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24226"/>
  <bookViews>
    <workbookView xWindow="0" yWindow="0" windowWidth="28800" windowHeight="11835" tabRatio="710"/>
  </bookViews>
  <sheets>
    <sheet name="Cover" sheetId="17" r:id="rId1"/>
    <sheet name="Style Guide" sheetId="2" r:id="rId2"/>
    <sheet name="ToC" sheetId="13" r:id="rId3"/>
    <sheet name="InpR" sheetId="7" r:id="rId4"/>
    <sheet name="Time" sheetId="8" r:id="rId5"/>
    <sheet name="Index" sheetId="16" r:id="rId6"/>
    <sheet name="Calcs-WR" sheetId="21" r:id="rId7"/>
    <sheet name="Calcs-WN" sheetId="12" r:id="rId8"/>
    <sheet name="Calcs-WWN" sheetId="22" r:id="rId9"/>
    <sheet name="Calcs-BR" sheetId="23" r:id="rId10"/>
    <sheet name="Calcs-DMMY" sheetId="24" r:id="rId11"/>
    <sheet name="Adjustments" sheetId="20" r:id="rId12"/>
    <sheet name="Checks" sheetId="9" r:id="rId13"/>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ChK_Tol">InpR!$F$117</definedName>
    <definedName name="_xlnm.Print_Titles" localSheetId="11">Adjustments!$A:$F,Adjustments!$1:$2</definedName>
    <definedName name="_xlnm.Print_Titles" localSheetId="9">'Calcs-BR'!$A:$F,'Calcs-BR'!$1:$2</definedName>
    <definedName name="_xlnm.Print_Titles" localSheetId="10">'Calcs-DMMY'!$A:$F,'Calcs-DMMY'!$1:$2</definedName>
    <definedName name="_xlnm.Print_Titles" localSheetId="7">'Calcs-WN'!$A:$F,'Calcs-WN'!$1:$2</definedName>
    <definedName name="_xlnm.Print_Titles" localSheetId="6">'Calcs-WR'!$A:$F,'Calcs-WR'!$1:$2</definedName>
    <definedName name="_xlnm.Print_Titles" localSheetId="8">'Calcs-WWN'!$A:$F,'Calcs-WWN'!$1:$2</definedName>
    <definedName name="_xlnm.Print_Titles" localSheetId="12">Checks!$A:$F,Checks!$1:$3</definedName>
    <definedName name="_xlnm.Print_Titles" localSheetId="5">Index!$A:$F,Index!$1:$2</definedName>
    <definedName name="_xlnm.Print_Titles" localSheetId="3">InpR!$A:$F,InpR!$1:$3</definedName>
    <definedName name="_xlnm.Print_Titles" localSheetId="4">Time!$A:$F,Time!$1:$2</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8" i="9" l="1"/>
  <c r="E18" i="9"/>
  <c r="G17" i="9"/>
  <c r="E17" i="9"/>
  <c r="G16" i="9"/>
  <c r="E16" i="9"/>
  <c r="G14" i="9"/>
  <c r="E14" i="9"/>
  <c r="G15" i="9"/>
  <c r="E15" i="9"/>
  <c r="J11" i="16" l="1"/>
  <c r="J12" i="16"/>
  <c r="J13" i="16"/>
  <c r="J14" i="16"/>
  <c r="J15" i="16"/>
  <c r="J16" i="16"/>
  <c r="J17" i="16"/>
  <c r="J18" i="16"/>
  <c r="J19" i="16"/>
  <c r="J20" i="16"/>
  <c r="J21" i="16"/>
  <c r="J22" i="16"/>
  <c r="J75" i="16"/>
  <c r="J76" i="16"/>
  <c r="J77" i="16"/>
  <c r="J78" i="16"/>
  <c r="J79" i="16"/>
  <c r="J80" i="16"/>
  <c r="J81" i="16"/>
  <c r="J82" i="16"/>
  <c r="J83" i="16"/>
  <c r="J84" i="16"/>
  <c r="J85" i="16"/>
  <c r="J86" i="16"/>
  <c r="G137" i="24" l="1"/>
  <c r="E137" i="24"/>
  <c r="G82" i="24"/>
  <c r="E82" i="24"/>
  <c r="G31" i="24"/>
  <c r="E31" i="24"/>
  <c r="G137" i="23"/>
  <c r="E137" i="23"/>
  <c r="G82" i="23"/>
  <c r="E82" i="23"/>
  <c r="G31" i="23"/>
  <c r="E31" i="23"/>
  <c r="G137" i="22"/>
  <c r="E137" i="22"/>
  <c r="G82" i="22"/>
  <c r="E82" i="22"/>
  <c r="G31" i="22"/>
  <c r="E31" i="22"/>
  <c r="G137" i="12"/>
  <c r="E137" i="12"/>
  <c r="G82" i="12"/>
  <c r="E82" i="12"/>
  <c r="G31" i="12"/>
  <c r="E31" i="12"/>
  <c r="G31" i="21"/>
  <c r="E31" i="21"/>
  <c r="G82" i="21"/>
  <c r="E82" i="21"/>
  <c r="G137" i="21"/>
  <c r="E137" i="21"/>
  <c r="F137" i="22" l="1"/>
  <c r="F82" i="22"/>
  <c r="F82" i="24"/>
  <c r="F137" i="24"/>
  <c r="F82" i="23"/>
  <c r="F137" i="23"/>
  <c r="F31" i="21"/>
  <c r="F82" i="21"/>
  <c r="F82" i="12"/>
  <c r="F137" i="12"/>
  <c r="G83" i="8"/>
  <c r="F83" i="8"/>
  <c r="E83" i="8"/>
  <c r="G82" i="8"/>
  <c r="F82" i="8"/>
  <c r="E82" i="8"/>
  <c r="G48" i="8"/>
  <c r="E48" i="8"/>
  <c r="G38" i="8"/>
  <c r="F38" i="8"/>
  <c r="E38" i="8"/>
  <c r="G32" i="8"/>
  <c r="F32" i="8"/>
  <c r="E32" i="8"/>
  <c r="G17" i="8"/>
  <c r="E17" i="8"/>
  <c r="F17" i="8"/>
  <c r="F17" i="7"/>
  <c r="F48" i="8" s="1"/>
  <c r="L210" i="24"/>
  <c r="K210" i="24"/>
  <c r="J210" i="24"/>
  <c r="I210" i="24"/>
  <c r="H210" i="24"/>
  <c r="G210" i="24"/>
  <c r="F210" i="24"/>
  <c r="E210" i="24"/>
  <c r="L210" i="23"/>
  <c r="K210" i="23"/>
  <c r="J210" i="23"/>
  <c r="I210" i="23"/>
  <c r="H210" i="23"/>
  <c r="G210" i="23"/>
  <c r="F210" i="23"/>
  <c r="E210" i="23"/>
  <c r="L210" i="22"/>
  <c r="K210" i="22"/>
  <c r="J210" i="22"/>
  <c r="I210" i="22"/>
  <c r="H210" i="22"/>
  <c r="G210" i="22"/>
  <c r="F210" i="22"/>
  <c r="E210" i="22"/>
  <c r="L210" i="12"/>
  <c r="K210" i="12"/>
  <c r="J210" i="12"/>
  <c r="I210" i="12"/>
  <c r="H210" i="12"/>
  <c r="G210" i="12"/>
  <c r="F210" i="12"/>
  <c r="E210" i="12"/>
  <c r="L210" i="21"/>
  <c r="K210" i="21"/>
  <c r="J210" i="21"/>
  <c r="I210" i="21"/>
  <c r="H210" i="21"/>
  <c r="G210" i="21"/>
  <c r="F210" i="21"/>
  <c r="E210" i="21"/>
  <c r="L150" i="24"/>
  <c r="K150" i="24"/>
  <c r="J150" i="24"/>
  <c r="I150" i="24"/>
  <c r="H150" i="24"/>
  <c r="G150" i="24"/>
  <c r="F150" i="24"/>
  <c r="E150" i="24"/>
  <c r="L96" i="24"/>
  <c r="K96" i="24"/>
  <c r="J96" i="24"/>
  <c r="I96" i="24"/>
  <c r="H96" i="24"/>
  <c r="G96" i="24"/>
  <c r="F96" i="24"/>
  <c r="E96" i="24"/>
  <c r="L45" i="24"/>
  <c r="K45" i="24"/>
  <c r="J45" i="24"/>
  <c r="I45" i="24"/>
  <c r="H45" i="24"/>
  <c r="G45" i="24"/>
  <c r="F45" i="24"/>
  <c r="E45" i="24"/>
  <c r="L150" i="23"/>
  <c r="K150" i="23"/>
  <c r="J150" i="23"/>
  <c r="I150" i="23"/>
  <c r="H150" i="23"/>
  <c r="G150" i="23"/>
  <c r="F150" i="23"/>
  <c r="E150" i="23"/>
  <c r="L96" i="23"/>
  <c r="K96" i="23"/>
  <c r="J96" i="23"/>
  <c r="I96" i="23"/>
  <c r="H96" i="23"/>
  <c r="G96" i="23"/>
  <c r="F96" i="23"/>
  <c r="E96" i="23"/>
  <c r="L45" i="23"/>
  <c r="K45" i="23"/>
  <c r="J45" i="23"/>
  <c r="I45" i="23"/>
  <c r="H45" i="23"/>
  <c r="G45" i="23"/>
  <c r="F45" i="23"/>
  <c r="E45" i="23"/>
  <c r="L150" i="22"/>
  <c r="K150" i="22"/>
  <c r="J150" i="22"/>
  <c r="I150" i="22"/>
  <c r="H150" i="22"/>
  <c r="G150" i="22"/>
  <c r="F150" i="22"/>
  <c r="E150" i="22"/>
  <c r="L96" i="22"/>
  <c r="K96" i="22"/>
  <c r="J96" i="22"/>
  <c r="I96" i="22"/>
  <c r="H96" i="22"/>
  <c r="G96" i="22"/>
  <c r="F96" i="22"/>
  <c r="E96" i="22"/>
  <c r="L45" i="22"/>
  <c r="K45" i="22"/>
  <c r="J45" i="22"/>
  <c r="I45" i="22"/>
  <c r="H45" i="22"/>
  <c r="G45" i="22"/>
  <c r="F45" i="22"/>
  <c r="E45" i="22"/>
  <c r="L150" i="12"/>
  <c r="K150" i="12"/>
  <c r="J150" i="12"/>
  <c r="I150" i="12"/>
  <c r="H150" i="12"/>
  <c r="G150" i="12"/>
  <c r="F150" i="12"/>
  <c r="E150" i="12"/>
  <c r="L96" i="12"/>
  <c r="K96" i="12"/>
  <c r="J96" i="12"/>
  <c r="I96" i="12"/>
  <c r="H96" i="12"/>
  <c r="G96" i="12"/>
  <c r="F96" i="12"/>
  <c r="E96" i="12"/>
  <c r="L45" i="12"/>
  <c r="K45" i="12"/>
  <c r="J45" i="12"/>
  <c r="I45" i="12"/>
  <c r="H45" i="12"/>
  <c r="G45" i="12"/>
  <c r="F45" i="12"/>
  <c r="E45" i="12"/>
  <c r="L150" i="21"/>
  <c r="K150" i="21"/>
  <c r="J150" i="21"/>
  <c r="I150" i="21"/>
  <c r="H150" i="21"/>
  <c r="G150" i="21"/>
  <c r="F150" i="21"/>
  <c r="E150" i="21"/>
  <c r="L96" i="21"/>
  <c r="K96" i="21"/>
  <c r="J96" i="21"/>
  <c r="I96" i="21"/>
  <c r="H96" i="21"/>
  <c r="G96" i="21"/>
  <c r="F96" i="21"/>
  <c r="E96" i="21"/>
  <c r="L45" i="21"/>
  <c r="K45" i="21"/>
  <c r="J45" i="21"/>
  <c r="I45" i="21"/>
  <c r="H45" i="21"/>
  <c r="G45" i="21"/>
  <c r="F45" i="21"/>
  <c r="E45" i="21"/>
  <c r="L132" i="24"/>
  <c r="K132" i="24"/>
  <c r="J132" i="24"/>
  <c r="I132" i="24"/>
  <c r="H132" i="24"/>
  <c r="G132" i="24"/>
  <c r="F132" i="24"/>
  <c r="E132" i="24"/>
  <c r="L77" i="24"/>
  <c r="K77" i="24"/>
  <c r="J77" i="24"/>
  <c r="I77" i="24"/>
  <c r="H77" i="24"/>
  <c r="G77" i="24"/>
  <c r="F77" i="24"/>
  <c r="E77" i="24"/>
  <c r="L26" i="24"/>
  <c r="K26" i="24"/>
  <c r="J26" i="24"/>
  <c r="I26" i="24"/>
  <c r="H26" i="24"/>
  <c r="G26" i="24"/>
  <c r="F26" i="24"/>
  <c r="E26" i="24"/>
  <c r="L132" i="23"/>
  <c r="K132" i="23"/>
  <c r="J132" i="23"/>
  <c r="I132" i="23"/>
  <c r="H132" i="23"/>
  <c r="G132" i="23"/>
  <c r="F132" i="23"/>
  <c r="E132" i="23"/>
  <c r="L77" i="23"/>
  <c r="K77" i="23"/>
  <c r="J77" i="23"/>
  <c r="I77" i="23"/>
  <c r="H77" i="23"/>
  <c r="G77" i="23"/>
  <c r="F77" i="23"/>
  <c r="E77" i="23"/>
  <c r="L26" i="23"/>
  <c r="K26" i="23"/>
  <c r="J26" i="23"/>
  <c r="I26" i="23"/>
  <c r="H26" i="23"/>
  <c r="G26" i="23"/>
  <c r="F26" i="23"/>
  <c r="E26" i="23"/>
  <c r="L132" i="22"/>
  <c r="K132" i="22"/>
  <c r="J132" i="22"/>
  <c r="I132" i="22"/>
  <c r="H132" i="22"/>
  <c r="G132" i="22"/>
  <c r="F132" i="22"/>
  <c r="E132" i="22"/>
  <c r="L77" i="22"/>
  <c r="K77" i="22"/>
  <c r="J77" i="22"/>
  <c r="I77" i="22"/>
  <c r="H77" i="22"/>
  <c r="G77" i="22"/>
  <c r="F77" i="22"/>
  <c r="E77" i="22"/>
  <c r="L26" i="22"/>
  <c r="K26" i="22"/>
  <c r="J26" i="22"/>
  <c r="I26" i="22"/>
  <c r="H26" i="22"/>
  <c r="G26" i="22"/>
  <c r="F26" i="22"/>
  <c r="E26" i="22"/>
  <c r="L132" i="12"/>
  <c r="K132" i="12"/>
  <c r="J132" i="12"/>
  <c r="I132" i="12"/>
  <c r="H132" i="12"/>
  <c r="G132" i="12"/>
  <c r="F132" i="12"/>
  <c r="E132" i="12"/>
  <c r="L77" i="12"/>
  <c r="K77" i="12"/>
  <c r="J77" i="12"/>
  <c r="I77" i="12"/>
  <c r="H77" i="12"/>
  <c r="G77" i="12"/>
  <c r="F77" i="12"/>
  <c r="E77" i="12"/>
  <c r="L26" i="12"/>
  <c r="K26" i="12"/>
  <c r="J26" i="12"/>
  <c r="I26" i="12"/>
  <c r="H26" i="12"/>
  <c r="G26" i="12"/>
  <c r="F26" i="12"/>
  <c r="E26" i="12"/>
  <c r="L132" i="21"/>
  <c r="K132" i="21"/>
  <c r="J132" i="21"/>
  <c r="I132" i="21"/>
  <c r="H132" i="21"/>
  <c r="G132" i="21"/>
  <c r="F132" i="21"/>
  <c r="E132" i="21"/>
  <c r="L77" i="21"/>
  <c r="K77" i="21"/>
  <c r="J77" i="21"/>
  <c r="I77" i="21"/>
  <c r="H77" i="21"/>
  <c r="G77" i="21"/>
  <c r="F77" i="21"/>
  <c r="E77" i="21"/>
  <c r="L26" i="21"/>
  <c r="K26" i="21"/>
  <c r="J26" i="21"/>
  <c r="I26" i="21"/>
  <c r="H26" i="21"/>
  <c r="G26" i="21"/>
  <c r="F26" i="21"/>
  <c r="E26" i="21"/>
  <c r="G30" i="20"/>
  <c r="E30" i="20"/>
  <c r="G29" i="20"/>
  <c r="E29" i="20"/>
  <c r="H28" i="20"/>
  <c r="G28" i="20"/>
  <c r="E28" i="20"/>
  <c r="G25" i="20"/>
  <c r="E25" i="20"/>
  <c r="G24" i="20"/>
  <c r="E24" i="20"/>
  <c r="H23" i="20"/>
  <c r="G23" i="20"/>
  <c r="E23" i="20"/>
  <c r="G20" i="20"/>
  <c r="E20" i="20"/>
  <c r="G19" i="20"/>
  <c r="E19" i="20"/>
  <c r="H18" i="20"/>
  <c r="G18" i="20"/>
  <c r="E18" i="20"/>
  <c r="G10" i="20"/>
  <c r="E10" i="20"/>
  <c r="G9" i="20"/>
  <c r="E9" i="20"/>
  <c r="H8" i="20"/>
  <c r="G8" i="20"/>
  <c r="E8" i="20"/>
  <c r="I220" i="24"/>
  <c r="H220" i="24"/>
  <c r="G220" i="24"/>
  <c r="F220" i="24"/>
  <c r="E220" i="24"/>
  <c r="I219" i="24"/>
  <c r="G219" i="24"/>
  <c r="F219" i="24"/>
  <c r="E219" i="24"/>
  <c r="I215" i="24"/>
  <c r="H215" i="24"/>
  <c r="G215" i="24"/>
  <c r="F215" i="24"/>
  <c r="E215" i="24"/>
  <c r="I214" i="24"/>
  <c r="G214" i="24"/>
  <c r="F214" i="24"/>
  <c r="E214" i="24"/>
  <c r="R209" i="24"/>
  <c r="Q209" i="24"/>
  <c r="P209" i="24"/>
  <c r="O209" i="24"/>
  <c r="N209" i="24"/>
  <c r="M209" i="24"/>
  <c r="L209" i="24"/>
  <c r="K209" i="24"/>
  <c r="J209" i="24"/>
  <c r="I209" i="24"/>
  <c r="H209" i="24"/>
  <c r="G209" i="24"/>
  <c r="F209" i="24"/>
  <c r="E209" i="24"/>
  <c r="F205" i="24"/>
  <c r="F204" i="24"/>
  <c r="I201" i="24"/>
  <c r="F201" i="24"/>
  <c r="I200" i="24"/>
  <c r="F200" i="24"/>
  <c r="I197" i="24"/>
  <c r="F197" i="24"/>
  <c r="I196" i="24"/>
  <c r="F196" i="24"/>
  <c r="I188" i="24"/>
  <c r="H188" i="24"/>
  <c r="G188" i="24"/>
  <c r="F188" i="24"/>
  <c r="E188" i="24"/>
  <c r="I187" i="24"/>
  <c r="F187" i="24"/>
  <c r="E187" i="24"/>
  <c r="E194" i="24" s="1"/>
  <c r="E205" i="24" s="1"/>
  <c r="I184" i="24"/>
  <c r="F184" i="24"/>
  <c r="E184" i="24"/>
  <c r="E191" i="24" s="1"/>
  <c r="E204" i="24" s="1"/>
  <c r="I183" i="24"/>
  <c r="H183" i="24"/>
  <c r="G183" i="24"/>
  <c r="F183" i="24"/>
  <c r="E183" i="24"/>
  <c r="E190" i="24" s="1"/>
  <c r="E200" i="24" s="1"/>
  <c r="I182" i="24"/>
  <c r="H182" i="24"/>
  <c r="G182" i="24"/>
  <c r="F182" i="24"/>
  <c r="E182" i="24"/>
  <c r="E189" i="24" s="1"/>
  <c r="E196" i="24" s="1"/>
  <c r="I176" i="24"/>
  <c r="H176" i="24"/>
  <c r="G176" i="24"/>
  <c r="F176" i="24"/>
  <c r="E176" i="24"/>
  <c r="E173" i="24"/>
  <c r="E172" i="24"/>
  <c r="I171" i="24"/>
  <c r="H171" i="24"/>
  <c r="G171" i="24"/>
  <c r="F171" i="24"/>
  <c r="E171" i="24"/>
  <c r="I170" i="24"/>
  <c r="H170" i="24"/>
  <c r="G170" i="24"/>
  <c r="F170" i="24"/>
  <c r="E170" i="24"/>
  <c r="I169" i="24"/>
  <c r="H169" i="24"/>
  <c r="G169" i="24"/>
  <c r="F169" i="24"/>
  <c r="E169" i="24"/>
  <c r="R164" i="24"/>
  <c r="L164" i="24"/>
  <c r="K164" i="24"/>
  <c r="J164" i="24"/>
  <c r="I164" i="24"/>
  <c r="F164" i="24"/>
  <c r="E164" i="24"/>
  <c r="I163" i="24"/>
  <c r="F163" i="24"/>
  <c r="E163" i="24"/>
  <c r="G161" i="24"/>
  <c r="G163" i="24" s="1"/>
  <c r="I160" i="24"/>
  <c r="F160" i="24"/>
  <c r="E160" i="24"/>
  <c r="I159" i="24"/>
  <c r="F159" i="24"/>
  <c r="E159" i="24"/>
  <c r="I156" i="24"/>
  <c r="H156" i="24"/>
  <c r="G156" i="24"/>
  <c r="F156" i="24"/>
  <c r="E156" i="24"/>
  <c r="I155" i="24"/>
  <c r="H155" i="24"/>
  <c r="G155" i="24"/>
  <c r="G194" i="24" s="1"/>
  <c r="G205" i="24" s="1"/>
  <c r="F155" i="24"/>
  <c r="E155" i="24"/>
  <c r="I152" i="24"/>
  <c r="H152" i="24"/>
  <c r="G152" i="24"/>
  <c r="F152" i="24"/>
  <c r="E152" i="24"/>
  <c r="I151" i="24"/>
  <c r="G151" i="24"/>
  <c r="F151" i="24"/>
  <c r="E151" i="24"/>
  <c r="I147" i="24"/>
  <c r="H147" i="24"/>
  <c r="G147" i="24"/>
  <c r="F147" i="24"/>
  <c r="E147" i="24"/>
  <c r="I146" i="24"/>
  <c r="H146" i="24"/>
  <c r="G146" i="24"/>
  <c r="F146" i="24"/>
  <c r="E146" i="24"/>
  <c r="I145" i="24"/>
  <c r="H145" i="24"/>
  <c r="G145" i="24"/>
  <c r="F145" i="24"/>
  <c r="E145" i="24"/>
  <c r="I142" i="24"/>
  <c r="H142" i="24"/>
  <c r="G142" i="24"/>
  <c r="F142" i="24"/>
  <c r="E142" i="24"/>
  <c r="I141" i="24"/>
  <c r="H141" i="24"/>
  <c r="G141" i="24"/>
  <c r="F141" i="24"/>
  <c r="E141" i="24"/>
  <c r="J140" i="24"/>
  <c r="J128" i="24" s="1"/>
  <c r="I138" i="24"/>
  <c r="G138" i="24"/>
  <c r="F138" i="24"/>
  <c r="E138" i="24"/>
  <c r="I134" i="24"/>
  <c r="H134" i="24"/>
  <c r="G134" i="24"/>
  <c r="F134" i="24"/>
  <c r="E134" i="24"/>
  <c r="I133" i="24"/>
  <c r="H133" i="24"/>
  <c r="G133" i="24"/>
  <c r="F133" i="24"/>
  <c r="E133" i="24"/>
  <c r="I129" i="24"/>
  <c r="H129" i="24"/>
  <c r="G129" i="24"/>
  <c r="F129" i="24"/>
  <c r="E129" i="24"/>
  <c r="I128" i="24"/>
  <c r="H128" i="24"/>
  <c r="G128" i="24"/>
  <c r="F128" i="24"/>
  <c r="E128" i="24"/>
  <c r="J125" i="24"/>
  <c r="H125" i="24"/>
  <c r="G125" i="24"/>
  <c r="F125" i="24"/>
  <c r="E125" i="24"/>
  <c r="I124" i="24"/>
  <c r="H124" i="24"/>
  <c r="G124" i="24"/>
  <c r="F124" i="24"/>
  <c r="E124" i="24"/>
  <c r="G116" i="24"/>
  <c r="G164" i="24" s="1"/>
  <c r="I115" i="24"/>
  <c r="F115" i="24"/>
  <c r="E115" i="24"/>
  <c r="I114" i="24"/>
  <c r="H114" i="24"/>
  <c r="G114" i="24"/>
  <c r="F114" i="24"/>
  <c r="E114" i="24"/>
  <c r="G108" i="24"/>
  <c r="G187" i="24" s="1"/>
  <c r="I107" i="24"/>
  <c r="I186" i="24" s="1"/>
  <c r="H107" i="24"/>
  <c r="H186" i="24" s="1"/>
  <c r="G107" i="24"/>
  <c r="G186" i="24" s="1"/>
  <c r="F107" i="24"/>
  <c r="F186" i="24" s="1"/>
  <c r="E107" i="24"/>
  <c r="E186" i="24" s="1"/>
  <c r="E193" i="24" s="1"/>
  <c r="E201" i="24" s="1"/>
  <c r="I106" i="24"/>
  <c r="I185" i="24" s="1"/>
  <c r="H106" i="24"/>
  <c r="H185" i="24" s="1"/>
  <c r="G106" i="24"/>
  <c r="G185" i="24" s="1"/>
  <c r="F106" i="24"/>
  <c r="F185" i="24" s="1"/>
  <c r="E106" i="24"/>
  <c r="E185" i="24" s="1"/>
  <c r="E192" i="24" s="1"/>
  <c r="E197" i="24" s="1"/>
  <c r="I102" i="24"/>
  <c r="H102" i="24"/>
  <c r="G102" i="24"/>
  <c r="F102" i="24"/>
  <c r="E102" i="24"/>
  <c r="I101" i="24"/>
  <c r="G101" i="24"/>
  <c r="F101" i="24"/>
  <c r="E101" i="24"/>
  <c r="I98" i="24"/>
  <c r="H98" i="24"/>
  <c r="G98" i="24"/>
  <c r="F98" i="24"/>
  <c r="E98" i="24"/>
  <c r="I97" i="24"/>
  <c r="G97" i="24"/>
  <c r="F97" i="24"/>
  <c r="E97" i="24"/>
  <c r="I92" i="24"/>
  <c r="H92" i="24"/>
  <c r="G92" i="24"/>
  <c r="F92" i="24"/>
  <c r="E92" i="24"/>
  <c r="I90" i="24"/>
  <c r="H90" i="24"/>
  <c r="G90" i="24"/>
  <c r="F90" i="24"/>
  <c r="E90" i="24"/>
  <c r="I87" i="24"/>
  <c r="H87" i="24"/>
  <c r="G87" i="24"/>
  <c r="F87" i="24"/>
  <c r="E87" i="24"/>
  <c r="I86" i="24"/>
  <c r="I91" i="24" s="1"/>
  <c r="H86" i="24"/>
  <c r="H91" i="24" s="1"/>
  <c r="G86" i="24"/>
  <c r="G91" i="24" s="1"/>
  <c r="F86" i="24"/>
  <c r="F91" i="24" s="1"/>
  <c r="E86" i="24"/>
  <c r="E91" i="24" s="1"/>
  <c r="J85" i="24"/>
  <c r="J73" i="24" s="1"/>
  <c r="I83" i="24"/>
  <c r="G83" i="24"/>
  <c r="F83" i="24"/>
  <c r="E83" i="24"/>
  <c r="I79" i="24"/>
  <c r="H79" i="24"/>
  <c r="G79" i="24"/>
  <c r="F79" i="24"/>
  <c r="E79" i="24"/>
  <c r="I78" i="24"/>
  <c r="H78" i="24"/>
  <c r="G78" i="24"/>
  <c r="F78" i="24"/>
  <c r="E78" i="24"/>
  <c r="I74" i="24"/>
  <c r="H74" i="24"/>
  <c r="G74" i="24"/>
  <c r="F74" i="24"/>
  <c r="E74" i="24"/>
  <c r="I73" i="24"/>
  <c r="H73" i="24"/>
  <c r="G73" i="24"/>
  <c r="F73" i="24"/>
  <c r="E73" i="24"/>
  <c r="J69" i="24"/>
  <c r="H69" i="24"/>
  <c r="G69" i="24"/>
  <c r="F69" i="24"/>
  <c r="E69" i="24"/>
  <c r="I68" i="24"/>
  <c r="H68" i="24"/>
  <c r="G68" i="24"/>
  <c r="F68" i="24"/>
  <c r="E68" i="24"/>
  <c r="G53" i="24"/>
  <c r="I52" i="24"/>
  <c r="H52" i="24"/>
  <c r="G52" i="24"/>
  <c r="F52" i="24"/>
  <c r="E52" i="24"/>
  <c r="I51" i="24"/>
  <c r="H51" i="24"/>
  <c r="G51" i="24"/>
  <c r="F51" i="24"/>
  <c r="E51" i="24"/>
  <c r="I47" i="24"/>
  <c r="H47" i="24"/>
  <c r="G47" i="24"/>
  <c r="F47" i="24"/>
  <c r="E47" i="24"/>
  <c r="I46" i="24"/>
  <c r="G46" i="24"/>
  <c r="F46" i="24"/>
  <c r="E46" i="24"/>
  <c r="I41" i="24"/>
  <c r="H41" i="24"/>
  <c r="G41" i="24"/>
  <c r="F41" i="24"/>
  <c r="E41" i="24"/>
  <c r="I40" i="24"/>
  <c r="H40" i="24"/>
  <c r="G40" i="24"/>
  <c r="F40" i="24"/>
  <c r="E40" i="24"/>
  <c r="I36" i="24"/>
  <c r="H36" i="24"/>
  <c r="G36" i="24"/>
  <c r="F36" i="24"/>
  <c r="E36" i="24"/>
  <c r="I35" i="24"/>
  <c r="H35" i="24"/>
  <c r="G35" i="24"/>
  <c r="F35" i="24"/>
  <c r="E35" i="24"/>
  <c r="J34" i="24"/>
  <c r="I32" i="24"/>
  <c r="G32" i="24"/>
  <c r="F32" i="24"/>
  <c r="E32" i="24"/>
  <c r="I28" i="24"/>
  <c r="H28" i="24"/>
  <c r="G28" i="24"/>
  <c r="F28" i="24"/>
  <c r="E28" i="24"/>
  <c r="I27" i="24"/>
  <c r="I39" i="24" s="1"/>
  <c r="H27" i="24"/>
  <c r="H39" i="24" s="1"/>
  <c r="G27" i="24"/>
  <c r="G39" i="24" s="1"/>
  <c r="F27" i="24"/>
  <c r="F39" i="24" s="1"/>
  <c r="E27" i="24"/>
  <c r="E39" i="24" s="1"/>
  <c r="I23" i="24"/>
  <c r="H23" i="24"/>
  <c r="G23" i="24"/>
  <c r="F23" i="24"/>
  <c r="E23" i="24"/>
  <c r="I22" i="24"/>
  <c r="H22" i="24"/>
  <c r="G22" i="24"/>
  <c r="F22" i="24"/>
  <c r="E22" i="24"/>
  <c r="I18" i="24"/>
  <c r="H18" i="24"/>
  <c r="G18" i="24"/>
  <c r="F18" i="24"/>
  <c r="E18" i="24"/>
  <c r="I17" i="24"/>
  <c r="G17" i="24"/>
  <c r="F17" i="24"/>
  <c r="E17" i="24"/>
  <c r="J14" i="24"/>
  <c r="H14" i="24"/>
  <c r="G14" i="24"/>
  <c r="F14" i="24"/>
  <c r="E14" i="24"/>
  <c r="I13" i="24"/>
  <c r="H13" i="24"/>
  <c r="G13" i="24"/>
  <c r="F13" i="24"/>
  <c r="E13" i="24"/>
  <c r="E6" i="24"/>
  <c r="E3" i="24"/>
  <c r="E2" i="24"/>
  <c r="A1" i="24"/>
  <c r="D23" i="13" s="1"/>
  <c r="I220" i="23"/>
  <c r="H220" i="23"/>
  <c r="G220" i="23"/>
  <c r="F220" i="23"/>
  <c r="E220" i="23"/>
  <c r="I219" i="23"/>
  <c r="G219" i="23"/>
  <c r="F219" i="23"/>
  <c r="E219" i="23"/>
  <c r="I215" i="23"/>
  <c r="H215" i="23"/>
  <c r="G215" i="23"/>
  <c r="F215" i="23"/>
  <c r="E215" i="23"/>
  <c r="I214" i="23"/>
  <c r="G214" i="23"/>
  <c r="F214" i="23"/>
  <c r="E214" i="23"/>
  <c r="R209" i="23"/>
  <c r="Q209" i="23"/>
  <c r="P209" i="23"/>
  <c r="O209" i="23"/>
  <c r="N209" i="23"/>
  <c r="M209" i="23"/>
  <c r="L209" i="23"/>
  <c r="K209" i="23"/>
  <c r="J209" i="23"/>
  <c r="I209" i="23"/>
  <c r="H209" i="23"/>
  <c r="G209" i="23"/>
  <c r="F209" i="23"/>
  <c r="E209" i="23"/>
  <c r="F205" i="23"/>
  <c r="F204" i="23"/>
  <c r="I201" i="23"/>
  <c r="F201" i="23"/>
  <c r="I200" i="23"/>
  <c r="F200" i="23"/>
  <c r="I197" i="23"/>
  <c r="F197" i="23"/>
  <c r="I196" i="23"/>
  <c r="F196" i="23"/>
  <c r="I188" i="23"/>
  <c r="H188" i="23"/>
  <c r="G188" i="23"/>
  <c r="F188" i="23"/>
  <c r="E188" i="23"/>
  <c r="I187" i="23"/>
  <c r="F187" i="23"/>
  <c r="E187" i="23"/>
  <c r="E194" i="23" s="1"/>
  <c r="E205" i="23" s="1"/>
  <c r="I184" i="23"/>
  <c r="F184" i="23"/>
  <c r="E184" i="23"/>
  <c r="E191" i="23" s="1"/>
  <c r="E204" i="23" s="1"/>
  <c r="I183" i="23"/>
  <c r="H183" i="23"/>
  <c r="G183" i="23"/>
  <c r="F183" i="23"/>
  <c r="E183" i="23"/>
  <c r="E190" i="23" s="1"/>
  <c r="E200" i="23" s="1"/>
  <c r="I182" i="23"/>
  <c r="H182" i="23"/>
  <c r="G182" i="23"/>
  <c r="F182" i="23"/>
  <c r="E182" i="23"/>
  <c r="E189" i="23" s="1"/>
  <c r="E196" i="23" s="1"/>
  <c r="I176" i="23"/>
  <c r="H176" i="23"/>
  <c r="G176" i="23"/>
  <c r="F176" i="23"/>
  <c r="E176" i="23"/>
  <c r="E173" i="23"/>
  <c r="E172" i="23"/>
  <c r="I171" i="23"/>
  <c r="H171" i="23"/>
  <c r="G171" i="23"/>
  <c r="F171" i="23"/>
  <c r="E171" i="23"/>
  <c r="I170" i="23"/>
  <c r="H170" i="23"/>
  <c r="G170" i="23"/>
  <c r="F170" i="23"/>
  <c r="E170" i="23"/>
  <c r="I169" i="23"/>
  <c r="H169" i="23"/>
  <c r="G169" i="23"/>
  <c r="F169" i="23"/>
  <c r="E169" i="23"/>
  <c r="R164" i="23"/>
  <c r="L164" i="23"/>
  <c r="K164" i="23"/>
  <c r="J164" i="23"/>
  <c r="I164" i="23"/>
  <c r="F164" i="23"/>
  <c r="E164" i="23"/>
  <c r="I163" i="23"/>
  <c r="F163" i="23"/>
  <c r="E163" i="23"/>
  <c r="G161" i="23"/>
  <c r="G163" i="23" s="1"/>
  <c r="I160" i="23"/>
  <c r="F160" i="23"/>
  <c r="E160" i="23"/>
  <c r="I159" i="23"/>
  <c r="F159" i="23"/>
  <c r="E159" i="23"/>
  <c r="I156" i="23"/>
  <c r="H156" i="23"/>
  <c r="G156" i="23"/>
  <c r="F156" i="23"/>
  <c r="E156" i="23"/>
  <c r="I155" i="23"/>
  <c r="H155" i="23"/>
  <c r="G155" i="23"/>
  <c r="G194" i="23" s="1"/>
  <c r="G205" i="23" s="1"/>
  <c r="F155" i="23"/>
  <c r="E155" i="23"/>
  <c r="I152" i="23"/>
  <c r="H152" i="23"/>
  <c r="G152" i="23"/>
  <c r="F152" i="23"/>
  <c r="E152" i="23"/>
  <c r="I151" i="23"/>
  <c r="G151" i="23"/>
  <c r="F151" i="23"/>
  <c r="E151" i="23"/>
  <c r="I147" i="23"/>
  <c r="H147" i="23"/>
  <c r="G147" i="23"/>
  <c r="F147" i="23"/>
  <c r="E147" i="23"/>
  <c r="I146" i="23"/>
  <c r="H146" i="23"/>
  <c r="G146" i="23"/>
  <c r="F146" i="23"/>
  <c r="E146" i="23"/>
  <c r="I145" i="23"/>
  <c r="H145" i="23"/>
  <c r="G145" i="23"/>
  <c r="F145" i="23"/>
  <c r="E145" i="23"/>
  <c r="I142" i="23"/>
  <c r="H142" i="23"/>
  <c r="G142" i="23"/>
  <c r="F142" i="23"/>
  <c r="E142" i="23"/>
  <c r="I141" i="23"/>
  <c r="H141" i="23"/>
  <c r="G141" i="23"/>
  <c r="F141" i="23"/>
  <c r="E141" i="23"/>
  <c r="J140" i="23"/>
  <c r="J145" i="23" s="1"/>
  <c r="I138" i="23"/>
  <c r="G138" i="23"/>
  <c r="F138" i="23"/>
  <c r="E138" i="23"/>
  <c r="I134" i="23"/>
  <c r="H134" i="23"/>
  <c r="G134" i="23"/>
  <c r="F134" i="23"/>
  <c r="E134" i="23"/>
  <c r="I133" i="23"/>
  <c r="H133" i="23"/>
  <c r="G133" i="23"/>
  <c r="F133" i="23"/>
  <c r="E133" i="23"/>
  <c r="I129" i="23"/>
  <c r="H129" i="23"/>
  <c r="G129" i="23"/>
  <c r="F129" i="23"/>
  <c r="E129" i="23"/>
  <c r="I128" i="23"/>
  <c r="H128" i="23"/>
  <c r="G128" i="23"/>
  <c r="F128" i="23"/>
  <c r="E128" i="23"/>
  <c r="J125" i="23"/>
  <c r="H125" i="23"/>
  <c r="G125" i="23"/>
  <c r="F125" i="23"/>
  <c r="E125" i="23"/>
  <c r="I124" i="23"/>
  <c r="H124" i="23"/>
  <c r="G124" i="23"/>
  <c r="F124" i="23"/>
  <c r="E124" i="23"/>
  <c r="G116" i="23"/>
  <c r="G164" i="23" s="1"/>
  <c r="I115" i="23"/>
  <c r="F115" i="23"/>
  <c r="E115" i="23"/>
  <c r="I114" i="23"/>
  <c r="H114" i="23"/>
  <c r="G114" i="23"/>
  <c r="F114" i="23"/>
  <c r="E114" i="23"/>
  <c r="G108" i="23"/>
  <c r="G187" i="23" s="1"/>
  <c r="I107" i="23"/>
  <c r="I186" i="23" s="1"/>
  <c r="H107" i="23"/>
  <c r="H186" i="23" s="1"/>
  <c r="G107" i="23"/>
  <c r="G186" i="23" s="1"/>
  <c r="F107" i="23"/>
  <c r="F186" i="23" s="1"/>
  <c r="E107" i="23"/>
  <c r="E186" i="23" s="1"/>
  <c r="E193" i="23" s="1"/>
  <c r="E201" i="23" s="1"/>
  <c r="I106" i="23"/>
  <c r="I185" i="23" s="1"/>
  <c r="H106" i="23"/>
  <c r="H185" i="23" s="1"/>
  <c r="G106" i="23"/>
  <c r="G185" i="23" s="1"/>
  <c r="F106" i="23"/>
  <c r="F185" i="23" s="1"/>
  <c r="E106" i="23"/>
  <c r="E185" i="23" s="1"/>
  <c r="E192" i="23" s="1"/>
  <c r="E197" i="23" s="1"/>
  <c r="I102" i="23"/>
  <c r="H102" i="23"/>
  <c r="G102" i="23"/>
  <c r="F102" i="23"/>
  <c r="E102" i="23"/>
  <c r="I101" i="23"/>
  <c r="G101" i="23"/>
  <c r="F101" i="23"/>
  <c r="E101" i="23"/>
  <c r="I98" i="23"/>
  <c r="H98" i="23"/>
  <c r="G98" i="23"/>
  <c r="F98" i="23"/>
  <c r="E98" i="23"/>
  <c r="I97" i="23"/>
  <c r="G97" i="23"/>
  <c r="F97" i="23"/>
  <c r="E97" i="23"/>
  <c r="I92" i="23"/>
  <c r="H92" i="23"/>
  <c r="G92" i="23"/>
  <c r="F92" i="23"/>
  <c r="E92" i="23"/>
  <c r="I90" i="23"/>
  <c r="H90" i="23"/>
  <c r="G90" i="23"/>
  <c r="F90" i="23"/>
  <c r="E90" i="23"/>
  <c r="I87" i="23"/>
  <c r="H87" i="23"/>
  <c r="G87" i="23"/>
  <c r="F87" i="23"/>
  <c r="E87" i="23"/>
  <c r="I86" i="23"/>
  <c r="I91" i="23" s="1"/>
  <c r="H86" i="23"/>
  <c r="H91" i="23" s="1"/>
  <c r="G86" i="23"/>
  <c r="G91" i="23" s="1"/>
  <c r="F86" i="23"/>
  <c r="F91" i="23" s="1"/>
  <c r="E86" i="23"/>
  <c r="E91" i="23" s="1"/>
  <c r="J85" i="23"/>
  <c r="J90" i="23" s="1"/>
  <c r="I83" i="23"/>
  <c r="G83" i="23"/>
  <c r="F83" i="23"/>
  <c r="E83" i="23"/>
  <c r="I79" i="23"/>
  <c r="H79" i="23"/>
  <c r="G79" i="23"/>
  <c r="F79" i="23"/>
  <c r="E79" i="23"/>
  <c r="I78" i="23"/>
  <c r="H78" i="23"/>
  <c r="G78" i="23"/>
  <c r="F78" i="23"/>
  <c r="E78" i="23"/>
  <c r="I74" i="23"/>
  <c r="H74" i="23"/>
  <c r="G74" i="23"/>
  <c r="F74" i="23"/>
  <c r="E74" i="23"/>
  <c r="I73" i="23"/>
  <c r="H73" i="23"/>
  <c r="G73" i="23"/>
  <c r="F73" i="23"/>
  <c r="E73" i="23"/>
  <c r="J69" i="23"/>
  <c r="H69" i="23"/>
  <c r="G69" i="23"/>
  <c r="F69" i="23"/>
  <c r="E69" i="23"/>
  <c r="I68" i="23"/>
  <c r="H68" i="23"/>
  <c r="G68" i="23"/>
  <c r="F68" i="23"/>
  <c r="E68" i="23"/>
  <c r="G53" i="23"/>
  <c r="I52" i="23"/>
  <c r="H52" i="23"/>
  <c r="G52" i="23"/>
  <c r="F52" i="23"/>
  <c r="E52" i="23"/>
  <c r="I51" i="23"/>
  <c r="H51" i="23"/>
  <c r="G51" i="23"/>
  <c r="F51" i="23"/>
  <c r="E51" i="23"/>
  <c r="I47" i="23"/>
  <c r="H47" i="23"/>
  <c r="G47" i="23"/>
  <c r="F47" i="23"/>
  <c r="E47" i="23"/>
  <c r="I46" i="23"/>
  <c r="G46" i="23"/>
  <c r="F46" i="23"/>
  <c r="E46" i="23"/>
  <c r="I41" i="23"/>
  <c r="H41" i="23"/>
  <c r="G41" i="23"/>
  <c r="F41" i="23"/>
  <c r="E41" i="23"/>
  <c r="I40" i="23"/>
  <c r="H40" i="23"/>
  <c r="G40" i="23"/>
  <c r="F40" i="23"/>
  <c r="E40" i="23"/>
  <c r="I36" i="23"/>
  <c r="H36" i="23"/>
  <c r="G36" i="23"/>
  <c r="F36" i="23"/>
  <c r="E36" i="23"/>
  <c r="I35" i="23"/>
  <c r="H35" i="23"/>
  <c r="G35" i="23"/>
  <c r="F35" i="23"/>
  <c r="E35" i="23"/>
  <c r="J34" i="23"/>
  <c r="I32" i="23"/>
  <c r="G32" i="23"/>
  <c r="F32" i="23"/>
  <c r="E32" i="23"/>
  <c r="I28" i="23"/>
  <c r="H28" i="23"/>
  <c r="G28" i="23"/>
  <c r="F28" i="23"/>
  <c r="E28" i="23"/>
  <c r="I27" i="23"/>
  <c r="I39" i="23" s="1"/>
  <c r="H27" i="23"/>
  <c r="H39" i="23" s="1"/>
  <c r="G27" i="23"/>
  <c r="G39" i="23" s="1"/>
  <c r="F27" i="23"/>
  <c r="F39" i="23" s="1"/>
  <c r="E27" i="23"/>
  <c r="E39" i="23" s="1"/>
  <c r="I23" i="23"/>
  <c r="H23" i="23"/>
  <c r="G23" i="23"/>
  <c r="F23" i="23"/>
  <c r="E23" i="23"/>
  <c r="I22" i="23"/>
  <c r="H22" i="23"/>
  <c r="G22" i="23"/>
  <c r="F22" i="23"/>
  <c r="E22" i="23"/>
  <c r="I18" i="23"/>
  <c r="H18" i="23"/>
  <c r="G18" i="23"/>
  <c r="F18" i="23"/>
  <c r="E18" i="23"/>
  <c r="I17" i="23"/>
  <c r="G17" i="23"/>
  <c r="F17" i="23"/>
  <c r="E17" i="23"/>
  <c r="J14" i="23"/>
  <c r="H14" i="23"/>
  <c r="G14" i="23"/>
  <c r="F14" i="23"/>
  <c r="E14" i="23"/>
  <c r="I13" i="23"/>
  <c r="H13" i="23"/>
  <c r="G13" i="23"/>
  <c r="F13" i="23"/>
  <c r="E13" i="23"/>
  <c r="E6" i="23"/>
  <c r="E3" i="23"/>
  <c r="E2" i="23"/>
  <c r="A1" i="23"/>
  <c r="D20" i="13" s="1"/>
  <c r="I220" i="22"/>
  <c r="H220" i="22"/>
  <c r="G220" i="22"/>
  <c r="F220" i="22"/>
  <c r="E220" i="22"/>
  <c r="I219" i="22"/>
  <c r="G219" i="22"/>
  <c r="F219" i="22"/>
  <c r="E219" i="22"/>
  <c r="I215" i="22"/>
  <c r="H215" i="22"/>
  <c r="G215" i="22"/>
  <c r="F215" i="22"/>
  <c r="E215" i="22"/>
  <c r="I214" i="22"/>
  <c r="G214" i="22"/>
  <c r="F214" i="22"/>
  <c r="E214" i="22"/>
  <c r="R209" i="22"/>
  <c r="Q209" i="22"/>
  <c r="P209" i="22"/>
  <c r="O209" i="22"/>
  <c r="N209" i="22"/>
  <c r="M209" i="22"/>
  <c r="L209" i="22"/>
  <c r="K209" i="22"/>
  <c r="J209" i="22"/>
  <c r="I209" i="22"/>
  <c r="H209" i="22"/>
  <c r="G209" i="22"/>
  <c r="F209" i="22"/>
  <c r="E209" i="22"/>
  <c r="F205" i="22"/>
  <c r="F204" i="22"/>
  <c r="I201" i="22"/>
  <c r="F201" i="22"/>
  <c r="I200" i="22"/>
  <c r="F200" i="22"/>
  <c r="I197" i="22"/>
  <c r="F197" i="22"/>
  <c r="I196" i="22"/>
  <c r="F196" i="22"/>
  <c r="I188" i="22"/>
  <c r="H188" i="22"/>
  <c r="G188" i="22"/>
  <c r="F188" i="22"/>
  <c r="E188" i="22"/>
  <c r="I187" i="22"/>
  <c r="F187" i="22"/>
  <c r="E187" i="22"/>
  <c r="E194" i="22" s="1"/>
  <c r="E205" i="22" s="1"/>
  <c r="I184" i="22"/>
  <c r="F184" i="22"/>
  <c r="E184" i="22"/>
  <c r="E191" i="22" s="1"/>
  <c r="E204" i="22" s="1"/>
  <c r="I183" i="22"/>
  <c r="H183" i="22"/>
  <c r="G183" i="22"/>
  <c r="F183" i="22"/>
  <c r="E183" i="22"/>
  <c r="E190" i="22" s="1"/>
  <c r="E200" i="22" s="1"/>
  <c r="I182" i="22"/>
  <c r="H182" i="22"/>
  <c r="G182" i="22"/>
  <c r="F182" i="22"/>
  <c r="E182" i="22"/>
  <c r="E189" i="22" s="1"/>
  <c r="E196" i="22" s="1"/>
  <c r="I176" i="22"/>
  <c r="H176" i="22"/>
  <c r="G176" i="22"/>
  <c r="F176" i="22"/>
  <c r="E176" i="22"/>
  <c r="E173" i="22"/>
  <c r="E172" i="22"/>
  <c r="I171" i="22"/>
  <c r="H171" i="22"/>
  <c r="G171" i="22"/>
  <c r="F171" i="22"/>
  <c r="E171" i="22"/>
  <c r="I170" i="22"/>
  <c r="H170" i="22"/>
  <c r="G170" i="22"/>
  <c r="F170" i="22"/>
  <c r="E170" i="22"/>
  <c r="I169" i="22"/>
  <c r="H169" i="22"/>
  <c r="G169" i="22"/>
  <c r="F169" i="22"/>
  <c r="E169" i="22"/>
  <c r="R164" i="22"/>
  <c r="L164" i="22"/>
  <c r="K164" i="22"/>
  <c r="J164" i="22"/>
  <c r="I164" i="22"/>
  <c r="F164" i="22"/>
  <c r="E164" i="22"/>
  <c r="I163" i="22"/>
  <c r="F163" i="22"/>
  <c r="E163" i="22"/>
  <c r="G161" i="22"/>
  <c r="G163" i="22" s="1"/>
  <c r="I160" i="22"/>
  <c r="F160" i="22"/>
  <c r="E160" i="22"/>
  <c r="I159" i="22"/>
  <c r="F159" i="22"/>
  <c r="E159" i="22"/>
  <c r="I156" i="22"/>
  <c r="H156" i="22"/>
  <c r="G156" i="22"/>
  <c r="F156" i="22"/>
  <c r="E156" i="22"/>
  <c r="I155" i="22"/>
  <c r="H155" i="22"/>
  <c r="G155" i="22"/>
  <c r="G191" i="22" s="1"/>
  <c r="G204" i="22" s="1"/>
  <c r="F155" i="22"/>
  <c r="E155" i="22"/>
  <c r="I152" i="22"/>
  <c r="H152" i="22"/>
  <c r="G152" i="22"/>
  <c r="F152" i="22"/>
  <c r="E152" i="22"/>
  <c r="I151" i="22"/>
  <c r="G151" i="22"/>
  <c r="F151" i="22"/>
  <c r="E151" i="22"/>
  <c r="I147" i="22"/>
  <c r="H147" i="22"/>
  <c r="G147" i="22"/>
  <c r="F147" i="22"/>
  <c r="E147" i="22"/>
  <c r="I146" i="22"/>
  <c r="H146" i="22"/>
  <c r="G146" i="22"/>
  <c r="F146" i="22"/>
  <c r="E146" i="22"/>
  <c r="I145" i="22"/>
  <c r="H145" i="22"/>
  <c r="G145" i="22"/>
  <c r="F145" i="22"/>
  <c r="E145" i="22"/>
  <c r="I142" i="22"/>
  <c r="H142" i="22"/>
  <c r="G142" i="22"/>
  <c r="F142" i="22"/>
  <c r="E142" i="22"/>
  <c r="I141" i="22"/>
  <c r="H141" i="22"/>
  <c r="G141" i="22"/>
  <c r="F141" i="22"/>
  <c r="E141" i="22"/>
  <c r="J140" i="22"/>
  <c r="J145" i="22" s="1"/>
  <c r="I138" i="22"/>
  <c r="G138" i="22"/>
  <c r="F138" i="22"/>
  <c r="E138" i="22"/>
  <c r="I134" i="22"/>
  <c r="H134" i="22"/>
  <c r="G134" i="22"/>
  <c r="F134" i="22"/>
  <c r="E134" i="22"/>
  <c r="I133" i="22"/>
  <c r="H133" i="22"/>
  <c r="G133" i="22"/>
  <c r="F133" i="22"/>
  <c r="E133" i="22"/>
  <c r="I129" i="22"/>
  <c r="H129" i="22"/>
  <c r="G129" i="22"/>
  <c r="F129" i="22"/>
  <c r="E129" i="22"/>
  <c r="I128" i="22"/>
  <c r="H128" i="22"/>
  <c r="G128" i="22"/>
  <c r="F128" i="22"/>
  <c r="E128" i="22"/>
  <c r="J125" i="22"/>
  <c r="H125" i="22"/>
  <c r="G125" i="22"/>
  <c r="F125" i="22"/>
  <c r="E125" i="22"/>
  <c r="I124" i="22"/>
  <c r="H124" i="22"/>
  <c r="G124" i="22"/>
  <c r="F124" i="22"/>
  <c r="E124" i="22"/>
  <c r="G116" i="22"/>
  <c r="G164" i="22" s="1"/>
  <c r="I115" i="22"/>
  <c r="F115" i="22"/>
  <c r="E115" i="22"/>
  <c r="I114" i="22"/>
  <c r="H114" i="22"/>
  <c r="G114" i="22"/>
  <c r="F114" i="22"/>
  <c r="E114" i="22"/>
  <c r="G108" i="22"/>
  <c r="G115" i="22" s="1"/>
  <c r="I107" i="22"/>
  <c r="I186" i="22" s="1"/>
  <c r="H107" i="22"/>
  <c r="H186" i="22" s="1"/>
  <c r="G107" i="22"/>
  <c r="G186" i="22" s="1"/>
  <c r="F107" i="22"/>
  <c r="F186" i="22" s="1"/>
  <c r="E107" i="22"/>
  <c r="E186" i="22" s="1"/>
  <c r="E193" i="22" s="1"/>
  <c r="E201" i="22" s="1"/>
  <c r="I106" i="22"/>
  <c r="I185" i="22" s="1"/>
  <c r="H106" i="22"/>
  <c r="H185" i="22" s="1"/>
  <c r="G106" i="22"/>
  <c r="G185" i="22" s="1"/>
  <c r="F106" i="22"/>
  <c r="F185" i="22" s="1"/>
  <c r="E106" i="22"/>
  <c r="E185" i="22" s="1"/>
  <c r="E192" i="22" s="1"/>
  <c r="E197" i="22" s="1"/>
  <c r="I102" i="22"/>
  <c r="H102" i="22"/>
  <c r="G102" i="22"/>
  <c r="F102" i="22"/>
  <c r="E102" i="22"/>
  <c r="I101" i="22"/>
  <c r="G101" i="22"/>
  <c r="F101" i="22"/>
  <c r="E101" i="22"/>
  <c r="I98" i="22"/>
  <c r="H98" i="22"/>
  <c r="G98" i="22"/>
  <c r="F98" i="22"/>
  <c r="E98" i="22"/>
  <c r="I97" i="22"/>
  <c r="G97" i="22"/>
  <c r="F97" i="22"/>
  <c r="E97" i="22"/>
  <c r="I92" i="22"/>
  <c r="H92" i="22"/>
  <c r="G92" i="22"/>
  <c r="F92" i="22"/>
  <c r="E92" i="22"/>
  <c r="I90" i="22"/>
  <c r="H90" i="22"/>
  <c r="G90" i="22"/>
  <c r="F90" i="22"/>
  <c r="E90" i="22"/>
  <c r="I87" i="22"/>
  <c r="H87" i="22"/>
  <c r="G87" i="22"/>
  <c r="F87" i="22"/>
  <c r="E87" i="22"/>
  <c r="I86" i="22"/>
  <c r="I91" i="22" s="1"/>
  <c r="H86" i="22"/>
  <c r="H91" i="22" s="1"/>
  <c r="G86" i="22"/>
  <c r="G91" i="22" s="1"/>
  <c r="F86" i="22"/>
  <c r="F91" i="22" s="1"/>
  <c r="E86" i="22"/>
  <c r="E91" i="22" s="1"/>
  <c r="J85" i="22"/>
  <c r="J78" i="22" s="1"/>
  <c r="I83" i="22"/>
  <c r="G83" i="22"/>
  <c r="F83" i="22"/>
  <c r="E83" i="22"/>
  <c r="I79" i="22"/>
  <c r="H79" i="22"/>
  <c r="G79" i="22"/>
  <c r="F79" i="22"/>
  <c r="E79" i="22"/>
  <c r="I78" i="22"/>
  <c r="H78" i="22"/>
  <c r="G78" i="22"/>
  <c r="F78" i="22"/>
  <c r="E78" i="22"/>
  <c r="I74" i="22"/>
  <c r="H74" i="22"/>
  <c r="G74" i="22"/>
  <c r="F74" i="22"/>
  <c r="E74" i="22"/>
  <c r="I73" i="22"/>
  <c r="H73" i="22"/>
  <c r="G73" i="22"/>
  <c r="F73" i="22"/>
  <c r="E73" i="22"/>
  <c r="J69" i="22"/>
  <c r="H69" i="22"/>
  <c r="G69" i="22"/>
  <c r="F69" i="22"/>
  <c r="E69" i="22"/>
  <c r="I68" i="22"/>
  <c r="H68" i="22"/>
  <c r="G68" i="22"/>
  <c r="F68" i="22"/>
  <c r="E68" i="22"/>
  <c r="G53" i="22"/>
  <c r="I52" i="22"/>
  <c r="H52" i="22"/>
  <c r="G52" i="22"/>
  <c r="F52" i="22"/>
  <c r="E52" i="22"/>
  <c r="I51" i="22"/>
  <c r="H51" i="22"/>
  <c r="G51" i="22"/>
  <c r="F51" i="22"/>
  <c r="E51" i="22"/>
  <c r="I47" i="22"/>
  <c r="H47" i="22"/>
  <c r="G47" i="22"/>
  <c r="F47" i="22"/>
  <c r="E47" i="22"/>
  <c r="I46" i="22"/>
  <c r="G46" i="22"/>
  <c r="F46" i="22"/>
  <c r="E46" i="22"/>
  <c r="I41" i="22"/>
  <c r="H41" i="22"/>
  <c r="G41" i="22"/>
  <c r="F41" i="22"/>
  <c r="E41" i="22"/>
  <c r="I40" i="22"/>
  <c r="H40" i="22"/>
  <c r="G40" i="22"/>
  <c r="F40" i="22"/>
  <c r="E40" i="22"/>
  <c r="I36" i="22"/>
  <c r="H36" i="22"/>
  <c r="G36" i="22"/>
  <c r="F36" i="22"/>
  <c r="E36" i="22"/>
  <c r="I35" i="22"/>
  <c r="H35" i="22"/>
  <c r="G35" i="22"/>
  <c r="F35" i="22"/>
  <c r="E35" i="22"/>
  <c r="J34" i="22"/>
  <c r="J27" i="22" s="1"/>
  <c r="J39" i="22" s="1"/>
  <c r="I32" i="22"/>
  <c r="G32" i="22"/>
  <c r="F32" i="22"/>
  <c r="E32" i="22"/>
  <c r="I28" i="22"/>
  <c r="H28" i="22"/>
  <c r="G28" i="22"/>
  <c r="F28" i="22"/>
  <c r="E28" i="22"/>
  <c r="I27" i="22"/>
  <c r="I39" i="22" s="1"/>
  <c r="H27" i="22"/>
  <c r="H39" i="22" s="1"/>
  <c r="G27" i="22"/>
  <c r="G39" i="22" s="1"/>
  <c r="F27" i="22"/>
  <c r="F39" i="22" s="1"/>
  <c r="E27" i="22"/>
  <c r="E39" i="22" s="1"/>
  <c r="I23" i="22"/>
  <c r="H23" i="22"/>
  <c r="G23" i="22"/>
  <c r="F23" i="22"/>
  <c r="E23" i="22"/>
  <c r="I22" i="22"/>
  <c r="H22" i="22"/>
  <c r="G22" i="22"/>
  <c r="F22" i="22"/>
  <c r="E22" i="22"/>
  <c r="I18" i="22"/>
  <c r="H18" i="22"/>
  <c r="G18" i="22"/>
  <c r="F18" i="22"/>
  <c r="E18" i="22"/>
  <c r="I17" i="22"/>
  <c r="G17" i="22"/>
  <c r="F17" i="22"/>
  <c r="E17" i="22"/>
  <c r="J14" i="22"/>
  <c r="H14" i="22"/>
  <c r="G14" i="22"/>
  <c r="F14" i="22"/>
  <c r="E14" i="22"/>
  <c r="I13" i="22"/>
  <c r="H13" i="22"/>
  <c r="G13" i="22"/>
  <c r="F13" i="22"/>
  <c r="E13" i="22"/>
  <c r="E6" i="22"/>
  <c r="E3" i="22"/>
  <c r="E2" i="22"/>
  <c r="A1" i="22"/>
  <c r="D17" i="13" s="1"/>
  <c r="I220" i="21"/>
  <c r="H220" i="21"/>
  <c r="G220" i="21"/>
  <c r="F220" i="21"/>
  <c r="E220" i="21"/>
  <c r="I219" i="21"/>
  <c r="G219" i="21"/>
  <c r="F219" i="21"/>
  <c r="E219" i="21"/>
  <c r="I215" i="21"/>
  <c r="H215" i="21"/>
  <c r="G215" i="21"/>
  <c r="F215" i="21"/>
  <c r="E215" i="21"/>
  <c r="I214" i="21"/>
  <c r="G214" i="21"/>
  <c r="F214" i="21"/>
  <c r="E214" i="21"/>
  <c r="R209" i="21"/>
  <c r="Q209" i="21"/>
  <c r="P209" i="21"/>
  <c r="O209" i="21"/>
  <c r="N209" i="21"/>
  <c r="M209" i="21"/>
  <c r="L209" i="21"/>
  <c r="K209" i="21"/>
  <c r="J209" i="21"/>
  <c r="I209" i="21"/>
  <c r="H209" i="21"/>
  <c r="G209" i="21"/>
  <c r="F209" i="21"/>
  <c r="E209" i="21"/>
  <c r="F205" i="21"/>
  <c r="F204" i="21"/>
  <c r="I201" i="21"/>
  <c r="F201" i="21"/>
  <c r="I200" i="21"/>
  <c r="F200" i="21"/>
  <c r="I197" i="21"/>
  <c r="F197" i="21"/>
  <c r="I196" i="21"/>
  <c r="F196" i="21"/>
  <c r="I188" i="21"/>
  <c r="H188" i="21"/>
  <c r="G188" i="21"/>
  <c r="F188" i="21"/>
  <c r="E188" i="21"/>
  <c r="I187" i="21"/>
  <c r="F187" i="21"/>
  <c r="E187" i="21"/>
  <c r="E194" i="21" s="1"/>
  <c r="E205" i="21" s="1"/>
  <c r="I184" i="21"/>
  <c r="F184" i="21"/>
  <c r="E184" i="21"/>
  <c r="E191" i="21" s="1"/>
  <c r="E204" i="21" s="1"/>
  <c r="I183" i="21"/>
  <c r="H183" i="21"/>
  <c r="G183" i="21"/>
  <c r="F183" i="21"/>
  <c r="E183" i="21"/>
  <c r="E190" i="21" s="1"/>
  <c r="E200" i="21" s="1"/>
  <c r="I182" i="21"/>
  <c r="H182" i="21"/>
  <c r="G182" i="21"/>
  <c r="F182" i="21"/>
  <c r="E182" i="21"/>
  <c r="E189" i="21" s="1"/>
  <c r="E196" i="21" s="1"/>
  <c r="I176" i="21"/>
  <c r="H176" i="21"/>
  <c r="G176" i="21"/>
  <c r="F176" i="21"/>
  <c r="E176" i="21"/>
  <c r="E173" i="21"/>
  <c r="E172" i="21"/>
  <c r="I171" i="21"/>
  <c r="H171" i="21"/>
  <c r="G171" i="21"/>
  <c r="F171" i="21"/>
  <c r="E171" i="21"/>
  <c r="I170" i="21"/>
  <c r="H170" i="21"/>
  <c r="G170" i="21"/>
  <c r="F170" i="21"/>
  <c r="E170" i="21"/>
  <c r="I169" i="21"/>
  <c r="H169" i="21"/>
  <c r="G169" i="21"/>
  <c r="F169" i="21"/>
  <c r="E169" i="21"/>
  <c r="R164" i="21"/>
  <c r="L164" i="21"/>
  <c r="K164" i="21"/>
  <c r="J164" i="21"/>
  <c r="I164" i="21"/>
  <c r="F164" i="21"/>
  <c r="E164" i="21"/>
  <c r="I163" i="21"/>
  <c r="F163" i="21"/>
  <c r="E163" i="21"/>
  <c r="G161" i="21"/>
  <c r="G163" i="21" s="1"/>
  <c r="I160" i="21"/>
  <c r="F160" i="21"/>
  <c r="E160" i="21"/>
  <c r="I159" i="21"/>
  <c r="F159" i="21"/>
  <c r="E159" i="21"/>
  <c r="I156" i="21"/>
  <c r="H156" i="21"/>
  <c r="G156" i="21"/>
  <c r="F156" i="21"/>
  <c r="E156" i="21"/>
  <c r="I155" i="21"/>
  <c r="H155" i="21"/>
  <c r="G155" i="21"/>
  <c r="G194" i="21" s="1"/>
  <c r="G205" i="21" s="1"/>
  <c r="F155" i="21"/>
  <c r="E155" i="21"/>
  <c r="I152" i="21"/>
  <c r="H152" i="21"/>
  <c r="G152" i="21"/>
  <c r="F152" i="21"/>
  <c r="E152" i="21"/>
  <c r="I151" i="21"/>
  <c r="G151" i="21"/>
  <c r="F151" i="21"/>
  <c r="E151" i="21"/>
  <c r="I147" i="21"/>
  <c r="H147" i="21"/>
  <c r="G147" i="21"/>
  <c r="F147" i="21"/>
  <c r="E147" i="21"/>
  <c r="I146" i="21"/>
  <c r="H146" i="21"/>
  <c r="G146" i="21"/>
  <c r="F146" i="21"/>
  <c r="E146" i="21"/>
  <c r="I145" i="21"/>
  <c r="H145" i="21"/>
  <c r="G145" i="21"/>
  <c r="F145" i="21"/>
  <c r="E145" i="21"/>
  <c r="I142" i="21"/>
  <c r="H142" i="21"/>
  <c r="G142" i="21"/>
  <c r="F142" i="21"/>
  <c r="E142" i="21"/>
  <c r="I141" i="21"/>
  <c r="H141" i="21"/>
  <c r="G141" i="21"/>
  <c r="F141" i="21"/>
  <c r="E141" i="21"/>
  <c r="J140" i="21"/>
  <c r="J133" i="21" s="1"/>
  <c r="I138" i="21"/>
  <c r="G138" i="21"/>
  <c r="F138" i="21"/>
  <c r="E138" i="21"/>
  <c r="I134" i="21"/>
  <c r="H134" i="21"/>
  <c r="G134" i="21"/>
  <c r="F134" i="21"/>
  <c r="E134" i="21"/>
  <c r="I133" i="21"/>
  <c r="H133" i="21"/>
  <c r="G133" i="21"/>
  <c r="F133" i="21"/>
  <c r="E133" i="21"/>
  <c r="I129" i="21"/>
  <c r="H129" i="21"/>
  <c r="G129" i="21"/>
  <c r="F129" i="21"/>
  <c r="E129" i="21"/>
  <c r="I128" i="21"/>
  <c r="H128" i="21"/>
  <c r="G128" i="21"/>
  <c r="F128" i="21"/>
  <c r="E128" i="21"/>
  <c r="J125" i="21"/>
  <c r="H125" i="21"/>
  <c r="G125" i="21"/>
  <c r="F125" i="21"/>
  <c r="E125" i="21"/>
  <c r="I124" i="21"/>
  <c r="H124" i="21"/>
  <c r="G124" i="21"/>
  <c r="F124" i="21"/>
  <c r="E124" i="21"/>
  <c r="G116" i="21"/>
  <c r="G164" i="21" s="1"/>
  <c r="I115" i="21"/>
  <c r="F115" i="21"/>
  <c r="E115" i="21"/>
  <c r="I114" i="21"/>
  <c r="H114" i="21"/>
  <c r="G114" i="21"/>
  <c r="F114" i="21"/>
  <c r="E114" i="21"/>
  <c r="G108" i="21"/>
  <c r="I107" i="21"/>
  <c r="I186" i="21" s="1"/>
  <c r="H107" i="21"/>
  <c r="H186" i="21" s="1"/>
  <c r="G107" i="21"/>
  <c r="G186" i="21" s="1"/>
  <c r="F107" i="21"/>
  <c r="F186" i="21" s="1"/>
  <c r="E107" i="21"/>
  <c r="E186" i="21" s="1"/>
  <c r="E193" i="21" s="1"/>
  <c r="E201" i="21" s="1"/>
  <c r="I106" i="21"/>
  <c r="I185" i="21" s="1"/>
  <c r="H106" i="21"/>
  <c r="H185" i="21" s="1"/>
  <c r="G106" i="21"/>
  <c r="G185" i="21" s="1"/>
  <c r="F106" i="21"/>
  <c r="F185" i="21" s="1"/>
  <c r="E106" i="21"/>
  <c r="E185" i="21" s="1"/>
  <c r="E192" i="21" s="1"/>
  <c r="E197" i="21" s="1"/>
  <c r="I102" i="21"/>
  <c r="H102" i="21"/>
  <c r="G102" i="21"/>
  <c r="F102" i="21"/>
  <c r="E102" i="21"/>
  <c r="I101" i="21"/>
  <c r="G101" i="21"/>
  <c r="F101" i="21"/>
  <c r="E101" i="21"/>
  <c r="I98" i="21"/>
  <c r="H98" i="21"/>
  <c r="G98" i="21"/>
  <c r="F98" i="21"/>
  <c r="E98" i="21"/>
  <c r="I97" i="21"/>
  <c r="G97" i="21"/>
  <c r="F97" i="21"/>
  <c r="E97" i="21"/>
  <c r="I92" i="21"/>
  <c r="H92" i="21"/>
  <c r="G92" i="21"/>
  <c r="F92" i="21"/>
  <c r="E92" i="21"/>
  <c r="I90" i="21"/>
  <c r="H90" i="21"/>
  <c r="G90" i="21"/>
  <c r="F90" i="21"/>
  <c r="E90" i="21"/>
  <c r="I87" i="21"/>
  <c r="H87" i="21"/>
  <c r="G87" i="21"/>
  <c r="F87" i="21"/>
  <c r="E87" i="21"/>
  <c r="I86" i="21"/>
  <c r="I91" i="21" s="1"/>
  <c r="H86" i="21"/>
  <c r="H91" i="21" s="1"/>
  <c r="G86" i="21"/>
  <c r="G91" i="21" s="1"/>
  <c r="F86" i="21"/>
  <c r="F91" i="21" s="1"/>
  <c r="E86" i="21"/>
  <c r="E91" i="21" s="1"/>
  <c r="J85" i="21"/>
  <c r="J90" i="21" s="1"/>
  <c r="I83" i="21"/>
  <c r="G83" i="21"/>
  <c r="F83" i="21"/>
  <c r="E83" i="21"/>
  <c r="I79" i="21"/>
  <c r="H79" i="21"/>
  <c r="G79" i="21"/>
  <c r="F79" i="21"/>
  <c r="E79" i="21"/>
  <c r="I78" i="21"/>
  <c r="H78" i="21"/>
  <c r="G78" i="21"/>
  <c r="F78" i="21"/>
  <c r="E78" i="21"/>
  <c r="I74" i="21"/>
  <c r="H74" i="21"/>
  <c r="G74" i="21"/>
  <c r="F74" i="21"/>
  <c r="E74" i="21"/>
  <c r="I73" i="21"/>
  <c r="H73" i="21"/>
  <c r="G73" i="21"/>
  <c r="F73" i="21"/>
  <c r="E73" i="21"/>
  <c r="J69" i="21"/>
  <c r="H69" i="21"/>
  <c r="G69" i="21"/>
  <c r="F69" i="21"/>
  <c r="E69" i="21"/>
  <c r="I68" i="21"/>
  <c r="H68" i="21"/>
  <c r="G68" i="21"/>
  <c r="F68" i="21"/>
  <c r="E68" i="21"/>
  <c r="G53" i="21"/>
  <c r="I52" i="21"/>
  <c r="H52" i="21"/>
  <c r="G52" i="21"/>
  <c r="F52" i="21"/>
  <c r="E52" i="21"/>
  <c r="I51" i="21"/>
  <c r="H51" i="21"/>
  <c r="G51" i="21"/>
  <c r="F51" i="21"/>
  <c r="E51" i="21"/>
  <c r="I47" i="21"/>
  <c r="H47" i="21"/>
  <c r="G47" i="21"/>
  <c r="F47" i="21"/>
  <c r="E47" i="21"/>
  <c r="I46" i="21"/>
  <c r="G46" i="21"/>
  <c r="F46" i="21"/>
  <c r="E46" i="21"/>
  <c r="I41" i="21"/>
  <c r="H41" i="21"/>
  <c r="G41" i="21"/>
  <c r="F41" i="21"/>
  <c r="E41" i="21"/>
  <c r="I40" i="21"/>
  <c r="H40" i="21"/>
  <c r="G40" i="21"/>
  <c r="F40" i="21"/>
  <c r="E40" i="21"/>
  <c r="I36" i="21"/>
  <c r="H36" i="21"/>
  <c r="G36" i="21"/>
  <c r="F36" i="21"/>
  <c r="E36" i="21"/>
  <c r="I35" i="21"/>
  <c r="H35" i="21"/>
  <c r="G35" i="21"/>
  <c r="F35" i="21"/>
  <c r="E35" i="21"/>
  <c r="J34" i="21"/>
  <c r="J22" i="21" s="1"/>
  <c r="I32" i="21"/>
  <c r="G32" i="21"/>
  <c r="F32" i="21"/>
  <c r="E32" i="21"/>
  <c r="I28" i="21"/>
  <c r="H28" i="21"/>
  <c r="G28" i="21"/>
  <c r="F28" i="21"/>
  <c r="E28" i="21"/>
  <c r="I27" i="21"/>
  <c r="I39" i="21" s="1"/>
  <c r="H27" i="21"/>
  <c r="H39" i="21" s="1"/>
  <c r="G27" i="21"/>
  <c r="G39" i="21" s="1"/>
  <c r="F27" i="21"/>
  <c r="F39" i="21" s="1"/>
  <c r="E27" i="21"/>
  <c r="E39" i="21" s="1"/>
  <c r="I23" i="21"/>
  <c r="H23" i="21"/>
  <c r="G23" i="21"/>
  <c r="F23" i="21"/>
  <c r="E23" i="21"/>
  <c r="I22" i="21"/>
  <c r="H22" i="21"/>
  <c r="G22" i="21"/>
  <c r="F22" i="21"/>
  <c r="E22" i="21"/>
  <c r="I18" i="21"/>
  <c r="H18" i="21"/>
  <c r="G18" i="21"/>
  <c r="F18" i="21"/>
  <c r="E18" i="21"/>
  <c r="I17" i="21"/>
  <c r="G17" i="21"/>
  <c r="F17" i="21"/>
  <c r="E17" i="21"/>
  <c r="J14" i="21"/>
  <c r="H14" i="21"/>
  <c r="G14" i="21"/>
  <c r="F14" i="21"/>
  <c r="E14" i="21"/>
  <c r="I13" i="21"/>
  <c r="H13" i="21"/>
  <c r="G13" i="21"/>
  <c r="F13" i="21"/>
  <c r="E13" i="21"/>
  <c r="E6" i="21"/>
  <c r="E3" i="21"/>
  <c r="E2" i="21"/>
  <c r="A1" i="21"/>
  <c r="D11" i="13" s="1"/>
  <c r="G15" i="20"/>
  <c r="E15" i="20"/>
  <c r="G14" i="20"/>
  <c r="E14" i="20"/>
  <c r="H13" i="20"/>
  <c r="G13" i="20"/>
  <c r="E13" i="20"/>
  <c r="F31" i="24"/>
  <c r="F31" i="22"/>
  <c r="F137" i="21"/>
  <c r="J73" i="23" l="1"/>
  <c r="J78" i="23"/>
  <c r="J128" i="23"/>
  <c r="J133" i="23"/>
  <c r="J73" i="21"/>
  <c r="J22" i="22"/>
  <c r="J133" i="24"/>
  <c r="G189" i="22"/>
  <c r="G196" i="22" s="1"/>
  <c r="J78" i="24"/>
  <c r="F31" i="23"/>
  <c r="J145" i="24"/>
  <c r="F31" i="12"/>
  <c r="G193" i="23"/>
  <c r="G201" i="23" s="1"/>
  <c r="J128" i="21"/>
  <c r="J133" i="22"/>
  <c r="G191" i="24"/>
  <c r="G204" i="24" s="1"/>
  <c r="J27" i="23"/>
  <c r="J39" i="23" s="1"/>
  <c r="J22" i="23"/>
  <c r="J27" i="24"/>
  <c r="J39" i="24" s="1"/>
  <c r="J22" i="24"/>
  <c r="J145" i="21"/>
  <c r="J90" i="22"/>
  <c r="J27" i="21"/>
  <c r="J39" i="21" s="1"/>
  <c r="G194" i="22"/>
  <c r="G205" i="22" s="1"/>
  <c r="G193" i="22"/>
  <c r="G201" i="22" s="1"/>
  <c r="J128" i="22"/>
  <c r="J90" i="24"/>
  <c r="G115" i="23"/>
  <c r="G189" i="24"/>
  <c r="G196" i="24" s="1"/>
  <c r="G191" i="23"/>
  <c r="G204" i="23" s="1"/>
  <c r="G193" i="24"/>
  <c r="G201" i="24" s="1"/>
  <c r="G189" i="23"/>
  <c r="G196" i="23" s="1"/>
  <c r="G115" i="24"/>
  <c r="G160" i="24"/>
  <c r="G157" i="24"/>
  <c r="G190" i="24"/>
  <c r="G200" i="24" s="1"/>
  <c r="G192" i="24"/>
  <c r="G197" i="24" s="1"/>
  <c r="G160" i="23"/>
  <c r="G157" i="23"/>
  <c r="G190" i="23"/>
  <c r="G200" i="23" s="1"/>
  <c r="G192" i="23"/>
  <c r="G197" i="23" s="1"/>
  <c r="J73" i="22"/>
  <c r="G160" i="22"/>
  <c r="G187" i="22"/>
  <c r="G157" i="22"/>
  <c r="G190" i="22"/>
  <c r="G200" i="22" s="1"/>
  <c r="G192" i="22"/>
  <c r="G197" i="22" s="1"/>
  <c r="J78" i="21"/>
  <c r="G160" i="21"/>
  <c r="G187" i="21"/>
  <c r="G115" i="21"/>
  <c r="G189" i="21"/>
  <c r="G196" i="21" s="1"/>
  <c r="G191" i="21"/>
  <c r="G204" i="21" s="1"/>
  <c r="G193" i="21"/>
  <c r="G201" i="21" s="1"/>
  <c r="G157" i="21"/>
  <c r="G190" i="21"/>
  <c r="G200" i="21" s="1"/>
  <c r="G192" i="21"/>
  <c r="G197" i="21" s="1"/>
  <c r="G184" i="24" l="1"/>
  <c r="G159" i="24"/>
  <c r="G184" i="23"/>
  <c r="G159" i="23"/>
  <c r="G184" i="22"/>
  <c r="G159" i="22"/>
  <c r="G184" i="21"/>
  <c r="G159" i="21"/>
  <c r="J70" i="7" l="1"/>
  <c r="J71" i="7"/>
  <c r="J72" i="7"/>
  <c r="J73" i="7"/>
  <c r="J74" i="7"/>
  <c r="J75" i="7"/>
  <c r="J76" i="7"/>
  <c r="J77" i="7"/>
  <c r="J78" i="7"/>
  <c r="J79" i="7"/>
  <c r="J80" i="7"/>
  <c r="J81" i="7"/>
  <c r="K58" i="7"/>
  <c r="K70" i="7"/>
  <c r="K71" i="7"/>
  <c r="K72" i="7"/>
  <c r="K73" i="7"/>
  <c r="K74" i="7"/>
  <c r="K75" i="7"/>
  <c r="K76" i="7"/>
  <c r="K77" i="7"/>
  <c r="K78" i="7"/>
  <c r="K79" i="7"/>
  <c r="K80" i="7"/>
  <c r="K81" i="7"/>
  <c r="K67" i="7" l="1"/>
  <c r="K62" i="7"/>
  <c r="K65" i="7"/>
  <c r="K63" i="7"/>
  <c r="K59" i="7"/>
  <c r="K57" i="7"/>
  <c r="K56" i="7" l="1"/>
  <c r="K60" i="7"/>
  <c r="K64" i="7"/>
  <c r="K61" i="7"/>
  <c r="K66" i="7"/>
  <c r="M132" i="23" l="1"/>
  <c r="M26" i="23"/>
  <c r="M77" i="23"/>
  <c r="N26" i="24"/>
  <c r="N77" i="24"/>
  <c r="N132" i="24"/>
  <c r="O77" i="24"/>
  <c r="O132" i="24"/>
  <c r="O26" i="24"/>
  <c r="R132" i="24"/>
  <c r="R77" i="24"/>
  <c r="R26" i="24"/>
  <c r="N26" i="23"/>
  <c r="N77" i="23"/>
  <c r="N132" i="23"/>
  <c r="O26" i="23"/>
  <c r="O77" i="23"/>
  <c r="O132" i="23"/>
  <c r="M26" i="24"/>
  <c r="M77" i="24"/>
  <c r="M132" i="24"/>
  <c r="Q132" i="24"/>
  <c r="Q77" i="24"/>
  <c r="Q26" i="24"/>
  <c r="Q77" i="23"/>
  <c r="Q132" i="23"/>
  <c r="Q26" i="23"/>
  <c r="P26" i="23"/>
  <c r="P77" i="23"/>
  <c r="P132" i="23"/>
  <c r="R77" i="23"/>
  <c r="R132" i="23"/>
  <c r="R26" i="23"/>
  <c r="P77" i="24"/>
  <c r="P26" i="24"/>
  <c r="P132" i="24"/>
  <c r="N26" i="22"/>
  <c r="N77" i="22"/>
  <c r="N132" i="22"/>
  <c r="N26" i="12"/>
  <c r="N77" i="12"/>
  <c r="N132" i="12"/>
  <c r="O77" i="22"/>
  <c r="O132" i="22"/>
  <c r="O26" i="22"/>
  <c r="P26" i="12"/>
  <c r="P77" i="12"/>
  <c r="P132" i="12"/>
  <c r="Q77" i="12"/>
  <c r="Q132" i="12"/>
  <c r="Q26" i="12"/>
  <c r="R132" i="22"/>
  <c r="R26" i="22"/>
  <c r="R77" i="22"/>
  <c r="P77" i="22"/>
  <c r="P132" i="22"/>
  <c r="P26" i="22"/>
  <c r="O26" i="12"/>
  <c r="O77" i="12"/>
  <c r="O132" i="12"/>
  <c r="Q132" i="22"/>
  <c r="Q26" i="22"/>
  <c r="Q77" i="22"/>
  <c r="R77" i="12"/>
  <c r="R132" i="12"/>
  <c r="R26" i="12"/>
  <c r="M132" i="12"/>
  <c r="M26" i="12"/>
  <c r="M77" i="12"/>
  <c r="M26" i="22"/>
  <c r="M77" i="22"/>
  <c r="M132" i="22"/>
  <c r="N26" i="21"/>
  <c r="N77" i="21"/>
  <c r="N132" i="21"/>
  <c r="O26" i="21"/>
  <c r="O77" i="21"/>
  <c r="O132" i="21"/>
  <c r="M26" i="21"/>
  <c r="M77" i="21"/>
  <c r="M132" i="21"/>
  <c r="P26" i="21"/>
  <c r="P77" i="21"/>
  <c r="P132" i="21"/>
  <c r="Q26" i="21"/>
  <c r="Q77" i="21"/>
  <c r="Q132" i="21"/>
  <c r="R26" i="21"/>
  <c r="R132" i="21"/>
  <c r="R77" i="21"/>
  <c r="M210" i="24" l="1"/>
  <c r="M210" i="23"/>
  <c r="M210" i="12"/>
  <c r="M210" i="21"/>
  <c r="M210" i="22"/>
  <c r="N210" i="24" l="1"/>
  <c r="N210" i="21"/>
  <c r="N210" i="22"/>
  <c r="N210" i="23"/>
  <c r="N210" i="12"/>
  <c r="M150" i="23" l="1"/>
  <c r="M45" i="23"/>
  <c r="M96" i="23"/>
  <c r="M45" i="24"/>
  <c r="M96" i="24"/>
  <c r="M150" i="24"/>
  <c r="M45" i="22"/>
  <c r="M150" i="22"/>
  <c r="M96" i="22"/>
  <c r="M150" i="21"/>
  <c r="M45" i="21"/>
  <c r="M96" i="21"/>
  <c r="M45" i="12"/>
  <c r="M96" i="12"/>
  <c r="M150" i="12"/>
  <c r="O210" i="22"/>
  <c r="O210" i="23"/>
  <c r="O210" i="12"/>
  <c r="O210" i="21"/>
  <c r="O210" i="24"/>
  <c r="N45" i="24" l="1"/>
  <c r="N96" i="24"/>
  <c r="N150" i="24"/>
  <c r="N45" i="23"/>
  <c r="N96" i="23"/>
  <c r="N150" i="23"/>
  <c r="N45" i="22"/>
  <c r="N96" i="22"/>
  <c r="N150" i="22"/>
  <c r="N45" i="21"/>
  <c r="N96" i="21"/>
  <c r="N150" i="21"/>
  <c r="N45" i="12"/>
  <c r="N96" i="12"/>
  <c r="N150" i="12"/>
  <c r="P210" i="23"/>
  <c r="P210" i="22"/>
  <c r="P210" i="21"/>
  <c r="P210" i="12"/>
  <c r="P210" i="24"/>
  <c r="O96" i="24" l="1"/>
  <c r="O45" i="24"/>
  <c r="O150" i="24"/>
  <c r="O45" i="23"/>
  <c r="O96" i="23"/>
  <c r="O150" i="23"/>
  <c r="O96" i="22"/>
  <c r="O150" i="22"/>
  <c r="O45" i="22"/>
  <c r="O45" i="21"/>
  <c r="O96" i="21"/>
  <c r="O150" i="21"/>
  <c r="O96" i="12"/>
  <c r="O150" i="12"/>
  <c r="O45" i="12"/>
  <c r="Q210" i="21"/>
  <c r="Q210" i="23"/>
  <c r="Q210" i="12"/>
  <c r="Q210" i="24"/>
  <c r="Q210" i="22"/>
  <c r="P96" i="24" l="1"/>
  <c r="P150" i="24"/>
  <c r="P45" i="24"/>
  <c r="P45" i="23"/>
  <c r="P96" i="23"/>
  <c r="P150" i="23"/>
  <c r="P96" i="22"/>
  <c r="P150" i="22"/>
  <c r="P45" i="22"/>
  <c r="P45" i="21"/>
  <c r="P96" i="21"/>
  <c r="P150" i="21"/>
  <c r="P96" i="12"/>
  <c r="P150" i="12"/>
  <c r="P45" i="12"/>
  <c r="Q150" i="24" l="1"/>
  <c r="Q45" i="24"/>
  <c r="Q96" i="24"/>
  <c r="Q45" i="23"/>
  <c r="Q96" i="23"/>
  <c r="Q150" i="23"/>
  <c r="Q150" i="22"/>
  <c r="Q45" i="22"/>
  <c r="Q96" i="22"/>
  <c r="Q150" i="12"/>
  <c r="Q45" i="12"/>
  <c r="Q96" i="12"/>
  <c r="Q96" i="21"/>
  <c r="Q150" i="21"/>
  <c r="Q45" i="21"/>
  <c r="R210" i="23"/>
  <c r="R210" i="22"/>
  <c r="R210" i="24"/>
  <c r="R210" i="12"/>
  <c r="R210" i="21"/>
  <c r="R150" i="24" l="1"/>
  <c r="R45" i="24"/>
  <c r="R96" i="24"/>
  <c r="R96" i="23"/>
  <c r="R150" i="23"/>
  <c r="R45" i="23"/>
  <c r="R150" i="22"/>
  <c r="R96" i="22"/>
  <c r="R45" i="22"/>
  <c r="R150" i="12"/>
  <c r="R45" i="12"/>
  <c r="R96" i="12"/>
  <c r="R96" i="21"/>
  <c r="R150" i="21"/>
  <c r="R45" i="21"/>
  <c r="E6" i="20" l="1"/>
  <c r="E3" i="20"/>
  <c r="E2" i="20"/>
  <c r="A1" i="20"/>
  <c r="F5" i="13" s="1"/>
  <c r="I183" i="12"/>
  <c r="H183" i="12"/>
  <c r="G183" i="12"/>
  <c r="F183" i="12"/>
  <c r="E183" i="12"/>
  <c r="I182" i="12"/>
  <c r="H182" i="12"/>
  <c r="G182" i="12"/>
  <c r="F182" i="12"/>
  <c r="E182" i="12"/>
  <c r="A1" i="17" l="1"/>
  <c r="B5" i="13" s="1"/>
  <c r="I176" i="12" l="1"/>
  <c r="H176" i="12"/>
  <c r="G176" i="12"/>
  <c r="F176" i="12"/>
  <c r="E176" i="12"/>
  <c r="E173" i="12"/>
  <c r="E172" i="12"/>
  <c r="I171" i="12"/>
  <c r="H171" i="12"/>
  <c r="G171" i="12"/>
  <c r="F171" i="12"/>
  <c r="E171" i="12"/>
  <c r="E170" i="12"/>
  <c r="E169" i="12"/>
  <c r="I170" i="12"/>
  <c r="H170" i="12"/>
  <c r="G170" i="12"/>
  <c r="F170" i="12"/>
  <c r="I169" i="12"/>
  <c r="H169" i="12"/>
  <c r="G169" i="12"/>
  <c r="F169" i="12"/>
  <c r="I219" i="12"/>
  <c r="G219" i="12"/>
  <c r="F219" i="12"/>
  <c r="E219" i="12"/>
  <c r="I220" i="12"/>
  <c r="H220" i="12"/>
  <c r="G220" i="12"/>
  <c r="F220" i="12"/>
  <c r="E220" i="12"/>
  <c r="I215" i="12"/>
  <c r="H215" i="12"/>
  <c r="G215" i="12"/>
  <c r="F215" i="12"/>
  <c r="I214" i="12"/>
  <c r="G214" i="12"/>
  <c r="F214" i="12"/>
  <c r="E215" i="12"/>
  <c r="E214" i="12"/>
  <c r="R209" i="12"/>
  <c r="Q209" i="12"/>
  <c r="P209" i="12"/>
  <c r="O209" i="12"/>
  <c r="N209" i="12"/>
  <c r="M209" i="12"/>
  <c r="L209" i="12"/>
  <c r="K209" i="12"/>
  <c r="J209" i="12"/>
  <c r="I209" i="12"/>
  <c r="H209" i="12"/>
  <c r="G209" i="12"/>
  <c r="F209" i="12"/>
  <c r="E209" i="12"/>
  <c r="I201" i="12"/>
  <c r="F201" i="12"/>
  <c r="I200" i="12"/>
  <c r="F200" i="12"/>
  <c r="I197" i="12"/>
  <c r="F197" i="12"/>
  <c r="I196" i="12"/>
  <c r="F196" i="12"/>
  <c r="F205" i="12" l="1"/>
  <c r="F204" i="12"/>
  <c r="I188" i="12"/>
  <c r="H188" i="12"/>
  <c r="G188" i="12"/>
  <c r="F188" i="12"/>
  <c r="I187" i="12"/>
  <c r="F187" i="12"/>
  <c r="I184" i="12"/>
  <c r="F184" i="12"/>
  <c r="E188" i="12"/>
  <c r="E184" i="12"/>
  <c r="E191" i="12" s="1"/>
  <c r="E187" i="12"/>
  <c r="E194" i="12" s="1"/>
  <c r="E204" i="12" l="1"/>
  <c r="E205" i="12"/>
  <c r="G116" i="12"/>
  <c r="G108" i="12"/>
  <c r="G187" i="12" s="1"/>
  <c r="G161" i="12"/>
  <c r="I126" i="16" l="1"/>
  <c r="G126" i="16"/>
  <c r="E126" i="16"/>
  <c r="I116" i="16"/>
  <c r="G116" i="16"/>
  <c r="E116" i="16"/>
  <c r="I93" i="16"/>
  <c r="G93" i="16"/>
  <c r="E93" i="16"/>
  <c r="I62" i="16"/>
  <c r="G62" i="16"/>
  <c r="E62" i="16"/>
  <c r="I52" i="16"/>
  <c r="G52" i="16"/>
  <c r="E52" i="16"/>
  <c r="G53" i="12" l="1"/>
  <c r="I124" i="12"/>
  <c r="H124" i="12"/>
  <c r="G124" i="12"/>
  <c r="F124" i="12"/>
  <c r="E124" i="12"/>
  <c r="I68" i="12"/>
  <c r="H68" i="12"/>
  <c r="G68" i="12"/>
  <c r="F68" i="12"/>
  <c r="E68" i="12"/>
  <c r="I18" i="12"/>
  <c r="H18" i="12"/>
  <c r="G18" i="12"/>
  <c r="F18" i="12"/>
  <c r="E18" i="12"/>
  <c r="I13" i="12"/>
  <c r="H13" i="12"/>
  <c r="G13" i="12"/>
  <c r="F13" i="12"/>
  <c r="E13" i="12"/>
  <c r="J69" i="12"/>
  <c r="H69" i="12"/>
  <c r="G69" i="12"/>
  <c r="F69" i="12"/>
  <c r="E69" i="12"/>
  <c r="J125" i="12"/>
  <c r="H125" i="12"/>
  <c r="G125" i="12"/>
  <c r="F125" i="12"/>
  <c r="E125" i="12"/>
  <c r="J14" i="12"/>
  <c r="H14" i="12"/>
  <c r="G14" i="12"/>
  <c r="F14" i="12"/>
  <c r="E14" i="12"/>
  <c r="I28" i="16"/>
  <c r="H28" i="16"/>
  <c r="G28" i="16"/>
  <c r="E28" i="16"/>
  <c r="I92" i="16"/>
  <c r="H92" i="16"/>
  <c r="G92" i="16"/>
  <c r="E92" i="16"/>
  <c r="I134" i="16"/>
  <c r="H134" i="16"/>
  <c r="G134" i="16"/>
  <c r="E134" i="16"/>
  <c r="I133" i="16"/>
  <c r="H133" i="16"/>
  <c r="G133" i="16"/>
  <c r="E133" i="16"/>
  <c r="G130" i="16"/>
  <c r="E130" i="16"/>
  <c r="I129" i="16"/>
  <c r="H129" i="16"/>
  <c r="G129" i="16"/>
  <c r="E129" i="16"/>
  <c r="I125" i="16"/>
  <c r="H125" i="16"/>
  <c r="G125" i="16"/>
  <c r="E125" i="16"/>
  <c r="I124" i="16"/>
  <c r="H124" i="16"/>
  <c r="G124" i="16"/>
  <c r="E124" i="16"/>
  <c r="G120" i="16"/>
  <c r="E120" i="16"/>
  <c r="G119" i="16"/>
  <c r="E119" i="16"/>
  <c r="H115" i="16"/>
  <c r="G115" i="16"/>
  <c r="E115" i="16"/>
  <c r="J112" i="16"/>
  <c r="J125" i="16" s="1"/>
  <c r="J111" i="16"/>
  <c r="I135" i="16"/>
  <c r="J89" i="16"/>
  <c r="J130" i="16" s="1"/>
  <c r="I70" i="16"/>
  <c r="G70" i="16"/>
  <c r="E70" i="16"/>
  <c r="G69" i="16"/>
  <c r="E69" i="16"/>
  <c r="G66" i="16"/>
  <c r="I65" i="16"/>
  <c r="G65" i="16"/>
  <c r="E65" i="16"/>
  <c r="I69" i="23" l="1"/>
  <c r="I69" i="24"/>
  <c r="I69" i="22"/>
  <c r="I69" i="21"/>
  <c r="I69" i="12"/>
  <c r="J134" i="16"/>
  <c r="I61" i="16"/>
  <c r="H61" i="16"/>
  <c r="G61" i="16"/>
  <c r="E61" i="16"/>
  <c r="I60" i="16"/>
  <c r="H60" i="16"/>
  <c r="G60" i="16"/>
  <c r="E60" i="16"/>
  <c r="G56" i="16"/>
  <c r="E56" i="16"/>
  <c r="I51" i="16"/>
  <c r="H51" i="16"/>
  <c r="G51" i="16"/>
  <c r="E51" i="16"/>
  <c r="J48" i="16" l="1"/>
  <c r="J47" i="16"/>
  <c r="I71" i="16"/>
  <c r="E66" i="16"/>
  <c r="G55" i="16"/>
  <c r="E55" i="16"/>
  <c r="I29" i="16"/>
  <c r="G29" i="16"/>
  <c r="E29" i="16"/>
  <c r="J25" i="16"/>
  <c r="R108" i="16"/>
  <c r="R114" i="16" s="1"/>
  <c r="Q108" i="16"/>
  <c r="Q114" i="16" s="1"/>
  <c r="P108" i="16"/>
  <c r="P114" i="16" s="1"/>
  <c r="O108" i="16"/>
  <c r="O114" i="16" s="1"/>
  <c r="N108" i="16"/>
  <c r="N114" i="16" s="1"/>
  <c r="M108" i="16"/>
  <c r="M114" i="16" s="1"/>
  <c r="L108" i="16"/>
  <c r="L114" i="16" s="1"/>
  <c r="K108" i="16"/>
  <c r="K114" i="16" s="1"/>
  <c r="J108" i="16"/>
  <c r="J114" i="16" s="1"/>
  <c r="I108" i="16"/>
  <c r="H108" i="16"/>
  <c r="H114" i="16" s="1"/>
  <c r="G108" i="16"/>
  <c r="G114" i="16" s="1"/>
  <c r="R107" i="16"/>
  <c r="Q107" i="16"/>
  <c r="P107" i="16"/>
  <c r="O107" i="16"/>
  <c r="N107" i="16"/>
  <c r="M107" i="16"/>
  <c r="L107" i="16"/>
  <c r="K107" i="16"/>
  <c r="J107" i="16"/>
  <c r="I107" i="16"/>
  <c r="H107" i="16"/>
  <c r="G107" i="16"/>
  <c r="R106" i="16"/>
  <c r="Q106" i="16"/>
  <c r="P106" i="16"/>
  <c r="O106" i="16"/>
  <c r="N106" i="16"/>
  <c r="M106" i="16"/>
  <c r="L106" i="16"/>
  <c r="K106" i="16"/>
  <c r="J106" i="16"/>
  <c r="I106" i="16"/>
  <c r="H106" i="16"/>
  <c r="G106" i="16"/>
  <c r="R105" i="16"/>
  <c r="Q105" i="16"/>
  <c r="P105" i="16"/>
  <c r="O105" i="16"/>
  <c r="N105" i="16"/>
  <c r="M105" i="16"/>
  <c r="L105" i="16"/>
  <c r="K105" i="16"/>
  <c r="J105" i="16"/>
  <c r="I105" i="16"/>
  <c r="H105" i="16"/>
  <c r="G105" i="16"/>
  <c r="R104" i="16"/>
  <c r="Q104" i="16"/>
  <c r="P104" i="16"/>
  <c r="O104" i="16"/>
  <c r="N104" i="16"/>
  <c r="M104" i="16"/>
  <c r="L104" i="16"/>
  <c r="K104" i="16"/>
  <c r="J104" i="16"/>
  <c r="I104" i="16"/>
  <c r="H104" i="16"/>
  <c r="G104" i="16"/>
  <c r="R103" i="16"/>
  <c r="Q103" i="16"/>
  <c r="P103" i="16"/>
  <c r="O103" i="16"/>
  <c r="N103" i="16"/>
  <c r="M103" i="16"/>
  <c r="L103" i="16"/>
  <c r="K103" i="16"/>
  <c r="J103" i="16"/>
  <c r="I103" i="16"/>
  <c r="H103" i="16"/>
  <c r="G103" i="16"/>
  <c r="R102" i="16"/>
  <c r="Q102" i="16"/>
  <c r="P102" i="16"/>
  <c r="O102" i="16"/>
  <c r="N102" i="16"/>
  <c r="M102" i="16"/>
  <c r="L102" i="16"/>
  <c r="K102" i="16"/>
  <c r="J102" i="16"/>
  <c r="I102" i="16"/>
  <c r="H102" i="16"/>
  <c r="G102" i="16"/>
  <c r="R101" i="16"/>
  <c r="Q101" i="16"/>
  <c r="P101" i="16"/>
  <c r="O101" i="16"/>
  <c r="N101" i="16"/>
  <c r="M101" i="16"/>
  <c r="L101" i="16"/>
  <c r="K101" i="16"/>
  <c r="J101" i="16"/>
  <c r="I101" i="16"/>
  <c r="H101" i="16"/>
  <c r="G101" i="16"/>
  <c r="R100" i="16"/>
  <c r="Q100" i="16"/>
  <c r="P100" i="16"/>
  <c r="O100" i="16"/>
  <c r="N100" i="16"/>
  <c r="M100" i="16"/>
  <c r="L100" i="16"/>
  <c r="K100" i="16"/>
  <c r="J100" i="16"/>
  <c r="I100" i="16"/>
  <c r="H100" i="16"/>
  <c r="G100" i="16"/>
  <c r="R99" i="16"/>
  <c r="Q99" i="16"/>
  <c r="P99" i="16"/>
  <c r="O99" i="16"/>
  <c r="N99" i="16"/>
  <c r="M99" i="16"/>
  <c r="L99" i="16"/>
  <c r="K99" i="16"/>
  <c r="J99" i="16"/>
  <c r="I99" i="16"/>
  <c r="H99" i="16"/>
  <c r="G99" i="16"/>
  <c r="R98" i="16"/>
  <c r="Q98" i="16"/>
  <c r="P98" i="16"/>
  <c r="O98" i="16"/>
  <c r="N98" i="16"/>
  <c r="M98" i="16"/>
  <c r="L98" i="16"/>
  <c r="K98" i="16"/>
  <c r="J98" i="16"/>
  <c r="I98" i="16"/>
  <c r="H98" i="16"/>
  <c r="G98" i="16"/>
  <c r="R97" i="16"/>
  <c r="Q97" i="16"/>
  <c r="P97" i="16"/>
  <c r="O97" i="16"/>
  <c r="N97" i="16"/>
  <c r="M97" i="16"/>
  <c r="L97" i="16"/>
  <c r="K97" i="16"/>
  <c r="J97" i="16"/>
  <c r="I97" i="16"/>
  <c r="H97" i="16"/>
  <c r="G97" i="16"/>
  <c r="R86" i="16"/>
  <c r="R91" i="16" s="1"/>
  <c r="Q86" i="16"/>
  <c r="Q91" i="16" s="1"/>
  <c r="P86" i="16"/>
  <c r="P91" i="16" s="1"/>
  <c r="O86" i="16"/>
  <c r="O91" i="16" s="1"/>
  <c r="N86" i="16"/>
  <c r="N91" i="16" s="1"/>
  <c r="M86" i="16"/>
  <c r="M91" i="16" s="1"/>
  <c r="L86" i="16"/>
  <c r="L91" i="16" s="1"/>
  <c r="K86" i="16"/>
  <c r="K91" i="16" s="1"/>
  <c r="J91" i="16"/>
  <c r="I86" i="16"/>
  <c r="I91" i="16" s="1"/>
  <c r="H86" i="16"/>
  <c r="H91" i="16" s="1"/>
  <c r="G86" i="16"/>
  <c r="G91" i="16" s="1"/>
  <c r="R85" i="16"/>
  <c r="Q85" i="16"/>
  <c r="P85" i="16"/>
  <c r="O85" i="16"/>
  <c r="N85" i="16"/>
  <c r="M85" i="16"/>
  <c r="L85" i="16"/>
  <c r="K85" i="16"/>
  <c r="I85" i="16"/>
  <c r="H85" i="16"/>
  <c r="G85" i="16"/>
  <c r="R84" i="16"/>
  <c r="Q84" i="16"/>
  <c r="P84" i="16"/>
  <c r="O84" i="16"/>
  <c r="N84" i="16"/>
  <c r="M84" i="16"/>
  <c r="L84" i="16"/>
  <c r="K84" i="16"/>
  <c r="I84" i="16"/>
  <c r="H84" i="16"/>
  <c r="G84" i="16"/>
  <c r="R83" i="16"/>
  <c r="Q83" i="16"/>
  <c r="P83" i="16"/>
  <c r="O83" i="16"/>
  <c r="N83" i="16"/>
  <c r="M83" i="16"/>
  <c r="L83" i="16"/>
  <c r="K83" i="16"/>
  <c r="I83" i="16"/>
  <c r="H83" i="16"/>
  <c r="G83" i="16"/>
  <c r="R82" i="16"/>
  <c r="Q82" i="16"/>
  <c r="P82" i="16"/>
  <c r="O82" i="16"/>
  <c r="N82" i="16"/>
  <c r="M82" i="16"/>
  <c r="L82" i="16"/>
  <c r="K82" i="16"/>
  <c r="I82" i="16"/>
  <c r="H82" i="16"/>
  <c r="G82" i="16"/>
  <c r="R81" i="16"/>
  <c r="Q81" i="16"/>
  <c r="P81" i="16"/>
  <c r="O81" i="16"/>
  <c r="N81" i="16"/>
  <c r="M81" i="16"/>
  <c r="L81" i="16"/>
  <c r="K81" i="16"/>
  <c r="I81" i="16"/>
  <c r="H81" i="16"/>
  <c r="G81" i="16"/>
  <c r="R80" i="16"/>
  <c r="Q80" i="16"/>
  <c r="P80" i="16"/>
  <c r="O80" i="16"/>
  <c r="N80" i="16"/>
  <c r="M80" i="16"/>
  <c r="L80" i="16"/>
  <c r="K80" i="16"/>
  <c r="I80" i="16"/>
  <c r="H80" i="16"/>
  <c r="G80" i="16"/>
  <c r="R79" i="16"/>
  <c r="Q79" i="16"/>
  <c r="P79" i="16"/>
  <c r="O79" i="16"/>
  <c r="N79" i="16"/>
  <c r="M79" i="16"/>
  <c r="L79" i="16"/>
  <c r="K79" i="16"/>
  <c r="I79" i="16"/>
  <c r="H79" i="16"/>
  <c r="G79" i="16"/>
  <c r="R78" i="16"/>
  <c r="Q78" i="16"/>
  <c r="P78" i="16"/>
  <c r="O78" i="16"/>
  <c r="N78" i="16"/>
  <c r="M78" i="16"/>
  <c r="L78" i="16"/>
  <c r="K78" i="16"/>
  <c r="I78" i="16"/>
  <c r="H78" i="16"/>
  <c r="G78" i="16"/>
  <c r="R77" i="16"/>
  <c r="Q77" i="16"/>
  <c r="P77" i="16"/>
  <c r="O77" i="16"/>
  <c r="N77" i="16"/>
  <c r="M77" i="16"/>
  <c r="L77" i="16"/>
  <c r="K77" i="16"/>
  <c r="I77" i="16"/>
  <c r="H77" i="16"/>
  <c r="G77" i="16"/>
  <c r="R76" i="16"/>
  <c r="Q76" i="16"/>
  <c r="P76" i="16"/>
  <c r="O76" i="16"/>
  <c r="N76" i="16"/>
  <c r="M76" i="16"/>
  <c r="L76" i="16"/>
  <c r="K76" i="16"/>
  <c r="I76" i="16"/>
  <c r="H76" i="16"/>
  <c r="G76" i="16"/>
  <c r="R75" i="16"/>
  <c r="Q75" i="16"/>
  <c r="P75" i="16"/>
  <c r="O75" i="16"/>
  <c r="N75" i="16"/>
  <c r="M75" i="16"/>
  <c r="L75" i="16"/>
  <c r="K75" i="16"/>
  <c r="I75" i="16"/>
  <c r="H75" i="16"/>
  <c r="G75" i="16"/>
  <c r="I44" i="16"/>
  <c r="H44" i="16"/>
  <c r="G44" i="16"/>
  <c r="I43" i="16"/>
  <c r="H43" i="16"/>
  <c r="G43" i="16"/>
  <c r="I42" i="16"/>
  <c r="H42" i="16"/>
  <c r="G42" i="16"/>
  <c r="I41" i="16"/>
  <c r="H41" i="16"/>
  <c r="G41" i="16"/>
  <c r="I40" i="16"/>
  <c r="H40" i="16"/>
  <c r="G40" i="16"/>
  <c r="I39" i="16"/>
  <c r="H39" i="16"/>
  <c r="G39" i="16"/>
  <c r="I38" i="16"/>
  <c r="H38" i="16"/>
  <c r="G38" i="16"/>
  <c r="I37" i="16"/>
  <c r="H37" i="16"/>
  <c r="G37" i="16"/>
  <c r="I36" i="16"/>
  <c r="H36" i="16"/>
  <c r="G36" i="16"/>
  <c r="I35" i="16"/>
  <c r="H35" i="16"/>
  <c r="G35" i="16"/>
  <c r="I34" i="16"/>
  <c r="H34" i="16"/>
  <c r="G34" i="16"/>
  <c r="I33" i="16"/>
  <c r="H33" i="16"/>
  <c r="G33" i="16"/>
  <c r="I22" i="16"/>
  <c r="H22" i="16"/>
  <c r="G22" i="16"/>
  <c r="I21" i="16"/>
  <c r="H21" i="16"/>
  <c r="G21" i="16"/>
  <c r="I20" i="16"/>
  <c r="H20" i="16"/>
  <c r="G20" i="16"/>
  <c r="I19" i="16"/>
  <c r="H19" i="16"/>
  <c r="G19" i="16"/>
  <c r="I18" i="16"/>
  <c r="H18" i="16"/>
  <c r="G18" i="16"/>
  <c r="I17" i="16"/>
  <c r="H17" i="16"/>
  <c r="G17" i="16"/>
  <c r="I16" i="16"/>
  <c r="H16" i="16"/>
  <c r="G16" i="16"/>
  <c r="I15" i="16"/>
  <c r="H15" i="16"/>
  <c r="G15" i="16"/>
  <c r="I14" i="16"/>
  <c r="H14" i="16"/>
  <c r="G14" i="16"/>
  <c r="I13" i="16"/>
  <c r="H13" i="16"/>
  <c r="G13" i="16"/>
  <c r="I12" i="16"/>
  <c r="H12" i="16"/>
  <c r="G12" i="16"/>
  <c r="I11" i="16"/>
  <c r="H11" i="16"/>
  <c r="G11" i="16"/>
  <c r="E97" i="16"/>
  <c r="E108" i="16"/>
  <c r="E114" i="16" s="1"/>
  <c r="E107" i="16"/>
  <c r="E106" i="16"/>
  <c r="E105" i="16"/>
  <c r="E104" i="16"/>
  <c r="E103" i="16"/>
  <c r="E102" i="16"/>
  <c r="E101" i="16"/>
  <c r="E100" i="16"/>
  <c r="E99" i="16"/>
  <c r="E98" i="16"/>
  <c r="E86" i="16"/>
  <c r="E91" i="16" s="1"/>
  <c r="E85" i="16"/>
  <c r="E84" i="16"/>
  <c r="E83" i="16"/>
  <c r="E82" i="16"/>
  <c r="E81" i="16"/>
  <c r="E80" i="16"/>
  <c r="E79" i="16"/>
  <c r="E78" i="16"/>
  <c r="E77" i="16"/>
  <c r="E76" i="16"/>
  <c r="E44" i="16"/>
  <c r="E43" i="16"/>
  <c r="E42" i="16"/>
  <c r="E41" i="16"/>
  <c r="E40" i="16"/>
  <c r="E39" i="16"/>
  <c r="E38" i="16"/>
  <c r="E37" i="16"/>
  <c r="E36" i="16"/>
  <c r="E35" i="16"/>
  <c r="E34" i="16"/>
  <c r="E75" i="16"/>
  <c r="E33" i="16"/>
  <c r="E22" i="16"/>
  <c r="E21" i="16"/>
  <c r="E20" i="16"/>
  <c r="E19" i="16"/>
  <c r="E18" i="16"/>
  <c r="E17" i="16"/>
  <c r="E16" i="16"/>
  <c r="E15" i="16"/>
  <c r="E14" i="16"/>
  <c r="E13" i="16"/>
  <c r="E12" i="16"/>
  <c r="E11" i="16"/>
  <c r="E6" i="16"/>
  <c r="E3" i="16"/>
  <c r="E2" i="16"/>
  <c r="I125" i="24" l="1"/>
  <c r="I125" i="23"/>
  <c r="I14" i="23"/>
  <c r="I14" i="24"/>
  <c r="I125" i="22"/>
  <c r="I125" i="21"/>
  <c r="I14" i="21"/>
  <c r="I14" i="22"/>
  <c r="J188" i="24"/>
  <c r="J188" i="23"/>
  <c r="J171" i="24"/>
  <c r="J171" i="23"/>
  <c r="J188" i="22"/>
  <c r="J188" i="21"/>
  <c r="J171" i="22"/>
  <c r="J171" i="21"/>
  <c r="J13" i="24"/>
  <c r="J15" i="24" s="1"/>
  <c r="J23" i="24" s="1"/>
  <c r="J24" i="24" s="1"/>
  <c r="J18" i="24"/>
  <c r="J124" i="24"/>
  <c r="J126" i="24" s="1"/>
  <c r="J129" i="24" s="1"/>
  <c r="J130" i="24" s="1"/>
  <c r="J124" i="23"/>
  <c r="J126" i="23" s="1"/>
  <c r="J129" i="23" s="1"/>
  <c r="J130" i="23" s="1"/>
  <c r="J124" i="22"/>
  <c r="J126" i="22" s="1"/>
  <c r="J129" i="22" s="1"/>
  <c r="J130" i="22" s="1"/>
  <c r="J68" i="24"/>
  <c r="J70" i="24" s="1"/>
  <c r="J74" i="24" s="1"/>
  <c r="J75" i="24" s="1"/>
  <c r="J18" i="23"/>
  <c r="J68" i="22"/>
  <c r="J70" i="22" s="1"/>
  <c r="J74" i="22" s="1"/>
  <c r="J75" i="22" s="1"/>
  <c r="J13" i="23"/>
  <c r="J15" i="23" s="1"/>
  <c r="J23" i="23" s="1"/>
  <c r="J24" i="23" s="1"/>
  <c r="J68" i="21"/>
  <c r="J70" i="21" s="1"/>
  <c r="J74" i="21" s="1"/>
  <c r="J75" i="21" s="1"/>
  <c r="J18" i="21"/>
  <c r="J18" i="22"/>
  <c r="J13" i="22"/>
  <c r="J15" i="22" s="1"/>
  <c r="J23" i="22" s="1"/>
  <c r="J24" i="22" s="1"/>
  <c r="J13" i="21"/>
  <c r="J15" i="21" s="1"/>
  <c r="J23" i="21" s="1"/>
  <c r="J24" i="21" s="1"/>
  <c r="J68" i="23"/>
  <c r="J70" i="23" s="1"/>
  <c r="J74" i="23" s="1"/>
  <c r="J75" i="23" s="1"/>
  <c r="J124" i="21"/>
  <c r="J126" i="21" s="1"/>
  <c r="J129" i="21" s="1"/>
  <c r="J130" i="21" s="1"/>
  <c r="J124" i="12"/>
  <c r="J188" i="12"/>
  <c r="J190" i="12" s="1"/>
  <c r="J200" i="12" s="1"/>
  <c r="J171" i="12"/>
  <c r="J68" i="12"/>
  <c r="J13" i="12"/>
  <c r="J18" i="12"/>
  <c r="I14" i="12"/>
  <c r="I125" i="12"/>
  <c r="P110" i="16"/>
  <c r="P115" i="16" s="1"/>
  <c r="P88" i="16"/>
  <c r="P92" i="16" s="1"/>
  <c r="Q110" i="16"/>
  <c r="Q115" i="16" s="1"/>
  <c r="N110" i="16"/>
  <c r="N115" i="16" s="1"/>
  <c r="K110" i="16"/>
  <c r="K115" i="16" s="1"/>
  <c r="J88" i="16"/>
  <c r="J92" i="16" s="1"/>
  <c r="R88" i="16"/>
  <c r="R92" i="16" s="1"/>
  <c r="J110" i="16"/>
  <c r="J115" i="16" s="1"/>
  <c r="R110" i="16"/>
  <c r="L110" i="16"/>
  <c r="L115" i="16" s="1"/>
  <c r="M110" i="16"/>
  <c r="M115" i="16" s="1"/>
  <c r="O88" i="16"/>
  <c r="O92" i="16" s="1"/>
  <c r="O110" i="16"/>
  <c r="O115" i="16" s="1"/>
  <c r="E50" i="16"/>
  <c r="G50" i="16"/>
  <c r="H50" i="16"/>
  <c r="I50" i="16"/>
  <c r="M88" i="16"/>
  <c r="M92" i="16" s="1"/>
  <c r="N88" i="16"/>
  <c r="N92" i="16" s="1"/>
  <c r="E27" i="16"/>
  <c r="H27" i="16"/>
  <c r="Q88" i="16"/>
  <c r="Q92" i="16" s="1"/>
  <c r="I27" i="16"/>
  <c r="K88" i="16"/>
  <c r="K92" i="16" s="1"/>
  <c r="L88" i="16"/>
  <c r="L92" i="16" s="1"/>
  <c r="G27" i="16"/>
  <c r="J61" i="16"/>
  <c r="J70" i="16"/>
  <c r="J66" i="16"/>
  <c r="R22" i="16"/>
  <c r="Q22" i="16"/>
  <c r="P22" i="16"/>
  <c r="O22" i="16"/>
  <c r="N22" i="16"/>
  <c r="M22" i="16"/>
  <c r="L22" i="16"/>
  <c r="K22" i="16"/>
  <c r="R21" i="16"/>
  <c r="Q21" i="16"/>
  <c r="P21" i="16"/>
  <c r="O21" i="16"/>
  <c r="N21" i="16"/>
  <c r="M21" i="16"/>
  <c r="L21" i="16"/>
  <c r="K21" i="16"/>
  <c r="R20" i="16"/>
  <c r="Q20" i="16"/>
  <c r="P20" i="16"/>
  <c r="O20" i="16"/>
  <c r="N20" i="16"/>
  <c r="M20" i="16"/>
  <c r="L20" i="16"/>
  <c r="K20" i="16"/>
  <c r="R19" i="16"/>
  <c r="Q19" i="16"/>
  <c r="P19" i="16"/>
  <c r="O19" i="16"/>
  <c r="N19" i="16"/>
  <c r="M19" i="16"/>
  <c r="L19" i="16"/>
  <c r="K19" i="16"/>
  <c r="R18" i="16"/>
  <c r="Q18" i="16"/>
  <c r="P18" i="16"/>
  <c r="O18" i="16"/>
  <c r="N18" i="16"/>
  <c r="M18" i="16"/>
  <c r="L18" i="16"/>
  <c r="K18" i="16"/>
  <c r="R17" i="16"/>
  <c r="Q17" i="16"/>
  <c r="P17" i="16"/>
  <c r="O17" i="16"/>
  <c r="N17" i="16"/>
  <c r="M17" i="16"/>
  <c r="L17" i="16"/>
  <c r="K17" i="16"/>
  <c r="R16" i="16"/>
  <c r="Q16" i="16"/>
  <c r="P16" i="16"/>
  <c r="O16" i="16"/>
  <c r="N16" i="16"/>
  <c r="M16" i="16"/>
  <c r="L16" i="16"/>
  <c r="K16" i="16"/>
  <c r="R15" i="16"/>
  <c r="Q15" i="16"/>
  <c r="P15" i="16"/>
  <c r="O15" i="16"/>
  <c r="N15" i="16"/>
  <c r="M15" i="16"/>
  <c r="L15" i="16"/>
  <c r="K15" i="16"/>
  <c r="R14" i="16"/>
  <c r="Q14" i="16"/>
  <c r="P14" i="16"/>
  <c r="O14" i="16"/>
  <c r="N14" i="16"/>
  <c r="M14" i="16"/>
  <c r="L14" i="16"/>
  <c r="K14" i="16"/>
  <c r="R13" i="16"/>
  <c r="Q13" i="16"/>
  <c r="P13" i="16"/>
  <c r="O13" i="16"/>
  <c r="N13" i="16"/>
  <c r="M13" i="16"/>
  <c r="L13" i="16"/>
  <c r="K13" i="16"/>
  <c r="R12" i="16"/>
  <c r="Q12" i="16"/>
  <c r="P12" i="16"/>
  <c r="O12" i="16"/>
  <c r="N12" i="16"/>
  <c r="M12" i="16"/>
  <c r="L12" i="16"/>
  <c r="K12" i="16"/>
  <c r="R11" i="16"/>
  <c r="Q11" i="16"/>
  <c r="P11" i="16"/>
  <c r="O11" i="16"/>
  <c r="N11" i="16"/>
  <c r="M11" i="16"/>
  <c r="L11" i="16"/>
  <c r="K11" i="16"/>
  <c r="R44" i="16"/>
  <c r="Q44" i="16"/>
  <c r="P44" i="16"/>
  <c r="O44" i="16"/>
  <c r="N44" i="16"/>
  <c r="M44" i="16"/>
  <c r="L44" i="16"/>
  <c r="K44" i="16"/>
  <c r="J44" i="16"/>
  <c r="R43" i="16"/>
  <c r="Q43" i="16"/>
  <c r="P43" i="16"/>
  <c r="O43" i="16"/>
  <c r="N43" i="16"/>
  <c r="M43" i="16"/>
  <c r="L43" i="16"/>
  <c r="K43" i="16"/>
  <c r="J43" i="16"/>
  <c r="R42" i="16"/>
  <c r="Q42" i="16"/>
  <c r="P42" i="16"/>
  <c r="O42" i="16"/>
  <c r="N42" i="16"/>
  <c r="M42" i="16"/>
  <c r="L42" i="16"/>
  <c r="K42" i="16"/>
  <c r="J42" i="16"/>
  <c r="R41" i="16"/>
  <c r="Q41" i="16"/>
  <c r="P41" i="16"/>
  <c r="O41" i="16"/>
  <c r="N41" i="16"/>
  <c r="M41" i="16"/>
  <c r="L41" i="16"/>
  <c r="K41" i="16"/>
  <c r="J41" i="16"/>
  <c r="R40" i="16"/>
  <c r="Q40" i="16"/>
  <c r="P40" i="16"/>
  <c r="O40" i="16"/>
  <c r="N40" i="16"/>
  <c r="M40" i="16"/>
  <c r="L40" i="16"/>
  <c r="K40" i="16"/>
  <c r="J40" i="16"/>
  <c r="R39" i="16"/>
  <c r="Q39" i="16"/>
  <c r="P39" i="16"/>
  <c r="O39" i="16"/>
  <c r="N39" i="16"/>
  <c r="M39" i="16"/>
  <c r="L39" i="16"/>
  <c r="K39" i="16"/>
  <c r="J39" i="16"/>
  <c r="R38" i="16"/>
  <c r="Q38" i="16"/>
  <c r="P38" i="16"/>
  <c r="O38" i="16"/>
  <c r="N38" i="16"/>
  <c r="M38" i="16"/>
  <c r="L38" i="16"/>
  <c r="K38" i="16"/>
  <c r="J38" i="16"/>
  <c r="R37" i="16"/>
  <c r="Q37" i="16"/>
  <c r="P37" i="16"/>
  <c r="O37" i="16"/>
  <c r="N37" i="16"/>
  <c r="M37" i="16"/>
  <c r="L37" i="16"/>
  <c r="K37" i="16"/>
  <c r="J37" i="16"/>
  <c r="R36" i="16"/>
  <c r="Q36" i="16"/>
  <c r="P36" i="16"/>
  <c r="O36" i="16"/>
  <c r="N36" i="16"/>
  <c r="M36" i="16"/>
  <c r="L36" i="16"/>
  <c r="K36" i="16"/>
  <c r="J36" i="16"/>
  <c r="R35" i="16"/>
  <c r="Q35" i="16"/>
  <c r="P35" i="16"/>
  <c r="O35" i="16"/>
  <c r="N35" i="16"/>
  <c r="M35" i="16"/>
  <c r="L35" i="16"/>
  <c r="K35" i="16"/>
  <c r="J35" i="16"/>
  <c r="R34" i="16"/>
  <c r="Q34" i="16"/>
  <c r="P34" i="16"/>
  <c r="O34" i="16"/>
  <c r="N34" i="16"/>
  <c r="M34" i="16"/>
  <c r="L34" i="16"/>
  <c r="K34" i="16"/>
  <c r="J34" i="16"/>
  <c r="R33" i="16"/>
  <c r="Q33" i="16"/>
  <c r="P33" i="16"/>
  <c r="O33" i="16"/>
  <c r="N33" i="16"/>
  <c r="M33" i="16"/>
  <c r="L33" i="16"/>
  <c r="K33" i="16"/>
  <c r="J33" i="16"/>
  <c r="J86" i="22" l="1"/>
  <c r="J91" i="22" s="1"/>
  <c r="J79" i="22"/>
  <c r="J172" i="21"/>
  <c r="J173" i="21"/>
  <c r="J86" i="23"/>
  <c r="J91" i="23" s="1"/>
  <c r="J79" i="23"/>
  <c r="J173" i="22"/>
  <c r="J172" i="22"/>
  <c r="J28" i="21"/>
  <c r="J40" i="21"/>
  <c r="J35" i="21"/>
  <c r="J86" i="24"/>
  <c r="J91" i="24" s="1"/>
  <c r="J79" i="24"/>
  <c r="J194" i="21"/>
  <c r="J190" i="21"/>
  <c r="J192" i="21"/>
  <c r="J189" i="21"/>
  <c r="J191" i="21"/>
  <c r="J193" i="21"/>
  <c r="J40" i="22"/>
  <c r="J28" i="22"/>
  <c r="J35" i="22"/>
  <c r="J146" i="22"/>
  <c r="J141" i="22"/>
  <c r="J134" i="22"/>
  <c r="J194" i="22"/>
  <c r="J189" i="22"/>
  <c r="J193" i="22"/>
  <c r="J191" i="22"/>
  <c r="J190" i="22"/>
  <c r="J192" i="22"/>
  <c r="J134" i="23"/>
  <c r="J146" i="23"/>
  <c r="J141" i="23"/>
  <c r="J173" i="23"/>
  <c r="J172" i="23"/>
  <c r="J146" i="24"/>
  <c r="J134" i="24"/>
  <c r="J141" i="24"/>
  <c r="J173" i="24"/>
  <c r="J172" i="24"/>
  <c r="J79" i="21"/>
  <c r="J86" i="21"/>
  <c r="J91" i="21" s="1"/>
  <c r="J194" i="23"/>
  <c r="J189" i="23"/>
  <c r="J191" i="23"/>
  <c r="J190" i="23"/>
  <c r="J193" i="23"/>
  <c r="J192" i="23"/>
  <c r="J141" i="21"/>
  <c r="J134" i="21"/>
  <c r="J146" i="21"/>
  <c r="J35" i="23"/>
  <c r="J40" i="23"/>
  <c r="J28" i="23"/>
  <c r="J40" i="24"/>
  <c r="J28" i="24"/>
  <c r="J35" i="24"/>
  <c r="J194" i="24"/>
  <c r="J189" i="24"/>
  <c r="J193" i="24"/>
  <c r="J190" i="24"/>
  <c r="J192" i="24"/>
  <c r="J191" i="24"/>
  <c r="J192" i="12"/>
  <c r="J197" i="12" s="1"/>
  <c r="J191" i="12"/>
  <c r="J204" i="12" s="1"/>
  <c r="J193" i="12"/>
  <c r="J201" i="12" s="1"/>
  <c r="J202" i="12" s="1"/>
  <c r="J194" i="12"/>
  <c r="J205" i="12" s="1"/>
  <c r="J189" i="12"/>
  <c r="J196" i="12" s="1"/>
  <c r="J173" i="12"/>
  <c r="J172" i="12"/>
  <c r="O46" i="16"/>
  <c r="N46" i="16"/>
  <c r="P46" i="16"/>
  <c r="Q46" i="16"/>
  <c r="J46" i="16"/>
  <c r="R46" i="16"/>
  <c r="K46" i="16"/>
  <c r="L46" i="16"/>
  <c r="M46" i="16"/>
  <c r="K24" i="16"/>
  <c r="K28" i="16" s="1"/>
  <c r="J24" i="16"/>
  <c r="R24" i="16"/>
  <c r="R28" i="16" s="1"/>
  <c r="L24" i="16"/>
  <c r="L28" i="16" s="1"/>
  <c r="M24" i="16"/>
  <c r="M28" i="16" s="1"/>
  <c r="N24" i="16"/>
  <c r="N28" i="16" s="1"/>
  <c r="O24" i="16"/>
  <c r="O28" i="16" s="1"/>
  <c r="P24" i="16"/>
  <c r="P28" i="16" s="1"/>
  <c r="Q24" i="16"/>
  <c r="Q28" i="16" s="1"/>
  <c r="Q112" i="16"/>
  <c r="R111" i="16"/>
  <c r="R115" i="16"/>
  <c r="R112" i="16"/>
  <c r="P112" i="16"/>
  <c r="P111" i="16"/>
  <c r="O111" i="16"/>
  <c r="O112" i="16"/>
  <c r="N112" i="16"/>
  <c r="N111" i="16"/>
  <c r="M112" i="16"/>
  <c r="M111" i="16"/>
  <c r="L112" i="16"/>
  <c r="L111" i="16"/>
  <c r="K112" i="16"/>
  <c r="K111" i="16"/>
  <c r="Q111" i="16"/>
  <c r="P89" i="16"/>
  <c r="P130" i="16" s="1"/>
  <c r="L50" i="16"/>
  <c r="M50" i="16"/>
  <c r="P50" i="16"/>
  <c r="O50" i="16"/>
  <c r="Q50" i="16"/>
  <c r="N50" i="16"/>
  <c r="J50" i="16"/>
  <c r="R50" i="16"/>
  <c r="K50" i="16"/>
  <c r="Q89" i="16"/>
  <c r="Q130" i="16" s="1"/>
  <c r="L89" i="16"/>
  <c r="L130" i="16" s="1"/>
  <c r="O89" i="16"/>
  <c r="O130" i="16" s="1"/>
  <c r="N89" i="16"/>
  <c r="N130" i="16" s="1"/>
  <c r="K89" i="16"/>
  <c r="K130" i="16" s="1"/>
  <c r="R89" i="16"/>
  <c r="R130" i="16" s="1"/>
  <c r="M89" i="16"/>
  <c r="M130" i="16" s="1"/>
  <c r="R27" i="16"/>
  <c r="K27" i="16"/>
  <c r="Q27" i="16"/>
  <c r="J27" i="16"/>
  <c r="L27" i="16"/>
  <c r="M27" i="16"/>
  <c r="N27" i="16"/>
  <c r="O27" i="16"/>
  <c r="P27" i="16"/>
  <c r="A1" i="16"/>
  <c r="D8" i="13" s="1"/>
  <c r="K47" i="16" l="1"/>
  <c r="J28" i="16"/>
  <c r="J174" i="22"/>
  <c r="J176" i="22" s="1"/>
  <c r="J174" i="23"/>
  <c r="J176" i="23" s="1"/>
  <c r="J174" i="21"/>
  <c r="J176" i="21" s="1"/>
  <c r="J204" i="24"/>
  <c r="J201" i="23"/>
  <c r="J197" i="21"/>
  <c r="J197" i="24"/>
  <c r="J200" i="23"/>
  <c r="J197" i="22"/>
  <c r="J200" i="21"/>
  <c r="J200" i="24"/>
  <c r="J204" i="23"/>
  <c r="J200" i="22"/>
  <c r="J205" i="21"/>
  <c r="J201" i="24"/>
  <c r="J196" i="23"/>
  <c r="J204" i="22"/>
  <c r="J196" i="24"/>
  <c r="J205" i="23"/>
  <c r="J201" i="22"/>
  <c r="J205" i="24"/>
  <c r="J196" i="22"/>
  <c r="J201" i="21"/>
  <c r="J205" i="22"/>
  <c r="J204" i="21"/>
  <c r="J197" i="23"/>
  <c r="J174" i="24"/>
  <c r="J176" i="24" s="1"/>
  <c r="J196" i="21"/>
  <c r="J219" i="12"/>
  <c r="J174" i="12"/>
  <c r="J176" i="12" s="1"/>
  <c r="J198" i="12"/>
  <c r="J206" i="12"/>
  <c r="L125" i="16"/>
  <c r="L134" i="16"/>
  <c r="M125" i="16"/>
  <c r="M134" i="16"/>
  <c r="P125" i="16"/>
  <c r="P134" i="16"/>
  <c r="R125" i="16"/>
  <c r="R134" i="16"/>
  <c r="N125" i="16"/>
  <c r="N134" i="16"/>
  <c r="O125" i="16"/>
  <c r="O134" i="16"/>
  <c r="K125" i="16"/>
  <c r="K134" i="16"/>
  <c r="Q125" i="16"/>
  <c r="Q134" i="16"/>
  <c r="O51" i="16"/>
  <c r="M51" i="16"/>
  <c r="N51" i="16"/>
  <c r="L51" i="16"/>
  <c r="K51" i="16"/>
  <c r="J51" i="16"/>
  <c r="Q51" i="16"/>
  <c r="P51" i="16"/>
  <c r="R51" i="16"/>
  <c r="P25" i="16"/>
  <c r="M48" i="16"/>
  <c r="M47" i="16"/>
  <c r="Q48" i="16"/>
  <c r="Q47" i="16"/>
  <c r="L48" i="16"/>
  <c r="L47" i="16"/>
  <c r="R48" i="16"/>
  <c r="R47" i="16"/>
  <c r="P48" i="16"/>
  <c r="P47" i="16"/>
  <c r="O48" i="16"/>
  <c r="O47" i="16"/>
  <c r="N48" i="16"/>
  <c r="N47" i="16"/>
  <c r="K48" i="16"/>
  <c r="K25" i="16"/>
  <c r="O25" i="16"/>
  <c r="L25" i="16"/>
  <c r="R25" i="16"/>
  <c r="M25" i="16"/>
  <c r="N25" i="16"/>
  <c r="Q25" i="16"/>
  <c r="J202" i="22" l="1"/>
  <c r="J219" i="22" s="1"/>
  <c r="J206" i="24"/>
  <c r="J202" i="24"/>
  <c r="J219" i="24" s="1"/>
  <c r="K18" i="24"/>
  <c r="K68" i="23"/>
  <c r="K124" i="24"/>
  <c r="K124" i="23"/>
  <c r="K13" i="23"/>
  <c r="K18" i="22"/>
  <c r="K68" i="24"/>
  <c r="K18" i="23"/>
  <c r="K13" i="24"/>
  <c r="K68" i="22"/>
  <c r="K124" i="22"/>
  <c r="K18" i="21"/>
  <c r="K68" i="21"/>
  <c r="K13" i="22"/>
  <c r="K13" i="21"/>
  <c r="K124" i="21"/>
  <c r="R13" i="24"/>
  <c r="R18" i="24"/>
  <c r="R124" i="24"/>
  <c r="R124" i="23"/>
  <c r="R124" i="22"/>
  <c r="R68" i="23"/>
  <c r="R18" i="23"/>
  <c r="R68" i="22"/>
  <c r="R13" i="23"/>
  <c r="R13" i="22"/>
  <c r="R68" i="24"/>
  <c r="R18" i="21"/>
  <c r="R68" i="21"/>
  <c r="R124" i="21"/>
  <c r="R13" i="21"/>
  <c r="R18" i="22"/>
  <c r="K188" i="23"/>
  <c r="K171" i="23"/>
  <c r="K171" i="24"/>
  <c r="K188" i="21"/>
  <c r="K171" i="22"/>
  <c r="K188" i="24"/>
  <c r="K188" i="22"/>
  <c r="K171" i="21"/>
  <c r="N171" i="24"/>
  <c r="N171" i="23"/>
  <c r="N188" i="23"/>
  <c r="N171" i="22"/>
  <c r="N188" i="24"/>
  <c r="N188" i="22"/>
  <c r="N171" i="21"/>
  <c r="N188" i="21"/>
  <c r="L188" i="23"/>
  <c r="L188" i="24"/>
  <c r="L188" i="22"/>
  <c r="L171" i="22"/>
  <c r="L171" i="23"/>
  <c r="L171" i="21"/>
  <c r="L171" i="24"/>
  <c r="L188" i="21"/>
  <c r="J198" i="22"/>
  <c r="J198" i="21"/>
  <c r="L18" i="24"/>
  <c r="L68" i="23"/>
  <c r="L68" i="24"/>
  <c r="L13" i="24"/>
  <c r="L124" i="23"/>
  <c r="L18" i="23"/>
  <c r="L13" i="22"/>
  <c r="L13" i="23"/>
  <c r="L68" i="21"/>
  <c r="L18" i="22"/>
  <c r="L13" i="21"/>
  <c r="L124" i="24"/>
  <c r="L68" i="22"/>
  <c r="L124" i="21"/>
  <c r="L18" i="21"/>
  <c r="L124" i="22"/>
  <c r="J206" i="22"/>
  <c r="R188" i="24"/>
  <c r="R188" i="23"/>
  <c r="R171" i="24"/>
  <c r="R171" i="23"/>
  <c r="R188" i="22"/>
  <c r="R188" i="21"/>
  <c r="R171" i="22"/>
  <c r="R171" i="21"/>
  <c r="O171" i="24"/>
  <c r="O171" i="23"/>
  <c r="O188" i="23"/>
  <c r="O188" i="24"/>
  <c r="O188" i="22"/>
  <c r="O171" i="22"/>
  <c r="O171" i="21"/>
  <c r="O188" i="21"/>
  <c r="Q188" i="24"/>
  <c r="Q171" i="24"/>
  <c r="Q188" i="23"/>
  <c r="Q188" i="22"/>
  <c r="Q188" i="21"/>
  <c r="Q171" i="23"/>
  <c r="Q171" i="21"/>
  <c r="Q171" i="22"/>
  <c r="J206" i="23"/>
  <c r="O124" i="24"/>
  <c r="O124" i="23"/>
  <c r="O18" i="24"/>
  <c r="O68" i="23"/>
  <c r="O18" i="23"/>
  <c r="O68" i="24"/>
  <c r="O13" i="24"/>
  <c r="O13" i="23"/>
  <c r="O124" i="22"/>
  <c r="O18" i="22"/>
  <c r="O124" i="21"/>
  <c r="O13" i="22"/>
  <c r="O13" i="21"/>
  <c r="O68" i="22"/>
  <c r="O18" i="21"/>
  <c r="O68" i="21"/>
  <c r="Q13" i="24"/>
  <c r="Q68" i="24"/>
  <c r="Q13" i="23"/>
  <c r="Q18" i="22"/>
  <c r="Q124" i="23"/>
  <c r="Q68" i="23"/>
  <c r="Q18" i="23"/>
  <c r="Q68" i="22"/>
  <c r="Q18" i="24"/>
  <c r="Q13" i="22"/>
  <c r="Q124" i="22"/>
  <c r="Q124" i="24"/>
  <c r="Q18" i="21"/>
  <c r="Q124" i="21"/>
  <c r="Q68" i="21"/>
  <c r="Q13" i="21"/>
  <c r="J198" i="23"/>
  <c r="J202" i="23"/>
  <c r="N68" i="24"/>
  <c r="N124" i="24"/>
  <c r="N124" i="23"/>
  <c r="N18" i="24"/>
  <c r="N68" i="23"/>
  <c r="N18" i="23"/>
  <c r="N13" i="24"/>
  <c r="N13" i="22"/>
  <c r="N13" i="23"/>
  <c r="N124" i="22"/>
  <c r="N18" i="22"/>
  <c r="N124" i="21"/>
  <c r="N68" i="22"/>
  <c r="N18" i="21"/>
  <c r="N68" i="21"/>
  <c r="N13" i="21"/>
  <c r="P171" i="23"/>
  <c r="P188" i="24"/>
  <c r="P171" i="24"/>
  <c r="P188" i="23"/>
  <c r="P188" i="22"/>
  <c r="P171" i="22"/>
  <c r="P188" i="21"/>
  <c r="P171" i="21"/>
  <c r="M171" i="24"/>
  <c r="M188" i="24"/>
  <c r="M171" i="23"/>
  <c r="M188" i="21"/>
  <c r="M188" i="23"/>
  <c r="M171" i="21"/>
  <c r="M188" i="22"/>
  <c r="M171" i="22"/>
  <c r="J202" i="21"/>
  <c r="P124" i="24"/>
  <c r="P124" i="23"/>
  <c r="P13" i="24"/>
  <c r="P68" i="24"/>
  <c r="P18" i="24"/>
  <c r="P13" i="22"/>
  <c r="P13" i="23"/>
  <c r="P124" i="22"/>
  <c r="P18" i="22"/>
  <c r="P13" i="21"/>
  <c r="P18" i="23"/>
  <c r="P68" i="22"/>
  <c r="P18" i="21"/>
  <c r="P124" i="21"/>
  <c r="P68" i="23"/>
  <c r="P68" i="21"/>
  <c r="M68" i="23"/>
  <c r="M68" i="24"/>
  <c r="M13" i="24"/>
  <c r="M124" i="24"/>
  <c r="M68" i="22"/>
  <c r="M18" i="24"/>
  <c r="M13" i="22"/>
  <c r="M13" i="23"/>
  <c r="M124" i="23"/>
  <c r="M18" i="22"/>
  <c r="M124" i="21"/>
  <c r="M18" i="23"/>
  <c r="M68" i="21"/>
  <c r="M18" i="21"/>
  <c r="M13" i="21"/>
  <c r="M124" i="22"/>
  <c r="J206" i="21"/>
  <c r="J198" i="24"/>
  <c r="J214" i="12"/>
  <c r="N124" i="12"/>
  <c r="O124" i="12"/>
  <c r="Q124" i="12"/>
  <c r="L124" i="12"/>
  <c r="P124" i="12"/>
  <c r="M124" i="12"/>
  <c r="K124" i="12"/>
  <c r="R124" i="12"/>
  <c r="K188" i="12"/>
  <c r="K171" i="12"/>
  <c r="N188" i="12"/>
  <c r="N171" i="12"/>
  <c r="L188" i="12"/>
  <c r="L171" i="12"/>
  <c r="R188" i="12"/>
  <c r="R171" i="12"/>
  <c r="O188" i="12"/>
  <c r="O171" i="12"/>
  <c r="Q188" i="12"/>
  <c r="Q171" i="12"/>
  <c r="P188" i="12"/>
  <c r="P171" i="12"/>
  <c r="M188" i="12"/>
  <c r="M171" i="12"/>
  <c r="N68" i="12"/>
  <c r="L68" i="12"/>
  <c r="O68" i="12"/>
  <c r="Q68" i="12"/>
  <c r="P68" i="12"/>
  <c r="M68" i="12"/>
  <c r="K68" i="12"/>
  <c r="R68" i="12"/>
  <c r="R13" i="12"/>
  <c r="R18" i="12"/>
  <c r="N13" i="12"/>
  <c r="N18" i="12"/>
  <c r="L13" i="12"/>
  <c r="L18" i="12"/>
  <c r="O13" i="12"/>
  <c r="O18" i="12"/>
  <c r="K13" i="12"/>
  <c r="K18" i="12"/>
  <c r="Q13" i="12"/>
  <c r="Q18" i="12"/>
  <c r="P13" i="12"/>
  <c r="P18" i="12"/>
  <c r="M13" i="12"/>
  <c r="M18" i="12"/>
  <c r="P66" i="16"/>
  <c r="K61" i="16"/>
  <c r="K70" i="16"/>
  <c r="R61" i="16"/>
  <c r="R70" i="16"/>
  <c r="L61" i="16"/>
  <c r="L70" i="16"/>
  <c r="O61" i="16"/>
  <c r="O70" i="16"/>
  <c r="Q61" i="16"/>
  <c r="Q70" i="16"/>
  <c r="N61" i="16"/>
  <c r="N70" i="16"/>
  <c r="P61" i="16"/>
  <c r="P70" i="16"/>
  <c r="M61" i="16"/>
  <c r="M70" i="16"/>
  <c r="L66" i="16"/>
  <c r="O66" i="16"/>
  <c r="Q66" i="16"/>
  <c r="R66" i="16"/>
  <c r="N66" i="16"/>
  <c r="K66" i="16"/>
  <c r="M66" i="16"/>
  <c r="I151" i="12"/>
  <c r="G151" i="12"/>
  <c r="F151" i="12"/>
  <c r="E151" i="12"/>
  <c r="I97" i="12"/>
  <c r="G97" i="12"/>
  <c r="F97" i="12"/>
  <c r="E97" i="12"/>
  <c r="I46" i="12"/>
  <c r="G46" i="12"/>
  <c r="F46" i="12"/>
  <c r="E46" i="12"/>
  <c r="J214" i="24" l="1"/>
  <c r="J219" i="21"/>
  <c r="J214" i="21"/>
  <c r="J219" i="23"/>
  <c r="J214" i="22"/>
  <c r="J214" i="23"/>
  <c r="J11" i="8"/>
  <c r="J34" i="12"/>
  <c r="J22" i="12" s="1"/>
  <c r="I49" i="8"/>
  <c r="I45" i="8"/>
  <c r="J46" i="8" s="1"/>
  <c r="I53" i="8"/>
  <c r="E28" i="12"/>
  <c r="F28" i="12"/>
  <c r="G28" i="12"/>
  <c r="H28" i="12"/>
  <c r="I28" i="12"/>
  <c r="E79" i="12"/>
  <c r="F79" i="12"/>
  <c r="G79" i="12"/>
  <c r="H79" i="12"/>
  <c r="I79" i="12"/>
  <c r="E129" i="12"/>
  <c r="F129" i="12"/>
  <c r="G129" i="12"/>
  <c r="H129" i="12"/>
  <c r="I129" i="12"/>
  <c r="I133" i="12"/>
  <c r="H133" i="12"/>
  <c r="G133" i="12"/>
  <c r="F133" i="12"/>
  <c r="E133" i="12"/>
  <c r="R164" i="12"/>
  <c r="L164" i="12"/>
  <c r="K164" i="12"/>
  <c r="J164" i="12"/>
  <c r="I164" i="12"/>
  <c r="G164" i="12"/>
  <c r="F164" i="12"/>
  <c r="E164" i="12"/>
  <c r="I163" i="12"/>
  <c r="G163" i="12"/>
  <c r="F163" i="12"/>
  <c r="E163" i="12"/>
  <c r="I160" i="12"/>
  <c r="G160" i="12"/>
  <c r="F160" i="12"/>
  <c r="E160" i="12"/>
  <c r="I159" i="12"/>
  <c r="F159" i="12"/>
  <c r="E159" i="12"/>
  <c r="I156" i="12"/>
  <c r="H156" i="12"/>
  <c r="G156" i="12"/>
  <c r="F156" i="12"/>
  <c r="E156" i="12"/>
  <c r="E190" i="12" s="1"/>
  <c r="E200" i="12" s="1"/>
  <c r="I155" i="12"/>
  <c r="H155" i="12"/>
  <c r="G155" i="12"/>
  <c r="F155" i="12"/>
  <c r="E155" i="12"/>
  <c r="E189" i="12" s="1"/>
  <c r="E196" i="12" s="1"/>
  <c r="I152" i="12"/>
  <c r="H152" i="12"/>
  <c r="G152" i="12"/>
  <c r="F152" i="12"/>
  <c r="E152" i="12"/>
  <c r="I147" i="12"/>
  <c r="H147" i="12"/>
  <c r="G147" i="12"/>
  <c r="F147" i="12"/>
  <c r="E147" i="12"/>
  <c r="I146" i="12"/>
  <c r="H146" i="12"/>
  <c r="G146" i="12"/>
  <c r="F146" i="12"/>
  <c r="E146" i="12"/>
  <c r="I145" i="12"/>
  <c r="H145" i="12"/>
  <c r="G145" i="12"/>
  <c r="F145" i="12"/>
  <c r="E145" i="12"/>
  <c r="I142" i="12"/>
  <c r="H142" i="12"/>
  <c r="G142" i="12"/>
  <c r="F142" i="12"/>
  <c r="E142" i="12"/>
  <c r="I134" i="12"/>
  <c r="H134" i="12"/>
  <c r="G134" i="12"/>
  <c r="F134" i="12"/>
  <c r="E134" i="12"/>
  <c r="I141" i="12"/>
  <c r="H141" i="12"/>
  <c r="G141" i="12"/>
  <c r="F141" i="12"/>
  <c r="E141" i="12"/>
  <c r="I128" i="12"/>
  <c r="H128" i="12"/>
  <c r="G128" i="12"/>
  <c r="F128" i="12"/>
  <c r="E128" i="12"/>
  <c r="J140" i="12"/>
  <c r="J128" i="12" s="1"/>
  <c r="I138" i="12"/>
  <c r="G138" i="12"/>
  <c r="F138" i="12"/>
  <c r="E138" i="12"/>
  <c r="I114" i="12"/>
  <c r="H114" i="12"/>
  <c r="G114" i="12"/>
  <c r="F114" i="12"/>
  <c r="E114" i="12"/>
  <c r="I17" i="12"/>
  <c r="G17" i="12"/>
  <c r="F17" i="12"/>
  <c r="E17" i="12"/>
  <c r="I115" i="12"/>
  <c r="G115" i="12"/>
  <c r="F115" i="12"/>
  <c r="E115" i="12"/>
  <c r="I107" i="12"/>
  <c r="I186" i="12" s="1"/>
  <c r="H107" i="12"/>
  <c r="H186" i="12" s="1"/>
  <c r="G107" i="12"/>
  <c r="G186" i="12" s="1"/>
  <c r="F107" i="12"/>
  <c r="F186" i="12" s="1"/>
  <c r="E107" i="12"/>
  <c r="E186" i="12" s="1"/>
  <c r="E193" i="12" s="1"/>
  <c r="E201" i="12" s="1"/>
  <c r="I106" i="12"/>
  <c r="I185" i="12" s="1"/>
  <c r="H106" i="12"/>
  <c r="H185" i="12" s="1"/>
  <c r="G106" i="12"/>
  <c r="G185" i="12" s="1"/>
  <c r="F106" i="12"/>
  <c r="F185" i="12" s="1"/>
  <c r="E106" i="12"/>
  <c r="E185" i="12" s="1"/>
  <c r="E192" i="12" s="1"/>
  <c r="E197" i="12" s="1"/>
  <c r="I102" i="12"/>
  <c r="H102" i="12"/>
  <c r="G102" i="12"/>
  <c r="F102" i="12"/>
  <c r="E102" i="12"/>
  <c r="I101" i="12"/>
  <c r="G101" i="12"/>
  <c r="F101" i="12"/>
  <c r="E101" i="12"/>
  <c r="I52" i="12"/>
  <c r="H52" i="12"/>
  <c r="G52" i="12"/>
  <c r="F52" i="12"/>
  <c r="E52" i="12"/>
  <c r="I51" i="12"/>
  <c r="H51" i="12"/>
  <c r="G51" i="12"/>
  <c r="F51" i="12"/>
  <c r="E51" i="12"/>
  <c r="I98" i="12"/>
  <c r="H98" i="12"/>
  <c r="G98" i="12"/>
  <c r="F98" i="12"/>
  <c r="E98" i="12"/>
  <c r="I92" i="12"/>
  <c r="H92" i="12"/>
  <c r="G92" i="12"/>
  <c r="F92" i="12"/>
  <c r="E92" i="12"/>
  <c r="I90" i="12"/>
  <c r="H90" i="12"/>
  <c r="G90" i="12"/>
  <c r="F90" i="12"/>
  <c r="E90" i="12"/>
  <c r="I87" i="12"/>
  <c r="H87" i="12"/>
  <c r="G87" i="12"/>
  <c r="F87" i="12"/>
  <c r="E87" i="12"/>
  <c r="I86" i="12"/>
  <c r="I91" i="12" s="1"/>
  <c r="H86" i="12"/>
  <c r="H91" i="12" s="1"/>
  <c r="G86" i="12"/>
  <c r="G91" i="12" s="1"/>
  <c r="F86" i="12"/>
  <c r="F91" i="12" s="1"/>
  <c r="E86" i="12"/>
  <c r="E91" i="12" s="1"/>
  <c r="I78" i="12"/>
  <c r="H78" i="12"/>
  <c r="G78" i="12"/>
  <c r="F78" i="12"/>
  <c r="E78" i="12"/>
  <c r="I74" i="12"/>
  <c r="H74" i="12"/>
  <c r="G74" i="12"/>
  <c r="F74" i="12"/>
  <c r="E74" i="12"/>
  <c r="I73" i="12"/>
  <c r="H73" i="12"/>
  <c r="G73" i="12"/>
  <c r="F73" i="12"/>
  <c r="E73" i="12"/>
  <c r="J85" i="12"/>
  <c r="I83" i="12"/>
  <c r="G83" i="12"/>
  <c r="F83" i="12"/>
  <c r="E83" i="12"/>
  <c r="I47" i="12"/>
  <c r="H47" i="12"/>
  <c r="G47" i="12"/>
  <c r="F47" i="12"/>
  <c r="E47" i="12"/>
  <c r="I41" i="12"/>
  <c r="H41" i="12"/>
  <c r="G41" i="12"/>
  <c r="F41" i="12"/>
  <c r="E41" i="12"/>
  <c r="I40" i="12"/>
  <c r="H40" i="12"/>
  <c r="G40" i="12"/>
  <c r="F40" i="12"/>
  <c r="E40" i="12"/>
  <c r="I36" i="12"/>
  <c r="H36" i="12"/>
  <c r="G36" i="12"/>
  <c r="F36" i="12"/>
  <c r="E36" i="12"/>
  <c r="I27" i="12"/>
  <c r="I39" i="12" s="1"/>
  <c r="H27" i="12"/>
  <c r="H39" i="12" s="1"/>
  <c r="G27" i="12"/>
  <c r="G39" i="12" s="1"/>
  <c r="F27" i="12"/>
  <c r="F39" i="12" s="1"/>
  <c r="E27" i="12"/>
  <c r="E39" i="12" s="1"/>
  <c r="I35" i="12"/>
  <c r="H35" i="12"/>
  <c r="G35" i="12"/>
  <c r="F35" i="12"/>
  <c r="E35" i="12"/>
  <c r="I22" i="12"/>
  <c r="H22" i="12"/>
  <c r="G22" i="12"/>
  <c r="F22" i="12"/>
  <c r="E22" i="12"/>
  <c r="I23" i="12"/>
  <c r="H23" i="12"/>
  <c r="G23" i="12"/>
  <c r="F23" i="12"/>
  <c r="E23" i="12"/>
  <c r="I32" i="12"/>
  <c r="G32" i="12"/>
  <c r="F32" i="12"/>
  <c r="E32" i="12"/>
  <c r="E5" i="9"/>
  <c r="E3" i="9"/>
  <c r="E2" i="9"/>
  <c r="A1" i="9"/>
  <c r="A1" i="13"/>
  <c r="B11" i="13" s="1"/>
  <c r="E6" i="12"/>
  <c r="E3" i="12"/>
  <c r="E2" i="12"/>
  <c r="A1" i="12"/>
  <c r="E13" i="9"/>
  <c r="G13" i="9"/>
  <c r="A1" i="8"/>
  <c r="D5" i="13" s="1"/>
  <c r="E2" i="8"/>
  <c r="E3" i="8"/>
  <c r="E6" i="8"/>
  <c r="E14" i="8"/>
  <c r="F14" i="8"/>
  <c r="G14" i="8"/>
  <c r="H14" i="8"/>
  <c r="I14" i="8"/>
  <c r="E20" i="8"/>
  <c r="G20" i="8"/>
  <c r="E21" i="8"/>
  <c r="F21" i="8"/>
  <c r="G21" i="8"/>
  <c r="I21" i="8"/>
  <c r="E25" i="8"/>
  <c r="F25" i="8"/>
  <c r="G25" i="8"/>
  <c r="H25" i="8"/>
  <c r="I25" i="8"/>
  <c r="E26" i="8"/>
  <c r="F26" i="8"/>
  <c r="G26" i="8"/>
  <c r="H26" i="8"/>
  <c r="I26" i="8"/>
  <c r="E33" i="8"/>
  <c r="F33" i="8"/>
  <c r="G33" i="8"/>
  <c r="H33" i="8"/>
  <c r="I33" i="8"/>
  <c r="E39" i="8"/>
  <c r="F39" i="8"/>
  <c r="G39" i="8"/>
  <c r="H39" i="8"/>
  <c r="I39" i="8"/>
  <c r="E45" i="8"/>
  <c r="F45" i="8"/>
  <c r="G45" i="8"/>
  <c r="E49" i="8"/>
  <c r="F49" i="8"/>
  <c r="G49" i="8"/>
  <c r="H49" i="8"/>
  <c r="E52" i="8"/>
  <c r="F52" i="8"/>
  <c r="G52" i="8"/>
  <c r="I52" i="8"/>
  <c r="E53" i="8"/>
  <c r="F53" i="8"/>
  <c r="G53" i="8"/>
  <c r="E57" i="8"/>
  <c r="F57" i="8"/>
  <c r="G57" i="8"/>
  <c r="I57" i="8"/>
  <c r="E58" i="8"/>
  <c r="F58" i="8"/>
  <c r="G58" i="8"/>
  <c r="I58" i="8"/>
  <c r="E64" i="8"/>
  <c r="F64" i="8"/>
  <c r="G64" i="8"/>
  <c r="I64" i="8"/>
  <c r="E67" i="8"/>
  <c r="F67" i="8"/>
  <c r="G67" i="8"/>
  <c r="I67" i="8"/>
  <c r="E74" i="8"/>
  <c r="G74" i="8"/>
  <c r="E75" i="8"/>
  <c r="G75" i="8"/>
  <c r="E76" i="8"/>
  <c r="G76" i="8"/>
  <c r="E77" i="8"/>
  <c r="G77" i="8"/>
  <c r="E84" i="8"/>
  <c r="F84" i="8"/>
  <c r="G84" i="8"/>
  <c r="H84" i="8"/>
  <c r="I84" i="8"/>
  <c r="E85" i="8"/>
  <c r="F85" i="8"/>
  <c r="G85" i="8"/>
  <c r="I85" i="8"/>
  <c r="A1" i="7"/>
  <c r="B14" i="13" s="1"/>
  <c r="E2" i="7"/>
  <c r="E3" i="7"/>
  <c r="E5" i="7"/>
  <c r="E6" i="7"/>
  <c r="A1" i="2"/>
  <c r="B8" i="13" s="1"/>
  <c r="D14" i="13" l="1"/>
  <c r="I177" i="24"/>
  <c r="I177" i="23"/>
  <c r="I177" i="22"/>
  <c r="I177" i="21"/>
  <c r="G177" i="22"/>
  <c r="G177" i="21"/>
  <c r="G177" i="23"/>
  <c r="G177" i="24"/>
  <c r="F177" i="23"/>
  <c r="F177" i="24"/>
  <c r="F177" i="22"/>
  <c r="F177" i="21"/>
  <c r="E177" i="24"/>
  <c r="E177" i="23"/>
  <c r="E177" i="22"/>
  <c r="E177" i="21"/>
  <c r="J6" i="20"/>
  <c r="J6" i="24"/>
  <c r="J6" i="22"/>
  <c r="J6" i="23"/>
  <c r="J6" i="21"/>
  <c r="G177" i="12"/>
  <c r="J6" i="12"/>
  <c r="F177" i="12"/>
  <c r="E177" i="12"/>
  <c r="H5" i="13"/>
  <c r="J65" i="8"/>
  <c r="J67" i="8" s="1"/>
  <c r="J68" i="8" s="1"/>
  <c r="I177" i="12"/>
  <c r="G194" i="12"/>
  <c r="G205" i="12" s="1"/>
  <c r="G157" i="12"/>
  <c r="G193" i="12"/>
  <c r="G201" i="12" s="1"/>
  <c r="G192" i="12"/>
  <c r="G197" i="12" s="1"/>
  <c r="G191" i="12"/>
  <c r="G204" i="12" s="1"/>
  <c r="G190" i="12"/>
  <c r="G200" i="12" s="1"/>
  <c r="G189" i="12"/>
  <c r="G196" i="12" s="1"/>
  <c r="J52" i="16"/>
  <c r="J53" i="16" s="1"/>
  <c r="J56" i="16" s="1"/>
  <c r="J93" i="16"/>
  <c r="J94" i="16" s="1"/>
  <c r="J119" i="16" s="1"/>
  <c r="J116" i="16"/>
  <c r="J117" i="16" s="1"/>
  <c r="J120" i="16" s="1"/>
  <c r="J62" i="16"/>
  <c r="J126" i="16"/>
  <c r="J27" i="12"/>
  <c r="J39" i="12" s="1"/>
  <c r="J52" i="8"/>
  <c r="J54" i="8" s="1"/>
  <c r="J29" i="16"/>
  <c r="J30" i="16" s="1"/>
  <c r="J14" i="8"/>
  <c r="J15" i="8" s="1"/>
  <c r="J85" i="8" s="1"/>
  <c r="J6" i="7"/>
  <c r="J6" i="8"/>
  <c r="J5" i="9"/>
  <c r="K11" i="8"/>
  <c r="J6" i="16"/>
  <c r="J15" i="12"/>
  <c r="J23" i="12" s="1"/>
  <c r="J24" i="12" s="1"/>
  <c r="J133" i="12"/>
  <c r="J145" i="12"/>
  <c r="J73" i="12"/>
  <c r="J90" i="12"/>
  <c r="J78" i="12"/>
  <c r="M211" i="24" l="1"/>
  <c r="M211" i="22"/>
  <c r="M211" i="23"/>
  <c r="M211" i="21"/>
  <c r="R211" i="23"/>
  <c r="R211" i="24"/>
  <c r="R211" i="22"/>
  <c r="R211" i="21"/>
  <c r="L211" i="24"/>
  <c r="L211" i="23"/>
  <c r="L211" i="22"/>
  <c r="L211" i="21"/>
  <c r="K6" i="20"/>
  <c r="K6" i="24"/>
  <c r="K6" i="22"/>
  <c r="K6" i="23"/>
  <c r="K6" i="21"/>
  <c r="N211" i="23"/>
  <c r="N211" i="24"/>
  <c r="N211" i="21"/>
  <c r="N211" i="22"/>
  <c r="O211" i="23"/>
  <c r="O211" i="24"/>
  <c r="O211" i="22"/>
  <c r="O211" i="21"/>
  <c r="P211" i="23"/>
  <c r="P211" i="24"/>
  <c r="P211" i="22"/>
  <c r="P211" i="21"/>
  <c r="J29" i="24"/>
  <c r="J80" i="24"/>
  <c r="J29" i="23"/>
  <c r="J80" i="23"/>
  <c r="J29" i="22"/>
  <c r="J135" i="23"/>
  <c r="J80" i="22"/>
  <c r="J135" i="24"/>
  <c r="J135" i="22"/>
  <c r="J135" i="21"/>
  <c r="J29" i="21"/>
  <c r="J80" i="21"/>
  <c r="J97" i="24"/>
  <c r="J97" i="23"/>
  <c r="J46" i="23"/>
  <c r="J46" i="24"/>
  <c r="J151" i="24"/>
  <c r="J151" i="23"/>
  <c r="J97" i="22"/>
  <c r="J46" i="22"/>
  <c r="J46" i="21"/>
  <c r="J151" i="21"/>
  <c r="J97" i="21"/>
  <c r="J151" i="22"/>
  <c r="Q211" i="23"/>
  <c r="Q211" i="22"/>
  <c r="Q211" i="24"/>
  <c r="Q211" i="21"/>
  <c r="J211" i="23"/>
  <c r="J211" i="24"/>
  <c r="J211" i="22"/>
  <c r="J211" i="21"/>
  <c r="K211" i="24"/>
  <c r="K211" i="23"/>
  <c r="K211" i="22"/>
  <c r="K211" i="21"/>
  <c r="K6" i="8"/>
  <c r="R211" i="12"/>
  <c r="L211" i="12"/>
  <c r="J211" i="12"/>
  <c r="K211" i="12"/>
  <c r="Q211" i="12"/>
  <c r="M211" i="12"/>
  <c r="P211" i="12"/>
  <c r="N211" i="12"/>
  <c r="O211" i="12"/>
  <c r="G184" i="12"/>
  <c r="G159" i="12"/>
  <c r="J121" i="16"/>
  <c r="J124" i="16" s="1"/>
  <c r="J127" i="16" s="1"/>
  <c r="J129" i="16" s="1"/>
  <c r="K5" i="9"/>
  <c r="J58" i="8"/>
  <c r="J46" i="12"/>
  <c r="J21" i="8"/>
  <c r="J97" i="12"/>
  <c r="J151" i="12"/>
  <c r="K6" i="16"/>
  <c r="K14" i="8"/>
  <c r="K15" i="8" s="1"/>
  <c r="K6" i="12"/>
  <c r="L11" i="8"/>
  <c r="K6" i="7"/>
  <c r="J70" i="12"/>
  <c r="J74" i="12" s="1"/>
  <c r="J75" i="12" s="1"/>
  <c r="J86" i="12" s="1"/>
  <c r="J91" i="12" s="1"/>
  <c r="J35" i="12"/>
  <c r="J28" i="12"/>
  <c r="J40" i="12"/>
  <c r="K220" i="22" l="1"/>
  <c r="K215" i="22"/>
  <c r="J106" i="22"/>
  <c r="J87" i="22"/>
  <c r="N215" i="21"/>
  <c r="N220" i="21"/>
  <c r="L220" i="21"/>
  <c r="L215" i="21"/>
  <c r="M215" i="21"/>
  <c r="M220" i="21"/>
  <c r="K220" i="23"/>
  <c r="K215" i="23"/>
  <c r="J155" i="23"/>
  <c r="J182" i="23"/>
  <c r="J142" i="23"/>
  <c r="N215" i="24"/>
  <c r="N220" i="24"/>
  <c r="L220" i="22"/>
  <c r="L215" i="22"/>
  <c r="M215" i="23"/>
  <c r="M220" i="23"/>
  <c r="K220" i="24"/>
  <c r="K215" i="24"/>
  <c r="J51" i="22"/>
  <c r="J36" i="22"/>
  <c r="N215" i="23"/>
  <c r="N220" i="23"/>
  <c r="L220" i="23"/>
  <c r="L215" i="23"/>
  <c r="M215" i="22"/>
  <c r="M220" i="22"/>
  <c r="J215" i="21"/>
  <c r="J216" i="21" s="1"/>
  <c r="J9" i="20" s="1"/>
  <c r="J220" i="21"/>
  <c r="J221" i="21" s="1"/>
  <c r="J10" i="20" s="1"/>
  <c r="Q215" i="21"/>
  <c r="Q220" i="21"/>
  <c r="J106" i="21"/>
  <c r="J87" i="21"/>
  <c r="J87" i="23"/>
  <c r="J106" i="23"/>
  <c r="P215" i="21"/>
  <c r="P220" i="21"/>
  <c r="O215" i="21"/>
  <c r="O220" i="21"/>
  <c r="L220" i="24"/>
  <c r="L215" i="24"/>
  <c r="M215" i="24"/>
  <c r="M220" i="24"/>
  <c r="J215" i="22"/>
  <c r="J216" i="22" s="1"/>
  <c r="J19" i="20" s="1"/>
  <c r="J220" i="22"/>
  <c r="J221" i="22" s="1"/>
  <c r="J20" i="20" s="1"/>
  <c r="Q215" i="24"/>
  <c r="Q220" i="24"/>
  <c r="J36" i="21"/>
  <c r="J51" i="21"/>
  <c r="J36" i="23"/>
  <c r="J51" i="23"/>
  <c r="P215" i="22"/>
  <c r="P220" i="22"/>
  <c r="O215" i="22"/>
  <c r="O220" i="22"/>
  <c r="R215" i="21"/>
  <c r="R220" i="21"/>
  <c r="J215" i="24"/>
  <c r="J216" i="24" s="1"/>
  <c r="J29" i="20" s="1"/>
  <c r="J220" i="24"/>
  <c r="J221" i="24" s="1"/>
  <c r="J30" i="20" s="1"/>
  <c r="Q220" i="22"/>
  <c r="Q215" i="22"/>
  <c r="J155" i="21"/>
  <c r="J182" i="21"/>
  <c r="J142" i="21"/>
  <c r="J106" i="24"/>
  <c r="J87" i="24"/>
  <c r="P215" i="24"/>
  <c r="P220" i="24"/>
  <c r="O215" i="24"/>
  <c r="O220" i="24"/>
  <c r="R215" i="22"/>
  <c r="R220" i="22"/>
  <c r="L6" i="20"/>
  <c r="L6" i="24"/>
  <c r="L6" i="22"/>
  <c r="L6" i="23"/>
  <c r="L6" i="21"/>
  <c r="J215" i="23"/>
  <c r="J216" i="23" s="1"/>
  <c r="J24" i="20" s="1"/>
  <c r="J220" i="23"/>
  <c r="J221" i="23" s="1"/>
  <c r="J25" i="20" s="1"/>
  <c r="Q215" i="23"/>
  <c r="Q220" i="23"/>
  <c r="J155" i="22"/>
  <c r="J182" i="22"/>
  <c r="J142" i="22"/>
  <c r="J51" i="24"/>
  <c r="J36" i="24"/>
  <c r="P215" i="23"/>
  <c r="P220" i="23"/>
  <c r="O215" i="23"/>
  <c r="O220" i="23"/>
  <c r="R215" i="24"/>
  <c r="R220" i="24"/>
  <c r="K215" i="21"/>
  <c r="K220" i="21"/>
  <c r="J142" i="24"/>
  <c r="J182" i="24"/>
  <c r="J155" i="24"/>
  <c r="N215" i="22"/>
  <c r="N220" i="22"/>
  <c r="R215" i="23"/>
  <c r="R220" i="23"/>
  <c r="J29" i="12"/>
  <c r="J51" i="12" s="1"/>
  <c r="R220" i="12"/>
  <c r="R215" i="12"/>
  <c r="J86" i="8"/>
  <c r="L215" i="12"/>
  <c r="L220" i="12"/>
  <c r="P215" i="12"/>
  <c r="P220" i="12"/>
  <c r="Q220" i="12"/>
  <c r="Q215" i="12"/>
  <c r="M215" i="12"/>
  <c r="M220" i="12"/>
  <c r="K220" i="12"/>
  <c r="K215" i="12"/>
  <c r="O220" i="12"/>
  <c r="O215" i="12"/>
  <c r="N220" i="12"/>
  <c r="N215" i="12"/>
  <c r="J215" i="12"/>
  <c r="J216" i="12" s="1"/>
  <c r="J14" i="20" s="1"/>
  <c r="J220" i="12"/>
  <c r="J221" i="12" s="1"/>
  <c r="J15" i="20" s="1"/>
  <c r="F18" i="8"/>
  <c r="F20" i="8" s="1"/>
  <c r="J22" i="8" s="1"/>
  <c r="J23" i="8" s="1"/>
  <c r="J126" i="12"/>
  <c r="J129" i="12" s="1"/>
  <c r="J130" i="12" s="1"/>
  <c r="J146" i="12" s="1"/>
  <c r="L6" i="12"/>
  <c r="L6" i="16"/>
  <c r="L14" i="8"/>
  <c r="L15" i="8" s="1"/>
  <c r="M11" i="8"/>
  <c r="L5" i="9"/>
  <c r="L6" i="8"/>
  <c r="L6" i="7"/>
  <c r="K85" i="8"/>
  <c r="K21" i="8"/>
  <c r="J79" i="12"/>
  <c r="J80" i="12" s="1"/>
  <c r="J87" i="12" s="1"/>
  <c r="J36" i="12" l="1"/>
  <c r="J185" i="23"/>
  <c r="J2" i="20"/>
  <c r="J2" i="24"/>
  <c r="J2" i="22"/>
  <c r="J2" i="23"/>
  <c r="J2" i="21"/>
  <c r="J185" i="24"/>
  <c r="J185" i="21"/>
  <c r="J185" i="22"/>
  <c r="M6" i="20"/>
  <c r="M6" i="24"/>
  <c r="M6" i="23"/>
  <c r="M6" i="21"/>
  <c r="M6" i="22"/>
  <c r="J4" i="20"/>
  <c r="J4" i="24"/>
  <c r="J4" i="22"/>
  <c r="J4" i="23"/>
  <c r="J4" i="21"/>
  <c r="J5" i="7"/>
  <c r="J4" i="9"/>
  <c r="J4" i="12"/>
  <c r="J4" i="8"/>
  <c r="J33" i="8"/>
  <c r="J34" i="8" s="1"/>
  <c r="J4" i="16"/>
  <c r="J134" i="12"/>
  <c r="J135" i="12" s="1"/>
  <c r="J141" i="12"/>
  <c r="J2" i="7"/>
  <c r="J26" i="8"/>
  <c r="J84" i="8"/>
  <c r="J3" i="7"/>
  <c r="J39" i="8"/>
  <c r="J40" i="8" s="1"/>
  <c r="J49" i="8"/>
  <c r="J50" i="8" s="1"/>
  <c r="J2" i="12"/>
  <c r="J2" i="8"/>
  <c r="J2" i="16"/>
  <c r="J2" i="9"/>
  <c r="J25" i="8"/>
  <c r="K22" i="8"/>
  <c r="K26" i="8" s="1"/>
  <c r="M6" i="7"/>
  <c r="M6" i="16"/>
  <c r="M14" i="8"/>
  <c r="M15" i="8" s="1"/>
  <c r="N11" i="8"/>
  <c r="M6" i="8"/>
  <c r="M5" i="9"/>
  <c r="M6" i="12"/>
  <c r="L21" i="8"/>
  <c r="L85" i="8"/>
  <c r="J106" i="12"/>
  <c r="J185" i="12" s="1"/>
  <c r="J101" i="24" l="1"/>
  <c r="J101" i="23"/>
  <c r="J101" i="22"/>
  <c r="J101" i="21"/>
  <c r="N6" i="20"/>
  <c r="N6" i="24"/>
  <c r="N6" i="22"/>
  <c r="N6" i="23"/>
  <c r="N6" i="21"/>
  <c r="J17" i="24"/>
  <c r="J19" i="24" s="1"/>
  <c r="J83" i="24"/>
  <c r="J88" i="24" s="1"/>
  <c r="J83" i="23"/>
  <c r="J88" i="23" s="1"/>
  <c r="J17" i="23"/>
  <c r="J19" i="23" s="1"/>
  <c r="J32" i="24"/>
  <c r="J37" i="24" s="1"/>
  <c r="J32" i="23"/>
  <c r="J37" i="23" s="1"/>
  <c r="J138" i="22"/>
  <c r="J143" i="22" s="1"/>
  <c r="J32" i="22"/>
  <c r="J37" i="22" s="1"/>
  <c r="J138" i="23"/>
  <c r="J143" i="23" s="1"/>
  <c r="J83" i="22"/>
  <c r="J88" i="22" s="1"/>
  <c r="J138" i="24"/>
  <c r="J143" i="24" s="1"/>
  <c r="J17" i="21"/>
  <c r="J19" i="21" s="1"/>
  <c r="J138" i="21"/>
  <c r="J143" i="21" s="1"/>
  <c r="J17" i="22"/>
  <c r="J19" i="22" s="1"/>
  <c r="J83" i="21"/>
  <c r="J88" i="21" s="1"/>
  <c r="J32" i="21"/>
  <c r="J37" i="21" s="1"/>
  <c r="J35" i="8"/>
  <c r="J57" i="8" s="1"/>
  <c r="J59" i="8" s="1"/>
  <c r="J155" i="12"/>
  <c r="J182" i="12"/>
  <c r="J17" i="12"/>
  <c r="J19" i="12" s="1"/>
  <c r="J142" i="12"/>
  <c r="J27" i="8"/>
  <c r="J138" i="12"/>
  <c r="J83" i="12"/>
  <c r="J88" i="12" s="1"/>
  <c r="J102" i="12" s="1"/>
  <c r="J32" i="12"/>
  <c r="J37" i="12" s="1"/>
  <c r="K34" i="12" s="1"/>
  <c r="K23" i="8"/>
  <c r="K2" i="7"/>
  <c r="N6" i="16"/>
  <c r="N5" i="9"/>
  <c r="O11" i="8"/>
  <c r="N14" i="8"/>
  <c r="N15" i="8" s="1"/>
  <c r="N6" i="8"/>
  <c r="N6" i="7"/>
  <c r="N6" i="12"/>
  <c r="M21" i="8"/>
  <c r="M85" i="8"/>
  <c r="J45" i="8"/>
  <c r="K46" i="8" s="1"/>
  <c r="J64" i="8"/>
  <c r="J101" i="12"/>
  <c r="J53" i="8"/>
  <c r="K85" i="22" l="1"/>
  <c r="J102" i="22"/>
  <c r="J103" i="22" s="1"/>
  <c r="J92" i="22"/>
  <c r="J93" i="22" s="1"/>
  <c r="J92" i="24"/>
  <c r="J93" i="24" s="1"/>
  <c r="J102" i="24"/>
  <c r="J103" i="24" s="1"/>
  <c r="K85" i="24"/>
  <c r="K140" i="23"/>
  <c r="J147" i="23"/>
  <c r="J148" i="23" s="1"/>
  <c r="J152" i="23" s="1"/>
  <c r="J153" i="23" s="1"/>
  <c r="K34" i="21"/>
  <c r="J41" i="21"/>
  <c r="J42" i="21" s="1"/>
  <c r="K34" i="22"/>
  <c r="J41" i="22"/>
  <c r="J42" i="22" s="1"/>
  <c r="J102" i="21"/>
  <c r="J103" i="21" s="1"/>
  <c r="J92" i="21"/>
  <c r="J93" i="21" s="1"/>
  <c r="K85" i="21"/>
  <c r="K140" i="22"/>
  <c r="J147" i="22"/>
  <c r="J148" i="22" s="1"/>
  <c r="J152" i="22" s="1"/>
  <c r="J153" i="22" s="1"/>
  <c r="J3" i="20"/>
  <c r="J3" i="24"/>
  <c r="J3" i="22"/>
  <c r="J3" i="23"/>
  <c r="J3" i="21"/>
  <c r="K34" i="23"/>
  <c r="J41" i="23"/>
  <c r="J42" i="23" s="1"/>
  <c r="K140" i="21"/>
  <c r="J147" i="21"/>
  <c r="J148" i="21" s="1"/>
  <c r="J152" i="21" s="1"/>
  <c r="J153" i="21" s="1"/>
  <c r="J41" i="24"/>
  <c r="J42" i="24" s="1"/>
  <c r="K34" i="24"/>
  <c r="J177" i="24"/>
  <c r="J178" i="24" s="1"/>
  <c r="J28" i="20" s="1"/>
  <c r="J177" i="23"/>
  <c r="J178" i="23" s="1"/>
  <c r="J23" i="20" s="1"/>
  <c r="J177" i="21"/>
  <c r="J178" i="21" s="1"/>
  <c r="J8" i="20" s="1"/>
  <c r="J177" i="22"/>
  <c r="J178" i="22" s="1"/>
  <c r="J18" i="20" s="1"/>
  <c r="O6" i="20"/>
  <c r="O6" i="24"/>
  <c r="O6" i="23"/>
  <c r="O6" i="22"/>
  <c r="O6" i="21"/>
  <c r="K2" i="20"/>
  <c r="K2" i="22"/>
  <c r="K2" i="23"/>
  <c r="K2" i="24"/>
  <c r="K2" i="21"/>
  <c r="K140" i="24"/>
  <c r="J147" i="24"/>
  <c r="J148" i="24" s="1"/>
  <c r="J152" i="24" s="1"/>
  <c r="J153" i="24" s="1"/>
  <c r="K85" i="23"/>
  <c r="J102" i="23"/>
  <c r="J103" i="23" s="1"/>
  <c r="J92" i="23"/>
  <c r="J93" i="23" s="1"/>
  <c r="J3" i="16"/>
  <c r="K65" i="8"/>
  <c r="K67" i="8" s="1"/>
  <c r="K68" i="8" s="1"/>
  <c r="J177" i="12"/>
  <c r="J178" i="12" s="1"/>
  <c r="J13" i="20" s="1"/>
  <c r="K116" i="16"/>
  <c r="K117" i="16" s="1"/>
  <c r="K120" i="16" s="1"/>
  <c r="K93" i="16"/>
  <c r="K94" i="16" s="1"/>
  <c r="K119" i="16" s="1"/>
  <c r="K62" i="16"/>
  <c r="K52" i="16"/>
  <c r="K126" i="16"/>
  <c r="J143" i="12"/>
  <c r="J147" i="12" s="1"/>
  <c r="J148" i="12" s="1"/>
  <c r="J152" i="12" s="1"/>
  <c r="J153" i="12" s="1"/>
  <c r="K29" i="16"/>
  <c r="K85" i="12"/>
  <c r="K78" i="12" s="1"/>
  <c r="J92" i="12"/>
  <c r="J93" i="12" s="1"/>
  <c r="J41" i="12"/>
  <c r="J42" i="12" s="1"/>
  <c r="K2" i="16"/>
  <c r="K25" i="8"/>
  <c r="K27" i="8" s="1"/>
  <c r="K2" i="12"/>
  <c r="K39" i="8"/>
  <c r="K40" i="8" s="1"/>
  <c r="K2" i="8"/>
  <c r="K2" i="9"/>
  <c r="K33" i="8"/>
  <c r="K84" i="8"/>
  <c r="K86" i="8" s="1"/>
  <c r="K49" i="8"/>
  <c r="K50" i="8" s="1"/>
  <c r="K3" i="7"/>
  <c r="L22" i="8"/>
  <c r="N85" i="8"/>
  <c r="N21" i="8"/>
  <c r="O6" i="16"/>
  <c r="O6" i="8"/>
  <c r="O14" i="8"/>
  <c r="O15" i="8" s="1"/>
  <c r="P11" i="8"/>
  <c r="O6" i="12"/>
  <c r="O5" i="9"/>
  <c r="O6" i="7"/>
  <c r="K22" i="12"/>
  <c r="K27" i="12"/>
  <c r="J103" i="12"/>
  <c r="K52" i="8"/>
  <c r="K54" i="8" s="1"/>
  <c r="J3" i="12"/>
  <c r="J3" i="8"/>
  <c r="J4" i="7"/>
  <c r="J3" i="9"/>
  <c r="K101" i="23" l="1"/>
  <c r="K101" i="24"/>
  <c r="K101" i="22"/>
  <c r="K101" i="21"/>
  <c r="K73" i="23"/>
  <c r="K78" i="23"/>
  <c r="K90" i="23"/>
  <c r="K90" i="21"/>
  <c r="K78" i="21"/>
  <c r="K73" i="21"/>
  <c r="J156" i="23"/>
  <c r="J157" i="23" s="1"/>
  <c r="J183" i="23"/>
  <c r="K97" i="23"/>
  <c r="K46" i="23"/>
  <c r="K46" i="24"/>
  <c r="K151" i="24"/>
  <c r="K151" i="23"/>
  <c r="K46" i="22"/>
  <c r="K97" i="22"/>
  <c r="K151" i="22"/>
  <c r="K97" i="24"/>
  <c r="K151" i="21"/>
  <c r="K97" i="21"/>
  <c r="K46" i="21"/>
  <c r="J156" i="24"/>
  <c r="J157" i="24" s="1"/>
  <c r="J183" i="24"/>
  <c r="J98" i="21"/>
  <c r="J99" i="21" s="1"/>
  <c r="J107" i="21" s="1"/>
  <c r="J170" i="21"/>
  <c r="K133" i="23"/>
  <c r="K128" i="23"/>
  <c r="K145" i="23"/>
  <c r="P6" i="20"/>
  <c r="P6" i="24"/>
  <c r="P6" i="23"/>
  <c r="P6" i="22"/>
  <c r="P6" i="21"/>
  <c r="K133" i="24"/>
  <c r="K128" i="24"/>
  <c r="K145" i="24"/>
  <c r="K27" i="24"/>
  <c r="K39" i="24" s="1"/>
  <c r="K22" i="24"/>
  <c r="K78" i="24"/>
  <c r="K90" i="24"/>
  <c r="K73" i="24"/>
  <c r="K4" i="20"/>
  <c r="K4" i="24"/>
  <c r="K4" i="23"/>
  <c r="K4" i="22"/>
  <c r="K4" i="21"/>
  <c r="J169" i="24"/>
  <c r="J47" i="24"/>
  <c r="J48" i="24" s="1"/>
  <c r="J52" i="24" s="1"/>
  <c r="J53" i="24" s="1"/>
  <c r="J169" i="22"/>
  <c r="J47" i="22"/>
  <c r="J48" i="22" s="1"/>
  <c r="J52" i="22" s="1"/>
  <c r="J53" i="22" s="1"/>
  <c r="J156" i="21"/>
  <c r="J157" i="21" s="1"/>
  <c r="J183" i="21"/>
  <c r="K27" i="22"/>
  <c r="K39" i="22" s="1"/>
  <c r="K22" i="22"/>
  <c r="J170" i="24"/>
  <c r="J98" i="24"/>
  <c r="J99" i="24" s="1"/>
  <c r="J107" i="24" s="1"/>
  <c r="K133" i="21"/>
  <c r="K128" i="21"/>
  <c r="K145" i="21"/>
  <c r="J169" i="21"/>
  <c r="J47" i="21"/>
  <c r="J48" i="21" s="1"/>
  <c r="J52" i="21" s="1"/>
  <c r="J53" i="21" s="1"/>
  <c r="J170" i="22"/>
  <c r="J98" i="22"/>
  <c r="J99" i="22" s="1"/>
  <c r="J107" i="22" s="1"/>
  <c r="J170" i="23"/>
  <c r="J98" i="23"/>
  <c r="J99" i="23" s="1"/>
  <c r="J107" i="23" s="1"/>
  <c r="J169" i="23"/>
  <c r="J47" i="23"/>
  <c r="J48" i="23" s="1"/>
  <c r="J52" i="23" s="1"/>
  <c r="J53" i="23" s="1"/>
  <c r="J156" i="22"/>
  <c r="J157" i="22" s="1"/>
  <c r="J183" i="22"/>
  <c r="K27" i="21"/>
  <c r="K22" i="21"/>
  <c r="K83" i="23"/>
  <c r="K138" i="24"/>
  <c r="K138" i="23"/>
  <c r="K32" i="24"/>
  <c r="K17" i="24"/>
  <c r="K19" i="24" s="1"/>
  <c r="K32" i="23"/>
  <c r="K138" i="22"/>
  <c r="K32" i="22"/>
  <c r="K83" i="24"/>
  <c r="K83" i="22"/>
  <c r="K83" i="21"/>
  <c r="K32" i="21"/>
  <c r="K17" i="23"/>
  <c r="K19" i="23" s="1"/>
  <c r="K17" i="22"/>
  <c r="K19" i="22" s="1"/>
  <c r="K17" i="21"/>
  <c r="K19" i="21" s="1"/>
  <c r="K138" i="21"/>
  <c r="K22" i="23"/>
  <c r="K27" i="23"/>
  <c r="K39" i="23" s="1"/>
  <c r="K128" i="22"/>
  <c r="K133" i="22"/>
  <c r="K145" i="22"/>
  <c r="K78" i="22"/>
  <c r="K73" i="22"/>
  <c r="K90" i="22"/>
  <c r="J156" i="12"/>
  <c r="J157" i="12" s="1"/>
  <c r="J183" i="12"/>
  <c r="J47" i="12"/>
  <c r="J48" i="12" s="1"/>
  <c r="J52" i="12" s="1"/>
  <c r="J53" i="12" s="1"/>
  <c r="J61" i="12" s="1"/>
  <c r="J169" i="12"/>
  <c r="J98" i="12"/>
  <c r="J99" i="12" s="1"/>
  <c r="J107" i="12" s="1"/>
  <c r="J108" i="12" s="1"/>
  <c r="J187" i="12" s="1"/>
  <c r="J170" i="12"/>
  <c r="K140" i="12"/>
  <c r="K145" i="12" s="1"/>
  <c r="K121" i="16"/>
  <c r="K124" i="16" s="1"/>
  <c r="K127" i="16" s="1"/>
  <c r="K129" i="16" s="1"/>
  <c r="K90" i="12"/>
  <c r="K73" i="12"/>
  <c r="K4" i="16"/>
  <c r="K4" i="12"/>
  <c r="K4" i="9"/>
  <c r="K5" i="7"/>
  <c r="K4" i="8"/>
  <c r="K83" i="12"/>
  <c r="K32" i="12"/>
  <c r="K17" i="12"/>
  <c r="K19" i="12" s="1"/>
  <c r="K138" i="12"/>
  <c r="L26" i="8"/>
  <c r="L2" i="7"/>
  <c r="L23" i="8"/>
  <c r="K35" i="8"/>
  <c r="K57" i="8" s="1"/>
  <c r="K59" i="8" s="1"/>
  <c r="K34" i="8"/>
  <c r="K45" i="8" s="1"/>
  <c r="L46" i="8" s="1"/>
  <c r="K64" i="8"/>
  <c r="K53" i="8"/>
  <c r="K101" i="12"/>
  <c r="P6" i="16"/>
  <c r="P14" i="8"/>
  <c r="P15" i="8" s="1"/>
  <c r="Q11" i="8"/>
  <c r="P5" i="9"/>
  <c r="P6" i="12"/>
  <c r="P6" i="8"/>
  <c r="P6" i="7"/>
  <c r="O21" i="8"/>
  <c r="O85" i="8"/>
  <c r="K151" i="12"/>
  <c r="K46" i="12"/>
  <c r="K97" i="12"/>
  <c r="K58" i="8"/>
  <c r="K39" i="12"/>
  <c r="L2" i="20" l="1"/>
  <c r="L2" i="24"/>
  <c r="L2" i="23"/>
  <c r="L2" i="21"/>
  <c r="L2" i="22"/>
  <c r="J61" i="21"/>
  <c r="J114" i="21" s="1"/>
  <c r="J184" i="22"/>
  <c r="J159" i="22"/>
  <c r="J61" i="23"/>
  <c r="J114" i="23" s="1"/>
  <c r="J159" i="21"/>
  <c r="J184" i="21"/>
  <c r="Q6" i="20"/>
  <c r="Q6" i="23"/>
  <c r="Q6" i="24"/>
  <c r="Q6" i="22"/>
  <c r="Q6" i="21"/>
  <c r="J61" i="22"/>
  <c r="J114" i="22" s="1"/>
  <c r="J186" i="23"/>
  <c r="J108" i="23"/>
  <c r="K177" i="23"/>
  <c r="K177" i="21"/>
  <c r="K177" i="24"/>
  <c r="K177" i="22"/>
  <c r="J186" i="24"/>
  <c r="J108" i="24"/>
  <c r="J61" i="24"/>
  <c r="J114" i="24" s="1"/>
  <c r="J186" i="21"/>
  <c r="J108" i="21"/>
  <c r="J184" i="23"/>
  <c r="J159" i="23"/>
  <c r="J186" i="22"/>
  <c r="J108" i="22"/>
  <c r="K3" i="20"/>
  <c r="K3" i="24"/>
  <c r="K3" i="23"/>
  <c r="K3" i="22"/>
  <c r="K3" i="21"/>
  <c r="K39" i="21"/>
  <c r="J184" i="24"/>
  <c r="J159" i="24"/>
  <c r="J114" i="12"/>
  <c r="J186" i="12"/>
  <c r="L65" i="8"/>
  <c r="L67" i="8" s="1"/>
  <c r="L68" i="8" s="1"/>
  <c r="K177" i="12"/>
  <c r="J115" i="12"/>
  <c r="J160" i="12"/>
  <c r="J159" i="12"/>
  <c r="J184" i="12"/>
  <c r="L62" i="16"/>
  <c r="L52" i="16"/>
  <c r="L116" i="16"/>
  <c r="L117" i="16" s="1"/>
  <c r="L120" i="16" s="1"/>
  <c r="L126" i="16"/>
  <c r="L93" i="16"/>
  <c r="L94" i="16" s="1"/>
  <c r="L119" i="16" s="1"/>
  <c r="K128" i="12"/>
  <c r="K133" i="12"/>
  <c r="L52" i="8"/>
  <c r="L54" i="8" s="1"/>
  <c r="L29" i="16"/>
  <c r="K3" i="16"/>
  <c r="K3" i="12"/>
  <c r="K4" i="7"/>
  <c r="K3" i="9"/>
  <c r="K3" i="8"/>
  <c r="L2" i="16"/>
  <c r="L84" i="8"/>
  <c r="L86" i="8" s="1"/>
  <c r="L33" i="8"/>
  <c r="L3" i="7"/>
  <c r="L2" i="8"/>
  <c r="L25" i="8"/>
  <c r="L27" i="8" s="1"/>
  <c r="L2" i="12"/>
  <c r="M22" i="8"/>
  <c r="L2" i="9"/>
  <c r="L49" i="8"/>
  <c r="L50" i="8" s="1"/>
  <c r="L39" i="8"/>
  <c r="L40" i="8" s="1"/>
  <c r="Q6" i="16"/>
  <c r="Q5" i="9"/>
  <c r="Q6" i="7"/>
  <c r="Q6" i="12"/>
  <c r="Q14" i="8"/>
  <c r="Q15" i="8" s="1"/>
  <c r="Q6" i="8"/>
  <c r="R11" i="8"/>
  <c r="P85" i="8"/>
  <c r="P21" i="8"/>
  <c r="J115" i="24" l="1"/>
  <c r="J160" i="24"/>
  <c r="J161" i="24" s="1"/>
  <c r="J187" i="24"/>
  <c r="J115" i="23"/>
  <c r="J160" i="23"/>
  <c r="J161" i="23" s="1"/>
  <c r="J187" i="23"/>
  <c r="L32" i="24"/>
  <c r="L37" i="24" s="1"/>
  <c r="L138" i="24"/>
  <c r="L143" i="24" s="1"/>
  <c r="L138" i="23"/>
  <c r="L143" i="23" s="1"/>
  <c r="L17" i="24"/>
  <c r="L19" i="24" s="1"/>
  <c r="L17" i="23"/>
  <c r="L19" i="23" s="1"/>
  <c r="L32" i="23"/>
  <c r="L37" i="23" s="1"/>
  <c r="L32" i="22"/>
  <c r="L37" i="22" s="1"/>
  <c r="L83" i="24"/>
  <c r="L88" i="24" s="1"/>
  <c r="L83" i="23"/>
  <c r="L88" i="23" s="1"/>
  <c r="L83" i="22"/>
  <c r="L88" i="22" s="1"/>
  <c r="L138" i="22"/>
  <c r="L143" i="22" s="1"/>
  <c r="L83" i="21"/>
  <c r="L88" i="21" s="1"/>
  <c r="L32" i="21"/>
  <c r="L37" i="21" s="1"/>
  <c r="L17" i="22"/>
  <c r="L19" i="22" s="1"/>
  <c r="L138" i="21"/>
  <c r="L143" i="21" s="1"/>
  <c r="L17" i="21"/>
  <c r="L19" i="21" s="1"/>
  <c r="J160" i="22"/>
  <c r="J161" i="22" s="1"/>
  <c r="J115" i="22"/>
  <c r="J187" i="22"/>
  <c r="J115" i="21"/>
  <c r="J160" i="21"/>
  <c r="J161" i="21" s="1"/>
  <c r="J187" i="21"/>
  <c r="L4" i="20"/>
  <c r="L4" i="24"/>
  <c r="L4" i="22"/>
  <c r="L4" i="23"/>
  <c r="L4" i="21"/>
  <c r="L46" i="24"/>
  <c r="L97" i="24"/>
  <c r="L46" i="23"/>
  <c r="L151" i="23"/>
  <c r="L151" i="24"/>
  <c r="L97" i="23"/>
  <c r="L151" i="22"/>
  <c r="L97" i="22"/>
  <c r="L151" i="21"/>
  <c r="L97" i="21"/>
  <c r="L46" i="22"/>
  <c r="L46" i="21"/>
  <c r="R6" i="20"/>
  <c r="R6" i="24"/>
  <c r="R6" i="22"/>
  <c r="R6" i="23"/>
  <c r="R6" i="21"/>
  <c r="L101" i="22"/>
  <c r="L101" i="23"/>
  <c r="L101" i="21"/>
  <c r="L101" i="24"/>
  <c r="L64" i="8"/>
  <c r="J161" i="12"/>
  <c r="J163" i="12" s="1"/>
  <c r="J165" i="12" s="1"/>
  <c r="L121" i="16"/>
  <c r="L124" i="16" s="1"/>
  <c r="L127" i="16" s="1"/>
  <c r="L129" i="16" s="1"/>
  <c r="L151" i="12"/>
  <c r="L46" i="12"/>
  <c r="L58" i="8"/>
  <c r="L97" i="12"/>
  <c r="L4" i="16"/>
  <c r="L5" i="7"/>
  <c r="L4" i="9"/>
  <c r="L4" i="8"/>
  <c r="L4" i="12"/>
  <c r="M2" i="7"/>
  <c r="M26" i="8"/>
  <c r="M23" i="8"/>
  <c r="L53" i="8"/>
  <c r="L101" i="12"/>
  <c r="L17" i="12"/>
  <c r="L19" i="12" s="1"/>
  <c r="L138" i="12"/>
  <c r="L143" i="12" s="1"/>
  <c r="L83" i="12"/>
  <c r="L88" i="12" s="1"/>
  <c r="L32" i="12"/>
  <c r="L37" i="12" s="1"/>
  <c r="L34" i="8"/>
  <c r="L45" i="8" s="1"/>
  <c r="M46" i="8" s="1"/>
  <c r="L35" i="8"/>
  <c r="L57" i="8" s="1"/>
  <c r="L59" i="8" s="1"/>
  <c r="Q85" i="8"/>
  <c r="Q21" i="8"/>
  <c r="R6" i="16"/>
  <c r="R6" i="7"/>
  <c r="R14" i="8"/>
  <c r="R15" i="8" s="1"/>
  <c r="R5" i="9"/>
  <c r="R6" i="8"/>
  <c r="R6" i="12"/>
  <c r="M85" i="24" l="1"/>
  <c r="L92" i="24"/>
  <c r="L102" i="24"/>
  <c r="L103" i="24" s="1"/>
  <c r="M140" i="21"/>
  <c r="L147" i="21"/>
  <c r="M34" i="22"/>
  <c r="L41" i="22"/>
  <c r="J163" i="21"/>
  <c r="J165" i="21" s="1"/>
  <c r="M34" i="23"/>
  <c r="L41" i="23"/>
  <c r="J163" i="23"/>
  <c r="J165" i="23" s="1"/>
  <c r="M34" i="21"/>
  <c r="L41" i="21"/>
  <c r="L102" i="21"/>
  <c r="L103" i="21" s="1"/>
  <c r="L92" i="21"/>
  <c r="M85" i="21"/>
  <c r="L177" i="24"/>
  <c r="L177" i="23"/>
  <c r="L177" i="21"/>
  <c r="L177" i="22"/>
  <c r="M140" i="22"/>
  <c r="L147" i="22"/>
  <c r="L147" i="23"/>
  <c r="M140" i="23"/>
  <c r="L102" i="22"/>
  <c r="L103" i="22" s="1"/>
  <c r="L92" i="22"/>
  <c r="M85" i="22"/>
  <c r="L147" i="24"/>
  <c r="M140" i="24"/>
  <c r="J163" i="24"/>
  <c r="J165" i="24" s="1"/>
  <c r="L3" i="20"/>
  <c r="L3" i="24"/>
  <c r="L3" i="23"/>
  <c r="L3" i="21"/>
  <c r="L3" i="22"/>
  <c r="M2" i="20"/>
  <c r="M2" i="24"/>
  <c r="M2" i="22"/>
  <c r="M2" i="23"/>
  <c r="M2" i="21"/>
  <c r="J163" i="22"/>
  <c r="J165" i="22" s="1"/>
  <c r="M85" i="23"/>
  <c r="L92" i="23"/>
  <c r="L102" i="23"/>
  <c r="L103" i="23" s="1"/>
  <c r="M34" i="24"/>
  <c r="L41" i="24"/>
  <c r="L177" i="12"/>
  <c r="M65" i="8"/>
  <c r="M67" i="8" s="1"/>
  <c r="M68" i="8" s="1"/>
  <c r="L3" i="16"/>
  <c r="M62" i="16"/>
  <c r="M126" i="16"/>
  <c r="M116" i="16"/>
  <c r="M52" i="16"/>
  <c r="M93" i="16"/>
  <c r="M52" i="8"/>
  <c r="M54" i="8" s="1"/>
  <c r="M29" i="16"/>
  <c r="L3" i="8"/>
  <c r="L4" i="7"/>
  <c r="L3" i="9"/>
  <c r="L3" i="12"/>
  <c r="M34" i="12"/>
  <c r="L41" i="12"/>
  <c r="M2" i="16"/>
  <c r="M2" i="9"/>
  <c r="M2" i="12"/>
  <c r="M25" i="8"/>
  <c r="M27" i="8" s="1"/>
  <c r="M49" i="8"/>
  <c r="M50" i="8" s="1"/>
  <c r="M39" i="8"/>
  <c r="M40" i="8" s="1"/>
  <c r="M3" i="7"/>
  <c r="M33" i="8"/>
  <c r="M84" i="8"/>
  <c r="M86" i="8" s="1"/>
  <c r="M2" i="8"/>
  <c r="N22" i="8"/>
  <c r="L102" i="12"/>
  <c r="L103" i="12" s="1"/>
  <c r="M85" i="12"/>
  <c r="L92" i="12"/>
  <c r="M140" i="12"/>
  <c r="L147" i="12"/>
  <c r="R21" i="8"/>
  <c r="R85" i="8"/>
  <c r="F12" i="8"/>
  <c r="F74" i="8" s="1"/>
  <c r="M73" i="23" l="1"/>
  <c r="M90" i="23"/>
  <c r="M78" i="23"/>
  <c r="M27" i="21"/>
  <c r="M22" i="21"/>
  <c r="M22" i="22"/>
  <c r="M27" i="22"/>
  <c r="M97" i="24"/>
  <c r="M97" i="23"/>
  <c r="M46" i="23"/>
  <c r="M151" i="23"/>
  <c r="M97" i="22"/>
  <c r="M151" i="24"/>
  <c r="M46" i="24"/>
  <c r="M151" i="22"/>
  <c r="M97" i="21"/>
  <c r="M46" i="21"/>
  <c r="M46" i="22"/>
  <c r="M151" i="21"/>
  <c r="M128" i="23"/>
  <c r="M133" i="23"/>
  <c r="M145" i="23"/>
  <c r="M128" i="21"/>
  <c r="M145" i="21"/>
  <c r="M133" i="21"/>
  <c r="M4" i="20"/>
  <c r="M4" i="24"/>
  <c r="M4" i="22"/>
  <c r="M4" i="23"/>
  <c r="M4" i="21"/>
  <c r="M22" i="24"/>
  <c r="M27" i="24"/>
  <c r="M90" i="21"/>
  <c r="M78" i="21"/>
  <c r="M73" i="21"/>
  <c r="M27" i="23"/>
  <c r="M22" i="23"/>
  <c r="M73" i="22"/>
  <c r="M90" i="22"/>
  <c r="M78" i="22"/>
  <c r="M32" i="24"/>
  <c r="M83" i="24"/>
  <c r="M32" i="23"/>
  <c r="M17" i="24"/>
  <c r="M19" i="24" s="1"/>
  <c r="M138" i="24"/>
  <c r="M138" i="22"/>
  <c r="M83" i="23"/>
  <c r="M138" i="23"/>
  <c r="M83" i="22"/>
  <c r="M17" i="22"/>
  <c r="M19" i="22" s="1"/>
  <c r="M32" i="22"/>
  <c r="M17" i="23"/>
  <c r="M19" i="23" s="1"/>
  <c r="M83" i="21"/>
  <c r="M32" i="21"/>
  <c r="M138" i="21"/>
  <c r="M17" i="21"/>
  <c r="M19" i="21" s="1"/>
  <c r="M101" i="24"/>
  <c r="M101" i="23"/>
  <c r="M101" i="22"/>
  <c r="M101" i="21"/>
  <c r="M128" i="24"/>
  <c r="M133" i="24"/>
  <c r="M145" i="24"/>
  <c r="M133" i="22"/>
  <c r="M128" i="22"/>
  <c r="M145" i="22"/>
  <c r="M90" i="24"/>
  <c r="M73" i="24"/>
  <c r="M78" i="24"/>
  <c r="M64" i="8"/>
  <c r="M97" i="12"/>
  <c r="M94" i="16"/>
  <c r="M119" i="16" s="1"/>
  <c r="M53" i="16"/>
  <c r="M56" i="16" s="1"/>
  <c r="M117" i="16"/>
  <c r="M120" i="16" s="1"/>
  <c r="M30" i="16"/>
  <c r="M46" i="12"/>
  <c r="M151" i="12"/>
  <c r="M58" i="8"/>
  <c r="M101" i="12"/>
  <c r="M138" i="12"/>
  <c r="M17" i="12"/>
  <c r="M19" i="12" s="1"/>
  <c r="M32" i="12"/>
  <c r="M83" i="12"/>
  <c r="M53" i="8"/>
  <c r="N26" i="8"/>
  <c r="N23" i="8"/>
  <c r="N2" i="7"/>
  <c r="M4" i="16"/>
  <c r="M4" i="12"/>
  <c r="M4" i="8"/>
  <c r="M5" i="7"/>
  <c r="M4" i="9"/>
  <c r="M34" i="8"/>
  <c r="M45" i="8" s="1"/>
  <c r="N46" i="8" s="1"/>
  <c r="M35" i="8"/>
  <c r="M57" i="8" s="1"/>
  <c r="M78" i="12"/>
  <c r="M90" i="12"/>
  <c r="M73" i="12"/>
  <c r="M145" i="12"/>
  <c r="M128" i="12"/>
  <c r="M133" i="12"/>
  <c r="M22" i="12"/>
  <c r="M27" i="12"/>
  <c r="M39" i="12" s="1"/>
  <c r="H15" i="8"/>
  <c r="M121" i="16" l="1"/>
  <c r="M124" i="16" s="1"/>
  <c r="M127" i="16" s="1"/>
  <c r="M39" i="24"/>
  <c r="N2" i="20"/>
  <c r="N2" i="24"/>
  <c r="N2" i="23"/>
  <c r="N2" i="21"/>
  <c r="N2" i="22"/>
  <c r="M177" i="12"/>
  <c r="M177" i="24"/>
  <c r="M177" i="23"/>
  <c r="M177" i="22"/>
  <c r="M177" i="21"/>
  <c r="M39" i="22"/>
  <c r="M39" i="23"/>
  <c r="M39" i="21"/>
  <c r="N65" i="8"/>
  <c r="N67" i="8" s="1"/>
  <c r="N68" i="8" s="1"/>
  <c r="N126" i="16"/>
  <c r="N116" i="16"/>
  <c r="N117" i="16" s="1"/>
  <c r="N120" i="16" s="1"/>
  <c r="N62" i="16"/>
  <c r="N93" i="16"/>
  <c r="N94" i="16" s="1"/>
  <c r="N119" i="16" s="1"/>
  <c r="N52" i="16"/>
  <c r="M59" i="8"/>
  <c r="N52" i="8"/>
  <c r="N54" i="8" s="1"/>
  <c r="N29" i="16"/>
  <c r="N2" i="16"/>
  <c r="N2" i="12"/>
  <c r="N49" i="8"/>
  <c r="N50" i="8" s="1"/>
  <c r="N33" i="8"/>
  <c r="N2" i="9"/>
  <c r="N84" i="8"/>
  <c r="N86" i="8" s="1"/>
  <c r="N2" i="8"/>
  <c r="N3" i="7"/>
  <c r="O22" i="8"/>
  <c r="N39" i="8"/>
  <c r="N40" i="8" s="1"/>
  <c r="N25" i="8"/>
  <c r="N27" i="8" s="1"/>
  <c r="H85" i="8"/>
  <c r="H21" i="8"/>
  <c r="M3" i="20" l="1"/>
  <c r="M3" i="23"/>
  <c r="M3" i="24"/>
  <c r="M3" i="21"/>
  <c r="M3" i="22"/>
  <c r="N4" i="20"/>
  <c r="N4" i="22"/>
  <c r="N4" i="23"/>
  <c r="N4" i="24"/>
  <c r="N4" i="21"/>
  <c r="N101" i="24"/>
  <c r="N101" i="23"/>
  <c r="N101" i="22"/>
  <c r="N101" i="21"/>
  <c r="N32" i="24"/>
  <c r="N83" i="24"/>
  <c r="N32" i="23"/>
  <c r="N83" i="23"/>
  <c r="N17" i="24"/>
  <c r="N19" i="24" s="1"/>
  <c r="N32" i="22"/>
  <c r="N138" i="23"/>
  <c r="N83" i="22"/>
  <c r="N17" i="22"/>
  <c r="N19" i="22" s="1"/>
  <c r="N17" i="23"/>
  <c r="N19" i="23" s="1"/>
  <c r="N138" i="22"/>
  <c r="N138" i="21"/>
  <c r="N138" i="24"/>
  <c r="N32" i="21"/>
  <c r="N17" i="21"/>
  <c r="N19" i="21" s="1"/>
  <c r="N83" i="21"/>
  <c r="N151" i="24"/>
  <c r="N151" i="23"/>
  <c r="N97" i="23"/>
  <c r="N46" i="24"/>
  <c r="N97" i="24"/>
  <c r="N151" i="21"/>
  <c r="N151" i="22"/>
  <c r="N46" i="22"/>
  <c r="N46" i="23"/>
  <c r="N97" i="22"/>
  <c r="N97" i="21"/>
  <c r="N46" i="21"/>
  <c r="N64" i="8"/>
  <c r="M3" i="16"/>
  <c r="M129" i="16"/>
  <c r="N121" i="16"/>
  <c r="N124" i="16" s="1"/>
  <c r="N127" i="16" s="1"/>
  <c r="N129" i="16" s="1"/>
  <c r="M3" i="12"/>
  <c r="N97" i="12"/>
  <c r="N58" i="8"/>
  <c r="N151" i="12"/>
  <c r="N46" i="12"/>
  <c r="M3" i="8"/>
  <c r="M3" i="9"/>
  <c r="M4" i="7"/>
  <c r="N53" i="8"/>
  <c r="N34" i="8"/>
  <c r="N45" i="8" s="1"/>
  <c r="O46" i="8" s="1"/>
  <c r="N35" i="8"/>
  <c r="N57" i="8" s="1"/>
  <c r="N101" i="12"/>
  <c r="O2" i="7"/>
  <c r="O26" i="8"/>
  <c r="O23" i="8"/>
  <c r="N83" i="12"/>
  <c r="N17" i="12"/>
  <c r="N19" i="12" s="1"/>
  <c r="N32" i="12"/>
  <c r="N138" i="12"/>
  <c r="N4" i="16"/>
  <c r="N4" i="8"/>
  <c r="N4" i="12"/>
  <c r="N5" i="7"/>
  <c r="N4" i="9"/>
  <c r="O2" i="20" l="1"/>
  <c r="O2" i="24"/>
  <c r="O2" i="23"/>
  <c r="O2" i="22"/>
  <c r="O2" i="21"/>
  <c r="N177" i="23"/>
  <c r="N177" i="24"/>
  <c r="N177" i="22"/>
  <c r="N177" i="21"/>
  <c r="N177" i="12"/>
  <c r="O65" i="8"/>
  <c r="O67" i="8" s="1"/>
  <c r="O68" i="8" s="1"/>
  <c r="O93" i="16"/>
  <c r="O94" i="16" s="1"/>
  <c r="O119" i="16" s="1"/>
  <c r="O62" i="16"/>
  <c r="O126" i="16"/>
  <c r="O52" i="16"/>
  <c r="O116" i="16"/>
  <c r="O117" i="16" s="1"/>
  <c r="O120" i="16" s="1"/>
  <c r="N59" i="8"/>
  <c r="O52" i="8"/>
  <c r="O54" i="8" s="1"/>
  <c r="O29" i="16"/>
  <c r="O2" i="16"/>
  <c r="P22" i="8"/>
  <c r="O2" i="9"/>
  <c r="O39" i="8"/>
  <c r="O40" i="8" s="1"/>
  <c r="O2" i="12"/>
  <c r="O3" i="7"/>
  <c r="O49" i="8"/>
  <c r="O50" i="8" s="1"/>
  <c r="O84" i="8"/>
  <c r="O86" i="8" s="1"/>
  <c r="O2" i="8"/>
  <c r="O25" i="8"/>
  <c r="O27" i="8" s="1"/>
  <c r="O33" i="8"/>
  <c r="O101" i="24" l="1"/>
  <c r="O101" i="23"/>
  <c r="O101" i="22"/>
  <c r="O101" i="21"/>
  <c r="O83" i="24"/>
  <c r="O32" i="23"/>
  <c r="O83" i="23"/>
  <c r="O138" i="24"/>
  <c r="O138" i="23"/>
  <c r="O83" i="22"/>
  <c r="O17" i="22"/>
  <c r="O19" i="22" s="1"/>
  <c r="O17" i="23"/>
  <c r="O19" i="23" s="1"/>
  <c r="O17" i="24"/>
  <c r="O19" i="24" s="1"/>
  <c r="O138" i="22"/>
  <c r="O138" i="21"/>
  <c r="O32" i="22"/>
  <c r="O32" i="21"/>
  <c r="O17" i="21"/>
  <c r="O19" i="21" s="1"/>
  <c r="O32" i="24"/>
  <c r="O83" i="21"/>
  <c r="O151" i="24"/>
  <c r="O151" i="23"/>
  <c r="O46" i="24"/>
  <c r="O46" i="23"/>
  <c r="O151" i="22"/>
  <c r="O97" i="23"/>
  <c r="O97" i="24"/>
  <c r="O46" i="22"/>
  <c r="O97" i="21"/>
  <c r="O151" i="21"/>
  <c r="O97" i="22"/>
  <c r="O46" i="21"/>
  <c r="N3" i="20"/>
  <c r="N3" i="24"/>
  <c r="N3" i="22"/>
  <c r="N3" i="23"/>
  <c r="N3" i="21"/>
  <c r="O4" i="20"/>
  <c r="O4" i="23"/>
  <c r="O4" i="24"/>
  <c r="O4" i="22"/>
  <c r="O4" i="21"/>
  <c r="O64" i="8"/>
  <c r="O151" i="12"/>
  <c r="N3" i="16"/>
  <c r="O121" i="16"/>
  <c r="O124" i="16" s="1"/>
  <c r="O127" i="16" s="1"/>
  <c r="O129" i="16" s="1"/>
  <c r="N3" i="9"/>
  <c r="O97" i="12"/>
  <c r="O58" i="8"/>
  <c r="N4" i="7"/>
  <c r="N3" i="8"/>
  <c r="N3" i="12"/>
  <c r="O46" i="12"/>
  <c r="O53" i="8"/>
  <c r="P23" i="8"/>
  <c r="P2" i="7"/>
  <c r="P26" i="8"/>
  <c r="O34" i="8"/>
  <c r="O45" i="8" s="1"/>
  <c r="P46" i="8" s="1"/>
  <c r="O35" i="8"/>
  <c r="O57" i="8" s="1"/>
  <c r="O17" i="12"/>
  <c r="O19" i="12" s="1"/>
  <c r="O83" i="12"/>
  <c r="O138" i="12"/>
  <c r="O32" i="12"/>
  <c r="O4" i="16"/>
  <c r="O4" i="9"/>
  <c r="O4" i="12"/>
  <c r="O4" i="8"/>
  <c r="O5" i="7"/>
  <c r="O101" i="12"/>
  <c r="P2" i="20" l="1"/>
  <c r="P2" i="23"/>
  <c r="P2" i="24"/>
  <c r="P2" i="22"/>
  <c r="P2" i="21"/>
  <c r="O177" i="12"/>
  <c r="O177" i="24"/>
  <c r="O177" i="23"/>
  <c r="O177" i="22"/>
  <c r="O177" i="21"/>
  <c r="P65" i="8"/>
  <c r="P67" i="8" s="1"/>
  <c r="P68" i="8" s="1"/>
  <c r="P93" i="16"/>
  <c r="P94" i="16" s="1"/>
  <c r="P119" i="16" s="1"/>
  <c r="P126" i="16"/>
  <c r="P52" i="16"/>
  <c r="P116" i="16"/>
  <c r="P117" i="16" s="1"/>
  <c r="P120" i="16" s="1"/>
  <c r="P62" i="16"/>
  <c r="O59" i="8"/>
  <c r="P52" i="8"/>
  <c r="P54" i="8" s="1"/>
  <c r="P29" i="16"/>
  <c r="P2" i="16"/>
  <c r="P33" i="8"/>
  <c r="P2" i="8"/>
  <c r="P2" i="9"/>
  <c r="P49" i="8"/>
  <c r="P50" i="8" s="1"/>
  <c r="P3" i="7"/>
  <c r="Q22" i="8"/>
  <c r="P2" i="12"/>
  <c r="P39" i="8"/>
  <c r="P40" i="8" s="1"/>
  <c r="P84" i="8"/>
  <c r="P86" i="8" s="1"/>
  <c r="P25" i="8"/>
  <c r="P27" i="8" s="1"/>
  <c r="P151" i="24" l="1"/>
  <c r="P151" i="23"/>
  <c r="P97" i="24"/>
  <c r="P46" i="24"/>
  <c r="P97" i="23"/>
  <c r="P46" i="22"/>
  <c r="P151" i="21"/>
  <c r="P97" i="21"/>
  <c r="P46" i="21"/>
  <c r="P151" i="22"/>
  <c r="P97" i="22"/>
  <c r="P46" i="23"/>
  <c r="O3" i="20"/>
  <c r="O3" i="24"/>
  <c r="O3" i="22"/>
  <c r="O3" i="23"/>
  <c r="O3" i="21"/>
  <c r="P83" i="23"/>
  <c r="P138" i="24"/>
  <c r="P138" i="23"/>
  <c r="P17" i="24"/>
  <c r="P19" i="24" s="1"/>
  <c r="P32" i="24"/>
  <c r="P83" i="24"/>
  <c r="P17" i="23"/>
  <c r="P19" i="23" s="1"/>
  <c r="P32" i="23"/>
  <c r="P138" i="22"/>
  <c r="P17" i="22"/>
  <c r="P19" i="22" s="1"/>
  <c r="P17" i="21"/>
  <c r="P19" i="21" s="1"/>
  <c r="P83" i="21"/>
  <c r="P32" i="21"/>
  <c r="P83" i="22"/>
  <c r="P32" i="22"/>
  <c r="P138" i="21"/>
  <c r="P101" i="23"/>
  <c r="P101" i="24"/>
  <c r="P101" i="22"/>
  <c r="P101" i="21"/>
  <c r="P4" i="20"/>
  <c r="P4" i="24"/>
  <c r="P4" i="22"/>
  <c r="P4" i="23"/>
  <c r="P4" i="21"/>
  <c r="P101" i="12"/>
  <c r="O3" i="12"/>
  <c r="O3" i="16"/>
  <c r="O4" i="7"/>
  <c r="O3" i="8"/>
  <c r="O3" i="9"/>
  <c r="P121" i="16"/>
  <c r="P124" i="16" s="1"/>
  <c r="P127" i="16" s="1"/>
  <c r="P129" i="16" s="1"/>
  <c r="P46" i="12"/>
  <c r="P151" i="12"/>
  <c r="P97" i="12"/>
  <c r="P53" i="8"/>
  <c r="P58" i="8"/>
  <c r="P64" i="8"/>
  <c r="P83" i="12"/>
  <c r="P138" i="12"/>
  <c r="P32" i="12"/>
  <c r="P17" i="12"/>
  <c r="P19" i="12" s="1"/>
  <c r="Q23" i="8"/>
  <c r="Q2" i="7"/>
  <c r="Q26" i="8"/>
  <c r="P34" i="8"/>
  <c r="P45" i="8" s="1"/>
  <c r="Q46" i="8" s="1"/>
  <c r="P35" i="8"/>
  <c r="P57" i="8" s="1"/>
  <c r="P4" i="16"/>
  <c r="P4" i="8"/>
  <c r="P4" i="12"/>
  <c r="P5" i="7"/>
  <c r="P4" i="9"/>
  <c r="Q2" i="20" l="1"/>
  <c r="Q2" i="24"/>
  <c r="Q2" i="22"/>
  <c r="Q2" i="23"/>
  <c r="Q2" i="21"/>
  <c r="P177" i="24"/>
  <c r="P177" i="23"/>
  <c r="P177" i="22"/>
  <c r="P177" i="21"/>
  <c r="Q65" i="8"/>
  <c r="Q67" i="8" s="1"/>
  <c r="Q68" i="8" s="1"/>
  <c r="P177" i="12"/>
  <c r="Q52" i="16"/>
  <c r="Q116" i="16"/>
  <c r="Q117" i="16" s="1"/>
  <c r="Q120" i="16" s="1"/>
  <c r="Q62" i="16"/>
  <c r="Q126" i="16"/>
  <c r="Q93" i="16"/>
  <c r="Q94" i="16" s="1"/>
  <c r="Q119" i="16" s="1"/>
  <c r="P59" i="8"/>
  <c r="Q52" i="8"/>
  <c r="Q54" i="8" s="1"/>
  <c r="Q29" i="16"/>
  <c r="Q2" i="16"/>
  <c r="Q49" i="8"/>
  <c r="Q50" i="8" s="1"/>
  <c r="Q2" i="8"/>
  <c r="Q2" i="12"/>
  <c r="Q84" i="8"/>
  <c r="Q86" i="8" s="1"/>
  <c r="Q25" i="8"/>
  <c r="Q27" i="8" s="1"/>
  <c r="R22" i="8"/>
  <c r="Q3" i="7"/>
  <c r="Q33" i="8"/>
  <c r="Q2" i="9"/>
  <c r="Q39" i="8"/>
  <c r="Q40" i="8" s="1"/>
  <c r="Q97" i="24" l="1"/>
  <c r="Q97" i="23"/>
  <c r="Q46" i="23"/>
  <c r="Q46" i="24"/>
  <c r="Q151" i="24"/>
  <c r="Q46" i="22"/>
  <c r="Q97" i="22"/>
  <c r="Q151" i="23"/>
  <c r="Q97" i="21"/>
  <c r="Q151" i="22"/>
  <c r="Q46" i="21"/>
  <c r="Q151" i="21"/>
  <c r="Q4" i="20"/>
  <c r="Q4" i="24"/>
  <c r="Q4" i="23"/>
  <c r="Q4" i="22"/>
  <c r="Q4" i="21"/>
  <c r="P3" i="20"/>
  <c r="P3" i="24"/>
  <c r="P3" i="22"/>
  <c r="P3" i="23"/>
  <c r="P3" i="21"/>
  <c r="Q138" i="24"/>
  <c r="Q138" i="23"/>
  <c r="Q17" i="24"/>
  <c r="Q19" i="24" s="1"/>
  <c r="Q32" i="24"/>
  <c r="Q83" i="24"/>
  <c r="Q32" i="23"/>
  <c r="Q83" i="22"/>
  <c r="Q17" i="22"/>
  <c r="Q19" i="22" s="1"/>
  <c r="Q83" i="23"/>
  <c r="Q17" i="23"/>
  <c r="Q19" i="23" s="1"/>
  <c r="Q138" i="22"/>
  <c r="Q17" i="21"/>
  <c r="Q19" i="21" s="1"/>
  <c r="Q32" i="22"/>
  <c r="Q32" i="21"/>
  <c r="Q83" i="21"/>
  <c r="Q138" i="21"/>
  <c r="Q101" i="24"/>
  <c r="Q101" i="23"/>
  <c r="Q101" i="22"/>
  <c r="Q101" i="21"/>
  <c r="Q64" i="8"/>
  <c r="Q97" i="12"/>
  <c r="P3" i="16"/>
  <c r="Q121" i="16"/>
  <c r="Q124" i="16" s="1"/>
  <c r="Q127" i="16" s="1"/>
  <c r="Q129" i="16" s="1"/>
  <c r="Q46" i="12"/>
  <c r="P4" i="7"/>
  <c r="P3" i="8"/>
  <c r="P3" i="12"/>
  <c r="P3" i="9"/>
  <c r="Q58" i="8"/>
  <c r="Q151" i="12"/>
  <c r="Q101" i="12"/>
  <c r="Q53" i="8"/>
  <c r="R2" i="7"/>
  <c r="R26" i="8"/>
  <c r="R23" i="8"/>
  <c r="Q4" i="16"/>
  <c r="Q5" i="7"/>
  <c r="Q4" i="12"/>
  <c r="Q4" i="8"/>
  <c r="Q4" i="9"/>
  <c r="Q32" i="12"/>
  <c r="Q17" i="12"/>
  <c r="Q19" i="12" s="1"/>
  <c r="Q138" i="12"/>
  <c r="Q83" i="12"/>
  <c r="Q35" i="8"/>
  <c r="Q57" i="8" s="1"/>
  <c r="Q34" i="8"/>
  <c r="Q45" i="8" s="1"/>
  <c r="R46" i="8" s="1"/>
  <c r="Q177" i="12" l="1"/>
  <c r="Q177" i="24"/>
  <c r="Q177" i="23"/>
  <c r="Q177" i="22"/>
  <c r="Q177" i="21"/>
  <c r="R2" i="20"/>
  <c r="R2" i="24"/>
  <c r="R2" i="22"/>
  <c r="R2" i="23"/>
  <c r="R2" i="21"/>
  <c r="R65" i="8"/>
  <c r="R67" i="8" s="1"/>
  <c r="R68" i="8" s="1"/>
  <c r="R52" i="16"/>
  <c r="R116" i="16"/>
  <c r="R117" i="16" s="1"/>
  <c r="R120" i="16" s="1"/>
  <c r="R93" i="16"/>
  <c r="R94" i="16" s="1"/>
  <c r="R119" i="16" s="1"/>
  <c r="R62" i="16"/>
  <c r="R126" i="16"/>
  <c r="Q59" i="8"/>
  <c r="R52" i="8"/>
  <c r="R54" i="8" s="1"/>
  <c r="R29" i="16"/>
  <c r="R2" i="16"/>
  <c r="R39" i="8"/>
  <c r="R40" i="8" s="1"/>
  <c r="R3" i="7"/>
  <c r="R2" i="8"/>
  <c r="R49" i="8"/>
  <c r="R2" i="12"/>
  <c r="R2" i="9"/>
  <c r="R25" i="8"/>
  <c r="R27" i="8" s="1"/>
  <c r="R33" i="8"/>
  <c r="R84" i="8"/>
  <c r="R86" i="8" s="1"/>
  <c r="Q3" i="20" l="1"/>
  <c r="Q3" i="24"/>
  <c r="Q3" i="23"/>
  <c r="Q3" i="21"/>
  <c r="Q3" i="22"/>
  <c r="R4" i="20"/>
  <c r="R4" i="24"/>
  <c r="R4" i="23"/>
  <c r="R4" i="22"/>
  <c r="R4" i="21"/>
  <c r="R17" i="24"/>
  <c r="R19" i="24" s="1"/>
  <c r="R83" i="24"/>
  <c r="R83" i="23"/>
  <c r="R32" i="24"/>
  <c r="R32" i="23"/>
  <c r="R17" i="23"/>
  <c r="R19" i="23" s="1"/>
  <c r="R138" i="23"/>
  <c r="R138" i="22"/>
  <c r="R138" i="24"/>
  <c r="R32" i="22"/>
  <c r="R17" i="22"/>
  <c r="R19" i="22" s="1"/>
  <c r="R32" i="21"/>
  <c r="R83" i="21"/>
  <c r="R17" i="21"/>
  <c r="R19" i="21" s="1"/>
  <c r="R83" i="22"/>
  <c r="R138" i="21"/>
  <c r="R97" i="24"/>
  <c r="R97" i="23"/>
  <c r="R46" i="23"/>
  <c r="R46" i="24"/>
  <c r="R151" i="24"/>
  <c r="R151" i="23"/>
  <c r="R97" i="22"/>
  <c r="R151" i="22"/>
  <c r="R46" i="21"/>
  <c r="R46" i="22"/>
  <c r="R151" i="21"/>
  <c r="R97" i="21"/>
  <c r="Q3" i="9"/>
  <c r="R50" i="8"/>
  <c r="Q4" i="7"/>
  <c r="Q3" i="12"/>
  <c r="Q3" i="16"/>
  <c r="Q3" i="8"/>
  <c r="R121" i="16"/>
  <c r="R124" i="16" s="1"/>
  <c r="R127" i="16" s="1"/>
  <c r="R129" i="16" s="1"/>
  <c r="R151" i="12"/>
  <c r="R97" i="12"/>
  <c r="R46" i="12"/>
  <c r="R58" i="8"/>
  <c r="R4" i="16"/>
  <c r="R5" i="7"/>
  <c r="R4" i="12"/>
  <c r="R4" i="8"/>
  <c r="R4" i="9"/>
  <c r="R17" i="12"/>
  <c r="R19" i="12" s="1"/>
  <c r="R83" i="12"/>
  <c r="R138" i="12"/>
  <c r="R32" i="12"/>
  <c r="R35" i="8"/>
  <c r="R57" i="8" s="1"/>
  <c r="R34" i="8"/>
  <c r="R45" i="8" s="1"/>
  <c r="R101" i="24" l="1"/>
  <c r="R101" i="23"/>
  <c r="R101" i="22"/>
  <c r="R101" i="21"/>
  <c r="R53" i="8"/>
  <c r="R101" i="12"/>
  <c r="R64" i="8"/>
  <c r="H65" i="8"/>
  <c r="H67" i="8" s="1"/>
  <c r="R59" i="8"/>
  <c r="H27" i="8"/>
  <c r="F55" i="8"/>
  <c r="F76" i="8" s="1"/>
  <c r="H46" i="8"/>
  <c r="F69" i="8"/>
  <c r="F77" i="8" s="1"/>
  <c r="R177" i="24" l="1"/>
  <c r="R177" i="23"/>
  <c r="R177" i="22"/>
  <c r="R177" i="21"/>
  <c r="R3" i="20"/>
  <c r="R3" i="24"/>
  <c r="R3" i="22"/>
  <c r="R3" i="23"/>
  <c r="R3" i="21"/>
  <c r="R3" i="9"/>
  <c r="H68" i="8"/>
  <c r="R177" i="12"/>
  <c r="H93" i="16"/>
  <c r="H62" i="16"/>
  <c r="H52" i="16"/>
  <c r="H116" i="16"/>
  <c r="H126" i="16"/>
  <c r="R4" i="7"/>
  <c r="H52" i="8"/>
  <c r="H29" i="16"/>
  <c r="R3" i="8"/>
  <c r="R3" i="12"/>
  <c r="R3" i="16"/>
  <c r="H54" i="8"/>
  <c r="H50" i="8"/>
  <c r="H40" i="8"/>
  <c r="H151" i="24" l="1"/>
  <c r="H151" i="23"/>
  <c r="H97" i="24"/>
  <c r="H46" i="23"/>
  <c r="H46" i="22"/>
  <c r="H46" i="24"/>
  <c r="H151" i="22"/>
  <c r="H97" i="22"/>
  <c r="H151" i="21"/>
  <c r="H97" i="21"/>
  <c r="H46" i="21"/>
  <c r="H97" i="23"/>
  <c r="H83" i="23"/>
  <c r="H138" i="24"/>
  <c r="H138" i="23"/>
  <c r="H17" i="24"/>
  <c r="H32" i="24"/>
  <c r="H83" i="24"/>
  <c r="H17" i="23"/>
  <c r="H32" i="23"/>
  <c r="H32" i="22"/>
  <c r="H17" i="21"/>
  <c r="H83" i="22"/>
  <c r="H138" i="22"/>
  <c r="H32" i="21"/>
  <c r="H83" i="21"/>
  <c r="H138" i="21"/>
  <c r="H17" i="22"/>
  <c r="H101" i="23"/>
  <c r="H101" i="24"/>
  <c r="H101" i="22"/>
  <c r="H101" i="21"/>
  <c r="H46" i="12"/>
  <c r="H97" i="12"/>
  <c r="H151" i="12"/>
  <c r="H58" i="8"/>
  <c r="H101" i="12"/>
  <c r="H53" i="8"/>
  <c r="H64" i="8"/>
  <c r="F36" i="8"/>
  <c r="F75" i="8" s="1"/>
  <c r="H35" i="8"/>
  <c r="H57" i="8" s="1"/>
  <c r="H17" i="12"/>
  <c r="H83" i="12"/>
  <c r="H32" i="12"/>
  <c r="H138" i="12"/>
  <c r="H34" i="8"/>
  <c r="H45" i="8" s="1"/>
  <c r="H177" i="24" l="1"/>
  <c r="H177" i="23"/>
  <c r="H177" i="21"/>
  <c r="H177" i="22"/>
  <c r="H177" i="12"/>
  <c r="F78" i="8"/>
  <c r="F13" i="9" s="1"/>
  <c r="J55" i="16" l="1"/>
  <c r="J57" i="16" l="1"/>
  <c r="J60" i="16" l="1"/>
  <c r="J63" i="16" s="1"/>
  <c r="J65" i="16" l="1"/>
  <c r="J67" i="16" s="1"/>
  <c r="J131" i="16"/>
  <c r="J133" i="16" s="1"/>
  <c r="J69" i="16" l="1"/>
  <c r="K30" i="16" l="1"/>
  <c r="K55" i="16" l="1"/>
  <c r="K53" i="16"/>
  <c r="K56" i="16" s="1"/>
  <c r="L30" i="16"/>
  <c r="L55" i="16" l="1"/>
  <c r="L53" i="16"/>
  <c r="L56" i="16" s="1"/>
  <c r="K57" i="16" l="1"/>
  <c r="K60" i="16" s="1"/>
  <c r="K63" i="16" s="1"/>
  <c r="L57" i="16"/>
  <c r="M55" i="16" l="1"/>
  <c r="L60" i="16"/>
  <c r="L63" i="16" s="1"/>
  <c r="K65" i="16" l="1"/>
  <c r="K67" i="16" s="1"/>
  <c r="K131" i="16"/>
  <c r="K133" i="16" s="1"/>
  <c r="K135" i="16" s="1"/>
  <c r="M57" i="16"/>
  <c r="N30" i="16"/>
  <c r="K69" i="24" l="1"/>
  <c r="K70" i="24" s="1"/>
  <c r="K74" i="24" s="1"/>
  <c r="K75" i="24" s="1"/>
  <c r="K69" i="22"/>
  <c r="K70" i="22" s="1"/>
  <c r="K74" i="22" s="1"/>
  <c r="K75" i="22" s="1"/>
  <c r="K69" i="23"/>
  <c r="K70" i="23" s="1"/>
  <c r="K74" i="23" s="1"/>
  <c r="K75" i="23" s="1"/>
  <c r="K69" i="21"/>
  <c r="K70" i="21" s="1"/>
  <c r="K74" i="21" s="1"/>
  <c r="K75" i="21" s="1"/>
  <c r="K69" i="12"/>
  <c r="K70" i="12" s="1"/>
  <c r="K74" i="12" s="1"/>
  <c r="K75" i="12" s="1"/>
  <c r="K86" i="12" s="1"/>
  <c r="N55" i="16"/>
  <c r="M60" i="16"/>
  <c r="M63" i="16" s="1"/>
  <c r="L65" i="16"/>
  <c r="L67" i="16" s="1"/>
  <c r="L131" i="16"/>
  <c r="L133" i="16" s="1"/>
  <c r="L135" i="16" s="1"/>
  <c r="K69" i="16"/>
  <c r="K71" i="16" s="1"/>
  <c r="N53" i="16"/>
  <c r="N56" i="16" s="1"/>
  <c r="K86" i="21" l="1"/>
  <c r="K91" i="21" s="1"/>
  <c r="K79" i="21"/>
  <c r="K80" i="21" s="1"/>
  <c r="K86" i="23"/>
  <c r="K79" i="23"/>
  <c r="K80" i="23" s="1"/>
  <c r="K14" i="24"/>
  <c r="K15" i="24" s="1"/>
  <c r="K23" i="24" s="1"/>
  <c r="K24" i="24" s="1"/>
  <c r="K125" i="23"/>
  <c r="K126" i="23" s="1"/>
  <c r="K129" i="23" s="1"/>
  <c r="K130" i="23" s="1"/>
  <c r="K14" i="23"/>
  <c r="K15" i="23" s="1"/>
  <c r="K23" i="23" s="1"/>
  <c r="K24" i="23" s="1"/>
  <c r="K125" i="24"/>
  <c r="K126" i="24" s="1"/>
  <c r="K129" i="24" s="1"/>
  <c r="K130" i="24" s="1"/>
  <c r="K14" i="22"/>
  <c r="K15" i="22" s="1"/>
  <c r="K23" i="22" s="1"/>
  <c r="K24" i="22" s="1"/>
  <c r="K125" i="21"/>
  <c r="K126" i="21" s="1"/>
  <c r="K129" i="21" s="1"/>
  <c r="K130" i="21" s="1"/>
  <c r="K14" i="21"/>
  <c r="K15" i="21" s="1"/>
  <c r="K23" i="21" s="1"/>
  <c r="K24" i="21" s="1"/>
  <c r="K125" i="22"/>
  <c r="K126" i="22" s="1"/>
  <c r="K129" i="22" s="1"/>
  <c r="K130" i="22" s="1"/>
  <c r="K86" i="22"/>
  <c r="K79" i="22"/>
  <c r="K80" i="22" s="1"/>
  <c r="L69" i="24"/>
  <c r="L70" i="24" s="1"/>
  <c r="L74" i="24" s="1"/>
  <c r="L69" i="22"/>
  <c r="L70" i="22" s="1"/>
  <c r="L74" i="22" s="1"/>
  <c r="L69" i="23"/>
  <c r="L70" i="23" s="1"/>
  <c r="L74" i="23" s="1"/>
  <c r="L69" i="21"/>
  <c r="L70" i="21" s="1"/>
  <c r="L74" i="21" s="1"/>
  <c r="K79" i="24"/>
  <c r="K80" i="24" s="1"/>
  <c r="K86" i="24"/>
  <c r="K91" i="24" s="1"/>
  <c r="K79" i="12"/>
  <c r="K80" i="12" s="1"/>
  <c r="K87" i="12" s="1"/>
  <c r="K88" i="12" s="1"/>
  <c r="K91" i="12"/>
  <c r="K14" i="12"/>
  <c r="K15" i="12" s="1"/>
  <c r="K23" i="12" s="1"/>
  <c r="K24" i="12" s="1"/>
  <c r="K40" i="12" s="1"/>
  <c r="K125" i="12"/>
  <c r="K126" i="12" s="1"/>
  <c r="K129" i="12" s="1"/>
  <c r="K130" i="12" s="1"/>
  <c r="L69" i="16"/>
  <c r="L71" i="16" s="1"/>
  <c r="N57" i="16"/>
  <c r="O30" i="16"/>
  <c r="K146" i="24" l="1"/>
  <c r="K141" i="24"/>
  <c r="K134" i="24"/>
  <c r="K135" i="24" s="1"/>
  <c r="K35" i="24"/>
  <c r="K28" i="24"/>
  <c r="K29" i="24" s="1"/>
  <c r="K40" i="24"/>
  <c r="K141" i="22"/>
  <c r="K134" i="22"/>
  <c r="K135" i="22" s="1"/>
  <c r="K146" i="22"/>
  <c r="K87" i="23"/>
  <c r="K88" i="23" s="1"/>
  <c r="K106" i="23"/>
  <c r="K146" i="23"/>
  <c r="K134" i="23"/>
  <c r="K135" i="23" s="1"/>
  <c r="K141" i="23"/>
  <c r="K28" i="21"/>
  <c r="K29" i="21" s="1"/>
  <c r="K40" i="21"/>
  <c r="K35" i="21"/>
  <c r="K91" i="23"/>
  <c r="K87" i="24"/>
  <c r="K88" i="24" s="1"/>
  <c r="K106" i="24"/>
  <c r="K141" i="21"/>
  <c r="K134" i="21"/>
  <c r="K135" i="21" s="1"/>
  <c r="K146" i="21"/>
  <c r="K106" i="21"/>
  <c r="K87" i="21"/>
  <c r="K88" i="21" s="1"/>
  <c r="K40" i="23"/>
  <c r="K35" i="23"/>
  <c r="K28" i="23"/>
  <c r="K29" i="23" s="1"/>
  <c r="K106" i="22"/>
  <c r="K87" i="22"/>
  <c r="K88" i="22" s="1"/>
  <c r="K91" i="22"/>
  <c r="L14" i="24"/>
  <c r="L15" i="24" s="1"/>
  <c r="L23" i="24" s="1"/>
  <c r="L125" i="24"/>
  <c r="L126" i="24" s="1"/>
  <c r="L129" i="24" s="1"/>
  <c r="L125" i="23"/>
  <c r="L126" i="23" s="1"/>
  <c r="L129" i="23" s="1"/>
  <c r="L125" i="22"/>
  <c r="L126" i="22" s="1"/>
  <c r="L129" i="22" s="1"/>
  <c r="L14" i="22"/>
  <c r="L15" i="22" s="1"/>
  <c r="L23" i="22" s="1"/>
  <c r="L14" i="23"/>
  <c r="L15" i="23" s="1"/>
  <c r="L23" i="23" s="1"/>
  <c r="L125" i="21"/>
  <c r="L126" i="21" s="1"/>
  <c r="L129" i="21" s="1"/>
  <c r="L14" i="21"/>
  <c r="L15" i="21" s="1"/>
  <c r="L23" i="21" s="1"/>
  <c r="K40" i="22"/>
  <c r="K35" i="22"/>
  <c r="K28" i="22"/>
  <c r="K29" i="22" s="1"/>
  <c r="K106" i="12"/>
  <c r="K185" i="12" s="1"/>
  <c r="K192" i="12" s="1"/>
  <c r="K197" i="12" s="1"/>
  <c r="L69" i="12"/>
  <c r="L70" i="12" s="1"/>
  <c r="L74" i="12" s="1"/>
  <c r="K35" i="12"/>
  <c r="L85" i="12"/>
  <c r="K92" i="12"/>
  <c r="K93" i="12" s="1"/>
  <c r="K102" i="12"/>
  <c r="K103" i="12" s="1"/>
  <c r="K28" i="12"/>
  <c r="K29" i="12" s="1"/>
  <c r="K51" i="12" s="1"/>
  <c r="K141" i="12"/>
  <c r="K146" i="12"/>
  <c r="K134" i="12"/>
  <c r="K135" i="12" s="1"/>
  <c r="K182" i="12" s="1"/>
  <c r="L14" i="12"/>
  <c r="L15" i="12" s="1"/>
  <c r="L23" i="12" s="1"/>
  <c r="L125" i="12"/>
  <c r="L126" i="12" s="1"/>
  <c r="L129" i="12" s="1"/>
  <c r="O55" i="16"/>
  <c r="N60" i="16"/>
  <c r="N63" i="16" s="1"/>
  <c r="M65" i="16"/>
  <c r="M131" i="16"/>
  <c r="M133" i="16" s="1"/>
  <c r="M135" i="16" s="1"/>
  <c r="M69" i="12" s="1"/>
  <c r="M70" i="12" s="1"/>
  <c r="O53" i="16"/>
  <c r="O56" i="16" s="1"/>
  <c r="K102" i="22" l="1"/>
  <c r="K103" i="22" s="1"/>
  <c r="K92" i="22"/>
  <c r="K93" i="22" s="1"/>
  <c r="L85" i="22"/>
  <c r="K155" i="22"/>
  <c r="K182" i="22"/>
  <c r="K189" i="22" s="1"/>
  <c r="K142" i="22"/>
  <c r="K143" i="22" s="1"/>
  <c r="K36" i="21"/>
  <c r="K37" i="21" s="1"/>
  <c r="K51" i="21"/>
  <c r="K185" i="22"/>
  <c r="K192" i="22" s="1"/>
  <c r="M69" i="23"/>
  <c r="M70" i="23" s="1"/>
  <c r="M74" i="23" s="1"/>
  <c r="M75" i="23" s="1"/>
  <c r="M69" i="22"/>
  <c r="M70" i="22" s="1"/>
  <c r="M74" i="22" s="1"/>
  <c r="M75" i="22" s="1"/>
  <c r="M69" i="21"/>
  <c r="M70" i="21" s="1"/>
  <c r="M74" i="21" s="1"/>
  <c r="M75" i="21" s="1"/>
  <c r="M69" i="24"/>
  <c r="M70" i="24" s="1"/>
  <c r="M74" i="24" s="1"/>
  <c r="M75" i="24" s="1"/>
  <c r="K36" i="23"/>
  <c r="K37" i="23" s="1"/>
  <c r="K51" i="23"/>
  <c r="K185" i="24"/>
  <c r="K192" i="24" s="1"/>
  <c r="K155" i="23"/>
  <c r="K142" i="23"/>
  <c r="K143" i="23" s="1"/>
  <c r="K182" i="23"/>
  <c r="K189" i="23" s="1"/>
  <c r="K36" i="24"/>
  <c r="K37" i="24" s="1"/>
  <c r="K51" i="24"/>
  <c r="K51" i="22"/>
  <c r="K36" i="22"/>
  <c r="K37" i="22" s="1"/>
  <c r="L85" i="24"/>
  <c r="K102" i="24"/>
  <c r="K103" i="24" s="1"/>
  <c r="K92" i="24"/>
  <c r="K93" i="24" s="1"/>
  <c r="L85" i="23"/>
  <c r="K102" i="23"/>
  <c r="K103" i="23" s="1"/>
  <c r="K92" i="23"/>
  <c r="K93" i="23" s="1"/>
  <c r="K185" i="23"/>
  <c r="K192" i="23" s="1"/>
  <c r="K155" i="24"/>
  <c r="K182" i="24"/>
  <c r="K189" i="24" s="1"/>
  <c r="K142" i="24"/>
  <c r="K143" i="24" s="1"/>
  <c r="K102" i="21"/>
  <c r="K103" i="21" s="1"/>
  <c r="K92" i="21"/>
  <c r="K93" i="21" s="1"/>
  <c r="L85" i="21"/>
  <c r="K155" i="21"/>
  <c r="K142" i="21"/>
  <c r="K143" i="21" s="1"/>
  <c r="K182" i="21"/>
  <c r="K189" i="21" s="1"/>
  <c r="K185" i="21"/>
  <c r="K192" i="21" s="1"/>
  <c r="K98" i="12"/>
  <c r="K99" i="12" s="1"/>
  <c r="K107" i="12" s="1"/>
  <c r="K108" i="12" s="1"/>
  <c r="K187" i="12" s="1"/>
  <c r="K194" i="12" s="1"/>
  <c r="K170" i="12"/>
  <c r="K173" i="12" s="1"/>
  <c r="K36" i="12"/>
  <c r="K37" i="12" s="1"/>
  <c r="K41" i="12" s="1"/>
  <c r="K42" i="12" s="1"/>
  <c r="L78" i="12"/>
  <c r="L73" i="12"/>
  <c r="L75" i="12" s="1"/>
  <c r="L90" i="12"/>
  <c r="K142" i="12"/>
  <c r="K143" i="12" s="1"/>
  <c r="K155" i="12"/>
  <c r="K189" i="12" s="1"/>
  <c r="K196" i="12" s="1"/>
  <c r="M67" i="16"/>
  <c r="M69" i="16" s="1"/>
  <c r="O57" i="16"/>
  <c r="P30" i="16"/>
  <c r="K147" i="21" l="1"/>
  <c r="K148" i="21" s="1"/>
  <c r="K152" i="21" s="1"/>
  <c r="K153" i="21" s="1"/>
  <c r="L140" i="21"/>
  <c r="L140" i="22"/>
  <c r="K147" i="22"/>
  <c r="K148" i="22" s="1"/>
  <c r="K152" i="22" s="1"/>
  <c r="K153" i="22" s="1"/>
  <c r="L34" i="21"/>
  <c r="K41" i="21"/>
  <c r="K42" i="21" s="1"/>
  <c r="K147" i="24"/>
  <c r="K148" i="24" s="1"/>
  <c r="K152" i="24" s="1"/>
  <c r="K153" i="24" s="1"/>
  <c r="L140" i="24"/>
  <c r="K197" i="21"/>
  <c r="L34" i="22"/>
  <c r="K41" i="22"/>
  <c r="K42" i="22" s="1"/>
  <c r="M86" i="24"/>
  <c r="M91" i="24" s="1"/>
  <c r="M79" i="24"/>
  <c r="M80" i="24" s="1"/>
  <c r="K196" i="23"/>
  <c r="K170" i="24"/>
  <c r="K173" i="24" s="1"/>
  <c r="K98" i="24"/>
  <c r="K99" i="24" s="1"/>
  <c r="K107" i="24" s="1"/>
  <c r="K147" i="23"/>
  <c r="K148" i="23" s="1"/>
  <c r="K152" i="23" s="1"/>
  <c r="K153" i="23" s="1"/>
  <c r="L140" i="23"/>
  <c r="M86" i="22"/>
  <c r="M79" i="22"/>
  <c r="M80" i="22" s="1"/>
  <c r="K41" i="24"/>
  <c r="K42" i="24" s="1"/>
  <c r="L34" i="24"/>
  <c r="M86" i="23"/>
  <c r="M91" i="23" s="1"/>
  <c r="M79" i="23"/>
  <c r="M80" i="23" s="1"/>
  <c r="K196" i="22"/>
  <c r="K196" i="24"/>
  <c r="K197" i="23"/>
  <c r="L73" i="24"/>
  <c r="L75" i="24" s="1"/>
  <c r="L90" i="24"/>
  <c r="L78" i="24"/>
  <c r="K196" i="21"/>
  <c r="L78" i="21"/>
  <c r="L73" i="21"/>
  <c r="L75" i="21" s="1"/>
  <c r="L90" i="21"/>
  <c r="K170" i="23"/>
  <c r="K173" i="23" s="1"/>
  <c r="K98" i="23"/>
  <c r="K99" i="23" s="1"/>
  <c r="K107" i="23" s="1"/>
  <c r="K197" i="24"/>
  <c r="L73" i="22"/>
  <c r="L75" i="22" s="1"/>
  <c r="L90" i="22"/>
  <c r="L78" i="22"/>
  <c r="M86" i="21"/>
  <c r="M91" i="21" s="1"/>
  <c r="M79" i="21"/>
  <c r="M80" i="21" s="1"/>
  <c r="K170" i="21"/>
  <c r="K173" i="21" s="1"/>
  <c r="K98" i="21"/>
  <c r="K99" i="21" s="1"/>
  <c r="K107" i="21" s="1"/>
  <c r="K197" i="22"/>
  <c r="K98" i="22"/>
  <c r="K99" i="22" s="1"/>
  <c r="K107" i="22" s="1"/>
  <c r="K170" i="22"/>
  <c r="K173" i="22" s="1"/>
  <c r="L78" i="23"/>
  <c r="L73" i="23"/>
  <c r="L75" i="23" s="1"/>
  <c r="L90" i="23"/>
  <c r="L34" i="23"/>
  <c r="K41" i="23"/>
  <c r="K42" i="23" s="1"/>
  <c r="K186" i="12"/>
  <c r="K193" i="12" s="1"/>
  <c r="K201" i="12" s="1"/>
  <c r="K47" i="12"/>
  <c r="K48" i="12" s="1"/>
  <c r="K52" i="12" s="1"/>
  <c r="K53" i="12" s="1"/>
  <c r="K61" i="12" s="1"/>
  <c r="K169" i="12"/>
  <c r="K172" i="12" s="1"/>
  <c r="K174" i="12" s="1"/>
  <c r="K176" i="12" s="1"/>
  <c r="K178" i="12" s="1"/>
  <c r="K13" i="20" s="1"/>
  <c r="K115" i="12"/>
  <c r="K160" i="12"/>
  <c r="K205" i="12"/>
  <c r="L34" i="12"/>
  <c r="L27" i="12" s="1"/>
  <c r="L39" i="12" s="1"/>
  <c r="L86" i="12"/>
  <c r="L91" i="12" s="1"/>
  <c r="L93" i="12" s="1"/>
  <c r="L79" i="12"/>
  <c r="L80" i="12" s="1"/>
  <c r="L140" i="12"/>
  <c r="K147" i="12"/>
  <c r="K148" i="12" s="1"/>
  <c r="K152" i="12" s="1"/>
  <c r="K153" i="12" s="1"/>
  <c r="M71" i="16"/>
  <c r="O60" i="16"/>
  <c r="O63" i="16" s="1"/>
  <c r="N65" i="16"/>
  <c r="N67" i="16" s="1"/>
  <c r="N131" i="16"/>
  <c r="N133" i="16" s="1"/>
  <c r="N135" i="16" s="1"/>
  <c r="P55" i="16"/>
  <c r="P53" i="16"/>
  <c r="P56" i="16" s="1"/>
  <c r="K198" i="22" l="1"/>
  <c r="K214" i="22" s="1"/>
  <c r="K216" i="22" s="1"/>
  <c r="K19" i="20" s="1"/>
  <c r="K198" i="23"/>
  <c r="K214" i="23" s="1"/>
  <c r="K216" i="23" s="1"/>
  <c r="K24" i="20" s="1"/>
  <c r="L22" i="24"/>
  <c r="L24" i="24" s="1"/>
  <c r="L27" i="24"/>
  <c r="L133" i="24"/>
  <c r="L145" i="24"/>
  <c r="L128" i="24"/>
  <c r="L130" i="24" s="1"/>
  <c r="L86" i="21"/>
  <c r="L91" i="21" s="1"/>
  <c r="L93" i="21" s="1"/>
  <c r="L79" i="21"/>
  <c r="L80" i="21" s="1"/>
  <c r="K186" i="22"/>
  <c r="K193" i="22" s="1"/>
  <c r="K108" i="22"/>
  <c r="M106" i="22"/>
  <c r="M87" i="22"/>
  <c r="M88" i="22" s="1"/>
  <c r="M87" i="24"/>
  <c r="M88" i="24" s="1"/>
  <c r="M106" i="24"/>
  <c r="K169" i="21"/>
  <c r="K172" i="21" s="1"/>
  <c r="K174" i="21" s="1"/>
  <c r="K176" i="21" s="1"/>
  <c r="K178" i="21" s="1"/>
  <c r="K8" i="20" s="1"/>
  <c r="K47" i="21"/>
  <c r="K48" i="21" s="1"/>
  <c r="K52" i="21" s="1"/>
  <c r="K53" i="21" s="1"/>
  <c r="L86" i="22"/>
  <c r="L91" i="22" s="1"/>
  <c r="L93" i="22" s="1"/>
  <c r="L79" i="22"/>
  <c r="L80" i="22" s="1"/>
  <c r="M91" i="22"/>
  <c r="L22" i="21"/>
  <c r="L24" i="21" s="1"/>
  <c r="L27" i="21"/>
  <c r="L145" i="23"/>
  <c r="L133" i="23"/>
  <c r="L128" i="23"/>
  <c r="L130" i="23" s="1"/>
  <c r="K169" i="22"/>
  <c r="K172" i="22" s="1"/>
  <c r="K174" i="22" s="1"/>
  <c r="K176" i="22" s="1"/>
  <c r="K178" i="22" s="1"/>
  <c r="K18" i="20" s="1"/>
  <c r="K47" i="22"/>
  <c r="K48" i="22" s="1"/>
  <c r="K52" i="22" s="1"/>
  <c r="K53" i="22" s="1"/>
  <c r="K183" i="22"/>
  <c r="K190" i="22" s="1"/>
  <c r="K156" i="22"/>
  <c r="K157" i="22" s="1"/>
  <c r="K47" i="24"/>
  <c r="K48" i="24" s="1"/>
  <c r="K52" i="24" s="1"/>
  <c r="K53" i="24" s="1"/>
  <c r="K169" i="24"/>
  <c r="K172" i="24" s="1"/>
  <c r="K174" i="24" s="1"/>
  <c r="K176" i="24" s="1"/>
  <c r="K178" i="24" s="1"/>
  <c r="K28" i="20" s="1"/>
  <c r="L27" i="23"/>
  <c r="L22" i="23"/>
  <c r="L24" i="23" s="1"/>
  <c r="K186" i="21"/>
  <c r="K193" i="21" s="1"/>
  <c r="K108" i="21"/>
  <c r="K198" i="24"/>
  <c r="K156" i="23"/>
  <c r="K157" i="23" s="1"/>
  <c r="K183" i="23"/>
  <c r="K190" i="23" s="1"/>
  <c r="L27" i="22"/>
  <c r="L39" i="22" s="1"/>
  <c r="L22" i="22"/>
  <c r="L24" i="22" s="1"/>
  <c r="L128" i="22"/>
  <c r="L130" i="22" s="1"/>
  <c r="L145" i="22"/>
  <c r="L133" i="22"/>
  <c r="K156" i="24"/>
  <c r="K157" i="24" s="1"/>
  <c r="K183" i="24"/>
  <c r="K190" i="24" s="1"/>
  <c r="N69" i="23"/>
  <c r="N70" i="23" s="1"/>
  <c r="N74" i="23" s="1"/>
  <c r="N69" i="24"/>
  <c r="N70" i="24" s="1"/>
  <c r="N74" i="24" s="1"/>
  <c r="N69" i="21"/>
  <c r="N70" i="21" s="1"/>
  <c r="N74" i="21" s="1"/>
  <c r="N69" i="22"/>
  <c r="N70" i="22" s="1"/>
  <c r="N74" i="22" s="1"/>
  <c r="K186" i="23"/>
  <c r="K193" i="23" s="1"/>
  <c r="K108" i="23"/>
  <c r="M106" i="23"/>
  <c r="M87" i="23"/>
  <c r="M88" i="23" s="1"/>
  <c r="K186" i="24"/>
  <c r="K193" i="24" s="1"/>
  <c r="K108" i="24"/>
  <c r="L128" i="21"/>
  <c r="L130" i="21" s="1"/>
  <c r="L145" i="21"/>
  <c r="L133" i="21"/>
  <c r="K47" i="23"/>
  <c r="K48" i="23" s="1"/>
  <c r="K52" i="23" s="1"/>
  <c r="K53" i="23" s="1"/>
  <c r="K169" i="23"/>
  <c r="K172" i="23" s="1"/>
  <c r="K174" i="23" s="1"/>
  <c r="K176" i="23" s="1"/>
  <c r="K178" i="23" s="1"/>
  <c r="K23" i="20" s="1"/>
  <c r="M125" i="24"/>
  <c r="M126" i="24" s="1"/>
  <c r="M129" i="24" s="1"/>
  <c r="M130" i="24" s="1"/>
  <c r="M125" i="23"/>
  <c r="M126" i="23" s="1"/>
  <c r="M129" i="23" s="1"/>
  <c r="M130" i="23" s="1"/>
  <c r="M14" i="23"/>
  <c r="M15" i="23" s="1"/>
  <c r="M23" i="23" s="1"/>
  <c r="M24" i="23" s="1"/>
  <c r="M14" i="24"/>
  <c r="M15" i="24" s="1"/>
  <c r="M23" i="24" s="1"/>
  <c r="M24" i="24" s="1"/>
  <c r="M14" i="21"/>
  <c r="M15" i="21" s="1"/>
  <c r="M23" i="21" s="1"/>
  <c r="M24" i="21" s="1"/>
  <c r="M125" i="21"/>
  <c r="M126" i="21" s="1"/>
  <c r="M129" i="21" s="1"/>
  <c r="M130" i="21" s="1"/>
  <c r="M14" i="22"/>
  <c r="M15" i="22" s="1"/>
  <c r="M23" i="22" s="1"/>
  <c r="M24" i="22" s="1"/>
  <c r="M125" i="22"/>
  <c r="M126" i="22" s="1"/>
  <c r="M129" i="22" s="1"/>
  <c r="M130" i="22" s="1"/>
  <c r="L79" i="23"/>
  <c r="L80" i="23" s="1"/>
  <c r="L86" i="23"/>
  <c r="L91" i="23" s="1"/>
  <c r="L93" i="23" s="1"/>
  <c r="M106" i="21"/>
  <c r="M87" i="21"/>
  <c r="M88" i="21" s="1"/>
  <c r="L86" i="24"/>
  <c r="L91" i="24" s="1"/>
  <c r="L93" i="24" s="1"/>
  <c r="L79" i="24"/>
  <c r="L80" i="24" s="1"/>
  <c r="K198" i="21"/>
  <c r="K156" i="21"/>
  <c r="K157" i="21" s="1"/>
  <c r="K183" i="21"/>
  <c r="K190" i="21" s="1"/>
  <c r="K114" i="12"/>
  <c r="K156" i="12"/>
  <c r="K157" i="12" s="1"/>
  <c r="K183" i="12"/>
  <c r="K190" i="12" s="1"/>
  <c r="K200" i="12" s="1"/>
  <c r="M74" i="12"/>
  <c r="M75" i="12" s="1"/>
  <c r="M86" i="12" s="1"/>
  <c r="M91" i="12" s="1"/>
  <c r="L98" i="12"/>
  <c r="L99" i="12" s="1"/>
  <c r="L107" i="12" s="1"/>
  <c r="L186" i="12" s="1"/>
  <c r="L193" i="12" s="1"/>
  <c r="L201" i="12" s="1"/>
  <c r="L170" i="12"/>
  <c r="L173" i="12" s="1"/>
  <c r="L22" i="12"/>
  <c r="L24" i="12" s="1"/>
  <c r="L28" i="12" s="1"/>
  <c r="L29" i="12" s="1"/>
  <c r="L106" i="12"/>
  <c r="L87" i="12"/>
  <c r="M14" i="12"/>
  <c r="M15" i="12" s="1"/>
  <c r="M23" i="12" s="1"/>
  <c r="M24" i="12" s="1"/>
  <c r="M125" i="12"/>
  <c r="M126" i="12" s="1"/>
  <c r="M129" i="12" s="1"/>
  <c r="M130" i="12" s="1"/>
  <c r="L133" i="12"/>
  <c r="L128" i="12"/>
  <c r="L130" i="12" s="1"/>
  <c r="L145" i="12"/>
  <c r="P57" i="16"/>
  <c r="P60" i="16" s="1"/>
  <c r="P63" i="16" s="1"/>
  <c r="N69" i="16"/>
  <c r="N71" i="16" s="1"/>
  <c r="Q30" i="16"/>
  <c r="L170" i="22" l="1"/>
  <c r="L173" i="22" s="1"/>
  <c r="L98" i="22"/>
  <c r="L99" i="22" s="1"/>
  <c r="L107" i="22" s="1"/>
  <c r="L186" i="22" s="1"/>
  <c r="L193" i="22" s="1"/>
  <c r="L201" i="22" s="1"/>
  <c r="L106" i="23"/>
  <c r="L87" i="23"/>
  <c r="L87" i="21"/>
  <c r="L106" i="21"/>
  <c r="M141" i="24"/>
  <c r="M134" i="24"/>
  <c r="M135" i="24" s="1"/>
  <c r="M146" i="24"/>
  <c r="K201" i="24"/>
  <c r="M92" i="22"/>
  <c r="M93" i="22" s="1"/>
  <c r="N85" i="22"/>
  <c r="M102" i="22"/>
  <c r="M103" i="22" s="1"/>
  <c r="N85" i="24"/>
  <c r="M102" i="24"/>
  <c r="M103" i="24" s="1"/>
  <c r="M92" i="24"/>
  <c r="M93" i="24" s="1"/>
  <c r="L98" i="21"/>
  <c r="L99" i="21" s="1"/>
  <c r="L107" i="21" s="1"/>
  <c r="L186" i="21" s="1"/>
  <c r="L193" i="21" s="1"/>
  <c r="L201" i="21" s="1"/>
  <c r="L170" i="21"/>
  <c r="L173" i="21" s="1"/>
  <c r="M141" i="22"/>
  <c r="M134" i="22"/>
  <c r="M135" i="22" s="1"/>
  <c r="M146" i="22"/>
  <c r="M102" i="23"/>
  <c r="M103" i="23" s="1"/>
  <c r="M92" i="23"/>
  <c r="M93" i="23" s="1"/>
  <c r="N85" i="23"/>
  <c r="K200" i="23"/>
  <c r="K61" i="24"/>
  <c r="K114" i="24" s="1"/>
  <c r="L134" i="24"/>
  <c r="L135" i="24" s="1"/>
  <c r="L141" i="24"/>
  <c r="L146" i="24"/>
  <c r="L148" i="24" s="1"/>
  <c r="L152" i="24" s="1"/>
  <c r="L153" i="24" s="1"/>
  <c r="L98" i="23"/>
  <c r="L99" i="23" s="1"/>
  <c r="L107" i="23" s="1"/>
  <c r="L186" i="23" s="1"/>
  <c r="L193" i="23" s="1"/>
  <c r="L201" i="23" s="1"/>
  <c r="L170" i="23"/>
  <c r="L173" i="23" s="1"/>
  <c r="K214" i="21"/>
  <c r="K216" i="21" s="1"/>
  <c r="K9" i="20" s="1"/>
  <c r="M35" i="22"/>
  <c r="M28" i="22"/>
  <c r="M29" i="22" s="1"/>
  <c r="M40" i="22"/>
  <c r="K61" i="23"/>
  <c r="K114" i="23" s="1"/>
  <c r="M185" i="23"/>
  <c r="M192" i="23" s="1"/>
  <c r="M197" i="23" s="1"/>
  <c r="K200" i="24"/>
  <c r="K184" i="23"/>
  <c r="K191" i="23" s="1"/>
  <c r="K159" i="23"/>
  <c r="K159" i="22"/>
  <c r="K184" i="22"/>
  <c r="K191" i="22" s="1"/>
  <c r="M185" i="22"/>
  <c r="M192" i="22" s="1"/>
  <c r="M197" i="22" s="1"/>
  <c r="M146" i="23"/>
  <c r="M141" i="23"/>
  <c r="M134" i="23"/>
  <c r="M135" i="23" s="1"/>
  <c r="L40" i="22"/>
  <c r="L42" i="22" s="1"/>
  <c r="L35" i="22"/>
  <c r="L28" i="22"/>
  <c r="L29" i="22" s="1"/>
  <c r="L87" i="24"/>
  <c r="L106" i="24"/>
  <c r="M134" i="21"/>
  <c r="M135" i="21" s="1"/>
  <c r="M146" i="21"/>
  <c r="M141" i="21"/>
  <c r="L106" i="22"/>
  <c r="L87" i="22"/>
  <c r="K115" i="23"/>
  <c r="K187" i="23"/>
  <c r="K194" i="23" s="1"/>
  <c r="K160" i="23"/>
  <c r="K184" i="24"/>
  <c r="K191" i="24" s="1"/>
  <c r="K159" i="24"/>
  <c r="K214" i="24"/>
  <c r="K216" i="24" s="1"/>
  <c r="K29" i="20" s="1"/>
  <c r="K200" i="22"/>
  <c r="K187" i="24"/>
  <c r="K194" i="24" s="1"/>
  <c r="K160" i="24"/>
  <c r="K115" i="24"/>
  <c r="L170" i="24"/>
  <c r="L173" i="24" s="1"/>
  <c r="L98" i="24"/>
  <c r="L99" i="24" s="1"/>
  <c r="L107" i="24" s="1"/>
  <c r="L186" i="24" s="1"/>
  <c r="L193" i="24" s="1"/>
  <c r="L201" i="24" s="1"/>
  <c r="M40" i="21"/>
  <c r="M35" i="21"/>
  <c r="M28" i="21"/>
  <c r="M29" i="21" s="1"/>
  <c r="K201" i="23"/>
  <c r="K115" i="21"/>
  <c r="K160" i="21"/>
  <c r="K187" i="21"/>
  <c r="K194" i="21" s="1"/>
  <c r="K61" i="22"/>
  <c r="K114" i="22" s="1"/>
  <c r="L39" i="24"/>
  <c r="K184" i="21"/>
  <c r="K191" i="21" s="1"/>
  <c r="K159" i="21"/>
  <c r="M185" i="24"/>
  <c r="M192" i="24" s="1"/>
  <c r="M197" i="24" s="1"/>
  <c r="N14" i="24"/>
  <c r="N15" i="24" s="1"/>
  <c r="N23" i="24" s="1"/>
  <c r="N125" i="24"/>
  <c r="N126" i="24" s="1"/>
  <c r="N129" i="24" s="1"/>
  <c r="N14" i="22"/>
  <c r="N15" i="22" s="1"/>
  <c r="N23" i="22" s="1"/>
  <c r="N14" i="23"/>
  <c r="N15" i="23" s="1"/>
  <c r="N23" i="23" s="1"/>
  <c r="N125" i="23"/>
  <c r="N126" i="23" s="1"/>
  <c r="N129" i="23" s="1"/>
  <c r="N125" i="22"/>
  <c r="N126" i="22" s="1"/>
  <c r="N129" i="22" s="1"/>
  <c r="N125" i="21"/>
  <c r="N126" i="21" s="1"/>
  <c r="N129" i="21" s="1"/>
  <c r="N14" i="21"/>
  <c r="N15" i="21" s="1"/>
  <c r="N23" i="21" s="1"/>
  <c r="M28" i="24"/>
  <c r="M29" i="24" s="1"/>
  <c r="M40" i="24"/>
  <c r="M35" i="24"/>
  <c r="K201" i="21"/>
  <c r="L39" i="21"/>
  <c r="K61" i="21"/>
  <c r="K114" i="21" s="1"/>
  <c r="K160" i="22"/>
  <c r="K115" i="22"/>
  <c r="K187" i="22"/>
  <c r="K194" i="22" s="1"/>
  <c r="L35" i="24"/>
  <c r="L28" i="24"/>
  <c r="L29" i="24" s="1"/>
  <c r="L40" i="24"/>
  <c r="L39" i="23"/>
  <c r="N85" i="21"/>
  <c r="M102" i="21"/>
  <c r="M103" i="21" s="1"/>
  <c r="M92" i="21"/>
  <c r="M93" i="21" s="1"/>
  <c r="K200" i="21"/>
  <c r="M185" i="21"/>
  <c r="M192" i="21" s="1"/>
  <c r="M197" i="21" s="1"/>
  <c r="M40" i="23"/>
  <c r="M35" i="23"/>
  <c r="M28" i="23"/>
  <c r="M29" i="23" s="1"/>
  <c r="L146" i="21"/>
  <c r="L148" i="21" s="1"/>
  <c r="L152" i="21" s="1"/>
  <c r="L153" i="21" s="1"/>
  <c r="L134" i="21"/>
  <c r="L135" i="21" s="1"/>
  <c r="L141" i="21"/>
  <c r="L146" i="22"/>
  <c r="L148" i="22" s="1"/>
  <c r="L152" i="22" s="1"/>
  <c r="L153" i="22" s="1"/>
  <c r="L141" i="22"/>
  <c r="L134" i="22"/>
  <c r="L135" i="22" s="1"/>
  <c r="L40" i="23"/>
  <c r="L35" i="23"/>
  <c r="L28" i="23"/>
  <c r="L29" i="23" s="1"/>
  <c r="L141" i="23"/>
  <c r="L134" i="23"/>
  <c r="L135" i="23" s="1"/>
  <c r="L146" i="23"/>
  <c r="L148" i="23" s="1"/>
  <c r="L152" i="23" s="1"/>
  <c r="L153" i="23" s="1"/>
  <c r="L40" i="21"/>
  <c r="L35" i="21"/>
  <c r="L28" i="21"/>
  <c r="L29" i="21" s="1"/>
  <c r="K201" i="22"/>
  <c r="M79" i="12"/>
  <c r="M80" i="12" s="1"/>
  <c r="M106" i="12" s="1"/>
  <c r="M185" i="12" s="1"/>
  <c r="M192" i="12" s="1"/>
  <c r="M197" i="12" s="1"/>
  <c r="N69" i="12"/>
  <c r="N70" i="12" s="1"/>
  <c r="L108" i="12"/>
  <c r="L187" i="12" s="1"/>
  <c r="L194" i="12" s="1"/>
  <c r="L185" i="12"/>
  <c r="L192" i="12" s="1"/>
  <c r="L197" i="12" s="1"/>
  <c r="K159" i="12"/>
  <c r="K161" i="12" s="1"/>
  <c r="K163" i="12" s="1"/>
  <c r="K165" i="12" s="1"/>
  <c r="K184" i="12"/>
  <c r="K191" i="12" s="1"/>
  <c r="K202" i="12" s="1"/>
  <c r="L40" i="12"/>
  <c r="L42" i="12" s="1"/>
  <c r="L35" i="12"/>
  <c r="N14" i="12"/>
  <c r="N15" i="12" s="1"/>
  <c r="N125" i="12"/>
  <c r="N126" i="12" s="1"/>
  <c r="N129" i="12" s="1"/>
  <c r="L141" i="12"/>
  <c r="L134" i="12"/>
  <c r="L135" i="12" s="1"/>
  <c r="L182" i="12" s="1"/>
  <c r="L146" i="12"/>
  <c r="L148" i="12" s="1"/>
  <c r="L152" i="12" s="1"/>
  <c r="L153" i="12" s="1"/>
  <c r="M134" i="12"/>
  <c r="M135" i="12" s="1"/>
  <c r="M182" i="12" s="1"/>
  <c r="M141" i="12"/>
  <c r="M146" i="12"/>
  <c r="L51" i="12"/>
  <c r="L36" i="12"/>
  <c r="M40" i="12"/>
  <c r="M35" i="12"/>
  <c r="M28" i="12"/>
  <c r="M29" i="12" s="1"/>
  <c r="P65" i="16"/>
  <c r="P67" i="16" s="1"/>
  <c r="P131" i="16"/>
  <c r="P133" i="16" s="1"/>
  <c r="P135" i="16" s="1"/>
  <c r="O65" i="16"/>
  <c r="O67" i="16" s="1"/>
  <c r="O131" i="16"/>
  <c r="O133" i="16" s="1"/>
  <c r="O135" i="16" s="1"/>
  <c r="Q55" i="16"/>
  <c r="Q53" i="16"/>
  <c r="Q56" i="16" s="1"/>
  <c r="K202" i="23" l="1"/>
  <c r="K161" i="22"/>
  <c r="K163" i="22" s="1"/>
  <c r="K165" i="22" s="1"/>
  <c r="K202" i="22"/>
  <c r="K219" i="22" s="1"/>
  <c r="K221" i="22" s="1"/>
  <c r="K20" i="20" s="1"/>
  <c r="K202" i="21"/>
  <c r="K219" i="21" s="1"/>
  <c r="K221" i="21" s="1"/>
  <c r="K10" i="20" s="1"/>
  <c r="K161" i="24"/>
  <c r="K163" i="24" s="1"/>
  <c r="K165" i="24" s="1"/>
  <c r="K161" i="21"/>
  <c r="K163" i="21" s="1"/>
  <c r="K165" i="21" s="1"/>
  <c r="L47" i="22"/>
  <c r="L48" i="22" s="1"/>
  <c r="L52" i="22" s="1"/>
  <c r="L169" i="22"/>
  <c r="L172" i="22" s="1"/>
  <c r="L174" i="22" s="1"/>
  <c r="L176" i="22" s="1"/>
  <c r="L178" i="22" s="1"/>
  <c r="L18" i="20" s="1"/>
  <c r="L155" i="22"/>
  <c r="L182" i="22"/>
  <c r="L189" i="22" s="1"/>
  <c r="L142" i="22"/>
  <c r="L156" i="24"/>
  <c r="L183" i="24"/>
  <c r="L190" i="24" s="1"/>
  <c r="L36" i="21"/>
  <c r="L51" i="21"/>
  <c r="L51" i="24"/>
  <c r="L36" i="24"/>
  <c r="L182" i="24"/>
  <c r="L189" i="24" s="1"/>
  <c r="L155" i="24"/>
  <c r="L142" i="24"/>
  <c r="L182" i="23"/>
  <c r="L189" i="23" s="1"/>
  <c r="L142" i="23"/>
  <c r="L155" i="23"/>
  <c r="M170" i="22"/>
  <c r="M173" i="22" s="1"/>
  <c r="M98" i="22"/>
  <c r="M99" i="22" s="1"/>
  <c r="M107" i="22" s="1"/>
  <c r="M51" i="23"/>
  <c r="M36" i="23"/>
  <c r="M37" i="23" s="1"/>
  <c r="N78" i="21"/>
  <c r="N73" i="21"/>
  <c r="N75" i="21" s="1"/>
  <c r="N90" i="21"/>
  <c r="L51" i="22"/>
  <c r="L36" i="22"/>
  <c r="O69" i="23"/>
  <c r="O70" i="23" s="1"/>
  <c r="O74" i="23" s="1"/>
  <c r="O69" i="24"/>
  <c r="O70" i="24" s="1"/>
  <c r="O74" i="24" s="1"/>
  <c r="O69" i="22"/>
  <c r="O70" i="22" s="1"/>
  <c r="O74" i="22" s="1"/>
  <c r="O69" i="21"/>
  <c r="O70" i="21" s="1"/>
  <c r="O74" i="21" s="1"/>
  <c r="L42" i="23"/>
  <c r="L42" i="24"/>
  <c r="M182" i="22"/>
  <c r="M189" i="22" s="1"/>
  <c r="M196" i="22" s="1"/>
  <c r="M198" i="22" s="1"/>
  <c r="M214" i="22" s="1"/>
  <c r="M216" i="22" s="1"/>
  <c r="M19" i="20" s="1"/>
  <c r="M142" i="22"/>
  <c r="M143" i="22" s="1"/>
  <c r="M155" i="22"/>
  <c r="N78" i="22"/>
  <c r="N73" i="22"/>
  <c r="N75" i="22" s="1"/>
  <c r="N90" i="22"/>
  <c r="L185" i="21"/>
  <c r="L192" i="21" s="1"/>
  <c r="L108" i="21"/>
  <c r="L183" i="22"/>
  <c r="L190" i="22" s="1"/>
  <c r="L156" i="22"/>
  <c r="L51" i="23"/>
  <c r="L36" i="23"/>
  <c r="L185" i="22"/>
  <c r="L192" i="22" s="1"/>
  <c r="L108" i="22"/>
  <c r="K204" i="22"/>
  <c r="K205" i="22"/>
  <c r="P69" i="24"/>
  <c r="P70" i="24" s="1"/>
  <c r="P74" i="24" s="1"/>
  <c r="P69" i="23"/>
  <c r="P70" i="23" s="1"/>
  <c r="P74" i="23" s="1"/>
  <c r="P69" i="22"/>
  <c r="P70" i="22" s="1"/>
  <c r="P74" i="22" s="1"/>
  <c r="P69" i="21"/>
  <c r="P70" i="21" s="1"/>
  <c r="P74" i="21" s="1"/>
  <c r="L183" i="23"/>
  <c r="L190" i="23" s="1"/>
  <c r="L156" i="23"/>
  <c r="M51" i="24"/>
  <c r="M36" i="24"/>
  <c r="M37" i="24" s="1"/>
  <c r="K219" i="23"/>
  <c r="K221" i="23" s="1"/>
  <c r="K25" i="20" s="1"/>
  <c r="M142" i="23"/>
  <c r="M143" i="23" s="1"/>
  <c r="M182" i="23"/>
  <c r="M189" i="23" s="1"/>
  <c r="M196" i="23" s="1"/>
  <c r="M198" i="23" s="1"/>
  <c r="M214" i="23" s="1"/>
  <c r="M216" i="23" s="1"/>
  <c r="M24" i="20" s="1"/>
  <c r="M155" i="23"/>
  <c r="K205" i="23"/>
  <c r="N90" i="24"/>
  <c r="N78" i="24"/>
  <c r="N73" i="24"/>
  <c r="N75" i="24" s="1"/>
  <c r="K204" i="21"/>
  <c r="L42" i="21"/>
  <c r="M51" i="21"/>
  <c r="M36" i="21"/>
  <c r="M37" i="21" s="1"/>
  <c r="K205" i="24"/>
  <c r="K204" i="24"/>
  <c r="L185" i="23"/>
  <c r="L192" i="23" s="1"/>
  <c r="L108" i="23"/>
  <c r="L182" i="21"/>
  <c r="L189" i="21" s="1"/>
  <c r="L142" i="21"/>
  <c r="L155" i="21"/>
  <c r="M182" i="21"/>
  <c r="M189" i="21" s="1"/>
  <c r="M196" i="21" s="1"/>
  <c r="M198" i="21" s="1"/>
  <c r="M214" i="21" s="1"/>
  <c r="M216" i="21" s="1"/>
  <c r="M9" i="20" s="1"/>
  <c r="M142" i="21"/>
  <c r="M143" i="21" s="1"/>
  <c r="M155" i="21"/>
  <c r="N90" i="23"/>
  <c r="N78" i="23"/>
  <c r="N73" i="23"/>
  <c r="N75" i="23" s="1"/>
  <c r="M98" i="24"/>
  <c r="M99" i="24" s="1"/>
  <c r="M107" i="24" s="1"/>
  <c r="M170" i="24"/>
  <c r="M173" i="24" s="1"/>
  <c r="K202" i="24"/>
  <c r="M155" i="24"/>
  <c r="M182" i="24"/>
  <c r="M189" i="24" s="1"/>
  <c r="M196" i="24" s="1"/>
  <c r="M198" i="24" s="1"/>
  <c r="M214" i="24" s="1"/>
  <c r="M216" i="24" s="1"/>
  <c r="M29" i="20" s="1"/>
  <c r="M142" i="24"/>
  <c r="M143" i="24" s="1"/>
  <c r="L183" i="21"/>
  <c r="L190" i="21" s="1"/>
  <c r="L156" i="21"/>
  <c r="M170" i="21"/>
  <c r="M173" i="21" s="1"/>
  <c r="M98" i="21"/>
  <c r="M99" i="21" s="1"/>
  <c r="M107" i="21" s="1"/>
  <c r="K205" i="21"/>
  <c r="K161" i="23"/>
  <c r="L185" i="24"/>
  <c r="L192" i="24" s="1"/>
  <c r="L108" i="24"/>
  <c r="K204" i="23"/>
  <c r="M51" i="22"/>
  <c r="M36" i="22"/>
  <c r="M37" i="22" s="1"/>
  <c r="M98" i="23"/>
  <c r="M99" i="23" s="1"/>
  <c r="M107" i="23" s="1"/>
  <c r="M170" i="23"/>
  <c r="M173" i="23" s="1"/>
  <c r="M87" i="12"/>
  <c r="M88" i="12" s="1"/>
  <c r="N85" i="12" s="1"/>
  <c r="K219" i="12"/>
  <c r="K221" i="12" s="1"/>
  <c r="K15" i="20" s="1"/>
  <c r="L156" i="12"/>
  <c r="L183" i="12"/>
  <c r="N74" i="12"/>
  <c r="L47" i="12"/>
  <c r="L48" i="12" s="1"/>
  <c r="L52" i="12" s="1"/>
  <c r="L53" i="12" s="1"/>
  <c r="L61" i="12" s="1"/>
  <c r="L169" i="12"/>
  <c r="L172" i="12" s="1"/>
  <c r="L174" i="12" s="1"/>
  <c r="L176" i="12" s="1"/>
  <c r="L115" i="12"/>
  <c r="K204" i="12"/>
  <c r="K206" i="12" s="1"/>
  <c r="K198" i="12"/>
  <c r="L160" i="12"/>
  <c r="L205" i="12"/>
  <c r="N23" i="12"/>
  <c r="M155" i="12"/>
  <c r="M189" i="12" s="1"/>
  <c r="M196" i="12" s="1"/>
  <c r="M142" i="12"/>
  <c r="M143" i="12" s="1"/>
  <c r="L142" i="12"/>
  <c r="L155" i="12"/>
  <c r="M36" i="12"/>
  <c r="M37" i="12" s="1"/>
  <c r="M51" i="12"/>
  <c r="O69" i="16"/>
  <c r="O71" i="16" s="1"/>
  <c r="P69" i="16"/>
  <c r="P71" i="16" s="1"/>
  <c r="Q57" i="16"/>
  <c r="R30" i="16"/>
  <c r="L53" i="22" l="1"/>
  <c r="L61" i="22" s="1"/>
  <c r="L114" i="22" s="1"/>
  <c r="L157" i="24"/>
  <c r="L159" i="24" s="1"/>
  <c r="K206" i="21"/>
  <c r="K206" i="22"/>
  <c r="L157" i="21"/>
  <c r="L184" i="21" s="1"/>
  <c r="L191" i="21" s="1"/>
  <c r="M147" i="23"/>
  <c r="M148" i="23" s="1"/>
  <c r="M152" i="23" s="1"/>
  <c r="M153" i="23" s="1"/>
  <c r="N140" i="23"/>
  <c r="N34" i="23"/>
  <c r="M41" i="23"/>
  <c r="M42" i="23" s="1"/>
  <c r="N140" i="21"/>
  <c r="M147" i="21"/>
  <c r="M148" i="21" s="1"/>
  <c r="M152" i="21" s="1"/>
  <c r="M153" i="21" s="1"/>
  <c r="N34" i="21"/>
  <c r="M41" i="21"/>
  <c r="M42" i="21" s="1"/>
  <c r="L197" i="23"/>
  <c r="K163" i="23"/>
  <c r="K165" i="23" s="1"/>
  <c r="M147" i="22"/>
  <c r="M148" i="22" s="1"/>
  <c r="M152" i="22" s="1"/>
  <c r="M153" i="22" s="1"/>
  <c r="N140" i="22"/>
  <c r="N86" i="21"/>
  <c r="N79" i="21"/>
  <c r="N80" i="21" s="1"/>
  <c r="L196" i="23"/>
  <c r="L200" i="24"/>
  <c r="L202" i="24" s="1"/>
  <c r="L219" i="24" s="1"/>
  <c r="L221" i="24" s="1"/>
  <c r="L30" i="20" s="1"/>
  <c r="L169" i="21"/>
  <c r="L172" i="21" s="1"/>
  <c r="L174" i="21" s="1"/>
  <c r="L176" i="21" s="1"/>
  <c r="L178" i="21" s="1"/>
  <c r="L8" i="20" s="1"/>
  <c r="L47" i="21"/>
  <c r="L48" i="21" s="1"/>
  <c r="L52" i="21" s="1"/>
  <c r="L53" i="21" s="1"/>
  <c r="K206" i="23"/>
  <c r="L200" i="23"/>
  <c r="L202" i="23" s="1"/>
  <c r="M147" i="24"/>
  <c r="M148" i="24" s="1"/>
  <c r="M152" i="24" s="1"/>
  <c r="M153" i="24" s="1"/>
  <c r="N140" i="24"/>
  <c r="M186" i="23"/>
  <c r="M193" i="23" s="1"/>
  <c r="M108" i="23"/>
  <c r="N34" i="22"/>
  <c r="M41" i="22"/>
  <c r="M42" i="22" s="1"/>
  <c r="L200" i="22"/>
  <c r="L202" i="22" s="1"/>
  <c r="N86" i="23"/>
  <c r="N91" i="23" s="1"/>
  <c r="N79" i="23"/>
  <c r="N80" i="23" s="1"/>
  <c r="M186" i="21"/>
  <c r="M193" i="21" s="1"/>
  <c r="M108" i="21"/>
  <c r="L115" i="21"/>
  <c r="L160" i="21"/>
  <c r="L187" i="21"/>
  <c r="L194" i="21" s="1"/>
  <c r="L169" i="24"/>
  <c r="L172" i="24" s="1"/>
  <c r="L174" i="24" s="1"/>
  <c r="L176" i="24" s="1"/>
  <c r="L178" i="24" s="1"/>
  <c r="L28" i="20" s="1"/>
  <c r="L47" i="24"/>
  <c r="L48" i="24" s="1"/>
  <c r="L52" i="24" s="1"/>
  <c r="L53" i="24" s="1"/>
  <c r="L196" i="24"/>
  <c r="L196" i="22"/>
  <c r="M186" i="24"/>
  <c r="M193" i="24" s="1"/>
  <c r="M108" i="24"/>
  <c r="L196" i="21"/>
  <c r="L160" i="22"/>
  <c r="L187" i="22"/>
  <c r="L194" i="22" s="1"/>
  <c r="L115" i="22"/>
  <c r="L197" i="21"/>
  <c r="M186" i="22"/>
  <c r="M193" i="22" s="1"/>
  <c r="M108" i="22"/>
  <c r="L157" i="22"/>
  <c r="K219" i="24"/>
  <c r="K221" i="24" s="1"/>
  <c r="K30" i="20" s="1"/>
  <c r="P125" i="24"/>
  <c r="P126" i="24" s="1"/>
  <c r="P129" i="24" s="1"/>
  <c r="P125" i="23"/>
  <c r="P126" i="23" s="1"/>
  <c r="P129" i="23" s="1"/>
  <c r="P14" i="24"/>
  <c r="P15" i="24" s="1"/>
  <c r="P23" i="24" s="1"/>
  <c r="P14" i="22"/>
  <c r="P15" i="22" s="1"/>
  <c r="P23" i="22" s="1"/>
  <c r="P14" i="23"/>
  <c r="P15" i="23" s="1"/>
  <c r="P23" i="23" s="1"/>
  <c r="P125" i="22"/>
  <c r="P126" i="22" s="1"/>
  <c r="P129" i="22" s="1"/>
  <c r="P125" i="21"/>
  <c r="P126" i="21" s="1"/>
  <c r="P129" i="21" s="1"/>
  <c r="P14" i="21"/>
  <c r="P15" i="21" s="1"/>
  <c r="P23" i="21" s="1"/>
  <c r="N79" i="24"/>
  <c r="N80" i="24" s="1"/>
  <c r="N86" i="24"/>
  <c r="N91" i="24" s="1"/>
  <c r="N34" i="24"/>
  <c r="M41" i="24"/>
  <c r="M42" i="24" s="1"/>
  <c r="L197" i="22"/>
  <c r="L197" i="24"/>
  <c r="O14" i="24"/>
  <c r="O15" i="24" s="1"/>
  <c r="O23" i="24" s="1"/>
  <c r="O14" i="22"/>
  <c r="O15" i="22" s="1"/>
  <c r="O23" i="22" s="1"/>
  <c r="O125" i="23"/>
  <c r="O126" i="23" s="1"/>
  <c r="O129" i="23" s="1"/>
  <c r="O14" i="23"/>
  <c r="O15" i="23" s="1"/>
  <c r="O23" i="23" s="1"/>
  <c r="O125" i="21"/>
  <c r="O126" i="21" s="1"/>
  <c r="O129" i="21" s="1"/>
  <c r="O125" i="22"/>
  <c r="O126" i="22" s="1"/>
  <c r="O129" i="22" s="1"/>
  <c r="O125" i="24"/>
  <c r="O126" i="24" s="1"/>
  <c r="O129" i="24" s="1"/>
  <c r="O14" i="21"/>
  <c r="O15" i="21" s="1"/>
  <c r="O23" i="21" s="1"/>
  <c r="L115" i="24"/>
  <c r="L160" i="24"/>
  <c r="L187" i="24"/>
  <c r="L194" i="24" s="1"/>
  <c r="L200" i="21"/>
  <c r="L202" i="21" s="1"/>
  <c r="L160" i="23"/>
  <c r="L187" i="23"/>
  <c r="L194" i="23" s="1"/>
  <c r="L115" i="23"/>
  <c r="K206" i="24"/>
  <c r="N79" i="22"/>
  <c r="N80" i="22" s="1"/>
  <c r="N86" i="22"/>
  <c r="N91" i="22" s="1"/>
  <c r="L169" i="23"/>
  <c r="L172" i="23" s="1"/>
  <c r="L174" i="23" s="1"/>
  <c r="L176" i="23" s="1"/>
  <c r="L178" i="23" s="1"/>
  <c r="L23" i="20" s="1"/>
  <c r="L47" i="23"/>
  <c r="L48" i="23" s="1"/>
  <c r="L52" i="23" s="1"/>
  <c r="L53" i="23" s="1"/>
  <c r="L157" i="23"/>
  <c r="L178" i="12"/>
  <c r="L13" i="20" s="1"/>
  <c r="M102" i="12"/>
  <c r="M103" i="12" s="1"/>
  <c r="M92" i="12"/>
  <c r="M93" i="12" s="1"/>
  <c r="M98" i="12" s="1"/>
  <c r="M99" i="12" s="1"/>
  <c r="K214" i="12"/>
  <c r="K216" i="12" s="1"/>
  <c r="K14" i="20" s="1"/>
  <c r="L190" i="12"/>
  <c r="L200" i="12" s="1"/>
  <c r="P69" i="12"/>
  <c r="P70" i="12" s="1"/>
  <c r="P74" i="12" s="1"/>
  <c r="O69" i="12"/>
  <c r="O70" i="12" s="1"/>
  <c r="O74" i="12" s="1"/>
  <c r="L157" i="12"/>
  <c r="L184" i="12" s="1"/>
  <c r="L191" i="12" s="1"/>
  <c r="L189" i="12"/>
  <c r="L196" i="12" s="1"/>
  <c r="N78" i="12"/>
  <c r="N73" i="12"/>
  <c r="N75" i="12" s="1"/>
  <c r="N90" i="12"/>
  <c r="P14" i="12"/>
  <c r="P15" i="12" s="1"/>
  <c r="P23" i="12" s="1"/>
  <c r="P125" i="12"/>
  <c r="P126" i="12" s="1"/>
  <c r="P129" i="12" s="1"/>
  <c r="N140" i="12"/>
  <c r="M147" i="12"/>
  <c r="M148" i="12" s="1"/>
  <c r="M152" i="12" s="1"/>
  <c r="M153" i="12" s="1"/>
  <c r="M183" i="12" s="1"/>
  <c r="O14" i="12"/>
  <c r="O15" i="12" s="1"/>
  <c r="O125" i="12"/>
  <c r="O126" i="12" s="1"/>
  <c r="O129" i="12" s="1"/>
  <c r="M41" i="12"/>
  <c r="M42" i="12" s="1"/>
  <c r="N34" i="12"/>
  <c r="R55" i="16"/>
  <c r="Q60" i="16"/>
  <c r="Q63" i="16" s="1"/>
  <c r="R53" i="16"/>
  <c r="R56" i="16" s="1"/>
  <c r="L184" i="24" l="1"/>
  <c r="L191" i="24" s="1"/>
  <c r="L204" i="24" s="1"/>
  <c r="L159" i="21"/>
  <c r="L161" i="21" s="1"/>
  <c r="L161" i="24"/>
  <c r="L163" i="24" s="1"/>
  <c r="L165" i="24" s="1"/>
  <c r="L198" i="22"/>
  <c r="L198" i="24"/>
  <c r="L214" i="24" s="1"/>
  <c r="L216" i="24" s="1"/>
  <c r="L29" i="20" s="1"/>
  <c r="L198" i="21"/>
  <c r="L214" i="21" s="1"/>
  <c r="L216" i="21" s="1"/>
  <c r="L9" i="20" s="1"/>
  <c r="N22" i="24"/>
  <c r="N24" i="24" s="1"/>
  <c r="N27" i="24"/>
  <c r="M156" i="22"/>
  <c r="M157" i="22" s="1"/>
  <c r="M183" i="22"/>
  <c r="M190" i="22" s="1"/>
  <c r="M47" i="21"/>
  <c r="M48" i="21" s="1"/>
  <c r="M52" i="21" s="1"/>
  <c r="M53" i="21" s="1"/>
  <c r="M61" i="21" s="1"/>
  <c r="M114" i="21" s="1"/>
  <c r="M169" i="21"/>
  <c r="M172" i="21" s="1"/>
  <c r="M174" i="21" s="1"/>
  <c r="M176" i="21" s="1"/>
  <c r="M178" i="21" s="1"/>
  <c r="M8" i="20" s="1"/>
  <c r="L61" i="23"/>
  <c r="L114" i="23" s="1"/>
  <c r="M160" i="21"/>
  <c r="M187" i="21"/>
  <c r="M194" i="21" s="1"/>
  <c r="M205" i="21" s="1"/>
  <c r="M115" i="21"/>
  <c r="L219" i="22"/>
  <c r="L221" i="22" s="1"/>
  <c r="L20" i="20" s="1"/>
  <c r="N133" i="24"/>
  <c r="N128" i="24"/>
  <c r="N130" i="24" s="1"/>
  <c r="N145" i="24"/>
  <c r="N27" i="21"/>
  <c r="N22" i="21"/>
  <c r="N24" i="21" s="1"/>
  <c r="L184" i="23"/>
  <c r="L191" i="23" s="1"/>
  <c r="L159" i="23"/>
  <c r="L161" i="23" s="1"/>
  <c r="N106" i="24"/>
  <c r="N87" i="24"/>
  <c r="N88" i="24" s="1"/>
  <c r="M201" i="21"/>
  <c r="M156" i="24"/>
  <c r="M157" i="24" s="1"/>
  <c r="M183" i="24"/>
  <c r="M190" i="24" s="1"/>
  <c r="M183" i="21"/>
  <c r="M190" i="21" s="1"/>
  <c r="M156" i="21"/>
  <c r="M157" i="21" s="1"/>
  <c r="L219" i="21"/>
  <c r="L221" i="21" s="1"/>
  <c r="L10" i="20" s="1"/>
  <c r="N106" i="21"/>
  <c r="N87" i="21"/>
  <c r="N88" i="21" s="1"/>
  <c r="N133" i="21"/>
  <c r="N128" i="21"/>
  <c r="N130" i="21" s="1"/>
  <c r="N145" i="21"/>
  <c r="N87" i="22"/>
  <c r="N88" i="22" s="1"/>
  <c r="N106" i="22"/>
  <c r="M160" i="24"/>
  <c r="M187" i="24"/>
  <c r="M194" i="24" s="1"/>
  <c r="M205" i="24" s="1"/>
  <c r="M115" i="24"/>
  <c r="L204" i="21"/>
  <c r="M169" i="23"/>
  <c r="M172" i="23" s="1"/>
  <c r="M174" i="23" s="1"/>
  <c r="M176" i="23" s="1"/>
  <c r="M178" i="23" s="1"/>
  <c r="M23" i="20" s="1"/>
  <c r="M47" i="23"/>
  <c r="M48" i="23" s="1"/>
  <c r="M52" i="23" s="1"/>
  <c r="M53" i="23" s="1"/>
  <c r="M61" i="23" s="1"/>
  <c r="M114" i="23" s="1"/>
  <c r="L61" i="24"/>
  <c r="L114" i="24" s="1"/>
  <c r="L205" i="24"/>
  <c r="L184" i="22"/>
  <c r="L191" i="22" s="1"/>
  <c r="L159" i="22"/>
  <c r="L161" i="22" s="1"/>
  <c r="M201" i="24"/>
  <c r="L205" i="21"/>
  <c r="M47" i="22"/>
  <c r="M48" i="22" s="1"/>
  <c r="M52" i="22" s="1"/>
  <c r="M53" i="22" s="1"/>
  <c r="M169" i="22"/>
  <c r="M172" i="22" s="1"/>
  <c r="M174" i="22" s="1"/>
  <c r="M176" i="22" s="1"/>
  <c r="M178" i="22" s="1"/>
  <c r="M18" i="20" s="1"/>
  <c r="L219" i="23"/>
  <c r="L221" i="23" s="1"/>
  <c r="L25" i="20" s="1"/>
  <c r="N27" i="23"/>
  <c r="N22" i="23"/>
  <c r="N24" i="23" s="1"/>
  <c r="L205" i="23"/>
  <c r="N87" i="23"/>
  <c r="N88" i="23" s="1"/>
  <c r="N106" i="23"/>
  <c r="L214" i="22"/>
  <c r="L216" i="22" s="1"/>
  <c r="L19" i="20" s="1"/>
  <c r="M160" i="22"/>
  <c r="M187" i="22"/>
  <c r="M194" i="22" s="1"/>
  <c r="M205" i="22" s="1"/>
  <c r="M115" i="22"/>
  <c r="L205" i="22"/>
  <c r="N27" i="22"/>
  <c r="N39" i="22" s="1"/>
  <c r="N22" i="22"/>
  <c r="N24" i="22" s="1"/>
  <c r="N91" i="21"/>
  <c r="L198" i="23"/>
  <c r="N145" i="23"/>
  <c r="N128" i="23"/>
  <c r="N130" i="23" s="1"/>
  <c r="N133" i="23"/>
  <c r="M201" i="23"/>
  <c r="L61" i="21"/>
  <c r="L114" i="21" s="1"/>
  <c r="M169" i="24"/>
  <c r="M172" i="24" s="1"/>
  <c r="M174" i="24" s="1"/>
  <c r="M176" i="24" s="1"/>
  <c r="M178" i="24" s="1"/>
  <c r="M28" i="20" s="1"/>
  <c r="M47" i="24"/>
  <c r="M48" i="24" s="1"/>
  <c r="M52" i="24" s="1"/>
  <c r="M53" i="24" s="1"/>
  <c r="M61" i="24" s="1"/>
  <c r="M114" i="24" s="1"/>
  <c r="M201" i="22"/>
  <c r="M187" i="23"/>
  <c r="M194" i="23" s="1"/>
  <c r="M205" i="23" s="1"/>
  <c r="M115" i="23"/>
  <c r="M160" i="23"/>
  <c r="N128" i="22"/>
  <c r="N130" i="22" s="1"/>
  <c r="N133" i="22"/>
  <c r="N145" i="22"/>
  <c r="M156" i="23"/>
  <c r="M157" i="23" s="1"/>
  <c r="M183" i="23"/>
  <c r="M190" i="23" s="1"/>
  <c r="M170" i="12"/>
  <c r="M173" i="12" s="1"/>
  <c r="M107" i="12"/>
  <c r="M108" i="12" s="1"/>
  <c r="M187" i="12" s="1"/>
  <c r="M194" i="12" s="1"/>
  <c r="L159" i="12"/>
  <c r="L161" i="12" s="1"/>
  <c r="L163" i="12" s="1"/>
  <c r="L165" i="12" s="1"/>
  <c r="M47" i="12"/>
  <c r="M48" i="12" s="1"/>
  <c r="M52" i="12" s="1"/>
  <c r="M53" i="12" s="1"/>
  <c r="M61" i="12" s="1"/>
  <c r="M169" i="12"/>
  <c r="M172" i="12" s="1"/>
  <c r="L198" i="12"/>
  <c r="L202" i="12"/>
  <c r="L204" i="12"/>
  <c r="L206" i="12" s="1"/>
  <c r="O23" i="12"/>
  <c r="N79" i="12"/>
  <c r="N80" i="12" s="1"/>
  <c r="N86" i="12"/>
  <c r="N91" i="12" s="1"/>
  <c r="M156" i="12"/>
  <c r="N145" i="12"/>
  <c r="N128" i="12"/>
  <c r="N130" i="12" s="1"/>
  <c r="N133" i="12"/>
  <c r="N22" i="12"/>
  <c r="N24" i="12" s="1"/>
  <c r="N27" i="12"/>
  <c r="N39" i="12" s="1"/>
  <c r="R57" i="16"/>
  <c r="N185" i="22" l="1"/>
  <c r="N192" i="22" s="1"/>
  <c r="N39" i="21"/>
  <c r="N141" i="23"/>
  <c r="N134" i="23"/>
  <c r="N135" i="23" s="1"/>
  <c r="N146" i="23"/>
  <c r="L163" i="21"/>
  <c r="L165" i="21" s="1"/>
  <c r="N92" i="22"/>
  <c r="N93" i="22" s="1"/>
  <c r="O85" i="22"/>
  <c r="N102" i="22"/>
  <c r="N103" i="22" s="1"/>
  <c r="M200" i="22"/>
  <c r="M202" i="22" s="1"/>
  <c r="M116" i="23"/>
  <c r="O85" i="24"/>
  <c r="N102" i="24"/>
  <c r="N103" i="24" s="1"/>
  <c r="N92" i="24"/>
  <c r="N93" i="24" s="1"/>
  <c r="M159" i="22"/>
  <c r="M161" i="22" s="1"/>
  <c r="M163" i="22" s="1"/>
  <c r="M184" i="22"/>
  <c r="M191" i="22" s="1"/>
  <c r="M204" i="22" s="1"/>
  <c r="M206" i="22" s="1"/>
  <c r="N141" i="22"/>
  <c r="N134" i="22"/>
  <c r="N135" i="22" s="1"/>
  <c r="N146" i="22"/>
  <c r="N39" i="23"/>
  <c r="M184" i="23"/>
  <c r="M191" i="23" s="1"/>
  <c r="M204" i="23" s="1"/>
  <c r="M206" i="23" s="1"/>
  <c r="M159" i="23"/>
  <c r="M161" i="23" s="1"/>
  <c r="N102" i="21"/>
  <c r="N103" i="21" s="1"/>
  <c r="N92" i="21"/>
  <c r="N93" i="21" s="1"/>
  <c r="O85" i="21"/>
  <c r="N102" i="23"/>
  <c r="N103" i="23" s="1"/>
  <c r="N92" i="23"/>
  <c r="N93" i="23" s="1"/>
  <c r="O85" i="23"/>
  <c r="M61" i="22"/>
  <c r="M114" i="22" s="1"/>
  <c r="M116" i="22" s="1"/>
  <c r="N134" i="21"/>
  <c r="N135" i="21" s="1"/>
  <c r="N146" i="21"/>
  <c r="N141" i="21"/>
  <c r="M159" i="21"/>
  <c r="M161" i="21" s="1"/>
  <c r="M163" i="21" s="1"/>
  <c r="M184" i="21"/>
  <c r="M191" i="21" s="1"/>
  <c r="L163" i="23"/>
  <c r="L165" i="23" s="1"/>
  <c r="N39" i="24"/>
  <c r="M200" i="23"/>
  <c r="M202" i="23" s="1"/>
  <c r="L204" i="22"/>
  <c r="L206" i="22" s="1"/>
  <c r="L206" i="24"/>
  <c r="M116" i="24"/>
  <c r="M200" i="21"/>
  <c r="M202" i="21" s="1"/>
  <c r="N35" i="24"/>
  <c r="N28" i="24"/>
  <c r="N29" i="24" s="1"/>
  <c r="N40" i="24"/>
  <c r="N185" i="24"/>
  <c r="N192" i="24" s="1"/>
  <c r="N134" i="24"/>
  <c r="N135" i="24" s="1"/>
  <c r="N146" i="24"/>
  <c r="N141" i="24"/>
  <c r="L163" i="22"/>
  <c r="L165" i="22" s="1"/>
  <c r="L206" i="21"/>
  <c r="M200" i="24"/>
  <c r="M202" i="24" s="1"/>
  <c r="L204" i="23"/>
  <c r="L206" i="23" s="1"/>
  <c r="L214" i="23"/>
  <c r="L216" i="23" s="1"/>
  <c r="L24" i="20" s="1"/>
  <c r="N185" i="23"/>
  <c r="N192" i="23" s="1"/>
  <c r="N35" i="22"/>
  <c r="N28" i="22"/>
  <c r="N29" i="22" s="1"/>
  <c r="N40" i="22"/>
  <c r="N40" i="23"/>
  <c r="N35" i="23"/>
  <c r="N28" i="23"/>
  <c r="N29" i="23" s="1"/>
  <c r="N185" i="21"/>
  <c r="N192" i="21" s="1"/>
  <c r="M184" i="24"/>
  <c r="M191" i="24" s="1"/>
  <c r="M159" i="24"/>
  <c r="M161" i="24" s="1"/>
  <c r="N40" i="21"/>
  <c r="N35" i="21"/>
  <c r="N28" i="21"/>
  <c r="N29" i="21" s="1"/>
  <c r="M116" i="21"/>
  <c r="M174" i="12"/>
  <c r="M176" i="12" s="1"/>
  <c r="M178" i="12" s="1"/>
  <c r="M13" i="20" s="1"/>
  <c r="L219" i="12"/>
  <c r="L221" i="12" s="1"/>
  <c r="L15" i="20" s="1"/>
  <c r="L214" i="12"/>
  <c r="L216" i="12" s="1"/>
  <c r="L14" i="20" s="1"/>
  <c r="M186" i="12"/>
  <c r="M193" i="12" s="1"/>
  <c r="M201" i="12" s="1"/>
  <c r="M160" i="12"/>
  <c r="M115" i="12"/>
  <c r="M205" i="12"/>
  <c r="M157" i="12"/>
  <c r="M190" i="12"/>
  <c r="M200" i="12" s="1"/>
  <c r="N87" i="12"/>
  <c r="N88" i="12" s="1"/>
  <c r="N106" i="12"/>
  <c r="N185" i="12" s="1"/>
  <c r="N192" i="12" s="1"/>
  <c r="N197" i="12" s="1"/>
  <c r="N146" i="12"/>
  <c r="N141" i="12"/>
  <c r="N134" i="12"/>
  <c r="N135" i="12" s="1"/>
  <c r="N182" i="12" s="1"/>
  <c r="N35" i="12"/>
  <c r="N40" i="12"/>
  <c r="N28" i="12"/>
  <c r="N29" i="12" s="1"/>
  <c r="R60" i="16"/>
  <c r="R63" i="16" s="1"/>
  <c r="Q65" i="16"/>
  <c r="Q67" i="16" s="1"/>
  <c r="Q131" i="16"/>
  <c r="Q133" i="16" s="1"/>
  <c r="Q135" i="16" s="1"/>
  <c r="M164" i="22" l="1"/>
  <c r="M165" i="22" s="1"/>
  <c r="N51" i="23"/>
  <c r="N36" i="23"/>
  <c r="N37" i="23" s="1"/>
  <c r="N51" i="24"/>
  <c r="N36" i="24"/>
  <c r="N37" i="24" s="1"/>
  <c r="M219" i="24"/>
  <c r="M221" i="24" s="1"/>
  <c r="M30" i="20" s="1"/>
  <c r="M163" i="24"/>
  <c r="M219" i="21"/>
  <c r="M221" i="21" s="1"/>
  <c r="M10" i="20" s="1"/>
  <c r="N51" i="21"/>
  <c r="N36" i="21"/>
  <c r="N37" i="21" s="1"/>
  <c r="M163" i="23"/>
  <c r="M219" i="23"/>
  <c r="M221" i="23" s="1"/>
  <c r="M25" i="20" s="1"/>
  <c r="N36" i="22"/>
  <c r="N37" i="22" s="1"/>
  <c r="N51" i="22"/>
  <c r="M204" i="21"/>
  <c r="M206" i="21" s="1"/>
  <c r="M164" i="21"/>
  <c r="M165" i="21" s="1"/>
  <c r="N197" i="21"/>
  <c r="N182" i="22"/>
  <c r="N189" i="22" s="1"/>
  <c r="N142" i="22"/>
  <c r="N143" i="22" s="1"/>
  <c r="N155" i="22"/>
  <c r="N170" i="24"/>
  <c r="N173" i="24" s="1"/>
  <c r="N98" i="24"/>
  <c r="N99" i="24" s="1"/>
  <c r="N107" i="24" s="1"/>
  <c r="N182" i="23"/>
  <c r="N189" i="23" s="1"/>
  <c r="N142" i="23"/>
  <c r="N143" i="23" s="1"/>
  <c r="N155" i="23"/>
  <c r="O90" i="21"/>
  <c r="O78" i="21"/>
  <c r="O73" i="21"/>
  <c r="O75" i="21" s="1"/>
  <c r="O73" i="22"/>
  <c r="O75" i="22" s="1"/>
  <c r="O90" i="22"/>
  <c r="O78" i="22"/>
  <c r="N98" i="23"/>
  <c r="N99" i="23" s="1"/>
  <c r="N107" i="23" s="1"/>
  <c r="N170" i="23"/>
  <c r="N173" i="23" s="1"/>
  <c r="N197" i="23"/>
  <c r="O78" i="24"/>
  <c r="O90" i="24"/>
  <c r="O73" i="24"/>
  <c r="O75" i="24" s="1"/>
  <c r="N98" i="22"/>
  <c r="N99" i="22" s="1"/>
  <c r="N107" i="22" s="1"/>
  <c r="N170" i="22"/>
  <c r="N173" i="22" s="1"/>
  <c r="M219" i="22"/>
  <c r="M221" i="22" s="1"/>
  <c r="M20" i="20" s="1"/>
  <c r="N182" i="24"/>
  <c r="N189" i="24" s="1"/>
  <c r="N142" i="24"/>
  <c r="N143" i="24" s="1"/>
  <c r="N155" i="24"/>
  <c r="N170" i="21"/>
  <c r="N173" i="21" s="1"/>
  <c r="N98" i="21"/>
  <c r="N99" i="21" s="1"/>
  <c r="N107" i="21" s="1"/>
  <c r="M164" i="23"/>
  <c r="M204" i="24"/>
  <c r="M206" i="24" s="1"/>
  <c r="M164" i="24"/>
  <c r="Q69" i="23"/>
  <c r="Q70" i="23" s="1"/>
  <c r="Q74" i="23" s="1"/>
  <c r="Q69" i="24"/>
  <c r="Q70" i="24" s="1"/>
  <c r="Q74" i="24" s="1"/>
  <c r="Q69" i="22"/>
  <c r="Q70" i="22" s="1"/>
  <c r="Q74" i="22" s="1"/>
  <c r="Q69" i="21"/>
  <c r="Q70" i="21" s="1"/>
  <c r="Q74" i="21" s="1"/>
  <c r="N197" i="24"/>
  <c r="N142" i="21"/>
  <c r="N143" i="21" s="1"/>
  <c r="N182" i="21"/>
  <c r="N189" i="21" s="1"/>
  <c r="N155" i="21"/>
  <c r="O73" i="23"/>
  <c r="O75" i="23" s="1"/>
  <c r="O90" i="23"/>
  <c r="O78" i="23"/>
  <c r="N197" i="22"/>
  <c r="M159" i="12"/>
  <c r="M161" i="12" s="1"/>
  <c r="M163" i="12" s="1"/>
  <c r="M184" i="12"/>
  <c r="M191" i="12" s="1"/>
  <c r="N92" i="12"/>
  <c r="N93" i="12" s="1"/>
  <c r="N102" i="12"/>
  <c r="N103" i="12" s="1"/>
  <c r="O85" i="12"/>
  <c r="N142" i="12"/>
  <c r="N143" i="12" s="1"/>
  <c r="N155" i="12"/>
  <c r="N189" i="12" s="1"/>
  <c r="N196" i="12" s="1"/>
  <c r="N51" i="12"/>
  <c r="N36" i="12"/>
  <c r="N37" i="12" s="1"/>
  <c r="Q69" i="16"/>
  <c r="Q71" i="16" s="1"/>
  <c r="M166" i="22" l="1"/>
  <c r="M166" i="23"/>
  <c r="M166" i="21"/>
  <c r="M165" i="23"/>
  <c r="O140" i="21"/>
  <c r="N147" i="21"/>
  <c r="N148" i="21" s="1"/>
  <c r="N152" i="21" s="1"/>
  <c r="N153" i="21" s="1"/>
  <c r="O140" i="23"/>
  <c r="N147" i="23"/>
  <c r="N148" i="23" s="1"/>
  <c r="N152" i="23" s="1"/>
  <c r="N153" i="23" s="1"/>
  <c r="N147" i="22"/>
  <c r="N148" i="22" s="1"/>
  <c r="N152" i="22" s="1"/>
  <c r="N153" i="22" s="1"/>
  <c r="O140" i="22"/>
  <c r="N186" i="23"/>
  <c r="N193" i="23" s="1"/>
  <c r="N108" i="23"/>
  <c r="O34" i="24"/>
  <c r="N41" i="24"/>
  <c r="N42" i="24" s="1"/>
  <c r="N186" i="22"/>
  <c r="N193" i="22" s="1"/>
  <c r="N108" i="22"/>
  <c r="O140" i="24"/>
  <c r="N147" i="24"/>
  <c r="N148" i="24" s="1"/>
  <c r="N152" i="24" s="1"/>
  <c r="N153" i="24" s="1"/>
  <c r="O34" i="21"/>
  <c r="N41" i="21"/>
  <c r="N42" i="21" s="1"/>
  <c r="O79" i="24"/>
  <c r="O80" i="24" s="1"/>
  <c r="O86" i="24"/>
  <c r="O91" i="24" s="1"/>
  <c r="N196" i="22"/>
  <c r="N198" i="22" s="1"/>
  <c r="N196" i="24"/>
  <c r="N198" i="24" s="1"/>
  <c r="O79" i="22"/>
  <c r="O80" i="22" s="1"/>
  <c r="O86" i="22"/>
  <c r="O91" i="22" s="1"/>
  <c r="N41" i="23"/>
  <c r="N42" i="23" s="1"/>
  <c r="O34" i="23"/>
  <c r="N186" i="21"/>
  <c r="N193" i="21" s="1"/>
  <c r="N108" i="21"/>
  <c r="O79" i="23"/>
  <c r="O80" i="23" s="1"/>
  <c r="O86" i="23"/>
  <c r="N196" i="23"/>
  <c r="N198" i="23" s="1"/>
  <c r="O34" i="22"/>
  <c r="N41" i="22"/>
  <c r="N42" i="22" s="1"/>
  <c r="Q125" i="24"/>
  <c r="Q126" i="24" s="1"/>
  <c r="Q129" i="24" s="1"/>
  <c r="Q125" i="23"/>
  <c r="Q126" i="23" s="1"/>
  <c r="Q129" i="23" s="1"/>
  <c r="Q14" i="23"/>
  <c r="Q15" i="23" s="1"/>
  <c r="Q23" i="23" s="1"/>
  <c r="Q125" i="22"/>
  <c r="Q126" i="22" s="1"/>
  <c r="Q129" i="22" s="1"/>
  <c r="Q125" i="21"/>
  <c r="Q126" i="21" s="1"/>
  <c r="Q129" i="21" s="1"/>
  <c r="Q14" i="21"/>
  <c r="Q15" i="21" s="1"/>
  <c r="Q23" i="21" s="1"/>
  <c r="Q14" i="24"/>
  <c r="Q15" i="24" s="1"/>
  <c r="Q23" i="24" s="1"/>
  <c r="Q14" i="22"/>
  <c r="Q15" i="22" s="1"/>
  <c r="Q23" i="22" s="1"/>
  <c r="O86" i="21"/>
  <c r="O79" i="21"/>
  <c r="O80" i="21" s="1"/>
  <c r="N186" i="24"/>
  <c r="N193" i="24" s="1"/>
  <c r="N108" i="24"/>
  <c r="N196" i="21"/>
  <c r="N198" i="21" s="1"/>
  <c r="M165" i="24"/>
  <c r="M166" i="24"/>
  <c r="Q69" i="12"/>
  <c r="Q70" i="12" s="1"/>
  <c r="Q74" i="12" s="1"/>
  <c r="N98" i="12"/>
  <c r="N99" i="12" s="1"/>
  <c r="N107" i="12" s="1"/>
  <c r="N170" i="12"/>
  <c r="N173" i="12" s="1"/>
  <c r="M198" i="12"/>
  <c r="M202" i="12"/>
  <c r="M204" i="12"/>
  <c r="M206" i="12" s="1"/>
  <c r="O73" i="12"/>
  <c r="O75" i="12" s="1"/>
  <c r="O78" i="12"/>
  <c r="O90" i="12"/>
  <c r="O140" i="12"/>
  <c r="N147" i="12"/>
  <c r="N148" i="12" s="1"/>
  <c r="N152" i="12" s="1"/>
  <c r="N153" i="12" s="1"/>
  <c r="N183" i="12" s="1"/>
  <c r="N190" i="12" s="1"/>
  <c r="Q14" i="12"/>
  <c r="Q15" i="12" s="1"/>
  <c r="Q125" i="12"/>
  <c r="Q126" i="12" s="1"/>
  <c r="Q129" i="12" s="1"/>
  <c r="N41" i="12"/>
  <c r="N42" i="12" s="1"/>
  <c r="O34" i="12"/>
  <c r="L114" i="12"/>
  <c r="R65" i="16"/>
  <c r="R67" i="16" s="1"/>
  <c r="R131" i="16"/>
  <c r="R133" i="16" s="1"/>
  <c r="R135" i="16" s="1"/>
  <c r="O106" i="22" l="1"/>
  <c r="O87" i="22"/>
  <c r="O88" i="22" s="1"/>
  <c r="N214" i="24"/>
  <c r="N216" i="24" s="1"/>
  <c r="N29" i="20" s="1"/>
  <c r="N214" i="23"/>
  <c r="N216" i="23" s="1"/>
  <c r="N24" i="20" s="1"/>
  <c r="O106" i="23"/>
  <c r="O87" i="23"/>
  <c r="O88" i="23" s="1"/>
  <c r="N214" i="21"/>
  <c r="N216" i="21" s="1"/>
  <c r="N9" i="20" s="1"/>
  <c r="N115" i="24"/>
  <c r="N160" i="24"/>
  <c r="N187" i="24"/>
  <c r="N194" i="24" s="1"/>
  <c r="N160" i="22"/>
  <c r="N187" i="22"/>
  <c r="N194" i="22" s="1"/>
  <c r="N115" i="22"/>
  <c r="N201" i="22"/>
  <c r="O106" i="21"/>
  <c r="O87" i="21"/>
  <c r="O88" i="21" s="1"/>
  <c r="O145" i="22"/>
  <c r="O133" i="22"/>
  <c r="O128" i="22"/>
  <c r="O130" i="22" s="1"/>
  <c r="O91" i="21"/>
  <c r="N187" i="21"/>
  <c r="N194" i="21" s="1"/>
  <c r="N115" i="21"/>
  <c r="N160" i="21"/>
  <c r="N169" i="21"/>
  <c r="N172" i="21" s="1"/>
  <c r="N174" i="21" s="1"/>
  <c r="N176" i="21" s="1"/>
  <c r="N178" i="21" s="1"/>
  <c r="N8" i="20" s="1"/>
  <c r="N47" i="21"/>
  <c r="N48" i="21" s="1"/>
  <c r="N52" i="21" s="1"/>
  <c r="N53" i="21" s="1"/>
  <c r="N156" i="22"/>
  <c r="N157" i="22" s="1"/>
  <c r="N183" i="22"/>
  <c r="N190" i="22" s="1"/>
  <c r="O106" i="24"/>
  <c r="O87" i="24"/>
  <c r="O88" i="24" s="1"/>
  <c r="N47" i="22"/>
  <c r="N48" i="22" s="1"/>
  <c r="N52" i="22" s="1"/>
  <c r="N53" i="22" s="1"/>
  <c r="N169" i="22"/>
  <c r="N172" i="22" s="1"/>
  <c r="N174" i="22" s="1"/>
  <c r="N176" i="22" s="1"/>
  <c r="N178" i="22" s="1"/>
  <c r="N18" i="20" s="1"/>
  <c r="N201" i="21"/>
  <c r="O22" i="21"/>
  <c r="O24" i="21" s="1"/>
  <c r="O27" i="21"/>
  <c r="N47" i="24"/>
  <c r="N48" i="24" s="1"/>
  <c r="N52" i="24" s="1"/>
  <c r="N53" i="24" s="1"/>
  <c r="N169" i="24"/>
  <c r="N172" i="24" s="1"/>
  <c r="N174" i="24" s="1"/>
  <c r="N176" i="24" s="1"/>
  <c r="N178" i="24" s="1"/>
  <c r="N28" i="20" s="1"/>
  <c r="N156" i="23"/>
  <c r="N157" i="23" s="1"/>
  <c r="N183" i="23"/>
  <c r="N190" i="23" s="1"/>
  <c r="N201" i="24"/>
  <c r="O91" i="23"/>
  <c r="O27" i="22"/>
  <c r="O22" i="22"/>
  <c r="O24" i="22" s="1"/>
  <c r="O22" i="23"/>
  <c r="O24" i="23" s="1"/>
  <c r="O27" i="23"/>
  <c r="N183" i="24"/>
  <c r="N190" i="24" s="1"/>
  <c r="N156" i="24"/>
  <c r="N157" i="24" s="1"/>
  <c r="O27" i="24"/>
  <c r="O22" i="24"/>
  <c r="O24" i="24" s="1"/>
  <c r="O133" i="23"/>
  <c r="O145" i="23"/>
  <c r="O128" i="23"/>
  <c r="O130" i="23" s="1"/>
  <c r="R69" i="23"/>
  <c r="R70" i="23" s="1"/>
  <c r="R74" i="23" s="1"/>
  <c r="R69" i="24"/>
  <c r="R70" i="24" s="1"/>
  <c r="R74" i="24" s="1"/>
  <c r="R69" i="22"/>
  <c r="R70" i="22" s="1"/>
  <c r="R74" i="22" s="1"/>
  <c r="R69" i="21"/>
  <c r="R70" i="21" s="1"/>
  <c r="R74" i="21" s="1"/>
  <c r="N47" i="23"/>
  <c r="N48" i="23" s="1"/>
  <c r="N52" i="23" s="1"/>
  <c r="N53" i="23" s="1"/>
  <c r="N169" i="23"/>
  <c r="N172" i="23" s="1"/>
  <c r="N174" i="23" s="1"/>
  <c r="N176" i="23" s="1"/>
  <c r="N178" i="23" s="1"/>
  <c r="N23" i="20" s="1"/>
  <c r="O128" i="24"/>
  <c r="O130" i="24" s="1"/>
  <c r="O145" i="24"/>
  <c r="O133" i="24"/>
  <c r="N187" i="23"/>
  <c r="N194" i="23" s="1"/>
  <c r="N160" i="23"/>
  <c r="N115" i="23"/>
  <c r="N156" i="21"/>
  <c r="N157" i="21" s="1"/>
  <c r="N183" i="21"/>
  <c r="N190" i="21" s="1"/>
  <c r="N214" i="22"/>
  <c r="N216" i="22" s="1"/>
  <c r="N19" i="20" s="1"/>
  <c r="N201" i="23"/>
  <c r="O128" i="21"/>
  <c r="O130" i="21" s="1"/>
  <c r="O145" i="21"/>
  <c r="O133" i="21"/>
  <c r="M219" i="12"/>
  <c r="M221" i="12" s="1"/>
  <c r="M15" i="20" s="1"/>
  <c r="M214" i="12"/>
  <c r="M216" i="12" s="1"/>
  <c r="M14" i="20" s="1"/>
  <c r="N47" i="12"/>
  <c r="N48" i="12" s="1"/>
  <c r="N52" i="12" s="1"/>
  <c r="N53" i="12" s="1"/>
  <c r="N61" i="12" s="1"/>
  <c r="N169" i="12"/>
  <c r="N172" i="12" s="1"/>
  <c r="N174" i="12" s="1"/>
  <c r="N176" i="12" s="1"/>
  <c r="N178" i="12" s="1"/>
  <c r="N13" i="20" s="1"/>
  <c r="N108" i="12"/>
  <c r="N187" i="12" s="1"/>
  <c r="N194" i="12" s="1"/>
  <c r="N186" i="12"/>
  <c r="N193" i="12" s="1"/>
  <c r="N201" i="12" s="1"/>
  <c r="Q23" i="12"/>
  <c r="O79" i="12"/>
  <c r="O80" i="12" s="1"/>
  <c r="O86" i="12"/>
  <c r="O91" i="12" s="1"/>
  <c r="N156" i="12"/>
  <c r="O145" i="12"/>
  <c r="O133" i="12"/>
  <c r="O128" i="12"/>
  <c r="O130" i="12" s="1"/>
  <c r="M114" i="12"/>
  <c r="M116" i="12" s="1"/>
  <c r="O27" i="12"/>
  <c r="O39" i="12" s="1"/>
  <c r="O22" i="12"/>
  <c r="O24" i="12" s="1"/>
  <c r="R69" i="16"/>
  <c r="R71" i="16" s="1"/>
  <c r="O92" i="21" l="1"/>
  <c r="O93" i="21" s="1"/>
  <c r="P85" i="21"/>
  <c r="O102" i="21"/>
  <c r="O103" i="21" s="1"/>
  <c r="N159" i="23"/>
  <c r="N161" i="23" s="1"/>
  <c r="N184" i="23"/>
  <c r="N191" i="23" s="1"/>
  <c r="N61" i="22"/>
  <c r="N114" i="22" s="1"/>
  <c r="N116" i="22" s="1"/>
  <c r="N200" i="23"/>
  <c r="N202" i="23" s="1"/>
  <c r="O28" i="22"/>
  <c r="O29" i="22" s="1"/>
  <c r="O40" i="22"/>
  <c r="O35" i="22"/>
  <c r="O92" i="24"/>
  <c r="O93" i="24" s="1"/>
  <c r="O102" i="24"/>
  <c r="O103" i="24" s="1"/>
  <c r="P85" i="24"/>
  <c r="O185" i="21"/>
  <c r="O192" i="21" s="1"/>
  <c r="N205" i="24"/>
  <c r="N200" i="21"/>
  <c r="N202" i="21" s="1"/>
  <c r="N61" i="23"/>
  <c r="N114" i="23" s="1"/>
  <c r="N116" i="23" s="1"/>
  <c r="O141" i="21"/>
  <c r="O146" i="21"/>
  <c r="O134" i="21"/>
  <c r="O135" i="21" s="1"/>
  <c r="O40" i="24"/>
  <c r="O35" i="24"/>
  <c r="O28" i="24"/>
  <c r="O29" i="24" s="1"/>
  <c r="O39" i="22"/>
  <c r="N61" i="24"/>
  <c r="N114" i="24" s="1"/>
  <c r="N116" i="24" s="1"/>
  <c r="O185" i="24"/>
  <c r="O192" i="24" s="1"/>
  <c r="N205" i="21"/>
  <c r="N184" i="21"/>
  <c r="N191" i="21" s="1"/>
  <c r="N159" i="21"/>
  <c r="N161" i="21" s="1"/>
  <c r="O39" i="24"/>
  <c r="O102" i="23"/>
  <c r="O103" i="23" s="1"/>
  <c r="P85" i="23"/>
  <c r="O92" i="23"/>
  <c r="O93" i="23" s="1"/>
  <c r="O39" i="21"/>
  <c r="N200" i="22"/>
  <c r="N202" i="22" s="1"/>
  <c r="O134" i="24"/>
  <c r="O135" i="24" s="1"/>
  <c r="O146" i="24"/>
  <c r="O141" i="24"/>
  <c r="N205" i="23"/>
  <c r="N184" i="24"/>
  <c r="N191" i="24" s="1"/>
  <c r="N159" i="24"/>
  <c r="N161" i="24" s="1"/>
  <c r="O35" i="21"/>
  <c r="O40" i="21"/>
  <c r="O28" i="21"/>
  <c r="O29" i="21" s="1"/>
  <c r="N184" i="22"/>
  <c r="N191" i="22" s="1"/>
  <c r="N159" i="22"/>
  <c r="N161" i="22" s="1"/>
  <c r="N200" i="24"/>
  <c r="N202" i="24" s="1"/>
  <c r="N61" i="21"/>
  <c r="N114" i="21" s="1"/>
  <c r="N116" i="21" s="1"/>
  <c r="O134" i="22"/>
  <c r="O135" i="22" s="1"/>
  <c r="O141" i="22"/>
  <c r="O146" i="22"/>
  <c r="O102" i="22"/>
  <c r="O103" i="22" s="1"/>
  <c r="P85" i="22"/>
  <c r="O92" i="22"/>
  <c r="O93" i="22" s="1"/>
  <c r="O35" i="23"/>
  <c r="O28" i="23"/>
  <c r="O29" i="23" s="1"/>
  <c r="O40" i="23"/>
  <c r="O185" i="23"/>
  <c r="O192" i="23" s="1"/>
  <c r="R125" i="24"/>
  <c r="R126" i="24" s="1"/>
  <c r="R129" i="24" s="1"/>
  <c r="R125" i="23"/>
  <c r="R126" i="23" s="1"/>
  <c r="R129" i="23" s="1"/>
  <c r="R14" i="24"/>
  <c r="R15" i="24" s="1"/>
  <c r="R23" i="24" s="1"/>
  <c r="R14" i="22"/>
  <c r="R15" i="22" s="1"/>
  <c r="R23" i="22" s="1"/>
  <c r="R14" i="23"/>
  <c r="R15" i="23" s="1"/>
  <c r="R23" i="23" s="1"/>
  <c r="R125" i="22"/>
  <c r="R126" i="22" s="1"/>
  <c r="R129" i="22" s="1"/>
  <c r="R14" i="21"/>
  <c r="R15" i="21" s="1"/>
  <c r="R23" i="21" s="1"/>
  <c r="R125" i="21"/>
  <c r="R126" i="21" s="1"/>
  <c r="R129" i="21" s="1"/>
  <c r="O134" i="23"/>
  <c r="O135" i="23" s="1"/>
  <c r="O146" i="23"/>
  <c r="O141" i="23"/>
  <c r="O39" i="23"/>
  <c r="N205" i="22"/>
  <c r="O185" i="22"/>
  <c r="O192" i="22" s="1"/>
  <c r="R69" i="12"/>
  <c r="R70" i="12" s="1"/>
  <c r="R74" i="12" s="1"/>
  <c r="N160" i="12"/>
  <c r="N115" i="12"/>
  <c r="N205" i="12"/>
  <c r="N157" i="12"/>
  <c r="N200" i="12"/>
  <c r="M164" i="12"/>
  <c r="M166" i="12" s="1"/>
  <c r="O87" i="12"/>
  <c r="O88" i="12" s="1"/>
  <c r="O106" i="12"/>
  <c r="O185" i="12" s="1"/>
  <c r="O192" i="12" s="1"/>
  <c r="O197" i="12" s="1"/>
  <c r="O146" i="12"/>
  <c r="O141" i="12"/>
  <c r="O134" i="12"/>
  <c r="O135" i="12" s="1"/>
  <c r="O182" i="12" s="1"/>
  <c r="R14" i="12"/>
  <c r="R15" i="12" s="1"/>
  <c r="R23" i="12" s="1"/>
  <c r="R125" i="12"/>
  <c r="R126" i="12" s="1"/>
  <c r="R129" i="12" s="1"/>
  <c r="O35" i="12"/>
  <c r="O40" i="12"/>
  <c r="O28" i="12"/>
  <c r="O29" i="12" s="1"/>
  <c r="N163" i="24" l="1"/>
  <c r="N164" i="22"/>
  <c r="N219" i="22"/>
  <c r="N221" i="22" s="1"/>
  <c r="N20" i="20" s="1"/>
  <c r="O51" i="21"/>
  <c r="O36" i="21"/>
  <c r="O37" i="21" s="1"/>
  <c r="N164" i="21"/>
  <c r="N219" i="24"/>
  <c r="N221" i="24" s="1"/>
  <c r="N30" i="20" s="1"/>
  <c r="O155" i="23"/>
  <c r="O142" i="23"/>
  <c r="O143" i="23" s="1"/>
  <c r="O182" i="23"/>
  <c r="O189" i="23" s="1"/>
  <c r="N163" i="21"/>
  <c r="N163" i="22"/>
  <c r="O155" i="22"/>
  <c r="O182" i="22"/>
  <c r="O189" i="22" s="1"/>
  <c r="O142" i="22"/>
  <c r="O143" i="22" s="1"/>
  <c r="N204" i="22"/>
  <c r="N206" i="22" s="1"/>
  <c r="O51" i="24"/>
  <c r="O36" i="24"/>
  <c r="O37" i="24" s="1"/>
  <c r="O170" i="24"/>
  <c r="O173" i="24" s="1"/>
  <c r="O98" i="24"/>
  <c r="O99" i="24" s="1"/>
  <c r="O107" i="24" s="1"/>
  <c r="N163" i="23"/>
  <c r="O197" i="24"/>
  <c r="N164" i="23"/>
  <c r="O36" i="23"/>
  <c r="O37" i="23" s="1"/>
  <c r="O51" i="23"/>
  <c r="O197" i="22"/>
  <c r="O98" i="22"/>
  <c r="O99" i="22" s="1"/>
  <c r="O107" i="22" s="1"/>
  <c r="O170" i="22"/>
  <c r="O173" i="22" s="1"/>
  <c r="N219" i="23"/>
  <c r="N221" i="23" s="1"/>
  <c r="N25" i="20" s="1"/>
  <c r="O155" i="21"/>
  <c r="O182" i="21"/>
  <c r="O189" i="21" s="1"/>
  <c r="O142" i="21"/>
  <c r="O143" i="21" s="1"/>
  <c r="N204" i="23"/>
  <c r="N206" i="23" s="1"/>
  <c r="P78" i="22"/>
  <c r="P90" i="22"/>
  <c r="P73" i="22"/>
  <c r="P75" i="22" s="1"/>
  <c r="O182" i="24"/>
  <c r="O189" i="24" s="1"/>
  <c r="O142" i="24"/>
  <c r="O143" i="24" s="1"/>
  <c r="O155" i="24"/>
  <c r="O170" i="23"/>
  <c r="O173" i="23" s="1"/>
  <c r="O98" i="23"/>
  <c r="O99" i="23" s="1"/>
  <c r="O107" i="23" s="1"/>
  <c r="N204" i="21"/>
  <c r="N206" i="21" s="1"/>
  <c r="O197" i="21"/>
  <c r="N219" i="21"/>
  <c r="N221" i="21" s="1"/>
  <c r="N10" i="20" s="1"/>
  <c r="P90" i="23"/>
  <c r="P78" i="23"/>
  <c r="P73" i="23"/>
  <c r="P75" i="23" s="1"/>
  <c r="O36" i="22"/>
  <c r="O37" i="22" s="1"/>
  <c r="O51" i="22"/>
  <c r="O197" i="23"/>
  <c r="N164" i="24"/>
  <c r="P90" i="24"/>
  <c r="P78" i="24"/>
  <c r="P73" i="24"/>
  <c r="P75" i="24" s="1"/>
  <c r="P78" i="21"/>
  <c r="P73" i="21"/>
  <c r="P75" i="21" s="1"/>
  <c r="P90" i="21"/>
  <c r="N204" i="24"/>
  <c r="N206" i="24" s="1"/>
  <c r="O170" i="21"/>
  <c r="O173" i="21" s="1"/>
  <c r="O98" i="21"/>
  <c r="O99" i="21" s="1"/>
  <c r="O107" i="21" s="1"/>
  <c r="M165" i="12"/>
  <c r="N159" i="12"/>
  <c r="N161" i="12" s="1"/>
  <c r="N163" i="12" s="1"/>
  <c r="N184" i="12"/>
  <c r="N191" i="12" s="1"/>
  <c r="O102" i="12"/>
  <c r="O103" i="12" s="1"/>
  <c r="O92" i="12"/>
  <c r="O93" i="12" s="1"/>
  <c r="P85" i="12"/>
  <c r="O155" i="12"/>
  <c r="O189" i="12" s="1"/>
  <c r="O196" i="12" s="1"/>
  <c r="O142" i="12"/>
  <c r="O143" i="12" s="1"/>
  <c r="O36" i="12"/>
  <c r="O37" i="12" s="1"/>
  <c r="O51" i="12"/>
  <c r="N166" i="22" l="1"/>
  <c r="N165" i="24"/>
  <c r="N165" i="21"/>
  <c r="O41" i="22"/>
  <c r="O42" i="22" s="1"/>
  <c r="P34" i="22"/>
  <c r="O41" i="21"/>
  <c r="O42" i="21" s="1"/>
  <c r="P34" i="21"/>
  <c r="O186" i="21"/>
  <c r="O193" i="21" s="1"/>
  <c r="O108" i="21"/>
  <c r="P140" i="24"/>
  <c r="O147" i="24"/>
  <c r="O148" i="24" s="1"/>
  <c r="O152" i="24" s="1"/>
  <c r="O153" i="24" s="1"/>
  <c r="O196" i="23"/>
  <c r="O198" i="23" s="1"/>
  <c r="P79" i="24"/>
  <c r="P80" i="24" s="1"/>
  <c r="P86" i="24"/>
  <c r="P91" i="24" s="1"/>
  <c r="O196" i="24"/>
  <c r="O198" i="24" s="1"/>
  <c r="O196" i="21"/>
  <c r="O198" i="21" s="1"/>
  <c r="N166" i="23"/>
  <c r="N165" i="23"/>
  <c r="P140" i="22"/>
  <c r="O147" i="22"/>
  <c r="O148" i="22" s="1"/>
  <c r="O152" i="22" s="1"/>
  <c r="O153" i="22" s="1"/>
  <c r="P140" i="23"/>
  <c r="O147" i="23"/>
  <c r="O148" i="23" s="1"/>
  <c r="O152" i="23" s="1"/>
  <c r="O153" i="23" s="1"/>
  <c r="P79" i="22"/>
  <c r="P80" i="22" s="1"/>
  <c r="P86" i="22"/>
  <c r="P91" i="22" s="1"/>
  <c r="O41" i="23"/>
  <c r="O42" i="23" s="1"/>
  <c r="P34" i="23"/>
  <c r="O196" i="22"/>
  <c r="O198" i="22" s="1"/>
  <c r="P34" i="24"/>
  <c r="O41" i="24"/>
  <c r="O42" i="24" s="1"/>
  <c r="P140" i="21"/>
  <c r="O147" i="21"/>
  <c r="O148" i="21" s="1"/>
  <c r="O152" i="21" s="1"/>
  <c r="O153" i="21" s="1"/>
  <c r="P79" i="23"/>
  <c r="P80" i="23" s="1"/>
  <c r="P86" i="23"/>
  <c r="P91" i="23" s="1"/>
  <c r="O186" i="24"/>
  <c r="O193" i="24" s="1"/>
  <c r="O201" i="24" s="1"/>
  <c r="O108" i="24"/>
  <c r="N165" i="22"/>
  <c r="P86" i="21"/>
  <c r="P91" i="21" s="1"/>
  <c r="P79" i="21"/>
  <c r="P80" i="21" s="1"/>
  <c r="O186" i="23"/>
  <c r="O193" i="23" s="1"/>
  <c r="O108" i="23"/>
  <c r="O186" i="22"/>
  <c r="O193" i="22" s="1"/>
  <c r="O108" i="22"/>
  <c r="N166" i="21"/>
  <c r="N166" i="24"/>
  <c r="O98" i="12"/>
  <c r="O99" i="12" s="1"/>
  <c r="O107" i="12" s="1"/>
  <c r="O170" i="12"/>
  <c r="O173" i="12" s="1"/>
  <c r="N198" i="12"/>
  <c r="N202" i="12"/>
  <c r="N204" i="12"/>
  <c r="N206" i="12" s="1"/>
  <c r="P90" i="12"/>
  <c r="P73" i="12"/>
  <c r="P75" i="12" s="1"/>
  <c r="P78" i="12"/>
  <c r="P140" i="12"/>
  <c r="O147" i="12"/>
  <c r="O148" i="12" s="1"/>
  <c r="O152" i="12" s="1"/>
  <c r="O153" i="12" s="1"/>
  <c r="O183" i="12" s="1"/>
  <c r="N114" i="12"/>
  <c r="N116" i="12" s="1"/>
  <c r="O41" i="12"/>
  <c r="O42" i="12" s="1"/>
  <c r="P34" i="12"/>
  <c r="P87" i="24" l="1"/>
  <c r="P88" i="24" s="1"/>
  <c r="P106" i="24"/>
  <c r="O214" i="21"/>
  <c r="O216" i="21" s="1"/>
  <c r="O9" i="20" s="1"/>
  <c r="P106" i="23"/>
  <c r="P87" i="23"/>
  <c r="P88" i="23" s="1"/>
  <c r="P27" i="23"/>
  <c r="P39" i="23" s="1"/>
  <c r="P22" i="23"/>
  <c r="P24" i="23" s="1"/>
  <c r="P128" i="22"/>
  <c r="P130" i="22" s="1"/>
  <c r="P145" i="22"/>
  <c r="P133" i="22"/>
  <c r="P106" i="21"/>
  <c r="P87" i="21"/>
  <c r="P88" i="21" s="1"/>
  <c r="O47" i="23"/>
  <c r="O48" i="23" s="1"/>
  <c r="O52" i="23" s="1"/>
  <c r="O53" i="23" s="1"/>
  <c r="O61" i="23" s="1"/>
  <c r="O114" i="23" s="1"/>
  <c r="O169" i="23"/>
  <c r="O172" i="23" s="1"/>
  <c r="O174" i="23" s="1"/>
  <c r="O176" i="23" s="1"/>
  <c r="O178" i="23" s="1"/>
  <c r="O23" i="20" s="1"/>
  <c r="O187" i="21"/>
  <c r="O194" i="21" s="1"/>
  <c r="O205" i="21" s="1"/>
  <c r="O115" i="21"/>
  <c r="O160" i="21"/>
  <c r="O214" i="23"/>
  <c r="O216" i="23" s="1"/>
  <c r="O24" i="20" s="1"/>
  <c r="O183" i="21"/>
  <c r="O190" i="21" s="1"/>
  <c r="O200" i="21" s="1"/>
  <c r="O156" i="21"/>
  <c r="O157" i="21" s="1"/>
  <c r="O201" i="21"/>
  <c r="P87" i="22"/>
  <c r="P88" i="22" s="1"/>
  <c r="P106" i="22"/>
  <c r="P128" i="21"/>
  <c r="P130" i="21" s="1"/>
  <c r="P145" i="21"/>
  <c r="P133" i="21"/>
  <c r="P27" i="21"/>
  <c r="P39" i="21" s="1"/>
  <c r="P22" i="21"/>
  <c r="P24" i="21" s="1"/>
  <c r="O187" i="23"/>
  <c r="O194" i="23" s="1"/>
  <c r="O205" i="23" s="1"/>
  <c r="O160" i="23"/>
  <c r="O115" i="23"/>
  <c r="O187" i="24"/>
  <c r="O194" i="24" s="1"/>
  <c r="O115" i="24"/>
  <c r="O160" i="24"/>
  <c r="O169" i="24"/>
  <c r="O172" i="24" s="1"/>
  <c r="O174" i="24" s="1"/>
  <c r="O176" i="24" s="1"/>
  <c r="O178" i="24" s="1"/>
  <c r="O28" i="20" s="1"/>
  <c r="O47" i="24"/>
  <c r="O48" i="24" s="1"/>
  <c r="O52" i="24" s="1"/>
  <c r="O53" i="24" s="1"/>
  <c r="O61" i="24" s="1"/>
  <c r="O114" i="24" s="1"/>
  <c r="O169" i="21"/>
  <c r="O172" i="21" s="1"/>
  <c r="O174" i="21" s="1"/>
  <c r="O176" i="21" s="1"/>
  <c r="O178" i="21" s="1"/>
  <c r="O8" i="20" s="1"/>
  <c r="O47" i="21"/>
  <c r="O48" i="21" s="1"/>
  <c r="O52" i="21" s="1"/>
  <c r="O53" i="21" s="1"/>
  <c r="O201" i="23"/>
  <c r="P27" i="24"/>
  <c r="P22" i="24"/>
  <c r="P24" i="24" s="1"/>
  <c r="O156" i="23"/>
  <c r="O157" i="23" s="1"/>
  <c r="O183" i="23"/>
  <c r="O190" i="23" s="1"/>
  <c r="O200" i="23" s="1"/>
  <c r="O214" i="22"/>
  <c r="O216" i="22" s="1"/>
  <c r="O19" i="20" s="1"/>
  <c r="O214" i="24"/>
  <c r="O216" i="24" s="1"/>
  <c r="O29" i="20" s="1"/>
  <c r="O115" i="22"/>
  <c r="O160" i="22"/>
  <c r="O187" i="22"/>
  <c r="O194" i="22" s="1"/>
  <c r="P128" i="23"/>
  <c r="P130" i="23" s="1"/>
  <c r="P145" i="23"/>
  <c r="P133" i="23"/>
  <c r="O183" i="24"/>
  <c r="O190" i="24" s="1"/>
  <c r="O200" i="24" s="1"/>
  <c r="O202" i="24" s="1"/>
  <c r="O156" i="24"/>
  <c r="O157" i="24" s="1"/>
  <c r="P22" i="22"/>
  <c r="P24" i="22" s="1"/>
  <c r="P27" i="22"/>
  <c r="P39" i="22" s="1"/>
  <c r="O201" i="22"/>
  <c r="O183" i="22"/>
  <c r="O190" i="22" s="1"/>
  <c r="O200" i="22" s="1"/>
  <c r="O156" i="22"/>
  <c r="O157" i="22" s="1"/>
  <c r="P133" i="24"/>
  <c r="P145" i="24"/>
  <c r="P128" i="24"/>
  <c r="P130" i="24" s="1"/>
  <c r="O47" i="22"/>
  <c r="O48" i="22" s="1"/>
  <c r="O52" i="22" s="1"/>
  <c r="O53" i="22" s="1"/>
  <c r="O61" i="22" s="1"/>
  <c r="O114" i="22" s="1"/>
  <c r="O169" i="22"/>
  <c r="O172" i="22" s="1"/>
  <c r="O174" i="22" s="1"/>
  <c r="O176" i="22" s="1"/>
  <c r="O178" i="22" s="1"/>
  <c r="O18" i="20" s="1"/>
  <c r="N219" i="12"/>
  <c r="N214" i="12"/>
  <c r="N216" i="12" s="1"/>
  <c r="N14" i="20" s="1"/>
  <c r="O47" i="12"/>
  <c r="O48" i="12" s="1"/>
  <c r="O52" i="12" s="1"/>
  <c r="O53" i="12" s="1"/>
  <c r="O61" i="12" s="1"/>
  <c r="O169" i="12"/>
  <c r="O172" i="12" s="1"/>
  <c r="O174" i="12" s="1"/>
  <c r="O176" i="12" s="1"/>
  <c r="O178" i="12" s="1"/>
  <c r="O13" i="20" s="1"/>
  <c r="O108" i="12"/>
  <c r="O187" i="12" s="1"/>
  <c r="O194" i="12" s="1"/>
  <c r="O186" i="12"/>
  <c r="O193" i="12" s="1"/>
  <c r="O201" i="12" s="1"/>
  <c r="N164" i="12"/>
  <c r="N165" i="12" s="1"/>
  <c r="P79" i="12"/>
  <c r="P80" i="12" s="1"/>
  <c r="P86" i="12"/>
  <c r="P91" i="12" s="1"/>
  <c r="O156" i="12"/>
  <c r="P145" i="12"/>
  <c r="P128" i="12"/>
  <c r="P130" i="12" s="1"/>
  <c r="P133" i="12"/>
  <c r="P27" i="12"/>
  <c r="P39" i="12" s="1"/>
  <c r="P22" i="12"/>
  <c r="P24" i="12" s="1"/>
  <c r="O202" i="22" l="1"/>
  <c r="O219" i="22" s="1"/>
  <c r="O221" i="22" s="1"/>
  <c r="O20" i="20" s="1"/>
  <c r="O116" i="23"/>
  <c r="O164" i="23" s="1"/>
  <c r="O219" i="24"/>
  <c r="O221" i="24" s="1"/>
  <c r="O30" i="20" s="1"/>
  <c r="O61" i="21"/>
  <c r="O114" i="21" s="1"/>
  <c r="O116" i="21" s="1"/>
  <c r="Q85" i="21"/>
  <c r="P102" i="21"/>
  <c r="P103" i="21" s="1"/>
  <c r="P92" i="21"/>
  <c r="P93" i="21" s="1"/>
  <c r="P102" i="23"/>
  <c r="P103" i="23" s="1"/>
  <c r="Q85" i="23"/>
  <c r="P92" i="23"/>
  <c r="P93" i="23" s="1"/>
  <c r="P40" i="22"/>
  <c r="P35" i="22"/>
  <c r="P28" i="22"/>
  <c r="P29" i="22" s="1"/>
  <c r="O205" i="22"/>
  <c r="O184" i="23"/>
  <c r="O191" i="23" s="1"/>
  <c r="O159" i="23"/>
  <c r="O161" i="23" s="1"/>
  <c r="O163" i="23" s="1"/>
  <c r="P185" i="21"/>
  <c r="P192" i="21" s="1"/>
  <c r="P197" i="21" s="1"/>
  <c r="P185" i="23"/>
  <c r="P192" i="23" s="1"/>
  <c r="P197" i="23" s="1"/>
  <c r="O184" i="24"/>
  <c r="O191" i="24" s="1"/>
  <c r="O204" i="24" s="1"/>
  <c r="O159" i="24"/>
  <c r="O161" i="24" s="1"/>
  <c r="O163" i="24" s="1"/>
  <c r="P141" i="21"/>
  <c r="P134" i="21"/>
  <c r="P135" i="21" s="1"/>
  <c r="P146" i="21"/>
  <c r="O116" i="22"/>
  <c r="P35" i="24"/>
  <c r="P28" i="24"/>
  <c r="P29" i="24" s="1"/>
  <c r="P40" i="24"/>
  <c r="P185" i="22"/>
  <c r="P192" i="22" s="1"/>
  <c r="P197" i="22" s="1"/>
  <c r="O184" i="22"/>
  <c r="O191" i="22" s="1"/>
  <c r="O204" i="22" s="1"/>
  <c r="O159" i="22"/>
  <c r="O161" i="22" s="1"/>
  <c r="P39" i="24"/>
  <c r="P92" i="22"/>
  <c r="P93" i="22" s="1"/>
  <c r="Q85" i="22"/>
  <c r="P102" i="22"/>
  <c r="P103" i="22" s="1"/>
  <c r="P35" i="21"/>
  <c r="P28" i="21"/>
  <c r="P29" i="21" s="1"/>
  <c r="P40" i="21"/>
  <c r="P134" i="22"/>
  <c r="P135" i="22" s="1"/>
  <c r="P146" i="22"/>
  <c r="P141" i="22"/>
  <c r="P141" i="24"/>
  <c r="P134" i="24"/>
  <c r="P135" i="24" s="1"/>
  <c r="P146" i="24"/>
  <c r="O116" i="24"/>
  <c r="O202" i="21"/>
  <c r="O219" i="21" s="1"/>
  <c r="O221" i="21" s="1"/>
  <c r="O10" i="20" s="1"/>
  <c r="P40" i="23"/>
  <c r="P35" i="23"/>
  <c r="P28" i="23"/>
  <c r="P29" i="23" s="1"/>
  <c r="P185" i="24"/>
  <c r="P192" i="24" s="1"/>
  <c r="P197" i="24" s="1"/>
  <c r="P141" i="23"/>
  <c r="P134" i="23"/>
  <c r="P135" i="23" s="1"/>
  <c r="P146" i="23"/>
  <c r="O202" i="23"/>
  <c r="O219" i="23" s="1"/>
  <c r="O221" i="23" s="1"/>
  <c r="O25" i="20" s="1"/>
  <c r="O205" i="24"/>
  <c r="O184" i="21"/>
  <c r="O191" i="21" s="1"/>
  <c r="O204" i="21" s="1"/>
  <c r="O206" i="21" s="1"/>
  <c r="O159" i="21"/>
  <c r="O161" i="21" s="1"/>
  <c r="O163" i="21" s="1"/>
  <c r="P102" i="24"/>
  <c r="P103" i="24" s="1"/>
  <c r="P92" i="24"/>
  <c r="P93" i="24" s="1"/>
  <c r="Q85" i="24"/>
  <c r="N221" i="12"/>
  <c r="N15" i="20" s="1"/>
  <c r="N166" i="12"/>
  <c r="O115" i="12"/>
  <c r="O160" i="12"/>
  <c r="O205" i="12"/>
  <c r="O157" i="12"/>
  <c r="O190" i="12"/>
  <c r="O200" i="12" s="1"/>
  <c r="O202" i="12" s="1"/>
  <c r="P87" i="12"/>
  <c r="P88" i="12" s="1"/>
  <c r="P106" i="12"/>
  <c r="P185" i="12" s="1"/>
  <c r="P192" i="12" s="1"/>
  <c r="P197" i="12" s="1"/>
  <c r="P134" i="12"/>
  <c r="P135" i="12" s="1"/>
  <c r="P182" i="12" s="1"/>
  <c r="P146" i="12"/>
  <c r="P141" i="12"/>
  <c r="P28" i="12"/>
  <c r="P29" i="12" s="1"/>
  <c r="P35" i="12"/>
  <c r="P40" i="12"/>
  <c r="O206" i="24" l="1"/>
  <c r="O206" i="22"/>
  <c r="P155" i="24"/>
  <c r="P142" i="24"/>
  <c r="P143" i="24" s="1"/>
  <c r="P182" i="24"/>
  <c r="P189" i="24" s="1"/>
  <c r="P196" i="24" s="1"/>
  <c r="P198" i="24" s="1"/>
  <c r="P214" i="24" s="1"/>
  <c r="P216" i="24" s="1"/>
  <c r="P29" i="20" s="1"/>
  <c r="P182" i="21"/>
  <c r="P189" i="21" s="1"/>
  <c r="P196" i="21" s="1"/>
  <c r="P198" i="21" s="1"/>
  <c r="P214" i="21" s="1"/>
  <c r="P216" i="21" s="1"/>
  <c r="P9" i="20" s="1"/>
  <c r="P142" i="21"/>
  <c r="P143" i="21" s="1"/>
  <c r="P155" i="21"/>
  <c r="O163" i="22"/>
  <c r="P155" i="22"/>
  <c r="P182" i="22"/>
  <c r="P189" i="22" s="1"/>
  <c r="P196" i="22" s="1"/>
  <c r="P198" i="22" s="1"/>
  <c r="P214" i="22" s="1"/>
  <c r="P216" i="22" s="1"/>
  <c r="P19" i="20" s="1"/>
  <c r="P142" i="22"/>
  <c r="P143" i="22" s="1"/>
  <c r="Q78" i="22"/>
  <c r="Q73" i="22"/>
  <c r="Q75" i="22" s="1"/>
  <c r="Q90" i="22"/>
  <c r="P170" i="21"/>
  <c r="P173" i="21" s="1"/>
  <c r="P98" i="21"/>
  <c r="P99" i="21" s="1"/>
  <c r="P107" i="21" s="1"/>
  <c r="P170" i="22"/>
  <c r="P173" i="22" s="1"/>
  <c r="P98" i="22"/>
  <c r="P99" i="22" s="1"/>
  <c r="P107" i="22" s="1"/>
  <c r="P51" i="22"/>
  <c r="P36" i="22"/>
  <c r="P37" i="22" s="1"/>
  <c r="Q73" i="21"/>
  <c r="Q75" i="21" s="1"/>
  <c r="Q78" i="21"/>
  <c r="Q90" i="21"/>
  <c r="Q78" i="24"/>
  <c r="Q73" i="24"/>
  <c r="Q75" i="24" s="1"/>
  <c r="Q90" i="24"/>
  <c r="P170" i="24"/>
  <c r="P173" i="24" s="1"/>
  <c r="P98" i="24"/>
  <c r="P99" i="24" s="1"/>
  <c r="P107" i="24" s="1"/>
  <c r="P142" i="23"/>
  <c r="P143" i="23" s="1"/>
  <c r="P155" i="23"/>
  <c r="P182" i="23"/>
  <c r="P189" i="23" s="1"/>
  <c r="P196" i="23" s="1"/>
  <c r="P198" i="23" s="1"/>
  <c r="P214" i="23" s="1"/>
  <c r="P216" i="23" s="1"/>
  <c r="P24" i="20" s="1"/>
  <c r="O164" i="24"/>
  <c r="O165" i="24" s="1"/>
  <c r="P51" i="24"/>
  <c r="P36" i="24"/>
  <c r="P37" i="24" s="1"/>
  <c r="O166" i="23"/>
  <c r="O165" i="23"/>
  <c r="P36" i="21"/>
  <c r="P37" i="21" s="1"/>
  <c r="P51" i="21"/>
  <c r="P98" i="23"/>
  <c r="P99" i="23" s="1"/>
  <c r="P107" i="23" s="1"/>
  <c r="P170" i="23"/>
  <c r="P173" i="23" s="1"/>
  <c r="Q73" i="23"/>
  <c r="Q75" i="23" s="1"/>
  <c r="Q90" i="23"/>
  <c r="Q78" i="23"/>
  <c r="P51" i="23"/>
  <c r="P36" i="23"/>
  <c r="P37" i="23" s="1"/>
  <c r="O164" i="21"/>
  <c r="O165" i="21" s="1"/>
  <c r="O164" i="22"/>
  <c r="O204" i="23"/>
  <c r="O206" i="23" s="1"/>
  <c r="O159" i="12"/>
  <c r="O161" i="12" s="1"/>
  <c r="O163" i="12" s="1"/>
  <c r="O184" i="12"/>
  <c r="O191" i="12" s="1"/>
  <c r="Q85" i="12"/>
  <c r="P92" i="12"/>
  <c r="P93" i="12" s="1"/>
  <c r="P102" i="12"/>
  <c r="P103" i="12" s="1"/>
  <c r="P155" i="12"/>
  <c r="P189" i="12" s="1"/>
  <c r="P196" i="12" s="1"/>
  <c r="P142" i="12"/>
  <c r="P143" i="12" s="1"/>
  <c r="P51" i="12"/>
  <c r="P36" i="12"/>
  <c r="P37" i="12" s="1"/>
  <c r="O166" i="24" l="1"/>
  <c r="P41" i="21"/>
  <c r="P42" i="21" s="1"/>
  <c r="Q34" i="21"/>
  <c r="Q79" i="23"/>
  <c r="Q80" i="23" s="1"/>
  <c r="Q86" i="23"/>
  <c r="Q91" i="23" s="1"/>
  <c r="P41" i="24"/>
  <c r="P42" i="24" s="1"/>
  <c r="Q34" i="24"/>
  <c r="Q86" i="24"/>
  <c r="Q91" i="24" s="1"/>
  <c r="Q79" i="24"/>
  <c r="Q80" i="24" s="1"/>
  <c r="P147" i="21"/>
  <c r="P148" i="21" s="1"/>
  <c r="P152" i="21" s="1"/>
  <c r="P153" i="21" s="1"/>
  <c r="Q140" i="21"/>
  <c r="Q86" i="22"/>
  <c r="Q91" i="22" s="1"/>
  <c r="Q79" i="22"/>
  <c r="Q80" i="22" s="1"/>
  <c r="O166" i="22"/>
  <c r="O165" i="22"/>
  <c r="P147" i="23"/>
  <c r="P148" i="23" s="1"/>
  <c r="P152" i="23" s="1"/>
  <c r="P153" i="23" s="1"/>
  <c r="Q140" i="23"/>
  <c r="P147" i="22"/>
  <c r="P148" i="22" s="1"/>
  <c r="P152" i="22" s="1"/>
  <c r="P153" i="22" s="1"/>
  <c r="Q140" i="22"/>
  <c r="P147" i="24"/>
  <c r="P148" i="24" s="1"/>
  <c r="P152" i="24" s="1"/>
  <c r="P153" i="24" s="1"/>
  <c r="Q140" i="24"/>
  <c r="Q34" i="22"/>
  <c r="P41" i="22"/>
  <c r="P42" i="22" s="1"/>
  <c r="P186" i="22"/>
  <c r="P193" i="22" s="1"/>
  <c r="P201" i="22" s="1"/>
  <c r="P108" i="22"/>
  <c r="P41" i="23"/>
  <c r="P42" i="23" s="1"/>
  <c r="Q34" i="23"/>
  <c r="P186" i="21"/>
  <c r="P193" i="21" s="1"/>
  <c r="P201" i="21" s="1"/>
  <c r="P108" i="21"/>
  <c r="P186" i="23"/>
  <c r="P193" i="23" s="1"/>
  <c r="P201" i="23" s="1"/>
  <c r="P108" i="23"/>
  <c r="P186" i="24"/>
  <c r="P193" i="24" s="1"/>
  <c r="P201" i="24" s="1"/>
  <c r="P108" i="24"/>
  <c r="Q79" i="21"/>
  <c r="Q80" i="21" s="1"/>
  <c r="Q86" i="21"/>
  <c r="O166" i="21"/>
  <c r="P98" i="12"/>
  <c r="P99" i="12" s="1"/>
  <c r="P107" i="12" s="1"/>
  <c r="P170" i="12"/>
  <c r="P173" i="12" s="1"/>
  <c r="O198" i="12"/>
  <c r="O204" i="12"/>
  <c r="O206" i="12" s="1"/>
  <c r="O114" i="12"/>
  <c r="O116" i="12" s="1"/>
  <c r="Q73" i="12"/>
  <c r="Q75" i="12" s="1"/>
  <c r="Q90" i="12"/>
  <c r="Q78" i="12"/>
  <c r="P147" i="12"/>
  <c r="P148" i="12" s="1"/>
  <c r="P152" i="12" s="1"/>
  <c r="P153" i="12" s="1"/>
  <c r="P183" i="12" s="1"/>
  <c r="Q140" i="12"/>
  <c r="Q34" i="12"/>
  <c r="P41" i="12"/>
  <c r="P42" i="12" s="1"/>
  <c r="Q106" i="22" l="1"/>
  <c r="Q87" i="22"/>
  <c r="Q88" i="22" s="1"/>
  <c r="Q22" i="22"/>
  <c r="Q24" i="22" s="1"/>
  <c r="Q27" i="22"/>
  <c r="Q39" i="22" s="1"/>
  <c r="P183" i="23"/>
  <c r="P190" i="23" s="1"/>
  <c r="P200" i="23" s="1"/>
  <c r="P202" i="23" s="1"/>
  <c r="P219" i="23" s="1"/>
  <c r="P221" i="23" s="1"/>
  <c r="P25" i="20" s="1"/>
  <c r="P156" i="23"/>
  <c r="P157" i="23" s="1"/>
  <c r="P187" i="24"/>
  <c r="P194" i="24" s="1"/>
  <c r="P205" i="24" s="1"/>
  <c r="P115" i="24"/>
  <c r="P160" i="24"/>
  <c r="Q145" i="24"/>
  <c r="Q133" i="24"/>
  <c r="Q128" i="24"/>
  <c r="Q130" i="24" s="1"/>
  <c r="Q22" i="24"/>
  <c r="Q24" i="24" s="1"/>
  <c r="Q27" i="24"/>
  <c r="P183" i="24"/>
  <c r="P190" i="24" s="1"/>
  <c r="P200" i="24" s="1"/>
  <c r="P202" i="24" s="1"/>
  <c r="P219" i="24" s="1"/>
  <c r="P221" i="24" s="1"/>
  <c r="P30" i="20" s="1"/>
  <c r="P156" i="24"/>
  <c r="P157" i="24" s="1"/>
  <c r="P169" i="24"/>
  <c r="P172" i="24" s="1"/>
  <c r="P174" i="24" s="1"/>
  <c r="P176" i="24" s="1"/>
  <c r="P178" i="24" s="1"/>
  <c r="P28" i="20" s="1"/>
  <c r="P47" i="24"/>
  <c r="P48" i="24" s="1"/>
  <c r="P52" i="24" s="1"/>
  <c r="P53" i="24" s="1"/>
  <c r="P61" i="24" s="1"/>
  <c r="P114" i="24" s="1"/>
  <c r="Q128" i="22"/>
  <c r="Q130" i="22" s="1"/>
  <c r="Q145" i="22"/>
  <c r="Q133" i="22"/>
  <c r="P169" i="23"/>
  <c r="P172" i="23" s="1"/>
  <c r="P174" i="23" s="1"/>
  <c r="P176" i="23" s="1"/>
  <c r="P178" i="23" s="1"/>
  <c r="P23" i="20" s="1"/>
  <c r="P47" i="23"/>
  <c r="P48" i="23" s="1"/>
  <c r="P52" i="23" s="1"/>
  <c r="P53" i="23" s="1"/>
  <c r="P61" i="23" s="1"/>
  <c r="P114" i="23" s="1"/>
  <c r="P156" i="22"/>
  <c r="P157" i="22" s="1"/>
  <c r="P183" i="22"/>
  <c r="P190" i="22" s="1"/>
  <c r="P200" i="22" s="1"/>
  <c r="P202" i="22" s="1"/>
  <c r="P219" i="22" s="1"/>
  <c r="P221" i="22" s="1"/>
  <c r="P20" i="20" s="1"/>
  <c r="P115" i="23"/>
  <c r="P160" i="23"/>
  <c r="P187" i="23"/>
  <c r="P194" i="23" s="1"/>
  <c r="P205" i="23" s="1"/>
  <c r="Q87" i="23"/>
  <c r="Q88" i="23" s="1"/>
  <c r="Q106" i="23"/>
  <c r="P115" i="22"/>
  <c r="P187" i="22"/>
  <c r="P194" i="22" s="1"/>
  <c r="P205" i="22" s="1"/>
  <c r="P160" i="22"/>
  <c r="Q128" i="21"/>
  <c r="Q130" i="21" s="1"/>
  <c r="Q145" i="21"/>
  <c r="Q133" i="21"/>
  <c r="Q106" i="21"/>
  <c r="Q87" i="21"/>
  <c r="Q88" i="21" s="1"/>
  <c r="P115" i="21"/>
  <c r="P160" i="21"/>
  <c r="P187" i="21"/>
  <c r="P194" i="21" s="1"/>
  <c r="P205" i="21" s="1"/>
  <c r="Q106" i="24"/>
  <c r="Q87" i="24"/>
  <c r="Q88" i="24" s="1"/>
  <c r="P183" i="21"/>
  <c r="P190" i="21" s="1"/>
  <c r="P200" i="21" s="1"/>
  <c r="P202" i="21" s="1"/>
  <c r="P219" i="21" s="1"/>
  <c r="P221" i="21" s="1"/>
  <c r="P10" i="20" s="1"/>
  <c r="P156" i="21"/>
  <c r="P157" i="21" s="1"/>
  <c r="Q27" i="21"/>
  <c r="Q22" i="21"/>
  <c r="Q24" i="21" s="1"/>
  <c r="Q22" i="23"/>
  <c r="Q24" i="23" s="1"/>
  <c r="Q27" i="23"/>
  <c r="Q91" i="21"/>
  <c r="P169" i="22"/>
  <c r="P172" i="22" s="1"/>
  <c r="P174" i="22" s="1"/>
  <c r="P176" i="22" s="1"/>
  <c r="P178" i="22" s="1"/>
  <c r="P18" i="20" s="1"/>
  <c r="P47" i="22"/>
  <c r="P48" i="22" s="1"/>
  <c r="P52" i="22" s="1"/>
  <c r="P53" i="22" s="1"/>
  <c r="P61" i="22" s="1"/>
  <c r="P114" i="22" s="1"/>
  <c r="Q145" i="23"/>
  <c r="Q133" i="23"/>
  <c r="Q128" i="23"/>
  <c r="Q130" i="23" s="1"/>
  <c r="P47" i="21"/>
  <c r="P48" i="21" s="1"/>
  <c r="P52" i="21" s="1"/>
  <c r="P53" i="21" s="1"/>
  <c r="P61" i="21" s="1"/>
  <c r="P114" i="21" s="1"/>
  <c r="P169" i="21"/>
  <c r="P172" i="21" s="1"/>
  <c r="P174" i="21" s="1"/>
  <c r="P176" i="21" s="1"/>
  <c r="P178" i="21" s="1"/>
  <c r="P8" i="20" s="1"/>
  <c r="O219" i="12"/>
  <c r="O221" i="12" s="1"/>
  <c r="O15" i="20" s="1"/>
  <c r="O214" i="12"/>
  <c r="O216" i="12" s="1"/>
  <c r="O14" i="20" s="1"/>
  <c r="P47" i="12"/>
  <c r="P48" i="12" s="1"/>
  <c r="P169" i="12"/>
  <c r="P172" i="12" s="1"/>
  <c r="P174" i="12" s="1"/>
  <c r="P176" i="12" s="1"/>
  <c r="P178" i="12" s="1"/>
  <c r="P13" i="20" s="1"/>
  <c r="P108" i="12"/>
  <c r="P187" i="12" s="1"/>
  <c r="P194" i="12" s="1"/>
  <c r="P186" i="12"/>
  <c r="P193" i="12" s="1"/>
  <c r="P201" i="12" s="1"/>
  <c r="O164" i="12"/>
  <c r="O166" i="12" s="1"/>
  <c r="Q86" i="12"/>
  <c r="Q91" i="12" s="1"/>
  <c r="Q79" i="12"/>
  <c r="Q80" i="12" s="1"/>
  <c r="Q133" i="12"/>
  <c r="Q145" i="12"/>
  <c r="Q128" i="12"/>
  <c r="Q130" i="12" s="1"/>
  <c r="P156" i="12"/>
  <c r="Q27" i="12"/>
  <c r="Q39" i="12" s="1"/>
  <c r="Q22" i="12"/>
  <c r="Q24" i="12" s="1"/>
  <c r="P116" i="24" l="1"/>
  <c r="P164" i="24" s="1"/>
  <c r="P116" i="22"/>
  <c r="P164" i="22" s="1"/>
  <c r="Q92" i="21"/>
  <c r="Q93" i="21" s="1"/>
  <c r="R85" i="21"/>
  <c r="Q102" i="21"/>
  <c r="Q103" i="21" s="1"/>
  <c r="Q39" i="23"/>
  <c r="Q40" i="23"/>
  <c r="Q35" i="23"/>
  <c r="Q28" i="23"/>
  <c r="Q29" i="23" s="1"/>
  <c r="Q146" i="21"/>
  <c r="Q134" i="21"/>
  <c r="Q135" i="21" s="1"/>
  <c r="Q141" i="21"/>
  <c r="P116" i="23"/>
  <c r="Q39" i="24"/>
  <c r="Q28" i="21"/>
  <c r="Q29" i="21" s="1"/>
  <c r="Q35" i="21"/>
  <c r="Q40" i="21"/>
  <c r="Q146" i="22"/>
  <c r="Q141" i="22"/>
  <c r="Q134" i="22"/>
  <c r="Q135" i="22" s="1"/>
  <c r="Q40" i="24"/>
  <c r="Q35" i="24"/>
  <c r="Q28" i="24"/>
  <c r="Q29" i="24" s="1"/>
  <c r="P184" i="23"/>
  <c r="P191" i="23" s="1"/>
  <c r="P204" i="23" s="1"/>
  <c r="P206" i="23" s="1"/>
  <c r="P159" i="23"/>
  <c r="P161" i="23" s="1"/>
  <c r="P163" i="23" s="1"/>
  <c r="Q39" i="21"/>
  <c r="P116" i="21"/>
  <c r="P184" i="22"/>
  <c r="P191" i="22" s="1"/>
  <c r="P204" i="22" s="1"/>
  <c r="P206" i="22" s="1"/>
  <c r="P159" i="22"/>
  <c r="P161" i="22" s="1"/>
  <c r="P163" i="22" s="1"/>
  <c r="Q146" i="24"/>
  <c r="Q141" i="24"/>
  <c r="Q134" i="24"/>
  <c r="Q135" i="24" s="1"/>
  <c r="Q185" i="21"/>
  <c r="Q192" i="21" s="1"/>
  <c r="Q197" i="21" s="1"/>
  <c r="Q185" i="23"/>
  <c r="Q192" i="23" s="1"/>
  <c r="Q197" i="23" s="1"/>
  <c r="P184" i="24"/>
  <c r="P191" i="24" s="1"/>
  <c r="P204" i="24" s="1"/>
  <c r="P206" i="24" s="1"/>
  <c r="P159" i="24"/>
  <c r="P161" i="24" s="1"/>
  <c r="P163" i="24" s="1"/>
  <c r="Q35" i="22"/>
  <c r="Q40" i="22"/>
  <c r="Q28" i="22"/>
  <c r="Q29" i="22" s="1"/>
  <c r="Q102" i="24"/>
  <c r="Q103" i="24" s="1"/>
  <c r="Q92" i="24"/>
  <c r="Q93" i="24" s="1"/>
  <c r="R85" i="24"/>
  <c r="Q102" i="23"/>
  <c r="Q103" i="23" s="1"/>
  <c r="R85" i="23"/>
  <c r="Q92" i="23"/>
  <c r="Q93" i="23" s="1"/>
  <c r="R85" i="22"/>
  <c r="Q102" i="22"/>
  <c r="Q103" i="22" s="1"/>
  <c r="Q92" i="22"/>
  <c r="Q93" i="22" s="1"/>
  <c r="P159" i="21"/>
  <c r="P161" i="21" s="1"/>
  <c r="P163" i="21" s="1"/>
  <c r="P184" i="21"/>
  <c r="P191" i="21" s="1"/>
  <c r="P204" i="21" s="1"/>
  <c r="P206" i="21" s="1"/>
  <c r="Q146" i="23"/>
  <c r="Q141" i="23"/>
  <c r="Q134" i="23"/>
  <c r="Q135" i="23" s="1"/>
  <c r="Q185" i="24"/>
  <c r="Q192" i="24" s="1"/>
  <c r="Q197" i="24" s="1"/>
  <c r="Q185" i="22"/>
  <c r="Q192" i="22" s="1"/>
  <c r="Q197" i="22" s="1"/>
  <c r="P52" i="12"/>
  <c r="P53" i="12" s="1"/>
  <c r="P61" i="12" s="1"/>
  <c r="P160" i="12"/>
  <c r="P115" i="12"/>
  <c r="P205" i="12"/>
  <c r="P157" i="12"/>
  <c r="P190" i="12"/>
  <c r="P200" i="12" s="1"/>
  <c r="O165" i="12"/>
  <c r="Q87" i="12"/>
  <c r="Q88" i="12" s="1"/>
  <c r="Q106" i="12"/>
  <c r="Q185" i="12" s="1"/>
  <c r="Q192" i="12" s="1"/>
  <c r="Q197" i="12" s="1"/>
  <c r="Q141" i="12"/>
  <c r="Q134" i="12"/>
  <c r="Q135" i="12" s="1"/>
  <c r="Q182" i="12" s="1"/>
  <c r="Q146" i="12"/>
  <c r="Q35" i="12"/>
  <c r="Q28" i="12"/>
  <c r="Q29" i="12" s="1"/>
  <c r="Q40" i="12"/>
  <c r="Q182" i="23" l="1"/>
  <c r="Q189" i="23" s="1"/>
  <c r="Q196" i="23" s="1"/>
  <c r="Q198" i="23" s="1"/>
  <c r="Q214" i="23" s="1"/>
  <c r="Q216" i="23" s="1"/>
  <c r="Q24" i="20" s="1"/>
  <c r="Q142" i="23"/>
  <c r="Q143" i="23" s="1"/>
  <c r="Q155" i="23"/>
  <c r="P166" i="22"/>
  <c r="P165" i="22"/>
  <c r="Q182" i="21"/>
  <c r="Q189" i="21" s="1"/>
  <c r="Q196" i="21" s="1"/>
  <c r="Q198" i="21" s="1"/>
  <c r="Q214" i="21" s="1"/>
  <c r="Q216" i="21" s="1"/>
  <c r="Q9" i="20" s="1"/>
  <c r="Q142" i="21"/>
  <c r="Q143" i="21" s="1"/>
  <c r="Q155" i="21"/>
  <c r="Q51" i="24"/>
  <c r="Q36" i="24"/>
  <c r="Q37" i="24" s="1"/>
  <c r="Q170" i="21"/>
  <c r="Q173" i="21" s="1"/>
  <c r="Q98" i="21"/>
  <c r="Q99" i="21" s="1"/>
  <c r="Q107" i="21" s="1"/>
  <c r="Q142" i="22"/>
  <c r="Q143" i="22" s="1"/>
  <c r="Q182" i="22"/>
  <c r="Q189" i="22" s="1"/>
  <c r="Q196" i="22" s="1"/>
  <c r="Q198" i="22" s="1"/>
  <c r="Q214" i="22" s="1"/>
  <c r="Q216" i="22" s="1"/>
  <c r="Q19" i="20" s="1"/>
  <c r="Q155" i="22"/>
  <c r="R78" i="22"/>
  <c r="R90" i="22"/>
  <c r="R73" i="22"/>
  <c r="R75" i="22" s="1"/>
  <c r="Q36" i="22"/>
  <c r="Q37" i="22" s="1"/>
  <c r="Q51" i="22"/>
  <c r="Q170" i="23"/>
  <c r="Q173" i="23" s="1"/>
  <c r="Q98" i="23"/>
  <c r="Q99" i="23" s="1"/>
  <c r="Q107" i="23" s="1"/>
  <c r="Q36" i="23"/>
  <c r="Q37" i="23" s="1"/>
  <c r="Q51" i="23"/>
  <c r="R90" i="23"/>
  <c r="R78" i="23"/>
  <c r="R73" i="23"/>
  <c r="R75" i="23" s="1"/>
  <c r="P164" i="21"/>
  <c r="P166" i="21" s="1"/>
  <c r="Q182" i="24"/>
  <c r="Q189" i="24" s="1"/>
  <c r="Q196" i="24" s="1"/>
  <c r="Q198" i="24" s="1"/>
  <c r="Q214" i="24" s="1"/>
  <c r="Q216" i="24" s="1"/>
  <c r="Q29" i="20" s="1"/>
  <c r="Q142" i="24"/>
  <c r="Q143" i="24" s="1"/>
  <c r="Q155" i="24"/>
  <c r="Q51" i="21"/>
  <c r="Q36" i="21"/>
  <c r="Q37" i="21" s="1"/>
  <c r="P165" i="24"/>
  <c r="P166" i="24"/>
  <c r="R73" i="24"/>
  <c r="R75" i="24" s="1"/>
  <c r="R78" i="24"/>
  <c r="R90" i="24"/>
  <c r="Q170" i="24"/>
  <c r="Q173" i="24" s="1"/>
  <c r="Q98" i="24"/>
  <c r="Q99" i="24" s="1"/>
  <c r="Q107" i="24" s="1"/>
  <c r="P164" i="23"/>
  <c r="P165" i="23" s="1"/>
  <c r="R90" i="21"/>
  <c r="R78" i="21"/>
  <c r="R73" i="21"/>
  <c r="R75" i="21" s="1"/>
  <c r="Q98" i="22"/>
  <c r="Q99" i="22" s="1"/>
  <c r="Q107" i="22" s="1"/>
  <c r="Q170" i="22"/>
  <c r="Q173" i="22" s="1"/>
  <c r="P159" i="12"/>
  <c r="P161" i="12" s="1"/>
  <c r="P163" i="12" s="1"/>
  <c r="P184" i="12"/>
  <c r="P191" i="12" s="1"/>
  <c r="Q102" i="12"/>
  <c r="Q103" i="12" s="1"/>
  <c r="R85" i="12"/>
  <c r="Q92" i="12"/>
  <c r="Q155" i="12"/>
  <c r="Q189" i="12" s="1"/>
  <c r="Q196" i="12" s="1"/>
  <c r="Q142" i="12"/>
  <c r="Q143" i="12" s="1"/>
  <c r="Q51" i="12"/>
  <c r="Q36" i="12"/>
  <c r="Q37" i="12" s="1"/>
  <c r="R140" i="22" l="1"/>
  <c r="Q147" i="22"/>
  <c r="Q148" i="22" s="1"/>
  <c r="Q152" i="22" s="1"/>
  <c r="Q153" i="22" s="1"/>
  <c r="R34" i="24"/>
  <c r="Q41" i="24"/>
  <c r="Q42" i="24" s="1"/>
  <c r="R140" i="24"/>
  <c r="Q147" i="24"/>
  <c r="Q148" i="24" s="1"/>
  <c r="Q152" i="24" s="1"/>
  <c r="Q153" i="24" s="1"/>
  <c r="Q41" i="23"/>
  <c r="Q42" i="23" s="1"/>
  <c r="R34" i="23"/>
  <c r="R34" i="22"/>
  <c r="Q41" i="22"/>
  <c r="Q42" i="22" s="1"/>
  <c r="Q147" i="21"/>
  <c r="Q148" i="21" s="1"/>
  <c r="Q152" i="21" s="1"/>
  <c r="Q153" i="21" s="1"/>
  <c r="R140" i="21"/>
  <c r="Q186" i="23"/>
  <c r="Q193" i="23" s="1"/>
  <c r="Q201" i="23" s="1"/>
  <c r="Q108" i="23"/>
  <c r="R79" i="22"/>
  <c r="R80" i="22" s="1"/>
  <c r="R86" i="22"/>
  <c r="Q186" i="21"/>
  <c r="Q193" i="21" s="1"/>
  <c r="Q201" i="21" s="1"/>
  <c r="Q108" i="21"/>
  <c r="Q186" i="22"/>
  <c r="Q193" i="22" s="1"/>
  <c r="Q201" i="22" s="1"/>
  <c r="Q108" i="22"/>
  <c r="Q41" i="21"/>
  <c r="Q42" i="21" s="1"/>
  <c r="R34" i="21"/>
  <c r="R79" i="23"/>
  <c r="R80" i="23" s="1"/>
  <c r="R86" i="23"/>
  <c r="R91" i="23" s="1"/>
  <c r="P166" i="23"/>
  <c r="R140" i="23"/>
  <c r="Q147" i="23"/>
  <c r="Q148" i="23" s="1"/>
  <c r="Q152" i="23" s="1"/>
  <c r="Q153" i="23" s="1"/>
  <c r="Q186" i="24"/>
  <c r="Q193" i="24" s="1"/>
  <c r="Q201" i="24" s="1"/>
  <c r="Q108" i="24"/>
  <c r="R86" i="21"/>
  <c r="R91" i="21" s="1"/>
  <c r="R79" i="21"/>
  <c r="R80" i="21" s="1"/>
  <c r="R86" i="24"/>
  <c r="R79" i="24"/>
  <c r="R80" i="24" s="1"/>
  <c r="P165" i="21"/>
  <c r="Q93" i="12"/>
  <c r="Q170" i="12" s="1"/>
  <c r="Q173" i="12" s="1"/>
  <c r="P198" i="12"/>
  <c r="P202" i="12"/>
  <c r="P204" i="12"/>
  <c r="P206" i="12" s="1"/>
  <c r="P114" i="12"/>
  <c r="P116" i="12" s="1"/>
  <c r="R78" i="12"/>
  <c r="R73" i="12"/>
  <c r="R75" i="12" s="1"/>
  <c r="R90" i="12"/>
  <c r="R140" i="12"/>
  <c r="Q147" i="12"/>
  <c r="Q148" i="12" s="1"/>
  <c r="Q152" i="12" s="1"/>
  <c r="Q153" i="12" s="1"/>
  <c r="Q183" i="12" s="1"/>
  <c r="Q41" i="12"/>
  <c r="Q42" i="12" s="1"/>
  <c r="R34" i="12"/>
  <c r="Q115" i="23" l="1"/>
  <c r="Q187" i="23"/>
  <c r="Q194" i="23" s="1"/>
  <c r="Q205" i="23" s="1"/>
  <c r="Q160" i="23"/>
  <c r="R27" i="23"/>
  <c r="R39" i="23" s="1"/>
  <c r="R22" i="23"/>
  <c r="R24" i="23" s="1"/>
  <c r="Q183" i="23"/>
  <c r="Q190" i="23" s="1"/>
  <c r="Q200" i="23" s="1"/>
  <c r="Q202" i="23" s="1"/>
  <c r="Q219" i="23" s="1"/>
  <c r="Q221" i="23" s="1"/>
  <c r="Q25" i="20" s="1"/>
  <c r="Q156" i="23"/>
  <c r="Q157" i="23" s="1"/>
  <c r="Q47" i="23"/>
  <c r="Q48" i="23" s="1"/>
  <c r="Q52" i="23" s="1"/>
  <c r="Q53" i="23" s="1"/>
  <c r="Q61" i="23" s="1"/>
  <c r="Q114" i="23" s="1"/>
  <c r="Q169" i="23"/>
  <c r="Q172" i="23" s="1"/>
  <c r="Q174" i="23" s="1"/>
  <c r="Q176" i="23" s="1"/>
  <c r="Q178" i="23" s="1"/>
  <c r="Q23" i="20" s="1"/>
  <c r="R91" i="24"/>
  <c r="R145" i="23"/>
  <c r="R128" i="23"/>
  <c r="R130" i="23" s="1"/>
  <c r="R133" i="23"/>
  <c r="Q187" i="22"/>
  <c r="Q194" i="22" s="1"/>
  <c r="Q205" i="22" s="1"/>
  <c r="Q115" i="22"/>
  <c r="Q160" i="22"/>
  <c r="Q183" i="24"/>
  <c r="Q190" i="24" s="1"/>
  <c r="Q200" i="24" s="1"/>
  <c r="Q202" i="24" s="1"/>
  <c r="Q219" i="24" s="1"/>
  <c r="Q221" i="24" s="1"/>
  <c r="Q30" i="20" s="1"/>
  <c r="Q156" i="24"/>
  <c r="Q157" i="24" s="1"/>
  <c r="R145" i="24"/>
  <c r="R133" i="24"/>
  <c r="R128" i="24"/>
  <c r="R130" i="24" s="1"/>
  <c r="R106" i="23"/>
  <c r="R87" i="23"/>
  <c r="R88" i="23" s="1"/>
  <c r="Q187" i="21"/>
  <c r="Q194" i="21" s="1"/>
  <c r="Q205" i="21" s="1"/>
  <c r="Q115" i="21"/>
  <c r="Q160" i="21"/>
  <c r="R145" i="21"/>
  <c r="R133" i="21"/>
  <c r="R128" i="21"/>
  <c r="R130" i="21" s="1"/>
  <c r="Q169" i="24"/>
  <c r="Q172" i="24" s="1"/>
  <c r="Q174" i="24" s="1"/>
  <c r="Q176" i="24" s="1"/>
  <c r="Q178" i="24" s="1"/>
  <c r="Q28" i="20" s="1"/>
  <c r="Q47" i="24"/>
  <c r="Q48" i="24" s="1"/>
  <c r="Q52" i="24" s="1"/>
  <c r="Q53" i="24" s="1"/>
  <c r="Q61" i="24" s="1"/>
  <c r="Q114" i="24" s="1"/>
  <c r="R87" i="21"/>
  <c r="R88" i="21" s="1"/>
  <c r="R106" i="21"/>
  <c r="Q183" i="21"/>
  <c r="Q190" i="21" s="1"/>
  <c r="Q200" i="21" s="1"/>
  <c r="Q202" i="21" s="1"/>
  <c r="Q219" i="21" s="1"/>
  <c r="Q221" i="21" s="1"/>
  <c r="Q10" i="20" s="1"/>
  <c r="Q156" i="21"/>
  <c r="Q157" i="21" s="1"/>
  <c r="R27" i="24"/>
  <c r="R39" i="24" s="1"/>
  <c r="R22" i="24"/>
  <c r="R24" i="24" s="1"/>
  <c r="R106" i="24"/>
  <c r="R87" i="24"/>
  <c r="R88" i="24" s="1"/>
  <c r="R27" i="21"/>
  <c r="R22" i="21"/>
  <c r="R24" i="21" s="1"/>
  <c r="R91" i="22"/>
  <c r="Q169" i="22"/>
  <c r="Q172" i="22" s="1"/>
  <c r="Q174" i="22" s="1"/>
  <c r="Q176" i="22" s="1"/>
  <c r="Q178" i="22" s="1"/>
  <c r="Q18" i="20" s="1"/>
  <c r="Q47" i="22"/>
  <c r="Q48" i="22" s="1"/>
  <c r="Q52" i="22" s="1"/>
  <c r="Q53" i="22" s="1"/>
  <c r="Q61" i="22" s="1"/>
  <c r="Q114" i="22" s="1"/>
  <c r="Q183" i="22"/>
  <c r="Q190" i="22" s="1"/>
  <c r="Q200" i="22" s="1"/>
  <c r="Q202" i="22" s="1"/>
  <c r="Q219" i="22" s="1"/>
  <c r="Q221" i="22" s="1"/>
  <c r="Q20" i="20" s="1"/>
  <c r="Q156" i="22"/>
  <c r="Q157" i="22" s="1"/>
  <c r="Q115" i="24"/>
  <c r="Q160" i="24"/>
  <c r="Q187" i="24"/>
  <c r="Q194" i="24" s="1"/>
  <c r="Q205" i="24" s="1"/>
  <c r="Q169" i="21"/>
  <c r="Q172" i="21" s="1"/>
  <c r="Q174" i="21" s="1"/>
  <c r="Q176" i="21" s="1"/>
  <c r="Q178" i="21" s="1"/>
  <c r="Q8" i="20" s="1"/>
  <c r="Q47" i="21"/>
  <c r="Q48" i="21" s="1"/>
  <c r="Q52" i="21" s="1"/>
  <c r="Q53" i="21" s="1"/>
  <c r="Q61" i="21" s="1"/>
  <c r="Q114" i="21" s="1"/>
  <c r="R106" i="22"/>
  <c r="R87" i="22"/>
  <c r="R88" i="22" s="1"/>
  <c r="R27" i="22"/>
  <c r="R39" i="22" s="1"/>
  <c r="R22" i="22"/>
  <c r="R24" i="22" s="1"/>
  <c r="R145" i="22"/>
  <c r="R133" i="22"/>
  <c r="R128" i="22"/>
  <c r="R130" i="22" s="1"/>
  <c r="P219" i="12"/>
  <c r="P221" i="12" s="1"/>
  <c r="P15" i="20" s="1"/>
  <c r="P214" i="12"/>
  <c r="P216" i="12" s="1"/>
  <c r="P14" i="20" s="1"/>
  <c r="Q98" i="12"/>
  <c r="Q99" i="12" s="1"/>
  <c r="Q47" i="12"/>
  <c r="Q48" i="12" s="1"/>
  <c r="Q52" i="12" s="1"/>
  <c r="Q53" i="12" s="1"/>
  <c r="Q61" i="12" s="1"/>
  <c r="Q169" i="12"/>
  <c r="Q172" i="12" s="1"/>
  <c r="Q174" i="12" s="1"/>
  <c r="Q176" i="12" s="1"/>
  <c r="Q178" i="12" s="1"/>
  <c r="Q13" i="20" s="1"/>
  <c r="P164" i="12"/>
  <c r="P166" i="12" s="1"/>
  <c r="R86" i="12"/>
  <c r="R91" i="12" s="1"/>
  <c r="R79" i="12"/>
  <c r="R80" i="12" s="1"/>
  <c r="Q156" i="12"/>
  <c r="R145" i="12"/>
  <c r="R133" i="12"/>
  <c r="R128" i="12"/>
  <c r="R130" i="12" s="1"/>
  <c r="R27" i="12"/>
  <c r="R39" i="12" s="1"/>
  <c r="R22" i="12"/>
  <c r="R24" i="12" s="1"/>
  <c r="Q116" i="21" l="1"/>
  <c r="Q164" i="21" s="1"/>
  <c r="R102" i="24"/>
  <c r="R103" i="24" s="1"/>
  <c r="R92" i="24"/>
  <c r="R93" i="24" s="1"/>
  <c r="R102" i="22"/>
  <c r="R103" i="22" s="1"/>
  <c r="R92" i="22"/>
  <c r="R93" i="22" s="1"/>
  <c r="Q184" i="24"/>
  <c r="Q191" i="24" s="1"/>
  <c r="Q204" i="24" s="1"/>
  <c r="Q206" i="24" s="1"/>
  <c r="Q159" i="24"/>
  <c r="Q161" i="24" s="1"/>
  <c r="Q163" i="24" s="1"/>
  <c r="R40" i="23"/>
  <c r="R35" i="23"/>
  <c r="R28" i="23"/>
  <c r="R29" i="23" s="1"/>
  <c r="R185" i="23"/>
  <c r="R192" i="23" s="1"/>
  <c r="R92" i="21"/>
  <c r="R93" i="21" s="1"/>
  <c r="R102" i="21"/>
  <c r="R103" i="21" s="1"/>
  <c r="R185" i="24"/>
  <c r="R192" i="24" s="1"/>
  <c r="Q184" i="21"/>
  <c r="Q191" i="21" s="1"/>
  <c r="Q204" i="21" s="1"/>
  <c r="Q206" i="21" s="1"/>
  <c r="Q159" i="21"/>
  <c r="R146" i="21"/>
  <c r="R141" i="21"/>
  <c r="R134" i="21"/>
  <c r="R135" i="21" s="1"/>
  <c r="Q116" i="22"/>
  <c r="R134" i="23"/>
  <c r="R135" i="23" s="1"/>
  <c r="R146" i="23"/>
  <c r="R141" i="23"/>
  <c r="R146" i="22"/>
  <c r="R141" i="22"/>
  <c r="R134" i="22"/>
  <c r="R135" i="22" s="1"/>
  <c r="R146" i="24"/>
  <c r="R134" i="24"/>
  <c r="R135" i="24" s="1"/>
  <c r="R141" i="24"/>
  <c r="R35" i="24"/>
  <c r="R40" i="24"/>
  <c r="R28" i="24"/>
  <c r="R29" i="24" s="1"/>
  <c r="R40" i="22"/>
  <c r="R28" i="22"/>
  <c r="R29" i="22" s="1"/>
  <c r="R35" i="22"/>
  <c r="Q116" i="24"/>
  <c r="R35" i="21"/>
  <c r="R28" i="21"/>
  <c r="R29" i="21" s="1"/>
  <c r="R40" i="21"/>
  <c r="Q116" i="23"/>
  <c r="R185" i="22"/>
  <c r="R192" i="22" s="1"/>
  <c r="R102" i="23"/>
  <c r="R103" i="23" s="1"/>
  <c r="R92" i="23"/>
  <c r="R93" i="23" s="1"/>
  <c r="Q159" i="22"/>
  <c r="Q161" i="22" s="1"/>
  <c r="Q163" i="22" s="1"/>
  <c r="Q184" i="22"/>
  <c r="Q191" i="22" s="1"/>
  <c r="Q204" i="22" s="1"/>
  <c r="Q206" i="22" s="1"/>
  <c r="R39" i="21"/>
  <c r="R185" i="21"/>
  <c r="R192" i="21" s="1"/>
  <c r="Q161" i="21"/>
  <c r="Q163" i="21" s="1"/>
  <c r="Q184" i="23"/>
  <c r="Q191" i="23" s="1"/>
  <c r="Q204" i="23" s="1"/>
  <c r="Q206" i="23" s="1"/>
  <c r="Q159" i="23"/>
  <c r="Q161" i="23" s="1"/>
  <c r="Q163" i="23" s="1"/>
  <c r="Q107" i="12"/>
  <c r="Q157" i="12"/>
  <c r="Q190" i="12"/>
  <c r="Q200" i="12" s="1"/>
  <c r="P165" i="12"/>
  <c r="R106" i="12"/>
  <c r="R185" i="12" s="1"/>
  <c r="R192" i="12" s="1"/>
  <c r="R87" i="12"/>
  <c r="R88" i="12" s="1"/>
  <c r="R141" i="12"/>
  <c r="R146" i="12"/>
  <c r="R134" i="12"/>
  <c r="R135" i="12" s="1"/>
  <c r="R182" i="12" s="1"/>
  <c r="R35" i="12"/>
  <c r="R40" i="12"/>
  <c r="R28" i="12"/>
  <c r="R29" i="12" s="1"/>
  <c r="H116" i="21" l="1"/>
  <c r="H164" i="21" s="1"/>
  <c r="Q166" i="21"/>
  <c r="R36" i="21"/>
  <c r="R37" i="21" s="1"/>
  <c r="R41" i="21" s="1"/>
  <c r="R42" i="21" s="1"/>
  <c r="R51" i="21"/>
  <c r="R170" i="21"/>
  <c r="R173" i="21" s="1"/>
  <c r="R98" i="21"/>
  <c r="R99" i="21" s="1"/>
  <c r="R107" i="21" s="1"/>
  <c r="Q165" i="21"/>
  <c r="R155" i="23"/>
  <c r="R182" i="23"/>
  <c r="R189" i="23" s="1"/>
  <c r="R142" i="23"/>
  <c r="R143" i="23" s="1"/>
  <c r="R147" i="23" s="1"/>
  <c r="R148" i="23" s="1"/>
  <c r="R152" i="23" s="1"/>
  <c r="R153" i="23" s="1"/>
  <c r="R98" i="23"/>
  <c r="R99" i="23" s="1"/>
  <c r="R107" i="23" s="1"/>
  <c r="R170" i="23"/>
  <c r="R173" i="23" s="1"/>
  <c r="Q164" i="24"/>
  <c r="Q165" i="24" s="1"/>
  <c r="H116" i="24"/>
  <c r="H164" i="24" s="1"/>
  <c r="R197" i="23"/>
  <c r="H192" i="23"/>
  <c r="H197" i="23" s="1"/>
  <c r="R36" i="23"/>
  <c r="R37" i="23" s="1"/>
  <c r="R41" i="23" s="1"/>
  <c r="R42" i="23" s="1"/>
  <c r="R51" i="23"/>
  <c r="R170" i="22"/>
  <c r="R173" i="22" s="1"/>
  <c r="R98" i="22"/>
  <c r="R99" i="22" s="1"/>
  <c r="R107" i="22" s="1"/>
  <c r="R197" i="21"/>
  <c r="H192" i="21"/>
  <c r="H197" i="21" s="1"/>
  <c r="R36" i="22"/>
  <c r="R37" i="22" s="1"/>
  <c r="R41" i="22" s="1"/>
  <c r="R42" i="22" s="1"/>
  <c r="R51" i="22"/>
  <c r="R155" i="24"/>
  <c r="R182" i="24"/>
  <c r="R189" i="24" s="1"/>
  <c r="R142" i="24"/>
  <c r="R143" i="24" s="1"/>
  <c r="R147" i="24" s="1"/>
  <c r="R148" i="24" s="1"/>
  <c r="R152" i="24" s="1"/>
  <c r="R153" i="24" s="1"/>
  <c r="R197" i="22"/>
  <c r="H192" i="22"/>
  <c r="H197" i="22" s="1"/>
  <c r="Q164" i="22"/>
  <c r="Q166" i="22" s="1"/>
  <c r="H116" i="22"/>
  <c r="H164" i="22" s="1"/>
  <c r="R197" i="24"/>
  <c r="H192" i="24"/>
  <c r="H197" i="24" s="1"/>
  <c r="R170" i="24"/>
  <c r="R173" i="24" s="1"/>
  <c r="R98" i="24"/>
  <c r="R99" i="24" s="1"/>
  <c r="R107" i="24" s="1"/>
  <c r="Q164" i="23"/>
  <c r="Q165" i="23" s="1"/>
  <c r="H116" i="23"/>
  <c r="H164" i="23" s="1"/>
  <c r="R36" i="24"/>
  <c r="R37" i="24" s="1"/>
  <c r="R41" i="24" s="1"/>
  <c r="R42" i="24" s="1"/>
  <c r="R51" i="24"/>
  <c r="R142" i="22"/>
  <c r="R143" i="22" s="1"/>
  <c r="R147" i="22" s="1"/>
  <c r="R148" i="22" s="1"/>
  <c r="R152" i="22" s="1"/>
  <c r="R153" i="22" s="1"/>
  <c r="R155" i="22"/>
  <c r="R182" i="22"/>
  <c r="R189" i="22" s="1"/>
  <c r="R155" i="21"/>
  <c r="R182" i="21"/>
  <c r="R189" i="21" s="1"/>
  <c r="R142" i="21"/>
  <c r="R143" i="21" s="1"/>
  <c r="R147" i="21" s="1"/>
  <c r="R148" i="21" s="1"/>
  <c r="R152" i="21" s="1"/>
  <c r="R153" i="21" s="1"/>
  <c r="Q186" i="12"/>
  <c r="Q193" i="12" s="1"/>
  <c r="Q201" i="12" s="1"/>
  <c r="Q108" i="12"/>
  <c r="H192" i="12"/>
  <c r="H197" i="12" s="1"/>
  <c r="R197" i="12"/>
  <c r="Q159" i="12"/>
  <c r="Q184" i="12"/>
  <c r="Q191" i="12" s="1"/>
  <c r="R92" i="12"/>
  <c r="R93" i="12" s="1"/>
  <c r="R102" i="12"/>
  <c r="R103" i="12" s="1"/>
  <c r="R155" i="12"/>
  <c r="R189" i="12" s="1"/>
  <c r="R142" i="12"/>
  <c r="R143" i="12" s="1"/>
  <c r="R51" i="12"/>
  <c r="R36" i="12"/>
  <c r="R37" i="12" s="1"/>
  <c r="Q166" i="24" l="1"/>
  <c r="R156" i="21"/>
  <c r="R157" i="21" s="1"/>
  <c r="R183" i="21"/>
  <c r="R190" i="21" s="1"/>
  <c r="R156" i="22"/>
  <c r="R157" i="22" s="1"/>
  <c r="R183" i="22"/>
  <c r="R190" i="22" s="1"/>
  <c r="R169" i="23"/>
  <c r="R172" i="23" s="1"/>
  <c r="R174" i="23" s="1"/>
  <c r="R176" i="23" s="1"/>
  <c r="R178" i="23" s="1"/>
  <c r="R23" i="20" s="1"/>
  <c r="R47" i="23"/>
  <c r="R48" i="23" s="1"/>
  <c r="R52" i="23" s="1"/>
  <c r="R53" i="23" s="1"/>
  <c r="R196" i="24"/>
  <c r="R198" i="24" s="1"/>
  <c r="H189" i="24"/>
  <c r="H196" i="24" s="1"/>
  <c r="R186" i="21"/>
  <c r="R193" i="21" s="1"/>
  <c r="R108" i="21"/>
  <c r="R186" i="23"/>
  <c r="R193" i="23" s="1"/>
  <c r="R108" i="23"/>
  <c r="R156" i="23"/>
  <c r="R157" i="23" s="1"/>
  <c r="R183" i="23"/>
  <c r="R190" i="23" s="1"/>
  <c r="R156" i="24"/>
  <c r="R157" i="24" s="1"/>
  <c r="R183" i="24"/>
  <c r="R190" i="24" s="1"/>
  <c r="R169" i="21"/>
  <c r="R172" i="21" s="1"/>
  <c r="R174" i="21" s="1"/>
  <c r="R176" i="21" s="1"/>
  <c r="R178" i="21" s="1"/>
  <c r="R8" i="20" s="1"/>
  <c r="R47" i="21"/>
  <c r="R48" i="21" s="1"/>
  <c r="R52" i="21" s="1"/>
  <c r="R53" i="21" s="1"/>
  <c r="Q165" i="22"/>
  <c r="R196" i="23"/>
  <c r="R198" i="23" s="1"/>
  <c r="H189" i="23"/>
  <c r="H196" i="23" s="1"/>
  <c r="R169" i="22"/>
  <c r="R172" i="22" s="1"/>
  <c r="R174" i="22" s="1"/>
  <c r="R176" i="22" s="1"/>
  <c r="R178" i="22" s="1"/>
  <c r="R18" i="20" s="1"/>
  <c r="R47" i="22"/>
  <c r="R48" i="22" s="1"/>
  <c r="R52" i="22" s="1"/>
  <c r="R53" i="22" s="1"/>
  <c r="R186" i="24"/>
  <c r="R193" i="24" s="1"/>
  <c r="R108" i="24"/>
  <c r="R169" i="24"/>
  <c r="R172" i="24" s="1"/>
  <c r="R174" i="24" s="1"/>
  <c r="R176" i="24" s="1"/>
  <c r="R178" i="24" s="1"/>
  <c r="R28" i="20" s="1"/>
  <c r="R47" i="24"/>
  <c r="R48" i="24" s="1"/>
  <c r="R52" i="24" s="1"/>
  <c r="R53" i="24" s="1"/>
  <c r="R196" i="21"/>
  <c r="R198" i="21" s="1"/>
  <c r="H189" i="21"/>
  <c r="H196" i="21" s="1"/>
  <c r="R196" i="22"/>
  <c r="R198" i="22" s="1"/>
  <c r="H189" i="22"/>
  <c r="H196" i="22" s="1"/>
  <c r="R186" i="22"/>
  <c r="R193" i="22" s="1"/>
  <c r="R108" i="22"/>
  <c r="Q166" i="23"/>
  <c r="Q187" i="12"/>
  <c r="Q194" i="12" s="1"/>
  <c r="Q205" i="12" s="1"/>
  <c r="Q160" i="12"/>
  <c r="Q161" i="12" s="1"/>
  <c r="Q115" i="12"/>
  <c r="R98" i="12"/>
  <c r="R99" i="12" s="1"/>
  <c r="R107" i="12" s="1"/>
  <c r="R108" i="12" s="1"/>
  <c r="R187" i="12" s="1"/>
  <c r="R194" i="12" s="1"/>
  <c r="R170" i="12"/>
  <c r="R173" i="12" s="1"/>
  <c r="H189" i="12"/>
  <c r="H196" i="12" s="1"/>
  <c r="R196" i="12"/>
  <c r="Q198" i="12"/>
  <c r="Q202" i="12"/>
  <c r="Q204" i="12"/>
  <c r="Q114" i="12"/>
  <c r="R147" i="12"/>
  <c r="R148" i="12" s="1"/>
  <c r="R152" i="12" s="1"/>
  <c r="R153" i="12" s="1"/>
  <c r="R41" i="12"/>
  <c r="R42" i="12" s="1"/>
  <c r="R214" i="21" l="1"/>
  <c r="R216" i="21" s="1"/>
  <c r="H198" i="21"/>
  <c r="H214" i="21" s="1"/>
  <c r="R214" i="23"/>
  <c r="R216" i="23" s="1"/>
  <c r="H198" i="23"/>
  <c r="H214" i="23" s="1"/>
  <c r="R61" i="21"/>
  <c r="R114" i="21" s="1"/>
  <c r="H53" i="21"/>
  <c r="R184" i="24"/>
  <c r="R191" i="24" s="1"/>
  <c r="R159" i="24"/>
  <c r="H157" i="24"/>
  <c r="R201" i="23"/>
  <c r="H193" i="23"/>
  <c r="H201" i="23" s="1"/>
  <c r="R61" i="23"/>
  <c r="R114" i="23" s="1"/>
  <c r="H53" i="23"/>
  <c r="R61" i="24"/>
  <c r="R114" i="24" s="1"/>
  <c r="H53" i="24"/>
  <c r="R200" i="24"/>
  <c r="H190" i="24"/>
  <c r="H200" i="24" s="1"/>
  <c r="R201" i="22"/>
  <c r="H193" i="22"/>
  <c r="H201" i="22" s="1"/>
  <c r="R184" i="23"/>
  <c r="R191" i="23" s="1"/>
  <c r="R159" i="23"/>
  <c r="H157" i="23"/>
  <c r="R200" i="23"/>
  <c r="H190" i="23"/>
  <c r="H200" i="23" s="1"/>
  <c r="R160" i="21"/>
  <c r="R187" i="21"/>
  <c r="R194" i="21" s="1"/>
  <c r="R115" i="21"/>
  <c r="H108" i="21"/>
  <c r="R200" i="22"/>
  <c r="H190" i="22"/>
  <c r="H200" i="22" s="1"/>
  <c r="R214" i="24"/>
  <c r="R216" i="24" s="1"/>
  <c r="H198" i="24"/>
  <c r="H214" i="24" s="1"/>
  <c r="R160" i="24"/>
  <c r="R187" i="24"/>
  <c r="R194" i="24" s="1"/>
  <c r="R115" i="24"/>
  <c r="H108" i="24"/>
  <c r="R201" i="21"/>
  <c r="H193" i="21"/>
  <c r="H201" i="21" s="1"/>
  <c r="R159" i="22"/>
  <c r="R184" i="22"/>
  <c r="R191" i="22" s="1"/>
  <c r="H157" i="22"/>
  <c r="R201" i="24"/>
  <c r="H193" i="24"/>
  <c r="H201" i="24" s="1"/>
  <c r="R214" i="22"/>
  <c r="R216" i="22" s="1"/>
  <c r="H198" i="22"/>
  <c r="H214" i="22" s="1"/>
  <c r="R200" i="21"/>
  <c r="H190" i="21"/>
  <c r="H200" i="21" s="1"/>
  <c r="R160" i="22"/>
  <c r="R187" i="22"/>
  <c r="R194" i="22" s="1"/>
  <c r="R115" i="22"/>
  <c r="H108" i="22"/>
  <c r="R61" i="22"/>
  <c r="R114" i="22" s="1"/>
  <c r="H53" i="22"/>
  <c r="R187" i="23"/>
  <c r="R194" i="23" s="1"/>
  <c r="R115" i="23"/>
  <c r="R160" i="23"/>
  <c r="H108" i="23"/>
  <c r="R184" i="21"/>
  <c r="R191" i="21" s="1"/>
  <c r="R159" i="21"/>
  <c r="H157" i="21"/>
  <c r="Q219" i="12"/>
  <c r="Q221" i="12" s="1"/>
  <c r="Q15" i="20" s="1"/>
  <c r="Q214" i="12"/>
  <c r="Q216" i="12" s="1"/>
  <c r="Q14" i="20" s="1"/>
  <c r="R156" i="12"/>
  <c r="R157" i="12" s="1"/>
  <c r="R183" i="12"/>
  <c r="R190" i="12" s="1"/>
  <c r="Q206" i="12"/>
  <c r="Q163" i="12"/>
  <c r="R186" i="12"/>
  <c r="R193" i="12" s="1"/>
  <c r="H193" i="12" s="1"/>
  <c r="H201" i="12" s="1"/>
  <c r="Q116" i="12"/>
  <c r="Q164" i="12" s="1"/>
  <c r="R47" i="12"/>
  <c r="R48" i="12" s="1"/>
  <c r="R52" i="12" s="1"/>
  <c r="R53" i="12" s="1"/>
  <c r="R61" i="12" s="1"/>
  <c r="R169" i="12"/>
  <c r="R172" i="12" s="1"/>
  <c r="R174" i="12" s="1"/>
  <c r="R176" i="12" s="1"/>
  <c r="R178" i="12" s="1"/>
  <c r="R13" i="20" s="1"/>
  <c r="R160" i="12"/>
  <c r="R115" i="12"/>
  <c r="R205" i="12"/>
  <c r="H194" i="12"/>
  <c r="R161" i="23" l="1"/>
  <c r="R163" i="23" s="1"/>
  <c r="R165" i="23" s="1"/>
  <c r="F165" i="23" s="1"/>
  <c r="F17" i="9" s="1"/>
  <c r="R161" i="22"/>
  <c r="R163" i="22" s="1"/>
  <c r="R165" i="22" s="1"/>
  <c r="F165" i="22" s="1"/>
  <c r="F16" i="9" s="1"/>
  <c r="R204" i="22"/>
  <c r="H191" i="22"/>
  <c r="H204" i="22" s="1"/>
  <c r="H216" i="24"/>
  <c r="H29" i="20" s="1"/>
  <c r="R29" i="20"/>
  <c r="R204" i="24"/>
  <c r="H191" i="24"/>
  <c r="H204" i="24" s="1"/>
  <c r="R205" i="23"/>
  <c r="H194" i="23"/>
  <c r="H205" i="23" s="1"/>
  <c r="H159" i="23"/>
  <c r="H184" i="23"/>
  <c r="R202" i="21"/>
  <c r="H184" i="21"/>
  <c r="H159" i="21"/>
  <c r="H187" i="24"/>
  <c r="H115" i="24"/>
  <c r="H160" i="24"/>
  <c r="H160" i="21"/>
  <c r="H187" i="21"/>
  <c r="H115" i="21"/>
  <c r="R204" i="23"/>
  <c r="H191" i="23"/>
  <c r="H204" i="23" s="1"/>
  <c r="H115" i="22"/>
  <c r="H187" i="22"/>
  <c r="H160" i="22"/>
  <c r="H216" i="23"/>
  <c r="H24" i="20" s="1"/>
  <c r="R24" i="20"/>
  <c r="H216" i="22"/>
  <c r="H19" i="20" s="1"/>
  <c r="R19" i="20"/>
  <c r="R204" i="21"/>
  <c r="H191" i="21"/>
  <c r="H204" i="21" s="1"/>
  <c r="R202" i="24"/>
  <c r="R205" i="24"/>
  <c r="H194" i="24"/>
  <c r="H205" i="24" s="1"/>
  <c r="R205" i="21"/>
  <c r="H194" i="21"/>
  <c r="H205" i="21" s="1"/>
  <c r="R202" i="22"/>
  <c r="R202" i="23"/>
  <c r="H187" i="23"/>
  <c r="H160" i="23"/>
  <c r="H115" i="23"/>
  <c r="R205" i="22"/>
  <c r="H194" i="22"/>
  <c r="H205" i="22" s="1"/>
  <c r="H184" i="22"/>
  <c r="H159" i="22"/>
  <c r="R161" i="24"/>
  <c r="R161" i="21"/>
  <c r="H184" i="24"/>
  <c r="H159" i="24"/>
  <c r="H216" i="21"/>
  <c r="H9" i="20" s="1"/>
  <c r="R9" i="20"/>
  <c r="R114" i="12"/>
  <c r="Q166" i="12"/>
  <c r="R201" i="12"/>
  <c r="H116" i="12"/>
  <c r="H164" i="12" s="1"/>
  <c r="H190" i="12"/>
  <c r="H200" i="12" s="1"/>
  <c r="R200" i="12"/>
  <c r="H205" i="12"/>
  <c r="Q165" i="12"/>
  <c r="R159" i="12"/>
  <c r="R161" i="12" s="1"/>
  <c r="H161" i="12" s="1"/>
  <c r="H163" i="12" s="1"/>
  <c r="R184" i="12"/>
  <c r="R191" i="12" s="1"/>
  <c r="H161" i="22" l="1"/>
  <c r="H163" i="22" s="1"/>
  <c r="H161" i="23"/>
  <c r="H163" i="23" s="1"/>
  <c r="R206" i="21"/>
  <c r="H206" i="21" s="1"/>
  <c r="R206" i="22"/>
  <c r="H206" i="22" s="1"/>
  <c r="R206" i="24"/>
  <c r="H206" i="24" s="1"/>
  <c r="R206" i="23"/>
  <c r="H206" i="23" s="1"/>
  <c r="R219" i="22"/>
  <c r="R221" i="22" s="1"/>
  <c r="H202" i="22"/>
  <c r="H219" i="22" s="1"/>
  <c r="R219" i="21"/>
  <c r="R221" i="21" s="1"/>
  <c r="H202" i="21"/>
  <c r="H219" i="21" s="1"/>
  <c r="R219" i="24"/>
  <c r="R221" i="24" s="1"/>
  <c r="H202" i="24"/>
  <c r="H219" i="24" s="1"/>
  <c r="R163" i="21"/>
  <c r="R165" i="21" s="1"/>
  <c r="F165" i="21" s="1"/>
  <c r="F14" i="9" s="1"/>
  <c r="H161" i="21"/>
  <c r="H163" i="21" s="1"/>
  <c r="R163" i="24"/>
  <c r="R165" i="24" s="1"/>
  <c r="F165" i="24" s="1"/>
  <c r="F18" i="9" s="1"/>
  <c r="H161" i="24"/>
  <c r="H163" i="24" s="1"/>
  <c r="R219" i="23"/>
  <c r="R221" i="23" s="1"/>
  <c r="H202" i="23"/>
  <c r="H219" i="23" s="1"/>
  <c r="R163" i="12"/>
  <c r="R198" i="12"/>
  <c r="R202" i="12"/>
  <c r="R204" i="12"/>
  <c r="R206" i="12" s="1"/>
  <c r="H206" i="12" s="1"/>
  <c r="H191" i="12"/>
  <c r="R165" i="12" l="1"/>
  <c r="F165" i="12" s="1"/>
  <c r="F15" i="9" s="1"/>
  <c r="H221" i="23"/>
  <c r="H25" i="20" s="1"/>
  <c r="R25" i="20"/>
  <c r="H221" i="21"/>
  <c r="H10" i="20" s="1"/>
  <c r="R10" i="20"/>
  <c r="H221" i="24"/>
  <c r="H30" i="20" s="1"/>
  <c r="R30" i="20"/>
  <c r="H221" i="22"/>
  <c r="H20" i="20" s="1"/>
  <c r="R20" i="20"/>
  <c r="H202" i="12"/>
  <c r="R219" i="12"/>
  <c r="R221" i="12" s="1"/>
  <c r="R15" i="20" s="1"/>
  <c r="H198" i="12"/>
  <c r="R214" i="12"/>
  <c r="R216" i="12" s="1"/>
  <c r="R14" i="20" s="1"/>
  <c r="H204" i="12"/>
  <c r="H108" i="12"/>
  <c r="H187" i="12" s="1"/>
  <c r="H53" i="12"/>
  <c r="H157" i="12"/>
  <c r="H216" i="12" l="1"/>
  <c r="H14" i="20" s="1"/>
  <c r="H221" i="12"/>
  <c r="H15" i="20" s="1"/>
  <c r="H214" i="12"/>
  <c r="H219" i="12"/>
  <c r="H159" i="12"/>
  <c r="H184" i="12"/>
  <c r="H160" i="12"/>
  <c r="H115" i="12"/>
  <c r="F9" i="9" l="1"/>
  <c r="F2" i="24" s="1"/>
  <c r="F2" i="22" l="1"/>
  <c r="F2" i="23"/>
  <c r="F2" i="20"/>
  <c r="F2" i="21"/>
  <c r="C49" i="17"/>
  <c r="F2" i="9"/>
  <c r="F2" i="7"/>
  <c r="F2" i="16"/>
  <c r="F2" i="12"/>
  <c r="F2" i="8"/>
</calcChain>
</file>

<file path=xl/sharedStrings.xml><?xml version="1.0" encoding="utf-8"?>
<sst xmlns="http://schemas.openxmlformats.org/spreadsheetml/2006/main" count="1053" uniqueCount="435">
  <si>
    <t>Filename:</t>
  </si>
  <si>
    <t>Date:</t>
  </si>
  <si>
    <t>Error check status</t>
  </si>
  <si>
    <t>SHEET TABS</t>
  </si>
  <si>
    <t>Light Yellow</t>
  </si>
  <si>
    <t>Input sheets</t>
  </si>
  <si>
    <t>No colour (default Excel tab colour)</t>
  </si>
  <si>
    <t>Calculation and documentation sheets</t>
  </si>
  <si>
    <t>Pale Blue</t>
  </si>
  <si>
    <t>Key output sheets</t>
  </si>
  <si>
    <t>Turquoise</t>
  </si>
  <si>
    <t>Quality control sheets</t>
  </si>
  <si>
    <t>Yellow</t>
  </si>
  <si>
    <t>To be completed, temporary, restructured, or deleted</t>
  </si>
  <si>
    <t>COLOUR</t>
  </si>
  <si>
    <t>Font colour only</t>
  </si>
  <si>
    <t>Blue font</t>
  </si>
  <si>
    <t>Imported from another sheet</t>
  </si>
  <si>
    <t xml:space="preserve">Red font </t>
  </si>
  <si>
    <t>Exported to another sheet (except from Input sheets)</t>
  </si>
  <si>
    <t>Black font</t>
  </si>
  <si>
    <t>Within sheet link or calculation</t>
  </si>
  <si>
    <t>Font + shade combinations</t>
  </si>
  <si>
    <t>Black font + Light Yellow shade</t>
  </si>
  <si>
    <t>Inputs</t>
  </si>
  <si>
    <t>Black font + Light Grey shade on entire row</t>
  </si>
  <si>
    <t xml:space="preserve">Within-worksheet counter-flow </t>
  </si>
  <si>
    <t>Blue font + Light Grey shade on entire row</t>
  </si>
  <si>
    <t xml:space="preserve">Between-worksheet counter-flow </t>
  </si>
  <si>
    <t>Empty Cell with Light Grey shade</t>
  </si>
  <si>
    <t>Empty cells being deliberately referenced</t>
  </si>
  <si>
    <t>Other</t>
  </si>
  <si>
    <t>Black font + Pale Blue shade on entire row</t>
  </si>
  <si>
    <t>Section separator</t>
  </si>
  <si>
    <t>Light Turquoise shade</t>
  </si>
  <si>
    <t>Stored/dead/hard coded outputs</t>
  </si>
  <si>
    <t>Tan shade</t>
  </si>
  <si>
    <t>Pre-model time line actuals</t>
  </si>
  <si>
    <t>Yellow shade</t>
  </si>
  <si>
    <t>Work in progress / temporary</t>
  </si>
  <si>
    <t>Lime shade</t>
  </si>
  <si>
    <t>Values or logic to be reviewed</t>
  </si>
  <si>
    <t>Error checks &amp; alerts</t>
  </si>
  <si>
    <t>Green shade</t>
  </si>
  <si>
    <t>OK</t>
  </si>
  <si>
    <t>Red shade</t>
  </si>
  <si>
    <t>Error</t>
  </si>
  <si>
    <t>Gold shade</t>
  </si>
  <si>
    <t>Alert</t>
  </si>
  <si>
    <t>ABBREVIATIONS</t>
  </si>
  <si>
    <t>chks</t>
  </si>
  <si>
    <t>Checks</t>
  </si>
  <si>
    <t>£</t>
  </si>
  <si>
    <t>Great Britain Pound</t>
  </si>
  <si>
    <t>IRE</t>
  </si>
  <si>
    <t xml:space="preserve">Infrastructure renewal expenditure </t>
  </si>
  <si>
    <t>incl</t>
  </si>
  <si>
    <t>Including</t>
  </si>
  <si>
    <t>m</t>
  </si>
  <si>
    <t>Million</t>
  </si>
  <si>
    <t>WACC</t>
  </si>
  <si>
    <t>Weighted average cost of capital</t>
  </si>
  <si>
    <t>END</t>
  </si>
  <si>
    <t>ASSUMPTIONS</t>
  </si>
  <si>
    <t>CALCULATIONS</t>
  </si>
  <si>
    <t>OUTPUTS</t>
  </si>
  <si>
    <t>Model documentation sheet</t>
  </si>
  <si>
    <t>Flags, part period factors (PPFs) and dates</t>
  </si>
  <si>
    <t>Explanation of different formatting types</t>
  </si>
  <si>
    <t>Table of contents</t>
  </si>
  <si>
    <t>Inputs - row format</t>
  </si>
  <si>
    <t>Error chks</t>
  </si>
  <si>
    <t>Constant</t>
  </si>
  <si>
    <t>Unit</t>
  </si>
  <si>
    <t>TIME</t>
  </si>
  <si>
    <t>First date of time ruler</t>
  </si>
  <si>
    <t>date</t>
  </si>
  <si>
    <t>Last Pre Forecast Date</t>
  </si>
  <si>
    <t>Acquisition date (midnight)</t>
  </si>
  <si>
    <t>Length of forecast period</t>
  </si>
  <si>
    <t>years</t>
  </si>
  <si>
    <t>Last forecast date</t>
  </si>
  <si>
    <t>Operation Start Date (midnight)</t>
  </si>
  <si>
    <t>Operation Finish Date (midnight)</t>
  </si>
  <si>
    <t>First Modelling Column Financial Year Number</t>
  </si>
  <si>
    <t>year</t>
  </si>
  <si>
    <t>Financial Year End Month Number</t>
  </si>
  <si>
    <t>month #</t>
  </si>
  <si>
    <t>£m</t>
  </si>
  <si>
    <t>NON CHANGEABLE INPUTS</t>
  </si>
  <si>
    <t>Model Tolerance</t>
  </si>
  <si>
    <t>Model Check Tolerance Level</t>
  </si>
  <si>
    <t>tolerance</t>
  </si>
  <si>
    <t>Total</t>
  </si>
  <si>
    <t>%</t>
  </si>
  <si>
    <t>MODEL PERIOD</t>
  </si>
  <si>
    <t xml:space="preserve">Model Column Counter </t>
  </si>
  <si>
    <t>Model column counter</t>
  </si>
  <si>
    <t>counter</t>
  </si>
  <si>
    <t>Model Column Total</t>
  </si>
  <si>
    <t>column</t>
  </si>
  <si>
    <t>First model column flag</t>
  </si>
  <si>
    <t>flag</t>
  </si>
  <si>
    <t>First model period BEG</t>
  </si>
  <si>
    <t>month</t>
  </si>
  <si>
    <t>Model Period BEG</t>
  </si>
  <si>
    <t>Model Period END</t>
  </si>
  <si>
    <t>less</t>
  </si>
  <si>
    <t>Days in Model Period</t>
  </si>
  <si>
    <t>days</t>
  </si>
  <si>
    <t>PRE FORECAST PERIOD</t>
  </si>
  <si>
    <t>Last Pre Forecast Flag</t>
  </si>
  <si>
    <t>Pre Forecast Period Flag</t>
  </si>
  <si>
    <t>Pre Forecast Period Total</t>
  </si>
  <si>
    <t>columns</t>
  </si>
  <si>
    <t>Acquisition / initial balance date flag</t>
  </si>
  <si>
    <t>FORECAST PERIOD</t>
  </si>
  <si>
    <t>1st Forecast Period Flag</t>
  </si>
  <si>
    <t>Last Forecast Period Flag</t>
  </si>
  <si>
    <t>Forecast Period Flag</t>
  </si>
  <si>
    <t xml:space="preserve">Forecast Period Total </t>
  </si>
  <si>
    <t>Pre Forecast vs Forecast</t>
  </si>
  <si>
    <t>POST FORECAST PERIOD</t>
  </si>
  <si>
    <t>1st Post Last Forecast Period Flag</t>
  </si>
  <si>
    <t>Post Forecast Period Flag</t>
  </si>
  <si>
    <t>Post Forecast Period Total</t>
  </si>
  <si>
    <t>MODELLING PERIOD CHECK</t>
  </si>
  <si>
    <t>Modelling Period Check</t>
  </si>
  <si>
    <t>check</t>
  </si>
  <si>
    <t>FINANCIAL YEAR</t>
  </si>
  <si>
    <t>Financial Year Ending</t>
  </si>
  <si>
    <t>year #</t>
  </si>
  <si>
    <t>Forecast inflation</t>
  </si>
  <si>
    <t>Forecast Indexation percentage</t>
  </si>
  <si>
    <t>Cumulative CPIH inflation</t>
  </si>
  <si>
    <t>Forecast RCV balance</t>
  </si>
  <si>
    <t>Forecast RCV indexation</t>
  </si>
  <si>
    <t>Forecast RCV run-off</t>
  </si>
  <si>
    <t>Forecast Nominal RCV balance BEG</t>
  </si>
  <si>
    <t>Plus:</t>
  </si>
  <si>
    <t>Less:</t>
  </si>
  <si>
    <t>Forecast Nominal RCV balance END</t>
  </si>
  <si>
    <t>Forecast RCV average balance</t>
  </si>
  <si>
    <t>Forecast return on RCV</t>
  </si>
  <si>
    <t>Forecast nominal return</t>
  </si>
  <si>
    <t>Forecast total revenue</t>
  </si>
  <si>
    <t>Total Forecast revenue to company</t>
  </si>
  <si>
    <t>What the company actually experienced</t>
  </si>
  <si>
    <t>Actual nominal revenue</t>
  </si>
  <si>
    <t>Inflation based on actual wedge</t>
  </si>
  <si>
    <t>Actual Indexation percentage</t>
  </si>
  <si>
    <t>RCV balance based on actual wedge</t>
  </si>
  <si>
    <t>Actual RCV indexation</t>
  </si>
  <si>
    <t>RCV run-off company should have received</t>
  </si>
  <si>
    <t>Actual Nominal RCV balance BEG</t>
  </si>
  <si>
    <t>Actual Nominal RCV balance END</t>
  </si>
  <si>
    <t>RCV returns based on actual wedge</t>
  </si>
  <si>
    <t>Nominal return company should have received</t>
  </si>
  <si>
    <t>Revenue based on actual wedge</t>
  </si>
  <si>
    <t>The CPIH + K mechanism in the licence is designed to adjust revenues for changes in CPIH from forecast.</t>
  </si>
  <si>
    <t>The true up mechanism therefore does not need to do this. Forecast CPIH, rather than actual CPIH should therefore be used in when applying the true up.</t>
  </si>
  <si>
    <t>True up Indexation percentage</t>
  </si>
  <si>
    <t>True up RCV indexation</t>
  </si>
  <si>
    <t>True up Nominal RCV balance BEG</t>
  </si>
  <si>
    <t>True up Nominal RCV balance END</t>
  </si>
  <si>
    <t>True-up correctly calculates revenue adjustment</t>
  </si>
  <si>
    <t>CHECK SUMMARY</t>
  </si>
  <si>
    <t>Total Checks</t>
  </si>
  <si>
    <t xml:space="preserve">check </t>
  </si>
  <si>
    <t>[do not delete this row]</t>
  </si>
  <si>
    <t>[range start]</t>
  </si>
  <si>
    <t>[range ends]</t>
  </si>
  <si>
    <t>Track Tolerance Level</t>
  </si>
  <si>
    <t>Actual average RCV balance</t>
  </si>
  <si>
    <t>Forecast nominal return calculation has been amended to only calculate during the forecast period</t>
  </si>
  <si>
    <t>Nominal return company should have received calculation has been amended to only calculate during the forecast period</t>
  </si>
  <si>
    <t>True up nominal return calculation has been amended to only calculate during the forecast period</t>
  </si>
  <si>
    <t>Actual and True up nominal RCV inputs have been amended to be formula driven to equal Forecast nominal RCV.</t>
  </si>
  <si>
    <t>Changes since December 2017 version</t>
  </si>
  <si>
    <t>Label has been amended from 'Actual RCV balance' to 'Actual average RCV balance'.</t>
  </si>
  <si>
    <t>Changes since March 2018 version</t>
  </si>
  <si>
    <t>FINAL DETERMINATION ASSUMPTIONS</t>
  </si>
  <si>
    <t>RPI - final determination</t>
  </si>
  <si>
    <t>CPI(H) - final determination</t>
  </si>
  <si>
    <t>OUTTURN INFLATION</t>
  </si>
  <si>
    <t>RPI - outturn</t>
  </si>
  <si>
    <t>CPI(H) - outturn</t>
  </si>
  <si>
    <t>RPI: April - index - final determination</t>
  </si>
  <si>
    <t>index</t>
  </si>
  <si>
    <t>RPI: May - index - final determination</t>
  </si>
  <si>
    <t>RPI: June - index - final determination</t>
  </si>
  <si>
    <t>RPI: July - index - final determination</t>
  </si>
  <si>
    <t>RPI: August - index - final determination</t>
  </si>
  <si>
    <t>RPI: September - index - final determination</t>
  </si>
  <si>
    <t>RPI: October - index - final determination</t>
  </si>
  <si>
    <t>RPI: November - index - final determination</t>
  </si>
  <si>
    <t>RPI: December - index - final determination</t>
  </si>
  <si>
    <t>RPI: January - index - final determination</t>
  </si>
  <si>
    <t>RPI: February - index - final determination</t>
  </si>
  <si>
    <t>RPI: March - index - final determination</t>
  </si>
  <si>
    <t>CPI(H): April - index - final determination</t>
  </si>
  <si>
    <t>CPI(H): May - index - final determination</t>
  </si>
  <si>
    <t>CPI(H): June - index - final determination</t>
  </si>
  <si>
    <t>CPI(H): July - index - final determination</t>
  </si>
  <si>
    <t>CPI(H): August - index - final determination</t>
  </si>
  <si>
    <t>CPI(H): September - index - final determination</t>
  </si>
  <si>
    <t>CPI(H): October - index - final determination</t>
  </si>
  <si>
    <t>CPI(H): November - index - final determination</t>
  </si>
  <si>
    <t>CPI(H): December - index - final determination</t>
  </si>
  <si>
    <t>CPI(H): January - index - final determination</t>
  </si>
  <si>
    <t>CPI(H): February - index - final determination</t>
  </si>
  <si>
    <t>CPI(H): March - index - final determination</t>
  </si>
  <si>
    <t>RPI: April - index - actual (including forecast)</t>
  </si>
  <si>
    <t>RPI: May - index - actual (including forecast)</t>
  </si>
  <si>
    <t>RPI: June - index - actual (including forecast)</t>
  </si>
  <si>
    <t>RPI: July - index - actual (including forecast)</t>
  </si>
  <si>
    <t>RPI: August - index - actual (including forecast)</t>
  </si>
  <si>
    <t>RPI: September - index - actual (including forecast)</t>
  </si>
  <si>
    <t>RPI: October - index - actual (including forecast)</t>
  </si>
  <si>
    <t>RPI: November - index - actual (including forecast)</t>
  </si>
  <si>
    <t>RPI: December - index - actual (including forecast)</t>
  </si>
  <si>
    <t>RPI: January - index - actual (including forecast)</t>
  </si>
  <si>
    <t>RPI: February - index - actual (including forecast)</t>
  </si>
  <si>
    <t>RPI: March - index - actual (including forecast)</t>
  </si>
  <si>
    <t>CPI(H): April - index - actual (including forecast)</t>
  </si>
  <si>
    <t>CPI(H): May - index - actual (including forecast)</t>
  </si>
  <si>
    <t>CPI(H): June - index - actual (including forecast)</t>
  </si>
  <si>
    <t>CPI(H): July - index - actual (including forecast)</t>
  </si>
  <si>
    <t>CPI(H): August - index - actual (including forecast)</t>
  </si>
  <si>
    <t>CPI(H): September - index - actual (including forecast)</t>
  </si>
  <si>
    <t>CPI(H): October - index - actual (including forecast)</t>
  </si>
  <si>
    <t>CPI(H): November - index - actual (including forecast)</t>
  </si>
  <si>
    <t>CPI(H): December - index - actual (including forecast)</t>
  </si>
  <si>
    <t>CPI(H): January - index - actual (including forecast)</t>
  </si>
  <si>
    <t>CPI(H): February - index - actual (including forecast)</t>
  </si>
  <si>
    <t>CPI(H): March - index - actual (including forecast)</t>
  </si>
  <si>
    <t>RPI: Financial year average - index - final determination</t>
  </si>
  <si>
    <t>RPI: Fin year average - percentage increase - final determination</t>
  </si>
  <si>
    <t>RPI Growth from 2019-20 FYE to 2020-21 FYA - final determination</t>
  </si>
  <si>
    <t>CPI(H): Financial year average - index - final determination</t>
  </si>
  <si>
    <t>CPI(H): Fin year average - inflate from base year 2017-18 average - final determination</t>
  </si>
  <si>
    <t>CPI(H): Fin year average - percentage increase - final determination</t>
  </si>
  <si>
    <t>CPIH Growth from 2019-20 FYE to 2020-21 FYA - final determination</t>
  </si>
  <si>
    <t>Wedge between RPI and CPIH 2020-21 - final determination</t>
  </si>
  <si>
    <t>Indexation - final determination</t>
  </si>
  <si>
    <t>CPI(H) + RPI wedge 2020-21 percentage movement - final determination</t>
  </si>
  <si>
    <t>RPI: Fin year average - percentage increase - final determination active</t>
  </si>
  <si>
    <t>Forecast RPI/CPIH wedge - final determination</t>
  </si>
  <si>
    <t>RPI: Financial year average - index - actual (including forecast)</t>
  </si>
  <si>
    <t>RPI: Fin year average - percentage increase - actual (including forecast)</t>
  </si>
  <si>
    <t>RPI Growth from 2019-20 FYE to 2020-21 FYA - actual (including forecast)</t>
  </si>
  <si>
    <t>CPI(H): Financial year average - index - actual (including forecast)</t>
  </si>
  <si>
    <t>CPI(H): Fin year average - inflate from base year 2017-18 average - actual (including forecast)</t>
  </si>
  <si>
    <t>CPI(H): Fin year average - percentage increase - actual (including forecast)</t>
  </si>
  <si>
    <t>CPIH Growth from 2019-20 FYE to 2020-21 FYA - actual (including forecast)</t>
  </si>
  <si>
    <t>Wedge between RPI and CPIH 2020-21 - actual (including forecast)</t>
  </si>
  <si>
    <t>CPI(H) + RPI wedge 2020-21 percentage movement - actual (including forecast)</t>
  </si>
  <si>
    <t>RPI: Fin year average - percentage increase - actual (including forecast) active</t>
  </si>
  <si>
    <t>Actual RPI/CPIH wedge - actual (including forecast)</t>
  </si>
  <si>
    <t>This section replicates the RCV calculations in the PR19 final determination financial model.</t>
  </si>
  <si>
    <t>This section calculates the revenue that the company actually receives.</t>
  </si>
  <si>
    <t>The CPIH + K mechanism in the licence is designed to compensate companies for varitions in actual and forecast CPIH.</t>
  </si>
  <si>
    <t>The model therefore assumes that forecast and actual CPIH are identical so that the impact of variations in the CPIH RPI wedge can be viewed.</t>
  </si>
  <si>
    <t>This section calculates the revenue that the company should have been allowed, assuming that Ofwat had perfect foresight of the actual RPI CPIH wedge.</t>
  </si>
  <si>
    <t>This section works out the value of the true up to be applied.</t>
  </si>
  <si>
    <t>This section compares the actual revenue the company received with the revenue Ofwat would have allowed if it had perfect foresight of the RPI CPIH wedge.</t>
  </si>
  <si>
    <t>Total nominal revenue company should have received</t>
  </si>
  <si>
    <t>Difference in nominal revenue</t>
  </si>
  <si>
    <t>Value of True up nominal</t>
  </si>
  <si>
    <t>Value of True up run-off - real</t>
  </si>
  <si>
    <t>Time value of money factors</t>
  </si>
  <si>
    <t>Financing cost index</t>
  </si>
  <si>
    <t xml:space="preserve">Time value of money factor </t>
  </si>
  <si>
    <t>Factor</t>
  </si>
  <si>
    <t>Revenue adjustment for run-off</t>
  </si>
  <si>
    <t>Revenue adjustment for return</t>
  </si>
  <si>
    <t>Value of True up return - real</t>
  </si>
  <si>
    <t>Difference RCV average - real</t>
  </si>
  <si>
    <t>RCV expressed in real terms</t>
  </si>
  <si>
    <t>Revenue expressed in real terms and with time value of money adjustment applied</t>
  </si>
  <si>
    <t>Include calculations to express values in real terms and apply time value of money adjustment on the revenue adjustments for run-off and return.</t>
  </si>
  <si>
    <t>Author:</t>
  </si>
  <si>
    <t>Author contact information:</t>
  </si>
  <si>
    <t>RPI and CPIH indexation</t>
  </si>
  <si>
    <t>Workbook title:</t>
  </si>
  <si>
    <t>Version:</t>
  </si>
  <si>
    <t>Ofwat</t>
  </si>
  <si>
    <t>Summary of workbook:</t>
  </si>
  <si>
    <t>Known limitations:</t>
  </si>
  <si>
    <t>Instructions:</t>
  </si>
  <si>
    <t>Amendments:</t>
  </si>
  <si>
    <t>References:</t>
  </si>
  <si>
    <t>Error Checks:</t>
  </si>
  <si>
    <t>RAG status / Variance</t>
  </si>
  <si>
    <t>END OF SHEET</t>
  </si>
  <si>
    <t>Quality Control</t>
  </si>
  <si>
    <t>Key outputs</t>
  </si>
  <si>
    <t>RPI-CPIH wedge true up</t>
  </si>
  <si>
    <t>New input lines for RPI, CPIH index values, financing cost index and Real CPIH based WACC.</t>
  </si>
  <si>
    <t>Removed items made redundant by new input lines and the new 'Index' sheet.</t>
  </si>
  <si>
    <t>New sheet to calculate indexation factors.</t>
  </si>
  <si>
    <t>Relinked to new 'Index' sheet where previously linked to items removed from 'InpR'.</t>
  </si>
  <si>
    <t>'InpR' Rows 9 to 67</t>
  </si>
  <si>
    <t>'InpR' Rows 71 to 94</t>
  </si>
  <si>
    <t xml:space="preserve">'Index' </t>
  </si>
  <si>
    <t xml:space="preserve">'Calcs' </t>
  </si>
  <si>
    <t>'Calcs' Rows 189 to 245</t>
  </si>
  <si>
    <t>'InpC' 34 &amp; 36</t>
  </si>
  <si>
    <t>'Calc' 118</t>
  </si>
  <si>
    <t>'Calc' 51</t>
  </si>
  <si>
    <t>'Calc' 124</t>
  </si>
  <si>
    <t>'Calc' 179</t>
  </si>
  <si>
    <t>This model performs the true up for differences between actual and forecast RPI-CPIH wedge.</t>
  </si>
  <si>
    <t>It isolates the effect of variances in the wedge, calculates adjustments to correct for the variance in the wedge, converts the adjustments from nominal to real terms and applies the time</t>
  </si>
  <si>
    <t>value of money adjustment to the revenue adjustment.</t>
  </si>
  <si>
    <t>Forecast RPI and CPIH index values included in the final determination</t>
  </si>
  <si>
    <t>Actual RPI and CPIH index values published by ONS</t>
  </si>
  <si>
    <t>True up Nominal RCV average balance</t>
  </si>
  <si>
    <t>Actual Nominal RCV residual balance</t>
  </si>
  <si>
    <t>True up Nominal RCV run-off</t>
  </si>
  <si>
    <t>True up Nominal return</t>
  </si>
  <si>
    <t>Total True up Nominal revenue to company</t>
  </si>
  <si>
    <t>Value of True up total - real</t>
  </si>
  <si>
    <t>Changes since February 2020 version</t>
  </si>
  <si>
    <t>Run-off rate - CPI(H) + RPI wedge - active - WN</t>
  </si>
  <si>
    <t>RCV - CPI(H) + RPI wedge initial balance - nominal - WR</t>
  </si>
  <si>
    <t>Run-off rate - CPI(H) + RPI wedge - active - WR</t>
  </si>
  <si>
    <t>Run-off rate - CPI(H) + RPI wedge - active - WWN</t>
  </si>
  <si>
    <t>Run-off rate - CPI(H) + RPI wedge - active - BR</t>
  </si>
  <si>
    <t>Run-off rate - CPI(H) + RPI wedge - active - DMMY</t>
  </si>
  <si>
    <t>WACC real on RCV - CPI(H) bf and additions - WR</t>
  </si>
  <si>
    <t>WACC on RCV - CPI(H) + RPI wedge bf and additions - WR</t>
  </si>
  <si>
    <t>WACC real on RCV - CPI(H) bf and additions - WN</t>
  </si>
  <si>
    <t>WACC on RCV - CPI(H) + RPI wedge bf and additions - WN</t>
  </si>
  <si>
    <t>WACC real on RCV - CPI(H) bf and additions - WWN</t>
  </si>
  <si>
    <t>WACC on RCV - CPI(H) + RPI wedge bf and additions - WWN</t>
  </si>
  <si>
    <t>WACC real on RCV - CPI(H) bf and additions - BR</t>
  </si>
  <si>
    <t>WACC on RCV - CPI(H) + RPI wedge bf and additions - BR</t>
  </si>
  <si>
    <t>WACC real on RCV - CPI(H) bf and additions - DMMY</t>
  </si>
  <si>
    <t>WACC on RCV - CPI(H) + RPI wedge bf and additions - DMMY</t>
  </si>
  <si>
    <t>RCV - CPI(H) + RPI wedge initial balance - nominal - WN</t>
  </si>
  <si>
    <t>RCV - CPI(H) + RPI wedge initial balance - nominal - WWN</t>
  </si>
  <si>
    <t>RCV - CPI(H) + RPI wedge initial balance - nominal - BR</t>
  </si>
  <si>
    <t>RCV - CPI(H) + RPI wedge initial balance - nominal - DMMY</t>
  </si>
  <si>
    <t>2020 RCV RPI inflated - initial balance - nominal</t>
  </si>
  <si>
    <t>2020 RCV RPI inflated - run-off rate</t>
  </si>
  <si>
    <t>Real RPI based wholesale WACC</t>
  </si>
  <si>
    <t>Real CPIH based wholesale WACC</t>
  </si>
  <si>
    <t>Water Resources</t>
  </si>
  <si>
    <t>Water Network</t>
  </si>
  <si>
    <t>Wastewater Network</t>
  </si>
  <si>
    <t>Bio Resources</t>
  </si>
  <si>
    <t>Dummy Control</t>
  </si>
  <si>
    <t>RCV adjustment at end of period - real - WR</t>
  </si>
  <si>
    <t>Revenue adjustment for RCV run-off - real - WR</t>
  </si>
  <si>
    <t>Revenue adjustment for return - real -WR</t>
  </si>
  <si>
    <t>Revenue adjustment for return - real - WN</t>
  </si>
  <si>
    <t>Revenue adjustment for RCV run-off - real - WN</t>
  </si>
  <si>
    <t>RCV adjustment at end of period - real -WN</t>
  </si>
  <si>
    <t>Revenue adjustment for return - real - WWN</t>
  </si>
  <si>
    <t>Revenue adjustment for RCV run-off - real - WWN</t>
  </si>
  <si>
    <t>RCV adjustment at end of period - real - WWN</t>
  </si>
  <si>
    <t>RCV adjustment at end of period - real - BR</t>
  </si>
  <si>
    <t>Revenue adjustment for RCV run-off - real - BR</t>
  </si>
  <si>
    <t>Revenue adjustment for return - real - BR</t>
  </si>
  <si>
    <t>RCV adjustment at end of period - real - DMMY</t>
  </si>
  <si>
    <t>Revenue adjustment for RCV run-off - real - DMMY</t>
  </si>
  <si>
    <t>Revenue adjustment for return - real - DMMY</t>
  </si>
  <si>
    <t>Data sourced from:</t>
  </si>
  <si>
    <t>Calculation of true up - Water Resources</t>
  </si>
  <si>
    <t>Calculation of true up - Water Network</t>
  </si>
  <si>
    <t>Calculation of true up - Wastewater Network</t>
  </si>
  <si>
    <t>Calculation of true up - Bio Resources</t>
  </si>
  <si>
    <t>Calculation of true up - Dummy Control</t>
  </si>
  <si>
    <t>FORECAST POSITION AT PR19 FINAL DETERMINATION</t>
  </si>
  <si>
    <t>WHAT THE COMPANY SHOULD HAVE EXPERIENCED</t>
  </si>
  <si>
    <t>DIFFERENCE</t>
  </si>
  <si>
    <t>TRUE UP</t>
  </si>
  <si>
    <t>K calculations removed. Linked 'Actual nominal revenue' to 'Total Forecast revenue to company' on row 53.</t>
  </si>
  <si>
    <t>Calc</t>
  </si>
  <si>
    <t>COMPANY-SPECIFIC INPUTS</t>
  </si>
  <si>
    <t>InpC, InpR, Calcs, Adjustments, Style Guide, ToC, Checks</t>
  </si>
  <si>
    <t>Flattened the structure of the workbook. Included separate calculation sheets for each price control. Added adjustments for each price control to 'Adjustments' sheet. Moved items from 'InpC' sheet to 'InpR' sheet. Removed 'InpC' and 'Track' sheets. Updated 'Cover', 'Style Guide', 'ToC' and 'Checks' sheets.</t>
  </si>
  <si>
    <t>PR19 Financial model, 'Index' sheet row 131</t>
  </si>
  <si>
    <t>PR19 Financial model, 'Index' sheet row 132</t>
  </si>
  <si>
    <t>PR19 Financial model, 'Index' sheet row 133</t>
  </si>
  <si>
    <t>PR19 Financial model, 'Index' sheet row 134</t>
  </si>
  <si>
    <t>PR19 Financial model, 'Index' sheet row 135</t>
  </si>
  <si>
    <t>PR19 Financial model, 'Index' sheet row 136</t>
  </si>
  <si>
    <t>PR19 Financial model, 'Index' sheet row 137</t>
  </si>
  <si>
    <t>PR19 Financial model, 'Index' sheet row 138</t>
  </si>
  <si>
    <t>PR19 Financial model, 'Index' sheet row 139</t>
  </si>
  <si>
    <t>PR19 Financial model, 'Index' sheet row 140</t>
  </si>
  <si>
    <t>PR19 Financial model, 'Index' sheet row 141</t>
  </si>
  <si>
    <t>PR19 Financial model, 'Index' sheet row 142</t>
  </si>
  <si>
    <t>PR19 Financial model, 'Index' sheet F59 and 'Index' sheet row 10</t>
  </si>
  <si>
    <t>PR19 Financial model, 'Index' sheet F60 and 'Index' sheet row 11</t>
  </si>
  <si>
    <t>PR19 Financial model, 'Index' sheet F61 and 'Index' sheet row 12</t>
  </si>
  <si>
    <t>PR19 Financial model, 'Index' sheet F62 and 'Index' sheet row 13</t>
  </si>
  <si>
    <t>PR19 Financial model, 'Index' sheet F63 and 'Index' sheet row 14</t>
  </si>
  <si>
    <t>PR19 Financial model, 'Index' sheet F64 and 'Index' sheet row 15</t>
  </si>
  <si>
    <t>PR19 Financial model, 'Index' sheet F65 and 'Index' sheet row 16</t>
  </si>
  <si>
    <t>PR19 Financial model, 'Index' sheet F66 and 'Index' sheet row 17</t>
  </si>
  <si>
    <t>PR19 Financial model, 'Index' sheet F67 and 'Index' sheet row 18</t>
  </si>
  <si>
    <t>PR19 Financial model, 'Index' sheet F68 and 'Index' sheet row 19</t>
  </si>
  <si>
    <t>PR19 Financial model, 'Index' sheet F69 and 'Index' sheet row 20</t>
  </si>
  <si>
    <t>PR19 Financial model, 'Index' sheet F70 and 'Index' sheet row 21</t>
  </si>
  <si>
    <t>PR19 Financial model, 'RCV balance summary' sheet cell K23</t>
  </si>
  <si>
    <t>PR19 Financial model, 'RCV balance summary' sheet cell K93</t>
  </si>
  <si>
    <t>PR19 Financial model, 'RCV balance summary' sheet cell K163</t>
  </si>
  <si>
    <t>PR19 Financial model, 'RCV balance summary' sheet cell K233</t>
  </si>
  <si>
    <t>PR19 Financial model, 'RCV balance summary' sheet cell K303</t>
  </si>
  <si>
    <t>PR19 Financial model, 'F_OutputsMaster' sheet row 953, PR19FM2090POST</t>
  </si>
  <si>
    <t>PR19 Financial model, 'F_OutputsMaster' sheet row 956, PR19FM2093POST</t>
  </si>
  <si>
    <t>PR19 Financial model, 'F_OutputsMaster' sheet row 959, PR19FM2096POST</t>
  </si>
  <si>
    <t>PR19 Financial model, 'F_OutputsMaster' sheet row 962, PR19FM2099POST</t>
  </si>
  <si>
    <t>PR19 Financial model, 'F_OutputsMaster' sheet row 966, PR19FM2103POST</t>
  </si>
  <si>
    <t>PR19 Financial model, 'Water Resources' sheet row 980</t>
  </si>
  <si>
    <t>PR19 Financial model, 'Water Network' sheet row 980</t>
  </si>
  <si>
    <t>PR19 Financial model, 'Wastewater Network' sheet row 980</t>
  </si>
  <si>
    <t>PR19 Financial model, 'Bio Resources' sheet row 980</t>
  </si>
  <si>
    <t>PR19 Financial model, 'Dummy Control' sheet row 980</t>
  </si>
  <si>
    <t>PR19 Financial model, 'Water Resources' sheet row 860</t>
  </si>
  <si>
    <t>PR19 Financial model, 'Water Network' sheet row 860</t>
  </si>
  <si>
    <t>PR19 Financial model, 'Wastewater Network' sheet row 860</t>
  </si>
  <si>
    <t>PR19 Financial model, 'Bio Resources' sheet row 860</t>
  </si>
  <si>
    <t>PR19 Financial model, 'Dummy Control' sheet row 860</t>
  </si>
  <si>
    <t>ONS, CPIH INDEX 00: ALL ITEMS 2015=100</t>
  </si>
  <si>
    <t>ONS, RPI All Items Index: Jan 1987=100</t>
  </si>
  <si>
    <t>Opening RPI-indexed RCV as at 1 April 2020 expressed in forecast nominal terms in the final determination</t>
  </si>
  <si>
    <t>Real RPI based WACC for wholesale included in final determination</t>
  </si>
  <si>
    <t>RCV run-off rate included in final determination</t>
  </si>
  <si>
    <t>Real CPIH based WACC for wholesale included in final determination</t>
  </si>
  <si>
    <t>OfwatPandO@ofwat.gov.uk</t>
  </si>
  <si>
    <t>RPI-CPIH-wedge-true-up-model-Dec-2020-v5.xlsx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</si>
</sst>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3" formatCode="_-* #,##0.00_-;\-* #,##0.00_-;_-* &quot;-&quot;??_-;_-@_-"/>
    <numFmt numFmtId="164" formatCode="#,##0_);\(#,##0\);&quot;-  &quot;;&quot; &quot;@&quot; &quot;"/>
    <numFmt numFmtId="165" formatCode="_(* #,##0.0_);_(* \(#,##0.0\);_(* &quot;-&quot;??_);_(@_)"/>
    <numFmt numFmtId="166" formatCode="#,##0_);\(#,##0\);&quot;-  &quot;;&quot; &quot;@"/>
    <numFmt numFmtId="167" formatCode="dd\ mmm\ yyyy_);;&quot;-  &quot;;&quot; &quot;@&quot; &quot;"/>
    <numFmt numFmtId="168" formatCode="dd\ mmm\ yy_);;&quot;-  &quot;;&quot; &quot;@&quot; &quot;"/>
    <numFmt numFmtId="169" formatCode="#,##0.0000_);\(#,##0.0000\);&quot;-  &quot;;&quot; &quot;@&quot; &quot;"/>
    <numFmt numFmtId="170" formatCode="_(* #,##0_);_(* \(#,##0\);_(* &quot;-&quot;??_);_(@_)"/>
    <numFmt numFmtId="171" formatCode="_(* #,##0.0000_);_(* \(#,##0.0000\);_(* &quot;-&quot;??_);_(@_)"/>
    <numFmt numFmtId="172" formatCode="#,##0.0_);\(#,##0.0\);&quot;-  &quot;;&quot; &quot;@"/>
    <numFmt numFmtId="173" formatCode="#,##0.0_);\(#,##0.0\);&quot;-  &quot;;&quot; &quot;@&quot; &quot;"/>
    <numFmt numFmtId="174" formatCode="_-* #,##0.000_-;\-* #,##0.000_-;_-* &quot;-&quot;??_-;_-@_-"/>
    <numFmt numFmtId="175" formatCode="_-* #,##0.0000_-;\-* #,##0.0000_-;_-* &quot;-&quot;??_-;_-@_-"/>
    <numFmt numFmtId="176" formatCode="0.00000"/>
    <numFmt numFmtId="177" formatCode="0.0%"/>
    <numFmt numFmtId="178" formatCode="_(* #,##0.000_);_(* \(#,##0.000\);_(* &quot;-&quot;??_);_(@_)"/>
    <numFmt numFmtId="179" formatCode="#,##0.00_);\(#,##0.00\);&quot;-  &quot;;&quot; &quot;@&quot; &quot;"/>
    <numFmt numFmtId="180" formatCode="0.0000"/>
    <numFmt numFmtId="181" formatCode="0.00%_);\-0.00%_);&quot;-  &quot;;&quot; &quot;@&quot; &quot;"/>
    <numFmt numFmtId="182" formatCode="0.000"/>
    <numFmt numFmtId="183" formatCode="_-* #,##0.000_-;\-* #,##0.000_-;_-* &quot;-&quot;???_-;_-@_-"/>
    <numFmt numFmtId="184" formatCode="#,##0.000_ ;\-#,##0.000\ "/>
    <numFmt numFmtId="185" formatCode="_-* #,##0_-;\-* #,##0_-;_-* &quot;-&quot;??_-;_-@_-"/>
    <numFmt numFmtId="186" formatCode="#,##0.000"/>
  </numFmts>
  <fonts count="49"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u/>
      <sz val="10"/>
      <color theme="10"/>
      <name val="Arial"/>
      <family val="2"/>
    </font>
    <font>
      <b/>
      <u/>
      <sz val="10"/>
      <name val="Arial"/>
      <family val="2"/>
    </font>
    <font>
      <sz val="10"/>
      <color rgb="FF0000FF"/>
      <name val="Arial"/>
      <family val="2"/>
    </font>
    <font>
      <i/>
      <sz val="10"/>
      <color rgb="FF00B050"/>
      <name val="Arial"/>
      <family val="2"/>
    </font>
    <font>
      <i/>
      <u/>
      <sz val="10"/>
      <color rgb="FF00B050"/>
      <name val="Arial"/>
      <family val="2"/>
    </font>
    <font>
      <b/>
      <sz val="20"/>
      <color theme="0"/>
      <name val="Arial"/>
      <family val="2"/>
    </font>
    <font>
      <u/>
      <sz val="20"/>
      <name val="Arial"/>
      <family val="2"/>
    </font>
    <font>
      <i/>
      <sz val="20"/>
      <color rgb="FF00B050"/>
      <name val="Arial"/>
      <family val="2"/>
    </font>
    <font>
      <sz val="20"/>
      <name val="Arial"/>
      <family val="2"/>
    </font>
    <font>
      <sz val="20"/>
      <color theme="1"/>
      <name val="Arial"/>
      <family val="2"/>
    </font>
    <font>
      <b/>
      <sz val="10"/>
      <color rgb="FF0000FF"/>
      <name val="Arial"/>
      <family val="2"/>
    </font>
    <font>
      <u/>
      <sz val="10"/>
      <color rgb="FF0000FF"/>
      <name val="Arial"/>
      <family val="2"/>
    </font>
    <font>
      <i/>
      <sz val="10"/>
      <color rgb="FF0000FF"/>
      <name val="Arial"/>
      <family val="2"/>
    </font>
    <font>
      <i/>
      <sz val="10"/>
      <name val="Arial"/>
      <family val="2"/>
    </font>
    <font>
      <sz val="24"/>
      <color theme="0"/>
      <name val="Franklin Gothic Demi"/>
      <family val="2"/>
    </font>
    <font>
      <sz val="12"/>
      <color theme="0"/>
      <name val="Franklin Gothic Demi"/>
      <family val="2"/>
    </font>
    <font>
      <sz val="11"/>
      <color theme="1"/>
      <name val="Franklin Gothic Demi"/>
      <family val="2"/>
    </font>
    <font>
      <sz val="10"/>
      <color theme="0"/>
      <name val="Franklin Gothic Demi"/>
      <family val="2"/>
    </font>
    <font>
      <b/>
      <sz val="10"/>
      <color rgb="FFFF0000"/>
      <name val="Arial"/>
      <family val="2"/>
    </font>
    <font>
      <u/>
      <sz val="10"/>
      <color rgb="FFFF0000"/>
      <name val="Arial"/>
      <family val="2"/>
    </font>
    <font>
      <i/>
      <sz val="10"/>
      <color rgb="FFFF0000"/>
      <name val="Arial"/>
      <family val="2"/>
    </font>
    <font>
      <i/>
      <u/>
      <sz val="10"/>
      <name val="Arial"/>
      <family val="2"/>
    </font>
    <font>
      <sz val="8"/>
      <name val="Arial"/>
      <family val="2"/>
    </font>
  </fonts>
  <fills count="6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indexed="51"/>
        <bgColor indexed="64"/>
      </patternFill>
    </fill>
    <fill>
      <patternFill patternType="solid">
        <fgColor rgb="FFC0C0C0"/>
        <bgColor indexed="64"/>
      </patternFill>
    </fill>
    <fill>
      <patternFill patternType="solid">
        <fgColor indexed="11"/>
        <bgColor indexed="64"/>
      </patternFill>
    </fill>
    <fill>
      <patternFill patternType="solid">
        <fgColor rgb="FFFFFF99"/>
        <bgColor indexed="64"/>
      </patternFill>
    </fill>
    <fill>
      <patternFill patternType="solid">
        <fgColor rgb="FF00FF00"/>
        <bgColor indexed="64"/>
      </patternFill>
    </fill>
    <fill>
      <patternFill patternType="solid">
        <fgColor rgb="FFCCFFFF"/>
        <bgColor indexed="64"/>
      </patternFill>
    </fill>
    <fill>
      <patternFill patternType="solid">
        <fgColor rgb="FF99CCFF"/>
        <bgColor indexed="64"/>
      </patternFill>
    </fill>
    <fill>
      <patternFill patternType="solid">
        <fgColor rgb="FFFFFFAF"/>
        <bgColor indexed="64"/>
      </patternFill>
    </fill>
    <fill>
      <patternFill patternType="solid">
        <fgColor rgb="FFD9D9D9"/>
        <bgColor indexed="64"/>
      </patternFill>
    </fill>
    <fill>
      <patternFill patternType="solid">
        <fgColor indexed="44"/>
        <bgColor indexed="64"/>
      </patternFill>
    </fill>
    <fill>
      <patternFill patternType="solid">
        <fgColor indexed="47"/>
        <bgColor indexed="64"/>
      </patternFill>
    </fill>
    <fill>
      <patternFill patternType="solid">
        <fgColor rgb="FFADE600"/>
        <bgColor indexed="64"/>
      </patternFill>
    </fill>
    <fill>
      <patternFill patternType="solid">
        <fgColor rgb="FF99FF66"/>
        <bgColor indexed="64"/>
      </patternFill>
    </fill>
    <fill>
      <patternFill patternType="solid">
        <fgColor indexed="10"/>
        <bgColor indexed="64"/>
      </patternFill>
    </fill>
    <fill>
      <patternFill patternType="solid">
        <fgColor rgb="FFE0DCD8"/>
        <bgColor indexed="64"/>
      </patternFill>
    </fill>
    <fill>
      <patternFill patternType="solid">
        <fgColor theme="6"/>
        <bgColor indexed="64"/>
      </patternFill>
    </fill>
    <fill>
      <patternFill patternType="solid">
        <fgColor rgb="FF003479"/>
        <bgColor indexed="64"/>
      </patternFill>
    </fill>
    <fill>
      <patternFill patternType="solid">
        <fgColor theme="0"/>
        <bgColor indexed="64"/>
      </patternFill>
    </fill>
    <fill>
      <patternFill patternType="solid">
        <fgColor rgb="FFD740A2"/>
        <bgColor indexed="64"/>
      </patternFill>
    </fill>
    <fill>
      <patternFill patternType="solid">
        <fgColor theme="8" tint="0.39997558519241921"/>
        <bgColor indexed="64"/>
      </patternFill>
    </fill>
    <fill>
      <patternFill patternType="solid">
        <fgColor rgb="FFBFDDF1"/>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rgb="FF808080"/>
      </top>
      <bottom style="thin">
        <color rgb="FF808080"/>
      </bottom>
      <diagonal/>
    </border>
    <border>
      <left/>
      <right/>
      <top style="medium">
        <color theme="0"/>
      </top>
      <bottom/>
      <diagonal/>
    </border>
    <border>
      <left style="medium">
        <color indexed="64"/>
      </left>
      <right style="medium">
        <color indexed="64"/>
      </right>
      <top style="medium">
        <color indexed="64"/>
      </top>
      <bottom style="medium">
        <color indexed="64"/>
      </bottom>
      <diagonal/>
    </border>
  </borders>
  <cellStyleXfs count="74">
    <xf numFmtId="0" fontId="0" fillId="0" borderId="0"/>
    <xf numFmtId="43" fontId="1" fillId="0" borderId="0" applyFont="0" applyFill="0" applyBorder="0" applyAlignment="0" applyProtection="0"/>
    <xf numFmtId="10"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3" fillId="46" borderId="0" applyNumberFormat="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165" fontId="1" fillId="43" borderId="0" applyNumberFormat="0" applyFont="0" applyBorder="0" applyAlignment="0" applyProtection="0"/>
    <xf numFmtId="0" fontId="1" fillId="44" borderId="0" applyNumberFormat="0" applyFont="0" applyBorder="0" applyAlignment="0" applyProtection="0"/>
    <xf numFmtId="166" fontId="24" fillId="0" borderId="0" applyNumberFormat="0" applyProtection="0">
      <alignment vertical="top"/>
    </xf>
    <xf numFmtId="166" fontId="25" fillId="0" borderId="0" applyNumberFormat="0" applyProtection="0">
      <alignment vertical="top"/>
    </xf>
    <xf numFmtId="166" fontId="18" fillId="45" borderId="0" applyNumberFormat="0" applyProtection="0">
      <alignment vertical="top"/>
    </xf>
    <xf numFmtId="9" fontId="1" fillId="0" borderId="0" applyFont="0" applyFill="0" applyBorder="0" applyAlignment="0" applyProtection="0"/>
    <xf numFmtId="0" fontId="29" fillId="0" borderId="0" applyNumberFormat="0" applyFill="0" applyBorder="0" applyProtection="0">
      <alignment vertical="top"/>
    </xf>
    <xf numFmtId="167" fontId="18" fillId="0" borderId="0" applyFont="0" applyFill="0" applyBorder="0" applyProtection="0">
      <alignment vertical="top"/>
    </xf>
    <xf numFmtId="168" fontId="18" fillId="0" borderId="0" applyFont="0" applyFill="0" applyBorder="0" applyProtection="0">
      <alignment vertical="top"/>
    </xf>
    <xf numFmtId="169" fontId="18" fillId="0" borderId="0" applyFont="0" applyFill="0" applyBorder="0" applyProtection="0">
      <alignment vertical="top"/>
    </xf>
    <xf numFmtId="0" fontId="19" fillId="0" borderId="0"/>
    <xf numFmtId="0" fontId="20" fillId="0" borderId="0"/>
    <xf numFmtId="0" fontId="21" fillId="0" borderId="0"/>
    <xf numFmtId="168" fontId="22" fillId="0" borderId="0" applyNumberFormat="0" applyFill="0" applyBorder="0" applyProtection="0">
      <alignment vertical="top"/>
    </xf>
    <xf numFmtId="0" fontId="23" fillId="0" borderId="0" applyNumberFormat="0" applyFill="0" applyBorder="0" applyProtection="0">
      <alignment vertical="top"/>
    </xf>
    <xf numFmtId="0" fontId="18" fillId="0" borderId="0" applyNumberFormat="0" applyFill="0" applyBorder="0" applyProtection="0">
      <alignment horizontal="right" vertical="top"/>
    </xf>
    <xf numFmtId="0" fontId="40" fillId="63" borderId="0" applyNumberFormat="0" applyBorder="0" applyAlignment="0" applyProtection="0"/>
    <xf numFmtId="0" fontId="26" fillId="0" borderId="0" applyNumberFormat="0" applyFill="0" applyBorder="0" applyAlignment="0" applyProtection="0"/>
    <xf numFmtId="0" fontId="42" fillId="0" borderId="0" applyNumberFormat="0" applyFill="0" applyAlignment="0" applyProtection="0"/>
    <xf numFmtId="0" fontId="43" fillId="65" borderId="0" applyNumberFormat="0" applyBorder="0" applyAlignment="0" applyProtection="0"/>
    <xf numFmtId="0" fontId="43" fillId="63" borderId="0" applyNumberFormat="0" applyAlignment="0" applyProtection="0"/>
  </cellStyleXfs>
  <cellXfs count="357">
    <xf numFmtId="0" fontId="0" fillId="0" borderId="0" xfId="0"/>
    <xf numFmtId="0" fontId="0" fillId="44" borderId="0" xfId="0" applyFill="1"/>
    <xf numFmtId="0" fontId="25" fillId="0" borderId="0" xfId="0" applyFont="1" applyBorder="1" applyAlignment="1">
      <alignment vertical="top"/>
    </xf>
    <xf numFmtId="0" fontId="18" fillId="45" borderId="0" xfId="0" applyFont="1" applyFill="1" applyBorder="1" applyAlignment="1">
      <alignment vertical="top"/>
    </xf>
    <xf numFmtId="0" fontId="24" fillId="0" borderId="0" xfId="55" applyNumberFormat="1">
      <alignment vertical="top"/>
    </xf>
    <xf numFmtId="0" fontId="22" fillId="0" borderId="0" xfId="0" applyFont="1" applyBorder="1" applyAlignment="1">
      <alignment vertical="top"/>
    </xf>
    <xf numFmtId="0" fontId="18" fillId="0" borderId="0" xfId="0" applyFont="1" applyBorder="1" applyAlignment="1">
      <alignment horizontal="right" vertical="top"/>
    </xf>
    <xf numFmtId="0" fontId="18" fillId="0" borderId="0" xfId="0" applyFont="1" applyBorder="1" applyAlignment="1">
      <alignment vertical="top"/>
    </xf>
    <xf numFmtId="0" fontId="18" fillId="0" borderId="0" xfId="0" applyFont="1" applyAlignment="1">
      <alignment vertical="top"/>
    </xf>
    <xf numFmtId="0" fontId="18" fillId="43" borderId="0" xfId="0" applyFont="1" applyFill="1" applyBorder="1" applyAlignment="1">
      <alignment vertical="top"/>
    </xf>
    <xf numFmtId="0" fontId="23" fillId="0" borderId="0" xfId="0" applyFont="1" applyFill="1" applyAlignment="1">
      <alignment vertical="top"/>
    </xf>
    <xf numFmtId="0" fontId="18" fillId="0" borderId="0" xfId="0" applyFont="1" applyAlignment="1">
      <alignment horizontal="right" vertical="top"/>
    </xf>
    <xf numFmtId="0" fontId="23" fillId="0" borderId="0" xfId="0" applyFont="1" applyAlignment="1">
      <alignment vertical="top"/>
    </xf>
    <xf numFmtId="0" fontId="22" fillId="0" borderId="0" xfId="0" applyFont="1" applyAlignment="1">
      <alignment vertical="top"/>
    </xf>
    <xf numFmtId="0" fontId="16" fillId="44" borderId="0" xfId="0" applyFont="1" applyFill="1"/>
    <xf numFmtId="0" fontId="1" fillId="0" borderId="0" xfId="0" applyFont="1"/>
    <xf numFmtId="0" fontId="0" fillId="0" borderId="0" xfId="0" applyFont="1"/>
    <xf numFmtId="0" fontId="18" fillId="48" borderId="0" xfId="0" applyFont="1" applyFill="1" applyAlignment="1">
      <alignment vertical="top"/>
    </xf>
    <xf numFmtId="0" fontId="18" fillId="48" borderId="0" xfId="0" applyFont="1" applyFill="1" applyAlignment="1">
      <alignment horizontal="right" vertical="top"/>
    </xf>
    <xf numFmtId="0" fontId="23" fillId="48" borderId="0" xfId="0" applyFont="1" applyFill="1" applyAlignment="1">
      <alignment vertical="top"/>
    </xf>
    <xf numFmtId="0" fontId="22" fillId="48" borderId="0" xfId="0" applyFont="1" applyFill="1" applyAlignment="1">
      <alignment vertical="top"/>
    </xf>
    <xf numFmtId="168" fontId="18" fillId="50" borderId="0" xfId="61" applyFont="1" applyFill="1" applyAlignment="1">
      <alignment vertical="top"/>
    </xf>
    <xf numFmtId="168" fontId="18" fillId="0" borderId="0" xfId="61" applyFont="1" applyAlignment="1">
      <alignment vertical="top"/>
    </xf>
    <xf numFmtId="167" fontId="18" fillId="0" borderId="0" xfId="60" applyFont="1" applyFill="1" applyAlignment="1">
      <alignment vertical="top"/>
    </xf>
    <xf numFmtId="170" fontId="18" fillId="50" borderId="0" xfId="0" applyNumberFormat="1" applyFont="1" applyFill="1" applyAlignment="1">
      <alignment vertical="top"/>
    </xf>
    <xf numFmtId="170" fontId="0" fillId="0" borderId="0" xfId="0" applyNumberFormat="1" applyFont="1" applyFill="1" applyAlignment="1">
      <alignment vertical="top"/>
    </xf>
    <xf numFmtId="170" fontId="18" fillId="0" borderId="0" xfId="0" applyNumberFormat="1" applyFont="1" applyFill="1" applyAlignment="1">
      <alignment vertical="top"/>
    </xf>
    <xf numFmtId="170" fontId="18" fillId="0" borderId="0" xfId="0" applyNumberFormat="1" applyFont="1" applyAlignment="1">
      <alignment horizontal="right" vertical="top"/>
    </xf>
    <xf numFmtId="170" fontId="23" fillId="0" borderId="0" xfId="0" applyNumberFormat="1" applyFont="1" applyFill="1" applyAlignment="1">
      <alignment vertical="top"/>
    </xf>
    <xf numFmtId="170" fontId="22" fillId="0" borderId="0" xfId="0" applyNumberFormat="1" applyFont="1" applyAlignment="1">
      <alignment vertical="top"/>
    </xf>
    <xf numFmtId="167" fontId="18" fillId="0" borderId="0" xfId="60" applyFont="1" applyAlignment="1">
      <alignment vertical="top"/>
    </xf>
    <xf numFmtId="0" fontId="22" fillId="0" borderId="0" xfId="0" applyFont="1" applyBorder="1" applyAlignment="1">
      <alignment vertical="top"/>
    </xf>
    <xf numFmtId="170" fontId="18" fillId="0" borderId="0" xfId="0" applyNumberFormat="1" applyFont="1" applyBorder="1" applyAlignment="1">
      <alignment vertical="top"/>
    </xf>
    <xf numFmtId="168" fontId="18" fillId="0" borderId="0" xfId="61" applyFont="1" applyBorder="1" applyAlignment="1">
      <alignment vertical="top"/>
    </xf>
    <xf numFmtId="170" fontId="22" fillId="0" borderId="0" xfId="0" applyNumberFormat="1" applyFont="1" applyBorder="1" applyAlignment="1">
      <alignment vertical="top"/>
    </xf>
    <xf numFmtId="170" fontId="18" fillId="0" borderId="0" xfId="0" applyNumberFormat="1" applyFont="1" applyFill="1" applyBorder="1" applyAlignment="1">
      <alignment vertical="top"/>
    </xf>
    <xf numFmtId="0" fontId="27" fillId="0" borderId="0" xfId="0" applyFont="1" applyBorder="1" applyAlignment="1">
      <alignment vertical="top"/>
    </xf>
    <xf numFmtId="168" fontId="22" fillId="0" borderId="0" xfId="61" applyFont="1" applyBorder="1" applyAlignment="1">
      <alignment vertical="top"/>
    </xf>
    <xf numFmtId="164" fontId="18" fillId="49" borderId="0" xfId="0" applyNumberFormat="1" applyFont="1" applyFill="1" applyAlignment="1">
      <alignment vertical="top"/>
    </xf>
    <xf numFmtId="0" fontId="28" fillId="0" borderId="0" xfId="0" applyFont="1" applyAlignment="1">
      <alignment vertical="top"/>
    </xf>
    <xf numFmtId="0" fontId="23" fillId="0" borderId="0" xfId="0" applyFont="1" applyBorder="1" applyAlignment="1">
      <alignment vertical="top"/>
    </xf>
    <xf numFmtId="168" fontId="18" fillId="0" borderId="0" xfId="61" applyFont="1" applyFill="1" applyAlignment="1">
      <alignment vertical="top"/>
    </xf>
    <xf numFmtId="167" fontId="24" fillId="0" borderId="0" xfId="60" applyFont="1" applyFill="1" applyAlignment="1">
      <alignment vertical="top"/>
    </xf>
    <xf numFmtId="164" fontId="18" fillId="49" borderId="0" xfId="0" applyNumberFormat="1" applyFont="1" applyFill="1" applyAlignment="1">
      <alignment horizontal="right" vertical="top"/>
    </xf>
    <xf numFmtId="0" fontId="14" fillId="0" borderId="0" xfId="0" applyFont="1" applyAlignment="1">
      <alignment vertical="top"/>
    </xf>
    <xf numFmtId="0" fontId="14" fillId="48" borderId="0" xfId="0" applyFont="1" applyFill="1" applyAlignment="1">
      <alignment vertical="top"/>
    </xf>
    <xf numFmtId="0" fontId="14" fillId="0" borderId="0" xfId="0" applyFont="1" applyFill="1" applyAlignment="1">
      <alignment vertical="top"/>
    </xf>
    <xf numFmtId="0" fontId="25" fillId="0" borderId="0" xfId="0" applyFont="1" applyAlignment="1">
      <alignment vertical="top"/>
    </xf>
    <xf numFmtId="167" fontId="24" fillId="0" borderId="0" xfId="60" applyFont="1" applyAlignment="1">
      <alignment vertical="top"/>
    </xf>
    <xf numFmtId="0" fontId="24" fillId="0" borderId="0" xfId="0" applyFont="1" applyBorder="1" applyAlignment="1">
      <alignment vertical="top"/>
    </xf>
    <xf numFmtId="171" fontId="18" fillId="0" borderId="0" xfId="0" applyNumberFormat="1" applyFont="1" applyFill="1" applyAlignment="1">
      <alignment vertical="top"/>
    </xf>
    <xf numFmtId="168" fontId="14" fillId="0" borderId="0" xfId="61" applyFont="1" applyFill="1" applyAlignment="1">
      <alignment vertical="top"/>
    </xf>
    <xf numFmtId="168" fontId="14" fillId="48" borderId="0" xfId="61" applyFont="1" applyFill="1" applyAlignment="1">
      <alignment vertical="top"/>
    </xf>
    <xf numFmtId="172" fontId="18" fillId="0" borderId="0" xfId="0" applyNumberFormat="1" applyFont="1" applyFill="1" applyAlignment="1">
      <alignment vertical="top"/>
    </xf>
    <xf numFmtId="173" fontId="18" fillId="0" borderId="0" xfId="62" applyNumberFormat="1" applyFont="1" applyAlignment="1">
      <alignment vertical="top"/>
    </xf>
    <xf numFmtId="173" fontId="18" fillId="44" borderId="0" xfId="62" applyNumberFormat="1" applyFont="1" applyFill="1" applyAlignment="1">
      <alignment vertical="top"/>
    </xf>
    <xf numFmtId="0" fontId="18" fillId="0" borderId="0" xfId="0" applyFont="1" applyAlignment="1">
      <alignment vertical="top"/>
    </xf>
    <xf numFmtId="0" fontId="18" fillId="0" borderId="0" xfId="0" applyFont="1" applyAlignment="1">
      <alignment horizontal="right" vertical="top"/>
    </xf>
    <xf numFmtId="0" fontId="23" fillId="0" borderId="0" xfId="0" applyFont="1" applyFill="1" applyAlignment="1">
      <alignment vertical="top"/>
    </xf>
    <xf numFmtId="0" fontId="18" fillId="0" borderId="0" xfId="0" applyFont="1" applyFill="1" applyBorder="1" applyAlignment="1">
      <alignment vertical="top"/>
    </xf>
    <xf numFmtId="0" fontId="18" fillId="0" borderId="0" xfId="0" applyFont="1" applyFill="1" applyAlignment="1">
      <alignment vertical="top"/>
    </xf>
    <xf numFmtId="0" fontId="18" fillId="42" borderId="0" xfId="0" applyFont="1" applyFill="1" applyAlignment="1">
      <alignment vertical="top"/>
    </xf>
    <xf numFmtId="43" fontId="18" fillId="0" borderId="0" xfId="1" applyFont="1" applyBorder="1" applyAlignment="1">
      <alignment vertical="top"/>
    </xf>
    <xf numFmtId="0" fontId="0" fillId="0" borderId="0" xfId="0"/>
    <xf numFmtId="168" fontId="18" fillId="0" borderId="0" xfId="61" applyFont="1" applyFill="1" applyBorder="1" applyAlignment="1">
      <alignment vertical="top"/>
    </xf>
    <xf numFmtId="0" fontId="24" fillId="0" borderId="0" xfId="0" applyFont="1" applyFill="1" applyBorder="1" applyAlignment="1">
      <alignment vertical="top"/>
    </xf>
    <xf numFmtId="0" fontId="22" fillId="0" borderId="0" xfId="66" applyNumberFormat="1" applyFill="1" applyBorder="1">
      <alignment vertical="top"/>
    </xf>
    <xf numFmtId="0" fontId="22" fillId="0" borderId="0" xfId="66" applyNumberFormat="1" applyBorder="1">
      <alignment vertical="top"/>
    </xf>
    <xf numFmtId="0" fontId="22" fillId="0" borderId="0" xfId="66" applyNumberFormat="1" applyFill="1">
      <alignment vertical="top"/>
    </xf>
    <xf numFmtId="0" fontId="22" fillId="0" borderId="0" xfId="66" applyNumberFormat="1">
      <alignment vertical="top"/>
    </xf>
    <xf numFmtId="0" fontId="23" fillId="0" borderId="0" xfId="67" applyFill="1" applyBorder="1">
      <alignment vertical="top"/>
    </xf>
    <xf numFmtId="168" fontId="18" fillId="0" borderId="0" xfId="68" applyNumberFormat="1" applyBorder="1">
      <alignment horizontal="right" vertical="top"/>
    </xf>
    <xf numFmtId="0" fontId="18" fillId="0" borderId="0" xfId="68" applyBorder="1">
      <alignment horizontal="right" vertical="top"/>
    </xf>
    <xf numFmtId="170" fontId="18" fillId="0" borderId="0" xfId="68" applyNumberFormat="1" applyBorder="1">
      <alignment horizontal="right" vertical="top"/>
    </xf>
    <xf numFmtId="0" fontId="18" fillId="0" borderId="0" xfId="68">
      <alignment horizontal="right" vertical="top"/>
    </xf>
    <xf numFmtId="0" fontId="18" fillId="0" borderId="0" xfId="68" applyFill="1" applyBorder="1">
      <alignment horizontal="right" vertical="top"/>
    </xf>
    <xf numFmtId="0" fontId="18" fillId="0" borderId="0" xfId="68" applyFill="1">
      <alignment horizontal="right" vertical="top"/>
    </xf>
    <xf numFmtId="168" fontId="23" fillId="0" borderId="0" xfId="67" applyNumberFormat="1" applyBorder="1">
      <alignment vertical="top"/>
    </xf>
    <xf numFmtId="0" fontId="23" fillId="0" borderId="0" xfId="67" applyBorder="1">
      <alignment vertical="top"/>
    </xf>
    <xf numFmtId="170" fontId="23" fillId="0" borderId="0" xfId="67" applyNumberFormat="1" applyBorder="1">
      <alignment vertical="top"/>
    </xf>
    <xf numFmtId="0" fontId="23" fillId="0" borderId="0" xfId="67" applyFill="1">
      <alignment vertical="top"/>
    </xf>
    <xf numFmtId="168" fontId="22" fillId="0" borderId="0" xfId="66" applyBorder="1">
      <alignment vertical="top"/>
    </xf>
    <xf numFmtId="170" fontId="22" fillId="0" borderId="0" xfId="66" applyNumberFormat="1" applyBorder="1">
      <alignment vertical="top"/>
    </xf>
    <xf numFmtId="168" fontId="22" fillId="0" borderId="0" xfId="66" applyFont="1" applyBorder="1">
      <alignment vertical="top"/>
    </xf>
    <xf numFmtId="168" fontId="23" fillId="0" borderId="0" xfId="67" applyNumberFormat="1" applyFont="1" applyBorder="1">
      <alignment vertical="top"/>
    </xf>
    <xf numFmtId="168" fontId="18" fillId="0" borderId="0" xfId="68" applyNumberFormat="1" applyFont="1" applyBorder="1">
      <alignment horizontal="right" vertical="top"/>
    </xf>
    <xf numFmtId="0" fontId="22" fillId="0" borderId="0" xfId="66" applyNumberFormat="1" applyFont="1" applyBorder="1">
      <alignment vertical="top"/>
    </xf>
    <xf numFmtId="0" fontId="23" fillId="0" borderId="0" xfId="67" applyFont="1" applyBorder="1">
      <alignment vertical="top"/>
    </xf>
    <xf numFmtId="0" fontId="18" fillId="0" borderId="0" xfId="68" applyFont="1" applyBorder="1">
      <alignment horizontal="right" vertical="top"/>
    </xf>
    <xf numFmtId="0" fontId="22" fillId="0" borderId="0" xfId="66" applyNumberFormat="1" applyFont="1">
      <alignment vertical="top"/>
    </xf>
    <xf numFmtId="0" fontId="23" fillId="0" borderId="0" xfId="67" applyFont="1">
      <alignment vertical="top"/>
    </xf>
    <xf numFmtId="0" fontId="18" fillId="0" borderId="0" xfId="68" applyFont="1">
      <alignment horizontal="right" vertical="top"/>
    </xf>
    <xf numFmtId="170" fontId="22" fillId="0" borderId="0" xfId="66" applyNumberFormat="1" applyFont="1" applyBorder="1">
      <alignment vertical="top"/>
    </xf>
    <xf numFmtId="170" fontId="23" fillId="0" borderId="0" xfId="67" applyNumberFormat="1" applyFont="1" applyBorder="1">
      <alignment vertical="top"/>
    </xf>
    <xf numFmtId="170" fontId="18" fillId="0" borderId="0" xfId="68" applyNumberFormat="1" applyFont="1" applyBorder="1">
      <alignment horizontal="right" vertical="top"/>
    </xf>
    <xf numFmtId="0" fontId="23" fillId="0" borderId="0" xfId="67" applyFont="1" applyFill="1">
      <alignment vertical="top"/>
    </xf>
    <xf numFmtId="0" fontId="22" fillId="0" borderId="0" xfId="66" applyNumberFormat="1" applyFont="1" applyFill="1">
      <alignment vertical="top"/>
    </xf>
    <xf numFmtId="0" fontId="18" fillId="0" borderId="0" xfId="68" applyFont="1" applyFill="1">
      <alignment horizontal="right" vertical="top"/>
    </xf>
    <xf numFmtId="0" fontId="1" fillId="0" borderId="0" xfId="0" applyFont="1" applyBorder="1" applyAlignment="1">
      <alignment vertical="top"/>
    </xf>
    <xf numFmtId="173" fontId="22" fillId="0" borderId="0" xfId="66" applyNumberFormat="1" applyFont="1" applyFill="1">
      <alignment vertical="top"/>
    </xf>
    <xf numFmtId="173" fontId="23" fillId="0" borderId="0" xfId="67" applyNumberFormat="1" applyFont="1">
      <alignment vertical="top"/>
    </xf>
    <xf numFmtId="173" fontId="18" fillId="0" borderId="0" xfId="68" applyNumberFormat="1" applyFont="1">
      <alignment horizontal="right" vertical="top"/>
    </xf>
    <xf numFmtId="172" fontId="22" fillId="0" borderId="0" xfId="66" applyNumberFormat="1" applyFont="1" applyFill="1">
      <alignment vertical="top"/>
    </xf>
    <xf numFmtId="172" fontId="23" fillId="0" borderId="0" xfId="67" applyNumberFormat="1" applyFont="1" applyFill="1">
      <alignment vertical="top"/>
    </xf>
    <xf numFmtId="172" fontId="18" fillId="0" borderId="0" xfId="68" applyNumberFormat="1" applyFont="1" applyFill="1">
      <alignment horizontal="right" vertical="top"/>
    </xf>
    <xf numFmtId="167" fontId="22" fillId="0" borderId="0" xfId="66" applyNumberFormat="1" applyFont="1" applyFill="1">
      <alignment vertical="top"/>
    </xf>
    <xf numFmtId="167" fontId="23" fillId="0" borderId="0" xfId="67" applyNumberFormat="1" applyFont="1">
      <alignment vertical="top"/>
    </xf>
    <xf numFmtId="167" fontId="18" fillId="0" borderId="0" xfId="68" applyNumberFormat="1" applyFont="1">
      <alignment horizontal="right" vertical="top"/>
    </xf>
    <xf numFmtId="168" fontId="22" fillId="0" borderId="0" xfId="66" applyFont="1" applyFill="1">
      <alignment vertical="top"/>
    </xf>
    <xf numFmtId="168" fontId="23" fillId="0" borderId="0" xfId="67" applyNumberFormat="1" applyFont="1">
      <alignment vertical="top"/>
    </xf>
    <xf numFmtId="168" fontId="18" fillId="0" borderId="0" xfId="68" applyNumberFormat="1" applyFont="1">
      <alignment horizontal="right" vertical="top"/>
    </xf>
    <xf numFmtId="168" fontId="23" fillId="0" borderId="0" xfId="67" applyNumberFormat="1" applyFont="1" applyFill="1">
      <alignment vertical="top"/>
    </xf>
    <xf numFmtId="168" fontId="18" fillId="0" borderId="0" xfId="68" applyNumberFormat="1" applyFont="1" applyFill="1">
      <alignment horizontal="right" vertical="top"/>
    </xf>
    <xf numFmtId="171" fontId="22" fillId="0" borderId="0" xfId="66" applyNumberFormat="1" applyFont="1" applyFill="1">
      <alignment vertical="top"/>
    </xf>
    <xf numFmtId="171" fontId="23" fillId="0" borderId="0" xfId="67" applyNumberFormat="1" applyFont="1" applyFill="1">
      <alignment vertical="top"/>
    </xf>
    <xf numFmtId="171" fontId="18" fillId="0" borderId="0" xfId="68" applyNumberFormat="1" applyFont="1" applyFill="1">
      <alignment horizontal="right" vertical="top"/>
    </xf>
    <xf numFmtId="0" fontId="22" fillId="0" borderId="0" xfId="66" applyNumberFormat="1" applyFont="1" applyFill="1" applyBorder="1">
      <alignment vertical="top"/>
    </xf>
    <xf numFmtId="167" fontId="23" fillId="0" borderId="0" xfId="67" applyNumberFormat="1" applyFont="1" applyFill="1">
      <alignment vertical="top"/>
    </xf>
    <xf numFmtId="167" fontId="18" fillId="0" borderId="0" xfId="68" applyNumberFormat="1" applyFont="1" applyFill="1">
      <alignment horizontal="right" vertical="top"/>
    </xf>
    <xf numFmtId="168" fontId="1" fillId="0" borderId="0" xfId="61" applyFont="1" applyAlignment="1">
      <alignment vertical="top"/>
    </xf>
    <xf numFmtId="167" fontId="22" fillId="0" borderId="0" xfId="66" applyNumberFormat="1" applyFont="1">
      <alignment vertical="top"/>
    </xf>
    <xf numFmtId="168" fontId="1" fillId="0" borderId="0" xfId="61" applyFont="1" applyFill="1" applyAlignment="1">
      <alignment vertical="top"/>
    </xf>
    <xf numFmtId="168" fontId="1" fillId="48" borderId="0" xfId="61" applyFont="1" applyFill="1" applyAlignment="1">
      <alignment vertical="top"/>
    </xf>
    <xf numFmtId="168" fontId="22" fillId="0" borderId="0" xfId="66" applyFont="1">
      <alignment vertical="top"/>
    </xf>
    <xf numFmtId="43" fontId="1" fillId="0" borderId="0" xfId="1" applyFont="1"/>
    <xf numFmtId="43" fontId="18" fillId="0" borderId="0" xfId="1" applyFont="1" applyAlignment="1">
      <alignment vertical="top"/>
    </xf>
    <xf numFmtId="43" fontId="18" fillId="0" borderId="0" xfId="1" applyFont="1" applyFill="1" applyAlignment="1">
      <alignment vertical="top"/>
    </xf>
    <xf numFmtId="43" fontId="1" fillId="0" borderId="0" xfId="1" applyFont="1" applyBorder="1" applyAlignment="1">
      <alignment vertical="top"/>
    </xf>
    <xf numFmtId="43" fontId="24" fillId="0" borderId="0" xfId="1" applyFont="1" applyAlignment="1">
      <alignment vertical="top"/>
    </xf>
    <xf numFmtId="43" fontId="14" fillId="0" borderId="0" xfId="1" applyFont="1" applyFill="1" applyAlignment="1">
      <alignment vertical="top"/>
    </xf>
    <xf numFmtId="43" fontId="24" fillId="0" borderId="0" xfId="1" applyFont="1" applyFill="1" applyAlignment="1">
      <alignment vertical="top"/>
    </xf>
    <xf numFmtId="43" fontId="1" fillId="0" borderId="0" xfId="1" applyFont="1" applyAlignment="1">
      <alignment vertical="top"/>
    </xf>
    <xf numFmtId="43" fontId="25" fillId="0" borderId="0" xfId="1" applyFont="1" applyAlignment="1">
      <alignment vertical="top"/>
    </xf>
    <xf numFmtId="43" fontId="1" fillId="0" borderId="0" xfId="1" applyFont="1" applyFill="1" applyAlignment="1">
      <alignment vertical="top"/>
    </xf>
    <xf numFmtId="169" fontId="18" fillId="48" borderId="0" xfId="62" applyFont="1" applyFill="1" applyAlignment="1">
      <alignment vertical="top"/>
    </xf>
    <xf numFmtId="43" fontId="24" fillId="0" borderId="0" xfId="0" applyNumberFormat="1" applyFont="1" applyFill="1" applyAlignment="1">
      <alignment vertical="top"/>
    </xf>
    <xf numFmtId="0" fontId="29" fillId="0" borderId="0" xfId="59" applyFont="1">
      <alignment vertical="top"/>
    </xf>
    <xf numFmtId="0" fontId="0" fillId="42" borderId="10" xfId="0" applyFill="1" applyBorder="1"/>
    <xf numFmtId="0" fontId="0" fillId="44" borderId="10" xfId="0" applyFill="1" applyBorder="1"/>
    <xf numFmtId="0" fontId="0" fillId="52" borderId="10" xfId="0" applyFill="1" applyBorder="1"/>
    <xf numFmtId="164" fontId="0" fillId="44" borderId="10" xfId="0" applyNumberFormat="1" applyFill="1" applyBorder="1"/>
    <xf numFmtId="168" fontId="29" fillId="0" borderId="0" xfId="67" applyNumberFormat="1" applyFont="1" applyBorder="1">
      <alignment vertical="top"/>
    </xf>
    <xf numFmtId="0" fontId="29" fillId="0" borderId="0" xfId="67" applyFont="1" applyBorder="1">
      <alignment vertical="top"/>
    </xf>
    <xf numFmtId="170" fontId="29" fillId="0" borderId="0" xfId="67" applyNumberFormat="1" applyFont="1" applyBorder="1">
      <alignment vertical="top"/>
    </xf>
    <xf numFmtId="0" fontId="29" fillId="0" borderId="0" xfId="67" applyFont="1" applyFill="1">
      <alignment vertical="top"/>
    </xf>
    <xf numFmtId="0" fontId="29" fillId="0" borderId="0" xfId="67" applyFont="1" applyFill="1" applyBorder="1">
      <alignment vertical="top"/>
    </xf>
    <xf numFmtId="172" fontId="29" fillId="0" borderId="0" xfId="67" applyNumberFormat="1" applyFont="1" applyFill="1">
      <alignment vertical="top"/>
    </xf>
    <xf numFmtId="168" fontId="30" fillId="0" borderId="0" xfId="67" applyNumberFormat="1" applyFont="1" applyBorder="1">
      <alignment vertical="top"/>
    </xf>
    <xf numFmtId="0" fontId="30" fillId="0" borderId="0" xfId="67" applyFont="1" applyBorder="1">
      <alignment vertical="top"/>
    </xf>
    <xf numFmtId="170" fontId="30" fillId="0" borderId="0" xfId="67" applyNumberFormat="1" applyFont="1" applyBorder="1">
      <alignment vertical="top"/>
    </xf>
    <xf numFmtId="0" fontId="30" fillId="0" borderId="0" xfId="67" applyFont="1" applyFill="1">
      <alignment vertical="top"/>
    </xf>
    <xf numFmtId="0" fontId="30" fillId="0" borderId="0" xfId="0" applyFont="1" applyFill="1" applyAlignment="1">
      <alignment vertical="top"/>
    </xf>
    <xf numFmtId="164" fontId="31" fillId="33" borderId="0" xfId="0" applyNumberFormat="1" applyFont="1" applyFill="1" applyAlignment="1">
      <alignment vertical="top"/>
    </xf>
    <xf numFmtId="0" fontId="32" fillId="33" borderId="0" xfId="67" applyFont="1" applyFill="1">
      <alignment vertical="top"/>
    </xf>
    <xf numFmtId="0" fontId="33" fillId="33" borderId="0" xfId="67" applyFont="1" applyFill="1">
      <alignment vertical="top"/>
    </xf>
    <xf numFmtId="0" fontId="34" fillId="33" borderId="0" xfId="68" applyFont="1" applyFill="1">
      <alignment horizontal="right" vertical="top"/>
    </xf>
    <xf numFmtId="0" fontId="35" fillId="33" borderId="0" xfId="0" applyFont="1" applyFill="1"/>
    <xf numFmtId="0" fontId="35" fillId="0" borderId="0" xfId="0" applyFont="1" applyFill="1"/>
    <xf numFmtId="0" fontId="29" fillId="0" borderId="0" xfId="67" applyFont="1">
      <alignment vertical="top"/>
    </xf>
    <xf numFmtId="173" fontId="29" fillId="0" borderId="0" xfId="67" applyNumberFormat="1" applyFont="1">
      <alignment vertical="top"/>
    </xf>
    <xf numFmtId="167" fontId="29" fillId="0" borderId="0" xfId="67" applyNumberFormat="1" applyFont="1">
      <alignment vertical="top"/>
    </xf>
    <xf numFmtId="168" fontId="29" fillId="0" borderId="0" xfId="67" applyNumberFormat="1" applyFont="1">
      <alignment vertical="top"/>
    </xf>
    <xf numFmtId="168" fontId="29" fillId="0" borderId="0" xfId="67" applyNumberFormat="1" applyFont="1" applyFill="1">
      <alignment vertical="top"/>
    </xf>
    <xf numFmtId="171" fontId="29" fillId="0" borderId="0" xfId="67" applyNumberFormat="1" applyFont="1" applyFill="1">
      <alignment vertical="top"/>
    </xf>
    <xf numFmtId="167" fontId="29" fillId="0" borderId="0" xfId="67" applyNumberFormat="1" applyFont="1" applyFill="1">
      <alignment vertical="top"/>
    </xf>
    <xf numFmtId="0" fontId="35" fillId="0" borderId="0" xfId="0" applyFont="1"/>
    <xf numFmtId="43" fontId="35" fillId="33" borderId="0" xfId="1" applyFont="1" applyFill="1"/>
    <xf numFmtId="0" fontId="33" fillId="33" borderId="0" xfId="0" applyFont="1" applyFill="1"/>
    <xf numFmtId="164" fontId="22" fillId="0" borderId="0" xfId="66" applyNumberFormat="1" applyFont="1" applyFill="1">
      <alignment vertical="top"/>
    </xf>
    <xf numFmtId="0" fontId="22" fillId="0" borderId="12" xfId="66" applyNumberFormat="1" applyFill="1" applyBorder="1">
      <alignment vertical="top"/>
    </xf>
    <xf numFmtId="0" fontId="23" fillId="0" borderId="12" xfId="67" applyFill="1" applyBorder="1">
      <alignment vertical="top"/>
    </xf>
    <xf numFmtId="0" fontId="29" fillId="0" borderId="12" xfId="67" applyFont="1" applyFill="1" applyBorder="1">
      <alignment vertical="top"/>
    </xf>
    <xf numFmtId="0" fontId="18" fillId="0" borderId="12" xfId="68" applyFill="1" applyBorder="1">
      <alignment horizontal="right" vertical="top"/>
    </xf>
    <xf numFmtId="0" fontId="18" fillId="0" borderId="12" xfId="0" applyFont="1" applyFill="1" applyBorder="1" applyAlignment="1">
      <alignment vertical="top"/>
    </xf>
    <xf numFmtId="0" fontId="22" fillId="53" borderId="0" xfId="0" applyFont="1" applyFill="1" applyBorder="1" applyAlignment="1">
      <alignment vertical="top"/>
    </xf>
    <xf numFmtId="0" fontId="18" fillId="53" borderId="0" xfId="0" applyFont="1" applyFill="1" applyBorder="1" applyAlignment="1">
      <alignment vertical="top"/>
    </xf>
    <xf numFmtId="0" fontId="22" fillId="53" borderId="0" xfId="0" applyFont="1" applyFill="1" applyBorder="1" applyAlignment="1">
      <alignment horizontal="left" vertical="top"/>
    </xf>
    <xf numFmtId="0" fontId="18" fillId="54" borderId="0" xfId="0" applyFont="1" applyFill="1" applyBorder="1" applyAlignment="1">
      <alignment horizontal="left" vertical="top"/>
    </xf>
    <xf numFmtId="0" fontId="18" fillId="0" borderId="0" xfId="0" applyFont="1" applyAlignment="1">
      <alignment horizontal="left" vertical="top"/>
    </xf>
    <xf numFmtId="0" fontId="18" fillId="55" borderId="0" xfId="0" applyFont="1" applyFill="1" applyBorder="1" applyAlignment="1">
      <alignment horizontal="left" vertical="top"/>
    </xf>
    <xf numFmtId="0" fontId="18" fillId="56" borderId="0" xfId="0" applyFont="1" applyFill="1" applyBorder="1" applyAlignment="1">
      <alignment horizontal="left" vertical="top"/>
    </xf>
    <xf numFmtId="0" fontId="18" fillId="45" borderId="0" xfId="0" applyFont="1" applyFill="1" applyBorder="1" applyAlignment="1">
      <alignment horizontal="left" vertical="top"/>
    </xf>
    <xf numFmtId="0" fontId="18" fillId="43" borderId="0" xfId="0" applyFont="1" applyFill="1" applyBorder="1" applyAlignment="1">
      <alignment horizontal="left" vertical="top"/>
    </xf>
    <xf numFmtId="0" fontId="18" fillId="54" borderId="0" xfId="0" applyFont="1" applyFill="1" applyBorder="1" applyAlignment="1">
      <alignment vertical="top"/>
    </xf>
    <xf numFmtId="0" fontId="18" fillId="55" borderId="0" xfId="0" applyFont="1" applyFill="1" applyBorder="1" applyAlignment="1">
      <alignment vertical="top"/>
    </xf>
    <xf numFmtId="0" fontId="24" fillId="55" borderId="0" xfId="0" applyFont="1" applyFill="1" applyBorder="1" applyAlignment="1">
      <alignment vertical="top"/>
    </xf>
    <xf numFmtId="0" fontId="18" fillId="56" borderId="0" xfId="0" applyFont="1" applyFill="1" applyBorder="1" applyAlignment="1">
      <alignment vertical="top"/>
    </xf>
    <xf numFmtId="0" fontId="18" fillId="57" borderId="0" xfId="0" applyFont="1" applyFill="1" applyBorder="1" applyAlignment="1">
      <alignment vertical="top"/>
    </xf>
    <xf numFmtId="0" fontId="22" fillId="0" borderId="0" xfId="0" applyFont="1" applyFill="1" applyAlignment="1">
      <alignment vertical="top"/>
    </xf>
    <xf numFmtId="0" fontId="18" fillId="58" borderId="0" xfId="0" applyFont="1" applyFill="1" applyBorder="1" applyAlignment="1">
      <alignment vertical="top"/>
    </xf>
    <xf numFmtId="0" fontId="18" fillId="59" borderId="0" xfId="0" applyFont="1" applyFill="1" applyBorder="1" applyAlignment="1">
      <alignment vertical="top"/>
    </xf>
    <xf numFmtId="0" fontId="18" fillId="60" borderId="0" xfId="0" applyFont="1" applyFill="1" applyBorder="1" applyAlignment="1">
      <alignment vertical="top"/>
    </xf>
    <xf numFmtId="0" fontId="18" fillId="47" borderId="0" xfId="0" applyFont="1" applyFill="1" applyBorder="1" applyAlignment="1">
      <alignment vertical="top"/>
    </xf>
    <xf numFmtId="0" fontId="18" fillId="0" borderId="0" xfId="0" applyNumberFormat="1" applyFont="1" applyAlignment="1">
      <alignment vertical="top"/>
    </xf>
    <xf numFmtId="0" fontId="22" fillId="61" borderId="0" xfId="66" applyNumberFormat="1" applyFill="1">
      <alignment vertical="top"/>
    </xf>
    <xf numFmtId="0" fontId="23" fillId="61" borderId="0" xfId="67" applyFill="1">
      <alignment vertical="top"/>
    </xf>
    <xf numFmtId="0" fontId="29" fillId="61" borderId="0" xfId="67" applyFont="1" applyFill="1">
      <alignment vertical="top"/>
    </xf>
    <xf numFmtId="0" fontId="18" fillId="61" borderId="0" xfId="68" applyFill="1">
      <alignment horizontal="right" vertical="top"/>
    </xf>
    <xf numFmtId="0" fontId="18" fillId="61" borderId="0" xfId="0" applyNumberFormat="1" applyFont="1" applyFill="1" applyAlignment="1">
      <alignment vertical="top"/>
    </xf>
    <xf numFmtId="0" fontId="18" fillId="61" borderId="0" xfId="0" applyFont="1" applyFill="1" applyAlignment="1">
      <alignment vertical="top"/>
    </xf>
    <xf numFmtId="0" fontId="18" fillId="0" borderId="0" xfId="0" applyNumberFormat="1" applyFont="1" applyFill="1" applyBorder="1" applyAlignment="1">
      <alignment vertical="top"/>
    </xf>
    <xf numFmtId="43" fontId="18" fillId="0" borderId="0" xfId="1" applyFont="1" applyFill="1" applyBorder="1" applyAlignment="1">
      <alignment vertical="top"/>
    </xf>
    <xf numFmtId="43" fontId="18" fillId="0" borderId="12" xfId="1" applyFont="1" applyFill="1" applyBorder="1" applyAlignment="1">
      <alignment vertical="top"/>
    </xf>
    <xf numFmtId="43" fontId="22" fillId="0" borderId="0" xfId="1" applyFont="1" applyFill="1" applyAlignment="1">
      <alignment vertical="top"/>
    </xf>
    <xf numFmtId="43" fontId="23" fillId="0" borderId="0" xfId="1" applyFont="1" applyFill="1" applyAlignment="1">
      <alignment vertical="top"/>
    </xf>
    <xf numFmtId="43" fontId="29" fillId="0" borderId="0" xfId="1" applyFont="1" applyFill="1" applyAlignment="1">
      <alignment vertical="top"/>
    </xf>
    <xf numFmtId="43" fontId="18" fillId="0" borderId="0" xfId="1" applyFont="1" applyFill="1" applyAlignment="1">
      <alignment horizontal="right" vertical="top"/>
    </xf>
    <xf numFmtId="43" fontId="18" fillId="0" borderId="0" xfId="0" applyNumberFormat="1" applyFont="1" applyAlignment="1">
      <alignment vertical="top"/>
    </xf>
    <xf numFmtId="43" fontId="18" fillId="61" borderId="0" xfId="1" applyFont="1" applyFill="1" applyAlignment="1">
      <alignment vertical="top"/>
    </xf>
    <xf numFmtId="43" fontId="18" fillId="0" borderId="0" xfId="1" applyNumberFormat="1" applyFont="1" applyFill="1" applyBorder="1" applyAlignment="1">
      <alignment vertical="top"/>
    </xf>
    <xf numFmtId="43" fontId="22" fillId="0" borderId="0" xfId="1" applyFont="1" applyAlignment="1">
      <alignment vertical="top"/>
    </xf>
    <xf numFmtId="43" fontId="18" fillId="0" borderId="0" xfId="1" applyFont="1" applyAlignment="1">
      <alignment horizontal="right" vertical="top"/>
    </xf>
    <xf numFmtId="0" fontId="18" fillId="0" borderId="0" xfId="0" applyNumberFormat="1" applyFont="1" applyFill="1" applyAlignment="1">
      <alignment vertical="top"/>
    </xf>
    <xf numFmtId="10" fontId="18" fillId="0" borderId="0" xfId="2" applyFont="1" applyAlignment="1">
      <alignment vertical="top"/>
    </xf>
    <xf numFmtId="10" fontId="22" fillId="0" borderId="0" xfId="2" applyFont="1" applyAlignment="1">
      <alignment vertical="top"/>
    </xf>
    <xf numFmtId="10" fontId="23" fillId="0" borderId="0" xfId="2" applyFont="1" applyFill="1" applyAlignment="1">
      <alignment vertical="top"/>
    </xf>
    <xf numFmtId="10" fontId="29" fillId="0" borderId="0" xfId="2" applyFont="1" applyFill="1" applyAlignment="1">
      <alignment vertical="top"/>
    </xf>
    <xf numFmtId="10" fontId="18" fillId="0" borderId="0" xfId="2" applyFont="1" applyAlignment="1">
      <alignment horizontal="right" vertical="top"/>
    </xf>
    <xf numFmtId="10" fontId="18" fillId="0" borderId="0" xfId="2" applyFont="1" applyFill="1" applyAlignment="1">
      <alignment vertical="top"/>
    </xf>
    <xf numFmtId="10" fontId="18" fillId="0" borderId="0" xfId="0" applyNumberFormat="1" applyFont="1" applyAlignment="1">
      <alignment vertical="top"/>
    </xf>
    <xf numFmtId="0" fontId="18" fillId="0" borderId="0" xfId="1" applyNumberFormat="1" applyFont="1" applyFill="1" applyAlignment="1">
      <alignment vertical="top"/>
    </xf>
    <xf numFmtId="174" fontId="22" fillId="0" borderId="0" xfId="1" applyNumberFormat="1" applyFont="1" applyAlignment="1">
      <alignment vertical="top"/>
    </xf>
    <xf numFmtId="174" fontId="23" fillId="0" borderId="0" xfId="1" applyNumberFormat="1" applyFont="1" applyFill="1" applyAlignment="1">
      <alignment vertical="top"/>
    </xf>
    <xf numFmtId="174" fontId="29" fillId="0" borderId="0" xfId="1" applyNumberFormat="1" applyFont="1" applyFill="1" applyAlignment="1">
      <alignment vertical="top"/>
    </xf>
    <xf numFmtId="174" fontId="18" fillId="0" borderId="0" xfId="1" applyNumberFormat="1" applyFont="1" applyAlignment="1">
      <alignment horizontal="right" vertical="top"/>
    </xf>
    <xf numFmtId="174" fontId="18" fillId="0" borderId="0" xfId="1" applyNumberFormat="1" applyFont="1" applyAlignment="1">
      <alignment vertical="top"/>
    </xf>
    <xf numFmtId="174" fontId="18" fillId="0" borderId="0" xfId="1" applyNumberFormat="1" applyFont="1" applyFill="1" applyAlignment="1">
      <alignment vertical="top"/>
    </xf>
    <xf numFmtId="175" fontId="18" fillId="0" borderId="0" xfId="1" applyNumberFormat="1" applyFont="1" applyAlignment="1">
      <alignment vertical="top"/>
    </xf>
    <xf numFmtId="176" fontId="18" fillId="0" borderId="0" xfId="0" applyNumberFormat="1" applyFont="1" applyAlignment="1">
      <alignment vertical="top"/>
    </xf>
    <xf numFmtId="0" fontId="23" fillId="0" borderId="0" xfId="67" applyNumberFormat="1" applyFill="1">
      <alignment vertical="top"/>
    </xf>
    <xf numFmtId="0" fontId="29" fillId="0" borderId="0" xfId="67" applyNumberFormat="1" applyFont="1" applyFill="1">
      <alignment vertical="top"/>
    </xf>
    <xf numFmtId="0" fontId="18" fillId="0" borderId="0" xfId="68" applyNumberFormat="1">
      <alignment horizontal="right" vertical="top"/>
    </xf>
    <xf numFmtId="0" fontId="36" fillId="0" borderId="0" xfId="66" applyNumberFormat="1" applyFont="1" applyFill="1">
      <alignment vertical="top"/>
    </xf>
    <xf numFmtId="0" fontId="37" fillId="0" borderId="0" xfId="67" applyFont="1" applyFill="1">
      <alignment vertical="top"/>
    </xf>
    <xf numFmtId="0" fontId="38" fillId="0" borderId="0" xfId="67" applyFont="1" applyFill="1">
      <alignment vertical="top"/>
    </xf>
    <xf numFmtId="0" fontId="28" fillId="0" borderId="0" xfId="68" applyFont="1" applyFill="1">
      <alignment horizontal="right" vertical="top"/>
    </xf>
    <xf numFmtId="0" fontId="28" fillId="0" borderId="0" xfId="0" applyFont="1" applyFill="1" applyAlignment="1">
      <alignment vertical="top"/>
    </xf>
    <xf numFmtId="10" fontId="28" fillId="0" borderId="0" xfId="0" applyNumberFormat="1" applyFont="1" applyFill="1" applyAlignment="1">
      <alignment vertical="top"/>
    </xf>
    <xf numFmtId="0" fontId="36" fillId="0" borderId="11" xfId="66" applyNumberFormat="1" applyFont="1" applyFill="1" applyBorder="1">
      <alignment vertical="top"/>
    </xf>
    <xf numFmtId="0" fontId="37" fillId="0" borderId="11" xfId="67" applyFont="1" applyFill="1" applyBorder="1">
      <alignment vertical="top"/>
    </xf>
    <xf numFmtId="0" fontId="38" fillId="0" borderId="11" xfId="67" applyFont="1" applyFill="1" applyBorder="1">
      <alignment vertical="top"/>
    </xf>
    <xf numFmtId="0" fontId="28" fillId="0" borderId="11" xfId="68" applyFont="1" applyFill="1" applyBorder="1">
      <alignment horizontal="right" vertical="top"/>
    </xf>
    <xf numFmtId="0" fontId="28" fillId="0" borderId="11" xfId="0" applyFont="1" applyFill="1" applyBorder="1" applyAlignment="1">
      <alignment vertical="top"/>
    </xf>
    <xf numFmtId="10" fontId="22" fillId="0" borderId="0" xfId="2" applyNumberFormat="1" applyFont="1" applyAlignment="1">
      <alignment vertical="top"/>
    </xf>
    <xf numFmtId="10" fontId="23" fillId="0" borderId="0" xfId="2" applyNumberFormat="1" applyFont="1" applyFill="1" applyAlignment="1">
      <alignment vertical="top"/>
    </xf>
    <xf numFmtId="10" fontId="29" fillId="0" borderId="0" xfId="2" applyNumberFormat="1" applyFont="1" applyFill="1" applyAlignment="1">
      <alignment vertical="top"/>
    </xf>
    <xf numFmtId="10" fontId="18" fillId="0" borderId="0" xfId="2" applyNumberFormat="1" applyFont="1" applyAlignment="1">
      <alignment horizontal="right" vertical="top"/>
    </xf>
    <xf numFmtId="10" fontId="18" fillId="0" borderId="0" xfId="2" applyNumberFormat="1" applyFont="1" applyAlignment="1">
      <alignment vertical="top"/>
    </xf>
    <xf numFmtId="10" fontId="18" fillId="0" borderId="0" xfId="2" applyNumberFormat="1" applyFont="1" applyFill="1" applyAlignment="1">
      <alignment vertical="top"/>
    </xf>
    <xf numFmtId="10" fontId="36" fillId="0" borderId="0" xfId="2" applyFont="1" applyFill="1" applyAlignment="1">
      <alignment vertical="top"/>
    </xf>
    <xf numFmtId="10" fontId="37" fillId="0" borderId="0" xfId="2" applyFont="1" applyFill="1" applyAlignment="1">
      <alignment vertical="top"/>
    </xf>
    <xf numFmtId="10" fontId="38" fillId="0" borderId="0" xfId="2" applyFont="1" applyFill="1" applyAlignment="1">
      <alignment vertical="top"/>
    </xf>
    <xf numFmtId="10" fontId="28" fillId="0" borderId="0" xfId="2" applyFont="1" applyFill="1" applyAlignment="1">
      <alignment horizontal="right" vertical="top"/>
    </xf>
    <xf numFmtId="10" fontId="28" fillId="0" borderId="0" xfId="2" applyFont="1" applyFill="1" applyAlignment="1">
      <alignment vertical="top"/>
    </xf>
    <xf numFmtId="177" fontId="18" fillId="50" borderId="0" xfId="0" applyNumberFormat="1" applyFont="1" applyFill="1" applyAlignment="1">
      <alignment vertical="top"/>
    </xf>
    <xf numFmtId="177" fontId="18" fillId="0" borderId="0" xfId="0" applyNumberFormat="1" applyFont="1" applyFill="1" applyAlignment="1">
      <alignment vertical="top"/>
    </xf>
    <xf numFmtId="178" fontId="23" fillId="0" borderId="0" xfId="1" applyNumberFormat="1" applyFont="1" applyFill="1" applyAlignment="1">
      <alignment vertical="top"/>
    </xf>
    <xf numFmtId="178" fontId="29" fillId="0" borderId="0" xfId="1" applyNumberFormat="1" applyFont="1" applyFill="1" applyAlignment="1">
      <alignment vertical="top"/>
    </xf>
    <xf numFmtId="178" fontId="18" fillId="0" borderId="0" xfId="1" applyNumberFormat="1" applyFont="1" applyAlignment="1">
      <alignment horizontal="right" vertical="top"/>
    </xf>
    <xf numFmtId="178" fontId="18" fillId="0" borderId="0" xfId="1" applyNumberFormat="1" applyFont="1" applyAlignment="1">
      <alignment vertical="top"/>
    </xf>
    <xf numFmtId="171" fontId="22" fillId="0" borderId="0" xfId="1" applyNumberFormat="1" applyFont="1" applyFill="1" applyAlignment="1">
      <alignment vertical="top"/>
    </xf>
    <xf numFmtId="171" fontId="23" fillId="0" borderId="0" xfId="1" applyNumberFormat="1" applyFont="1" applyFill="1" applyAlignment="1">
      <alignment vertical="top"/>
    </xf>
    <xf numFmtId="171" fontId="29" fillId="0" borderId="0" xfId="1" applyNumberFormat="1" applyFont="1" applyFill="1" applyAlignment="1">
      <alignment vertical="top"/>
    </xf>
    <xf numFmtId="171" fontId="18" fillId="0" borderId="0" xfId="1" applyNumberFormat="1" applyFont="1" applyAlignment="1">
      <alignment horizontal="right" vertical="top"/>
    </xf>
    <xf numFmtId="171" fontId="18" fillId="0" borderId="0" xfId="1" applyNumberFormat="1" applyFont="1" applyAlignment="1">
      <alignment vertical="top"/>
    </xf>
    <xf numFmtId="171" fontId="18" fillId="61" borderId="0" xfId="1" applyNumberFormat="1" applyFont="1" applyFill="1" applyAlignment="1">
      <alignment vertical="top"/>
    </xf>
    <xf numFmtId="171" fontId="18" fillId="0" borderId="0" xfId="1" applyNumberFormat="1" applyFont="1" applyFill="1" applyAlignment="1">
      <alignment vertical="top"/>
    </xf>
    <xf numFmtId="43" fontId="22" fillId="61" borderId="0" xfId="1" applyFont="1" applyFill="1" applyAlignment="1">
      <alignment vertical="top"/>
    </xf>
    <xf numFmtId="43" fontId="23" fillId="61" borderId="0" xfId="1" applyFont="1" applyFill="1" applyAlignment="1">
      <alignment vertical="top"/>
    </xf>
    <xf numFmtId="43" fontId="29" fillId="61" borderId="0" xfId="1" applyFont="1" applyFill="1" applyAlignment="1">
      <alignment vertical="top"/>
    </xf>
    <xf numFmtId="43" fontId="18" fillId="61" borderId="0" xfId="1" applyFont="1" applyFill="1" applyAlignment="1">
      <alignment horizontal="right" vertical="top"/>
    </xf>
    <xf numFmtId="43" fontId="28" fillId="0" borderId="0" xfId="1" applyFont="1" applyFill="1" applyAlignment="1">
      <alignment vertical="top"/>
    </xf>
    <xf numFmtId="178" fontId="22" fillId="0" borderId="0" xfId="1" applyNumberFormat="1" applyFont="1" applyAlignment="1">
      <alignment vertical="top"/>
    </xf>
    <xf numFmtId="178" fontId="18" fillId="49" borderId="0" xfId="1" applyNumberFormat="1" applyFont="1" applyFill="1" applyAlignment="1">
      <alignment vertical="top"/>
    </xf>
    <xf numFmtId="0" fontId="39" fillId="0" borderId="0" xfId="0" applyFont="1" applyBorder="1" applyAlignment="1">
      <alignment horizontal="left" vertical="top"/>
    </xf>
    <xf numFmtId="0" fontId="16" fillId="0" borderId="0" xfId="0" applyFont="1" applyFill="1"/>
    <xf numFmtId="0" fontId="16" fillId="0" borderId="0" xfId="0" applyFont="1"/>
    <xf numFmtId="0" fontId="0" fillId="0" borderId="0" xfId="0" applyFont="1" applyFill="1"/>
    <xf numFmtId="2" fontId="18" fillId="50" borderId="0" xfId="0" applyNumberFormat="1" applyFont="1" applyFill="1" applyBorder="1" applyAlignment="1">
      <alignment vertical="top"/>
    </xf>
    <xf numFmtId="0" fontId="18" fillId="62" borderId="0" xfId="0" applyFont="1" applyFill="1" applyAlignment="1">
      <alignment vertical="top"/>
    </xf>
    <xf numFmtId="180" fontId="18" fillId="0" borderId="0" xfId="0" applyNumberFormat="1" applyFont="1" applyFill="1" applyAlignment="1">
      <alignment vertical="top"/>
    </xf>
    <xf numFmtId="43" fontId="28" fillId="0" borderId="0" xfId="0" applyNumberFormat="1" applyFont="1" applyFill="1" applyAlignment="1">
      <alignment vertical="top"/>
    </xf>
    <xf numFmtId="181" fontId="18" fillId="0" borderId="0" xfId="0" applyNumberFormat="1" applyFont="1" applyAlignment="1">
      <alignment vertical="top"/>
    </xf>
    <xf numFmtId="0" fontId="18" fillId="0" borderId="0" xfId="66" applyNumberFormat="1" applyFont="1">
      <alignment vertical="top"/>
    </xf>
    <xf numFmtId="43" fontId="24" fillId="0" borderId="0" xfId="0" applyNumberFormat="1" applyFont="1" applyBorder="1" applyAlignment="1">
      <alignment vertical="top"/>
    </xf>
    <xf numFmtId="10" fontId="1" fillId="0" borderId="0" xfId="2" applyAlignment="1">
      <alignment vertical="top"/>
    </xf>
    <xf numFmtId="181" fontId="18" fillId="0" borderId="0" xfId="2" applyNumberFormat="1" applyFont="1" applyAlignment="1">
      <alignment vertical="top"/>
    </xf>
    <xf numFmtId="10" fontId="1" fillId="0" borderId="13" xfId="2" applyBorder="1" applyAlignment="1">
      <alignment vertical="top"/>
    </xf>
    <xf numFmtId="43" fontId="14" fillId="0" borderId="0" xfId="0" applyNumberFormat="1" applyFont="1" applyFill="1" applyAlignment="1">
      <alignment vertical="top"/>
    </xf>
    <xf numFmtId="181" fontId="14" fillId="0" borderId="0" xfId="0" applyNumberFormat="1" applyFont="1" applyFill="1" applyAlignment="1">
      <alignment vertical="top"/>
    </xf>
    <xf numFmtId="10" fontId="1" fillId="0" borderId="0" xfId="2" applyFont="1" applyBorder="1" applyAlignment="1">
      <alignment vertical="top"/>
    </xf>
    <xf numFmtId="10" fontId="18" fillId="50" borderId="0" xfId="0" applyNumberFormat="1" applyFont="1" applyFill="1" applyAlignment="1">
      <alignment vertical="top"/>
    </xf>
    <xf numFmtId="174" fontId="18" fillId="61" borderId="0" xfId="1" applyNumberFormat="1" applyFont="1" applyFill="1" applyAlignment="1">
      <alignment vertical="top"/>
    </xf>
    <xf numFmtId="174" fontId="18" fillId="0" borderId="0" xfId="1" applyNumberFormat="1" applyFont="1" applyFill="1" applyBorder="1" applyAlignment="1">
      <alignment vertical="top"/>
    </xf>
    <xf numFmtId="174" fontId="18" fillId="0" borderId="12" xfId="1" applyNumberFormat="1" applyFont="1" applyFill="1" applyBorder="1" applyAlignment="1">
      <alignment vertical="top"/>
    </xf>
    <xf numFmtId="174" fontId="18" fillId="0" borderId="0" xfId="0" applyNumberFormat="1" applyFont="1" applyAlignment="1">
      <alignment vertical="top"/>
    </xf>
    <xf numFmtId="174" fontId="18" fillId="0" borderId="0" xfId="0" applyNumberFormat="1" applyFont="1" applyFill="1" applyAlignment="1">
      <alignment vertical="top"/>
    </xf>
    <xf numFmtId="182" fontId="18" fillId="61" borderId="0" xfId="0" applyNumberFormat="1" applyFont="1" applyFill="1" applyAlignment="1">
      <alignment vertical="top"/>
    </xf>
    <xf numFmtId="182" fontId="18" fillId="0" borderId="0" xfId="1" applyNumberFormat="1" applyFont="1" applyAlignment="1">
      <alignment vertical="top"/>
    </xf>
    <xf numFmtId="182" fontId="18" fillId="0" borderId="0" xfId="0" applyNumberFormat="1" applyFont="1" applyAlignment="1">
      <alignment vertical="top"/>
    </xf>
    <xf numFmtId="184" fontId="18" fillId="0" borderId="0" xfId="1" applyNumberFormat="1" applyFont="1" applyAlignment="1">
      <alignment vertical="top"/>
    </xf>
    <xf numFmtId="185" fontId="28" fillId="0" borderId="0" xfId="1" applyNumberFormat="1" applyFont="1" applyFill="1" applyAlignment="1">
      <alignment vertical="top"/>
    </xf>
    <xf numFmtId="182" fontId="28" fillId="0" borderId="0" xfId="0" applyNumberFormat="1" applyFont="1" applyFill="1" applyBorder="1" applyAlignment="1">
      <alignment vertical="top"/>
    </xf>
    <xf numFmtId="0" fontId="28" fillId="0" borderId="0" xfId="0" applyFont="1" applyFill="1" applyBorder="1" applyAlignment="1">
      <alignment vertical="top"/>
    </xf>
    <xf numFmtId="0" fontId="18" fillId="0" borderId="12" xfId="0" applyFont="1" applyBorder="1" applyAlignment="1">
      <alignment vertical="top"/>
    </xf>
    <xf numFmtId="185" fontId="28" fillId="0" borderId="0" xfId="0" applyNumberFormat="1" applyFont="1" applyAlignment="1">
      <alignment vertical="top"/>
    </xf>
    <xf numFmtId="174" fontId="22" fillId="0" borderId="0" xfId="1" applyNumberFormat="1" applyFont="1" applyFill="1" applyAlignment="1">
      <alignment vertical="top"/>
    </xf>
    <xf numFmtId="174" fontId="18" fillId="0" borderId="0" xfId="1" applyNumberFormat="1" applyFont="1" applyFill="1" applyAlignment="1">
      <alignment horizontal="right" vertical="top"/>
    </xf>
    <xf numFmtId="164" fontId="18" fillId="50" borderId="0" xfId="0" applyNumberFormat="1" applyFont="1" applyFill="1" applyAlignment="1">
      <alignment vertical="top"/>
    </xf>
    <xf numFmtId="183" fontId="18" fillId="0" borderId="0" xfId="0" applyNumberFormat="1" applyFont="1" applyAlignment="1">
      <alignment vertical="top"/>
    </xf>
    <xf numFmtId="0" fontId="40" fillId="63" borderId="0" xfId="69"/>
    <xf numFmtId="0" fontId="41" fillId="63" borderId="14" xfId="0" applyFont="1" applyFill="1" applyBorder="1"/>
    <xf numFmtId="0" fontId="41" fillId="63" borderId="0" xfId="0" applyFont="1" applyFill="1"/>
    <xf numFmtId="0" fontId="41" fillId="64" borderId="0" xfId="0" applyFont="1" applyFill="1"/>
    <xf numFmtId="0" fontId="42" fillId="0" borderId="0" xfId="71" applyAlignment="1">
      <alignment vertical="center"/>
    </xf>
    <xf numFmtId="0" fontId="0" fillId="0" borderId="0" xfId="0" applyAlignment="1">
      <alignment vertical="center"/>
    </xf>
    <xf numFmtId="0" fontId="0" fillId="0" borderId="15" xfId="0" applyFill="1" applyBorder="1" applyAlignment="1">
      <alignment horizontal="center"/>
    </xf>
    <xf numFmtId="0" fontId="43" fillId="63" borderId="0" xfId="73"/>
    <xf numFmtId="0" fontId="0" fillId="66" borderId="10" xfId="0" applyFill="1" applyBorder="1"/>
    <xf numFmtId="0" fontId="44" fillId="0" borderId="0" xfId="66" applyNumberFormat="1" applyFont="1">
      <alignment vertical="top"/>
    </xf>
    <xf numFmtId="0" fontId="45" fillId="0" borderId="0" xfId="67" applyFont="1" applyFill="1">
      <alignment vertical="top"/>
    </xf>
    <xf numFmtId="0" fontId="46" fillId="0" borderId="0" xfId="67" applyFont="1" applyFill="1">
      <alignment vertical="top"/>
    </xf>
    <xf numFmtId="0" fontId="14" fillId="0" borderId="0" xfId="68" applyFont="1">
      <alignment horizontal="right" vertical="top"/>
    </xf>
    <xf numFmtId="43" fontId="14" fillId="0" borderId="0" xfId="1" applyFont="1" applyAlignment="1">
      <alignment vertical="top"/>
    </xf>
    <xf numFmtId="174" fontId="14" fillId="0" borderId="0" xfId="0" applyNumberFormat="1" applyFont="1" applyAlignment="1">
      <alignment vertical="top"/>
    </xf>
    <xf numFmtId="174" fontId="14" fillId="0" borderId="0" xfId="1" applyNumberFormat="1" applyFont="1" applyAlignment="1">
      <alignment vertical="top"/>
    </xf>
    <xf numFmtId="43" fontId="44" fillId="0" borderId="0" xfId="1" applyFont="1" applyAlignment="1">
      <alignment vertical="top"/>
    </xf>
    <xf numFmtId="43" fontId="45" fillId="0" borderId="0" xfId="1" applyFont="1" applyFill="1" applyAlignment="1">
      <alignment vertical="top"/>
    </xf>
    <xf numFmtId="43" fontId="46" fillId="0" borderId="0" xfId="1" applyFont="1" applyFill="1" applyAlignment="1">
      <alignment vertical="top"/>
    </xf>
    <xf numFmtId="43" fontId="14" fillId="0" borderId="0" xfId="1" applyFont="1" applyAlignment="1">
      <alignment horizontal="right" vertical="top"/>
    </xf>
    <xf numFmtId="43" fontId="39" fillId="0" borderId="0" xfId="1" applyFont="1" applyFill="1" applyAlignment="1">
      <alignment vertical="top"/>
    </xf>
    <xf numFmtId="174" fontId="14" fillId="0" borderId="0" xfId="1" applyNumberFormat="1" applyFont="1" applyFill="1" applyAlignment="1">
      <alignment vertical="top"/>
    </xf>
    <xf numFmtId="0" fontId="39" fillId="0" borderId="0" xfId="67" applyFont="1" applyFill="1">
      <alignment vertical="top"/>
    </xf>
    <xf numFmtId="0" fontId="22" fillId="0" borderId="12" xfId="66" applyNumberFormat="1" applyFont="1" applyFill="1" applyBorder="1">
      <alignment vertical="top"/>
    </xf>
    <xf numFmtId="0" fontId="23" fillId="0" borderId="12" xfId="67" applyFont="1" applyFill="1" applyBorder="1">
      <alignment vertical="top"/>
    </xf>
    <xf numFmtId="0" fontId="39" fillId="0" borderId="12" xfId="67" applyFont="1" applyFill="1" applyBorder="1">
      <alignment vertical="top"/>
    </xf>
    <xf numFmtId="0" fontId="18" fillId="0" borderId="12" xfId="68" applyFont="1" applyFill="1" applyBorder="1">
      <alignment horizontal="right" vertical="top"/>
    </xf>
    <xf numFmtId="0" fontId="23" fillId="0" borderId="0" xfId="67" applyFont="1" applyFill="1" applyBorder="1">
      <alignment vertical="top"/>
    </xf>
    <xf numFmtId="0" fontId="39" fillId="0" borderId="0" xfId="67" applyFont="1" applyFill="1" applyBorder="1">
      <alignment vertical="top"/>
    </xf>
    <xf numFmtId="0" fontId="18" fillId="0" borderId="0" xfId="68" applyFont="1" applyFill="1" applyBorder="1">
      <alignment horizontal="right" vertical="top"/>
    </xf>
    <xf numFmtId="174" fontId="28" fillId="0" borderId="0" xfId="1" applyNumberFormat="1" applyFont="1" applyFill="1" applyAlignment="1">
      <alignment vertical="top"/>
    </xf>
    <xf numFmtId="182" fontId="18" fillId="0" borderId="0" xfId="2" applyNumberFormat="1" applyFont="1" applyFill="1" applyAlignment="1">
      <alignment vertical="top"/>
    </xf>
    <xf numFmtId="0" fontId="47" fillId="0" borderId="0" xfId="67" applyFont="1" applyFill="1">
      <alignment vertical="top"/>
    </xf>
    <xf numFmtId="0" fontId="18" fillId="0" borderId="0" xfId="0" applyNumberFormat="1" applyFont="1" applyFill="1" applyAlignment="1">
      <alignment horizontal="right" vertical="top"/>
    </xf>
    <xf numFmtId="0" fontId="18" fillId="0" borderId="0" xfId="0" applyFont="1" applyFill="1" applyAlignment="1">
      <alignment horizontal="right" vertical="top"/>
    </xf>
    <xf numFmtId="185" fontId="24" fillId="0" borderId="0" xfId="0" applyNumberFormat="1" applyFont="1" applyFill="1" applyAlignment="1">
      <alignment vertical="top"/>
    </xf>
    <xf numFmtId="179" fontId="22" fillId="67" borderId="0" xfId="62" applyNumberFormat="1" applyFont="1" applyFill="1">
      <alignment vertical="top"/>
    </xf>
    <xf numFmtId="179" fontId="23" fillId="67" borderId="0" xfId="62" applyNumberFormat="1" applyFont="1" applyFill="1">
      <alignment vertical="top"/>
    </xf>
    <xf numFmtId="179" fontId="18" fillId="67" borderId="0" xfId="62" applyNumberFormat="1" applyFill="1">
      <alignment vertical="top"/>
    </xf>
    <xf numFmtId="178" fontId="18" fillId="51" borderId="0" xfId="1" applyNumberFormat="1" applyFont="1" applyFill="1" applyAlignment="1">
      <alignment vertical="top"/>
    </xf>
    <xf numFmtId="0" fontId="41" fillId="63" borderId="0" xfId="0" applyFont="1" applyFill="1" applyAlignment="1">
      <alignment horizontal="left"/>
    </xf>
    <xf numFmtId="0" fontId="0" fillId="0" borderId="0" xfId="0" applyFill="1"/>
    <xf numFmtId="0" fontId="0" fillId="0" borderId="0" xfId="0" applyFill="1" applyAlignment="1">
      <alignment wrapText="1"/>
    </xf>
    <xf numFmtId="0" fontId="0" fillId="0" borderId="0" xfId="0" applyFill="1" applyAlignment="1">
      <alignment horizontal="left" wrapText="1"/>
    </xf>
    <xf numFmtId="181" fontId="18" fillId="0" borderId="0" xfId="0" applyNumberFormat="1" applyFont="1" applyFill="1" applyAlignment="1">
      <alignment vertical="top"/>
    </xf>
    <xf numFmtId="186" fontId="18" fillId="50" borderId="0" xfId="0" applyNumberFormat="1" applyFont="1" applyFill="1" applyBorder="1" applyAlignment="1">
      <alignment vertical="top"/>
    </xf>
    <xf numFmtId="15" fontId="41" fillId="63" borderId="0" xfId="0" applyNumberFormat="1" applyFont="1" applyFill="1" applyAlignment="1">
      <alignment horizontal="left"/>
    </xf>
  </cellXfs>
  <cellStyles count="74">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Calculation" xfId="13" builtinId="22" hidden="1"/>
    <cellStyle name="Check Cell" xfId="15" builtinId="23" hidden="1"/>
    <cellStyle name="Column 1" xfId="66"/>
    <cellStyle name="Column 2 + 3" xfId="67"/>
    <cellStyle name="Column 4" xfId="68"/>
    <cellStyle name="Comma" xfId="1" builtinId="3" customBuiltin="1"/>
    <cellStyle name="Counterflow" xfId="54"/>
    <cellStyle name="DateLong" xfId="60"/>
    <cellStyle name="DateShort" xfId="61"/>
    <cellStyle name="Documentation" xfId="59"/>
    <cellStyle name="End of sheet" xfId="73"/>
    <cellStyle name="Explanatory Text" xfId="18" builtinId="53" hidden="1"/>
    <cellStyle name="Export" xfId="56"/>
    <cellStyle name="Factor" xfId="62"/>
    <cellStyle name="Good" xfId="8" builtinId="26" hidden="1"/>
    <cellStyle name="Hard coded" xfId="57"/>
    <cellStyle name="Heading 1" xfId="4" builtinId="16" hidden="1"/>
    <cellStyle name="Heading 1" xfId="71" builtinId="16"/>
    <cellStyle name="Heading 2" xfId="5" builtinId="17" hidden="1"/>
    <cellStyle name="Heading 3" xfId="6" builtinId="18" hidden="1"/>
    <cellStyle name="Heading 4" xfId="7" builtinId="19" hidden="1"/>
    <cellStyle name="Hyperlink 2" xfId="70"/>
    <cellStyle name="Import" xfId="55"/>
    <cellStyle name="Input" xfId="11" builtinId="20" hidden="1"/>
    <cellStyle name="Level 1 Heading" xfId="63"/>
    <cellStyle name="Level 2 Heading" xfId="64"/>
    <cellStyle name="Level 3 Heading" xfId="65"/>
    <cellStyle name="Linked Cell" xfId="14" builtinId="24" hidden="1"/>
    <cellStyle name="Neutral" xfId="10" builtinId="28" hidden="1"/>
    <cellStyle name="Normal" xfId="0" builtinId="0"/>
    <cellStyle name="Note" xfId="17" builtinId="10" hidden="1"/>
    <cellStyle name="Output" xfId="12" builtinId="21" hidden="1"/>
    <cellStyle name="Pantone 130C" xfId="47"/>
    <cellStyle name="Pantone 179C" xfId="52"/>
    <cellStyle name="Pantone 232C" xfId="51"/>
    <cellStyle name="Pantone 2745C" xfId="50"/>
    <cellStyle name="Pantone 279C" xfId="45"/>
    <cellStyle name="Pantone 281C" xfId="44"/>
    <cellStyle name="Pantone 451C" xfId="46"/>
    <cellStyle name="Pantone 583C" xfId="49"/>
    <cellStyle name="Pantone 633C" xfId="48"/>
    <cellStyle name="Percent" xfId="2" builtinId="5" customBuiltin="1"/>
    <cellStyle name="Percent [0]" xfId="58"/>
    <cellStyle name="Title" xfId="3" builtinId="15" hidden="1"/>
    <cellStyle name="Title" xfId="69" builtinId="15"/>
    <cellStyle name="Total" xfId="19" builtinId="25" hidden="1"/>
    <cellStyle name="Warning Text" xfId="16" builtinId="11" customBuiltin="1"/>
    <cellStyle name="Warning Text 2" xfId="72"/>
    <cellStyle name="WIP" xfId="53"/>
  </cellStyles>
  <dxfs count="85">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CC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228600</xdr:colOff>
      <xdr:row>3</xdr:row>
      <xdr:rowOff>38100</xdr:rowOff>
    </xdr:from>
    <xdr:to>
      <xdr:col>5</xdr:col>
      <xdr:colOff>234807</xdr:colOff>
      <xdr:row>6</xdr:row>
      <xdr:rowOff>192884</xdr:rowOff>
    </xdr:to>
    <xdr:pic>
      <xdr:nvPicPr>
        <xdr:cNvPr id="2" name="Picture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58325" y="685800"/>
          <a:ext cx="2587482" cy="7834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E0DCD8"/>
    <pageSetUpPr fitToPage="1"/>
  </sheetPr>
  <dimension ref="A1:F51"/>
  <sheetViews>
    <sheetView tabSelected="1" zoomScaleNormal="100" workbookViewId="0">
      <pane ySplit="9" topLeftCell="A10" activePane="bottomLeft" state="frozen"/>
      <selection pane="bottomLeft"/>
    </sheetView>
  </sheetViews>
  <sheetFormatPr defaultRowHeight="12.75" x14ac:dyDescent="0.2"/>
  <cols>
    <col min="1" max="1" width="30.42578125" style="63" bestFit="1" customWidth="1"/>
    <col min="2" max="2" width="108" style="63" customWidth="1"/>
    <col min="3" max="3" width="20.42578125" style="63" customWidth="1"/>
    <col min="4" max="16384" width="9.140625" style="63"/>
  </cols>
  <sheetData>
    <row r="1" spans="1:6" ht="30.75" thickBot="1" x14ac:dyDescent="0.45">
      <c r="A1" s="310" t="str">
        <f ca="1" xml:space="preserve"> RIGHT(CELL("filename", $A$1), LEN(CELL("filename", $A$1)) - SEARCH("]", CELL("filename", $A$1)))</f>
        <v>Cover</v>
      </c>
      <c r="B1" s="310"/>
      <c r="C1" s="310"/>
      <c r="D1" s="310"/>
      <c r="E1" s="310"/>
      <c r="F1" s="310"/>
    </row>
    <row r="2" spans="1:6" ht="3.95" customHeight="1" x14ac:dyDescent="0.3">
      <c r="A2" s="311"/>
      <c r="B2" s="311"/>
      <c r="C2" s="311"/>
      <c r="D2" s="311"/>
      <c r="E2" s="311"/>
      <c r="F2" s="311"/>
    </row>
    <row r="3" spans="1:6" ht="16.5" x14ac:dyDescent="0.3">
      <c r="A3" s="312" t="s">
        <v>284</v>
      </c>
      <c r="B3" s="312" t="s">
        <v>297</v>
      </c>
      <c r="C3" s="313"/>
      <c r="D3" s="313"/>
      <c r="E3" s="313"/>
      <c r="F3" s="313"/>
    </row>
    <row r="4" spans="1:6" ht="16.5" x14ac:dyDescent="0.3">
      <c r="A4" s="312" t="s">
        <v>285</v>
      </c>
      <c r="B4" s="350">
        <v>5</v>
      </c>
      <c r="C4" s="313"/>
      <c r="D4" s="313"/>
      <c r="E4" s="313"/>
      <c r="F4" s="313"/>
    </row>
    <row r="5" spans="1:6" ht="16.5" x14ac:dyDescent="0.3">
      <c r="A5" s="312" t="s">
        <v>0</v>
      </c>
      <c r="B5" s="350" t="s">
        <v>434</v>
      </c>
      <c r="C5" s="313"/>
      <c r="D5" s="313"/>
      <c r="E5" s="313"/>
      <c r="F5" s="313"/>
    </row>
    <row r="6" spans="1:6" ht="16.5" x14ac:dyDescent="0.3">
      <c r="A6" s="312" t="s">
        <v>1</v>
      </c>
      <c r="B6" s="356">
        <v>44167</v>
      </c>
      <c r="C6" s="313"/>
      <c r="D6" s="313"/>
      <c r="E6" s="313"/>
      <c r="F6" s="313"/>
    </row>
    <row r="7" spans="1:6" ht="16.5" x14ac:dyDescent="0.3">
      <c r="A7" s="312" t="s">
        <v>281</v>
      </c>
      <c r="B7" s="312" t="s">
        <v>286</v>
      </c>
      <c r="C7" s="313"/>
      <c r="D7" s="313"/>
      <c r="E7" s="313"/>
      <c r="F7" s="313"/>
    </row>
    <row r="8" spans="1:6" ht="16.5" x14ac:dyDescent="0.3">
      <c r="A8" s="312" t="s">
        <v>282</v>
      </c>
      <c r="B8" s="312" t="s">
        <v>433</v>
      </c>
      <c r="C8" s="313"/>
      <c r="D8" s="313"/>
      <c r="E8" s="313"/>
      <c r="F8" s="313"/>
    </row>
    <row r="9" spans="1:6" ht="3.95" customHeight="1" x14ac:dyDescent="0.3">
      <c r="A9" s="312"/>
      <c r="B9" s="312"/>
      <c r="C9" s="312"/>
      <c r="D9" s="312"/>
      <c r="E9" s="312"/>
      <c r="F9" s="312"/>
    </row>
    <row r="11" spans="1:6" ht="15.75" x14ac:dyDescent="0.2">
      <c r="A11" s="314" t="s">
        <v>287</v>
      </c>
      <c r="B11" s="315" t="s">
        <v>312</v>
      </c>
    </row>
    <row r="12" spans="1:6" ht="15.75" x14ac:dyDescent="0.2">
      <c r="A12" s="314"/>
      <c r="B12" s="315" t="s">
        <v>313</v>
      </c>
    </row>
    <row r="13" spans="1:6" ht="15.75" x14ac:dyDescent="0.2">
      <c r="A13" s="314"/>
      <c r="B13" s="315" t="s">
        <v>314</v>
      </c>
    </row>
    <row r="14" spans="1:6" x14ac:dyDescent="0.2">
      <c r="A14" s="315"/>
      <c r="B14" s="315"/>
    </row>
    <row r="15" spans="1:6" ht="15.75" x14ac:dyDescent="0.2">
      <c r="A15" s="314" t="s">
        <v>288</v>
      </c>
      <c r="B15" s="315"/>
    </row>
    <row r="16" spans="1:6" x14ac:dyDescent="0.2">
      <c r="A16" s="315"/>
      <c r="B16" s="315"/>
    </row>
    <row r="17" spans="1:2" ht="15.75" x14ac:dyDescent="0.2">
      <c r="A17" s="314" t="s">
        <v>289</v>
      </c>
      <c r="B17" s="315"/>
    </row>
    <row r="18" spans="1:2" x14ac:dyDescent="0.2">
      <c r="A18" s="315"/>
      <c r="B18" s="315"/>
    </row>
    <row r="19" spans="1:2" ht="15.75" x14ac:dyDescent="0.2">
      <c r="A19" s="314" t="s">
        <v>290</v>
      </c>
      <c r="B19" s="315"/>
    </row>
    <row r="20" spans="1:2" x14ac:dyDescent="0.2">
      <c r="A20" s="275" t="s">
        <v>323</v>
      </c>
      <c r="B20" s="315"/>
    </row>
    <row r="21" spans="1:2" s="351" customFormat="1" x14ac:dyDescent="0.2">
      <c r="A21" s="352" t="s">
        <v>379</v>
      </c>
      <c r="B21" s="352" t="s">
        <v>378</v>
      </c>
    </row>
    <row r="22" spans="1:2" s="351" customFormat="1" ht="38.25" x14ac:dyDescent="0.2">
      <c r="A22" s="352" t="s">
        <v>381</v>
      </c>
      <c r="B22" s="353" t="s">
        <v>382</v>
      </c>
    </row>
    <row r="23" spans="1:2" x14ac:dyDescent="0.2">
      <c r="B23" s="315"/>
    </row>
    <row r="24" spans="1:2" x14ac:dyDescent="0.2">
      <c r="A24" s="276" t="s">
        <v>180</v>
      </c>
      <c r="B24" s="315"/>
    </row>
    <row r="25" spans="1:2" x14ac:dyDescent="0.2">
      <c r="A25" s="277" t="s">
        <v>302</v>
      </c>
      <c r="B25" s="315" t="s">
        <v>298</v>
      </c>
    </row>
    <row r="26" spans="1:2" x14ac:dyDescent="0.2">
      <c r="A26" s="277" t="s">
        <v>303</v>
      </c>
      <c r="B26" s="315" t="s">
        <v>299</v>
      </c>
    </row>
    <row r="27" spans="1:2" x14ac:dyDescent="0.2">
      <c r="A27" s="277" t="s">
        <v>304</v>
      </c>
      <c r="B27" s="315" t="s">
        <v>300</v>
      </c>
    </row>
    <row r="28" spans="1:2" x14ac:dyDescent="0.2">
      <c r="A28" s="277" t="s">
        <v>305</v>
      </c>
      <c r="B28" s="315" t="s">
        <v>301</v>
      </c>
    </row>
    <row r="29" spans="1:2" x14ac:dyDescent="0.2">
      <c r="A29" s="277" t="s">
        <v>306</v>
      </c>
      <c r="B29" s="315" t="s">
        <v>280</v>
      </c>
    </row>
    <row r="30" spans="1:2" x14ac:dyDescent="0.2">
      <c r="A30" s="277"/>
      <c r="B30" s="315"/>
    </row>
    <row r="31" spans="1:2" x14ac:dyDescent="0.2">
      <c r="A31" s="276" t="s">
        <v>178</v>
      </c>
      <c r="B31" s="315"/>
    </row>
    <row r="32" spans="1:2" x14ac:dyDescent="0.2">
      <c r="A32" s="277" t="s">
        <v>307</v>
      </c>
      <c r="B32" s="315" t="s">
        <v>177</v>
      </c>
    </row>
    <row r="33" spans="1:3" x14ac:dyDescent="0.2">
      <c r="A33" s="277" t="s">
        <v>308</v>
      </c>
      <c r="B33" s="315" t="s">
        <v>179</v>
      </c>
    </row>
    <row r="34" spans="1:3" x14ac:dyDescent="0.2">
      <c r="A34" s="277" t="s">
        <v>309</v>
      </c>
      <c r="B34" s="315" t="s">
        <v>174</v>
      </c>
    </row>
    <row r="35" spans="1:3" x14ac:dyDescent="0.2">
      <c r="A35" s="277" t="s">
        <v>310</v>
      </c>
      <c r="B35" s="315" t="s">
        <v>175</v>
      </c>
    </row>
    <row r="36" spans="1:3" x14ac:dyDescent="0.2">
      <c r="A36" s="277" t="s">
        <v>311</v>
      </c>
      <c r="B36" s="315" t="s">
        <v>176</v>
      </c>
    </row>
    <row r="37" spans="1:3" x14ac:dyDescent="0.2">
      <c r="A37" s="277"/>
      <c r="B37" s="315"/>
    </row>
    <row r="38" spans="1:3" x14ac:dyDescent="0.2">
      <c r="A38" s="315"/>
      <c r="B38" s="315"/>
    </row>
    <row r="39" spans="1:3" ht="15.75" x14ac:dyDescent="0.2">
      <c r="A39" s="314" t="s">
        <v>291</v>
      </c>
      <c r="B39" s="315"/>
    </row>
    <row r="40" spans="1:3" ht="15.75" x14ac:dyDescent="0.2">
      <c r="A40" s="314"/>
      <c r="B40" s="315" t="s">
        <v>315</v>
      </c>
    </row>
    <row r="41" spans="1:3" ht="15.75" x14ac:dyDescent="0.2">
      <c r="A41" s="314"/>
      <c r="B41" s="315" t="s">
        <v>316</v>
      </c>
    </row>
    <row r="42" spans="1:3" ht="15.75" x14ac:dyDescent="0.2">
      <c r="A42" s="314"/>
      <c r="B42" s="315" t="s">
        <v>429</v>
      </c>
    </row>
    <row r="43" spans="1:3" ht="15.75" x14ac:dyDescent="0.2">
      <c r="A43" s="314"/>
      <c r="B43" s="315" t="s">
        <v>431</v>
      </c>
    </row>
    <row r="44" spans="1:3" ht="15.75" x14ac:dyDescent="0.2">
      <c r="A44" s="314"/>
      <c r="B44" s="315" t="s">
        <v>430</v>
      </c>
    </row>
    <row r="45" spans="1:3" ht="15.75" x14ac:dyDescent="0.2">
      <c r="A45" s="314"/>
      <c r="B45" s="315" t="s">
        <v>432</v>
      </c>
    </row>
    <row r="46" spans="1:3" ht="15.75" x14ac:dyDescent="0.2">
      <c r="A46" s="314"/>
      <c r="B46" s="315"/>
    </row>
    <row r="47" spans="1:3" ht="13.5" thickBot="1" x14ac:dyDescent="0.25">
      <c r="A47" s="315"/>
      <c r="B47" s="315"/>
    </row>
    <row r="48" spans="1:3" ht="16.5" thickBot="1" x14ac:dyDescent="0.25">
      <c r="A48" s="314" t="s">
        <v>292</v>
      </c>
      <c r="B48" s="315"/>
      <c r="C48" s="316" t="s">
        <v>293</v>
      </c>
    </row>
    <row r="49" spans="1:6" ht="15.75" x14ac:dyDescent="0.2">
      <c r="A49" s="314"/>
      <c r="B49" s="16" t="s">
        <v>2</v>
      </c>
      <c r="C49" s="38">
        <f xml:space="preserve"> Checks!$F$9</f>
        <v>0</v>
      </c>
    </row>
    <row r="51" spans="1:6" ht="13.5" x14ac:dyDescent="0.25">
      <c r="A51" s="317" t="s">
        <v>294</v>
      </c>
      <c r="B51" s="317"/>
      <c r="C51" s="317"/>
      <c r="D51" s="317"/>
      <c r="E51" s="317"/>
      <c r="F51" s="317"/>
    </row>
  </sheetData>
  <conditionalFormatting sqref="C49">
    <cfRule type="cellIs" dxfId="84" priority="5" stopIfTrue="1" operator="notEqual">
      <formula>0</formula>
    </cfRule>
    <cfRule type="cellIs" dxfId="83" priority="6" stopIfTrue="1" operator="equal">
      <formula>""</formula>
    </cfRule>
  </conditionalFormatting>
  <pageMargins left="0.70866141732283472" right="0.70866141732283472" top="0.74803149606299213" bottom="0.74803149606299213" header="0.31496062992125984" footer="0.31496062992125984"/>
  <pageSetup paperSize="9" scale="61" orientation="landscape" r:id="rId1"/>
  <headerFooter>
    <oddHeader>&amp;L&amp;F&amp;CSheet: &amp;A&amp;ROFFICIAL</oddHeader>
    <oddFooter>&amp;LPrinted on &amp;D at &amp;T&amp;CPage &amp;P of &amp;N&amp;ROfwat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XFD178"/>
  <sheetViews>
    <sheetView zoomScaleNormal="100" workbookViewId="0"/>
  </sheetViews>
  <sheetFormatPr defaultColWidth="0" defaultRowHeight="12.75" zeroHeight="1" x14ac:dyDescent="0.2"/>
  <cols>
    <col min="1" max="4" width="2.5703125" customWidth="1"/>
    <col min="5" max="5" width="36.85546875" bestFit="1" customWidth="1"/>
    <col min="6" max="6" width="5.5703125" customWidth="1"/>
    <col min="7" max="8" width="9.140625" customWidth="1"/>
    <col min="9" max="9" width="94.140625" customWidth="1"/>
    <col min="10" max="16383" width="9.140625" hidden="1"/>
    <col min="16384" max="16384" width="12.42578125" hidden="1" customWidth="1"/>
  </cols>
  <sheetData>
    <row r="1" spans="1:16384" s="165" customFormat="1" ht="26.25" x14ac:dyDescent="0.35">
      <c r="A1" s="152" t="str">
        <f ca="1" xml:space="preserve"> RIGHT(CELL("filename", $A$1), LEN(CELL("filename", $A$1)) - SEARCH("]", CELL("filename", $A$1)))</f>
        <v>Style Guide</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c r="CA1" s="156"/>
      <c r="CB1" s="156"/>
      <c r="CC1" s="156"/>
      <c r="CD1" s="156"/>
      <c r="CE1" s="156"/>
      <c r="CF1" s="156"/>
      <c r="CG1" s="156"/>
      <c r="CH1" s="156"/>
      <c r="CI1" s="156"/>
      <c r="CJ1" s="156"/>
      <c r="CK1" s="156"/>
      <c r="CL1" s="156"/>
      <c r="CM1" s="156"/>
      <c r="CN1" s="156"/>
      <c r="CO1" s="156"/>
      <c r="CP1" s="156"/>
      <c r="CQ1" s="156"/>
      <c r="CR1" s="156"/>
      <c r="CS1" s="156"/>
      <c r="CT1" s="156"/>
      <c r="CU1" s="156"/>
      <c r="CV1" s="156"/>
      <c r="CW1" s="156"/>
      <c r="CX1" s="156"/>
      <c r="CY1" s="156"/>
      <c r="CZ1" s="156"/>
      <c r="DA1" s="156"/>
      <c r="DB1" s="156"/>
      <c r="DC1" s="156"/>
      <c r="DD1" s="156"/>
      <c r="DE1" s="156"/>
      <c r="DF1" s="156"/>
      <c r="DG1" s="156"/>
      <c r="DH1" s="156"/>
      <c r="DI1" s="156"/>
      <c r="DJ1" s="156"/>
      <c r="DK1" s="156"/>
      <c r="DL1" s="156"/>
      <c r="DM1" s="156"/>
      <c r="DN1" s="156"/>
      <c r="DO1" s="156"/>
      <c r="DP1" s="156"/>
      <c r="DQ1" s="156"/>
      <c r="DR1" s="156"/>
      <c r="DS1" s="156"/>
      <c r="DT1" s="156"/>
      <c r="DU1" s="156"/>
      <c r="DV1" s="156"/>
      <c r="DW1" s="156"/>
      <c r="DX1" s="156"/>
      <c r="DY1" s="156"/>
      <c r="DZ1" s="156"/>
      <c r="EA1" s="156"/>
      <c r="EB1" s="156"/>
      <c r="EC1" s="156"/>
      <c r="ED1" s="156"/>
      <c r="EE1" s="156"/>
      <c r="EF1" s="156"/>
      <c r="EG1" s="156"/>
      <c r="EH1" s="156"/>
      <c r="EI1" s="156"/>
      <c r="EJ1" s="156"/>
      <c r="EK1" s="156"/>
      <c r="EL1" s="156"/>
      <c r="EM1" s="156"/>
      <c r="EN1" s="156"/>
      <c r="EO1" s="156"/>
      <c r="EP1" s="156"/>
      <c r="EQ1" s="156"/>
      <c r="ER1" s="156"/>
      <c r="ES1" s="156"/>
      <c r="ET1" s="156"/>
      <c r="EU1" s="156"/>
      <c r="EV1" s="156"/>
      <c r="EW1" s="156"/>
      <c r="EX1" s="156"/>
      <c r="EY1" s="156"/>
      <c r="EZ1" s="156"/>
      <c r="FA1" s="156"/>
      <c r="FB1" s="156"/>
      <c r="FC1" s="156"/>
      <c r="FD1" s="156"/>
      <c r="FE1" s="156"/>
      <c r="FF1" s="156"/>
      <c r="FG1" s="156"/>
      <c r="FH1" s="156"/>
      <c r="FI1" s="156"/>
      <c r="FJ1" s="156"/>
      <c r="FK1" s="156"/>
      <c r="FL1" s="156"/>
      <c r="FM1" s="156"/>
      <c r="FN1" s="156"/>
      <c r="FO1" s="156"/>
      <c r="FP1" s="156"/>
      <c r="FQ1" s="156"/>
      <c r="FR1" s="156"/>
      <c r="FS1" s="156"/>
      <c r="FT1" s="156"/>
      <c r="FU1" s="156"/>
      <c r="FV1" s="156"/>
      <c r="FW1" s="156"/>
      <c r="FX1" s="156"/>
      <c r="FY1" s="156"/>
      <c r="FZ1" s="156"/>
      <c r="GA1" s="156"/>
      <c r="GB1" s="156"/>
      <c r="GC1" s="156"/>
      <c r="GD1" s="156"/>
      <c r="GE1" s="156"/>
      <c r="GF1" s="156"/>
      <c r="GG1" s="156"/>
      <c r="GH1" s="156"/>
      <c r="GI1" s="156"/>
      <c r="GJ1" s="156"/>
      <c r="GK1" s="156"/>
      <c r="GL1" s="156"/>
      <c r="GM1" s="156"/>
      <c r="GN1" s="156"/>
      <c r="GO1" s="156"/>
      <c r="GP1" s="156"/>
      <c r="GQ1" s="156"/>
      <c r="GR1" s="156"/>
      <c r="GS1" s="156"/>
      <c r="GT1" s="156"/>
      <c r="GU1" s="156"/>
      <c r="GV1" s="156"/>
      <c r="GW1" s="156"/>
      <c r="GX1" s="156"/>
      <c r="GY1" s="156"/>
      <c r="GZ1" s="156"/>
      <c r="HA1" s="156"/>
      <c r="HB1" s="156"/>
      <c r="HC1" s="156"/>
      <c r="HD1" s="156"/>
      <c r="HE1" s="156"/>
      <c r="HF1" s="156"/>
      <c r="HG1" s="156"/>
      <c r="HH1" s="156"/>
      <c r="HI1" s="156"/>
      <c r="HJ1" s="156"/>
      <c r="HK1" s="156"/>
      <c r="HL1" s="156"/>
      <c r="HM1" s="156"/>
      <c r="HN1" s="156"/>
      <c r="HO1" s="156"/>
      <c r="HP1" s="156"/>
      <c r="HQ1" s="156"/>
      <c r="HR1" s="156"/>
      <c r="HS1" s="156"/>
      <c r="HT1" s="156"/>
      <c r="HU1" s="156"/>
      <c r="HV1" s="156"/>
      <c r="HW1" s="156"/>
      <c r="HX1" s="156"/>
      <c r="HY1" s="156"/>
      <c r="HZ1" s="156"/>
      <c r="IA1" s="156"/>
      <c r="IB1" s="156"/>
      <c r="IC1" s="156"/>
      <c r="ID1" s="156"/>
      <c r="IE1" s="156"/>
      <c r="IF1" s="156"/>
      <c r="IG1" s="156"/>
      <c r="IH1" s="156"/>
      <c r="II1" s="156"/>
      <c r="IJ1" s="156"/>
      <c r="IK1" s="156"/>
      <c r="IL1" s="156"/>
      <c r="IM1" s="156"/>
      <c r="IN1" s="156"/>
      <c r="IO1" s="156"/>
      <c r="IP1" s="156"/>
      <c r="IQ1" s="156"/>
      <c r="IR1" s="156"/>
      <c r="IS1" s="156"/>
      <c r="IT1" s="156"/>
      <c r="IU1" s="156"/>
      <c r="IV1" s="156"/>
      <c r="IW1" s="156"/>
      <c r="IX1" s="156"/>
      <c r="IY1" s="156"/>
      <c r="IZ1" s="156"/>
      <c r="JA1" s="156"/>
      <c r="JB1" s="156"/>
      <c r="JC1" s="156"/>
      <c r="JD1" s="156"/>
      <c r="JE1" s="156"/>
      <c r="JF1" s="156"/>
      <c r="JG1" s="156"/>
      <c r="JH1" s="156"/>
      <c r="JI1" s="156"/>
      <c r="JJ1" s="156"/>
      <c r="JK1" s="156"/>
      <c r="JL1" s="156"/>
      <c r="JM1" s="156"/>
      <c r="JN1" s="156"/>
      <c r="JO1" s="156"/>
      <c r="JP1" s="156"/>
      <c r="JQ1" s="156"/>
      <c r="JR1" s="156"/>
      <c r="JS1" s="156"/>
      <c r="JT1" s="156"/>
      <c r="JU1" s="156"/>
      <c r="JV1" s="156"/>
      <c r="JW1" s="156"/>
      <c r="JX1" s="156"/>
      <c r="JY1" s="156"/>
      <c r="JZ1" s="156"/>
      <c r="KA1" s="156"/>
      <c r="KB1" s="156"/>
      <c r="KC1" s="156"/>
      <c r="KD1" s="156"/>
      <c r="KE1" s="156"/>
      <c r="KF1" s="156"/>
      <c r="KG1" s="156"/>
      <c r="KH1" s="156"/>
      <c r="KI1" s="156"/>
      <c r="KJ1" s="156"/>
      <c r="KK1" s="156"/>
      <c r="KL1" s="156"/>
      <c r="KM1" s="156"/>
      <c r="KN1" s="156"/>
      <c r="KO1" s="156"/>
      <c r="KP1" s="156"/>
      <c r="KQ1" s="156"/>
      <c r="KR1" s="156"/>
      <c r="KS1" s="156"/>
      <c r="KT1" s="156"/>
      <c r="KU1" s="156"/>
      <c r="KV1" s="156"/>
      <c r="KW1" s="156"/>
      <c r="KX1" s="156"/>
      <c r="KY1" s="156"/>
      <c r="KZ1" s="156"/>
      <c r="LA1" s="156"/>
      <c r="LB1" s="156"/>
      <c r="LC1" s="156"/>
      <c r="LD1" s="156"/>
      <c r="LE1" s="156"/>
      <c r="LF1" s="156"/>
      <c r="LG1" s="156"/>
      <c r="LH1" s="156"/>
      <c r="LI1" s="156"/>
      <c r="LJ1" s="156"/>
      <c r="LK1" s="156"/>
      <c r="LL1" s="156"/>
      <c r="LM1" s="156"/>
      <c r="LN1" s="156"/>
      <c r="LO1" s="156"/>
      <c r="LP1" s="156"/>
      <c r="LQ1" s="156"/>
      <c r="LR1" s="156"/>
      <c r="LS1" s="156"/>
      <c r="LT1" s="156"/>
      <c r="LU1" s="156"/>
      <c r="LV1" s="156"/>
      <c r="LW1" s="156"/>
      <c r="LX1" s="156"/>
      <c r="LY1" s="156"/>
      <c r="LZ1" s="156"/>
      <c r="MA1" s="156"/>
      <c r="MB1" s="156"/>
      <c r="MC1" s="156"/>
      <c r="MD1" s="156"/>
      <c r="ME1" s="156"/>
      <c r="MF1" s="156"/>
      <c r="MG1" s="156"/>
      <c r="MH1" s="156"/>
      <c r="MI1" s="156"/>
      <c r="MJ1" s="156"/>
      <c r="MK1" s="156"/>
      <c r="ML1" s="156"/>
      <c r="MM1" s="156"/>
      <c r="MN1" s="156"/>
      <c r="MO1" s="156"/>
      <c r="MP1" s="156"/>
      <c r="MQ1" s="156"/>
      <c r="MR1" s="156"/>
      <c r="MS1" s="156"/>
      <c r="MT1" s="156"/>
      <c r="MU1" s="156"/>
      <c r="MV1" s="156"/>
      <c r="MW1" s="156"/>
      <c r="MX1" s="156"/>
      <c r="MY1" s="156"/>
      <c r="MZ1" s="156"/>
      <c r="NA1" s="156"/>
      <c r="NB1" s="156"/>
      <c r="NC1" s="156"/>
      <c r="ND1" s="156"/>
      <c r="NE1" s="156"/>
      <c r="NF1" s="156"/>
      <c r="NG1" s="156"/>
      <c r="NH1" s="156"/>
      <c r="NI1" s="156"/>
      <c r="NJ1" s="156"/>
      <c r="NK1" s="156"/>
      <c r="NL1" s="156"/>
      <c r="NM1" s="156"/>
      <c r="NN1" s="156"/>
      <c r="NO1" s="156"/>
      <c r="NP1" s="156"/>
      <c r="NQ1" s="156"/>
      <c r="NR1" s="156"/>
      <c r="NS1" s="156"/>
      <c r="NT1" s="156"/>
      <c r="NU1" s="156"/>
      <c r="NV1" s="156"/>
      <c r="NW1" s="156"/>
      <c r="NX1" s="156"/>
      <c r="NY1" s="156"/>
      <c r="NZ1" s="156"/>
      <c r="OA1" s="156"/>
      <c r="OB1" s="156"/>
      <c r="OC1" s="156"/>
      <c r="OD1" s="156"/>
      <c r="OE1" s="156"/>
      <c r="OF1" s="156"/>
      <c r="OG1" s="156"/>
      <c r="OH1" s="156"/>
      <c r="OI1" s="156"/>
      <c r="OJ1" s="156"/>
      <c r="OK1" s="156"/>
      <c r="OL1" s="156"/>
      <c r="OM1" s="156"/>
      <c r="ON1" s="156"/>
      <c r="OO1" s="156"/>
      <c r="OP1" s="156"/>
      <c r="OQ1" s="156"/>
      <c r="OR1" s="156"/>
      <c r="OS1" s="156"/>
      <c r="OT1" s="156"/>
      <c r="OU1" s="156"/>
      <c r="OV1" s="156"/>
      <c r="OW1" s="156"/>
      <c r="OX1" s="156"/>
      <c r="OY1" s="156"/>
      <c r="OZ1" s="156"/>
      <c r="PA1" s="156"/>
      <c r="PB1" s="156"/>
      <c r="PC1" s="156"/>
      <c r="PD1" s="156"/>
      <c r="PE1" s="156"/>
      <c r="PF1" s="156"/>
      <c r="PG1" s="156"/>
      <c r="PH1" s="156"/>
      <c r="PI1" s="156"/>
      <c r="PJ1" s="156"/>
      <c r="PK1" s="156"/>
      <c r="PL1" s="156"/>
      <c r="PM1" s="156"/>
      <c r="PN1" s="156"/>
      <c r="PO1" s="156"/>
      <c r="PP1" s="156"/>
      <c r="PQ1" s="156"/>
      <c r="PR1" s="156"/>
      <c r="PS1" s="156"/>
      <c r="PT1" s="156"/>
      <c r="PU1" s="156"/>
      <c r="PV1" s="156"/>
      <c r="PW1" s="156"/>
      <c r="PX1" s="156"/>
      <c r="PY1" s="156"/>
      <c r="PZ1" s="156"/>
      <c r="QA1" s="156"/>
      <c r="QB1" s="156"/>
      <c r="QC1" s="156"/>
      <c r="QD1" s="156"/>
      <c r="QE1" s="156"/>
      <c r="QF1" s="156"/>
      <c r="QG1" s="156"/>
      <c r="QH1" s="156"/>
      <c r="QI1" s="156"/>
      <c r="QJ1" s="156"/>
      <c r="QK1" s="156"/>
      <c r="QL1" s="156"/>
      <c r="QM1" s="156"/>
      <c r="QN1" s="156"/>
      <c r="QO1" s="156"/>
      <c r="QP1" s="156"/>
      <c r="QQ1" s="156"/>
      <c r="QR1" s="156"/>
      <c r="QS1" s="156"/>
      <c r="QT1" s="156"/>
      <c r="QU1" s="156"/>
      <c r="QV1" s="156"/>
      <c r="QW1" s="156"/>
      <c r="QX1" s="156"/>
      <c r="QY1" s="156"/>
      <c r="QZ1" s="156"/>
      <c r="RA1" s="156"/>
      <c r="RB1" s="156"/>
      <c r="RC1" s="156"/>
      <c r="RD1" s="156"/>
      <c r="RE1" s="156"/>
      <c r="RF1" s="156"/>
      <c r="RG1" s="156"/>
      <c r="RH1" s="156"/>
      <c r="RI1" s="156"/>
      <c r="RJ1" s="156"/>
      <c r="RK1" s="156"/>
      <c r="RL1" s="156"/>
      <c r="RM1" s="156"/>
      <c r="RN1" s="156"/>
      <c r="RO1" s="156"/>
      <c r="RP1" s="156"/>
      <c r="RQ1" s="156"/>
      <c r="RR1" s="156"/>
      <c r="RS1" s="156"/>
      <c r="RT1" s="156"/>
      <c r="RU1" s="156"/>
      <c r="RV1" s="156"/>
      <c r="RW1" s="156"/>
      <c r="RX1" s="156"/>
      <c r="RY1" s="156"/>
      <c r="RZ1" s="156"/>
      <c r="SA1" s="156"/>
      <c r="SB1" s="156"/>
      <c r="SC1" s="156"/>
      <c r="SD1" s="156"/>
      <c r="SE1" s="156"/>
      <c r="SF1" s="156"/>
      <c r="SG1" s="156"/>
      <c r="SH1" s="156"/>
      <c r="SI1" s="156"/>
      <c r="SJ1" s="156"/>
      <c r="SK1" s="156"/>
      <c r="SL1" s="156"/>
      <c r="SM1" s="156"/>
      <c r="SN1" s="156"/>
      <c r="SO1" s="156"/>
      <c r="SP1" s="156"/>
      <c r="SQ1" s="156"/>
      <c r="SR1" s="156"/>
      <c r="SS1" s="156"/>
      <c r="ST1" s="156"/>
      <c r="SU1" s="156"/>
      <c r="SV1" s="156"/>
      <c r="SW1" s="156"/>
      <c r="SX1" s="156"/>
      <c r="SY1" s="156"/>
      <c r="SZ1" s="156"/>
      <c r="TA1" s="156"/>
      <c r="TB1" s="156"/>
      <c r="TC1" s="156"/>
      <c r="TD1" s="156"/>
      <c r="TE1" s="156"/>
      <c r="TF1" s="156"/>
      <c r="TG1" s="156"/>
      <c r="TH1" s="156"/>
      <c r="TI1" s="156"/>
      <c r="TJ1" s="156"/>
      <c r="TK1" s="156"/>
      <c r="TL1" s="156"/>
      <c r="TM1" s="156"/>
      <c r="TN1" s="156"/>
      <c r="TO1" s="156"/>
      <c r="TP1" s="156"/>
      <c r="TQ1" s="156"/>
      <c r="TR1" s="156"/>
      <c r="TS1" s="156"/>
      <c r="TT1" s="156"/>
      <c r="TU1" s="156"/>
      <c r="TV1" s="156"/>
      <c r="TW1" s="156"/>
      <c r="TX1" s="156"/>
      <c r="TY1" s="156"/>
      <c r="TZ1" s="156"/>
      <c r="UA1" s="156"/>
      <c r="UB1" s="156"/>
      <c r="UC1" s="156"/>
      <c r="UD1" s="156"/>
      <c r="UE1" s="156"/>
      <c r="UF1" s="156"/>
      <c r="UG1" s="156"/>
      <c r="UH1" s="156"/>
      <c r="UI1" s="156"/>
      <c r="UJ1" s="156"/>
      <c r="UK1" s="156"/>
      <c r="UL1" s="156"/>
      <c r="UM1" s="156"/>
      <c r="UN1" s="156"/>
      <c r="UO1" s="156"/>
      <c r="UP1" s="156"/>
      <c r="UQ1" s="156"/>
      <c r="UR1" s="156"/>
      <c r="US1" s="156"/>
      <c r="UT1" s="156"/>
      <c r="UU1" s="156"/>
      <c r="UV1" s="156"/>
      <c r="UW1" s="156"/>
      <c r="UX1" s="156"/>
      <c r="UY1" s="156"/>
      <c r="UZ1" s="156"/>
      <c r="VA1" s="156"/>
      <c r="VB1" s="156"/>
      <c r="VC1" s="156"/>
      <c r="VD1" s="156"/>
      <c r="VE1" s="156"/>
      <c r="VF1" s="156"/>
      <c r="VG1" s="156"/>
      <c r="VH1" s="156"/>
      <c r="VI1" s="156"/>
      <c r="VJ1" s="156"/>
      <c r="VK1" s="156"/>
      <c r="VL1" s="156"/>
      <c r="VM1" s="156"/>
      <c r="VN1" s="156"/>
      <c r="VO1" s="156"/>
      <c r="VP1" s="156"/>
      <c r="VQ1" s="156"/>
      <c r="VR1" s="156"/>
      <c r="VS1" s="156"/>
      <c r="VT1" s="156"/>
      <c r="VU1" s="156"/>
      <c r="VV1" s="156"/>
      <c r="VW1" s="156"/>
      <c r="VX1" s="156"/>
      <c r="VY1" s="156"/>
      <c r="VZ1" s="156"/>
      <c r="WA1" s="156"/>
      <c r="WB1" s="156"/>
      <c r="WC1" s="156"/>
      <c r="WD1" s="156"/>
      <c r="WE1" s="156"/>
      <c r="WF1" s="156"/>
      <c r="WG1" s="156"/>
      <c r="WH1" s="156"/>
      <c r="WI1" s="156"/>
      <c r="WJ1" s="156"/>
      <c r="WK1" s="156"/>
      <c r="WL1" s="156"/>
      <c r="WM1" s="156"/>
      <c r="WN1" s="156"/>
      <c r="WO1" s="156"/>
      <c r="WP1" s="156"/>
      <c r="WQ1" s="156"/>
      <c r="WR1" s="156"/>
      <c r="WS1" s="156"/>
      <c r="WT1" s="156"/>
      <c r="WU1" s="156"/>
      <c r="WV1" s="156"/>
      <c r="WW1" s="156"/>
      <c r="WX1" s="156"/>
      <c r="WY1" s="156"/>
      <c r="WZ1" s="156"/>
      <c r="XA1" s="156"/>
      <c r="XB1" s="156"/>
      <c r="XC1" s="156"/>
      <c r="XD1" s="156"/>
      <c r="XE1" s="156"/>
      <c r="XF1" s="156"/>
      <c r="XG1" s="156"/>
      <c r="XH1" s="156"/>
      <c r="XI1" s="156"/>
      <c r="XJ1" s="156"/>
      <c r="XK1" s="156"/>
      <c r="XL1" s="156"/>
      <c r="XM1" s="156"/>
      <c r="XN1" s="156"/>
      <c r="XO1" s="156"/>
      <c r="XP1" s="156"/>
      <c r="XQ1" s="156"/>
      <c r="XR1" s="156"/>
      <c r="XS1" s="156"/>
      <c r="XT1" s="156"/>
      <c r="XU1" s="156"/>
      <c r="XV1" s="156"/>
      <c r="XW1" s="156"/>
      <c r="XX1" s="156"/>
      <c r="XY1" s="156"/>
      <c r="XZ1" s="156"/>
      <c r="YA1" s="156"/>
      <c r="YB1" s="156"/>
      <c r="YC1" s="156"/>
      <c r="YD1" s="156"/>
      <c r="YE1" s="156"/>
      <c r="YF1" s="156"/>
      <c r="YG1" s="156"/>
      <c r="YH1" s="156"/>
      <c r="YI1" s="156"/>
      <c r="YJ1" s="156"/>
      <c r="YK1" s="156"/>
      <c r="YL1" s="156"/>
      <c r="YM1" s="156"/>
      <c r="YN1" s="156"/>
      <c r="YO1" s="156"/>
      <c r="YP1" s="156"/>
      <c r="YQ1" s="156"/>
      <c r="YR1" s="156"/>
      <c r="YS1" s="156"/>
      <c r="YT1" s="156"/>
      <c r="YU1" s="156"/>
      <c r="YV1" s="156"/>
      <c r="YW1" s="156"/>
      <c r="YX1" s="156"/>
      <c r="YY1" s="156"/>
      <c r="YZ1" s="156"/>
      <c r="ZA1" s="156"/>
      <c r="ZB1" s="156"/>
      <c r="ZC1" s="156"/>
      <c r="ZD1" s="156"/>
      <c r="ZE1" s="156"/>
      <c r="ZF1" s="156"/>
      <c r="ZG1" s="156"/>
      <c r="ZH1" s="156"/>
      <c r="ZI1" s="156"/>
      <c r="ZJ1" s="156"/>
      <c r="ZK1" s="156"/>
      <c r="ZL1" s="156"/>
      <c r="ZM1" s="156"/>
      <c r="ZN1" s="156"/>
      <c r="ZO1" s="156"/>
      <c r="ZP1" s="156"/>
      <c r="ZQ1" s="156"/>
      <c r="ZR1" s="156"/>
      <c r="ZS1" s="156"/>
      <c r="ZT1" s="156"/>
      <c r="ZU1" s="156"/>
      <c r="ZV1" s="156"/>
      <c r="ZW1" s="156"/>
      <c r="ZX1" s="156"/>
      <c r="ZY1" s="156"/>
      <c r="ZZ1" s="156"/>
      <c r="AAA1" s="156"/>
      <c r="AAB1" s="156"/>
      <c r="AAC1" s="156"/>
      <c r="AAD1" s="156"/>
      <c r="AAE1" s="156"/>
      <c r="AAF1" s="156"/>
      <c r="AAG1" s="156"/>
      <c r="AAH1" s="156"/>
      <c r="AAI1" s="156"/>
      <c r="AAJ1" s="156"/>
      <c r="AAK1" s="156"/>
      <c r="AAL1" s="156"/>
      <c r="AAM1" s="156"/>
      <c r="AAN1" s="156"/>
      <c r="AAO1" s="156"/>
      <c r="AAP1" s="156"/>
      <c r="AAQ1" s="156"/>
      <c r="AAR1" s="156"/>
      <c r="AAS1" s="156"/>
      <c r="AAT1" s="156"/>
      <c r="AAU1" s="156"/>
      <c r="AAV1" s="156"/>
      <c r="AAW1" s="156"/>
      <c r="AAX1" s="156"/>
      <c r="AAY1" s="156"/>
      <c r="AAZ1" s="156"/>
      <c r="ABA1" s="156"/>
      <c r="ABB1" s="156"/>
      <c r="ABC1" s="156"/>
      <c r="ABD1" s="156"/>
      <c r="ABE1" s="156"/>
      <c r="ABF1" s="156"/>
      <c r="ABG1" s="156"/>
      <c r="ABH1" s="156"/>
      <c r="ABI1" s="156"/>
      <c r="ABJ1" s="156"/>
      <c r="ABK1" s="156"/>
      <c r="ABL1" s="156"/>
      <c r="ABM1" s="156"/>
      <c r="ABN1" s="156"/>
      <c r="ABO1" s="156"/>
      <c r="ABP1" s="156"/>
      <c r="ABQ1" s="156"/>
      <c r="ABR1" s="156"/>
      <c r="ABS1" s="156"/>
      <c r="ABT1" s="156"/>
      <c r="ABU1" s="156"/>
      <c r="ABV1" s="156"/>
      <c r="ABW1" s="156"/>
      <c r="ABX1" s="156"/>
      <c r="ABY1" s="156"/>
      <c r="ABZ1" s="156"/>
      <c r="ACA1" s="156"/>
      <c r="ACB1" s="156"/>
      <c r="ACC1" s="156"/>
      <c r="ACD1" s="156"/>
      <c r="ACE1" s="156"/>
      <c r="ACF1" s="156"/>
      <c r="ACG1" s="156"/>
      <c r="ACH1" s="156"/>
      <c r="ACI1" s="156"/>
      <c r="ACJ1" s="156"/>
      <c r="ACK1" s="156"/>
      <c r="ACL1" s="156"/>
      <c r="ACM1" s="156"/>
      <c r="ACN1" s="156"/>
      <c r="ACO1" s="156"/>
      <c r="ACP1" s="156"/>
      <c r="ACQ1" s="156"/>
      <c r="ACR1" s="156"/>
      <c r="ACS1" s="156"/>
      <c r="ACT1" s="156"/>
      <c r="ACU1" s="156"/>
      <c r="ACV1" s="156"/>
      <c r="ACW1" s="156"/>
      <c r="ACX1" s="156"/>
      <c r="ACY1" s="156"/>
      <c r="ACZ1" s="156"/>
      <c r="ADA1" s="156"/>
      <c r="ADB1" s="156"/>
      <c r="ADC1" s="156"/>
      <c r="ADD1" s="156"/>
      <c r="ADE1" s="156"/>
      <c r="ADF1" s="156"/>
      <c r="ADG1" s="156"/>
      <c r="ADH1" s="156"/>
      <c r="ADI1" s="156"/>
      <c r="ADJ1" s="156"/>
      <c r="ADK1" s="156"/>
      <c r="ADL1" s="156"/>
      <c r="ADM1" s="156"/>
      <c r="ADN1" s="156"/>
      <c r="ADO1" s="156"/>
      <c r="ADP1" s="156"/>
      <c r="ADQ1" s="156"/>
      <c r="ADR1" s="156"/>
      <c r="ADS1" s="156"/>
      <c r="ADT1" s="156"/>
      <c r="ADU1" s="156"/>
      <c r="ADV1" s="156"/>
      <c r="ADW1" s="156"/>
      <c r="ADX1" s="156"/>
      <c r="ADY1" s="156"/>
      <c r="ADZ1" s="156"/>
      <c r="AEA1" s="156"/>
      <c r="AEB1" s="156"/>
      <c r="AEC1" s="156"/>
      <c r="AED1" s="156"/>
      <c r="AEE1" s="156"/>
      <c r="AEF1" s="156"/>
      <c r="AEG1" s="156"/>
      <c r="AEH1" s="156"/>
      <c r="AEI1" s="156"/>
      <c r="AEJ1" s="156"/>
      <c r="AEK1" s="156"/>
      <c r="AEL1" s="156"/>
      <c r="AEM1" s="156"/>
      <c r="AEN1" s="156"/>
      <c r="AEO1" s="156"/>
      <c r="AEP1" s="156"/>
      <c r="AEQ1" s="156"/>
      <c r="AER1" s="156"/>
      <c r="AES1" s="156"/>
      <c r="AET1" s="156"/>
      <c r="AEU1" s="156"/>
      <c r="AEV1" s="156"/>
      <c r="AEW1" s="156"/>
      <c r="AEX1" s="156"/>
      <c r="AEY1" s="156"/>
      <c r="AEZ1" s="156"/>
      <c r="AFA1" s="156"/>
      <c r="AFB1" s="156"/>
      <c r="AFC1" s="156"/>
      <c r="AFD1" s="156"/>
      <c r="AFE1" s="156"/>
      <c r="AFF1" s="156"/>
      <c r="AFG1" s="156"/>
      <c r="AFH1" s="156"/>
      <c r="AFI1" s="156"/>
      <c r="AFJ1" s="156"/>
      <c r="AFK1" s="156"/>
      <c r="AFL1" s="156"/>
      <c r="AFM1" s="156"/>
      <c r="AFN1" s="156"/>
      <c r="AFO1" s="156"/>
      <c r="AFP1" s="156"/>
      <c r="AFQ1" s="156"/>
      <c r="AFR1" s="156"/>
      <c r="AFS1" s="156"/>
      <c r="AFT1" s="156"/>
      <c r="AFU1" s="156"/>
      <c r="AFV1" s="156"/>
      <c r="AFW1" s="156"/>
      <c r="AFX1" s="156"/>
      <c r="AFY1" s="156"/>
      <c r="AFZ1" s="156"/>
      <c r="AGA1" s="156"/>
      <c r="AGB1" s="156"/>
      <c r="AGC1" s="156"/>
      <c r="AGD1" s="156"/>
      <c r="AGE1" s="156"/>
      <c r="AGF1" s="156"/>
      <c r="AGG1" s="156"/>
      <c r="AGH1" s="156"/>
      <c r="AGI1" s="156"/>
      <c r="AGJ1" s="156"/>
      <c r="AGK1" s="156"/>
      <c r="AGL1" s="156"/>
      <c r="AGM1" s="156"/>
      <c r="AGN1" s="156"/>
      <c r="AGO1" s="156"/>
      <c r="AGP1" s="156"/>
      <c r="AGQ1" s="156"/>
      <c r="AGR1" s="156"/>
      <c r="AGS1" s="156"/>
      <c r="AGT1" s="156"/>
      <c r="AGU1" s="156"/>
      <c r="AGV1" s="156"/>
      <c r="AGW1" s="156"/>
      <c r="AGX1" s="156"/>
      <c r="AGY1" s="156"/>
      <c r="AGZ1" s="156"/>
      <c r="AHA1" s="156"/>
      <c r="AHB1" s="156"/>
      <c r="AHC1" s="156"/>
      <c r="AHD1" s="156"/>
      <c r="AHE1" s="156"/>
      <c r="AHF1" s="156"/>
      <c r="AHG1" s="156"/>
      <c r="AHH1" s="156"/>
      <c r="AHI1" s="156"/>
      <c r="AHJ1" s="156"/>
      <c r="AHK1" s="156"/>
      <c r="AHL1" s="156"/>
      <c r="AHM1" s="156"/>
      <c r="AHN1" s="156"/>
      <c r="AHO1" s="156"/>
      <c r="AHP1" s="156"/>
      <c r="AHQ1" s="156"/>
      <c r="AHR1" s="156"/>
      <c r="AHS1" s="156"/>
      <c r="AHT1" s="156"/>
      <c r="AHU1" s="156"/>
      <c r="AHV1" s="156"/>
      <c r="AHW1" s="156"/>
      <c r="AHX1" s="156"/>
      <c r="AHY1" s="156"/>
      <c r="AHZ1" s="156"/>
      <c r="AIA1" s="156"/>
      <c r="AIB1" s="156"/>
      <c r="AIC1" s="156"/>
      <c r="AID1" s="156"/>
      <c r="AIE1" s="156"/>
      <c r="AIF1" s="156"/>
      <c r="AIG1" s="156"/>
      <c r="AIH1" s="156"/>
      <c r="AII1" s="156"/>
      <c r="AIJ1" s="156"/>
      <c r="AIK1" s="156"/>
      <c r="AIL1" s="156"/>
      <c r="AIM1" s="156"/>
      <c r="AIN1" s="156"/>
      <c r="AIO1" s="156"/>
      <c r="AIP1" s="156"/>
      <c r="AIQ1" s="156"/>
      <c r="AIR1" s="156"/>
      <c r="AIS1" s="156"/>
      <c r="AIT1" s="156"/>
      <c r="AIU1" s="156"/>
      <c r="AIV1" s="156"/>
      <c r="AIW1" s="156"/>
      <c r="AIX1" s="156"/>
      <c r="AIY1" s="156"/>
      <c r="AIZ1" s="156"/>
      <c r="AJA1" s="156"/>
      <c r="AJB1" s="156"/>
      <c r="AJC1" s="156"/>
      <c r="AJD1" s="156"/>
      <c r="AJE1" s="156"/>
      <c r="AJF1" s="156"/>
      <c r="AJG1" s="156"/>
      <c r="AJH1" s="156"/>
      <c r="AJI1" s="156"/>
      <c r="AJJ1" s="156"/>
      <c r="AJK1" s="156"/>
      <c r="AJL1" s="156"/>
      <c r="AJM1" s="156"/>
      <c r="AJN1" s="156"/>
      <c r="AJO1" s="156"/>
      <c r="AJP1" s="156"/>
      <c r="AJQ1" s="156"/>
      <c r="AJR1" s="156"/>
      <c r="AJS1" s="156"/>
      <c r="AJT1" s="156"/>
      <c r="AJU1" s="156"/>
      <c r="AJV1" s="156"/>
      <c r="AJW1" s="156"/>
      <c r="AJX1" s="156"/>
      <c r="AJY1" s="156"/>
      <c r="AJZ1" s="156"/>
      <c r="AKA1" s="156"/>
      <c r="AKB1" s="156"/>
      <c r="AKC1" s="156"/>
      <c r="AKD1" s="156"/>
      <c r="AKE1" s="156"/>
      <c r="AKF1" s="156"/>
      <c r="AKG1" s="156"/>
      <c r="AKH1" s="156"/>
      <c r="AKI1" s="156"/>
      <c r="AKJ1" s="156"/>
      <c r="AKK1" s="156"/>
      <c r="AKL1" s="156"/>
      <c r="AKM1" s="156"/>
      <c r="AKN1" s="156"/>
      <c r="AKO1" s="156"/>
      <c r="AKP1" s="156"/>
      <c r="AKQ1" s="156"/>
      <c r="AKR1" s="156"/>
      <c r="AKS1" s="156"/>
      <c r="AKT1" s="156"/>
      <c r="AKU1" s="156"/>
      <c r="AKV1" s="156"/>
      <c r="AKW1" s="156"/>
      <c r="AKX1" s="156"/>
      <c r="AKY1" s="156"/>
      <c r="AKZ1" s="156"/>
      <c r="ALA1" s="156"/>
      <c r="ALB1" s="156"/>
      <c r="ALC1" s="156"/>
      <c r="ALD1" s="156"/>
      <c r="ALE1" s="156"/>
      <c r="ALF1" s="156"/>
      <c r="ALG1" s="156"/>
      <c r="ALH1" s="156"/>
      <c r="ALI1" s="156"/>
      <c r="ALJ1" s="156"/>
      <c r="ALK1" s="156"/>
      <c r="ALL1" s="156"/>
      <c r="ALM1" s="156"/>
      <c r="ALN1" s="156"/>
      <c r="ALO1" s="156"/>
      <c r="ALP1" s="156"/>
      <c r="ALQ1" s="156"/>
      <c r="ALR1" s="156"/>
      <c r="ALS1" s="156"/>
      <c r="ALT1" s="156"/>
      <c r="ALU1" s="156"/>
      <c r="ALV1" s="156"/>
      <c r="ALW1" s="156"/>
      <c r="ALX1" s="156"/>
      <c r="ALY1" s="156"/>
      <c r="ALZ1" s="156"/>
      <c r="AMA1" s="156"/>
      <c r="AMB1" s="156"/>
      <c r="AMC1" s="156"/>
      <c r="AMD1" s="156"/>
      <c r="AME1" s="156"/>
      <c r="AMF1" s="156"/>
      <c r="AMG1" s="156"/>
      <c r="AMH1" s="156"/>
      <c r="AMI1" s="156"/>
      <c r="AMJ1" s="156"/>
      <c r="AMK1" s="156"/>
      <c r="AML1" s="156"/>
      <c r="AMM1" s="156"/>
      <c r="AMN1" s="156"/>
      <c r="AMO1" s="156"/>
      <c r="AMP1" s="156"/>
      <c r="AMQ1" s="156"/>
      <c r="AMR1" s="156"/>
      <c r="AMS1" s="156"/>
      <c r="AMT1" s="156"/>
      <c r="AMU1" s="156"/>
      <c r="AMV1" s="156"/>
      <c r="AMW1" s="156"/>
      <c r="AMX1" s="156"/>
      <c r="AMY1" s="156"/>
      <c r="AMZ1" s="156"/>
      <c r="ANA1" s="156"/>
      <c r="ANB1" s="156"/>
      <c r="ANC1" s="156"/>
      <c r="AND1" s="156"/>
      <c r="ANE1" s="156"/>
      <c r="ANF1" s="156"/>
      <c r="ANG1" s="156"/>
      <c r="ANH1" s="156"/>
      <c r="ANI1" s="156"/>
      <c r="ANJ1" s="156"/>
      <c r="ANK1" s="156"/>
      <c r="ANL1" s="156"/>
      <c r="ANM1" s="156"/>
      <c r="ANN1" s="156"/>
      <c r="ANO1" s="156"/>
      <c r="ANP1" s="156"/>
      <c r="ANQ1" s="156"/>
      <c r="ANR1" s="156"/>
      <c r="ANS1" s="156"/>
      <c r="ANT1" s="156"/>
      <c r="ANU1" s="156"/>
      <c r="ANV1" s="156"/>
      <c r="ANW1" s="156"/>
      <c r="ANX1" s="156"/>
      <c r="ANY1" s="156"/>
      <c r="ANZ1" s="156"/>
      <c r="AOA1" s="156"/>
      <c r="AOB1" s="156"/>
      <c r="AOC1" s="156"/>
      <c r="AOD1" s="156"/>
      <c r="AOE1" s="156"/>
      <c r="AOF1" s="156"/>
      <c r="AOG1" s="156"/>
      <c r="AOH1" s="156"/>
      <c r="AOI1" s="156"/>
      <c r="AOJ1" s="156"/>
      <c r="AOK1" s="156"/>
      <c r="AOL1" s="156"/>
      <c r="AOM1" s="156"/>
      <c r="AON1" s="156"/>
      <c r="AOO1" s="156"/>
      <c r="AOP1" s="156"/>
      <c r="AOQ1" s="156"/>
      <c r="AOR1" s="156"/>
      <c r="AOS1" s="156"/>
      <c r="AOT1" s="156"/>
      <c r="AOU1" s="156"/>
      <c r="AOV1" s="156"/>
      <c r="AOW1" s="156"/>
      <c r="AOX1" s="156"/>
      <c r="AOY1" s="156"/>
      <c r="AOZ1" s="156"/>
      <c r="APA1" s="156"/>
      <c r="APB1" s="156"/>
      <c r="APC1" s="156"/>
      <c r="APD1" s="156"/>
      <c r="APE1" s="156"/>
      <c r="APF1" s="156"/>
      <c r="APG1" s="156"/>
      <c r="APH1" s="156"/>
      <c r="API1" s="156"/>
      <c r="APJ1" s="156"/>
      <c r="APK1" s="156"/>
      <c r="APL1" s="156"/>
      <c r="APM1" s="156"/>
      <c r="APN1" s="156"/>
      <c r="APO1" s="156"/>
      <c r="APP1" s="156"/>
      <c r="APQ1" s="156"/>
      <c r="APR1" s="156"/>
      <c r="APS1" s="156"/>
      <c r="APT1" s="156"/>
      <c r="APU1" s="156"/>
      <c r="APV1" s="156"/>
      <c r="APW1" s="156"/>
      <c r="APX1" s="156"/>
      <c r="APY1" s="156"/>
      <c r="APZ1" s="156"/>
      <c r="AQA1" s="156"/>
      <c r="AQB1" s="156"/>
      <c r="AQC1" s="156"/>
      <c r="AQD1" s="156"/>
      <c r="AQE1" s="156"/>
      <c r="AQF1" s="156"/>
      <c r="AQG1" s="156"/>
      <c r="AQH1" s="156"/>
      <c r="AQI1" s="156"/>
      <c r="AQJ1" s="156"/>
      <c r="AQK1" s="156"/>
      <c r="AQL1" s="156"/>
      <c r="AQM1" s="156"/>
      <c r="AQN1" s="156"/>
      <c r="AQO1" s="156"/>
      <c r="AQP1" s="156"/>
      <c r="AQQ1" s="156"/>
      <c r="AQR1" s="156"/>
      <c r="AQS1" s="156"/>
      <c r="AQT1" s="156"/>
      <c r="AQU1" s="156"/>
      <c r="AQV1" s="156"/>
      <c r="AQW1" s="156"/>
      <c r="AQX1" s="156"/>
      <c r="AQY1" s="156"/>
      <c r="AQZ1" s="156"/>
      <c r="ARA1" s="156"/>
      <c r="ARB1" s="156"/>
      <c r="ARC1" s="156"/>
      <c r="ARD1" s="156"/>
      <c r="ARE1" s="156"/>
      <c r="ARF1" s="156"/>
      <c r="ARG1" s="156"/>
      <c r="ARH1" s="156"/>
      <c r="ARI1" s="156"/>
      <c r="ARJ1" s="156"/>
      <c r="ARK1" s="156"/>
      <c r="ARL1" s="156"/>
      <c r="ARM1" s="156"/>
      <c r="ARN1" s="156"/>
      <c r="ARO1" s="156"/>
      <c r="ARP1" s="156"/>
      <c r="ARQ1" s="156"/>
      <c r="ARR1" s="156"/>
      <c r="ARS1" s="156"/>
      <c r="ART1" s="156"/>
      <c r="ARU1" s="156"/>
      <c r="ARV1" s="156"/>
      <c r="ARW1" s="156"/>
      <c r="ARX1" s="156"/>
      <c r="ARY1" s="156"/>
      <c r="ARZ1" s="156"/>
      <c r="ASA1" s="156"/>
      <c r="ASB1" s="156"/>
      <c r="ASC1" s="156"/>
      <c r="ASD1" s="156"/>
      <c r="ASE1" s="156"/>
      <c r="ASF1" s="156"/>
      <c r="ASG1" s="156"/>
      <c r="ASH1" s="156"/>
      <c r="ASI1" s="156"/>
      <c r="ASJ1" s="156"/>
      <c r="ASK1" s="156"/>
      <c r="ASL1" s="156"/>
      <c r="ASM1" s="156"/>
      <c r="ASN1" s="156"/>
      <c r="ASO1" s="156"/>
      <c r="ASP1" s="156"/>
      <c r="ASQ1" s="156"/>
      <c r="ASR1" s="156"/>
      <c r="ASS1" s="156"/>
      <c r="AST1" s="156"/>
      <c r="ASU1" s="156"/>
      <c r="ASV1" s="156"/>
      <c r="ASW1" s="156"/>
      <c r="ASX1" s="156"/>
      <c r="ASY1" s="156"/>
      <c r="ASZ1" s="156"/>
      <c r="ATA1" s="156"/>
      <c r="ATB1" s="156"/>
      <c r="ATC1" s="156"/>
      <c r="ATD1" s="156"/>
      <c r="ATE1" s="156"/>
      <c r="ATF1" s="156"/>
      <c r="ATG1" s="156"/>
      <c r="ATH1" s="156"/>
      <c r="ATI1" s="156"/>
      <c r="ATJ1" s="156"/>
      <c r="ATK1" s="156"/>
      <c r="ATL1" s="156"/>
      <c r="ATM1" s="156"/>
      <c r="ATN1" s="156"/>
      <c r="ATO1" s="156"/>
      <c r="ATP1" s="156"/>
      <c r="ATQ1" s="156"/>
      <c r="ATR1" s="156"/>
      <c r="ATS1" s="156"/>
      <c r="ATT1" s="156"/>
      <c r="ATU1" s="156"/>
      <c r="ATV1" s="156"/>
      <c r="ATW1" s="156"/>
      <c r="ATX1" s="156"/>
      <c r="ATY1" s="156"/>
      <c r="ATZ1" s="156"/>
      <c r="AUA1" s="156"/>
      <c r="AUB1" s="156"/>
      <c r="AUC1" s="156"/>
      <c r="AUD1" s="156"/>
      <c r="AUE1" s="156"/>
      <c r="AUF1" s="156"/>
      <c r="AUG1" s="156"/>
      <c r="AUH1" s="156"/>
      <c r="AUI1" s="156"/>
      <c r="AUJ1" s="156"/>
      <c r="AUK1" s="156"/>
      <c r="AUL1" s="156"/>
      <c r="AUM1" s="156"/>
      <c r="AUN1" s="156"/>
      <c r="AUO1" s="156"/>
      <c r="AUP1" s="156"/>
      <c r="AUQ1" s="156"/>
      <c r="AUR1" s="156"/>
      <c r="AUS1" s="156"/>
      <c r="AUT1" s="156"/>
      <c r="AUU1" s="156"/>
      <c r="AUV1" s="156"/>
      <c r="AUW1" s="156"/>
      <c r="AUX1" s="156"/>
      <c r="AUY1" s="156"/>
      <c r="AUZ1" s="156"/>
      <c r="AVA1" s="156"/>
      <c r="AVB1" s="156"/>
      <c r="AVC1" s="156"/>
      <c r="AVD1" s="156"/>
      <c r="AVE1" s="156"/>
      <c r="AVF1" s="156"/>
      <c r="AVG1" s="156"/>
      <c r="AVH1" s="156"/>
      <c r="AVI1" s="156"/>
      <c r="AVJ1" s="156"/>
      <c r="AVK1" s="156"/>
      <c r="AVL1" s="156"/>
      <c r="AVM1" s="156"/>
      <c r="AVN1" s="156"/>
      <c r="AVO1" s="156"/>
      <c r="AVP1" s="156"/>
      <c r="AVQ1" s="156"/>
      <c r="AVR1" s="156"/>
      <c r="AVS1" s="156"/>
      <c r="AVT1" s="156"/>
      <c r="AVU1" s="156"/>
      <c r="AVV1" s="156"/>
      <c r="AVW1" s="156"/>
      <c r="AVX1" s="156"/>
      <c r="AVY1" s="156"/>
      <c r="AVZ1" s="156"/>
      <c r="AWA1" s="156"/>
      <c r="AWB1" s="156"/>
      <c r="AWC1" s="156"/>
      <c r="AWD1" s="156"/>
      <c r="AWE1" s="156"/>
      <c r="AWF1" s="156"/>
      <c r="AWG1" s="156"/>
      <c r="AWH1" s="156"/>
      <c r="AWI1" s="156"/>
      <c r="AWJ1" s="156"/>
      <c r="AWK1" s="156"/>
      <c r="AWL1" s="156"/>
      <c r="AWM1" s="156"/>
      <c r="AWN1" s="156"/>
      <c r="AWO1" s="156"/>
      <c r="AWP1" s="156"/>
      <c r="AWQ1" s="156"/>
      <c r="AWR1" s="156"/>
      <c r="AWS1" s="156"/>
      <c r="AWT1" s="156"/>
      <c r="AWU1" s="156"/>
      <c r="AWV1" s="156"/>
      <c r="AWW1" s="156"/>
      <c r="AWX1" s="156"/>
      <c r="AWY1" s="156"/>
      <c r="AWZ1" s="156"/>
      <c r="AXA1" s="156"/>
      <c r="AXB1" s="156"/>
      <c r="AXC1" s="156"/>
      <c r="AXD1" s="156"/>
      <c r="AXE1" s="156"/>
      <c r="AXF1" s="156"/>
      <c r="AXG1" s="156"/>
      <c r="AXH1" s="156"/>
      <c r="AXI1" s="156"/>
      <c r="AXJ1" s="156"/>
      <c r="AXK1" s="156"/>
      <c r="AXL1" s="156"/>
      <c r="AXM1" s="156"/>
      <c r="AXN1" s="156"/>
      <c r="AXO1" s="156"/>
      <c r="AXP1" s="156"/>
      <c r="AXQ1" s="156"/>
      <c r="AXR1" s="156"/>
      <c r="AXS1" s="156"/>
      <c r="AXT1" s="156"/>
      <c r="AXU1" s="156"/>
      <c r="AXV1" s="156"/>
      <c r="AXW1" s="156"/>
      <c r="AXX1" s="156"/>
      <c r="AXY1" s="156"/>
      <c r="AXZ1" s="156"/>
      <c r="AYA1" s="156"/>
      <c r="AYB1" s="156"/>
      <c r="AYC1" s="156"/>
      <c r="AYD1" s="156"/>
      <c r="AYE1" s="156"/>
      <c r="AYF1" s="156"/>
      <c r="AYG1" s="156"/>
      <c r="AYH1" s="156"/>
      <c r="AYI1" s="156"/>
      <c r="AYJ1" s="156"/>
      <c r="AYK1" s="156"/>
      <c r="AYL1" s="156"/>
      <c r="AYM1" s="156"/>
      <c r="AYN1" s="156"/>
      <c r="AYO1" s="156"/>
      <c r="AYP1" s="156"/>
      <c r="AYQ1" s="156"/>
      <c r="AYR1" s="156"/>
      <c r="AYS1" s="156"/>
      <c r="AYT1" s="156"/>
      <c r="AYU1" s="156"/>
      <c r="AYV1" s="156"/>
      <c r="AYW1" s="156"/>
      <c r="AYX1" s="156"/>
      <c r="AYY1" s="156"/>
      <c r="AYZ1" s="156"/>
      <c r="AZA1" s="156"/>
      <c r="AZB1" s="156"/>
      <c r="AZC1" s="156"/>
      <c r="AZD1" s="156"/>
      <c r="AZE1" s="156"/>
      <c r="AZF1" s="156"/>
      <c r="AZG1" s="156"/>
      <c r="AZH1" s="156"/>
      <c r="AZI1" s="156"/>
      <c r="AZJ1" s="156"/>
      <c r="AZK1" s="156"/>
      <c r="AZL1" s="156"/>
      <c r="AZM1" s="156"/>
      <c r="AZN1" s="156"/>
      <c r="AZO1" s="156"/>
      <c r="AZP1" s="156"/>
      <c r="AZQ1" s="156"/>
      <c r="AZR1" s="156"/>
      <c r="AZS1" s="156"/>
      <c r="AZT1" s="156"/>
      <c r="AZU1" s="156"/>
      <c r="AZV1" s="156"/>
      <c r="AZW1" s="156"/>
      <c r="AZX1" s="156"/>
      <c r="AZY1" s="156"/>
      <c r="AZZ1" s="156"/>
      <c r="BAA1" s="156"/>
      <c r="BAB1" s="156"/>
      <c r="BAC1" s="156"/>
      <c r="BAD1" s="156"/>
      <c r="BAE1" s="156"/>
      <c r="BAF1" s="156"/>
      <c r="BAG1" s="156"/>
      <c r="BAH1" s="156"/>
      <c r="BAI1" s="156"/>
      <c r="BAJ1" s="156"/>
      <c r="BAK1" s="156"/>
      <c r="BAL1" s="156"/>
      <c r="BAM1" s="156"/>
      <c r="BAN1" s="156"/>
      <c r="BAO1" s="156"/>
      <c r="BAP1" s="156"/>
      <c r="BAQ1" s="156"/>
      <c r="BAR1" s="156"/>
      <c r="BAS1" s="156"/>
      <c r="BAT1" s="156"/>
      <c r="BAU1" s="156"/>
      <c r="BAV1" s="156"/>
      <c r="BAW1" s="156"/>
      <c r="BAX1" s="156"/>
      <c r="BAY1" s="156"/>
      <c r="BAZ1" s="156"/>
      <c r="BBA1" s="156"/>
      <c r="BBB1" s="156"/>
      <c r="BBC1" s="156"/>
      <c r="BBD1" s="156"/>
      <c r="BBE1" s="156"/>
      <c r="BBF1" s="156"/>
      <c r="BBG1" s="156"/>
      <c r="BBH1" s="156"/>
      <c r="BBI1" s="156"/>
      <c r="BBJ1" s="156"/>
      <c r="BBK1" s="156"/>
      <c r="BBL1" s="156"/>
      <c r="BBM1" s="156"/>
      <c r="BBN1" s="156"/>
      <c r="BBO1" s="156"/>
      <c r="BBP1" s="156"/>
      <c r="BBQ1" s="156"/>
      <c r="BBR1" s="156"/>
      <c r="BBS1" s="156"/>
      <c r="BBT1" s="156"/>
      <c r="BBU1" s="156"/>
      <c r="BBV1" s="156"/>
      <c r="BBW1" s="156"/>
      <c r="BBX1" s="156"/>
      <c r="BBY1" s="156"/>
      <c r="BBZ1" s="156"/>
      <c r="BCA1" s="156"/>
      <c r="BCB1" s="156"/>
      <c r="BCC1" s="156"/>
      <c r="BCD1" s="156"/>
      <c r="BCE1" s="156"/>
      <c r="BCF1" s="156"/>
      <c r="BCG1" s="156"/>
      <c r="BCH1" s="156"/>
      <c r="BCI1" s="156"/>
      <c r="BCJ1" s="156"/>
      <c r="BCK1" s="156"/>
      <c r="BCL1" s="156"/>
      <c r="BCM1" s="156"/>
      <c r="BCN1" s="156"/>
      <c r="BCO1" s="156"/>
      <c r="BCP1" s="156"/>
      <c r="BCQ1" s="156"/>
      <c r="BCR1" s="156"/>
      <c r="BCS1" s="156"/>
      <c r="BCT1" s="156"/>
      <c r="BCU1" s="156"/>
      <c r="BCV1" s="156"/>
      <c r="BCW1" s="156"/>
      <c r="BCX1" s="156"/>
      <c r="BCY1" s="156"/>
      <c r="BCZ1" s="156"/>
      <c r="BDA1" s="156"/>
      <c r="BDB1" s="156"/>
      <c r="BDC1" s="156"/>
      <c r="BDD1" s="156"/>
      <c r="BDE1" s="156"/>
      <c r="BDF1" s="156"/>
      <c r="BDG1" s="156"/>
      <c r="BDH1" s="156"/>
      <c r="BDI1" s="156"/>
      <c r="BDJ1" s="156"/>
      <c r="BDK1" s="156"/>
      <c r="BDL1" s="156"/>
      <c r="BDM1" s="156"/>
      <c r="BDN1" s="156"/>
      <c r="BDO1" s="156"/>
      <c r="BDP1" s="156"/>
      <c r="BDQ1" s="156"/>
      <c r="BDR1" s="156"/>
      <c r="BDS1" s="156"/>
      <c r="BDT1" s="156"/>
      <c r="BDU1" s="156"/>
      <c r="BDV1" s="156"/>
      <c r="BDW1" s="156"/>
      <c r="BDX1" s="156"/>
      <c r="BDY1" s="156"/>
      <c r="BDZ1" s="156"/>
      <c r="BEA1" s="156"/>
      <c r="BEB1" s="156"/>
      <c r="BEC1" s="156"/>
      <c r="BED1" s="156"/>
      <c r="BEE1" s="156"/>
      <c r="BEF1" s="156"/>
      <c r="BEG1" s="156"/>
      <c r="BEH1" s="156"/>
      <c r="BEI1" s="156"/>
      <c r="BEJ1" s="156"/>
      <c r="BEK1" s="156"/>
      <c r="BEL1" s="156"/>
      <c r="BEM1" s="156"/>
      <c r="BEN1" s="156"/>
      <c r="BEO1" s="156"/>
      <c r="BEP1" s="156"/>
      <c r="BEQ1" s="156"/>
      <c r="BER1" s="156"/>
      <c r="BES1" s="156"/>
      <c r="BET1" s="156"/>
      <c r="BEU1" s="156"/>
      <c r="BEV1" s="156"/>
      <c r="BEW1" s="156"/>
      <c r="BEX1" s="156"/>
      <c r="BEY1" s="156"/>
      <c r="BEZ1" s="156"/>
      <c r="BFA1" s="156"/>
      <c r="BFB1" s="156"/>
      <c r="BFC1" s="156"/>
      <c r="BFD1" s="156"/>
      <c r="BFE1" s="156"/>
      <c r="BFF1" s="156"/>
      <c r="BFG1" s="156"/>
      <c r="BFH1" s="156"/>
      <c r="BFI1" s="156"/>
      <c r="BFJ1" s="156"/>
      <c r="BFK1" s="156"/>
      <c r="BFL1" s="156"/>
      <c r="BFM1" s="156"/>
      <c r="BFN1" s="156"/>
      <c r="BFO1" s="156"/>
      <c r="BFP1" s="156"/>
      <c r="BFQ1" s="156"/>
      <c r="BFR1" s="156"/>
      <c r="BFS1" s="156"/>
      <c r="BFT1" s="156"/>
      <c r="BFU1" s="156"/>
      <c r="BFV1" s="156"/>
      <c r="BFW1" s="156"/>
      <c r="BFX1" s="156"/>
      <c r="BFY1" s="156"/>
      <c r="BFZ1" s="156"/>
      <c r="BGA1" s="156"/>
      <c r="BGB1" s="156"/>
      <c r="BGC1" s="156"/>
      <c r="BGD1" s="156"/>
      <c r="BGE1" s="156"/>
      <c r="BGF1" s="156"/>
      <c r="BGG1" s="156"/>
      <c r="BGH1" s="156"/>
      <c r="BGI1" s="156"/>
      <c r="BGJ1" s="156"/>
      <c r="BGK1" s="156"/>
      <c r="BGL1" s="156"/>
      <c r="BGM1" s="156"/>
      <c r="BGN1" s="156"/>
      <c r="BGO1" s="156"/>
      <c r="BGP1" s="156"/>
      <c r="BGQ1" s="156"/>
      <c r="BGR1" s="156"/>
      <c r="BGS1" s="156"/>
      <c r="BGT1" s="156"/>
      <c r="BGU1" s="156"/>
      <c r="BGV1" s="156"/>
      <c r="BGW1" s="156"/>
      <c r="BGX1" s="156"/>
      <c r="BGY1" s="156"/>
      <c r="BGZ1" s="156"/>
      <c r="BHA1" s="156"/>
      <c r="BHB1" s="156"/>
      <c r="BHC1" s="156"/>
      <c r="BHD1" s="156"/>
      <c r="BHE1" s="156"/>
      <c r="BHF1" s="156"/>
      <c r="BHG1" s="156"/>
      <c r="BHH1" s="156"/>
      <c r="BHI1" s="156"/>
      <c r="BHJ1" s="156"/>
      <c r="BHK1" s="156"/>
      <c r="BHL1" s="156"/>
      <c r="BHM1" s="156"/>
      <c r="BHN1" s="156"/>
      <c r="BHO1" s="156"/>
      <c r="BHP1" s="156"/>
      <c r="BHQ1" s="156"/>
      <c r="BHR1" s="156"/>
      <c r="BHS1" s="156"/>
      <c r="BHT1" s="156"/>
      <c r="BHU1" s="156"/>
      <c r="BHV1" s="156"/>
      <c r="BHW1" s="156"/>
      <c r="BHX1" s="156"/>
      <c r="BHY1" s="156"/>
      <c r="BHZ1" s="156"/>
      <c r="BIA1" s="156"/>
      <c r="BIB1" s="156"/>
      <c r="BIC1" s="156"/>
      <c r="BID1" s="156"/>
      <c r="BIE1" s="156"/>
      <c r="BIF1" s="156"/>
      <c r="BIG1" s="156"/>
      <c r="BIH1" s="156"/>
      <c r="BII1" s="156"/>
      <c r="BIJ1" s="156"/>
      <c r="BIK1" s="156"/>
      <c r="BIL1" s="156"/>
      <c r="BIM1" s="156"/>
      <c r="BIN1" s="156"/>
      <c r="BIO1" s="156"/>
      <c r="BIP1" s="156"/>
      <c r="BIQ1" s="156"/>
      <c r="BIR1" s="156"/>
      <c r="BIS1" s="156"/>
      <c r="BIT1" s="156"/>
      <c r="BIU1" s="156"/>
      <c r="BIV1" s="156"/>
      <c r="BIW1" s="156"/>
      <c r="BIX1" s="156"/>
      <c r="BIY1" s="156"/>
      <c r="BIZ1" s="156"/>
      <c r="BJA1" s="156"/>
      <c r="BJB1" s="156"/>
      <c r="BJC1" s="156"/>
      <c r="BJD1" s="156"/>
      <c r="BJE1" s="156"/>
      <c r="BJF1" s="156"/>
      <c r="BJG1" s="156"/>
      <c r="BJH1" s="156"/>
      <c r="BJI1" s="156"/>
      <c r="BJJ1" s="156"/>
      <c r="BJK1" s="156"/>
      <c r="BJL1" s="156"/>
      <c r="BJM1" s="156"/>
      <c r="BJN1" s="156"/>
      <c r="BJO1" s="156"/>
      <c r="BJP1" s="156"/>
      <c r="BJQ1" s="156"/>
      <c r="BJR1" s="156"/>
      <c r="BJS1" s="156"/>
      <c r="BJT1" s="156"/>
      <c r="BJU1" s="156"/>
      <c r="BJV1" s="156"/>
      <c r="BJW1" s="156"/>
      <c r="BJX1" s="156"/>
      <c r="BJY1" s="156"/>
      <c r="BJZ1" s="156"/>
      <c r="BKA1" s="156"/>
      <c r="BKB1" s="156"/>
      <c r="BKC1" s="156"/>
      <c r="BKD1" s="156"/>
      <c r="BKE1" s="156"/>
      <c r="BKF1" s="156"/>
      <c r="BKG1" s="156"/>
      <c r="BKH1" s="156"/>
      <c r="BKI1" s="156"/>
      <c r="BKJ1" s="156"/>
      <c r="BKK1" s="156"/>
      <c r="BKL1" s="156"/>
      <c r="BKM1" s="156"/>
      <c r="BKN1" s="156"/>
      <c r="BKO1" s="156"/>
      <c r="BKP1" s="156"/>
      <c r="BKQ1" s="156"/>
      <c r="BKR1" s="156"/>
      <c r="BKS1" s="156"/>
      <c r="BKT1" s="156"/>
      <c r="BKU1" s="156"/>
      <c r="BKV1" s="156"/>
      <c r="BKW1" s="156"/>
      <c r="BKX1" s="156"/>
      <c r="BKY1" s="156"/>
      <c r="BKZ1" s="156"/>
      <c r="BLA1" s="156"/>
      <c r="BLB1" s="156"/>
      <c r="BLC1" s="156"/>
      <c r="BLD1" s="156"/>
      <c r="BLE1" s="156"/>
      <c r="BLF1" s="156"/>
      <c r="BLG1" s="156"/>
      <c r="BLH1" s="156"/>
      <c r="BLI1" s="156"/>
      <c r="BLJ1" s="156"/>
      <c r="BLK1" s="156"/>
      <c r="BLL1" s="156"/>
      <c r="BLM1" s="156"/>
      <c r="BLN1" s="156"/>
      <c r="BLO1" s="156"/>
      <c r="BLP1" s="156"/>
      <c r="BLQ1" s="156"/>
      <c r="BLR1" s="156"/>
      <c r="BLS1" s="156"/>
      <c r="BLT1" s="156"/>
      <c r="BLU1" s="156"/>
      <c r="BLV1" s="156"/>
      <c r="BLW1" s="156"/>
      <c r="BLX1" s="156"/>
      <c r="BLY1" s="156"/>
      <c r="BLZ1" s="156"/>
      <c r="BMA1" s="156"/>
      <c r="BMB1" s="156"/>
      <c r="BMC1" s="156"/>
      <c r="BMD1" s="156"/>
      <c r="BME1" s="156"/>
      <c r="BMF1" s="156"/>
      <c r="BMG1" s="156"/>
      <c r="BMH1" s="156"/>
      <c r="BMI1" s="156"/>
      <c r="BMJ1" s="156"/>
      <c r="BMK1" s="156"/>
      <c r="BML1" s="156"/>
      <c r="BMM1" s="156"/>
      <c r="BMN1" s="156"/>
      <c r="BMO1" s="156"/>
      <c r="BMP1" s="156"/>
      <c r="BMQ1" s="156"/>
      <c r="BMR1" s="156"/>
      <c r="BMS1" s="156"/>
      <c r="BMT1" s="156"/>
      <c r="BMU1" s="156"/>
      <c r="BMV1" s="156"/>
      <c r="BMW1" s="156"/>
      <c r="BMX1" s="156"/>
      <c r="BMY1" s="156"/>
      <c r="BMZ1" s="156"/>
      <c r="BNA1" s="156"/>
      <c r="BNB1" s="156"/>
      <c r="BNC1" s="156"/>
      <c r="BND1" s="156"/>
      <c r="BNE1" s="156"/>
      <c r="BNF1" s="156"/>
      <c r="BNG1" s="156"/>
      <c r="BNH1" s="156"/>
      <c r="BNI1" s="156"/>
      <c r="BNJ1" s="156"/>
      <c r="BNK1" s="156"/>
      <c r="BNL1" s="156"/>
      <c r="BNM1" s="156"/>
      <c r="BNN1" s="156"/>
      <c r="BNO1" s="156"/>
      <c r="BNP1" s="156"/>
      <c r="BNQ1" s="156"/>
      <c r="BNR1" s="156"/>
      <c r="BNS1" s="156"/>
      <c r="BNT1" s="156"/>
      <c r="BNU1" s="156"/>
      <c r="BNV1" s="156"/>
      <c r="BNW1" s="156"/>
      <c r="BNX1" s="156"/>
      <c r="BNY1" s="156"/>
      <c r="BNZ1" s="156"/>
      <c r="BOA1" s="156"/>
      <c r="BOB1" s="156"/>
      <c r="BOC1" s="156"/>
      <c r="BOD1" s="156"/>
      <c r="BOE1" s="156"/>
      <c r="BOF1" s="156"/>
      <c r="BOG1" s="156"/>
      <c r="BOH1" s="156"/>
      <c r="BOI1" s="156"/>
      <c r="BOJ1" s="156"/>
      <c r="BOK1" s="156"/>
      <c r="BOL1" s="156"/>
      <c r="BOM1" s="156"/>
      <c r="BON1" s="156"/>
      <c r="BOO1" s="156"/>
      <c r="BOP1" s="156"/>
      <c r="BOQ1" s="156"/>
      <c r="BOR1" s="156"/>
      <c r="BOS1" s="156"/>
      <c r="BOT1" s="156"/>
      <c r="BOU1" s="156"/>
      <c r="BOV1" s="156"/>
      <c r="BOW1" s="156"/>
      <c r="BOX1" s="156"/>
      <c r="BOY1" s="156"/>
      <c r="BOZ1" s="156"/>
      <c r="BPA1" s="156"/>
      <c r="BPB1" s="156"/>
      <c r="BPC1" s="156"/>
      <c r="BPD1" s="156"/>
      <c r="BPE1" s="156"/>
      <c r="BPF1" s="156"/>
      <c r="BPG1" s="156"/>
      <c r="BPH1" s="156"/>
      <c r="BPI1" s="156"/>
      <c r="BPJ1" s="156"/>
      <c r="BPK1" s="156"/>
      <c r="BPL1" s="156"/>
      <c r="BPM1" s="156"/>
      <c r="BPN1" s="156"/>
      <c r="BPO1" s="156"/>
      <c r="BPP1" s="156"/>
      <c r="BPQ1" s="156"/>
      <c r="BPR1" s="156"/>
      <c r="BPS1" s="156"/>
      <c r="BPT1" s="156"/>
      <c r="BPU1" s="156"/>
      <c r="BPV1" s="156"/>
      <c r="BPW1" s="156"/>
      <c r="BPX1" s="156"/>
      <c r="BPY1" s="156"/>
      <c r="BPZ1" s="156"/>
      <c r="BQA1" s="156"/>
      <c r="BQB1" s="156"/>
      <c r="BQC1" s="156"/>
      <c r="BQD1" s="156"/>
      <c r="BQE1" s="156"/>
      <c r="BQF1" s="156"/>
      <c r="BQG1" s="156"/>
      <c r="BQH1" s="156"/>
      <c r="BQI1" s="156"/>
      <c r="BQJ1" s="156"/>
      <c r="BQK1" s="156"/>
      <c r="BQL1" s="156"/>
      <c r="BQM1" s="156"/>
      <c r="BQN1" s="156"/>
      <c r="BQO1" s="156"/>
      <c r="BQP1" s="156"/>
      <c r="BQQ1" s="156"/>
      <c r="BQR1" s="156"/>
      <c r="BQS1" s="156"/>
      <c r="BQT1" s="156"/>
      <c r="BQU1" s="156"/>
      <c r="BQV1" s="156"/>
      <c r="BQW1" s="156"/>
      <c r="BQX1" s="156"/>
      <c r="BQY1" s="156"/>
      <c r="BQZ1" s="156"/>
      <c r="BRA1" s="156"/>
      <c r="BRB1" s="156"/>
      <c r="BRC1" s="156"/>
      <c r="BRD1" s="156"/>
      <c r="BRE1" s="156"/>
      <c r="BRF1" s="156"/>
      <c r="BRG1" s="156"/>
      <c r="BRH1" s="156"/>
      <c r="BRI1" s="156"/>
      <c r="BRJ1" s="156"/>
      <c r="BRK1" s="156"/>
      <c r="BRL1" s="156"/>
      <c r="BRM1" s="156"/>
      <c r="BRN1" s="156"/>
      <c r="BRO1" s="156"/>
      <c r="BRP1" s="156"/>
      <c r="BRQ1" s="156"/>
      <c r="BRR1" s="156"/>
      <c r="BRS1" s="156"/>
      <c r="BRT1" s="156"/>
      <c r="BRU1" s="156"/>
      <c r="BRV1" s="156"/>
      <c r="BRW1" s="156"/>
      <c r="BRX1" s="156"/>
      <c r="BRY1" s="156"/>
      <c r="BRZ1" s="156"/>
      <c r="BSA1" s="156"/>
      <c r="BSB1" s="156"/>
      <c r="BSC1" s="156"/>
      <c r="BSD1" s="156"/>
      <c r="BSE1" s="156"/>
      <c r="BSF1" s="156"/>
      <c r="BSG1" s="156"/>
      <c r="BSH1" s="156"/>
      <c r="BSI1" s="156"/>
      <c r="BSJ1" s="156"/>
      <c r="BSK1" s="156"/>
      <c r="BSL1" s="156"/>
      <c r="BSM1" s="156"/>
      <c r="BSN1" s="156"/>
      <c r="BSO1" s="156"/>
      <c r="BSP1" s="156"/>
      <c r="BSQ1" s="156"/>
      <c r="BSR1" s="156"/>
      <c r="BSS1" s="156"/>
      <c r="BST1" s="156"/>
      <c r="BSU1" s="156"/>
      <c r="BSV1" s="156"/>
      <c r="BSW1" s="156"/>
      <c r="BSX1" s="156"/>
      <c r="BSY1" s="156"/>
      <c r="BSZ1" s="156"/>
      <c r="BTA1" s="156"/>
      <c r="BTB1" s="156"/>
      <c r="BTC1" s="156"/>
      <c r="BTD1" s="156"/>
      <c r="BTE1" s="156"/>
      <c r="BTF1" s="156"/>
      <c r="BTG1" s="156"/>
      <c r="BTH1" s="156"/>
      <c r="BTI1" s="156"/>
      <c r="BTJ1" s="156"/>
      <c r="BTK1" s="156"/>
      <c r="BTL1" s="156"/>
      <c r="BTM1" s="156"/>
      <c r="BTN1" s="156"/>
      <c r="BTO1" s="156"/>
      <c r="BTP1" s="156"/>
      <c r="BTQ1" s="156"/>
      <c r="BTR1" s="156"/>
      <c r="BTS1" s="156"/>
      <c r="BTT1" s="156"/>
      <c r="BTU1" s="156"/>
      <c r="BTV1" s="156"/>
      <c r="BTW1" s="156"/>
      <c r="BTX1" s="156"/>
      <c r="BTY1" s="156"/>
      <c r="BTZ1" s="156"/>
      <c r="BUA1" s="156"/>
      <c r="BUB1" s="156"/>
      <c r="BUC1" s="156"/>
      <c r="BUD1" s="156"/>
      <c r="BUE1" s="156"/>
      <c r="BUF1" s="156"/>
      <c r="BUG1" s="156"/>
      <c r="BUH1" s="156"/>
      <c r="BUI1" s="156"/>
      <c r="BUJ1" s="156"/>
      <c r="BUK1" s="156"/>
      <c r="BUL1" s="156"/>
      <c r="BUM1" s="156"/>
      <c r="BUN1" s="156"/>
      <c r="BUO1" s="156"/>
      <c r="BUP1" s="156"/>
      <c r="BUQ1" s="156"/>
      <c r="BUR1" s="156"/>
      <c r="BUS1" s="156"/>
      <c r="BUT1" s="156"/>
      <c r="BUU1" s="156"/>
      <c r="BUV1" s="156"/>
      <c r="BUW1" s="156"/>
      <c r="BUX1" s="156"/>
      <c r="BUY1" s="156"/>
      <c r="BUZ1" s="156"/>
      <c r="BVA1" s="156"/>
      <c r="BVB1" s="156"/>
      <c r="BVC1" s="156"/>
      <c r="BVD1" s="156"/>
      <c r="BVE1" s="156"/>
      <c r="BVF1" s="156"/>
      <c r="BVG1" s="156"/>
      <c r="BVH1" s="156"/>
      <c r="BVI1" s="156"/>
      <c r="BVJ1" s="156"/>
      <c r="BVK1" s="156"/>
      <c r="BVL1" s="156"/>
      <c r="BVM1" s="156"/>
      <c r="BVN1" s="156"/>
      <c r="BVO1" s="156"/>
      <c r="BVP1" s="156"/>
      <c r="BVQ1" s="156"/>
      <c r="BVR1" s="156"/>
      <c r="BVS1" s="156"/>
      <c r="BVT1" s="156"/>
      <c r="BVU1" s="156"/>
      <c r="BVV1" s="156"/>
      <c r="BVW1" s="156"/>
      <c r="BVX1" s="156"/>
      <c r="BVY1" s="156"/>
      <c r="BVZ1" s="156"/>
      <c r="BWA1" s="156"/>
      <c r="BWB1" s="156"/>
      <c r="BWC1" s="156"/>
      <c r="BWD1" s="156"/>
      <c r="BWE1" s="156"/>
      <c r="BWF1" s="156"/>
      <c r="BWG1" s="156"/>
      <c r="BWH1" s="156"/>
      <c r="BWI1" s="156"/>
      <c r="BWJ1" s="156"/>
      <c r="BWK1" s="156"/>
      <c r="BWL1" s="156"/>
      <c r="BWM1" s="156"/>
      <c r="BWN1" s="156"/>
      <c r="BWO1" s="156"/>
      <c r="BWP1" s="156"/>
      <c r="BWQ1" s="156"/>
      <c r="BWR1" s="156"/>
      <c r="BWS1" s="156"/>
      <c r="BWT1" s="156"/>
      <c r="BWU1" s="156"/>
      <c r="BWV1" s="156"/>
      <c r="BWW1" s="156"/>
      <c r="BWX1" s="156"/>
      <c r="BWY1" s="156"/>
      <c r="BWZ1" s="156"/>
      <c r="BXA1" s="156"/>
      <c r="BXB1" s="156"/>
      <c r="BXC1" s="156"/>
      <c r="BXD1" s="156"/>
      <c r="BXE1" s="156"/>
      <c r="BXF1" s="156"/>
      <c r="BXG1" s="156"/>
      <c r="BXH1" s="156"/>
      <c r="BXI1" s="156"/>
      <c r="BXJ1" s="156"/>
      <c r="BXK1" s="156"/>
      <c r="BXL1" s="156"/>
      <c r="BXM1" s="156"/>
      <c r="BXN1" s="156"/>
      <c r="BXO1" s="156"/>
      <c r="BXP1" s="156"/>
      <c r="BXQ1" s="156"/>
      <c r="BXR1" s="156"/>
      <c r="BXS1" s="156"/>
      <c r="BXT1" s="156"/>
      <c r="BXU1" s="156"/>
      <c r="BXV1" s="156"/>
      <c r="BXW1" s="156"/>
      <c r="BXX1" s="156"/>
      <c r="BXY1" s="156"/>
      <c r="BXZ1" s="156"/>
      <c r="BYA1" s="156"/>
      <c r="BYB1" s="156"/>
      <c r="BYC1" s="156"/>
      <c r="BYD1" s="156"/>
      <c r="BYE1" s="156"/>
      <c r="BYF1" s="156"/>
      <c r="BYG1" s="156"/>
      <c r="BYH1" s="156"/>
      <c r="BYI1" s="156"/>
      <c r="BYJ1" s="156"/>
      <c r="BYK1" s="156"/>
      <c r="BYL1" s="156"/>
      <c r="BYM1" s="156"/>
      <c r="BYN1" s="156"/>
      <c r="BYO1" s="156"/>
      <c r="BYP1" s="156"/>
      <c r="BYQ1" s="156"/>
      <c r="BYR1" s="156"/>
      <c r="BYS1" s="156"/>
      <c r="BYT1" s="156"/>
      <c r="BYU1" s="156"/>
      <c r="BYV1" s="156"/>
      <c r="BYW1" s="156"/>
      <c r="BYX1" s="156"/>
      <c r="BYY1" s="156"/>
      <c r="BYZ1" s="156"/>
      <c r="BZA1" s="156"/>
      <c r="BZB1" s="156"/>
      <c r="BZC1" s="156"/>
      <c r="BZD1" s="156"/>
      <c r="BZE1" s="156"/>
      <c r="BZF1" s="156"/>
      <c r="BZG1" s="156"/>
      <c r="BZH1" s="156"/>
      <c r="BZI1" s="156"/>
      <c r="BZJ1" s="156"/>
      <c r="BZK1" s="156"/>
      <c r="BZL1" s="156"/>
      <c r="BZM1" s="156"/>
      <c r="BZN1" s="156"/>
      <c r="BZO1" s="156"/>
      <c r="BZP1" s="156"/>
      <c r="BZQ1" s="156"/>
      <c r="BZR1" s="156"/>
      <c r="BZS1" s="156"/>
      <c r="BZT1" s="156"/>
      <c r="BZU1" s="156"/>
      <c r="BZV1" s="156"/>
      <c r="BZW1" s="156"/>
      <c r="BZX1" s="156"/>
      <c r="BZY1" s="156"/>
      <c r="BZZ1" s="156"/>
      <c r="CAA1" s="156"/>
      <c r="CAB1" s="156"/>
      <c r="CAC1" s="156"/>
      <c r="CAD1" s="156"/>
      <c r="CAE1" s="156"/>
      <c r="CAF1" s="156"/>
      <c r="CAG1" s="156"/>
      <c r="CAH1" s="156"/>
      <c r="CAI1" s="156"/>
      <c r="CAJ1" s="156"/>
      <c r="CAK1" s="156"/>
      <c r="CAL1" s="156"/>
      <c r="CAM1" s="156"/>
      <c r="CAN1" s="156"/>
      <c r="CAO1" s="156"/>
      <c r="CAP1" s="156"/>
      <c r="CAQ1" s="156"/>
      <c r="CAR1" s="156"/>
      <c r="CAS1" s="156"/>
      <c r="CAT1" s="156"/>
      <c r="CAU1" s="156"/>
      <c r="CAV1" s="156"/>
      <c r="CAW1" s="156"/>
      <c r="CAX1" s="156"/>
      <c r="CAY1" s="156"/>
      <c r="CAZ1" s="156"/>
      <c r="CBA1" s="156"/>
      <c r="CBB1" s="156"/>
      <c r="CBC1" s="156"/>
      <c r="CBD1" s="156"/>
      <c r="CBE1" s="156"/>
      <c r="CBF1" s="156"/>
      <c r="CBG1" s="156"/>
      <c r="CBH1" s="156"/>
      <c r="CBI1" s="156"/>
      <c r="CBJ1" s="156"/>
      <c r="CBK1" s="156"/>
      <c r="CBL1" s="156"/>
      <c r="CBM1" s="156"/>
      <c r="CBN1" s="156"/>
      <c r="CBO1" s="156"/>
      <c r="CBP1" s="156"/>
      <c r="CBQ1" s="156"/>
      <c r="CBR1" s="156"/>
      <c r="CBS1" s="156"/>
      <c r="CBT1" s="156"/>
      <c r="CBU1" s="156"/>
      <c r="CBV1" s="156"/>
      <c r="CBW1" s="156"/>
      <c r="CBX1" s="156"/>
      <c r="CBY1" s="156"/>
      <c r="CBZ1" s="156"/>
      <c r="CCA1" s="156"/>
      <c r="CCB1" s="156"/>
      <c r="CCC1" s="156"/>
      <c r="CCD1" s="156"/>
      <c r="CCE1" s="156"/>
      <c r="CCF1" s="156"/>
      <c r="CCG1" s="156"/>
      <c r="CCH1" s="156"/>
      <c r="CCI1" s="156"/>
      <c r="CCJ1" s="156"/>
      <c r="CCK1" s="156"/>
      <c r="CCL1" s="156"/>
      <c r="CCM1" s="156"/>
      <c r="CCN1" s="156"/>
      <c r="CCO1" s="156"/>
      <c r="CCP1" s="156"/>
      <c r="CCQ1" s="156"/>
      <c r="CCR1" s="156"/>
      <c r="CCS1" s="156"/>
      <c r="CCT1" s="156"/>
      <c r="CCU1" s="156"/>
      <c r="CCV1" s="156"/>
      <c r="CCW1" s="156"/>
      <c r="CCX1" s="156"/>
      <c r="CCY1" s="156"/>
      <c r="CCZ1" s="156"/>
      <c r="CDA1" s="156"/>
      <c r="CDB1" s="156"/>
      <c r="CDC1" s="156"/>
      <c r="CDD1" s="156"/>
      <c r="CDE1" s="156"/>
      <c r="CDF1" s="156"/>
      <c r="CDG1" s="156"/>
      <c r="CDH1" s="156"/>
      <c r="CDI1" s="156"/>
      <c r="CDJ1" s="156"/>
      <c r="CDK1" s="156"/>
      <c r="CDL1" s="156"/>
      <c r="CDM1" s="156"/>
      <c r="CDN1" s="156"/>
      <c r="CDO1" s="156"/>
      <c r="CDP1" s="156"/>
      <c r="CDQ1" s="156"/>
      <c r="CDR1" s="156"/>
      <c r="CDS1" s="156"/>
      <c r="CDT1" s="156"/>
      <c r="CDU1" s="156"/>
      <c r="CDV1" s="156"/>
      <c r="CDW1" s="156"/>
      <c r="CDX1" s="156"/>
      <c r="CDY1" s="156"/>
      <c r="CDZ1" s="156"/>
      <c r="CEA1" s="156"/>
      <c r="CEB1" s="156"/>
      <c r="CEC1" s="156"/>
      <c r="CED1" s="156"/>
      <c r="CEE1" s="156"/>
      <c r="CEF1" s="156"/>
      <c r="CEG1" s="156"/>
      <c r="CEH1" s="156"/>
      <c r="CEI1" s="156"/>
      <c r="CEJ1" s="156"/>
      <c r="CEK1" s="156"/>
      <c r="CEL1" s="156"/>
      <c r="CEM1" s="156"/>
      <c r="CEN1" s="156"/>
      <c r="CEO1" s="156"/>
      <c r="CEP1" s="156"/>
      <c r="CEQ1" s="156"/>
      <c r="CER1" s="156"/>
      <c r="CES1" s="156"/>
      <c r="CET1" s="156"/>
      <c r="CEU1" s="156"/>
      <c r="CEV1" s="156"/>
      <c r="CEW1" s="156"/>
      <c r="CEX1" s="156"/>
      <c r="CEY1" s="156"/>
      <c r="CEZ1" s="156"/>
      <c r="CFA1" s="156"/>
      <c r="CFB1" s="156"/>
      <c r="CFC1" s="156"/>
      <c r="CFD1" s="156"/>
      <c r="CFE1" s="156"/>
      <c r="CFF1" s="156"/>
      <c r="CFG1" s="156"/>
      <c r="CFH1" s="156"/>
      <c r="CFI1" s="156"/>
      <c r="CFJ1" s="156"/>
      <c r="CFK1" s="156"/>
      <c r="CFL1" s="156"/>
      <c r="CFM1" s="156"/>
      <c r="CFN1" s="156"/>
      <c r="CFO1" s="156"/>
      <c r="CFP1" s="156"/>
      <c r="CFQ1" s="156"/>
      <c r="CFR1" s="156"/>
      <c r="CFS1" s="156"/>
      <c r="CFT1" s="156"/>
      <c r="CFU1" s="156"/>
      <c r="CFV1" s="156"/>
      <c r="CFW1" s="156"/>
      <c r="CFX1" s="156"/>
      <c r="CFY1" s="156"/>
      <c r="CFZ1" s="156"/>
      <c r="CGA1" s="156"/>
      <c r="CGB1" s="156"/>
      <c r="CGC1" s="156"/>
      <c r="CGD1" s="156"/>
      <c r="CGE1" s="156"/>
      <c r="CGF1" s="156"/>
      <c r="CGG1" s="156"/>
      <c r="CGH1" s="156"/>
      <c r="CGI1" s="156"/>
      <c r="CGJ1" s="156"/>
      <c r="CGK1" s="156"/>
      <c r="CGL1" s="156"/>
      <c r="CGM1" s="156"/>
      <c r="CGN1" s="156"/>
      <c r="CGO1" s="156"/>
      <c r="CGP1" s="156"/>
      <c r="CGQ1" s="156"/>
      <c r="CGR1" s="156"/>
      <c r="CGS1" s="156"/>
      <c r="CGT1" s="156"/>
      <c r="CGU1" s="156"/>
      <c r="CGV1" s="156"/>
      <c r="CGW1" s="156"/>
      <c r="CGX1" s="156"/>
      <c r="CGY1" s="156"/>
      <c r="CGZ1" s="156"/>
      <c r="CHA1" s="156"/>
      <c r="CHB1" s="156"/>
      <c r="CHC1" s="156"/>
      <c r="CHD1" s="156"/>
      <c r="CHE1" s="156"/>
      <c r="CHF1" s="156"/>
      <c r="CHG1" s="156"/>
      <c r="CHH1" s="156"/>
      <c r="CHI1" s="156"/>
      <c r="CHJ1" s="156"/>
      <c r="CHK1" s="156"/>
      <c r="CHL1" s="156"/>
      <c r="CHM1" s="156"/>
      <c r="CHN1" s="156"/>
      <c r="CHO1" s="156"/>
      <c r="CHP1" s="156"/>
      <c r="CHQ1" s="156"/>
      <c r="CHR1" s="156"/>
      <c r="CHS1" s="156"/>
      <c r="CHT1" s="156"/>
      <c r="CHU1" s="156"/>
      <c r="CHV1" s="156"/>
      <c r="CHW1" s="156"/>
      <c r="CHX1" s="156"/>
      <c r="CHY1" s="156"/>
      <c r="CHZ1" s="156"/>
      <c r="CIA1" s="156"/>
      <c r="CIB1" s="156"/>
      <c r="CIC1" s="156"/>
      <c r="CID1" s="156"/>
      <c r="CIE1" s="156"/>
      <c r="CIF1" s="156"/>
      <c r="CIG1" s="156"/>
      <c r="CIH1" s="156"/>
      <c r="CII1" s="156"/>
      <c r="CIJ1" s="156"/>
      <c r="CIK1" s="156"/>
      <c r="CIL1" s="156"/>
      <c r="CIM1" s="156"/>
      <c r="CIN1" s="156"/>
      <c r="CIO1" s="156"/>
      <c r="CIP1" s="156"/>
      <c r="CIQ1" s="156"/>
      <c r="CIR1" s="156"/>
      <c r="CIS1" s="156"/>
      <c r="CIT1" s="156"/>
      <c r="CIU1" s="156"/>
      <c r="CIV1" s="156"/>
      <c r="CIW1" s="156"/>
      <c r="CIX1" s="156"/>
      <c r="CIY1" s="156"/>
      <c r="CIZ1" s="156"/>
      <c r="CJA1" s="156"/>
      <c r="CJB1" s="156"/>
      <c r="CJC1" s="156"/>
      <c r="CJD1" s="156"/>
      <c r="CJE1" s="156"/>
      <c r="CJF1" s="156"/>
      <c r="CJG1" s="156"/>
      <c r="CJH1" s="156"/>
      <c r="CJI1" s="156"/>
      <c r="CJJ1" s="156"/>
      <c r="CJK1" s="156"/>
      <c r="CJL1" s="156"/>
      <c r="CJM1" s="156"/>
      <c r="CJN1" s="156"/>
      <c r="CJO1" s="156"/>
      <c r="CJP1" s="156"/>
      <c r="CJQ1" s="156"/>
      <c r="CJR1" s="156"/>
      <c r="CJS1" s="156"/>
      <c r="CJT1" s="156"/>
      <c r="CJU1" s="156"/>
      <c r="CJV1" s="156"/>
      <c r="CJW1" s="156"/>
      <c r="CJX1" s="156"/>
      <c r="CJY1" s="156"/>
      <c r="CJZ1" s="156"/>
      <c r="CKA1" s="156"/>
      <c r="CKB1" s="156"/>
      <c r="CKC1" s="156"/>
      <c r="CKD1" s="156"/>
      <c r="CKE1" s="156"/>
      <c r="CKF1" s="156"/>
      <c r="CKG1" s="156"/>
      <c r="CKH1" s="156"/>
      <c r="CKI1" s="156"/>
      <c r="CKJ1" s="156"/>
      <c r="CKK1" s="156"/>
      <c r="CKL1" s="156"/>
      <c r="CKM1" s="156"/>
      <c r="CKN1" s="156"/>
      <c r="CKO1" s="156"/>
      <c r="CKP1" s="156"/>
      <c r="CKQ1" s="156"/>
      <c r="CKR1" s="156"/>
      <c r="CKS1" s="156"/>
      <c r="CKT1" s="156"/>
      <c r="CKU1" s="156"/>
      <c r="CKV1" s="156"/>
      <c r="CKW1" s="156"/>
      <c r="CKX1" s="156"/>
      <c r="CKY1" s="156"/>
      <c r="CKZ1" s="156"/>
      <c r="CLA1" s="156"/>
      <c r="CLB1" s="156"/>
      <c r="CLC1" s="156"/>
      <c r="CLD1" s="156"/>
      <c r="CLE1" s="156"/>
      <c r="CLF1" s="156"/>
      <c r="CLG1" s="156"/>
      <c r="CLH1" s="156"/>
      <c r="CLI1" s="156"/>
      <c r="CLJ1" s="156"/>
      <c r="CLK1" s="156"/>
      <c r="CLL1" s="156"/>
      <c r="CLM1" s="156"/>
      <c r="CLN1" s="156"/>
      <c r="CLO1" s="156"/>
      <c r="CLP1" s="156"/>
      <c r="CLQ1" s="156"/>
      <c r="CLR1" s="156"/>
      <c r="CLS1" s="156"/>
      <c r="CLT1" s="156"/>
      <c r="CLU1" s="156"/>
      <c r="CLV1" s="156"/>
      <c r="CLW1" s="156"/>
      <c r="CLX1" s="156"/>
      <c r="CLY1" s="156"/>
      <c r="CLZ1" s="156"/>
      <c r="CMA1" s="156"/>
      <c r="CMB1" s="156"/>
      <c r="CMC1" s="156"/>
      <c r="CMD1" s="156"/>
      <c r="CME1" s="156"/>
      <c r="CMF1" s="156"/>
      <c r="CMG1" s="156"/>
      <c r="CMH1" s="156"/>
      <c r="CMI1" s="156"/>
      <c r="CMJ1" s="156"/>
      <c r="CMK1" s="156"/>
      <c r="CML1" s="156"/>
      <c r="CMM1" s="156"/>
      <c r="CMN1" s="156"/>
      <c r="CMO1" s="156"/>
      <c r="CMP1" s="156"/>
      <c r="CMQ1" s="156"/>
      <c r="CMR1" s="156"/>
      <c r="CMS1" s="156"/>
      <c r="CMT1" s="156"/>
      <c r="CMU1" s="156"/>
      <c r="CMV1" s="156"/>
      <c r="CMW1" s="156"/>
      <c r="CMX1" s="156"/>
      <c r="CMY1" s="156"/>
      <c r="CMZ1" s="156"/>
      <c r="CNA1" s="156"/>
      <c r="CNB1" s="156"/>
      <c r="CNC1" s="156"/>
      <c r="CND1" s="156"/>
      <c r="CNE1" s="156"/>
      <c r="CNF1" s="156"/>
      <c r="CNG1" s="156"/>
      <c r="CNH1" s="156"/>
      <c r="CNI1" s="156"/>
      <c r="CNJ1" s="156"/>
      <c r="CNK1" s="156"/>
      <c r="CNL1" s="156"/>
      <c r="CNM1" s="156"/>
      <c r="CNN1" s="156"/>
      <c r="CNO1" s="156"/>
      <c r="CNP1" s="156"/>
      <c r="CNQ1" s="156"/>
      <c r="CNR1" s="156"/>
      <c r="CNS1" s="156"/>
      <c r="CNT1" s="156"/>
      <c r="CNU1" s="156"/>
      <c r="CNV1" s="156"/>
      <c r="CNW1" s="156"/>
      <c r="CNX1" s="156"/>
      <c r="CNY1" s="156"/>
      <c r="CNZ1" s="156"/>
      <c r="COA1" s="156"/>
      <c r="COB1" s="156"/>
      <c r="COC1" s="156"/>
      <c r="COD1" s="156"/>
      <c r="COE1" s="156"/>
      <c r="COF1" s="156"/>
      <c r="COG1" s="156"/>
      <c r="COH1" s="156"/>
      <c r="COI1" s="156"/>
      <c r="COJ1" s="156"/>
      <c r="COK1" s="156"/>
      <c r="COL1" s="156"/>
      <c r="COM1" s="156"/>
      <c r="CON1" s="156"/>
      <c r="COO1" s="156"/>
      <c r="COP1" s="156"/>
      <c r="COQ1" s="156"/>
      <c r="COR1" s="156"/>
      <c r="COS1" s="156"/>
      <c r="COT1" s="156"/>
      <c r="COU1" s="156"/>
      <c r="COV1" s="156"/>
      <c r="COW1" s="156"/>
      <c r="COX1" s="156"/>
      <c r="COY1" s="156"/>
      <c r="COZ1" s="156"/>
      <c r="CPA1" s="156"/>
      <c r="CPB1" s="156"/>
      <c r="CPC1" s="156"/>
      <c r="CPD1" s="156"/>
      <c r="CPE1" s="156"/>
      <c r="CPF1" s="156"/>
      <c r="CPG1" s="156"/>
      <c r="CPH1" s="156"/>
      <c r="CPI1" s="156"/>
      <c r="CPJ1" s="156"/>
      <c r="CPK1" s="156"/>
      <c r="CPL1" s="156"/>
      <c r="CPM1" s="156"/>
      <c r="CPN1" s="156"/>
      <c r="CPO1" s="156"/>
      <c r="CPP1" s="156"/>
      <c r="CPQ1" s="156"/>
      <c r="CPR1" s="156"/>
      <c r="CPS1" s="156"/>
      <c r="CPT1" s="156"/>
      <c r="CPU1" s="156"/>
      <c r="CPV1" s="156"/>
      <c r="CPW1" s="156"/>
      <c r="CPX1" s="156"/>
      <c r="CPY1" s="156"/>
      <c r="CPZ1" s="156"/>
      <c r="CQA1" s="156"/>
      <c r="CQB1" s="156"/>
      <c r="CQC1" s="156"/>
      <c r="CQD1" s="156"/>
      <c r="CQE1" s="156"/>
      <c r="CQF1" s="156"/>
      <c r="CQG1" s="156"/>
      <c r="CQH1" s="156"/>
      <c r="CQI1" s="156"/>
      <c r="CQJ1" s="156"/>
      <c r="CQK1" s="156"/>
      <c r="CQL1" s="156"/>
      <c r="CQM1" s="156"/>
      <c r="CQN1" s="156"/>
      <c r="CQO1" s="156"/>
      <c r="CQP1" s="156"/>
      <c r="CQQ1" s="156"/>
      <c r="CQR1" s="156"/>
      <c r="CQS1" s="156"/>
      <c r="CQT1" s="156"/>
      <c r="CQU1" s="156"/>
      <c r="CQV1" s="156"/>
      <c r="CQW1" s="156"/>
      <c r="CQX1" s="156"/>
      <c r="CQY1" s="156"/>
      <c r="CQZ1" s="156"/>
      <c r="CRA1" s="156"/>
      <c r="CRB1" s="156"/>
      <c r="CRC1" s="156"/>
      <c r="CRD1" s="156"/>
      <c r="CRE1" s="156"/>
      <c r="CRF1" s="156"/>
      <c r="CRG1" s="156"/>
      <c r="CRH1" s="156"/>
      <c r="CRI1" s="156"/>
      <c r="CRJ1" s="156"/>
      <c r="CRK1" s="156"/>
      <c r="CRL1" s="156"/>
      <c r="CRM1" s="156"/>
      <c r="CRN1" s="156"/>
      <c r="CRO1" s="156"/>
      <c r="CRP1" s="156"/>
      <c r="CRQ1" s="156"/>
      <c r="CRR1" s="156"/>
      <c r="CRS1" s="156"/>
      <c r="CRT1" s="156"/>
      <c r="CRU1" s="156"/>
      <c r="CRV1" s="156"/>
      <c r="CRW1" s="156"/>
      <c r="CRX1" s="156"/>
      <c r="CRY1" s="156"/>
      <c r="CRZ1" s="156"/>
      <c r="CSA1" s="156"/>
      <c r="CSB1" s="156"/>
      <c r="CSC1" s="156"/>
      <c r="CSD1" s="156"/>
      <c r="CSE1" s="156"/>
      <c r="CSF1" s="156"/>
      <c r="CSG1" s="156"/>
      <c r="CSH1" s="156"/>
      <c r="CSI1" s="156"/>
      <c r="CSJ1" s="156"/>
      <c r="CSK1" s="156"/>
      <c r="CSL1" s="156"/>
      <c r="CSM1" s="156"/>
      <c r="CSN1" s="156"/>
      <c r="CSO1" s="156"/>
      <c r="CSP1" s="156"/>
      <c r="CSQ1" s="156"/>
      <c r="CSR1" s="156"/>
      <c r="CSS1" s="156"/>
      <c r="CST1" s="156"/>
      <c r="CSU1" s="156"/>
      <c r="CSV1" s="156"/>
      <c r="CSW1" s="156"/>
      <c r="CSX1" s="156"/>
      <c r="CSY1" s="156"/>
      <c r="CSZ1" s="156"/>
      <c r="CTA1" s="156"/>
      <c r="CTB1" s="156"/>
      <c r="CTC1" s="156"/>
      <c r="CTD1" s="156"/>
      <c r="CTE1" s="156"/>
      <c r="CTF1" s="156"/>
      <c r="CTG1" s="156"/>
      <c r="CTH1" s="156"/>
      <c r="CTI1" s="156"/>
      <c r="CTJ1" s="156"/>
      <c r="CTK1" s="156"/>
      <c r="CTL1" s="156"/>
      <c r="CTM1" s="156"/>
      <c r="CTN1" s="156"/>
      <c r="CTO1" s="156"/>
      <c r="CTP1" s="156"/>
      <c r="CTQ1" s="156"/>
      <c r="CTR1" s="156"/>
      <c r="CTS1" s="156"/>
      <c r="CTT1" s="156"/>
      <c r="CTU1" s="156"/>
      <c r="CTV1" s="156"/>
      <c r="CTW1" s="156"/>
      <c r="CTX1" s="156"/>
      <c r="CTY1" s="156"/>
      <c r="CTZ1" s="156"/>
      <c r="CUA1" s="156"/>
      <c r="CUB1" s="156"/>
      <c r="CUC1" s="156"/>
      <c r="CUD1" s="156"/>
      <c r="CUE1" s="156"/>
      <c r="CUF1" s="156"/>
      <c r="CUG1" s="156"/>
      <c r="CUH1" s="156"/>
      <c r="CUI1" s="156"/>
      <c r="CUJ1" s="156"/>
      <c r="CUK1" s="156"/>
      <c r="CUL1" s="156"/>
      <c r="CUM1" s="156"/>
      <c r="CUN1" s="156"/>
      <c r="CUO1" s="156"/>
      <c r="CUP1" s="156"/>
      <c r="CUQ1" s="156"/>
      <c r="CUR1" s="156"/>
      <c r="CUS1" s="156"/>
      <c r="CUT1" s="156"/>
      <c r="CUU1" s="156"/>
      <c r="CUV1" s="156"/>
      <c r="CUW1" s="156"/>
      <c r="CUX1" s="156"/>
      <c r="CUY1" s="156"/>
      <c r="CUZ1" s="156"/>
      <c r="CVA1" s="156"/>
      <c r="CVB1" s="156"/>
      <c r="CVC1" s="156"/>
      <c r="CVD1" s="156"/>
      <c r="CVE1" s="156"/>
      <c r="CVF1" s="156"/>
      <c r="CVG1" s="156"/>
      <c r="CVH1" s="156"/>
      <c r="CVI1" s="156"/>
      <c r="CVJ1" s="156"/>
      <c r="CVK1" s="156"/>
      <c r="CVL1" s="156"/>
      <c r="CVM1" s="156"/>
      <c r="CVN1" s="156"/>
      <c r="CVO1" s="156"/>
      <c r="CVP1" s="156"/>
      <c r="CVQ1" s="156"/>
      <c r="CVR1" s="156"/>
      <c r="CVS1" s="156"/>
      <c r="CVT1" s="156"/>
      <c r="CVU1" s="156"/>
      <c r="CVV1" s="156"/>
      <c r="CVW1" s="156"/>
      <c r="CVX1" s="156"/>
      <c r="CVY1" s="156"/>
      <c r="CVZ1" s="156"/>
      <c r="CWA1" s="156"/>
      <c r="CWB1" s="156"/>
      <c r="CWC1" s="156"/>
      <c r="CWD1" s="156"/>
      <c r="CWE1" s="156"/>
      <c r="CWF1" s="156"/>
      <c r="CWG1" s="156"/>
      <c r="CWH1" s="156"/>
      <c r="CWI1" s="156"/>
      <c r="CWJ1" s="156"/>
      <c r="CWK1" s="156"/>
      <c r="CWL1" s="156"/>
      <c r="CWM1" s="156"/>
      <c r="CWN1" s="156"/>
      <c r="CWO1" s="156"/>
      <c r="CWP1" s="156"/>
      <c r="CWQ1" s="156"/>
      <c r="CWR1" s="156"/>
      <c r="CWS1" s="156"/>
      <c r="CWT1" s="156"/>
      <c r="CWU1" s="156"/>
      <c r="CWV1" s="156"/>
      <c r="CWW1" s="156"/>
      <c r="CWX1" s="156"/>
      <c r="CWY1" s="156"/>
      <c r="CWZ1" s="156"/>
      <c r="CXA1" s="156"/>
      <c r="CXB1" s="156"/>
      <c r="CXC1" s="156"/>
      <c r="CXD1" s="156"/>
      <c r="CXE1" s="156"/>
      <c r="CXF1" s="156"/>
      <c r="CXG1" s="156"/>
      <c r="CXH1" s="156"/>
      <c r="CXI1" s="156"/>
      <c r="CXJ1" s="156"/>
      <c r="CXK1" s="156"/>
      <c r="CXL1" s="156"/>
      <c r="CXM1" s="156"/>
      <c r="CXN1" s="156"/>
      <c r="CXO1" s="156"/>
      <c r="CXP1" s="156"/>
      <c r="CXQ1" s="156"/>
      <c r="CXR1" s="156"/>
      <c r="CXS1" s="156"/>
      <c r="CXT1" s="156"/>
      <c r="CXU1" s="156"/>
      <c r="CXV1" s="156"/>
      <c r="CXW1" s="156"/>
      <c r="CXX1" s="156"/>
      <c r="CXY1" s="156"/>
      <c r="CXZ1" s="156"/>
      <c r="CYA1" s="156"/>
      <c r="CYB1" s="156"/>
      <c r="CYC1" s="156"/>
      <c r="CYD1" s="156"/>
      <c r="CYE1" s="156"/>
      <c r="CYF1" s="156"/>
      <c r="CYG1" s="156"/>
      <c r="CYH1" s="156"/>
      <c r="CYI1" s="156"/>
      <c r="CYJ1" s="156"/>
      <c r="CYK1" s="156"/>
      <c r="CYL1" s="156"/>
      <c r="CYM1" s="156"/>
      <c r="CYN1" s="156"/>
      <c r="CYO1" s="156"/>
      <c r="CYP1" s="156"/>
      <c r="CYQ1" s="156"/>
      <c r="CYR1" s="156"/>
      <c r="CYS1" s="156"/>
      <c r="CYT1" s="156"/>
      <c r="CYU1" s="156"/>
      <c r="CYV1" s="156"/>
      <c r="CYW1" s="156"/>
      <c r="CYX1" s="156"/>
      <c r="CYY1" s="156"/>
      <c r="CYZ1" s="156"/>
      <c r="CZA1" s="156"/>
      <c r="CZB1" s="156"/>
      <c r="CZC1" s="156"/>
      <c r="CZD1" s="156"/>
      <c r="CZE1" s="156"/>
      <c r="CZF1" s="156"/>
      <c r="CZG1" s="156"/>
      <c r="CZH1" s="156"/>
      <c r="CZI1" s="156"/>
      <c r="CZJ1" s="156"/>
      <c r="CZK1" s="156"/>
      <c r="CZL1" s="156"/>
      <c r="CZM1" s="156"/>
      <c r="CZN1" s="156"/>
      <c r="CZO1" s="156"/>
      <c r="CZP1" s="156"/>
      <c r="CZQ1" s="156"/>
      <c r="CZR1" s="156"/>
      <c r="CZS1" s="156"/>
      <c r="CZT1" s="156"/>
      <c r="CZU1" s="156"/>
      <c r="CZV1" s="156"/>
      <c r="CZW1" s="156"/>
      <c r="CZX1" s="156"/>
      <c r="CZY1" s="156"/>
      <c r="CZZ1" s="156"/>
      <c r="DAA1" s="156"/>
      <c r="DAB1" s="156"/>
      <c r="DAC1" s="156"/>
      <c r="DAD1" s="156"/>
      <c r="DAE1" s="156"/>
      <c r="DAF1" s="156"/>
      <c r="DAG1" s="156"/>
      <c r="DAH1" s="156"/>
      <c r="DAI1" s="156"/>
      <c r="DAJ1" s="156"/>
      <c r="DAK1" s="156"/>
      <c r="DAL1" s="156"/>
      <c r="DAM1" s="156"/>
      <c r="DAN1" s="156"/>
      <c r="DAO1" s="156"/>
      <c r="DAP1" s="156"/>
      <c r="DAQ1" s="156"/>
      <c r="DAR1" s="156"/>
      <c r="DAS1" s="156"/>
      <c r="DAT1" s="156"/>
      <c r="DAU1" s="156"/>
      <c r="DAV1" s="156"/>
      <c r="DAW1" s="156"/>
      <c r="DAX1" s="156"/>
      <c r="DAY1" s="156"/>
      <c r="DAZ1" s="156"/>
      <c r="DBA1" s="156"/>
      <c r="DBB1" s="156"/>
      <c r="DBC1" s="156"/>
      <c r="DBD1" s="156"/>
      <c r="DBE1" s="156"/>
      <c r="DBF1" s="156"/>
      <c r="DBG1" s="156"/>
      <c r="DBH1" s="156"/>
      <c r="DBI1" s="156"/>
      <c r="DBJ1" s="156"/>
      <c r="DBK1" s="156"/>
      <c r="DBL1" s="156"/>
      <c r="DBM1" s="156"/>
      <c r="DBN1" s="156"/>
      <c r="DBO1" s="156"/>
      <c r="DBP1" s="156"/>
      <c r="DBQ1" s="156"/>
      <c r="DBR1" s="156"/>
      <c r="DBS1" s="156"/>
      <c r="DBT1" s="156"/>
      <c r="DBU1" s="156"/>
      <c r="DBV1" s="156"/>
      <c r="DBW1" s="156"/>
      <c r="DBX1" s="156"/>
      <c r="DBY1" s="156"/>
      <c r="DBZ1" s="156"/>
      <c r="DCA1" s="156"/>
      <c r="DCB1" s="156"/>
      <c r="DCC1" s="156"/>
      <c r="DCD1" s="156"/>
      <c r="DCE1" s="156"/>
      <c r="DCF1" s="156"/>
      <c r="DCG1" s="156"/>
      <c r="DCH1" s="156"/>
      <c r="DCI1" s="156"/>
      <c r="DCJ1" s="156"/>
      <c r="DCK1" s="156"/>
      <c r="DCL1" s="156"/>
      <c r="DCM1" s="156"/>
      <c r="DCN1" s="156"/>
      <c r="DCO1" s="156"/>
      <c r="DCP1" s="156"/>
      <c r="DCQ1" s="156"/>
      <c r="DCR1" s="156"/>
      <c r="DCS1" s="156"/>
      <c r="DCT1" s="156"/>
      <c r="DCU1" s="156"/>
      <c r="DCV1" s="156"/>
      <c r="DCW1" s="156"/>
      <c r="DCX1" s="156"/>
      <c r="DCY1" s="156"/>
      <c r="DCZ1" s="156"/>
      <c r="DDA1" s="156"/>
      <c r="DDB1" s="156"/>
      <c r="DDC1" s="156"/>
      <c r="DDD1" s="156"/>
      <c r="DDE1" s="156"/>
      <c r="DDF1" s="156"/>
      <c r="DDG1" s="156"/>
      <c r="DDH1" s="156"/>
      <c r="DDI1" s="156"/>
      <c r="DDJ1" s="156"/>
      <c r="DDK1" s="156"/>
      <c r="DDL1" s="156"/>
      <c r="DDM1" s="156"/>
      <c r="DDN1" s="156"/>
      <c r="DDO1" s="156"/>
      <c r="DDP1" s="156"/>
      <c r="DDQ1" s="156"/>
      <c r="DDR1" s="156"/>
      <c r="DDS1" s="156"/>
      <c r="DDT1" s="156"/>
      <c r="DDU1" s="156"/>
      <c r="DDV1" s="156"/>
      <c r="DDW1" s="156"/>
      <c r="DDX1" s="156"/>
      <c r="DDY1" s="156"/>
      <c r="DDZ1" s="156"/>
      <c r="DEA1" s="156"/>
      <c r="DEB1" s="156"/>
      <c r="DEC1" s="156"/>
      <c r="DED1" s="156"/>
      <c r="DEE1" s="156"/>
      <c r="DEF1" s="156"/>
      <c r="DEG1" s="156"/>
      <c r="DEH1" s="156"/>
      <c r="DEI1" s="156"/>
      <c r="DEJ1" s="156"/>
      <c r="DEK1" s="156"/>
      <c r="DEL1" s="156"/>
      <c r="DEM1" s="156"/>
      <c r="DEN1" s="156"/>
      <c r="DEO1" s="156"/>
      <c r="DEP1" s="156"/>
      <c r="DEQ1" s="156"/>
      <c r="DER1" s="156"/>
      <c r="DES1" s="156"/>
      <c r="DET1" s="156"/>
      <c r="DEU1" s="156"/>
      <c r="DEV1" s="156"/>
      <c r="DEW1" s="156"/>
      <c r="DEX1" s="156"/>
      <c r="DEY1" s="156"/>
      <c r="DEZ1" s="156"/>
      <c r="DFA1" s="156"/>
      <c r="DFB1" s="156"/>
      <c r="DFC1" s="156"/>
      <c r="DFD1" s="156"/>
      <c r="DFE1" s="156"/>
      <c r="DFF1" s="156"/>
      <c r="DFG1" s="156"/>
      <c r="DFH1" s="156"/>
      <c r="DFI1" s="156"/>
      <c r="DFJ1" s="156"/>
      <c r="DFK1" s="156"/>
      <c r="DFL1" s="156"/>
      <c r="DFM1" s="156"/>
      <c r="DFN1" s="156"/>
      <c r="DFO1" s="156"/>
      <c r="DFP1" s="156"/>
      <c r="DFQ1" s="156"/>
      <c r="DFR1" s="156"/>
      <c r="DFS1" s="156"/>
      <c r="DFT1" s="156"/>
      <c r="DFU1" s="156"/>
      <c r="DFV1" s="156"/>
      <c r="DFW1" s="156"/>
      <c r="DFX1" s="156"/>
      <c r="DFY1" s="156"/>
      <c r="DFZ1" s="156"/>
      <c r="DGA1" s="156"/>
      <c r="DGB1" s="156"/>
      <c r="DGC1" s="156"/>
      <c r="DGD1" s="156"/>
      <c r="DGE1" s="156"/>
      <c r="DGF1" s="156"/>
      <c r="DGG1" s="156"/>
      <c r="DGH1" s="156"/>
      <c r="DGI1" s="156"/>
      <c r="DGJ1" s="156"/>
      <c r="DGK1" s="156"/>
      <c r="DGL1" s="156"/>
      <c r="DGM1" s="156"/>
      <c r="DGN1" s="156"/>
      <c r="DGO1" s="156"/>
      <c r="DGP1" s="156"/>
      <c r="DGQ1" s="156"/>
      <c r="DGR1" s="156"/>
      <c r="DGS1" s="156"/>
      <c r="DGT1" s="156"/>
      <c r="DGU1" s="156"/>
      <c r="DGV1" s="156"/>
      <c r="DGW1" s="156"/>
      <c r="DGX1" s="156"/>
      <c r="DGY1" s="156"/>
      <c r="DGZ1" s="156"/>
      <c r="DHA1" s="156"/>
      <c r="DHB1" s="156"/>
      <c r="DHC1" s="156"/>
      <c r="DHD1" s="156"/>
      <c r="DHE1" s="156"/>
      <c r="DHF1" s="156"/>
      <c r="DHG1" s="156"/>
      <c r="DHH1" s="156"/>
      <c r="DHI1" s="156"/>
      <c r="DHJ1" s="156"/>
      <c r="DHK1" s="156"/>
      <c r="DHL1" s="156"/>
      <c r="DHM1" s="156"/>
      <c r="DHN1" s="156"/>
      <c r="DHO1" s="156"/>
      <c r="DHP1" s="156"/>
      <c r="DHQ1" s="156"/>
      <c r="DHR1" s="156"/>
      <c r="DHS1" s="156"/>
      <c r="DHT1" s="156"/>
      <c r="DHU1" s="156"/>
      <c r="DHV1" s="156"/>
      <c r="DHW1" s="156"/>
      <c r="DHX1" s="156"/>
      <c r="DHY1" s="156"/>
      <c r="DHZ1" s="156"/>
      <c r="DIA1" s="156"/>
      <c r="DIB1" s="156"/>
      <c r="DIC1" s="156"/>
      <c r="DID1" s="156"/>
      <c r="DIE1" s="156"/>
      <c r="DIF1" s="156"/>
      <c r="DIG1" s="156"/>
      <c r="DIH1" s="156"/>
      <c r="DII1" s="156"/>
      <c r="DIJ1" s="156"/>
      <c r="DIK1" s="156"/>
      <c r="DIL1" s="156"/>
      <c r="DIM1" s="156"/>
      <c r="DIN1" s="156"/>
      <c r="DIO1" s="156"/>
      <c r="DIP1" s="156"/>
      <c r="DIQ1" s="156"/>
      <c r="DIR1" s="156"/>
      <c r="DIS1" s="156"/>
      <c r="DIT1" s="156"/>
      <c r="DIU1" s="156"/>
      <c r="DIV1" s="156"/>
      <c r="DIW1" s="156"/>
      <c r="DIX1" s="156"/>
      <c r="DIY1" s="156"/>
      <c r="DIZ1" s="156"/>
      <c r="DJA1" s="156"/>
      <c r="DJB1" s="156"/>
      <c r="DJC1" s="156"/>
      <c r="DJD1" s="156"/>
      <c r="DJE1" s="156"/>
      <c r="DJF1" s="156"/>
      <c r="DJG1" s="156"/>
      <c r="DJH1" s="156"/>
      <c r="DJI1" s="156"/>
      <c r="DJJ1" s="156"/>
      <c r="DJK1" s="156"/>
      <c r="DJL1" s="156"/>
      <c r="DJM1" s="156"/>
      <c r="DJN1" s="156"/>
      <c r="DJO1" s="156"/>
      <c r="DJP1" s="156"/>
      <c r="DJQ1" s="156"/>
      <c r="DJR1" s="156"/>
      <c r="DJS1" s="156"/>
      <c r="DJT1" s="156"/>
      <c r="DJU1" s="156"/>
      <c r="DJV1" s="156"/>
      <c r="DJW1" s="156"/>
      <c r="DJX1" s="156"/>
      <c r="DJY1" s="156"/>
      <c r="DJZ1" s="156"/>
      <c r="DKA1" s="156"/>
      <c r="DKB1" s="156"/>
      <c r="DKC1" s="156"/>
      <c r="DKD1" s="156"/>
      <c r="DKE1" s="156"/>
      <c r="DKF1" s="156"/>
      <c r="DKG1" s="156"/>
      <c r="DKH1" s="156"/>
      <c r="DKI1" s="156"/>
      <c r="DKJ1" s="156"/>
      <c r="DKK1" s="156"/>
      <c r="DKL1" s="156"/>
      <c r="DKM1" s="156"/>
      <c r="DKN1" s="156"/>
      <c r="DKO1" s="156"/>
      <c r="DKP1" s="156"/>
      <c r="DKQ1" s="156"/>
      <c r="DKR1" s="156"/>
      <c r="DKS1" s="156"/>
      <c r="DKT1" s="156"/>
      <c r="DKU1" s="156"/>
      <c r="DKV1" s="156"/>
      <c r="DKW1" s="156"/>
      <c r="DKX1" s="156"/>
      <c r="DKY1" s="156"/>
      <c r="DKZ1" s="156"/>
      <c r="DLA1" s="156"/>
      <c r="DLB1" s="156"/>
      <c r="DLC1" s="156"/>
      <c r="DLD1" s="156"/>
      <c r="DLE1" s="156"/>
      <c r="DLF1" s="156"/>
      <c r="DLG1" s="156"/>
      <c r="DLH1" s="156"/>
      <c r="DLI1" s="156"/>
      <c r="DLJ1" s="156"/>
      <c r="DLK1" s="156"/>
      <c r="DLL1" s="156"/>
      <c r="DLM1" s="156"/>
      <c r="DLN1" s="156"/>
      <c r="DLO1" s="156"/>
      <c r="DLP1" s="156"/>
      <c r="DLQ1" s="156"/>
      <c r="DLR1" s="156"/>
      <c r="DLS1" s="156"/>
      <c r="DLT1" s="156"/>
      <c r="DLU1" s="156"/>
      <c r="DLV1" s="156"/>
      <c r="DLW1" s="156"/>
      <c r="DLX1" s="156"/>
      <c r="DLY1" s="156"/>
      <c r="DLZ1" s="156"/>
      <c r="DMA1" s="156"/>
      <c r="DMB1" s="156"/>
      <c r="DMC1" s="156"/>
      <c r="DMD1" s="156"/>
      <c r="DME1" s="156"/>
      <c r="DMF1" s="156"/>
      <c r="DMG1" s="156"/>
      <c r="DMH1" s="156"/>
      <c r="DMI1" s="156"/>
      <c r="DMJ1" s="156"/>
      <c r="DMK1" s="156"/>
      <c r="DML1" s="156"/>
      <c r="DMM1" s="156"/>
      <c r="DMN1" s="156"/>
      <c r="DMO1" s="156"/>
      <c r="DMP1" s="156"/>
      <c r="DMQ1" s="156"/>
      <c r="DMR1" s="156"/>
      <c r="DMS1" s="156"/>
      <c r="DMT1" s="156"/>
      <c r="DMU1" s="156"/>
      <c r="DMV1" s="156"/>
      <c r="DMW1" s="156"/>
      <c r="DMX1" s="156"/>
      <c r="DMY1" s="156"/>
      <c r="DMZ1" s="156"/>
      <c r="DNA1" s="156"/>
      <c r="DNB1" s="156"/>
      <c r="DNC1" s="156"/>
      <c r="DND1" s="156"/>
      <c r="DNE1" s="156"/>
      <c r="DNF1" s="156"/>
      <c r="DNG1" s="156"/>
      <c r="DNH1" s="156"/>
      <c r="DNI1" s="156"/>
      <c r="DNJ1" s="156"/>
      <c r="DNK1" s="156"/>
      <c r="DNL1" s="156"/>
      <c r="DNM1" s="156"/>
      <c r="DNN1" s="156"/>
      <c r="DNO1" s="156"/>
      <c r="DNP1" s="156"/>
      <c r="DNQ1" s="156"/>
      <c r="DNR1" s="156"/>
      <c r="DNS1" s="156"/>
      <c r="DNT1" s="156"/>
      <c r="DNU1" s="156"/>
      <c r="DNV1" s="156"/>
      <c r="DNW1" s="156"/>
      <c r="DNX1" s="156"/>
      <c r="DNY1" s="156"/>
      <c r="DNZ1" s="156"/>
      <c r="DOA1" s="156"/>
      <c r="DOB1" s="156"/>
      <c r="DOC1" s="156"/>
      <c r="DOD1" s="156"/>
      <c r="DOE1" s="156"/>
      <c r="DOF1" s="156"/>
      <c r="DOG1" s="156"/>
      <c r="DOH1" s="156"/>
      <c r="DOI1" s="156"/>
      <c r="DOJ1" s="156"/>
      <c r="DOK1" s="156"/>
      <c r="DOL1" s="156"/>
      <c r="DOM1" s="156"/>
      <c r="DON1" s="156"/>
      <c r="DOO1" s="156"/>
      <c r="DOP1" s="156"/>
      <c r="DOQ1" s="156"/>
      <c r="DOR1" s="156"/>
      <c r="DOS1" s="156"/>
      <c r="DOT1" s="156"/>
      <c r="DOU1" s="156"/>
      <c r="DOV1" s="156"/>
      <c r="DOW1" s="156"/>
      <c r="DOX1" s="156"/>
      <c r="DOY1" s="156"/>
      <c r="DOZ1" s="156"/>
      <c r="DPA1" s="156"/>
      <c r="DPB1" s="156"/>
      <c r="DPC1" s="156"/>
      <c r="DPD1" s="156"/>
      <c r="DPE1" s="156"/>
      <c r="DPF1" s="156"/>
      <c r="DPG1" s="156"/>
      <c r="DPH1" s="156"/>
      <c r="DPI1" s="156"/>
      <c r="DPJ1" s="156"/>
      <c r="DPK1" s="156"/>
      <c r="DPL1" s="156"/>
      <c r="DPM1" s="156"/>
      <c r="DPN1" s="156"/>
      <c r="DPO1" s="156"/>
      <c r="DPP1" s="156"/>
      <c r="DPQ1" s="156"/>
      <c r="DPR1" s="156"/>
      <c r="DPS1" s="156"/>
      <c r="DPT1" s="156"/>
      <c r="DPU1" s="156"/>
      <c r="DPV1" s="156"/>
      <c r="DPW1" s="156"/>
      <c r="DPX1" s="156"/>
      <c r="DPY1" s="156"/>
      <c r="DPZ1" s="156"/>
      <c r="DQA1" s="156"/>
      <c r="DQB1" s="156"/>
      <c r="DQC1" s="156"/>
      <c r="DQD1" s="156"/>
      <c r="DQE1" s="156"/>
      <c r="DQF1" s="156"/>
      <c r="DQG1" s="156"/>
      <c r="DQH1" s="156"/>
      <c r="DQI1" s="156"/>
      <c r="DQJ1" s="156"/>
      <c r="DQK1" s="156"/>
      <c r="DQL1" s="156"/>
      <c r="DQM1" s="156"/>
      <c r="DQN1" s="156"/>
      <c r="DQO1" s="156"/>
      <c r="DQP1" s="156"/>
      <c r="DQQ1" s="156"/>
      <c r="DQR1" s="156"/>
      <c r="DQS1" s="156"/>
      <c r="DQT1" s="156"/>
      <c r="DQU1" s="156"/>
      <c r="DQV1" s="156"/>
      <c r="DQW1" s="156"/>
      <c r="DQX1" s="156"/>
      <c r="DQY1" s="156"/>
      <c r="DQZ1" s="156"/>
      <c r="DRA1" s="156"/>
      <c r="DRB1" s="156"/>
      <c r="DRC1" s="156"/>
      <c r="DRD1" s="156"/>
      <c r="DRE1" s="156"/>
      <c r="DRF1" s="156"/>
      <c r="DRG1" s="156"/>
      <c r="DRH1" s="156"/>
      <c r="DRI1" s="156"/>
      <c r="DRJ1" s="156"/>
      <c r="DRK1" s="156"/>
      <c r="DRL1" s="156"/>
      <c r="DRM1" s="156"/>
      <c r="DRN1" s="156"/>
      <c r="DRO1" s="156"/>
      <c r="DRP1" s="156"/>
      <c r="DRQ1" s="156"/>
      <c r="DRR1" s="156"/>
      <c r="DRS1" s="156"/>
      <c r="DRT1" s="156"/>
      <c r="DRU1" s="156"/>
      <c r="DRV1" s="156"/>
      <c r="DRW1" s="156"/>
      <c r="DRX1" s="156"/>
      <c r="DRY1" s="156"/>
      <c r="DRZ1" s="156"/>
      <c r="DSA1" s="156"/>
      <c r="DSB1" s="156"/>
      <c r="DSC1" s="156"/>
      <c r="DSD1" s="156"/>
      <c r="DSE1" s="156"/>
      <c r="DSF1" s="156"/>
      <c r="DSG1" s="156"/>
      <c r="DSH1" s="156"/>
      <c r="DSI1" s="156"/>
      <c r="DSJ1" s="156"/>
      <c r="DSK1" s="156"/>
      <c r="DSL1" s="156"/>
      <c r="DSM1" s="156"/>
      <c r="DSN1" s="156"/>
      <c r="DSO1" s="156"/>
      <c r="DSP1" s="156"/>
      <c r="DSQ1" s="156"/>
      <c r="DSR1" s="156"/>
      <c r="DSS1" s="156"/>
      <c r="DST1" s="156"/>
      <c r="DSU1" s="156"/>
      <c r="DSV1" s="156"/>
      <c r="DSW1" s="156"/>
      <c r="DSX1" s="156"/>
      <c r="DSY1" s="156"/>
      <c r="DSZ1" s="156"/>
      <c r="DTA1" s="156"/>
      <c r="DTB1" s="156"/>
      <c r="DTC1" s="156"/>
      <c r="DTD1" s="156"/>
      <c r="DTE1" s="156"/>
      <c r="DTF1" s="156"/>
      <c r="DTG1" s="156"/>
      <c r="DTH1" s="156"/>
      <c r="DTI1" s="156"/>
      <c r="DTJ1" s="156"/>
      <c r="DTK1" s="156"/>
      <c r="DTL1" s="156"/>
      <c r="DTM1" s="156"/>
      <c r="DTN1" s="156"/>
      <c r="DTO1" s="156"/>
      <c r="DTP1" s="156"/>
      <c r="DTQ1" s="156"/>
      <c r="DTR1" s="156"/>
      <c r="DTS1" s="156"/>
      <c r="DTT1" s="156"/>
      <c r="DTU1" s="156"/>
      <c r="DTV1" s="156"/>
      <c r="DTW1" s="156"/>
      <c r="DTX1" s="156"/>
      <c r="DTY1" s="156"/>
      <c r="DTZ1" s="156"/>
      <c r="DUA1" s="156"/>
      <c r="DUB1" s="156"/>
      <c r="DUC1" s="156"/>
      <c r="DUD1" s="156"/>
      <c r="DUE1" s="156"/>
      <c r="DUF1" s="156"/>
      <c r="DUG1" s="156"/>
      <c r="DUH1" s="156"/>
      <c r="DUI1" s="156"/>
      <c r="DUJ1" s="156"/>
      <c r="DUK1" s="156"/>
      <c r="DUL1" s="156"/>
      <c r="DUM1" s="156"/>
      <c r="DUN1" s="156"/>
      <c r="DUO1" s="156"/>
      <c r="DUP1" s="156"/>
      <c r="DUQ1" s="156"/>
      <c r="DUR1" s="156"/>
      <c r="DUS1" s="156"/>
      <c r="DUT1" s="156"/>
      <c r="DUU1" s="156"/>
      <c r="DUV1" s="156"/>
      <c r="DUW1" s="156"/>
      <c r="DUX1" s="156"/>
      <c r="DUY1" s="156"/>
      <c r="DUZ1" s="156"/>
      <c r="DVA1" s="156"/>
      <c r="DVB1" s="156"/>
      <c r="DVC1" s="156"/>
      <c r="DVD1" s="156"/>
      <c r="DVE1" s="156"/>
      <c r="DVF1" s="156"/>
      <c r="DVG1" s="156"/>
      <c r="DVH1" s="156"/>
      <c r="DVI1" s="156"/>
      <c r="DVJ1" s="156"/>
      <c r="DVK1" s="156"/>
      <c r="DVL1" s="156"/>
      <c r="DVM1" s="156"/>
      <c r="DVN1" s="156"/>
      <c r="DVO1" s="156"/>
      <c r="DVP1" s="156"/>
      <c r="DVQ1" s="156"/>
      <c r="DVR1" s="156"/>
      <c r="DVS1" s="156"/>
      <c r="DVT1" s="156"/>
      <c r="DVU1" s="156"/>
      <c r="DVV1" s="156"/>
      <c r="DVW1" s="156"/>
      <c r="DVX1" s="156"/>
      <c r="DVY1" s="156"/>
      <c r="DVZ1" s="156"/>
      <c r="DWA1" s="156"/>
      <c r="DWB1" s="156"/>
      <c r="DWC1" s="156"/>
      <c r="DWD1" s="156"/>
      <c r="DWE1" s="156"/>
      <c r="DWF1" s="156"/>
      <c r="DWG1" s="156"/>
      <c r="DWH1" s="156"/>
      <c r="DWI1" s="156"/>
      <c r="DWJ1" s="156"/>
      <c r="DWK1" s="156"/>
      <c r="DWL1" s="156"/>
      <c r="DWM1" s="156"/>
      <c r="DWN1" s="156"/>
      <c r="DWO1" s="156"/>
      <c r="DWP1" s="156"/>
      <c r="DWQ1" s="156"/>
      <c r="DWR1" s="156"/>
      <c r="DWS1" s="156"/>
      <c r="DWT1" s="156"/>
      <c r="DWU1" s="156"/>
      <c r="DWV1" s="156"/>
      <c r="DWW1" s="156"/>
      <c r="DWX1" s="156"/>
      <c r="DWY1" s="156"/>
      <c r="DWZ1" s="156"/>
      <c r="DXA1" s="156"/>
      <c r="DXB1" s="156"/>
      <c r="DXC1" s="156"/>
      <c r="DXD1" s="156"/>
      <c r="DXE1" s="156"/>
      <c r="DXF1" s="156"/>
      <c r="DXG1" s="156"/>
      <c r="DXH1" s="156"/>
      <c r="DXI1" s="156"/>
      <c r="DXJ1" s="156"/>
      <c r="DXK1" s="156"/>
      <c r="DXL1" s="156"/>
      <c r="DXM1" s="156"/>
      <c r="DXN1" s="156"/>
      <c r="DXO1" s="156"/>
      <c r="DXP1" s="156"/>
      <c r="DXQ1" s="156"/>
      <c r="DXR1" s="156"/>
      <c r="DXS1" s="156"/>
      <c r="DXT1" s="156"/>
      <c r="DXU1" s="156"/>
      <c r="DXV1" s="156"/>
      <c r="DXW1" s="156"/>
      <c r="DXX1" s="156"/>
      <c r="DXY1" s="156"/>
      <c r="DXZ1" s="156"/>
      <c r="DYA1" s="156"/>
      <c r="DYB1" s="156"/>
      <c r="DYC1" s="156"/>
      <c r="DYD1" s="156"/>
      <c r="DYE1" s="156"/>
      <c r="DYF1" s="156"/>
      <c r="DYG1" s="156"/>
      <c r="DYH1" s="156"/>
      <c r="DYI1" s="156"/>
      <c r="DYJ1" s="156"/>
      <c r="DYK1" s="156"/>
      <c r="DYL1" s="156"/>
      <c r="DYM1" s="156"/>
      <c r="DYN1" s="156"/>
      <c r="DYO1" s="156"/>
      <c r="DYP1" s="156"/>
      <c r="DYQ1" s="156"/>
      <c r="DYR1" s="156"/>
      <c r="DYS1" s="156"/>
      <c r="DYT1" s="156"/>
      <c r="DYU1" s="156"/>
      <c r="DYV1" s="156"/>
      <c r="DYW1" s="156"/>
      <c r="DYX1" s="156"/>
      <c r="DYY1" s="156"/>
      <c r="DYZ1" s="156"/>
      <c r="DZA1" s="156"/>
      <c r="DZB1" s="156"/>
      <c r="DZC1" s="156"/>
      <c r="DZD1" s="156"/>
      <c r="DZE1" s="156"/>
      <c r="DZF1" s="156"/>
      <c r="DZG1" s="156"/>
      <c r="DZH1" s="156"/>
      <c r="DZI1" s="156"/>
      <c r="DZJ1" s="156"/>
      <c r="DZK1" s="156"/>
      <c r="DZL1" s="156"/>
      <c r="DZM1" s="156"/>
      <c r="DZN1" s="156"/>
      <c r="DZO1" s="156"/>
      <c r="DZP1" s="156"/>
      <c r="DZQ1" s="156"/>
      <c r="DZR1" s="156"/>
      <c r="DZS1" s="156"/>
      <c r="DZT1" s="156"/>
      <c r="DZU1" s="156"/>
      <c r="DZV1" s="156"/>
      <c r="DZW1" s="156"/>
      <c r="DZX1" s="156"/>
      <c r="DZY1" s="156"/>
      <c r="DZZ1" s="156"/>
      <c r="EAA1" s="156"/>
      <c r="EAB1" s="156"/>
      <c r="EAC1" s="156"/>
      <c r="EAD1" s="156"/>
      <c r="EAE1" s="156"/>
      <c r="EAF1" s="156"/>
      <c r="EAG1" s="156"/>
      <c r="EAH1" s="156"/>
      <c r="EAI1" s="156"/>
      <c r="EAJ1" s="156"/>
      <c r="EAK1" s="156"/>
      <c r="EAL1" s="156"/>
      <c r="EAM1" s="156"/>
      <c r="EAN1" s="156"/>
      <c r="EAO1" s="156"/>
      <c r="EAP1" s="156"/>
      <c r="EAQ1" s="156"/>
      <c r="EAR1" s="156"/>
      <c r="EAS1" s="156"/>
      <c r="EAT1" s="156"/>
      <c r="EAU1" s="156"/>
      <c r="EAV1" s="156"/>
      <c r="EAW1" s="156"/>
      <c r="EAX1" s="156"/>
      <c r="EAY1" s="156"/>
      <c r="EAZ1" s="156"/>
      <c r="EBA1" s="156"/>
      <c r="EBB1" s="156"/>
      <c r="EBC1" s="156"/>
      <c r="EBD1" s="156"/>
      <c r="EBE1" s="156"/>
      <c r="EBF1" s="156"/>
      <c r="EBG1" s="156"/>
      <c r="EBH1" s="156"/>
      <c r="EBI1" s="156"/>
      <c r="EBJ1" s="156"/>
      <c r="EBK1" s="156"/>
      <c r="EBL1" s="156"/>
      <c r="EBM1" s="156"/>
      <c r="EBN1" s="156"/>
      <c r="EBO1" s="156"/>
      <c r="EBP1" s="156"/>
      <c r="EBQ1" s="156"/>
      <c r="EBR1" s="156"/>
      <c r="EBS1" s="156"/>
      <c r="EBT1" s="156"/>
      <c r="EBU1" s="156"/>
      <c r="EBV1" s="156"/>
      <c r="EBW1" s="156"/>
      <c r="EBX1" s="156"/>
      <c r="EBY1" s="156"/>
      <c r="EBZ1" s="156"/>
      <c r="ECA1" s="156"/>
      <c r="ECB1" s="156"/>
      <c r="ECC1" s="156"/>
      <c r="ECD1" s="156"/>
      <c r="ECE1" s="156"/>
      <c r="ECF1" s="156"/>
      <c r="ECG1" s="156"/>
      <c r="ECH1" s="156"/>
      <c r="ECI1" s="156"/>
      <c r="ECJ1" s="156"/>
      <c r="ECK1" s="156"/>
      <c r="ECL1" s="156"/>
      <c r="ECM1" s="156"/>
      <c r="ECN1" s="156"/>
      <c r="ECO1" s="156"/>
      <c r="ECP1" s="156"/>
      <c r="ECQ1" s="156"/>
      <c r="ECR1" s="156"/>
      <c r="ECS1" s="156"/>
      <c r="ECT1" s="156"/>
      <c r="ECU1" s="156"/>
      <c r="ECV1" s="156"/>
      <c r="ECW1" s="156"/>
      <c r="ECX1" s="156"/>
      <c r="ECY1" s="156"/>
      <c r="ECZ1" s="156"/>
      <c r="EDA1" s="156"/>
      <c r="EDB1" s="156"/>
      <c r="EDC1" s="156"/>
      <c r="EDD1" s="156"/>
      <c r="EDE1" s="156"/>
      <c r="EDF1" s="156"/>
      <c r="EDG1" s="156"/>
      <c r="EDH1" s="156"/>
      <c r="EDI1" s="156"/>
      <c r="EDJ1" s="156"/>
      <c r="EDK1" s="156"/>
      <c r="EDL1" s="156"/>
      <c r="EDM1" s="156"/>
      <c r="EDN1" s="156"/>
      <c r="EDO1" s="156"/>
      <c r="EDP1" s="156"/>
      <c r="EDQ1" s="156"/>
      <c r="EDR1" s="156"/>
      <c r="EDS1" s="156"/>
      <c r="EDT1" s="156"/>
      <c r="EDU1" s="156"/>
      <c r="EDV1" s="156"/>
      <c r="EDW1" s="156"/>
      <c r="EDX1" s="156"/>
      <c r="EDY1" s="156"/>
      <c r="EDZ1" s="156"/>
      <c r="EEA1" s="156"/>
      <c r="EEB1" s="156"/>
      <c r="EEC1" s="156"/>
      <c r="EED1" s="156"/>
      <c r="EEE1" s="156"/>
      <c r="EEF1" s="156"/>
      <c r="EEG1" s="156"/>
      <c r="EEH1" s="156"/>
      <c r="EEI1" s="156"/>
      <c r="EEJ1" s="156"/>
      <c r="EEK1" s="156"/>
      <c r="EEL1" s="156"/>
      <c r="EEM1" s="156"/>
      <c r="EEN1" s="156"/>
      <c r="EEO1" s="156"/>
      <c r="EEP1" s="156"/>
      <c r="EEQ1" s="156"/>
      <c r="EER1" s="156"/>
      <c r="EES1" s="156"/>
      <c r="EET1" s="156"/>
      <c r="EEU1" s="156"/>
      <c r="EEV1" s="156"/>
      <c r="EEW1" s="156"/>
      <c r="EEX1" s="156"/>
      <c r="EEY1" s="156"/>
      <c r="EEZ1" s="156"/>
      <c r="EFA1" s="156"/>
      <c r="EFB1" s="156"/>
      <c r="EFC1" s="156"/>
      <c r="EFD1" s="156"/>
      <c r="EFE1" s="156"/>
      <c r="EFF1" s="156"/>
      <c r="EFG1" s="156"/>
      <c r="EFH1" s="156"/>
      <c r="EFI1" s="156"/>
      <c r="EFJ1" s="156"/>
      <c r="EFK1" s="156"/>
      <c r="EFL1" s="156"/>
      <c r="EFM1" s="156"/>
      <c r="EFN1" s="156"/>
      <c r="EFO1" s="156"/>
      <c r="EFP1" s="156"/>
      <c r="EFQ1" s="156"/>
      <c r="EFR1" s="156"/>
      <c r="EFS1" s="156"/>
      <c r="EFT1" s="156"/>
      <c r="EFU1" s="156"/>
      <c r="EFV1" s="156"/>
      <c r="EFW1" s="156"/>
      <c r="EFX1" s="156"/>
      <c r="EFY1" s="156"/>
      <c r="EFZ1" s="156"/>
      <c r="EGA1" s="156"/>
      <c r="EGB1" s="156"/>
      <c r="EGC1" s="156"/>
      <c r="EGD1" s="156"/>
      <c r="EGE1" s="156"/>
      <c r="EGF1" s="156"/>
      <c r="EGG1" s="156"/>
      <c r="EGH1" s="156"/>
      <c r="EGI1" s="156"/>
      <c r="EGJ1" s="156"/>
      <c r="EGK1" s="156"/>
      <c r="EGL1" s="156"/>
      <c r="EGM1" s="156"/>
      <c r="EGN1" s="156"/>
      <c r="EGO1" s="156"/>
      <c r="EGP1" s="156"/>
      <c r="EGQ1" s="156"/>
      <c r="EGR1" s="156"/>
      <c r="EGS1" s="156"/>
      <c r="EGT1" s="156"/>
      <c r="EGU1" s="156"/>
      <c r="EGV1" s="156"/>
      <c r="EGW1" s="156"/>
      <c r="EGX1" s="156"/>
      <c r="EGY1" s="156"/>
      <c r="EGZ1" s="156"/>
      <c r="EHA1" s="156"/>
      <c r="EHB1" s="156"/>
      <c r="EHC1" s="156"/>
      <c r="EHD1" s="156"/>
      <c r="EHE1" s="156"/>
      <c r="EHF1" s="156"/>
      <c r="EHG1" s="156"/>
      <c r="EHH1" s="156"/>
      <c r="EHI1" s="156"/>
      <c r="EHJ1" s="156"/>
      <c r="EHK1" s="156"/>
      <c r="EHL1" s="156"/>
      <c r="EHM1" s="156"/>
      <c r="EHN1" s="156"/>
      <c r="EHO1" s="156"/>
      <c r="EHP1" s="156"/>
      <c r="EHQ1" s="156"/>
      <c r="EHR1" s="156"/>
      <c r="EHS1" s="156"/>
      <c r="EHT1" s="156"/>
      <c r="EHU1" s="156"/>
      <c r="EHV1" s="156"/>
      <c r="EHW1" s="156"/>
      <c r="EHX1" s="156"/>
      <c r="EHY1" s="156"/>
      <c r="EHZ1" s="156"/>
      <c r="EIA1" s="156"/>
      <c r="EIB1" s="156"/>
      <c r="EIC1" s="156"/>
      <c r="EID1" s="156"/>
      <c r="EIE1" s="156"/>
      <c r="EIF1" s="156"/>
      <c r="EIG1" s="156"/>
      <c r="EIH1" s="156"/>
      <c r="EII1" s="156"/>
      <c r="EIJ1" s="156"/>
      <c r="EIK1" s="156"/>
      <c r="EIL1" s="156"/>
      <c r="EIM1" s="156"/>
      <c r="EIN1" s="156"/>
      <c r="EIO1" s="156"/>
      <c r="EIP1" s="156"/>
      <c r="EIQ1" s="156"/>
      <c r="EIR1" s="156"/>
      <c r="EIS1" s="156"/>
      <c r="EIT1" s="156"/>
      <c r="EIU1" s="156"/>
      <c r="EIV1" s="156"/>
      <c r="EIW1" s="156"/>
      <c r="EIX1" s="156"/>
      <c r="EIY1" s="156"/>
      <c r="EIZ1" s="156"/>
      <c r="EJA1" s="156"/>
      <c r="EJB1" s="156"/>
      <c r="EJC1" s="156"/>
      <c r="EJD1" s="156"/>
      <c r="EJE1" s="156"/>
      <c r="EJF1" s="156"/>
      <c r="EJG1" s="156"/>
      <c r="EJH1" s="156"/>
      <c r="EJI1" s="156"/>
      <c r="EJJ1" s="156"/>
      <c r="EJK1" s="156"/>
      <c r="EJL1" s="156"/>
      <c r="EJM1" s="156"/>
      <c r="EJN1" s="156"/>
      <c r="EJO1" s="156"/>
      <c r="EJP1" s="156"/>
      <c r="EJQ1" s="156"/>
      <c r="EJR1" s="156"/>
      <c r="EJS1" s="156"/>
      <c r="EJT1" s="156"/>
      <c r="EJU1" s="156"/>
      <c r="EJV1" s="156"/>
      <c r="EJW1" s="156"/>
      <c r="EJX1" s="156"/>
      <c r="EJY1" s="156"/>
      <c r="EJZ1" s="156"/>
      <c r="EKA1" s="156"/>
      <c r="EKB1" s="156"/>
      <c r="EKC1" s="156"/>
      <c r="EKD1" s="156"/>
      <c r="EKE1" s="156"/>
      <c r="EKF1" s="156"/>
      <c r="EKG1" s="156"/>
      <c r="EKH1" s="156"/>
      <c r="EKI1" s="156"/>
      <c r="EKJ1" s="156"/>
      <c r="EKK1" s="156"/>
      <c r="EKL1" s="156"/>
      <c r="EKM1" s="156"/>
      <c r="EKN1" s="156"/>
      <c r="EKO1" s="156"/>
      <c r="EKP1" s="156"/>
      <c r="EKQ1" s="156"/>
      <c r="EKR1" s="156"/>
      <c r="EKS1" s="156"/>
      <c r="EKT1" s="156"/>
      <c r="EKU1" s="156"/>
      <c r="EKV1" s="156"/>
      <c r="EKW1" s="156"/>
      <c r="EKX1" s="156"/>
      <c r="EKY1" s="156"/>
      <c r="EKZ1" s="156"/>
      <c r="ELA1" s="156"/>
      <c r="ELB1" s="156"/>
      <c r="ELC1" s="156"/>
      <c r="ELD1" s="156"/>
      <c r="ELE1" s="156"/>
      <c r="ELF1" s="156"/>
      <c r="ELG1" s="156"/>
      <c r="ELH1" s="156"/>
      <c r="ELI1" s="156"/>
      <c r="ELJ1" s="156"/>
      <c r="ELK1" s="156"/>
      <c r="ELL1" s="156"/>
      <c r="ELM1" s="156"/>
      <c r="ELN1" s="156"/>
      <c r="ELO1" s="156"/>
      <c r="ELP1" s="156"/>
      <c r="ELQ1" s="156"/>
      <c r="ELR1" s="156"/>
      <c r="ELS1" s="156"/>
      <c r="ELT1" s="156"/>
      <c r="ELU1" s="156"/>
      <c r="ELV1" s="156"/>
      <c r="ELW1" s="156"/>
      <c r="ELX1" s="156"/>
      <c r="ELY1" s="156"/>
      <c r="ELZ1" s="156"/>
      <c r="EMA1" s="156"/>
      <c r="EMB1" s="156"/>
      <c r="EMC1" s="156"/>
      <c r="EMD1" s="156"/>
      <c r="EME1" s="156"/>
      <c r="EMF1" s="156"/>
      <c r="EMG1" s="156"/>
      <c r="EMH1" s="156"/>
      <c r="EMI1" s="156"/>
      <c r="EMJ1" s="156"/>
      <c r="EMK1" s="156"/>
      <c r="EML1" s="156"/>
      <c r="EMM1" s="156"/>
      <c r="EMN1" s="156"/>
      <c r="EMO1" s="156"/>
      <c r="EMP1" s="156"/>
      <c r="EMQ1" s="156"/>
      <c r="EMR1" s="156"/>
      <c r="EMS1" s="156"/>
      <c r="EMT1" s="156"/>
      <c r="EMU1" s="156"/>
      <c r="EMV1" s="156"/>
      <c r="EMW1" s="156"/>
      <c r="EMX1" s="156"/>
      <c r="EMY1" s="156"/>
      <c r="EMZ1" s="156"/>
      <c r="ENA1" s="156"/>
      <c r="ENB1" s="156"/>
      <c r="ENC1" s="156"/>
      <c r="END1" s="156"/>
      <c r="ENE1" s="156"/>
      <c r="ENF1" s="156"/>
      <c r="ENG1" s="156"/>
      <c r="ENH1" s="156"/>
      <c r="ENI1" s="156"/>
      <c r="ENJ1" s="156"/>
      <c r="ENK1" s="156"/>
      <c r="ENL1" s="156"/>
      <c r="ENM1" s="156"/>
      <c r="ENN1" s="156"/>
      <c r="ENO1" s="156"/>
      <c r="ENP1" s="156"/>
      <c r="ENQ1" s="156"/>
      <c r="ENR1" s="156"/>
      <c r="ENS1" s="156"/>
      <c r="ENT1" s="156"/>
      <c r="ENU1" s="156"/>
      <c r="ENV1" s="156"/>
      <c r="ENW1" s="156"/>
      <c r="ENX1" s="156"/>
      <c r="ENY1" s="156"/>
      <c r="ENZ1" s="156"/>
      <c r="EOA1" s="156"/>
      <c r="EOB1" s="156"/>
      <c r="EOC1" s="156"/>
      <c r="EOD1" s="156"/>
      <c r="EOE1" s="156"/>
      <c r="EOF1" s="156"/>
      <c r="EOG1" s="156"/>
      <c r="EOH1" s="156"/>
      <c r="EOI1" s="156"/>
      <c r="EOJ1" s="156"/>
      <c r="EOK1" s="156"/>
      <c r="EOL1" s="156"/>
      <c r="EOM1" s="156"/>
      <c r="EON1" s="156"/>
      <c r="EOO1" s="156"/>
      <c r="EOP1" s="156"/>
      <c r="EOQ1" s="156"/>
      <c r="EOR1" s="156"/>
      <c r="EOS1" s="156"/>
      <c r="EOT1" s="156"/>
      <c r="EOU1" s="156"/>
      <c r="EOV1" s="156"/>
      <c r="EOW1" s="156"/>
      <c r="EOX1" s="156"/>
      <c r="EOY1" s="156"/>
      <c r="EOZ1" s="156"/>
      <c r="EPA1" s="156"/>
      <c r="EPB1" s="156"/>
      <c r="EPC1" s="156"/>
      <c r="EPD1" s="156"/>
      <c r="EPE1" s="156"/>
      <c r="EPF1" s="156"/>
      <c r="EPG1" s="156"/>
      <c r="EPH1" s="156"/>
      <c r="EPI1" s="156"/>
      <c r="EPJ1" s="156"/>
      <c r="EPK1" s="156"/>
      <c r="EPL1" s="156"/>
      <c r="EPM1" s="156"/>
      <c r="EPN1" s="156"/>
      <c r="EPO1" s="156"/>
      <c r="EPP1" s="156"/>
      <c r="EPQ1" s="156"/>
      <c r="EPR1" s="156"/>
      <c r="EPS1" s="156"/>
      <c r="EPT1" s="156"/>
      <c r="EPU1" s="156"/>
      <c r="EPV1" s="156"/>
      <c r="EPW1" s="156"/>
      <c r="EPX1" s="156"/>
      <c r="EPY1" s="156"/>
      <c r="EPZ1" s="156"/>
      <c r="EQA1" s="156"/>
      <c r="EQB1" s="156"/>
      <c r="EQC1" s="156"/>
      <c r="EQD1" s="156"/>
      <c r="EQE1" s="156"/>
      <c r="EQF1" s="156"/>
      <c r="EQG1" s="156"/>
      <c r="EQH1" s="156"/>
      <c r="EQI1" s="156"/>
      <c r="EQJ1" s="156"/>
      <c r="EQK1" s="156"/>
      <c r="EQL1" s="156"/>
      <c r="EQM1" s="156"/>
      <c r="EQN1" s="156"/>
      <c r="EQO1" s="156"/>
      <c r="EQP1" s="156"/>
      <c r="EQQ1" s="156"/>
      <c r="EQR1" s="156"/>
      <c r="EQS1" s="156"/>
      <c r="EQT1" s="156"/>
      <c r="EQU1" s="156"/>
      <c r="EQV1" s="156"/>
      <c r="EQW1" s="156"/>
      <c r="EQX1" s="156"/>
      <c r="EQY1" s="156"/>
      <c r="EQZ1" s="156"/>
      <c r="ERA1" s="156"/>
      <c r="ERB1" s="156"/>
      <c r="ERC1" s="156"/>
      <c r="ERD1" s="156"/>
      <c r="ERE1" s="156"/>
      <c r="ERF1" s="156"/>
      <c r="ERG1" s="156"/>
      <c r="ERH1" s="156"/>
      <c r="ERI1" s="156"/>
      <c r="ERJ1" s="156"/>
      <c r="ERK1" s="156"/>
      <c r="ERL1" s="156"/>
      <c r="ERM1" s="156"/>
      <c r="ERN1" s="156"/>
      <c r="ERO1" s="156"/>
      <c r="ERP1" s="156"/>
      <c r="ERQ1" s="156"/>
      <c r="ERR1" s="156"/>
      <c r="ERS1" s="156"/>
      <c r="ERT1" s="156"/>
      <c r="ERU1" s="156"/>
      <c r="ERV1" s="156"/>
      <c r="ERW1" s="156"/>
      <c r="ERX1" s="156"/>
      <c r="ERY1" s="156"/>
      <c r="ERZ1" s="156"/>
      <c r="ESA1" s="156"/>
      <c r="ESB1" s="156"/>
      <c r="ESC1" s="156"/>
      <c r="ESD1" s="156"/>
      <c r="ESE1" s="156"/>
      <c r="ESF1" s="156"/>
      <c r="ESG1" s="156"/>
      <c r="ESH1" s="156"/>
      <c r="ESI1" s="156"/>
      <c r="ESJ1" s="156"/>
      <c r="ESK1" s="156"/>
      <c r="ESL1" s="156"/>
      <c r="ESM1" s="156"/>
      <c r="ESN1" s="156"/>
      <c r="ESO1" s="156"/>
      <c r="ESP1" s="156"/>
      <c r="ESQ1" s="156"/>
      <c r="ESR1" s="156"/>
      <c r="ESS1" s="156"/>
      <c r="EST1" s="156"/>
      <c r="ESU1" s="156"/>
      <c r="ESV1" s="156"/>
      <c r="ESW1" s="156"/>
      <c r="ESX1" s="156"/>
      <c r="ESY1" s="156"/>
      <c r="ESZ1" s="156"/>
      <c r="ETA1" s="156"/>
      <c r="ETB1" s="156"/>
      <c r="ETC1" s="156"/>
      <c r="ETD1" s="156"/>
      <c r="ETE1" s="156"/>
      <c r="ETF1" s="156"/>
      <c r="ETG1" s="156"/>
      <c r="ETH1" s="156"/>
      <c r="ETI1" s="156"/>
      <c r="ETJ1" s="156"/>
      <c r="ETK1" s="156"/>
      <c r="ETL1" s="156"/>
      <c r="ETM1" s="156"/>
      <c r="ETN1" s="156"/>
      <c r="ETO1" s="156"/>
      <c r="ETP1" s="156"/>
      <c r="ETQ1" s="156"/>
      <c r="ETR1" s="156"/>
      <c r="ETS1" s="156"/>
      <c r="ETT1" s="156"/>
      <c r="ETU1" s="156"/>
      <c r="ETV1" s="156"/>
      <c r="ETW1" s="156"/>
      <c r="ETX1" s="156"/>
      <c r="ETY1" s="156"/>
      <c r="ETZ1" s="156"/>
      <c r="EUA1" s="156"/>
      <c r="EUB1" s="156"/>
      <c r="EUC1" s="156"/>
      <c r="EUD1" s="156"/>
      <c r="EUE1" s="156"/>
      <c r="EUF1" s="156"/>
      <c r="EUG1" s="156"/>
      <c r="EUH1" s="156"/>
      <c r="EUI1" s="156"/>
      <c r="EUJ1" s="156"/>
      <c r="EUK1" s="156"/>
      <c r="EUL1" s="156"/>
      <c r="EUM1" s="156"/>
      <c r="EUN1" s="156"/>
      <c r="EUO1" s="156"/>
      <c r="EUP1" s="156"/>
      <c r="EUQ1" s="156"/>
      <c r="EUR1" s="156"/>
      <c r="EUS1" s="156"/>
      <c r="EUT1" s="156"/>
      <c r="EUU1" s="156"/>
      <c r="EUV1" s="156"/>
      <c r="EUW1" s="156"/>
      <c r="EUX1" s="156"/>
      <c r="EUY1" s="156"/>
      <c r="EUZ1" s="156"/>
      <c r="EVA1" s="156"/>
      <c r="EVB1" s="156"/>
      <c r="EVC1" s="156"/>
      <c r="EVD1" s="156"/>
      <c r="EVE1" s="156"/>
      <c r="EVF1" s="156"/>
      <c r="EVG1" s="156"/>
      <c r="EVH1" s="156"/>
      <c r="EVI1" s="156"/>
      <c r="EVJ1" s="156"/>
      <c r="EVK1" s="156"/>
      <c r="EVL1" s="156"/>
      <c r="EVM1" s="156"/>
      <c r="EVN1" s="156"/>
      <c r="EVO1" s="156"/>
      <c r="EVP1" s="156"/>
      <c r="EVQ1" s="156"/>
      <c r="EVR1" s="156"/>
      <c r="EVS1" s="156"/>
      <c r="EVT1" s="156"/>
      <c r="EVU1" s="156"/>
      <c r="EVV1" s="156"/>
      <c r="EVW1" s="156"/>
      <c r="EVX1" s="156"/>
      <c r="EVY1" s="156"/>
      <c r="EVZ1" s="156"/>
      <c r="EWA1" s="156"/>
      <c r="EWB1" s="156"/>
      <c r="EWC1" s="156"/>
      <c r="EWD1" s="156"/>
      <c r="EWE1" s="156"/>
      <c r="EWF1" s="156"/>
      <c r="EWG1" s="156"/>
      <c r="EWH1" s="156"/>
      <c r="EWI1" s="156"/>
      <c r="EWJ1" s="156"/>
      <c r="EWK1" s="156"/>
      <c r="EWL1" s="156"/>
      <c r="EWM1" s="156"/>
      <c r="EWN1" s="156"/>
      <c r="EWO1" s="156"/>
      <c r="EWP1" s="156"/>
      <c r="EWQ1" s="156"/>
      <c r="EWR1" s="156"/>
      <c r="EWS1" s="156"/>
      <c r="EWT1" s="156"/>
      <c r="EWU1" s="156"/>
      <c r="EWV1" s="156"/>
      <c r="EWW1" s="156"/>
      <c r="EWX1" s="156"/>
      <c r="EWY1" s="156"/>
      <c r="EWZ1" s="156"/>
      <c r="EXA1" s="156"/>
      <c r="EXB1" s="156"/>
      <c r="EXC1" s="156"/>
      <c r="EXD1" s="156"/>
      <c r="EXE1" s="156"/>
      <c r="EXF1" s="156"/>
      <c r="EXG1" s="156"/>
      <c r="EXH1" s="156"/>
      <c r="EXI1" s="156"/>
      <c r="EXJ1" s="156"/>
      <c r="EXK1" s="156"/>
      <c r="EXL1" s="156"/>
      <c r="EXM1" s="156"/>
      <c r="EXN1" s="156"/>
      <c r="EXO1" s="156"/>
      <c r="EXP1" s="156"/>
      <c r="EXQ1" s="156"/>
      <c r="EXR1" s="156"/>
      <c r="EXS1" s="156"/>
      <c r="EXT1" s="156"/>
      <c r="EXU1" s="156"/>
      <c r="EXV1" s="156"/>
      <c r="EXW1" s="156"/>
      <c r="EXX1" s="156"/>
      <c r="EXY1" s="156"/>
      <c r="EXZ1" s="156"/>
      <c r="EYA1" s="156"/>
      <c r="EYB1" s="156"/>
      <c r="EYC1" s="156"/>
      <c r="EYD1" s="156"/>
      <c r="EYE1" s="156"/>
      <c r="EYF1" s="156"/>
      <c r="EYG1" s="156"/>
      <c r="EYH1" s="156"/>
      <c r="EYI1" s="156"/>
      <c r="EYJ1" s="156"/>
      <c r="EYK1" s="156"/>
      <c r="EYL1" s="156"/>
      <c r="EYM1" s="156"/>
      <c r="EYN1" s="156"/>
      <c r="EYO1" s="156"/>
      <c r="EYP1" s="156"/>
      <c r="EYQ1" s="156"/>
      <c r="EYR1" s="156"/>
      <c r="EYS1" s="156"/>
      <c r="EYT1" s="156"/>
      <c r="EYU1" s="156"/>
      <c r="EYV1" s="156"/>
      <c r="EYW1" s="156"/>
      <c r="EYX1" s="156"/>
      <c r="EYY1" s="156"/>
      <c r="EYZ1" s="156"/>
      <c r="EZA1" s="156"/>
      <c r="EZB1" s="156"/>
      <c r="EZC1" s="156"/>
      <c r="EZD1" s="156"/>
      <c r="EZE1" s="156"/>
      <c r="EZF1" s="156"/>
      <c r="EZG1" s="156"/>
      <c r="EZH1" s="156"/>
      <c r="EZI1" s="156"/>
      <c r="EZJ1" s="156"/>
      <c r="EZK1" s="156"/>
      <c r="EZL1" s="156"/>
      <c r="EZM1" s="156"/>
      <c r="EZN1" s="156"/>
      <c r="EZO1" s="156"/>
      <c r="EZP1" s="156"/>
      <c r="EZQ1" s="156"/>
      <c r="EZR1" s="156"/>
      <c r="EZS1" s="156"/>
      <c r="EZT1" s="156"/>
      <c r="EZU1" s="156"/>
      <c r="EZV1" s="156"/>
      <c r="EZW1" s="156"/>
      <c r="EZX1" s="156"/>
      <c r="EZY1" s="156"/>
      <c r="EZZ1" s="156"/>
      <c r="FAA1" s="156"/>
      <c r="FAB1" s="156"/>
      <c r="FAC1" s="156"/>
      <c r="FAD1" s="156"/>
      <c r="FAE1" s="156"/>
      <c r="FAF1" s="156"/>
      <c r="FAG1" s="156"/>
      <c r="FAH1" s="156"/>
      <c r="FAI1" s="156"/>
      <c r="FAJ1" s="156"/>
      <c r="FAK1" s="156"/>
      <c r="FAL1" s="156"/>
      <c r="FAM1" s="156"/>
      <c r="FAN1" s="156"/>
      <c r="FAO1" s="156"/>
      <c r="FAP1" s="156"/>
      <c r="FAQ1" s="156"/>
      <c r="FAR1" s="156"/>
      <c r="FAS1" s="156"/>
      <c r="FAT1" s="156"/>
      <c r="FAU1" s="156"/>
      <c r="FAV1" s="156"/>
      <c r="FAW1" s="156"/>
      <c r="FAX1" s="156"/>
      <c r="FAY1" s="156"/>
      <c r="FAZ1" s="156"/>
      <c r="FBA1" s="156"/>
      <c r="FBB1" s="156"/>
      <c r="FBC1" s="156"/>
      <c r="FBD1" s="156"/>
      <c r="FBE1" s="156"/>
      <c r="FBF1" s="156"/>
      <c r="FBG1" s="156"/>
      <c r="FBH1" s="156"/>
      <c r="FBI1" s="156"/>
      <c r="FBJ1" s="156"/>
      <c r="FBK1" s="156"/>
      <c r="FBL1" s="156"/>
      <c r="FBM1" s="156"/>
      <c r="FBN1" s="156"/>
      <c r="FBO1" s="156"/>
      <c r="FBP1" s="156"/>
      <c r="FBQ1" s="156"/>
      <c r="FBR1" s="156"/>
      <c r="FBS1" s="156"/>
      <c r="FBT1" s="156"/>
      <c r="FBU1" s="156"/>
      <c r="FBV1" s="156"/>
      <c r="FBW1" s="156"/>
      <c r="FBX1" s="156"/>
      <c r="FBY1" s="156"/>
      <c r="FBZ1" s="156"/>
      <c r="FCA1" s="156"/>
      <c r="FCB1" s="156"/>
      <c r="FCC1" s="156"/>
      <c r="FCD1" s="156"/>
      <c r="FCE1" s="156"/>
      <c r="FCF1" s="156"/>
      <c r="FCG1" s="156"/>
      <c r="FCH1" s="156"/>
      <c r="FCI1" s="156"/>
      <c r="FCJ1" s="156"/>
      <c r="FCK1" s="156"/>
      <c r="FCL1" s="156"/>
      <c r="FCM1" s="156"/>
      <c r="FCN1" s="156"/>
      <c r="FCO1" s="156"/>
      <c r="FCP1" s="156"/>
      <c r="FCQ1" s="156"/>
      <c r="FCR1" s="156"/>
      <c r="FCS1" s="156"/>
      <c r="FCT1" s="156"/>
      <c r="FCU1" s="156"/>
      <c r="FCV1" s="156"/>
      <c r="FCW1" s="156"/>
      <c r="FCX1" s="156"/>
      <c r="FCY1" s="156"/>
      <c r="FCZ1" s="156"/>
      <c r="FDA1" s="156"/>
      <c r="FDB1" s="156"/>
      <c r="FDC1" s="156"/>
      <c r="FDD1" s="156"/>
      <c r="FDE1" s="156"/>
      <c r="FDF1" s="156"/>
      <c r="FDG1" s="156"/>
      <c r="FDH1" s="156"/>
      <c r="FDI1" s="156"/>
      <c r="FDJ1" s="156"/>
      <c r="FDK1" s="156"/>
      <c r="FDL1" s="156"/>
      <c r="FDM1" s="156"/>
      <c r="FDN1" s="156"/>
      <c r="FDO1" s="156"/>
      <c r="FDP1" s="156"/>
      <c r="FDQ1" s="156"/>
      <c r="FDR1" s="156"/>
      <c r="FDS1" s="156"/>
      <c r="FDT1" s="156"/>
      <c r="FDU1" s="156"/>
      <c r="FDV1" s="156"/>
      <c r="FDW1" s="156"/>
      <c r="FDX1" s="156"/>
      <c r="FDY1" s="156"/>
      <c r="FDZ1" s="156"/>
      <c r="FEA1" s="156"/>
      <c r="FEB1" s="156"/>
      <c r="FEC1" s="156"/>
      <c r="FED1" s="156"/>
      <c r="FEE1" s="156"/>
      <c r="FEF1" s="156"/>
      <c r="FEG1" s="156"/>
      <c r="FEH1" s="156"/>
      <c r="FEI1" s="156"/>
      <c r="FEJ1" s="156"/>
      <c r="FEK1" s="156"/>
      <c r="FEL1" s="156"/>
      <c r="FEM1" s="156"/>
      <c r="FEN1" s="156"/>
      <c r="FEO1" s="156"/>
      <c r="FEP1" s="156"/>
      <c r="FEQ1" s="156"/>
      <c r="FER1" s="156"/>
      <c r="FES1" s="156"/>
      <c r="FET1" s="156"/>
      <c r="FEU1" s="156"/>
      <c r="FEV1" s="156"/>
      <c r="FEW1" s="156"/>
      <c r="FEX1" s="156"/>
      <c r="FEY1" s="156"/>
      <c r="FEZ1" s="156"/>
      <c r="FFA1" s="156"/>
      <c r="FFB1" s="156"/>
      <c r="FFC1" s="156"/>
      <c r="FFD1" s="156"/>
      <c r="FFE1" s="156"/>
      <c r="FFF1" s="156"/>
      <c r="FFG1" s="156"/>
      <c r="FFH1" s="156"/>
      <c r="FFI1" s="156"/>
      <c r="FFJ1" s="156"/>
      <c r="FFK1" s="156"/>
      <c r="FFL1" s="156"/>
      <c r="FFM1" s="156"/>
      <c r="FFN1" s="156"/>
      <c r="FFO1" s="156"/>
      <c r="FFP1" s="156"/>
      <c r="FFQ1" s="156"/>
      <c r="FFR1" s="156"/>
      <c r="FFS1" s="156"/>
      <c r="FFT1" s="156"/>
      <c r="FFU1" s="156"/>
      <c r="FFV1" s="156"/>
      <c r="FFW1" s="156"/>
      <c r="FFX1" s="156"/>
      <c r="FFY1" s="156"/>
      <c r="FFZ1" s="156"/>
      <c r="FGA1" s="156"/>
      <c r="FGB1" s="156"/>
      <c r="FGC1" s="156"/>
      <c r="FGD1" s="156"/>
      <c r="FGE1" s="156"/>
      <c r="FGF1" s="156"/>
      <c r="FGG1" s="156"/>
      <c r="FGH1" s="156"/>
      <c r="FGI1" s="156"/>
      <c r="FGJ1" s="156"/>
      <c r="FGK1" s="156"/>
      <c r="FGL1" s="156"/>
      <c r="FGM1" s="156"/>
      <c r="FGN1" s="156"/>
      <c r="FGO1" s="156"/>
      <c r="FGP1" s="156"/>
      <c r="FGQ1" s="156"/>
      <c r="FGR1" s="156"/>
      <c r="FGS1" s="156"/>
      <c r="FGT1" s="156"/>
      <c r="FGU1" s="156"/>
      <c r="FGV1" s="156"/>
      <c r="FGW1" s="156"/>
      <c r="FGX1" s="156"/>
      <c r="FGY1" s="156"/>
      <c r="FGZ1" s="156"/>
      <c r="FHA1" s="156"/>
      <c r="FHB1" s="156"/>
      <c r="FHC1" s="156"/>
      <c r="FHD1" s="156"/>
      <c r="FHE1" s="156"/>
      <c r="FHF1" s="156"/>
      <c r="FHG1" s="156"/>
      <c r="FHH1" s="156"/>
      <c r="FHI1" s="156"/>
      <c r="FHJ1" s="156"/>
      <c r="FHK1" s="156"/>
      <c r="FHL1" s="156"/>
      <c r="FHM1" s="156"/>
      <c r="FHN1" s="156"/>
      <c r="FHO1" s="156"/>
      <c r="FHP1" s="156"/>
      <c r="FHQ1" s="156"/>
      <c r="FHR1" s="156"/>
      <c r="FHS1" s="156"/>
      <c r="FHT1" s="156"/>
      <c r="FHU1" s="156"/>
      <c r="FHV1" s="156"/>
      <c r="FHW1" s="156"/>
      <c r="FHX1" s="156"/>
      <c r="FHY1" s="156"/>
      <c r="FHZ1" s="156"/>
      <c r="FIA1" s="156"/>
      <c r="FIB1" s="156"/>
      <c r="FIC1" s="156"/>
      <c r="FID1" s="156"/>
      <c r="FIE1" s="156"/>
      <c r="FIF1" s="156"/>
      <c r="FIG1" s="156"/>
      <c r="FIH1" s="156"/>
      <c r="FII1" s="156"/>
      <c r="FIJ1" s="156"/>
      <c r="FIK1" s="156"/>
      <c r="FIL1" s="156"/>
      <c r="FIM1" s="156"/>
      <c r="FIN1" s="156"/>
      <c r="FIO1" s="156"/>
      <c r="FIP1" s="156"/>
      <c r="FIQ1" s="156"/>
      <c r="FIR1" s="156"/>
      <c r="FIS1" s="156"/>
      <c r="FIT1" s="156"/>
      <c r="FIU1" s="156"/>
      <c r="FIV1" s="156"/>
      <c r="FIW1" s="156"/>
      <c r="FIX1" s="156"/>
      <c r="FIY1" s="156"/>
      <c r="FIZ1" s="156"/>
      <c r="FJA1" s="156"/>
      <c r="FJB1" s="156"/>
      <c r="FJC1" s="156"/>
      <c r="FJD1" s="156"/>
      <c r="FJE1" s="156"/>
      <c r="FJF1" s="156"/>
      <c r="FJG1" s="156"/>
      <c r="FJH1" s="156"/>
      <c r="FJI1" s="156"/>
      <c r="FJJ1" s="156"/>
      <c r="FJK1" s="156"/>
      <c r="FJL1" s="156"/>
      <c r="FJM1" s="156"/>
      <c r="FJN1" s="156"/>
      <c r="FJO1" s="156"/>
      <c r="FJP1" s="156"/>
      <c r="FJQ1" s="156"/>
      <c r="FJR1" s="156"/>
      <c r="FJS1" s="156"/>
      <c r="FJT1" s="156"/>
      <c r="FJU1" s="156"/>
      <c r="FJV1" s="156"/>
      <c r="FJW1" s="156"/>
      <c r="FJX1" s="156"/>
      <c r="FJY1" s="156"/>
      <c r="FJZ1" s="156"/>
      <c r="FKA1" s="156"/>
      <c r="FKB1" s="156"/>
      <c r="FKC1" s="156"/>
      <c r="FKD1" s="156"/>
      <c r="FKE1" s="156"/>
      <c r="FKF1" s="156"/>
      <c r="FKG1" s="156"/>
      <c r="FKH1" s="156"/>
      <c r="FKI1" s="156"/>
      <c r="FKJ1" s="156"/>
      <c r="FKK1" s="156"/>
      <c r="FKL1" s="156"/>
      <c r="FKM1" s="156"/>
      <c r="FKN1" s="156"/>
      <c r="FKO1" s="156"/>
      <c r="FKP1" s="156"/>
      <c r="FKQ1" s="156"/>
      <c r="FKR1" s="156"/>
      <c r="FKS1" s="156"/>
      <c r="FKT1" s="156"/>
      <c r="FKU1" s="156"/>
      <c r="FKV1" s="156"/>
      <c r="FKW1" s="156"/>
      <c r="FKX1" s="156"/>
      <c r="FKY1" s="156"/>
      <c r="FKZ1" s="156"/>
      <c r="FLA1" s="156"/>
      <c r="FLB1" s="156"/>
      <c r="FLC1" s="156"/>
      <c r="FLD1" s="156"/>
      <c r="FLE1" s="156"/>
      <c r="FLF1" s="156"/>
      <c r="FLG1" s="156"/>
      <c r="FLH1" s="156"/>
      <c r="FLI1" s="156"/>
      <c r="FLJ1" s="156"/>
      <c r="FLK1" s="156"/>
      <c r="FLL1" s="156"/>
      <c r="FLM1" s="156"/>
      <c r="FLN1" s="156"/>
      <c r="FLO1" s="156"/>
      <c r="FLP1" s="156"/>
      <c r="FLQ1" s="156"/>
      <c r="FLR1" s="156"/>
      <c r="FLS1" s="156"/>
      <c r="FLT1" s="156"/>
      <c r="FLU1" s="156"/>
      <c r="FLV1" s="156"/>
      <c r="FLW1" s="156"/>
      <c r="FLX1" s="156"/>
      <c r="FLY1" s="156"/>
      <c r="FLZ1" s="156"/>
      <c r="FMA1" s="156"/>
      <c r="FMB1" s="156"/>
      <c r="FMC1" s="156"/>
      <c r="FMD1" s="156"/>
      <c r="FME1" s="156"/>
      <c r="FMF1" s="156"/>
      <c r="FMG1" s="156"/>
      <c r="FMH1" s="156"/>
      <c r="FMI1" s="156"/>
      <c r="FMJ1" s="156"/>
      <c r="FMK1" s="156"/>
      <c r="FML1" s="156"/>
      <c r="FMM1" s="156"/>
      <c r="FMN1" s="156"/>
      <c r="FMO1" s="156"/>
      <c r="FMP1" s="156"/>
      <c r="FMQ1" s="156"/>
      <c r="FMR1" s="156"/>
      <c r="FMS1" s="156"/>
      <c r="FMT1" s="156"/>
      <c r="FMU1" s="156"/>
      <c r="FMV1" s="156"/>
      <c r="FMW1" s="156"/>
      <c r="FMX1" s="156"/>
      <c r="FMY1" s="156"/>
      <c r="FMZ1" s="156"/>
      <c r="FNA1" s="156"/>
      <c r="FNB1" s="156"/>
      <c r="FNC1" s="156"/>
      <c r="FND1" s="156"/>
      <c r="FNE1" s="156"/>
      <c r="FNF1" s="156"/>
      <c r="FNG1" s="156"/>
      <c r="FNH1" s="156"/>
      <c r="FNI1" s="156"/>
      <c r="FNJ1" s="156"/>
      <c r="FNK1" s="156"/>
      <c r="FNL1" s="156"/>
      <c r="FNM1" s="156"/>
      <c r="FNN1" s="156"/>
      <c r="FNO1" s="156"/>
      <c r="FNP1" s="156"/>
      <c r="FNQ1" s="156"/>
      <c r="FNR1" s="156"/>
      <c r="FNS1" s="156"/>
      <c r="FNT1" s="156"/>
      <c r="FNU1" s="156"/>
      <c r="FNV1" s="156"/>
      <c r="FNW1" s="156"/>
      <c r="FNX1" s="156"/>
      <c r="FNY1" s="156"/>
      <c r="FNZ1" s="156"/>
      <c r="FOA1" s="156"/>
      <c r="FOB1" s="156"/>
      <c r="FOC1" s="156"/>
      <c r="FOD1" s="156"/>
      <c r="FOE1" s="156"/>
      <c r="FOF1" s="156"/>
      <c r="FOG1" s="156"/>
      <c r="FOH1" s="156"/>
      <c r="FOI1" s="156"/>
      <c r="FOJ1" s="156"/>
      <c r="FOK1" s="156"/>
      <c r="FOL1" s="156"/>
      <c r="FOM1" s="156"/>
      <c r="FON1" s="156"/>
      <c r="FOO1" s="156"/>
      <c r="FOP1" s="156"/>
      <c r="FOQ1" s="156"/>
      <c r="FOR1" s="156"/>
      <c r="FOS1" s="156"/>
      <c r="FOT1" s="156"/>
      <c r="FOU1" s="156"/>
      <c r="FOV1" s="156"/>
      <c r="FOW1" s="156"/>
      <c r="FOX1" s="156"/>
      <c r="FOY1" s="156"/>
      <c r="FOZ1" s="156"/>
      <c r="FPA1" s="156"/>
      <c r="FPB1" s="156"/>
      <c r="FPC1" s="156"/>
      <c r="FPD1" s="156"/>
      <c r="FPE1" s="156"/>
      <c r="FPF1" s="156"/>
      <c r="FPG1" s="156"/>
      <c r="FPH1" s="156"/>
      <c r="FPI1" s="156"/>
      <c r="FPJ1" s="156"/>
      <c r="FPK1" s="156"/>
      <c r="FPL1" s="156"/>
      <c r="FPM1" s="156"/>
      <c r="FPN1" s="156"/>
      <c r="FPO1" s="156"/>
      <c r="FPP1" s="156"/>
      <c r="FPQ1" s="156"/>
      <c r="FPR1" s="156"/>
      <c r="FPS1" s="156"/>
      <c r="FPT1" s="156"/>
      <c r="FPU1" s="156"/>
      <c r="FPV1" s="156"/>
      <c r="FPW1" s="156"/>
      <c r="FPX1" s="156"/>
      <c r="FPY1" s="156"/>
      <c r="FPZ1" s="156"/>
      <c r="FQA1" s="156"/>
      <c r="FQB1" s="156"/>
      <c r="FQC1" s="156"/>
      <c r="FQD1" s="156"/>
      <c r="FQE1" s="156"/>
      <c r="FQF1" s="156"/>
      <c r="FQG1" s="156"/>
      <c r="FQH1" s="156"/>
      <c r="FQI1" s="156"/>
      <c r="FQJ1" s="156"/>
      <c r="FQK1" s="156"/>
      <c r="FQL1" s="156"/>
      <c r="FQM1" s="156"/>
      <c r="FQN1" s="156"/>
      <c r="FQO1" s="156"/>
      <c r="FQP1" s="156"/>
      <c r="FQQ1" s="156"/>
      <c r="FQR1" s="156"/>
      <c r="FQS1" s="156"/>
      <c r="FQT1" s="156"/>
      <c r="FQU1" s="156"/>
      <c r="FQV1" s="156"/>
      <c r="FQW1" s="156"/>
      <c r="FQX1" s="156"/>
      <c r="FQY1" s="156"/>
      <c r="FQZ1" s="156"/>
      <c r="FRA1" s="156"/>
      <c r="FRB1" s="156"/>
      <c r="FRC1" s="156"/>
      <c r="FRD1" s="156"/>
      <c r="FRE1" s="156"/>
      <c r="FRF1" s="156"/>
      <c r="FRG1" s="156"/>
      <c r="FRH1" s="156"/>
      <c r="FRI1" s="156"/>
      <c r="FRJ1" s="156"/>
      <c r="FRK1" s="156"/>
      <c r="FRL1" s="156"/>
      <c r="FRM1" s="156"/>
      <c r="FRN1" s="156"/>
      <c r="FRO1" s="156"/>
      <c r="FRP1" s="156"/>
      <c r="FRQ1" s="156"/>
      <c r="FRR1" s="156"/>
      <c r="FRS1" s="156"/>
      <c r="FRT1" s="156"/>
      <c r="FRU1" s="156"/>
      <c r="FRV1" s="156"/>
      <c r="FRW1" s="156"/>
      <c r="FRX1" s="156"/>
      <c r="FRY1" s="156"/>
      <c r="FRZ1" s="156"/>
      <c r="FSA1" s="156"/>
      <c r="FSB1" s="156"/>
      <c r="FSC1" s="156"/>
      <c r="FSD1" s="156"/>
      <c r="FSE1" s="156"/>
      <c r="FSF1" s="156"/>
      <c r="FSG1" s="156"/>
      <c r="FSH1" s="156"/>
      <c r="FSI1" s="156"/>
      <c r="FSJ1" s="156"/>
      <c r="FSK1" s="156"/>
      <c r="FSL1" s="156"/>
      <c r="FSM1" s="156"/>
      <c r="FSN1" s="156"/>
      <c r="FSO1" s="156"/>
      <c r="FSP1" s="156"/>
      <c r="FSQ1" s="156"/>
      <c r="FSR1" s="156"/>
      <c r="FSS1" s="156"/>
      <c r="FST1" s="156"/>
      <c r="FSU1" s="156"/>
      <c r="FSV1" s="156"/>
      <c r="FSW1" s="156"/>
      <c r="FSX1" s="156"/>
      <c r="FSY1" s="156"/>
      <c r="FSZ1" s="156"/>
      <c r="FTA1" s="156"/>
      <c r="FTB1" s="156"/>
      <c r="FTC1" s="156"/>
      <c r="FTD1" s="156"/>
      <c r="FTE1" s="156"/>
      <c r="FTF1" s="156"/>
      <c r="FTG1" s="156"/>
      <c r="FTH1" s="156"/>
      <c r="FTI1" s="156"/>
      <c r="FTJ1" s="156"/>
      <c r="FTK1" s="156"/>
      <c r="FTL1" s="156"/>
      <c r="FTM1" s="156"/>
      <c r="FTN1" s="156"/>
      <c r="FTO1" s="156"/>
      <c r="FTP1" s="156"/>
      <c r="FTQ1" s="156"/>
      <c r="FTR1" s="156"/>
      <c r="FTS1" s="156"/>
      <c r="FTT1" s="156"/>
      <c r="FTU1" s="156"/>
      <c r="FTV1" s="156"/>
      <c r="FTW1" s="156"/>
      <c r="FTX1" s="156"/>
      <c r="FTY1" s="156"/>
      <c r="FTZ1" s="156"/>
      <c r="FUA1" s="156"/>
      <c r="FUB1" s="156"/>
      <c r="FUC1" s="156"/>
      <c r="FUD1" s="156"/>
      <c r="FUE1" s="156"/>
      <c r="FUF1" s="156"/>
      <c r="FUG1" s="156"/>
      <c r="FUH1" s="156"/>
      <c r="FUI1" s="156"/>
      <c r="FUJ1" s="156"/>
      <c r="FUK1" s="156"/>
      <c r="FUL1" s="156"/>
      <c r="FUM1" s="156"/>
      <c r="FUN1" s="156"/>
      <c r="FUO1" s="156"/>
      <c r="FUP1" s="156"/>
      <c r="FUQ1" s="156"/>
      <c r="FUR1" s="156"/>
      <c r="FUS1" s="156"/>
      <c r="FUT1" s="156"/>
      <c r="FUU1" s="156"/>
      <c r="FUV1" s="156"/>
      <c r="FUW1" s="156"/>
      <c r="FUX1" s="156"/>
      <c r="FUY1" s="156"/>
      <c r="FUZ1" s="156"/>
      <c r="FVA1" s="156"/>
      <c r="FVB1" s="156"/>
      <c r="FVC1" s="156"/>
      <c r="FVD1" s="156"/>
      <c r="FVE1" s="156"/>
      <c r="FVF1" s="156"/>
      <c r="FVG1" s="156"/>
      <c r="FVH1" s="156"/>
      <c r="FVI1" s="156"/>
      <c r="FVJ1" s="156"/>
      <c r="FVK1" s="156"/>
      <c r="FVL1" s="156"/>
      <c r="FVM1" s="156"/>
      <c r="FVN1" s="156"/>
      <c r="FVO1" s="156"/>
      <c r="FVP1" s="156"/>
      <c r="FVQ1" s="156"/>
      <c r="FVR1" s="156"/>
      <c r="FVS1" s="156"/>
      <c r="FVT1" s="156"/>
      <c r="FVU1" s="156"/>
      <c r="FVV1" s="156"/>
      <c r="FVW1" s="156"/>
      <c r="FVX1" s="156"/>
      <c r="FVY1" s="156"/>
      <c r="FVZ1" s="156"/>
      <c r="FWA1" s="156"/>
      <c r="FWB1" s="156"/>
      <c r="FWC1" s="156"/>
      <c r="FWD1" s="156"/>
      <c r="FWE1" s="156"/>
      <c r="FWF1" s="156"/>
      <c r="FWG1" s="156"/>
      <c r="FWH1" s="156"/>
      <c r="FWI1" s="156"/>
      <c r="FWJ1" s="156"/>
      <c r="FWK1" s="156"/>
      <c r="FWL1" s="156"/>
      <c r="FWM1" s="156"/>
      <c r="FWN1" s="156"/>
      <c r="FWO1" s="156"/>
      <c r="FWP1" s="156"/>
      <c r="FWQ1" s="156"/>
      <c r="FWR1" s="156"/>
      <c r="FWS1" s="156"/>
      <c r="FWT1" s="156"/>
      <c r="FWU1" s="156"/>
      <c r="FWV1" s="156"/>
      <c r="FWW1" s="156"/>
      <c r="FWX1" s="156"/>
      <c r="FWY1" s="156"/>
      <c r="FWZ1" s="156"/>
      <c r="FXA1" s="156"/>
      <c r="FXB1" s="156"/>
      <c r="FXC1" s="156"/>
      <c r="FXD1" s="156"/>
      <c r="FXE1" s="156"/>
      <c r="FXF1" s="156"/>
      <c r="FXG1" s="156"/>
      <c r="FXH1" s="156"/>
      <c r="FXI1" s="156"/>
      <c r="FXJ1" s="156"/>
      <c r="FXK1" s="156"/>
      <c r="FXL1" s="156"/>
      <c r="FXM1" s="156"/>
      <c r="FXN1" s="156"/>
      <c r="FXO1" s="156"/>
      <c r="FXP1" s="156"/>
      <c r="FXQ1" s="156"/>
      <c r="FXR1" s="156"/>
      <c r="FXS1" s="156"/>
      <c r="FXT1" s="156"/>
      <c r="FXU1" s="156"/>
      <c r="FXV1" s="156"/>
      <c r="FXW1" s="156"/>
      <c r="FXX1" s="156"/>
      <c r="FXY1" s="156"/>
      <c r="FXZ1" s="156"/>
      <c r="FYA1" s="156"/>
      <c r="FYB1" s="156"/>
      <c r="FYC1" s="156"/>
      <c r="FYD1" s="156"/>
      <c r="FYE1" s="156"/>
      <c r="FYF1" s="156"/>
      <c r="FYG1" s="156"/>
      <c r="FYH1" s="156"/>
      <c r="FYI1" s="156"/>
      <c r="FYJ1" s="156"/>
      <c r="FYK1" s="156"/>
      <c r="FYL1" s="156"/>
      <c r="FYM1" s="156"/>
      <c r="FYN1" s="156"/>
      <c r="FYO1" s="156"/>
      <c r="FYP1" s="156"/>
      <c r="FYQ1" s="156"/>
      <c r="FYR1" s="156"/>
      <c r="FYS1" s="156"/>
      <c r="FYT1" s="156"/>
      <c r="FYU1" s="156"/>
      <c r="FYV1" s="156"/>
      <c r="FYW1" s="156"/>
      <c r="FYX1" s="156"/>
      <c r="FYY1" s="156"/>
      <c r="FYZ1" s="156"/>
      <c r="FZA1" s="156"/>
      <c r="FZB1" s="156"/>
      <c r="FZC1" s="156"/>
      <c r="FZD1" s="156"/>
      <c r="FZE1" s="156"/>
      <c r="FZF1" s="156"/>
      <c r="FZG1" s="156"/>
      <c r="FZH1" s="156"/>
      <c r="FZI1" s="156"/>
      <c r="FZJ1" s="156"/>
      <c r="FZK1" s="156"/>
      <c r="FZL1" s="156"/>
      <c r="FZM1" s="156"/>
      <c r="FZN1" s="156"/>
      <c r="FZO1" s="156"/>
      <c r="FZP1" s="156"/>
      <c r="FZQ1" s="156"/>
      <c r="FZR1" s="156"/>
      <c r="FZS1" s="156"/>
      <c r="FZT1" s="156"/>
      <c r="FZU1" s="156"/>
      <c r="FZV1" s="156"/>
      <c r="FZW1" s="156"/>
      <c r="FZX1" s="156"/>
      <c r="FZY1" s="156"/>
      <c r="FZZ1" s="156"/>
      <c r="GAA1" s="156"/>
      <c r="GAB1" s="156"/>
      <c r="GAC1" s="156"/>
      <c r="GAD1" s="156"/>
      <c r="GAE1" s="156"/>
      <c r="GAF1" s="156"/>
      <c r="GAG1" s="156"/>
      <c r="GAH1" s="156"/>
      <c r="GAI1" s="156"/>
      <c r="GAJ1" s="156"/>
      <c r="GAK1" s="156"/>
      <c r="GAL1" s="156"/>
      <c r="GAM1" s="156"/>
      <c r="GAN1" s="156"/>
      <c r="GAO1" s="156"/>
      <c r="GAP1" s="156"/>
      <c r="GAQ1" s="156"/>
      <c r="GAR1" s="156"/>
      <c r="GAS1" s="156"/>
      <c r="GAT1" s="156"/>
      <c r="GAU1" s="156"/>
      <c r="GAV1" s="156"/>
      <c r="GAW1" s="156"/>
      <c r="GAX1" s="156"/>
      <c r="GAY1" s="156"/>
      <c r="GAZ1" s="156"/>
      <c r="GBA1" s="156"/>
      <c r="GBB1" s="156"/>
      <c r="GBC1" s="156"/>
      <c r="GBD1" s="156"/>
      <c r="GBE1" s="156"/>
      <c r="GBF1" s="156"/>
      <c r="GBG1" s="156"/>
      <c r="GBH1" s="156"/>
      <c r="GBI1" s="156"/>
      <c r="GBJ1" s="156"/>
      <c r="GBK1" s="156"/>
      <c r="GBL1" s="156"/>
      <c r="GBM1" s="156"/>
      <c r="GBN1" s="156"/>
      <c r="GBO1" s="156"/>
      <c r="GBP1" s="156"/>
      <c r="GBQ1" s="156"/>
      <c r="GBR1" s="156"/>
      <c r="GBS1" s="156"/>
      <c r="GBT1" s="156"/>
      <c r="GBU1" s="156"/>
      <c r="GBV1" s="156"/>
      <c r="GBW1" s="156"/>
      <c r="GBX1" s="156"/>
      <c r="GBY1" s="156"/>
      <c r="GBZ1" s="156"/>
      <c r="GCA1" s="156"/>
      <c r="GCB1" s="156"/>
      <c r="GCC1" s="156"/>
      <c r="GCD1" s="156"/>
      <c r="GCE1" s="156"/>
      <c r="GCF1" s="156"/>
      <c r="GCG1" s="156"/>
      <c r="GCH1" s="156"/>
      <c r="GCI1" s="156"/>
      <c r="GCJ1" s="156"/>
      <c r="GCK1" s="156"/>
      <c r="GCL1" s="156"/>
      <c r="GCM1" s="156"/>
      <c r="GCN1" s="156"/>
      <c r="GCO1" s="156"/>
      <c r="GCP1" s="156"/>
      <c r="GCQ1" s="156"/>
      <c r="GCR1" s="156"/>
      <c r="GCS1" s="156"/>
      <c r="GCT1" s="156"/>
      <c r="GCU1" s="156"/>
      <c r="GCV1" s="156"/>
      <c r="GCW1" s="156"/>
      <c r="GCX1" s="156"/>
      <c r="GCY1" s="156"/>
      <c r="GCZ1" s="156"/>
      <c r="GDA1" s="156"/>
      <c r="GDB1" s="156"/>
      <c r="GDC1" s="156"/>
      <c r="GDD1" s="156"/>
      <c r="GDE1" s="156"/>
      <c r="GDF1" s="156"/>
      <c r="GDG1" s="156"/>
      <c r="GDH1" s="156"/>
      <c r="GDI1" s="156"/>
      <c r="GDJ1" s="156"/>
      <c r="GDK1" s="156"/>
      <c r="GDL1" s="156"/>
      <c r="GDM1" s="156"/>
      <c r="GDN1" s="156"/>
      <c r="GDO1" s="156"/>
      <c r="GDP1" s="156"/>
      <c r="GDQ1" s="156"/>
      <c r="GDR1" s="156"/>
      <c r="GDS1" s="156"/>
      <c r="GDT1" s="156"/>
      <c r="GDU1" s="156"/>
      <c r="GDV1" s="156"/>
      <c r="GDW1" s="156"/>
      <c r="GDX1" s="156"/>
      <c r="GDY1" s="156"/>
      <c r="GDZ1" s="156"/>
      <c r="GEA1" s="156"/>
      <c r="GEB1" s="156"/>
      <c r="GEC1" s="156"/>
      <c r="GED1" s="156"/>
      <c r="GEE1" s="156"/>
      <c r="GEF1" s="156"/>
      <c r="GEG1" s="156"/>
      <c r="GEH1" s="156"/>
      <c r="GEI1" s="156"/>
      <c r="GEJ1" s="156"/>
      <c r="GEK1" s="156"/>
      <c r="GEL1" s="156"/>
      <c r="GEM1" s="156"/>
      <c r="GEN1" s="156"/>
      <c r="GEO1" s="156"/>
      <c r="GEP1" s="156"/>
      <c r="GEQ1" s="156"/>
      <c r="GER1" s="156"/>
      <c r="GES1" s="156"/>
      <c r="GET1" s="156"/>
      <c r="GEU1" s="156"/>
      <c r="GEV1" s="156"/>
      <c r="GEW1" s="156"/>
      <c r="GEX1" s="156"/>
      <c r="GEY1" s="156"/>
      <c r="GEZ1" s="156"/>
      <c r="GFA1" s="156"/>
      <c r="GFB1" s="156"/>
      <c r="GFC1" s="156"/>
      <c r="GFD1" s="156"/>
      <c r="GFE1" s="156"/>
      <c r="GFF1" s="156"/>
      <c r="GFG1" s="156"/>
      <c r="GFH1" s="156"/>
      <c r="GFI1" s="156"/>
      <c r="GFJ1" s="156"/>
      <c r="GFK1" s="156"/>
      <c r="GFL1" s="156"/>
      <c r="GFM1" s="156"/>
      <c r="GFN1" s="156"/>
      <c r="GFO1" s="156"/>
      <c r="GFP1" s="156"/>
      <c r="GFQ1" s="156"/>
      <c r="GFR1" s="156"/>
      <c r="GFS1" s="156"/>
      <c r="GFT1" s="156"/>
      <c r="GFU1" s="156"/>
      <c r="GFV1" s="156"/>
      <c r="GFW1" s="156"/>
      <c r="GFX1" s="156"/>
      <c r="GFY1" s="156"/>
      <c r="GFZ1" s="156"/>
      <c r="GGA1" s="156"/>
      <c r="GGB1" s="156"/>
      <c r="GGC1" s="156"/>
      <c r="GGD1" s="156"/>
      <c r="GGE1" s="156"/>
      <c r="GGF1" s="156"/>
      <c r="GGG1" s="156"/>
      <c r="GGH1" s="156"/>
      <c r="GGI1" s="156"/>
      <c r="GGJ1" s="156"/>
      <c r="GGK1" s="156"/>
      <c r="GGL1" s="156"/>
      <c r="GGM1" s="156"/>
      <c r="GGN1" s="156"/>
      <c r="GGO1" s="156"/>
      <c r="GGP1" s="156"/>
      <c r="GGQ1" s="156"/>
      <c r="GGR1" s="156"/>
      <c r="GGS1" s="156"/>
      <c r="GGT1" s="156"/>
      <c r="GGU1" s="156"/>
      <c r="GGV1" s="156"/>
      <c r="GGW1" s="156"/>
      <c r="GGX1" s="156"/>
      <c r="GGY1" s="156"/>
      <c r="GGZ1" s="156"/>
      <c r="GHA1" s="156"/>
      <c r="GHB1" s="156"/>
      <c r="GHC1" s="156"/>
      <c r="GHD1" s="156"/>
      <c r="GHE1" s="156"/>
      <c r="GHF1" s="156"/>
      <c r="GHG1" s="156"/>
      <c r="GHH1" s="156"/>
      <c r="GHI1" s="156"/>
      <c r="GHJ1" s="156"/>
      <c r="GHK1" s="156"/>
      <c r="GHL1" s="156"/>
      <c r="GHM1" s="156"/>
      <c r="GHN1" s="156"/>
      <c r="GHO1" s="156"/>
      <c r="GHP1" s="156"/>
      <c r="GHQ1" s="156"/>
      <c r="GHR1" s="156"/>
      <c r="GHS1" s="156"/>
      <c r="GHT1" s="156"/>
      <c r="GHU1" s="156"/>
      <c r="GHV1" s="156"/>
      <c r="GHW1" s="156"/>
      <c r="GHX1" s="156"/>
      <c r="GHY1" s="156"/>
      <c r="GHZ1" s="156"/>
      <c r="GIA1" s="156"/>
      <c r="GIB1" s="156"/>
      <c r="GIC1" s="156"/>
      <c r="GID1" s="156"/>
      <c r="GIE1" s="156"/>
      <c r="GIF1" s="156"/>
      <c r="GIG1" s="156"/>
      <c r="GIH1" s="156"/>
      <c r="GII1" s="156"/>
      <c r="GIJ1" s="156"/>
      <c r="GIK1" s="156"/>
      <c r="GIL1" s="156"/>
      <c r="GIM1" s="156"/>
      <c r="GIN1" s="156"/>
      <c r="GIO1" s="156"/>
      <c r="GIP1" s="156"/>
      <c r="GIQ1" s="156"/>
      <c r="GIR1" s="156"/>
      <c r="GIS1" s="156"/>
      <c r="GIT1" s="156"/>
      <c r="GIU1" s="156"/>
      <c r="GIV1" s="156"/>
      <c r="GIW1" s="156"/>
      <c r="GIX1" s="156"/>
      <c r="GIY1" s="156"/>
      <c r="GIZ1" s="156"/>
      <c r="GJA1" s="156"/>
      <c r="GJB1" s="156"/>
      <c r="GJC1" s="156"/>
      <c r="GJD1" s="156"/>
      <c r="GJE1" s="156"/>
      <c r="GJF1" s="156"/>
      <c r="GJG1" s="156"/>
      <c r="GJH1" s="156"/>
      <c r="GJI1" s="156"/>
      <c r="GJJ1" s="156"/>
      <c r="GJK1" s="156"/>
      <c r="GJL1" s="156"/>
      <c r="GJM1" s="156"/>
      <c r="GJN1" s="156"/>
      <c r="GJO1" s="156"/>
      <c r="GJP1" s="156"/>
      <c r="GJQ1" s="156"/>
      <c r="GJR1" s="156"/>
      <c r="GJS1" s="156"/>
      <c r="GJT1" s="156"/>
      <c r="GJU1" s="156"/>
      <c r="GJV1" s="156"/>
      <c r="GJW1" s="156"/>
      <c r="GJX1" s="156"/>
      <c r="GJY1" s="156"/>
      <c r="GJZ1" s="156"/>
      <c r="GKA1" s="156"/>
      <c r="GKB1" s="156"/>
      <c r="GKC1" s="156"/>
      <c r="GKD1" s="156"/>
      <c r="GKE1" s="156"/>
      <c r="GKF1" s="156"/>
      <c r="GKG1" s="156"/>
      <c r="GKH1" s="156"/>
      <c r="GKI1" s="156"/>
      <c r="GKJ1" s="156"/>
      <c r="GKK1" s="156"/>
      <c r="GKL1" s="156"/>
      <c r="GKM1" s="156"/>
      <c r="GKN1" s="156"/>
      <c r="GKO1" s="156"/>
      <c r="GKP1" s="156"/>
      <c r="GKQ1" s="156"/>
      <c r="GKR1" s="156"/>
      <c r="GKS1" s="156"/>
      <c r="GKT1" s="156"/>
      <c r="GKU1" s="156"/>
      <c r="GKV1" s="156"/>
      <c r="GKW1" s="156"/>
      <c r="GKX1" s="156"/>
      <c r="GKY1" s="156"/>
      <c r="GKZ1" s="156"/>
      <c r="GLA1" s="156"/>
      <c r="GLB1" s="156"/>
      <c r="GLC1" s="156"/>
      <c r="GLD1" s="156"/>
      <c r="GLE1" s="156"/>
      <c r="GLF1" s="156"/>
      <c r="GLG1" s="156"/>
      <c r="GLH1" s="156"/>
      <c r="GLI1" s="156"/>
      <c r="GLJ1" s="156"/>
      <c r="GLK1" s="156"/>
      <c r="GLL1" s="156"/>
      <c r="GLM1" s="156"/>
      <c r="GLN1" s="156"/>
      <c r="GLO1" s="156"/>
      <c r="GLP1" s="156"/>
      <c r="GLQ1" s="156"/>
      <c r="GLR1" s="156"/>
      <c r="GLS1" s="156"/>
      <c r="GLT1" s="156"/>
      <c r="GLU1" s="156"/>
      <c r="GLV1" s="156"/>
      <c r="GLW1" s="156"/>
      <c r="GLX1" s="156"/>
      <c r="GLY1" s="156"/>
      <c r="GLZ1" s="156"/>
      <c r="GMA1" s="156"/>
      <c r="GMB1" s="156"/>
      <c r="GMC1" s="156"/>
      <c r="GMD1" s="156"/>
      <c r="GME1" s="156"/>
      <c r="GMF1" s="156"/>
      <c r="GMG1" s="156"/>
      <c r="GMH1" s="156"/>
      <c r="GMI1" s="156"/>
      <c r="GMJ1" s="156"/>
      <c r="GMK1" s="156"/>
      <c r="GML1" s="156"/>
      <c r="GMM1" s="156"/>
      <c r="GMN1" s="156"/>
      <c r="GMO1" s="156"/>
      <c r="GMP1" s="156"/>
      <c r="GMQ1" s="156"/>
      <c r="GMR1" s="156"/>
      <c r="GMS1" s="156"/>
      <c r="GMT1" s="156"/>
      <c r="GMU1" s="156"/>
      <c r="GMV1" s="156"/>
      <c r="GMW1" s="156"/>
      <c r="GMX1" s="156"/>
      <c r="GMY1" s="156"/>
      <c r="GMZ1" s="156"/>
      <c r="GNA1" s="156"/>
      <c r="GNB1" s="156"/>
      <c r="GNC1" s="156"/>
      <c r="GND1" s="156"/>
      <c r="GNE1" s="156"/>
      <c r="GNF1" s="156"/>
      <c r="GNG1" s="156"/>
      <c r="GNH1" s="156"/>
      <c r="GNI1" s="156"/>
      <c r="GNJ1" s="156"/>
      <c r="GNK1" s="156"/>
      <c r="GNL1" s="156"/>
      <c r="GNM1" s="156"/>
      <c r="GNN1" s="156"/>
      <c r="GNO1" s="156"/>
      <c r="GNP1" s="156"/>
      <c r="GNQ1" s="156"/>
      <c r="GNR1" s="156"/>
      <c r="GNS1" s="156"/>
      <c r="GNT1" s="156"/>
      <c r="GNU1" s="156"/>
      <c r="GNV1" s="156"/>
      <c r="GNW1" s="156"/>
      <c r="GNX1" s="156"/>
      <c r="GNY1" s="156"/>
      <c r="GNZ1" s="156"/>
      <c r="GOA1" s="156"/>
      <c r="GOB1" s="156"/>
      <c r="GOC1" s="156"/>
      <c r="GOD1" s="156"/>
      <c r="GOE1" s="156"/>
      <c r="GOF1" s="156"/>
      <c r="GOG1" s="156"/>
      <c r="GOH1" s="156"/>
      <c r="GOI1" s="156"/>
      <c r="GOJ1" s="156"/>
      <c r="GOK1" s="156"/>
      <c r="GOL1" s="156"/>
      <c r="GOM1" s="156"/>
      <c r="GON1" s="156"/>
      <c r="GOO1" s="156"/>
      <c r="GOP1" s="156"/>
      <c r="GOQ1" s="156"/>
      <c r="GOR1" s="156"/>
      <c r="GOS1" s="156"/>
      <c r="GOT1" s="156"/>
      <c r="GOU1" s="156"/>
      <c r="GOV1" s="156"/>
      <c r="GOW1" s="156"/>
      <c r="GOX1" s="156"/>
      <c r="GOY1" s="156"/>
      <c r="GOZ1" s="156"/>
      <c r="GPA1" s="156"/>
      <c r="GPB1" s="156"/>
      <c r="GPC1" s="156"/>
      <c r="GPD1" s="156"/>
      <c r="GPE1" s="156"/>
      <c r="GPF1" s="156"/>
      <c r="GPG1" s="156"/>
      <c r="GPH1" s="156"/>
      <c r="GPI1" s="156"/>
      <c r="GPJ1" s="156"/>
      <c r="GPK1" s="156"/>
      <c r="GPL1" s="156"/>
      <c r="GPM1" s="156"/>
      <c r="GPN1" s="156"/>
      <c r="GPO1" s="156"/>
      <c r="GPP1" s="156"/>
      <c r="GPQ1" s="156"/>
      <c r="GPR1" s="156"/>
      <c r="GPS1" s="156"/>
      <c r="GPT1" s="156"/>
      <c r="GPU1" s="156"/>
      <c r="GPV1" s="156"/>
      <c r="GPW1" s="156"/>
      <c r="GPX1" s="156"/>
      <c r="GPY1" s="156"/>
      <c r="GPZ1" s="156"/>
      <c r="GQA1" s="156"/>
      <c r="GQB1" s="156"/>
      <c r="GQC1" s="156"/>
      <c r="GQD1" s="156"/>
      <c r="GQE1" s="156"/>
      <c r="GQF1" s="156"/>
      <c r="GQG1" s="156"/>
      <c r="GQH1" s="156"/>
      <c r="GQI1" s="156"/>
      <c r="GQJ1" s="156"/>
      <c r="GQK1" s="156"/>
      <c r="GQL1" s="156"/>
      <c r="GQM1" s="156"/>
      <c r="GQN1" s="156"/>
      <c r="GQO1" s="156"/>
      <c r="GQP1" s="156"/>
      <c r="GQQ1" s="156"/>
      <c r="GQR1" s="156"/>
      <c r="GQS1" s="156"/>
      <c r="GQT1" s="156"/>
      <c r="GQU1" s="156"/>
      <c r="GQV1" s="156"/>
      <c r="GQW1" s="156"/>
      <c r="GQX1" s="156"/>
      <c r="GQY1" s="156"/>
      <c r="GQZ1" s="156"/>
      <c r="GRA1" s="156"/>
      <c r="GRB1" s="156"/>
      <c r="GRC1" s="156"/>
      <c r="GRD1" s="156"/>
      <c r="GRE1" s="156"/>
      <c r="GRF1" s="156"/>
      <c r="GRG1" s="156"/>
      <c r="GRH1" s="156"/>
      <c r="GRI1" s="156"/>
      <c r="GRJ1" s="156"/>
      <c r="GRK1" s="156"/>
      <c r="GRL1" s="156"/>
      <c r="GRM1" s="156"/>
      <c r="GRN1" s="156"/>
      <c r="GRO1" s="156"/>
      <c r="GRP1" s="156"/>
      <c r="GRQ1" s="156"/>
      <c r="GRR1" s="156"/>
      <c r="GRS1" s="156"/>
      <c r="GRT1" s="156"/>
      <c r="GRU1" s="156"/>
      <c r="GRV1" s="156"/>
      <c r="GRW1" s="156"/>
      <c r="GRX1" s="156"/>
      <c r="GRY1" s="156"/>
      <c r="GRZ1" s="156"/>
      <c r="GSA1" s="156"/>
      <c r="GSB1" s="156"/>
      <c r="GSC1" s="156"/>
      <c r="GSD1" s="156"/>
      <c r="GSE1" s="156"/>
      <c r="GSF1" s="156"/>
      <c r="GSG1" s="156"/>
      <c r="GSH1" s="156"/>
      <c r="GSI1" s="156"/>
      <c r="GSJ1" s="156"/>
      <c r="GSK1" s="156"/>
      <c r="GSL1" s="156"/>
      <c r="GSM1" s="156"/>
      <c r="GSN1" s="156"/>
      <c r="GSO1" s="156"/>
      <c r="GSP1" s="156"/>
      <c r="GSQ1" s="156"/>
      <c r="GSR1" s="156"/>
      <c r="GSS1" s="156"/>
      <c r="GST1" s="156"/>
      <c r="GSU1" s="156"/>
      <c r="GSV1" s="156"/>
      <c r="GSW1" s="156"/>
      <c r="GSX1" s="156"/>
      <c r="GSY1" s="156"/>
      <c r="GSZ1" s="156"/>
      <c r="GTA1" s="156"/>
      <c r="GTB1" s="156"/>
      <c r="GTC1" s="156"/>
      <c r="GTD1" s="156"/>
      <c r="GTE1" s="156"/>
      <c r="GTF1" s="156"/>
      <c r="GTG1" s="156"/>
      <c r="GTH1" s="156"/>
      <c r="GTI1" s="156"/>
      <c r="GTJ1" s="156"/>
      <c r="GTK1" s="156"/>
      <c r="GTL1" s="156"/>
      <c r="GTM1" s="156"/>
      <c r="GTN1" s="156"/>
      <c r="GTO1" s="156"/>
      <c r="GTP1" s="156"/>
      <c r="GTQ1" s="156"/>
      <c r="GTR1" s="156"/>
      <c r="GTS1" s="156"/>
      <c r="GTT1" s="156"/>
      <c r="GTU1" s="156"/>
      <c r="GTV1" s="156"/>
      <c r="GTW1" s="156"/>
      <c r="GTX1" s="156"/>
      <c r="GTY1" s="156"/>
      <c r="GTZ1" s="156"/>
      <c r="GUA1" s="156"/>
      <c r="GUB1" s="156"/>
      <c r="GUC1" s="156"/>
      <c r="GUD1" s="156"/>
      <c r="GUE1" s="156"/>
      <c r="GUF1" s="156"/>
      <c r="GUG1" s="156"/>
      <c r="GUH1" s="156"/>
      <c r="GUI1" s="156"/>
      <c r="GUJ1" s="156"/>
      <c r="GUK1" s="156"/>
      <c r="GUL1" s="156"/>
      <c r="GUM1" s="156"/>
      <c r="GUN1" s="156"/>
      <c r="GUO1" s="156"/>
      <c r="GUP1" s="156"/>
      <c r="GUQ1" s="156"/>
      <c r="GUR1" s="156"/>
      <c r="GUS1" s="156"/>
      <c r="GUT1" s="156"/>
      <c r="GUU1" s="156"/>
      <c r="GUV1" s="156"/>
      <c r="GUW1" s="156"/>
      <c r="GUX1" s="156"/>
      <c r="GUY1" s="156"/>
      <c r="GUZ1" s="156"/>
      <c r="GVA1" s="156"/>
      <c r="GVB1" s="156"/>
      <c r="GVC1" s="156"/>
      <c r="GVD1" s="156"/>
      <c r="GVE1" s="156"/>
      <c r="GVF1" s="156"/>
      <c r="GVG1" s="156"/>
      <c r="GVH1" s="156"/>
      <c r="GVI1" s="156"/>
      <c r="GVJ1" s="156"/>
      <c r="GVK1" s="156"/>
      <c r="GVL1" s="156"/>
      <c r="GVM1" s="156"/>
      <c r="GVN1" s="156"/>
      <c r="GVO1" s="156"/>
      <c r="GVP1" s="156"/>
      <c r="GVQ1" s="156"/>
      <c r="GVR1" s="156"/>
      <c r="GVS1" s="156"/>
      <c r="GVT1" s="156"/>
      <c r="GVU1" s="156"/>
      <c r="GVV1" s="156"/>
      <c r="GVW1" s="156"/>
      <c r="GVX1" s="156"/>
      <c r="GVY1" s="156"/>
      <c r="GVZ1" s="156"/>
      <c r="GWA1" s="156"/>
      <c r="GWB1" s="156"/>
      <c r="GWC1" s="156"/>
      <c r="GWD1" s="156"/>
      <c r="GWE1" s="156"/>
      <c r="GWF1" s="156"/>
      <c r="GWG1" s="156"/>
      <c r="GWH1" s="156"/>
      <c r="GWI1" s="156"/>
      <c r="GWJ1" s="156"/>
      <c r="GWK1" s="156"/>
      <c r="GWL1" s="156"/>
      <c r="GWM1" s="156"/>
      <c r="GWN1" s="156"/>
      <c r="GWO1" s="156"/>
      <c r="GWP1" s="156"/>
      <c r="GWQ1" s="156"/>
      <c r="GWR1" s="156"/>
      <c r="GWS1" s="156"/>
      <c r="GWT1" s="156"/>
      <c r="GWU1" s="156"/>
      <c r="GWV1" s="156"/>
      <c r="GWW1" s="156"/>
      <c r="GWX1" s="156"/>
      <c r="GWY1" s="156"/>
      <c r="GWZ1" s="156"/>
      <c r="GXA1" s="156"/>
      <c r="GXB1" s="156"/>
      <c r="GXC1" s="156"/>
      <c r="GXD1" s="156"/>
      <c r="GXE1" s="156"/>
      <c r="GXF1" s="156"/>
      <c r="GXG1" s="156"/>
      <c r="GXH1" s="156"/>
      <c r="GXI1" s="156"/>
      <c r="GXJ1" s="156"/>
      <c r="GXK1" s="156"/>
      <c r="GXL1" s="156"/>
      <c r="GXM1" s="156"/>
      <c r="GXN1" s="156"/>
      <c r="GXO1" s="156"/>
      <c r="GXP1" s="156"/>
      <c r="GXQ1" s="156"/>
      <c r="GXR1" s="156"/>
      <c r="GXS1" s="156"/>
      <c r="GXT1" s="156"/>
      <c r="GXU1" s="156"/>
      <c r="GXV1" s="156"/>
      <c r="GXW1" s="156"/>
      <c r="GXX1" s="156"/>
      <c r="GXY1" s="156"/>
      <c r="GXZ1" s="156"/>
      <c r="GYA1" s="156"/>
      <c r="GYB1" s="156"/>
      <c r="GYC1" s="156"/>
      <c r="GYD1" s="156"/>
      <c r="GYE1" s="156"/>
      <c r="GYF1" s="156"/>
      <c r="GYG1" s="156"/>
      <c r="GYH1" s="156"/>
      <c r="GYI1" s="156"/>
      <c r="GYJ1" s="156"/>
      <c r="GYK1" s="156"/>
      <c r="GYL1" s="156"/>
      <c r="GYM1" s="156"/>
      <c r="GYN1" s="156"/>
      <c r="GYO1" s="156"/>
      <c r="GYP1" s="156"/>
      <c r="GYQ1" s="156"/>
      <c r="GYR1" s="156"/>
      <c r="GYS1" s="156"/>
      <c r="GYT1" s="156"/>
      <c r="GYU1" s="156"/>
      <c r="GYV1" s="156"/>
      <c r="GYW1" s="156"/>
      <c r="GYX1" s="156"/>
      <c r="GYY1" s="156"/>
      <c r="GYZ1" s="156"/>
      <c r="GZA1" s="156"/>
      <c r="GZB1" s="156"/>
      <c r="GZC1" s="156"/>
      <c r="GZD1" s="156"/>
      <c r="GZE1" s="156"/>
      <c r="GZF1" s="156"/>
      <c r="GZG1" s="156"/>
      <c r="GZH1" s="156"/>
      <c r="GZI1" s="156"/>
      <c r="GZJ1" s="156"/>
      <c r="GZK1" s="156"/>
      <c r="GZL1" s="156"/>
      <c r="GZM1" s="156"/>
      <c r="GZN1" s="156"/>
      <c r="GZO1" s="156"/>
      <c r="GZP1" s="156"/>
      <c r="GZQ1" s="156"/>
      <c r="GZR1" s="156"/>
      <c r="GZS1" s="156"/>
      <c r="GZT1" s="156"/>
      <c r="GZU1" s="156"/>
      <c r="GZV1" s="156"/>
      <c r="GZW1" s="156"/>
      <c r="GZX1" s="156"/>
      <c r="GZY1" s="156"/>
      <c r="GZZ1" s="156"/>
      <c r="HAA1" s="156"/>
      <c r="HAB1" s="156"/>
      <c r="HAC1" s="156"/>
      <c r="HAD1" s="156"/>
      <c r="HAE1" s="156"/>
      <c r="HAF1" s="156"/>
      <c r="HAG1" s="156"/>
      <c r="HAH1" s="156"/>
      <c r="HAI1" s="156"/>
      <c r="HAJ1" s="156"/>
      <c r="HAK1" s="156"/>
      <c r="HAL1" s="156"/>
      <c r="HAM1" s="156"/>
      <c r="HAN1" s="156"/>
      <c r="HAO1" s="156"/>
      <c r="HAP1" s="156"/>
      <c r="HAQ1" s="156"/>
      <c r="HAR1" s="156"/>
      <c r="HAS1" s="156"/>
      <c r="HAT1" s="156"/>
      <c r="HAU1" s="156"/>
      <c r="HAV1" s="156"/>
      <c r="HAW1" s="156"/>
      <c r="HAX1" s="156"/>
      <c r="HAY1" s="156"/>
      <c r="HAZ1" s="156"/>
      <c r="HBA1" s="156"/>
      <c r="HBB1" s="156"/>
      <c r="HBC1" s="156"/>
      <c r="HBD1" s="156"/>
      <c r="HBE1" s="156"/>
      <c r="HBF1" s="156"/>
      <c r="HBG1" s="156"/>
      <c r="HBH1" s="156"/>
      <c r="HBI1" s="156"/>
      <c r="HBJ1" s="156"/>
      <c r="HBK1" s="156"/>
      <c r="HBL1" s="156"/>
      <c r="HBM1" s="156"/>
      <c r="HBN1" s="156"/>
      <c r="HBO1" s="156"/>
      <c r="HBP1" s="156"/>
      <c r="HBQ1" s="156"/>
      <c r="HBR1" s="156"/>
      <c r="HBS1" s="156"/>
      <c r="HBT1" s="156"/>
      <c r="HBU1" s="156"/>
      <c r="HBV1" s="156"/>
      <c r="HBW1" s="156"/>
      <c r="HBX1" s="156"/>
      <c r="HBY1" s="156"/>
      <c r="HBZ1" s="156"/>
      <c r="HCA1" s="156"/>
      <c r="HCB1" s="156"/>
      <c r="HCC1" s="156"/>
      <c r="HCD1" s="156"/>
      <c r="HCE1" s="156"/>
      <c r="HCF1" s="156"/>
      <c r="HCG1" s="156"/>
      <c r="HCH1" s="156"/>
      <c r="HCI1" s="156"/>
      <c r="HCJ1" s="156"/>
      <c r="HCK1" s="156"/>
      <c r="HCL1" s="156"/>
      <c r="HCM1" s="156"/>
      <c r="HCN1" s="156"/>
      <c r="HCO1" s="156"/>
      <c r="HCP1" s="156"/>
      <c r="HCQ1" s="156"/>
      <c r="HCR1" s="156"/>
      <c r="HCS1" s="156"/>
      <c r="HCT1" s="156"/>
      <c r="HCU1" s="156"/>
      <c r="HCV1" s="156"/>
      <c r="HCW1" s="156"/>
      <c r="HCX1" s="156"/>
      <c r="HCY1" s="156"/>
      <c r="HCZ1" s="156"/>
      <c r="HDA1" s="156"/>
      <c r="HDB1" s="156"/>
      <c r="HDC1" s="156"/>
      <c r="HDD1" s="156"/>
      <c r="HDE1" s="156"/>
      <c r="HDF1" s="156"/>
      <c r="HDG1" s="156"/>
      <c r="HDH1" s="156"/>
      <c r="HDI1" s="156"/>
      <c r="HDJ1" s="156"/>
      <c r="HDK1" s="156"/>
      <c r="HDL1" s="156"/>
      <c r="HDM1" s="156"/>
      <c r="HDN1" s="156"/>
      <c r="HDO1" s="156"/>
      <c r="HDP1" s="156"/>
      <c r="HDQ1" s="156"/>
      <c r="HDR1" s="156"/>
      <c r="HDS1" s="156"/>
      <c r="HDT1" s="156"/>
      <c r="HDU1" s="156"/>
      <c r="HDV1" s="156"/>
      <c r="HDW1" s="156"/>
      <c r="HDX1" s="156"/>
      <c r="HDY1" s="156"/>
      <c r="HDZ1" s="156"/>
      <c r="HEA1" s="156"/>
      <c r="HEB1" s="156"/>
      <c r="HEC1" s="156"/>
      <c r="HED1" s="156"/>
      <c r="HEE1" s="156"/>
      <c r="HEF1" s="156"/>
      <c r="HEG1" s="156"/>
      <c r="HEH1" s="156"/>
      <c r="HEI1" s="156"/>
      <c r="HEJ1" s="156"/>
      <c r="HEK1" s="156"/>
      <c r="HEL1" s="156"/>
      <c r="HEM1" s="156"/>
      <c r="HEN1" s="156"/>
      <c r="HEO1" s="156"/>
      <c r="HEP1" s="156"/>
      <c r="HEQ1" s="156"/>
      <c r="HER1" s="156"/>
      <c r="HES1" s="156"/>
      <c r="HET1" s="156"/>
      <c r="HEU1" s="156"/>
      <c r="HEV1" s="156"/>
      <c r="HEW1" s="156"/>
      <c r="HEX1" s="156"/>
      <c r="HEY1" s="156"/>
      <c r="HEZ1" s="156"/>
      <c r="HFA1" s="156"/>
      <c r="HFB1" s="156"/>
      <c r="HFC1" s="156"/>
      <c r="HFD1" s="156"/>
      <c r="HFE1" s="156"/>
      <c r="HFF1" s="156"/>
      <c r="HFG1" s="156"/>
      <c r="HFH1" s="156"/>
      <c r="HFI1" s="156"/>
      <c r="HFJ1" s="156"/>
      <c r="HFK1" s="156"/>
      <c r="HFL1" s="156"/>
      <c r="HFM1" s="156"/>
      <c r="HFN1" s="156"/>
      <c r="HFO1" s="156"/>
      <c r="HFP1" s="156"/>
      <c r="HFQ1" s="156"/>
      <c r="HFR1" s="156"/>
      <c r="HFS1" s="156"/>
      <c r="HFT1" s="156"/>
      <c r="HFU1" s="156"/>
      <c r="HFV1" s="156"/>
      <c r="HFW1" s="156"/>
      <c r="HFX1" s="156"/>
      <c r="HFY1" s="156"/>
      <c r="HFZ1" s="156"/>
      <c r="HGA1" s="156"/>
      <c r="HGB1" s="156"/>
      <c r="HGC1" s="156"/>
      <c r="HGD1" s="156"/>
      <c r="HGE1" s="156"/>
      <c r="HGF1" s="156"/>
      <c r="HGG1" s="156"/>
      <c r="HGH1" s="156"/>
      <c r="HGI1" s="156"/>
      <c r="HGJ1" s="156"/>
      <c r="HGK1" s="156"/>
      <c r="HGL1" s="156"/>
      <c r="HGM1" s="156"/>
      <c r="HGN1" s="156"/>
      <c r="HGO1" s="156"/>
      <c r="HGP1" s="156"/>
      <c r="HGQ1" s="156"/>
      <c r="HGR1" s="156"/>
      <c r="HGS1" s="156"/>
      <c r="HGT1" s="156"/>
      <c r="HGU1" s="156"/>
      <c r="HGV1" s="156"/>
      <c r="HGW1" s="156"/>
      <c r="HGX1" s="156"/>
      <c r="HGY1" s="156"/>
      <c r="HGZ1" s="156"/>
      <c r="HHA1" s="156"/>
      <c r="HHB1" s="156"/>
      <c r="HHC1" s="156"/>
      <c r="HHD1" s="156"/>
      <c r="HHE1" s="156"/>
      <c r="HHF1" s="156"/>
      <c r="HHG1" s="156"/>
      <c r="HHH1" s="156"/>
      <c r="HHI1" s="156"/>
      <c r="HHJ1" s="156"/>
      <c r="HHK1" s="156"/>
      <c r="HHL1" s="156"/>
      <c r="HHM1" s="156"/>
      <c r="HHN1" s="156"/>
      <c r="HHO1" s="156"/>
      <c r="HHP1" s="156"/>
      <c r="HHQ1" s="156"/>
      <c r="HHR1" s="156"/>
      <c r="HHS1" s="156"/>
      <c r="HHT1" s="156"/>
      <c r="HHU1" s="156"/>
      <c r="HHV1" s="156"/>
      <c r="HHW1" s="156"/>
      <c r="HHX1" s="156"/>
      <c r="HHY1" s="156"/>
      <c r="HHZ1" s="156"/>
      <c r="HIA1" s="156"/>
      <c r="HIB1" s="156"/>
      <c r="HIC1" s="156"/>
      <c r="HID1" s="156"/>
      <c r="HIE1" s="156"/>
      <c r="HIF1" s="156"/>
      <c r="HIG1" s="156"/>
      <c r="HIH1" s="156"/>
      <c r="HII1" s="156"/>
      <c r="HIJ1" s="156"/>
      <c r="HIK1" s="156"/>
      <c r="HIL1" s="156"/>
      <c r="HIM1" s="156"/>
      <c r="HIN1" s="156"/>
      <c r="HIO1" s="156"/>
      <c r="HIP1" s="156"/>
      <c r="HIQ1" s="156"/>
      <c r="HIR1" s="156"/>
      <c r="HIS1" s="156"/>
      <c r="HIT1" s="156"/>
      <c r="HIU1" s="156"/>
      <c r="HIV1" s="156"/>
      <c r="HIW1" s="156"/>
      <c r="HIX1" s="156"/>
      <c r="HIY1" s="156"/>
      <c r="HIZ1" s="156"/>
      <c r="HJA1" s="156"/>
      <c r="HJB1" s="156"/>
      <c r="HJC1" s="156"/>
      <c r="HJD1" s="156"/>
      <c r="HJE1" s="156"/>
      <c r="HJF1" s="156"/>
      <c r="HJG1" s="156"/>
      <c r="HJH1" s="156"/>
      <c r="HJI1" s="156"/>
      <c r="HJJ1" s="156"/>
      <c r="HJK1" s="156"/>
      <c r="HJL1" s="156"/>
      <c r="HJM1" s="156"/>
      <c r="HJN1" s="156"/>
      <c r="HJO1" s="156"/>
      <c r="HJP1" s="156"/>
      <c r="HJQ1" s="156"/>
      <c r="HJR1" s="156"/>
      <c r="HJS1" s="156"/>
      <c r="HJT1" s="156"/>
      <c r="HJU1" s="156"/>
      <c r="HJV1" s="156"/>
      <c r="HJW1" s="156"/>
      <c r="HJX1" s="156"/>
      <c r="HJY1" s="156"/>
      <c r="HJZ1" s="156"/>
      <c r="HKA1" s="156"/>
      <c r="HKB1" s="156"/>
      <c r="HKC1" s="156"/>
      <c r="HKD1" s="156"/>
      <c r="HKE1" s="156"/>
      <c r="HKF1" s="156"/>
      <c r="HKG1" s="156"/>
      <c r="HKH1" s="156"/>
      <c r="HKI1" s="156"/>
      <c r="HKJ1" s="156"/>
      <c r="HKK1" s="156"/>
      <c r="HKL1" s="156"/>
      <c r="HKM1" s="156"/>
      <c r="HKN1" s="156"/>
      <c r="HKO1" s="156"/>
      <c r="HKP1" s="156"/>
      <c r="HKQ1" s="156"/>
      <c r="HKR1" s="156"/>
      <c r="HKS1" s="156"/>
      <c r="HKT1" s="156"/>
      <c r="HKU1" s="156"/>
      <c r="HKV1" s="156"/>
      <c r="HKW1" s="156"/>
      <c r="HKX1" s="156"/>
      <c r="HKY1" s="156"/>
      <c r="HKZ1" s="156"/>
      <c r="HLA1" s="156"/>
      <c r="HLB1" s="156"/>
      <c r="HLC1" s="156"/>
      <c r="HLD1" s="156"/>
      <c r="HLE1" s="156"/>
      <c r="HLF1" s="156"/>
      <c r="HLG1" s="156"/>
      <c r="HLH1" s="156"/>
      <c r="HLI1" s="156"/>
      <c r="HLJ1" s="156"/>
      <c r="HLK1" s="156"/>
      <c r="HLL1" s="156"/>
      <c r="HLM1" s="156"/>
      <c r="HLN1" s="156"/>
      <c r="HLO1" s="156"/>
      <c r="HLP1" s="156"/>
      <c r="HLQ1" s="156"/>
      <c r="HLR1" s="156"/>
      <c r="HLS1" s="156"/>
      <c r="HLT1" s="156"/>
      <c r="HLU1" s="156"/>
      <c r="HLV1" s="156"/>
      <c r="HLW1" s="156"/>
      <c r="HLX1" s="156"/>
      <c r="HLY1" s="156"/>
      <c r="HLZ1" s="156"/>
      <c r="HMA1" s="156"/>
      <c r="HMB1" s="156"/>
      <c r="HMC1" s="156"/>
      <c r="HMD1" s="156"/>
      <c r="HME1" s="156"/>
      <c r="HMF1" s="156"/>
      <c r="HMG1" s="156"/>
      <c r="HMH1" s="156"/>
      <c r="HMI1" s="156"/>
      <c r="HMJ1" s="156"/>
      <c r="HMK1" s="156"/>
      <c r="HML1" s="156"/>
      <c r="HMM1" s="156"/>
      <c r="HMN1" s="156"/>
      <c r="HMO1" s="156"/>
      <c r="HMP1" s="156"/>
      <c r="HMQ1" s="156"/>
      <c r="HMR1" s="156"/>
      <c r="HMS1" s="156"/>
      <c r="HMT1" s="156"/>
      <c r="HMU1" s="156"/>
      <c r="HMV1" s="156"/>
      <c r="HMW1" s="156"/>
      <c r="HMX1" s="156"/>
      <c r="HMY1" s="156"/>
      <c r="HMZ1" s="156"/>
      <c r="HNA1" s="156"/>
      <c r="HNB1" s="156"/>
      <c r="HNC1" s="156"/>
      <c r="HND1" s="156"/>
      <c r="HNE1" s="156"/>
      <c r="HNF1" s="156"/>
      <c r="HNG1" s="156"/>
      <c r="HNH1" s="156"/>
      <c r="HNI1" s="156"/>
      <c r="HNJ1" s="156"/>
      <c r="HNK1" s="156"/>
      <c r="HNL1" s="156"/>
      <c r="HNM1" s="156"/>
      <c r="HNN1" s="156"/>
      <c r="HNO1" s="156"/>
      <c r="HNP1" s="156"/>
      <c r="HNQ1" s="156"/>
      <c r="HNR1" s="156"/>
      <c r="HNS1" s="156"/>
      <c r="HNT1" s="156"/>
      <c r="HNU1" s="156"/>
      <c r="HNV1" s="156"/>
      <c r="HNW1" s="156"/>
      <c r="HNX1" s="156"/>
      <c r="HNY1" s="156"/>
      <c r="HNZ1" s="156"/>
      <c r="HOA1" s="156"/>
      <c r="HOB1" s="156"/>
      <c r="HOC1" s="156"/>
      <c r="HOD1" s="156"/>
      <c r="HOE1" s="156"/>
      <c r="HOF1" s="156"/>
      <c r="HOG1" s="156"/>
      <c r="HOH1" s="156"/>
      <c r="HOI1" s="156"/>
      <c r="HOJ1" s="156"/>
      <c r="HOK1" s="156"/>
      <c r="HOL1" s="156"/>
      <c r="HOM1" s="156"/>
      <c r="HON1" s="156"/>
      <c r="HOO1" s="156"/>
      <c r="HOP1" s="156"/>
      <c r="HOQ1" s="156"/>
      <c r="HOR1" s="156"/>
      <c r="HOS1" s="156"/>
      <c r="HOT1" s="156"/>
      <c r="HOU1" s="156"/>
      <c r="HOV1" s="156"/>
      <c r="HOW1" s="156"/>
      <c r="HOX1" s="156"/>
      <c r="HOY1" s="156"/>
      <c r="HOZ1" s="156"/>
      <c r="HPA1" s="156"/>
      <c r="HPB1" s="156"/>
      <c r="HPC1" s="156"/>
      <c r="HPD1" s="156"/>
      <c r="HPE1" s="156"/>
      <c r="HPF1" s="156"/>
      <c r="HPG1" s="156"/>
      <c r="HPH1" s="156"/>
      <c r="HPI1" s="156"/>
      <c r="HPJ1" s="156"/>
      <c r="HPK1" s="156"/>
      <c r="HPL1" s="156"/>
      <c r="HPM1" s="156"/>
      <c r="HPN1" s="156"/>
      <c r="HPO1" s="156"/>
      <c r="HPP1" s="156"/>
      <c r="HPQ1" s="156"/>
      <c r="HPR1" s="156"/>
      <c r="HPS1" s="156"/>
      <c r="HPT1" s="156"/>
      <c r="HPU1" s="156"/>
      <c r="HPV1" s="156"/>
      <c r="HPW1" s="156"/>
      <c r="HPX1" s="156"/>
      <c r="HPY1" s="156"/>
      <c r="HPZ1" s="156"/>
      <c r="HQA1" s="156"/>
      <c r="HQB1" s="156"/>
      <c r="HQC1" s="156"/>
      <c r="HQD1" s="156"/>
      <c r="HQE1" s="156"/>
      <c r="HQF1" s="156"/>
      <c r="HQG1" s="156"/>
      <c r="HQH1" s="156"/>
      <c r="HQI1" s="156"/>
      <c r="HQJ1" s="156"/>
      <c r="HQK1" s="156"/>
      <c r="HQL1" s="156"/>
      <c r="HQM1" s="156"/>
      <c r="HQN1" s="156"/>
      <c r="HQO1" s="156"/>
      <c r="HQP1" s="156"/>
      <c r="HQQ1" s="156"/>
      <c r="HQR1" s="156"/>
      <c r="HQS1" s="156"/>
      <c r="HQT1" s="156"/>
      <c r="HQU1" s="156"/>
      <c r="HQV1" s="156"/>
      <c r="HQW1" s="156"/>
      <c r="HQX1" s="156"/>
      <c r="HQY1" s="156"/>
      <c r="HQZ1" s="156"/>
      <c r="HRA1" s="156"/>
      <c r="HRB1" s="156"/>
      <c r="HRC1" s="156"/>
      <c r="HRD1" s="156"/>
      <c r="HRE1" s="156"/>
      <c r="HRF1" s="156"/>
      <c r="HRG1" s="156"/>
      <c r="HRH1" s="156"/>
      <c r="HRI1" s="156"/>
      <c r="HRJ1" s="156"/>
      <c r="HRK1" s="156"/>
      <c r="HRL1" s="156"/>
      <c r="HRM1" s="156"/>
      <c r="HRN1" s="156"/>
      <c r="HRO1" s="156"/>
      <c r="HRP1" s="156"/>
      <c r="HRQ1" s="156"/>
      <c r="HRR1" s="156"/>
      <c r="HRS1" s="156"/>
      <c r="HRT1" s="156"/>
      <c r="HRU1" s="156"/>
      <c r="HRV1" s="156"/>
      <c r="HRW1" s="156"/>
      <c r="HRX1" s="156"/>
      <c r="HRY1" s="156"/>
      <c r="HRZ1" s="156"/>
      <c r="HSA1" s="156"/>
      <c r="HSB1" s="156"/>
      <c r="HSC1" s="156"/>
      <c r="HSD1" s="156"/>
      <c r="HSE1" s="156"/>
      <c r="HSF1" s="156"/>
      <c r="HSG1" s="156"/>
      <c r="HSH1" s="156"/>
      <c r="HSI1" s="156"/>
      <c r="HSJ1" s="156"/>
      <c r="HSK1" s="156"/>
      <c r="HSL1" s="156"/>
      <c r="HSM1" s="156"/>
      <c r="HSN1" s="156"/>
      <c r="HSO1" s="156"/>
      <c r="HSP1" s="156"/>
      <c r="HSQ1" s="156"/>
      <c r="HSR1" s="156"/>
      <c r="HSS1" s="156"/>
      <c r="HST1" s="156"/>
      <c r="HSU1" s="156"/>
      <c r="HSV1" s="156"/>
      <c r="HSW1" s="156"/>
      <c r="HSX1" s="156"/>
      <c r="HSY1" s="156"/>
      <c r="HSZ1" s="156"/>
      <c r="HTA1" s="156"/>
      <c r="HTB1" s="156"/>
      <c r="HTC1" s="156"/>
      <c r="HTD1" s="156"/>
      <c r="HTE1" s="156"/>
      <c r="HTF1" s="156"/>
      <c r="HTG1" s="156"/>
      <c r="HTH1" s="156"/>
      <c r="HTI1" s="156"/>
      <c r="HTJ1" s="156"/>
      <c r="HTK1" s="156"/>
      <c r="HTL1" s="156"/>
      <c r="HTM1" s="156"/>
      <c r="HTN1" s="156"/>
      <c r="HTO1" s="156"/>
      <c r="HTP1" s="156"/>
      <c r="HTQ1" s="156"/>
      <c r="HTR1" s="156"/>
      <c r="HTS1" s="156"/>
      <c r="HTT1" s="156"/>
      <c r="HTU1" s="156"/>
      <c r="HTV1" s="156"/>
      <c r="HTW1" s="156"/>
      <c r="HTX1" s="156"/>
      <c r="HTY1" s="156"/>
      <c r="HTZ1" s="156"/>
      <c r="HUA1" s="156"/>
      <c r="HUB1" s="156"/>
      <c r="HUC1" s="156"/>
      <c r="HUD1" s="156"/>
      <c r="HUE1" s="156"/>
      <c r="HUF1" s="156"/>
      <c r="HUG1" s="156"/>
      <c r="HUH1" s="156"/>
      <c r="HUI1" s="156"/>
      <c r="HUJ1" s="156"/>
      <c r="HUK1" s="156"/>
      <c r="HUL1" s="156"/>
      <c r="HUM1" s="156"/>
      <c r="HUN1" s="156"/>
      <c r="HUO1" s="156"/>
      <c r="HUP1" s="156"/>
      <c r="HUQ1" s="156"/>
      <c r="HUR1" s="156"/>
      <c r="HUS1" s="156"/>
      <c r="HUT1" s="156"/>
      <c r="HUU1" s="156"/>
      <c r="HUV1" s="156"/>
      <c r="HUW1" s="156"/>
      <c r="HUX1" s="156"/>
      <c r="HUY1" s="156"/>
      <c r="HUZ1" s="156"/>
      <c r="HVA1" s="156"/>
      <c r="HVB1" s="156"/>
      <c r="HVC1" s="156"/>
      <c r="HVD1" s="156"/>
      <c r="HVE1" s="156"/>
      <c r="HVF1" s="156"/>
      <c r="HVG1" s="156"/>
      <c r="HVH1" s="156"/>
      <c r="HVI1" s="156"/>
      <c r="HVJ1" s="156"/>
      <c r="HVK1" s="156"/>
      <c r="HVL1" s="156"/>
      <c r="HVM1" s="156"/>
      <c r="HVN1" s="156"/>
      <c r="HVO1" s="156"/>
      <c r="HVP1" s="156"/>
      <c r="HVQ1" s="156"/>
      <c r="HVR1" s="156"/>
      <c r="HVS1" s="156"/>
      <c r="HVT1" s="156"/>
      <c r="HVU1" s="156"/>
      <c r="HVV1" s="156"/>
      <c r="HVW1" s="156"/>
      <c r="HVX1" s="156"/>
      <c r="HVY1" s="156"/>
      <c r="HVZ1" s="156"/>
      <c r="HWA1" s="156"/>
      <c r="HWB1" s="156"/>
      <c r="HWC1" s="156"/>
      <c r="HWD1" s="156"/>
      <c r="HWE1" s="156"/>
      <c r="HWF1" s="156"/>
      <c r="HWG1" s="156"/>
      <c r="HWH1" s="156"/>
      <c r="HWI1" s="156"/>
      <c r="HWJ1" s="156"/>
      <c r="HWK1" s="156"/>
      <c r="HWL1" s="156"/>
      <c r="HWM1" s="156"/>
      <c r="HWN1" s="156"/>
      <c r="HWO1" s="156"/>
      <c r="HWP1" s="156"/>
      <c r="HWQ1" s="156"/>
      <c r="HWR1" s="156"/>
      <c r="HWS1" s="156"/>
      <c r="HWT1" s="156"/>
      <c r="HWU1" s="156"/>
      <c r="HWV1" s="156"/>
      <c r="HWW1" s="156"/>
      <c r="HWX1" s="156"/>
      <c r="HWY1" s="156"/>
      <c r="HWZ1" s="156"/>
      <c r="HXA1" s="156"/>
      <c r="HXB1" s="156"/>
      <c r="HXC1" s="156"/>
      <c r="HXD1" s="156"/>
      <c r="HXE1" s="156"/>
      <c r="HXF1" s="156"/>
      <c r="HXG1" s="156"/>
      <c r="HXH1" s="156"/>
      <c r="HXI1" s="156"/>
      <c r="HXJ1" s="156"/>
      <c r="HXK1" s="156"/>
      <c r="HXL1" s="156"/>
      <c r="HXM1" s="156"/>
      <c r="HXN1" s="156"/>
      <c r="HXO1" s="156"/>
      <c r="HXP1" s="156"/>
      <c r="HXQ1" s="156"/>
      <c r="HXR1" s="156"/>
      <c r="HXS1" s="156"/>
      <c r="HXT1" s="156"/>
      <c r="HXU1" s="156"/>
      <c r="HXV1" s="156"/>
      <c r="HXW1" s="156"/>
      <c r="HXX1" s="156"/>
      <c r="HXY1" s="156"/>
      <c r="HXZ1" s="156"/>
      <c r="HYA1" s="156"/>
      <c r="HYB1" s="156"/>
      <c r="HYC1" s="156"/>
      <c r="HYD1" s="156"/>
      <c r="HYE1" s="156"/>
      <c r="HYF1" s="156"/>
      <c r="HYG1" s="156"/>
      <c r="HYH1" s="156"/>
      <c r="HYI1" s="156"/>
      <c r="HYJ1" s="156"/>
      <c r="HYK1" s="156"/>
      <c r="HYL1" s="156"/>
      <c r="HYM1" s="156"/>
      <c r="HYN1" s="156"/>
      <c r="HYO1" s="156"/>
      <c r="HYP1" s="156"/>
      <c r="HYQ1" s="156"/>
      <c r="HYR1" s="156"/>
      <c r="HYS1" s="156"/>
      <c r="HYT1" s="156"/>
      <c r="HYU1" s="156"/>
      <c r="HYV1" s="156"/>
      <c r="HYW1" s="156"/>
      <c r="HYX1" s="156"/>
      <c r="HYY1" s="156"/>
      <c r="HYZ1" s="156"/>
      <c r="HZA1" s="156"/>
      <c r="HZB1" s="156"/>
      <c r="HZC1" s="156"/>
      <c r="HZD1" s="156"/>
      <c r="HZE1" s="156"/>
      <c r="HZF1" s="156"/>
      <c r="HZG1" s="156"/>
      <c r="HZH1" s="156"/>
      <c r="HZI1" s="156"/>
      <c r="HZJ1" s="156"/>
      <c r="HZK1" s="156"/>
      <c r="HZL1" s="156"/>
      <c r="HZM1" s="156"/>
      <c r="HZN1" s="156"/>
      <c r="HZO1" s="156"/>
      <c r="HZP1" s="156"/>
      <c r="HZQ1" s="156"/>
      <c r="HZR1" s="156"/>
      <c r="HZS1" s="156"/>
      <c r="HZT1" s="156"/>
      <c r="HZU1" s="156"/>
      <c r="HZV1" s="156"/>
      <c r="HZW1" s="156"/>
      <c r="HZX1" s="156"/>
      <c r="HZY1" s="156"/>
      <c r="HZZ1" s="156"/>
      <c r="IAA1" s="156"/>
      <c r="IAB1" s="156"/>
      <c r="IAC1" s="156"/>
      <c r="IAD1" s="156"/>
      <c r="IAE1" s="156"/>
      <c r="IAF1" s="156"/>
      <c r="IAG1" s="156"/>
      <c r="IAH1" s="156"/>
      <c r="IAI1" s="156"/>
      <c r="IAJ1" s="156"/>
      <c r="IAK1" s="156"/>
      <c r="IAL1" s="156"/>
      <c r="IAM1" s="156"/>
      <c r="IAN1" s="156"/>
      <c r="IAO1" s="156"/>
      <c r="IAP1" s="156"/>
      <c r="IAQ1" s="156"/>
      <c r="IAR1" s="156"/>
      <c r="IAS1" s="156"/>
      <c r="IAT1" s="156"/>
      <c r="IAU1" s="156"/>
      <c r="IAV1" s="156"/>
      <c r="IAW1" s="156"/>
      <c r="IAX1" s="156"/>
      <c r="IAY1" s="156"/>
      <c r="IAZ1" s="156"/>
      <c r="IBA1" s="156"/>
      <c r="IBB1" s="156"/>
      <c r="IBC1" s="156"/>
      <c r="IBD1" s="156"/>
      <c r="IBE1" s="156"/>
      <c r="IBF1" s="156"/>
      <c r="IBG1" s="156"/>
      <c r="IBH1" s="156"/>
      <c r="IBI1" s="156"/>
      <c r="IBJ1" s="156"/>
      <c r="IBK1" s="156"/>
      <c r="IBL1" s="156"/>
      <c r="IBM1" s="156"/>
      <c r="IBN1" s="156"/>
      <c r="IBO1" s="156"/>
      <c r="IBP1" s="156"/>
      <c r="IBQ1" s="156"/>
      <c r="IBR1" s="156"/>
      <c r="IBS1" s="156"/>
      <c r="IBT1" s="156"/>
      <c r="IBU1" s="156"/>
      <c r="IBV1" s="156"/>
      <c r="IBW1" s="156"/>
      <c r="IBX1" s="156"/>
      <c r="IBY1" s="156"/>
      <c r="IBZ1" s="156"/>
      <c r="ICA1" s="156"/>
      <c r="ICB1" s="156"/>
      <c r="ICC1" s="156"/>
      <c r="ICD1" s="156"/>
      <c r="ICE1" s="156"/>
      <c r="ICF1" s="156"/>
      <c r="ICG1" s="156"/>
      <c r="ICH1" s="156"/>
      <c r="ICI1" s="156"/>
      <c r="ICJ1" s="156"/>
      <c r="ICK1" s="156"/>
      <c r="ICL1" s="156"/>
      <c r="ICM1" s="156"/>
      <c r="ICN1" s="156"/>
      <c r="ICO1" s="156"/>
      <c r="ICP1" s="156"/>
      <c r="ICQ1" s="156"/>
      <c r="ICR1" s="156"/>
      <c r="ICS1" s="156"/>
      <c r="ICT1" s="156"/>
      <c r="ICU1" s="156"/>
      <c r="ICV1" s="156"/>
      <c r="ICW1" s="156"/>
      <c r="ICX1" s="156"/>
      <c r="ICY1" s="156"/>
      <c r="ICZ1" s="156"/>
      <c r="IDA1" s="156"/>
      <c r="IDB1" s="156"/>
      <c r="IDC1" s="156"/>
      <c r="IDD1" s="156"/>
      <c r="IDE1" s="156"/>
      <c r="IDF1" s="156"/>
      <c r="IDG1" s="156"/>
      <c r="IDH1" s="156"/>
      <c r="IDI1" s="156"/>
      <c r="IDJ1" s="156"/>
      <c r="IDK1" s="156"/>
      <c r="IDL1" s="156"/>
      <c r="IDM1" s="156"/>
      <c r="IDN1" s="156"/>
      <c r="IDO1" s="156"/>
      <c r="IDP1" s="156"/>
      <c r="IDQ1" s="156"/>
      <c r="IDR1" s="156"/>
      <c r="IDS1" s="156"/>
      <c r="IDT1" s="156"/>
      <c r="IDU1" s="156"/>
      <c r="IDV1" s="156"/>
      <c r="IDW1" s="156"/>
      <c r="IDX1" s="156"/>
      <c r="IDY1" s="156"/>
      <c r="IDZ1" s="156"/>
      <c r="IEA1" s="156"/>
      <c r="IEB1" s="156"/>
      <c r="IEC1" s="156"/>
      <c r="IED1" s="156"/>
      <c r="IEE1" s="156"/>
      <c r="IEF1" s="156"/>
      <c r="IEG1" s="156"/>
      <c r="IEH1" s="156"/>
      <c r="IEI1" s="156"/>
      <c r="IEJ1" s="156"/>
      <c r="IEK1" s="156"/>
      <c r="IEL1" s="156"/>
      <c r="IEM1" s="156"/>
      <c r="IEN1" s="156"/>
      <c r="IEO1" s="156"/>
      <c r="IEP1" s="156"/>
      <c r="IEQ1" s="156"/>
      <c r="IER1" s="156"/>
      <c r="IES1" s="156"/>
      <c r="IET1" s="156"/>
      <c r="IEU1" s="156"/>
      <c r="IEV1" s="156"/>
      <c r="IEW1" s="156"/>
      <c r="IEX1" s="156"/>
      <c r="IEY1" s="156"/>
      <c r="IEZ1" s="156"/>
      <c r="IFA1" s="156"/>
      <c r="IFB1" s="156"/>
      <c r="IFC1" s="156"/>
      <c r="IFD1" s="156"/>
      <c r="IFE1" s="156"/>
      <c r="IFF1" s="156"/>
      <c r="IFG1" s="156"/>
      <c r="IFH1" s="156"/>
      <c r="IFI1" s="156"/>
      <c r="IFJ1" s="156"/>
      <c r="IFK1" s="156"/>
      <c r="IFL1" s="156"/>
      <c r="IFM1" s="156"/>
      <c r="IFN1" s="156"/>
      <c r="IFO1" s="156"/>
      <c r="IFP1" s="156"/>
      <c r="IFQ1" s="156"/>
      <c r="IFR1" s="156"/>
      <c r="IFS1" s="156"/>
      <c r="IFT1" s="156"/>
      <c r="IFU1" s="156"/>
      <c r="IFV1" s="156"/>
      <c r="IFW1" s="156"/>
      <c r="IFX1" s="156"/>
      <c r="IFY1" s="156"/>
      <c r="IFZ1" s="156"/>
      <c r="IGA1" s="156"/>
      <c r="IGB1" s="156"/>
      <c r="IGC1" s="156"/>
      <c r="IGD1" s="156"/>
      <c r="IGE1" s="156"/>
      <c r="IGF1" s="156"/>
      <c r="IGG1" s="156"/>
      <c r="IGH1" s="156"/>
      <c r="IGI1" s="156"/>
      <c r="IGJ1" s="156"/>
      <c r="IGK1" s="156"/>
      <c r="IGL1" s="156"/>
      <c r="IGM1" s="156"/>
      <c r="IGN1" s="156"/>
      <c r="IGO1" s="156"/>
      <c r="IGP1" s="156"/>
      <c r="IGQ1" s="156"/>
      <c r="IGR1" s="156"/>
      <c r="IGS1" s="156"/>
      <c r="IGT1" s="156"/>
      <c r="IGU1" s="156"/>
      <c r="IGV1" s="156"/>
      <c r="IGW1" s="156"/>
      <c r="IGX1" s="156"/>
      <c r="IGY1" s="156"/>
      <c r="IGZ1" s="156"/>
      <c r="IHA1" s="156"/>
      <c r="IHB1" s="156"/>
      <c r="IHC1" s="156"/>
      <c r="IHD1" s="156"/>
      <c r="IHE1" s="156"/>
      <c r="IHF1" s="156"/>
      <c r="IHG1" s="156"/>
      <c r="IHH1" s="156"/>
      <c r="IHI1" s="156"/>
      <c r="IHJ1" s="156"/>
      <c r="IHK1" s="156"/>
      <c r="IHL1" s="156"/>
      <c r="IHM1" s="156"/>
      <c r="IHN1" s="156"/>
      <c r="IHO1" s="156"/>
      <c r="IHP1" s="156"/>
      <c r="IHQ1" s="156"/>
      <c r="IHR1" s="156"/>
      <c r="IHS1" s="156"/>
      <c r="IHT1" s="156"/>
      <c r="IHU1" s="156"/>
      <c r="IHV1" s="156"/>
      <c r="IHW1" s="156"/>
      <c r="IHX1" s="156"/>
      <c r="IHY1" s="156"/>
      <c r="IHZ1" s="156"/>
      <c r="IIA1" s="156"/>
      <c r="IIB1" s="156"/>
      <c r="IIC1" s="156"/>
      <c r="IID1" s="156"/>
      <c r="IIE1" s="156"/>
      <c r="IIF1" s="156"/>
      <c r="IIG1" s="156"/>
      <c r="IIH1" s="156"/>
      <c r="III1" s="156"/>
      <c r="IIJ1" s="156"/>
      <c r="IIK1" s="156"/>
      <c r="IIL1" s="156"/>
      <c r="IIM1" s="156"/>
      <c r="IIN1" s="156"/>
      <c r="IIO1" s="156"/>
      <c r="IIP1" s="156"/>
      <c r="IIQ1" s="156"/>
      <c r="IIR1" s="156"/>
      <c r="IIS1" s="156"/>
      <c r="IIT1" s="156"/>
      <c r="IIU1" s="156"/>
      <c r="IIV1" s="156"/>
      <c r="IIW1" s="156"/>
      <c r="IIX1" s="156"/>
      <c r="IIY1" s="156"/>
      <c r="IIZ1" s="156"/>
      <c r="IJA1" s="156"/>
      <c r="IJB1" s="156"/>
      <c r="IJC1" s="156"/>
      <c r="IJD1" s="156"/>
      <c r="IJE1" s="156"/>
      <c r="IJF1" s="156"/>
      <c r="IJG1" s="156"/>
      <c r="IJH1" s="156"/>
      <c r="IJI1" s="156"/>
      <c r="IJJ1" s="156"/>
      <c r="IJK1" s="156"/>
      <c r="IJL1" s="156"/>
      <c r="IJM1" s="156"/>
      <c r="IJN1" s="156"/>
      <c r="IJO1" s="156"/>
      <c r="IJP1" s="156"/>
      <c r="IJQ1" s="156"/>
      <c r="IJR1" s="156"/>
      <c r="IJS1" s="156"/>
      <c r="IJT1" s="156"/>
      <c r="IJU1" s="156"/>
      <c r="IJV1" s="156"/>
      <c r="IJW1" s="156"/>
      <c r="IJX1" s="156"/>
      <c r="IJY1" s="156"/>
      <c r="IJZ1" s="156"/>
      <c r="IKA1" s="156"/>
      <c r="IKB1" s="156"/>
      <c r="IKC1" s="156"/>
      <c r="IKD1" s="156"/>
      <c r="IKE1" s="156"/>
      <c r="IKF1" s="156"/>
      <c r="IKG1" s="156"/>
      <c r="IKH1" s="156"/>
      <c r="IKI1" s="156"/>
      <c r="IKJ1" s="156"/>
      <c r="IKK1" s="156"/>
      <c r="IKL1" s="156"/>
      <c r="IKM1" s="156"/>
      <c r="IKN1" s="156"/>
      <c r="IKO1" s="156"/>
      <c r="IKP1" s="156"/>
      <c r="IKQ1" s="156"/>
      <c r="IKR1" s="156"/>
      <c r="IKS1" s="156"/>
      <c r="IKT1" s="156"/>
      <c r="IKU1" s="156"/>
      <c r="IKV1" s="156"/>
      <c r="IKW1" s="156"/>
      <c r="IKX1" s="156"/>
      <c r="IKY1" s="156"/>
      <c r="IKZ1" s="156"/>
      <c r="ILA1" s="156"/>
      <c r="ILB1" s="156"/>
      <c r="ILC1" s="156"/>
      <c r="ILD1" s="156"/>
      <c r="ILE1" s="156"/>
      <c r="ILF1" s="156"/>
      <c r="ILG1" s="156"/>
      <c r="ILH1" s="156"/>
      <c r="ILI1" s="156"/>
      <c r="ILJ1" s="156"/>
      <c r="ILK1" s="156"/>
      <c r="ILL1" s="156"/>
      <c r="ILM1" s="156"/>
      <c r="ILN1" s="156"/>
      <c r="ILO1" s="156"/>
      <c r="ILP1" s="156"/>
      <c r="ILQ1" s="156"/>
      <c r="ILR1" s="156"/>
      <c r="ILS1" s="156"/>
      <c r="ILT1" s="156"/>
      <c r="ILU1" s="156"/>
      <c r="ILV1" s="156"/>
      <c r="ILW1" s="156"/>
      <c r="ILX1" s="156"/>
      <c r="ILY1" s="156"/>
      <c r="ILZ1" s="156"/>
      <c r="IMA1" s="156"/>
      <c r="IMB1" s="156"/>
      <c r="IMC1" s="156"/>
      <c r="IMD1" s="156"/>
      <c r="IME1" s="156"/>
      <c r="IMF1" s="156"/>
      <c r="IMG1" s="156"/>
      <c r="IMH1" s="156"/>
      <c r="IMI1" s="156"/>
      <c r="IMJ1" s="156"/>
      <c r="IMK1" s="156"/>
      <c r="IML1" s="156"/>
      <c r="IMM1" s="156"/>
      <c r="IMN1" s="156"/>
      <c r="IMO1" s="156"/>
      <c r="IMP1" s="156"/>
      <c r="IMQ1" s="156"/>
      <c r="IMR1" s="156"/>
      <c r="IMS1" s="156"/>
      <c r="IMT1" s="156"/>
      <c r="IMU1" s="156"/>
      <c r="IMV1" s="156"/>
      <c r="IMW1" s="156"/>
      <c r="IMX1" s="156"/>
      <c r="IMY1" s="156"/>
      <c r="IMZ1" s="156"/>
      <c r="INA1" s="156"/>
      <c r="INB1" s="156"/>
      <c r="INC1" s="156"/>
      <c r="IND1" s="156"/>
      <c r="INE1" s="156"/>
      <c r="INF1" s="156"/>
      <c r="ING1" s="156"/>
      <c r="INH1" s="156"/>
      <c r="INI1" s="156"/>
      <c r="INJ1" s="156"/>
      <c r="INK1" s="156"/>
      <c r="INL1" s="156"/>
      <c r="INM1" s="156"/>
      <c r="INN1" s="156"/>
      <c r="INO1" s="156"/>
      <c r="INP1" s="156"/>
      <c r="INQ1" s="156"/>
      <c r="INR1" s="156"/>
      <c r="INS1" s="156"/>
      <c r="INT1" s="156"/>
      <c r="INU1" s="156"/>
      <c r="INV1" s="156"/>
      <c r="INW1" s="156"/>
      <c r="INX1" s="156"/>
      <c r="INY1" s="156"/>
      <c r="INZ1" s="156"/>
      <c r="IOA1" s="156"/>
      <c r="IOB1" s="156"/>
      <c r="IOC1" s="156"/>
      <c r="IOD1" s="156"/>
      <c r="IOE1" s="156"/>
      <c r="IOF1" s="156"/>
      <c r="IOG1" s="156"/>
      <c r="IOH1" s="156"/>
      <c r="IOI1" s="156"/>
      <c r="IOJ1" s="156"/>
      <c r="IOK1" s="156"/>
      <c r="IOL1" s="156"/>
      <c r="IOM1" s="156"/>
      <c r="ION1" s="156"/>
      <c r="IOO1" s="156"/>
      <c r="IOP1" s="156"/>
      <c r="IOQ1" s="156"/>
      <c r="IOR1" s="156"/>
      <c r="IOS1" s="156"/>
      <c r="IOT1" s="156"/>
      <c r="IOU1" s="156"/>
      <c r="IOV1" s="156"/>
      <c r="IOW1" s="156"/>
      <c r="IOX1" s="156"/>
      <c r="IOY1" s="156"/>
      <c r="IOZ1" s="156"/>
      <c r="IPA1" s="156"/>
      <c r="IPB1" s="156"/>
      <c r="IPC1" s="156"/>
      <c r="IPD1" s="156"/>
      <c r="IPE1" s="156"/>
      <c r="IPF1" s="156"/>
      <c r="IPG1" s="156"/>
      <c r="IPH1" s="156"/>
      <c r="IPI1" s="156"/>
      <c r="IPJ1" s="156"/>
      <c r="IPK1" s="156"/>
      <c r="IPL1" s="156"/>
      <c r="IPM1" s="156"/>
      <c r="IPN1" s="156"/>
      <c r="IPO1" s="156"/>
      <c r="IPP1" s="156"/>
      <c r="IPQ1" s="156"/>
      <c r="IPR1" s="156"/>
      <c r="IPS1" s="156"/>
      <c r="IPT1" s="156"/>
      <c r="IPU1" s="156"/>
      <c r="IPV1" s="156"/>
      <c r="IPW1" s="156"/>
      <c r="IPX1" s="156"/>
      <c r="IPY1" s="156"/>
      <c r="IPZ1" s="156"/>
      <c r="IQA1" s="156"/>
      <c r="IQB1" s="156"/>
      <c r="IQC1" s="156"/>
      <c r="IQD1" s="156"/>
      <c r="IQE1" s="156"/>
      <c r="IQF1" s="156"/>
      <c r="IQG1" s="156"/>
      <c r="IQH1" s="156"/>
      <c r="IQI1" s="156"/>
      <c r="IQJ1" s="156"/>
      <c r="IQK1" s="156"/>
      <c r="IQL1" s="156"/>
      <c r="IQM1" s="156"/>
      <c r="IQN1" s="156"/>
      <c r="IQO1" s="156"/>
      <c r="IQP1" s="156"/>
      <c r="IQQ1" s="156"/>
      <c r="IQR1" s="156"/>
      <c r="IQS1" s="156"/>
      <c r="IQT1" s="156"/>
      <c r="IQU1" s="156"/>
      <c r="IQV1" s="156"/>
      <c r="IQW1" s="156"/>
      <c r="IQX1" s="156"/>
      <c r="IQY1" s="156"/>
      <c r="IQZ1" s="156"/>
      <c r="IRA1" s="156"/>
      <c r="IRB1" s="156"/>
      <c r="IRC1" s="156"/>
      <c r="IRD1" s="156"/>
      <c r="IRE1" s="156"/>
      <c r="IRF1" s="156"/>
      <c r="IRG1" s="156"/>
      <c r="IRH1" s="156"/>
      <c r="IRI1" s="156"/>
      <c r="IRJ1" s="156"/>
      <c r="IRK1" s="156"/>
      <c r="IRL1" s="156"/>
      <c r="IRM1" s="156"/>
      <c r="IRN1" s="156"/>
      <c r="IRO1" s="156"/>
      <c r="IRP1" s="156"/>
      <c r="IRQ1" s="156"/>
      <c r="IRR1" s="156"/>
      <c r="IRS1" s="156"/>
      <c r="IRT1" s="156"/>
      <c r="IRU1" s="156"/>
      <c r="IRV1" s="156"/>
      <c r="IRW1" s="156"/>
      <c r="IRX1" s="156"/>
      <c r="IRY1" s="156"/>
      <c r="IRZ1" s="156"/>
      <c r="ISA1" s="156"/>
      <c r="ISB1" s="156"/>
      <c r="ISC1" s="156"/>
      <c r="ISD1" s="156"/>
      <c r="ISE1" s="156"/>
      <c r="ISF1" s="156"/>
      <c r="ISG1" s="156"/>
      <c r="ISH1" s="156"/>
      <c r="ISI1" s="156"/>
      <c r="ISJ1" s="156"/>
      <c r="ISK1" s="156"/>
      <c r="ISL1" s="156"/>
      <c r="ISM1" s="156"/>
      <c r="ISN1" s="156"/>
      <c r="ISO1" s="156"/>
      <c r="ISP1" s="156"/>
      <c r="ISQ1" s="156"/>
      <c r="ISR1" s="156"/>
      <c r="ISS1" s="156"/>
      <c r="IST1" s="156"/>
      <c r="ISU1" s="156"/>
      <c r="ISV1" s="156"/>
      <c r="ISW1" s="156"/>
      <c r="ISX1" s="156"/>
      <c r="ISY1" s="156"/>
      <c r="ISZ1" s="156"/>
      <c r="ITA1" s="156"/>
      <c r="ITB1" s="156"/>
      <c r="ITC1" s="156"/>
      <c r="ITD1" s="156"/>
      <c r="ITE1" s="156"/>
      <c r="ITF1" s="156"/>
      <c r="ITG1" s="156"/>
      <c r="ITH1" s="156"/>
      <c r="ITI1" s="156"/>
      <c r="ITJ1" s="156"/>
      <c r="ITK1" s="156"/>
      <c r="ITL1" s="156"/>
      <c r="ITM1" s="156"/>
      <c r="ITN1" s="156"/>
      <c r="ITO1" s="156"/>
      <c r="ITP1" s="156"/>
      <c r="ITQ1" s="156"/>
      <c r="ITR1" s="156"/>
      <c r="ITS1" s="156"/>
      <c r="ITT1" s="156"/>
      <c r="ITU1" s="156"/>
      <c r="ITV1" s="156"/>
      <c r="ITW1" s="156"/>
      <c r="ITX1" s="156"/>
      <c r="ITY1" s="156"/>
      <c r="ITZ1" s="156"/>
      <c r="IUA1" s="156"/>
      <c r="IUB1" s="156"/>
      <c r="IUC1" s="156"/>
      <c r="IUD1" s="156"/>
      <c r="IUE1" s="156"/>
      <c r="IUF1" s="156"/>
      <c r="IUG1" s="156"/>
      <c r="IUH1" s="156"/>
      <c r="IUI1" s="156"/>
      <c r="IUJ1" s="156"/>
      <c r="IUK1" s="156"/>
      <c r="IUL1" s="156"/>
      <c r="IUM1" s="156"/>
      <c r="IUN1" s="156"/>
      <c r="IUO1" s="156"/>
      <c r="IUP1" s="156"/>
      <c r="IUQ1" s="156"/>
      <c r="IUR1" s="156"/>
      <c r="IUS1" s="156"/>
      <c r="IUT1" s="156"/>
      <c r="IUU1" s="156"/>
      <c r="IUV1" s="156"/>
      <c r="IUW1" s="156"/>
      <c r="IUX1" s="156"/>
      <c r="IUY1" s="156"/>
      <c r="IUZ1" s="156"/>
      <c r="IVA1" s="156"/>
      <c r="IVB1" s="156"/>
      <c r="IVC1" s="156"/>
      <c r="IVD1" s="156"/>
      <c r="IVE1" s="156"/>
      <c r="IVF1" s="156"/>
      <c r="IVG1" s="156"/>
      <c r="IVH1" s="156"/>
      <c r="IVI1" s="156"/>
      <c r="IVJ1" s="156"/>
      <c r="IVK1" s="156"/>
      <c r="IVL1" s="156"/>
      <c r="IVM1" s="156"/>
      <c r="IVN1" s="156"/>
      <c r="IVO1" s="156"/>
      <c r="IVP1" s="156"/>
      <c r="IVQ1" s="156"/>
      <c r="IVR1" s="156"/>
      <c r="IVS1" s="156"/>
      <c r="IVT1" s="156"/>
      <c r="IVU1" s="156"/>
      <c r="IVV1" s="156"/>
      <c r="IVW1" s="156"/>
      <c r="IVX1" s="156"/>
      <c r="IVY1" s="156"/>
      <c r="IVZ1" s="156"/>
      <c r="IWA1" s="156"/>
      <c r="IWB1" s="156"/>
      <c r="IWC1" s="156"/>
      <c r="IWD1" s="156"/>
      <c r="IWE1" s="156"/>
      <c r="IWF1" s="156"/>
      <c r="IWG1" s="156"/>
      <c r="IWH1" s="156"/>
      <c r="IWI1" s="156"/>
      <c r="IWJ1" s="156"/>
      <c r="IWK1" s="156"/>
      <c r="IWL1" s="156"/>
      <c r="IWM1" s="156"/>
      <c r="IWN1" s="156"/>
      <c r="IWO1" s="156"/>
      <c r="IWP1" s="156"/>
      <c r="IWQ1" s="156"/>
      <c r="IWR1" s="156"/>
      <c r="IWS1" s="156"/>
      <c r="IWT1" s="156"/>
      <c r="IWU1" s="156"/>
      <c r="IWV1" s="156"/>
      <c r="IWW1" s="156"/>
      <c r="IWX1" s="156"/>
      <c r="IWY1" s="156"/>
      <c r="IWZ1" s="156"/>
      <c r="IXA1" s="156"/>
      <c r="IXB1" s="156"/>
      <c r="IXC1" s="156"/>
      <c r="IXD1" s="156"/>
      <c r="IXE1" s="156"/>
      <c r="IXF1" s="156"/>
      <c r="IXG1" s="156"/>
      <c r="IXH1" s="156"/>
      <c r="IXI1" s="156"/>
      <c r="IXJ1" s="156"/>
      <c r="IXK1" s="156"/>
      <c r="IXL1" s="156"/>
      <c r="IXM1" s="156"/>
      <c r="IXN1" s="156"/>
      <c r="IXO1" s="156"/>
      <c r="IXP1" s="156"/>
      <c r="IXQ1" s="156"/>
      <c r="IXR1" s="156"/>
      <c r="IXS1" s="156"/>
      <c r="IXT1" s="156"/>
      <c r="IXU1" s="156"/>
      <c r="IXV1" s="156"/>
      <c r="IXW1" s="156"/>
      <c r="IXX1" s="156"/>
      <c r="IXY1" s="156"/>
      <c r="IXZ1" s="156"/>
      <c r="IYA1" s="156"/>
      <c r="IYB1" s="156"/>
      <c r="IYC1" s="156"/>
      <c r="IYD1" s="156"/>
      <c r="IYE1" s="156"/>
      <c r="IYF1" s="156"/>
      <c r="IYG1" s="156"/>
      <c r="IYH1" s="156"/>
      <c r="IYI1" s="156"/>
      <c r="IYJ1" s="156"/>
      <c r="IYK1" s="156"/>
      <c r="IYL1" s="156"/>
      <c r="IYM1" s="156"/>
      <c r="IYN1" s="156"/>
      <c r="IYO1" s="156"/>
      <c r="IYP1" s="156"/>
      <c r="IYQ1" s="156"/>
      <c r="IYR1" s="156"/>
      <c r="IYS1" s="156"/>
      <c r="IYT1" s="156"/>
      <c r="IYU1" s="156"/>
      <c r="IYV1" s="156"/>
      <c r="IYW1" s="156"/>
      <c r="IYX1" s="156"/>
      <c r="IYY1" s="156"/>
      <c r="IYZ1" s="156"/>
      <c r="IZA1" s="156"/>
      <c r="IZB1" s="156"/>
      <c r="IZC1" s="156"/>
      <c r="IZD1" s="156"/>
      <c r="IZE1" s="156"/>
      <c r="IZF1" s="156"/>
      <c r="IZG1" s="156"/>
      <c r="IZH1" s="156"/>
      <c r="IZI1" s="156"/>
      <c r="IZJ1" s="156"/>
      <c r="IZK1" s="156"/>
      <c r="IZL1" s="156"/>
      <c r="IZM1" s="156"/>
      <c r="IZN1" s="156"/>
      <c r="IZO1" s="156"/>
      <c r="IZP1" s="156"/>
      <c r="IZQ1" s="156"/>
      <c r="IZR1" s="156"/>
      <c r="IZS1" s="156"/>
      <c r="IZT1" s="156"/>
      <c r="IZU1" s="156"/>
      <c r="IZV1" s="156"/>
      <c r="IZW1" s="156"/>
      <c r="IZX1" s="156"/>
      <c r="IZY1" s="156"/>
      <c r="IZZ1" s="156"/>
      <c r="JAA1" s="156"/>
      <c r="JAB1" s="156"/>
      <c r="JAC1" s="156"/>
      <c r="JAD1" s="156"/>
      <c r="JAE1" s="156"/>
      <c r="JAF1" s="156"/>
      <c r="JAG1" s="156"/>
      <c r="JAH1" s="156"/>
      <c r="JAI1" s="156"/>
      <c r="JAJ1" s="156"/>
      <c r="JAK1" s="156"/>
      <c r="JAL1" s="156"/>
      <c r="JAM1" s="156"/>
      <c r="JAN1" s="156"/>
      <c r="JAO1" s="156"/>
      <c r="JAP1" s="156"/>
      <c r="JAQ1" s="156"/>
      <c r="JAR1" s="156"/>
      <c r="JAS1" s="156"/>
      <c r="JAT1" s="156"/>
      <c r="JAU1" s="156"/>
      <c r="JAV1" s="156"/>
      <c r="JAW1" s="156"/>
      <c r="JAX1" s="156"/>
      <c r="JAY1" s="156"/>
      <c r="JAZ1" s="156"/>
      <c r="JBA1" s="156"/>
      <c r="JBB1" s="156"/>
      <c r="JBC1" s="156"/>
      <c r="JBD1" s="156"/>
      <c r="JBE1" s="156"/>
      <c r="JBF1" s="156"/>
      <c r="JBG1" s="156"/>
      <c r="JBH1" s="156"/>
      <c r="JBI1" s="156"/>
      <c r="JBJ1" s="156"/>
      <c r="JBK1" s="156"/>
      <c r="JBL1" s="156"/>
      <c r="JBM1" s="156"/>
      <c r="JBN1" s="156"/>
      <c r="JBO1" s="156"/>
      <c r="JBP1" s="156"/>
      <c r="JBQ1" s="156"/>
      <c r="JBR1" s="156"/>
      <c r="JBS1" s="156"/>
      <c r="JBT1" s="156"/>
      <c r="JBU1" s="156"/>
      <c r="JBV1" s="156"/>
      <c r="JBW1" s="156"/>
      <c r="JBX1" s="156"/>
      <c r="JBY1" s="156"/>
      <c r="JBZ1" s="156"/>
      <c r="JCA1" s="156"/>
      <c r="JCB1" s="156"/>
      <c r="JCC1" s="156"/>
      <c r="JCD1" s="156"/>
      <c r="JCE1" s="156"/>
      <c r="JCF1" s="156"/>
      <c r="JCG1" s="156"/>
      <c r="JCH1" s="156"/>
      <c r="JCI1" s="156"/>
      <c r="JCJ1" s="156"/>
      <c r="JCK1" s="156"/>
      <c r="JCL1" s="156"/>
      <c r="JCM1" s="156"/>
      <c r="JCN1" s="156"/>
      <c r="JCO1" s="156"/>
      <c r="JCP1" s="156"/>
      <c r="JCQ1" s="156"/>
      <c r="JCR1" s="156"/>
      <c r="JCS1" s="156"/>
      <c r="JCT1" s="156"/>
      <c r="JCU1" s="156"/>
      <c r="JCV1" s="156"/>
      <c r="JCW1" s="156"/>
      <c r="JCX1" s="156"/>
      <c r="JCY1" s="156"/>
      <c r="JCZ1" s="156"/>
      <c r="JDA1" s="156"/>
      <c r="JDB1" s="156"/>
      <c r="JDC1" s="156"/>
      <c r="JDD1" s="156"/>
      <c r="JDE1" s="156"/>
      <c r="JDF1" s="156"/>
      <c r="JDG1" s="156"/>
      <c r="JDH1" s="156"/>
      <c r="JDI1" s="156"/>
      <c r="JDJ1" s="156"/>
      <c r="JDK1" s="156"/>
      <c r="JDL1" s="156"/>
      <c r="JDM1" s="156"/>
      <c r="JDN1" s="156"/>
      <c r="JDO1" s="156"/>
      <c r="JDP1" s="156"/>
      <c r="JDQ1" s="156"/>
      <c r="JDR1" s="156"/>
      <c r="JDS1" s="156"/>
      <c r="JDT1" s="156"/>
      <c r="JDU1" s="156"/>
      <c r="JDV1" s="156"/>
      <c r="JDW1" s="156"/>
      <c r="JDX1" s="156"/>
      <c r="JDY1" s="156"/>
      <c r="JDZ1" s="156"/>
      <c r="JEA1" s="156"/>
      <c r="JEB1" s="156"/>
      <c r="JEC1" s="156"/>
      <c r="JED1" s="156"/>
      <c r="JEE1" s="156"/>
      <c r="JEF1" s="156"/>
      <c r="JEG1" s="156"/>
      <c r="JEH1" s="156"/>
      <c r="JEI1" s="156"/>
      <c r="JEJ1" s="156"/>
      <c r="JEK1" s="156"/>
      <c r="JEL1" s="156"/>
      <c r="JEM1" s="156"/>
      <c r="JEN1" s="156"/>
      <c r="JEO1" s="156"/>
      <c r="JEP1" s="156"/>
      <c r="JEQ1" s="156"/>
      <c r="JER1" s="156"/>
      <c r="JES1" s="156"/>
      <c r="JET1" s="156"/>
      <c r="JEU1" s="156"/>
      <c r="JEV1" s="156"/>
      <c r="JEW1" s="156"/>
      <c r="JEX1" s="156"/>
      <c r="JEY1" s="156"/>
      <c r="JEZ1" s="156"/>
      <c r="JFA1" s="156"/>
      <c r="JFB1" s="156"/>
      <c r="JFC1" s="156"/>
      <c r="JFD1" s="156"/>
      <c r="JFE1" s="156"/>
      <c r="JFF1" s="156"/>
      <c r="JFG1" s="156"/>
      <c r="JFH1" s="156"/>
      <c r="JFI1" s="156"/>
      <c r="JFJ1" s="156"/>
      <c r="JFK1" s="156"/>
      <c r="JFL1" s="156"/>
      <c r="JFM1" s="156"/>
      <c r="JFN1" s="156"/>
      <c r="JFO1" s="156"/>
      <c r="JFP1" s="156"/>
      <c r="JFQ1" s="156"/>
      <c r="JFR1" s="156"/>
      <c r="JFS1" s="156"/>
      <c r="JFT1" s="156"/>
      <c r="JFU1" s="156"/>
      <c r="JFV1" s="156"/>
      <c r="JFW1" s="156"/>
      <c r="JFX1" s="156"/>
      <c r="JFY1" s="156"/>
      <c r="JFZ1" s="156"/>
      <c r="JGA1" s="156"/>
      <c r="JGB1" s="156"/>
      <c r="JGC1" s="156"/>
      <c r="JGD1" s="156"/>
      <c r="JGE1" s="156"/>
      <c r="JGF1" s="156"/>
      <c r="JGG1" s="156"/>
      <c r="JGH1" s="156"/>
      <c r="JGI1" s="156"/>
      <c r="JGJ1" s="156"/>
      <c r="JGK1" s="156"/>
      <c r="JGL1" s="156"/>
      <c r="JGM1" s="156"/>
      <c r="JGN1" s="156"/>
      <c r="JGO1" s="156"/>
      <c r="JGP1" s="156"/>
      <c r="JGQ1" s="156"/>
      <c r="JGR1" s="156"/>
      <c r="JGS1" s="156"/>
      <c r="JGT1" s="156"/>
      <c r="JGU1" s="156"/>
      <c r="JGV1" s="156"/>
      <c r="JGW1" s="156"/>
      <c r="JGX1" s="156"/>
      <c r="JGY1" s="156"/>
      <c r="JGZ1" s="156"/>
      <c r="JHA1" s="156"/>
      <c r="JHB1" s="156"/>
      <c r="JHC1" s="156"/>
      <c r="JHD1" s="156"/>
      <c r="JHE1" s="156"/>
      <c r="JHF1" s="156"/>
      <c r="JHG1" s="156"/>
      <c r="JHH1" s="156"/>
      <c r="JHI1" s="156"/>
      <c r="JHJ1" s="156"/>
      <c r="JHK1" s="156"/>
      <c r="JHL1" s="156"/>
      <c r="JHM1" s="156"/>
      <c r="JHN1" s="156"/>
      <c r="JHO1" s="156"/>
      <c r="JHP1" s="156"/>
      <c r="JHQ1" s="156"/>
      <c r="JHR1" s="156"/>
      <c r="JHS1" s="156"/>
      <c r="JHT1" s="156"/>
      <c r="JHU1" s="156"/>
      <c r="JHV1" s="156"/>
      <c r="JHW1" s="156"/>
      <c r="JHX1" s="156"/>
      <c r="JHY1" s="156"/>
      <c r="JHZ1" s="156"/>
      <c r="JIA1" s="156"/>
      <c r="JIB1" s="156"/>
      <c r="JIC1" s="156"/>
      <c r="JID1" s="156"/>
      <c r="JIE1" s="156"/>
      <c r="JIF1" s="156"/>
      <c r="JIG1" s="156"/>
      <c r="JIH1" s="156"/>
      <c r="JII1" s="156"/>
      <c r="JIJ1" s="156"/>
      <c r="JIK1" s="156"/>
      <c r="JIL1" s="156"/>
      <c r="JIM1" s="156"/>
      <c r="JIN1" s="156"/>
      <c r="JIO1" s="156"/>
      <c r="JIP1" s="156"/>
      <c r="JIQ1" s="156"/>
      <c r="JIR1" s="156"/>
      <c r="JIS1" s="156"/>
      <c r="JIT1" s="156"/>
      <c r="JIU1" s="156"/>
      <c r="JIV1" s="156"/>
      <c r="JIW1" s="156"/>
      <c r="JIX1" s="156"/>
      <c r="JIY1" s="156"/>
      <c r="JIZ1" s="156"/>
      <c r="JJA1" s="156"/>
      <c r="JJB1" s="156"/>
      <c r="JJC1" s="156"/>
      <c r="JJD1" s="156"/>
      <c r="JJE1" s="156"/>
      <c r="JJF1" s="156"/>
      <c r="JJG1" s="156"/>
      <c r="JJH1" s="156"/>
      <c r="JJI1" s="156"/>
      <c r="JJJ1" s="156"/>
      <c r="JJK1" s="156"/>
      <c r="JJL1" s="156"/>
      <c r="JJM1" s="156"/>
      <c r="JJN1" s="156"/>
      <c r="JJO1" s="156"/>
      <c r="JJP1" s="156"/>
      <c r="JJQ1" s="156"/>
      <c r="JJR1" s="156"/>
      <c r="JJS1" s="156"/>
      <c r="JJT1" s="156"/>
      <c r="JJU1" s="156"/>
      <c r="JJV1" s="156"/>
      <c r="JJW1" s="156"/>
      <c r="JJX1" s="156"/>
      <c r="JJY1" s="156"/>
      <c r="JJZ1" s="156"/>
      <c r="JKA1" s="156"/>
      <c r="JKB1" s="156"/>
      <c r="JKC1" s="156"/>
      <c r="JKD1" s="156"/>
      <c r="JKE1" s="156"/>
      <c r="JKF1" s="156"/>
      <c r="JKG1" s="156"/>
      <c r="JKH1" s="156"/>
      <c r="JKI1" s="156"/>
      <c r="JKJ1" s="156"/>
      <c r="JKK1" s="156"/>
      <c r="JKL1" s="156"/>
      <c r="JKM1" s="156"/>
      <c r="JKN1" s="156"/>
      <c r="JKO1" s="156"/>
      <c r="JKP1" s="156"/>
      <c r="JKQ1" s="156"/>
      <c r="JKR1" s="156"/>
      <c r="JKS1" s="156"/>
      <c r="JKT1" s="156"/>
      <c r="JKU1" s="156"/>
      <c r="JKV1" s="156"/>
      <c r="JKW1" s="156"/>
      <c r="JKX1" s="156"/>
      <c r="JKY1" s="156"/>
      <c r="JKZ1" s="156"/>
      <c r="JLA1" s="156"/>
      <c r="JLB1" s="156"/>
      <c r="JLC1" s="156"/>
      <c r="JLD1" s="156"/>
      <c r="JLE1" s="156"/>
      <c r="JLF1" s="156"/>
      <c r="JLG1" s="156"/>
      <c r="JLH1" s="156"/>
      <c r="JLI1" s="156"/>
      <c r="JLJ1" s="156"/>
      <c r="JLK1" s="156"/>
      <c r="JLL1" s="156"/>
      <c r="JLM1" s="156"/>
      <c r="JLN1" s="156"/>
      <c r="JLO1" s="156"/>
      <c r="JLP1" s="156"/>
      <c r="JLQ1" s="156"/>
      <c r="JLR1" s="156"/>
      <c r="JLS1" s="156"/>
      <c r="JLT1" s="156"/>
      <c r="JLU1" s="156"/>
      <c r="JLV1" s="156"/>
      <c r="JLW1" s="156"/>
      <c r="JLX1" s="156"/>
      <c r="JLY1" s="156"/>
      <c r="JLZ1" s="156"/>
      <c r="JMA1" s="156"/>
      <c r="JMB1" s="156"/>
      <c r="JMC1" s="156"/>
      <c r="JMD1" s="156"/>
      <c r="JME1" s="156"/>
      <c r="JMF1" s="156"/>
      <c r="JMG1" s="156"/>
      <c r="JMH1" s="156"/>
      <c r="JMI1" s="156"/>
      <c r="JMJ1" s="156"/>
      <c r="JMK1" s="156"/>
      <c r="JML1" s="156"/>
      <c r="JMM1" s="156"/>
      <c r="JMN1" s="156"/>
      <c r="JMO1" s="156"/>
      <c r="JMP1" s="156"/>
      <c r="JMQ1" s="156"/>
      <c r="JMR1" s="156"/>
      <c r="JMS1" s="156"/>
      <c r="JMT1" s="156"/>
      <c r="JMU1" s="156"/>
      <c r="JMV1" s="156"/>
      <c r="JMW1" s="156"/>
      <c r="JMX1" s="156"/>
      <c r="JMY1" s="156"/>
      <c r="JMZ1" s="156"/>
      <c r="JNA1" s="156"/>
      <c r="JNB1" s="156"/>
      <c r="JNC1" s="156"/>
      <c r="JND1" s="156"/>
      <c r="JNE1" s="156"/>
      <c r="JNF1" s="156"/>
      <c r="JNG1" s="156"/>
      <c r="JNH1" s="156"/>
      <c r="JNI1" s="156"/>
      <c r="JNJ1" s="156"/>
      <c r="JNK1" s="156"/>
      <c r="JNL1" s="156"/>
      <c r="JNM1" s="156"/>
      <c r="JNN1" s="156"/>
      <c r="JNO1" s="156"/>
      <c r="JNP1" s="156"/>
      <c r="JNQ1" s="156"/>
      <c r="JNR1" s="156"/>
      <c r="JNS1" s="156"/>
      <c r="JNT1" s="156"/>
      <c r="JNU1" s="156"/>
      <c r="JNV1" s="156"/>
      <c r="JNW1" s="156"/>
      <c r="JNX1" s="156"/>
      <c r="JNY1" s="156"/>
      <c r="JNZ1" s="156"/>
      <c r="JOA1" s="156"/>
      <c r="JOB1" s="156"/>
      <c r="JOC1" s="156"/>
      <c r="JOD1" s="156"/>
      <c r="JOE1" s="156"/>
      <c r="JOF1" s="156"/>
      <c r="JOG1" s="156"/>
      <c r="JOH1" s="156"/>
      <c r="JOI1" s="156"/>
      <c r="JOJ1" s="156"/>
      <c r="JOK1" s="156"/>
      <c r="JOL1" s="156"/>
      <c r="JOM1" s="156"/>
      <c r="JON1" s="156"/>
      <c r="JOO1" s="156"/>
      <c r="JOP1" s="156"/>
      <c r="JOQ1" s="156"/>
      <c r="JOR1" s="156"/>
      <c r="JOS1" s="156"/>
      <c r="JOT1" s="156"/>
      <c r="JOU1" s="156"/>
      <c r="JOV1" s="156"/>
      <c r="JOW1" s="156"/>
      <c r="JOX1" s="156"/>
      <c r="JOY1" s="156"/>
      <c r="JOZ1" s="156"/>
      <c r="JPA1" s="156"/>
      <c r="JPB1" s="156"/>
      <c r="JPC1" s="156"/>
      <c r="JPD1" s="156"/>
      <c r="JPE1" s="156"/>
      <c r="JPF1" s="156"/>
      <c r="JPG1" s="156"/>
      <c r="JPH1" s="156"/>
      <c r="JPI1" s="156"/>
      <c r="JPJ1" s="156"/>
      <c r="JPK1" s="156"/>
      <c r="JPL1" s="156"/>
      <c r="JPM1" s="156"/>
      <c r="JPN1" s="156"/>
      <c r="JPO1" s="156"/>
      <c r="JPP1" s="156"/>
      <c r="JPQ1" s="156"/>
      <c r="JPR1" s="156"/>
      <c r="JPS1" s="156"/>
      <c r="JPT1" s="156"/>
      <c r="JPU1" s="156"/>
      <c r="JPV1" s="156"/>
      <c r="JPW1" s="156"/>
      <c r="JPX1" s="156"/>
      <c r="JPY1" s="156"/>
      <c r="JPZ1" s="156"/>
      <c r="JQA1" s="156"/>
      <c r="JQB1" s="156"/>
      <c r="JQC1" s="156"/>
      <c r="JQD1" s="156"/>
      <c r="JQE1" s="156"/>
      <c r="JQF1" s="156"/>
      <c r="JQG1" s="156"/>
      <c r="JQH1" s="156"/>
      <c r="JQI1" s="156"/>
      <c r="JQJ1" s="156"/>
      <c r="JQK1" s="156"/>
      <c r="JQL1" s="156"/>
      <c r="JQM1" s="156"/>
      <c r="JQN1" s="156"/>
      <c r="JQO1" s="156"/>
      <c r="JQP1" s="156"/>
      <c r="JQQ1" s="156"/>
      <c r="JQR1" s="156"/>
      <c r="JQS1" s="156"/>
      <c r="JQT1" s="156"/>
      <c r="JQU1" s="156"/>
      <c r="JQV1" s="156"/>
      <c r="JQW1" s="156"/>
      <c r="JQX1" s="156"/>
      <c r="JQY1" s="156"/>
      <c r="JQZ1" s="156"/>
      <c r="JRA1" s="156"/>
      <c r="JRB1" s="156"/>
      <c r="JRC1" s="156"/>
      <c r="JRD1" s="156"/>
      <c r="JRE1" s="156"/>
      <c r="JRF1" s="156"/>
      <c r="JRG1" s="156"/>
      <c r="JRH1" s="156"/>
      <c r="JRI1" s="156"/>
      <c r="JRJ1" s="156"/>
      <c r="JRK1" s="156"/>
      <c r="JRL1" s="156"/>
      <c r="JRM1" s="156"/>
      <c r="JRN1" s="156"/>
      <c r="JRO1" s="156"/>
      <c r="JRP1" s="156"/>
      <c r="JRQ1" s="156"/>
      <c r="JRR1" s="156"/>
      <c r="JRS1" s="156"/>
      <c r="JRT1" s="156"/>
      <c r="JRU1" s="156"/>
      <c r="JRV1" s="156"/>
      <c r="JRW1" s="156"/>
      <c r="JRX1" s="156"/>
      <c r="JRY1" s="156"/>
      <c r="JRZ1" s="156"/>
      <c r="JSA1" s="156"/>
      <c r="JSB1" s="156"/>
      <c r="JSC1" s="156"/>
      <c r="JSD1" s="156"/>
      <c r="JSE1" s="156"/>
      <c r="JSF1" s="156"/>
      <c r="JSG1" s="156"/>
      <c r="JSH1" s="156"/>
      <c r="JSI1" s="156"/>
      <c r="JSJ1" s="156"/>
      <c r="JSK1" s="156"/>
      <c r="JSL1" s="156"/>
      <c r="JSM1" s="156"/>
      <c r="JSN1" s="156"/>
      <c r="JSO1" s="156"/>
      <c r="JSP1" s="156"/>
      <c r="JSQ1" s="156"/>
      <c r="JSR1" s="156"/>
      <c r="JSS1" s="156"/>
      <c r="JST1" s="156"/>
      <c r="JSU1" s="156"/>
      <c r="JSV1" s="156"/>
      <c r="JSW1" s="156"/>
      <c r="JSX1" s="156"/>
      <c r="JSY1" s="156"/>
      <c r="JSZ1" s="156"/>
      <c r="JTA1" s="156"/>
      <c r="JTB1" s="156"/>
      <c r="JTC1" s="156"/>
      <c r="JTD1" s="156"/>
      <c r="JTE1" s="156"/>
      <c r="JTF1" s="156"/>
      <c r="JTG1" s="156"/>
      <c r="JTH1" s="156"/>
      <c r="JTI1" s="156"/>
      <c r="JTJ1" s="156"/>
      <c r="JTK1" s="156"/>
      <c r="JTL1" s="156"/>
      <c r="JTM1" s="156"/>
      <c r="JTN1" s="156"/>
      <c r="JTO1" s="156"/>
      <c r="JTP1" s="156"/>
      <c r="JTQ1" s="156"/>
      <c r="JTR1" s="156"/>
      <c r="JTS1" s="156"/>
      <c r="JTT1" s="156"/>
      <c r="JTU1" s="156"/>
      <c r="JTV1" s="156"/>
      <c r="JTW1" s="156"/>
      <c r="JTX1" s="156"/>
      <c r="JTY1" s="156"/>
      <c r="JTZ1" s="156"/>
      <c r="JUA1" s="156"/>
      <c r="JUB1" s="156"/>
      <c r="JUC1" s="156"/>
      <c r="JUD1" s="156"/>
      <c r="JUE1" s="156"/>
      <c r="JUF1" s="156"/>
      <c r="JUG1" s="156"/>
      <c r="JUH1" s="156"/>
      <c r="JUI1" s="156"/>
      <c r="JUJ1" s="156"/>
      <c r="JUK1" s="156"/>
      <c r="JUL1" s="156"/>
      <c r="JUM1" s="156"/>
      <c r="JUN1" s="156"/>
      <c r="JUO1" s="156"/>
      <c r="JUP1" s="156"/>
      <c r="JUQ1" s="156"/>
      <c r="JUR1" s="156"/>
      <c r="JUS1" s="156"/>
      <c r="JUT1" s="156"/>
      <c r="JUU1" s="156"/>
      <c r="JUV1" s="156"/>
      <c r="JUW1" s="156"/>
      <c r="JUX1" s="156"/>
      <c r="JUY1" s="156"/>
      <c r="JUZ1" s="156"/>
      <c r="JVA1" s="156"/>
      <c r="JVB1" s="156"/>
      <c r="JVC1" s="156"/>
      <c r="JVD1" s="156"/>
      <c r="JVE1" s="156"/>
      <c r="JVF1" s="156"/>
      <c r="JVG1" s="156"/>
      <c r="JVH1" s="156"/>
      <c r="JVI1" s="156"/>
      <c r="JVJ1" s="156"/>
      <c r="JVK1" s="156"/>
      <c r="JVL1" s="156"/>
      <c r="JVM1" s="156"/>
      <c r="JVN1" s="156"/>
      <c r="JVO1" s="156"/>
      <c r="JVP1" s="156"/>
      <c r="JVQ1" s="156"/>
      <c r="JVR1" s="156"/>
      <c r="JVS1" s="156"/>
      <c r="JVT1" s="156"/>
      <c r="JVU1" s="156"/>
      <c r="JVV1" s="156"/>
      <c r="JVW1" s="156"/>
      <c r="JVX1" s="156"/>
      <c r="JVY1" s="156"/>
      <c r="JVZ1" s="156"/>
      <c r="JWA1" s="156"/>
      <c r="JWB1" s="156"/>
      <c r="JWC1" s="156"/>
      <c r="JWD1" s="156"/>
      <c r="JWE1" s="156"/>
      <c r="JWF1" s="156"/>
      <c r="JWG1" s="156"/>
      <c r="JWH1" s="156"/>
      <c r="JWI1" s="156"/>
      <c r="JWJ1" s="156"/>
      <c r="JWK1" s="156"/>
      <c r="JWL1" s="156"/>
      <c r="JWM1" s="156"/>
      <c r="JWN1" s="156"/>
      <c r="JWO1" s="156"/>
      <c r="JWP1" s="156"/>
      <c r="JWQ1" s="156"/>
      <c r="JWR1" s="156"/>
      <c r="JWS1" s="156"/>
      <c r="JWT1" s="156"/>
      <c r="JWU1" s="156"/>
      <c r="JWV1" s="156"/>
      <c r="JWW1" s="156"/>
      <c r="JWX1" s="156"/>
      <c r="JWY1" s="156"/>
      <c r="JWZ1" s="156"/>
      <c r="JXA1" s="156"/>
      <c r="JXB1" s="156"/>
      <c r="JXC1" s="156"/>
      <c r="JXD1" s="156"/>
      <c r="JXE1" s="156"/>
      <c r="JXF1" s="156"/>
      <c r="JXG1" s="156"/>
      <c r="JXH1" s="156"/>
      <c r="JXI1" s="156"/>
      <c r="JXJ1" s="156"/>
      <c r="JXK1" s="156"/>
      <c r="JXL1" s="156"/>
      <c r="JXM1" s="156"/>
      <c r="JXN1" s="156"/>
      <c r="JXO1" s="156"/>
      <c r="JXP1" s="156"/>
      <c r="JXQ1" s="156"/>
      <c r="JXR1" s="156"/>
      <c r="JXS1" s="156"/>
      <c r="JXT1" s="156"/>
      <c r="JXU1" s="156"/>
      <c r="JXV1" s="156"/>
      <c r="JXW1" s="156"/>
      <c r="JXX1" s="156"/>
      <c r="JXY1" s="156"/>
      <c r="JXZ1" s="156"/>
      <c r="JYA1" s="156"/>
      <c r="JYB1" s="156"/>
      <c r="JYC1" s="156"/>
      <c r="JYD1" s="156"/>
      <c r="JYE1" s="156"/>
      <c r="JYF1" s="156"/>
      <c r="JYG1" s="156"/>
      <c r="JYH1" s="156"/>
      <c r="JYI1" s="156"/>
      <c r="JYJ1" s="156"/>
      <c r="JYK1" s="156"/>
      <c r="JYL1" s="156"/>
      <c r="JYM1" s="156"/>
      <c r="JYN1" s="156"/>
      <c r="JYO1" s="156"/>
      <c r="JYP1" s="156"/>
      <c r="JYQ1" s="156"/>
      <c r="JYR1" s="156"/>
      <c r="JYS1" s="156"/>
      <c r="JYT1" s="156"/>
      <c r="JYU1" s="156"/>
      <c r="JYV1" s="156"/>
      <c r="JYW1" s="156"/>
      <c r="JYX1" s="156"/>
      <c r="JYY1" s="156"/>
      <c r="JYZ1" s="156"/>
      <c r="JZA1" s="156"/>
      <c r="JZB1" s="156"/>
      <c r="JZC1" s="156"/>
      <c r="JZD1" s="156"/>
      <c r="JZE1" s="156"/>
      <c r="JZF1" s="156"/>
      <c r="JZG1" s="156"/>
      <c r="JZH1" s="156"/>
      <c r="JZI1" s="156"/>
      <c r="JZJ1" s="156"/>
      <c r="JZK1" s="156"/>
      <c r="JZL1" s="156"/>
      <c r="JZM1" s="156"/>
      <c r="JZN1" s="156"/>
      <c r="JZO1" s="156"/>
      <c r="JZP1" s="156"/>
      <c r="JZQ1" s="156"/>
      <c r="JZR1" s="156"/>
      <c r="JZS1" s="156"/>
      <c r="JZT1" s="156"/>
      <c r="JZU1" s="156"/>
      <c r="JZV1" s="156"/>
      <c r="JZW1" s="156"/>
      <c r="JZX1" s="156"/>
      <c r="JZY1" s="156"/>
      <c r="JZZ1" s="156"/>
      <c r="KAA1" s="156"/>
      <c r="KAB1" s="156"/>
      <c r="KAC1" s="156"/>
      <c r="KAD1" s="156"/>
      <c r="KAE1" s="156"/>
      <c r="KAF1" s="156"/>
      <c r="KAG1" s="156"/>
      <c r="KAH1" s="156"/>
      <c r="KAI1" s="156"/>
      <c r="KAJ1" s="156"/>
      <c r="KAK1" s="156"/>
      <c r="KAL1" s="156"/>
      <c r="KAM1" s="156"/>
      <c r="KAN1" s="156"/>
      <c r="KAO1" s="156"/>
      <c r="KAP1" s="156"/>
      <c r="KAQ1" s="156"/>
      <c r="KAR1" s="156"/>
      <c r="KAS1" s="156"/>
      <c r="KAT1" s="156"/>
      <c r="KAU1" s="156"/>
      <c r="KAV1" s="156"/>
      <c r="KAW1" s="156"/>
      <c r="KAX1" s="156"/>
      <c r="KAY1" s="156"/>
      <c r="KAZ1" s="156"/>
      <c r="KBA1" s="156"/>
      <c r="KBB1" s="156"/>
      <c r="KBC1" s="156"/>
      <c r="KBD1" s="156"/>
      <c r="KBE1" s="156"/>
      <c r="KBF1" s="156"/>
      <c r="KBG1" s="156"/>
      <c r="KBH1" s="156"/>
      <c r="KBI1" s="156"/>
      <c r="KBJ1" s="156"/>
      <c r="KBK1" s="156"/>
      <c r="KBL1" s="156"/>
      <c r="KBM1" s="156"/>
      <c r="KBN1" s="156"/>
      <c r="KBO1" s="156"/>
      <c r="KBP1" s="156"/>
      <c r="KBQ1" s="156"/>
      <c r="KBR1" s="156"/>
      <c r="KBS1" s="156"/>
      <c r="KBT1" s="156"/>
      <c r="KBU1" s="156"/>
      <c r="KBV1" s="156"/>
      <c r="KBW1" s="156"/>
      <c r="KBX1" s="156"/>
      <c r="KBY1" s="156"/>
      <c r="KBZ1" s="156"/>
      <c r="KCA1" s="156"/>
      <c r="KCB1" s="156"/>
      <c r="KCC1" s="156"/>
      <c r="KCD1" s="156"/>
      <c r="KCE1" s="156"/>
      <c r="KCF1" s="156"/>
      <c r="KCG1" s="156"/>
      <c r="KCH1" s="156"/>
      <c r="KCI1" s="156"/>
      <c r="KCJ1" s="156"/>
      <c r="KCK1" s="156"/>
      <c r="KCL1" s="156"/>
      <c r="KCM1" s="156"/>
      <c r="KCN1" s="156"/>
      <c r="KCO1" s="156"/>
      <c r="KCP1" s="156"/>
      <c r="KCQ1" s="156"/>
      <c r="KCR1" s="156"/>
      <c r="KCS1" s="156"/>
      <c r="KCT1" s="156"/>
      <c r="KCU1" s="156"/>
      <c r="KCV1" s="156"/>
      <c r="KCW1" s="156"/>
      <c r="KCX1" s="156"/>
      <c r="KCY1" s="156"/>
      <c r="KCZ1" s="156"/>
      <c r="KDA1" s="156"/>
      <c r="KDB1" s="156"/>
      <c r="KDC1" s="156"/>
      <c r="KDD1" s="156"/>
      <c r="KDE1" s="156"/>
      <c r="KDF1" s="156"/>
      <c r="KDG1" s="156"/>
      <c r="KDH1" s="156"/>
      <c r="KDI1" s="156"/>
      <c r="KDJ1" s="156"/>
      <c r="KDK1" s="156"/>
      <c r="KDL1" s="156"/>
      <c r="KDM1" s="156"/>
      <c r="KDN1" s="156"/>
      <c r="KDO1" s="156"/>
      <c r="KDP1" s="156"/>
      <c r="KDQ1" s="156"/>
      <c r="KDR1" s="156"/>
      <c r="KDS1" s="156"/>
      <c r="KDT1" s="156"/>
      <c r="KDU1" s="156"/>
      <c r="KDV1" s="156"/>
      <c r="KDW1" s="156"/>
      <c r="KDX1" s="156"/>
      <c r="KDY1" s="156"/>
      <c r="KDZ1" s="156"/>
      <c r="KEA1" s="156"/>
      <c r="KEB1" s="156"/>
      <c r="KEC1" s="156"/>
      <c r="KED1" s="156"/>
      <c r="KEE1" s="156"/>
      <c r="KEF1" s="156"/>
      <c r="KEG1" s="156"/>
      <c r="KEH1" s="156"/>
      <c r="KEI1" s="156"/>
      <c r="KEJ1" s="156"/>
      <c r="KEK1" s="156"/>
      <c r="KEL1" s="156"/>
      <c r="KEM1" s="156"/>
      <c r="KEN1" s="156"/>
      <c r="KEO1" s="156"/>
      <c r="KEP1" s="156"/>
      <c r="KEQ1" s="156"/>
      <c r="KER1" s="156"/>
      <c r="KES1" s="156"/>
      <c r="KET1" s="156"/>
      <c r="KEU1" s="156"/>
      <c r="KEV1" s="156"/>
      <c r="KEW1" s="156"/>
      <c r="KEX1" s="156"/>
      <c r="KEY1" s="156"/>
      <c r="KEZ1" s="156"/>
      <c r="KFA1" s="156"/>
      <c r="KFB1" s="156"/>
      <c r="KFC1" s="156"/>
      <c r="KFD1" s="156"/>
      <c r="KFE1" s="156"/>
      <c r="KFF1" s="156"/>
      <c r="KFG1" s="156"/>
      <c r="KFH1" s="156"/>
      <c r="KFI1" s="156"/>
      <c r="KFJ1" s="156"/>
      <c r="KFK1" s="156"/>
      <c r="KFL1" s="156"/>
      <c r="KFM1" s="156"/>
      <c r="KFN1" s="156"/>
      <c r="KFO1" s="156"/>
      <c r="KFP1" s="156"/>
      <c r="KFQ1" s="156"/>
      <c r="KFR1" s="156"/>
      <c r="KFS1" s="156"/>
      <c r="KFT1" s="156"/>
      <c r="KFU1" s="156"/>
      <c r="KFV1" s="156"/>
      <c r="KFW1" s="156"/>
      <c r="KFX1" s="156"/>
      <c r="KFY1" s="156"/>
      <c r="KFZ1" s="156"/>
      <c r="KGA1" s="156"/>
      <c r="KGB1" s="156"/>
      <c r="KGC1" s="156"/>
      <c r="KGD1" s="156"/>
      <c r="KGE1" s="156"/>
      <c r="KGF1" s="156"/>
      <c r="KGG1" s="156"/>
      <c r="KGH1" s="156"/>
      <c r="KGI1" s="156"/>
      <c r="KGJ1" s="156"/>
      <c r="KGK1" s="156"/>
      <c r="KGL1" s="156"/>
      <c r="KGM1" s="156"/>
      <c r="KGN1" s="156"/>
      <c r="KGO1" s="156"/>
      <c r="KGP1" s="156"/>
      <c r="KGQ1" s="156"/>
      <c r="KGR1" s="156"/>
      <c r="KGS1" s="156"/>
      <c r="KGT1" s="156"/>
      <c r="KGU1" s="156"/>
      <c r="KGV1" s="156"/>
      <c r="KGW1" s="156"/>
      <c r="KGX1" s="156"/>
      <c r="KGY1" s="156"/>
      <c r="KGZ1" s="156"/>
      <c r="KHA1" s="156"/>
      <c r="KHB1" s="156"/>
      <c r="KHC1" s="156"/>
      <c r="KHD1" s="156"/>
      <c r="KHE1" s="156"/>
      <c r="KHF1" s="156"/>
      <c r="KHG1" s="156"/>
      <c r="KHH1" s="156"/>
      <c r="KHI1" s="156"/>
      <c r="KHJ1" s="156"/>
      <c r="KHK1" s="156"/>
      <c r="KHL1" s="156"/>
      <c r="KHM1" s="156"/>
      <c r="KHN1" s="156"/>
      <c r="KHO1" s="156"/>
      <c r="KHP1" s="156"/>
      <c r="KHQ1" s="156"/>
      <c r="KHR1" s="156"/>
      <c r="KHS1" s="156"/>
      <c r="KHT1" s="156"/>
      <c r="KHU1" s="156"/>
      <c r="KHV1" s="156"/>
      <c r="KHW1" s="156"/>
      <c r="KHX1" s="156"/>
      <c r="KHY1" s="156"/>
      <c r="KHZ1" s="156"/>
      <c r="KIA1" s="156"/>
      <c r="KIB1" s="156"/>
      <c r="KIC1" s="156"/>
      <c r="KID1" s="156"/>
      <c r="KIE1" s="156"/>
      <c r="KIF1" s="156"/>
      <c r="KIG1" s="156"/>
      <c r="KIH1" s="156"/>
      <c r="KII1" s="156"/>
      <c r="KIJ1" s="156"/>
      <c r="KIK1" s="156"/>
      <c r="KIL1" s="156"/>
      <c r="KIM1" s="156"/>
      <c r="KIN1" s="156"/>
      <c r="KIO1" s="156"/>
      <c r="KIP1" s="156"/>
      <c r="KIQ1" s="156"/>
      <c r="KIR1" s="156"/>
      <c r="KIS1" s="156"/>
      <c r="KIT1" s="156"/>
      <c r="KIU1" s="156"/>
      <c r="KIV1" s="156"/>
      <c r="KIW1" s="156"/>
      <c r="KIX1" s="156"/>
      <c r="KIY1" s="156"/>
      <c r="KIZ1" s="156"/>
      <c r="KJA1" s="156"/>
      <c r="KJB1" s="156"/>
      <c r="KJC1" s="156"/>
      <c r="KJD1" s="156"/>
      <c r="KJE1" s="156"/>
      <c r="KJF1" s="156"/>
      <c r="KJG1" s="156"/>
      <c r="KJH1" s="156"/>
      <c r="KJI1" s="156"/>
      <c r="KJJ1" s="156"/>
      <c r="KJK1" s="156"/>
      <c r="KJL1" s="156"/>
      <c r="KJM1" s="156"/>
      <c r="KJN1" s="156"/>
      <c r="KJO1" s="156"/>
      <c r="KJP1" s="156"/>
      <c r="KJQ1" s="156"/>
      <c r="KJR1" s="156"/>
      <c r="KJS1" s="156"/>
      <c r="KJT1" s="156"/>
      <c r="KJU1" s="156"/>
      <c r="KJV1" s="156"/>
      <c r="KJW1" s="156"/>
      <c r="KJX1" s="156"/>
      <c r="KJY1" s="156"/>
      <c r="KJZ1" s="156"/>
      <c r="KKA1" s="156"/>
      <c r="KKB1" s="156"/>
      <c r="KKC1" s="156"/>
      <c r="KKD1" s="156"/>
      <c r="KKE1" s="156"/>
      <c r="KKF1" s="156"/>
      <c r="KKG1" s="156"/>
      <c r="KKH1" s="156"/>
      <c r="KKI1" s="156"/>
      <c r="KKJ1" s="156"/>
      <c r="KKK1" s="156"/>
      <c r="KKL1" s="156"/>
      <c r="KKM1" s="156"/>
      <c r="KKN1" s="156"/>
      <c r="KKO1" s="156"/>
      <c r="KKP1" s="156"/>
      <c r="KKQ1" s="156"/>
      <c r="KKR1" s="156"/>
      <c r="KKS1" s="156"/>
      <c r="KKT1" s="156"/>
      <c r="KKU1" s="156"/>
      <c r="KKV1" s="156"/>
      <c r="KKW1" s="156"/>
      <c r="KKX1" s="156"/>
      <c r="KKY1" s="156"/>
      <c r="KKZ1" s="156"/>
      <c r="KLA1" s="156"/>
      <c r="KLB1" s="156"/>
      <c r="KLC1" s="156"/>
      <c r="KLD1" s="156"/>
      <c r="KLE1" s="156"/>
      <c r="KLF1" s="156"/>
      <c r="KLG1" s="156"/>
      <c r="KLH1" s="156"/>
      <c r="KLI1" s="156"/>
      <c r="KLJ1" s="156"/>
      <c r="KLK1" s="156"/>
      <c r="KLL1" s="156"/>
      <c r="KLM1" s="156"/>
      <c r="KLN1" s="156"/>
      <c r="KLO1" s="156"/>
      <c r="KLP1" s="156"/>
      <c r="KLQ1" s="156"/>
      <c r="KLR1" s="156"/>
      <c r="KLS1" s="156"/>
      <c r="KLT1" s="156"/>
      <c r="KLU1" s="156"/>
      <c r="KLV1" s="156"/>
      <c r="KLW1" s="156"/>
      <c r="KLX1" s="156"/>
      <c r="KLY1" s="156"/>
      <c r="KLZ1" s="156"/>
      <c r="KMA1" s="156"/>
      <c r="KMB1" s="156"/>
      <c r="KMC1" s="156"/>
      <c r="KMD1" s="156"/>
      <c r="KME1" s="156"/>
      <c r="KMF1" s="156"/>
      <c r="KMG1" s="156"/>
      <c r="KMH1" s="156"/>
      <c r="KMI1" s="156"/>
      <c r="KMJ1" s="156"/>
      <c r="KMK1" s="156"/>
      <c r="KML1" s="156"/>
      <c r="KMM1" s="156"/>
      <c r="KMN1" s="156"/>
      <c r="KMO1" s="156"/>
      <c r="KMP1" s="156"/>
      <c r="KMQ1" s="156"/>
      <c r="KMR1" s="156"/>
      <c r="KMS1" s="156"/>
      <c r="KMT1" s="156"/>
      <c r="KMU1" s="156"/>
      <c r="KMV1" s="156"/>
      <c r="KMW1" s="156"/>
      <c r="KMX1" s="156"/>
      <c r="KMY1" s="156"/>
      <c r="KMZ1" s="156"/>
      <c r="KNA1" s="156"/>
      <c r="KNB1" s="156"/>
      <c r="KNC1" s="156"/>
      <c r="KND1" s="156"/>
      <c r="KNE1" s="156"/>
      <c r="KNF1" s="156"/>
      <c r="KNG1" s="156"/>
      <c r="KNH1" s="156"/>
      <c r="KNI1" s="156"/>
      <c r="KNJ1" s="156"/>
      <c r="KNK1" s="156"/>
      <c r="KNL1" s="156"/>
      <c r="KNM1" s="156"/>
      <c r="KNN1" s="156"/>
      <c r="KNO1" s="156"/>
      <c r="KNP1" s="156"/>
      <c r="KNQ1" s="156"/>
      <c r="KNR1" s="156"/>
      <c r="KNS1" s="156"/>
      <c r="KNT1" s="156"/>
      <c r="KNU1" s="156"/>
      <c r="KNV1" s="156"/>
      <c r="KNW1" s="156"/>
      <c r="KNX1" s="156"/>
      <c r="KNY1" s="156"/>
      <c r="KNZ1" s="156"/>
      <c r="KOA1" s="156"/>
      <c r="KOB1" s="156"/>
      <c r="KOC1" s="156"/>
      <c r="KOD1" s="156"/>
      <c r="KOE1" s="156"/>
      <c r="KOF1" s="156"/>
      <c r="KOG1" s="156"/>
      <c r="KOH1" s="156"/>
      <c r="KOI1" s="156"/>
      <c r="KOJ1" s="156"/>
      <c r="KOK1" s="156"/>
      <c r="KOL1" s="156"/>
      <c r="KOM1" s="156"/>
      <c r="KON1" s="156"/>
      <c r="KOO1" s="156"/>
      <c r="KOP1" s="156"/>
      <c r="KOQ1" s="156"/>
      <c r="KOR1" s="156"/>
      <c r="KOS1" s="156"/>
      <c r="KOT1" s="156"/>
      <c r="KOU1" s="156"/>
      <c r="KOV1" s="156"/>
      <c r="KOW1" s="156"/>
      <c r="KOX1" s="156"/>
      <c r="KOY1" s="156"/>
      <c r="KOZ1" s="156"/>
      <c r="KPA1" s="156"/>
      <c r="KPB1" s="156"/>
      <c r="KPC1" s="156"/>
      <c r="KPD1" s="156"/>
      <c r="KPE1" s="156"/>
      <c r="KPF1" s="156"/>
      <c r="KPG1" s="156"/>
      <c r="KPH1" s="156"/>
      <c r="KPI1" s="156"/>
      <c r="KPJ1" s="156"/>
      <c r="KPK1" s="156"/>
      <c r="KPL1" s="156"/>
      <c r="KPM1" s="156"/>
      <c r="KPN1" s="156"/>
      <c r="KPO1" s="156"/>
      <c r="KPP1" s="156"/>
      <c r="KPQ1" s="156"/>
      <c r="KPR1" s="156"/>
      <c r="KPS1" s="156"/>
      <c r="KPT1" s="156"/>
      <c r="KPU1" s="156"/>
      <c r="KPV1" s="156"/>
      <c r="KPW1" s="156"/>
      <c r="KPX1" s="156"/>
      <c r="KPY1" s="156"/>
      <c r="KPZ1" s="156"/>
      <c r="KQA1" s="156"/>
      <c r="KQB1" s="156"/>
      <c r="KQC1" s="156"/>
      <c r="KQD1" s="156"/>
      <c r="KQE1" s="156"/>
      <c r="KQF1" s="156"/>
      <c r="KQG1" s="156"/>
      <c r="KQH1" s="156"/>
      <c r="KQI1" s="156"/>
      <c r="KQJ1" s="156"/>
      <c r="KQK1" s="156"/>
      <c r="KQL1" s="156"/>
      <c r="KQM1" s="156"/>
      <c r="KQN1" s="156"/>
      <c r="KQO1" s="156"/>
      <c r="KQP1" s="156"/>
      <c r="KQQ1" s="156"/>
      <c r="KQR1" s="156"/>
      <c r="KQS1" s="156"/>
      <c r="KQT1" s="156"/>
      <c r="KQU1" s="156"/>
      <c r="KQV1" s="156"/>
      <c r="KQW1" s="156"/>
      <c r="KQX1" s="156"/>
      <c r="KQY1" s="156"/>
      <c r="KQZ1" s="156"/>
      <c r="KRA1" s="156"/>
      <c r="KRB1" s="156"/>
      <c r="KRC1" s="156"/>
      <c r="KRD1" s="156"/>
      <c r="KRE1" s="156"/>
      <c r="KRF1" s="156"/>
      <c r="KRG1" s="156"/>
      <c r="KRH1" s="156"/>
      <c r="KRI1" s="156"/>
      <c r="KRJ1" s="156"/>
      <c r="KRK1" s="156"/>
      <c r="KRL1" s="156"/>
      <c r="KRM1" s="156"/>
      <c r="KRN1" s="156"/>
      <c r="KRO1" s="156"/>
      <c r="KRP1" s="156"/>
      <c r="KRQ1" s="156"/>
      <c r="KRR1" s="156"/>
      <c r="KRS1" s="156"/>
      <c r="KRT1" s="156"/>
      <c r="KRU1" s="156"/>
      <c r="KRV1" s="156"/>
      <c r="KRW1" s="156"/>
      <c r="KRX1" s="156"/>
      <c r="KRY1" s="156"/>
      <c r="KRZ1" s="156"/>
      <c r="KSA1" s="156"/>
      <c r="KSB1" s="156"/>
      <c r="KSC1" s="156"/>
      <c r="KSD1" s="156"/>
      <c r="KSE1" s="156"/>
      <c r="KSF1" s="156"/>
      <c r="KSG1" s="156"/>
      <c r="KSH1" s="156"/>
      <c r="KSI1" s="156"/>
      <c r="KSJ1" s="156"/>
      <c r="KSK1" s="156"/>
      <c r="KSL1" s="156"/>
      <c r="KSM1" s="156"/>
      <c r="KSN1" s="156"/>
      <c r="KSO1" s="156"/>
      <c r="KSP1" s="156"/>
      <c r="KSQ1" s="156"/>
      <c r="KSR1" s="156"/>
      <c r="KSS1" s="156"/>
      <c r="KST1" s="156"/>
      <c r="KSU1" s="156"/>
      <c r="KSV1" s="156"/>
      <c r="KSW1" s="156"/>
      <c r="KSX1" s="156"/>
      <c r="KSY1" s="156"/>
      <c r="KSZ1" s="156"/>
      <c r="KTA1" s="156"/>
      <c r="KTB1" s="156"/>
      <c r="KTC1" s="156"/>
      <c r="KTD1" s="156"/>
      <c r="KTE1" s="156"/>
      <c r="KTF1" s="156"/>
      <c r="KTG1" s="156"/>
      <c r="KTH1" s="156"/>
      <c r="KTI1" s="156"/>
      <c r="KTJ1" s="156"/>
      <c r="KTK1" s="156"/>
      <c r="KTL1" s="156"/>
      <c r="KTM1" s="156"/>
      <c r="KTN1" s="156"/>
      <c r="KTO1" s="156"/>
      <c r="KTP1" s="156"/>
      <c r="KTQ1" s="156"/>
      <c r="KTR1" s="156"/>
      <c r="KTS1" s="156"/>
      <c r="KTT1" s="156"/>
      <c r="KTU1" s="156"/>
      <c r="KTV1" s="156"/>
      <c r="KTW1" s="156"/>
      <c r="KTX1" s="156"/>
      <c r="KTY1" s="156"/>
      <c r="KTZ1" s="156"/>
      <c r="KUA1" s="156"/>
      <c r="KUB1" s="156"/>
      <c r="KUC1" s="156"/>
      <c r="KUD1" s="156"/>
      <c r="KUE1" s="156"/>
      <c r="KUF1" s="156"/>
      <c r="KUG1" s="156"/>
      <c r="KUH1" s="156"/>
      <c r="KUI1" s="156"/>
      <c r="KUJ1" s="156"/>
      <c r="KUK1" s="156"/>
      <c r="KUL1" s="156"/>
      <c r="KUM1" s="156"/>
      <c r="KUN1" s="156"/>
      <c r="KUO1" s="156"/>
      <c r="KUP1" s="156"/>
      <c r="KUQ1" s="156"/>
      <c r="KUR1" s="156"/>
      <c r="KUS1" s="156"/>
      <c r="KUT1" s="156"/>
      <c r="KUU1" s="156"/>
      <c r="KUV1" s="156"/>
      <c r="KUW1" s="156"/>
      <c r="KUX1" s="156"/>
      <c r="KUY1" s="156"/>
      <c r="KUZ1" s="156"/>
      <c r="KVA1" s="156"/>
      <c r="KVB1" s="156"/>
      <c r="KVC1" s="156"/>
      <c r="KVD1" s="156"/>
      <c r="KVE1" s="156"/>
      <c r="KVF1" s="156"/>
      <c r="KVG1" s="156"/>
      <c r="KVH1" s="156"/>
      <c r="KVI1" s="156"/>
      <c r="KVJ1" s="156"/>
      <c r="KVK1" s="156"/>
      <c r="KVL1" s="156"/>
      <c r="KVM1" s="156"/>
      <c r="KVN1" s="156"/>
      <c r="KVO1" s="156"/>
      <c r="KVP1" s="156"/>
      <c r="KVQ1" s="156"/>
      <c r="KVR1" s="156"/>
      <c r="KVS1" s="156"/>
      <c r="KVT1" s="156"/>
      <c r="KVU1" s="156"/>
      <c r="KVV1" s="156"/>
      <c r="KVW1" s="156"/>
      <c r="KVX1" s="156"/>
      <c r="KVY1" s="156"/>
      <c r="KVZ1" s="156"/>
      <c r="KWA1" s="156"/>
      <c r="KWB1" s="156"/>
      <c r="KWC1" s="156"/>
      <c r="KWD1" s="156"/>
      <c r="KWE1" s="156"/>
      <c r="KWF1" s="156"/>
      <c r="KWG1" s="156"/>
      <c r="KWH1" s="156"/>
      <c r="KWI1" s="156"/>
      <c r="KWJ1" s="156"/>
      <c r="KWK1" s="156"/>
      <c r="KWL1" s="156"/>
      <c r="KWM1" s="156"/>
      <c r="KWN1" s="156"/>
      <c r="KWO1" s="156"/>
      <c r="KWP1" s="156"/>
      <c r="KWQ1" s="156"/>
      <c r="KWR1" s="156"/>
      <c r="KWS1" s="156"/>
      <c r="KWT1" s="156"/>
      <c r="KWU1" s="156"/>
      <c r="KWV1" s="156"/>
      <c r="KWW1" s="156"/>
      <c r="KWX1" s="156"/>
      <c r="KWY1" s="156"/>
      <c r="KWZ1" s="156"/>
      <c r="KXA1" s="156"/>
      <c r="KXB1" s="156"/>
      <c r="KXC1" s="156"/>
      <c r="KXD1" s="156"/>
      <c r="KXE1" s="156"/>
      <c r="KXF1" s="156"/>
      <c r="KXG1" s="156"/>
      <c r="KXH1" s="156"/>
      <c r="KXI1" s="156"/>
      <c r="KXJ1" s="156"/>
      <c r="KXK1" s="156"/>
      <c r="KXL1" s="156"/>
      <c r="KXM1" s="156"/>
      <c r="KXN1" s="156"/>
      <c r="KXO1" s="156"/>
      <c r="KXP1" s="156"/>
      <c r="KXQ1" s="156"/>
      <c r="KXR1" s="156"/>
      <c r="KXS1" s="156"/>
      <c r="KXT1" s="156"/>
      <c r="KXU1" s="156"/>
      <c r="KXV1" s="156"/>
      <c r="KXW1" s="156"/>
      <c r="KXX1" s="156"/>
      <c r="KXY1" s="156"/>
      <c r="KXZ1" s="156"/>
      <c r="KYA1" s="156"/>
      <c r="KYB1" s="156"/>
      <c r="KYC1" s="156"/>
      <c r="KYD1" s="156"/>
      <c r="KYE1" s="156"/>
      <c r="KYF1" s="156"/>
      <c r="KYG1" s="156"/>
      <c r="KYH1" s="156"/>
      <c r="KYI1" s="156"/>
      <c r="KYJ1" s="156"/>
      <c r="KYK1" s="156"/>
      <c r="KYL1" s="156"/>
      <c r="KYM1" s="156"/>
      <c r="KYN1" s="156"/>
      <c r="KYO1" s="156"/>
      <c r="KYP1" s="156"/>
      <c r="KYQ1" s="156"/>
      <c r="KYR1" s="156"/>
      <c r="KYS1" s="156"/>
      <c r="KYT1" s="156"/>
      <c r="KYU1" s="156"/>
      <c r="KYV1" s="156"/>
      <c r="KYW1" s="156"/>
      <c r="KYX1" s="156"/>
      <c r="KYY1" s="156"/>
      <c r="KYZ1" s="156"/>
      <c r="KZA1" s="156"/>
      <c r="KZB1" s="156"/>
      <c r="KZC1" s="156"/>
      <c r="KZD1" s="156"/>
      <c r="KZE1" s="156"/>
      <c r="KZF1" s="156"/>
      <c r="KZG1" s="156"/>
      <c r="KZH1" s="156"/>
      <c r="KZI1" s="156"/>
      <c r="KZJ1" s="156"/>
      <c r="KZK1" s="156"/>
      <c r="KZL1" s="156"/>
      <c r="KZM1" s="156"/>
      <c r="KZN1" s="156"/>
      <c r="KZO1" s="156"/>
      <c r="KZP1" s="156"/>
      <c r="KZQ1" s="156"/>
      <c r="KZR1" s="156"/>
      <c r="KZS1" s="156"/>
      <c r="KZT1" s="156"/>
      <c r="KZU1" s="156"/>
      <c r="KZV1" s="156"/>
      <c r="KZW1" s="156"/>
      <c r="KZX1" s="156"/>
      <c r="KZY1" s="156"/>
      <c r="KZZ1" s="156"/>
      <c r="LAA1" s="156"/>
      <c r="LAB1" s="156"/>
      <c r="LAC1" s="156"/>
      <c r="LAD1" s="156"/>
      <c r="LAE1" s="156"/>
      <c r="LAF1" s="156"/>
      <c r="LAG1" s="156"/>
      <c r="LAH1" s="156"/>
      <c r="LAI1" s="156"/>
      <c r="LAJ1" s="156"/>
      <c r="LAK1" s="156"/>
      <c r="LAL1" s="156"/>
      <c r="LAM1" s="156"/>
      <c r="LAN1" s="156"/>
      <c r="LAO1" s="156"/>
      <c r="LAP1" s="156"/>
      <c r="LAQ1" s="156"/>
      <c r="LAR1" s="156"/>
      <c r="LAS1" s="156"/>
      <c r="LAT1" s="156"/>
      <c r="LAU1" s="156"/>
      <c r="LAV1" s="156"/>
      <c r="LAW1" s="156"/>
      <c r="LAX1" s="156"/>
      <c r="LAY1" s="156"/>
      <c r="LAZ1" s="156"/>
      <c r="LBA1" s="156"/>
      <c r="LBB1" s="156"/>
      <c r="LBC1" s="156"/>
      <c r="LBD1" s="156"/>
      <c r="LBE1" s="156"/>
      <c r="LBF1" s="156"/>
      <c r="LBG1" s="156"/>
      <c r="LBH1" s="156"/>
      <c r="LBI1" s="156"/>
      <c r="LBJ1" s="156"/>
      <c r="LBK1" s="156"/>
      <c r="LBL1" s="156"/>
      <c r="LBM1" s="156"/>
      <c r="LBN1" s="156"/>
      <c r="LBO1" s="156"/>
      <c r="LBP1" s="156"/>
      <c r="LBQ1" s="156"/>
      <c r="LBR1" s="156"/>
      <c r="LBS1" s="156"/>
      <c r="LBT1" s="156"/>
      <c r="LBU1" s="156"/>
      <c r="LBV1" s="156"/>
      <c r="LBW1" s="156"/>
      <c r="LBX1" s="156"/>
      <c r="LBY1" s="156"/>
      <c r="LBZ1" s="156"/>
      <c r="LCA1" s="156"/>
      <c r="LCB1" s="156"/>
      <c r="LCC1" s="156"/>
      <c r="LCD1" s="156"/>
      <c r="LCE1" s="156"/>
      <c r="LCF1" s="156"/>
      <c r="LCG1" s="156"/>
      <c r="LCH1" s="156"/>
      <c r="LCI1" s="156"/>
      <c r="LCJ1" s="156"/>
      <c r="LCK1" s="156"/>
      <c r="LCL1" s="156"/>
      <c r="LCM1" s="156"/>
      <c r="LCN1" s="156"/>
      <c r="LCO1" s="156"/>
      <c r="LCP1" s="156"/>
      <c r="LCQ1" s="156"/>
      <c r="LCR1" s="156"/>
      <c r="LCS1" s="156"/>
      <c r="LCT1" s="156"/>
      <c r="LCU1" s="156"/>
      <c r="LCV1" s="156"/>
      <c r="LCW1" s="156"/>
      <c r="LCX1" s="156"/>
      <c r="LCY1" s="156"/>
      <c r="LCZ1" s="156"/>
      <c r="LDA1" s="156"/>
      <c r="LDB1" s="156"/>
      <c r="LDC1" s="156"/>
      <c r="LDD1" s="156"/>
      <c r="LDE1" s="156"/>
      <c r="LDF1" s="156"/>
      <c r="LDG1" s="156"/>
      <c r="LDH1" s="156"/>
      <c r="LDI1" s="156"/>
      <c r="LDJ1" s="156"/>
      <c r="LDK1" s="156"/>
      <c r="LDL1" s="156"/>
      <c r="LDM1" s="156"/>
      <c r="LDN1" s="156"/>
      <c r="LDO1" s="156"/>
      <c r="LDP1" s="156"/>
      <c r="LDQ1" s="156"/>
      <c r="LDR1" s="156"/>
      <c r="LDS1" s="156"/>
      <c r="LDT1" s="156"/>
      <c r="LDU1" s="156"/>
      <c r="LDV1" s="156"/>
      <c r="LDW1" s="156"/>
      <c r="LDX1" s="156"/>
      <c r="LDY1" s="156"/>
      <c r="LDZ1" s="156"/>
      <c r="LEA1" s="156"/>
      <c r="LEB1" s="156"/>
      <c r="LEC1" s="156"/>
      <c r="LED1" s="156"/>
      <c r="LEE1" s="156"/>
      <c r="LEF1" s="156"/>
      <c r="LEG1" s="156"/>
      <c r="LEH1" s="156"/>
      <c r="LEI1" s="156"/>
      <c r="LEJ1" s="156"/>
      <c r="LEK1" s="156"/>
      <c r="LEL1" s="156"/>
      <c r="LEM1" s="156"/>
      <c r="LEN1" s="156"/>
      <c r="LEO1" s="156"/>
      <c r="LEP1" s="156"/>
      <c r="LEQ1" s="156"/>
      <c r="LER1" s="156"/>
      <c r="LES1" s="156"/>
      <c r="LET1" s="156"/>
      <c r="LEU1" s="156"/>
      <c r="LEV1" s="156"/>
      <c r="LEW1" s="156"/>
      <c r="LEX1" s="156"/>
      <c r="LEY1" s="156"/>
      <c r="LEZ1" s="156"/>
      <c r="LFA1" s="156"/>
      <c r="LFB1" s="156"/>
      <c r="LFC1" s="156"/>
      <c r="LFD1" s="156"/>
      <c r="LFE1" s="156"/>
      <c r="LFF1" s="156"/>
      <c r="LFG1" s="156"/>
      <c r="LFH1" s="156"/>
      <c r="LFI1" s="156"/>
      <c r="LFJ1" s="156"/>
      <c r="LFK1" s="156"/>
      <c r="LFL1" s="156"/>
      <c r="LFM1" s="156"/>
      <c r="LFN1" s="156"/>
      <c r="LFO1" s="156"/>
      <c r="LFP1" s="156"/>
      <c r="LFQ1" s="156"/>
      <c r="LFR1" s="156"/>
      <c r="LFS1" s="156"/>
      <c r="LFT1" s="156"/>
      <c r="LFU1" s="156"/>
      <c r="LFV1" s="156"/>
      <c r="LFW1" s="156"/>
      <c r="LFX1" s="156"/>
      <c r="LFY1" s="156"/>
      <c r="LFZ1" s="156"/>
      <c r="LGA1" s="156"/>
      <c r="LGB1" s="156"/>
      <c r="LGC1" s="156"/>
      <c r="LGD1" s="156"/>
      <c r="LGE1" s="156"/>
      <c r="LGF1" s="156"/>
      <c r="LGG1" s="156"/>
      <c r="LGH1" s="156"/>
      <c r="LGI1" s="156"/>
      <c r="LGJ1" s="156"/>
      <c r="LGK1" s="156"/>
      <c r="LGL1" s="156"/>
      <c r="LGM1" s="156"/>
      <c r="LGN1" s="156"/>
      <c r="LGO1" s="156"/>
      <c r="LGP1" s="156"/>
      <c r="LGQ1" s="156"/>
      <c r="LGR1" s="156"/>
      <c r="LGS1" s="156"/>
      <c r="LGT1" s="156"/>
      <c r="LGU1" s="156"/>
      <c r="LGV1" s="156"/>
      <c r="LGW1" s="156"/>
      <c r="LGX1" s="156"/>
      <c r="LGY1" s="156"/>
      <c r="LGZ1" s="156"/>
      <c r="LHA1" s="156"/>
      <c r="LHB1" s="156"/>
      <c r="LHC1" s="156"/>
      <c r="LHD1" s="156"/>
      <c r="LHE1" s="156"/>
      <c r="LHF1" s="156"/>
      <c r="LHG1" s="156"/>
      <c r="LHH1" s="156"/>
      <c r="LHI1" s="156"/>
      <c r="LHJ1" s="156"/>
      <c r="LHK1" s="156"/>
      <c r="LHL1" s="156"/>
      <c r="LHM1" s="156"/>
      <c r="LHN1" s="156"/>
      <c r="LHO1" s="156"/>
      <c r="LHP1" s="156"/>
      <c r="LHQ1" s="156"/>
      <c r="LHR1" s="156"/>
      <c r="LHS1" s="156"/>
      <c r="LHT1" s="156"/>
      <c r="LHU1" s="156"/>
      <c r="LHV1" s="156"/>
      <c r="LHW1" s="156"/>
      <c r="LHX1" s="156"/>
      <c r="LHY1" s="156"/>
      <c r="LHZ1" s="156"/>
      <c r="LIA1" s="156"/>
      <c r="LIB1" s="156"/>
      <c r="LIC1" s="156"/>
      <c r="LID1" s="156"/>
      <c r="LIE1" s="156"/>
      <c r="LIF1" s="156"/>
      <c r="LIG1" s="156"/>
      <c r="LIH1" s="156"/>
      <c r="LII1" s="156"/>
      <c r="LIJ1" s="156"/>
      <c r="LIK1" s="156"/>
      <c r="LIL1" s="156"/>
      <c r="LIM1" s="156"/>
      <c r="LIN1" s="156"/>
      <c r="LIO1" s="156"/>
      <c r="LIP1" s="156"/>
      <c r="LIQ1" s="156"/>
      <c r="LIR1" s="156"/>
      <c r="LIS1" s="156"/>
      <c r="LIT1" s="156"/>
      <c r="LIU1" s="156"/>
      <c r="LIV1" s="156"/>
      <c r="LIW1" s="156"/>
      <c r="LIX1" s="156"/>
      <c r="LIY1" s="156"/>
      <c r="LIZ1" s="156"/>
      <c r="LJA1" s="156"/>
      <c r="LJB1" s="156"/>
      <c r="LJC1" s="156"/>
      <c r="LJD1" s="156"/>
      <c r="LJE1" s="156"/>
      <c r="LJF1" s="156"/>
      <c r="LJG1" s="156"/>
      <c r="LJH1" s="156"/>
      <c r="LJI1" s="156"/>
      <c r="LJJ1" s="156"/>
      <c r="LJK1" s="156"/>
      <c r="LJL1" s="156"/>
      <c r="LJM1" s="156"/>
      <c r="LJN1" s="156"/>
      <c r="LJO1" s="156"/>
      <c r="LJP1" s="156"/>
      <c r="LJQ1" s="156"/>
      <c r="LJR1" s="156"/>
      <c r="LJS1" s="156"/>
      <c r="LJT1" s="156"/>
      <c r="LJU1" s="156"/>
      <c r="LJV1" s="156"/>
      <c r="LJW1" s="156"/>
      <c r="LJX1" s="156"/>
      <c r="LJY1" s="156"/>
      <c r="LJZ1" s="156"/>
      <c r="LKA1" s="156"/>
      <c r="LKB1" s="156"/>
      <c r="LKC1" s="156"/>
      <c r="LKD1" s="156"/>
      <c r="LKE1" s="156"/>
      <c r="LKF1" s="156"/>
      <c r="LKG1" s="156"/>
      <c r="LKH1" s="156"/>
      <c r="LKI1" s="156"/>
      <c r="LKJ1" s="156"/>
      <c r="LKK1" s="156"/>
      <c r="LKL1" s="156"/>
      <c r="LKM1" s="156"/>
      <c r="LKN1" s="156"/>
      <c r="LKO1" s="156"/>
      <c r="LKP1" s="156"/>
      <c r="LKQ1" s="156"/>
      <c r="LKR1" s="156"/>
      <c r="LKS1" s="156"/>
      <c r="LKT1" s="156"/>
      <c r="LKU1" s="156"/>
      <c r="LKV1" s="156"/>
      <c r="LKW1" s="156"/>
      <c r="LKX1" s="156"/>
      <c r="LKY1" s="156"/>
      <c r="LKZ1" s="156"/>
      <c r="LLA1" s="156"/>
      <c r="LLB1" s="156"/>
      <c r="LLC1" s="156"/>
      <c r="LLD1" s="156"/>
      <c r="LLE1" s="156"/>
      <c r="LLF1" s="156"/>
      <c r="LLG1" s="156"/>
      <c r="LLH1" s="156"/>
      <c r="LLI1" s="156"/>
      <c r="LLJ1" s="156"/>
      <c r="LLK1" s="156"/>
      <c r="LLL1" s="156"/>
      <c r="LLM1" s="156"/>
      <c r="LLN1" s="156"/>
      <c r="LLO1" s="156"/>
      <c r="LLP1" s="156"/>
      <c r="LLQ1" s="156"/>
      <c r="LLR1" s="156"/>
      <c r="LLS1" s="156"/>
      <c r="LLT1" s="156"/>
      <c r="LLU1" s="156"/>
      <c r="LLV1" s="156"/>
      <c r="LLW1" s="156"/>
      <c r="LLX1" s="156"/>
      <c r="LLY1" s="156"/>
      <c r="LLZ1" s="156"/>
      <c r="LMA1" s="156"/>
      <c r="LMB1" s="156"/>
      <c r="LMC1" s="156"/>
      <c r="LMD1" s="156"/>
      <c r="LME1" s="156"/>
      <c r="LMF1" s="156"/>
      <c r="LMG1" s="156"/>
      <c r="LMH1" s="156"/>
      <c r="LMI1" s="156"/>
      <c r="LMJ1" s="156"/>
      <c r="LMK1" s="156"/>
      <c r="LML1" s="156"/>
      <c r="LMM1" s="156"/>
      <c r="LMN1" s="156"/>
      <c r="LMO1" s="156"/>
      <c r="LMP1" s="156"/>
      <c r="LMQ1" s="156"/>
      <c r="LMR1" s="156"/>
      <c r="LMS1" s="156"/>
      <c r="LMT1" s="156"/>
      <c r="LMU1" s="156"/>
      <c r="LMV1" s="156"/>
      <c r="LMW1" s="156"/>
      <c r="LMX1" s="156"/>
      <c r="LMY1" s="156"/>
      <c r="LMZ1" s="156"/>
      <c r="LNA1" s="156"/>
      <c r="LNB1" s="156"/>
      <c r="LNC1" s="156"/>
      <c r="LND1" s="156"/>
      <c r="LNE1" s="156"/>
      <c r="LNF1" s="156"/>
      <c r="LNG1" s="156"/>
      <c r="LNH1" s="156"/>
      <c r="LNI1" s="156"/>
      <c r="LNJ1" s="156"/>
      <c r="LNK1" s="156"/>
      <c r="LNL1" s="156"/>
      <c r="LNM1" s="156"/>
      <c r="LNN1" s="156"/>
      <c r="LNO1" s="156"/>
      <c r="LNP1" s="156"/>
      <c r="LNQ1" s="156"/>
      <c r="LNR1" s="156"/>
      <c r="LNS1" s="156"/>
      <c r="LNT1" s="156"/>
      <c r="LNU1" s="156"/>
      <c r="LNV1" s="156"/>
      <c r="LNW1" s="156"/>
      <c r="LNX1" s="156"/>
      <c r="LNY1" s="156"/>
      <c r="LNZ1" s="156"/>
      <c r="LOA1" s="156"/>
      <c r="LOB1" s="156"/>
      <c r="LOC1" s="156"/>
      <c r="LOD1" s="156"/>
      <c r="LOE1" s="156"/>
      <c r="LOF1" s="156"/>
      <c r="LOG1" s="156"/>
      <c r="LOH1" s="156"/>
      <c r="LOI1" s="156"/>
      <c r="LOJ1" s="156"/>
      <c r="LOK1" s="156"/>
      <c r="LOL1" s="156"/>
      <c r="LOM1" s="156"/>
      <c r="LON1" s="156"/>
      <c r="LOO1" s="156"/>
      <c r="LOP1" s="156"/>
      <c r="LOQ1" s="156"/>
      <c r="LOR1" s="156"/>
      <c r="LOS1" s="156"/>
      <c r="LOT1" s="156"/>
      <c r="LOU1" s="156"/>
      <c r="LOV1" s="156"/>
      <c r="LOW1" s="156"/>
      <c r="LOX1" s="156"/>
      <c r="LOY1" s="156"/>
      <c r="LOZ1" s="156"/>
      <c r="LPA1" s="156"/>
      <c r="LPB1" s="156"/>
      <c r="LPC1" s="156"/>
      <c r="LPD1" s="156"/>
      <c r="LPE1" s="156"/>
      <c r="LPF1" s="156"/>
      <c r="LPG1" s="156"/>
      <c r="LPH1" s="156"/>
      <c r="LPI1" s="156"/>
      <c r="LPJ1" s="156"/>
      <c r="LPK1" s="156"/>
      <c r="LPL1" s="156"/>
      <c r="LPM1" s="156"/>
      <c r="LPN1" s="156"/>
      <c r="LPO1" s="156"/>
      <c r="LPP1" s="156"/>
      <c r="LPQ1" s="156"/>
      <c r="LPR1" s="156"/>
      <c r="LPS1" s="156"/>
      <c r="LPT1" s="156"/>
      <c r="LPU1" s="156"/>
      <c r="LPV1" s="156"/>
      <c r="LPW1" s="156"/>
      <c r="LPX1" s="156"/>
      <c r="LPY1" s="156"/>
      <c r="LPZ1" s="156"/>
      <c r="LQA1" s="156"/>
      <c r="LQB1" s="156"/>
      <c r="LQC1" s="156"/>
      <c r="LQD1" s="156"/>
      <c r="LQE1" s="156"/>
      <c r="LQF1" s="156"/>
      <c r="LQG1" s="156"/>
      <c r="LQH1" s="156"/>
      <c r="LQI1" s="156"/>
      <c r="LQJ1" s="156"/>
      <c r="LQK1" s="156"/>
      <c r="LQL1" s="156"/>
      <c r="LQM1" s="156"/>
      <c r="LQN1" s="156"/>
      <c r="LQO1" s="156"/>
      <c r="LQP1" s="156"/>
      <c r="LQQ1" s="156"/>
      <c r="LQR1" s="156"/>
      <c r="LQS1" s="156"/>
      <c r="LQT1" s="156"/>
      <c r="LQU1" s="156"/>
      <c r="LQV1" s="156"/>
      <c r="LQW1" s="156"/>
      <c r="LQX1" s="156"/>
      <c r="LQY1" s="156"/>
      <c r="LQZ1" s="156"/>
      <c r="LRA1" s="156"/>
      <c r="LRB1" s="156"/>
      <c r="LRC1" s="156"/>
      <c r="LRD1" s="156"/>
      <c r="LRE1" s="156"/>
      <c r="LRF1" s="156"/>
      <c r="LRG1" s="156"/>
      <c r="LRH1" s="156"/>
      <c r="LRI1" s="156"/>
      <c r="LRJ1" s="156"/>
      <c r="LRK1" s="156"/>
      <c r="LRL1" s="156"/>
      <c r="LRM1" s="156"/>
      <c r="LRN1" s="156"/>
      <c r="LRO1" s="156"/>
      <c r="LRP1" s="156"/>
      <c r="LRQ1" s="156"/>
      <c r="LRR1" s="156"/>
      <c r="LRS1" s="156"/>
      <c r="LRT1" s="156"/>
      <c r="LRU1" s="156"/>
      <c r="LRV1" s="156"/>
      <c r="LRW1" s="156"/>
      <c r="LRX1" s="156"/>
      <c r="LRY1" s="156"/>
      <c r="LRZ1" s="156"/>
      <c r="LSA1" s="156"/>
      <c r="LSB1" s="156"/>
      <c r="LSC1" s="156"/>
      <c r="LSD1" s="156"/>
      <c r="LSE1" s="156"/>
      <c r="LSF1" s="156"/>
      <c r="LSG1" s="156"/>
      <c r="LSH1" s="156"/>
      <c r="LSI1" s="156"/>
      <c r="LSJ1" s="156"/>
      <c r="LSK1" s="156"/>
      <c r="LSL1" s="156"/>
      <c r="LSM1" s="156"/>
      <c r="LSN1" s="156"/>
      <c r="LSO1" s="156"/>
      <c r="LSP1" s="156"/>
      <c r="LSQ1" s="156"/>
      <c r="LSR1" s="156"/>
      <c r="LSS1" s="156"/>
      <c r="LST1" s="156"/>
      <c r="LSU1" s="156"/>
      <c r="LSV1" s="156"/>
      <c r="LSW1" s="156"/>
      <c r="LSX1" s="156"/>
      <c r="LSY1" s="156"/>
      <c r="LSZ1" s="156"/>
      <c r="LTA1" s="156"/>
      <c r="LTB1" s="156"/>
      <c r="LTC1" s="156"/>
      <c r="LTD1" s="156"/>
      <c r="LTE1" s="156"/>
      <c r="LTF1" s="156"/>
      <c r="LTG1" s="156"/>
      <c r="LTH1" s="156"/>
      <c r="LTI1" s="156"/>
      <c r="LTJ1" s="156"/>
      <c r="LTK1" s="156"/>
      <c r="LTL1" s="156"/>
      <c r="LTM1" s="156"/>
      <c r="LTN1" s="156"/>
      <c r="LTO1" s="156"/>
      <c r="LTP1" s="156"/>
      <c r="LTQ1" s="156"/>
      <c r="LTR1" s="156"/>
      <c r="LTS1" s="156"/>
      <c r="LTT1" s="156"/>
      <c r="LTU1" s="156"/>
      <c r="LTV1" s="156"/>
      <c r="LTW1" s="156"/>
      <c r="LTX1" s="156"/>
      <c r="LTY1" s="156"/>
      <c r="LTZ1" s="156"/>
      <c r="LUA1" s="156"/>
      <c r="LUB1" s="156"/>
      <c r="LUC1" s="156"/>
      <c r="LUD1" s="156"/>
      <c r="LUE1" s="156"/>
      <c r="LUF1" s="156"/>
      <c r="LUG1" s="156"/>
      <c r="LUH1" s="156"/>
      <c r="LUI1" s="156"/>
      <c r="LUJ1" s="156"/>
      <c r="LUK1" s="156"/>
      <c r="LUL1" s="156"/>
      <c r="LUM1" s="156"/>
      <c r="LUN1" s="156"/>
      <c r="LUO1" s="156"/>
      <c r="LUP1" s="156"/>
      <c r="LUQ1" s="156"/>
      <c r="LUR1" s="156"/>
      <c r="LUS1" s="156"/>
      <c r="LUT1" s="156"/>
      <c r="LUU1" s="156"/>
      <c r="LUV1" s="156"/>
      <c r="LUW1" s="156"/>
      <c r="LUX1" s="156"/>
      <c r="LUY1" s="156"/>
      <c r="LUZ1" s="156"/>
      <c r="LVA1" s="156"/>
      <c r="LVB1" s="156"/>
      <c r="LVC1" s="156"/>
      <c r="LVD1" s="156"/>
      <c r="LVE1" s="156"/>
      <c r="LVF1" s="156"/>
      <c r="LVG1" s="156"/>
      <c r="LVH1" s="156"/>
      <c r="LVI1" s="156"/>
      <c r="LVJ1" s="156"/>
      <c r="LVK1" s="156"/>
      <c r="LVL1" s="156"/>
      <c r="LVM1" s="156"/>
      <c r="LVN1" s="156"/>
      <c r="LVO1" s="156"/>
      <c r="LVP1" s="156"/>
      <c r="LVQ1" s="156"/>
      <c r="LVR1" s="156"/>
      <c r="LVS1" s="156"/>
      <c r="LVT1" s="156"/>
      <c r="LVU1" s="156"/>
      <c r="LVV1" s="156"/>
      <c r="LVW1" s="156"/>
      <c r="LVX1" s="156"/>
      <c r="LVY1" s="156"/>
      <c r="LVZ1" s="156"/>
      <c r="LWA1" s="156"/>
      <c r="LWB1" s="156"/>
      <c r="LWC1" s="156"/>
      <c r="LWD1" s="156"/>
      <c r="LWE1" s="156"/>
      <c r="LWF1" s="156"/>
      <c r="LWG1" s="156"/>
      <c r="LWH1" s="156"/>
      <c r="LWI1" s="156"/>
      <c r="LWJ1" s="156"/>
      <c r="LWK1" s="156"/>
      <c r="LWL1" s="156"/>
      <c r="LWM1" s="156"/>
      <c r="LWN1" s="156"/>
      <c r="LWO1" s="156"/>
      <c r="LWP1" s="156"/>
      <c r="LWQ1" s="156"/>
      <c r="LWR1" s="156"/>
      <c r="LWS1" s="156"/>
      <c r="LWT1" s="156"/>
      <c r="LWU1" s="156"/>
      <c r="LWV1" s="156"/>
      <c r="LWW1" s="156"/>
      <c r="LWX1" s="156"/>
      <c r="LWY1" s="156"/>
      <c r="LWZ1" s="156"/>
      <c r="LXA1" s="156"/>
      <c r="LXB1" s="156"/>
      <c r="LXC1" s="156"/>
      <c r="LXD1" s="156"/>
      <c r="LXE1" s="156"/>
      <c r="LXF1" s="156"/>
      <c r="LXG1" s="156"/>
      <c r="LXH1" s="156"/>
      <c r="LXI1" s="156"/>
      <c r="LXJ1" s="156"/>
      <c r="LXK1" s="156"/>
      <c r="LXL1" s="156"/>
      <c r="LXM1" s="156"/>
      <c r="LXN1" s="156"/>
      <c r="LXO1" s="156"/>
      <c r="LXP1" s="156"/>
      <c r="LXQ1" s="156"/>
      <c r="LXR1" s="156"/>
      <c r="LXS1" s="156"/>
      <c r="LXT1" s="156"/>
      <c r="LXU1" s="156"/>
      <c r="LXV1" s="156"/>
      <c r="LXW1" s="156"/>
      <c r="LXX1" s="156"/>
      <c r="LXY1" s="156"/>
      <c r="LXZ1" s="156"/>
      <c r="LYA1" s="156"/>
      <c r="LYB1" s="156"/>
      <c r="LYC1" s="156"/>
      <c r="LYD1" s="156"/>
      <c r="LYE1" s="156"/>
      <c r="LYF1" s="156"/>
      <c r="LYG1" s="156"/>
      <c r="LYH1" s="156"/>
      <c r="LYI1" s="156"/>
      <c r="LYJ1" s="156"/>
      <c r="LYK1" s="156"/>
      <c r="LYL1" s="156"/>
      <c r="LYM1" s="156"/>
      <c r="LYN1" s="156"/>
      <c r="LYO1" s="156"/>
      <c r="LYP1" s="156"/>
      <c r="LYQ1" s="156"/>
      <c r="LYR1" s="156"/>
      <c r="LYS1" s="156"/>
      <c r="LYT1" s="156"/>
      <c r="LYU1" s="156"/>
      <c r="LYV1" s="156"/>
      <c r="LYW1" s="156"/>
      <c r="LYX1" s="156"/>
      <c r="LYY1" s="156"/>
      <c r="LYZ1" s="156"/>
      <c r="LZA1" s="156"/>
      <c r="LZB1" s="156"/>
      <c r="LZC1" s="156"/>
      <c r="LZD1" s="156"/>
      <c r="LZE1" s="156"/>
      <c r="LZF1" s="156"/>
      <c r="LZG1" s="156"/>
      <c r="LZH1" s="156"/>
      <c r="LZI1" s="156"/>
      <c r="LZJ1" s="156"/>
      <c r="LZK1" s="156"/>
      <c r="LZL1" s="156"/>
      <c r="LZM1" s="156"/>
      <c r="LZN1" s="156"/>
      <c r="LZO1" s="156"/>
      <c r="LZP1" s="156"/>
      <c r="LZQ1" s="156"/>
      <c r="LZR1" s="156"/>
      <c r="LZS1" s="156"/>
      <c r="LZT1" s="156"/>
      <c r="LZU1" s="156"/>
      <c r="LZV1" s="156"/>
      <c r="LZW1" s="156"/>
      <c r="LZX1" s="156"/>
      <c r="LZY1" s="156"/>
      <c r="LZZ1" s="156"/>
      <c r="MAA1" s="156"/>
      <c r="MAB1" s="156"/>
      <c r="MAC1" s="156"/>
      <c r="MAD1" s="156"/>
      <c r="MAE1" s="156"/>
      <c r="MAF1" s="156"/>
      <c r="MAG1" s="156"/>
      <c r="MAH1" s="156"/>
      <c r="MAI1" s="156"/>
      <c r="MAJ1" s="156"/>
      <c r="MAK1" s="156"/>
      <c r="MAL1" s="156"/>
      <c r="MAM1" s="156"/>
      <c r="MAN1" s="156"/>
      <c r="MAO1" s="156"/>
      <c r="MAP1" s="156"/>
      <c r="MAQ1" s="156"/>
      <c r="MAR1" s="156"/>
      <c r="MAS1" s="156"/>
      <c r="MAT1" s="156"/>
      <c r="MAU1" s="156"/>
      <c r="MAV1" s="156"/>
      <c r="MAW1" s="156"/>
      <c r="MAX1" s="156"/>
      <c r="MAY1" s="156"/>
      <c r="MAZ1" s="156"/>
      <c r="MBA1" s="156"/>
      <c r="MBB1" s="156"/>
      <c r="MBC1" s="156"/>
      <c r="MBD1" s="156"/>
      <c r="MBE1" s="156"/>
      <c r="MBF1" s="156"/>
      <c r="MBG1" s="156"/>
      <c r="MBH1" s="156"/>
      <c r="MBI1" s="156"/>
      <c r="MBJ1" s="156"/>
      <c r="MBK1" s="156"/>
      <c r="MBL1" s="156"/>
      <c r="MBM1" s="156"/>
      <c r="MBN1" s="156"/>
      <c r="MBO1" s="156"/>
      <c r="MBP1" s="156"/>
      <c r="MBQ1" s="156"/>
      <c r="MBR1" s="156"/>
      <c r="MBS1" s="156"/>
      <c r="MBT1" s="156"/>
      <c r="MBU1" s="156"/>
      <c r="MBV1" s="156"/>
      <c r="MBW1" s="156"/>
      <c r="MBX1" s="156"/>
      <c r="MBY1" s="156"/>
      <c r="MBZ1" s="156"/>
      <c r="MCA1" s="156"/>
      <c r="MCB1" s="156"/>
      <c r="MCC1" s="156"/>
      <c r="MCD1" s="156"/>
      <c r="MCE1" s="156"/>
      <c r="MCF1" s="156"/>
      <c r="MCG1" s="156"/>
      <c r="MCH1" s="156"/>
      <c r="MCI1" s="156"/>
      <c r="MCJ1" s="156"/>
      <c r="MCK1" s="156"/>
      <c r="MCL1" s="156"/>
      <c r="MCM1" s="156"/>
      <c r="MCN1" s="156"/>
      <c r="MCO1" s="156"/>
      <c r="MCP1" s="156"/>
      <c r="MCQ1" s="156"/>
      <c r="MCR1" s="156"/>
      <c r="MCS1" s="156"/>
      <c r="MCT1" s="156"/>
      <c r="MCU1" s="156"/>
      <c r="MCV1" s="156"/>
      <c r="MCW1" s="156"/>
      <c r="MCX1" s="156"/>
      <c r="MCY1" s="156"/>
      <c r="MCZ1" s="156"/>
      <c r="MDA1" s="156"/>
      <c r="MDB1" s="156"/>
      <c r="MDC1" s="156"/>
      <c r="MDD1" s="156"/>
      <c r="MDE1" s="156"/>
      <c r="MDF1" s="156"/>
      <c r="MDG1" s="156"/>
      <c r="MDH1" s="156"/>
      <c r="MDI1" s="156"/>
      <c r="MDJ1" s="156"/>
      <c r="MDK1" s="156"/>
      <c r="MDL1" s="156"/>
      <c r="MDM1" s="156"/>
      <c r="MDN1" s="156"/>
      <c r="MDO1" s="156"/>
      <c r="MDP1" s="156"/>
      <c r="MDQ1" s="156"/>
      <c r="MDR1" s="156"/>
      <c r="MDS1" s="156"/>
      <c r="MDT1" s="156"/>
      <c r="MDU1" s="156"/>
      <c r="MDV1" s="156"/>
      <c r="MDW1" s="156"/>
      <c r="MDX1" s="156"/>
      <c r="MDY1" s="156"/>
      <c r="MDZ1" s="156"/>
      <c r="MEA1" s="156"/>
      <c r="MEB1" s="156"/>
      <c r="MEC1" s="156"/>
      <c r="MED1" s="156"/>
      <c r="MEE1" s="156"/>
      <c r="MEF1" s="156"/>
      <c r="MEG1" s="156"/>
      <c r="MEH1" s="156"/>
      <c r="MEI1" s="156"/>
      <c r="MEJ1" s="156"/>
      <c r="MEK1" s="156"/>
      <c r="MEL1" s="156"/>
      <c r="MEM1" s="156"/>
      <c r="MEN1" s="156"/>
      <c r="MEO1" s="156"/>
      <c r="MEP1" s="156"/>
      <c r="MEQ1" s="156"/>
      <c r="MER1" s="156"/>
      <c r="MES1" s="156"/>
      <c r="MET1" s="156"/>
      <c r="MEU1" s="156"/>
      <c r="MEV1" s="156"/>
      <c r="MEW1" s="156"/>
      <c r="MEX1" s="156"/>
      <c r="MEY1" s="156"/>
      <c r="MEZ1" s="156"/>
      <c r="MFA1" s="156"/>
      <c r="MFB1" s="156"/>
      <c r="MFC1" s="156"/>
      <c r="MFD1" s="156"/>
      <c r="MFE1" s="156"/>
      <c r="MFF1" s="156"/>
      <c r="MFG1" s="156"/>
      <c r="MFH1" s="156"/>
      <c r="MFI1" s="156"/>
      <c r="MFJ1" s="156"/>
      <c r="MFK1" s="156"/>
      <c r="MFL1" s="156"/>
      <c r="MFM1" s="156"/>
      <c r="MFN1" s="156"/>
      <c r="MFO1" s="156"/>
      <c r="MFP1" s="156"/>
      <c r="MFQ1" s="156"/>
      <c r="MFR1" s="156"/>
      <c r="MFS1" s="156"/>
      <c r="MFT1" s="156"/>
      <c r="MFU1" s="156"/>
      <c r="MFV1" s="156"/>
      <c r="MFW1" s="156"/>
      <c r="MFX1" s="156"/>
      <c r="MFY1" s="156"/>
      <c r="MFZ1" s="156"/>
      <c r="MGA1" s="156"/>
      <c r="MGB1" s="156"/>
      <c r="MGC1" s="156"/>
      <c r="MGD1" s="156"/>
      <c r="MGE1" s="156"/>
      <c r="MGF1" s="156"/>
      <c r="MGG1" s="156"/>
      <c r="MGH1" s="156"/>
      <c r="MGI1" s="156"/>
      <c r="MGJ1" s="156"/>
      <c r="MGK1" s="156"/>
      <c r="MGL1" s="156"/>
      <c r="MGM1" s="156"/>
      <c r="MGN1" s="156"/>
      <c r="MGO1" s="156"/>
      <c r="MGP1" s="156"/>
      <c r="MGQ1" s="156"/>
      <c r="MGR1" s="156"/>
      <c r="MGS1" s="156"/>
      <c r="MGT1" s="156"/>
      <c r="MGU1" s="156"/>
      <c r="MGV1" s="156"/>
      <c r="MGW1" s="156"/>
      <c r="MGX1" s="156"/>
      <c r="MGY1" s="156"/>
      <c r="MGZ1" s="156"/>
      <c r="MHA1" s="156"/>
      <c r="MHB1" s="156"/>
      <c r="MHC1" s="156"/>
      <c r="MHD1" s="156"/>
      <c r="MHE1" s="156"/>
      <c r="MHF1" s="156"/>
      <c r="MHG1" s="156"/>
      <c r="MHH1" s="156"/>
      <c r="MHI1" s="156"/>
      <c r="MHJ1" s="156"/>
      <c r="MHK1" s="156"/>
      <c r="MHL1" s="156"/>
      <c r="MHM1" s="156"/>
      <c r="MHN1" s="156"/>
      <c r="MHO1" s="156"/>
      <c r="MHP1" s="156"/>
      <c r="MHQ1" s="156"/>
      <c r="MHR1" s="156"/>
      <c r="MHS1" s="156"/>
      <c r="MHT1" s="156"/>
      <c r="MHU1" s="156"/>
      <c r="MHV1" s="156"/>
      <c r="MHW1" s="156"/>
      <c r="MHX1" s="156"/>
      <c r="MHY1" s="156"/>
      <c r="MHZ1" s="156"/>
      <c r="MIA1" s="156"/>
      <c r="MIB1" s="156"/>
      <c r="MIC1" s="156"/>
      <c r="MID1" s="156"/>
      <c r="MIE1" s="156"/>
      <c r="MIF1" s="156"/>
      <c r="MIG1" s="156"/>
      <c r="MIH1" s="156"/>
      <c r="MII1" s="156"/>
      <c r="MIJ1" s="156"/>
      <c r="MIK1" s="156"/>
      <c r="MIL1" s="156"/>
      <c r="MIM1" s="156"/>
      <c r="MIN1" s="156"/>
      <c r="MIO1" s="156"/>
      <c r="MIP1" s="156"/>
      <c r="MIQ1" s="156"/>
      <c r="MIR1" s="156"/>
      <c r="MIS1" s="156"/>
      <c r="MIT1" s="156"/>
      <c r="MIU1" s="156"/>
      <c r="MIV1" s="156"/>
      <c r="MIW1" s="156"/>
      <c r="MIX1" s="156"/>
      <c r="MIY1" s="156"/>
      <c r="MIZ1" s="156"/>
      <c r="MJA1" s="156"/>
      <c r="MJB1" s="156"/>
      <c r="MJC1" s="156"/>
      <c r="MJD1" s="156"/>
      <c r="MJE1" s="156"/>
      <c r="MJF1" s="156"/>
      <c r="MJG1" s="156"/>
      <c r="MJH1" s="156"/>
      <c r="MJI1" s="156"/>
      <c r="MJJ1" s="156"/>
      <c r="MJK1" s="156"/>
      <c r="MJL1" s="156"/>
      <c r="MJM1" s="156"/>
      <c r="MJN1" s="156"/>
      <c r="MJO1" s="156"/>
      <c r="MJP1" s="156"/>
      <c r="MJQ1" s="156"/>
      <c r="MJR1" s="156"/>
      <c r="MJS1" s="156"/>
      <c r="MJT1" s="156"/>
      <c r="MJU1" s="156"/>
      <c r="MJV1" s="156"/>
      <c r="MJW1" s="156"/>
      <c r="MJX1" s="156"/>
      <c r="MJY1" s="156"/>
      <c r="MJZ1" s="156"/>
      <c r="MKA1" s="156"/>
      <c r="MKB1" s="156"/>
      <c r="MKC1" s="156"/>
      <c r="MKD1" s="156"/>
      <c r="MKE1" s="156"/>
      <c r="MKF1" s="156"/>
      <c r="MKG1" s="156"/>
      <c r="MKH1" s="156"/>
      <c r="MKI1" s="156"/>
      <c r="MKJ1" s="156"/>
      <c r="MKK1" s="156"/>
      <c r="MKL1" s="156"/>
      <c r="MKM1" s="156"/>
      <c r="MKN1" s="156"/>
      <c r="MKO1" s="156"/>
      <c r="MKP1" s="156"/>
      <c r="MKQ1" s="156"/>
      <c r="MKR1" s="156"/>
      <c r="MKS1" s="156"/>
      <c r="MKT1" s="156"/>
      <c r="MKU1" s="156"/>
      <c r="MKV1" s="156"/>
      <c r="MKW1" s="156"/>
      <c r="MKX1" s="156"/>
      <c r="MKY1" s="156"/>
      <c r="MKZ1" s="156"/>
      <c r="MLA1" s="156"/>
      <c r="MLB1" s="156"/>
      <c r="MLC1" s="156"/>
      <c r="MLD1" s="156"/>
      <c r="MLE1" s="156"/>
      <c r="MLF1" s="156"/>
      <c r="MLG1" s="156"/>
      <c r="MLH1" s="156"/>
      <c r="MLI1" s="156"/>
      <c r="MLJ1" s="156"/>
      <c r="MLK1" s="156"/>
      <c r="MLL1" s="156"/>
      <c r="MLM1" s="156"/>
      <c r="MLN1" s="156"/>
      <c r="MLO1" s="156"/>
      <c r="MLP1" s="156"/>
      <c r="MLQ1" s="156"/>
      <c r="MLR1" s="156"/>
      <c r="MLS1" s="156"/>
      <c r="MLT1" s="156"/>
      <c r="MLU1" s="156"/>
      <c r="MLV1" s="156"/>
      <c r="MLW1" s="156"/>
      <c r="MLX1" s="156"/>
      <c r="MLY1" s="156"/>
      <c r="MLZ1" s="156"/>
      <c r="MMA1" s="156"/>
      <c r="MMB1" s="156"/>
      <c r="MMC1" s="156"/>
      <c r="MMD1" s="156"/>
      <c r="MME1" s="156"/>
      <c r="MMF1" s="156"/>
      <c r="MMG1" s="156"/>
      <c r="MMH1" s="156"/>
      <c r="MMI1" s="156"/>
      <c r="MMJ1" s="156"/>
      <c r="MMK1" s="156"/>
      <c r="MML1" s="156"/>
      <c r="MMM1" s="156"/>
      <c r="MMN1" s="156"/>
      <c r="MMO1" s="156"/>
      <c r="MMP1" s="156"/>
      <c r="MMQ1" s="156"/>
      <c r="MMR1" s="156"/>
      <c r="MMS1" s="156"/>
      <c r="MMT1" s="156"/>
      <c r="MMU1" s="156"/>
      <c r="MMV1" s="156"/>
      <c r="MMW1" s="156"/>
      <c r="MMX1" s="156"/>
      <c r="MMY1" s="156"/>
      <c r="MMZ1" s="156"/>
      <c r="MNA1" s="156"/>
      <c r="MNB1" s="156"/>
      <c r="MNC1" s="156"/>
      <c r="MND1" s="156"/>
      <c r="MNE1" s="156"/>
      <c r="MNF1" s="156"/>
      <c r="MNG1" s="156"/>
      <c r="MNH1" s="156"/>
      <c r="MNI1" s="156"/>
      <c r="MNJ1" s="156"/>
      <c r="MNK1" s="156"/>
      <c r="MNL1" s="156"/>
      <c r="MNM1" s="156"/>
      <c r="MNN1" s="156"/>
      <c r="MNO1" s="156"/>
      <c r="MNP1" s="156"/>
      <c r="MNQ1" s="156"/>
      <c r="MNR1" s="156"/>
      <c r="MNS1" s="156"/>
      <c r="MNT1" s="156"/>
      <c r="MNU1" s="156"/>
      <c r="MNV1" s="156"/>
      <c r="MNW1" s="156"/>
      <c r="MNX1" s="156"/>
      <c r="MNY1" s="156"/>
      <c r="MNZ1" s="156"/>
      <c r="MOA1" s="156"/>
      <c r="MOB1" s="156"/>
      <c r="MOC1" s="156"/>
      <c r="MOD1" s="156"/>
      <c r="MOE1" s="156"/>
      <c r="MOF1" s="156"/>
      <c r="MOG1" s="156"/>
      <c r="MOH1" s="156"/>
      <c r="MOI1" s="156"/>
      <c r="MOJ1" s="156"/>
      <c r="MOK1" s="156"/>
      <c r="MOL1" s="156"/>
      <c r="MOM1" s="156"/>
      <c r="MON1" s="156"/>
      <c r="MOO1" s="156"/>
      <c r="MOP1" s="156"/>
      <c r="MOQ1" s="156"/>
      <c r="MOR1" s="156"/>
      <c r="MOS1" s="156"/>
      <c r="MOT1" s="156"/>
      <c r="MOU1" s="156"/>
      <c r="MOV1" s="156"/>
      <c r="MOW1" s="156"/>
      <c r="MOX1" s="156"/>
      <c r="MOY1" s="156"/>
      <c r="MOZ1" s="156"/>
      <c r="MPA1" s="156"/>
      <c r="MPB1" s="156"/>
      <c r="MPC1" s="156"/>
      <c r="MPD1" s="156"/>
      <c r="MPE1" s="156"/>
      <c r="MPF1" s="156"/>
      <c r="MPG1" s="156"/>
      <c r="MPH1" s="156"/>
      <c r="MPI1" s="156"/>
      <c r="MPJ1" s="156"/>
      <c r="MPK1" s="156"/>
      <c r="MPL1" s="156"/>
      <c r="MPM1" s="156"/>
      <c r="MPN1" s="156"/>
      <c r="MPO1" s="156"/>
      <c r="MPP1" s="156"/>
      <c r="MPQ1" s="156"/>
      <c r="MPR1" s="156"/>
      <c r="MPS1" s="156"/>
      <c r="MPT1" s="156"/>
      <c r="MPU1" s="156"/>
      <c r="MPV1" s="156"/>
      <c r="MPW1" s="156"/>
      <c r="MPX1" s="156"/>
      <c r="MPY1" s="156"/>
      <c r="MPZ1" s="156"/>
      <c r="MQA1" s="156"/>
      <c r="MQB1" s="156"/>
      <c r="MQC1" s="156"/>
      <c r="MQD1" s="156"/>
      <c r="MQE1" s="156"/>
      <c r="MQF1" s="156"/>
      <c r="MQG1" s="156"/>
      <c r="MQH1" s="156"/>
      <c r="MQI1" s="156"/>
      <c r="MQJ1" s="156"/>
      <c r="MQK1" s="156"/>
      <c r="MQL1" s="156"/>
      <c r="MQM1" s="156"/>
      <c r="MQN1" s="156"/>
      <c r="MQO1" s="156"/>
      <c r="MQP1" s="156"/>
      <c r="MQQ1" s="156"/>
      <c r="MQR1" s="156"/>
      <c r="MQS1" s="156"/>
      <c r="MQT1" s="156"/>
      <c r="MQU1" s="156"/>
      <c r="MQV1" s="156"/>
      <c r="MQW1" s="156"/>
      <c r="MQX1" s="156"/>
      <c r="MQY1" s="156"/>
      <c r="MQZ1" s="156"/>
      <c r="MRA1" s="156"/>
      <c r="MRB1" s="156"/>
      <c r="MRC1" s="156"/>
      <c r="MRD1" s="156"/>
      <c r="MRE1" s="156"/>
      <c r="MRF1" s="156"/>
      <c r="MRG1" s="156"/>
      <c r="MRH1" s="156"/>
      <c r="MRI1" s="156"/>
      <c r="MRJ1" s="156"/>
      <c r="MRK1" s="156"/>
      <c r="MRL1" s="156"/>
      <c r="MRM1" s="156"/>
      <c r="MRN1" s="156"/>
      <c r="MRO1" s="156"/>
      <c r="MRP1" s="156"/>
      <c r="MRQ1" s="156"/>
      <c r="MRR1" s="156"/>
      <c r="MRS1" s="156"/>
      <c r="MRT1" s="156"/>
      <c r="MRU1" s="156"/>
      <c r="MRV1" s="156"/>
      <c r="MRW1" s="156"/>
      <c r="MRX1" s="156"/>
      <c r="MRY1" s="156"/>
      <c r="MRZ1" s="156"/>
      <c r="MSA1" s="156"/>
      <c r="MSB1" s="156"/>
      <c r="MSC1" s="156"/>
      <c r="MSD1" s="156"/>
      <c r="MSE1" s="156"/>
      <c r="MSF1" s="156"/>
      <c r="MSG1" s="156"/>
      <c r="MSH1" s="156"/>
      <c r="MSI1" s="156"/>
      <c r="MSJ1" s="156"/>
      <c r="MSK1" s="156"/>
      <c r="MSL1" s="156"/>
      <c r="MSM1" s="156"/>
      <c r="MSN1" s="156"/>
      <c r="MSO1" s="156"/>
      <c r="MSP1" s="156"/>
      <c r="MSQ1" s="156"/>
      <c r="MSR1" s="156"/>
      <c r="MSS1" s="156"/>
      <c r="MST1" s="156"/>
      <c r="MSU1" s="156"/>
      <c r="MSV1" s="156"/>
      <c r="MSW1" s="156"/>
      <c r="MSX1" s="156"/>
      <c r="MSY1" s="156"/>
      <c r="MSZ1" s="156"/>
      <c r="MTA1" s="156"/>
      <c r="MTB1" s="156"/>
      <c r="MTC1" s="156"/>
      <c r="MTD1" s="156"/>
      <c r="MTE1" s="156"/>
      <c r="MTF1" s="156"/>
      <c r="MTG1" s="156"/>
      <c r="MTH1" s="156"/>
      <c r="MTI1" s="156"/>
      <c r="MTJ1" s="156"/>
      <c r="MTK1" s="156"/>
      <c r="MTL1" s="156"/>
      <c r="MTM1" s="156"/>
      <c r="MTN1" s="156"/>
      <c r="MTO1" s="156"/>
      <c r="MTP1" s="156"/>
      <c r="MTQ1" s="156"/>
      <c r="MTR1" s="156"/>
      <c r="MTS1" s="156"/>
      <c r="MTT1" s="156"/>
      <c r="MTU1" s="156"/>
      <c r="MTV1" s="156"/>
      <c r="MTW1" s="156"/>
      <c r="MTX1" s="156"/>
      <c r="MTY1" s="156"/>
      <c r="MTZ1" s="156"/>
      <c r="MUA1" s="156"/>
      <c r="MUB1" s="156"/>
      <c r="MUC1" s="156"/>
      <c r="MUD1" s="156"/>
      <c r="MUE1" s="156"/>
      <c r="MUF1" s="156"/>
      <c r="MUG1" s="156"/>
      <c r="MUH1" s="156"/>
      <c r="MUI1" s="156"/>
      <c r="MUJ1" s="156"/>
      <c r="MUK1" s="156"/>
      <c r="MUL1" s="156"/>
      <c r="MUM1" s="156"/>
      <c r="MUN1" s="156"/>
      <c r="MUO1" s="156"/>
      <c r="MUP1" s="156"/>
      <c r="MUQ1" s="156"/>
      <c r="MUR1" s="156"/>
      <c r="MUS1" s="156"/>
      <c r="MUT1" s="156"/>
      <c r="MUU1" s="156"/>
      <c r="MUV1" s="156"/>
      <c r="MUW1" s="156"/>
      <c r="MUX1" s="156"/>
      <c r="MUY1" s="156"/>
      <c r="MUZ1" s="156"/>
      <c r="MVA1" s="156"/>
      <c r="MVB1" s="156"/>
      <c r="MVC1" s="156"/>
      <c r="MVD1" s="156"/>
      <c r="MVE1" s="156"/>
      <c r="MVF1" s="156"/>
      <c r="MVG1" s="156"/>
      <c r="MVH1" s="156"/>
      <c r="MVI1" s="156"/>
      <c r="MVJ1" s="156"/>
      <c r="MVK1" s="156"/>
      <c r="MVL1" s="156"/>
      <c r="MVM1" s="156"/>
      <c r="MVN1" s="156"/>
      <c r="MVO1" s="156"/>
      <c r="MVP1" s="156"/>
      <c r="MVQ1" s="156"/>
      <c r="MVR1" s="156"/>
      <c r="MVS1" s="156"/>
      <c r="MVT1" s="156"/>
      <c r="MVU1" s="156"/>
      <c r="MVV1" s="156"/>
      <c r="MVW1" s="156"/>
      <c r="MVX1" s="156"/>
      <c r="MVY1" s="156"/>
      <c r="MVZ1" s="156"/>
      <c r="MWA1" s="156"/>
      <c r="MWB1" s="156"/>
      <c r="MWC1" s="156"/>
      <c r="MWD1" s="156"/>
      <c r="MWE1" s="156"/>
      <c r="MWF1" s="156"/>
      <c r="MWG1" s="156"/>
      <c r="MWH1" s="156"/>
      <c r="MWI1" s="156"/>
      <c r="MWJ1" s="156"/>
      <c r="MWK1" s="156"/>
      <c r="MWL1" s="156"/>
      <c r="MWM1" s="156"/>
      <c r="MWN1" s="156"/>
      <c r="MWO1" s="156"/>
      <c r="MWP1" s="156"/>
      <c r="MWQ1" s="156"/>
      <c r="MWR1" s="156"/>
      <c r="MWS1" s="156"/>
      <c r="MWT1" s="156"/>
      <c r="MWU1" s="156"/>
      <c r="MWV1" s="156"/>
      <c r="MWW1" s="156"/>
      <c r="MWX1" s="156"/>
      <c r="MWY1" s="156"/>
      <c r="MWZ1" s="156"/>
      <c r="MXA1" s="156"/>
      <c r="MXB1" s="156"/>
      <c r="MXC1" s="156"/>
      <c r="MXD1" s="156"/>
      <c r="MXE1" s="156"/>
      <c r="MXF1" s="156"/>
      <c r="MXG1" s="156"/>
      <c r="MXH1" s="156"/>
      <c r="MXI1" s="156"/>
      <c r="MXJ1" s="156"/>
      <c r="MXK1" s="156"/>
      <c r="MXL1" s="156"/>
      <c r="MXM1" s="156"/>
      <c r="MXN1" s="156"/>
      <c r="MXO1" s="156"/>
      <c r="MXP1" s="156"/>
      <c r="MXQ1" s="156"/>
      <c r="MXR1" s="156"/>
      <c r="MXS1" s="156"/>
      <c r="MXT1" s="156"/>
      <c r="MXU1" s="156"/>
      <c r="MXV1" s="156"/>
      <c r="MXW1" s="156"/>
      <c r="MXX1" s="156"/>
      <c r="MXY1" s="156"/>
      <c r="MXZ1" s="156"/>
      <c r="MYA1" s="156"/>
      <c r="MYB1" s="156"/>
      <c r="MYC1" s="156"/>
      <c r="MYD1" s="156"/>
      <c r="MYE1" s="156"/>
      <c r="MYF1" s="156"/>
      <c r="MYG1" s="156"/>
      <c r="MYH1" s="156"/>
      <c r="MYI1" s="156"/>
      <c r="MYJ1" s="156"/>
      <c r="MYK1" s="156"/>
      <c r="MYL1" s="156"/>
      <c r="MYM1" s="156"/>
      <c r="MYN1" s="156"/>
      <c r="MYO1" s="156"/>
      <c r="MYP1" s="156"/>
      <c r="MYQ1" s="156"/>
      <c r="MYR1" s="156"/>
      <c r="MYS1" s="156"/>
      <c r="MYT1" s="156"/>
      <c r="MYU1" s="156"/>
      <c r="MYV1" s="156"/>
      <c r="MYW1" s="156"/>
      <c r="MYX1" s="156"/>
      <c r="MYY1" s="156"/>
      <c r="MYZ1" s="156"/>
      <c r="MZA1" s="156"/>
      <c r="MZB1" s="156"/>
      <c r="MZC1" s="156"/>
      <c r="MZD1" s="156"/>
      <c r="MZE1" s="156"/>
      <c r="MZF1" s="156"/>
      <c r="MZG1" s="156"/>
      <c r="MZH1" s="156"/>
      <c r="MZI1" s="156"/>
      <c r="MZJ1" s="156"/>
      <c r="MZK1" s="156"/>
      <c r="MZL1" s="156"/>
      <c r="MZM1" s="156"/>
      <c r="MZN1" s="156"/>
      <c r="MZO1" s="156"/>
      <c r="MZP1" s="156"/>
      <c r="MZQ1" s="156"/>
      <c r="MZR1" s="156"/>
      <c r="MZS1" s="156"/>
      <c r="MZT1" s="156"/>
      <c r="MZU1" s="156"/>
      <c r="MZV1" s="156"/>
      <c r="MZW1" s="156"/>
      <c r="MZX1" s="156"/>
      <c r="MZY1" s="156"/>
      <c r="MZZ1" s="156"/>
      <c r="NAA1" s="156"/>
      <c r="NAB1" s="156"/>
      <c r="NAC1" s="156"/>
      <c r="NAD1" s="156"/>
      <c r="NAE1" s="156"/>
      <c r="NAF1" s="156"/>
      <c r="NAG1" s="156"/>
      <c r="NAH1" s="156"/>
      <c r="NAI1" s="156"/>
      <c r="NAJ1" s="156"/>
      <c r="NAK1" s="156"/>
      <c r="NAL1" s="156"/>
      <c r="NAM1" s="156"/>
      <c r="NAN1" s="156"/>
      <c r="NAO1" s="156"/>
      <c r="NAP1" s="156"/>
      <c r="NAQ1" s="156"/>
      <c r="NAR1" s="156"/>
      <c r="NAS1" s="156"/>
      <c r="NAT1" s="156"/>
      <c r="NAU1" s="156"/>
      <c r="NAV1" s="156"/>
      <c r="NAW1" s="156"/>
      <c r="NAX1" s="156"/>
      <c r="NAY1" s="156"/>
      <c r="NAZ1" s="156"/>
      <c r="NBA1" s="156"/>
      <c r="NBB1" s="156"/>
      <c r="NBC1" s="156"/>
      <c r="NBD1" s="156"/>
      <c r="NBE1" s="156"/>
      <c r="NBF1" s="156"/>
      <c r="NBG1" s="156"/>
      <c r="NBH1" s="156"/>
      <c r="NBI1" s="156"/>
      <c r="NBJ1" s="156"/>
      <c r="NBK1" s="156"/>
      <c r="NBL1" s="156"/>
      <c r="NBM1" s="156"/>
      <c r="NBN1" s="156"/>
      <c r="NBO1" s="156"/>
      <c r="NBP1" s="156"/>
      <c r="NBQ1" s="156"/>
      <c r="NBR1" s="156"/>
      <c r="NBS1" s="156"/>
      <c r="NBT1" s="156"/>
      <c r="NBU1" s="156"/>
      <c r="NBV1" s="156"/>
      <c r="NBW1" s="156"/>
      <c r="NBX1" s="156"/>
      <c r="NBY1" s="156"/>
      <c r="NBZ1" s="156"/>
      <c r="NCA1" s="156"/>
      <c r="NCB1" s="156"/>
      <c r="NCC1" s="156"/>
      <c r="NCD1" s="156"/>
      <c r="NCE1" s="156"/>
      <c r="NCF1" s="156"/>
      <c r="NCG1" s="156"/>
      <c r="NCH1" s="156"/>
      <c r="NCI1" s="156"/>
      <c r="NCJ1" s="156"/>
      <c r="NCK1" s="156"/>
      <c r="NCL1" s="156"/>
      <c r="NCM1" s="156"/>
      <c r="NCN1" s="156"/>
      <c r="NCO1" s="156"/>
      <c r="NCP1" s="156"/>
      <c r="NCQ1" s="156"/>
      <c r="NCR1" s="156"/>
      <c r="NCS1" s="156"/>
      <c r="NCT1" s="156"/>
      <c r="NCU1" s="156"/>
      <c r="NCV1" s="156"/>
      <c r="NCW1" s="156"/>
      <c r="NCX1" s="156"/>
      <c r="NCY1" s="156"/>
      <c r="NCZ1" s="156"/>
      <c r="NDA1" s="156"/>
      <c r="NDB1" s="156"/>
      <c r="NDC1" s="156"/>
      <c r="NDD1" s="156"/>
      <c r="NDE1" s="156"/>
      <c r="NDF1" s="156"/>
      <c r="NDG1" s="156"/>
      <c r="NDH1" s="156"/>
      <c r="NDI1" s="156"/>
      <c r="NDJ1" s="156"/>
      <c r="NDK1" s="156"/>
      <c r="NDL1" s="156"/>
      <c r="NDM1" s="156"/>
      <c r="NDN1" s="156"/>
      <c r="NDO1" s="156"/>
      <c r="NDP1" s="156"/>
      <c r="NDQ1" s="156"/>
      <c r="NDR1" s="156"/>
      <c r="NDS1" s="156"/>
      <c r="NDT1" s="156"/>
      <c r="NDU1" s="156"/>
      <c r="NDV1" s="156"/>
      <c r="NDW1" s="156"/>
      <c r="NDX1" s="156"/>
      <c r="NDY1" s="156"/>
      <c r="NDZ1" s="156"/>
      <c r="NEA1" s="156"/>
      <c r="NEB1" s="156"/>
      <c r="NEC1" s="156"/>
      <c r="NED1" s="156"/>
      <c r="NEE1" s="156"/>
      <c r="NEF1" s="156"/>
      <c r="NEG1" s="156"/>
      <c r="NEH1" s="156"/>
      <c r="NEI1" s="156"/>
      <c r="NEJ1" s="156"/>
      <c r="NEK1" s="156"/>
      <c r="NEL1" s="156"/>
      <c r="NEM1" s="156"/>
      <c r="NEN1" s="156"/>
      <c r="NEO1" s="156"/>
      <c r="NEP1" s="156"/>
      <c r="NEQ1" s="156"/>
      <c r="NER1" s="156"/>
      <c r="NES1" s="156"/>
      <c r="NET1" s="156"/>
      <c r="NEU1" s="156"/>
      <c r="NEV1" s="156"/>
      <c r="NEW1" s="156"/>
      <c r="NEX1" s="156"/>
      <c r="NEY1" s="156"/>
      <c r="NEZ1" s="156"/>
      <c r="NFA1" s="156"/>
      <c r="NFB1" s="156"/>
      <c r="NFC1" s="156"/>
      <c r="NFD1" s="156"/>
      <c r="NFE1" s="156"/>
      <c r="NFF1" s="156"/>
      <c r="NFG1" s="156"/>
      <c r="NFH1" s="156"/>
      <c r="NFI1" s="156"/>
      <c r="NFJ1" s="156"/>
      <c r="NFK1" s="156"/>
      <c r="NFL1" s="156"/>
      <c r="NFM1" s="156"/>
      <c r="NFN1" s="156"/>
      <c r="NFO1" s="156"/>
      <c r="NFP1" s="156"/>
      <c r="NFQ1" s="156"/>
      <c r="NFR1" s="156"/>
      <c r="NFS1" s="156"/>
      <c r="NFT1" s="156"/>
      <c r="NFU1" s="156"/>
      <c r="NFV1" s="156"/>
      <c r="NFW1" s="156"/>
      <c r="NFX1" s="156"/>
      <c r="NFY1" s="156"/>
      <c r="NFZ1" s="156"/>
      <c r="NGA1" s="156"/>
      <c r="NGB1" s="156"/>
      <c r="NGC1" s="156"/>
      <c r="NGD1" s="156"/>
      <c r="NGE1" s="156"/>
      <c r="NGF1" s="156"/>
      <c r="NGG1" s="156"/>
      <c r="NGH1" s="156"/>
      <c r="NGI1" s="156"/>
      <c r="NGJ1" s="156"/>
      <c r="NGK1" s="156"/>
      <c r="NGL1" s="156"/>
      <c r="NGM1" s="156"/>
      <c r="NGN1" s="156"/>
      <c r="NGO1" s="156"/>
      <c r="NGP1" s="156"/>
      <c r="NGQ1" s="156"/>
      <c r="NGR1" s="156"/>
      <c r="NGS1" s="156"/>
      <c r="NGT1" s="156"/>
      <c r="NGU1" s="156"/>
      <c r="NGV1" s="156"/>
      <c r="NGW1" s="156"/>
      <c r="NGX1" s="156"/>
      <c r="NGY1" s="156"/>
      <c r="NGZ1" s="156"/>
      <c r="NHA1" s="156"/>
      <c r="NHB1" s="156"/>
      <c r="NHC1" s="156"/>
      <c r="NHD1" s="156"/>
      <c r="NHE1" s="156"/>
      <c r="NHF1" s="156"/>
      <c r="NHG1" s="156"/>
      <c r="NHH1" s="156"/>
      <c r="NHI1" s="156"/>
      <c r="NHJ1" s="156"/>
      <c r="NHK1" s="156"/>
      <c r="NHL1" s="156"/>
      <c r="NHM1" s="156"/>
      <c r="NHN1" s="156"/>
      <c r="NHO1" s="156"/>
      <c r="NHP1" s="156"/>
      <c r="NHQ1" s="156"/>
      <c r="NHR1" s="156"/>
      <c r="NHS1" s="156"/>
      <c r="NHT1" s="156"/>
      <c r="NHU1" s="156"/>
      <c r="NHV1" s="156"/>
      <c r="NHW1" s="156"/>
      <c r="NHX1" s="156"/>
      <c r="NHY1" s="156"/>
      <c r="NHZ1" s="156"/>
      <c r="NIA1" s="156"/>
      <c r="NIB1" s="156"/>
      <c r="NIC1" s="156"/>
      <c r="NID1" s="156"/>
      <c r="NIE1" s="156"/>
      <c r="NIF1" s="156"/>
      <c r="NIG1" s="156"/>
      <c r="NIH1" s="156"/>
      <c r="NII1" s="156"/>
      <c r="NIJ1" s="156"/>
      <c r="NIK1" s="156"/>
      <c r="NIL1" s="156"/>
      <c r="NIM1" s="156"/>
      <c r="NIN1" s="156"/>
      <c r="NIO1" s="156"/>
      <c r="NIP1" s="156"/>
      <c r="NIQ1" s="156"/>
      <c r="NIR1" s="156"/>
      <c r="NIS1" s="156"/>
      <c r="NIT1" s="156"/>
      <c r="NIU1" s="156"/>
      <c r="NIV1" s="156"/>
      <c r="NIW1" s="156"/>
      <c r="NIX1" s="156"/>
      <c r="NIY1" s="156"/>
      <c r="NIZ1" s="156"/>
      <c r="NJA1" s="156"/>
      <c r="NJB1" s="156"/>
      <c r="NJC1" s="156"/>
      <c r="NJD1" s="156"/>
      <c r="NJE1" s="156"/>
      <c r="NJF1" s="156"/>
      <c r="NJG1" s="156"/>
      <c r="NJH1" s="156"/>
      <c r="NJI1" s="156"/>
      <c r="NJJ1" s="156"/>
      <c r="NJK1" s="156"/>
      <c r="NJL1" s="156"/>
      <c r="NJM1" s="156"/>
      <c r="NJN1" s="156"/>
      <c r="NJO1" s="156"/>
      <c r="NJP1" s="156"/>
      <c r="NJQ1" s="156"/>
      <c r="NJR1" s="156"/>
      <c r="NJS1" s="156"/>
      <c r="NJT1" s="156"/>
      <c r="NJU1" s="156"/>
      <c r="NJV1" s="156"/>
      <c r="NJW1" s="156"/>
      <c r="NJX1" s="156"/>
      <c r="NJY1" s="156"/>
      <c r="NJZ1" s="156"/>
      <c r="NKA1" s="156"/>
      <c r="NKB1" s="156"/>
      <c r="NKC1" s="156"/>
      <c r="NKD1" s="156"/>
      <c r="NKE1" s="156"/>
      <c r="NKF1" s="156"/>
      <c r="NKG1" s="156"/>
      <c r="NKH1" s="156"/>
      <c r="NKI1" s="156"/>
      <c r="NKJ1" s="156"/>
      <c r="NKK1" s="156"/>
      <c r="NKL1" s="156"/>
      <c r="NKM1" s="156"/>
      <c r="NKN1" s="156"/>
      <c r="NKO1" s="156"/>
      <c r="NKP1" s="156"/>
      <c r="NKQ1" s="156"/>
      <c r="NKR1" s="156"/>
      <c r="NKS1" s="156"/>
      <c r="NKT1" s="156"/>
      <c r="NKU1" s="156"/>
      <c r="NKV1" s="156"/>
      <c r="NKW1" s="156"/>
      <c r="NKX1" s="156"/>
      <c r="NKY1" s="156"/>
      <c r="NKZ1" s="156"/>
      <c r="NLA1" s="156"/>
      <c r="NLB1" s="156"/>
      <c r="NLC1" s="156"/>
      <c r="NLD1" s="156"/>
      <c r="NLE1" s="156"/>
      <c r="NLF1" s="156"/>
      <c r="NLG1" s="156"/>
      <c r="NLH1" s="156"/>
      <c r="NLI1" s="156"/>
      <c r="NLJ1" s="156"/>
      <c r="NLK1" s="156"/>
      <c r="NLL1" s="156"/>
      <c r="NLM1" s="156"/>
      <c r="NLN1" s="156"/>
      <c r="NLO1" s="156"/>
      <c r="NLP1" s="156"/>
      <c r="NLQ1" s="156"/>
      <c r="NLR1" s="156"/>
      <c r="NLS1" s="156"/>
      <c r="NLT1" s="156"/>
      <c r="NLU1" s="156"/>
      <c r="NLV1" s="156"/>
      <c r="NLW1" s="156"/>
      <c r="NLX1" s="156"/>
      <c r="NLY1" s="156"/>
      <c r="NLZ1" s="156"/>
      <c r="NMA1" s="156"/>
      <c r="NMB1" s="156"/>
      <c r="NMC1" s="156"/>
      <c r="NMD1" s="156"/>
      <c r="NME1" s="156"/>
      <c r="NMF1" s="156"/>
      <c r="NMG1" s="156"/>
      <c r="NMH1" s="156"/>
      <c r="NMI1" s="156"/>
      <c r="NMJ1" s="156"/>
      <c r="NMK1" s="156"/>
      <c r="NML1" s="156"/>
      <c r="NMM1" s="156"/>
      <c r="NMN1" s="156"/>
      <c r="NMO1" s="156"/>
      <c r="NMP1" s="156"/>
      <c r="NMQ1" s="156"/>
      <c r="NMR1" s="156"/>
      <c r="NMS1" s="156"/>
      <c r="NMT1" s="156"/>
      <c r="NMU1" s="156"/>
      <c r="NMV1" s="156"/>
      <c r="NMW1" s="156"/>
      <c r="NMX1" s="156"/>
      <c r="NMY1" s="156"/>
      <c r="NMZ1" s="156"/>
      <c r="NNA1" s="156"/>
      <c r="NNB1" s="156"/>
      <c r="NNC1" s="156"/>
      <c r="NND1" s="156"/>
      <c r="NNE1" s="156"/>
      <c r="NNF1" s="156"/>
      <c r="NNG1" s="156"/>
      <c r="NNH1" s="156"/>
      <c r="NNI1" s="156"/>
      <c r="NNJ1" s="156"/>
      <c r="NNK1" s="156"/>
      <c r="NNL1" s="156"/>
      <c r="NNM1" s="156"/>
      <c r="NNN1" s="156"/>
      <c r="NNO1" s="156"/>
      <c r="NNP1" s="156"/>
      <c r="NNQ1" s="156"/>
      <c r="NNR1" s="156"/>
      <c r="NNS1" s="156"/>
      <c r="NNT1" s="156"/>
      <c r="NNU1" s="156"/>
      <c r="NNV1" s="156"/>
      <c r="NNW1" s="156"/>
      <c r="NNX1" s="156"/>
      <c r="NNY1" s="156"/>
      <c r="NNZ1" s="156"/>
      <c r="NOA1" s="156"/>
      <c r="NOB1" s="156"/>
      <c r="NOC1" s="156"/>
      <c r="NOD1" s="156"/>
      <c r="NOE1" s="156"/>
      <c r="NOF1" s="156"/>
      <c r="NOG1" s="156"/>
      <c r="NOH1" s="156"/>
      <c r="NOI1" s="156"/>
      <c r="NOJ1" s="156"/>
      <c r="NOK1" s="156"/>
      <c r="NOL1" s="156"/>
      <c r="NOM1" s="156"/>
      <c r="NON1" s="156"/>
      <c r="NOO1" s="156"/>
      <c r="NOP1" s="156"/>
      <c r="NOQ1" s="156"/>
      <c r="NOR1" s="156"/>
      <c r="NOS1" s="156"/>
      <c r="NOT1" s="156"/>
      <c r="NOU1" s="156"/>
      <c r="NOV1" s="156"/>
      <c r="NOW1" s="156"/>
      <c r="NOX1" s="156"/>
      <c r="NOY1" s="156"/>
      <c r="NOZ1" s="156"/>
      <c r="NPA1" s="156"/>
      <c r="NPB1" s="156"/>
      <c r="NPC1" s="156"/>
      <c r="NPD1" s="156"/>
      <c r="NPE1" s="156"/>
      <c r="NPF1" s="156"/>
      <c r="NPG1" s="156"/>
      <c r="NPH1" s="156"/>
      <c r="NPI1" s="156"/>
      <c r="NPJ1" s="156"/>
      <c r="NPK1" s="156"/>
      <c r="NPL1" s="156"/>
      <c r="NPM1" s="156"/>
      <c r="NPN1" s="156"/>
      <c r="NPO1" s="156"/>
      <c r="NPP1" s="156"/>
      <c r="NPQ1" s="156"/>
      <c r="NPR1" s="156"/>
      <c r="NPS1" s="156"/>
      <c r="NPT1" s="156"/>
      <c r="NPU1" s="156"/>
      <c r="NPV1" s="156"/>
      <c r="NPW1" s="156"/>
      <c r="NPX1" s="156"/>
      <c r="NPY1" s="156"/>
      <c r="NPZ1" s="156"/>
      <c r="NQA1" s="156"/>
      <c r="NQB1" s="156"/>
      <c r="NQC1" s="156"/>
      <c r="NQD1" s="156"/>
      <c r="NQE1" s="156"/>
      <c r="NQF1" s="156"/>
      <c r="NQG1" s="156"/>
      <c r="NQH1" s="156"/>
      <c r="NQI1" s="156"/>
      <c r="NQJ1" s="156"/>
      <c r="NQK1" s="156"/>
      <c r="NQL1" s="156"/>
      <c r="NQM1" s="156"/>
      <c r="NQN1" s="156"/>
      <c r="NQO1" s="156"/>
      <c r="NQP1" s="156"/>
      <c r="NQQ1" s="156"/>
      <c r="NQR1" s="156"/>
      <c r="NQS1" s="156"/>
      <c r="NQT1" s="156"/>
      <c r="NQU1" s="156"/>
      <c r="NQV1" s="156"/>
      <c r="NQW1" s="156"/>
      <c r="NQX1" s="156"/>
      <c r="NQY1" s="156"/>
      <c r="NQZ1" s="156"/>
      <c r="NRA1" s="156"/>
      <c r="NRB1" s="156"/>
      <c r="NRC1" s="156"/>
      <c r="NRD1" s="156"/>
      <c r="NRE1" s="156"/>
      <c r="NRF1" s="156"/>
      <c r="NRG1" s="156"/>
      <c r="NRH1" s="156"/>
      <c r="NRI1" s="156"/>
      <c r="NRJ1" s="156"/>
      <c r="NRK1" s="156"/>
      <c r="NRL1" s="156"/>
      <c r="NRM1" s="156"/>
      <c r="NRN1" s="156"/>
      <c r="NRO1" s="156"/>
      <c r="NRP1" s="156"/>
      <c r="NRQ1" s="156"/>
      <c r="NRR1" s="156"/>
      <c r="NRS1" s="156"/>
      <c r="NRT1" s="156"/>
      <c r="NRU1" s="156"/>
      <c r="NRV1" s="156"/>
      <c r="NRW1" s="156"/>
      <c r="NRX1" s="156"/>
      <c r="NRY1" s="156"/>
      <c r="NRZ1" s="156"/>
      <c r="NSA1" s="156"/>
      <c r="NSB1" s="156"/>
      <c r="NSC1" s="156"/>
      <c r="NSD1" s="156"/>
      <c r="NSE1" s="156"/>
      <c r="NSF1" s="156"/>
      <c r="NSG1" s="156"/>
      <c r="NSH1" s="156"/>
      <c r="NSI1" s="156"/>
      <c r="NSJ1" s="156"/>
      <c r="NSK1" s="156"/>
      <c r="NSL1" s="156"/>
      <c r="NSM1" s="156"/>
      <c r="NSN1" s="156"/>
      <c r="NSO1" s="156"/>
      <c r="NSP1" s="156"/>
      <c r="NSQ1" s="156"/>
      <c r="NSR1" s="156"/>
      <c r="NSS1" s="156"/>
      <c r="NST1" s="156"/>
      <c r="NSU1" s="156"/>
      <c r="NSV1" s="156"/>
      <c r="NSW1" s="156"/>
      <c r="NSX1" s="156"/>
      <c r="NSY1" s="156"/>
      <c r="NSZ1" s="156"/>
      <c r="NTA1" s="156"/>
      <c r="NTB1" s="156"/>
      <c r="NTC1" s="156"/>
      <c r="NTD1" s="156"/>
      <c r="NTE1" s="156"/>
      <c r="NTF1" s="156"/>
      <c r="NTG1" s="156"/>
      <c r="NTH1" s="156"/>
      <c r="NTI1" s="156"/>
      <c r="NTJ1" s="156"/>
      <c r="NTK1" s="156"/>
      <c r="NTL1" s="156"/>
      <c r="NTM1" s="156"/>
      <c r="NTN1" s="156"/>
      <c r="NTO1" s="156"/>
      <c r="NTP1" s="156"/>
      <c r="NTQ1" s="156"/>
      <c r="NTR1" s="156"/>
      <c r="NTS1" s="156"/>
      <c r="NTT1" s="156"/>
      <c r="NTU1" s="156"/>
      <c r="NTV1" s="156"/>
      <c r="NTW1" s="156"/>
      <c r="NTX1" s="156"/>
      <c r="NTY1" s="156"/>
      <c r="NTZ1" s="156"/>
      <c r="NUA1" s="156"/>
      <c r="NUB1" s="156"/>
      <c r="NUC1" s="156"/>
      <c r="NUD1" s="156"/>
      <c r="NUE1" s="156"/>
      <c r="NUF1" s="156"/>
      <c r="NUG1" s="156"/>
      <c r="NUH1" s="156"/>
      <c r="NUI1" s="156"/>
      <c r="NUJ1" s="156"/>
      <c r="NUK1" s="156"/>
      <c r="NUL1" s="156"/>
      <c r="NUM1" s="156"/>
      <c r="NUN1" s="156"/>
      <c r="NUO1" s="156"/>
      <c r="NUP1" s="156"/>
      <c r="NUQ1" s="156"/>
      <c r="NUR1" s="156"/>
      <c r="NUS1" s="156"/>
      <c r="NUT1" s="156"/>
      <c r="NUU1" s="156"/>
      <c r="NUV1" s="156"/>
      <c r="NUW1" s="156"/>
      <c r="NUX1" s="156"/>
      <c r="NUY1" s="156"/>
      <c r="NUZ1" s="156"/>
      <c r="NVA1" s="156"/>
      <c r="NVB1" s="156"/>
      <c r="NVC1" s="156"/>
      <c r="NVD1" s="156"/>
      <c r="NVE1" s="156"/>
      <c r="NVF1" s="156"/>
      <c r="NVG1" s="156"/>
      <c r="NVH1" s="156"/>
      <c r="NVI1" s="156"/>
      <c r="NVJ1" s="156"/>
      <c r="NVK1" s="156"/>
      <c r="NVL1" s="156"/>
      <c r="NVM1" s="156"/>
      <c r="NVN1" s="156"/>
      <c r="NVO1" s="156"/>
      <c r="NVP1" s="156"/>
      <c r="NVQ1" s="156"/>
      <c r="NVR1" s="156"/>
      <c r="NVS1" s="156"/>
      <c r="NVT1" s="156"/>
      <c r="NVU1" s="156"/>
      <c r="NVV1" s="156"/>
      <c r="NVW1" s="156"/>
      <c r="NVX1" s="156"/>
      <c r="NVY1" s="156"/>
      <c r="NVZ1" s="156"/>
      <c r="NWA1" s="156"/>
      <c r="NWB1" s="156"/>
      <c r="NWC1" s="156"/>
      <c r="NWD1" s="156"/>
      <c r="NWE1" s="156"/>
      <c r="NWF1" s="156"/>
      <c r="NWG1" s="156"/>
      <c r="NWH1" s="156"/>
      <c r="NWI1" s="156"/>
      <c r="NWJ1" s="156"/>
      <c r="NWK1" s="156"/>
      <c r="NWL1" s="156"/>
      <c r="NWM1" s="156"/>
      <c r="NWN1" s="156"/>
      <c r="NWO1" s="156"/>
      <c r="NWP1" s="156"/>
      <c r="NWQ1" s="156"/>
      <c r="NWR1" s="156"/>
      <c r="NWS1" s="156"/>
      <c r="NWT1" s="156"/>
      <c r="NWU1" s="156"/>
      <c r="NWV1" s="156"/>
      <c r="NWW1" s="156"/>
      <c r="NWX1" s="156"/>
      <c r="NWY1" s="156"/>
      <c r="NWZ1" s="156"/>
      <c r="NXA1" s="156"/>
      <c r="NXB1" s="156"/>
      <c r="NXC1" s="156"/>
      <c r="NXD1" s="156"/>
      <c r="NXE1" s="156"/>
      <c r="NXF1" s="156"/>
      <c r="NXG1" s="156"/>
      <c r="NXH1" s="156"/>
      <c r="NXI1" s="156"/>
      <c r="NXJ1" s="156"/>
      <c r="NXK1" s="156"/>
      <c r="NXL1" s="156"/>
      <c r="NXM1" s="156"/>
      <c r="NXN1" s="156"/>
      <c r="NXO1" s="156"/>
      <c r="NXP1" s="156"/>
      <c r="NXQ1" s="156"/>
      <c r="NXR1" s="156"/>
      <c r="NXS1" s="156"/>
      <c r="NXT1" s="156"/>
      <c r="NXU1" s="156"/>
      <c r="NXV1" s="156"/>
      <c r="NXW1" s="156"/>
      <c r="NXX1" s="156"/>
      <c r="NXY1" s="156"/>
      <c r="NXZ1" s="156"/>
      <c r="NYA1" s="156"/>
      <c r="NYB1" s="156"/>
      <c r="NYC1" s="156"/>
      <c r="NYD1" s="156"/>
      <c r="NYE1" s="156"/>
      <c r="NYF1" s="156"/>
      <c r="NYG1" s="156"/>
      <c r="NYH1" s="156"/>
      <c r="NYI1" s="156"/>
      <c r="NYJ1" s="156"/>
      <c r="NYK1" s="156"/>
      <c r="NYL1" s="156"/>
      <c r="NYM1" s="156"/>
      <c r="NYN1" s="156"/>
      <c r="NYO1" s="156"/>
      <c r="NYP1" s="156"/>
      <c r="NYQ1" s="156"/>
      <c r="NYR1" s="156"/>
      <c r="NYS1" s="156"/>
      <c r="NYT1" s="156"/>
      <c r="NYU1" s="156"/>
      <c r="NYV1" s="156"/>
      <c r="NYW1" s="156"/>
      <c r="NYX1" s="156"/>
      <c r="NYY1" s="156"/>
      <c r="NYZ1" s="156"/>
      <c r="NZA1" s="156"/>
      <c r="NZB1" s="156"/>
      <c r="NZC1" s="156"/>
      <c r="NZD1" s="156"/>
      <c r="NZE1" s="156"/>
      <c r="NZF1" s="156"/>
      <c r="NZG1" s="156"/>
      <c r="NZH1" s="156"/>
      <c r="NZI1" s="156"/>
      <c r="NZJ1" s="156"/>
      <c r="NZK1" s="156"/>
      <c r="NZL1" s="156"/>
      <c r="NZM1" s="156"/>
      <c r="NZN1" s="156"/>
      <c r="NZO1" s="156"/>
      <c r="NZP1" s="156"/>
      <c r="NZQ1" s="156"/>
      <c r="NZR1" s="156"/>
      <c r="NZS1" s="156"/>
      <c r="NZT1" s="156"/>
      <c r="NZU1" s="156"/>
      <c r="NZV1" s="156"/>
      <c r="NZW1" s="156"/>
      <c r="NZX1" s="156"/>
      <c r="NZY1" s="156"/>
      <c r="NZZ1" s="156"/>
      <c r="OAA1" s="156"/>
      <c r="OAB1" s="156"/>
      <c r="OAC1" s="156"/>
      <c r="OAD1" s="156"/>
      <c r="OAE1" s="156"/>
      <c r="OAF1" s="156"/>
      <c r="OAG1" s="156"/>
      <c r="OAH1" s="156"/>
      <c r="OAI1" s="156"/>
      <c r="OAJ1" s="156"/>
      <c r="OAK1" s="156"/>
      <c r="OAL1" s="156"/>
      <c r="OAM1" s="156"/>
      <c r="OAN1" s="156"/>
      <c r="OAO1" s="156"/>
      <c r="OAP1" s="156"/>
      <c r="OAQ1" s="156"/>
      <c r="OAR1" s="156"/>
      <c r="OAS1" s="156"/>
      <c r="OAT1" s="156"/>
      <c r="OAU1" s="156"/>
      <c r="OAV1" s="156"/>
      <c r="OAW1" s="156"/>
      <c r="OAX1" s="156"/>
      <c r="OAY1" s="156"/>
      <c r="OAZ1" s="156"/>
      <c r="OBA1" s="156"/>
      <c r="OBB1" s="156"/>
      <c r="OBC1" s="156"/>
      <c r="OBD1" s="156"/>
      <c r="OBE1" s="156"/>
      <c r="OBF1" s="156"/>
      <c r="OBG1" s="156"/>
      <c r="OBH1" s="156"/>
      <c r="OBI1" s="156"/>
      <c r="OBJ1" s="156"/>
      <c r="OBK1" s="156"/>
      <c r="OBL1" s="156"/>
      <c r="OBM1" s="156"/>
      <c r="OBN1" s="156"/>
      <c r="OBO1" s="156"/>
      <c r="OBP1" s="156"/>
      <c r="OBQ1" s="156"/>
      <c r="OBR1" s="156"/>
      <c r="OBS1" s="156"/>
      <c r="OBT1" s="156"/>
      <c r="OBU1" s="156"/>
      <c r="OBV1" s="156"/>
      <c r="OBW1" s="156"/>
      <c r="OBX1" s="156"/>
      <c r="OBY1" s="156"/>
      <c r="OBZ1" s="156"/>
      <c r="OCA1" s="156"/>
      <c r="OCB1" s="156"/>
      <c r="OCC1" s="156"/>
      <c r="OCD1" s="156"/>
      <c r="OCE1" s="156"/>
      <c r="OCF1" s="156"/>
      <c r="OCG1" s="156"/>
      <c r="OCH1" s="156"/>
      <c r="OCI1" s="156"/>
      <c r="OCJ1" s="156"/>
      <c r="OCK1" s="156"/>
      <c r="OCL1" s="156"/>
      <c r="OCM1" s="156"/>
      <c r="OCN1" s="156"/>
      <c r="OCO1" s="156"/>
      <c r="OCP1" s="156"/>
      <c r="OCQ1" s="156"/>
      <c r="OCR1" s="156"/>
      <c r="OCS1" s="156"/>
      <c r="OCT1" s="156"/>
      <c r="OCU1" s="156"/>
      <c r="OCV1" s="156"/>
      <c r="OCW1" s="156"/>
      <c r="OCX1" s="156"/>
      <c r="OCY1" s="156"/>
      <c r="OCZ1" s="156"/>
      <c r="ODA1" s="156"/>
      <c r="ODB1" s="156"/>
      <c r="ODC1" s="156"/>
      <c r="ODD1" s="156"/>
      <c r="ODE1" s="156"/>
      <c r="ODF1" s="156"/>
      <c r="ODG1" s="156"/>
      <c r="ODH1" s="156"/>
      <c r="ODI1" s="156"/>
      <c r="ODJ1" s="156"/>
      <c r="ODK1" s="156"/>
      <c r="ODL1" s="156"/>
      <c r="ODM1" s="156"/>
      <c r="ODN1" s="156"/>
      <c r="ODO1" s="156"/>
      <c r="ODP1" s="156"/>
      <c r="ODQ1" s="156"/>
      <c r="ODR1" s="156"/>
      <c r="ODS1" s="156"/>
      <c r="ODT1" s="156"/>
      <c r="ODU1" s="156"/>
      <c r="ODV1" s="156"/>
      <c r="ODW1" s="156"/>
      <c r="ODX1" s="156"/>
      <c r="ODY1" s="156"/>
      <c r="ODZ1" s="156"/>
      <c r="OEA1" s="156"/>
      <c r="OEB1" s="156"/>
      <c r="OEC1" s="156"/>
      <c r="OED1" s="156"/>
      <c r="OEE1" s="156"/>
      <c r="OEF1" s="156"/>
      <c r="OEG1" s="156"/>
      <c r="OEH1" s="156"/>
      <c r="OEI1" s="156"/>
      <c r="OEJ1" s="156"/>
      <c r="OEK1" s="156"/>
      <c r="OEL1" s="156"/>
      <c r="OEM1" s="156"/>
      <c r="OEN1" s="156"/>
      <c r="OEO1" s="156"/>
      <c r="OEP1" s="156"/>
      <c r="OEQ1" s="156"/>
      <c r="OER1" s="156"/>
      <c r="OES1" s="156"/>
      <c r="OET1" s="156"/>
      <c r="OEU1" s="156"/>
      <c r="OEV1" s="156"/>
      <c r="OEW1" s="156"/>
      <c r="OEX1" s="156"/>
      <c r="OEY1" s="156"/>
      <c r="OEZ1" s="156"/>
      <c r="OFA1" s="156"/>
      <c r="OFB1" s="156"/>
      <c r="OFC1" s="156"/>
      <c r="OFD1" s="156"/>
      <c r="OFE1" s="156"/>
      <c r="OFF1" s="156"/>
      <c r="OFG1" s="156"/>
      <c r="OFH1" s="156"/>
      <c r="OFI1" s="156"/>
      <c r="OFJ1" s="156"/>
      <c r="OFK1" s="156"/>
      <c r="OFL1" s="156"/>
      <c r="OFM1" s="156"/>
      <c r="OFN1" s="156"/>
      <c r="OFO1" s="156"/>
      <c r="OFP1" s="156"/>
      <c r="OFQ1" s="156"/>
      <c r="OFR1" s="156"/>
      <c r="OFS1" s="156"/>
      <c r="OFT1" s="156"/>
      <c r="OFU1" s="156"/>
      <c r="OFV1" s="156"/>
      <c r="OFW1" s="156"/>
      <c r="OFX1" s="156"/>
      <c r="OFY1" s="156"/>
      <c r="OFZ1" s="156"/>
      <c r="OGA1" s="156"/>
      <c r="OGB1" s="156"/>
      <c r="OGC1" s="156"/>
      <c r="OGD1" s="156"/>
      <c r="OGE1" s="156"/>
      <c r="OGF1" s="156"/>
      <c r="OGG1" s="156"/>
      <c r="OGH1" s="156"/>
      <c r="OGI1" s="156"/>
      <c r="OGJ1" s="156"/>
      <c r="OGK1" s="156"/>
      <c r="OGL1" s="156"/>
      <c r="OGM1" s="156"/>
      <c r="OGN1" s="156"/>
      <c r="OGO1" s="156"/>
      <c r="OGP1" s="156"/>
      <c r="OGQ1" s="156"/>
      <c r="OGR1" s="156"/>
      <c r="OGS1" s="156"/>
      <c r="OGT1" s="156"/>
      <c r="OGU1" s="156"/>
      <c r="OGV1" s="156"/>
      <c r="OGW1" s="156"/>
      <c r="OGX1" s="156"/>
      <c r="OGY1" s="156"/>
      <c r="OGZ1" s="156"/>
      <c r="OHA1" s="156"/>
      <c r="OHB1" s="156"/>
      <c r="OHC1" s="156"/>
      <c r="OHD1" s="156"/>
      <c r="OHE1" s="156"/>
      <c r="OHF1" s="156"/>
      <c r="OHG1" s="156"/>
      <c r="OHH1" s="156"/>
      <c r="OHI1" s="156"/>
      <c r="OHJ1" s="156"/>
      <c r="OHK1" s="156"/>
      <c r="OHL1" s="156"/>
      <c r="OHM1" s="156"/>
      <c r="OHN1" s="156"/>
      <c r="OHO1" s="156"/>
      <c r="OHP1" s="156"/>
      <c r="OHQ1" s="156"/>
      <c r="OHR1" s="156"/>
      <c r="OHS1" s="156"/>
      <c r="OHT1" s="156"/>
      <c r="OHU1" s="156"/>
      <c r="OHV1" s="156"/>
      <c r="OHW1" s="156"/>
      <c r="OHX1" s="156"/>
      <c r="OHY1" s="156"/>
      <c r="OHZ1" s="156"/>
      <c r="OIA1" s="156"/>
      <c r="OIB1" s="156"/>
      <c r="OIC1" s="156"/>
      <c r="OID1" s="156"/>
      <c r="OIE1" s="156"/>
      <c r="OIF1" s="156"/>
      <c r="OIG1" s="156"/>
      <c r="OIH1" s="156"/>
      <c r="OII1" s="156"/>
      <c r="OIJ1" s="156"/>
      <c r="OIK1" s="156"/>
      <c r="OIL1" s="156"/>
      <c r="OIM1" s="156"/>
      <c r="OIN1" s="156"/>
      <c r="OIO1" s="156"/>
      <c r="OIP1" s="156"/>
      <c r="OIQ1" s="156"/>
      <c r="OIR1" s="156"/>
      <c r="OIS1" s="156"/>
      <c r="OIT1" s="156"/>
      <c r="OIU1" s="156"/>
      <c r="OIV1" s="156"/>
      <c r="OIW1" s="156"/>
      <c r="OIX1" s="156"/>
      <c r="OIY1" s="156"/>
      <c r="OIZ1" s="156"/>
      <c r="OJA1" s="156"/>
      <c r="OJB1" s="156"/>
      <c r="OJC1" s="156"/>
      <c r="OJD1" s="156"/>
      <c r="OJE1" s="156"/>
      <c r="OJF1" s="156"/>
      <c r="OJG1" s="156"/>
      <c r="OJH1" s="156"/>
      <c r="OJI1" s="156"/>
      <c r="OJJ1" s="156"/>
      <c r="OJK1" s="156"/>
      <c r="OJL1" s="156"/>
      <c r="OJM1" s="156"/>
      <c r="OJN1" s="156"/>
      <c r="OJO1" s="156"/>
      <c r="OJP1" s="156"/>
      <c r="OJQ1" s="156"/>
      <c r="OJR1" s="156"/>
      <c r="OJS1" s="156"/>
      <c r="OJT1" s="156"/>
      <c r="OJU1" s="156"/>
      <c r="OJV1" s="156"/>
      <c r="OJW1" s="156"/>
      <c r="OJX1" s="156"/>
      <c r="OJY1" s="156"/>
      <c r="OJZ1" s="156"/>
      <c r="OKA1" s="156"/>
      <c r="OKB1" s="156"/>
      <c r="OKC1" s="156"/>
      <c r="OKD1" s="156"/>
      <c r="OKE1" s="156"/>
      <c r="OKF1" s="156"/>
      <c r="OKG1" s="156"/>
      <c r="OKH1" s="156"/>
      <c r="OKI1" s="156"/>
      <c r="OKJ1" s="156"/>
      <c r="OKK1" s="156"/>
      <c r="OKL1" s="156"/>
      <c r="OKM1" s="156"/>
      <c r="OKN1" s="156"/>
      <c r="OKO1" s="156"/>
      <c r="OKP1" s="156"/>
      <c r="OKQ1" s="156"/>
      <c r="OKR1" s="156"/>
      <c r="OKS1" s="156"/>
      <c r="OKT1" s="156"/>
      <c r="OKU1" s="156"/>
      <c r="OKV1" s="156"/>
      <c r="OKW1" s="156"/>
      <c r="OKX1" s="156"/>
      <c r="OKY1" s="156"/>
      <c r="OKZ1" s="156"/>
      <c r="OLA1" s="156"/>
      <c r="OLB1" s="156"/>
      <c r="OLC1" s="156"/>
      <c r="OLD1" s="156"/>
      <c r="OLE1" s="156"/>
      <c r="OLF1" s="156"/>
      <c r="OLG1" s="156"/>
      <c r="OLH1" s="156"/>
      <c r="OLI1" s="156"/>
      <c r="OLJ1" s="156"/>
      <c r="OLK1" s="156"/>
      <c r="OLL1" s="156"/>
      <c r="OLM1" s="156"/>
      <c r="OLN1" s="156"/>
      <c r="OLO1" s="156"/>
      <c r="OLP1" s="156"/>
      <c r="OLQ1" s="156"/>
      <c r="OLR1" s="156"/>
      <c r="OLS1" s="156"/>
      <c r="OLT1" s="156"/>
      <c r="OLU1" s="156"/>
      <c r="OLV1" s="156"/>
      <c r="OLW1" s="156"/>
      <c r="OLX1" s="156"/>
      <c r="OLY1" s="156"/>
      <c r="OLZ1" s="156"/>
      <c r="OMA1" s="156"/>
      <c r="OMB1" s="156"/>
      <c r="OMC1" s="156"/>
      <c r="OMD1" s="156"/>
      <c r="OME1" s="156"/>
      <c r="OMF1" s="156"/>
      <c r="OMG1" s="156"/>
      <c r="OMH1" s="156"/>
      <c r="OMI1" s="156"/>
      <c r="OMJ1" s="156"/>
      <c r="OMK1" s="156"/>
      <c r="OML1" s="156"/>
      <c r="OMM1" s="156"/>
      <c r="OMN1" s="156"/>
      <c r="OMO1" s="156"/>
      <c r="OMP1" s="156"/>
      <c r="OMQ1" s="156"/>
      <c r="OMR1" s="156"/>
      <c r="OMS1" s="156"/>
      <c r="OMT1" s="156"/>
      <c r="OMU1" s="156"/>
      <c r="OMV1" s="156"/>
      <c r="OMW1" s="156"/>
      <c r="OMX1" s="156"/>
      <c r="OMY1" s="156"/>
      <c r="OMZ1" s="156"/>
      <c r="ONA1" s="156"/>
      <c r="ONB1" s="156"/>
      <c r="ONC1" s="156"/>
      <c r="OND1" s="156"/>
      <c r="ONE1" s="156"/>
      <c r="ONF1" s="156"/>
      <c r="ONG1" s="156"/>
      <c r="ONH1" s="156"/>
      <c r="ONI1" s="156"/>
      <c r="ONJ1" s="156"/>
      <c r="ONK1" s="156"/>
      <c r="ONL1" s="156"/>
      <c r="ONM1" s="156"/>
      <c r="ONN1" s="156"/>
      <c r="ONO1" s="156"/>
      <c r="ONP1" s="156"/>
      <c r="ONQ1" s="156"/>
      <c r="ONR1" s="156"/>
      <c r="ONS1" s="156"/>
      <c r="ONT1" s="156"/>
      <c r="ONU1" s="156"/>
      <c r="ONV1" s="156"/>
      <c r="ONW1" s="156"/>
      <c r="ONX1" s="156"/>
      <c r="ONY1" s="156"/>
      <c r="ONZ1" s="156"/>
      <c r="OOA1" s="156"/>
      <c r="OOB1" s="156"/>
      <c r="OOC1" s="156"/>
      <c r="OOD1" s="156"/>
      <c r="OOE1" s="156"/>
      <c r="OOF1" s="156"/>
      <c r="OOG1" s="156"/>
      <c r="OOH1" s="156"/>
      <c r="OOI1" s="156"/>
      <c r="OOJ1" s="156"/>
      <c r="OOK1" s="156"/>
      <c r="OOL1" s="156"/>
      <c r="OOM1" s="156"/>
      <c r="OON1" s="156"/>
      <c r="OOO1" s="156"/>
      <c r="OOP1" s="156"/>
      <c r="OOQ1" s="156"/>
      <c r="OOR1" s="156"/>
      <c r="OOS1" s="156"/>
      <c r="OOT1" s="156"/>
      <c r="OOU1" s="156"/>
      <c r="OOV1" s="156"/>
      <c r="OOW1" s="156"/>
      <c r="OOX1" s="156"/>
      <c r="OOY1" s="156"/>
      <c r="OOZ1" s="156"/>
      <c r="OPA1" s="156"/>
      <c r="OPB1" s="156"/>
      <c r="OPC1" s="156"/>
      <c r="OPD1" s="156"/>
      <c r="OPE1" s="156"/>
      <c r="OPF1" s="156"/>
      <c r="OPG1" s="156"/>
      <c r="OPH1" s="156"/>
      <c r="OPI1" s="156"/>
      <c r="OPJ1" s="156"/>
      <c r="OPK1" s="156"/>
      <c r="OPL1" s="156"/>
      <c r="OPM1" s="156"/>
      <c r="OPN1" s="156"/>
      <c r="OPO1" s="156"/>
      <c r="OPP1" s="156"/>
      <c r="OPQ1" s="156"/>
      <c r="OPR1" s="156"/>
      <c r="OPS1" s="156"/>
      <c r="OPT1" s="156"/>
      <c r="OPU1" s="156"/>
      <c r="OPV1" s="156"/>
      <c r="OPW1" s="156"/>
      <c r="OPX1" s="156"/>
      <c r="OPY1" s="156"/>
      <c r="OPZ1" s="156"/>
      <c r="OQA1" s="156"/>
      <c r="OQB1" s="156"/>
      <c r="OQC1" s="156"/>
      <c r="OQD1" s="156"/>
      <c r="OQE1" s="156"/>
      <c r="OQF1" s="156"/>
      <c r="OQG1" s="156"/>
      <c r="OQH1" s="156"/>
      <c r="OQI1" s="156"/>
      <c r="OQJ1" s="156"/>
      <c r="OQK1" s="156"/>
      <c r="OQL1" s="156"/>
      <c r="OQM1" s="156"/>
      <c r="OQN1" s="156"/>
      <c r="OQO1" s="156"/>
      <c r="OQP1" s="156"/>
      <c r="OQQ1" s="156"/>
      <c r="OQR1" s="156"/>
      <c r="OQS1" s="156"/>
      <c r="OQT1" s="156"/>
      <c r="OQU1" s="156"/>
      <c r="OQV1" s="156"/>
      <c r="OQW1" s="156"/>
      <c r="OQX1" s="156"/>
      <c r="OQY1" s="156"/>
      <c r="OQZ1" s="156"/>
      <c r="ORA1" s="156"/>
      <c r="ORB1" s="156"/>
      <c r="ORC1" s="156"/>
      <c r="ORD1" s="156"/>
      <c r="ORE1" s="156"/>
      <c r="ORF1" s="156"/>
      <c r="ORG1" s="156"/>
      <c r="ORH1" s="156"/>
      <c r="ORI1" s="156"/>
      <c r="ORJ1" s="156"/>
      <c r="ORK1" s="156"/>
      <c r="ORL1" s="156"/>
      <c r="ORM1" s="156"/>
      <c r="ORN1" s="156"/>
      <c r="ORO1" s="156"/>
      <c r="ORP1" s="156"/>
      <c r="ORQ1" s="156"/>
      <c r="ORR1" s="156"/>
      <c r="ORS1" s="156"/>
      <c r="ORT1" s="156"/>
      <c r="ORU1" s="156"/>
      <c r="ORV1" s="156"/>
      <c r="ORW1" s="156"/>
      <c r="ORX1" s="156"/>
      <c r="ORY1" s="156"/>
      <c r="ORZ1" s="156"/>
      <c r="OSA1" s="156"/>
      <c r="OSB1" s="156"/>
      <c r="OSC1" s="156"/>
      <c r="OSD1" s="156"/>
      <c r="OSE1" s="156"/>
      <c r="OSF1" s="156"/>
      <c r="OSG1" s="156"/>
      <c r="OSH1" s="156"/>
      <c r="OSI1" s="156"/>
      <c r="OSJ1" s="156"/>
      <c r="OSK1" s="156"/>
      <c r="OSL1" s="156"/>
      <c r="OSM1" s="156"/>
      <c r="OSN1" s="156"/>
      <c r="OSO1" s="156"/>
      <c r="OSP1" s="156"/>
      <c r="OSQ1" s="156"/>
      <c r="OSR1" s="156"/>
      <c r="OSS1" s="156"/>
      <c r="OST1" s="156"/>
      <c r="OSU1" s="156"/>
      <c r="OSV1" s="156"/>
      <c r="OSW1" s="156"/>
      <c r="OSX1" s="156"/>
      <c r="OSY1" s="156"/>
      <c r="OSZ1" s="156"/>
      <c r="OTA1" s="156"/>
      <c r="OTB1" s="156"/>
      <c r="OTC1" s="156"/>
      <c r="OTD1" s="156"/>
      <c r="OTE1" s="156"/>
      <c r="OTF1" s="156"/>
      <c r="OTG1" s="156"/>
      <c r="OTH1" s="156"/>
      <c r="OTI1" s="156"/>
      <c r="OTJ1" s="156"/>
      <c r="OTK1" s="156"/>
      <c r="OTL1" s="156"/>
      <c r="OTM1" s="156"/>
      <c r="OTN1" s="156"/>
      <c r="OTO1" s="156"/>
      <c r="OTP1" s="156"/>
      <c r="OTQ1" s="156"/>
      <c r="OTR1" s="156"/>
      <c r="OTS1" s="156"/>
      <c r="OTT1" s="156"/>
      <c r="OTU1" s="156"/>
      <c r="OTV1" s="156"/>
      <c r="OTW1" s="156"/>
      <c r="OTX1" s="156"/>
      <c r="OTY1" s="156"/>
      <c r="OTZ1" s="156"/>
      <c r="OUA1" s="156"/>
      <c r="OUB1" s="156"/>
      <c r="OUC1" s="156"/>
      <c r="OUD1" s="156"/>
      <c r="OUE1" s="156"/>
      <c r="OUF1" s="156"/>
      <c r="OUG1" s="156"/>
      <c r="OUH1" s="156"/>
      <c r="OUI1" s="156"/>
      <c r="OUJ1" s="156"/>
      <c r="OUK1" s="156"/>
      <c r="OUL1" s="156"/>
      <c r="OUM1" s="156"/>
      <c r="OUN1" s="156"/>
      <c r="OUO1" s="156"/>
      <c r="OUP1" s="156"/>
      <c r="OUQ1" s="156"/>
      <c r="OUR1" s="156"/>
      <c r="OUS1" s="156"/>
      <c r="OUT1" s="156"/>
      <c r="OUU1" s="156"/>
      <c r="OUV1" s="156"/>
      <c r="OUW1" s="156"/>
      <c r="OUX1" s="156"/>
      <c r="OUY1" s="156"/>
      <c r="OUZ1" s="156"/>
      <c r="OVA1" s="156"/>
      <c r="OVB1" s="156"/>
      <c r="OVC1" s="156"/>
      <c r="OVD1" s="156"/>
      <c r="OVE1" s="156"/>
      <c r="OVF1" s="156"/>
      <c r="OVG1" s="156"/>
      <c r="OVH1" s="156"/>
      <c r="OVI1" s="156"/>
      <c r="OVJ1" s="156"/>
      <c r="OVK1" s="156"/>
      <c r="OVL1" s="156"/>
      <c r="OVM1" s="156"/>
      <c r="OVN1" s="156"/>
      <c r="OVO1" s="156"/>
      <c r="OVP1" s="156"/>
      <c r="OVQ1" s="156"/>
      <c r="OVR1" s="156"/>
      <c r="OVS1" s="156"/>
      <c r="OVT1" s="156"/>
      <c r="OVU1" s="156"/>
      <c r="OVV1" s="156"/>
      <c r="OVW1" s="156"/>
      <c r="OVX1" s="156"/>
      <c r="OVY1" s="156"/>
      <c r="OVZ1" s="156"/>
      <c r="OWA1" s="156"/>
      <c r="OWB1" s="156"/>
      <c r="OWC1" s="156"/>
      <c r="OWD1" s="156"/>
      <c r="OWE1" s="156"/>
      <c r="OWF1" s="156"/>
      <c r="OWG1" s="156"/>
      <c r="OWH1" s="156"/>
      <c r="OWI1" s="156"/>
      <c r="OWJ1" s="156"/>
      <c r="OWK1" s="156"/>
      <c r="OWL1" s="156"/>
      <c r="OWM1" s="156"/>
      <c r="OWN1" s="156"/>
      <c r="OWO1" s="156"/>
      <c r="OWP1" s="156"/>
      <c r="OWQ1" s="156"/>
      <c r="OWR1" s="156"/>
      <c r="OWS1" s="156"/>
      <c r="OWT1" s="156"/>
      <c r="OWU1" s="156"/>
      <c r="OWV1" s="156"/>
      <c r="OWW1" s="156"/>
      <c r="OWX1" s="156"/>
      <c r="OWY1" s="156"/>
      <c r="OWZ1" s="156"/>
      <c r="OXA1" s="156"/>
      <c r="OXB1" s="156"/>
      <c r="OXC1" s="156"/>
      <c r="OXD1" s="156"/>
      <c r="OXE1" s="156"/>
      <c r="OXF1" s="156"/>
      <c r="OXG1" s="156"/>
      <c r="OXH1" s="156"/>
      <c r="OXI1" s="156"/>
      <c r="OXJ1" s="156"/>
      <c r="OXK1" s="156"/>
      <c r="OXL1" s="156"/>
      <c r="OXM1" s="156"/>
      <c r="OXN1" s="156"/>
      <c r="OXO1" s="156"/>
      <c r="OXP1" s="156"/>
      <c r="OXQ1" s="156"/>
      <c r="OXR1" s="156"/>
      <c r="OXS1" s="156"/>
      <c r="OXT1" s="156"/>
      <c r="OXU1" s="156"/>
      <c r="OXV1" s="156"/>
      <c r="OXW1" s="156"/>
      <c r="OXX1" s="156"/>
      <c r="OXY1" s="156"/>
      <c r="OXZ1" s="156"/>
      <c r="OYA1" s="156"/>
      <c r="OYB1" s="156"/>
      <c r="OYC1" s="156"/>
      <c r="OYD1" s="156"/>
      <c r="OYE1" s="156"/>
      <c r="OYF1" s="156"/>
      <c r="OYG1" s="156"/>
      <c r="OYH1" s="156"/>
      <c r="OYI1" s="156"/>
      <c r="OYJ1" s="156"/>
      <c r="OYK1" s="156"/>
      <c r="OYL1" s="156"/>
      <c r="OYM1" s="156"/>
      <c r="OYN1" s="156"/>
      <c r="OYO1" s="156"/>
      <c r="OYP1" s="156"/>
      <c r="OYQ1" s="156"/>
      <c r="OYR1" s="156"/>
      <c r="OYS1" s="156"/>
      <c r="OYT1" s="156"/>
      <c r="OYU1" s="156"/>
      <c r="OYV1" s="156"/>
      <c r="OYW1" s="156"/>
      <c r="OYX1" s="156"/>
      <c r="OYY1" s="156"/>
      <c r="OYZ1" s="156"/>
      <c r="OZA1" s="156"/>
      <c r="OZB1" s="156"/>
      <c r="OZC1" s="156"/>
      <c r="OZD1" s="156"/>
      <c r="OZE1" s="156"/>
      <c r="OZF1" s="156"/>
      <c r="OZG1" s="156"/>
      <c r="OZH1" s="156"/>
      <c r="OZI1" s="156"/>
      <c r="OZJ1" s="156"/>
      <c r="OZK1" s="156"/>
      <c r="OZL1" s="156"/>
      <c r="OZM1" s="156"/>
      <c r="OZN1" s="156"/>
      <c r="OZO1" s="156"/>
      <c r="OZP1" s="156"/>
      <c r="OZQ1" s="156"/>
      <c r="OZR1" s="156"/>
      <c r="OZS1" s="156"/>
      <c r="OZT1" s="156"/>
      <c r="OZU1" s="156"/>
      <c r="OZV1" s="156"/>
      <c r="OZW1" s="156"/>
      <c r="OZX1" s="156"/>
      <c r="OZY1" s="156"/>
      <c r="OZZ1" s="156"/>
      <c r="PAA1" s="156"/>
      <c r="PAB1" s="156"/>
      <c r="PAC1" s="156"/>
      <c r="PAD1" s="156"/>
      <c r="PAE1" s="156"/>
      <c r="PAF1" s="156"/>
      <c r="PAG1" s="156"/>
      <c r="PAH1" s="156"/>
      <c r="PAI1" s="156"/>
      <c r="PAJ1" s="156"/>
      <c r="PAK1" s="156"/>
      <c r="PAL1" s="156"/>
      <c r="PAM1" s="156"/>
      <c r="PAN1" s="156"/>
      <c r="PAO1" s="156"/>
      <c r="PAP1" s="156"/>
      <c r="PAQ1" s="156"/>
      <c r="PAR1" s="156"/>
      <c r="PAS1" s="156"/>
      <c r="PAT1" s="156"/>
      <c r="PAU1" s="156"/>
      <c r="PAV1" s="156"/>
      <c r="PAW1" s="156"/>
      <c r="PAX1" s="156"/>
      <c r="PAY1" s="156"/>
      <c r="PAZ1" s="156"/>
      <c r="PBA1" s="156"/>
      <c r="PBB1" s="156"/>
      <c r="PBC1" s="156"/>
      <c r="PBD1" s="156"/>
      <c r="PBE1" s="156"/>
      <c r="PBF1" s="156"/>
      <c r="PBG1" s="156"/>
      <c r="PBH1" s="156"/>
      <c r="PBI1" s="156"/>
      <c r="PBJ1" s="156"/>
      <c r="PBK1" s="156"/>
      <c r="PBL1" s="156"/>
      <c r="PBM1" s="156"/>
      <c r="PBN1" s="156"/>
      <c r="PBO1" s="156"/>
      <c r="PBP1" s="156"/>
      <c r="PBQ1" s="156"/>
      <c r="PBR1" s="156"/>
      <c r="PBS1" s="156"/>
      <c r="PBT1" s="156"/>
      <c r="PBU1" s="156"/>
      <c r="PBV1" s="156"/>
      <c r="PBW1" s="156"/>
      <c r="PBX1" s="156"/>
      <c r="PBY1" s="156"/>
      <c r="PBZ1" s="156"/>
      <c r="PCA1" s="156"/>
      <c r="PCB1" s="156"/>
      <c r="PCC1" s="156"/>
      <c r="PCD1" s="156"/>
      <c r="PCE1" s="156"/>
      <c r="PCF1" s="156"/>
      <c r="PCG1" s="156"/>
      <c r="PCH1" s="156"/>
      <c r="PCI1" s="156"/>
      <c r="PCJ1" s="156"/>
      <c r="PCK1" s="156"/>
      <c r="PCL1" s="156"/>
      <c r="PCM1" s="156"/>
      <c r="PCN1" s="156"/>
      <c r="PCO1" s="156"/>
      <c r="PCP1" s="156"/>
      <c r="PCQ1" s="156"/>
      <c r="PCR1" s="156"/>
      <c r="PCS1" s="156"/>
      <c r="PCT1" s="156"/>
      <c r="PCU1" s="156"/>
      <c r="PCV1" s="156"/>
      <c r="PCW1" s="156"/>
      <c r="PCX1" s="156"/>
      <c r="PCY1" s="156"/>
      <c r="PCZ1" s="156"/>
      <c r="PDA1" s="156"/>
      <c r="PDB1" s="156"/>
      <c r="PDC1" s="156"/>
      <c r="PDD1" s="156"/>
      <c r="PDE1" s="156"/>
      <c r="PDF1" s="156"/>
      <c r="PDG1" s="156"/>
      <c r="PDH1" s="156"/>
      <c r="PDI1" s="156"/>
      <c r="PDJ1" s="156"/>
      <c r="PDK1" s="156"/>
      <c r="PDL1" s="156"/>
      <c r="PDM1" s="156"/>
      <c r="PDN1" s="156"/>
      <c r="PDO1" s="156"/>
      <c r="PDP1" s="156"/>
      <c r="PDQ1" s="156"/>
      <c r="PDR1" s="156"/>
      <c r="PDS1" s="156"/>
      <c r="PDT1" s="156"/>
      <c r="PDU1" s="156"/>
      <c r="PDV1" s="156"/>
      <c r="PDW1" s="156"/>
      <c r="PDX1" s="156"/>
      <c r="PDY1" s="156"/>
      <c r="PDZ1" s="156"/>
      <c r="PEA1" s="156"/>
      <c r="PEB1" s="156"/>
      <c r="PEC1" s="156"/>
      <c r="PED1" s="156"/>
      <c r="PEE1" s="156"/>
      <c r="PEF1" s="156"/>
      <c r="PEG1" s="156"/>
      <c r="PEH1" s="156"/>
      <c r="PEI1" s="156"/>
      <c r="PEJ1" s="156"/>
      <c r="PEK1" s="156"/>
      <c r="PEL1" s="156"/>
      <c r="PEM1" s="156"/>
      <c r="PEN1" s="156"/>
      <c r="PEO1" s="156"/>
      <c r="PEP1" s="156"/>
      <c r="PEQ1" s="156"/>
      <c r="PER1" s="156"/>
      <c r="PES1" s="156"/>
      <c r="PET1" s="156"/>
      <c r="PEU1" s="156"/>
      <c r="PEV1" s="156"/>
      <c r="PEW1" s="156"/>
      <c r="PEX1" s="156"/>
      <c r="PEY1" s="156"/>
      <c r="PEZ1" s="156"/>
      <c r="PFA1" s="156"/>
      <c r="PFB1" s="156"/>
      <c r="PFC1" s="156"/>
      <c r="PFD1" s="156"/>
      <c r="PFE1" s="156"/>
      <c r="PFF1" s="156"/>
      <c r="PFG1" s="156"/>
      <c r="PFH1" s="156"/>
      <c r="PFI1" s="156"/>
      <c r="PFJ1" s="156"/>
      <c r="PFK1" s="156"/>
      <c r="PFL1" s="156"/>
      <c r="PFM1" s="156"/>
      <c r="PFN1" s="156"/>
      <c r="PFO1" s="156"/>
      <c r="PFP1" s="156"/>
      <c r="PFQ1" s="156"/>
      <c r="PFR1" s="156"/>
      <c r="PFS1" s="156"/>
      <c r="PFT1" s="156"/>
      <c r="PFU1" s="156"/>
      <c r="PFV1" s="156"/>
      <c r="PFW1" s="156"/>
      <c r="PFX1" s="156"/>
      <c r="PFY1" s="156"/>
      <c r="PFZ1" s="156"/>
      <c r="PGA1" s="156"/>
      <c r="PGB1" s="156"/>
      <c r="PGC1" s="156"/>
      <c r="PGD1" s="156"/>
      <c r="PGE1" s="156"/>
      <c r="PGF1" s="156"/>
      <c r="PGG1" s="156"/>
      <c r="PGH1" s="156"/>
      <c r="PGI1" s="156"/>
      <c r="PGJ1" s="156"/>
      <c r="PGK1" s="156"/>
      <c r="PGL1" s="156"/>
      <c r="PGM1" s="156"/>
      <c r="PGN1" s="156"/>
      <c r="PGO1" s="156"/>
      <c r="PGP1" s="156"/>
      <c r="PGQ1" s="156"/>
      <c r="PGR1" s="156"/>
      <c r="PGS1" s="156"/>
      <c r="PGT1" s="156"/>
      <c r="PGU1" s="156"/>
      <c r="PGV1" s="156"/>
      <c r="PGW1" s="156"/>
      <c r="PGX1" s="156"/>
      <c r="PGY1" s="156"/>
      <c r="PGZ1" s="156"/>
      <c r="PHA1" s="156"/>
      <c r="PHB1" s="156"/>
      <c r="PHC1" s="156"/>
      <c r="PHD1" s="156"/>
      <c r="PHE1" s="156"/>
      <c r="PHF1" s="156"/>
      <c r="PHG1" s="156"/>
      <c r="PHH1" s="156"/>
      <c r="PHI1" s="156"/>
      <c r="PHJ1" s="156"/>
      <c r="PHK1" s="156"/>
      <c r="PHL1" s="156"/>
      <c r="PHM1" s="156"/>
      <c r="PHN1" s="156"/>
      <c r="PHO1" s="156"/>
      <c r="PHP1" s="156"/>
      <c r="PHQ1" s="156"/>
      <c r="PHR1" s="156"/>
      <c r="PHS1" s="156"/>
      <c r="PHT1" s="156"/>
      <c r="PHU1" s="156"/>
      <c r="PHV1" s="156"/>
      <c r="PHW1" s="156"/>
      <c r="PHX1" s="156"/>
      <c r="PHY1" s="156"/>
      <c r="PHZ1" s="156"/>
      <c r="PIA1" s="156"/>
      <c r="PIB1" s="156"/>
      <c r="PIC1" s="156"/>
      <c r="PID1" s="156"/>
      <c r="PIE1" s="156"/>
      <c r="PIF1" s="156"/>
      <c r="PIG1" s="156"/>
      <c r="PIH1" s="156"/>
      <c r="PII1" s="156"/>
      <c r="PIJ1" s="156"/>
      <c r="PIK1" s="156"/>
      <c r="PIL1" s="156"/>
      <c r="PIM1" s="156"/>
      <c r="PIN1" s="156"/>
      <c r="PIO1" s="156"/>
      <c r="PIP1" s="156"/>
      <c r="PIQ1" s="156"/>
      <c r="PIR1" s="156"/>
      <c r="PIS1" s="156"/>
      <c r="PIT1" s="156"/>
      <c r="PIU1" s="156"/>
      <c r="PIV1" s="156"/>
      <c r="PIW1" s="156"/>
      <c r="PIX1" s="156"/>
      <c r="PIY1" s="156"/>
      <c r="PIZ1" s="156"/>
      <c r="PJA1" s="156"/>
      <c r="PJB1" s="156"/>
      <c r="PJC1" s="156"/>
      <c r="PJD1" s="156"/>
      <c r="PJE1" s="156"/>
      <c r="PJF1" s="156"/>
      <c r="PJG1" s="156"/>
      <c r="PJH1" s="156"/>
      <c r="PJI1" s="156"/>
      <c r="PJJ1" s="156"/>
      <c r="PJK1" s="156"/>
      <c r="PJL1" s="156"/>
      <c r="PJM1" s="156"/>
      <c r="PJN1" s="156"/>
      <c r="PJO1" s="156"/>
      <c r="PJP1" s="156"/>
      <c r="PJQ1" s="156"/>
      <c r="PJR1" s="156"/>
      <c r="PJS1" s="156"/>
      <c r="PJT1" s="156"/>
      <c r="PJU1" s="156"/>
      <c r="PJV1" s="156"/>
      <c r="PJW1" s="156"/>
      <c r="PJX1" s="156"/>
      <c r="PJY1" s="156"/>
      <c r="PJZ1" s="156"/>
      <c r="PKA1" s="156"/>
      <c r="PKB1" s="156"/>
      <c r="PKC1" s="156"/>
      <c r="PKD1" s="156"/>
      <c r="PKE1" s="156"/>
      <c r="PKF1" s="156"/>
      <c r="PKG1" s="156"/>
      <c r="PKH1" s="156"/>
      <c r="PKI1" s="156"/>
      <c r="PKJ1" s="156"/>
      <c r="PKK1" s="156"/>
      <c r="PKL1" s="156"/>
      <c r="PKM1" s="156"/>
      <c r="PKN1" s="156"/>
      <c r="PKO1" s="156"/>
      <c r="PKP1" s="156"/>
      <c r="PKQ1" s="156"/>
      <c r="PKR1" s="156"/>
      <c r="PKS1" s="156"/>
      <c r="PKT1" s="156"/>
      <c r="PKU1" s="156"/>
      <c r="PKV1" s="156"/>
      <c r="PKW1" s="156"/>
      <c r="PKX1" s="156"/>
      <c r="PKY1" s="156"/>
      <c r="PKZ1" s="156"/>
      <c r="PLA1" s="156"/>
      <c r="PLB1" s="156"/>
      <c r="PLC1" s="156"/>
      <c r="PLD1" s="156"/>
      <c r="PLE1" s="156"/>
      <c r="PLF1" s="156"/>
      <c r="PLG1" s="156"/>
      <c r="PLH1" s="156"/>
      <c r="PLI1" s="156"/>
      <c r="PLJ1" s="156"/>
      <c r="PLK1" s="156"/>
      <c r="PLL1" s="156"/>
      <c r="PLM1" s="156"/>
      <c r="PLN1" s="156"/>
      <c r="PLO1" s="156"/>
      <c r="PLP1" s="156"/>
      <c r="PLQ1" s="156"/>
      <c r="PLR1" s="156"/>
      <c r="PLS1" s="156"/>
      <c r="PLT1" s="156"/>
      <c r="PLU1" s="156"/>
      <c r="PLV1" s="156"/>
      <c r="PLW1" s="156"/>
      <c r="PLX1" s="156"/>
      <c r="PLY1" s="156"/>
      <c r="PLZ1" s="156"/>
      <c r="PMA1" s="156"/>
      <c r="PMB1" s="156"/>
      <c r="PMC1" s="156"/>
      <c r="PMD1" s="156"/>
      <c r="PME1" s="156"/>
      <c r="PMF1" s="156"/>
      <c r="PMG1" s="156"/>
      <c r="PMH1" s="156"/>
      <c r="PMI1" s="156"/>
      <c r="PMJ1" s="156"/>
      <c r="PMK1" s="156"/>
      <c r="PML1" s="156"/>
      <c r="PMM1" s="156"/>
      <c r="PMN1" s="156"/>
      <c r="PMO1" s="156"/>
      <c r="PMP1" s="156"/>
      <c r="PMQ1" s="156"/>
      <c r="PMR1" s="156"/>
      <c r="PMS1" s="156"/>
      <c r="PMT1" s="156"/>
      <c r="PMU1" s="156"/>
      <c r="PMV1" s="156"/>
      <c r="PMW1" s="156"/>
      <c r="PMX1" s="156"/>
      <c r="PMY1" s="156"/>
      <c r="PMZ1" s="156"/>
      <c r="PNA1" s="156"/>
      <c r="PNB1" s="156"/>
      <c r="PNC1" s="156"/>
      <c r="PND1" s="156"/>
      <c r="PNE1" s="156"/>
      <c r="PNF1" s="156"/>
      <c r="PNG1" s="156"/>
      <c r="PNH1" s="156"/>
      <c r="PNI1" s="156"/>
      <c r="PNJ1" s="156"/>
      <c r="PNK1" s="156"/>
      <c r="PNL1" s="156"/>
      <c r="PNM1" s="156"/>
      <c r="PNN1" s="156"/>
      <c r="PNO1" s="156"/>
      <c r="PNP1" s="156"/>
      <c r="PNQ1" s="156"/>
      <c r="PNR1" s="156"/>
      <c r="PNS1" s="156"/>
      <c r="PNT1" s="156"/>
      <c r="PNU1" s="156"/>
      <c r="PNV1" s="156"/>
      <c r="PNW1" s="156"/>
      <c r="PNX1" s="156"/>
      <c r="PNY1" s="156"/>
      <c r="PNZ1" s="156"/>
      <c r="POA1" s="156"/>
      <c r="POB1" s="156"/>
      <c r="POC1" s="156"/>
      <c r="POD1" s="156"/>
      <c r="POE1" s="156"/>
      <c r="POF1" s="156"/>
      <c r="POG1" s="156"/>
      <c r="POH1" s="156"/>
      <c r="POI1" s="156"/>
      <c r="POJ1" s="156"/>
      <c r="POK1" s="156"/>
      <c r="POL1" s="156"/>
      <c r="POM1" s="156"/>
      <c r="PON1" s="156"/>
      <c r="POO1" s="156"/>
      <c r="POP1" s="156"/>
      <c r="POQ1" s="156"/>
      <c r="POR1" s="156"/>
      <c r="POS1" s="156"/>
      <c r="POT1" s="156"/>
      <c r="POU1" s="156"/>
      <c r="POV1" s="156"/>
      <c r="POW1" s="156"/>
      <c r="POX1" s="156"/>
      <c r="POY1" s="156"/>
      <c r="POZ1" s="156"/>
      <c r="PPA1" s="156"/>
      <c r="PPB1" s="156"/>
      <c r="PPC1" s="156"/>
      <c r="PPD1" s="156"/>
      <c r="PPE1" s="156"/>
      <c r="PPF1" s="156"/>
      <c r="PPG1" s="156"/>
      <c r="PPH1" s="156"/>
      <c r="PPI1" s="156"/>
      <c r="PPJ1" s="156"/>
      <c r="PPK1" s="156"/>
      <c r="PPL1" s="156"/>
      <c r="PPM1" s="156"/>
      <c r="PPN1" s="156"/>
      <c r="PPO1" s="156"/>
      <c r="PPP1" s="156"/>
      <c r="PPQ1" s="156"/>
      <c r="PPR1" s="156"/>
      <c r="PPS1" s="156"/>
      <c r="PPT1" s="156"/>
      <c r="PPU1" s="156"/>
      <c r="PPV1" s="156"/>
      <c r="PPW1" s="156"/>
      <c r="PPX1" s="156"/>
      <c r="PPY1" s="156"/>
      <c r="PPZ1" s="156"/>
      <c r="PQA1" s="156"/>
      <c r="PQB1" s="156"/>
      <c r="PQC1" s="156"/>
      <c r="PQD1" s="156"/>
      <c r="PQE1" s="156"/>
      <c r="PQF1" s="156"/>
      <c r="PQG1" s="156"/>
      <c r="PQH1" s="156"/>
      <c r="PQI1" s="156"/>
      <c r="PQJ1" s="156"/>
      <c r="PQK1" s="156"/>
      <c r="PQL1" s="156"/>
      <c r="PQM1" s="156"/>
      <c r="PQN1" s="156"/>
      <c r="PQO1" s="156"/>
      <c r="PQP1" s="156"/>
      <c r="PQQ1" s="156"/>
      <c r="PQR1" s="156"/>
      <c r="PQS1" s="156"/>
      <c r="PQT1" s="156"/>
      <c r="PQU1" s="156"/>
      <c r="PQV1" s="156"/>
      <c r="PQW1" s="156"/>
      <c r="PQX1" s="156"/>
      <c r="PQY1" s="156"/>
      <c r="PQZ1" s="156"/>
      <c r="PRA1" s="156"/>
      <c r="PRB1" s="156"/>
      <c r="PRC1" s="156"/>
      <c r="PRD1" s="156"/>
      <c r="PRE1" s="156"/>
      <c r="PRF1" s="156"/>
      <c r="PRG1" s="156"/>
      <c r="PRH1" s="156"/>
      <c r="PRI1" s="156"/>
      <c r="PRJ1" s="156"/>
      <c r="PRK1" s="156"/>
      <c r="PRL1" s="156"/>
      <c r="PRM1" s="156"/>
      <c r="PRN1" s="156"/>
      <c r="PRO1" s="156"/>
      <c r="PRP1" s="156"/>
      <c r="PRQ1" s="156"/>
      <c r="PRR1" s="156"/>
      <c r="PRS1" s="156"/>
      <c r="PRT1" s="156"/>
      <c r="PRU1" s="156"/>
      <c r="PRV1" s="156"/>
      <c r="PRW1" s="156"/>
      <c r="PRX1" s="156"/>
      <c r="PRY1" s="156"/>
      <c r="PRZ1" s="156"/>
      <c r="PSA1" s="156"/>
      <c r="PSB1" s="156"/>
      <c r="PSC1" s="156"/>
      <c r="PSD1" s="156"/>
      <c r="PSE1" s="156"/>
      <c r="PSF1" s="156"/>
      <c r="PSG1" s="156"/>
      <c r="PSH1" s="156"/>
      <c r="PSI1" s="156"/>
      <c r="PSJ1" s="156"/>
      <c r="PSK1" s="156"/>
      <c r="PSL1" s="156"/>
      <c r="PSM1" s="156"/>
      <c r="PSN1" s="156"/>
      <c r="PSO1" s="156"/>
      <c r="PSP1" s="156"/>
      <c r="PSQ1" s="156"/>
      <c r="PSR1" s="156"/>
      <c r="PSS1" s="156"/>
      <c r="PST1" s="156"/>
      <c r="PSU1" s="156"/>
      <c r="PSV1" s="156"/>
      <c r="PSW1" s="156"/>
      <c r="PSX1" s="156"/>
      <c r="PSY1" s="156"/>
      <c r="PSZ1" s="156"/>
      <c r="PTA1" s="156"/>
      <c r="PTB1" s="156"/>
      <c r="PTC1" s="156"/>
      <c r="PTD1" s="156"/>
      <c r="PTE1" s="156"/>
      <c r="PTF1" s="156"/>
      <c r="PTG1" s="156"/>
      <c r="PTH1" s="156"/>
      <c r="PTI1" s="156"/>
      <c r="PTJ1" s="156"/>
      <c r="PTK1" s="156"/>
      <c r="PTL1" s="156"/>
      <c r="PTM1" s="156"/>
      <c r="PTN1" s="156"/>
      <c r="PTO1" s="156"/>
      <c r="PTP1" s="156"/>
      <c r="PTQ1" s="156"/>
      <c r="PTR1" s="156"/>
      <c r="PTS1" s="156"/>
      <c r="PTT1" s="156"/>
      <c r="PTU1" s="156"/>
      <c r="PTV1" s="156"/>
      <c r="PTW1" s="156"/>
      <c r="PTX1" s="156"/>
      <c r="PTY1" s="156"/>
      <c r="PTZ1" s="156"/>
      <c r="PUA1" s="156"/>
      <c r="PUB1" s="156"/>
      <c r="PUC1" s="156"/>
      <c r="PUD1" s="156"/>
      <c r="PUE1" s="156"/>
      <c r="PUF1" s="156"/>
      <c r="PUG1" s="156"/>
      <c r="PUH1" s="156"/>
      <c r="PUI1" s="156"/>
      <c r="PUJ1" s="156"/>
      <c r="PUK1" s="156"/>
      <c r="PUL1" s="156"/>
      <c r="PUM1" s="156"/>
      <c r="PUN1" s="156"/>
      <c r="PUO1" s="156"/>
      <c r="PUP1" s="156"/>
      <c r="PUQ1" s="156"/>
      <c r="PUR1" s="156"/>
      <c r="PUS1" s="156"/>
      <c r="PUT1" s="156"/>
      <c r="PUU1" s="156"/>
      <c r="PUV1" s="156"/>
      <c r="PUW1" s="156"/>
      <c r="PUX1" s="156"/>
      <c r="PUY1" s="156"/>
      <c r="PUZ1" s="156"/>
      <c r="PVA1" s="156"/>
      <c r="PVB1" s="156"/>
      <c r="PVC1" s="156"/>
      <c r="PVD1" s="156"/>
      <c r="PVE1" s="156"/>
      <c r="PVF1" s="156"/>
      <c r="PVG1" s="156"/>
      <c r="PVH1" s="156"/>
      <c r="PVI1" s="156"/>
      <c r="PVJ1" s="156"/>
      <c r="PVK1" s="156"/>
      <c r="PVL1" s="156"/>
      <c r="PVM1" s="156"/>
      <c r="PVN1" s="156"/>
      <c r="PVO1" s="156"/>
      <c r="PVP1" s="156"/>
      <c r="PVQ1" s="156"/>
      <c r="PVR1" s="156"/>
      <c r="PVS1" s="156"/>
      <c r="PVT1" s="156"/>
      <c r="PVU1" s="156"/>
      <c r="PVV1" s="156"/>
      <c r="PVW1" s="156"/>
      <c r="PVX1" s="156"/>
      <c r="PVY1" s="156"/>
      <c r="PVZ1" s="156"/>
      <c r="PWA1" s="156"/>
      <c r="PWB1" s="156"/>
      <c r="PWC1" s="156"/>
      <c r="PWD1" s="156"/>
      <c r="PWE1" s="156"/>
      <c r="PWF1" s="156"/>
      <c r="PWG1" s="156"/>
      <c r="PWH1" s="156"/>
      <c r="PWI1" s="156"/>
      <c r="PWJ1" s="156"/>
      <c r="PWK1" s="156"/>
      <c r="PWL1" s="156"/>
      <c r="PWM1" s="156"/>
      <c r="PWN1" s="156"/>
      <c r="PWO1" s="156"/>
      <c r="PWP1" s="156"/>
      <c r="PWQ1" s="156"/>
      <c r="PWR1" s="156"/>
      <c r="PWS1" s="156"/>
      <c r="PWT1" s="156"/>
      <c r="PWU1" s="156"/>
      <c r="PWV1" s="156"/>
      <c r="PWW1" s="156"/>
      <c r="PWX1" s="156"/>
      <c r="PWY1" s="156"/>
      <c r="PWZ1" s="156"/>
      <c r="PXA1" s="156"/>
      <c r="PXB1" s="156"/>
      <c r="PXC1" s="156"/>
      <c r="PXD1" s="156"/>
      <c r="PXE1" s="156"/>
      <c r="PXF1" s="156"/>
      <c r="PXG1" s="156"/>
      <c r="PXH1" s="156"/>
      <c r="PXI1" s="156"/>
      <c r="PXJ1" s="156"/>
      <c r="PXK1" s="156"/>
      <c r="PXL1" s="156"/>
      <c r="PXM1" s="156"/>
      <c r="PXN1" s="156"/>
      <c r="PXO1" s="156"/>
      <c r="PXP1" s="156"/>
      <c r="PXQ1" s="156"/>
      <c r="PXR1" s="156"/>
      <c r="PXS1" s="156"/>
      <c r="PXT1" s="156"/>
      <c r="PXU1" s="156"/>
      <c r="PXV1" s="156"/>
      <c r="PXW1" s="156"/>
      <c r="PXX1" s="156"/>
      <c r="PXY1" s="156"/>
      <c r="PXZ1" s="156"/>
      <c r="PYA1" s="156"/>
      <c r="PYB1" s="156"/>
      <c r="PYC1" s="156"/>
      <c r="PYD1" s="156"/>
      <c r="PYE1" s="156"/>
      <c r="PYF1" s="156"/>
      <c r="PYG1" s="156"/>
      <c r="PYH1" s="156"/>
      <c r="PYI1" s="156"/>
      <c r="PYJ1" s="156"/>
      <c r="PYK1" s="156"/>
      <c r="PYL1" s="156"/>
      <c r="PYM1" s="156"/>
      <c r="PYN1" s="156"/>
      <c r="PYO1" s="156"/>
      <c r="PYP1" s="156"/>
      <c r="PYQ1" s="156"/>
      <c r="PYR1" s="156"/>
      <c r="PYS1" s="156"/>
      <c r="PYT1" s="156"/>
      <c r="PYU1" s="156"/>
      <c r="PYV1" s="156"/>
      <c r="PYW1" s="156"/>
      <c r="PYX1" s="156"/>
      <c r="PYY1" s="156"/>
      <c r="PYZ1" s="156"/>
      <c r="PZA1" s="156"/>
      <c r="PZB1" s="156"/>
      <c r="PZC1" s="156"/>
      <c r="PZD1" s="156"/>
      <c r="PZE1" s="156"/>
      <c r="PZF1" s="156"/>
      <c r="PZG1" s="156"/>
      <c r="PZH1" s="156"/>
      <c r="PZI1" s="156"/>
      <c r="PZJ1" s="156"/>
      <c r="PZK1" s="156"/>
      <c r="PZL1" s="156"/>
      <c r="PZM1" s="156"/>
      <c r="PZN1" s="156"/>
      <c r="PZO1" s="156"/>
      <c r="PZP1" s="156"/>
      <c r="PZQ1" s="156"/>
      <c r="PZR1" s="156"/>
      <c r="PZS1" s="156"/>
      <c r="PZT1" s="156"/>
      <c r="PZU1" s="156"/>
      <c r="PZV1" s="156"/>
      <c r="PZW1" s="156"/>
      <c r="PZX1" s="156"/>
      <c r="PZY1" s="156"/>
      <c r="PZZ1" s="156"/>
      <c r="QAA1" s="156"/>
      <c r="QAB1" s="156"/>
      <c r="QAC1" s="156"/>
      <c r="QAD1" s="156"/>
      <c r="QAE1" s="156"/>
      <c r="QAF1" s="156"/>
      <c r="QAG1" s="156"/>
      <c r="QAH1" s="156"/>
      <c r="QAI1" s="156"/>
      <c r="QAJ1" s="156"/>
      <c r="QAK1" s="156"/>
      <c r="QAL1" s="156"/>
      <c r="QAM1" s="156"/>
      <c r="QAN1" s="156"/>
      <c r="QAO1" s="156"/>
      <c r="QAP1" s="156"/>
      <c r="QAQ1" s="156"/>
      <c r="QAR1" s="156"/>
      <c r="QAS1" s="156"/>
      <c r="QAT1" s="156"/>
      <c r="QAU1" s="156"/>
      <c r="QAV1" s="156"/>
      <c r="QAW1" s="156"/>
      <c r="QAX1" s="156"/>
      <c r="QAY1" s="156"/>
      <c r="QAZ1" s="156"/>
      <c r="QBA1" s="156"/>
      <c r="QBB1" s="156"/>
      <c r="QBC1" s="156"/>
      <c r="QBD1" s="156"/>
      <c r="QBE1" s="156"/>
      <c r="QBF1" s="156"/>
      <c r="QBG1" s="156"/>
      <c r="QBH1" s="156"/>
      <c r="QBI1" s="156"/>
      <c r="QBJ1" s="156"/>
      <c r="QBK1" s="156"/>
      <c r="QBL1" s="156"/>
      <c r="QBM1" s="156"/>
      <c r="QBN1" s="156"/>
      <c r="QBO1" s="156"/>
      <c r="QBP1" s="156"/>
      <c r="QBQ1" s="156"/>
      <c r="QBR1" s="156"/>
      <c r="QBS1" s="156"/>
      <c r="QBT1" s="156"/>
      <c r="QBU1" s="156"/>
      <c r="QBV1" s="156"/>
      <c r="QBW1" s="156"/>
      <c r="QBX1" s="156"/>
      <c r="QBY1" s="156"/>
      <c r="QBZ1" s="156"/>
      <c r="QCA1" s="156"/>
      <c r="QCB1" s="156"/>
      <c r="QCC1" s="156"/>
      <c r="QCD1" s="156"/>
      <c r="QCE1" s="156"/>
      <c r="QCF1" s="156"/>
      <c r="QCG1" s="156"/>
      <c r="QCH1" s="156"/>
      <c r="QCI1" s="156"/>
      <c r="QCJ1" s="156"/>
      <c r="QCK1" s="156"/>
      <c r="QCL1" s="156"/>
      <c r="QCM1" s="156"/>
      <c r="QCN1" s="156"/>
      <c r="QCO1" s="156"/>
      <c r="QCP1" s="156"/>
      <c r="QCQ1" s="156"/>
      <c r="QCR1" s="156"/>
      <c r="QCS1" s="156"/>
      <c r="QCT1" s="156"/>
      <c r="QCU1" s="156"/>
      <c r="QCV1" s="156"/>
      <c r="QCW1" s="156"/>
      <c r="QCX1" s="156"/>
      <c r="QCY1" s="156"/>
      <c r="QCZ1" s="156"/>
      <c r="QDA1" s="156"/>
      <c r="QDB1" s="156"/>
      <c r="QDC1" s="156"/>
      <c r="QDD1" s="156"/>
      <c r="QDE1" s="156"/>
      <c r="QDF1" s="156"/>
      <c r="QDG1" s="156"/>
      <c r="QDH1" s="156"/>
      <c r="QDI1" s="156"/>
      <c r="QDJ1" s="156"/>
      <c r="QDK1" s="156"/>
      <c r="QDL1" s="156"/>
      <c r="QDM1" s="156"/>
      <c r="QDN1" s="156"/>
      <c r="QDO1" s="156"/>
      <c r="QDP1" s="156"/>
      <c r="QDQ1" s="156"/>
      <c r="QDR1" s="156"/>
      <c r="QDS1" s="156"/>
      <c r="QDT1" s="156"/>
      <c r="QDU1" s="156"/>
      <c r="QDV1" s="156"/>
      <c r="QDW1" s="156"/>
      <c r="QDX1" s="156"/>
      <c r="QDY1" s="156"/>
      <c r="QDZ1" s="156"/>
      <c r="QEA1" s="156"/>
      <c r="QEB1" s="156"/>
      <c r="QEC1" s="156"/>
      <c r="QED1" s="156"/>
      <c r="QEE1" s="156"/>
      <c r="QEF1" s="156"/>
      <c r="QEG1" s="156"/>
      <c r="QEH1" s="156"/>
      <c r="QEI1" s="156"/>
      <c r="QEJ1" s="156"/>
      <c r="QEK1" s="156"/>
      <c r="QEL1" s="156"/>
      <c r="QEM1" s="156"/>
      <c r="QEN1" s="156"/>
      <c r="QEO1" s="156"/>
      <c r="QEP1" s="156"/>
      <c r="QEQ1" s="156"/>
      <c r="QER1" s="156"/>
      <c r="QES1" s="156"/>
      <c r="QET1" s="156"/>
      <c r="QEU1" s="156"/>
      <c r="QEV1" s="156"/>
      <c r="QEW1" s="156"/>
      <c r="QEX1" s="156"/>
      <c r="QEY1" s="156"/>
      <c r="QEZ1" s="156"/>
      <c r="QFA1" s="156"/>
      <c r="QFB1" s="156"/>
      <c r="QFC1" s="156"/>
      <c r="QFD1" s="156"/>
      <c r="QFE1" s="156"/>
      <c r="QFF1" s="156"/>
      <c r="QFG1" s="156"/>
      <c r="QFH1" s="156"/>
      <c r="QFI1" s="156"/>
      <c r="QFJ1" s="156"/>
      <c r="QFK1" s="156"/>
      <c r="QFL1" s="156"/>
      <c r="QFM1" s="156"/>
      <c r="QFN1" s="156"/>
      <c r="QFO1" s="156"/>
      <c r="QFP1" s="156"/>
      <c r="QFQ1" s="156"/>
      <c r="QFR1" s="156"/>
      <c r="QFS1" s="156"/>
      <c r="QFT1" s="156"/>
      <c r="QFU1" s="156"/>
      <c r="QFV1" s="156"/>
      <c r="QFW1" s="156"/>
      <c r="QFX1" s="156"/>
      <c r="QFY1" s="156"/>
      <c r="QFZ1" s="156"/>
      <c r="QGA1" s="156"/>
      <c r="QGB1" s="156"/>
      <c r="QGC1" s="156"/>
      <c r="QGD1" s="156"/>
      <c r="QGE1" s="156"/>
      <c r="QGF1" s="156"/>
      <c r="QGG1" s="156"/>
      <c r="QGH1" s="156"/>
      <c r="QGI1" s="156"/>
      <c r="QGJ1" s="156"/>
      <c r="QGK1" s="156"/>
      <c r="QGL1" s="156"/>
      <c r="QGM1" s="156"/>
      <c r="QGN1" s="156"/>
      <c r="QGO1" s="156"/>
      <c r="QGP1" s="156"/>
      <c r="QGQ1" s="156"/>
      <c r="QGR1" s="156"/>
      <c r="QGS1" s="156"/>
      <c r="QGT1" s="156"/>
      <c r="QGU1" s="156"/>
      <c r="QGV1" s="156"/>
      <c r="QGW1" s="156"/>
      <c r="QGX1" s="156"/>
      <c r="QGY1" s="156"/>
      <c r="QGZ1" s="156"/>
      <c r="QHA1" s="156"/>
      <c r="QHB1" s="156"/>
      <c r="QHC1" s="156"/>
      <c r="QHD1" s="156"/>
      <c r="QHE1" s="156"/>
      <c r="QHF1" s="156"/>
      <c r="QHG1" s="156"/>
      <c r="QHH1" s="156"/>
      <c r="QHI1" s="156"/>
      <c r="QHJ1" s="156"/>
      <c r="QHK1" s="156"/>
      <c r="QHL1" s="156"/>
      <c r="QHM1" s="156"/>
      <c r="QHN1" s="156"/>
      <c r="QHO1" s="156"/>
      <c r="QHP1" s="156"/>
      <c r="QHQ1" s="156"/>
      <c r="QHR1" s="156"/>
      <c r="QHS1" s="156"/>
      <c r="QHT1" s="156"/>
      <c r="QHU1" s="156"/>
      <c r="QHV1" s="156"/>
      <c r="QHW1" s="156"/>
      <c r="QHX1" s="156"/>
      <c r="QHY1" s="156"/>
      <c r="QHZ1" s="156"/>
      <c r="QIA1" s="156"/>
      <c r="QIB1" s="156"/>
      <c r="QIC1" s="156"/>
      <c r="QID1" s="156"/>
      <c r="QIE1" s="156"/>
      <c r="QIF1" s="156"/>
      <c r="QIG1" s="156"/>
      <c r="QIH1" s="156"/>
      <c r="QII1" s="156"/>
      <c r="QIJ1" s="156"/>
      <c r="QIK1" s="156"/>
      <c r="QIL1" s="156"/>
      <c r="QIM1" s="156"/>
      <c r="QIN1" s="156"/>
      <c r="QIO1" s="156"/>
      <c r="QIP1" s="156"/>
      <c r="QIQ1" s="156"/>
      <c r="QIR1" s="156"/>
      <c r="QIS1" s="156"/>
      <c r="QIT1" s="156"/>
      <c r="QIU1" s="156"/>
      <c r="QIV1" s="156"/>
      <c r="QIW1" s="156"/>
      <c r="QIX1" s="156"/>
      <c r="QIY1" s="156"/>
      <c r="QIZ1" s="156"/>
      <c r="QJA1" s="156"/>
      <c r="QJB1" s="156"/>
      <c r="QJC1" s="156"/>
      <c r="QJD1" s="156"/>
      <c r="QJE1" s="156"/>
      <c r="QJF1" s="156"/>
      <c r="QJG1" s="156"/>
      <c r="QJH1" s="156"/>
      <c r="QJI1" s="156"/>
      <c r="QJJ1" s="156"/>
      <c r="QJK1" s="156"/>
      <c r="QJL1" s="156"/>
      <c r="QJM1" s="156"/>
      <c r="QJN1" s="156"/>
      <c r="QJO1" s="156"/>
      <c r="QJP1" s="156"/>
      <c r="QJQ1" s="156"/>
      <c r="QJR1" s="156"/>
      <c r="QJS1" s="156"/>
      <c r="QJT1" s="156"/>
      <c r="QJU1" s="156"/>
      <c r="QJV1" s="156"/>
      <c r="QJW1" s="156"/>
      <c r="QJX1" s="156"/>
      <c r="QJY1" s="156"/>
      <c r="QJZ1" s="156"/>
      <c r="QKA1" s="156"/>
      <c r="QKB1" s="156"/>
      <c r="QKC1" s="156"/>
      <c r="QKD1" s="156"/>
      <c r="QKE1" s="156"/>
      <c r="QKF1" s="156"/>
      <c r="QKG1" s="156"/>
      <c r="QKH1" s="156"/>
      <c r="QKI1" s="156"/>
      <c r="QKJ1" s="156"/>
      <c r="QKK1" s="156"/>
      <c r="QKL1" s="156"/>
      <c r="QKM1" s="156"/>
      <c r="QKN1" s="156"/>
      <c r="QKO1" s="156"/>
      <c r="QKP1" s="156"/>
      <c r="QKQ1" s="156"/>
      <c r="QKR1" s="156"/>
      <c r="QKS1" s="156"/>
      <c r="QKT1" s="156"/>
      <c r="QKU1" s="156"/>
      <c r="QKV1" s="156"/>
      <c r="QKW1" s="156"/>
      <c r="QKX1" s="156"/>
      <c r="QKY1" s="156"/>
      <c r="QKZ1" s="156"/>
      <c r="QLA1" s="156"/>
      <c r="QLB1" s="156"/>
      <c r="QLC1" s="156"/>
      <c r="QLD1" s="156"/>
      <c r="QLE1" s="156"/>
      <c r="QLF1" s="156"/>
      <c r="QLG1" s="156"/>
      <c r="QLH1" s="156"/>
      <c r="QLI1" s="156"/>
      <c r="QLJ1" s="156"/>
      <c r="QLK1" s="156"/>
      <c r="QLL1" s="156"/>
      <c r="QLM1" s="156"/>
      <c r="QLN1" s="156"/>
      <c r="QLO1" s="156"/>
      <c r="QLP1" s="156"/>
      <c r="QLQ1" s="156"/>
      <c r="QLR1" s="156"/>
      <c r="QLS1" s="156"/>
      <c r="QLT1" s="156"/>
      <c r="QLU1" s="156"/>
      <c r="QLV1" s="156"/>
      <c r="QLW1" s="156"/>
      <c r="QLX1" s="156"/>
      <c r="QLY1" s="156"/>
      <c r="QLZ1" s="156"/>
      <c r="QMA1" s="156"/>
      <c r="QMB1" s="156"/>
      <c r="QMC1" s="156"/>
      <c r="QMD1" s="156"/>
      <c r="QME1" s="156"/>
      <c r="QMF1" s="156"/>
      <c r="QMG1" s="156"/>
      <c r="QMH1" s="156"/>
      <c r="QMI1" s="156"/>
      <c r="QMJ1" s="156"/>
      <c r="QMK1" s="156"/>
      <c r="QML1" s="156"/>
      <c r="QMM1" s="156"/>
      <c r="QMN1" s="156"/>
      <c r="QMO1" s="156"/>
      <c r="QMP1" s="156"/>
      <c r="QMQ1" s="156"/>
      <c r="QMR1" s="156"/>
      <c r="QMS1" s="156"/>
      <c r="QMT1" s="156"/>
      <c r="QMU1" s="156"/>
      <c r="QMV1" s="156"/>
      <c r="QMW1" s="156"/>
      <c r="QMX1" s="156"/>
      <c r="QMY1" s="156"/>
      <c r="QMZ1" s="156"/>
      <c r="QNA1" s="156"/>
      <c r="QNB1" s="156"/>
      <c r="QNC1" s="156"/>
      <c r="QND1" s="156"/>
      <c r="QNE1" s="156"/>
      <c r="QNF1" s="156"/>
      <c r="QNG1" s="156"/>
      <c r="QNH1" s="156"/>
      <c r="QNI1" s="156"/>
      <c r="QNJ1" s="156"/>
      <c r="QNK1" s="156"/>
      <c r="QNL1" s="156"/>
      <c r="QNM1" s="156"/>
      <c r="QNN1" s="156"/>
      <c r="QNO1" s="156"/>
      <c r="QNP1" s="156"/>
      <c r="QNQ1" s="156"/>
      <c r="QNR1" s="156"/>
      <c r="QNS1" s="156"/>
      <c r="QNT1" s="156"/>
      <c r="QNU1" s="156"/>
      <c r="QNV1" s="156"/>
      <c r="QNW1" s="156"/>
      <c r="QNX1" s="156"/>
      <c r="QNY1" s="156"/>
      <c r="QNZ1" s="156"/>
      <c r="QOA1" s="156"/>
      <c r="QOB1" s="156"/>
      <c r="QOC1" s="156"/>
      <c r="QOD1" s="156"/>
      <c r="QOE1" s="156"/>
      <c r="QOF1" s="156"/>
      <c r="QOG1" s="156"/>
      <c r="QOH1" s="156"/>
      <c r="QOI1" s="156"/>
      <c r="QOJ1" s="156"/>
      <c r="QOK1" s="156"/>
      <c r="QOL1" s="156"/>
      <c r="QOM1" s="156"/>
      <c r="QON1" s="156"/>
      <c r="QOO1" s="156"/>
      <c r="QOP1" s="156"/>
      <c r="QOQ1" s="156"/>
      <c r="QOR1" s="156"/>
      <c r="QOS1" s="156"/>
      <c r="QOT1" s="156"/>
      <c r="QOU1" s="156"/>
      <c r="QOV1" s="156"/>
      <c r="QOW1" s="156"/>
      <c r="QOX1" s="156"/>
      <c r="QOY1" s="156"/>
      <c r="QOZ1" s="156"/>
      <c r="QPA1" s="156"/>
      <c r="QPB1" s="156"/>
      <c r="QPC1" s="156"/>
      <c r="QPD1" s="156"/>
      <c r="QPE1" s="156"/>
      <c r="QPF1" s="156"/>
      <c r="QPG1" s="156"/>
      <c r="QPH1" s="156"/>
      <c r="QPI1" s="156"/>
      <c r="QPJ1" s="156"/>
      <c r="QPK1" s="156"/>
      <c r="QPL1" s="156"/>
      <c r="QPM1" s="156"/>
      <c r="QPN1" s="156"/>
      <c r="QPO1" s="156"/>
      <c r="QPP1" s="156"/>
      <c r="QPQ1" s="156"/>
      <c r="QPR1" s="156"/>
      <c r="QPS1" s="156"/>
      <c r="QPT1" s="156"/>
      <c r="QPU1" s="156"/>
      <c r="QPV1" s="156"/>
      <c r="QPW1" s="156"/>
      <c r="QPX1" s="156"/>
      <c r="QPY1" s="156"/>
      <c r="QPZ1" s="156"/>
      <c r="QQA1" s="156"/>
      <c r="QQB1" s="156"/>
      <c r="QQC1" s="156"/>
      <c r="QQD1" s="156"/>
      <c r="QQE1" s="156"/>
      <c r="QQF1" s="156"/>
      <c r="QQG1" s="156"/>
      <c r="QQH1" s="156"/>
      <c r="QQI1" s="156"/>
      <c r="QQJ1" s="156"/>
      <c r="QQK1" s="156"/>
      <c r="QQL1" s="156"/>
      <c r="QQM1" s="156"/>
      <c r="QQN1" s="156"/>
      <c r="QQO1" s="156"/>
      <c r="QQP1" s="156"/>
      <c r="QQQ1" s="156"/>
      <c r="QQR1" s="156"/>
      <c r="QQS1" s="156"/>
      <c r="QQT1" s="156"/>
      <c r="QQU1" s="156"/>
      <c r="QQV1" s="156"/>
      <c r="QQW1" s="156"/>
      <c r="QQX1" s="156"/>
      <c r="QQY1" s="156"/>
      <c r="QQZ1" s="156"/>
      <c r="QRA1" s="156"/>
      <c r="QRB1" s="156"/>
      <c r="QRC1" s="156"/>
      <c r="QRD1" s="156"/>
      <c r="QRE1" s="156"/>
      <c r="QRF1" s="156"/>
      <c r="QRG1" s="156"/>
      <c r="QRH1" s="156"/>
      <c r="QRI1" s="156"/>
      <c r="QRJ1" s="156"/>
      <c r="QRK1" s="156"/>
      <c r="QRL1" s="156"/>
      <c r="QRM1" s="156"/>
      <c r="QRN1" s="156"/>
      <c r="QRO1" s="156"/>
      <c r="QRP1" s="156"/>
      <c r="QRQ1" s="156"/>
      <c r="QRR1" s="156"/>
      <c r="QRS1" s="156"/>
      <c r="QRT1" s="156"/>
      <c r="QRU1" s="156"/>
      <c r="QRV1" s="156"/>
      <c r="QRW1" s="156"/>
      <c r="QRX1" s="156"/>
      <c r="QRY1" s="156"/>
      <c r="QRZ1" s="156"/>
      <c r="QSA1" s="156"/>
      <c r="QSB1" s="156"/>
      <c r="QSC1" s="156"/>
      <c r="QSD1" s="156"/>
      <c r="QSE1" s="156"/>
      <c r="QSF1" s="156"/>
      <c r="QSG1" s="156"/>
      <c r="QSH1" s="156"/>
      <c r="QSI1" s="156"/>
      <c r="QSJ1" s="156"/>
      <c r="QSK1" s="156"/>
      <c r="QSL1" s="156"/>
      <c r="QSM1" s="156"/>
      <c r="QSN1" s="156"/>
      <c r="QSO1" s="156"/>
      <c r="QSP1" s="156"/>
      <c r="QSQ1" s="156"/>
      <c r="QSR1" s="156"/>
      <c r="QSS1" s="156"/>
      <c r="QST1" s="156"/>
      <c r="QSU1" s="156"/>
      <c r="QSV1" s="156"/>
      <c r="QSW1" s="156"/>
      <c r="QSX1" s="156"/>
      <c r="QSY1" s="156"/>
      <c r="QSZ1" s="156"/>
      <c r="QTA1" s="156"/>
      <c r="QTB1" s="156"/>
      <c r="QTC1" s="156"/>
      <c r="QTD1" s="156"/>
      <c r="QTE1" s="156"/>
      <c r="QTF1" s="156"/>
      <c r="QTG1" s="156"/>
      <c r="QTH1" s="156"/>
      <c r="QTI1" s="156"/>
      <c r="QTJ1" s="156"/>
      <c r="QTK1" s="156"/>
      <c r="QTL1" s="156"/>
      <c r="QTM1" s="156"/>
      <c r="QTN1" s="156"/>
      <c r="QTO1" s="156"/>
      <c r="QTP1" s="156"/>
      <c r="QTQ1" s="156"/>
      <c r="QTR1" s="156"/>
      <c r="QTS1" s="156"/>
      <c r="QTT1" s="156"/>
      <c r="QTU1" s="156"/>
      <c r="QTV1" s="156"/>
      <c r="QTW1" s="156"/>
      <c r="QTX1" s="156"/>
      <c r="QTY1" s="156"/>
      <c r="QTZ1" s="156"/>
      <c r="QUA1" s="156"/>
      <c r="QUB1" s="156"/>
      <c r="QUC1" s="156"/>
      <c r="QUD1" s="156"/>
      <c r="QUE1" s="156"/>
      <c r="QUF1" s="156"/>
      <c r="QUG1" s="156"/>
      <c r="QUH1" s="156"/>
      <c r="QUI1" s="156"/>
      <c r="QUJ1" s="156"/>
      <c r="QUK1" s="156"/>
      <c r="QUL1" s="156"/>
      <c r="QUM1" s="156"/>
      <c r="QUN1" s="156"/>
      <c r="QUO1" s="156"/>
      <c r="QUP1" s="156"/>
      <c r="QUQ1" s="156"/>
      <c r="QUR1" s="156"/>
      <c r="QUS1" s="156"/>
      <c r="QUT1" s="156"/>
      <c r="QUU1" s="156"/>
      <c r="QUV1" s="156"/>
      <c r="QUW1" s="156"/>
      <c r="QUX1" s="156"/>
      <c r="QUY1" s="156"/>
      <c r="QUZ1" s="156"/>
      <c r="QVA1" s="156"/>
      <c r="QVB1" s="156"/>
      <c r="QVC1" s="156"/>
      <c r="QVD1" s="156"/>
      <c r="QVE1" s="156"/>
      <c r="QVF1" s="156"/>
      <c r="QVG1" s="156"/>
      <c r="QVH1" s="156"/>
      <c r="QVI1" s="156"/>
      <c r="QVJ1" s="156"/>
      <c r="QVK1" s="156"/>
      <c r="QVL1" s="156"/>
      <c r="QVM1" s="156"/>
      <c r="QVN1" s="156"/>
      <c r="QVO1" s="156"/>
      <c r="QVP1" s="156"/>
      <c r="QVQ1" s="156"/>
      <c r="QVR1" s="156"/>
      <c r="QVS1" s="156"/>
      <c r="QVT1" s="156"/>
      <c r="QVU1" s="156"/>
      <c r="QVV1" s="156"/>
      <c r="QVW1" s="156"/>
      <c r="QVX1" s="156"/>
      <c r="QVY1" s="156"/>
      <c r="QVZ1" s="156"/>
      <c r="QWA1" s="156"/>
      <c r="QWB1" s="156"/>
      <c r="QWC1" s="156"/>
      <c r="QWD1" s="156"/>
      <c r="QWE1" s="156"/>
      <c r="QWF1" s="156"/>
      <c r="QWG1" s="156"/>
      <c r="QWH1" s="156"/>
      <c r="QWI1" s="156"/>
      <c r="QWJ1" s="156"/>
      <c r="QWK1" s="156"/>
      <c r="QWL1" s="156"/>
      <c r="QWM1" s="156"/>
      <c r="QWN1" s="156"/>
      <c r="QWO1" s="156"/>
      <c r="QWP1" s="156"/>
      <c r="QWQ1" s="156"/>
      <c r="QWR1" s="156"/>
      <c r="QWS1" s="156"/>
      <c r="QWT1" s="156"/>
      <c r="QWU1" s="156"/>
      <c r="QWV1" s="156"/>
      <c r="QWW1" s="156"/>
      <c r="QWX1" s="156"/>
      <c r="QWY1" s="156"/>
      <c r="QWZ1" s="156"/>
      <c r="QXA1" s="156"/>
      <c r="QXB1" s="156"/>
      <c r="QXC1" s="156"/>
      <c r="QXD1" s="156"/>
      <c r="QXE1" s="156"/>
      <c r="QXF1" s="156"/>
      <c r="QXG1" s="156"/>
      <c r="QXH1" s="156"/>
      <c r="QXI1" s="156"/>
      <c r="QXJ1" s="156"/>
      <c r="QXK1" s="156"/>
      <c r="QXL1" s="156"/>
      <c r="QXM1" s="156"/>
      <c r="QXN1" s="156"/>
      <c r="QXO1" s="156"/>
      <c r="QXP1" s="156"/>
      <c r="QXQ1" s="156"/>
      <c r="QXR1" s="156"/>
      <c r="QXS1" s="156"/>
      <c r="QXT1" s="156"/>
      <c r="QXU1" s="156"/>
      <c r="QXV1" s="156"/>
      <c r="QXW1" s="156"/>
      <c r="QXX1" s="156"/>
      <c r="QXY1" s="156"/>
      <c r="QXZ1" s="156"/>
      <c r="QYA1" s="156"/>
      <c r="QYB1" s="156"/>
      <c r="QYC1" s="156"/>
      <c r="QYD1" s="156"/>
      <c r="QYE1" s="156"/>
      <c r="QYF1" s="156"/>
      <c r="QYG1" s="156"/>
      <c r="QYH1" s="156"/>
      <c r="QYI1" s="156"/>
      <c r="QYJ1" s="156"/>
      <c r="QYK1" s="156"/>
      <c r="QYL1" s="156"/>
      <c r="QYM1" s="156"/>
      <c r="QYN1" s="156"/>
      <c r="QYO1" s="156"/>
      <c r="QYP1" s="156"/>
      <c r="QYQ1" s="156"/>
      <c r="QYR1" s="156"/>
      <c r="QYS1" s="156"/>
      <c r="QYT1" s="156"/>
      <c r="QYU1" s="156"/>
      <c r="QYV1" s="156"/>
      <c r="QYW1" s="156"/>
      <c r="QYX1" s="156"/>
      <c r="QYY1" s="156"/>
      <c r="QYZ1" s="156"/>
      <c r="QZA1" s="156"/>
      <c r="QZB1" s="156"/>
      <c r="QZC1" s="156"/>
      <c r="QZD1" s="156"/>
      <c r="QZE1" s="156"/>
      <c r="QZF1" s="156"/>
      <c r="QZG1" s="156"/>
      <c r="QZH1" s="156"/>
      <c r="QZI1" s="156"/>
      <c r="QZJ1" s="156"/>
      <c r="QZK1" s="156"/>
      <c r="QZL1" s="156"/>
      <c r="QZM1" s="156"/>
      <c r="QZN1" s="156"/>
      <c r="QZO1" s="156"/>
      <c r="QZP1" s="156"/>
      <c r="QZQ1" s="156"/>
      <c r="QZR1" s="156"/>
      <c r="QZS1" s="156"/>
      <c r="QZT1" s="156"/>
      <c r="QZU1" s="156"/>
      <c r="QZV1" s="156"/>
      <c r="QZW1" s="156"/>
      <c r="QZX1" s="156"/>
      <c r="QZY1" s="156"/>
      <c r="QZZ1" s="156"/>
      <c r="RAA1" s="156"/>
      <c r="RAB1" s="156"/>
      <c r="RAC1" s="156"/>
      <c r="RAD1" s="156"/>
      <c r="RAE1" s="156"/>
      <c r="RAF1" s="156"/>
      <c r="RAG1" s="156"/>
      <c r="RAH1" s="156"/>
      <c r="RAI1" s="156"/>
      <c r="RAJ1" s="156"/>
      <c r="RAK1" s="156"/>
      <c r="RAL1" s="156"/>
      <c r="RAM1" s="156"/>
      <c r="RAN1" s="156"/>
      <c r="RAO1" s="156"/>
      <c r="RAP1" s="156"/>
      <c r="RAQ1" s="156"/>
      <c r="RAR1" s="156"/>
      <c r="RAS1" s="156"/>
      <c r="RAT1" s="156"/>
      <c r="RAU1" s="156"/>
      <c r="RAV1" s="156"/>
      <c r="RAW1" s="156"/>
      <c r="RAX1" s="156"/>
      <c r="RAY1" s="156"/>
      <c r="RAZ1" s="156"/>
      <c r="RBA1" s="156"/>
      <c r="RBB1" s="156"/>
      <c r="RBC1" s="156"/>
      <c r="RBD1" s="156"/>
      <c r="RBE1" s="156"/>
      <c r="RBF1" s="156"/>
      <c r="RBG1" s="156"/>
      <c r="RBH1" s="156"/>
      <c r="RBI1" s="156"/>
      <c r="RBJ1" s="156"/>
      <c r="RBK1" s="156"/>
      <c r="RBL1" s="156"/>
      <c r="RBM1" s="156"/>
      <c r="RBN1" s="156"/>
      <c r="RBO1" s="156"/>
      <c r="RBP1" s="156"/>
      <c r="RBQ1" s="156"/>
      <c r="RBR1" s="156"/>
      <c r="RBS1" s="156"/>
      <c r="RBT1" s="156"/>
      <c r="RBU1" s="156"/>
      <c r="RBV1" s="156"/>
      <c r="RBW1" s="156"/>
      <c r="RBX1" s="156"/>
      <c r="RBY1" s="156"/>
      <c r="RBZ1" s="156"/>
      <c r="RCA1" s="156"/>
      <c r="RCB1" s="156"/>
      <c r="RCC1" s="156"/>
      <c r="RCD1" s="156"/>
      <c r="RCE1" s="156"/>
      <c r="RCF1" s="156"/>
      <c r="RCG1" s="156"/>
      <c r="RCH1" s="156"/>
      <c r="RCI1" s="156"/>
      <c r="RCJ1" s="156"/>
      <c r="RCK1" s="156"/>
      <c r="RCL1" s="156"/>
      <c r="RCM1" s="156"/>
      <c r="RCN1" s="156"/>
      <c r="RCO1" s="156"/>
      <c r="RCP1" s="156"/>
      <c r="RCQ1" s="156"/>
      <c r="RCR1" s="156"/>
      <c r="RCS1" s="156"/>
      <c r="RCT1" s="156"/>
      <c r="RCU1" s="156"/>
      <c r="RCV1" s="156"/>
      <c r="RCW1" s="156"/>
      <c r="RCX1" s="156"/>
      <c r="RCY1" s="156"/>
      <c r="RCZ1" s="156"/>
      <c r="RDA1" s="156"/>
      <c r="RDB1" s="156"/>
      <c r="RDC1" s="156"/>
      <c r="RDD1" s="156"/>
      <c r="RDE1" s="156"/>
      <c r="RDF1" s="156"/>
      <c r="RDG1" s="156"/>
      <c r="RDH1" s="156"/>
      <c r="RDI1" s="156"/>
      <c r="RDJ1" s="156"/>
      <c r="RDK1" s="156"/>
      <c r="RDL1" s="156"/>
      <c r="RDM1" s="156"/>
      <c r="RDN1" s="156"/>
      <c r="RDO1" s="156"/>
      <c r="RDP1" s="156"/>
      <c r="RDQ1" s="156"/>
      <c r="RDR1" s="156"/>
      <c r="RDS1" s="156"/>
      <c r="RDT1" s="156"/>
      <c r="RDU1" s="156"/>
      <c r="RDV1" s="156"/>
      <c r="RDW1" s="156"/>
      <c r="RDX1" s="156"/>
      <c r="RDY1" s="156"/>
      <c r="RDZ1" s="156"/>
      <c r="REA1" s="156"/>
      <c r="REB1" s="156"/>
      <c r="REC1" s="156"/>
      <c r="RED1" s="156"/>
      <c r="REE1" s="156"/>
      <c r="REF1" s="156"/>
      <c r="REG1" s="156"/>
      <c r="REH1" s="156"/>
      <c r="REI1" s="156"/>
      <c r="REJ1" s="156"/>
      <c r="REK1" s="156"/>
      <c r="REL1" s="156"/>
      <c r="REM1" s="156"/>
      <c r="REN1" s="156"/>
      <c r="REO1" s="156"/>
      <c r="REP1" s="156"/>
      <c r="REQ1" s="156"/>
      <c r="RER1" s="156"/>
      <c r="RES1" s="156"/>
      <c r="RET1" s="156"/>
      <c r="REU1" s="156"/>
      <c r="REV1" s="156"/>
      <c r="REW1" s="156"/>
      <c r="REX1" s="156"/>
      <c r="REY1" s="156"/>
      <c r="REZ1" s="156"/>
      <c r="RFA1" s="156"/>
      <c r="RFB1" s="156"/>
      <c r="RFC1" s="156"/>
      <c r="RFD1" s="156"/>
      <c r="RFE1" s="156"/>
      <c r="RFF1" s="156"/>
      <c r="RFG1" s="156"/>
      <c r="RFH1" s="156"/>
      <c r="RFI1" s="156"/>
      <c r="RFJ1" s="156"/>
      <c r="RFK1" s="156"/>
      <c r="RFL1" s="156"/>
      <c r="RFM1" s="156"/>
      <c r="RFN1" s="156"/>
      <c r="RFO1" s="156"/>
      <c r="RFP1" s="156"/>
      <c r="RFQ1" s="156"/>
      <c r="RFR1" s="156"/>
      <c r="RFS1" s="156"/>
      <c r="RFT1" s="156"/>
      <c r="RFU1" s="156"/>
      <c r="RFV1" s="156"/>
      <c r="RFW1" s="156"/>
      <c r="RFX1" s="156"/>
      <c r="RFY1" s="156"/>
      <c r="RFZ1" s="156"/>
      <c r="RGA1" s="156"/>
      <c r="RGB1" s="156"/>
      <c r="RGC1" s="156"/>
      <c r="RGD1" s="156"/>
      <c r="RGE1" s="156"/>
      <c r="RGF1" s="156"/>
      <c r="RGG1" s="156"/>
      <c r="RGH1" s="156"/>
      <c r="RGI1" s="156"/>
      <c r="RGJ1" s="156"/>
      <c r="RGK1" s="156"/>
      <c r="RGL1" s="156"/>
      <c r="RGM1" s="156"/>
      <c r="RGN1" s="156"/>
      <c r="RGO1" s="156"/>
      <c r="RGP1" s="156"/>
      <c r="RGQ1" s="156"/>
      <c r="RGR1" s="156"/>
      <c r="RGS1" s="156"/>
      <c r="RGT1" s="156"/>
      <c r="RGU1" s="156"/>
      <c r="RGV1" s="156"/>
      <c r="RGW1" s="156"/>
      <c r="RGX1" s="156"/>
      <c r="RGY1" s="156"/>
      <c r="RGZ1" s="156"/>
      <c r="RHA1" s="156"/>
      <c r="RHB1" s="156"/>
      <c r="RHC1" s="156"/>
      <c r="RHD1" s="156"/>
      <c r="RHE1" s="156"/>
      <c r="RHF1" s="156"/>
      <c r="RHG1" s="156"/>
      <c r="RHH1" s="156"/>
      <c r="RHI1" s="156"/>
      <c r="RHJ1" s="156"/>
      <c r="RHK1" s="156"/>
      <c r="RHL1" s="156"/>
      <c r="RHM1" s="156"/>
      <c r="RHN1" s="156"/>
      <c r="RHO1" s="156"/>
      <c r="RHP1" s="156"/>
      <c r="RHQ1" s="156"/>
      <c r="RHR1" s="156"/>
      <c r="RHS1" s="156"/>
      <c r="RHT1" s="156"/>
      <c r="RHU1" s="156"/>
      <c r="RHV1" s="156"/>
      <c r="RHW1" s="156"/>
      <c r="RHX1" s="156"/>
      <c r="RHY1" s="156"/>
      <c r="RHZ1" s="156"/>
      <c r="RIA1" s="156"/>
      <c r="RIB1" s="156"/>
      <c r="RIC1" s="156"/>
      <c r="RID1" s="156"/>
      <c r="RIE1" s="156"/>
      <c r="RIF1" s="156"/>
      <c r="RIG1" s="156"/>
      <c r="RIH1" s="156"/>
      <c r="RII1" s="156"/>
      <c r="RIJ1" s="156"/>
      <c r="RIK1" s="156"/>
      <c r="RIL1" s="156"/>
      <c r="RIM1" s="156"/>
      <c r="RIN1" s="156"/>
      <c r="RIO1" s="156"/>
      <c r="RIP1" s="156"/>
      <c r="RIQ1" s="156"/>
      <c r="RIR1" s="156"/>
      <c r="RIS1" s="156"/>
      <c r="RIT1" s="156"/>
      <c r="RIU1" s="156"/>
      <c r="RIV1" s="156"/>
      <c r="RIW1" s="156"/>
      <c r="RIX1" s="156"/>
      <c r="RIY1" s="156"/>
      <c r="RIZ1" s="156"/>
      <c r="RJA1" s="156"/>
      <c r="RJB1" s="156"/>
      <c r="RJC1" s="156"/>
      <c r="RJD1" s="156"/>
      <c r="RJE1" s="156"/>
      <c r="RJF1" s="156"/>
      <c r="RJG1" s="156"/>
      <c r="RJH1" s="156"/>
      <c r="RJI1" s="156"/>
      <c r="RJJ1" s="156"/>
      <c r="RJK1" s="156"/>
      <c r="RJL1" s="156"/>
      <c r="RJM1" s="156"/>
      <c r="RJN1" s="156"/>
      <c r="RJO1" s="156"/>
      <c r="RJP1" s="156"/>
      <c r="RJQ1" s="156"/>
      <c r="RJR1" s="156"/>
      <c r="RJS1" s="156"/>
      <c r="RJT1" s="156"/>
      <c r="RJU1" s="156"/>
      <c r="RJV1" s="156"/>
      <c r="RJW1" s="156"/>
      <c r="RJX1" s="156"/>
      <c r="RJY1" s="156"/>
      <c r="RJZ1" s="156"/>
      <c r="RKA1" s="156"/>
      <c r="RKB1" s="156"/>
      <c r="RKC1" s="156"/>
      <c r="RKD1" s="156"/>
      <c r="RKE1" s="156"/>
      <c r="RKF1" s="156"/>
      <c r="RKG1" s="156"/>
      <c r="RKH1" s="156"/>
      <c r="RKI1" s="156"/>
      <c r="RKJ1" s="156"/>
      <c r="RKK1" s="156"/>
      <c r="RKL1" s="156"/>
      <c r="RKM1" s="156"/>
      <c r="RKN1" s="156"/>
      <c r="RKO1" s="156"/>
      <c r="RKP1" s="156"/>
      <c r="RKQ1" s="156"/>
      <c r="RKR1" s="156"/>
      <c r="RKS1" s="156"/>
      <c r="RKT1" s="156"/>
      <c r="RKU1" s="156"/>
      <c r="RKV1" s="156"/>
      <c r="RKW1" s="156"/>
      <c r="RKX1" s="156"/>
      <c r="RKY1" s="156"/>
      <c r="RKZ1" s="156"/>
      <c r="RLA1" s="156"/>
      <c r="RLB1" s="156"/>
      <c r="RLC1" s="156"/>
      <c r="RLD1" s="156"/>
      <c r="RLE1" s="156"/>
      <c r="RLF1" s="156"/>
      <c r="RLG1" s="156"/>
      <c r="RLH1" s="156"/>
      <c r="RLI1" s="156"/>
      <c r="RLJ1" s="156"/>
      <c r="RLK1" s="156"/>
      <c r="RLL1" s="156"/>
      <c r="RLM1" s="156"/>
      <c r="RLN1" s="156"/>
      <c r="RLO1" s="156"/>
      <c r="RLP1" s="156"/>
      <c r="RLQ1" s="156"/>
      <c r="RLR1" s="156"/>
      <c r="RLS1" s="156"/>
      <c r="RLT1" s="156"/>
      <c r="RLU1" s="156"/>
      <c r="RLV1" s="156"/>
      <c r="RLW1" s="156"/>
      <c r="RLX1" s="156"/>
      <c r="RLY1" s="156"/>
      <c r="RLZ1" s="156"/>
      <c r="RMA1" s="156"/>
      <c r="RMB1" s="156"/>
      <c r="RMC1" s="156"/>
      <c r="RMD1" s="156"/>
      <c r="RME1" s="156"/>
      <c r="RMF1" s="156"/>
      <c r="RMG1" s="156"/>
      <c r="RMH1" s="156"/>
      <c r="RMI1" s="156"/>
      <c r="RMJ1" s="156"/>
      <c r="RMK1" s="156"/>
      <c r="RML1" s="156"/>
      <c r="RMM1" s="156"/>
      <c r="RMN1" s="156"/>
      <c r="RMO1" s="156"/>
      <c r="RMP1" s="156"/>
      <c r="RMQ1" s="156"/>
      <c r="RMR1" s="156"/>
      <c r="RMS1" s="156"/>
      <c r="RMT1" s="156"/>
      <c r="RMU1" s="156"/>
      <c r="RMV1" s="156"/>
      <c r="RMW1" s="156"/>
      <c r="RMX1" s="156"/>
      <c r="RMY1" s="156"/>
      <c r="RMZ1" s="156"/>
      <c r="RNA1" s="156"/>
      <c r="RNB1" s="156"/>
      <c r="RNC1" s="156"/>
      <c r="RND1" s="156"/>
      <c r="RNE1" s="156"/>
      <c r="RNF1" s="156"/>
      <c r="RNG1" s="156"/>
      <c r="RNH1" s="156"/>
      <c r="RNI1" s="156"/>
      <c r="RNJ1" s="156"/>
      <c r="RNK1" s="156"/>
      <c r="RNL1" s="156"/>
      <c r="RNM1" s="156"/>
      <c r="RNN1" s="156"/>
      <c r="RNO1" s="156"/>
      <c r="RNP1" s="156"/>
      <c r="RNQ1" s="156"/>
      <c r="RNR1" s="156"/>
      <c r="RNS1" s="156"/>
      <c r="RNT1" s="156"/>
      <c r="RNU1" s="156"/>
      <c r="RNV1" s="156"/>
      <c r="RNW1" s="156"/>
      <c r="RNX1" s="156"/>
      <c r="RNY1" s="156"/>
      <c r="RNZ1" s="156"/>
      <c r="ROA1" s="156"/>
      <c r="ROB1" s="156"/>
      <c r="ROC1" s="156"/>
      <c r="ROD1" s="156"/>
      <c r="ROE1" s="156"/>
      <c r="ROF1" s="156"/>
      <c r="ROG1" s="156"/>
      <c r="ROH1" s="156"/>
      <c r="ROI1" s="156"/>
      <c r="ROJ1" s="156"/>
      <c r="ROK1" s="156"/>
      <c r="ROL1" s="156"/>
      <c r="ROM1" s="156"/>
      <c r="RON1" s="156"/>
      <c r="ROO1" s="156"/>
      <c r="ROP1" s="156"/>
      <c r="ROQ1" s="156"/>
      <c r="ROR1" s="156"/>
      <c r="ROS1" s="156"/>
      <c r="ROT1" s="156"/>
      <c r="ROU1" s="156"/>
      <c r="ROV1" s="156"/>
      <c r="ROW1" s="156"/>
      <c r="ROX1" s="156"/>
      <c r="ROY1" s="156"/>
      <c r="ROZ1" s="156"/>
      <c r="RPA1" s="156"/>
      <c r="RPB1" s="156"/>
      <c r="RPC1" s="156"/>
      <c r="RPD1" s="156"/>
      <c r="RPE1" s="156"/>
      <c r="RPF1" s="156"/>
      <c r="RPG1" s="156"/>
      <c r="RPH1" s="156"/>
      <c r="RPI1" s="156"/>
      <c r="RPJ1" s="156"/>
      <c r="RPK1" s="156"/>
      <c r="RPL1" s="156"/>
      <c r="RPM1" s="156"/>
      <c r="RPN1" s="156"/>
      <c r="RPO1" s="156"/>
      <c r="RPP1" s="156"/>
      <c r="RPQ1" s="156"/>
      <c r="RPR1" s="156"/>
      <c r="RPS1" s="156"/>
      <c r="RPT1" s="156"/>
      <c r="RPU1" s="156"/>
      <c r="RPV1" s="156"/>
      <c r="RPW1" s="156"/>
      <c r="RPX1" s="156"/>
      <c r="RPY1" s="156"/>
      <c r="RPZ1" s="156"/>
      <c r="RQA1" s="156"/>
      <c r="RQB1" s="156"/>
      <c r="RQC1" s="156"/>
      <c r="RQD1" s="156"/>
      <c r="RQE1" s="156"/>
      <c r="RQF1" s="156"/>
      <c r="RQG1" s="156"/>
      <c r="RQH1" s="156"/>
      <c r="RQI1" s="156"/>
      <c r="RQJ1" s="156"/>
      <c r="RQK1" s="156"/>
      <c r="RQL1" s="156"/>
      <c r="RQM1" s="156"/>
      <c r="RQN1" s="156"/>
      <c r="RQO1" s="156"/>
      <c r="RQP1" s="156"/>
      <c r="RQQ1" s="156"/>
      <c r="RQR1" s="156"/>
      <c r="RQS1" s="156"/>
      <c r="RQT1" s="156"/>
      <c r="RQU1" s="156"/>
      <c r="RQV1" s="156"/>
      <c r="RQW1" s="156"/>
      <c r="RQX1" s="156"/>
      <c r="RQY1" s="156"/>
      <c r="RQZ1" s="156"/>
      <c r="RRA1" s="156"/>
      <c r="RRB1" s="156"/>
      <c r="RRC1" s="156"/>
      <c r="RRD1" s="156"/>
      <c r="RRE1" s="156"/>
      <c r="RRF1" s="156"/>
      <c r="RRG1" s="156"/>
      <c r="RRH1" s="156"/>
      <c r="RRI1" s="156"/>
      <c r="RRJ1" s="156"/>
      <c r="RRK1" s="156"/>
      <c r="RRL1" s="156"/>
      <c r="RRM1" s="156"/>
      <c r="RRN1" s="156"/>
      <c r="RRO1" s="156"/>
      <c r="RRP1" s="156"/>
      <c r="RRQ1" s="156"/>
      <c r="RRR1" s="156"/>
      <c r="RRS1" s="156"/>
      <c r="RRT1" s="156"/>
      <c r="RRU1" s="156"/>
      <c r="RRV1" s="156"/>
      <c r="RRW1" s="156"/>
      <c r="RRX1" s="156"/>
      <c r="RRY1" s="156"/>
      <c r="RRZ1" s="156"/>
      <c r="RSA1" s="156"/>
      <c r="RSB1" s="156"/>
      <c r="RSC1" s="156"/>
      <c r="RSD1" s="156"/>
      <c r="RSE1" s="156"/>
      <c r="RSF1" s="156"/>
      <c r="RSG1" s="156"/>
      <c r="RSH1" s="156"/>
      <c r="RSI1" s="156"/>
      <c r="RSJ1" s="156"/>
      <c r="RSK1" s="156"/>
      <c r="RSL1" s="156"/>
      <c r="RSM1" s="156"/>
      <c r="RSN1" s="156"/>
      <c r="RSO1" s="156"/>
      <c r="RSP1" s="156"/>
      <c r="RSQ1" s="156"/>
      <c r="RSR1" s="156"/>
      <c r="RSS1" s="156"/>
      <c r="RST1" s="156"/>
      <c r="RSU1" s="156"/>
      <c r="RSV1" s="156"/>
      <c r="RSW1" s="156"/>
      <c r="RSX1" s="156"/>
      <c r="RSY1" s="156"/>
      <c r="RSZ1" s="156"/>
      <c r="RTA1" s="156"/>
      <c r="RTB1" s="156"/>
      <c r="RTC1" s="156"/>
      <c r="RTD1" s="156"/>
      <c r="RTE1" s="156"/>
      <c r="RTF1" s="156"/>
      <c r="RTG1" s="156"/>
      <c r="RTH1" s="156"/>
      <c r="RTI1" s="156"/>
      <c r="RTJ1" s="156"/>
      <c r="RTK1" s="156"/>
      <c r="RTL1" s="156"/>
      <c r="RTM1" s="156"/>
      <c r="RTN1" s="156"/>
      <c r="RTO1" s="156"/>
      <c r="RTP1" s="156"/>
      <c r="RTQ1" s="156"/>
      <c r="RTR1" s="156"/>
      <c r="RTS1" s="156"/>
      <c r="RTT1" s="156"/>
      <c r="RTU1" s="156"/>
      <c r="RTV1" s="156"/>
      <c r="RTW1" s="156"/>
      <c r="RTX1" s="156"/>
      <c r="RTY1" s="156"/>
      <c r="RTZ1" s="156"/>
      <c r="RUA1" s="156"/>
      <c r="RUB1" s="156"/>
      <c r="RUC1" s="156"/>
      <c r="RUD1" s="156"/>
      <c r="RUE1" s="156"/>
      <c r="RUF1" s="156"/>
      <c r="RUG1" s="156"/>
      <c r="RUH1" s="156"/>
      <c r="RUI1" s="156"/>
      <c r="RUJ1" s="156"/>
      <c r="RUK1" s="156"/>
      <c r="RUL1" s="156"/>
      <c r="RUM1" s="156"/>
      <c r="RUN1" s="156"/>
      <c r="RUO1" s="156"/>
      <c r="RUP1" s="156"/>
      <c r="RUQ1" s="156"/>
      <c r="RUR1" s="156"/>
      <c r="RUS1" s="156"/>
      <c r="RUT1" s="156"/>
      <c r="RUU1" s="156"/>
      <c r="RUV1" s="156"/>
      <c r="RUW1" s="156"/>
      <c r="RUX1" s="156"/>
      <c r="RUY1" s="156"/>
      <c r="RUZ1" s="156"/>
      <c r="RVA1" s="156"/>
      <c r="RVB1" s="156"/>
      <c r="RVC1" s="156"/>
      <c r="RVD1" s="156"/>
      <c r="RVE1" s="156"/>
      <c r="RVF1" s="156"/>
      <c r="RVG1" s="156"/>
      <c r="RVH1" s="156"/>
      <c r="RVI1" s="156"/>
      <c r="RVJ1" s="156"/>
      <c r="RVK1" s="156"/>
      <c r="RVL1" s="156"/>
      <c r="RVM1" s="156"/>
      <c r="RVN1" s="156"/>
      <c r="RVO1" s="156"/>
      <c r="RVP1" s="156"/>
      <c r="RVQ1" s="156"/>
      <c r="RVR1" s="156"/>
      <c r="RVS1" s="156"/>
      <c r="RVT1" s="156"/>
      <c r="RVU1" s="156"/>
      <c r="RVV1" s="156"/>
      <c r="RVW1" s="156"/>
      <c r="RVX1" s="156"/>
      <c r="RVY1" s="156"/>
      <c r="RVZ1" s="156"/>
      <c r="RWA1" s="156"/>
      <c r="RWB1" s="156"/>
      <c r="RWC1" s="156"/>
      <c r="RWD1" s="156"/>
      <c r="RWE1" s="156"/>
      <c r="RWF1" s="156"/>
      <c r="RWG1" s="156"/>
      <c r="RWH1" s="156"/>
      <c r="RWI1" s="156"/>
      <c r="RWJ1" s="156"/>
      <c r="RWK1" s="156"/>
      <c r="RWL1" s="156"/>
      <c r="RWM1" s="156"/>
      <c r="RWN1" s="156"/>
      <c r="RWO1" s="156"/>
      <c r="RWP1" s="156"/>
      <c r="RWQ1" s="156"/>
      <c r="RWR1" s="156"/>
      <c r="RWS1" s="156"/>
      <c r="RWT1" s="156"/>
      <c r="RWU1" s="156"/>
      <c r="RWV1" s="156"/>
      <c r="RWW1" s="156"/>
      <c r="RWX1" s="156"/>
      <c r="RWY1" s="156"/>
      <c r="RWZ1" s="156"/>
      <c r="RXA1" s="156"/>
      <c r="RXB1" s="156"/>
      <c r="RXC1" s="156"/>
      <c r="RXD1" s="156"/>
      <c r="RXE1" s="156"/>
      <c r="RXF1" s="156"/>
      <c r="RXG1" s="156"/>
      <c r="RXH1" s="156"/>
      <c r="RXI1" s="156"/>
      <c r="RXJ1" s="156"/>
      <c r="RXK1" s="156"/>
      <c r="RXL1" s="156"/>
      <c r="RXM1" s="156"/>
      <c r="RXN1" s="156"/>
      <c r="RXO1" s="156"/>
      <c r="RXP1" s="156"/>
      <c r="RXQ1" s="156"/>
      <c r="RXR1" s="156"/>
      <c r="RXS1" s="156"/>
      <c r="RXT1" s="156"/>
      <c r="RXU1" s="156"/>
      <c r="RXV1" s="156"/>
      <c r="RXW1" s="156"/>
      <c r="RXX1" s="156"/>
      <c r="RXY1" s="156"/>
      <c r="RXZ1" s="156"/>
      <c r="RYA1" s="156"/>
      <c r="RYB1" s="156"/>
      <c r="RYC1" s="156"/>
      <c r="RYD1" s="156"/>
      <c r="RYE1" s="156"/>
      <c r="RYF1" s="156"/>
      <c r="RYG1" s="156"/>
      <c r="RYH1" s="156"/>
      <c r="RYI1" s="156"/>
      <c r="RYJ1" s="156"/>
      <c r="RYK1" s="156"/>
      <c r="RYL1" s="156"/>
      <c r="RYM1" s="156"/>
      <c r="RYN1" s="156"/>
      <c r="RYO1" s="156"/>
      <c r="RYP1" s="156"/>
      <c r="RYQ1" s="156"/>
      <c r="RYR1" s="156"/>
      <c r="RYS1" s="156"/>
      <c r="RYT1" s="156"/>
      <c r="RYU1" s="156"/>
      <c r="RYV1" s="156"/>
      <c r="RYW1" s="156"/>
      <c r="RYX1" s="156"/>
      <c r="RYY1" s="156"/>
      <c r="RYZ1" s="156"/>
      <c r="RZA1" s="156"/>
      <c r="RZB1" s="156"/>
      <c r="RZC1" s="156"/>
      <c r="RZD1" s="156"/>
      <c r="RZE1" s="156"/>
      <c r="RZF1" s="156"/>
      <c r="RZG1" s="156"/>
      <c r="RZH1" s="156"/>
      <c r="RZI1" s="156"/>
      <c r="RZJ1" s="156"/>
      <c r="RZK1" s="156"/>
      <c r="RZL1" s="156"/>
      <c r="RZM1" s="156"/>
      <c r="RZN1" s="156"/>
      <c r="RZO1" s="156"/>
      <c r="RZP1" s="156"/>
      <c r="RZQ1" s="156"/>
      <c r="RZR1" s="156"/>
      <c r="RZS1" s="156"/>
      <c r="RZT1" s="156"/>
      <c r="RZU1" s="156"/>
      <c r="RZV1" s="156"/>
      <c r="RZW1" s="156"/>
      <c r="RZX1" s="156"/>
      <c r="RZY1" s="156"/>
      <c r="RZZ1" s="156"/>
      <c r="SAA1" s="156"/>
      <c r="SAB1" s="156"/>
      <c r="SAC1" s="156"/>
      <c r="SAD1" s="156"/>
      <c r="SAE1" s="156"/>
      <c r="SAF1" s="156"/>
      <c r="SAG1" s="156"/>
      <c r="SAH1" s="156"/>
      <c r="SAI1" s="156"/>
      <c r="SAJ1" s="156"/>
      <c r="SAK1" s="156"/>
      <c r="SAL1" s="156"/>
      <c r="SAM1" s="156"/>
      <c r="SAN1" s="156"/>
      <c r="SAO1" s="156"/>
      <c r="SAP1" s="156"/>
      <c r="SAQ1" s="156"/>
      <c r="SAR1" s="156"/>
      <c r="SAS1" s="156"/>
      <c r="SAT1" s="156"/>
      <c r="SAU1" s="156"/>
      <c r="SAV1" s="156"/>
      <c r="SAW1" s="156"/>
      <c r="SAX1" s="156"/>
      <c r="SAY1" s="156"/>
      <c r="SAZ1" s="156"/>
      <c r="SBA1" s="156"/>
      <c r="SBB1" s="156"/>
      <c r="SBC1" s="156"/>
      <c r="SBD1" s="156"/>
      <c r="SBE1" s="156"/>
      <c r="SBF1" s="156"/>
      <c r="SBG1" s="156"/>
      <c r="SBH1" s="156"/>
      <c r="SBI1" s="156"/>
      <c r="SBJ1" s="156"/>
      <c r="SBK1" s="156"/>
      <c r="SBL1" s="156"/>
      <c r="SBM1" s="156"/>
      <c r="SBN1" s="156"/>
      <c r="SBO1" s="156"/>
      <c r="SBP1" s="156"/>
      <c r="SBQ1" s="156"/>
      <c r="SBR1" s="156"/>
      <c r="SBS1" s="156"/>
      <c r="SBT1" s="156"/>
      <c r="SBU1" s="156"/>
      <c r="SBV1" s="156"/>
      <c r="SBW1" s="156"/>
      <c r="SBX1" s="156"/>
      <c r="SBY1" s="156"/>
      <c r="SBZ1" s="156"/>
      <c r="SCA1" s="156"/>
      <c r="SCB1" s="156"/>
      <c r="SCC1" s="156"/>
      <c r="SCD1" s="156"/>
      <c r="SCE1" s="156"/>
      <c r="SCF1" s="156"/>
      <c r="SCG1" s="156"/>
      <c r="SCH1" s="156"/>
      <c r="SCI1" s="156"/>
      <c r="SCJ1" s="156"/>
      <c r="SCK1" s="156"/>
      <c r="SCL1" s="156"/>
      <c r="SCM1" s="156"/>
      <c r="SCN1" s="156"/>
      <c r="SCO1" s="156"/>
      <c r="SCP1" s="156"/>
      <c r="SCQ1" s="156"/>
      <c r="SCR1" s="156"/>
      <c r="SCS1" s="156"/>
      <c r="SCT1" s="156"/>
      <c r="SCU1" s="156"/>
      <c r="SCV1" s="156"/>
      <c r="SCW1" s="156"/>
      <c r="SCX1" s="156"/>
      <c r="SCY1" s="156"/>
      <c r="SCZ1" s="156"/>
      <c r="SDA1" s="156"/>
      <c r="SDB1" s="156"/>
      <c r="SDC1" s="156"/>
      <c r="SDD1" s="156"/>
      <c r="SDE1" s="156"/>
      <c r="SDF1" s="156"/>
      <c r="SDG1" s="156"/>
      <c r="SDH1" s="156"/>
      <c r="SDI1" s="156"/>
      <c r="SDJ1" s="156"/>
      <c r="SDK1" s="156"/>
      <c r="SDL1" s="156"/>
      <c r="SDM1" s="156"/>
      <c r="SDN1" s="156"/>
      <c r="SDO1" s="156"/>
      <c r="SDP1" s="156"/>
      <c r="SDQ1" s="156"/>
      <c r="SDR1" s="156"/>
      <c r="SDS1" s="156"/>
      <c r="SDT1" s="156"/>
      <c r="SDU1" s="156"/>
      <c r="SDV1" s="156"/>
      <c r="SDW1" s="156"/>
      <c r="SDX1" s="156"/>
      <c r="SDY1" s="156"/>
      <c r="SDZ1" s="156"/>
      <c r="SEA1" s="156"/>
      <c r="SEB1" s="156"/>
      <c r="SEC1" s="156"/>
      <c r="SED1" s="156"/>
      <c r="SEE1" s="156"/>
      <c r="SEF1" s="156"/>
      <c r="SEG1" s="156"/>
      <c r="SEH1" s="156"/>
      <c r="SEI1" s="156"/>
      <c r="SEJ1" s="156"/>
      <c r="SEK1" s="156"/>
      <c r="SEL1" s="156"/>
      <c r="SEM1" s="156"/>
      <c r="SEN1" s="156"/>
      <c r="SEO1" s="156"/>
      <c r="SEP1" s="156"/>
      <c r="SEQ1" s="156"/>
      <c r="SER1" s="156"/>
      <c r="SES1" s="156"/>
      <c r="SET1" s="156"/>
      <c r="SEU1" s="156"/>
      <c r="SEV1" s="156"/>
      <c r="SEW1" s="156"/>
      <c r="SEX1" s="156"/>
      <c r="SEY1" s="156"/>
      <c r="SEZ1" s="156"/>
      <c r="SFA1" s="156"/>
      <c r="SFB1" s="156"/>
      <c r="SFC1" s="156"/>
      <c r="SFD1" s="156"/>
      <c r="SFE1" s="156"/>
      <c r="SFF1" s="156"/>
      <c r="SFG1" s="156"/>
      <c r="SFH1" s="156"/>
      <c r="SFI1" s="156"/>
      <c r="SFJ1" s="156"/>
      <c r="SFK1" s="156"/>
      <c r="SFL1" s="156"/>
      <c r="SFM1" s="156"/>
      <c r="SFN1" s="156"/>
      <c r="SFO1" s="156"/>
      <c r="SFP1" s="156"/>
      <c r="SFQ1" s="156"/>
      <c r="SFR1" s="156"/>
      <c r="SFS1" s="156"/>
      <c r="SFT1" s="156"/>
      <c r="SFU1" s="156"/>
      <c r="SFV1" s="156"/>
      <c r="SFW1" s="156"/>
      <c r="SFX1" s="156"/>
      <c r="SFY1" s="156"/>
      <c r="SFZ1" s="156"/>
      <c r="SGA1" s="156"/>
      <c r="SGB1" s="156"/>
      <c r="SGC1" s="156"/>
      <c r="SGD1" s="156"/>
      <c r="SGE1" s="156"/>
      <c r="SGF1" s="156"/>
      <c r="SGG1" s="156"/>
      <c r="SGH1" s="156"/>
      <c r="SGI1" s="156"/>
      <c r="SGJ1" s="156"/>
      <c r="SGK1" s="156"/>
      <c r="SGL1" s="156"/>
      <c r="SGM1" s="156"/>
      <c r="SGN1" s="156"/>
      <c r="SGO1" s="156"/>
      <c r="SGP1" s="156"/>
      <c r="SGQ1" s="156"/>
      <c r="SGR1" s="156"/>
      <c r="SGS1" s="156"/>
      <c r="SGT1" s="156"/>
      <c r="SGU1" s="156"/>
      <c r="SGV1" s="156"/>
      <c r="SGW1" s="156"/>
      <c r="SGX1" s="156"/>
      <c r="SGY1" s="156"/>
      <c r="SGZ1" s="156"/>
      <c r="SHA1" s="156"/>
      <c r="SHB1" s="156"/>
      <c r="SHC1" s="156"/>
      <c r="SHD1" s="156"/>
      <c r="SHE1" s="156"/>
      <c r="SHF1" s="156"/>
      <c r="SHG1" s="156"/>
      <c r="SHH1" s="156"/>
      <c r="SHI1" s="156"/>
      <c r="SHJ1" s="156"/>
      <c r="SHK1" s="156"/>
      <c r="SHL1" s="156"/>
      <c r="SHM1" s="156"/>
      <c r="SHN1" s="156"/>
      <c r="SHO1" s="156"/>
      <c r="SHP1" s="156"/>
      <c r="SHQ1" s="156"/>
      <c r="SHR1" s="156"/>
      <c r="SHS1" s="156"/>
      <c r="SHT1" s="156"/>
      <c r="SHU1" s="156"/>
      <c r="SHV1" s="156"/>
      <c r="SHW1" s="156"/>
      <c r="SHX1" s="156"/>
      <c r="SHY1" s="156"/>
      <c r="SHZ1" s="156"/>
      <c r="SIA1" s="156"/>
      <c r="SIB1" s="156"/>
      <c r="SIC1" s="156"/>
      <c r="SID1" s="156"/>
      <c r="SIE1" s="156"/>
      <c r="SIF1" s="156"/>
      <c r="SIG1" s="156"/>
      <c r="SIH1" s="156"/>
      <c r="SII1" s="156"/>
      <c r="SIJ1" s="156"/>
      <c r="SIK1" s="156"/>
      <c r="SIL1" s="156"/>
      <c r="SIM1" s="156"/>
      <c r="SIN1" s="156"/>
      <c r="SIO1" s="156"/>
      <c r="SIP1" s="156"/>
      <c r="SIQ1" s="156"/>
      <c r="SIR1" s="156"/>
      <c r="SIS1" s="156"/>
      <c r="SIT1" s="156"/>
      <c r="SIU1" s="156"/>
      <c r="SIV1" s="156"/>
      <c r="SIW1" s="156"/>
      <c r="SIX1" s="156"/>
      <c r="SIY1" s="156"/>
      <c r="SIZ1" s="156"/>
      <c r="SJA1" s="156"/>
      <c r="SJB1" s="156"/>
      <c r="SJC1" s="156"/>
      <c r="SJD1" s="156"/>
      <c r="SJE1" s="156"/>
      <c r="SJF1" s="156"/>
      <c r="SJG1" s="156"/>
      <c r="SJH1" s="156"/>
      <c r="SJI1" s="156"/>
      <c r="SJJ1" s="156"/>
      <c r="SJK1" s="156"/>
      <c r="SJL1" s="156"/>
      <c r="SJM1" s="156"/>
      <c r="SJN1" s="156"/>
      <c r="SJO1" s="156"/>
      <c r="SJP1" s="156"/>
      <c r="SJQ1" s="156"/>
      <c r="SJR1" s="156"/>
      <c r="SJS1" s="156"/>
      <c r="SJT1" s="156"/>
      <c r="SJU1" s="156"/>
      <c r="SJV1" s="156"/>
      <c r="SJW1" s="156"/>
      <c r="SJX1" s="156"/>
      <c r="SJY1" s="156"/>
      <c r="SJZ1" s="156"/>
      <c r="SKA1" s="156"/>
      <c r="SKB1" s="156"/>
      <c r="SKC1" s="156"/>
      <c r="SKD1" s="156"/>
      <c r="SKE1" s="156"/>
      <c r="SKF1" s="156"/>
      <c r="SKG1" s="156"/>
      <c r="SKH1" s="156"/>
      <c r="SKI1" s="156"/>
      <c r="SKJ1" s="156"/>
      <c r="SKK1" s="156"/>
      <c r="SKL1" s="156"/>
      <c r="SKM1" s="156"/>
      <c r="SKN1" s="156"/>
      <c r="SKO1" s="156"/>
      <c r="SKP1" s="156"/>
      <c r="SKQ1" s="156"/>
      <c r="SKR1" s="156"/>
      <c r="SKS1" s="156"/>
      <c r="SKT1" s="156"/>
      <c r="SKU1" s="156"/>
      <c r="SKV1" s="156"/>
      <c r="SKW1" s="156"/>
      <c r="SKX1" s="156"/>
      <c r="SKY1" s="156"/>
      <c r="SKZ1" s="156"/>
      <c r="SLA1" s="156"/>
      <c r="SLB1" s="156"/>
      <c r="SLC1" s="156"/>
      <c r="SLD1" s="156"/>
      <c r="SLE1" s="156"/>
      <c r="SLF1" s="156"/>
      <c r="SLG1" s="156"/>
      <c r="SLH1" s="156"/>
      <c r="SLI1" s="156"/>
      <c r="SLJ1" s="156"/>
      <c r="SLK1" s="156"/>
      <c r="SLL1" s="156"/>
      <c r="SLM1" s="156"/>
      <c r="SLN1" s="156"/>
      <c r="SLO1" s="156"/>
      <c r="SLP1" s="156"/>
      <c r="SLQ1" s="156"/>
      <c r="SLR1" s="156"/>
      <c r="SLS1" s="156"/>
      <c r="SLT1" s="156"/>
      <c r="SLU1" s="156"/>
      <c r="SLV1" s="156"/>
      <c r="SLW1" s="156"/>
      <c r="SLX1" s="156"/>
      <c r="SLY1" s="156"/>
      <c r="SLZ1" s="156"/>
      <c r="SMA1" s="156"/>
      <c r="SMB1" s="156"/>
      <c r="SMC1" s="156"/>
      <c r="SMD1" s="156"/>
      <c r="SME1" s="156"/>
      <c r="SMF1" s="156"/>
      <c r="SMG1" s="156"/>
      <c r="SMH1" s="156"/>
      <c r="SMI1" s="156"/>
      <c r="SMJ1" s="156"/>
      <c r="SMK1" s="156"/>
      <c r="SML1" s="156"/>
      <c r="SMM1" s="156"/>
      <c r="SMN1" s="156"/>
      <c r="SMO1" s="156"/>
      <c r="SMP1" s="156"/>
      <c r="SMQ1" s="156"/>
      <c r="SMR1" s="156"/>
      <c r="SMS1" s="156"/>
      <c r="SMT1" s="156"/>
      <c r="SMU1" s="156"/>
      <c r="SMV1" s="156"/>
      <c r="SMW1" s="156"/>
      <c r="SMX1" s="156"/>
      <c r="SMY1" s="156"/>
      <c r="SMZ1" s="156"/>
      <c r="SNA1" s="156"/>
      <c r="SNB1" s="156"/>
      <c r="SNC1" s="156"/>
      <c r="SND1" s="156"/>
      <c r="SNE1" s="156"/>
      <c r="SNF1" s="156"/>
      <c r="SNG1" s="156"/>
      <c r="SNH1" s="156"/>
      <c r="SNI1" s="156"/>
      <c r="SNJ1" s="156"/>
      <c r="SNK1" s="156"/>
      <c r="SNL1" s="156"/>
      <c r="SNM1" s="156"/>
      <c r="SNN1" s="156"/>
      <c r="SNO1" s="156"/>
      <c r="SNP1" s="156"/>
      <c r="SNQ1" s="156"/>
      <c r="SNR1" s="156"/>
      <c r="SNS1" s="156"/>
      <c r="SNT1" s="156"/>
      <c r="SNU1" s="156"/>
      <c r="SNV1" s="156"/>
      <c r="SNW1" s="156"/>
      <c r="SNX1" s="156"/>
      <c r="SNY1" s="156"/>
      <c r="SNZ1" s="156"/>
      <c r="SOA1" s="156"/>
      <c r="SOB1" s="156"/>
      <c r="SOC1" s="156"/>
      <c r="SOD1" s="156"/>
      <c r="SOE1" s="156"/>
      <c r="SOF1" s="156"/>
      <c r="SOG1" s="156"/>
      <c r="SOH1" s="156"/>
      <c r="SOI1" s="156"/>
      <c r="SOJ1" s="156"/>
      <c r="SOK1" s="156"/>
      <c r="SOL1" s="156"/>
      <c r="SOM1" s="156"/>
      <c r="SON1" s="156"/>
      <c r="SOO1" s="156"/>
      <c r="SOP1" s="156"/>
      <c r="SOQ1" s="156"/>
      <c r="SOR1" s="156"/>
      <c r="SOS1" s="156"/>
      <c r="SOT1" s="156"/>
      <c r="SOU1" s="156"/>
      <c r="SOV1" s="156"/>
      <c r="SOW1" s="156"/>
      <c r="SOX1" s="156"/>
      <c r="SOY1" s="156"/>
      <c r="SOZ1" s="156"/>
      <c r="SPA1" s="156"/>
      <c r="SPB1" s="156"/>
      <c r="SPC1" s="156"/>
      <c r="SPD1" s="156"/>
      <c r="SPE1" s="156"/>
      <c r="SPF1" s="156"/>
      <c r="SPG1" s="156"/>
      <c r="SPH1" s="156"/>
      <c r="SPI1" s="156"/>
      <c r="SPJ1" s="156"/>
      <c r="SPK1" s="156"/>
      <c r="SPL1" s="156"/>
      <c r="SPM1" s="156"/>
      <c r="SPN1" s="156"/>
      <c r="SPO1" s="156"/>
      <c r="SPP1" s="156"/>
      <c r="SPQ1" s="156"/>
      <c r="SPR1" s="156"/>
      <c r="SPS1" s="156"/>
      <c r="SPT1" s="156"/>
      <c r="SPU1" s="156"/>
      <c r="SPV1" s="156"/>
      <c r="SPW1" s="156"/>
      <c r="SPX1" s="156"/>
      <c r="SPY1" s="156"/>
      <c r="SPZ1" s="156"/>
      <c r="SQA1" s="156"/>
      <c r="SQB1" s="156"/>
      <c r="SQC1" s="156"/>
      <c r="SQD1" s="156"/>
      <c r="SQE1" s="156"/>
      <c r="SQF1" s="156"/>
      <c r="SQG1" s="156"/>
      <c r="SQH1" s="156"/>
      <c r="SQI1" s="156"/>
      <c r="SQJ1" s="156"/>
      <c r="SQK1" s="156"/>
      <c r="SQL1" s="156"/>
      <c r="SQM1" s="156"/>
      <c r="SQN1" s="156"/>
      <c r="SQO1" s="156"/>
      <c r="SQP1" s="156"/>
      <c r="SQQ1" s="156"/>
      <c r="SQR1" s="156"/>
      <c r="SQS1" s="156"/>
      <c r="SQT1" s="156"/>
      <c r="SQU1" s="156"/>
      <c r="SQV1" s="156"/>
      <c r="SQW1" s="156"/>
      <c r="SQX1" s="156"/>
      <c r="SQY1" s="156"/>
      <c r="SQZ1" s="156"/>
      <c r="SRA1" s="156"/>
      <c r="SRB1" s="156"/>
      <c r="SRC1" s="156"/>
      <c r="SRD1" s="156"/>
      <c r="SRE1" s="156"/>
      <c r="SRF1" s="156"/>
      <c r="SRG1" s="156"/>
      <c r="SRH1" s="156"/>
      <c r="SRI1" s="156"/>
      <c r="SRJ1" s="156"/>
      <c r="SRK1" s="156"/>
      <c r="SRL1" s="156"/>
      <c r="SRM1" s="156"/>
      <c r="SRN1" s="156"/>
      <c r="SRO1" s="156"/>
      <c r="SRP1" s="156"/>
      <c r="SRQ1" s="156"/>
      <c r="SRR1" s="156"/>
      <c r="SRS1" s="156"/>
      <c r="SRT1" s="156"/>
      <c r="SRU1" s="156"/>
      <c r="SRV1" s="156"/>
      <c r="SRW1" s="156"/>
      <c r="SRX1" s="156"/>
      <c r="SRY1" s="156"/>
      <c r="SRZ1" s="156"/>
      <c r="SSA1" s="156"/>
      <c r="SSB1" s="156"/>
      <c r="SSC1" s="156"/>
      <c r="SSD1" s="156"/>
      <c r="SSE1" s="156"/>
      <c r="SSF1" s="156"/>
      <c r="SSG1" s="156"/>
      <c r="SSH1" s="156"/>
      <c r="SSI1" s="156"/>
      <c r="SSJ1" s="156"/>
      <c r="SSK1" s="156"/>
      <c r="SSL1" s="156"/>
      <c r="SSM1" s="156"/>
      <c r="SSN1" s="156"/>
      <c r="SSO1" s="156"/>
      <c r="SSP1" s="156"/>
      <c r="SSQ1" s="156"/>
      <c r="SSR1" s="156"/>
      <c r="SSS1" s="156"/>
      <c r="SST1" s="156"/>
      <c r="SSU1" s="156"/>
      <c r="SSV1" s="156"/>
      <c r="SSW1" s="156"/>
      <c r="SSX1" s="156"/>
      <c r="SSY1" s="156"/>
      <c r="SSZ1" s="156"/>
      <c r="STA1" s="156"/>
      <c r="STB1" s="156"/>
      <c r="STC1" s="156"/>
      <c r="STD1" s="156"/>
      <c r="STE1" s="156"/>
      <c r="STF1" s="156"/>
      <c r="STG1" s="156"/>
      <c r="STH1" s="156"/>
      <c r="STI1" s="156"/>
      <c r="STJ1" s="156"/>
      <c r="STK1" s="156"/>
      <c r="STL1" s="156"/>
      <c r="STM1" s="156"/>
      <c r="STN1" s="156"/>
      <c r="STO1" s="156"/>
      <c r="STP1" s="156"/>
      <c r="STQ1" s="156"/>
      <c r="STR1" s="156"/>
      <c r="STS1" s="156"/>
      <c r="STT1" s="156"/>
      <c r="STU1" s="156"/>
      <c r="STV1" s="156"/>
      <c r="STW1" s="156"/>
      <c r="STX1" s="156"/>
      <c r="STY1" s="156"/>
      <c r="STZ1" s="156"/>
      <c r="SUA1" s="156"/>
      <c r="SUB1" s="156"/>
      <c r="SUC1" s="156"/>
      <c r="SUD1" s="156"/>
      <c r="SUE1" s="156"/>
      <c r="SUF1" s="156"/>
      <c r="SUG1" s="156"/>
      <c r="SUH1" s="156"/>
      <c r="SUI1" s="156"/>
      <c r="SUJ1" s="156"/>
      <c r="SUK1" s="156"/>
      <c r="SUL1" s="156"/>
      <c r="SUM1" s="156"/>
      <c r="SUN1" s="156"/>
      <c r="SUO1" s="156"/>
      <c r="SUP1" s="156"/>
      <c r="SUQ1" s="156"/>
      <c r="SUR1" s="156"/>
      <c r="SUS1" s="156"/>
      <c r="SUT1" s="156"/>
      <c r="SUU1" s="156"/>
      <c r="SUV1" s="156"/>
      <c r="SUW1" s="156"/>
      <c r="SUX1" s="156"/>
      <c r="SUY1" s="156"/>
      <c r="SUZ1" s="156"/>
      <c r="SVA1" s="156"/>
      <c r="SVB1" s="156"/>
      <c r="SVC1" s="156"/>
      <c r="SVD1" s="156"/>
      <c r="SVE1" s="156"/>
      <c r="SVF1" s="156"/>
      <c r="SVG1" s="156"/>
      <c r="SVH1" s="156"/>
      <c r="SVI1" s="156"/>
      <c r="SVJ1" s="156"/>
      <c r="SVK1" s="156"/>
      <c r="SVL1" s="156"/>
      <c r="SVM1" s="156"/>
      <c r="SVN1" s="156"/>
      <c r="SVO1" s="156"/>
      <c r="SVP1" s="156"/>
      <c r="SVQ1" s="156"/>
      <c r="SVR1" s="156"/>
      <c r="SVS1" s="156"/>
      <c r="SVT1" s="156"/>
      <c r="SVU1" s="156"/>
      <c r="SVV1" s="156"/>
      <c r="SVW1" s="156"/>
      <c r="SVX1" s="156"/>
      <c r="SVY1" s="156"/>
      <c r="SVZ1" s="156"/>
      <c r="SWA1" s="156"/>
      <c r="SWB1" s="156"/>
      <c r="SWC1" s="156"/>
      <c r="SWD1" s="156"/>
      <c r="SWE1" s="156"/>
      <c r="SWF1" s="156"/>
      <c r="SWG1" s="156"/>
      <c r="SWH1" s="156"/>
      <c r="SWI1" s="156"/>
      <c r="SWJ1" s="156"/>
      <c r="SWK1" s="156"/>
      <c r="SWL1" s="156"/>
      <c r="SWM1" s="156"/>
      <c r="SWN1" s="156"/>
      <c r="SWO1" s="156"/>
      <c r="SWP1" s="156"/>
      <c r="SWQ1" s="156"/>
      <c r="SWR1" s="156"/>
      <c r="SWS1" s="156"/>
      <c r="SWT1" s="156"/>
      <c r="SWU1" s="156"/>
      <c r="SWV1" s="156"/>
      <c r="SWW1" s="156"/>
      <c r="SWX1" s="156"/>
      <c r="SWY1" s="156"/>
      <c r="SWZ1" s="156"/>
      <c r="SXA1" s="156"/>
      <c r="SXB1" s="156"/>
      <c r="SXC1" s="156"/>
      <c r="SXD1" s="156"/>
      <c r="SXE1" s="156"/>
      <c r="SXF1" s="156"/>
      <c r="SXG1" s="156"/>
      <c r="SXH1" s="156"/>
      <c r="SXI1" s="156"/>
      <c r="SXJ1" s="156"/>
      <c r="SXK1" s="156"/>
      <c r="SXL1" s="156"/>
      <c r="SXM1" s="156"/>
      <c r="SXN1" s="156"/>
      <c r="SXO1" s="156"/>
      <c r="SXP1" s="156"/>
      <c r="SXQ1" s="156"/>
      <c r="SXR1" s="156"/>
      <c r="SXS1" s="156"/>
      <c r="SXT1" s="156"/>
      <c r="SXU1" s="156"/>
      <c r="SXV1" s="156"/>
      <c r="SXW1" s="156"/>
      <c r="SXX1" s="156"/>
      <c r="SXY1" s="156"/>
      <c r="SXZ1" s="156"/>
      <c r="SYA1" s="156"/>
      <c r="SYB1" s="156"/>
      <c r="SYC1" s="156"/>
      <c r="SYD1" s="156"/>
      <c r="SYE1" s="156"/>
      <c r="SYF1" s="156"/>
      <c r="SYG1" s="156"/>
      <c r="SYH1" s="156"/>
      <c r="SYI1" s="156"/>
      <c r="SYJ1" s="156"/>
      <c r="SYK1" s="156"/>
      <c r="SYL1" s="156"/>
      <c r="SYM1" s="156"/>
      <c r="SYN1" s="156"/>
      <c r="SYO1" s="156"/>
      <c r="SYP1" s="156"/>
      <c r="SYQ1" s="156"/>
      <c r="SYR1" s="156"/>
      <c r="SYS1" s="156"/>
      <c r="SYT1" s="156"/>
      <c r="SYU1" s="156"/>
      <c r="SYV1" s="156"/>
      <c r="SYW1" s="156"/>
      <c r="SYX1" s="156"/>
      <c r="SYY1" s="156"/>
      <c r="SYZ1" s="156"/>
      <c r="SZA1" s="156"/>
      <c r="SZB1" s="156"/>
      <c r="SZC1" s="156"/>
      <c r="SZD1" s="156"/>
      <c r="SZE1" s="156"/>
      <c r="SZF1" s="156"/>
      <c r="SZG1" s="156"/>
      <c r="SZH1" s="156"/>
      <c r="SZI1" s="156"/>
      <c r="SZJ1" s="156"/>
      <c r="SZK1" s="156"/>
      <c r="SZL1" s="156"/>
      <c r="SZM1" s="156"/>
      <c r="SZN1" s="156"/>
      <c r="SZO1" s="156"/>
      <c r="SZP1" s="156"/>
      <c r="SZQ1" s="156"/>
      <c r="SZR1" s="156"/>
      <c r="SZS1" s="156"/>
      <c r="SZT1" s="156"/>
      <c r="SZU1" s="156"/>
      <c r="SZV1" s="156"/>
      <c r="SZW1" s="156"/>
      <c r="SZX1" s="156"/>
      <c r="SZY1" s="156"/>
      <c r="SZZ1" s="156"/>
      <c r="TAA1" s="156"/>
      <c r="TAB1" s="156"/>
      <c r="TAC1" s="156"/>
      <c r="TAD1" s="156"/>
      <c r="TAE1" s="156"/>
      <c r="TAF1" s="156"/>
      <c r="TAG1" s="156"/>
      <c r="TAH1" s="156"/>
      <c r="TAI1" s="156"/>
      <c r="TAJ1" s="156"/>
      <c r="TAK1" s="156"/>
      <c r="TAL1" s="156"/>
      <c r="TAM1" s="156"/>
      <c r="TAN1" s="156"/>
      <c r="TAO1" s="156"/>
      <c r="TAP1" s="156"/>
      <c r="TAQ1" s="156"/>
      <c r="TAR1" s="156"/>
      <c r="TAS1" s="156"/>
      <c r="TAT1" s="156"/>
      <c r="TAU1" s="156"/>
      <c r="TAV1" s="156"/>
      <c r="TAW1" s="156"/>
      <c r="TAX1" s="156"/>
      <c r="TAY1" s="156"/>
      <c r="TAZ1" s="156"/>
      <c r="TBA1" s="156"/>
      <c r="TBB1" s="156"/>
      <c r="TBC1" s="156"/>
      <c r="TBD1" s="156"/>
      <c r="TBE1" s="156"/>
      <c r="TBF1" s="156"/>
      <c r="TBG1" s="156"/>
      <c r="TBH1" s="156"/>
      <c r="TBI1" s="156"/>
      <c r="TBJ1" s="156"/>
      <c r="TBK1" s="156"/>
      <c r="TBL1" s="156"/>
      <c r="TBM1" s="156"/>
      <c r="TBN1" s="156"/>
      <c r="TBO1" s="156"/>
      <c r="TBP1" s="156"/>
      <c r="TBQ1" s="156"/>
      <c r="TBR1" s="156"/>
      <c r="TBS1" s="156"/>
      <c r="TBT1" s="156"/>
      <c r="TBU1" s="156"/>
      <c r="TBV1" s="156"/>
      <c r="TBW1" s="156"/>
      <c r="TBX1" s="156"/>
      <c r="TBY1" s="156"/>
      <c r="TBZ1" s="156"/>
      <c r="TCA1" s="156"/>
      <c r="TCB1" s="156"/>
      <c r="TCC1" s="156"/>
      <c r="TCD1" s="156"/>
      <c r="TCE1" s="156"/>
      <c r="TCF1" s="156"/>
      <c r="TCG1" s="156"/>
      <c r="TCH1" s="156"/>
      <c r="TCI1" s="156"/>
      <c r="TCJ1" s="156"/>
      <c r="TCK1" s="156"/>
      <c r="TCL1" s="156"/>
      <c r="TCM1" s="156"/>
      <c r="TCN1" s="156"/>
      <c r="TCO1" s="156"/>
      <c r="TCP1" s="156"/>
      <c r="TCQ1" s="156"/>
      <c r="TCR1" s="156"/>
      <c r="TCS1" s="156"/>
      <c r="TCT1" s="156"/>
      <c r="TCU1" s="156"/>
      <c r="TCV1" s="156"/>
      <c r="TCW1" s="156"/>
      <c r="TCX1" s="156"/>
      <c r="TCY1" s="156"/>
      <c r="TCZ1" s="156"/>
      <c r="TDA1" s="156"/>
      <c r="TDB1" s="156"/>
      <c r="TDC1" s="156"/>
      <c r="TDD1" s="156"/>
      <c r="TDE1" s="156"/>
      <c r="TDF1" s="156"/>
      <c r="TDG1" s="156"/>
      <c r="TDH1" s="156"/>
      <c r="TDI1" s="156"/>
      <c r="TDJ1" s="156"/>
      <c r="TDK1" s="156"/>
      <c r="TDL1" s="156"/>
      <c r="TDM1" s="156"/>
      <c r="TDN1" s="156"/>
      <c r="TDO1" s="156"/>
      <c r="TDP1" s="156"/>
      <c r="TDQ1" s="156"/>
      <c r="TDR1" s="156"/>
      <c r="TDS1" s="156"/>
      <c r="TDT1" s="156"/>
      <c r="TDU1" s="156"/>
      <c r="TDV1" s="156"/>
      <c r="TDW1" s="156"/>
      <c r="TDX1" s="156"/>
      <c r="TDY1" s="156"/>
      <c r="TDZ1" s="156"/>
      <c r="TEA1" s="156"/>
      <c r="TEB1" s="156"/>
      <c r="TEC1" s="156"/>
      <c r="TED1" s="156"/>
      <c r="TEE1" s="156"/>
      <c r="TEF1" s="156"/>
      <c r="TEG1" s="156"/>
      <c r="TEH1" s="156"/>
      <c r="TEI1" s="156"/>
      <c r="TEJ1" s="156"/>
      <c r="TEK1" s="156"/>
      <c r="TEL1" s="156"/>
      <c r="TEM1" s="156"/>
      <c r="TEN1" s="156"/>
      <c r="TEO1" s="156"/>
      <c r="TEP1" s="156"/>
      <c r="TEQ1" s="156"/>
      <c r="TER1" s="156"/>
      <c r="TES1" s="156"/>
      <c r="TET1" s="156"/>
      <c r="TEU1" s="156"/>
      <c r="TEV1" s="156"/>
      <c r="TEW1" s="156"/>
      <c r="TEX1" s="156"/>
      <c r="TEY1" s="156"/>
      <c r="TEZ1" s="156"/>
      <c r="TFA1" s="156"/>
      <c r="TFB1" s="156"/>
      <c r="TFC1" s="156"/>
      <c r="TFD1" s="156"/>
      <c r="TFE1" s="156"/>
      <c r="TFF1" s="156"/>
      <c r="TFG1" s="156"/>
      <c r="TFH1" s="156"/>
      <c r="TFI1" s="156"/>
      <c r="TFJ1" s="156"/>
      <c r="TFK1" s="156"/>
      <c r="TFL1" s="156"/>
      <c r="TFM1" s="156"/>
      <c r="TFN1" s="156"/>
      <c r="TFO1" s="156"/>
      <c r="TFP1" s="156"/>
      <c r="TFQ1" s="156"/>
      <c r="TFR1" s="156"/>
      <c r="TFS1" s="156"/>
      <c r="TFT1" s="156"/>
      <c r="TFU1" s="156"/>
      <c r="TFV1" s="156"/>
      <c r="TFW1" s="156"/>
      <c r="TFX1" s="156"/>
      <c r="TFY1" s="156"/>
      <c r="TFZ1" s="156"/>
      <c r="TGA1" s="156"/>
      <c r="TGB1" s="156"/>
      <c r="TGC1" s="156"/>
      <c r="TGD1" s="156"/>
      <c r="TGE1" s="156"/>
      <c r="TGF1" s="156"/>
      <c r="TGG1" s="156"/>
      <c r="TGH1" s="156"/>
      <c r="TGI1" s="156"/>
      <c r="TGJ1" s="156"/>
      <c r="TGK1" s="156"/>
      <c r="TGL1" s="156"/>
      <c r="TGM1" s="156"/>
      <c r="TGN1" s="156"/>
      <c r="TGO1" s="156"/>
      <c r="TGP1" s="156"/>
      <c r="TGQ1" s="156"/>
      <c r="TGR1" s="156"/>
      <c r="TGS1" s="156"/>
      <c r="TGT1" s="156"/>
      <c r="TGU1" s="156"/>
      <c r="TGV1" s="156"/>
      <c r="TGW1" s="156"/>
      <c r="TGX1" s="156"/>
      <c r="TGY1" s="156"/>
      <c r="TGZ1" s="156"/>
      <c r="THA1" s="156"/>
      <c r="THB1" s="156"/>
      <c r="THC1" s="156"/>
      <c r="THD1" s="156"/>
      <c r="THE1" s="156"/>
      <c r="THF1" s="156"/>
      <c r="THG1" s="156"/>
      <c r="THH1" s="156"/>
      <c r="THI1" s="156"/>
      <c r="THJ1" s="156"/>
      <c r="THK1" s="156"/>
      <c r="THL1" s="156"/>
      <c r="THM1" s="156"/>
      <c r="THN1" s="156"/>
      <c r="THO1" s="156"/>
      <c r="THP1" s="156"/>
      <c r="THQ1" s="156"/>
      <c r="THR1" s="156"/>
      <c r="THS1" s="156"/>
      <c r="THT1" s="156"/>
      <c r="THU1" s="156"/>
      <c r="THV1" s="156"/>
      <c r="THW1" s="156"/>
      <c r="THX1" s="156"/>
      <c r="THY1" s="156"/>
      <c r="THZ1" s="156"/>
      <c r="TIA1" s="156"/>
      <c r="TIB1" s="156"/>
      <c r="TIC1" s="156"/>
      <c r="TID1" s="156"/>
      <c r="TIE1" s="156"/>
      <c r="TIF1" s="156"/>
      <c r="TIG1" s="156"/>
      <c r="TIH1" s="156"/>
      <c r="TII1" s="156"/>
      <c r="TIJ1" s="156"/>
      <c r="TIK1" s="156"/>
      <c r="TIL1" s="156"/>
      <c r="TIM1" s="156"/>
      <c r="TIN1" s="156"/>
      <c r="TIO1" s="156"/>
      <c r="TIP1" s="156"/>
      <c r="TIQ1" s="156"/>
      <c r="TIR1" s="156"/>
      <c r="TIS1" s="156"/>
      <c r="TIT1" s="156"/>
      <c r="TIU1" s="156"/>
      <c r="TIV1" s="156"/>
      <c r="TIW1" s="156"/>
      <c r="TIX1" s="156"/>
      <c r="TIY1" s="156"/>
      <c r="TIZ1" s="156"/>
      <c r="TJA1" s="156"/>
      <c r="TJB1" s="156"/>
      <c r="TJC1" s="156"/>
      <c r="TJD1" s="156"/>
      <c r="TJE1" s="156"/>
      <c r="TJF1" s="156"/>
      <c r="TJG1" s="156"/>
      <c r="TJH1" s="156"/>
      <c r="TJI1" s="156"/>
      <c r="TJJ1" s="156"/>
      <c r="TJK1" s="156"/>
      <c r="TJL1" s="156"/>
      <c r="TJM1" s="156"/>
      <c r="TJN1" s="156"/>
      <c r="TJO1" s="156"/>
      <c r="TJP1" s="156"/>
      <c r="TJQ1" s="156"/>
      <c r="TJR1" s="156"/>
      <c r="TJS1" s="156"/>
      <c r="TJT1" s="156"/>
      <c r="TJU1" s="156"/>
      <c r="TJV1" s="156"/>
      <c r="TJW1" s="156"/>
      <c r="TJX1" s="156"/>
      <c r="TJY1" s="156"/>
      <c r="TJZ1" s="156"/>
      <c r="TKA1" s="156"/>
      <c r="TKB1" s="156"/>
      <c r="TKC1" s="156"/>
      <c r="TKD1" s="156"/>
      <c r="TKE1" s="156"/>
      <c r="TKF1" s="156"/>
      <c r="TKG1" s="156"/>
      <c r="TKH1" s="156"/>
      <c r="TKI1" s="156"/>
      <c r="TKJ1" s="156"/>
      <c r="TKK1" s="156"/>
      <c r="TKL1" s="156"/>
      <c r="TKM1" s="156"/>
      <c r="TKN1" s="156"/>
      <c r="TKO1" s="156"/>
      <c r="TKP1" s="156"/>
      <c r="TKQ1" s="156"/>
      <c r="TKR1" s="156"/>
      <c r="TKS1" s="156"/>
      <c r="TKT1" s="156"/>
      <c r="TKU1" s="156"/>
      <c r="TKV1" s="156"/>
      <c r="TKW1" s="156"/>
      <c r="TKX1" s="156"/>
      <c r="TKY1" s="156"/>
      <c r="TKZ1" s="156"/>
      <c r="TLA1" s="156"/>
      <c r="TLB1" s="156"/>
      <c r="TLC1" s="156"/>
      <c r="TLD1" s="156"/>
      <c r="TLE1" s="156"/>
      <c r="TLF1" s="156"/>
      <c r="TLG1" s="156"/>
      <c r="TLH1" s="156"/>
      <c r="TLI1" s="156"/>
      <c r="TLJ1" s="156"/>
      <c r="TLK1" s="156"/>
      <c r="TLL1" s="156"/>
      <c r="TLM1" s="156"/>
      <c r="TLN1" s="156"/>
      <c r="TLO1" s="156"/>
      <c r="TLP1" s="156"/>
      <c r="TLQ1" s="156"/>
      <c r="TLR1" s="156"/>
      <c r="TLS1" s="156"/>
      <c r="TLT1" s="156"/>
      <c r="TLU1" s="156"/>
      <c r="TLV1" s="156"/>
      <c r="TLW1" s="156"/>
      <c r="TLX1" s="156"/>
      <c r="TLY1" s="156"/>
      <c r="TLZ1" s="156"/>
      <c r="TMA1" s="156"/>
      <c r="TMB1" s="156"/>
      <c r="TMC1" s="156"/>
      <c r="TMD1" s="156"/>
      <c r="TME1" s="156"/>
      <c r="TMF1" s="156"/>
      <c r="TMG1" s="156"/>
      <c r="TMH1" s="156"/>
      <c r="TMI1" s="156"/>
      <c r="TMJ1" s="156"/>
      <c r="TMK1" s="156"/>
      <c r="TML1" s="156"/>
      <c r="TMM1" s="156"/>
      <c r="TMN1" s="156"/>
      <c r="TMO1" s="156"/>
      <c r="TMP1" s="156"/>
      <c r="TMQ1" s="156"/>
      <c r="TMR1" s="156"/>
      <c r="TMS1" s="156"/>
      <c r="TMT1" s="156"/>
      <c r="TMU1" s="156"/>
      <c r="TMV1" s="156"/>
      <c r="TMW1" s="156"/>
      <c r="TMX1" s="156"/>
      <c r="TMY1" s="156"/>
      <c r="TMZ1" s="156"/>
      <c r="TNA1" s="156"/>
      <c r="TNB1" s="156"/>
      <c r="TNC1" s="156"/>
      <c r="TND1" s="156"/>
      <c r="TNE1" s="156"/>
      <c r="TNF1" s="156"/>
      <c r="TNG1" s="156"/>
      <c r="TNH1" s="156"/>
      <c r="TNI1" s="156"/>
      <c r="TNJ1" s="156"/>
      <c r="TNK1" s="156"/>
      <c r="TNL1" s="156"/>
      <c r="TNM1" s="156"/>
      <c r="TNN1" s="156"/>
      <c r="TNO1" s="156"/>
      <c r="TNP1" s="156"/>
      <c r="TNQ1" s="156"/>
      <c r="TNR1" s="156"/>
      <c r="TNS1" s="156"/>
      <c r="TNT1" s="156"/>
      <c r="TNU1" s="156"/>
      <c r="TNV1" s="156"/>
      <c r="TNW1" s="156"/>
      <c r="TNX1" s="156"/>
      <c r="TNY1" s="156"/>
      <c r="TNZ1" s="156"/>
      <c r="TOA1" s="156"/>
      <c r="TOB1" s="156"/>
      <c r="TOC1" s="156"/>
      <c r="TOD1" s="156"/>
      <c r="TOE1" s="156"/>
      <c r="TOF1" s="156"/>
      <c r="TOG1" s="156"/>
      <c r="TOH1" s="156"/>
      <c r="TOI1" s="156"/>
      <c r="TOJ1" s="156"/>
      <c r="TOK1" s="156"/>
      <c r="TOL1" s="156"/>
      <c r="TOM1" s="156"/>
      <c r="TON1" s="156"/>
      <c r="TOO1" s="156"/>
      <c r="TOP1" s="156"/>
      <c r="TOQ1" s="156"/>
      <c r="TOR1" s="156"/>
      <c r="TOS1" s="156"/>
      <c r="TOT1" s="156"/>
      <c r="TOU1" s="156"/>
      <c r="TOV1" s="156"/>
      <c r="TOW1" s="156"/>
      <c r="TOX1" s="156"/>
      <c r="TOY1" s="156"/>
      <c r="TOZ1" s="156"/>
      <c r="TPA1" s="156"/>
      <c r="TPB1" s="156"/>
      <c r="TPC1" s="156"/>
      <c r="TPD1" s="156"/>
      <c r="TPE1" s="156"/>
      <c r="TPF1" s="156"/>
      <c r="TPG1" s="156"/>
      <c r="TPH1" s="156"/>
      <c r="TPI1" s="156"/>
      <c r="TPJ1" s="156"/>
      <c r="TPK1" s="156"/>
      <c r="TPL1" s="156"/>
      <c r="TPM1" s="156"/>
      <c r="TPN1" s="156"/>
      <c r="TPO1" s="156"/>
      <c r="TPP1" s="156"/>
      <c r="TPQ1" s="156"/>
      <c r="TPR1" s="156"/>
      <c r="TPS1" s="156"/>
      <c r="TPT1" s="156"/>
      <c r="TPU1" s="156"/>
      <c r="TPV1" s="156"/>
      <c r="TPW1" s="156"/>
      <c r="TPX1" s="156"/>
      <c r="TPY1" s="156"/>
      <c r="TPZ1" s="156"/>
      <c r="TQA1" s="156"/>
      <c r="TQB1" s="156"/>
      <c r="TQC1" s="156"/>
      <c r="TQD1" s="156"/>
      <c r="TQE1" s="156"/>
      <c r="TQF1" s="156"/>
      <c r="TQG1" s="156"/>
      <c r="TQH1" s="156"/>
      <c r="TQI1" s="156"/>
      <c r="TQJ1" s="156"/>
      <c r="TQK1" s="156"/>
      <c r="TQL1" s="156"/>
      <c r="TQM1" s="156"/>
      <c r="TQN1" s="156"/>
      <c r="TQO1" s="156"/>
      <c r="TQP1" s="156"/>
      <c r="TQQ1" s="156"/>
      <c r="TQR1" s="156"/>
      <c r="TQS1" s="156"/>
      <c r="TQT1" s="156"/>
      <c r="TQU1" s="156"/>
      <c r="TQV1" s="156"/>
      <c r="TQW1" s="156"/>
      <c r="TQX1" s="156"/>
      <c r="TQY1" s="156"/>
      <c r="TQZ1" s="156"/>
      <c r="TRA1" s="156"/>
      <c r="TRB1" s="156"/>
      <c r="TRC1" s="156"/>
      <c r="TRD1" s="156"/>
      <c r="TRE1" s="156"/>
      <c r="TRF1" s="156"/>
      <c r="TRG1" s="156"/>
      <c r="TRH1" s="156"/>
      <c r="TRI1" s="156"/>
      <c r="TRJ1" s="156"/>
      <c r="TRK1" s="156"/>
      <c r="TRL1" s="156"/>
      <c r="TRM1" s="156"/>
      <c r="TRN1" s="156"/>
      <c r="TRO1" s="156"/>
      <c r="TRP1" s="156"/>
      <c r="TRQ1" s="156"/>
      <c r="TRR1" s="156"/>
      <c r="TRS1" s="156"/>
      <c r="TRT1" s="156"/>
      <c r="TRU1" s="156"/>
      <c r="TRV1" s="156"/>
      <c r="TRW1" s="156"/>
      <c r="TRX1" s="156"/>
      <c r="TRY1" s="156"/>
      <c r="TRZ1" s="156"/>
      <c r="TSA1" s="156"/>
      <c r="TSB1" s="156"/>
      <c r="TSC1" s="156"/>
      <c r="TSD1" s="156"/>
      <c r="TSE1" s="156"/>
      <c r="TSF1" s="156"/>
      <c r="TSG1" s="156"/>
      <c r="TSH1" s="156"/>
      <c r="TSI1" s="156"/>
      <c r="TSJ1" s="156"/>
      <c r="TSK1" s="156"/>
      <c r="TSL1" s="156"/>
      <c r="TSM1" s="156"/>
      <c r="TSN1" s="156"/>
      <c r="TSO1" s="156"/>
      <c r="TSP1" s="156"/>
      <c r="TSQ1" s="156"/>
      <c r="TSR1" s="156"/>
      <c r="TSS1" s="156"/>
      <c r="TST1" s="156"/>
      <c r="TSU1" s="156"/>
      <c r="TSV1" s="156"/>
      <c r="TSW1" s="156"/>
      <c r="TSX1" s="156"/>
      <c r="TSY1" s="156"/>
      <c r="TSZ1" s="156"/>
      <c r="TTA1" s="156"/>
      <c r="TTB1" s="156"/>
      <c r="TTC1" s="156"/>
      <c r="TTD1" s="156"/>
      <c r="TTE1" s="156"/>
      <c r="TTF1" s="156"/>
      <c r="TTG1" s="156"/>
      <c r="TTH1" s="156"/>
      <c r="TTI1" s="156"/>
      <c r="TTJ1" s="156"/>
      <c r="TTK1" s="156"/>
      <c r="TTL1" s="156"/>
      <c r="TTM1" s="156"/>
      <c r="TTN1" s="156"/>
      <c r="TTO1" s="156"/>
      <c r="TTP1" s="156"/>
      <c r="TTQ1" s="156"/>
      <c r="TTR1" s="156"/>
      <c r="TTS1" s="156"/>
      <c r="TTT1" s="156"/>
      <c r="TTU1" s="156"/>
      <c r="TTV1" s="156"/>
      <c r="TTW1" s="156"/>
      <c r="TTX1" s="156"/>
      <c r="TTY1" s="156"/>
      <c r="TTZ1" s="156"/>
      <c r="TUA1" s="156"/>
      <c r="TUB1" s="156"/>
      <c r="TUC1" s="156"/>
      <c r="TUD1" s="156"/>
      <c r="TUE1" s="156"/>
      <c r="TUF1" s="156"/>
      <c r="TUG1" s="156"/>
      <c r="TUH1" s="156"/>
      <c r="TUI1" s="156"/>
      <c r="TUJ1" s="156"/>
      <c r="TUK1" s="156"/>
      <c r="TUL1" s="156"/>
      <c r="TUM1" s="156"/>
      <c r="TUN1" s="156"/>
      <c r="TUO1" s="156"/>
      <c r="TUP1" s="156"/>
      <c r="TUQ1" s="156"/>
      <c r="TUR1" s="156"/>
      <c r="TUS1" s="156"/>
      <c r="TUT1" s="156"/>
      <c r="TUU1" s="156"/>
      <c r="TUV1" s="156"/>
      <c r="TUW1" s="156"/>
      <c r="TUX1" s="156"/>
      <c r="TUY1" s="156"/>
      <c r="TUZ1" s="156"/>
      <c r="TVA1" s="156"/>
      <c r="TVB1" s="156"/>
      <c r="TVC1" s="156"/>
      <c r="TVD1" s="156"/>
      <c r="TVE1" s="156"/>
      <c r="TVF1" s="156"/>
      <c r="TVG1" s="156"/>
      <c r="TVH1" s="156"/>
      <c r="TVI1" s="156"/>
      <c r="TVJ1" s="156"/>
      <c r="TVK1" s="156"/>
      <c r="TVL1" s="156"/>
      <c r="TVM1" s="156"/>
      <c r="TVN1" s="156"/>
      <c r="TVO1" s="156"/>
      <c r="TVP1" s="156"/>
      <c r="TVQ1" s="156"/>
      <c r="TVR1" s="156"/>
      <c r="TVS1" s="156"/>
      <c r="TVT1" s="156"/>
      <c r="TVU1" s="156"/>
      <c r="TVV1" s="156"/>
      <c r="TVW1" s="156"/>
      <c r="TVX1" s="156"/>
      <c r="TVY1" s="156"/>
      <c r="TVZ1" s="156"/>
      <c r="TWA1" s="156"/>
      <c r="TWB1" s="156"/>
      <c r="TWC1" s="156"/>
      <c r="TWD1" s="156"/>
      <c r="TWE1" s="156"/>
      <c r="TWF1" s="156"/>
      <c r="TWG1" s="156"/>
      <c r="TWH1" s="156"/>
      <c r="TWI1" s="156"/>
      <c r="TWJ1" s="156"/>
      <c r="TWK1" s="156"/>
      <c r="TWL1" s="156"/>
      <c r="TWM1" s="156"/>
      <c r="TWN1" s="156"/>
      <c r="TWO1" s="156"/>
      <c r="TWP1" s="156"/>
      <c r="TWQ1" s="156"/>
      <c r="TWR1" s="156"/>
      <c r="TWS1" s="156"/>
      <c r="TWT1" s="156"/>
      <c r="TWU1" s="156"/>
      <c r="TWV1" s="156"/>
      <c r="TWW1" s="156"/>
      <c r="TWX1" s="156"/>
      <c r="TWY1" s="156"/>
      <c r="TWZ1" s="156"/>
      <c r="TXA1" s="156"/>
      <c r="TXB1" s="156"/>
      <c r="TXC1" s="156"/>
      <c r="TXD1" s="156"/>
      <c r="TXE1" s="156"/>
      <c r="TXF1" s="156"/>
      <c r="TXG1" s="156"/>
      <c r="TXH1" s="156"/>
      <c r="TXI1" s="156"/>
      <c r="TXJ1" s="156"/>
      <c r="TXK1" s="156"/>
      <c r="TXL1" s="156"/>
      <c r="TXM1" s="156"/>
      <c r="TXN1" s="156"/>
      <c r="TXO1" s="156"/>
      <c r="TXP1" s="156"/>
      <c r="TXQ1" s="156"/>
      <c r="TXR1" s="156"/>
      <c r="TXS1" s="156"/>
      <c r="TXT1" s="156"/>
      <c r="TXU1" s="156"/>
      <c r="TXV1" s="156"/>
      <c r="TXW1" s="156"/>
      <c r="TXX1" s="156"/>
      <c r="TXY1" s="156"/>
      <c r="TXZ1" s="156"/>
      <c r="TYA1" s="156"/>
      <c r="TYB1" s="156"/>
      <c r="TYC1" s="156"/>
      <c r="TYD1" s="156"/>
      <c r="TYE1" s="156"/>
      <c r="TYF1" s="156"/>
      <c r="TYG1" s="156"/>
      <c r="TYH1" s="156"/>
      <c r="TYI1" s="156"/>
      <c r="TYJ1" s="156"/>
      <c r="TYK1" s="156"/>
      <c r="TYL1" s="156"/>
      <c r="TYM1" s="156"/>
      <c r="TYN1" s="156"/>
      <c r="TYO1" s="156"/>
      <c r="TYP1" s="156"/>
      <c r="TYQ1" s="156"/>
      <c r="TYR1" s="156"/>
      <c r="TYS1" s="156"/>
      <c r="TYT1" s="156"/>
      <c r="TYU1" s="156"/>
      <c r="TYV1" s="156"/>
      <c r="TYW1" s="156"/>
      <c r="TYX1" s="156"/>
      <c r="TYY1" s="156"/>
      <c r="TYZ1" s="156"/>
      <c r="TZA1" s="156"/>
      <c r="TZB1" s="156"/>
      <c r="TZC1" s="156"/>
      <c r="TZD1" s="156"/>
      <c r="TZE1" s="156"/>
      <c r="TZF1" s="156"/>
      <c r="TZG1" s="156"/>
      <c r="TZH1" s="156"/>
      <c r="TZI1" s="156"/>
      <c r="TZJ1" s="156"/>
      <c r="TZK1" s="156"/>
      <c r="TZL1" s="156"/>
      <c r="TZM1" s="156"/>
      <c r="TZN1" s="156"/>
      <c r="TZO1" s="156"/>
      <c r="TZP1" s="156"/>
      <c r="TZQ1" s="156"/>
      <c r="TZR1" s="156"/>
      <c r="TZS1" s="156"/>
      <c r="TZT1" s="156"/>
      <c r="TZU1" s="156"/>
      <c r="TZV1" s="156"/>
      <c r="TZW1" s="156"/>
      <c r="TZX1" s="156"/>
      <c r="TZY1" s="156"/>
      <c r="TZZ1" s="156"/>
      <c r="UAA1" s="156"/>
      <c r="UAB1" s="156"/>
      <c r="UAC1" s="156"/>
      <c r="UAD1" s="156"/>
      <c r="UAE1" s="156"/>
      <c r="UAF1" s="156"/>
      <c r="UAG1" s="156"/>
      <c r="UAH1" s="156"/>
      <c r="UAI1" s="156"/>
      <c r="UAJ1" s="156"/>
      <c r="UAK1" s="156"/>
      <c r="UAL1" s="156"/>
      <c r="UAM1" s="156"/>
      <c r="UAN1" s="156"/>
      <c r="UAO1" s="156"/>
      <c r="UAP1" s="156"/>
      <c r="UAQ1" s="156"/>
      <c r="UAR1" s="156"/>
      <c r="UAS1" s="156"/>
      <c r="UAT1" s="156"/>
      <c r="UAU1" s="156"/>
      <c r="UAV1" s="156"/>
      <c r="UAW1" s="156"/>
      <c r="UAX1" s="156"/>
      <c r="UAY1" s="156"/>
      <c r="UAZ1" s="156"/>
      <c r="UBA1" s="156"/>
      <c r="UBB1" s="156"/>
      <c r="UBC1" s="156"/>
      <c r="UBD1" s="156"/>
      <c r="UBE1" s="156"/>
      <c r="UBF1" s="156"/>
      <c r="UBG1" s="156"/>
      <c r="UBH1" s="156"/>
      <c r="UBI1" s="156"/>
      <c r="UBJ1" s="156"/>
      <c r="UBK1" s="156"/>
      <c r="UBL1" s="156"/>
      <c r="UBM1" s="156"/>
      <c r="UBN1" s="156"/>
      <c r="UBO1" s="156"/>
      <c r="UBP1" s="156"/>
      <c r="UBQ1" s="156"/>
      <c r="UBR1" s="156"/>
      <c r="UBS1" s="156"/>
      <c r="UBT1" s="156"/>
      <c r="UBU1" s="156"/>
      <c r="UBV1" s="156"/>
      <c r="UBW1" s="156"/>
      <c r="UBX1" s="156"/>
      <c r="UBY1" s="156"/>
      <c r="UBZ1" s="156"/>
      <c r="UCA1" s="156"/>
      <c r="UCB1" s="156"/>
      <c r="UCC1" s="156"/>
      <c r="UCD1" s="156"/>
      <c r="UCE1" s="156"/>
      <c r="UCF1" s="156"/>
      <c r="UCG1" s="156"/>
      <c r="UCH1" s="156"/>
      <c r="UCI1" s="156"/>
      <c r="UCJ1" s="156"/>
      <c r="UCK1" s="156"/>
      <c r="UCL1" s="156"/>
      <c r="UCM1" s="156"/>
      <c r="UCN1" s="156"/>
      <c r="UCO1" s="156"/>
      <c r="UCP1" s="156"/>
      <c r="UCQ1" s="156"/>
      <c r="UCR1" s="156"/>
      <c r="UCS1" s="156"/>
      <c r="UCT1" s="156"/>
      <c r="UCU1" s="156"/>
      <c r="UCV1" s="156"/>
      <c r="UCW1" s="156"/>
      <c r="UCX1" s="156"/>
      <c r="UCY1" s="156"/>
      <c r="UCZ1" s="156"/>
      <c r="UDA1" s="156"/>
      <c r="UDB1" s="156"/>
      <c r="UDC1" s="156"/>
      <c r="UDD1" s="156"/>
      <c r="UDE1" s="156"/>
      <c r="UDF1" s="156"/>
      <c r="UDG1" s="156"/>
      <c r="UDH1" s="156"/>
      <c r="UDI1" s="156"/>
      <c r="UDJ1" s="156"/>
      <c r="UDK1" s="156"/>
      <c r="UDL1" s="156"/>
      <c r="UDM1" s="156"/>
      <c r="UDN1" s="156"/>
      <c r="UDO1" s="156"/>
      <c r="UDP1" s="156"/>
      <c r="UDQ1" s="156"/>
      <c r="UDR1" s="156"/>
      <c r="UDS1" s="156"/>
      <c r="UDT1" s="156"/>
      <c r="UDU1" s="156"/>
      <c r="UDV1" s="156"/>
      <c r="UDW1" s="156"/>
      <c r="UDX1" s="156"/>
      <c r="UDY1" s="156"/>
      <c r="UDZ1" s="156"/>
      <c r="UEA1" s="156"/>
      <c r="UEB1" s="156"/>
      <c r="UEC1" s="156"/>
      <c r="UED1" s="156"/>
      <c r="UEE1" s="156"/>
      <c r="UEF1" s="156"/>
      <c r="UEG1" s="156"/>
      <c r="UEH1" s="156"/>
      <c r="UEI1" s="156"/>
      <c r="UEJ1" s="156"/>
      <c r="UEK1" s="156"/>
      <c r="UEL1" s="156"/>
      <c r="UEM1" s="156"/>
      <c r="UEN1" s="156"/>
      <c r="UEO1" s="156"/>
      <c r="UEP1" s="156"/>
      <c r="UEQ1" s="156"/>
      <c r="UER1" s="156"/>
      <c r="UES1" s="156"/>
      <c r="UET1" s="156"/>
      <c r="UEU1" s="156"/>
      <c r="UEV1" s="156"/>
      <c r="UEW1" s="156"/>
      <c r="UEX1" s="156"/>
      <c r="UEY1" s="156"/>
      <c r="UEZ1" s="156"/>
      <c r="UFA1" s="156"/>
      <c r="UFB1" s="156"/>
      <c r="UFC1" s="156"/>
      <c r="UFD1" s="156"/>
      <c r="UFE1" s="156"/>
      <c r="UFF1" s="156"/>
      <c r="UFG1" s="156"/>
      <c r="UFH1" s="156"/>
      <c r="UFI1" s="156"/>
      <c r="UFJ1" s="156"/>
      <c r="UFK1" s="156"/>
      <c r="UFL1" s="156"/>
      <c r="UFM1" s="156"/>
      <c r="UFN1" s="156"/>
      <c r="UFO1" s="156"/>
      <c r="UFP1" s="156"/>
      <c r="UFQ1" s="156"/>
      <c r="UFR1" s="156"/>
      <c r="UFS1" s="156"/>
      <c r="UFT1" s="156"/>
      <c r="UFU1" s="156"/>
      <c r="UFV1" s="156"/>
      <c r="UFW1" s="156"/>
      <c r="UFX1" s="156"/>
      <c r="UFY1" s="156"/>
      <c r="UFZ1" s="156"/>
      <c r="UGA1" s="156"/>
      <c r="UGB1" s="156"/>
      <c r="UGC1" s="156"/>
      <c r="UGD1" s="156"/>
      <c r="UGE1" s="156"/>
      <c r="UGF1" s="156"/>
      <c r="UGG1" s="156"/>
      <c r="UGH1" s="156"/>
      <c r="UGI1" s="156"/>
      <c r="UGJ1" s="156"/>
      <c r="UGK1" s="156"/>
      <c r="UGL1" s="156"/>
      <c r="UGM1" s="156"/>
      <c r="UGN1" s="156"/>
      <c r="UGO1" s="156"/>
      <c r="UGP1" s="156"/>
      <c r="UGQ1" s="156"/>
      <c r="UGR1" s="156"/>
      <c r="UGS1" s="156"/>
      <c r="UGT1" s="156"/>
      <c r="UGU1" s="156"/>
      <c r="UGV1" s="156"/>
      <c r="UGW1" s="156"/>
      <c r="UGX1" s="156"/>
      <c r="UGY1" s="156"/>
      <c r="UGZ1" s="156"/>
      <c r="UHA1" s="156"/>
      <c r="UHB1" s="156"/>
      <c r="UHC1" s="156"/>
      <c r="UHD1" s="156"/>
      <c r="UHE1" s="156"/>
      <c r="UHF1" s="156"/>
      <c r="UHG1" s="156"/>
      <c r="UHH1" s="156"/>
      <c r="UHI1" s="156"/>
      <c r="UHJ1" s="156"/>
      <c r="UHK1" s="156"/>
      <c r="UHL1" s="156"/>
      <c r="UHM1" s="156"/>
      <c r="UHN1" s="156"/>
      <c r="UHO1" s="156"/>
      <c r="UHP1" s="156"/>
      <c r="UHQ1" s="156"/>
      <c r="UHR1" s="156"/>
      <c r="UHS1" s="156"/>
      <c r="UHT1" s="156"/>
      <c r="UHU1" s="156"/>
      <c r="UHV1" s="156"/>
      <c r="UHW1" s="156"/>
      <c r="UHX1" s="156"/>
      <c r="UHY1" s="156"/>
      <c r="UHZ1" s="156"/>
      <c r="UIA1" s="156"/>
      <c r="UIB1" s="156"/>
      <c r="UIC1" s="156"/>
      <c r="UID1" s="156"/>
      <c r="UIE1" s="156"/>
      <c r="UIF1" s="156"/>
      <c r="UIG1" s="156"/>
      <c r="UIH1" s="156"/>
      <c r="UII1" s="156"/>
      <c r="UIJ1" s="156"/>
      <c r="UIK1" s="156"/>
      <c r="UIL1" s="156"/>
      <c r="UIM1" s="156"/>
      <c r="UIN1" s="156"/>
      <c r="UIO1" s="156"/>
      <c r="UIP1" s="156"/>
      <c r="UIQ1" s="156"/>
      <c r="UIR1" s="156"/>
      <c r="UIS1" s="156"/>
      <c r="UIT1" s="156"/>
      <c r="UIU1" s="156"/>
      <c r="UIV1" s="156"/>
      <c r="UIW1" s="156"/>
      <c r="UIX1" s="156"/>
      <c r="UIY1" s="156"/>
      <c r="UIZ1" s="156"/>
      <c r="UJA1" s="156"/>
      <c r="UJB1" s="156"/>
      <c r="UJC1" s="156"/>
      <c r="UJD1" s="156"/>
      <c r="UJE1" s="156"/>
      <c r="UJF1" s="156"/>
      <c r="UJG1" s="156"/>
      <c r="UJH1" s="156"/>
      <c r="UJI1" s="156"/>
      <c r="UJJ1" s="156"/>
      <c r="UJK1" s="156"/>
      <c r="UJL1" s="156"/>
      <c r="UJM1" s="156"/>
      <c r="UJN1" s="156"/>
      <c r="UJO1" s="156"/>
      <c r="UJP1" s="156"/>
      <c r="UJQ1" s="156"/>
      <c r="UJR1" s="156"/>
      <c r="UJS1" s="156"/>
      <c r="UJT1" s="156"/>
      <c r="UJU1" s="156"/>
      <c r="UJV1" s="156"/>
      <c r="UJW1" s="156"/>
      <c r="UJX1" s="156"/>
      <c r="UJY1" s="156"/>
      <c r="UJZ1" s="156"/>
      <c r="UKA1" s="156"/>
      <c r="UKB1" s="156"/>
      <c r="UKC1" s="156"/>
      <c r="UKD1" s="156"/>
      <c r="UKE1" s="156"/>
      <c r="UKF1" s="156"/>
      <c r="UKG1" s="156"/>
      <c r="UKH1" s="156"/>
      <c r="UKI1" s="156"/>
      <c r="UKJ1" s="156"/>
      <c r="UKK1" s="156"/>
      <c r="UKL1" s="156"/>
      <c r="UKM1" s="156"/>
      <c r="UKN1" s="156"/>
      <c r="UKO1" s="156"/>
      <c r="UKP1" s="156"/>
      <c r="UKQ1" s="156"/>
      <c r="UKR1" s="156"/>
      <c r="UKS1" s="156"/>
      <c r="UKT1" s="156"/>
      <c r="UKU1" s="156"/>
      <c r="UKV1" s="156"/>
      <c r="UKW1" s="156"/>
      <c r="UKX1" s="156"/>
      <c r="UKY1" s="156"/>
      <c r="UKZ1" s="156"/>
      <c r="ULA1" s="156"/>
      <c r="ULB1" s="156"/>
      <c r="ULC1" s="156"/>
      <c r="ULD1" s="156"/>
      <c r="ULE1" s="156"/>
      <c r="ULF1" s="156"/>
      <c r="ULG1" s="156"/>
      <c r="ULH1" s="156"/>
      <c r="ULI1" s="156"/>
      <c r="ULJ1" s="156"/>
      <c r="ULK1" s="156"/>
      <c r="ULL1" s="156"/>
      <c r="ULM1" s="156"/>
      <c r="ULN1" s="156"/>
      <c r="ULO1" s="156"/>
      <c r="ULP1" s="156"/>
      <c r="ULQ1" s="156"/>
      <c r="ULR1" s="156"/>
      <c r="ULS1" s="156"/>
      <c r="ULT1" s="156"/>
      <c r="ULU1" s="156"/>
      <c r="ULV1" s="156"/>
      <c r="ULW1" s="156"/>
      <c r="ULX1" s="156"/>
      <c r="ULY1" s="156"/>
      <c r="ULZ1" s="156"/>
      <c r="UMA1" s="156"/>
      <c r="UMB1" s="156"/>
      <c r="UMC1" s="156"/>
      <c r="UMD1" s="156"/>
      <c r="UME1" s="156"/>
      <c r="UMF1" s="156"/>
      <c r="UMG1" s="156"/>
      <c r="UMH1" s="156"/>
      <c r="UMI1" s="156"/>
      <c r="UMJ1" s="156"/>
      <c r="UMK1" s="156"/>
      <c r="UML1" s="156"/>
      <c r="UMM1" s="156"/>
      <c r="UMN1" s="156"/>
      <c r="UMO1" s="156"/>
      <c r="UMP1" s="156"/>
      <c r="UMQ1" s="156"/>
      <c r="UMR1" s="156"/>
      <c r="UMS1" s="156"/>
      <c r="UMT1" s="156"/>
      <c r="UMU1" s="156"/>
      <c r="UMV1" s="156"/>
      <c r="UMW1" s="156"/>
      <c r="UMX1" s="156"/>
      <c r="UMY1" s="156"/>
      <c r="UMZ1" s="156"/>
      <c r="UNA1" s="156"/>
      <c r="UNB1" s="156"/>
      <c r="UNC1" s="156"/>
      <c r="UND1" s="156"/>
      <c r="UNE1" s="156"/>
      <c r="UNF1" s="156"/>
      <c r="UNG1" s="156"/>
      <c r="UNH1" s="156"/>
      <c r="UNI1" s="156"/>
      <c r="UNJ1" s="156"/>
      <c r="UNK1" s="156"/>
      <c r="UNL1" s="156"/>
      <c r="UNM1" s="156"/>
      <c r="UNN1" s="156"/>
      <c r="UNO1" s="156"/>
      <c r="UNP1" s="156"/>
      <c r="UNQ1" s="156"/>
      <c r="UNR1" s="156"/>
      <c r="UNS1" s="156"/>
      <c r="UNT1" s="156"/>
      <c r="UNU1" s="156"/>
      <c r="UNV1" s="156"/>
      <c r="UNW1" s="156"/>
      <c r="UNX1" s="156"/>
      <c r="UNY1" s="156"/>
      <c r="UNZ1" s="156"/>
      <c r="UOA1" s="156"/>
      <c r="UOB1" s="156"/>
      <c r="UOC1" s="156"/>
      <c r="UOD1" s="156"/>
      <c r="UOE1" s="156"/>
      <c r="UOF1" s="156"/>
      <c r="UOG1" s="156"/>
      <c r="UOH1" s="156"/>
      <c r="UOI1" s="156"/>
      <c r="UOJ1" s="156"/>
      <c r="UOK1" s="156"/>
      <c r="UOL1" s="156"/>
      <c r="UOM1" s="156"/>
      <c r="UON1" s="156"/>
      <c r="UOO1" s="156"/>
      <c r="UOP1" s="156"/>
      <c r="UOQ1" s="156"/>
      <c r="UOR1" s="156"/>
      <c r="UOS1" s="156"/>
      <c r="UOT1" s="156"/>
      <c r="UOU1" s="156"/>
      <c r="UOV1" s="156"/>
      <c r="UOW1" s="156"/>
      <c r="UOX1" s="156"/>
      <c r="UOY1" s="156"/>
      <c r="UOZ1" s="156"/>
      <c r="UPA1" s="156"/>
      <c r="UPB1" s="156"/>
      <c r="UPC1" s="156"/>
      <c r="UPD1" s="156"/>
      <c r="UPE1" s="156"/>
      <c r="UPF1" s="156"/>
      <c r="UPG1" s="156"/>
      <c r="UPH1" s="156"/>
      <c r="UPI1" s="156"/>
      <c r="UPJ1" s="156"/>
      <c r="UPK1" s="156"/>
      <c r="UPL1" s="156"/>
      <c r="UPM1" s="156"/>
      <c r="UPN1" s="156"/>
      <c r="UPO1" s="156"/>
      <c r="UPP1" s="156"/>
      <c r="UPQ1" s="156"/>
      <c r="UPR1" s="156"/>
      <c r="UPS1" s="156"/>
      <c r="UPT1" s="156"/>
      <c r="UPU1" s="156"/>
      <c r="UPV1" s="156"/>
      <c r="UPW1" s="156"/>
      <c r="UPX1" s="156"/>
      <c r="UPY1" s="156"/>
      <c r="UPZ1" s="156"/>
      <c r="UQA1" s="156"/>
      <c r="UQB1" s="156"/>
      <c r="UQC1" s="156"/>
      <c r="UQD1" s="156"/>
      <c r="UQE1" s="156"/>
      <c r="UQF1" s="156"/>
      <c r="UQG1" s="156"/>
      <c r="UQH1" s="156"/>
      <c r="UQI1" s="156"/>
      <c r="UQJ1" s="156"/>
      <c r="UQK1" s="156"/>
      <c r="UQL1" s="156"/>
      <c r="UQM1" s="156"/>
      <c r="UQN1" s="156"/>
      <c r="UQO1" s="156"/>
      <c r="UQP1" s="156"/>
      <c r="UQQ1" s="156"/>
      <c r="UQR1" s="156"/>
      <c r="UQS1" s="156"/>
      <c r="UQT1" s="156"/>
      <c r="UQU1" s="156"/>
      <c r="UQV1" s="156"/>
      <c r="UQW1" s="156"/>
      <c r="UQX1" s="156"/>
      <c r="UQY1" s="156"/>
      <c r="UQZ1" s="156"/>
      <c r="URA1" s="156"/>
      <c r="URB1" s="156"/>
      <c r="URC1" s="156"/>
      <c r="URD1" s="156"/>
      <c r="URE1" s="156"/>
      <c r="URF1" s="156"/>
      <c r="URG1" s="156"/>
      <c r="URH1" s="156"/>
      <c r="URI1" s="156"/>
      <c r="URJ1" s="156"/>
      <c r="URK1" s="156"/>
      <c r="URL1" s="156"/>
      <c r="URM1" s="156"/>
      <c r="URN1" s="156"/>
      <c r="URO1" s="156"/>
      <c r="URP1" s="156"/>
      <c r="URQ1" s="156"/>
      <c r="URR1" s="156"/>
      <c r="URS1" s="156"/>
      <c r="URT1" s="156"/>
      <c r="URU1" s="156"/>
      <c r="URV1" s="156"/>
      <c r="URW1" s="156"/>
      <c r="URX1" s="156"/>
      <c r="URY1" s="156"/>
      <c r="URZ1" s="156"/>
      <c r="USA1" s="156"/>
      <c r="USB1" s="156"/>
      <c r="USC1" s="156"/>
      <c r="USD1" s="156"/>
      <c r="USE1" s="156"/>
      <c r="USF1" s="156"/>
      <c r="USG1" s="156"/>
      <c r="USH1" s="156"/>
      <c r="USI1" s="156"/>
      <c r="USJ1" s="156"/>
      <c r="USK1" s="156"/>
      <c r="USL1" s="156"/>
      <c r="USM1" s="156"/>
      <c r="USN1" s="156"/>
      <c r="USO1" s="156"/>
      <c r="USP1" s="156"/>
      <c r="USQ1" s="156"/>
      <c r="USR1" s="156"/>
      <c r="USS1" s="156"/>
      <c r="UST1" s="156"/>
      <c r="USU1" s="156"/>
      <c r="USV1" s="156"/>
      <c r="USW1" s="156"/>
      <c r="USX1" s="156"/>
      <c r="USY1" s="156"/>
      <c r="USZ1" s="156"/>
      <c r="UTA1" s="156"/>
      <c r="UTB1" s="156"/>
      <c r="UTC1" s="156"/>
      <c r="UTD1" s="156"/>
      <c r="UTE1" s="156"/>
      <c r="UTF1" s="156"/>
      <c r="UTG1" s="156"/>
      <c r="UTH1" s="156"/>
      <c r="UTI1" s="156"/>
      <c r="UTJ1" s="156"/>
      <c r="UTK1" s="156"/>
      <c r="UTL1" s="156"/>
      <c r="UTM1" s="156"/>
      <c r="UTN1" s="156"/>
      <c r="UTO1" s="156"/>
      <c r="UTP1" s="156"/>
      <c r="UTQ1" s="156"/>
      <c r="UTR1" s="156"/>
      <c r="UTS1" s="156"/>
      <c r="UTT1" s="156"/>
      <c r="UTU1" s="156"/>
      <c r="UTV1" s="156"/>
      <c r="UTW1" s="156"/>
      <c r="UTX1" s="156"/>
      <c r="UTY1" s="156"/>
      <c r="UTZ1" s="156"/>
      <c r="UUA1" s="156"/>
      <c r="UUB1" s="156"/>
      <c r="UUC1" s="156"/>
      <c r="UUD1" s="156"/>
      <c r="UUE1" s="156"/>
      <c r="UUF1" s="156"/>
      <c r="UUG1" s="156"/>
      <c r="UUH1" s="156"/>
      <c r="UUI1" s="156"/>
      <c r="UUJ1" s="156"/>
      <c r="UUK1" s="156"/>
      <c r="UUL1" s="156"/>
      <c r="UUM1" s="156"/>
      <c r="UUN1" s="156"/>
      <c r="UUO1" s="156"/>
      <c r="UUP1" s="156"/>
      <c r="UUQ1" s="156"/>
      <c r="UUR1" s="156"/>
      <c r="UUS1" s="156"/>
      <c r="UUT1" s="156"/>
      <c r="UUU1" s="156"/>
      <c r="UUV1" s="156"/>
      <c r="UUW1" s="156"/>
      <c r="UUX1" s="156"/>
      <c r="UUY1" s="156"/>
      <c r="UUZ1" s="156"/>
      <c r="UVA1" s="156"/>
      <c r="UVB1" s="156"/>
      <c r="UVC1" s="156"/>
      <c r="UVD1" s="156"/>
      <c r="UVE1" s="156"/>
      <c r="UVF1" s="156"/>
      <c r="UVG1" s="156"/>
      <c r="UVH1" s="156"/>
      <c r="UVI1" s="156"/>
      <c r="UVJ1" s="156"/>
      <c r="UVK1" s="156"/>
      <c r="UVL1" s="156"/>
      <c r="UVM1" s="156"/>
      <c r="UVN1" s="156"/>
      <c r="UVO1" s="156"/>
      <c r="UVP1" s="156"/>
      <c r="UVQ1" s="156"/>
      <c r="UVR1" s="156"/>
      <c r="UVS1" s="156"/>
      <c r="UVT1" s="156"/>
      <c r="UVU1" s="156"/>
      <c r="UVV1" s="156"/>
      <c r="UVW1" s="156"/>
      <c r="UVX1" s="156"/>
      <c r="UVY1" s="156"/>
      <c r="UVZ1" s="156"/>
      <c r="UWA1" s="156"/>
      <c r="UWB1" s="156"/>
      <c r="UWC1" s="156"/>
      <c r="UWD1" s="156"/>
      <c r="UWE1" s="156"/>
      <c r="UWF1" s="156"/>
      <c r="UWG1" s="156"/>
      <c r="UWH1" s="156"/>
      <c r="UWI1" s="156"/>
      <c r="UWJ1" s="156"/>
      <c r="UWK1" s="156"/>
      <c r="UWL1" s="156"/>
      <c r="UWM1" s="156"/>
      <c r="UWN1" s="156"/>
      <c r="UWO1" s="156"/>
      <c r="UWP1" s="156"/>
      <c r="UWQ1" s="156"/>
      <c r="UWR1" s="156"/>
      <c r="UWS1" s="156"/>
      <c r="UWT1" s="156"/>
      <c r="UWU1" s="156"/>
      <c r="UWV1" s="156"/>
      <c r="UWW1" s="156"/>
      <c r="UWX1" s="156"/>
      <c r="UWY1" s="156"/>
      <c r="UWZ1" s="156"/>
      <c r="UXA1" s="156"/>
      <c r="UXB1" s="156"/>
      <c r="UXC1" s="156"/>
      <c r="UXD1" s="156"/>
      <c r="UXE1" s="156"/>
      <c r="UXF1" s="156"/>
      <c r="UXG1" s="156"/>
      <c r="UXH1" s="156"/>
      <c r="UXI1" s="156"/>
      <c r="UXJ1" s="156"/>
      <c r="UXK1" s="156"/>
      <c r="UXL1" s="156"/>
      <c r="UXM1" s="156"/>
      <c r="UXN1" s="156"/>
      <c r="UXO1" s="156"/>
      <c r="UXP1" s="156"/>
      <c r="UXQ1" s="156"/>
      <c r="UXR1" s="156"/>
      <c r="UXS1" s="156"/>
      <c r="UXT1" s="156"/>
      <c r="UXU1" s="156"/>
      <c r="UXV1" s="156"/>
      <c r="UXW1" s="156"/>
      <c r="UXX1" s="156"/>
      <c r="UXY1" s="156"/>
      <c r="UXZ1" s="156"/>
      <c r="UYA1" s="156"/>
      <c r="UYB1" s="156"/>
      <c r="UYC1" s="156"/>
      <c r="UYD1" s="156"/>
      <c r="UYE1" s="156"/>
      <c r="UYF1" s="156"/>
      <c r="UYG1" s="156"/>
      <c r="UYH1" s="156"/>
      <c r="UYI1" s="156"/>
      <c r="UYJ1" s="156"/>
      <c r="UYK1" s="156"/>
      <c r="UYL1" s="156"/>
      <c r="UYM1" s="156"/>
      <c r="UYN1" s="156"/>
      <c r="UYO1" s="156"/>
      <c r="UYP1" s="156"/>
      <c r="UYQ1" s="156"/>
      <c r="UYR1" s="156"/>
      <c r="UYS1" s="156"/>
      <c r="UYT1" s="156"/>
      <c r="UYU1" s="156"/>
      <c r="UYV1" s="156"/>
      <c r="UYW1" s="156"/>
      <c r="UYX1" s="156"/>
      <c r="UYY1" s="156"/>
      <c r="UYZ1" s="156"/>
      <c r="UZA1" s="156"/>
      <c r="UZB1" s="156"/>
      <c r="UZC1" s="156"/>
      <c r="UZD1" s="156"/>
      <c r="UZE1" s="156"/>
      <c r="UZF1" s="156"/>
      <c r="UZG1" s="156"/>
      <c r="UZH1" s="156"/>
      <c r="UZI1" s="156"/>
      <c r="UZJ1" s="156"/>
      <c r="UZK1" s="156"/>
      <c r="UZL1" s="156"/>
      <c r="UZM1" s="156"/>
      <c r="UZN1" s="156"/>
      <c r="UZO1" s="156"/>
      <c r="UZP1" s="156"/>
      <c r="UZQ1" s="156"/>
      <c r="UZR1" s="156"/>
      <c r="UZS1" s="156"/>
      <c r="UZT1" s="156"/>
      <c r="UZU1" s="156"/>
      <c r="UZV1" s="156"/>
      <c r="UZW1" s="156"/>
      <c r="UZX1" s="156"/>
      <c r="UZY1" s="156"/>
      <c r="UZZ1" s="156"/>
      <c r="VAA1" s="156"/>
      <c r="VAB1" s="156"/>
      <c r="VAC1" s="156"/>
      <c r="VAD1" s="156"/>
      <c r="VAE1" s="156"/>
      <c r="VAF1" s="156"/>
      <c r="VAG1" s="156"/>
      <c r="VAH1" s="156"/>
      <c r="VAI1" s="156"/>
      <c r="VAJ1" s="156"/>
      <c r="VAK1" s="156"/>
      <c r="VAL1" s="156"/>
      <c r="VAM1" s="156"/>
      <c r="VAN1" s="156"/>
      <c r="VAO1" s="156"/>
      <c r="VAP1" s="156"/>
      <c r="VAQ1" s="156"/>
      <c r="VAR1" s="156"/>
      <c r="VAS1" s="156"/>
      <c r="VAT1" s="156"/>
      <c r="VAU1" s="156"/>
      <c r="VAV1" s="156"/>
      <c r="VAW1" s="156"/>
      <c r="VAX1" s="156"/>
      <c r="VAY1" s="156"/>
      <c r="VAZ1" s="156"/>
      <c r="VBA1" s="156"/>
      <c r="VBB1" s="156"/>
      <c r="VBC1" s="156"/>
      <c r="VBD1" s="156"/>
      <c r="VBE1" s="156"/>
      <c r="VBF1" s="156"/>
      <c r="VBG1" s="156"/>
      <c r="VBH1" s="156"/>
      <c r="VBI1" s="156"/>
      <c r="VBJ1" s="156"/>
      <c r="VBK1" s="156"/>
      <c r="VBL1" s="156"/>
      <c r="VBM1" s="156"/>
      <c r="VBN1" s="156"/>
      <c r="VBO1" s="156"/>
      <c r="VBP1" s="156"/>
      <c r="VBQ1" s="156"/>
      <c r="VBR1" s="156"/>
      <c r="VBS1" s="156"/>
      <c r="VBT1" s="156"/>
      <c r="VBU1" s="156"/>
      <c r="VBV1" s="156"/>
      <c r="VBW1" s="156"/>
      <c r="VBX1" s="156"/>
      <c r="VBY1" s="156"/>
      <c r="VBZ1" s="156"/>
      <c r="VCA1" s="156"/>
      <c r="VCB1" s="156"/>
      <c r="VCC1" s="156"/>
      <c r="VCD1" s="156"/>
      <c r="VCE1" s="156"/>
      <c r="VCF1" s="156"/>
      <c r="VCG1" s="156"/>
      <c r="VCH1" s="156"/>
      <c r="VCI1" s="156"/>
      <c r="VCJ1" s="156"/>
      <c r="VCK1" s="156"/>
      <c r="VCL1" s="156"/>
      <c r="VCM1" s="156"/>
      <c r="VCN1" s="156"/>
      <c r="VCO1" s="156"/>
      <c r="VCP1" s="156"/>
      <c r="VCQ1" s="156"/>
      <c r="VCR1" s="156"/>
      <c r="VCS1" s="156"/>
      <c r="VCT1" s="156"/>
      <c r="VCU1" s="156"/>
      <c r="VCV1" s="156"/>
      <c r="VCW1" s="156"/>
      <c r="VCX1" s="156"/>
      <c r="VCY1" s="156"/>
      <c r="VCZ1" s="156"/>
      <c r="VDA1" s="156"/>
      <c r="VDB1" s="156"/>
      <c r="VDC1" s="156"/>
      <c r="VDD1" s="156"/>
      <c r="VDE1" s="156"/>
      <c r="VDF1" s="156"/>
      <c r="VDG1" s="156"/>
      <c r="VDH1" s="156"/>
      <c r="VDI1" s="156"/>
      <c r="VDJ1" s="156"/>
      <c r="VDK1" s="156"/>
      <c r="VDL1" s="156"/>
      <c r="VDM1" s="156"/>
      <c r="VDN1" s="156"/>
      <c r="VDO1" s="156"/>
      <c r="VDP1" s="156"/>
      <c r="VDQ1" s="156"/>
      <c r="VDR1" s="156"/>
      <c r="VDS1" s="156"/>
      <c r="VDT1" s="156"/>
      <c r="VDU1" s="156"/>
      <c r="VDV1" s="156"/>
      <c r="VDW1" s="156"/>
      <c r="VDX1" s="156"/>
      <c r="VDY1" s="156"/>
      <c r="VDZ1" s="156"/>
      <c r="VEA1" s="156"/>
      <c r="VEB1" s="156"/>
      <c r="VEC1" s="156"/>
      <c r="VED1" s="156"/>
      <c r="VEE1" s="156"/>
      <c r="VEF1" s="156"/>
      <c r="VEG1" s="156"/>
      <c r="VEH1" s="156"/>
      <c r="VEI1" s="156"/>
      <c r="VEJ1" s="156"/>
      <c r="VEK1" s="156"/>
      <c r="VEL1" s="156"/>
      <c r="VEM1" s="156"/>
      <c r="VEN1" s="156"/>
      <c r="VEO1" s="156"/>
      <c r="VEP1" s="156"/>
      <c r="VEQ1" s="156"/>
      <c r="VER1" s="156"/>
      <c r="VES1" s="156"/>
      <c r="VET1" s="156"/>
      <c r="VEU1" s="156"/>
      <c r="VEV1" s="156"/>
      <c r="VEW1" s="156"/>
      <c r="VEX1" s="156"/>
      <c r="VEY1" s="156"/>
      <c r="VEZ1" s="156"/>
      <c r="VFA1" s="156"/>
      <c r="VFB1" s="156"/>
      <c r="VFC1" s="156"/>
      <c r="VFD1" s="156"/>
      <c r="VFE1" s="156"/>
      <c r="VFF1" s="156"/>
      <c r="VFG1" s="156"/>
      <c r="VFH1" s="156"/>
      <c r="VFI1" s="156"/>
      <c r="VFJ1" s="156"/>
      <c r="VFK1" s="156"/>
      <c r="VFL1" s="156"/>
      <c r="VFM1" s="156"/>
      <c r="VFN1" s="156"/>
      <c r="VFO1" s="156"/>
      <c r="VFP1" s="156"/>
      <c r="VFQ1" s="156"/>
      <c r="VFR1" s="156"/>
      <c r="VFS1" s="156"/>
      <c r="VFT1" s="156"/>
      <c r="VFU1" s="156"/>
      <c r="VFV1" s="156"/>
      <c r="VFW1" s="156"/>
      <c r="VFX1" s="156"/>
      <c r="VFY1" s="156"/>
      <c r="VFZ1" s="156"/>
      <c r="VGA1" s="156"/>
      <c r="VGB1" s="156"/>
      <c r="VGC1" s="156"/>
      <c r="VGD1" s="156"/>
      <c r="VGE1" s="156"/>
      <c r="VGF1" s="156"/>
      <c r="VGG1" s="156"/>
      <c r="VGH1" s="156"/>
      <c r="VGI1" s="156"/>
      <c r="VGJ1" s="156"/>
      <c r="VGK1" s="156"/>
      <c r="VGL1" s="156"/>
      <c r="VGM1" s="156"/>
      <c r="VGN1" s="156"/>
      <c r="VGO1" s="156"/>
      <c r="VGP1" s="156"/>
      <c r="VGQ1" s="156"/>
      <c r="VGR1" s="156"/>
      <c r="VGS1" s="156"/>
      <c r="VGT1" s="156"/>
      <c r="VGU1" s="156"/>
      <c r="VGV1" s="156"/>
      <c r="VGW1" s="156"/>
      <c r="VGX1" s="156"/>
      <c r="VGY1" s="156"/>
      <c r="VGZ1" s="156"/>
      <c r="VHA1" s="156"/>
      <c r="VHB1" s="156"/>
      <c r="VHC1" s="156"/>
      <c r="VHD1" s="156"/>
      <c r="VHE1" s="156"/>
      <c r="VHF1" s="156"/>
      <c r="VHG1" s="156"/>
      <c r="VHH1" s="156"/>
      <c r="VHI1" s="156"/>
      <c r="VHJ1" s="156"/>
      <c r="VHK1" s="156"/>
      <c r="VHL1" s="156"/>
      <c r="VHM1" s="156"/>
      <c r="VHN1" s="156"/>
      <c r="VHO1" s="156"/>
      <c r="VHP1" s="156"/>
      <c r="VHQ1" s="156"/>
      <c r="VHR1" s="156"/>
      <c r="VHS1" s="156"/>
      <c r="VHT1" s="156"/>
      <c r="VHU1" s="156"/>
      <c r="VHV1" s="156"/>
      <c r="VHW1" s="156"/>
      <c r="VHX1" s="156"/>
      <c r="VHY1" s="156"/>
      <c r="VHZ1" s="156"/>
      <c r="VIA1" s="156"/>
      <c r="VIB1" s="156"/>
      <c r="VIC1" s="156"/>
      <c r="VID1" s="156"/>
      <c r="VIE1" s="156"/>
      <c r="VIF1" s="156"/>
      <c r="VIG1" s="156"/>
      <c r="VIH1" s="156"/>
      <c r="VII1" s="156"/>
      <c r="VIJ1" s="156"/>
      <c r="VIK1" s="156"/>
      <c r="VIL1" s="156"/>
      <c r="VIM1" s="156"/>
      <c r="VIN1" s="156"/>
      <c r="VIO1" s="156"/>
      <c r="VIP1" s="156"/>
      <c r="VIQ1" s="156"/>
      <c r="VIR1" s="156"/>
      <c r="VIS1" s="156"/>
      <c r="VIT1" s="156"/>
      <c r="VIU1" s="156"/>
      <c r="VIV1" s="156"/>
      <c r="VIW1" s="156"/>
      <c r="VIX1" s="156"/>
      <c r="VIY1" s="156"/>
      <c r="VIZ1" s="156"/>
      <c r="VJA1" s="156"/>
      <c r="VJB1" s="156"/>
      <c r="VJC1" s="156"/>
      <c r="VJD1" s="156"/>
      <c r="VJE1" s="156"/>
      <c r="VJF1" s="156"/>
      <c r="VJG1" s="156"/>
      <c r="VJH1" s="156"/>
      <c r="VJI1" s="156"/>
      <c r="VJJ1" s="156"/>
      <c r="VJK1" s="156"/>
      <c r="VJL1" s="156"/>
      <c r="VJM1" s="156"/>
      <c r="VJN1" s="156"/>
      <c r="VJO1" s="156"/>
      <c r="VJP1" s="156"/>
      <c r="VJQ1" s="156"/>
      <c r="VJR1" s="156"/>
      <c r="VJS1" s="156"/>
      <c r="VJT1" s="156"/>
      <c r="VJU1" s="156"/>
      <c r="VJV1" s="156"/>
      <c r="VJW1" s="156"/>
      <c r="VJX1" s="156"/>
      <c r="VJY1" s="156"/>
      <c r="VJZ1" s="156"/>
      <c r="VKA1" s="156"/>
      <c r="VKB1" s="156"/>
      <c r="VKC1" s="156"/>
      <c r="VKD1" s="156"/>
      <c r="VKE1" s="156"/>
      <c r="VKF1" s="156"/>
      <c r="VKG1" s="156"/>
      <c r="VKH1" s="156"/>
      <c r="VKI1" s="156"/>
      <c r="VKJ1" s="156"/>
      <c r="VKK1" s="156"/>
      <c r="VKL1" s="156"/>
      <c r="VKM1" s="156"/>
      <c r="VKN1" s="156"/>
      <c r="VKO1" s="156"/>
      <c r="VKP1" s="156"/>
      <c r="VKQ1" s="156"/>
      <c r="VKR1" s="156"/>
      <c r="VKS1" s="156"/>
      <c r="VKT1" s="156"/>
      <c r="VKU1" s="156"/>
      <c r="VKV1" s="156"/>
      <c r="VKW1" s="156"/>
      <c r="VKX1" s="156"/>
      <c r="VKY1" s="156"/>
      <c r="VKZ1" s="156"/>
      <c r="VLA1" s="156"/>
      <c r="VLB1" s="156"/>
      <c r="VLC1" s="156"/>
      <c r="VLD1" s="156"/>
      <c r="VLE1" s="156"/>
      <c r="VLF1" s="156"/>
      <c r="VLG1" s="156"/>
      <c r="VLH1" s="156"/>
      <c r="VLI1" s="156"/>
      <c r="VLJ1" s="156"/>
      <c r="VLK1" s="156"/>
      <c r="VLL1" s="156"/>
      <c r="VLM1" s="156"/>
      <c r="VLN1" s="156"/>
      <c r="VLO1" s="156"/>
      <c r="VLP1" s="156"/>
      <c r="VLQ1" s="156"/>
      <c r="VLR1" s="156"/>
      <c r="VLS1" s="156"/>
      <c r="VLT1" s="156"/>
      <c r="VLU1" s="156"/>
      <c r="VLV1" s="156"/>
      <c r="VLW1" s="156"/>
      <c r="VLX1" s="156"/>
      <c r="VLY1" s="156"/>
      <c r="VLZ1" s="156"/>
      <c r="VMA1" s="156"/>
      <c r="VMB1" s="156"/>
      <c r="VMC1" s="156"/>
      <c r="VMD1" s="156"/>
      <c r="VME1" s="156"/>
      <c r="VMF1" s="156"/>
      <c r="VMG1" s="156"/>
      <c r="VMH1" s="156"/>
      <c r="VMI1" s="156"/>
      <c r="VMJ1" s="156"/>
      <c r="VMK1" s="156"/>
      <c r="VML1" s="156"/>
      <c r="VMM1" s="156"/>
      <c r="VMN1" s="156"/>
      <c r="VMO1" s="156"/>
      <c r="VMP1" s="156"/>
      <c r="VMQ1" s="156"/>
      <c r="VMR1" s="156"/>
      <c r="VMS1" s="156"/>
      <c r="VMT1" s="156"/>
      <c r="VMU1" s="156"/>
      <c r="VMV1" s="156"/>
      <c r="VMW1" s="156"/>
      <c r="VMX1" s="156"/>
      <c r="VMY1" s="156"/>
      <c r="VMZ1" s="156"/>
      <c r="VNA1" s="156"/>
      <c r="VNB1" s="156"/>
      <c r="VNC1" s="156"/>
      <c r="VND1" s="156"/>
      <c r="VNE1" s="156"/>
      <c r="VNF1" s="156"/>
      <c r="VNG1" s="156"/>
      <c r="VNH1" s="156"/>
      <c r="VNI1" s="156"/>
      <c r="VNJ1" s="156"/>
      <c r="VNK1" s="156"/>
      <c r="VNL1" s="156"/>
      <c r="VNM1" s="156"/>
      <c r="VNN1" s="156"/>
      <c r="VNO1" s="156"/>
      <c r="VNP1" s="156"/>
      <c r="VNQ1" s="156"/>
      <c r="VNR1" s="156"/>
      <c r="VNS1" s="156"/>
      <c r="VNT1" s="156"/>
      <c r="VNU1" s="156"/>
      <c r="VNV1" s="156"/>
      <c r="VNW1" s="156"/>
      <c r="VNX1" s="156"/>
      <c r="VNY1" s="156"/>
      <c r="VNZ1" s="156"/>
      <c r="VOA1" s="156"/>
      <c r="VOB1" s="156"/>
      <c r="VOC1" s="156"/>
      <c r="VOD1" s="156"/>
      <c r="VOE1" s="156"/>
      <c r="VOF1" s="156"/>
      <c r="VOG1" s="156"/>
      <c r="VOH1" s="156"/>
      <c r="VOI1" s="156"/>
      <c r="VOJ1" s="156"/>
      <c r="VOK1" s="156"/>
      <c r="VOL1" s="156"/>
      <c r="VOM1" s="156"/>
      <c r="VON1" s="156"/>
      <c r="VOO1" s="156"/>
      <c r="VOP1" s="156"/>
      <c r="VOQ1" s="156"/>
      <c r="VOR1" s="156"/>
      <c r="VOS1" s="156"/>
      <c r="VOT1" s="156"/>
      <c r="VOU1" s="156"/>
      <c r="VOV1" s="156"/>
      <c r="VOW1" s="156"/>
      <c r="VOX1" s="156"/>
      <c r="VOY1" s="156"/>
      <c r="VOZ1" s="156"/>
      <c r="VPA1" s="156"/>
      <c r="VPB1" s="156"/>
      <c r="VPC1" s="156"/>
      <c r="VPD1" s="156"/>
      <c r="VPE1" s="156"/>
      <c r="VPF1" s="156"/>
      <c r="VPG1" s="156"/>
      <c r="VPH1" s="156"/>
      <c r="VPI1" s="156"/>
      <c r="VPJ1" s="156"/>
      <c r="VPK1" s="156"/>
      <c r="VPL1" s="156"/>
      <c r="VPM1" s="156"/>
      <c r="VPN1" s="156"/>
      <c r="VPO1" s="156"/>
      <c r="VPP1" s="156"/>
      <c r="VPQ1" s="156"/>
      <c r="VPR1" s="156"/>
      <c r="VPS1" s="156"/>
      <c r="VPT1" s="156"/>
      <c r="VPU1" s="156"/>
      <c r="VPV1" s="156"/>
      <c r="VPW1" s="156"/>
      <c r="VPX1" s="156"/>
      <c r="VPY1" s="156"/>
      <c r="VPZ1" s="156"/>
      <c r="VQA1" s="156"/>
      <c r="VQB1" s="156"/>
      <c r="VQC1" s="156"/>
      <c r="VQD1" s="156"/>
      <c r="VQE1" s="156"/>
      <c r="VQF1" s="156"/>
      <c r="VQG1" s="156"/>
      <c r="VQH1" s="156"/>
      <c r="VQI1" s="156"/>
      <c r="VQJ1" s="156"/>
      <c r="VQK1" s="156"/>
      <c r="VQL1" s="156"/>
      <c r="VQM1" s="156"/>
      <c r="VQN1" s="156"/>
      <c r="VQO1" s="156"/>
      <c r="VQP1" s="156"/>
      <c r="VQQ1" s="156"/>
      <c r="VQR1" s="156"/>
      <c r="VQS1" s="156"/>
      <c r="VQT1" s="156"/>
      <c r="VQU1" s="156"/>
      <c r="VQV1" s="156"/>
      <c r="VQW1" s="156"/>
      <c r="VQX1" s="156"/>
      <c r="VQY1" s="156"/>
      <c r="VQZ1" s="156"/>
      <c r="VRA1" s="156"/>
      <c r="VRB1" s="156"/>
      <c r="VRC1" s="156"/>
      <c r="VRD1" s="156"/>
      <c r="VRE1" s="156"/>
      <c r="VRF1" s="156"/>
      <c r="VRG1" s="156"/>
      <c r="VRH1" s="156"/>
      <c r="VRI1" s="156"/>
      <c r="VRJ1" s="156"/>
      <c r="VRK1" s="156"/>
      <c r="VRL1" s="156"/>
      <c r="VRM1" s="156"/>
      <c r="VRN1" s="156"/>
      <c r="VRO1" s="156"/>
      <c r="VRP1" s="156"/>
      <c r="VRQ1" s="156"/>
      <c r="VRR1" s="156"/>
      <c r="VRS1" s="156"/>
      <c r="VRT1" s="156"/>
      <c r="VRU1" s="156"/>
      <c r="VRV1" s="156"/>
      <c r="VRW1" s="156"/>
      <c r="VRX1" s="156"/>
      <c r="VRY1" s="156"/>
      <c r="VRZ1" s="156"/>
      <c r="VSA1" s="156"/>
      <c r="VSB1" s="156"/>
      <c r="VSC1" s="156"/>
      <c r="VSD1" s="156"/>
      <c r="VSE1" s="156"/>
      <c r="VSF1" s="156"/>
      <c r="VSG1" s="156"/>
      <c r="VSH1" s="156"/>
      <c r="VSI1" s="156"/>
      <c r="VSJ1" s="156"/>
      <c r="VSK1" s="156"/>
      <c r="VSL1" s="156"/>
      <c r="VSM1" s="156"/>
      <c r="VSN1" s="156"/>
      <c r="VSO1" s="156"/>
      <c r="VSP1" s="156"/>
      <c r="VSQ1" s="156"/>
      <c r="VSR1" s="156"/>
      <c r="VSS1" s="156"/>
      <c r="VST1" s="156"/>
      <c r="VSU1" s="156"/>
      <c r="VSV1" s="156"/>
      <c r="VSW1" s="156"/>
      <c r="VSX1" s="156"/>
      <c r="VSY1" s="156"/>
      <c r="VSZ1" s="156"/>
      <c r="VTA1" s="156"/>
      <c r="VTB1" s="156"/>
      <c r="VTC1" s="156"/>
      <c r="VTD1" s="156"/>
      <c r="VTE1" s="156"/>
      <c r="VTF1" s="156"/>
      <c r="VTG1" s="156"/>
      <c r="VTH1" s="156"/>
      <c r="VTI1" s="156"/>
      <c r="VTJ1" s="156"/>
      <c r="VTK1" s="156"/>
      <c r="VTL1" s="156"/>
      <c r="VTM1" s="156"/>
      <c r="VTN1" s="156"/>
      <c r="VTO1" s="156"/>
      <c r="VTP1" s="156"/>
      <c r="VTQ1" s="156"/>
      <c r="VTR1" s="156"/>
      <c r="VTS1" s="156"/>
      <c r="VTT1" s="156"/>
      <c r="VTU1" s="156"/>
      <c r="VTV1" s="156"/>
      <c r="VTW1" s="156"/>
      <c r="VTX1" s="156"/>
      <c r="VTY1" s="156"/>
      <c r="VTZ1" s="156"/>
      <c r="VUA1" s="156"/>
      <c r="VUB1" s="156"/>
      <c r="VUC1" s="156"/>
      <c r="VUD1" s="156"/>
      <c r="VUE1" s="156"/>
      <c r="VUF1" s="156"/>
      <c r="VUG1" s="156"/>
      <c r="VUH1" s="156"/>
      <c r="VUI1" s="156"/>
      <c r="VUJ1" s="156"/>
      <c r="VUK1" s="156"/>
      <c r="VUL1" s="156"/>
      <c r="VUM1" s="156"/>
      <c r="VUN1" s="156"/>
      <c r="VUO1" s="156"/>
      <c r="VUP1" s="156"/>
      <c r="VUQ1" s="156"/>
      <c r="VUR1" s="156"/>
      <c r="VUS1" s="156"/>
      <c r="VUT1" s="156"/>
      <c r="VUU1" s="156"/>
      <c r="VUV1" s="156"/>
      <c r="VUW1" s="156"/>
      <c r="VUX1" s="156"/>
      <c r="VUY1" s="156"/>
      <c r="VUZ1" s="156"/>
      <c r="VVA1" s="156"/>
      <c r="VVB1" s="156"/>
      <c r="VVC1" s="156"/>
      <c r="VVD1" s="156"/>
      <c r="VVE1" s="156"/>
      <c r="VVF1" s="156"/>
      <c r="VVG1" s="156"/>
      <c r="VVH1" s="156"/>
      <c r="VVI1" s="156"/>
      <c r="VVJ1" s="156"/>
      <c r="VVK1" s="156"/>
      <c r="VVL1" s="156"/>
      <c r="VVM1" s="156"/>
      <c r="VVN1" s="156"/>
      <c r="VVO1" s="156"/>
      <c r="VVP1" s="156"/>
      <c r="VVQ1" s="156"/>
      <c r="VVR1" s="156"/>
      <c r="VVS1" s="156"/>
      <c r="VVT1" s="156"/>
      <c r="VVU1" s="156"/>
      <c r="VVV1" s="156"/>
      <c r="VVW1" s="156"/>
      <c r="VVX1" s="156"/>
      <c r="VVY1" s="156"/>
      <c r="VVZ1" s="156"/>
      <c r="VWA1" s="156"/>
      <c r="VWB1" s="156"/>
      <c r="VWC1" s="156"/>
      <c r="VWD1" s="156"/>
      <c r="VWE1" s="156"/>
      <c r="VWF1" s="156"/>
      <c r="VWG1" s="156"/>
      <c r="VWH1" s="156"/>
      <c r="VWI1" s="156"/>
      <c r="VWJ1" s="156"/>
      <c r="VWK1" s="156"/>
      <c r="VWL1" s="156"/>
      <c r="VWM1" s="156"/>
      <c r="VWN1" s="156"/>
      <c r="VWO1" s="156"/>
      <c r="VWP1" s="156"/>
      <c r="VWQ1" s="156"/>
      <c r="VWR1" s="156"/>
      <c r="VWS1" s="156"/>
      <c r="VWT1" s="156"/>
      <c r="VWU1" s="156"/>
      <c r="VWV1" s="156"/>
      <c r="VWW1" s="156"/>
      <c r="VWX1" s="156"/>
      <c r="VWY1" s="156"/>
      <c r="VWZ1" s="156"/>
      <c r="VXA1" s="156"/>
      <c r="VXB1" s="156"/>
      <c r="VXC1" s="156"/>
      <c r="VXD1" s="156"/>
      <c r="VXE1" s="156"/>
      <c r="VXF1" s="156"/>
      <c r="VXG1" s="156"/>
      <c r="VXH1" s="156"/>
      <c r="VXI1" s="156"/>
      <c r="VXJ1" s="156"/>
      <c r="VXK1" s="156"/>
      <c r="VXL1" s="156"/>
      <c r="VXM1" s="156"/>
      <c r="VXN1" s="156"/>
      <c r="VXO1" s="156"/>
      <c r="VXP1" s="156"/>
      <c r="VXQ1" s="156"/>
      <c r="VXR1" s="156"/>
      <c r="VXS1" s="156"/>
      <c r="VXT1" s="156"/>
      <c r="VXU1" s="156"/>
      <c r="VXV1" s="156"/>
      <c r="VXW1" s="156"/>
      <c r="VXX1" s="156"/>
      <c r="VXY1" s="156"/>
      <c r="VXZ1" s="156"/>
      <c r="VYA1" s="156"/>
      <c r="VYB1" s="156"/>
      <c r="VYC1" s="156"/>
      <c r="VYD1" s="156"/>
      <c r="VYE1" s="156"/>
      <c r="VYF1" s="156"/>
      <c r="VYG1" s="156"/>
      <c r="VYH1" s="156"/>
      <c r="VYI1" s="156"/>
      <c r="VYJ1" s="156"/>
      <c r="VYK1" s="156"/>
      <c r="VYL1" s="156"/>
      <c r="VYM1" s="156"/>
      <c r="VYN1" s="156"/>
      <c r="VYO1" s="156"/>
      <c r="VYP1" s="156"/>
      <c r="VYQ1" s="156"/>
      <c r="VYR1" s="156"/>
      <c r="VYS1" s="156"/>
      <c r="VYT1" s="156"/>
      <c r="VYU1" s="156"/>
      <c r="VYV1" s="156"/>
      <c r="VYW1" s="156"/>
      <c r="VYX1" s="156"/>
      <c r="VYY1" s="156"/>
      <c r="VYZ1" s="156"/>
      <c r="VZA1" s="156"/>
      <c r="VZB1" s="156"/>
      <c r="VZC1" s="156"/>
      <c r="VZD1" s="156"/>
      <c r="VZE1" s="156"/>
      <c r="VZF1" s="156"/>
      <c r="VZG1" s="156"/>
      <c r="VZH1" s="156"/>
      <c r="VZI1" s="156"/>
      <c r="VZJ1" s="156"/>
      <c r="VZK1" s="156"/>
      <c r="VZL1" s="156"/>
      <c r="VZM1" s="156"/>
      <c r="VZN1" s="156"/>
      <c r="VZO1" s="156"/>
      <c r="VZP1" s="156"/>
      <c r="VZQ1" s="156"/>
      <c r="VZR1" s="156"/>
      <c r="VZS1" s="156"/>
      <c r="VZT1" s="156"/>
      <c r="VZU1" s="156"/>
      <c r="VZV1" s="156"/>
      <c r="VZW1" s="156"/>
      <c r="VZX1" s="156"/>
      <c r="VZY1" s="156"/>
      <c r="VZZ1" s="156"/>
      <c r="WAA1" s="156"/>
      <c r="WAB1" s="156"/>
      <c r="WAC1" s="156"/>
      <c r="WAD1" s="156"/>
      <c r="WAE1" s="156"/>
      <c r="WAF1" s="156"/>
      <c r="WAG1" s="156"/>
      <c r="WAH1" s="156"/>
      <c r="WAI1" s="156"/>
      <c r="WAJ1" s="156"/>
      <c r="WAK1" s="156"/>
      <c r="WAL1" s="156"/>
      <c r="WAM1" s="156"/>
      <c r="WAN1" s="156"/>
      <c r="WAO1" s="156"/>
      <c r="WAP1" s="156"/>
      <c r="WAQ1" s="156"/>
      <c r="WAR1" s="156"/>
      <c r="WAS1" s="156"/>
      <c r="WAT1" s="156"/>
      <c r="WAU1" s="156"/>
      <c r="WAV1" s="156"/>
      <c r="WAW1" s="156"/>
      <c r="WAX1" s="156"/>
      <c r="WAY1" s="156"/>
      <c r="WAZ1" s="156"/>
      <c r="WBA1" s="156"/>
      <c r="WBB1" s="156"/>
      <c r="WBC1" s="156"/>
      <c r="WBD1" s="156"/>
      <c r="WBE1" s="156"/>
      <c r="WBF1" s="156"/>
      <c r="WBG1" s="156"/>
      <c r="WBH1" s="156"/>
      <c r="WBI1" s="156"/>
      <c r="WBJ1" s="156"/>
      <c r="WBK1" s="156"/>
      <c r="WBL1" s="156"/>
      <c r="WBM1" s="156"/>
      <c r="WBN1" s="156"/>
      <c r="WBO1" s="156"/>
      <c r="WBP1" s="156"/>
      <c r="WBQ1" s="156"/>
      <c r="WBR1" s="156"/>
      <c r="WBS1" s="156"/>
      <c r="WBT1" s="156"/>
      <c r="WBU1" s="156"/>
      <c r="WBV1" s="156"/>
      <c r="WBW1" s="156"/>
      <c r="WBX1" s="156"/>
      <c r="WBY1" s="156"/>
      <c r="WBZ1" s="156"/>
      <c r="WCA1" s="156"/>
      <c r="WCB1" s="156"/>
      <c r="WCC1" s="156"/>
      <c r="WCD1" s="156"/>
      <c r="WCE1" s="156"/>
      <c r="WCF1" s="156"/>
      <c r="WCG1" s="156"/>
      <c r="WCH1" s="156"/>
      <c r="WCI1" s="156"/>
      <c r="WCJ1" s="156"/>
      <c r="WCK1" s="156"/>
      <c r="WCL1" s="156"/>
      <c r="WCM1" s="156"/>
      <c r="WCN1" s="156"/>
      <c r="WCO1" s="156"/>
      <c r="WCP1" s="156"/>
      <c r="WCQ1" s="156"/>
      <c r="WCR1" s="156"/>
      <c r="WCS1" s="156"/>
      <c r="WCT1" s="156"/>
      <c r="WCU1" s="156"/>
      <c r="WCV1" s="156"/>
      <c r="WCW1" s="156"/>
      <c r="WCX1" s="156"/>
      <c r="WCY1" s="156"/>
      <c r="WCZ1" s="156"/>
      <c r="WDA1" s="156"/>
      <c r="WDB1" s="156"/>
      <c r="WDC1" s="156"/>
      <c r="WDD1" s="156"/>
      <c r="WDE1" s="156"/>
      <c r="WDF1" s="156"/>
      <c r="WDG1" s="156"/>
      <c r="WDH1" s="156"/>
      <c r="WDI1" s="156"/>
      <c r="WDJ1" s="156"/>
      <c r="WDK1" s="156"/>
      <c r="WDL1" s="156"/>
      <c r="WDM1" s="156"/>
      <c r="WDN1" s="156"/>
      <c r="WDO1" s="156"/>
      <c r="WDP1" s="156"/>
      <c r="WDQ1" s="156"/>
      <c r="WDR1" s="156"/>
      <c r="WDS1" s="156"/>
      <c r="WDT1" s="156"/>
      <c r="WDU1" s="156"/>
      <c r="WDV1" s="156"/>
      <c r="WDW1" s="156"/>
      <c r="WDX1" s="156"/>
      <c r="WDY1" s="156"/>
      <c r="WDZ1" s="156"/>
      <c r="WEA1" s="156"/>
      <c r="WEB1" s="156"/>
      <c r="WEC1" s="156"/>
      <c r="WED1" s="156"/>
      <c r="WEE1" s="156"/>
      <c r="WEF1" s="156"/>
      <c r="WEG1" s="156"/>
      <c r="WEH1" s="156"/>
      <c r="WEI1" s="156"/>
      <c r="WEJ1" s="156"/>
      <c r="WEK1" s="156"/>
      <c r="WEL1" s="156"/>
      <c r="WEM1" s="156"/>
      <c r="WEN1" s="156"/>
      <c r="WEO1" s="156"/>
      <c r="WEP1" s="156"/>
      <c r="WEQ1" s="156"/>
      <c r="WER1" s="156"/>
      <c r="WES1" s="156"/>
      <c r="WET1" s="156"/>
      <c r="WEU1" s="156"/>
      <c r="WEV1" s="156"/>
      <c r="WEW1" s="156"/>
      <c r="WEX1" s="156"/>
      <c r="WEY1" s="156"/>
      <c r="WEZ1" s="156"/>
      <c r="WFA1" s="156"/>
      <c r="WFB1" s="156"/>
      <c r="WFC1" s="156"/>
      <c r="WFD1" s="156"/>
      <c r="WFE1" s="156"/>
      <c r="WFF1" s="156"/>
      <c r="WFG1" s="156"/>
      <c r="WFH1" s="156"/>
      <c r="WFI1" s="156"/>
      <c r="WFJ1" s="156"/>
      <c r="WFK1" s="156"/>
      <c r="WFL1" s="156"/>
      <c r="WFM1" s="156"/>
      <c r="WFN1" s="156"/>
      <c r="WFO1" s="156"/>
      <c r="WFP1" s="156"/>
      <c r="WFQ1" s="156"/>
      <c r="WFR1" s="156"/>
      <c r="WFS1" s="156"/>
      <c r="WFT1" s="156"/>
      <c r="WFU1" s="156"/>
      <c r="WFV1" s="156"/>
      <c r="WFW1" s="156"/>
      <c r="WFX1" s="156"/>
      <c r="WFY1" s="156"/>
      <c r="WFZ1" s="156"/>
      <c r="WGA1" s="156"/>
      <c r="WGB1" s="156"/>
      <c r="WGC1" s="156"/>
      <c r="WGD1" s="156"/>
      <c r="WGE1" s="156"/>
      <c r="WGF1" s="156"/>
      <c r="WGG1" s="156"/>
      <c r="WGH1" s="156"/>
      <c r="WGI1" s="156"/>
      <c r="WGJ1" s="156"/>
      <c r="WGK1" s="156"/>
      <c r="WGL1" s="156"/>
      <c r="WGM1" s="156"/>
      <c r="WGN1" s="156"/>
      <c r="WGO1" s="156"/>
      <c r="WGP1" s="156"/>
      <c r="WGQ1" s="156"/>
      <c r="WGR1" s="156"/>
      <c r="WGS1" s="156"/>
      <c r="WGT1" s="156"/>
      <c r="WGU1" s="156"/>
      <c r="WGV1" s="156"/>
      <c r="WGW1" s="156"/>
      <c r="WGX1" s="156"/>
      <c r="WGY1" s="156"/>
      <c r="WGZ1" s="156"/>
      <c r="WHA1" s="156"/>
      <c r="WHB1" s="156"/>
      <c r="WHC1" s="156"/>
      <c r="WHD1" s="156"/>
      <c r="WHE1" s="156"/>
      <c r="WHF1" s="156"/>
      <c r="WHG1" s="156"/>
      <c r="WHH1" s="156"/>
      <c r="WHI1" s="156"/>
      <c r="WHJ1" s="156"/>
      <c r="WHK1" s="156"/>
      <c r="WHL1" s="156"/>
      <c r="WHM1" s="156"/>
      <c r="WHN1" s="156"/>
      <c r="WHO1" s="156"/>
      <c r="WHP1" s="156"/>
      <c r="WHQ1" s="156"/>
      <c r="WHR1" s="156"/>
      <c r="WHS1" s="156"/>
      <c r="WHT1" s="156"/>
      <c r="WHU1" s="156"/>
      <c r="WHV1" s="156"/>
      <c r="WHW1" s="156"/>
      <c r="WHX1" s="156"/>
      <c r="WHY1" s="156"/>
      <c r="WHZ1" s="156"/>
      <c r="WIA1" s="156"/>
      <c r="WIB1" s="156"/>
      <c r="WIC1" s="156"/>
      <c r="WID1" s="156"/>
      <c r="WIE1" s="156"/>
      <c r="WIF1" s="156"/>
      <c r="WIG1" s="156"/>
      <c r="WIH1" s="156"/>
      <c r="WII1" s="156"/>
      <c r="WIJ1" s="156"/>
      <c r="WIK1" s="156"/>
      <c r="WIL1" s="156"/>
      <c r="WIM1" s="156"/>
      <c r="WIN1" s="156"/>
      <c r="WIO1" s="156"/>
      <c r="WIP1" s="156"/>
      <c r="WIQ1" s="156"/>
      <c r="WIR1" s="156"/>
      <c r="WIS1" s="156"/>
      <c r="WIT1" s="156"/>
      <c r="WIU1" s="156"/>
      <c r="WIV1" s="156"/>
      <c r="WIW1" s="156"/>
      <c r="WIX1" s="156"/>
      <c r="WIY1" s="156"/>
      <c r="WIZ1" s="156"/>
      <c r="WJA1" s="156"/>
      <c r="WJB1" s="156"/>
      <c r="WJC1" s="156"/>
      <c r="WJD1" s="156"/>
      <c r="WJE1" s="156"/>
      <c r="WJF1" s="156"/>
      <c r="WJG1" s="156"/>
      <c r="WJH1" s="156"/>
      <c r="WJI1" s="156"/>
      <c r="WJJ1" s="156"/>
      <c r="WJK1" s="156"/>
      <c r="WJL1" s="156"/>
      <c r="WJM1" s="156"/>
      <c r="WJN1" s="156"/>
      <c r="WJO1" s="156"/>
      <c r="WJP1" s="156"/>
      <c r="WJQ1" s="156"/>
      <c r="WJR1" s="156"/>
      <c r="WJS1" s="156"/>
      <c r="WJT1" s="156"/>
      <c r="WJU1" s="156"/>
      <c r="WJV1" s="156"/>
      <c r="WJW1" s="156"/>
      <c r="WJX1" s="156"/>
      <c r="WJY1" s="156"/>
      <c r="WJZ1" s="156"/>
      <c r="WKA1" s="156"/>
      <c r="WKB1" s="156"/>
      <c r="WKC1" s="156"/>
      <c r="WKD1" s="156"/>
      <c r="WKE1" s="156"/>
      <c r="WKF1" s="156"/>
      <c r="WKG1" s="156"/>
      <c r="WKH1" s="156"/>
      <c r="WKI1" s="156"/>
      <c r="WKJ1" s="156"/>
      <c r="WKK1" s="156"/>
      <c r="WKL1" s="156"/>
      <c r="WKM1" s="156"/>
      <c r="WKN1" s="156"/>
      <c r="WKO1" s="156"/>
      <c r="WKP1" s="156"/>
      <c r="WKQ1" s="156"/>
      <c r="WKR1" s="156"/>
      <c r="WKS1" s="156"/>
      <c r="WKT1" s="156"/>
      <c r="WKU1" s="156"/>
      <c r="WKV1" s="156"/>
      <c r="WKW1" s="156"/>
      <c r="WKX1" s="156"/>
      <c r="WKY1" s="156"/>
      <c r="WKZ1" s="156"/>
      <c r="WLA1" s="156"/>
      <c r="WLB1" s="156"/>
      <c r="WLC1" s="156"/>
      <c r="WLD1" s="156"/>
      <c r="WLE1" s="156"/>
      <c r="WLF1" s="156"/>
      <c r="WLG1" s="156"/>
      <c r="WLH1" s="156"/>
      <c r="WLI1" s="156"/>
      <c r="WLJ1" s="156"/>
      <c r="WLK1" s="156"/>
      <c r="WLL1" s="156"/>
      <c r="WLM1" s="156"/>
      <c r="WLN1" s="156"/>
      <c r="WLO1" s="156"/>
      <c r="WLP1" s="156"/>
      <c r="WLQ1" s="156"/>
      <c r="WLR1" s="156"/>
      <c r="WLS1" s="156"/>
      <c r="WLT1" s="156"/>
      <c r="WLU1" s="156"/>
      <c r="WLV1" s="156"/>
      <c r="WLW1" s="156"/>
      <c r="WLX1" s="156"/>
      <c r="WLY1" s="156"/>
      <c r="WLZ1" s="156"/>
      <c r="WMA1" s="156"/>
      <c r="WMB1" s="156"/>
      <c r="WMC1" s="156"/>
      <c r="WMD1" s="156"/>
      <c r="WME1" s="156"/>
      <c r="WMF1" s="156"/>
      <c r="WMG1" s="156"/>
      <c r="WMH1" s="156"/>
      <c r="WMI1" s="156"/>
      <c r="WMJ1" s="156"/>
      <c r="WMK1" s="156"/>
      <c r="WML1" s="156"/>
      <c r="WMM1" s="156"/>
      <c r="WMN1" s="156"/>
      <c r="WMO1" s="156"/>
      <c r="WMP1" s="156"/>
      <c r="WMQ1" s="156"/>
      <c r="WMR1" s="156"/>
      <c r="WMS1" s="156"/>
      <c r="WMT1" s="156"/>
      <c r="WMU1" s="156"/>
      <c r="WMV1" s="156"/>
      <c r="WMW1" s="156"/>
      <c r="WMX1" s="156"/>
      <c r="WMY1" s="156"/>
      <c r="WMZ1" s="156"/>
      <c r="WNA1" s="156"/>
      <c r="WNB1" s="156"/>
      <c r="WNC1" s="156"/>
      <c r="WND1" s="156"/>
      <c r="WNE1" s="156"/>
      <c r="WNF1" s="156"/>
      <c r="WNG1" s="156"/>
      <c r="WNH1" s="156"/>
      <c r="WNI1" s="156"/>
      <c r="WNJ1" s="156"/>
      <c r="WNK1" s="156"/>
      <c r="WNL1" s="156"/>
      <c r="WNM1" s="156"/>
      <c r="WNN1" s="156"/>
      <c r="WNO1" s="156"/>
      <c r="WNP1" s="156"/>
      <c r="WNQ1" s="156"/>
      <c r="WNR1" s="156"/>
      <c r="WNS1" s="156"/>
      <c r="WNT1" s="156"/>
      <c r="WNU1" s="156"/>
      <c r="WNV1" s="156"/>
      <c r="WNW1" s="156"/>
      <c r="WNX1" s="156"/>
      <c r="WNY1" s="156"/>
      <c r="WNZ1" s="156"/>
      <c r="WOA1" s="156"/>
      <c r="WOB1" s="156"/>
      <c r="WOC1" s="156"/>
      <c r="WOD1" s="156"/>
      <c r="WOE1" s="156"/>
      <c r="WOF1" s="156"/>
      <c r="WOG1" s="156"/>
      <c r="WOH1" s="156"/>
      <c r="WOI1" s="156"/>
      <c r="WOJ1" s="156"/>
      <c r="WOK1" s="156"/>
      <c r="WOL1" s="156"/>
      <c r="WOM1" s="156"/>
      <c r="WON1" s="156"/>
      <c r="WOO1" s="156"/>
      <c r="WOP1" s="156"/>
      <c r="WOQ1" s="156"/>
      <c r="WOR1" s="156"/>
      <c r="WOS1" s="156"/>
      <c r="WOT1" s="156"/>
      <c r="WOU1" s="156"/>
      <c r="WOV1" s="156"/>
      <c r="WOW1" s="156"/>
      <c r="WOX1" s="156"/>
      <c r="WOY1" s="156"/>
      <c r="WOZ1" s="156"/>
      <c r="WPA1" s="156"/>
      <c r="WPB1" s="156"/>
      <c r="WPC1" s="156"/>
      <c r="WPD1" s="156"/>
      <c r="WPE1" s="156"/>
      <c r="WPF1" s="156"/>
      <c r="WPG1" s="156"/>
      <c r="WPH1" s="156"/>
      <c r="WPI1" s="156"/>
      <c r="WPJ1" s="156"/>
      <c r="WPK1" s="156"/>
      <c r="WPL1" s="156"/>
      <c r="WPM1" s="156"/>
      <c r="WPN1" s="156"/>
      <c r="WPO1" s="156"/>
      <c r="WPP1" s="156"/>
      <c r="WPQ1" s="156"/>
      <c r="WPR1" s="156"/>
      <c r="WPS1" s="156"/>
      <c r="WPT1" s="156"/>
      <c r="WPU1" s="156"/>
      <c r="WPV1" s="156"/>
      <c r="WPW1" s="156"/>
      <c r="WPX1" s="156"/>
      <c r="WPY1" s="156"/>
      <c r="WPZ1" s="156"/>
      <c r="WQA1" s="156"/>
      <c r="WQB1" s="156"/>
      <c r="WQC1" s="156"/>
      <c r="WQD1" s="156"/>
      <c r="WQE1" s="156"/>
      <c r="WQF1" s="156"/>
      <c r="WQG1" s="156"/>
      <c r="WQH1" s="156"/>
      <c r="WQI1" s="156"/>
      <c r="WQJ1" s="156"/>
      <c r="WQK1" s="156"/>
      <c r="WQL1" s="156"/>
      <c r="WQM1" s="156"/>
      <c r="WQN1" s="156"/>
      <c r="WQO1" s="156"/>
      <c r="WQP1" s="156"/>
      <c r="WQQ1" s="156"/>
      <c r="WQR1" s="156"/>
      <c r="WQS1" s="156"/>
      <c r="WQT1" s="156"/>
      <c r="WQU1" s="156"/>
      <c r="WQV1" s="156"/>
      <c r="WQW1" s="156"/>
      <c r="WQX1" s="156"/>
      <c r="WQY1" s="156"/>
      <c r="WQZ1" s="156"/>
      <c r="WRA1" s="156"/>
      <c r="WRB1" s="156"/>
      <c r="WRC1" s="156"/>
      <c r="WRD1" s="156"/>
      <c r="WRE1" s="156"/>
      <c r="WRF1" s="156"/>
      <c r="WRG1" s="156"/>
      <c r="WRH1" s="156"/>
      <c r="WRI1" s="156"/>
      <c r="WRJ1" s="156"/>
      <c r="WRK1" s="156"/>
      <c r="WRL1" s="156"/>
      <c r="WRM1" s="156"/>
      <c r="WRN1" s="156"/>
      <c r="WRO1" s="156"/>
      <c r="WRP1" s="156"/>
      <c r="WRQ1" s="156"/>
      <c r="WRR1" s="156"/>
      <c r="WRS1" s="156"/>
      <c r="WRT1" s="156"/>
      <c r="WRU1" s="156"/>
      <c r="WRV1" s="156"/>
      <c r="WRW1" s="156"/>
      <c r="WRX1" s="156"/>
      <c r="WRY1" s="156"/>
      <c r="WRZ1" s="156"/>
      <c r="WSA1" s="156"/>
      <c r="WSB1" s="156"/>
      <c r="WSC1" s="156"/>
      <c r="WSD1" s="156"/>
      <c r="WSE1" s="156"/>
      <c r="WSF1" s="156"/>
      <c r="WSG1" s="156"/>
      <c r="WSH1" s="156"/>
      <c r="WSI1" s="156"/>
      <c r="WSJ1" s="156"/>
      <c r="WSK1" s="156"/>
      <c r="WSL1" s="156"/>
      <c r="WSM1" s="156"/>
      <c r="WSN1" s="156"/>
      <c r="WSO1" s="156"/>
      <c r="WSP1" s="156"/>
      <c r="WSQ1" s="156"/>
      <c r="WSR1" s="156"/>
      <c r="WSS1" s="156"/>
      <c r="WST1" s="156"/>
      <c r="WSU1" s="156"/>
      <c r="WSV1" s="156"/>
      <c r="WSW1" s="156"/>
      <c r="WSX1" s="156"/>
      <c r="WSY1" s="156"/>
      <c r="WSZ1" s="156"/>
      <c r="WTA1" s="156"/>
      <c r="WTB1" s="156"/>
      <c r="WTC1" s="156"/>
      <c r="WTD1" s="156"/>
      <c r="WTE1" s="156"/>
      <c r="WTF1" s="156"/>
      <c r="WTG1" s="156"/>
      <c r="WTH1" s="156"/>
      <c r="WTI1" s="156"/>
      <c r="WTJ1" s="156"/>
      <c r="WTK1" s="156"/>
      <c r="WTL1" s="156"/>
      <c r="WTM1" s="156"/>
      <c r="WTN1" s="156"/>
      <c r="WTO1" s="156"/>
      <c r="WTP1" s="156"/>
      <c r="WTQ1" s="156"/>
      <c r="WTR1" s="156"/>
      <c r="WTS1" s="156"/>
      <c r="WTT1" s="156"/>
      <c r="WTU1" s="156"/>
      <c r="WTV1" s="156"/>
      <c r="WTW1" s="156"/>
      <c r="WTX1" s="156"/>
      <c r="WTY1" s="156"/>
      <c r="WTZ1" s="156"/>
      <c r="WUA1" s="156"/>
      <c r="WUB1" s="156"/>
      <c r="WUC1" s="156"/>
      <c r="WUD1" s="156"/>
      <c r="WUE1" s="156"/>
      <c r="WUF1" s="156"/>
      <c r="WUG1" s="156"/>
      <c r="WUH1" s="156"/>
      <c r="WUI1" s="156"/>
      <c r="WUJ1" s="156"/>
      <c r="WUK1" s="156"/>
      <c r="WUL1" s="156"/>
      <c r="WUM1" s="156"/>
      <c r="WUN1" s="156"/>
      <c r="WUO1" s="156"/>
      <c r="WUP1" s="156"/>
      <c r="WUQ1" s="156"/>
      <c r="WUR1" s="156"/>
      <c r="WUS1" s="156"/>
      <c r="WUT1" s="156"/>
      <c r="WUU1" s="156"/>
      <c r="WUV1" s="156"/>
      <c r="WUW1" s="156"/>
      <c r="WUX1" s="156"/>
      <c r="WUY1" s="156"/>
      <c r="WUZ1" s="156"/>
      <c r="WVA1" s="156"/>
      <c r="WVB1" s="156"/>
      <c r="WVC1" s="156"/>
      <c r="WVD1" s="156"/>
      <c r="WVE1" s="156"/>
      <c r="WVF1" s="156"/>
      <c r="WVG1" s="156"/>
      <c r="WVH1" s="156"/>
      <c r="WVI1" s="156"/>
      <c r="WVJ1" s="156"/>
      <c r="WVK1" s="156"/>
      <c r="WVL1" s="156"/>
      <c r="WVM1" s="156"/>
      <c r="WVN1" s="156"/>
      <c r="WVO1" s="156"/>
      <c r="WVP1" s="156"/>
      <c r="WVQ1" s="156"/>
      <c r="WVR1" s="156"/>
      <c r="WVS1" s="156"/>
      <c r="WVT1" s="156"/>
      <c r="WVU1" s="156"/>
      <c r="WVV1" s="156"/>
      <c r="WVW1" s="156"/>
      <c r="WVX1" s="156"/>
      <c r="WVY1" s="156"/>
      <c r="WVZ1" s="156"/>
      <c r="WWA1" s="156"/>
      <c r="WWB1" s="156"/>
      <c r="WWC1" s="156"/>
      <c r="WWD1" s="156"/>
      <c r="WWE1" s="156"/>
      <c r="WWF1" s="156"/>
      <c r="WWG1" s="156"/>
      <c r="WWH1" s="156"/>
      <c r="WWI1" s="156"/>
      <c r="WWJ1" s="156"/>
      <c r="WWK1" s="156"/>
      <c r="WWL1" s="156"/>
      <c r="WWM1" s="156"/>
      <c r="WWN1" s="156"/>
      <c r="WWO1" s="156"/>
      <c r="WWP1" s="156"/>
      <c r="WWQ1" s="156"/>
      <c r="WWR1" s="156"/>
      <c r="WWS1" s="156"/>
      <c r="WWT1" s="156"/>
      <c r="WWU1" s="156"/>
      <c r="WWV1" s="156"/>
      <c r="WWW1" s="156"/>
      <c r="WWX1" s="156"/>
      <c r="WWY1" s="156"/>
      <c r="WWZ1" s="156"/>
      <c r="WXA1" s="156"/>
      <c r="WXB1" s="156"/>
      <c r="WXC1" s="156"/>
      <c r="WXD1" s="156"/>
      <c r="WXE1" s="156"/>
      <c r="WXF1" s="156"/>
      <c r="WXG1" s="156"/>
      <c r="WXH1" s="156"/>
      <c r="WXI1" s="156"/>
      <c r="WXJ1" s="156"/>
      <c r="WXK1" s="156"/>
      <c r="WXL1" s="156"/>
      <c r="WXM1" s="156"/>
      <c r="WXN1" s="156"/>
      <c r="WXO1" s="156"/>
      <c r="WXP1" s="156"/>
      <c r="WXQ1" s="156"/>
      <c r="WXR1" s="156"/>
      <c r="WXS1" s="156"/>
      <c r="WXT1" s="156"/>
      <c r="WXU1" s="156"/>
      <c r="WXV1" s="156"/>
      <c r="WXW1" s="156"/>
      <c r="WXX1" s="156"/>
      <c r="WXY1" s="156"/>
      <c r="WXZ1" s="156"/>
      <c r="WYA1" s="156"/>
      <c r="WYB1" s="156"/>
      <c r="WYC1" s="156"/>
      <c r="WYD1" s="156"/>
      <c r="WYE1" s="156"/>
      <c r="WYF1" s="156"/>
      <c r="WYG1" s="156"/>
      <c r="WYH1" s="156"/>
      <c r="WYI1" s="156"/>
      <c r="WYJ1" s="156"/>
      <c r="WYK1" s="156"/>
      <c r="WYL1" s="156"/>
      <c r="WYM1" s="156"/>
      <c r="WYN1" s="156"/>
      <c r="WYO1" s="156"/>
      <c r="WYP1" s="156"/>
      <c r="WYQ1" s="156"/>
      <c r="WYR1" s="156"/>
      <c r="WYS1" s="156"/>
      <c r="WYT1" s="156"/>
      <c r="WYU1" s="156"/>
      <c r="WYV1" s="156"/>
      <c r="WYW1" s="156"/>
      <c r="WYX1" s="156"/>
      <c r="WYY1" s="156"/>
      <c r="WYZ1" s="156"/>
      <c r="WZA1" s="156"/>
      <c r="WZB1" s="156"/>
      <c r="WZC1" s="156"/>
      <c r="WZD1" s="156"/>
      <c r="WZE1" s="156"/>
      <c r="WZF1" s="156"/>
      <c r="WZG1" s="156"/>
      <c r="WZH1" s="156"/>
      <c r="WZI1" s="156"/>
      <c r="WZJ1" s="156"/>
      <c r="WZK1" s="156"/>
      <c r="WZL1" s="156"/>
      <c r="WZM1" s="156"/>
      <c r="WZN1" s="156"/>
      <c r="WZO1" s="156"/>
      <c r="WZP1" s="156"/>
      <c r="WZQ1" s="156"/>
      <c r="WZR1" s="156"/>
      <c r="WZS1" s="156"/>
      <c r="WZT1" s="156"/>
      <c r="WZU1" s="156"/>
      <c r="WZV1" s="156"/>
      <c r="WZW1" s="156"/>
      <c r="WZX1" s="156"/>
      <c r="WZY1" s="156"/>
      <c r="WZZ1" s="156"/>
      <c r="XAA1" s="156"/>
      <c r="XAB1" s="156"/>
      <c r="XAC1" s="156"/>
      <c r="XAD1" s="156"/>
      <c r="XAE1" s="156"/>
      <c r="XAF1" s="156"/>
      <c r="XAG1" s="156"/>
      <c r="XAH1" s="156"/>
      <c r="XAI1" s="156"/>
      <c r="XAJ1" s="156"/>
      <c r="XAK1" s="156"/>
      <c r="XAL1" s="156"/>
      <c r="XAM1" s="156"/>
      <c r="XAN1" s="156"/>
      <c r="XAO1" s="156"/>
      <c r="XAP1" s="156"/>
      <c r="XAQ1" s="156"/>
      <c r="XAR1" s="156"/>
      <c r="XAS1" s="156"/>
      <c r="XAT1" s="156"/>
      <c r="XAU1" s="156"/>
      <c r="XAV1" s="156"/>
      <c r="XAW1" s="156"/>
      <c r="XAX1" s="156"/>
      <c r="XAY1" s="156"/>
      <c r="XAZ1" s="156"/>
      <c r="XBA1" s="156"/>
      <c r="XBB1" s="156"/>
      <c r="XBC1" s="156"/>
      <c r="XBD1" s="156"/>
      <c r="XBE1" s="156"/>
      <c r="XBF1" s="156"/>
      <c r="XBG1" s="156"/>
      <c r="XBH1" s="156"/>
      <c r="XBI1" s="156"/>
      <c r="XBJ1" s="156"/>
      <c r="XBK1" s="156"/>
      <c r="XBL1" s="156"/>
      <c r="XBM1" s="156"/>
      <c r="XBN1" s="156"/>
      <c r="XBO1" s="156"/>
      <c r="XBP1" s="156"/>
      <c r="XBQ1" s="156"/>
      <c r="XBR1" s="156"/>
      <c r="XBS1" s="156"/>
      <c r="XBT1" s="156"/>
      <c r="XBU1" s="156"/>
      <c r="XBV1" s="156"/>
      <c r="XBW1" s="156"/>
      <c r="XBX1" s="156"/>
      <c r="XBY1" s="156"/>
      <c r="XBZ1" s="156"/>
      <c r="XCA1" s="156"/>
      <c r="XCB1" s="156"/>
      <c r="XCC1" s="156"/>
      <c r="XCD1" s="156"/>
      <c r="XCE1" s="156"/>
      <c r="XCF1" s="156"/>
      <c r="XCG1" s="156"/>
      <c r="XCH1" s="156"/>
      <c r="XCI1" s="156"/>
      <c r="XCJ1" s="156"/>
      <c r="XCK1" s="156"/>
      <c r="XCL1" s="156"/>
      <c r="XCM1" s="156"/>
      <c r="XCN1" s="156"/>
      <c r="XCO1" s="156"/>
      <c r="XCP1" s="156"/>
      <c r="XCQ1" s="156"/>
      <c r="XCR1" s="156"/>
      <c r="XCS1" s="156"/>
      <c r="XCT1" s="156"/>
      <c r="XCU1" s="156"/>
      <c r="XCV1" s="156"/>
      <c r="XCW1" s="156"/>
      <c r="XCX1" s="156"/>
      <c r="XCY1" s="156"/>
      <c r="XCZ1" s="156"/>
      <c r="XDA1" s="156"/>
      <c r="XDB1" s="156"/>
      <c r="XDC1" s="156"/>
      <c r="XDD1" s="156"/>
      <c r="XDE1" s="156"/>
      <c r="XDF1" s="156"/>
      <c r="XDG1" s="156"/>
      <c r="XDH1" s="156"/>
      <c r="XDI1" s="156"/>
      <c r="XDJ1" s="156"/>
      <c r="XDK1" s="156"/>
      <c r="XDL1" s="156"/>
      <c r="XDM1" s="156"/>
      <c r="XDN1" s="156"/>
      <c r="XDO1" s="156"/>
      <c r="XDP1" s="156"/>
      <c r="XDQ1" s="156"/>
      <c r="XDR1" s="156"/>
      <c r="XDS1" s="156"/>
      <c r="XDT1" s="156"/>
      <c r="XDU1" s="156"/>
      <c r="XDV1" s="156"/>
      <c r="XDW1" s="156"/>
      <c r="XDX1" s="156"/>
      <c r="XDY1" s="156"/>
      <c r="XDZ1" s="156"/>
      <c r="XEA1" s="156"/>
      <c r="XEB1" s="156"/>
      <c r="XEC1" s="156"/>
      <c r="XED1" s="156"/>
      <c r="XEE1" s="156"/>
      <c r="XEF1" s="156"/>
      <c r="XEG1" s="156"/>
      <c r="XEH1" s="156"/>
      <c r="XEI1" s="156"/>
      <c r="XEJ1" s="156"/>
      <c r="XEK1" s="156"/>
      <c r="XEL1" s="156"/>
      <c r="XEM1" s="156"/>
      <c r="XEN1" s="156"/>
      <c r="XEO1" s="156"/>
      <c r="XEP1" s="156"/>
      <c r="XEQ1" s="156"/>
      <c r="XER1" s="156"/>
      <c r="XES1" s="156"/>
      <c r="XET1" s="156"/>
      <c r="XEU1" s="156"/>
      <c r="XEV1" s="156"/>
      <c r="XEW1" s="156"/>
      <c r="XEX1" s="156"/>
      <c r="XEY1" s="156"/>
      <c r="XEZ1" s="156"/>
      <c r="XFA1" s="156"/>
      <c r="XFB1" s="156"/>
      <c r="XFC1" s="156"/>
      <c r="XFD1" s="156"/>
    </row>
    <row r="2" spans="1:16384" x14ac:dyDescent="0.2">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c r="BT2" s="63"/>
      <c r="BU2" s="63"/>
      <c r="BV2" s="63"/>
      <c r="BW2" s="63"/>
      <c r="BX2" s="63"/>
      <c r="BY2" s="63"/>
      <c r="BZ2" s="63"/>
      <c r="CA2" s="63"/>
      <c r="CB2" s="63"/>
      <c r="CC2" s="63"/>
      <c r="CD2" s="63"/>
      <c r="CE2" s="63"/>
      <c r="CF2" s="63"/>
      <c r="CG2" s="63"/>
      <c r="CH2" s="63"/>
      <c r="CI2" s="63"/>
      <c r="CJ2" s="63"/>
      <c r="CK2" s="63"/>
      <c r="CL2" s="63"/>
      <c r="CM2" s="63"/>
      <c r="CN2" s="63"/>
      <c r="CO2" s="63"/>
      <c r="CP2" s="63"/>
      <c r="CQ2" s="63"/>
      <c r="CR2" s="63"/>
      <c r="CS2" s="63"/>
      <c r="CT2" s="63"/>
      <c r="CU2" s="63"/>
      <c r="CV2" s="63"/>
      <c r="CW2" s="63"/>
      <c r="CX2" s="63"/>
      <c r="CY2" s="63"/>
      <c r="CZ2" s="63"/>
      <c r="DA2" s="63"/>
      <c r="DB2" s="63"/>
      <c r="DC2" s="63"/>
      <c r="DD2" s="63"/>
      <c r="DE2" s="63"/>
      <c r="DF2" s="63"/>
      <c r="DG2" s="63"/>
      <c r="DH2" s="63"/>
      <c r="DI2" s="63"/>
      <c r="DJ2" s="63"/>
      <c r="DK2" s="63"/>
      <c r="DL2" s="63"/>
      <c r="DM2" s="63"/>
      <c r="DN2" s="63"/>
      <c r="DO2" s="63"/>
      <c r="DP2" s="63"/>
      <c r="DQ2" s="63"/>
      <c r="DR2" s="63"/>
      <c r="DS2" s="63"/>
      <c r="DT2" s="63"/>
      <c r="DU2" s="63"/>
      <c r="DV2" s="63"/>
      <c r="DW2" s="63"/>
      <c r="DX2" s="63"/>
      <c r="DY2" s="63"/>
      <c r="DZ2" s="63"/>
      <c r="EA2" s="63"/>
      <c r="EB2" s="63"/>
      <c r="EC2" s="63"/>
      <c r="ED2" s="63"/>
      <c r="EE2" s="63"/>
      <c r="EF2" s="63"/>
      <c r="EG2" s="63"/>
      <c r="EH2" s="63"/>
      <c r="EI2" s="63"/>
      <c r="EJ2" s="63"/>
      <c r="EK2" s="63"/>
      <c r="EL2" s="63"/>
      <c r="EM2" s="63"/>
      <c r="EN2" s="63"/>
      <c r="EO2" s="63"/>
      <c r="EP2" s="63"/>
      <c r="EQ2" s="63"/>
      <c r="ER2" s="63"/>
      <c r="ES2" s="63"/>
      <c r="ET2" s="63"/>
      <c r="EU2" s="63"/>
      <c r="EV2" s="63"/>
      <c r="EW2" s="63"/>
      <c r="EX2" s="63"/>
      <c r="EY2" s="63"/>
      <c r="EZ2" s="63"/>
      <c r="FA2" s="63"/>
      <c r="FB2" s="63"/>
      <c r="FC2" s="63"/>
      <c r="FD2" s="63"/>
      <c r="FE2" s="63"/>
      <c r="FF2" s="63"/>
      <c r="FG2" s="63"/>
      <c r="FH2" s="63"/>
      <c r="FI2" s="63"/>
      <c r="FJ2" s="63"/>
      <c r="FK2" s="63"/>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c r="IA2" s="63"/>
      <c r="IB2" s="63"/>
      <c r="IC2" s="63"/>
      <c r="ID2" s="63"/>
      <c r="IE2" s="63"/>
      <c r="IF2" s="63"/>
      <c r="IG2" s="63"/>
      <c r="IH2" s="63"/>
      <c r="II2" s="63"/>
      <c r="IJ2" s="63"/>
      <c r="IK2" s="63"/>
      <c r="IL2" s="63"/>
      <c r="IM2" s="63"/>
      <c r="IN2" s="63"/>
      <c r="IO2" s="63"/>
      <c r="IP2" s="63"/>
      <c r="IQ2" s="63"/>
      <c r="IR2" s="63"/>
      <c r="IS2" s="63"/>
      <c r="IT2" s="63"/>
      <c r="IU2" s="63"/>
      <c r="IV2" s="63"/>
      <c r="IW2" s="63"/>
      <c r="IX2" s="63"/>
      <c r="IY2" s="63"/>
      <c r="IZ2" s="63"/>
      <c r="JA2" s="63"/>
      <c r="JB2" s="63"/>
      <c r="JC2" s="63"/>
      <c r="JD2" s="63"/>
      <c r="JE2" s="63"/>
      <c r="JF2" s="63"/>
      <c r="JG2" s="63"/>
      <c r="JH2" s="63"/>
      <c r="JI2" s="63"/>
      <c r="JJ2" s="63"/>
      <c r="JK2" s="63"/>
      <c r="JL2" s="63"/>
      <c r="JM2" s="63"/>
      <c r="JN2" s="63"/>
      <c r="JO2" s="63"/>
      <c r="JP2" s="63"/>
      <c r="JQ2" s="63"/>
      <c r="JR2" s="63"/>
      <c r="JS2" s="63"/>
      <c r="JT2" s="63"/>
      <c r="JU2" s="63"/>
      <c r="JV2" s="63"/>
      <c r="JW2" s="63"/>
      <c r="JX2" s="63"/>
      <c r="JY2" s="63"/>
      <c r="JZ2" s="63"/>
      <c r="KA2" s="63"/>
      <c r="KB2" s="63"/>
      <c r="KC2" s="63"/>
      <c r="KD2" s="63"/>
      <c r="KE2" s="63"/>
      <c r="KF2" s="63"/>
      <c r="KG2" s="63"/>
      <c r="KH2" s="63"/>
      <c r="KI2" s="63"/>
      <c r="KJ2" s="63"/>
      <c r="KK2" s="63"/>
      <c r="KL2" s="63"/>
      <c r="KM2" s="63"/>
      <c r="KN2" s="63"/>
      <c r="KO2" s="63"/>
      <c r="KP2" s="63"/>
      <c r="KQ2" s="63"/>
      <c r="KR2" s="63"/>
      <c r="KS2" s="63"/>
      <c r="KT2" s="63"/>
      <c r="KU2" s="63"/>
      <c r="KV2" s="63"/>
      <c r="KW2" s="63"/>
      <c r="KX2" s="63"/>
      <c r="KY2" s="63"/>
      <c r="KZ2" s="63"/>
      <c r="LA2" s="63"/>
      <c r="LB2" s="63"/>
      <c r="LC2" s="63"/>
      <c r="LD2" s="63"/>
      <c r="LE2" s="63"/>
      <c r="LF2" s="63"/>
      <c r="LG2" s="63"/>
      <c r="LH2" s="63"/>
      <c r="LI2" s="63"/>
      <c r="LJ2" s="63"/>
      <c r="LK2" s="63"/>
      <c r="LL2" s="63"/>
      <c r="LM2" s="63"/>
      <c r="LN2" s="63"/>
      <c r="LO2" s="63"/>
      <c r="LP2" s="63"/>
      <c r="LQ2" s="63"/>
      <c r="LR2" s="63"/>
      <c r="LS2" s="63"/>
      <c r="LT2" s="63"/>
      <c r="LU2" s="63"/>
      <c r="LV2" s="63"/>
      <c r="LW2" s="63"/>
      <c r="LX2" s="63"/>
      <c r="LY2" s="63"/>
      <c r="LZ2" s="63"/>
      <c r="MA2" s="63"/>
      <c r="MB2" s="63"/>
      <c r="MC2" s="63"/>
      <c r="MD2" s="63"/>
      <c r="ME2" s="63"/>
      <c r="MF2" s="63"/>
      <c r="MG2" s="63"/>
      <c r="MH2" s="63"/>
      <c r="MI2" s="63"/>
      <c r="MJ2" s="63"/>
      <c r="MK2" s="63"/>
      <c r="ML2" s="63"/>
      <c r="MM2" s="63"/>
      <c r="MN2" s="63"/>
      <c r="MO2" s="63"/>
      <c r="MP2" s="63"/>
      <c r="MQ2" s="63"/>
      <c r="MR2" s="63"/>
      <c r="MS2" s="63"/>
      <c r="MT2" s="63"/>
      <c r="MU2" s="63"/>
      <c r="MV2" s="63"/>
      <c r="MW2" s="63"/>
      <c r="MX2" s="63"/>
      <c r="MY2" s="63"/>
      <c r="MZ2" s="63"/>
      <c r="NA2" s="63"/>
      <c r="NB2" s="63"/>
      <c r="NC2" s="63"/>
      <c r="ND2" s="63"/>
      <c r="NE2" s="63"/>
      <c r="NF2" s="63"/>
      <c r="NG2" s="63"/>
      <c r="NH2" s="63"/>
      <c r="NI2" s="63"/>
      <c r="NJ2" s="63"/>
      <c r="NK2" s="63"/>
      <c r="NL2" s="63"/>
      <c r="NM2" s="63"/>
      <c r="NN2" s="63"/>
      <c r="NO2" s="63"/>
      <c r="NP2" s="63"/>
      <c r="NQ2" s="63"/>
      <c r="NR2" s="63"/>
      <c r="NS2" s="63"/>
      <c r="NT2" s="63"/>
      <c r="NU2" s="63"/>
      <c r="NV2" s="63"/>
      <c r="NW2" s="63"/>
      <c r="NX2" s="63"/>
      <c r="NY2" s="63"/>
      <c r="NZ2" s="63"/>
      <c r="OA2" s="63"/>
      <c r="OB2" s="63"/>
      <c r="OC2" s="63"/>
      <c r="OD2" s="63"/>
      <c r="OE2" s="63"/>
      <c r="OF2" s="63"/>
      <c r="OG2" s="63"/>
      <c r="OH2" s="63"/>
      <c r="OI2" s="63"/>
      <c r="OJ2" s="63"/>
      <c r="OK2" s="63"/>
      <c r="OL2" s="63"/>
      <c r="OM2" s="63"/>
      <c r="ON2" s="63"/>
      <c r="OO2" s="63"/>
      <c r="OP2" s="63"/>
      <c r="OQ2" s="63"/>
      <c r="OR2" s="63"/>
      <c r="OS2" s="63"/>
      <c r="OT2" s="63"/>
      <c r="OU2" s="63"/>
      <c r="OV2" s="63"/>
      <c r="OW2" s="63"/>
      <c r="OX2" s="63"/>
      <c r="OY2" s="63"/>
      <c r="OZ2" s="63"/>
      <c r="PA2" s="63"/>
      <c r="PB2" s="63"/>
      <c r="PC2" s="63"/>
      <c r="PD2" s="63"/>
      <c r="PE2" s="63"/>
      <c r="PF2" s="63"/>
      <c r="PG2" s="63"/>
      <c r="PH2" s="63"/>
      <c r="PI2" s="63"/>
      <c r="PJ2" s="63"/>
      <c r="PK2" s="63"/>
      <c r="PL2" s="63"/>
      <c r="PM2" s="63"/>
      <c r="PN2" s="63"/>
      <c r="PO2" s="63"/>
      <c r="PP2" s="63"/>
      <c r="PQ2" s="63"/>
      <c r="PR2" s="63"/>
      <c r="PS2" s="63"/>
      <c r="PT2" s="63"/>
      <c r="PU2" s="63"/>
      <c r="PV2" s="63"/>
      <c r="PW2" s="63"/>
      <c r="PX2" s="63"/>
      <c r="PY2" s="63"/>
      <c r="PZ2" s="63"/>
      <c r="QA2" s="63"/>
      <c r="QB2" s="63"/>
      <c r="QC2" s="63"/>
      <c r="QD2" s="63"/>
      <c r="QE2" s="63"/>
      <c r="QF2" s="63"/>
      <c r="QG2" s="63"/>
      <c r="QH2" s="63"/>
      <c r="QI2" s="63"/>
      <c r="QJ2" s="63"/>
      <c r="QK2" s="63"/>
      <c r="QL2" s="63"/>
      <c r="QM2" s="63"/>
      <c r="QN2" s="63"/>
      <c r="QO2" s="63"/>
      <c r="QP2" s="63"/>
      <c r="QQ2" s="63"/>
      <c r="QR2" s="63"/>
      <c r="QS2" s="63"/>
      <c r="QT2" s="63"/>
      <c r="QU2" s="63"/>
      <c r="QV2" s="63"/>
      <c r="QW2" s="63"/>
      <c r="QX2" s="63"/>
      <c r="QY2" s="63"/>
      <c r="QZ2" s="63"/>
      <c r="RA2" s="63"/>
      <c r="RB2" s="63"/>
      <c r="RC2" s="63"/>
      <c r="RD2" s="63"/>
      <c r="RE2" s="63"/>
      <c r="RF2" s="63"/>
      <c r="RG2" s="63"/>
      <c r="RH2" s="63"/>
      <c r="RI2" s="63"/>
      <c r="RJ2" s="63"/>
      <c r="RK2" s="63"/>
      <c r="RL2" s="63"/>
      <c r="RM2" s="63"/>
      <c r="RN2" s="63"/>
      <c r="RO2" s="63"/>
      <c r="RP2" s="63"/>
      <c r="RQ2" s="63"/>
      <c r="RR2" s="63"/>
      <c r="RS2" s="63"/>
      <c r="RT2" s="63"/>
      <c r="RU2" s="63"/>
      <c r="RV2" s="63"/>
      <c r="RW2" s="63"/>
      <c r="RX2" s="63"/>
      <c r="RY2" s="63"/>
      <c r="RZ2" s="63"/>
      <c r="SA2" s="63"/>
      <c r="SB2" s="63"/>
      <c r="SC2" s="63"/>
      <c r="SD2" s="63"/>
      <c r="SE2" s="63"/>
      <c r="SF2" s="63"/>
      <c r="SG2" s="63"/>
      <c r="SH2" s="63"/>
      <c r="SI2" s="63"/>
      <c r="SJ2" s="63"/>
      <c r="SK2" s="63"/>
      <c r="SL2" s="63"/>
      <c r="SM2" s="63"/>
      <c r="SN2" s="63"/>
      <c r="SO2" s="63"/>
      <c r="SP2" s="63"/>
      <c r="SQ2" s="63"/>
      <c r="SR2" s="63"/>
      <c r="SS2" s="63"/>
      <c r="ST2" s="63"/>
      <c r="SU2" s="63"/>
      <c r="SV2" s="63"/>
      <c r="SW2" s="63"/>
      <c r="SX2" s="63"/>
      <c r="SY2" s="63"/>
      <c r="SZ2" s="63"/>
      <c r="TA2" s="63"/>
      <c r="TB2" s="63"/>
      <c r="TC2" s="63"/>
      <c r="TD2" s="63"/>
      <c r="TE2" s="63"/>
      <c r="TF2" s="63"/>
      <c r="TG2" s="63"/>
      <c r="TH2" s="63"/>
      <c r="TI2" s="63"/>
      <c r="TJ2" s="63"/>
      <c r="TK2" s="63"/>
      <c r="TL2" s="63"/>
      <c r="TM2" s="63"/>
      <c r="TN2" s="63"/>
      <c r="TO2" s="63"/>
      <c r="TP2" s="63"/>
      <c r="TQ2" s="63"/>
      <c r="TR2" s="63"/>
      <c r="TS2" s="63"/>
      <c r="TT2" s="63"/>
      <c r="TU2" s="63"/>
      <c r="TV2" s="63"/>
      <c r="TW2" s="63"/>
      <c r="TX2" s="63"/>
      <c r="TY2" s="63"/>
      <c r="TZ2" s="63"/>
      <c r="UA2" s="63"/>
      <c r="UB2" s="63"/>
      <c r="UC2" s="63"/>
      <c r="UD2" s="63"/>
      <c r="UE2" s="63"/>
      <c r="UF2" s="63"/>
      <c r="UG2" s="63"/>
      <c r="UH2" s="63"/>
      <c r="UI2" s="63"/>
      <c r="UJ2" s="63"/>
      <c r="UK2" s="63"/>
      <c r="UL2" s="63"/>
      <c r="UM2" s="63"/>
      <c r="UN2" s="63"/>
      <c r="UO2" s="63"/>
      <c r="UP2" s="63"/>
      <c r="UQ2" s="63"/>
      <c r="UR2" s="63"/>
      <c r="US2" s="63"/>
      <c r="UT2" s="63"/>
      <c r="UU2" s="63"/>
      <c r="UV2" s="63"/>
      <c r="UW2" s="63"/>
      <c r="UX2" s="63"/>
      <c r="UY2" s="63"/>
      <c r="UZ2" s="63"/>
      <c r="VA2" s="63"/>
      <c r="VB2" s="63"/>
      <c r="VC2" s="63"/>
      <c r="VD2" s="63"/>
      <c r="VE2" s="63"/>
      <c r="VF2" s="63"/>
      <c r="VG2" s="63"/>
      <c r="VH2" s="63"/>
      <c r="VI2" s="63"/>
      <c r="VJ2" s="63"/>
      <c r="VK2" s="63"/>
      <c r="VL2" s="63"/>
      <c r="VM2" s="63"/>
      <c r="VN2" s="63"/>
      <c r="VO2" s="63"/>
      <c r="VP2" s="63"/>
      <c r="VQ2" s="63"/>
      <c r="VR2" s="63"/>
      <c r="VS2" s="63"/>
      <c r="VT2" s="63"/>
      <c r="VU2" s="63"/>
      <c r="VV2" s="63"/>
      <c r="VW2" s="63"/>
      <c r="VX2" s="63"/>
      <c r="VY2" s="63"/>
      <c r="VZ2" s="63"/>
      <c r="WA2" s="63"/>
      <c r="WB2" s="63"/>
      <c r="WC2" s="63"/>
      <c r="WD2" s="63"/>
      <c r="WE2" s="63"/>
      <c r="WF2" s="63"/>
      <c r="WG2" s="63"/>
      <c r="WH2" s="63"/>
      <c r="WI2" s="63"/>
      <c r="WJ2" s="63"/>
      <c r="WK2" s="63"/>
      <c r="WL2" s="63"/>
      <c r="WM2" s="63"/>
      <c r="WN2" s="63"/>
      <c r="WO2" s="63"/>
      <c r="WP2" s="63"/>
      <c r="WQ2" s="63"/>
      <c r="WR2" s="63"/>
      <c r="WS2" s="63"/>
      <c r="WT2" s="63"/>
      <c r="WU2" s="63"/>
      <c r="WV2" s="63"/>
      <c r="WW2" s="63"/>
      <c r="WX2" s="63"/>
      <c r="WY2" s="63"/>
      <c r="WZ2" s="63"/>
      <c r="XA2" s="63"/>
      <c r="XB2" s="63"/>
      <c r="XC2" s="63"/>
      <c r="XD2" s="63"/>
      <c r="XE2" s="63"/>
      <c r="XF2" s="63"/>
      <c r="XG2" s="63"/>
      <c r="XH2" s="63"/>
      <c r="XI2" s="63"/>
      <c r="XJ2" s="63"/>
      <c r="XK2" s="63"/>
      <c r="XL2" s="63"/>
      <c r="XM2" s="63"/>
      <c r="XN2" s="63"/>
      <c r="XO2" s="63"/>
      <c r="XP2" s="63"/>
      <c r="XQ2" s="63"/>
      <c r="XR2" s="63"/>
      <c r="XS2" s="63"/>
      <c r="XT2" s="63"/>
      <c r="XU2" s="63"/>
      <c r="XV2" s="63"/>
      <c r="XW2" s="63"/>
      <c r="XX2" s="63"/>
      <c r="XY2" s="63"/>
      <c r="XZ2" s="63"/>
      <c r="YA2" s="63"/>
      <c r="YB2" s="63"/>
      <c r="YC2" s="63"/>
      <c r="YD2" s="63"/>
      <c r="YE2" s="63"/>
      <c r="YF2" s="63"/>
      <c r="YG2" s="63"/>
      <c r="YH2" s="63"/>
      <c r="YI2" s="63"/>
      <c r="YJ2" s="63"/>
      <c r="YK2" s="63"/>
      <c r="YL2" s="63"/>
      <c r="YM2" s="63"/>
      <c r="YN2" s="63"/>
      <c r="YO2" s="63"/>
      <c r="YP2" s="63"/>
      <c r="YQ2" s="63"/>
      <c r="YR2" s="63"/>
      <c r="YS2" s="63"/>
      <c r="YT2" s="63"/>
      <c r="YU2" s="63"/>
      <c r="YV2" s="63"/>
      <c r="YW2" s="63"/>
      <c r="YX2" s="63"/>
      <c r="YY2" s="63"/>
      <c r="YZ2" s="63"/>
      <c r="ZA2" s="63"/>
      <c r="ZB2" s="63"/>
      <c r="ZC2" s="63"/>
      <c r="ZD2" s="63"/>
      <c r="ZE2" s="63"/>
      <c r="ZF2" s="63"/>
      <c r="ZG2" s="63"/>
      <c r="ZH2" s="63"/>
      <c r="ZI2" s="63"/>
      <c r="ZJ2" s="63"/>
      <c r="ZK2" s="63"/>
      <c r="ZL2" s="63"/>
      <c r="ZM2" s="63"/>
      <c r="ZN2" s="63"/>
      <c r="ZO2" s="63"/>
      <c r="ZP2" s="63"/>
      <c r="ZQ2" s="63"/>
      <c r="ZR2" s="63"/>
      <c r="ZS2" s="63"/>
      <c r="ZT2" s="63"/>
      <c r="ZU2" s="63"/>
      <c r="ZV2" s="63"/>
      <c r="ZW2" s="63"/>
      <c r="ZX2" s="63"/>
      <c r="ZY2" s="63"/>
      <c r="ZZ2" s="63"/>
      <c r="AAA2" s="63"/>
      <c r="AAB2" s="63"/>
      <c r="AAC2" s="63"/>
      <c r="AAD2" s="63"/>
      <c r="AAE2" s="63"/>
      <c r="AAF2" s="63"/>
      <c r="AAG2" s="63"/>
      <c r="AAH2" s="63"/>
      <c r="AAI2" s="63"/>
      <c r="AAJ2" s="63"/>
      <c r="AAK2" s="63"/>
      <c r="AAL2" s="63"/>
      <c r="AAM2" s="63"/>
      <c r="AAN2" s="63"/>
      <c r="AAO2" s="63"/>
      <c r="AAP2" s="63"/>
      <c r="AAQ2" s="63"/>
      <c r="AAR2" s="63"/>
      <c r="AAS2" s="63"/>
      <c r="AAT2" s="63"/>
      <c r="AAU2" s="63"/>
      <c r="AAV2" s="63"/>
      <c r="AAW2" s="63"/>
      <c r="AAX2" s="63"/>
      <c r="AAY2" s="63"/>
      <c r="AAZ2" s="63"/>
      <c r="ABA2" s="63"/>
      <c r="ABB2" s="63"/>
      <c r="ABC2" s="63"/>
      <c r="ABD2" s="63"/>
      <c r="ABE2" s="63"/>
      <c r="ABF2" s="63"/>
      <c r="ABG2" s="63"/>
      <c r="ABH2" s="63"/>
      <c r="ABI2" s="63"/>
      <c r="ABJ2" s="63"/>
      <c r="ABK2" s="63"/>
      <c r="ABL2" s="63"/>
      <c r="ABM2" s="63"/>
      <c r="ABN2" s="63"/>
      <c r="ABO2" s="63"/>
      <c r="ABP2" s="63"/>
      <c r="ABQ2" s="63"/>
      <c r="ABR2" s="63"/>
      <c r="ABS2" s="63"/>
      <c r="ABT2" s="63"/>
      <c r="ABU2" s="63"/>
      <c r="ABV2" s="63"/>
      <c r="ABW2" s="63"/>
      <c r="ABX2" s="63"/>
      <c r="ABY2" s="63"/>
      <c r="ABZ2" s="63"/>
      <c r="ACA2" s="63"/>
      <c r="ACB2" s="63"/>
      <c r="ACC2" s="63"/>
      <c r="ACD2" s="63"/>
      <c r="ACE2" s="63"/>
      <c r="ACF2" s="63"/>
      <c r="ACG2" s="63"/>
      <c r="ACH2" s="63"/>
      <c r="ACI2" s="63"/>
      <c r="ACJ2" s="63"/>
      <c r="ACK2" s="63"/>
      <c r="ACL2" s="63"/>
      <c r="ACM2" s="63"/>
      <c r="ACN2" s="63"/>
      <c r="ACO2" s="63"/>
      <c r="ACP2" s="63"/>
      <c r="ACQ2" s="63"/>
      <c r="ACR2" s="63"/>
      <c r="ACS2" s="63"/>
      <c r="ACT2" s="63"/>
      <c r="ACU2" s="63"/>
      <c r="ACV2" s="63"/>
      <c r="ACW2" s="63"/>
      <c r="ACX2" s="63"/>
      <c r="ACY2" s="63"/>
      <c r="ACZ2" s="63"/>
      <c r="ADA2" s="63"/>
      <c r="ADB2" s="63"/>
      <c r="ADC2" s="63"/>
      <c r="ADD2" s="63"/>
      <c r="ADE2" s="63"/>
      <c r="ADF2" s="63"/>
      <c r="ADG2" s="63"/>
      <c r="ADH2" s="63"/>
      <c r="ADI2" s="63"/>
      <c r="ADJ2" s="63"/>
      <c r="ADK2" s="63"/>
      <c r="ADL2" s="63"/>
      <c r="ADM2" s="63"/>
      <c r="ADN2" s="63"/>
      <c r="ADO2" s="63"/>
      <c r="ADP2" s="63"/>
      <c r="ADQ2" s="63"/>
      <c r="ADR2" s="63"/>
      <c r="ADS2" s="63"/>
      <c r="ADT2" s="63"/>
      <c r="ADU2" s="63"/>
      <c r="ADV2" s="63"/>
      <c r="ADW2" s="63"/>
      <c r="ADX2" s="63"/>
      <c r="ADY2" s="63"/>
      <c r="ADZ2" s="63"/>
      <c r="AEA2" s="63"/>
      <c r="AEB2" s="63"/>
      <c r="AEC2" s="63"/>
      <c r="AED2" s="63"/>
      <c r="AEE2" s="63"/>
      <c r="AEF2" s="63"/>
      <c r="AEG2" s="63"/>
      <c r="AEH2" s="63"/>
      <c r="AEI2" s="63"/>
      <c r="AEJ2" s="63"/>
      <c r="AEK2" s="63"/>
      <c r="AEL2" s="63"/>
      <c r="AEM2" s="63"/>
      <c r="AEN2" s="63"/>
      <c r="AEO2" s="63"/>
      <c r="AEP2" s="63"/>
      <c r="AEQ2" s="63"/>
      <c r="AER2" s="63"/>
      <c r="AES2" s="63"/>
      <c r="AET2" s="63"/>
      <c r="AEU2" s="63"/>
      <c r="AEV2" s="63"/>
      <c r="AEW2" s="63"/>
      <c r="AEX2" s="63"/>
      <c r="AEY2" s="63"/>
      <c r="AEZ2" s="63"/>
      <c r="AFA2" s="63"/>
      <c r="AFB2" s="63"/>
      <c r="AFC2" s="63"/>
      <c r="AFD2" s="63"/>
      <c r="AFE2" s="63"/>
      <c r="AFF2" s="63"/>
      <c r="AFG2" s="63"/>
      <c r="AFH2" s="63"/>
      <c r="AFI2" s="63"/>
      <c r="AFJ2" s="63"/>
      <c r="AFK2" s="63"/>
      <c r="AFL2" s="63"/>
      <c r="AFM2" s="63"/>
      <c r="AFN2" s="63"/>
      <c r="AFO2" s="63"/>
      <c r="AFP2" s="63"/>
      <c r="AFQ2" s="63"/>
      <c r="AFR2" s="63"/>
      <c r="AFS2" s="63"/>
      <c r="AFT2" s="63"/>
      <c r="AFU2" s="63"/>
      <c r="AFV2" s="63"/>
      <c r="AFW2" s="63"/>
      <c r="AFX2" s="63"/>
      <c r="AFY2" s="63"/>
      <c r="AFZ2" s="63"/>
      <c r="AGA2" s="63"/>
      <c r="AGB2" s="63"/>
      <c r="AGC2" s="63"/>
      <c r="AGD2" s="63"/>
      <c r="AGE2" s="63"/>
      <c r="AGF2" s="63"/>
      <c r="AGG2" s="63"/>
      <c r="AGH2" s="63"/>
      <c r="AGI2" s="63"/>
      <c r="AGJ2" s="63"/>
      <c r="AGK2" s="63"/>
      <c r="AGL2" s="63"/>
      <c r="AGM2" s="63"/>
      <c r="AGN2" s="63"/>
      <c r="AGO2" s="63"/>
      <c r="AGP2" s="63"/>
      <c r="AGQ2" s="63"/>
      <c r="AGR2" s="63"/>
      <c r="AGS2" s="63"/>
      <c r="AGT2" s="63"/>
      <c r="AGU2" s="63"/>
      <c r="AGV2" s="63"/>
      <c r="AGW2" s="63"/>
      <c r="AGX2" s="63"/>
      <c r="AGY2" s="63"/>
      <c r="AGZ2" s="63"/>
      <c r="AHA2" s="63"/>
      <c r="AHB2" s="63"/>
      <c r="AHC2" s="63"/>
      <c r="AHD2" s="63"/>
      <c r="AHE2" s="63"/>
      <c r="AHF2" s="63"/>
      <c r="AHG2" s="63"/>
      <c r="AHH2" s="63"/>
      <c r="AHI2" s="63"/>
      <c r="AHJ2" s="63"/>
      <c r="AHK2" s="63"/>
      <c r="AHL2" s="63"/>
      <c r="AHM2" s="63"/>
      <c r="AHN2" s="63"/>
      <c r="AHO2" s="63"/>
      <c r="AHP2" s="63"/>
      <c r="AHQ2" s="63"/>
      <c r="AHR2" s="63"/>
      <c r="AHS2" s="63"/>
      <c r="AHT2" s="63"/>
      <c r="AHU2" s="63"/>
      <c r="AHV2" s="63"/>
      <c r="AHW2" s="63"/>
      <c r="AHX2" s="63"/>
      <c r="AHY2" s="63"/>
      <c r="AHZ2" s="63"/>
      <c r="AIA2" s="63"/>
      <c r="AIB2" s="63"/>
      <c r="AIC2" s="63"/>
      <c r="AID2" s="63"/>
      <c r="AIE2" s="63"/>
      <c r="AIF2" s="63"/>
      <c r="AIG2" s="63"/>
      <c r="AIH2" s="63"/>
      <c r="AII2" s="63"/>
      <c r="AIJ2" s="63"/>
      <c r="AIK2" s="63"/>
      <c r="AIL2" s="63"/>
      <c r="AIM2" s="63"/>
      <c r="AIN2" s="63"/>
      <c r="AIO2" s="63"/>
      <c r="AIP2" s="63"/>
      <c r="AIQ2" s="63"/>
      <c r="AIR2" s="63"/>
      <c r="AIS2" s="63"/>
      <c r="AIT2" s="63"/>
      <c r="AIU2" s="63"/>
      <c r="AIV2" s="63"/>
      <c r="AIW2" s="63"/>
      <c r="AIX2" s="63"/>
      <c r="AIY2" s="63"/>
      <c r="AIZ2" s="63"/>
      <c r="AJA2" s="63"/>
      <c r="AJB2" s="63"/>
      <c r="AJC2" s="63"/>
      <c r="AJD2" s="63"/>
      <c r="AJE2" s="63"/>
      <c r="AJF2" s="63"/>
      <c r="AJG2" s="63"/>
      <c r="AJH2" s="63"/>
      <c r="AJI2" s="63"/>
      <c r="AJJ2" s="63"/>
      <c r="AJK2" s="63"/>
      <c r="AJL2" s="63"/>
      <c r="AJM2" s="63"/>
      <c r="AJN2" s="63"/>
      <c r="AJO2" s="63"/>
      <c r="AJP2" s="63"/>
      <c r="AJQ2" s="63"/>
      <c r="AJR2" s="63"/>
      <c r="AJS2" s="63"/>
      <c r="AJT2" s="63"/>
      <c r="AJU2" s="63"/>
      <c r="AJV2" s="63"/>
      <c r="AJW2" s="63"/>
      <c r="AJX2" s="63"/>
      <c r="AJY2" s="63"/>
      <c r="AJZ2" s="63"/>
      <c r="AKA2" s="63"/>
      <c r="AKB2" s="63"/>
      <c r="AKC2" s="63"/>
      <c r="AKD2" s="63"/>
      <c r="AKE2" s="63"/>
      <c r="AKF2" s="63"/>
      <c r="AKG2" s="63"/>
      <c r="AKH2" s="63"/>
      <c r="AKI2" s="63"/>
      <c r="AKJ2" s="63"/>
      <c r="AKK2" s="63"/>
      <c r="AKL2" s="63"/>
      <c r="AKM2" s="63"/>
      <c r="AKN2" s="63"/>
      <c r="AKO2" s="63"/>
      <c r="AKP2" s="63"/>
      <c r="AKQ2" s="63"/>
      <c r="AKR2" s="63"/>
      <c r="AKS2" s="63"/>
      <c r="AKT2" s="63"/>
      <c r="AKU2" s="63"/>
      <c r="AKV2" s="63"/>
      <c r="AKW2" s="63"/>
      <c r="AKX2" s="63"/>
      <c r="AKY2" s="63"/>
      <c r="AKZ2" s="63"/>
      <c r="ALA2" s="63"/>
      <c r="ALB2" s="63"/>
      <c r="ALC2" s="63"/>
      <c r="ALD2" s="63"/>
      <c r="ALE2" s="63"/>
      <c r="ALF2" s="63"/>
      <c r="ALG2" s="63"/>
      <c r="ALH2" s="63"/>
      <c r="ALI2" s="63"/>
      <c r="ALJ2" s="63"/>
      <c r="ALK2" s="63"/>
      <c r="ALL2" s="63"/>
      <c r="ALM2" s="63"/>
      <c r="ALN2" s="63"/>
      <c r="ALO2" s="63"/>
      <c r="ALP2" s="63"/>
      <c r="ALQ2" s="63"/>
      <c r="ALR2" s="63"/>
      <c r="ALS2" s="63"/>
      <c r="ALT2" s="63"/>
      <c r="ALU2" s="63"/>
      <c r="ALV2" s="63"/>
      <c r="ALW2" s="63"/>
      <c r="ALX2" s="63"/>
      <c r="ALY2" s="63"/>
      <c r="ALZ2" s="63"/>
      <c r="AMA2" s="63"/>
      <c r="AMB2" s="63"/>
      <c r="AMC2" s="63"/>
      <c r="AMD2" s="63"/>
      <c r="AME2" s="63"/>
      <c r="AMF2" s="63"/>
      <c r="AMG2" s="63"/>
      <c r="AMH2" s="63"/>
      <c r="AMI2" s="63"/>
      <c r="AMJ2" s="63"/>
      <c r="AMK2" s="63"/>
      <c r="AML2" s="63"/>
      <c r="AMM2" s="63"/>
      <c r="AMN2" s="63"/>
      <c r="AMO2" s="63"/>
      <c r="AMP2" s="63"/>
      <c r="AMQ2" s="63"/>
      <c r="AMR2" s="63"/>
      <c r="AMS2" s="63"/>
      <c r="AMT2" s="63"/>
      <c r="AMU2" s="63"/>
      <c r="AMV2" s="63"/>
      <c r="AMW2" s="63"/>
      <c r="AMX2" s="63"/>
      <c r="AMY2" s="63"/>
      <c r="AMZ2" s="63"/>
      <c r="ANA2" s="63"/>
      <c r="ANB2" s="63"/>
      <c r="ANC2" s="63"/>
      <c r="AND2" s="63"/>
      <c r="ANE2" s="63"/>
      <c r="ANF2" s="63"/>
      <c r="ANG2" s="63"/>
      <c r="ANH2" s="63"/>
      <c r="ANI2" s="63"/>
      <c r="ANJ2" s="63"/>
      <c r="ANK2" s="63"/>
      <c r="ANL2" s="63"/>
      <c r="ANM2" s="63"/>
      <c r="ANN2" s="63"/>
      <c r="ANO2" s="63"/>
      <c r="ANP2" s="63"/>
      <c r="ANQ2" s="63"/>
      <c r="ANR2" s="63"/>
      <c r="ANS2" s="63"/>
      <c r="ANT2" s="63"/>
      <c r="ANU2" s="63"/>
      <c r="ANV2" s="63"/>
      <c r="ANW2" s="63"/>
      <c r="ANX2" s="63"/>
      <c r="ANY2" s="63"/>
      <c r="ANZ2" s="63"/>
      <c r="AOA2" s="63"/>
      <c r="AOB2" s="63"/>
      <c r="AOC2" s="63"/>
      <c r="AOD2" s="63"/>
      <c r="AOE2" s="63"/>
      <c r="AOF2" s="63"/>
      <c r="AOG2" s="63"/>
      <c r="AOH2" s="63"/>
      <c r="AOI2" s="63"/>
      <c r="AOJ2" s="63"/>
      <c r="AOK2" s="63"/>
      <c r="AOL2" s="63"/>
      <c r="AOM2" s="63"/>
      <c r="AON2" s="63"/>
      <c r="AOO2" s="63"/>
      <c r="AOP2" s="63"/>
      <c r="AOQ2" s="63"/>
      <c r="AOR2" s="63"/>
      <c r="AOS2" s="63"/>
      <c r="AOT2" s="63"/>
      <c r="AOU2" s="63"/>
      <c r="AOV2" s="63"/>
      <c r="AOW2" s="63"/>
      <c r="AOX2" s="63"/>
      <c r="AOY2" s="63"/>
      <c r="AOZ2" s="63"/>
      <c r="APA2" s="63"/>
      <c r="APB2" s="63"/>
      <c r="APC2" s="63"/>
      <c r="APD2" s="63"/>
      <c r="APE2" s="63"/>
      <c r="APF2" s="63"/>
      <c r="APG2" s="63"/>
      <c r="APH2" s="63"/>
      <c r="API2" s="63"/>
      <c r="APJ2" s="63"/>
      <c r="APK2" s="63"/>
      <c r="APL2" s="63"/>
      <c r="APM2" s="63"/>
      <c r="APN2" s="63"/>
      <c r="APO2" s="63"/>
      <c r="APP2" s="63"/>
      <c r="APQ2" s="63"/>
      <c r="APR2" s="63"/>
      <c r="APS2" s="63"/>
      <c r="APT2" s="63"/>
      <c r="APU2" s="63"/>
      <c r="APV2" s="63"/>
      <c r="APW2" s="63"/>
      <c r="APX2" s="63"/>
      <c r="APY2" s="63"/>
      <c r="APZ2" s="63"/>
      <c r="AQA2" s="63"/>
      <c r="AQB2" s="63"/>
      <c r="AQC2" s="63"/>
      <c r="AQD2" s="63"/>
      <c r="AQE2" s="63"/>
      <c r="AQF2" s="63"/>
      <c r="AQG2" s="63"/>
      <c r="AQH2" s="63"/>
      <c r="AQI2" s="63"/>
      <c r="AQJ2" s="63"/>
      <c r="AQK2" s="63"/>
      <c r="AQL2" s="63"/>
      <c r="AQM2" s="63"/>
      <c r="AQN2" s="63"/>
      <c r="AQO2" s="63"/>
      <c r="AQP2" s="63"/>
      <c r="AQQ2" s="63"/>
      <c r="AQR2" s="63"/>
      <c r="AQS2" s="63"/>
      <c r="AQT2" s="63"/>
      <c r="AQU2" s="63"/>
      <c r="AQV2" s="63"/>
      <c r="AQW2" s="63"/>
      <c r="AQX2" s="63"/>
      <c r="AQY2" s="63"/>
      <c r="AQZ2" s="63"/>
      <c r="ARA2" s="63"/>
      <c r="ARB2" s="63"/>
      <c r="ARC2" s="63"/>
      <c r="ARD2" s="63"/>
      <c r="ARE2" s="63"/>
      <c r="ARF2" s="63"/>
      <c r="ARG2" s="63"/>
      <c r="ARH2" s="63"/>
      <c r="ARI2" s="63"/>
      <c r="ARJ2" s="63"/>
      <c r="ARK2" s="63"/>
      <c r="ARL2" s="63"/>
      <c r="ARM2" s="63"/>
      <c r="ARN2" s="63"/>
      <c r="ARO2" s="63"/>
      <c r="ARP2" s="63"/>
      <c r="ARQ2" s="63"/>
      <c r="ARR2" s="63"/>
      <c r="ARS2" s="63"/>
      <c r="ART2" s="63"/>
      <c r="ARU2" s="63"/>
      <c r="ARV2" s="63"/>
      <c r="ARW2" s="63"/>
      <c r="ARX2" s="63"/>
      <c r="ARY2" s="63"/>
      <c r="ARZ2" s="63"/>
      <c r="ASA2" s="63"/>
      <c r="ASB2" s="63"/>
      <c r="ASC2" s="63"/>
      <c r="ASD2" s="63"/>
      <c r="ASE2" s="63"/>
      <c r="ASF2" s="63"/>
      <c r="ASG2" s="63"/>
      <c r="ASH2" s="63"/>
      <c r="ASI2" s="63"/>
      <c r="ASJ2" s="63"/>
      <c r="ASK2" s="63"/>
      <c r="ASL2" s="63"/>
      <c r="ASM2" s="63"/>
      <c r="ASN2" s="63"/>
      <c r="ASO2" s="63"/>
      <c r="ASP2" s="63"/>
      <c r="ASQ2" s="63"/>
      <c r="ASR2" s="63"/>
      <c r="ASS2" s="63"/>
      <c r="AST2" s="63"/>
      <c r="ASU2" s="63"/>
      <c r="ASV2" s="63"/>
      <c r="ASW2" s="63"/>
      <c r="ASX2" s="63"/>
      <c r="ASY2" s="63"/>
      <c r="ASZ2" s="63"/>
      <c r="ATA2" s="63"/>
      <c r="ATB2" s="63"/>
      <c r="ATC2" s="63"/>
      <c r="ATD2" s="63"/>
      <c r="ATE2" s="63"/>
      <c r="ATF2" s="63"/>
      <c r="ATG2" s="63"/>
      <c r="ATH2" s="63"/>
      <c r="ATI2" s="63"/>
      <c r="ATJ2" s="63"/>
      <c r="ATK2" s="63"/>
      <c r="ATL2" s="63"/>
      <c r="ATM2" s="63"/>
      <c r="ATN2" s="63"/>
      <c r="ATO2" s="63"/>
      <c r="ATP2" s="63"/>
      <c r="ATQ2" s="63"/>
      <c r="ATR2" s="63"/>
      <c r="ATS2" s="63"/>
      <c r="ATT2" s="63"/>
      <c r="ATU2" s="63"/>
      <c r="ATV2" s="63"/>
      <c r="ATW2" s="63"/>
      <c r="ATX2" s="63"/>
      <c r="ATY2" s="63"/>
      <c r="ATZ2" s="63"/>
      <c r="AUA2" s="63"/>
      <c r="AUB2" s="63"/>
      <c r="AUC2" s="63"/>
      <c r="AUD2" s="63"/>
      <c r="AUE2" s="63"/>
      <c r="AUF2" s="63"/>
      <c r="AUG2" s="63"/>
      <c r="AUH2" s="63"/>
      <c r="AUI2" s="63"/>
      <c r="AUJ2" s="63"/>
      <c r="AUK2" s="63"/>
      <c r="AUL2" s="63"/>
      <c r="AUM2" s="63"/>
      <c r="AUN2" s="63"/>
      <c r="AUO2" s="63"/>
      <c r="AUP2" s="63"/>
      <c r="AUQ2" s="63"/>
      <c r="AUR2" s="63"/>
      <c r="AUS2" s="63"/>
      <c r="AUT2" s="63"/>
      <c r="AUU2" s="63"/>
      <c r="AUV2" s="63"/>
      <c r="AUW2" s="63"/>
      <c r="AUX2" s="63"/>
      <c r="AUY2" s="63"/>
      <c r="AUZ2" s="63"/>
      <c r="AVA2" s="63"/>
      <c r="AVB2" s="63"/>
      <c r="AVC2" s="63"/>
      <c r="AVD2" s="63"/>
      <c r="AVE2" s="63"/>
      <c r="AVF2" s="63"/>
      <c r="AVG2" s="63"/>
      <c r="AVH2" s="63"/>
      <c r="AVI2" s="63"/>
      <c r="AVJ2" s="63"/>
      <c r="AVK2" s="63"/>
      <c r="AVL2" s="63"/>
      <c r="AVM2" s="63"/>
      <c r="AVN2" s="63"/>
      <c r="AVO2" s="63"/>
      <c r="AVP2" s="63"/>
      <c r="AVQ2" s="63"/>
      <c r="AVR2" s="63"/>
      <c r="AVS2" s="63"/>
      <c r="AVT2" s="63"/>
      <c r="AVU2" s="63"/>
      <c r="AVV2" s="63"/>
      <c r="AVW2" s="63"/>
      <c r="AVX2" s="63"/>
      <c r="AVY2" s="63"/>
      <c r="AVZ2" s="63"/>
      <c r="AWA2" s="63"/>
      <c r="AWB2" s="63"/>
      <c r="AWC2" s="63"/>
      <c r="AWD2" s="63"/>
      <c r="AWE2" s="63"/>
      <c r="AWF2" s="63"/>
      <c r="AWG2" s="63"/>
      <c r="AWH2" s="63"/>
      <c r="AWI2" s="63"/>
      <c r="AWJ2" s="63"/>
      <c r="AWK2" s="63"/>
      <c r="AWL2" s="63"/>
      <c r="AWM2" s="63"/>
      <c r="AWN2" s="63"/>
      <c r="AWO2" s="63"/>
      <c r="AWP2" s="63"/>
      <c r="AWQ2" s="63"/>
      <c r="AWR2" s="63"/>
      <c r="AWS2" s="63"/>
      <c r="AWT2" s="63"/>
      <c r="AWU2" s="63"/>
      <c r="AWV2" s="63"/>
      <c r="AWW2" s="63"/>
      <c r="AWX2" s="63"/>
      <c r="AWY2" s="63"/>
      <c r="AWZ2" s="63"/>
      <c r="AXA2" s="63"/>
      <c r="AXB2" s="63"/>
      <c r="AXC2" s="63"/>
      <c r="AXD2" s="63"/>
      <c r="AXE2" s="63"/>
      <c r="AXF2" s="63"/>
      <c r="AXG2" s="63"/>
      <c r="AXH2" s="63"/>
      <c r="AXI2" s="63"/>
      <c r="AXJ2" s="63"/>
      <c r="AXK2" s="63"/>
      <c r="AXL2" s="63"/>
      <c r="AXM2" s="63"/>
      <c r="AXN2" s="63"/>
      <c r="AXO2" s="63"/>
      <c r="AXP2" s="63"/>
      <c r="AXQ2" s="63"/>
      <c r="AXR2" s="63"/>
      <c r="AXS2" s="63"/>
      <c r="AXT2" s="63"/>
      <c r="AXU2" s="63"/>
      <c r="AXV2" s="63"/>
      <c r="AXW2" s="63"/>
      <c r="AXX2" s="63"/>
      <c r="AXY2" s="63"/>
      <c r="AXZ2" s="63"/>
      <c r="AYA2" s="63"/>
      <c r="AYB2" s="63"/>
      <c r="AYC2" s="63"/>
      <c r="AYD2" s="63"/>
      <c r="AYE2" s="63"/>
      <c r="AYF2" s="63"/>
      <c r="AYG2" s="63"/>
      <c r="AYH2" s="63"/>
      <c r="AYI2" s="63"/>
      <c r="AYJ2" s="63"/>
      <c r="AYK2" s="63"/>
      <c r="AYL2" s="63"/>
      <c r="AYM2" s="63"/>
      <c r="AYN2" s="63"/>
      <c r="AYO2" s="63"/>
      <c r="AYP2" s="63"/>
      <c r="AYQ2" s="63"/>
      <c r="AYR2" s="63"/>
      <c r="AYS2" s="63"/>
      <c r="AYT2" s="63"/>
      <c r="AYU2" s="63"/>
      <c r="AYV2" s="63"/>
      <c r="AYW2" s="63"/>
      <c r="AYX2" s="63"/>
      <c r="AYY2" s="63"/>
      <c r="AYZ2" s="63"/>
      <c r="AZA2" s="63"/>
      <c r="AZB2" s="63"/>
      <c r="AZC2" s="63"/>
      <c r="AZD2" s="63"/>
      <c r="AZE2" s="63"/>
      <c r="AZF2" s="63"/>
      <c r="AZG2" s="63"/>
      <c r="AZH2" s="63"/>
      <c r="AZI2" s="63"/>
      <c r="AZJ2" s="63"/>
      <c r="AZK2" s="63"/>
      <c r="AZL2" s="63"/>
      <c r="AZM2" s="63"/>
      <c r="AZN2" s="63"/>
      <c r="AZO2" s="63"/>
      <c r="AZP2" s="63"/>
      <c r="AZQ2" s="63"/>
      <c r="AZR2" s="63"/>
      <c r="AZS2" s="63"/>
      <c r="AZT2" s="63"/>
      <c r="AZU2" s="63"/>
      <c r="AZV2" s="63"/>
      <c r="AZW2" s="63"/>
      <c r="AZX2" s="63"/>
      <c r="AZY2" s="63"/>
      <c r="AZZ2" s="63"/>
      <c r="BAA2" s="63"/>
      <c r="BAB2" s="63"/>
      <c r="BAC2" s="63"/>
      <c r="BAD2" s="63"/>
      <c r="BAE2" s="63"/>
      <c r="BAF2" s="63"/>
      <c r="BAG2" s="63"/>
      <c r="BAH2" s="63"/>
      <c r="BAI2" s="63"/>
      <c r="BAJ2" s="63"/>
      <c r="BAK2" s="63"/>
      <c r="BAL2" s="63"/>
      <c r="BAM2" s="63"/>
      <c r="BAN2" s="63"/>
      <c r="BAO2" s="63"/>
      <c r="BAP2" s="63"/>
      <c r="BAQ2" s="63"/>
      <c r="BAR2" s="63"/>
      <c r="BAS2" s="63"/>
      <c r="BAT2" s="63"/>
      <c r="BAU2" s="63"/>
      <c r="BAV2" s="63"/>
      <c r="BAW2" s="63"/>
      <c r="BAX2" s="63"/>
      <c r="BAY2" s="63"/>
      <c r="BAZ2" s="63"/>
      <c r="BBA2" s="63"/>
      <c r="BBB2" s="63"/>
      <c r="BBC2" s="63"/>
      <c r="BBD2" s="63"/>
      <c r="BBE2" s="63"/>
      <c r="BBF2" s="63"/>
      <c r="BBG2" s="63"/>
      <c r="BBH2" s="63"/>
      <c r="BBI2" s="63"/>
      <c r="BBJ2" s="63"/>
      <c r="BBK2" s="63"/>
      <c r="BBL2" s="63"/>
      <c r="BBM2" s="63"/>
      <c r="BBN2" s="63"/>
      <c r="BBO2" s="63"/>
      <c r="BBP2" s="63"/>
      <c r="BBQ2" s="63"/>
      <c r="BBR2" s="63"/>
      <c r="BBS2" s="63"/>
      <c r="BBT2" s="63"/>
      <c r="BBU2" s="63"/>
      <c r="BBV2" s="63"/>
      <c r="BBW2" s="63"/>
      <c r="BBX2" s="63"/>
      <c r="BBY2" s="63"/>
      <c r="BBZ2" s="63"/>
      <c r="BCA2" s="63"/>
      <c r="BCB2" s="63"/>
      <c r="BCC2" s="63"/>
      <c r="BCD2" s="63"/>
      <c r="BCE2" s="63"/>
      <c r="BCF2" s="63"/>
      <c r="BCG2" s="63"/>
      <c r="BCH2" s="63"/>
      <c r="BCI2" s="63"/>
      <c r="BCJ2" s="63"/>
      <c r="BCK2" s="63"/>
      <c r="BCL2" s="63"/>
      <c r="BCM2" s="63"/>
      <c r="BCN2" s="63"/>
      <c r="BCO2" s="63"/>
      <c r="BCP2" s="63"/>
      <c r="BCQ2" s="63"/>
      <c r="BCR2" s="63"/>
      <c r="BCS2" s="63"/>
      <c r="BCT2" s="63"/>
      <c r="BCU2" s="63"/>
      <c r="BCV2" s="63"/>
      <c r="BCW2" s="63"/>
      <c r="BCX2" s="63"/>
      <c r="BCY2" s="63"/>
      <c r="BCZ2" s="63"/>
      <c r="BDA2" s="63"/>
      <c r="BDB2" s="63"/>
      <c r="BDC2" s="63"/>
      <c r="BDD2" s="63"/>
      <c r="BDE2" s="63"/>
      <c r="BDF2" s="63"/>
      <c r="BDG2" s="63"/>
      <c r="BDH2" s="63"/>
      <c r="BDI2" s="63"/>
      <c r="BDJ2" s="63"/>
      <c r="BDK2" s="63"/>
      <c r="BDL2" s="63"/>
      <c r="BDM2" s="63"/>
      <c r="BDN2" s="63"/>
      <c r="BDO2" s="63"/>
      <c r="BDP2" s="63"/>
      <c r="BDQ2" s="63"/>
      <c r="BDR2" s="63"/>
      <c r="BDS2" s="63"/>
      <c r="BDT2" s="63"/>
      <c r="BDU2" s="63"/>
      <c r="BDV2" s="63"/>
      <c r="BDW2" s="63"/>
      <c r="BDX2" s="63"/>
      <c r="BDY2" s="63"/>
      <c r="BDZ2" s="63"/>
      <c r="BEA2" s="63"/>
      <c r="BEB2" s="63"/>
      <c r="BEC2" s="63"/>
      <c r="BED2" s="63"/>
      <c r="BEE2" s="63"/>
      <c r="BEF2" s="63"/>
      <c r="BEG2" s="63"/>
      <c r="BEH2" s="63"/>
      <c r="BEI2" s="63"/>
      <c r="BEJ2" s="63"/>
      <c r="BEK2" s="63"/>
      <c r="BEL2" s="63"/>
      <c r="BEM2" s="63"/>
      <c r="BEN2" s="63"/>
      <c r="BEO2" s="63"/>
      <c r="BEP2" s="63"/>
      <c r="BEQ2" s="63"/>
      <c r="BER2" s="63"/>
      <c r="BES2" s="63"/>
      <c r="BET2" s="63"/>
      <c r="BEU2" s="63"/>
      <c r="BEV2" s="63"/>
      <c r="BEW2" s="63"/>
      <c r="BEX2" s="63"/>
      <c r="BEY2" s="63"/>
      <c r="BEZ2" s="63"/>
      <c r="BFA2" s="63"/>
      <c r="BFB2" s="63"/>
      <c r="BFC2" s="63"/>
      <c r="BFD2" s="63"/>
      <c r="BFE2" s="63"/>
      <c r="BFF2" s="63"/>
      <c r="BFG2" s="63"/>
      <c r="BFH2" s="63"/>
      <c r="BFI2" s="63"/>
      <c r="BFJ2" s="63"/>
      <c r="BFK2" s="63"/>
      <c r="BFL2" s="63"/>
      <c r="BFM2" s="63"/>
      <c r="BFN2" s="63"/>
      <c r="BFO2" s="63"/>
      <c r="BFP2" s="63"/>
      <c r="BFQ2" s="63"/>
      <c r="BFR2" s="63"/>
      <c r="BFS2" s="63"/>
      <c r="BFT2" s="63"/>
      <c r="BFU2" s="63"/>
      <c r="BFV2" s="63"/>
      <c r="BFW2" s="63"/>
      <c r="BFX2" s="63"/>
      <c r="BFY2" s="63"/>
      <c r="BFZ2" s="63"/>
      <c r="BGA2" s="63"/>
      <c r="BGB2" s="63"/>
      <c r="BGC2" s="63"/>
      <c r="BGD2" s="63"/>
      <c r="BGE2" s="63"/>
      <c r="BGF2" s="63"/>
      <c r="BGG2" s="63"/>
      <c r="BGH2" s="63"/>
      <c r="BGI2" s="63"/>
      <c r="BGJ2" s="63"/>
      <c r="BGK2" s="63"/>
      <c r="BGL2" s="63"/>
      <c r="BGM2" s="63"/>
      <c r="BGN2" s="63"/>
      <c r="BGO2" s="63"/>
      <c r="BGP2" s="63"/>
      <c r="BGQ2" s="63"/>
      <c r="BGR2" s="63"/>
      <c r="BGS2" s="63"/>
      <c r="BGT2" s="63"/>
      <c r="BGU2" s="63"/>
      <c r="BGV2" s="63"/>
      <c r="BGW2" s="63"/>
      <c r="BGX2" s="63"/>
      <c r="BGY2" s="63"/>
      <c r="BGZ2" s="63"/>
      <c r="BHA2" s="63"/>
      <c r="BHB2" s="63"/>
      <c r="BHC2" s="63"/>
      <c r="BHD2" s="63"/>
      <c r="BHE2" s="63"/>
      <c r="BHF2" s="63"/>
      <c r="BHG2" s="63"/>
      <c r="BHH2" s="63"/>
      <c r="BHI2" s="63"/>
      <c r="BHJ2" s="63"/>
      <c r="BHK2" s="63"/>
      <c r="BHL2" s="63"/>
      <c r="BHM2" s="63"/>
      <c r="BHN2" s="63"/>
      <c r="BHO2" s="63"/>
      <c r="BHP2" s="63"/>
      <c r="BHQ2" s="63"/>
      <c r="BHR2" s="63"/>
      <c r="BHS2" s="63"/>
      <c r="BHT2" s="63"/>
      <c r="BHU2" s="63"/>
      <c r="BHV2" s="63"/>
      <c r="BHW2" s="63"/>
      <c r="BHX2" s="63"/>
      <c r="BHY2" s="63"/>
      <c r="BHZ2" s="63"/>
      <c r="BIA2" s="63"/>
      <c r="BIB2" s="63"/>
      <c r="BIC2" s="63"/>
      <c r="BID2" s="63"/>
      <c r="BIE2" s="63"/>
      <c r="BIF2" s="63"/>
      <c r="BIG2" s="63"/>
      <c r="BIH2" s="63"/>
      <c r="BII2" s="63"/>
      <c r="BIJ2" s="63"/>
      <c r="BIK2" s="63"/>
      <c r="BIL2" s="63"/>
      <c r="BIM2" s="63"/>
      <c r="BIN2" s="63"/>
      <c r="BIO2" s="63"/>
      <c r="BIP2" s="63"/>
      <c r="BIQ2" s="63"/>
      <c r="BIR2" s="63"/>
      <c r="BIS2" s="63"/>
      <c r="BIT2" s="63"/>
      <c r="BIU2" s="63"/>
      <c r="BIV2" s="63"/>
      <c r="BIW2" s="63"/>
      <c r="BIX2" s="63"/>
      <c r="BIY2" s="63"/>
      <c r="BIZ2" s="63"/>
      <c r="BJA2" s="63"/>
      <c r="BJB2" s="63"/>
      <c r="BJC2" s="63"/>
      <c r="BJD2" s="63"/>
      <c r="BJE2" s="63"/>
      <c r="BJF2" s="63"/>
      <c r="BJG2" s="63"/>
      <c r="BJH2" s="63"/>
      <c r="BJI2" s="63"/>
      <c r="BJJ2" s="63"/>
      <c r="BJK2" s="63"/>
      <c r="BJL2" s="63"/>
      <c r="BJM2" s="63"/>
      <c r="BJN2" s="63"/>
      <c r="BJO2" s="63"/>
      <c r="BJP2" s="63"/>
      <c r="BJQ2" s="63"/>
      <c r="BJR2" s="63"/>
      <c r="BJS2" s="63"/>
      <c r="BJT2" s="63"/>
      <c r="BJU2" s="63"/>
      <c r="BJV2" s="63"/>
      <c r="BJW2" s="63"/>
      <c r="BJX2" s="63"/>
      <c r="BJY2" s="63"/>
      <c r="BJZ2" s="63"/>
      <c r="BKA2" s="63"/>
      <c r="BKB2" s="63"/>
      <c r="BKC2" s="63"/>
      <c r="BKD2" s="63"/>
      <c r="BKE2" s="63"/>
      <c r="BKF2" s="63"/>
      <c r="BKG2" s="63"/>
      <c r="BKH2" s="63"/>
      <c r="BKI2" s="63"/>
      <c r="BKJ2" s="63"/>
      <c r="BKK2" s="63"/>
      <c r="BKL2" s="63"/>
      <c r="BKM2" s="63"/>
      <c r="BKN2" s="63"/>
      <c r="BKO2" s="63"/>
      <c r="BKP2" s="63"/>
      <c r="BKQ2" s="63"/>
      <c r="BKR2" s="63"/>
      <c r="BKS2" s="63"/>
      <c r="BKT2" s="63"/>
      <c r="BKU2" s="63"/>
      <c r="BKV2" s="63"/>
      <c r="BKW2" s="63"/>
      <c r="BKX2" s="63"/>
      <c r="BKY2" s="63"/>
      <c r="BKZ2" s="63"/>
      <c r="BLA2" s="63"/>
      <c r="BLB2" s="63"/>
      <c r="BLC2" s="63"/>
      <c r="BLD2" s="63"/>
      <c r="BLE2" s="63"/>
      <c r="BLF2" s="63"/>
      <c r="BLG2" s="63"/>
      <c r="BLH2" s="63"/>
      <c r="BLI2" s="63"/>
      <c r="BLJ2" s="63"/>
      <c r="BLK2" s="63"/>
      <c r="BLL2" s="63"/>
      <c r="BLM2" s="63"/>
      <c r="BLN2" s="63"/>
      <c r="BLO2" s="63"/>
      <c r="BLP2" s="63"/>
      <c r="BLQ2" s="63"/>
      <c r="BLR2" s="63"/>
      <c r="BLS2" s="63"/>
      <c r="BLT2" s="63"/>
      <c r="BLU2" s="63"/>
      <c r="BLV2" s="63"/>
      <c r="BLW2" s="63"/>
      <c r="BLX2" s="63"/>
      <c r="BLY2" s="63"/>
      <c r="BLZ2" s="63"/>
      <c r="BMA2" s="63"/>
      <c r="BMB2" s="63"/>
      <c r="BMC2" s="63"/>
      <c r="BMD2" s="63"/>
      <c r="BME2" s="63"/>
      <c r="BMF2" s="63"/>
      <c r="BMG2" s="63"/>
      <c r="BMH2" s="63"/>
      <c r="BMI2" s="63"/>
      <c r="BMJ2" s="63"/>
      <c r="BMK2" s="63"/>
      <c r="BML2" s="63"/>
      <c r="BMM2" s="63"/>
      <c r="BMN2" s="63"/>
      <c r="BMO2" s="63"/>
      <c r="BMP2" s="63"/>
      <c r="BMQ2" s="63"/>
      <c r="BMR2" s="63"/>
      <c r="BMS2" s="63"/>
      <c r="BMT2" s="63"/>
      <c r="BMU2" s="63"/>
      <c r="BMV2" s="63"/>
      <c r="BMW2" s="63"/>
      <c r="BMX2" s="63"/>
      <c r="BMY2" s="63"/>
      <c r="BMZ2" s="63"/>
      <c r="BNA2" s="63"/>
      <c r="BNB2" s="63"/>
      <c r="BNC2" s="63"/>
      <c r="BND2" s="63"/>
      <c r="BNE2" s="63"/>
      <c r="BNF2" s="63"/>
      <c r="BNG2" s="63"/>
      <c r="BNH2" s="63"/>
      <c r="BNI2" s="63"/>
      <c r="BNJ2" s="63"/>
      <c r="BNK2" s="63"/>
      <c r="BNL2" s="63"/>
      <c r="BNM2" s="63"/>
      <c r="BNN2" s="63"/>
      <c r="BNO2" s="63"/>
      <c r="BNP2" s="63"/>
      <c r="BNQ2" s="63"/>
      <c r="BNR2" s="63"/>
      <c r="BNS2" s="63"/>
      <c r="BNT2" s="63"/>
      <c r="BNU2" s="63"/>
      <c r="BNV2" s="63"/>
      <c r="BNW2" s="63"/>
      <c r="BNX2" s="63"/>
      <c r="BNY2" s="63"/>
      <c r="BNZ2" s="63"/>
      <c r="BOA2" s="63"/>
      <c r="BOB2" s="63"/>
      <c r="BOC2" s="63"/>
      <c r="BOD2" s="63"/>
      <c r="BOE2" s="63"/>
      <c r="BOF2" s="63"/>
      <c r="BOG2" s="63"/>
      <c r="BOH2" s="63"/>
      <c r="BOI2" s="63"/>
      <c r="BOJ2" s="63"/>
      <c r="BOK2" s="63"/>
      <c r="BOL2" s="63"/>
      <c r="BOM2" s="63"/>
      <c r="BON2" s="63"/>
      <c r="BOO2" s="63"/>
      <c r="BOP2" s="63"/>
      <c r="BOQ2" s="63"/>
      <c r="BOR2" s="63"/>
      <c r="BOS2" s="63"/>
      <c r="BOT2" s="63"/>
      <c r="BOU2" s="63"/>
      <c r="BOV2" s="63"/>
      <c r="BOW2" s="63"/>
      <c r="BOX2" s="63"/>
      <c r="BOY2" s="63"/>
      <c r="BOZ2" s="63"/>
      <c r="BPA2" s="63"/>
      <c r="BPB2" s="63"/>
      <c r="BPC2" s="63"/>
      <c r="BPD2" s="63"/>
      <c r="BPE2" s="63"/>
      <c r="BPF2" s="63"/>
      <c r="BPG2" s="63"/>
      <c r="BPH2" s="63"/>
      <c r="BPI2" s="63"/>
      <c r="BPJ2" s="63"/>
      <c r="BPK2" s="63"/>
      <c r="BPL2" s="63"/>
      <c r="BPM2" s="63"/>
      <c r="BPN2" s="63"/>
      <c r="BPO2" s="63"/>
      <c r="BPP2" s="63"/>
      <c r="BPQ2" s="63"/>
      <c r="BPR2" s="63"/>
      <c r="BPS2" s="63"/>
      <c r="BPT2" s="63"/>
      <c r="BPU2" s="63"/>
      <c r="BPV2" s="63"/>
      <c r="BPW2" s="63"/>
      <c r="BPX2" s="63"/>
      <c r="BPY2" s="63"/>
      <c r="BPZ2" s="63"/>
      <c r="BQA2" s="63"/>
      <c r="BQB2" s="63"/>
      <c r="BQC2" s="63"/>
      <c r="BQD2" s="63"/>
      <c r="BQE2" s="63"/>
      <c r="BQF2" s="63"/>
      <c r="BQG2" s="63"/>
      <c r="BQH2" s="63"/>
      <c r="BQI2" s="63"/>
      <c r="BQJ2" s="63"/>
      <c r="BQK2" s="63"/>
      <c r="BQL2" s="63"/>
      <c r="BQM2" s="63"/>
      <c r="BQN2" s="63"/>
      <c r="BQO2" s="63"/>
      <c r="BQP2" s="63"/>
      <c r="BQQ2" s="63"/>
      <c r="BQR2" s="63"/>
      <c r="BQS2" s="63"/>
      <c r="BQT2" s="63"/>
      <c r="BQU2" s="63"/>
      <c r="BQV2" s="63"/>
      <c r="BQW2" s="63"/>
      <c r="BQX2" s="63"/>
      <c r="BQY2" s="63"/>
      <c r="BQZ2" s="63"/>
      <c r="BRA2" s="63"/>
      <c r="BRB2" s="63"/>
      <c r="BRC2" s="63"/>
      <c r="BRD2" s="63"/>
      <c r="BRE2" s="63"/>
      <c r="BRF2" s="63"/>
      <c r="BRG2" s="63"/>
      <c r="BRH2" s="63"/>
      <c r="BRI2" s="63"/>
      <c r="BRJ2" s="63"/>
      <c r="BRK2" s="63"/>
      <c r="BRL2" s="63"/>
      <c r="BRM2" s="63"/>
      <c r="BRN2" s="63"/>
      <c r="BRO2" s="63"/>
      <c r="BRP2" s="63"/>
      <c r="BRQ2" s="63"/>
      <c r="BRR2" s="63"/>
      <c r="BRS2" s="63"/>
      <c r="BRT2" s="63"/>
      <c r="BRU2" s="63"/>
      <c r="BRV2" s="63"/>
      <c r="BRW2" s="63"/>
      <c r="BRX2" s="63"/>
      <c r="BRY2" s="63"/>
      <c r="BRZ2" s="63"/>
      <c r="BSA2" s="63"/>
      <c r="BSB2" s="63"/>
      <c r="BSC2" s="63"/>
      <c r="BSD2" s="63"/>
      <c r="BSE2" s="63"/>
      <c r="BSF2" s="63"/>
      <c r="BSG2" s="63"/>
      <c r="BSH2" s="63"/>
      <c r="BSI2" s="63"/>
      <c r="BSJ2" s="63"/>
      <c r="BSK2" s="63"/>
      <c r="BSL2" s="63"/>
      <c r="BSM2" s="63"/>
      <c r="BSN2" s="63"/>
      <c r="BSO2" s="63"/>
      <c r="BSP2" s="63"/>
      <c r="BSQ2" s="63"/>
      <c r="BSR2" s="63"/>
      <c r="BSS2" s="63"/>
      <c r="BST2" s="63"/>
      <c r="BSU2" s="63"/>
      <c r="BSV2" s="63"/>
      <c r="BSW2" s="63"/>
      <c r="BSX2" s="63"/>
      <c r="BSY2" s="63"/>
      <c r="BSZ2" s="63"/>
      <c r="BTA2" s="63"/>
      <c r="BTB2" s="63"/>
      <c r="BTC2" s="63"/>
      <c r="BTD2" s="63"/>
      <c r="BTE2" s="63"/>
      <c r="BTF2" s="63"/>
      <c r="BTG2" s="63"/>
      <c r="BTH2" s="63"/>
      <c r="BTI2" s="63"/>
      <c r="BTJ2" s="63"/>
      <c r="BTK2" s="63"/>
      <c r="BTL2" s="63"/>
      <c r="BTM2" s="63"/>
      <c r="BTN2" s="63"/>
      <c r="BTO2" s="63"/>
      <c r="BTP2" s="63"/>
      <c r="BTQ2" s="63"/>
      <c r="BTR2" s="63"/>
      <c r="BTS2" s="63"/>
      <c r="BTT2" s="63"/>
      <c r="BTU2" s="63"/>
      <c r="BTV2" s="63"/>
      <c r="BTW2" s="63"/>
      <c r="BTX2" s="63"/>
      <c r="BTY2" s="63"/>
      <c r="BTZ2" s="63"/>
      <c r="BUA2" s="63"/>
      <c r="BUB2" s="63"/>
      <c r="BUC2" s="63"/>
      <c r="BUD2" s="63"/>
      <c r="BUE2" s="63"/>
      <c r="BUF2" s="63"/>
      <c r="BUG2" s="63"/>
      <c r="BUH2" s="63"/>
      <c r="BUI2" s="63"/>
      <c r="BUJ2" s="63"/>
      <c r="BUK2" s="63"/>
      <c r="BUL2" s="63"/>
      <c r="BUM2" s="63"/>
      <c r="BUN2" s="63"/>
      <c r="BUO2" s="63"/>
      <c r="BUP2" s="63"/>
      <c r="BUQ2" s="63"/>
      <c r="BUR2" s="63"/>
      <c r="BUS2" s="63"/>
      <c r="BUT2" s="63"/>
      <c r="BUU2" s="63"/>
      <c r="BUV2" s="63"/>
      <c r="BUW2" s="63"/>
      <c r="BUX2" s="63"/>
      <c r="BUY2" s="63"/>
      <c r="BUZ2" s="63"/>
      <c r="BVA2" s="63"/>
      <c r="BVB2" s="63"/>
      <c r="BVC2" s="63"/>
      <c r="BVD2" s="63"/>
      <c r="BVE2" s="63"/>
      <c r="BVF2" s="63"/>
      <c r="BVG2" s="63"/>
      <c r="BVH2" s="63"/>
      <c r="BVI2" s="63"/>
      <c r="BVJ2" s="63"/>
      <c r="BVK2" s="63"/>
      <c r="BVL2" s="63"/>
      <c r="BVM2" s="63"/>
      <c r="BVN2" s="63"/>
      <c r="BVO2" s="63"/>
      <c r="BVP2" s="63"/>
      <c r="BVQ2" s="63"/>
      <c r="BVR2" s="63"/>
      <c r="BVS2" s="63"/>
      <c r="BVT2" s="63"/>
      <c r="BVU2" s="63"/>
      <c r="BVV2" s="63"/>
      <c r="BVW2" s="63"/>
      <c r="BVX2" s="63"/>
      <c r="BVY2" s="63"/>
      <c r="BVZ2" s="63"/>
      <c r="BWA2" s="63"/>
      <c r="BWB2" s="63"/>
      <c r="BWC2" s="63"/>
      <c r="BWD2" s="63"/>
      <c r="BWE2" s="63"/>
      <c r="BWF2" s="63"/>
      <c r="BWG2" s="63"/>
      <c r="BWH2" s="63"/>
      <c r="BWI2" s="63"/>
      <c r="BWJ2" s="63"/>
      <c r="BWK2" s="63"/>
      <c r="BWL2" s="63"/>
      <c r="BWM2" s="63"/>
      <c r="BWN2" s="63"/>
      <c r="BWO2" s="63"/>
      <c r="BWP2" s="63"/>
      <c r="BWQ2" s="63"/>
      <c r="BWR2" s="63"/>
      <c r="BWS2" s="63"/>
      <c r="BWT2" s="63"/>
      <c r="BWU2" s="63"/>
      <c r="BWV2" s="63"/>
      <c r="BWW2" s="63"/>
      <c r="BWX2" s="63"/>
      <c r="BWY2" s="63"/>
      <c r="BWZ2" s="63"/>
      <c r="BXA2" s="63"/>
      <c r="BXB2" s="63"/>
      <c r="BXC2" s="63"/>
      <c r="BXD2" s="63"/>
      <c r="BXE2" s="63"/>
      <c r="BXF2" s="63"/>
      <c r="BXG2" s="63"/>
      <c r="BXH2" s="63"/>
      <c r="BXI2" s="63"/>
      <c r="BXJ2" s="63"/>
      <c r="BXK2" s="63"/>
      <c r="BXL2" s="63"/>
      <c r="BXM2" s="63"/>
      <c r="BXN2" s="63"/>
      <c r="BXO2" s="63"/>
      <c r="BXP2" s="63"/>
      <c r="BXQ2" s="63"/>
      <c r="BXR2" s="63"/>
      <c r="BXS2" s="63"/>
      <c r="BXT2" s="63"/>
      <c r="BXU2" s="63"/>
      <c r="BXV2" s="63"/>
      <c r="BXW2" s="63"/>
      <c r="BXX2" s="63"/>
      <c r="BXY2" s="63"/>
      <c r="BXZ2" s="63"/>
      <c r="BYA2" s="63"/>
      <c r="BYB2" s="63"/>
      <c r="BYC2" s="63"/>
      <c r="BYD2" s="63"/>
      <c r="BYE2" s="63"/>
      <c r="BYF2" s="63"/>
      <c r="BYG2" s="63"/>
      <c r="BYH2" s="63"/>
      <c r="BYI2" s="63"/>
      <c r="BYJ2" s="63"/>
      <c r="BYK2" s="63"/>
      <c r="BYL2" s="63"/>
      <c r="BYM2" s="63"/>
      <c r="BYN2" s="63"/>
      <c r="BYO2" s="63"/>
      <c r="BYP2" s="63"/>
      <c r="BYQ2" s="63"/>
      <c r="BYR2" s="63"/>
      <c r="BYS2" s="63"/>
      <c r="BYT2" s="63"/>
      <c r="BYU2" s="63"/>
      <c r="BYV2" s="63"/>
      <c r="BYW2" s="63"/>
      <c r="BYX2" s="63"/>
      <c r="BYY2" s="63"/>
      <c r="BYZ2" s="63"/>
      <c r="BZA2" s="63"/>
      <c r="BZB2" s="63"/>
      <c r="BZC2" s="63"/>
      <c r="BZD2" s="63"/>
      <c r="BZE2" s="63"/>
      <c r="BZF2" s="63"/>
      <c r="BZG2" s="63"/>
      <c r="BZH2" s="63"/>
      <c r="BZI2" s="63"/>
      <c r="BZJ2" s="63"/>
      <c r="BZK2" s="63"/>
      <c r="BZL2" s="63"/>
      <c r="BZM2" s="63"/>
      <c r="BZN2" s="63"/>
      <c r="BZO2" s="63"/>
      <c r="BZP2" s="63"/>
      <c r="BZQ2" s="63"/>
      <c r="BZR2" s="63"/>
      <c r="BZS2" s="63"/>
      <c r="BZT2" s="63"/>
      <c r="BZU2" s="63"/>
      <c r="BZV2" s="63"/>
      <c r="BZW2" s="63"/>
      <c r="BZX2" s="63"/>
      <c r="BZY2" s="63"/>
      <c r="BZZ2" s="63"/>
      <c r="CAA2" s="63"/>
      <c r="CAB2" s="63"/>
      <c r="CAC2" s="63"/>
      <c r="CAD2" s="63"/>
      <c r="CAE2" s="63"/>
      <c r="CAF2" s="63"/>
      <c r="CAG2" s="63"/>
      <c r="CAH2" s="63"/>
      <c r="CAI2" s="63"/>
      <c r="CAJ2" s="63"/>
      <c r="CAK2" s="63"/>
      <c r="CAL2" s="63"/>
      <c r="CAM2" s="63"/>
      <c r="CAN2" s="63"/>
      <c r="CAO2" s="63"/>
      <c r="CAP2" s="63"/>
      <c r="CAQ2" s="63"/>
      <c r="CAR2" s="63"/>
      <c r="CAS2" s="63"/>
      <c r="CAT2" s="63"/>
      <c r="CAU2" s="63"/>
      <c r="CAV2" s="63"/>
      <c r="CAW2" s="63"/>
      <c r="CAX2" s="63"/>
      <c r="CAY2" s="63"/>
      <c r="CAZ2" s="63"/>
      <c r="CBA2" s="63"/>
      <c r="CBB2" s="63"/>
      <c r="CBC2" s="63"/>
      <c r="CBD2" s="63"/>
      <c r="CBE2" s="63"/>
      <c r="CBF2" s="63"/>
      <c r="CBG2" s="63"/>
      <c r="CBH2" s="63"/>
      <c r="CBI2" s="63"/>
      <c r="CBJ2" s="63"/>
      <c r="CBK2" s="63"/>
      <c r="CBL2" s="63"/>
      <c r="CBM2" s="63"/>
      <c r="CBN2" s="63"/>
      <c r="CBO2" s="63"/>
      <c r="CBP2" s="63"/>
      <c r="CBQ2" s="63"/>
      <c r="CBR2" s="63"/>
      <c r="CBS2" s="63"/>
      <c r="CBT2" s="63"/>
      <c r="CBU2" s="63"/>
      <c r="CBV2" s="63"/>
      <c r="CBW2" s="63"/>
      <c r="CBX2" s="63"/>
      <c r="CBY2" s="63"/>
      <c r="CBZ2" s="63"/>
      <c r="CCA2" s="63"/>
      <c r="CCB2" s="63"/>
      <c r="CCC2" s="63"/>
      <c r="CCD2" s="63"/>
      <c r="CCE2" s="63"/>
      <c r="CCF2" s="63"/>
      <c r="CCG2" s="63"/>
      <c r="CCH2" s="63"/>
      <c r="CCI2" s="63"/>
      <c r="CCJ2" s="63"/>
      <c r="CCK2" s="63"/>
      <c r="CCL2" s="63"/>
      <c r="CCM2" s="63"/>
      <c r="CCN2" s="63"/>
      <c r="CCO2" s="63"/>
      <c r="CCP2" s="63"/>
      <c r="CCQ2" s="63"/>
      <c r="CCR2" s="63"/>
      <c r="CCS2" s="63"/>
      <c r="CCT2" s="63"/>
      <c r="CCU2" s="63"/>
      <c r="CCV2" s="63"/>
      <c r="CCW2" s="63"/>
      <c r="CCX2" s="63"/>
      <c r="CCY2" s="63"/>
      <c r="CCZ2" s="63"/>
      <c r="CDA2" s="63"/>
      <c r="CDB2" s="63"/>
      <c r="CDC2" s="63"/>
      <c r="CDD2" s="63"/>
      <c r="CDE2" s="63"/>
      <c r="CDF2" s="63"/>
      <c r="CDG2" s="63"/>
      <c r="CDH2" s="63"/>
      <c r="CDI2" s="63"/>
      <c r="CDJ2" s="63"/>
      <c r="CDK2" s="63"/>
      <c r="CDL2" s="63"/>
      <c r="CDM2" s="63"/>
      <c r="CDN2" s="63"/>
      <c r="CDO2" s="63"/>
      <c r="CDP2" s="63"/>
      <c r="CDQ2" s="63"/>
      <c r="CDR2" s="63"/>
      <c r="CDS2" s="63"/>
      <c r="CDT2" s="63"/>
      <c r="CDU2" s="63"/>
      <c r="CDV2" s="63"/>
      <c r="CDW2" s="63"/>
      <c r="CDX2" s="63"/>
      <c r="CDY2" s="63"/>
      <c r="CDZ2" s="63"/>
      <c r="CEA2" s="63"/>
      <c r="CEB2" s="63"/>
      <c r="CEC2" s="63"/>
      <c r="CED2" s="63"/>
      <c r="CEE2" s="63"/>
      <c r="CEF2" s="63"/>
      <c r="CEG2" s="63"/>
      <c r="CEH2" s="63"/>
      <c r="CEI2" s="63"/>
      <c r="CEJ2" s="63"/>
      <c r="CEK2" s="63"/>
      <c r="CEL2" s="63"/>
      <c r="CEM2" s="63"/>
      <c r="CEN2" s="63"/>
      <c r="CEO2" s="63"/>
      <c r="CEP2" s="63"/>
      <c r="CEQ2" s="63"/>
      <c r="CER2" s="63"/>
      <c r="CES2" s="63"/>
      <c r="CET2" s="63"/>
      <c r="CEU2" s="63"/>
      <c r="CEV2" s="63"/>
      <c r="CEW2" s="63"/>
      <c r="CEX2" s="63"/>
      <c r="CEY2" s="63"/>
      <c r="CEZ2" s="63"/>
      <c r="CFA2" s="63"/>
      <c r="CFB2" s="63"/>
      <c r="CFC2" s="63"/>
      <c r="CFD2" s="63"/>
      <c r="CFE2" s="63"/>
      <c r="CFF2" s="63"/>
      <c r="CFG2" s="63"/>
      <c r="CFH2" s="63"/>
      <c r="CFI2" s="63"/>
      <c r="CFJ2" s="63"/>
      <c r="CFK2" s="63"/>
      <c r="CFL2" s="63"/>
      <c r="CFM2" s="63"/>
      <c r="CFN2" s="63"/>
      <c r="CFO2" s="63"/>
      <c r="CFP2" s="63"/>
      <c r="CFQ2" s="63"/>
      <c r="CFR2" s="63"/>
      <c r="CFS2" s="63"/>
      <c r="CFT2" s="63"/>
      <c r="CFU2" s="63"/>
      <c r="CFV2" s="63"/>
      <c r="CFW2" s="63"/>
      <c r="CFX2" s="63"/>
      <c r="CFY2" s="63"/>
      <c r="CFZ2" s="63"/>
      <c r="CGA2" s="63"/>
      <c r="CGB2" s="63"/>
      <c r="CGC2" s="63"/>
      <c r="CGD2" s="63"/>
      <c r="CGE2" s="63"/>
      <c r="CGF2" s="63"/>
      <c r="CGG2" s="63"/>
      <c r="CGH2" s="63"/>
      <c r="CGI2" s="63"/>
      <c r="CGJ2" s="63"/>
      <c r="CGK2" s="63"/>
      <c r="CGL2" s="63"/>
      <c r="CGM2" s="63"/>
      <c r="CGN2" s="63"/>
      <c r="CGO2" s="63"/>
      <c r="CGP2" s="63"/>
      <c r="CGQ2" s="63"/>
      <c r="CGR2" s="63"/>
      <c r="CGS2" s="63"/>
      <c r="CGT2" s="63"/>
      <c r="CGU2" s="63"/>
      <c r="CGV2" s="63"/>
      <c r="CGW2" s="63"/>
      <c r="CGX2" s="63"/>
      <c r="CGY2" s="63"/>
      <c r="CGZ2" s="63"/>
      <c r="CHA2" s="63"/>
      <c r="CHB2" s="63"/>
      <c r="CHC2" s="63"/>
      <c r="CHD2" s="63"/>
      <c r="CHE2" s="63"/>
      <c r="CHF2" s="63"/>
      <c r="CHG2" s="63"/>
      <c r="CHH2" s="63"/>
      <c r="CHI2" s="63"/>
      <c r="CHJ2" s="63"/>
      <c r="CHK2" s="63"/>
      <c r="CHL2" s="63"/>
      <c r="CHM2" s="63"/>
      <c r="CHN2" s="63"/>
      <c r="CHO2" s="63"/>
      <c r="CHP2" s="63"/>
      <c r="CHQ2" s="63"/>
      <c r="CHR2" s="63"/>
      <c r="CHS2" s="63"/>
      <c r="CHT2" s="63"/>
      <c r="CHU2" s="63"/>
      <c r="CHV2" s="63"/>
      <c r="CHW2" s="63"/>
      <c r="CHX2" s="63"/>
      <c r="CHY2" s="63"/>
      <c r="CHZ2" s="63"/>
      <c r="CIA2" s="63"/>
      <c r="CIB2" s="63"/>
      <c r="CIC2" s="63"/>
      <c r="CID2" s="63"/>
      <c r="CIE2" s="63"/>
      <c r="CIF2" s="63"/>
      <c r="CIG2" s="63"/>
      <c r="CIH2" s="63"/>
      <c r="CII2" s="63"/>
      <c r="CIJ2" s="63"/>
      <c r="CIK2" s="63"/>
      <c r="CIL2" s="63"/>
      <c r="CIM2" s="63"/>
      <c r="CIN2" s="63"/>
      <c r="CIO2" s="63"/>
      <c r="CIP2" s="63"/>
      <c r="CIQ2" s="63"/>
      <c r="CIR2" s="63"/>
      <c r="CIS2" s="63"/>
      <c r="CIT2" s="63"/>
      <c r="CIU2" s="63"/>
      <c r="CIV2" s="63"/>
      <c r="CIW2" s="63"/>
      <c r="CIX2" s="63"/>
      <c r="CIY2" s="63"/>
      <c r="CIZ2" s="63"/>
      <c r="CJA2" s="63"/>
      <c r="CJB2" s="63"/>
      <c r="CJC2" s="63"/>
      <c r="CJD2" s="63"/>
      <c r="CJE2" s="63"/>
      <c r="CJF2" s="63"/>
      <c r="CJG2" s="63"/>
      <c r="CJH2" s="63"/>
      <c r="CJI2" s="63"/>
      <c r="CJJ2" s="63"/>
      <c r="CJK2" s="63"/>
      <c r="CJL2" s="63"/>
      <c r="CJM2" s="63"/>
      <c r="CJN2" s="63"/>
      <c r="CJO2" s="63"/>
      <c r="CJP2" s="63"/>
      <c r="CJQ2" s="63"/>
      <c r="CJR2" s="63"/>
      <c r="CJS2" s="63"/>
      <c r="CJT2" s="63"/>
      <c r="CJU2" s="63"/>
      <c r="CJV2" s="63"/>
      <c r="CJW2" s="63"/>
      <c r="CJX2" s="63"/>
      <c r="CJY2" s="63"/>
      <c r="CJZ2" s="63"/>
      <c r="CKA2" s="63"/>
      <c r="CKB2" s="63"/>
      <c r="CKC2" s="63"/>
      <c r="CKD2" s="63"/>
      <c r="CKE2" s="63"/>
      <c r="CKF2" s="63"/>
      <c r="CKG2" s="63"/>
      <c r="CKH2" s="63"/>
      <c r="CKI2" s="63"/>
      <c r="CKJ2" s="63"/>
      <c r="CKK2" s="63"/>
      <c r="CKL2" s="63"/>
      <c r="CKM2" s="63"/>
      <c r="CKN2" s="63"/>
      <c r="CKO2" s="63"/>
      <c r="CKP2" s="63"/>
      <c r="CKQ2" s="63"/>
      <c r="CKR2" s="63"/>
      <c r="CKS2" s="63"/>
      <c r="CKT2" s="63"/>
      <c r="CKU2" s="63"/>
      <c r="CKV2" s="63"/>
      <c r="CKW2" s="63"/>
      <c r="CKX2" s="63"/>
      <c r="CKY2" s="63"/>
      <c r="CKZ2" s="63"/>
      <c r="CLA2" s="63"/>
      <c r="CLB2" s="63"/>
      <c r="CLC2" s="63"/>
      <c r="CLD2" s="63"/>
      <c r="CLE2" s="63"/>
      <c r="CLF2" s="63"/>
      <c r="CLG2" s="63"/>
      <c r="CLH2" s="63"/>
      <c r="CLI2" s="63"/>
      <c r="CLJ2" s="63"/>
      <c r="CLK2" s="63"/>
      <c r="CLL2" s="63"/>
      <c r="CLM2" s="63"/>
      <c r="CLN2" s="63"/>
      <c r="CLO2" s="63"/>
      <c r="CLP2" s="63"/>
      <c r="CLQ2" s="63"/>
      <c r="CLR2" s="63"/>
      <c r="CLS2" s="63"/>
      <c r="CLT2" s="63"/>
      <c r="CLU2" s="63"/>
      <c r="CLV2" s="63"/>
      <c r="CLW2" s="63"/>
      <c r="CLX2" s="63"/>
      <c r="CLY2" s="63"/>
      <c r="CLZ2" s="63"/>
      <c r="CMA2" s="63"/>
      <c r="CMB2" s="63"/>
      <c r="CMC2" s="63"/>
      <c r="CMD2" s="63"/>
      <c r="CME2" s="63"/>
      <c r="CMF2" s="63"/>
      <c r="CMG2" s="63"/>
      <c r="CMH2" s="63"/>
      <c r="CMI2" s="63"/>
      <c r="CMJ2" s="63"/>
      <c r="CMK2" s="63"/>
      <c r="CML2" s="63"/>
      <c r="CMM2" s="63"/>
      <c r="CMN2" s="63"/>
      <c r="CMO2" s="63"/>
      <c r="CMP2" s="63"/>
      <c r="CMQ2" s="63"/>
      <c r="CMR2" s="63"/>
      <c r="CMS2" s="63"/>
      <c r="CMT2" s="63"/>
      <c r="CMU2" s="63"/>
      <c r="CMV2" s="63"/>
      <c r="CMW2" s="63"/>
      <c r="CMX2" s="63"/>
      <c r="CMY2" s="63"/>
      <c r="CMZ2" s="63"/>
      <c r="CNA2" s="63"/>
      <c r="CNB2" s="63"/>
      <c r="CNC2" s="63"/>
      <c r="CND2" s="63"/>
      <c r="CNE2" s="63"/>
      <c r="CNF2" s="63"/>
      <c r="CNG2" s="63"/>
      <c r="CNH2" s="63"/>
      <c r="CNI2" s="63"/>
      <c r="CNJ2" s="63"/>
      <c r="CNK2" s="63"/>
      <c r="CNL2" s="63"/>
      <c r="CNM2" s="63"/>
      <c r="CNN2" s="63"/>
      <c r="CNO2" s="63"/>
      <c r="CNP2" s="63"/>
      <c r="CNQ2" s="63"/>
      <c r="CNR2" s="63"/>
      <c r="CNS2" s="63"/>
      <c r="CNT2" s="63"/>
      <c r="CNU2" s="63"/>
      <c r="CNV2" s="63"/>
      <c r="CNW2" s="63"/>
      <c r="CNX2" s="63"/>
      <c r="CNY2" s="63"/>
      <c r="CNZ2" s="63"/>
      <c r="COA2" s="63"/>
      <c r="COB2" s="63"/>
      <c r="COC2" s="63"/>
      <c r="COD2" s="63"/>
      <c r="COE2" s="63"/>
      <c r="COF2" s="63"/>
      <c r="COG2" s="63"/>
      <c r="COH2" s="63"/>
      <c r="COI2" s="63"/>
      <c r="COJ2" s="63"/>
      <c r="COK2" s="63"/>
      <c r="COL2" s="63"/>
      <c r="COM2" s="63"/>
      <c r="CON2" s="63"/>
      <c r="COO2" s="63"/>
      <c r="COP2" s="63"/>
      <c r="COQ2" s="63"/>
      <c r="COR2" s="63"/>
      <c r="COS2" s="63"/>
      <c r="COT2" s="63"/>
      <c r="COU2" s="63"/>
      <c r="COV2" s="63"/>
      <c r="COW2" s="63"/>
      <c r="COX2" s="63"/>
      <c r="COY2" s="63"/>
      <c r="COZ2" s="63"/>
      <c r="CPA2" s="63"/>
      <c r="CPB2" s="63"/>
      <c r="CPC2" s="63"/>
      <c r="CPD2" s="63"/>
      <c r="CPE2" s="63"/>
      <c r="CPF2" s="63"/>
      <c r="CPG2" s="63"/>
      <c r="CPH2" s="63"/>
      <c r="CPI2" s="63"/>
      <c r="CPJ2" s="63"/>
      <c r="CPK2" s="63"/>
      <c r="CPL2" s="63"/>
      <c r="CPM2" s="63"/>
      <c r="CPN2" s="63"/>
      <c r="CPO2" s="63"/>
      <c r="CPP2" s="63"/>
      <c r="CPQ2" s="63"/>
      <c r="CPR2" s="63"/>
      <c r="CPS2" s="63"/>
      <c r="CPT2" s="63"/>
      <c r="CPU2" s="63"/>
      <c r="CPV2" s="63"/>
      <c r="CPW2" s="63"/>
      <c r="CPX2" s="63"/>
      <c r="CPY2" s="63"/>
      <c r="CPZ2" s="63"/>
      <c r="CQA2" s="63"/>
      <c r="CQB2" s="63"/>
      <c r="CQC2" s="63"/>
      <c r="CQD2" s="63"/>
      <c r="CQE2" s="63"/>
      <c r="CQF2" s="63"/>
      <c r="CQG2" s="63"/>
      <c r="CQH2" s="63"/>
      <c r="CQI2" s="63"/>
      <c r="CQJ2" s="63"/>
      <c r="CQK2" s="63"/>
      <c r="CQL2" s="63"/>
      <c r="CQM2" s="63"/>
      <c r="CQN2" s="63"/>
      <c r="CQO2" s="63"/>
      <c r="CQP2" s="63"/>
      <c r="CQQ2" s="63"/>
      <c r="CQR2" s="63"/>
      <c r="CQS2" s="63"/>
      <c r="CQT2" s="63"/>
      <c r="CQU2" s="63"/>
      <c r="CQV2" s="63"/>
      <c r="CQW2" s="63"/>
      <c r="CQX2" s="63"/>
      <c r="CQY2" s="63"/>
      <c r="CQZ2" s="63"/>
      <c r="CRA2" s="63"/>
      <c r="CRB2" s="63"/>
      <c r="CRC2" s="63"/>
      <c r="CRD2" s="63"/>
      <c r="CRE2" s="63"/>
      <c r="CRF2" s="63"/>
      <c r="CRG2" s="63"/>
      <c r="CRH2" s="63"/>
      <c r="CRI2" s="63"/>
      <c r="CRJ2" s="63"/>
      <c r="CRK2" s="63"/>
      <c r="CRL2" s="63"/>
      <c r="CRM2" s="63"/>
      <c r="CRN2" s="63"/>
      <c r="CRO2" s="63"/>
      <c r="CRP2" s="63"/>
      <c r="CRQ2" s="63"/>
      <c r="CRR2" s="63"/>
      <c r="CRS2" s="63"/>
      <c r="CRT2" s="63"/>
      <c r="CRU2" s="63"/>
      <c r="CRV2" s="63"/>
      <c r="CRW2" s="63"/>
      <c r="CRX2" s="63"/>
      <c r="CRY2" s="63"/>
      <c r="CRZ2" s="63"/>
      <c r="CSA2" s="63"/>
      <c r="CSB2" s="63"/>
      <c r="CSC2" s="63"/>
      <c r="CSD2" s="63"/>
      <c r="CSE2" s="63"/>
      <c r="CSF2" s="63"/>
      <c r="CSG2" s="63"/>
      <c r="CSH2" s="63"/>
      <c r="CSI2" s="63"/>
      <c r="CSJ2" s="63"/>
      <c r="CSK2" s="63"/>
      <c r="CSL2" s="63"/>
      <c r="CSM2" s="63"/>
      <c r="CSN2" s="63"/>
      <c r="CSO2" s="63"/>
      <c r="CSP2" s="63"/>
      <c r="CSQ2" s="63"/>
      <c r="CSR2" s="63"/>
      <c r="CSS2" s="63"/>
      <c r="CST2" s="63"/>
      <c r="CSU2" s="63"/>
      <c r="CSV2" s="63"/>
      <c r="CSW2" s="63"/>
      <c r="CSX2" s="63"/>
      <c r="CSY2" s="63"/>
      <c r="CSZ2" s="63"/>
      <c r="CTA2" s="63"/>
      <c r="CTB2" s="63"/>
      <c r="CTC2" s="63"/>
      <c r="CTD2" s="63"/>
      <c r="CTE2" s="63"/>
      <c r="CTF2" s="63"/>
      <c r="CTG2" s="63"/>
      <c r="CTH2" s="63"/>
      <c r="CTI2" s="63"/>
      <c r="CTJ2" s="63"/>
      <c r="CTK2" s="63"/>
      <c r="CTL2" s="63"/>
      <c r="CTM2" s="63"/>
      <c r="CTN2" s="63"/>
      <c r="CTO2" s="63"/>
      <c r="CTP2" s="63"/>
      <c r="CTQ2" s="63"/>
      <c r="CTR2" s="63"/>
      <c r="CTS2" s="63"/>
      <c r="CTT2" s="63"/>
      <c r="CTU2" s="63"/>
      <c r="CTV2" s="63"/>
      <c r="CTW2" s="63"/>
      <c r="CTX2" s="63"/>
      <c r="CTY2" s="63"/>
      <c r="CTZ2" s="63"/>
      <c r="CUA2" s="63"/>
      <c r="CUB2" s="63"/>
      <c r="CUC2" s="63"/>
      <c r="CUD2" s="63"/>
      <c r="CUE2" s="63"/>
      <c r="CUF2" s="63"/>
      <c r="CUG2" s="63"/>
      <c r="CUH2" s="63"/>
      <c r="CUI2" s="63"/>
      <c r="CUJ2" s="63"/>
      <c r="CUK2" s="63"/>
      <c r="CUL2" s="63"/>
      <c r="CUM2" s="63"/>
      <c r="CUN2" s="63"/>
      <c r="CUO2" s="63"/>
      <c r="CUP2" s="63"/>
      <c r="CUQ2" s="63"/>
      <c r="CUR2" s="63"/>
      <c r="CUS2" s="63"/>
      <c r="CUT2" s="63"/>
      <c r="CUU2" s="63"/>
      <c r="CUV2" s="63"/>
      <c r="CUW2" s="63"/>
      <c r="CUX2" s="63"/>
      <c r="CUY2" s="63"/>
      <c r="CUZ2" s="63"/>
      <c r="CVA2" s="63"/>
      <c r="CVB2" s="63"/>
      <c r="CVC2" s="63"/>
      <c r="CVD2" s="63"/>
      <c r="CVE2" s="63"/>
      <c r="CVF2" s="63"/>
      <c r="CVG2" s="63"/>
      <c r="CVH2" s="63"/>
      <c r="CVI2" s="63"/>
      <c r="CVJ2" s="63"/>
      <c r="CVK2" s="63"/>
      <c r="CVL2" s="63"/>
      <c r="CVM2" s="63"/>
      <c r="CVN2" s="63"/>
      <c r="CVO2" s="63"/>
      <c r="CVP2" s="63"/>
      <c r="CVQ2" s="63"/>
      <c r="CVR2" s="63"/>
      <c r="CVS2" s="63"/>
      <c r="CVT2" s="63"/>
      <c r="CVU2" s="63"/>
      <c r="CVV2" s="63"/>
      <c r="CVW2" s="63"/>
      <c r="CVX2" s="63"/>
      <c r="CVY2" s="63"/>
      <c r="CVZ2" s="63"/>
      <c r="CWA2" s="63"/>
      <c r="CWB2" s="63"/>
      <c r="CWC2" s="63"/>
      <c r="CWD2" s="63"/>
      <c r="CWE2" s="63"/>
      <c r="CWF2" s="63"/>
      <c r="CWG2" s="63"/>
      <c r="CWH2" s="63"/>
      <c r="CWI2" s="63"/>
      <c r="CWJ2" s="63"/>
      <c r="CWK2" s="63"/>
      <c r="CWL2" s="63"/>
      <c r="CWM2" s="63"/>
      <c r="CWN2" s="63"/>
      <c r="CWO2" s="63"/>
      <c r="CWP2" s="63"/>
      <c r="CWQ2" s="63"/>
      <c r="CWR2" s="63"/>
      <c r="CWS2" s="63"/>
      <c r="CWT2" s="63"/>
      <c r="CWU2" s="63"/>
      <c r="CWV2" s="63"/>
      <c r="CWW2" s="63"/>
      <c r="CWX2" s="63"/>
      <c r="CWY2" s="63"/>
      <c r="CWZ2" s="63"/>
      <c r="CXA2" s="63"/>
      <c r="CXB2" s="63"/>
      <c r="CXC2" s="63"/>
      <c r="CXD2" s="63"/>
      <c r="CXE2" s="63"/>
      <c r="CXF2" s="63"/>
      <c r="CXG2" s="63"/>
      <c r="CXH2" s="63"/>
      <c r="CXI2" s="63"/>
      <c r="CXJ2" s="63"/>
      <c r="CXK2" s="63"/>
      <c r="CXL2" s="63"/>
      <c r="CXM2" s="63"/>
      <c r="CXN2" s="63"/>
      <c r="CXO2" s="63"/>
      <c r="CXP2" s="63"/>
      <c r="CXQ2" s="63"/>
      <c r="CXR2" s="63"/>
      <c r="CXS2" s="63"/>
      <c r="CXT2" s="63"/>
      <c r="CXU2" s="63"/>
      <c r="CXV2" s="63"/>
      <c r="CXW2" s="63"/>
      <c r="CXX2" s="63"/>
      <c r="CXY2" s="63"/>
      <c r="CXZ2" s="63"/>
      <c r="CYA2" s="63"/>
      <c r="CYB2" s="63"/>
      <c r="CYC2" s="63"/>
      <c r="CYD2" s="63"/>
      <c r="CYE2" s="63"/>
      <c r="CYF2" s="63"/>
      <c r="CYG2" s="63"/>
      <c r="CYH2" s="63"/>
      <c r="CYI2" s="63"/>
      <c r="CYJ2" s="63"/>
      <c r="CYK2" s="63"/>
      <c r="CYL2" s="63"/>
      <c r="CYM2" s="63"/>
      <c r="CYN2" s="63"/>
      <c r="CYO2" s="63"/>
      <c r="CYP2" s="63"/>
      <c r="CYQ2" s="63"/>
      <c r="CYR2" s="63"/>
      <c r="CYS2" s="63"/>
      <c r="CYT2" s="63"/>
      <c r="CYU2" s="63"/>
      <c r="CYV2" s="63"/>
      <c r="CYW2" s="63"/>
      <c r="CYX2" s="63"/>
      <c r="CYY2" s="63"/>
      <c r="CYZ2" s="63"/>
      <c r="CZA2" s="63"/>
      <c r="CZB2" s="63"/>
      <c r="CZC2" s="63"/>
      <c r="CZD2" s="63"/>
      <c r="CZE2" s="63"/>
      <c r="CZF2" s="63"/>
      <c r="CZG2" s="63"/>
      <c r="CZH2" s="63"/>
      <c r="CZI2" s="63"/>
      <c r="CZJ2" s="63"/>
      <c r="CZK2" s="63"/>
      <c r="CZL2" s="63"/>
      <c r="CZM2" s="63"/>
      <c r="CZN2" s="63"/>
      <c r="CZO2" s="63"/>
      <c r="CZP2" s="63"/>
      <c r="CZQ2" s="63"/>
      <c r="CZR2" s="63"/>
      <c r="CZS2" s="63"/>
      <c r="CZT2" s="63"/>
      <c r="CZU2" s="63"/>
      <c r="CZV2" s="63"/>
      <c r="CZW2" s="63"/>
      <c r="CZX2" s="63"/>
      <c r="CZY2" s="63"/>
      <c r="CZZ2" s="63"/>
      <c r="DAA2" s="63"/>
      <c r="DAB2" s="63"/>
      <c r="DAC2" s="63"/>
      <c r="DAD2" s="63"/>
      <c r="DAE2" s="63"/>
      <c r="DAF2" s="63"/>
      <c r="DAG2" s="63"/>
      <c r="DAH2" s="63"/>
      <c r="DAI2" s="63"/>
      <c r="DAJ2" s="63"/>
      <c r="DAK2" s="63"/>
      <c r="DAL2" s="63"/>
      <c r="DAM2" s="63"/>
      <c r="DAN2" s="63"/>
      <c r="DAO2" s="63"/>
      <c r="DAP2" s="63"/>
      <c r="DAQ2" s="63"/>
      <c r="DAR2" s="63"/>
      <c r="DAS2" s="63"/>
      <c r="DAT2" s="63"/>
      <c r="DAU2" s="63"/>
      <c r="DAV2" s="63"/>
      <c r="DAW2" s="63"/>
      <c r="DAX2" s="63"/>
      <c r="DAY2" s="63"/>
      <c r="DAZ2" s="63"/>
      <c r="DBA2" s="63"/>
      <c r="DBB2" s="63"/>
      <c r="DBC2" s="63"/>
      <c r="DBD2" s="63"/>
      <c r="DBE2" s="63"/>
      <c r="DBF2" s="63"/>
      <c r="DBG2" s="63"/>
      <c r="DBH2" s="63"/>
      <c r="DBI2" s="63"/>
      <c r="DBJ2" s="63"/>
      <c r="DBK2" s="63"/>
      <c r="DBL2" s="63"/>
      <c r="DBM2" s="63"/>
      <c r="DBN2" s="63"/>
      <c r="DBO2" s="63"/>
      <c r="DBP2" s="63"/>
      <c r="DBQ2" s="63"/>
      <c r="DBR2" s="63"/>
      <c r="DBS2" s="63"/>
      <c r="DBT2" s="63"/>
      <c r="DBU2" s="63"/>
      <c r="DBV2" s="63"/>
      <c r="DBW2" s="63"/>
      <c r="DBX2" s="63"/>
      <c r="DBY2" s="63"/>
      <c r="DBZ2" s="63"/>
      <c r="DCA2" s="63"/>
      <c r="DCB2" s="63"/>
      <c r="DCC2" s="63"/>
      <c r="DCD2" s="63"/>
      <c r="DCE2" s="63"/>
      <c r="DCF2" s="63"/>
      <c r="DCG2" s="63"/>
      <c r="DCH2" s="63"/>
      <c r="DCI2" s="63"/>
      <c r="DCJ2" s="63"/>
      <c r="DCK2" s="63"/>
      <c r="DCL2" s="63"/>
      <c r="DCM2" s="63"/>
      <c r="DCN2" s="63"/>
      <c r="DCO2" s="63"/>
      <c r="DCP2" s="63"/>
      <c r="DCQ2" s="63"/>
      <c r="DCR2" s="63"/>
      <c r="DCS2" s="63"/>
      <c r="DCT2" s="63"/>
      <c r="DCU2" s="63"/>
      <c r="DCV2" s="63"/>
      <c r="DCW2" s="63"/>
      <c r="DCX2" s="63"/>
      <c r="DCY2" s="63"/>
      <c r="DCZ2" s="63"/>
      <c r="DDA2" s="63"/>
      <c r="DDB2" s="63"/>
      <c r="DDC2" s="63"/>
      <c r="DDD2" s="63"/>
      <c r="DDE2" s="63"/>
      <c r="DDF2" s="63"/>
      <c r="DDG2" s="63"/>
      <c r="DDH2" s="63"/>
      <c r="DDI2" s="63"/>
      <c r="DDJ2" s="63"/>
      <c r="DDK2" s="63"/>
      <c r="DDL2" s="63"/>
      <c r="DDM2" s="63"/>
      <c r="DDN2" s="63"/>
      <c r="DDO2" s="63"/>
      <c r="DDP2" s="63"/>
      <c r="DDQ2" s="63"/>
      <c r="DDR2" s="63"/>
      <c r="DDS2" s="63"/>
      <c r="DDT2" s="63"/>
      <c r="DDU2" s="63"/>
      <c r="DDV2" s="63"/>
      <c r="DDW2" s="63"/>
      <c r="DDX2" s="63"/>
      <c r="DDY2" s="63"/>
      <c r="DDZ2" s="63"/>
      <c r="DEA2" s="63"/>
      <c r="DEB2" s="63"/>
      <c r="DEC2" s="63"/>
      <c r="DED2" s="63"/>
      <c r="DEE2" s="63"/>
      <c r="DEF2" s="63"/>
      <c r="DEG2" s="63"/>
      <c r="DEH2" s="63"/>
      <c r="DEI2" s="63"/>
      <c r="DEJ2" s="63"/>
      <c r="DEK2" s="63"/>
      <c r="DEL2" s="63"/>
      <c r="DEM2" s="63"/>
      <c r="DEN2" s="63"/>
      <c r="DEO2" s="63"/>
      <c r="DEP2" s="63"/>
      <c r="DEQ2" s="63"/>
      <c r="DER2" s="63"/>
      <c r="DES2" s="63"/>
      <c r="DET2" s="63"/>
      <c r="DEU2" s="63"/>
      <c r="DEV2" s="63"/>
      <c r="DEW2" s="63"/>
      <c r="DEX2" s="63"/>
      <c r="DEY2" s="63"/>
      <c r="DEZ2" s="63"/>
      <c r="DFA2" s="63"/>
      <c r="DFB2" s="63"/>
      <c r="DFC2" s="63"/>
      <c r="DFD2" s="63"/>
      <c r="DFE2" s="63"/>
      <c r="DFF2" s="63"/>
      <c r="DFG2" s="63"/>
      <c r="DFH2" s="63"/>
      <c r="DFI2" s="63"/>
      <c r="DFJ2" s="63"/>
      <c r="DFK2" s="63"/>
      <c r="DFL2" s="63"/>
      <c r="DFM2" s="63"/>
      <c r="DFN2" s="63"/>
      <c r="DFO2" s="63"/>
      <c r="DFP2" s="63"/>
      <c r="DFQ2" s="63"/>
      <c r="DFR2" s="63"/>
      <c r="DFS2" s="63"/>
      <c r="DFT2" s="63"/>
      <c r="DFU2" s="63"/>
      <c r="DFV2" s="63"/>
      <c r="DFW2" s="63"/>
      <c r="DFX2" s="63"/>
      <c r="DFY2" s="63"/>
      <c r="DFZ2" s="63"/>
      <c r="DGA2" s="63"/>
      <c r="DGB2" s="63"/>
      <c r="DGC2" s="63"/>
      <c r="DGD2" s="63"/>
      <c r="DGE2" s="63"/>
      <c r="DGF2" s="63"/>
      <c r="DGG2" s="63"/>
      <c r="DGH2" s="63"/>
      <c r="DGI2" s="63"/>
      <c r="DGJ2" s="63"/>
      <c r="DGK2" s="63"/>
      <c r="DGL2" s="63"/>
      <c r="DGM2" s="63"/>
      <c r="DGN2" s="63"/>
      <c r="DGO2" s="63"/>
      <c r="DGP2" s="63"/>
      <c r="DGQ2" s="63"/>
      <c r="DGR2" s="63"/>
      <c r="DGS2" s="63"/>
      <c r="DGT2" s="63"/>
      <c r="DGU2" s="63"/>
      <c r="DGV2" s="63"/>
      <c r="DGW2" s="63"/>
      <c r="DGX2" s="63"/>
      <c r="DGY2" s="63"/>
      <c r="DGZ2" s="63"/>
      <c r="DHA2" s="63"/>
      <c r="DHB2" s="63"/>
      <c r="DHC2" s="63"/>
      <c r="DHD2" s="63"/>
      <c r="DHE2" s="63"/>
      <c r="DHF2" s="63"/>
      <c r="DHG2" s="63"/>
      <c r="DHH2" s="63"/>
      <c r="DHI2" s="63"/>
      <c r="DHJ2" s="63"/>
      <c r="DHK2" s="63"/>
      <c r="DHL2" s="63"/>
      <c r="DHM2" s="63"/>
      <c r="DHN2" s="63"/>
      <c r="DHO2" s="63"/>
      <c r="DHP2" s="63"/>
      <c r="DHQ2" s="63"/>
      <c r="DHR2" s="63"/>
      <c r="DHS2" s="63"/>
      <c r="DHT2" s="63"/>
      <c r="DHU2" s="63"/>
      <c r="DHV2" s="63"/>
      <c r="DHW2" s="63"/>
      <c r="DHX2" s="63"/>
      <c r="DHY2" s="63"/>
      <c r="DHZ2" s="63"/>
      <c r="DIA2" s="63"/>
      <c r="DIB2" s="63"/>
      <c r="DIC2" s="63"/>
      <c r="DID2" s="63"/>
      <c r="DIE2" s="63"/>
      <c r="DIF2" s="63"/>
      <c r="DIG2" s="63"/>
      <c r="DIH2" s="63"/>
      <c r="DII2" s="63"/>
      <c r="DIJ2" s="63"/>
      <c r="DIK2" s="63"/>
      <c r="DIL2" s="63"/>
      <c r="DIM2" s="63"/>
      <c r="DIN2" s="63"/>
      <c r="DIO2" s="63"/>
      <c r="DIP2" s="63"/>
      <c r="DIQ2" s="63"/>
      <c r="DIR2" s="63"/>
      <c r="DIS2" s="63"/>
      <c r="DIT2" s="63"/>
      <c r="DIU2" s="63"/>
      <c r="DIV2" s="63"/>
      <c r="DIW2" s="63"/>
      <c r="DIX2" s="63"/>
      <c r="DIY2" s="63"/>
      <c r="DIZ2" s="63"/>
      <c r="DJA2" s="63"/>
      <c r="DJB2" s="63"/>
      <c r="DJC2" s="63"/>
      <c r="DJD2" s="63"/>
      <c r="DJE2" s="63"/>
      <c r="DJF2" s="63"/>
      <c r="DJG2" s="63"/>
      <c r="DJH2" s="63"/>
      <c r="DJI2" s="63"/>
      <c r="DJJ2" s="63"/>
      <c r="DJK2" s="63"/>
      <c r="DJL2" s="63"/>
      <c r="DJM2" s="63"/>
      <c r="DJN2" s="63"/>
      <c r="DJO2" s="63"/>
      <c r="DJP2" s="63"/>
      <c r="DJQ2" s="63"/>
      <c r="DJR2" s="63"/>
      <c r="DJS2" s="63"/>
      <c r="DJT2" s="63"/>
      <c r="DJU2" s="63"/>
      <c r="DJV2" s="63"/>
      <c r="DJW2" s="63"/>
      <c r="DJX2" s="63"/>
      <c r="DJY2" s="63"/>
      <c r="DJZ2" s="63"/>
      <c r="DKA2" s="63"/>
      <c r="DKB2" s="63"/>
      <c r="DKC2" s="63"/>
      <c r="DKD2" s="63"/>
      <c r="DKE2" s="63"/>
      <c r="DKF2" s="63"/>
      <c r="DKG2" s="63"/>
      <c r="DKH2" s="63"/>
      <c r="DKI2" s="63"/>
      <c r="DKJ2" s="63"/>
      <c r="DKK2" s="63"/>
      <c r="DKL2" s="63"/>
      <c r="DKM2" s="63"/>
      <c r="DKN2" s="63"/>
      <c r="DKO2" s="63"/>
      <c r="DKP2" s="63"/>
      <c r="DKQ2" s="63"/>
      <c r="DKR2" s="63"/>
      <c r="DKS2" s="63"/>
      <c r="DKT2" s="63"/>
      <c r="DKU2" s="63"/>
      <c r="DKV2" s="63"/>
      <c r="DKW2" s="63"/>
      <c r="DKX2" s="63"/>
      <c r="DKY2" s="63"/>
      <c r="DKZ2" s="63"/>
      <c r="DLA2" s="63"/>
      <c r="DLB2" s="63"/>
      <c r="DLC2" s="63"/>
      <c r="DLD2" s="63"/>
      <c r="DLE2" s="63"/>
      <c r="DLF2" s="63"/>
      <c r="DLG2" s="63"/>
      <c r="DLH2" s="63"/>
      <c r="DLI2" s="63"/>
      <c r="DLJ2" s="63"/>
      <c r="DLK2" s="63"/>
      <c r="DLL2" s="63"/>
      <c r="DLM2" s="63"/>
      <c r="DLN2" s="63"/>
      <c r="DLO2" s="63"/>
      <c r="DLP2" s="63"/>
      <c r="DLQ2" s="63"/>
      <c r="DLR2" s="63"/>
      <c r="DLS2" s="63"/>
      <c r="DLT2" s="63"/>
      <c r="DLU2" s="63"/>
      <c r="DLV2" s="63"/>
      <c r="DLW2" s="63"/>
      <c r="DLX2" s="63"/>
      <c r="DLY2" s="63"/>
      <c r="DLZ2" s="63"/>
      <c r="DMA2" s="63"/>
      <c r="DMB2" s="63"/>
      <c r="DMC2" s="63"/>
      <c r="DMD2" s="63"/>
      <c r="DME2" s="63"/>
      <c r="DMF2" s="63"/>
      <c r="DMG2" s="63"/>
      <c r="DMH2" s="63"/>
      <c r="DMI2" s="63"/>
      <c r="DMJ2" s="63"/>
      <c r="DMK2" s="63"/>
      <c r="DML2" s="63"/>
      <c r="DMM2" s="63"/>
      <c r="DMN2" s="63"/>
      <c r="DMO2" s="63"/>
      <c r="DMP2" s="63"/>
      <c r="DMQ2" s="63"/>
      <c r="DMR2" s="63"/>
      <c r="DMS2" s="63"/>
      <c r="DMT2" s="63"/>
      <c r="DMU2" s="63"/>
      <c r="DMV2" s="63"/>
      <c r="DMW2" s="63"/>
      <c r="DMX2" s="63"/>
      <c r="DMY2" s="63"/>
      <c r="DMZ2" s="63"/>
      <c r="DNA2" s="63"/>
      <c r="DNB2" s="63"/>
      <c r="DNC2" s="63"/>
      <c r="DND2" s="63"/>
      <c r="DNE2" s="63"/>
      <c r="DNF2" s="63"/>
      <c r="DNG2" s="63"/>
      <c r="DNH2" s="63"/>
      <c r="DNI2" s="63"/>
      <c r="DNJ2" s="63"/>
      <c r="DNK2" s="63"/>
      <c r="DNL2" s="63"/>
      <c r="DNM2" s="63"/>
      <c r="DNN2" s="63"/>
      <c r="DNO2" s="63"/>
      <c r="DNP2" s="63"/>
      <c r="DNQ2" s="63"/>
      <c r="DNR2" s="63"/>
      <c r="DNS2" s="63"/>
      <c r="DNT2" s="63"/>
      <c r="DNU2" s="63"/>
      <c r="DNV2" s="63"/>
      <c r="DNW2" s="63"/>
      <c r="DNX2" s="63"/>
      <c r="DNY2" s="63"/>
      <c r="DNZ2" s="63"/>
      <c r="DOA2" s="63"/>
      <c r="DOB2" s="63"/>
      <c r="DOC2" s="63"/>
      <c r="DOD2" s="63"/>
      <c r="DOE2" s="63"/>
      <c r="DOF2" s="63"/>
      <c r="DOG2" s="63"/>
      <c r="DOH2" s="63"/>
      <c r="DOI2" s="63"/>
      <c r="DOJ2" s="63"/>
      <c r="DOK2" s="63"/>
      <c r="DOL2" s="63"/>
      <c r="DOM2" s="63"/>
      <c r="DON2" s="63"/>
      <c r="DOO2" s="63"/>
      <c r="DOP2" s="63"/>
      <c r="DOQ2" s="63"/>
      <c r="DOR2" s="63"/>
      <c r="DOS2" s="63"/>
      <c r="DOT2" s="63"/>
      <c r="DOU2" s="63"/>
      <c r="DOV2" s="63"/>
      <c r="DOW2" s="63"/>
      <c r="DOX2" s="63"/>
      <c r="DOY2" s="63"/>
      <c r="DOZ2" s="63"/>
      <c r="DPA2" s="63"/>
      <c r="DPB2" s="63"/>
      <c r="DPC2" s="63"/>
      <c r="DPD2" s="63"/>
      <c r="DPE2" s="63"/>
      <c r="DPF2" s="63"/>
      <c r="DPG2" s="63"/>
      <c r="DPH2" s="63"/>
      <c r="DPI2" s="63"/>
      <c r="DPJ2" s="63"/>
      <c r="DPK2" s="63"/>
      <c r="DPL2" s="63"/>
      <c r="DPM2" s="63"/>
      <c r="DPN2" s="63"/>
      <c r="DPO2" s="63"/>
      <c r="DPP2" s="63"/>
      <c r="DPQ2" s="63"/>
      <c r="DPR2" s="63"/>
      <c r="DPS2" s="63"/>
      <c r="DPT2" s="63"/>
      <c r="DPU2" s="63"/>
      <c r="DPV2" s="63"/>
      <c r="DPW2" s="63"/>
      <c r="DPX2" s="63"/>
      <c r="DPY2" s="63"/>
      <c r="DPZ2" s="63"/>
      <c r="DQA2" s="63"/>
      <c r="DQB2" s="63"/>
      <c r="DQC2" s="63"/>
      <c r="DQD2" s="63"/>
      <c r="DQE2" s="63"/>
      <c r="DQF2" s="63"/>
      <c r="DQG2" s="63"/>
      <c r="DQH2" s="63"/>
      <c r="DQI2" s="63"/>
      <c r="DQJ2" s="63"/>
      <c r="DQK2" s="63"/>
      <c r="DQL2" s="63"/>
      <c r="DQM2" s="63"/>
      <c r="DQN2" s="63"/>
      <c r="DQO2" s="63"/>
      <c r="DQP2" s="63"/>
      <c r="DQQ2" s="63"/>
      <c r="DQR2" s="63"/>
      <c r="DQS2" s="63"/>
      <c r="DQT2" s="63"/>
      <c r="DQU2" s="63"/>
      <c r="DQV2" s="63"/>
      <c r="DQW2" s="63"/>
      <c r="DQX2" s="63"/>
      <c r="DQY2" s="63"/>
      <c r="DQZ2" s="63"/>
      <c r="DRA2" s="63"/>
      <c r="DRB2" s="63"/>
      <c r="DRC2" s="63"/>
      <c r="DRD2" s="63"/>
      <c r="DRE2" s="63"/>
      <c r="DRF2" s="63"/>
      <c r="DRG2" s="63"/>
      <c r="DRH2" s="63"/>
      <c r="DRI2" s="63"/>
      <c r="DRJ2" s="63"/>
      <c r="DRK2" s="63"/>
      <c r="DRL2" s="63"/>
      <c r="DRM2" s="63"/>
      <c r="DRN2" s="63"/>
      <c r="DRO2" s="63"/>
      <c r="DRP2" s="63"/>
      <c r="DRQ2" s="63"/>
      <c r="DRR2" s="63"/>
      <c r="DRS2" s="63"/>
      <c r="DRT2" s="63"/>
      <c r="DRU2" s="63"/>
      <c r="DRV2" s="63"/>
      <c r="DRW2" s="63"/>
      <c r="DRX2" s="63"/>
      <c r="DRY2" s="63"/>
      <c r="DRZ2" s="63"/>
      <c r="DSA2" s="63"/>
      <c r="DSB2" s="63"/>
      <c r="DSC2" s="63"/>
      <c r="DSD2" s="63"/>
      <c r="DSE2" s="63"/>
      <c r="DSF2" s="63"/>
      <c r="DSG2" s="63"/>
      <c r="DSH2" s="63"/>
      <c r="DSI2" s="63"/>
      <c r="DSJ2" s="63"/>
      <c r="DSK2" s="63"/>
      <c r="DSL2" s="63"/>
      <c r="DSM2" s="63"/>
      <c r="DSN2" s="63"/>
      <c r="DSO2" s="63"/>
      <c r="DSP2" s="63"/>
      <c r="DSQ2" s="63"/>
      <c r="DSR2" s="63"/>
      <c r="DSS2" s="63"/>
      <c r="DST2" s="63"/>
      <c r="DSU2" s="63"/>
      <c r="DSV2" s="63"/>
      <c r="DSW2" s="63"/>
      <c r="DSX2" s="63"/>
      <c r="DSY2" s="63"/>
      <c r="DSZ2" s="63"/>
      <c r="DTA2" s="63"/>
      <c r="DTB2" s="63"/>
      <c r="DTC2" s="63"/>
      <c r="DTD2" s="63"/>
      <c r="DTE2" s="63"/>
      <c r="DTF2" s="63"/>
      <c r="DTG2" s="63"/>
      <c r="DTH2" s="63"/>
      <c r="DTI2" s="63"/>
      <c r="DTJ2" s="63"/>
      <c r="DTK2" s="63"/>
      <c r="DTL2" s="63"/>
      <c r="DTM2" s="63"/>
      <c r="DTN2" s="63"/>
      <c r="DTO2" s="63"/>
      <c r="DTP2" s="63"/>
      <c r="DTQ2" s="63"/>
      <c r="DTR2" s="63"/>
      <c r="DTS2" s="63"/>
      <c r="DTT2" s="63"/>
      <c r="DTU2" s="63"/>
      <c r="DTV2" s="63"/>
      <c r="DTW2" s="63"/>
      <c r="DTX2" s="63"/>
      <c r="DTY2" s="63"/>
      <c r="DTZ2" s="63"/>
      <c r="DUA2" s="63"/>
      <c r="DUB2" s="63"/>
      <c r="DUC2" s="63"/>
      <c r="DUD2" s="63"/>
      <c r="DUE2" s="63"/>
      <c r="DUF2" s="63"/>
      <c r="DUG2" s="63"/>
      <c r="DUH2" s="63"/>
      <c r="DUI2" s="63"/>
      <c r="DUJ2" s="63"/>
      <c r="DUK2" s="63"/>
      <c r="DUL2" s="63"/>
      <c r="DUM2" s="63"/>
      <c r="DUN2" s="63"/>
      <c r="DUO2" s="63"/>
      <c r="DUP2" s="63"/>
      <c r="DUQ2" s="63"/>
      <c r="DUR2" s="63"/>
      <c r="DUS2" s="63"/>
      <c r="DUT2" s="63"/>
      <c r="DUU2" s="63"/>
      <c r="DUV2" s="63"/>
      <c r="DUW2" s="63"/>
      <c r="DUX2" s="63"/>
      <c r="DUY2" s="63"/>
      <c r="DUZ2" s="63"/>
      <c r="DVA2" s="63"/>
      <c r="DVB2" s="63"/>
      <c r="DVC2" s="63"/>
      <c r="DVD2" s="63"/>
      <c r="DVE2" s="63"/>
      <c r="DVF2" s="63"/>
      <c r="DVG2" s="63"/>
      <c r="DVH2" s="63"/>
      <c r="DVI2" s="63"/>
      <c r="DVJ2" s="63"/>
      <c r="DVK2" s="63"/>
      <c r="DVL2" s="63"/>
      <c r="DVM2" s="63"/>
      <c r="DVN2" s="63"/>
      <c r="DVO2" s="63"/>
      <c r="DVP2" s="63"/>
      <c r="DVQ2" s="63"/>
      <c r="DVR2" s="63"/>
      <c r="DVS2" s="63"/>
      <c r="DVT2" s="63"/>
      <c r="DVU2" s="63"/>
      <c r="DVV2" s="63"/>
      <c r="DVW2" s="63"/>
      <c r="DVX2" s="63"/>
      <c r="DVY2" s="63"/>
      <c r="DVZ2" s="63"/>
      <c r="DWA2" s="63"/>
      <c r="DWB2" s="63"/>
      <c r="DWC2" s="63"/>
      <c r="DWD2" s="63"/>
      <c r="DWE2" s="63"/>
      <c r="DWF2" s="63"/>
      <c r="DWG2" s="63"/>
      <c r="DWH2" s="63"/>
      <c r="DWI2" s="63"/>
      <c r="DWJ2" s="63"/>
      <c r="DWK2" s="63"/>
      <c r="DWL2" s="63"/>
      <c r="DWM2" s="63"/>
      <c r="DWN2" s="63"/>
      <c r="DWO2" s="63"/>
      <c r="DWP2" s="63"/>
      <c r="DWQ2" s="63"/>
      <c r="DWR2" s="63"/>
      <c r="DWS2" s="63"/>
      <c r="DWT2" s="63"/>
      <c r="DWU2" s="63"/>
      <c r="DWV2" s="63"/>
      <c r="DWW2" s="63"/>
      <c r="DWX2" s="63"/>
      <c r="DWY2" s="63"/>
      <c r="DWZ2" s="63"/>
      <c r="DXA2" s="63"/>
      <c r="DXB2" s="63"/>
      <c r="DXC2" s="63"/>
      <c r="DXD2" s="63"/>
      <c r="DXE2" s="63"/>
      <c r="DXF2" s="63"/>
      <c r="DXG2" s="63"/>
      <c r="DXH2" s="63"/>
      <c r="DXI2" s="63"/>
      <c r="DXJ2" s="63"/>
      <c r="DXK2" s="63"/>
      <c r="DXL2" s="63"/>
      <c r="DXM2" s="63"/>
      <c r="DXN2" s="63"/>
      <c r="DXO2" s="63"/>
      <c r="DXP2" s="63"/>
      <c r="DXQ2" s="63"/>
      <c r="DXR2" s="63"/>
      <c r="DXS2" s="63"/>
      <c r="DXT2" s="63"/>
      <c r="DXU2" s="63"/>
      <c r="DXV2" s="63"/>
      <c r="DXW2" s="63"/>
      <c r="DXX2" s="63"/>
      <c r="DXY2" s="63"/>
      <c r="DXZ2" s="63"/>
      <c r="DYA2" s="63"/>
      <c r="DYB2" s="63"/>
      <c r="DYC2" s="63"/>
      <c r="DYD2" s="63"/>
      <c r="DYE2" s="63"/>
      <c r="DYF2" s="63"/>
      <c r="DYG2" s="63"/>
      <c r="DYH2" s="63"/>
      <c r="DYI2" s="63"/>
      <c r="DYJ2" s="63"/>
      <c r="DYK2" s="63"/>
      <c r="DYL2" s="63"/>
      <c r="DYM2" s="63"/>
      <c r="DYN2" s="63"/>
      <c r="DYO2" s="63"/>
      <c r="DYP2" s="63"/>
      <c r="DYQ2" s="63"/>
      <c r="DYR2" s="63"/>
      <c r="DYS2" s="63"/>
      <c r="DYT2" s="63"/>
      <c r="DYU2" s="63"/>
      <c r="DYV2" s="63"/>
      <c r="DYW2" s="63"/>
      <c r="DYX2" s="63"/>
      <c r="DYY2" s="63"/>
      <c r="DYZ2" s="63"/>
      <c r="DZA2" s="63"/>
      <c r="DZB2" s="63"/>
      <c r="DZC2" s="63"/>
      <c r="DZD2" s="63"/>
      <c r="DZE2" s="63"/>
      <c r="DZF2" s="63"/>
      <c r="DZG2" s="63"/>
      <c r="DZH2" s="63"/>
      <c r="DZI2" s="63"/>
      <c r="DZJ2" s="63"/>
      <c r="DZK2" s="63"/>
      <c r="DZL2" s="63"/>
      <c r="DZM2" s="63"/>
      <c r="DZN2" s="63"/>
      <c r="DZO2" s="63"/>
      <c r="DZP2" s="63"/>
      <c r="DZQ2" s="63"/>
      <c r="DZR2" s="63"/>
      <c r="DZS2" s="63"/>
      <c r="DZT2" s="63"/>
      <c r="DZU2" s="63"/>
      <c r="DZV2" s="63"/>
      <c r="DZW2" s="63"/>
      <c r="DZX2" s="63"/>
      <c r="DZY2" s="63"/>
      <c r="DZZ2" s="63"/>
      <c r="EAA2" s="63"/>
      <c r="EAB2" s="63"/>
      <c r="EAC2" s="63"/>
      <c r="EAD2" s="63"/>
      <c r="EAE2" s="63"/>
      <c r="EAF2" s="63"/>
      <c r="EAG2" s="63"/>
      <c r="EAH2" s="63"/>
      <c r="EAI2" s="63"/>
      <c r="EAJ2" s="63"/>
      <c r="EAK2" s="63"/>
      <c r="EAL2" s="63"/>
      <c r="EAM2" s="63"/>
      <c r="EAN2" s="63"/>
      <c r="EAO2" s="63"/>
      <c r="EAP2" s="63"/>
      <c r="EAQ2" s="63"/>
      <c r="EAR2" s="63"/>
      <c r="EAS2" s="63"/>
      <c r="EAT2" s="63"/>
      <c r="EAU2" s="63"/>
      <c r="EAV2" s="63"/>
      <c r="EAW2" s="63"/>
      <c r="EAX2" s="63"/>
      <c r="EAY2" s="63"/>
      <c r="EAZ2" s="63"/>
      <c r="EBA2" s="63"/>
      <c r="EBB2" s="63"/>
      <c r="EBC2" s="63"/>
      <c r="EBD2" s="63"/>
      <c r="EBE2" s="63"/>
      <c r="EBF2" s="63"/>
      <c r="EBG2" s="63"/>
      <c r="EBH2" s="63"/>
      <c r="EBI2" s="63"/>
      <c r="EBJ2" s="63"/>
      <c r="EBK2" s="63"/>
      <c r="EBL2" s="63"/>
      <c r="EBM2" s="63"/>
      <c r="EBN2" s="63"/>
      <c r="EBO2" s="63"/>
      <c r="EBP2" s="63"/>
      <c r="EBQ2" s="63"/>
      <c r="EBR2" s="63"/>
      <c r="EBS2" s="63"/>
      <c r="EBT2" s="63"/>
      <c r="EBU2" s="63"/>
      <c r="EBV2" s="63"/>
      <c r="EBW2" s="63"/>
      <c r="EBX2" s="63"/>
      <c r="EBY2" s="63"/>
      <c r="EBZ2" s="63"/>
      <c r="ECA2" s="63"/>
      <c r="ECB2" s="63"/>
      <c r="ECC2" s="63"/>
      <c r="ECD2" s="63"/>
      <c r="ECE2" s="63"/>
      <c r="ECF2" s="63"/>
      <c r="ECG2" s="63"/>
      <c r="ECH2" s="63"/>
      <c r="ECI2" s="63"/>
      <c r="ECJ2" s="63"/>
      <c r="ECK2" s="63"/>
      <c r="ECL2" s="63"/>
      <c r="ECM2" s="63"/>
      <c r="ECN2" s="63"/>
      <c r="ECO2" s="63"/>
      <c r="ECP2" s="63"/>
      <c r="ECQ2" s="63"/>
      <c r="ECR2" s="63"/>
      <c r="ECS2" s="63"/>
      <c r="ECT2" s="63"/>
      <c r="ECU2" s="63"/>
      <c r="ECV2" s="63"/>
      <c r="ECW2" s="63"/>
      <c r="ECX2" s="63"/>
      <c r="ECY2" s="63"/>
      <c r="ECZ2" s="63"/>
      <c r="EDA2" s="63"/>
      <c r="EDB2" s="63"/>
      <c r="EDC2" s="63"/>
      <c r="EDD2" s="63"/>
      <c r="EDE2" s="63"/>
      <c r="EDF2" s="63"/>
      <c r="EDG2" s="63"/>
      <c r="EDH2" s="63"/>
      <c r="EDI2" s="63"/>
      <c r="EDJ2" s="63"/>
      <c r="EDK2" s="63"/>
      <c r="EDL2" s="63"/>
      <c r="EDM2" s="63"/>
      <c r="EDN2" s="63"/>
      <c r="EDO2" s="63"/>
      <c r="EDP2" s="63"/>
      <c r="EDQ2" s="63"/>
      <c r="EDR2" s="63"/>
      <c r="EDS2" s="63"/>
      <c r="EDT2" s="63"/>
      <c r="EDU2" s="63"/>
      <c r="EDV2" s="63"/>
      <c r="EDW2" s="63"/>
      <c r="EDX2" s="63"/>
      <c r="EDY2" s="63"/>
      <c r="EDZ2" s="63"/>
      <c r="EEA2" s="63"/>
      <c r="EEB2" s="63"/>
      <c r="EEC2" s="63"/>
      <c r="EED2" s="63"/>
      <c r="EEE2" s="63"/>
      <c r="EEF2" s="63"/>
      <c r="EEG2" s="63"/>
      <c r="EEH2" s="63"/>
      <c r="EEI2" s="63"/>
      <c r="EEJ2" s="63"/>
      <c r="EEK2" s="63"/>
      <c r="EEL2" s="63"/>
      <c r="EEM2" s="63"/>
      <c r="EEN2" s="63"/>
      <c r="EEO2" s="63"/>
      <c r="EEP2" s="63"/>
      <c r="EEQ2" s="63"/>
      <c r="EER2" s="63"/>
      <c r="EES2" s="63"/>
      <c r="EET2" s="63"/>
      <c r="EEU2" s="63"/>
      <c r="EEV2" s="63"/>
      <c r="EEW2" s="63"/>
      <c r="EEX2" s="63"/>
      <c r="EEY2" s="63"/>
      <c r="EEZ2" s="63"/>
      <c r="EFA2" s="63"/>
      <c r="EFB2" s="63"/>
      <c r="EFC2" s="63"/>
      <c r="EFD2" s="63"/>
      <c r="EFE2" s="63"/>
      <c r="EFF2" s="63"/>
      <c r="EFG2" s="63"/>
      <c r="EFH2" s="63"/>
      <c r="EFI2" s="63"/>
      <c r="EFJ2" s="63"/>
      <c r="EFK2" s="63"/>
      <c r="EFL2" s="63"/>
      <c r="EFM2" s="63"/>
      <c r="EFN2" s="63"/>
      <c r="EFO2" s="63"/>
      <c r="EFP2" s="63"/>
      <c r="EFQ2" s="63"/>
      <c r="EFR2" s="63"/>
      <c r="EFS2" s="63"/>
      <c r="EFT2" s="63"/>
      <c r="EFU2" s="63"/>
      <c r="EFV2" s="63"/>
      <c r="EFW2" s="63"/>
      <c r="EFX2" s="63"/>
      <c r="EFY2" s="63"/>
      <c r="EFZ2" s="63"/>
      <c r="EGA2" s="63"/>
      <c r="EGB2" s="63"/>
      <c r="EGC2" s="63"/>
      <c r="EGD2" s="63"/>
      <c r="EGE2" s="63"/>
      <c r="EGF2" s="63"/>
      <c r="EGG2" s="63"/>
      <c r="EGH2" s="63"/>
      <c r="EGI2" s="63"/>
      <c r="EGJ2" s="63"/>
      <c r="EGK2" s="63"/>
      <c r="EGL2" s="63"/>
      <c r="EGM2" s="63"/>
      <c r="EGN2" s="63"/>
      <c r="EGO2" s="63"/>
      <c r="EGP2" s="63"/>
      <c r="EGQ2" s="63"/>
      <c r="EGR2" s="63"/>
      <c r="EGS2" s="63"/>
      <c r="EGT2" s="63"/>
      <c r="EGU2" s="63"/>
      <c r="EGV2" s="63"/>
      <c r="EGW2" s="63"/>
      <c r="EGX2" s="63"/>
      <c r="EGY2" s="63"/>
      <c r="EGZ2" s="63"/>
      <c r="EHA2" s="63"/>
      <c r="EHB2" s="63"/>
      <c r="EHC2" s="63"/>
      <c r="EHD2" s="63"/>
      <c r="EHE2" s="63"/>
      <c r="EHF2" s="63"/>
      <c r="EHG2" s="63"/>
      <c r="EHH2" s="63"/>
      <c r="EHI2" s="63"/>
      <c r="EHJ2" s="63"/>
      <c r="EHK2" s="63"/>
      <c r="EHL2" s="63"/>
      <c r="EHM2" s="63"/>
      <c r="EHN2" s="63"/>
      <c r="EHO2" s="63"/>
      <c r="EHP2" s="63"/>
      <c r="EHQ2" s="63"/>
      <c r="EHR2" s="63"/>
      <c r="EHS2" s="63"/>
      <c r="EHT2" s="63"/>
      <c r="EHU2" s="63"/>
      <c r="EHV2" s="63"/>
      <c r="EHW2" s="63"/>
      <c r="EHX2" s="63"/>
      <c r="EHY2" s="63"/>
      <c r="EHZ2" s="63"/>
      <c r="EIA2" s="63"/>
      <c r="EIB2" s="63"/>
      <c r="EIC2" s="63"/>
      <c r="EID2" s="63"/>
      <c r="EIE2" s="63"/>
      <c r="EIF2" s="63"/>
      <c r="EIG2" s="63"/>
      <c r="EIH2" s="63"/>
      <c r="EII2" s="63"/>
      <c r="EIJ2" s="63"/>
      <c r="EIK2" s="63"/>
      <c r="EIL2" s="63"/>
      <c r="EIM2" s="63"/>
      <c r="EIN2" s="63"/>
      <c r="EIO2" s="63"/>
      <c r="EIP2" s="63"/>
      <c r="EIQ2" s="63"/>
      <c r="EIR2" s="63"/>
      <c r="EIS2" s="63"/>
      <c r="EIT2" s="63"/>
      <c r="EIU2" s="63"/>
      <c r="EIV2" s="63"/>
      <c r="EIW2" s="63"/>
      <c r="EIX2" s="63"/>
      <c r="EIY2" s="63"/>
      <c r="EIZ2" s="63"/>
      <c r="EJA2" s="63"/>
      <c r="EJB2" s="63"/>
      <c r="EJC2" s="63"/>
      <c r="EJD2" s="63"/>
      <c r="EJE2" s="63"/>
      <c r="EJF2" s="63"/>
      <c r="EJG2" s="63"/>
      <c r="EJH2" s="63"/>
      <c r="EJI2" s="63"/>
      <c r="EJJ2" s="63"/>
      <c r="EJK2" s="63"/>
      <c r="EJL2" s="63"/>
      <c r="EJM2" s="63"/>
      <c r="EJN2" s="63"/>
      <c r="EJO2" s="63"/>
      <c r="EJP2" s="63"/>
      <c r="EJQ2" s="63"/>
      <c r="EJR2" s="63"/>
      <c r="EJS2" s="63"/>
      <c r="EJT2" s="63"/>
      <c r="EJU2" s="63"/>
      <c r="EJV2" s="63"/>
      <c r="EJW2" s="63"/>
      <c r="EJX2" s="63"/>
      <c r="EJY2" s="63"/>
      <c r="EJZ2" s="63"/>
      <c r="EKA2" s="63"/>
      <c r="EKB2" s="63"/>
      <c r="EKC2" s="63"/>
      <c r="EKD2" s="63"/>
      <c r="EKE2" s="63"/>
      <c r="EKF2" s="63"/>
      <c r="EKG2" s="63"/>
      <c r="EKH2" s="63"/>
      <c r="EKI2" s="63"/>
      <c r="EKJ2" s="63"/>
      <c r="EKK2" s="63"/>
      <c r="EKL2" s="63"/>
      <c r="EKM2" s="63"/>
      <c r="EKN2" s="63"/>
      <c r="EKO2" s="63"/>
      <c r="EKP2" s="63"/>
      <c r="EKQ2" s="63"/>
      <c r="EKR2" s="63"/>
      <c r="EKS2" s="63"/>
      <c r="EKT2" s="63"/>
      <c r="EKU2" s="63"/>
      <c r="EKV2" s="63"/>
      <c r="EKW2" s="63"/>
      <c r="EKX2" s="63"/>
      <c r="EKY2" s="63"/>
      <c r="EKZ2" s="63"/>
      <c r="ELA2" s="63"/>
      <c r="ELB2" s="63"/>
      <c r="ELC2" s="63"/>
      <c r="ELD2" s="63"/>
      <c r="ELE2" s="63"/>
      <c r="ELF2" s="63"/>
      <c r="ELG2" s="63"/>
      <c r="ELH2" s="63"/>
      <c r="ELI2" s="63"/>
      <c r="ELJ2" s="63"/>
      <c r="ELK2" s="63"/>
      <c r="ELL2" s="63"/>
      <c r="ELM2" s="63"/>
      <c r="ELN2" s="63"/>
      <c r="ELO2" s="63"/>
      <c r="ELP2" s="63"/>
      <c r="ELQ2" s="63"/>
      <c r="ELR2" s="63"/>
      <c r="ELS2" s="63"/>
      <c r="ELT2" s="63"/>
      <c r="ELU2" s="63"/>
      <c r="ELV2" s="63"/>
      <c r="ELW2" s="63"/>
      <c r="ELX2" s="63"/>
      <c r="ELY2" s="63"/>
      <c r="ELZ2" s="63"/>
      <c r="EMA2" s="63"/>
      <c r="EMB2" s="63"/>
      <c r="EMC2" s="63"/>
      <c r="EMD2" s="63"/>
      <c r="EME2" s="63"/>
      <c r="EMF2" s="63"/>
      <c r="EMG2" s="63"/>
      <c r="EMH2" s="63"/>
      <c r="EMI2" s="63"/>
      <c r="EMJ2" s="63"/>
      <c r="EMK2" s="63"/>
      <c r="EML2" s="63"/>
      <c r="EMM2" s="63"/>
      <c r="EMN2" s="63"/>
      <c r="EMO2" s="63"/>
      <c r="EMP2" s="63"/>
      <c r="EMQ2" s="63"/>
      <c r="EMR2" s="63"/>
      <c r="EMS2" s="63"/>
      <c r="EMT2" s="63"/>
      <c r="EMU2" s="63"/>
      <c r="EMV2" s="63"/>
      <c r="EMW2" s="63"/>
      <c r="EMX2" s="63"/>
      <c r="EMY2" s="63"/>
      <c r="EMZ2" s="63"/>
      <c r="ENA2" s="63"/>
      <c r="ENB2" s="63"/>
      <c r="ENC2" s="63"/>
      <c r="END2" s="63"/>
      <c r="ENE2" s="63"/>
      <c r="ENF2" s="63"/>
      <c r="ENG2" s="63"/>
      <c r="ENH2" s="63"/>
      <c r="ENI2" s="63"/>
      <c r="ENJ2" s="63"/>
      <c r="ENK2" s="63"/>
      <c r="ENL2" s="63"/>
      <c r="ENM2" s="63"/>
      <c r="ENN2" s="63"/>
      <c r="ENO2" s="63"/>
      <c r="ENP2" s="63"/>
      <c r="ENQ2" s="63"/>
      <c r="ENR2" s="63"/>
      <c r="ENS2" s="63"/>
      <c r="ENT2" s="63"/>
      <c r="ENU2" s="63"/>
      <c r="ENV2" s="63"/>
      <c r="ENW2" s="63"/>
      <c r="ENX2" s="63"/>
      <c r="ENY2" s="63"/>
      <c r="ENZ2" s="63"/>
      <c r="EOA2" s="63"/>
      <c r="EOB2" s="63"/>
      <c r="EOC2" s="63"/>
      <c r="EOD2" s="63"/>
      <c r="EOE2" s="63"/>
      <c r="EOF2" s="63"/>
      <c r="EOG2" s="63"/>
      <c r="EOH2" s="63"/>
      <c r="EOI2" s="63"/>
      <c r="EOJ2" s="63"/>
      <c r="EOK2" s="63"/>
      <c r="EOL2" s="63"/>
      <c r="EOM2" s="63"/>
      <c r="EON2" s="63"/>
      <c r="EOO2" s="63"/>
      <c r="EOP2" s="63"/>
      <c r="EOQ2" s="63"/>
      <c r="EOR2" s="63"/>
      <c r="EOS2" s="63"/>
      <c r="EOT2" s="63"/>
      <c r="EOU2" s="63"/>
      <c r="EOV2" s="63"/>
      <c r="EOW2" s="63"/>
      <c r="EOX2" s="63"/>
      <c r="EOY2" s="63"/>
      <c r="EOZ2" s="63"/>
      <c r="EPA2" s="63"/>
      <c r="EPB2" s="63"/>
      <c r="EPC2" s="63"/>
      <c r="EPD2" s="63"/>
      <c r="EPE2" s="63"/>
      <c r="EPF2" s="63"/>
      <c r="EPG2" s="63"/>
      <c r="EPH2" s="63"/>
      <c r="EPI2" s="63"/>
      <c r="EPJ2" s="63"/>
      <c r="EPK2" s="63"/>
      <c r="EPL2" s="63"/>
      <c r="EPM2" s="63"/>
      <c r="EPN2" s="63"/>
      <c r="EPO2" s="63"/>
      <c r="EPP2" s="63"/>
      <c r="EPQ2" s="63"/>
      <c r="EPR2" s="63"/>
      <c r="EPS2" s="63"/>
      <c r="EPT2" s="63"/>
      <c r="EPU2" s="63"/>
      <c r="EPV2" s="63"/>
      <c r="EPW2" s="63"/>
      <c r="EPX2" s="63"/>
      <c r="EPY2" s="63"/>
      <c r="EPZ2" s="63"/>
      <c r="EQA2" s="63"/>
      <c r="EQB2" s="63"/>
      <c r="EQC2" s="63"/>
      <c r="EQD2" s="63"/>
      <c r="EQE2" s="63"/>
      <c r="EQF2" s="63"/>
      <c r="EQG2" s="63"/>
      <c r="EQH2" s="63"/>
      <c r="EQI2" s="63"/>
      <c r="EQJ2" s="63"/>
      <c r="EQK2" s="63"/>
      <c r="EQL2" s="63"/>
      <c r="EQM2" s="63"/>
      <c r="EQN2" s="63"/>
      <c r="EQO2" s="63"/>
      <c r="EQP2" s="63"/>
      <c r="EQQ2" s="63"/>
      <c r="EQR2" s="63"/>
      <c r="EQS2" s="63"/>
      <c r="EQT2" s="63"/>
      <c r="EQU2" s="63"/>
      <c r="EQV2" s="63"/>
      <c r="EQW2" s="63"/>
      <c r="EQX2" s="63"/>
      <c r="EQY2" s="63"/>
      <c r="EQZ2" s="63"/>
      <c r="ERA2" s="63"/>
      <c r="ERB2" s="63"/>
      <c r="ERC2" s="63"/>
      <c r="ERD2" s="63"/>
      <c r="ERE2" s="63"/>
      <c r="ERF2" s="63"/>
      <c r="ERG2" s="63"/>
      <c r="ERH2" s="63"/>
      <c r="ERI2" s="63"/>
      <c r="ERJ2" s="63"/>
      <c r="ERK2" s="63"/>
      <c r="ERL2" s="63"/>
      <c r="ERM2" s="63"/>
      <c r="ERN2" s="63"/>
      <c r="ERO2" s="63"/>
      <c r="ERP2" s="63"/>
      <c r="ERQ2" s="63"/>
      <c r="ERR2" s="63"/>
      <c r="ERS2" s="63"/>
      <c r="ERT2" s="63"/>
      <c r="ERU2" s="63"/>
      <c r="ERV2" s="63"/>
      <c r="ERW2" s="63"/>
      <c r="ERX2" s="63"/>
      <c r="ERY2" s="63"/>
      <c r="ERZ2" s="63"/>
      <c r="ESA2" s="63"/>
      <c r="ESB2" s="63"/>
      <c r="ESC2" s="63"/>
      <c r="ESD2" s="63"/>
      <c r="ESE2" s="63"/>
      <c r="ESF2" s="63"/>
      <c r="ESG2" s="63"/>
      <c r="ESH2" s="63"/>
      <c r="ESI2" s="63"/>
      <c r="ESJ2" s="63"/>
      <c r="ESK2" s="63"/>
      <c r="ESL2" s="63"/>
      <c r="ESM2" s="63"/>
      <c r="ESN2" s="63"/>
      <c r="ESO2" s="63"/>
      <c r="ESP2" s="63"/>
      <c r="ESQ2" s="63"/>
      <c r="ESR2" s="63"/>
      <c r="ESS2" s="63"/>
      <c r="EST2" s="63"/>
      <c r="ESU2" s="63"/>
      <c r="ESV2" s="63"/>
      <c r="ESW2" s="63"/>
      <c r="ESX2" s="63"/>
      <c r="ESY2" s="63"/>
      <c r="ESZ2" s="63"/>
      <c r="ETA2" s="63"/>
      <c r="ETB2" s="63"/>
      <c r="ETC2" s="63"/>
      <c r="ETD2" s="63"/>
      <c r="ETE2" s="63"/>
      <c r="ETF2" s="63"/>
      <c r="ETG2" s="63"/>
      <c r="ETH2" s="63"/>
      <c r="ETI2" s="63"/>
      <c r="ETJ2" s="63"/>
      <c r="ETK2" s="63"/>
      <c r="ETL2" s="63"/>
      <c r="ETM2" s="63"/>
      <c r="ETN2" s="63"/>
      <c r="ETO2" s="63"/>
      <c r="ETP2" s="63"/>
      <c r="ETQ2" s="63"/>
      <c r="ETR2" s="63"/>
      <c r="ETS2" s="63"/>
      <c r="ETT2" s="63"/>
      <c r="ETU2" s="63"/>
      <c r="ETV2" s="63"/>
      <c r="ETW2" s="63"/>
      <c r="ETX2" s="63"/>
      <c r="ETY2" s="63"/>
      <c r="ETZ2" s="63"/>
      <c r="EUA2" s="63"/>
      <c r="EUB2" s="63"/>
      <c r="EUC2" s="63"/>
      <c r="EUD2" s="63"/>
      <c r="EUE2" s="63"/>
      <c r="EUF2" s="63"/>
      <c r="EUG2" s="63"/>
      <c r="EUH2" s="63"/>
      <c r="EUI2" s="63"/>
      <c r="EUJ2" s="63"/>
      <c r="EUK2" s="63"/>
      <c r="EUL2" s="63"/>
      <c r="EUM2" s="63"/>
      <c r="EUN2" s="63"/>
      <c r="EUO2" s="63"/>
      <c r="EUP2" s="63"/>
      <c r="EUQ2" s="63"/>
      <c r="EUR2" s="63"/>
      <c r="EUS2" s="63"/>
      <c r="EUT2" s="63"/>
      <c r="EUU2" s="63"/>
      <c r="EUV2" s="63"/>
      <c r="EUW2" s="63"/>
      <c r="EUX2" s="63"/>
      <c r="EUY2" s="63"/>
      <c r="EUZ2" s="63"/>
      <c r="EVA2" s="63"/>
      <c r="EVB2" s="63"/>
      <c r="EVC2" s="63"/>
      <c r="EVD2" s="63"/>
      <c r="EVE2" s="63"/>
      <c r="EVF2" s="63"/>
      <c r="EVG2" s="63"/>
      <c r="EVH2" s="63"/>
      <c r="EVI2" s="63"/>
      <c r="EVJ2" s="63"/>
      <c r="EVK2" s="63"/>
      <c r="EVL2" s="63"/>
      <c r="EVM2" s="63"/>
      <c r="EVN2" s="63"/>
      <c r="EVO2" s="63"/>
      <c r="EVP2" s="63"/>
      <c r="EVQ2" s="63"/>
      <c r="EVR2" s="63"/>
      <c r="EVS2" s="63"/>
      <c r="EVT2" s="63"/>
      <c r="EVU2" s="63"/>
      <c r="EVV2" s="63"/>
      <c r="EVW2" s="63"/>
      <c r="EVX2" s="63"/>
      <c r="EVY2" s="63"/>
      <c r="EVZ2" s="63"/>
      <c r="EWA2" s="63"/>
      <c r="EWB2" s="63"/>
      <c r="EWC2" s="63"/>
      <c r="EWD2" s="63"/>
      <c r="EWE2" s="63"/>
      <c r="EWF2" s="63"/>
      <c r="EWG2" s="63"/>
      <c r="EWH2" s="63"/>
      <c r="EWI2" s="63"/>
      <c r="EWJ2" s="63"/>
      <c r="EWK2" s="63"/>
      <c r="EWL2" s="63"/>
      <c r="EWM2" s="63"/>
      <c r="EWN2" s="63"/>
      <c r="EWO2" s="63"/>
      <c r="EWP2" s="63"/>
      <c r="EWQ2" s="63"/>
      <c r="EWR2" s="63"/>
      <c r="EWS2" s="63"/>
      <c r="EWT2" s="63"/>
      <c r="EWU2" s="63"/>
      <c r="EWV2" s="63"/>
      <c r="EWW2" s="63"/>
      <c r="EWX2" s="63"/>
      <c r="EWY2" s="63"/>
      <c r="EWZ2" s="63"/>
      <c r="EXA2" s="63"/>
      <c r="EXB2" s="63"/>
      <c r="EXC2" s="63"/>
      <c r="EXD2" s="63"/>
      <c r="EXE2" s="63"/>
      <c r="EXF2" s="63"/>
      <c r="EXG2" s="63"/>
      <c r="EXH2" s="63"/>
      <c r="EXI2" s="63"/>
      <c r="EXJ2" s="63"/>
      <c r="EXK2" s="63"/>
      <c r="EXL2" s="63"/>
      <c r="EXM2" s="63"/>
      <c r="EXN2" s="63"/>
      <c r="EXO2" s="63"/>
      <c r="EXP2" s="63"/>
      <c r="EXQ2" s="63"/>
      <c r="EXR2" s="63"/>
      <c r="EXS2" s="63"/>
      <c r="EXT2" s="63"/>
      <c r="EXU2" s="63"/>
      <c r="EXV2" s="63"/>
      <c r="EXW2" s="63"/>
      <c r="EXX2" s="63"/>
      <c r="EXY2" s="63"/>
      <c r="EXZ2" s="63"/>
      <c r="EYA2" s="63"/>
      <c r="EYB2" s="63"/>
      <c r="EYC2" s="63"/>
      <c r="EYD2" s="63"/>
      <c r="EYE2" s="63"/>
      <c r="EYF2" s="63"/>
      <c r="EYG2" s="63"/>
      <c r="EYH2" s="63"/>
      <c r="EYI2" s="63"/>
      <c r="EYJ2" s="63"/>
      <c r="EYK2" s="63"/>
      <c r="EYL2" s="63"/>
      <c r="EYM2" s="63"/>
      <c r="EYN2" s="63"/>
      <c r="EYO2" s="63"/>
      <c r="EYP2" s="63"/>
      <c r="EYQ2" s="63"/>
      <c r="EYR2" s="63"/>
      <c r="EYS2" s="63"/>
      <c r="EYT2" s="63"/>
      <c r="EYU2" s="63"/>
      <c r="EYV2" s="63"/>
      <c r="EYW2" s="63"/>
      <c r="EYX2" s="63"/>
      <c r="EYY2" s="63"/>
      <c r="EYZ2" s="63"/>
      <c r="EZA2" s="63"/>
      <c r="EZB2" s="63"/>
      <c r="EZC2" s="63"/>
      <c r="EZD2" s="63"/>
      <c r="EZE2" s="63"/>
      <c r="EZF2" s="63"/>
      <c r="EZG2" s="63"/>
      <c r="EZH2" s="63"/>
      <c r="EZI2" s="63"/>
      <c r="EZJ2" s="63"/>
      <c r="EZK2" s="63"/>
      <c r="EZL2" s="63"/>
      <c r="EZM2" s="63"/>
      <c r="EZN2" s="63"/>
      <c r="EZO2" s="63"/>
      <c r="EZP2" s="63"/>
      <c r="EZQ2" s="63"/>
      <c r="EZR2" s="63"/>
      <c r="EZS2" s="63"/>
      <c r="EZT2" s="63"/>
      <c r="EZU2" s="63"/>
      <c r="EZV2" s="63"/>
      <c r="EZW2" s="63"/>
      <c r="EZX2" s="63"/>
      <c r="EZY2" s="63"/>
      <c r="EZZ2" s="63"/>
      <c r="FAA2" s="63"/>
      <c r="FAB2" s="63"/>
      <c r="FAC2" s="63"/>
      <c r="FAD2" s="63"/>
      <c r="FAE2" s="63"/>
      <c r="FAF2" s="63"/>
      <c r="FAG2" s="63"/>
      <c r="FAH2" s="63"/>
      <c r="FAI2" s="63"/>
      <c r="FAJ2" s="63"/>
      <c r="FAK2" s="63"/>
      <c r="FAL2" s="63"/>
      <c r="FAM2" s="63"/>
      <c r="FAN2" s="63"/>
      <c r="FAO2" s="63"/>
      <c r="FAP2" s="63"/>
      <c r="FAQ2" s="63"/>
      <c r="FAR2" s="63"/>
      <c r="FAS2" s="63"/>
      <c r="FAT2" s="63"/>
      <c r="FAU2" s="63"/>
      <c r="FAV2" s="63"/>
      <c r="FAW2" s="63"/>
      <c r="FAX2" s="63"/>
      <c r="FAY2" s="63"/>
      <c r="FAZ2" s="63"/>
      <c r="FBA2" s="63"/>
      <c r="FBB2" s="63"/>
      <c r="FBC2" s="63"/>
      <c r="FBD2" s="63"/>
      <c r="FBE2" s="63"/>
      <c r="FBF2" s="63"/>
      <c r="FBG2" s="63"/>
      <c r="FBH2" s="63"/>
      <c r="FBI2" s="63"/>
      <c r="FBJ2" s="63"/>
      <c r="FBK2" s="63"/>
      <c r="FBL2" s="63"/>
      <c r="FBM2" s="63"/>
      <c r="FBN2" s="63"/>
      <c r="FBO2" s="63"/>
      <c r="FBP2" s="63"/>
      <c r="FBQ2" s="63"/>
      <c r="FBR2" s="63"/>
      <c r="FBS2" s="63"/>
      <c r="FBT2" s="63"/>
      <c r="FBU2" s="63"/>
      <c r="FBV2" s="63"/>
      <c r="FBW2" s="63"/>
      <c r="FBX2" s="63"/>
      <c r="FBY2" s="63"/>
      <c r="FBZ2" s="63"/>
      <c r="FCA2" s="63"/>
      <c r="FCB2" s="63"/>
      <c r="FCC2" s="63"/>
      <c r="FCD2" s="63"/>
      <c r="FCE2" s="63"/>
      <c r="FCF2" s="63"/>
      <c r="FCG2" s="63"/>
      <c r="FCH2" s="63"/>
      <c r="FCI2" s="63"/>
      <c r="FCJ2" s="63"/>
      <c r="FCK2" s="63"/>
      <c r="FCL2" s="63"/>
      <c r="FCM2" s="63"/>
      <c r="FCN2" s="63"/>
      <c r="FCO2" s="63"/>
      <c r="FCP2" s="63"/>
      <c r="FCQ2" s="63"/>
      <c r="FCR2" s="63"/>
      <c r="FCS2" s="63"/>
      <c r="FCT2" s="63"/>
      <c r="FCU2" s="63"/>
      <c r="FCV2" s="63"/>
      <c r="FCW2" s="63"/>
      <c r="FCX2" s="63"/>
      <c r="FCY2" s="63"/>
      <c r="FCZ2" s="63"/>
      <c r="FDA2" s="63"/>
      <c r="FDB2" s="63"/>
      <c r="FDC2" s="63"/>
      <c r="FDD2" s="63"/>
      <c r="FDE2" s="63"/>
      <c r="FDF2" s="63"/>
      <c r="FDG2" s="63"/>
      <c r="FDH2" s="63"/>
      <c r="FDI2" s="63"/>
      <c r="FDJ2" s="63"/>
      <c r="FDK2" s="63"/>
      <c r="FDL2" s="63"/>
      <c r="FDM2" s="63"/>
      <c r="FDN2" s="63"/>
      <c r="FDO2" s="63"/>
      <c r="FDP2" s="63"/>
      <c r="FDQ2" s="63"/>
      <c r="FDR2" s="63"/>
      <c r="FDS2" s="63"/>
      <c r="FDT2" s="63"/>
      <c r="FDU2" s="63"/>
      <c r="FDV2" s="63"/>
      <c r="FDW2" s="63"/>
      <c r="FDX2" s="63"/>
      <c r="FDY2" s="63"/>
      <c r="FDZ2" s="63"/>
      <c r="FEA2" s="63"/>
      <c r="FEB2" s="63"/>
      <c r="FEC2" s="63"/>
      <c r="FED2" s="63"/>
      <c r="FEE2" s="63"/>
      <c r="FEF2" s="63"/>
      <c r="FEG2" s="63"/>
      <c r="FEH2" s="63"/>
      <c r="FEI2" s="63"/>
      <c r="FEJ2" s="63"/>
      <c r="FEK2" s="63"/>
      <c r="FEL2" s="63"/>
      <c r="FEM2" s="63"/>
      <c r="FEN2" s="63"/>
      <c r="FEO2" s="63"/>
      <c r="FEP2" s="63"/>
      <c r="FEQ2" s="63"/>
      <c r="FER2" s="63"/>
      <c r="FES2" s="63"/>
      <c r="FET2" s="63"/>
      <c r="FEU2" s="63"/>
      <c r="FEV2" s="63"/>
      <c r="FEW2" s="63"/>
      <c r="FEX2" s="63"/>
      <c r="FEY2" s="63"/>
      <c r="FEZ2" s="63"/>
      <c r="FFA2" s="63"/>
      <c r="FFB2" s="63"/>
      <c r="FFC2" s="63"/>
      <c r="FFD2" s="63"/>
      <c r="FFE2" s="63"/>
      <c r="FFF2" s="63"/>
      <c r="FFG2" s="63"/>
      <c r="FFH2" s="63"/>
      <c r="FFI2" s="63"/>
      <c r="FFJ2" s="63"/>
      <c r="FFK2" s="63"/>
      <c r="FFL2" s="63"/>
      <c r="FFM2" s="63"/>
      <c r="FFN2" s="63"/>
      <c r="FFO2" s="63"/>
      <c r="FFP2" s="63"/>
      <c r="FFQ2" s="63"/>
      <c r="FFR2" s="63"/>
      <c r="FFS2" s="63"/>
      <c r="FFT2" s="63"/>
      <c r="FFU2" s="63"/>
      <c r="FFV2" s="63"/>
      <c r="FFW2" s="63"/>
      <c r="FFX2" s="63"/>
      <c r="FFY2" s="63"/>
      <c r="FFZ2" s="63"/>
      <c r="FGA2" s="63"/>
      <c r="FGB2" s="63"/>
      <c r="FGC2" s="63"/>
      <c r="FGD2" s="63"/>
      <c r="FGE2" s="63"/>
      <c r="FGF2" s="63"/>
      <c r="FGG2" s="63"/>
      <c r="FGH2" s="63"/>
      <c r="FGI2" s="63"/>
      <c r="FGJ2" s="63"/>
      <c r="FGK2" s="63"/>
      <c r="FGL2" s="63"/>
      <c r="FGM2" s="63"/>
      <c r="FGN2" s="63"/>
      <c r="FGO2" s="63"/>
      <c r="FGP2" s="63"/>
      <c r="FGQ2" s="63"/>
      <c r="FGR2" s="63"/>
      <c r="FGS2" s="63"/>
      <c r="FGT2" s="63"/>
      <c r="FGU2" s="63"/>
      <c r="FGV2" s="63"/>
      <c r="FGW2" s="63"/>
      <c r="FGX2" s="63"/>
      <c r="FGY2" s="63"/>
      <c r="FGZ2" s="63"/>
      <c r="FHA2" s="63"/>
      <c r="FHB2" s="63"/>
      <c r="FHC2" s="63"/>
      <c r="FHD2" s="63"/>
      <c r="FHE2" s="63"/>
      <c r="FHF2" s="63"/>
      <c r="FHG2" s="63"/>
      <c r="FHH2" s="63"/>
      <c r="FHI2" s="63"/>
      <c r="FHJ2" s="63"/>
      <c r="FHK2" s="63"/>
      <c r="FHL2" s="63"/>
      <c r="FHM2" s="63"/>
      <c r="FHN2" s="63"/>
      <c r="FHO2" s="63"/>
      <c r="FHP2" s="63"/>
      <c r="FHQ2" s="63"/>
      <c r="FHR2" s="63"/>
      <c r="FHS2" s="63"/>
      <c r="FHT2" s="63"/>
      <c r="FHU2" s="63"/>
      <c r="FHV2" s="63"/>
      <c r="FHW2" s="63"/>
      <c r="FHX2" s="63"/>
      <c r="FHY2" s="63"/>
      <c r="FHZ2" s="63"/>
      <c r="FIA2" s="63"/>
      <c r="FIB2" s="63"/>
      <c r="FIC2" s="63"/>
      <c r="FID2" s="63"/>
      <c r="FIE2" s="63"/>
      <c r="FIF2" s="63"/>
      <c r="FIG2" s="63"/>
      <c r="FIH2" s="63"/>
      <c r="FII2" s="63"/>
      <c r="FIJ2" s="63"/>
      <c r="FIK2" s="63"/>
      <c r="FIL2" s="63"/>
      <c r="FIM2" s="63"/>
      <c r="FIN2" s="63"/>
      <c r="FIO2" s="63"/>
      <c r="FIP2" s="63"/>
      <c r="FIQ2" s="63"/>
      <c r="FIR2" s="63"/>
      <c r="FIS2" s="63"/>
      <c r="FIT2" s="63"/>
      <c r="FIU2" s="63"/>
      <c r="FIV2" s="63"/>
      <c r="FIW2" s="63"/>
      <c r="FIX2" s="63"/>
      <c r="FIY2" s="63"/>
      <c r="FIZ2" s="63"/>
      <c r="FJA2" s="63"/>
      <c r="FJB2" s="63"/>
      <c r="FJC2" s="63"/>
      <c r="FJD2" s="63"/>
      <c r="FJE2" s="63"/>
      <c r="FJF2" s="63"/>
      <c r="FJG2" s="63"/>
      <c r="FJH2" s="63"/>
      <c r="FJI2" s="63"/>
      <c r="FJJ2" s="63"/>
      <c r="FJK2" s="63"/>
      <c r="FJL2" s="63"/>
      <c r="FJM2" s="63"/>
      <c r="FJN2" s="63"/>
      <c r="FJO2" s="63"/>
      <c r="FJP2" s="63"/>
      <c r="FJQ2" s="63"/>
      <c r="FJR2" s="63"/>
      <c r="FJS2" s="63"/>
      <c r="FJT2" s="63"/>
      <c r="FJU2" s="63"/>
      <c r="FJV2" s="63"/>
      <c r="FJW2" s="63"/>
      <c r="FJX2" s="63"/>
      <c r="FJY2" s="63"/>
      <c r="FJZ2" s="63"/>
      <c r="FKA2" s="63"/>
      <c r="FKB2" s="63"/>
      <c r="FKC2" s="63"/>
      <c r="FKD2" s="63"/>
      <c r="FKE2" s="63"/>
      <c r="FKF2" s="63"/>
      <c r="FKG2" s="63"/>
      <c r="FKH2" s="63"/>
      <c r="FKI2" s="63"/>
      <c r="FKJ2" s="63"/>
      <c r="FKK2" s="63"/>
      <c r="FKL2" s="63"/>
      <c r="FKM2" s="63"/>
      <c r="FKN2" s="63"/>
      <c r="FKO2" s="63"/>
      <c r="FKP2" s="63"/>
      <c r="FKQ2" s="63"/>
      <c r="FKR2" s="63"/>
      <c r="FKS2" s="63"/>
      <c r="FKT2" s="63"/>
      <c r="FKU2" s="63"/>
      <c r="FKV2" s="63"/>
      <c r="FKW2" s="63"/>
      <c r="FKX2" s="63"/>
      <c r="FKY2" s="63"/>
      <c r="FKZ2" s="63"/>
      <c r="FLA2" s="63"/>
      <c r="FLB2" s="63"/>
      <c r="FLC2" s="63"/>
      <c r="FLD2" s="63"/>
      <c r="FLE2" s="63"/>
      <c r="FLF2" s="63"/>
      <c r="FLG2" s="63"/>
      <c r="FLH2" s="63"/>
      <c r="FLI2" s="63"/>
      <c r="FLJ2" s="63"/>
      <c r="FLK2" s="63"/>
      <c r="FLL2" s="63"/>
      <c r="FLM2" s="63"/>
      <c r="FLN2" s="63"/>
      <c r="FLO2" s="63"/>
      <c r="FLP2" s="63"/>
      <c r="FLQ2" s="63"/>
      <c r="FLR2" s="63"/>
      <c r="FLS2" s="63"/>
      <c r="FLT2" s="63"/>
      <c r="FLU2" s="63"/>
      <c r="FLV2" s="63"/>
      <c r="FLW2" s="63"/>
      <c r="FLX2" s="63"/>
      <c r="FLY2" s="63"/>
      <c r="FLZ2" s="63"/>
      <c r="FMA2" s="63"/>
      <c r="FMB2" s="63"/>
      <c r="FMC2" s="63"/>
      <c r="FMD2" s="63"/>
      <c r="FME2" s="63"/>
      <c r="FMF2" s="63"/>
      <c r="FMG2" s="63"/>
      <c r="FMH2" s="63"/>
      <c r="FMI2" s="63"/>
      <c r="FMJ2" s="63"/>
      <c r="FMK2" s="63"/>
      <c r="FML2" s="63"/>
      <c r="FMM2" s="63"/>
      <c r="FMN2" s="63"/>
      <c r="FMO2" s="63"/>
      <c r="FMP2" s="63"/>
      <c r="FMQ2" s="63"/>
      <c r="FMR2" s="63"/>
      <c r="FMS2" s="63"/>
      <c r="FMT2" s="63"/>
      <c r="FMU2" s="63"/>
      <c r="FMV2" s="63"/>
      <c r="FMW2" s="63"/>
      <c r="FMX2" s="63"/>
      <c r="FMY2" s="63"/>
      <c r="FMZ2" s="63"/>
      <c r="FNA2" s="63"/>
      <c r="FNB2" s="63"/>
      <c r="FNC2" s="63"/>
      <c r="FND2" s="63"/>
      <c r="FNE2" s="63"/>
      <c r="FNF2" s="63"/>
      <c r="FNG2" s="63"/>
      <c r="FNH2" s="63"/>
      <c r="FNI2" s="63"/>
      <c r="FNJ2" s="63"/>
      <c r="FNK2" s="63"/>
      <c r="FNL2" s="63"/>
      <c r="FNM2" s="63"/>
      <c r="FNN2" s="63"/>
      <c r="FNO2" s="63"/>
      <c r="FNP2" s="63"/>
      <c r="FNQ2" s="63"/>
      <c r="FNR2" s="63"/>
      <c r="FNS2" s="63"/>
      <c r="FNT2" s="63"/>
      <c r="FNU2" s="63"/>
      <c r="FNV2" s="63"/>
      <c r="FNW2" s="63"/>
      <c r="FNX2" s="63"/>
      <c r="FNY2" s="63"/>
      <c r="FNZ2" s="63"/>
      <c r="FOA2" s="63"/>
      <c r="FOB2" s="63"/>
      <c r="FOC2" s="63"/>
      <c r="FOD2" s="63"/>
      <c r="FOE2" s="63"/>
      <c r="FOF2" s="63"/>
      <c r="FOG2" s="63"/>
      <c r="FOH2" s="63"/>
      <c r="FOI2" s="63"/>
      <c r="FOJ2" s="63"/>
      <c r="FOK2" s="63"/>
      <c r="FOL2" s="63"/>
      <c r="FOM2" s="63"/>
      <c r="FON2" s="63"/>
      <c r="FOO2" s="63"/>
      <c r="FOP2" s="63"/>
      <c r="FOQ2" s="63"/>
      <c r="FOR2" s="63"/>
      <c r="FOS2" s="63"/>
      <c r="FOT2" s="63"/>
      <c r="FOU2" s="63"/>
      <c r="FOV2" s="63"/>
      <c r="FOW2" s="63"/>
      <c r="FOX2" s="63"/>
      <c r="FOY2" s="63"/>
      <c r="FOZ2" s="63"/>
      <c r="FPA2" s="63"/>
      <c r="FPB2" s="63"/>
      <c r="FPC2" s="63"/>
      <c r="FPD2" s="63"/>
      <c r="FPE2" s="63"/>
      <c r="FPF2" s="63"/>
      <c r="FPG2" s="63"/>
      <c r="FPH2" s="63"/>
      <c r="FPI2" s="63"/>
      <c r="FPJ2" s="63"/>
      <c r="FPK2" s="63"/>
      <c r="FPL2" s="63"/>
      <c r="FPM2" s="63"/>
      <c r="FPN2" s="63"/>
      <c r="FPO2" s="63"/>
      <c r="FPP2" s="63"/>
      <c r="FPQ2" s="63"/>
      <c r="FPR2" s="63"/>
      <c r="FPS2" s="63"/>
      <c r="FPT2" s="63"/>
      <c r="FPU2" s="63"/>
      <c r="FPV2" s="63"/>
      <c r="FPW2" s="63"/>
      <c r="FPX2" s="63"/>
      <c r="FPY2" s="63"/>
      <c r="FPZ2" s="63"/>
      <c r="FQA2" s="63"/>
      <c r="FQB2" s="63"/>
      <c r="FQC2" s="63"/>
      <c r="FQD2" s="63"/>
      <c r="FQE2" s="63"/>
      <c r="FQF2" s="63"/>
      <c r="FQG2" s="63"/>
      <c r="FQH2" s="63"/>
      <c r="FQI2" s="63"/>
      <c r="FQJ2" s="63"/>
      <c r="FQK2" s="63"/>
      <c r="FQL2" s="63"/>
      <c r="FQM2" s="63"/>
      <c r="FQN2" s="63"/>
      <c r="FQO2" s="63"/>
      <c r="FQP2" s="63"/>
      <c r="FQQ2" s="63"/>
      <c r="FQR2" s="63"/>
      <c r="FQS2" s="63"/>
      <c r="FQT2" s="63"/>
      <c r="FQU2" s="63"/>
      <c r="FQV2" s="63"/>
      <c r="FQW2" s="63"/>
      <c r="FQX2" s="63"/>
      <c r="FQY2" s="63"/>
      <c r="FQZ2" s="63"/>
      <c r="FRA2" s="63"/>
      <c r="FRB2" s="63"/>
      <c r="FRC2" s="63"/>
      <c r="FRD2" s="63"/>
      <c r="FRE2" s="63"/>
      <c r="FRF2" s="63"/>
      <c r="FRG2" s="63"/>
      <c r="FRH2" s="63"/>
      <c r="FRI2" s="63"/>
      <c r="FRJ2" s="63"/>
      <c r="FRK2" s="63"/>
      <c r="FRL2" s="63"/>
      <c r="FRM2" s="63"/>
      <c r="FRN2" s="63"/>
      <c r="FRO2" s="63"/>
      <c r="FRP2" s="63"/>
      <c r="FRQ2" s="63"/>
      <c r="FRR2" s="63"/>
      <c r="FRS2" s="63"/>
      <c r="FRT2" s="63"/>
      <c r="FRU2" s="63"/>
      <c r="FRV2" s="63"/>
      <c r="FRW2" s="63"/>
      <c r="FRX2" s="63"/>
      <c r="FRY2" s="63"/>
      <c r="FRZ2" s="63"/>
      <c r="FSA2" s="63"/>
      <c r="FSB2" s="63"/>
      <c r="FSC2" s="63"/>
      <c r="FSD2" s="63"/>
      <c r="FSE2" s="63"/>
      <c r="FSF2" s="63"/>
      <c r="FSG2" s="63"/>
      <c r="FSH2" s="63"/>
      <c r="FSI2" s="63"/>
      <c r="FSJ2" s="63"/>
      <c r="FSK2" s="63"/>
      <c r="FSL2" s="63"/>
      <c r="FSM2" s="63"/>
      <c r="FSN2" s="63"/>
      <c r="FSO2" s="63"/>
      <c r="FSP2" s="63"/>
      <c r="FSQ2" s="63"/>
      <c r="FSR2" s="63"/>
      <c r="FSS2" s="63"/>
      <c r="FST2" s="63"/>
      <c r="FSU2" s="63"/>
      <c r="FSV2" s="63"/>
      <c r="FSW2" s="63"/>
      <c r="FSX2" s="63"/>
      <c r="FSY2" s="63"/>
      <c r="FSZ2" s="63"/>
      <c r="FTA2" s="63"/>
      <c r="FTB2" s="63"/>
      <c r="FTC2" s="63"/>
      <c r="FTD2" s="63"/>
      <c r="FTE2" s="63"/>
      <c r="FTF2" s="63"/>
      <c r="FTG2" s="63"/>
      <c r="FTH2" s="63"/>
      <c r="FTI2" s="63"/>
      <c r="FTJ2" s="63"/>
      <c r="FTK2" s="63"/>
      <c r="FTL2" s="63"/>
      <c r="FTM2" s="63"/>
      <c r="FTN2" s="63"/>
      <c r="FTO2" s="63"/>
      <c r="FTP2" s="63"/>
      <c r="FTQ2" s="63"/>
      <c r="FTR2" s="63"/>
      <c r="FTS2" s="63"/>
      <c r="FTT2" s="63"/>
      <c r="FTU2" s="63"/>
      <c r="FTV2" s="63"/>
      <c r="FTW2" s="63"/>
      <c r="FTX2" s="63"/>
      <c r="FTY2" s="63"/>
      <c r="FTZ2" s="63"/>
      <c r="FUA2" s="63"/>
      <c r="FUB2" s="63"/>
      <c r="FUC2" s="63"/>
      <c r="FUD2" s="63"/>
      <c r="FUE2" s="63"/>
      <c r="FUF2" s="63"/>
      <c r="FUG2" s="63"/>
      <c r="FUH2" s="63"/>
      <c r="FUI2" s="63"/>
      <c r="FUJ2" s="63"/>
      <c r="FUK2" s="63"/>
      <c r="FUL2" s="63"/>
      <c r="FUM2" s="63"/>
      <c r="FUN2" s="63"/>
      <c r="FUO2" s="63"/>
      <c r="FUP2" s="63"/>
      <c r="FUQ2" s="63"/>
      <c r="FUR2" s="63"/>
      <c r="FUS2" s="63"/>
      <c r="FUT2" s="63"/>
      <c r="FUU2" s="63"/>
      <c r="FUV2" s="63"/>
      <c r="FUW2" s="63"/>
      <c r="FUX2" s="63"/>
      <c r="FUY2" s="63"/>
      <c r="FUZ2" s="63"/>
      <c r="FVA2" s="63"/>
      <c r="FVB2" s="63"/>
      <c r="FVC2" s="63"/>
      <c r="FVD2" s="63"/>
      <c r="FVE2" s="63"/>
      <c r="FVF2" s="63"/>
      <c r="FVG2" s="63"/>
      <c r="FVH2" s="63"/>
      <c r="FVI2" s="63"/>
      <c r="FVJ2" s="63"/>
      <c r="FVK2" s="63"/>
      <c r="FVL2" s="63"/>
      <c r="FVM2" s="63"/>
      <c r="FVN2" s="63"/>
      <c r="FVO2" s="63"/>
      <c r="FVP2" s="63"/>
      <c r="FVQ2" s="63"/>
      <c r="FVR2" s="63"/>
      <c r="FVS2" s="63"/>
      <c r="FVT2" s="63"/>
      <c r="FVU2" s="63"/>
      <c r="FVV2" s="63"/>
      <c r="FVW2" s="63"/>
      <c r="FVX2" s="63"/>
      <c r="FVY2" s="63"/>
      <c r="FVZ2" s="63"/>
      <c r="FWA2" s="63"/>
      <c r="FWB2" s="63"/>
      <c r="FWC2" s="63"/>
      <c r="FWD2" s="63"/>
      <c r="FWE2" s="63"/>
      <c r="FWF2" s="63"/>
      <c r="FWG2" s="63"/>
      <c r="FWH2" s="63"/>
      <c r="FWI2" s="63"/>
      <c r="FWJ2" s="63"/>
      <c r="FWK2" s="63"/>
      <c r="FWL2" s="63"/>
      <c r="FWM2" s="63"/>
      <c r="FWN2" s="63"/>
      <c r="FWO2" s="63"/>
      <c r="FWP2" s="63"/>
      <c r="FWQ2" s="63"/>
      <c r="FWR2" s="63"/>
      <c r="FWS2" s="63"/>
      <c r="FWT2" s="63"/>
      <c r="FWU2" s="63"/>
      <c r="FWV2" s="63"/>
      <c r="FWW2" s="63"/>
      <c r="FWX2" s="63"/>
      <c r="FWY2" s="63"/>
      <c r="FWZ2" s="63"/>
      <c r="FXA2" s="63"/>
      <c r="FXB2" s="63"/>
      <c r="FXC2" s="63"/>
      <c r="FXD2" s="63"/>
      <c r="FXE2" s="63"/>
      <c r="FXF2" s="63"/>
      <c r="FXG2" s="63"/>
      <c r="FXH2" s="63"/>
      <c r="FXI2" s="63"/>
      <c r="FXJ2" s="63"/>
      <c r="FXK2" s="63"/>
      <c r="FXL2" s="63"/>
      <c r="FXM2" s="63"/>
      <c r="FXN2" s="63"/>
      <c r="FXO2" s="63"/>
      <c r="FXP2" s="63"/>
      <c r="FXQ2" s="63"/>
      <c r="FXR2" s="63"/>
      <c r="FXS2" s="63"/>
      <c r="FXT2" s="63"/>
      <c r="FXU2" s="63"/>
      <c r="FXV2" s="63"/>
      <c r="FXW2" s="63"/>
      <c r="FXX2" s="63"/>
      <c r="FXY2" s="63"/>
      <c r="FXZ2" s="63"/>
      <c r="FYA2" s="63"/>
      <c r="FYB2" s="63"/>
      <c r="FYC2" s="63"/>
      <c r="FYD2" s="63"/>
      <c r="FYE2" s="63"/>
      <c r="FYF2" s="63"/>
      <c r="FYG2" s="63"/>
      <c r="FYH2" s="63"/>
      <c r="FYI2" s="63"/>
      <c r="FYJ2" s="63"/>
      <c r="FYK2" s="63"/>
      <c r="FYL2" s="63"/>
      <c r="FYM2" s="63"/>
      <c r="FYN2" s="63"/>
      <c r="FYO2" s="63"/>
      <c r="FYP2" s="63"/>
      <c r="FYQ2" s="63"/>
      <c r="FYR2" s="63"/>
      <c r="FYS2" s="63"/>
      <c r="FYT2" s="63"/>
      <c r="FYU2" s="63"/>
      <c r="FYV2" s="63"/>
      <c r="FYW2" s="63"/>
      <c r="FYX2" s="63"/>
      <c r="FYY2" s="63"/>
      <c r="FYZ2" s="63"/>
      <c r="FZA2" s="63"/>
      <c r="FZB2" s="63"/>
      <c r="FZC2" s="63"/>
      <c r="FZD2" s="63"/>
      <c r="FZE2" s="63"/>
      <c r="FZF2" s="63"/>
      <c r="FZG2" s="63"/>
      <c r="FZH2" s="63"/>
      <c r="FZI2" s="63"/>
      <c r="FZJ2" s="63"/>
      <c r="FZK2" s="63"/>
      <c r="FZL2" s="63"/>
      <c r="FZM2" s="63"/>
      <c r="FZN2" s="63"/>
      <c r="FZO2" s="63"/>
      <c r="FZP2" s="63"/>
      <c r="FZQ2" s="63"/>
      <c r="FZR2" s="63"/>
      <c r="FZS2" s="63"/>
      <c r="FZT2" s="63"/>
      <c r="FZU2" s="63"/>
      <c r="FZV2" s="63"/>
      <c r="FZW2" s="63"/>
      <c r="FZX2" s="63"/>
      <c r="FZY2" s="63"/>
      <c r="FZZ2" s="63"/>
      <c r="GAA2" s="63"/>
      <c r="GAB2" s="63"/>
      <c r="GAC2" s="63"/>
      <c r="GAD2" s="63"/>
      <c r="GAE2" s="63"/>
      <c r="GAF2" s="63"/>
      <c r="GAG2" s="63"/>
      <c r="GAH2" s="63"/>
      <c r="GAI2" s="63"/>
      <c r="GAJ2" s="63"/>
      <c r="GAK2" s="63"/>
      <c r="GAL2" s="63"/>
      <c r="GAM2" s="63"/>
      <c r="GAN2" s="63"/>
      <c r="GAO2" s="63"/>
      <c r="GAP2" s="63"/>
      <c r="GAQ2" s="63"/>
      <c r="GAR2" s="63"/>
      <c r="GAS2" s="63"/>
      <c r="GAT2" s="63"/>
      <c r="GAU2" s="63"/>
      <c r="GAV2" s="63"/>
      <c r="GAW2" s="63"/>
      <c r="GAX2" s="63"/>
      <c r="GAY2" s="63"/>
      <c r="GAZ2" s="63"/>
      <c r="GBA2" s="63"/>
      <c r="GBB2" s="63"/>
      <c r="GBC2" s="63"/>
      <c r="GBD2" s="63"/>
      <c r="GBE2" s="63"/>
      <c r="GBF2" s="63"/>
      <c r="GBG2" s="63"/>
      <c r="GBH2" s="63"/>
      <c r="GBI2" s="63"/>
      <c r="GBJ2" s="63"/>
      <c r="GBK2" s="63"/>
      <c r="GBL2" s="63"/>
      <c r="GBM2" s="63"/>
      <c r="GBN2" s="63"/>
      <c r="GBO2" s="63"/>
      <c r="GBP2" s="63"/>
      <c r="GBQ2" s="63"/>
      <c r="GBR2" s="63"/>
      <c r="GBS2" s="63"/>
      <c r="GBT2" s="63"/>
      <c r="GBU2" s="63"/>
      <c r="GBV2" s="63"/>
      <c r="GBW2" s="63"/>
      <c r="GBX2" s="63"/>
      <c r="GBY2" s="63"/>
      <c r="GBZ2" s="63"/>
      <c r="GCA2" s="63"/>
      <c r="GCB2" s="63"/>
      <c r="GCC2" s="63"/>
      <c r="GCD2" s="63"/>
      <c r="GCE2" s="63"/>
      <c r="GCF2" s="63"/>
      <c r="GCG2" s="63"/>
      <c r="GCH2" s="63"/>
      <c r="GCI2" s="63"/>
      <c r="GCJ2" s="63"/>
      <c r="GCK2" s="63"/>
      <c r="GCL2" s="63"/>
      <c r="GCM2" s="63"/>
      <c r="GCN2" s="63"/>
      <c r="GCO2" s="63"/>
      <c r="GCP2" s="63"/>
      <c r="GCQ2" s="63"/>
      <c r="GCR2" s="63"/>
      <c r="GCS2" s="63"/>
      <c r="GCT2" s="63"/>
      <c r="GCU2" s="63"/>
      <c r="GCV2" s="63"/>
      <c r="GCW2" s="63"/>
      <c r="GCX2" s="63"/>
      <c r="GCY2" s="63"/>
      <c r="GCZ2" s="63"/>
      <c r="GDA2" s="63"/>
      <c r="GDB2" s="63"/>
      <c r="GDC2" s="63"/>
      <c r="GDD2" s="63"/>
      <c r="GDE2" s="63"/>
      <c r="GDF2" s="63"/>
      <c r="GDG2" s="63"/>
      <c r="GDH2" s="63"/>
      <c r="GDI2" s="63"/>
      <c r="GDJ2" s="63"/>
      <c r="GDK2" s="63"/>
      <c r="GDL2" s="63"/>
      <c r="GDM2" s="63"/>
      <c r="GDN2" s="63"/>
      <c r="GDO2" s="63"/>
      <c r="GDP2" s="63"/>
      <c r="GDQ2" s="63"/>
      <c r="GDR2" s="63"/>
      <c r="GDS2" s="63"/>
      <c r="GDT2" s="63"/>
      <c r="GDU2" s="63"/>
      <c r="GDV2" s="63"/>
      <c r="GDW2" s="63"/>
      <c r="GDX2" s="63"/>
      <c r="GDY2" s="63"/>
      <c r="GDZ2" s="63"/>
      <c r="GEA2" s="63"/>
      <c r="GEB2" s="63"/>
      <c r="GEC2" s="63"/>
      <c r="GED2" s="63"/>
      <c r="GEE2" s="63"/>
      <c r="GEF2" s="63"/>
      <c r="GEG2" s="63"/>
      <c r="GEH2" s="63"/>
      <c r="GEI2" s="63"/>
      <c r="GEJ2" s="63"/>
      <c r="GEK2" s="63"/>
      <c r="GEL2" s="63"/>
      <c r="GEM2" s="63"/>
      <c r="GEN2" s="63"/>
      <c r="GEO2" s="63"/>
      <c r="GEP2" s="63"/>
      <c r="GEQ2" s="63"/>
      <c r="GER2" s="63"/>
      <c r="GES2" s="63"/>
      <c r="GET2" s="63"/>
      <c r="GEU2" s="63"/>
      <c r="GEV2" s="63"/>
      <c r="GEW2" s="63"/>
      <c r="GEX2" s="63"/>
      <c r="GEY2" s="63"/>
      <c r="GEZ2" s="63"/>
      <c r="GFA2" s="63"/>
      <c r="GFB2" s="63"/>
      <c r="GFC2" s="63"/>
      <c r="GFD2" s="63"/>
      <c r="GFE2" s="63"/>
      <c r="GFF2" s="63"/>
      <c r="GFG2" s="63"/>
      <c r="GFH2" s="63"/>
      <c r="GFI2" s="63"/>
      <c r="GFJ2" s="63"/>
      <c r="GFK2" s="63"/>
      <c r="GFL2" s="63"/>
      <c r="GFM2" s="63"/>
      <c r="GFN2" s="63"/>
      <c r="GFO2" s="63"/>
      <c r="GFP2" s="63"/>
      <c r="GFQ2" s="63"/>
      <c r="GFR2" s="63"/>
      <c r="GFS2" s="63"/>
      <c r="GFT2" s="63"/>
      <c r="GFU2" s="63"/>
      <c r="GFV2" s="63"/>
      <c r="GFW2" s="63"/>
      <c r="GFX2" s="63"/>
      <c r="GFY2" s="63"/>
      <c r="GFZ2" s="63"/>
      <c r="GGA2" s="63"/>
      <c r="GGB2" s="63"/>
      <c r="GGC2" s="63"/>
      <c r="GGD2" s="63"/>
      <c r="GGE2" s="63"/>
      <c r="GGF2" s="63"/>
      <c r="GGG2" s="63"/>
      <c r="GGH2" s="63"/>
      <c r="GGI2" s="63"/>
      <c r="GGJ2" s="63"/>
      <c r="GGK2" s="63"/>
      <c r="GGL2" s="63"/>
      <c r="GGM2" s="63"/>
      <c r="GGN2" s="63"/>
      <c r="GGO2" s="63"/>
      <c r="GGP2" s="63"/>
      <c r="GGQ2" s="63"/>
      <c r="GGR2" s="63"/>
      <c r="GGS2" s="63"/>
      <c r="GGT2" s="63"/>
      <c r="GGU2" s="63"/>
      <c r="GGV2" s="63"/>
      <c r="GGW2" s="63"/>
      <c r="GGX2" s="63"/>
      <c r="GGY2" s="63"/>
      <c r="GGZ2" s="63"/>
      <c r="GHA2" s="63"/>
      <c r="GHB2" s="63"/>
      <c r="GHC2" s="63"/>
      <c r="GHD2" s="63"/>
      <c r="GHE2" s="63"/>
      <c r="GHF2" s="63"/>
      <c r="GHG2" s="63"/>
      <c r="GHH2" s="63"/>
      <c r="GHI2" s="63"/>
      <c r="GHJ2" s="63"/>
      <c r="GHK2" s="63"/>
      <c r="GHL2" s="63"/>
      <c r="GHM2" s="63"/>
      <c r="GHN2" s="63"/>
      <c r="GHO2" s="63"/>
      <c r="GHP2" s="63"/>
      <c r="GHQ2" s="63"/>
      <c r="GHR2" s="63"/>
      <c r="GHS2" s="63"/>
      <c r="GHT2" s="63"/>
      <c r="GHU2" s="63"/>
      <c r="GHV2" s="63"/>
      <c r="GHW2" s="63"/>
      <c r="GHX2" s="63"/>
      <c r="GHY2" s="63"/>
      <c r="GHZ2" s="63"/>
      <c r="GIA2" s="63"/>
      <c r="GIB2" s="63"/>
      <c r="GIC2" s="63"/>
      <c r="GID2" s="63"/>
      <c r="GIE2" s="63"/>
      <c r="GIF2" s="63"/>
      <c r="GIG2" s="63"/>
      <c r="GIH2" s="63"/>
      <c r="GII2" s="63"/>
      <c r="GIJ2" s="63"/>
      <c r="GIK2" s="63"/>
      <c r="GIL2" s="63"/>
      <c r="GIM2" s="63"/>
      <c r="GIN2" s="63"/>
      <c r="GIO2" s="63"/>
      <c r="GIP2" s="63"/>
      <c r="GIQ2" s="63"/>
      <c r="GIR2" s="63"/>
      <c r="GIS2" s="63"/>
      <c r="GIT2" s="63"/>
      <c r="GIU2" s="63"/>
      <c r="GIV2" s="63"/>
      <c r="GIW2" s="63"/>
      <c r="GIX2" s="63"/>
      <c r="GIY2" s="63"/>
      <c r="GIZ2" s="63"/>
      <c r="GJA2" s="63"/>
      <c r="GJB2" s="63"/>
      <c r="GJC2" s="63"/>
      <c r="GJD2" s="63"/>
      <c r="GJE2" s="63"/>
      <c r="GJF2" s="63"/>
      <c r="GJG2" s="63"/>
      <c r="GJH2" s="63"/>
      <c r="GJI2" s="63"/>
      <c r="GJJ2" s="63"/>
      <c r="GJK2" s="63"/>
      <c r="GJL2" s="63"/>
      <c r="GJM2" s="63"/>
      <c r="GJN2" s="63"/>
      <c r="GJO2" s="63"/>
      <c r="GJP2" s="63"/>
      <c r="GJQ2" s="63"/>
      <c r="GJR2" s="63"/>
      <c r="GJS2" s="63"/>
      <c r="GJT2" s="63"/>
      <c r="GJU2" s="63"/>
      <c r="GJV2" s="63"/>
      <c r="GJW2" s="63"/>
      <c r="GJX2" s="63"/>
      <c r="GJY2" s="63"/>
      <c r="GJZ2" s="63"/>
      <c r="GKA2" s="63"/>
      <c r="GKB2" s="63"/>
      <c r="GKC2" s="63"/>
      <c r="GKD2" s="63"/>
      <c r="GKE2" s="63"/>
      <c r="GKF2" s="63"/>
      <c r="GKG2" s="63"/>
      <c r="GKH2" s="63"/>
      <c r="GKI2" s="63"/>
      <c r="GKJ2" s="63"/>
      <c r="GKK2" s="63"/>
      <c r="GKL2" s="63"/>
      <c r="GKM2" s="63"/>
      <c r="GKN2" s="63"/>
      <c r="GKO2" s="63"/>
      <c r="GKP2" s="63"/>
      <c r="GKQ2" s="63"/>
      <c r="GKR2" s="63"/>
      <c r="GKS2" s="63"/>
      <c r="GKT2" s="63"/>
      <c r="GKU2" s="63"/>
      <c r="GKV2" s="63"/>
      <c r="GKW2" s="63"/>
      <c r="GKX2" s="63"/>
      <c r="GKY2" s="63"/>
      <c r="GKZ2" s="63"/>
      <c r="GLA2" s="63"/>
      <c r="GLB2" s="63"/>
      <c r="GLC2" s="63"/>
      <c r="GLD2" s="63"/>
      <c r="GLE2" s="63"/>
      <c r="GLF2" s="63"/>
      <c r="GLG2" s="63"/>
      <c r="GLH2" s="63"/>
      <c r="GLI2" s="63"/>
      <c r="GLJ2" s="63"/>
      <c r="GLK2" s="63"/>
      <c r="GLL2" s="63"/>
      <c r="GLM2" s="63"/>
      <c r="GLN2" s="63"/>
      <c r="GLO2" s="63"/>
      <c r="GLP2" s="63"/>
      <c r="GLQ2" s="63"/>
      <c r="GLR2" s="63"/>
      <c r="GLS2" s="63"/>
      <c r="GLT2" s="63"/>
      <c r="GLU2" s="63"/>
      <c r="GLV2" s="63"/>
      <c r="GLW2" s="63"/>
      <c r="GLX2" s="63"/>
      <c r="GLY2" s="63"/>
      <c r="GLZ2" s="63"/>
      <c r="GMA2" s="63"/>
      <c r="GMB2" s="63"/>
      <c r="GMC2" s="63"/>
      <c r="GMD2" s="63"/>
      <c r="GME2" s="63"/>
      <c r="GMF2" s="63"/>
      <c r="GMG2" s="63"/>
      <c r="GMH2" s="63"/>
      <c r="GMI2" s="63"/>
      <c r="GMJ2" s="63"/>
      <c r="GMK2" s="63"/>
      <c r="GML2" s="63"/>
      <c r="GMM2" s="63"/>
      <c r="GMN2" s="63"/>
      <c r="GMO2" s="63"/>
      <c r="GMP2" s="63"/>
      <c r="GMQ2" s="63"/>
      <c r="GMR2" s="63"/>
      <c r="GMS2" s="63"/>
      <c r="GMT2" s="63"/>
      <c r="GMU2" s="63"/>
      <c r="GMV2" s="63"/>
      <c r="GMW2" s="63"/>
      <c r="GMX2" s="63"/>
      <c r="GMY2" s="63"/>
      <c r="GMZ2" s="63"/>
      <c r="GNA2" s="63"/>
      <c r="GNB2" s="63"/>
      <c r="GNC2" s="63"/>
      <c r="GND2" s="63"/>
      <c r="GNE2" s="63"/>
      <c r="GNF2" s="63"/>
      <c r="GNG2" s="63"/>
      <c r="GNH2" s="63"/>
      <c r="GNI2" s="63"/>
      <c r="GNJ2" s="63"/>
      <c r="GNK2" s="63"/>
      <c r="GNL2" s="63"/>
      <c r="GNM2" s="63"/>
      <c r="GNN2" s="63"/>
      <c r="GNO2" s="63"/>
      <c r="GNP2" s="63"/>
      <c r="GNQ2" s="63"/>
      <c r="GNR2" s="63"/>
      <c r="GNS2" s="63"/>
      <c r="GNT2" s="63"/>
      <c r="GNU2" s="63"/>
      <c r="GNV2" s="63"/>
      <c r="GNW2" s="63"/>
      <c r="GNX2" s="63"/>
      <c r="GNY2" s="63"/>
      <c r="GNZ2" s="63"/>
      <c r="GOA2" s="63"/>
      <c r="GOB2" s="63"/>
      <c r="GOC2" s="63"/>
      <c r="GOD2" s="63"/>
      <c r="GOE2" s="63"/>
      <c r="GOF2" s="63"/>
      <c r="GOG2" s="63"/>
      <c r="GOH2" s="63"/>
      <c r="GOI2" s="63"/>
      <c r="GOJ2" s="63"/>
      <c r="GOK2" s="63"/>
      <c r="GOL2" s="63"/>
      <c r="GOM2" s="63"/>
      <c r="GON2" s="63"/>
      <c r="GOO2" s="63"/>
      <c r="GOP2" s="63"/>
      <c r="GOQ2" s="63"/>
      <c r="GOR2" s="63"/>
      <c r="GOS2" s="63"/>
      <c r="GOT2" s="63"/>
      <c r="GOU2" s="63"/>
      <c r="GOV2" s="63"/>
      <c r="GOW2" s="63"/>
      <c r="GOX2" s="63"/>
      <c r="GOY2" s="63"/>
      <c r="GOZ2" s="63"/>
      <c r="GPA2" s="63"/>
      <c r="GPB2" s="63"/>
      <c r="GPC2" s="63"/>
      <c r="GPD2" s="63"/>
      <c r="GPE2" s="63"/>
      <c r="GPF2" s="63"/>
      <c r="GPG2" s="63"/>
      <c r="GPH2" s="63"/>
      <c r="GPI2" s="63"/>
      <c r="GPJ2" s="63"/>
      <c r="GPK2" s="63"/>
      <c r="GPL2" s="63"/>
      <c r="GPM2" s="63"/>
      <c r="GPN2" s="63"/>
      <c r="GPO2" s="63"/>
      <c r="GPP2" s="63"/>
      <c r="GPQ2" s="63"/>
      <c r="GPR2" s="63"/>
      <c r="GPS2" s="63"/>
      <c r="GPT2" s="63"/>
      <c r="GPU2" s="63"/>
      <c r="GPV2" s="63"/>
      <c r="GPW2" s="63"/>
      <c r="GPX2" s="63"/>
      <c r="GPY2" s="63"/>
      <c r="GPZ2" s="63"/>
      <c r="GQA2" s="63"/>
      <c r="GQB2" s="63"/>
      <c r="GQC2" s="63"/>
      <c r="GQD2" s="63"/>
      <c r="GQE2" s="63"/>
      <c r="GQF2" s="63"/>
      <c r="GQG2" s="63"/>
      <c r="GQH2" s="63"/>
      <c r="GQI2" s="63"/>
      <c r="GQJ2" s="63"/>
      <c r="GQK2" s="63"/>
      <c r="GQL2" s="63"/>
      <c r="GQM2" s="63"/>
      <c r="GQN2" s="63"/>
      <c r="GQO2" s="63"/>
      <c r="GQP2" s="63"/>
      <c r="GQQ2" s="63"/>
      <c r="GQR2" s="63"/>
      <c r="GQS2" s="63"/>
      <c r="GQT2" s="63"/>
      <c r="GQU2" s="63"/>
      <c r="GQV2" s="63"/>
      <c r="GQW2" s="63"/>
      <c r="GQX2" s="63"/>
      <c r="GQY2" s="63"/>
      <c r="GQZ2" s="63"/>
      <c r="GRA2" s="63"/>
      <c r="GRB2" s="63"/>
      <c r="GRC2" s="63"/>
      <c r="GRD2" s="63"/>
      <c r="GRE2" s="63"/>
      <c r="GRF2" s="63"/>
      <c r="GRG2" s="63"/>
      <c r="GRH2" s="63"/>
      <c r="GRI2" s="63"/>
      <c r="GRJ2" s="63"/>
      <c r="GRK2" s="63"/>
      <c r="GRL2" s="63"/>
      <c r="GRM2" s="63"/>
      <c r="GRN2" s="63"/>
      <c r="GRO2" s="63"/>
      <c r="GRP2" s="63"/>
      <c r="GRQ2" s="63"/>
      <c r="GRR2" s="63"/>
      <c r="GRS2" s="63"/>
      <c r="GRT2" s="63"/>
      <c r="GRU2" s="63"/>
      <c r="GRV2" s="63"/>
      <c r="GRW2" s="63"/>
      <c r="GRX2" s="63"/>
      <c r="GRY2" s="63"/>
      <c r="GRZ2" s="63"/>
      <c r="GSA2" s="63"/>
      <c r="GSB2" s="63"/>
      <c r="GSC2" s="63"/>
      <c r="GSD2" s="63"/>
      <c r="GSE2" s="63"/>
      <c r="GSF2" s="63"/>
      <c r="GSG2" s="63"/>
      <c r="GSH2" s="63"/>
      <c r="GSI2" s="63"/>
      <c r="GSJ2" s="63"/>
      <c r="GSK2" s="63"/>
      <c r="GSL2" s="63"/>
      <c r="GSM2" s="63"/>
      <c r="GSN2" s="63"/>
      <c r="GSO2" s="63"/>
      <c r="GSP2" s="63"/>
      <c r="GSQ2" s="63"/>
      <c r="GSR2" s="63"/>
      <c r="GSS2" s="63"/>
      <c r="GST2" s="63"/>
      <c r="GSU2" s="63"/>
      <c r="GSV2" s="63"/>
      <c r="GSW2" s="63"/>
      <c r="GSX2" s="63"/>
      <c r="GSY2" s="63"/>
      <c r="GSZ2" s="63"/>
      <c r="GTA2" s="63"/>
      <c r="GTB2" s="63"/>
      <c r="GTC2" s="63"/>
      <c r="GTD2" s="63"/>
      <c r="GTE2" s="63"/>
      <c r="GTF2" s="63"/>
      <c r="GTG2" s="63"/>
      <c r="GTH2" s="63"/>
      <c r="GTI2" s="63"/>
      <c r="GTJ2" s="63"/>
      <c r="GTK2" s="63"/>
      <c r="GTL2" s="63"/>
      <c r="GTM2" s="63"/>
      <c r="GTN2" s="63"/>
      <c r="GTO2" s="63"/>
      <c r="GTP2" s="63"/>
      <c r="GTQ2" s="63"/>
      <c r="GTR2" s="63"/>
      <c r="GTS2" s="63"/>
      <c r="GTT2" s="63"/>
      <c r="GTU2" s="63"/>
      <c r="GTV2" s="63"/>
      <c r="GTW2" s="63"/>
      <c r="GTX2" s="63"/>
      <c r="GTY2" s="63"/>
      <c r="GTZ2" s="63"/>
      <c r="GUA2" s="63"/>
      <c r="GUB2" s="63"/>
      <c r="GUC2" s="63"/>
      <c r="GUD2" s="63"/>
      <c r="GUE2" s="63"/>
      <c r="GUF2" s="63"/>
      <c r="GUG2" s="63"/>
      <c r="GUH2" s="63"/>
      <c r="GUI2" s="63"/>
      <c r="GUJ2" s="63"/>
      <c r="GUK2" s="63"/>
      <c r="GUL2" s="63"/>
      <c r="GUM2" s="63"/>
      <c r="GUN2" s="63"/>
      <c r="GUO2" s="63"/>
      <c r="GUP2" s="63"/>
      <c r="GUQ2" s="63"/>
      <c r="GUR2" s="63"/>
      <c r="GUS2" s="63"/>
      <c r="GUT2" s="63"/>
      <c r="GUU2" s="63"/>
      <c r="GUV2" s="63"/>
      <c r="GUW2" s="63"/>
      <c r="GUX2" s="63"/>
      <c r="GUY2" s="63"/>
      <c r="GUZ2" s="63"/>
      <c r="GVA2" s="63"/>
      <c r="GVB2" s="63"/>
      <c r="GVC2" s="63"/>
      <c r="GVD2" s="63"/>
      <c r="GVE2" s="63"/>
      <c r="GVF2" s="63"/>
      <c r="GVG2" s="63"/>
      <c r="GVH2" s="63"/>
      <c r="GVI2" s="63"/>
      <c r="GVJ2" s="63"/>
      <c r="GVK2" s="63"/>
      <c r="GVL2" s="63"/>
      <c r="GVM2" s="63"/>
      <c r="GVN2" s="63"/>
      <c r="GVO2" s="63"/>
      <c r="GVP2" s="63"/>
      <c r="GVQ2" s="63"/>
      <c r="GVR2" s="63"/>
      <c r="GVS2" s="63"/>
      <c r="GVT2" s="63"/>
      <c r="GVU2" s="63"/>
      <c r="GVV2" s="63"/>
      <c r="GVW2" s="63"/>
      <c r="GVX2" s="63"/>
      <c r="GVY2" s="63"/>
      <c r="GVZ2" s="63"/>
      <c r="GWA2" s="63"/>
      <c r="GWB2" s="63"/>
      <c r="GWC2" s="63"/>
      <c r="GWD2" s="63"/>
      <c r="GWE2" s="63"/>
      <c r="GWF2" s="63"/>
      <c r="GWG2" s="63"/>
      <c r="GWH2" s="63"/>
      <c r="GWI2" s="63"/>
      <c r="GWJ2" s="63"/>
      <c r="GWK2" s="63"/>
      <c r="GWL2" s="63"/>
      <c r="GWM2" s="63"/>
      <c r="GWN2" s="63"/>
      <c r="GWO2" s="63"/>
      <c r="GWP2" s="63"/>
      <c r="GWQ2" s="63"/>
      <c r="GWR2" s="63"/>
      <c r="GWS2" s="63"/>
      <c r="GWT2" s="63"/>
      <c r="GWU2" s="63"/>
      <c r="GWV2" s="63"/>
      <c r="GWW2" s="63"/>
      <c r="GWX2" s="63"/>
      <c r="GWY2" s="63"/>
      <c r="GWZ2" s="63"/>
      <c r="GXA2" s="63"/>
      <c r="GXB2" s="63"/>
      <c r="GXC2" s="63"/>
      <c r="GXD2" s="63"/>
      <c r="GXE2" s="63"/>
      <c r="GXF2" s="63"/>
      <c r="GXG2" s="63"/>
      <c r="GXH2" s="63"/>
      <c r="GXI2" s="63"/>
      <c r="GXJ2" s="63"/>
      <c r="GXK2" s="63"/>
      <c r="GXL2" s="63"/>
      <c r="GXM2" s="63"/>
      <c r="GXN2" s="63"/>
      <c r="GXO2" s="63"/>
      <c r="GXP2" s="63"/>
      <c r="GXQ2" s="63"/>
      <c r="GXR2" s="63"/>
      <c r="GXS2" s="63"/>
      <c r="GXT2" s="63"/>
      <c r="GXU2" s="63"/>
      <c r="GXV2" s="63"/>
      <c r="GXW2" s="63"/>
      <c r="GXX2" s="63"/>
      <c r="GXY2" s="63"/>
      <c r="GXZ2" s="63"/>
      <c r="GYA2" s="63"/>
      <c r="GYB2" s="63"/>
      <c r="GYC2" s="63"/>
      <c r="GYD2" s="63"/>
      <c r="GYE2" s="63"/>
      <c r="GYF2" s="63"/>
      <c r="GYG2" s="63"/>
      <c r="GYH2" s="63"/>
      <c r="GYI2" s="63"/>
      <c r="GYJ2" s="63"/>
      <c r="GYK2" s="63"/>
      <c r="GYL2" s="63"/>
      <c r="GYM2" s="63"/>
      <c r="GYN2" s="63"/>
      <c r="GYO2" s="63"/>
      <c r="GYP2" s="63"/>
      <c r="GYQ2" s="63"/>
      <c r="GYR2" s="63"/>
      <c r="GYS2" s="63"/>
      <c r="GYT2" s="63"/>
      <c r="GYU2" s="63"/>
      <c r="GYV2" s="63"/>
      <c r="GYW2" s="63"/>
      <c r="GYX2" s="63"/>
      <c r="GYY2" s="63"/>
      <c r="GYZ2" s="63"/>
      <c r="GZA2" s="63"/>
      <c r="GZB2" s="63"/>
      <c r="GZC2" s="63"/>
      <c r="GZD2" s="63"/>
      <c r="GZE2" s="63"/>
      <c r="GZF2" s="63"/>
      <c r="GZG2" s="63"/>
      <c r="GZH2" s="63"/>
      <c r="GZI2" s="63"/>
      <c r="GZJ2" s="63"/>
      <c r="GZK2" s="63"/>
      <c r="GZL2" s="63"/>
      <c r="GZM2" s="63"/>
      <c r="GZN2" s="63"/>
      <c r="GZO2" s="63"/>
      <c r="GZP2" s="63"/>
      <c r="GZQ2" s="63"/>
      <c r="GZR2" s="63"/>
      <c r="GZS2" s="63"/>
      <c r="GZT2" s="63"/>
      <c r="GZU2" s="63"/>
      <c r="GZV2" s="63"/>
      <c r="GZW2" s="63"/>
      <c r="GZX2" s="63"/>
      <c r="GZY2" s="63"/>
      <c r="GZZ2" s="63"/>
      <c r="HAA2" s="63"/>
      <c r="HAB2" s="63"/>
      <c r="HAC2" s="63"/>
      <c r="HAD2" s="63"/>
      <c r="HAE2" s="63"/>
      <c r="HAF2" s="63"/>
      <c r="HAG2" s="63"/>
      <c r="HAH2" s="63"/>
      <c r="HAI2" s="63"/>
      <c r="HAJ2" s="63"/>
      <c r="HAK2" s="63"/>
      <c r="HAL2" s="63"/>
      <c r="HAM2" s="63"/>
      <c r="HAN2" s="63"/>
      <c r="HAO2" s="63"/>
      <c r="HAP2" s="63"/>
      <c r="HAQ2" s="63"/>
      <c r="HAR2" s="63"/>
      <c r="HAS2" s="63"/>
      <c r="HAT2" s="63"/>
      <c r="HAU2" s="63"/>
      <c r="HAV2" s="63"/>
      <c r="HAW2" s="63"/>
      <c r="HAX2" s="63"/>
      <c r="HAY2" s="63"/>
      <c r="HAZ2" s="63"/>
      <c r="HBA2" s="63"/>
      <c r="HBB2" s="63"/>
      <c r="HBC2" s="63"/>
      <c r="HBD2" s="63"/>
      <c r="HBE2" s="63"/>
      <c r="HBF2" s="63"/>
      <c r="HBG2" s="63"/>
      <c r="HBH2" s="63"/>
      <c r="HBI2" s="63"/>
      <c r="HBJ2" s="63"/>
      <c r="HBK2" s="63"/>
      <c r="HBL2" s="63"/>
      <c r="HBM2" s="63"/>
      <c r="HBN2" s="63"/>
      <c r="HBO2" s="63"/>
      <c r="HBP2" s="63"/>
      <c r="HBQ2" s="63"/>
      <c r="HBR2" s="63"/>
      <c r="HBS2" s="63"/>
      <c r="HBT2" s="63"/>
      <c r="HBU2" s="63"/>
      <c r="HBV2" s="63"/>
      <c r="HBW2" s="63"/>
      <c r="HBX2" s="63"/>
      <c r="HBY2" s="63"/>
      <c r="HBZ2" s="63"/>
      <c r="HCA2" s="63"/>
      <c r="HCB2" s="63"/>
      <c r="HCC2" s="63"/>
      <c r="HCD2" s="63"/>
      <c r="HCE2" s="63"/>
      <c r="HCF2" s="63"/>
      <c r="HCG2" s="63"/>
      <c r="HCH2" s="63"/>
      <c r="HCI2" s="63"/>
      <c r="HCJ2" s="63"/>
      <c r="HCK2" s="63"/>
      <c r="HCL2" s="63"/>
      <c r="HCM2" s="63"/>
      <c r="HCN2" s="63"/>
      <c r="HCO2" s="63"/>
      <c r="HCP2" s="63"/>
      <c r="HCQ2" s="63"/>
      <c r="HCR2" s="63"/>
      <c r="HCS2" s="63"/>
      <c r="HCT2" s="63"/>
      <c r="HCU2" s="63"/>
      <c r="HCV2" s="63"/>
      <c r="HCW2" s="63"/>
      <c r="HCX2" s="63"/>
      <c r="HCY2" s="63"/>
      <c r="HCZ2" s="63"/>
      <c r="HDA2" s="63"/>
      <c r="HDB2" s="63"/>
      <c r="HDC2" s="63"/>
      <c r="HDD2" s="63"/>
      <c r="HDE2" s="63"/>
      <c r="HDF2" s="63"/>
      <c r="HDG2" s="63"/>
      <c r="HDH2" s="63"/>
      <c r="HDI2" s="63"/>
      <c r="HDJ2" s="63"/>
      <c r="HDK2" s="63"/>
      <c r="HDL2" s="63"/>
      <c r="HDM2" s="63"/>
      <c r="HDN2" s="63"/>
      <c r="HDO2" s="63"/>
      <c r="HDP2" s="63"/>
      <c r="HDQ2" s="63"/>
      <c r="HDR2" s="63"/>
      <c r="HDS2" s="63"/>
      <c r="HDT2" s="63"/>
      <c r="HDU2" s="63"/>
      <c r="HDV2" s="63"/>
      <c r="HDW2" s="63"/>
      <c r="HDX2" s="63"/>
      <c r="HDY2" s="63"/>
      <c r="HDZ2" s="63"/>
      <c r="HEA2" s="63"/>
      <c r="HEB2" s="63"/>
      <c r="HEC2" s="63"/>
      <c r="HED2" s="63"/>
      <c r="HEE2" s="63"/>
      <c r="HEF2" s="63"/>
      <c r="HEG2" s="63"/>
      <c r="HEH2" s="63"/>
      <c r="HEI2" s="63"/>
      <c r="HEJ2" s="63"/>
      <c r="HEK2" s="63"/>
      <c r="HEL2" s="63"/>
      <c r="HEM2" s="63"/>
      <c r="HEN2" s="63"/>
      <c r="HEO2" s="63"/>
      <c r="HEP2" s="63"/>
      <c r="HEQ2" s="63"/>
      <c r="HER2" s="63"/>
      <c r="HES2" s="63"/>
      <c r="HET2" s="63"/>
      <c r="HEU2" s="63"/>
      <c r="HEV2" s="63"/>
      <c r="HEW2" s="63"/>
      <c r="HEX2" s="63"/>
      <c r="HEY2" s="63"/>
      <c r="HEZ2" s="63"/>
      <c r="HFA2" s="63"/>
      <c r="HFB2" s="63"/>
      <c r="HFC2" s="63"/>
      <c r="HFD2" s="63"/>
      <c r="HFE2" s="63"/>
      <c r="HFF2" s="63"/>
      <c r="HFG2" s="63"/>
      <c r="HFH2" s="63"/>
      <c r="HFI2" s="63"/>
      <c r="HFJ2" s="63"/>
      <c r="HFK2" s="63"/>
      <c r="HFL2" s="63"/>
      <c r="HFM2" s="63"/>
      <c r="HFN2" s="63"/>
      <c r="HFO2" s="63"/>
      <c r="HFP2" s="63"/>
      <c r="HFQ2" s="63"/>
      <c r="HFR2" s="63"/>
      <c r="HFS2" s="63"/>
      <c r="HFT2" s="63"/>
      <c r="HFU2" s="63"/>
      <c r="HFV2" s="63"/>
      <c r="HFW2" s="63"/>
      <c r="HFX2" s="63"/>
      <c r="HFY2" s="63"/>
      <c r="HFZ2" s="63"/>
      <c r="HGA2" s="63"/>
      <c r="HGB2" s="63"/>
      <c r="HGC2" s="63"/>
      <c r="HGD2" s="63"/>
      <c r="HGE2" s="63"/>
      <c r="HGF2" s="63"/>
      <c r="HGG2" s="63"/>
      <c r="HGH2" s="63"/>
      <c r="HGI2" s="63"/>
      <c r="HGJ2" s="63"/>
      <c r="HGK2" s="63"/>
      <c r="HGL2" s="63"/>
      <c r="HGM2" s="63"/>
      <c r="HGN2" s="63"/>
      <c r="HGO2" s="63"/>
      <c r="HGP2" s="63"/>
      <c r="HGQ2" s="63"/>
      <c r="HGR2" s="63"/>
      <c r="HGS2" s="63"/>
      <c r="HGT2" s="63"/>
      <c r="HGU2" s="63"/>
      <c r="HGV2" s="63"/>
      <c r="HGW2" s="63"/>
      <c r="HGX2" s="63"/>
      <c r="HGY2" s="63"/>
      <c r="HGZ2" s="63"/>
      <c r="HHA2" s="63"/>
      <c r="HHB2" s="63"/>
      <c r="HHC2" s="63"/>
      <c r="HHD2" s="63"/>
      <c r="HHE2" s="63"/>
      <c r="HHF2" s="63"/>
      <c r="HHG2" s="63"/>
      <c r="HHH2" s="63"/>
      <c r="HHI2" s="63"/>
      <c r="HHJ2" s="63"/>
      <c r="HHK2" s="63"/>
      <c r="HHL2" s="63"/>
      <c r="HHM2" s="63"/>
      <c r="HHN2" s="63"/>
      <c r="HHO2" s="63"/>
      <c r="HHP2" s="63"/>
      <c r="HHQ2" s="63"/>
      <c r="HHR2" s="63"/>
      <c r="HHS2" s="63"/>
      <c r="HHT2" s="63"/>
      <c r="HHU2" s="63"/>
      <c r="HHV2" s="63"/>
      <c r="HHW2" s="63"/>
      <c r="HHX2" s="63"/>
      <c r="HHY2" s="63"/>
      <c r="HHZ2" s="63"/>
      <c r="HIA2" s="63"/>
      <c r="HIB2" s="63"/>
      <c r="HIC2" s="63"/>
      <c r="HID2" s="63"/>
      <c r="HIE2" s="63"/>
      <c r="HIF2" s="63"/>
      <c r="HIG2" s="63"/>
      <c r="HIH2" s="63"/>
      <c r="HII2" s="63"/>
      <c r="HIJ2" s="63"/>
      <c r="HIK2" s="63"/>
      <c r="HIL2" s="63"/>
      <c r="HIM2" s="63"/>
      <c r="HIN2" s="63"/>
      <c r="HIO2" s="63"/>
      <c r="HIP2" s="63"/>
      <c r="HIQ2" s="63"/>
      <c r="HIR2" s="63"/>
      <c r="HIS2" s="63"/>
      <c r="HIT2" s="63"/>
      <c r="HIU2" s="63"/>
      <c r="HIV2" s="63"/>
      <c r="HIW2" s="63"/>
      <c r="HIX2" s="63"/>
      <c r="HIY2" s="63"/>
      <c r="HIZ2" s="63"/>
      <c r="HJA2" s="63"/>
      <c r="HJB2" s="63"/>
      <c r="HJC2" s="63"/>
      <c r="HJD2" s="63"/>
      <c r="HJE2" s="63"/>
      <c r="HJF2" s="63"/>
      <c r="HJG2" s="63"/>
      <c r="HJH2" s="63"/>
      <c r="HJI2" s="63"/>
      <c r="HJJ2" s="63"/>
      <c r="HJK2" s="63"/>
      <c r="HJL2" s="63"/>
      <c r="HJM2" s="63"/>
      <c r="HJN2" s="63"/>
      <c r="HJO2" s="63"/>
      <c r="HJP2" s="63"/>
      <c r="HJQ2" s="63"/>
      <c r="HJR2" s="63"/>
      <c r="HJS2" s="63"/>
      <c r="HJT2" s="63"/>
      <c r="HJU2" s="63"/>
      <c r="HJV2" s="63"/>
      <c r="HJW2" s="63"/>
      <c r="HJX2" s="63"/>
      <c r="HJY2" s="63"/>
      <c r="HJZ2" s="63"/>
      <c r="HKA2" s="63"/>
      <c r="HKB2" s="63"/>
      <c r="HKC2" s="63"/>
      <c r="HKD2" s="63"/>
      <c r="HKE2" s="63"/>
      <c r="HKF2" s="63"/>
      <c r="HKG2" s="63"/>
      <c r="HKH2" s="63"/>
      <c r="HKI2" s="63"/>
      <c r="HKJ2" s="63"/>
      <c r="HKK2" s="63"/>
      <c r="HKL2" s="63"/>
      <c r="HKM2" s="63"/>
      <c r="HKN2" s="63"/>
      <c r="HKO2" s="63"/>
      <c r="HKP2" s="63"/>
      <c r="HKQ2" s="63"/>
      <c r="HKR2" s="63"/>
      <c r="HKS2" s="63"/>
      <c r="HKT2" s="63"/>
      <c r="HKU2" s="63"/>
      <c r="HKV2" s="63"/>
      <c r="HKW2" s="63"/>
      <c r="HKX2" s="63"/>
      <c r="HKY2" s="63"/>
      <c r="HKZ2" s="63"/>
      <c r="HLA2" s="63"/>
      <c r="HLB2" s="63"/>
      <c r="HLC2" s="63"/>
      <c r="HLD2" s="63"/>
      <c r="HLE2" s="63"/>
      <c r="HLF2" s="63"/>
      <c r="HLG2" s="63"/>
      <c r="HLH2" s="63"/>
      <c r="HLI2" s="63"/>
      <c r="HLJ2" s="63"/>
      <c r="HLK2" s="63"/>
      <c r="HLL2" s="63"/>
      <c r="HLM2" s="63"/>
      <c r="HLN2" s="63"/>
      <c r="HLO2" s="63"/>
      <c r="HLP2" s="63"/>
      <c r="HLQ2" s="63"/>
      <c r="HLR2" s="63"/>
      <c r="HLS2" s="63"/>
      <c r="HLT2" s="63"/>
      <c r="HLU2" s="63"/>
      <c r="HLV2" s="63"/>
      <c r="HLW2" s="63"/>
      <c r="HLX2" s="63"/>
      <c r="HLY2" s="63"/>
      <c r="HLZ2" s="63"/>
      <c r="HMA2" s="63"/>
      <c r="HMB2" s="63"/>
      <c r="HMC2" s="63"/>
      <c r="HMD2" s="63"/>
      <c r="HME2" s="63"/>
      <c r="HMF2" s="63"/>
      <c r="HMG2" s="63"/>
      <c r="HMH2" s="63"/>
      <c r="HMI2" s="63"/>
      <c r="HMJ2" s="63"/>
      <c r="HMK2" s="63"/>
      <c r="HML2" s="63"/>
      <c r="HMM2" s="63"/>
      <c r="HMN2" s="63"/>
      <c r="HMO2" s="63"/>
      <c r="HMP2" s="63"/>
      <c r="HMQ2" s="63"/>
      <c r="HMR2" s="63"/>
      <c r="HMS2" s="63"/>
      <c r="HMT2" s="63"/>
      <c r="HMU2" s="63"/>
      <c r="HMV2" s="63"/>
      <c r="HMW2" s="63"/>
      <c r="HMX2" s="63"/>
      <c r="HMY2" s="63"/>
      <c r="HMZ2" s="63"/>
      <c r="HNA2" s="63"/>
      <c r="HNB2" s="63"/>
      <c r="HNC2" s="63"/>
      <c r="HND2" s="63"/>
      <c r="HNE2" s="63"/>
      <c r="HNF2" s="63"/>
      <c r="HNG2" s="63"/>
      <c r="HNH2" s="63"/>
      <c r="HNI2" s="63"/>
      <c r="HNJ2" s="63"/>
      <c r="HNK2" s="63"/>
      <c r="HNL2" s="63"/>
      <c r="HNM2" s="63"/>
      <c r="HNN2" s="63"/>
      <c r="HNO2" s="63"/>
      <c r="HNP2" s="63"/>
      <c r="HNQ2" s="63"/>
      <c r="HNR2" s="63"/>
      <c r="HNS2" s="63"/>
      <c r="HNT2" s="63"/>
      <c r="HNU2" s="63"/>
      <c r="HNV2" s="63"/>
      <c r="HNW2" s="63"/>
      <c r="HNX2" s="63"/>
      <c r="HNY2" s="63"/>
      <c r="HNZ2" s="63"/>
      <c r="HOA2" s="63"/>
      <c r="HOB2" s="63"/>
      <c r="HOC2" s="63"/>
      <c r="HOD2" s="63"/>
      <c r="HOE2" s="63"/>
      <c r="HOF2" s="63"/>
      <c r="HOG2" s="63"/>
      <c r="HOH2" s="63"/>
      <c r="HOI2" s="63"/>
      <c r="HOJ2" s="63"/>
      <c r="HOK2" s="63"/>
      <c r="HOL2" s="63"/>
      <c r="HOM2" s="63"/>
      <c r="HON2" s="63"/>
      <c r="HOO2" s="63"/>
      <c r="HOP2" s="63"/>
      <c r="HOQ2" s="63"/>
      <c r="HOR2" s="63"/>
      <c r="HOS2" s="63"/>
      <c r="HOT2" s="63"/>
      <c r="HOU2" s="63"/>
      <c r="HOV2" s="63"/>
      <c r="HOW2" s="63"/>
      <c r="HOX2" s="63"/>
      <c r="HOY2" s="63"/>
      <c r="HOZ2" s="63"/>
      <c r="HPA2" s="63"/>
      <c r="HPB2" s="63"/>
      <c r="HPC2" s="63"/>
      <c r="HPD2" s="63"/>
      <c r="HPE2" s="63"/>
      <c r="HPF2" s="63"/>
      <c r="HPG2" s="63"/>
      <c r="HPH2" s="63"/>
      <c r="HPI2" s="63"/>
      <c r="HPJ2" s="63"/>
      <c r="HPK2" s="63"/>
      <c r="HPL2" s="63"/>
      <c r="HPM2" s="63"/>
      <c r="HPN2" s="63"/>
      <c r="HPO2" s="63"/>
      <c r="HPP2" s="63"/>
      <c r="HPQ2" s="63"/>
      <c r="HPR2" s="63"/>
      <c r="HPS2" s="63"/>
      <c r="HPT2" s="63"/>
      <c r="HPU2" s="63"/>
      <c r="HPV2" s="63"/>
      <c r="HPW2" s="63"/>
      <c r="HPX2" s="63"/>
      <c r="HPY2" s="63"/>
      <c r="HPZ2" s="63"/>
      <c r="HQA2" s="63"/>
      <c r="HQB2" s="63"/>
      <c r="HQC2" s="63"/>
      <c r="HQD2" s="63"/>
      <c r="HQE2" s="63"/>
      <c r="HQF2" s="63"/>
      <c r="HQG2" s="63"/>
      <c r="HQH2" s="63"/>
      <c r="HQI2" s="63"/>
      <c r="HQJ2" s="63"/>
      <c r="HQK2" s="63"/>
      <c r="HQL2" s="63"/>
      <c r="HQM2" s="63"/>
      <c r="HQN2" s="63"/>
      <c r="HQO2" s="63"/>
      <c r="HQP2" s="63"/>
      <c r="HQQ2" s="63"/>
      <c r="HQR2" s="63"/>
      <c r="HQS2" s="63"/>
      <c r="HQT2" s="63"/>
      <c r="HQU2" s="63"/>
      <c r="HQV2" s="63"/>
      <c r="HQW2" s="63"/>
      <c r="HQX2" s="63"/>
      <c r="HQY2" s="63"/>
      <c r="HQZ2" s="63"/>
      <c r="HRA2" s="63"/>
      <c r="HRB2" s="63"/>
      <c r="HRC2" s="63"/>
      <c r="HRD2" s="63"/>
      <c r="HRE2" s="63"/>
      <c r="HRF2" s="63"/>
      <c r="HRG2" s="63"/>
      <c r="HRH2" s="63"/>
      <c r="HRI2" s="63"/>
      <c r="HRJ2" s="63"/>
      <c r="HRK2" s="63"/>
      <c r="HRL2" s="63"/>
      <c r="HRM2" s="63"/>
      <c r="HRN2" s="63"/>
      <c r="HRO2" s="63"/>
      <c r="HRP2" s="63"/>
      <c r="HRQ2" s="63"/>
      <c r="HRR2" s="63"/>
      <c r="HRS2" s="63"/>
      <c r="HRT2" s="63"/>
      <c r="HRU2" s="63"/>
      <c r="HRV2" s="63"/>
      <c r="HRW2" s="63"/>
      <c r="HRX2" s="63"/>
      <c r="HRY2" s="63"/>
      <c r="HRZ2" s="63"/>
      <c r="HSA2" s="63"/>
      <c r="HSB2" s="63"/>
      <c r="HSC2" s="63"/>
      <c r="HSD2" s="63"/>
      <c r="HSE2" s="63"/>
      <c r="HSF2" s="63"/>
      <c r="HSG2" s="63"/>
      <c r="HSH2" s="63"/>
      <c r="HSI2" s="63"/>
      <c r="HSJ2" s="63"/>
      <c r="HSK2" s="63"/>
      <c r="HSL2" s="63"/>
      <c r="HSM2" s="63"/>
      <c r="HSN2" s="63"/>
      <c r="HSO2" s="63"/>
      <c r="HSP2" s="63"/>
      <c r="HSQ2" s="63"/>
      <c r="HSR2" s="63"/>
      <c r="HSS2" s="63"/>
      <c r="HST2" s="63"/>
      <c r="HSU2" s="63"/>
      <c r="HSV2" s="63"/>
      <c r="HSW2" s="63"/>
      <c r="HSX2" s="63"/>
      <c r="HSY2" s="63"/>
      <c r="HSZ2" s="63"/>
      <c r="HTA2" s="63"/>
      <c r="HTB2" s="63"/>
      <c r="HTC2" s="63"/>
      <c r="HTD2" s="63"/>
      <c r="HTE2" s="63"/>
      <c r="HTF2" s="63"/>
      <c r="HTG2" s="63"/>
      <c r="HTH2" s="63"/>
      <c r="HTI2" s="63"/>
      <c r="HTJ2" s="63"/>
      <c r="HTK2" s="63"/>
      <c r="HTL2" s="63"/>
      <c r="HTM2" s="63"/>
      <c r="HTN2" s="63"/>
      <c r="HTO2" s="63"/>
      <c r="HTP2" s="63"/>
      <c r="HTQ2" s="63"/>
      <c r="HTR2" s="63"/>
      <c r="HTS2" s="63"/>
      <c r="HTT2" s="63"/>
      <c r="HTU2" s="63"/>
      <c r="HTV2" s="63"/>
      <c r="HTW2" s="63"/>
      <c r="HTX2" s="63"/>
      <c r="HTY2" s="63"/>
      <c r="HTZ2" s="63"/>
      <c r="HUA2" s="63"/>
      <c r="HUB2" s="63"/>
      <c r="HUC2" s="63"/>
      <c r="HUD2" s="63"/>
      <c r="HUE2" s="63"/>
      <c r="HUF2" s="63"/>
      <c r="HUG2" s="63"/>
      <c r="HUH2" s="63"/>
      <c r="HUI2" s="63"/>
      <c r="HUJ2" s="63"/>
      <c r="HUK2" s="63"/>
      <c r="HUL2" s="63"/>
      <c r="HUM2" s="63"/>
      <c r="HUN2" s="63"/>
      <c r="HUO2" s="63"/>
      <c r="HUP2" s="63"/>
      <c r="HUQ2" s="63"/>
      <c r="HUR2" s="63"/>
      <c r="HUS2" s="63"/>
      <c r="HUT2" s="63"/>
      <c r="HUU2" s="63"/>
      <c r="HUV2" s="63"/>
      <c r="HUW2" s="63"/>
      <c r="HUX2" s="63"/>
      <c r="HUY2" s="63"/>
      <c r="HUZ2" s="63"/>
      <c r="HVA2" s="63"/>
      <c r="HVB2" s="63"/>
      <c r="HVC2" s="63"/>
      <c r="HVD2" s="63"/>
      <c r="HVE2" s="63"/>
      <c r="HVF2" s="63"/>
      <c r="HVG2" s="63"/>
      <c r="HVH2" s="63"/>
      <c r="HVI2" s="63"/>
      <c r="HVJ2" s="63"/>
      <c r="HVK2" s="63"/>
      <c r="HVL2" s="63"/>
      <c r="HVM2" s="63"/>
      <c r="HVN2" s="63"/>
      <c r="HVO2" s="63"/>
      <c r="HVP2" s="63"/>
      <c r="HVQ2" s="63"/>
      <c r="HVR2" s="63"/>
      <c r="HVS2" s="63"/>
      <c r="HVT2" s="63"/>
      <c r="HVU2" s="63"/>
      <c r="HVV2" s="63"/>
      <c r="HVW2" s="63"/>
      <c r="HVX2" s="63"/>
      <c r="HVY2" s="63"/>
      <c r="HVZ2" s="63"/>
      <c r="HWA2" s="63"/>
      <c r="HWB2" s="63"/>
      <c r="HWC2" s="63"/>
      <c r="HWD2" s="63"/>
      <c r="HWE2" s="63"/>
      <c r="HWF2" s="63"/>
      <c r="HWG2" s="63"/>
      <c r="HWH2" s="63"/>
      <c r="HWI2" s="63"/>
      <c r="HWJ2" s="63"/>
      <c r="HWK2" s="63"/>
      <c r="HWL2" s="63"/>
      <c r="HWM2" s="63"/>
      <c r="HWN2" s="63"/>
      <c r="HWO2" s="63"/>
      <c r="HWP2" s="63"/>
      <c r="HWQ2" s="63"/>
      <c r="HWR2" s="63"/>
      <c r="HWS2" s="63"/>
      <c r="HWT2" s="63"/>
      <c r="HWU2" s="63"/>
      <c r="HWV2" s="63"/>
      <c r="HWW2" s="63"/>
      <c r="HWX2" s="63"/>
      <c r="HWY2" s="63"/>
      <c r="HWZ2" s="63"/>
      <c r="HXA2" s="63"/>
      <c r="HXB2" s="63"/>
      <c r="HXC2" s="63"/>
      <c r="HXD2" s="63"/>
      <c r="HXE2" s="63"/>
      <c r="HXF2" s="63"/>
      <c r="HXG2" s="63"/>
      <c r="HXH2" s="63"/>
      <c r="HXI2" s="63"/>
      <c r="HXJ2" s="63"/>
      <c r="HXK2" s="63"/>
      <c r="HXL2" s="63"/>
      <c r="HXM2" s="63"/>
      <c r="HXN2" s="63"/>
      <c r="HXO2" s="63"/>
      <c r="HXP2" s="63"/>
      <c r="HXQ2" s="63"/>
      <c r="HXR2" s="63"/>
      <c r="HXS2" s="63"/>
      <c r="HXT2" s="63"/>
      <c r="HXU2" s="63"/>
      <c r="HXV2" s="63"/>
      <c r="HXW2" s="63"/>
      <c r="HXX2" s="63"/>
      <c r="HXY2" s="63"/>
      <c r="HXZ2" s="63"/>
      <c r="HYA2" s="63"/>
      <c r="HYB2" s="63"/>
      <c r="HYC2" s="63"/>
      <c r="HYD2" s="63"/>
      <c r="HYE2" s="63"/>
      <c r="HYF2" s="63"/>
      <c r="HYG2" s="63"/>
      <c r="HYH2" s="63"/>
      <c r="HYI2" s="63"/>
      <c r="HYJ2" s="63"/>
      <c r="HYK2" s="63"/>
      <c r="HYL2" s="63"/>
      <c r="HYM2" s="63"/>
      <c r="HYN2" s="63"/>
      <c r="HYO2" s="63"/>
      <c r="HYP2" s="63"/>
      <c r="HYQ2" s="63"/>
      <c r="HYR2" s="63"/>
      <c r="HYS2" s="63"/>
      <c r="HYT2" s="63"/>
      <c r="HYU2" s="63"/>
      <c r="HYV2" s="63"/>
      <c r="HYW2" s="63"/>
      <c r="HYX2" s="63"/>
      <c r="HYY2" s="63"/>
      <c r="HYZ2" s="63"/>
      <c r="HZA2" s="63"/>
      <c r="HZB2" s="63"/>
      <c r="HZC2" s="63"/>
      <c r="HZD2" s="63"/>
      <c r="HZE2" s="63"/>
      <c r="HZF2" s="63"/>
      <c r="HZG2" s="63"/>
      <c r="HZH2" s="63"/>
      <c r="HZI2" s="63"/>
      <c r="HZJ2" s="63"/>
      <c r="HZK2" s="63"/>
      <c r="HZL2" s="63"/>
      <c r="HZM2" s="63"/>
      <c r="HZN2" s="63"/>
      <c r="HZO2" s="63"/>
      <c r="HZP2" s="63"/>
      <c r="HZQ2" s="63"/>
      <c r="HZR2" s="63"/>
      <c r="HZS2" s="63"/>
      <c r="HZT2" s="63"/>
      <c r="HZU2" s="63"/>
      <c r="HZV2" s="63"/>
      <c r="HZW2" s="63"/>
      <c r="HZX2" s="63"/>
      <c r="HZY2" s="63"/>
      <c r="HZZ2" s="63"/>
      <c r="IAA2" s="63"/>
      <c r="IAB2" s="63"/>
      <c r="IAC2" s="63"/>
      <c r="IAD2" s="63"/>
      <c r="IAE2" s="63"/>
      <c r="IAF2" s="63"/>
      <c r="IAG2" s="63"/>
      <c r="IAH2" s="63"/>
      <c r="IAI2" s="63"/>
      <c r="IAJ2" s="63"/>
      <c r="IAK2" s="63"/>
      <c r="IAL2" s="63"/>
      <c r="IAM2" s="63"/>
      <c r="IAN2" s="63"/>
      <c r="IAO2" s="63"/>
      <c r="IAP2" s="63"/>
      <c r="IAQ2" s="63"/>
      <c r="IAR2" s="63"/>
      <c r="IAS2" s="63"/>
      <c r="IAT2" s="63"/>
      <c r="IAU2" s="63"/>
      <c r="IAV2" s="63"/>
      <c r="IAW2" s="63"/>
      <c r="IAX2" s="63"/>
      <c r="IAY2" s="63"/>
      <c r="IAZ2" s="63"/>
      <c r="IBA2" s="63"/>
      <c r="IBB2" s="63"/>
      <c r="IBC2" s="63"/>
      <c r="IBD2" s="63"/>
      <c r="IBE2" s="63"/>
      <c r="IBF2" s="63"/>
      <c r="IBG2" s="63"/>
      <c r="IBH2" s="63"/>
      <c r="IBI2" s="63"/>
      <c r="IBJ2" s="63"/>
      <c r="IBK2" s="63"/>
      <c r="IBL2" s="63"/>
      <c r="IBM2" s="63"/>
      <c r="IBN2" s="63"/>
      <c r="IBO2" s="63"/>
      <c r="IBP2" s="63"/>
      <c r="IBQ2" s="63"/>
      <c r="IBR2" s="63"/>
      <c r="IBS2" s="63"/>
      <c r="IBT2" s="63"/>
      <c r="IBU2" s="63"/>
      <c r="IBV2" s="63"/>
      <c r="IBW2" s="63"/>
      <c r="IBX2" s="63"/>
      <c r="IBY2" s="63"/>
      <c r="IBZ2" s="63"/>
      <c r="ICA2" s="63"/>
      <c r="ICB2" s="63"/>
      <c r="ICC2" s="63"/>
      <c r="ICD2" s="63"/>
      <c r="ICE2" s="63"/>
      <c r="ICF2" s="63"/>
      <c r="ICG2" s="63"/>
      <c r="ICH2" s="63"/>
      <c r="ICI2" s="63"/>
      <c r="ICJ2" s="63"/>
      <c r="ICK2" s="63"/>
      <c r="ICL2" s="63"/>
      <c r="ICM2" s="63"/>
      <c r="ICN2" s="63"/>
      <c r="ICO2" s="63"/>
      <c r="ICP2" s="63"/>
      <c r="ICQ2" s="63"/>
      <c r="ICR2" s="63"/>
      <c r="ICS2" s="63"/>
      <c r="ICT2" s="63"/>
      <c r="ICU2" s="63"/>
      <c r="ICV2" s="63"/>
      <c r="ICW2" s="63"/>
      <c r="ICX2" s="63"/>
      <c r="ICY2" s="63"/>
      <c r="ICZ2" s="63"/>
      <c r="IDA2" s="63"/>
      <c r="IDB2" s="63"/>
      <c r="IDC2" s="63"/>
      <c r="IDD2" s="63"/>
      <c r="IDE2" s="63"/>
      <c r="IDF2" s="63"/>
      <c r="IDG2" s="63"/>
      <c r="IDH2" s="63"/>
      <c r="IDI2" s="63"/>
      <c r="IDJ2" s="63"/>
      <c r="IDK2" s="63"/>
      <c r="IDL2" s="63"/>
      <c r="IDM2" s="63"/>
      <c r="IDN2" s="63"/>
      <c r="IDO2" s="63"/>
      <c r="IDP2" s="63"/>
      <c r="IDQ2" s="63"/>
      <c r="IDR2" s="63"/>
      <c r="IDS2" s="63"/>
      <c r="IDT2" s="63"/>
      <c r="IDU2" s="63"/>
      <c r="IDV2" s="63"/>
      <c r="IDW2" s="63"/>
      <c r="IDX2" s="63"/>
      <c r="IDY2" s="63"/>
      <c r="IDZ2" s="63"/>
      <c r="IEA2" s="63"/>
      <c r="IEB2" s="63"/>
      <c r="IEC2" s="63"/>
      <c r="IED2" s="63"/>
      <c r="IEE2" s="63"/>
      <c r="IEF2" s="63"/>
      <c r="IEG2" s="63"/>
      <c r="IEH2" s="63"/>
      <c r="IEI2" s="63"/>
      <c r="IEJ2" s="63"/>
      <c r="IEK2" s="63"/>
      <c r="IEL2" s="63"/>
      <c r="IEM2" s="63"/>
      <c r="IEN2" s="63"/>
      <c r="IEO2" s="63"/>
      <c r="IEP2" s="63"/>
      <c r="IEQ2" s="63"/>
      <c r="IER2" s="63"/>
      <c r="IES2" s="63"/>
      <c r="IET2" s="63"/>
      <c r="IEU2" s="63"/>
      <c r="IEV2" s="63"/>
      <c r="IEW2" s="63"/>
      <c r="IEX2" s="63"/>
      <c r="IEY2" s="63"/>
      <c r="IEZ2" s="63"/>
      <c r="IFA2" s="63"/>
      <c r="IFB2" s="63"/>
      <c r="IFC2" s="63"/>
      <c r="IFD2" s="63"/>
      <c r="IFE2" s="63"/>
      <c r="IFF2" s="63"/>
      <c r="IFG2" s="63"/>
      <c r="IFH2" s="63"/>
      <c r="IFI2" s="63"/>
      <c r="IFJ2" s="63"/>
      <c r="IFK2" s="63"/>
      <c r="IFL2" s="63"/>
      <c r="IFM2" s="63"/>
      <c r="IFN2" s="63"/>
      <c r="IFO2" s="63"/>
      <c r="IFP2" s="63"/>
      <c r="IFQ2" s="63"/>
      <c r="IFR2" s="63"/>
      <c r="IFS2" s="63"/>
      <c r="IFT2" s="63"/>
      <c r="IFU2" s="63"/>
      <c r="IFV2" s="63"/>
      <c r="IFW2" s="63"/>
      <c r="IFX2" s="63"/>
      <c r="IFY2" s="63"/>
      <c r="IFZ2" s="63"/>
      <c r="IGA2" s="63"/>
      <c r="IGB2" s="63"/>
      <c r="IGC2" s="63"/>
      <c r="IGD2" s="63"/>
      <c r="IGE2" s="63"/>
      <c r="IGF2" s="63"/>
      <c r="IGG2" s="63"/>
      <c r="IGH2" s="63"/>
      <c r="IGI2" s="63"/>
      <c r="IGJ2" s="63"/>
      <c r="IGK2" s="63"/>
      <c r="IGL2" s="63"/>
      <c r="IGM2" s="63"/>
      <c r="IGN2" s="63"/>
      <c r="IGO2" s="63"/>
      <c r="IGP2" s="63"/>
      <c r="IGQ2" s="63"/>
      <c r="IGR2" s="63"/>
      <c r="IGS2" s="63"/>
      <c r="IGT2" s="63"/>
      <c r="IGU2" s="63"/>
      <c r="IGV2" s="63"/>
      <c r="IGW2" s="63"/>
      <c r="IGX2" s="63"/>
      <c r="IGY2" s="63"/>
      <c r="IGZ2" s="63"/>
      <c r="IHA2" s="63"/>
      <c r="IHB2" s="63"/>
      <c r="IHC2" s="63"/>
      <c r="IHD2" s="63"/>
      <c r="IHE2" s="63"/>
      <c r="IHF2" s="63"/>
      <c r="IHG2" s="63"/>
      <c r="IHH2" s="63"/>
      <c r="IHI2" s="63"/>
      <c r="IHJ2" s="63"/>
      <c r="IHK2" s="63"/>
      <c r="IHL2" s="63"/>
      <c r="IHM2" s="63"/>
      <c r="IHN2" s="63"/>
      <c r="IHO2" s="63"/>
      <c r="IHP2" s="63"/>
      <c r="IHQ2" s="63"/>
      <c r="IHR2" s="63"/>
      <c r="IHS2" s="63"/>
      <c r="IHT2" s="63"/>
      <c r="IHU2" s="63"/>
      <c r="IHV2" s="63"/>
      <c r="IHW2" s="63"/>
      <c r="IHX2" s="63"/>
      <c r="IHY2" s="63"/>
      <c r="IHZ2" s="63"/>
      <c r="IIA2" s="63"/>
      <c r="IIB2" s="63"/>
      <c r="IIC2" s="63"/>
      <c r="IID2" s="63"/>
      <c r="IIE2" s="63"/>
      <c r="IIF2" s="63"/>
      <c r="IIG2" s="63"/>
      <c r="IIH2" s="63"/>
      <c r="III2" s="63"/>
      <c r="IIJ2" s="63"/>
      <c r="IIK2" s="63"/>
      <c r="IIL2" s="63"/>
      <c r="IIM2" s="63"/>
      <c r="IIN2" s="63"/>
      <c r="IIO2" s="63"/>
      <c r="IIP2" s="63"/>
      <c r="IIQ2" s="63"/>
      <c r="IIR2" s="63"/>
      <c r="IIS2" s="63"/>
      <c r="IIT2" s="63"/>
      <c r="IIU2" s="63"/>
      <c r="IIV2" s="63"/>
      <c r="IIW2" s="63"/>
      <c r="IIX2" s="63"/>
      <c r="IIY2" s="63"/>
      <c r="IIZ2" s="63"/>
      <c r="IJA2" s="63"/>
      <c r="IJB2" s="63"/>
      <c r="IJC2" s="63"/>
      <c r="IJD2" s="63"/>
      <c r="IJE2" s="63"/>
      <c r="IJF2" s="63"/>
      <c r="IJG2" s="63"/>
      <c r="IJH2" s="63"/>
      <c r="IJI2" s="63"/>
      <c r="IJJ2" s="63"/>
      <c r="IJK2" s="63"/>
      <c r="IJL2" s="63"/>
      <c r="IJM2" s="63"/>
      <c r="IJN2" s="63"/>
      <c r="IJO2" s="63"/>
      <c r="IJP2" s="63"/>
      <c r="IJQ2" s="63"/>
      <c r="IJR2" s="63"/>
      <c r="IJS2" s="63"/>
      <c r="IJT2" s="63"/>
      <c r="IJU2" s="63"/>
      <c r="IJV2" s="63"/>
      <c r="IJW2" s="63"/>
      <c r="IJX2" s="63"/>
      <c r="IJY2" s="63"/>
      <c r="IJZ2" s="63"/>
      <c r="IKA2" s="63"/>
      <c r="IKB2" s="63"/>
      <c r="IKC2" s="63"/>
      <c r="IKD2" s="63"/>
      <c r="IKE2" s="63"/>
      <c r="IKF2" s="63"/>
      <c r="IKG2" s="63"/>
      <c r="IKH2" s="63"/>
      <c r="IKI2" s="63"/>
      <c r="IKJ2" s="63"/>
      <c r="IKK2" s="63"/>
      <c r="IKL2" s="63"/>
      <c r="IKM2" s="63"/>
      <c r="IKN2" s="63"/>
      <c r="IKO2" s="63"/>
      <c r="IKP2" s="63"/>
      <c r="IKQ2" s="63"/>
      <c r="IKR2" s="63"/>
      <c r="IKS2" s="63"/>
      <c r="IKT2" s="63"/>
      <c r="IKU2" s="63"/>
      <c r="IKV2" s="63"/>
      <c r="IKW2" s="63"/>
      <c r="IKX2" s="63"/>
      <c r="IKY2" s="63"/>
      <c r="IKZ2" s="63"/>
      <c r="ILA2" s="63"/>
      <c r="ILB2" s="63"/>
      <c r="ILC2" s="63"/>
      <c r="ILD2" s="63"/>
      <c r="ILE2" s="63"/>
      <c r="ILF2" s="63"/>
      <c r="ILG2" s="63"/>
      <c r="ILH2" s="63"/>
      <c r="ILI2" s="63"/>
      <c r="ILJ2" s="63"/>
      <c r="ILK2" s="63"/>
      <c r="ILL2" s="63"/>
      <c r="ILM2" s="63"/>
      <c r="ILN2" s="63"/>
      <c r="ILO2" s="63"/>
      <c r="ILP2" s="63"/>
      <c r="ILQ2" s="63"/>
      <c r="ILR2" s="63"/>
      <c r="ILS2" s="63"/>
      <c r="ILT2" s="63"/>
      <c r="ILU2" s="63"/>
      <c r="ILV2" s="63"/>
      <c r="ILW2" s="63"/>
      <c r="ILX2" s="63"/>
      <c r="ILY2" s="63"/>
      <c r="ILZ2" s="63"/>
      <c r="IMA2" s="63"/>
      <c r="IMB2" s="63"/>
      <c r="IMC2" s="63"/>
      <c r="IMD2" s="63"/>
      <c r="IME2" s="63"/>
      <c r="IMF2" s="63"/>
      <c r="IMG2" s="63"/>
      <c r="IMH2" s="63"/>
      <c r="IMI2" s="63"/>
      <c r="IMJ2" s="63"/>
      <c r="IMK2" s="63"/>
      <c r="IML2" s="63"/>
      <c r="IMM2" s="63"/>
      <c r="IMN2" s="63"/>
      <c r="IMO2" s="63"/>
      <c r="IMP2" s="63"/>
      <c r="IMQ2" s="63"/>
      <c r="IMR2" s="63"/>
      <c r="IMS2" s="63"/>
      <c r="IMT2" s="63"/>
      <c r="IMU2" s="63"/>
      <c r="IMV2" s="63"/>
      <c r="IMW2" s="63"/>
      <c r="IMX2" s="63"/>
      <c r="IMY2" s="63"/>
      <c r="IMZ2" s="63"/>
      <c r="INA2" s="63"/>
      <c r="INB2" s="63"/>
      <c r="INC2" s="63"/>
      <c r="IND2" s="63"/>
      <c r="INE2" s="63"/>
      <c r="INF2" s="63"/>
      <c r="ING2" s="63"/>
      <c r="INH2" s="63"/>
      <c r="INI2" s="63"/>
      <c r="INJ2" s="63"/>
      <c r="INK2" s="63"/>
      <c r="INL2" s="63"/>
      <c r="INM2" s="63"/>
      <c r="INN2" s="63"/>
      <c r="INO2" s="63"/>
      <c r="INP2" s="63"/>
      <c r="INQ2" s="63"/>
      <c r="INR2" s="63"/>
      <c r="INS2" s="63"/>
      <c r="INT2" s="63"/>
      <c r="INU2" s="63"/>
      <c r="INV2" s="63"/>
      <c r="INW2" s="63"/>
      <c r="INX2" s="63"/>
      <c r="INY2" s="63"/>
      <c r="INZ2" s="63"/>
      <c r="IOA2" s="63"/>
      <c r="IOB2" s="63"/>
      <c r="IOC2" s="63"/>
      <c r="IOD2" s="63"/>
      <c r="IOE2" s="63"/>
      <c r="IOF2" s="63"/>
      <c r="IOG2" s="63"/>
      <c r="IOH2" s="63"/>
      <c r="IOI2" s="63"/>
      <c r="IOJ2" s="63"/>
      <c r="IOK2" s="63"/>
      <c r="IOL2" s="63"/>
      <c r="IOM2" s="63"/>
      <c r="ION2" s="63"/>
      <c r="IOO2" s="63"/>
      <c r="IOP2" s="63"/>
      <c r="IOQ2" s="63"/>
      <c r="IOR2" s="63"/>
      <c r="IOS2" s="63"/>
      <c r="IOT2" s="63"/>
      <c r="IOU2" s="63"/>
      <c r="IOV2" s="63"/>
      <c r="IOW2" s="63"/>
      <c r="IOX2" s="63"/>
      <c r="IOY2" s="63"/>
      <c r="IOZ2" s="63"/>
      <c r="IPA2" s="63"/>
      <c r="IPB2" s="63"/>
      <c r="IPC2" s="63"/>
      <c r="IPD2" s="63"/>
      <c r="IPE2" s="63"/>
      <c r="IPF2" s="63"/>
      <c r="IPG2" s="63"/>
      <c r="IPH2" s="63"/>
      <c r="IPI2" s="63"/>
      <c r="IPJ2" s="63"/>
      <c r="IPK2" s="63"/>
      <c r="IPL2" s="63"/>
      <c r="IPM2" s="63"/>
      <c r="IPN2" s="63"/>
      <c r="IPO2" s="63"/>
      <c r="IPP2" s="63"/>
      <c r="IPQ2" s="63"/>
      <c r="IPR2" s="63"/>
      <c r="IPS2" s="63"/>
      <c r="IPT2" s="63"/>
      <c r="IPU2" s="63"/>
      <c r="IPV2" s="63"/>
      <c r="IPW2" s="63"/>
      <c r="IPX2" s="63"/>
      <c r="IPY2" s="63"/>
      <c r="IPZ2" s="63"/>
      <c r="IQA2" s="63"/>
      <c r="IQB2" s="63"/>
      <c r="IQC2" s="63"/>
      <c r="IQD2" s="63"/>
      <c r="IQE2" s="63"/>
      <c r="IQF2" s="63"/>
      <c r="IQG2" s="63"/>
      <c r="IQH2" s="63"/>
      <c r="IQI2" s="63"/>
      <c r="IQJ2" s="63"/>
      <c r="IQK2" s="63"/>
      <c r="IQL2" s="63"/>
      <c r="IQM2" s="63"/>
      <c r="IQN2" s="63"/>
      <c r="IQO2" s="63"/>
      <c r="IQP2" s="63"/>
      <c r="IQQ2" s="63"/>
      <c r="IQR2" s="63"/>
      <c r="IQS2" s="63"/>
      <c r="IQT2" s="63"/>
      <c r="IQU2" s="63"/>
      <c r="IQV2" s="63"/>
      <c r="IQW2" s="63"/>
      <c r="IQX2" s="63"/>
      <c r="IQY2" s="63"/>
      <c r="IQZ2" s="63"/>
      <c r="IRA2" s="63"/>
      <c r="IRB2" s="63"/>
      <c r="IRC2" s="63"/>
      <c r="IRD2" s="63"/>
      <c r="IRE2" s="63"/>
      <c r="IRF2" s="63"/>
      <c r="IRG2" s="63"/>
      <c r="IRH2" s="63"/>
      <c r="IRI2" s="63"/>
      <c r="IRJ2" s="63"/>
      <c r="IRK2" s="63"/>
      <c r="IRL2" s="63"/>
      <c r="IRM2" s="63"/>
      <c r="IRN2" s="63"/>
      <c r="IRO2" s="63"/>
      <c r="IRP2" s="63"/>
      <c r="IRQ2" s="63"/>
      <c r="IRR2" s="63"/>
      <c r="IRS2" s="63"/>
      <c r="IRT2" s="63"/>
      <c r="IRU2" s="63"/>
      <c r="IRV2" s="63"/>
      <c r="IRW2" s="63"/>
      <c r="IRX2" s="63"/>
      <c r="IRY2" s="63"/>
      <c r="IRZ2" s="63"/>
      <c r="ISA2" s="63"/>
      <c r="ISB2" s="63"/>
      <c r="ISC2" s="63"/>
      <c r="ISD2" s="63"/>
      <c r="ISE2" s="63"/>
      <c r="ISF2" s="63"/>
      <c r="ISG2" s="63"/>
      <c r="ISH2" s="63"/>
      <c r="ISI2" s="63"/>
      <c r="ISJ2" s="63"/>
      <c r="ISK2" s="63"/>
      <c r="ISL2" s="63"/>
      <c r="ISM2" s="63"/>
      <c r="ISN2" s="63"/>
      <c r="ISO2" s="63"/>
      <c r="ISP2" s="63"/>
      <c r="ISQ2" s="63"/>
      <c r="ISR2" s="63"/>
      <c r="ISS2" s="63"/>
      <c r="IST2" s="63"/>
      <c r="ISU2" s="63"/>
      <c r="ISV2" s="63"/>
      <c r="ISW2" s="63"/>
      <c r="ISX2" s="63"/>
      <c r="ISY2" s="63"/>
      <c r="ISZ2" s="63"/>
      <c r="ITA2" s="63"/>
      <c r="ITB2" s="63"/>
      <c r="ITC2" s="63"/>
      <c r="ITD2" s="63"/>
      <c r="ITE2" s="63"/>
      <c r="ITF2" s="63"/>
      <c r="ITG2" s="63"/>
      <c r="ITH2" s="63"/>
      <c r="ITI2" s="63"/>
      <c r="ITJ2" s="63"/>
      <c r="ITK2" s="63"/>
      <c r="ITL2" s="63"/>
      <c r="ITM2" s="63"/>
      <c r="ITN2" s="63"/>
      <c r="ITO2" s="63"/>
      <c r="ITP2" s="63"/>
      <c r="ITQ2" s="63"/>
      <c r="ITR2" s="63"/>
      <c r="ITS2" s="63"/>
      <c r="ITT2" s="63"/>
      <c r="ITU2" s="63"/>
      <c r="ITV2" s="63"/>
      <c r="ITW2" s="63"/>
      <c r="ITX2" s="63"/>
      <c r="ITY2" s="63"/>
      <c r="ITZ2" s="63"/>
      <c r="IUA2" s="63"/>
      <c r="IUB2" s="63"/>
      <c r="IUC2" s="63"/>
      <c r="IUD2" s="63"/>
      <c r="IUE2" s="63"/>
      <c r="IUF2" s="63"/>
      <c r="IUG2" s="63"/>
      <c r="IUH2" s="63"/>
      <c r="IUI2" s="63"/>
      <c r="IUJ2" s="63"/>
      <c r="IUK2" s="63"/>
      <c r="IUL2" s="63"/>
      <c r="IUM2" s="63"/>
      <c r="IUN2" s="63"/>
      <c r="IUO2" s="63"/>
      <c r="IUP2" s="63"/>
      <c r="IUQ2" s="63"/>
      <c r="IUR2" s="63"/>
      <c r="IUS2" s="63"/>
      <c r="IUT2" s="63"/>
      <c r="IUU2" s="63"/>
      <c r="IUV2" s="63"/>
      <c r="IUW2" s="63"/>
      <c r="IUX2" s="63"/>
      <c r="IUY2" s="63"/>
      <c r="IUZ2" s="63"/>
      <c r="IVA2" s="63"/>
      <c r="IVB2" s="63"/>
      <c r="IVC2" s="63"/>
      <c r="IVD2" s="63"/>
      <c r="IVE2" s="63"/>
      <c r="IVF2" s="63"/>
      <c r="IVG2" s="63"/>
      <c r="IVH2" s="63"/>
      <c r="IVI2" s="63"/>
      <c r="IVJ2" s="63"/>
      <c r="IVK2" s="63"/>
      <c r="IVL2" s="63"/>
      <c r="IVM2" s="63"/>
      <c r="IVN2" s="63"/>
      <c r="IVO2" s="63"/>
      <c r="IVP2" s="63"/>
      <c r="IVQ2" s="63"/>
      <c r="IVR2" s="63"/>
      <c r="IVS2" s="63"/>
      <c r="IVT2" s="63"/>
      <c r="IVU2" s="63"/>
      <c r="IVV2" s="63"/>
      <c r="IVW2" s="63"/>
      <c r="IVX2" s="63"/>
      <c r="IVY2" s="63"/>
      <c r="IVZ2" s="63"/>
      <c r="IWA2" s="63"/>
      <c r="IWB2" s="63"/>
      <c r="IWC2" s="63"/>
      <c r="IWD2" s="63"/>
      <c r="IWE2" s="63"/>
      <c r="IWF2" s="63"/>
      <c r="IWG2" s="63"/>
      <c r="IWH2" s="63"/>
      <c r="IWI2" s="63"/>
      <c r="IWJ2" s="63"/>
      <c r="IWK2" s="63"/>
      <c r="IWL2" s="63"/>
      <c r="IWM2" s="63"/>
      <c r="IWN2" s="63"/>
      <c r="IWO2" s="63"/>
      <c r="IWP2" s="63"/>
      <c r="IWQ2" s="63"/>
      <c r="IWR2" s="63"/>
      <c r="IWS2" s="63"/>
      <c r="IWT2" s="63"/>
      <c r="IWU2" s="63"/>
      <c r="IWV2" s="63"/>
      <c r="IWW2" s="63"/>
      <c r="IWX2" s="63"/>
      <c r="IWY2" s="63"/>
      <c r="IWZ2" s="63"/>
      <c r="IXA2" s="63"/>
      <c r="IXB2" s="63"/>
      <c r="IXC2" s="63"/>
      <c r="IXD2" s="63"/>
      <c r="IXE2" s="63"/>
      <c r="IXF2" s="63"/>
      <c r="IXG2" s="63"/>
      <c r="IXH2" s="63"/>
      <c r="IXI2" s="63"/>
      <c r="IXJ2" s="63"/>
      <c r="IXK2" s="63"/>
      <c r="IXL2" s="63"/>
      <c r="IXM2" s="63"/>
      <c r="IXN2" s="63"/>
      <c r="IXO2" s="63"/>
      <c r="IXP2" s="63"/>
      <c r="IXQ2" s="63"/>
      <c r="IXR2" s="63"/>
      <c r="IXS2" s="63"/>
      <c r="IXT2" s="63"/>
      <c r="IXU2" s="63"/>
      <c r="IXV2" s="63"/>
      <c r="IXW2" s="63"/>
      <c r="IXX2" s="63"/>
      <c r="IXY2" s="63"/>
      <c r="IXZ2" s="63"/>
      <c r="IYA2" s="63"/>
      <c r="IYB2" s="63"/>
      <c r="IYC2" s="63"/>
      <c r="IYD2" s="63"/>
      <c r="IYE2" s="63"/>
      <c r="IYF2" s="63"/>
      <c r="IYG2" s="63"/>
      <c r="IYH2" s="63"/>
      <c r="IYI2" s="63"/>
      <c r="IYJ2" s="63"/>
      <c r="IYK2" s="63"/>
      <c r="IYL2" s="63"/>
      <c r="IYM2" s="63"/>
      <c r="IYN2" s="63"/>
      <c r="IYO2" s="63"/>
      <c r="IYP2" s="63"/>
      <c r="IYQ2" s="63"/>
      <c r="IYR2" s="63"/>
      <c r="IYS2" s="63"/>
      <c r="IYT2" s="63"/>
      <c r="IYU2" s="63"/>
      <c r="IYV2" s="63"/>
      <c r="IYW2" s="63"/>
      <c r="IYX2" s="63"/>
      <c r="IYY2" s="63"/>
      <c r="IYZ2" s="63"/>
      <c r="IZA2" s="63"/>
      <c r="IZB2" s="63"/>
      <c r="IZC2" s="63"/>
      <c r="IZD2" s="63"/>
      <c r="IZE2" s="63"/>
      <c r="IZF2" s="63"/>
      <c r="IZG2" s="63"/>
      <c r="IZH2" s="63"/>
      <c r="IZI2" s="63"/>
      <c r="IZJ2" s="63"/>
      <c r="IZK2" s="63"/>
      <c r="IZL2" s="63"/>
      <c r="IZM2" s="63"/>
      <c r="IZN2" s="63"/>
      <c r="IZO2" s="63"/>
      <c r="IZP2" s="63"/>
      <c r="IZQ2" s="63"/>
      <c r="IZR2" s="63"/>
      <c r="IZS2" s="63"/>
      <c r="IZT2" s="63"/>
      <c r="IZU2" s="63"/>
      <c r="IZV2" s="63"/>
      <c r="IZW2" s="63"/>
      <c r="IZX2" s="63"/>
      <c r="IZY2" s="63"/>
      <c r="IZZ2" s="63"/>
      <c r="JAA2" s="63"/>
      <c r="JAB2" s="63"/>
      <c r="JAC2" s="63"/>
      <c r="JAD2" s="63"/>
      <c r="JAE2" s="63"/>
      <c r="JAF2" s="63"/>
      <c r="JAG2" s="63"/>
      <c r="JAH2" s="63"/>
      <c r="JAI2" s="63"/>
      <c r="JAJ2" s="63"/>
      <c r="JAK2" s="63"/>
      <c r="JAL2" s="63"/>
      <c r="JAM2" s="63"/>
      <c r="JAN2" s="63"/>
      <c r="JAO2" s="63"/>
      <c r="JAP2" s="63"/>
      <c r="JAQ2" s="63"/>
      <c r="JAR2" s="63"/>
      <c r="JAS2" s="63"/>
      <c r="JAT2" s="63"/>
      <c r="JAU2" s="63"/>
      <c r="JAV2" s="63"/>
      <c r="JAW2" s="63"/>
      <c r="JAX2" s="63"/>
      <c r="JAY2" s="63"/>
      <c r="JAZ2" s="63"/>
      <c r="JBA2" s="63"/>
      <c r="JBB2" s="63"/>
      <c r="JBC2" s="63"/>
      <c r="JBD2" s="63"/>
      <c r="JBE2" s="63"/>
      <c r="JBF2" s="63"/>
      <c r="JBG2" s="63"/>
      <c r="JBH2" s="63"/>
      <c r="JBI2" s="63"/>
      <c r="JBJ2" s="63"/>
      <c r="JBK2" s="63"/>
      <c r="JBL2" s="63"/>
      <c r="JBM2" s="63"/>
      <c r="JBN2" s="63"/>
      <c r="JBO2" s="63"/>
      <c r="JBP2" s="63"/>
      <c r="JBQ2" s="63"/>
      <c r="JBR2" s="63"/>
      <c r="JBS2" s="63"/>
      <c r="JBT2" s="63"/>
      <c r="JBU2" s="63"/>
      <c r="JBV2" s="63"/>
      <c r="JBW2" s="63"/>
      <c r="JBX2" s="63"/>
      <c r="JBY2" s="63"/>
      <c r="JBZ2" s="63"/>
      <c r="JCA2" s="63"/>
      <c r="JCB2" s="63"/>
      <c r="JCC2" s="63"/>
      <c r="JCD2" s="63"/>
      <c r="JCE2" s="63"/>
      <c r="JCF2" s="63"/>
      <c r="JCG2" s="63"/>
      <c r="JCH2" s="63"/>
      <c r="JCI2" s="63"/>
      <c r="JCJ2" s="63"/>
      <c r="JCK2" s="63"/>
      <c r="JCL2" s="63"/>
      <c r="JCM2" s="63"/>
      <c r="JCN2" s="63"/>
      <c r="JCO2" s="63"/>
      <c r="JCP2" s="63"/>
      <c r="JCQ2" s="63"/>
      <c r="JCR2" s="63"/>
      <c r="JCS2" s="63"/>
      <c r="JCT2" s="63"/>
      <c r="JCU2" s="63"/>
      <c r="JCV2" s="63"/>
      <c r="JCW2" s="63"/>
      <c r="JCX2" s="63"/>
      <c r="JCY2" s="63"/>
      <c r="JCZ2" s="63"/>
      <c r="JDA2" s="63"/>
      <c r="JDB2" s="63"/>
      <c r="JDC2" s="63"/>
      <c r="JDD2" s="63"/>
      <c r="JDE2" s="63"/>
      <c r="JDF2" s="63"/>
      <c r="JDG2" s="63"/>
      <c r="JDH2" s="63"/>
      <c r="JDI2" s="63"/>
      <c r="JDJ2" s="63"/>
      <c r="JDK2" s="63"/>
      <c r="JDL2" s="63"/>
      <c r="JDM2" s="63"/>
      <c r="JDN2" s="63"/>
      <c r="JDO2" s="63"/>
      <c r="JDP2" s="63"/>
      <c r="JDQ2" s="63"/>
      <c r="JDR2" s="63"/>
      <c r="JDS2" s="63"/>
      <c r="JDT2" s="63"/>
      <c r="JDU2" s="63"/>
      <c r="JDV2" s="63"/>
      <c r="JDW2" s="63"/>
      <c r="JDX2" s="63"/>
      <c r="JDY2" s="63"/>
      <c r="JDZ2" s="63"/>
      <c r="JEA2" s="63"/>
      <c r="JEB2" s="63"/>
      <c r="JEC2" s="63"/>
      <c r="JED2" s="63"/>
      <c r="JEE2" s="63"/>
      <c r="JEF2" s="63"/>
      <c r="JEG2" s="63"/>
      <c r="JEH2" s="63"/>
      <c r="JEI2" s="63"/>
      <c r="JEJ2" s="63"/>
      <c r="JEK2" s="63"/>
      <c r="JEL2" s="63"/>
      <c r="JEM2" s="63"/>
      <c r="JEN2" s="63"/>
      <c r="JEO2" s="63"/>
      <c r="JEP2" s="63"/>
      <c r="JEQ2" s="63"/>
      <c r="JER2" s="63"/>
      <c r="JES2" s="63"/>
      <c r="JET2" s="63"/>
      <c r="JEU2" s="63"/>
      <c r="JEV2" s="63"/>
      <c r="JEW2" s="63"/>
      <c r="JEX2" s="63"/>
      <c r="JEY2" s="63"/>
      <c r="JEZ2" s="63"/>
      <c r="JFA2" s="63"/>
      <c r="JFB2" s="63"/>
      <c r="JFC2" s="63"/>
      <c r="JFD2" s="63"/>
      <c r="JFE2" s="63"/>
      <c r="JFF2" s="63"/>
      <c r="JFG2" s="63"/>
      <c r="JFH2" s="63"/>
      <c r="JFI2" s="63"/>
      <c r="JFJ2" s="63"/>
      <c r="JFK2" s="63"/>
      <c r="JFL2" s="63"/>
      <c r="JFM2" s="63"/>
      <c r="JFN2" s="63"/>
      <c r="JFO2" s="63"/>
      <c r="JFP2" s="63"/>
      <c r="JFQ2" s="63"/>
      <c r="JFR2" s="63"/>
      <c r="JFS2" s="63"/>
      <c r="JFT2" s="63"/>
      <c r="JFU2" s="63"/>
      <c r="JFV2" s="63"/>
      <c r="JFW2" s="63"/>
      <c r="JFX2" s="63"/>
      <c r="JFY2" s="63"/>
      <c r="JFZ2" s="63"/>
      <c r="JGA2" s="63"/>
      <c r="JGB2" s="63"/>
      <c r="JGC2" s="63"/>
      <c r="JGD2" s="63"/>
      <c r="JGE2" s="63"/>
      <c r="JGF2" s="63"/>
      <c r="JGG2" s="63"/>
      <c r="JGH2" s="63"/>
      <c r="JGI2" s="63"/>
      <c r="JGJ2" s="63"/>
      <c r="JGK2" s="63"/>
      <c r="JGL2" s="63"/>
      <c r="JGM2" s="63"/>
      <c r="JGN2" s="63"/>
      <c r="JGO2" s="63"/>
      <c r="JGP2" s="63"/>
      <c r="JGQ2" s="63"/>
      <c r="JGR2" s="63"/>
      <c r="JGS2" s="63"/>
      <c r="JGT2" s="63"/>
      <c r="JGU2" s="63"/>
      <c r="JGV2" s="63"/>
      <c r="JGW2" s="63"/>
      <c r="JGX2" s="63"/>
      <c r="JGY2" s="63"/>
      <c r="JGZ2" s="63"/>
      <c r="JHA2" s="63"/>
      <c r="JHB2" s="63"/>
      <c r="JHC2" s="63"/>
      <c r="JHD2" s="63"/>
      <c r="JHE2" s="63"/>
      <c r="JHF2" s="63"/>
      <c r="JHG2" s="63"/>
      <c r="JHH2" s="63"/>
      <c r="JHI2" s="63"/>
      <c r="JHJ2" s="63"/>
      <c r="JHK2" s="63"/>
      <c r="JHL2" s="63"/>
      <c r="JHM2" s="63"/>
      <c r="JHN2" s="63"/>
      <c r="JHO2" s="63"/>
      <c r="JHP2" s="63"/>
      <c r="JHQ2" s="63"/>
      <c r="JHR2" s="63"/>
      <c r="JHS2" s="63"/>
      <c r="JHT2" s="63"/>
      <c r="JHU2" s="63"/>
      <c r="JHV2" s="63"/>
      <c r="JHW2" s="63"/>
      <c r="JHX2" s="63"/>
      <c r="JHY2" s="63"/>
      <c r="JHZ2" s="63"/>
      <c r="JIA2" s="63"/>
      <c r="JIB2" s="63"/>
      <c r="JIC2" s="63"/>
      <c r="JID2" s="63"/>
      <c r="JIE2" s="63"/>
      <c r="JIF2" s="63"/>
      <c r="JIG2" s="63"/>
      <c r="JIH2" s="63"/>
      <c r="JII2" s="63"/>
      <c r="JIJ2" s="63"/>
      <c r="JIK2" s="63"/>
      <c r="JIL2" s="63"/>
      <c r="JIM2" s="63"/>
      <c r="JIN2" s="63"/>
      <c r="JIO2" s="63"/>
      <c r="JIP2" s="63"/>
      <c r="JIQ2" s="63"/>
      <c r="JIR2" s="63"/>
      <c r="JIS2" s="63"/>
      <c r="JIT2" s="63"/>
      <c r="JIU2" s="63"/>
      <c r="JIV2" s="63"/>
      <c r="JIW2" s="63"/>
      <c r="JIX2" s="63"/>
      <c r="JIY2" s="63"/>
      <c r="JIZ2" s="63"/>
      <c r="JJA2" s="63"/>
      <c r="JJB2" s="63"/>
      <c r="JJC2" s="63"/>
      <c r="JJD2" s="63"/>
      <c r="JJE2" s="63"/>
      <c r="JJF2" s="63"/>
      <c r="JJG2" s="63"/>
      <c r="JJH2" s="63"/>
      <c r="JJI2" s="63"/>
      <c r="JJJ2" s="63"/>
      <c r="JJK2" s="63"/>
      <c r="JJL2" s="63"/>
      <c r="JJM2" s="63"/>
      <c r="JJN2" s="63"/>
      <c r="JJO2" s="63"/>
      <c r="JJP2" s="63"/>
      <c r="JJQ2" s="63"/>
      <c r="JJR2" s="63"/>
      <c r="JJS2" s="63"/>
      <c r="JJT2" s="63"/>
      <c r="JJU2" s="63"/>
      <c r="JJV2" s="63"/>
      <c r="JJW2" s="63"/>
      <c r="JJX2" s="63"/>
      <c r="JJY2" s="63"/>
      <c r="JJZ2" s="63"/>
      <c r="JKA2" s="63"/>
      <c r="JKB2" s="63"/>
      <c r="JKC2" s="63"/>
      <c r="JKD2" s="63"/>
      <c r="JKE2" s="63"/>
      <c r="JKF2" s="63"/>
      <c r="JKG2" s="63"/>
      <c r="JKH2" s="63"/>
      <c r="JKI2" s="63"/>
      <c r="JKJ2" s="63"/>
      <c r="JKK2" s="63"/>
      <c r="JKL2" s="63"/>
      <c r="JKM2" s="63"/>
      <c r="JKN2" s="63"/>
      <c r="JKO2" s="63"/>
      <c r="JKP2" s="63"/>
      <c r="JKQ2" s="63"/>
      <c r="JKR2" s="63"/>
      <c r="JKS2" s="63"/>
      <c r="JKT2" s="63"/>
      <c r="JKU2" s="63"/>
      <c r="JKV2" s="63"/>
      <c r="JKW2" s="63"/>
      <c r="JKX2" s="63"/>
      <c r="JKY2" s="63"/>
      <c r="JKZ2" s="63"/>
      <c r="JLA2" s="63"/>
      <c r="JLB2" s="63"/>
      <c r="JLC2" s="63"/>
      <c r="JLD2" s="63"/>
      <c r="JLE2" s="63"/>
      <c r="JLF2" s="63"/>
      <c r="JLG2" s="63"/>
      <c r="JLH2" s="63"/>
      <c r="JLI2" s="63"/>
      <c r="JLJ2" s="63"/>
      <c r="JLK2" s="63"/>
      <c r="JLL2" s="63"/>
      <c r="JLM2" s="63"/>
      <c r="JLN2" s="63"/>
      <c r="JLO2" s="63"/>
      <c r="JLP2" s="63"/>
      <c r="JLQ2" s="63"/>
      <c r="JLR2" s="63"/>
      <c r="JLS2" s="63"/>
      <c r="JLT2" s="63"/>
      <c r="JLU2" s="63"/>
      <c r="JLV2" s="63"/>
      <c r="JLW2" s="63"/>
      <c r="JLX2" s="63"/>
      <c r="JLY2" s="63"/>
      <c r="JLZ2" s="63"/>
      <c r="JMA2" s="63"/>
      <c r="JMB2" s="63"/>
      <c r="JMC2" s="63"/>
      <c r="JMD2" s="63"/>
      <c r="JME2" s="63"/>
      <c r="JMF2" s="63"/>
      <c r="JMG2" s="63"/>
      <c r="JMH2" s="63"/>
      <c r="JMI2" s="63"/>
      <c r="JMJ2" s="63"/>
      <c r="JMK2" s="63"/>
      <c r="JML2" s="63"/>
      <c r="JMM2" s="63"/>
      <c r="JMN2" s="63"/>
      <c r="JMO2" s="63"/>
      <c r="JMP2" s="63"/>
      <c r="JMQ2" s="63"/>
      <c r="JMR2" s="63"/>
      <c r="JMS2" s="63"/>
      <c r="JMT2" s="63"/>
      <c r="JMU2" s="63"/>
      <c r="JMV2" s="63"/>
      <c r="JMW2" s="63"/>
      <c r="JMX2" s="63"/>
      <c r="JMY2" s="63"/>
      <c r="JMZ2" s="63"/>
      <c r="JNA2" s="63"/>
      <c r="JNB2" s="63"/>
      <c r="JNC2" s="63"/>
      <c r="JND2" s="63"/>
      <c r="JNE2" s="63"/>
      <c r="JNF2" s="63"/>
      <c r="JNG2" s="63"/>
      <c r="JNH2" s="63"/>
      <c r="JNI2" s="63"/>
      <c r="JNJ2" s="63"/>
      <c r="JNK2" s="63"/>
      <c r="JNL2" s="63"/>
      <c r="JNM2" s="63"/>
      <c r="JNN2" s="63"/>
      <c r="JNO2" s="63"/>
      <c r="JNP2" s="63"/>
      <c r="JNQ2" s="63"/>
      <c r="JNR2" s="63"/>
      <c r="JNS2" s="63"/>
      <c r="JNT2" s="63"/>
      <c r="JNU2" s="63"/>
      <c r="JNV2" s="63"/>
      <c r="JNW2" s="63"/>
      <c r="JNX2" s="63"/>
      <c r="JNY2" s="63"/>
      <c r="JNZ2" s="63"/>
      <c r="JOA2" s="63"/>
      <c r="JOB2" s="63"/>
      <c r="JOC2" s="63"/>
      <c r="JOD2" s="63"/>
      <c r="JOE2" s="63"/>
      <c r="JOF2" s="63"/>
      <c r="JOG2" s="63"/>
      <c r="JOH2" s="63"/>
      <c r="JOI2" s="63"/>
      <c r="JOJ2" s="63"/>
      <c r="JOK2" s="63"/>
      <c r="JOL2" s="63"/>
      <c r="JOM2" s="63"/>
      <c r="JON2" s="63"/>
      <c r="JOO2" s="63"/>
      <c r="JOP2" s="63"/>
      <c r="JOQ2" s="63"/>
      <c r="JOR2" s="63"/>
      <c r="JOS2" s="63"/>
      <c r="JOT2" s="63"/>
      <c r="JOU2" s="63"/>
      <c r="JOV2" s="63"/>
      <c r="JOW2" s="63"/>
      <c r="JOX2" s="63"/>
      <c r="JOY2" s="63"/>
      <c r="JOZ2" s="63"/>
      <c r="JPA2" s="63"/>
      <c r="JPB2" s="63"/>
      <c r="JPC2" s="63"/>
      <c r="JPD2" s="63"/>
      <c r="JPE2" s="63"/>
      <c r="JPF2" s="63"/>
      <c r="JPG2" s="63"/>
      <c r="JPH2" s="63"/>
      <c r="JPI2" s="63"/>
      <c r="JPJ2" s="63"/>
      <c r="JPK2" s="63"/>
      <c r="JPL2" s="63"/>
      <c r="JPM2" s="63"/>
      <c r="JPN2" s="63"/>
      <c r="JPO2" s="63"/>
      <c r="JPP2" s="63"/>
      <c r="JPQ2" s="63"/>
      <c r="JPR2" s="63"/>
      <c r="JPS2" s="63"/>
      <c r="JPT2" s="63"/>
      <c r="JPU2" s="63"/>
      <c r="JPV2" s="63"/>
      <c r="JPW2" s="63"/>
      <c r="JPX2" s="63"/>
      <c r="JPY2" s="63"/>
      <c r="JPZ2" s="63"/>
      <c r="JQA2" s="63"/>
      <c r="JQB2" s="63"/>
      <c r="JQC2" s="63"/>
      <c r="JQD2" s="63"/>
      <c r="JQE2" s="63"/>
      <c r="JQF2" s="63"/>
      <c r="JQG2" s="63"/>
      <c r="JQH2" s="63"/>
      <c r="JQI2" s="63"/>
      <c r="JQJ2" s="63"/>
      <c r="JQK2" s="63"/>
      <c r="JQL2" s="63"/>
      <c r="JQM2" s="63"/>
      <c r="JQN2" s="63"/>
      <c r="JQO2" s="63"/>
      <c r="JQP2" s="63"/>
      <c r="JQQ2" s="63"/>
      <c r="JQR2" s="63"/>
      <c r="JQS2" s="63"/>
      <c r="JQT2" s="63"/>
      <c r="JQU2" s="63"/>
      <c r="JQV2" s="63"/>
      <c r="JQW2" s="63"/>
      <c r="JQX2" s="63"/>
      <c r="JQY2" s="63"/>
      <c r="JQZ2" s="63"/>
      <c r="JRA2" s="63"/>
      <c r="JRB2" s="63"/>
      <c r="JRC2" s="63"/>
      <c r="JRD2" s="63"/>
      <c r="JRE2" s="63"/>
      <c r="JRF2" s="63"/>
      <c r="JRG2" s="63"/>
      <c r="JRH2" s="63"/>
      <c r="JRI2" s="63"/>
      <c r="JRJ2" s="63"/>
      <c r="JRK2" s="63"/>
      <c r="JRL2" s="63"/>
      <c r="JRM2" s="63"/>
      <c r="JRN2" s="63"/>
      <c r="JRO2" s="63"/>
      <c r="JRP2" s="63"/>
      <c r="JRQ2" s="63"/>
      <c r="JRR2" s="63"/>
      <c r="JRS2" s="63"/>
      <c r="JRT2" s="63"/>
      <c r="JRU2" s="63"/>
      <c r="JRV2" s="63"/>
      <c r="JRW2" s="63"/>
      <c r="JRX2" s="63"/>
      <c r="JRY2" s="63"/>
      <c r="JRZ2" s="63"/>
      <c r="JSA2" s="63"/>
      <c r="JSB2" s="63"/>
      <c r="JSC2" s="63"/>
      <c r="JSD2" s="63"/>
      <c r="JSE2" s="63"/>
      <c r="JSF2" s="63"/>
      <c r="JSG2" s="63"/>
      <c r="JSH2" s="63"/>
      <c r="JSI2" s="63"/>
      <c r="JSJ2" s="63"/>
      <c r="JSK2" s="63"/>
      <c r="JSL2" s="63"/>
      <c r="JSM2" s="63"/>
      <c r="JSN2" s="63"/>
      <c r="JSO2" s="63"/>
      <c r="JSP2" s="63"/>
      <c r="JSQ2" s="63"/>
      <c r="JSR2" s="63"/>
      <c r="JSS2" s="63"/>
      <c r="JST2" s="63"/>
      <c r="JSU2" s="63"/>
      <c r="JSV2" s="63"/>
      <c r="JSW2" s="63"/>
      <c r="JSX2" s="63"/>
      <c r="JSY2" s="63"/>
      <c r="JSZ2" s="63"/>
      <c r="JTA2" s="63"/>
      <c r="JTB2" s="63"/>
      <c r="JTC2" s="63"/>
      <c r="JTD2" s="63"/>
      <c r="JTE2" s="63"/>
      <c r="JTF2" s="63"/>
      <c r="JTG2" s="63"/>
      <c r="JTH2" s="63"/>
      <c r="JTI2" s="63"/>
      <c r="JTJ2" s="63"/>
      <c r="JTK2" s="63"/>
      <c r="JTL2" s="63"/>
      <c r="JTM2" s="63"/>
      <c r="JTN2" s="63"/>
      <c r="JTO2" s="63"/>
      <c r="JTP2" s="63"/>
      <c r="JTQ2" s="63"/>
      <c r="JTR2" s="63"/>
      <c r="JTS2" s="63"/>
      <c r="JTT2" s="63"/>
      <c r="JTU2" s="63"/>
      <c r="JTV2" s="63"/>
      <c r="JTW2" s="63"/>
      <c r="JTX2" s="63"/>
      <c r="JTY2" s="63"/>
      <c r="JTZ2" s="63"/>
      <c r="JUA2" s="63"/>
      <c r="JUB2" s="63"/>
      <c r="JUC2" s="63"/>
      <c r="JUD2" s="63"/>
      <c r="JUE2" s="63"/>
      <c r="JUF2" s="63"/>
      <c r="JUG2" s="63"/>
      <c r="JUH2" s="63"/>
      <c r="JUI2" s="63"/>
      <c r="JUJ2" s="63"/>
      <c r="JUK2" s="63"/>
      <c r="JUL2" s="63"/>
      <c r="JUM2" s="63"/>
      <c r="JUN2" s="63"/>
      <c r="JUO2" s="63"/>
      <c r="JUP2" s="63"/>
      <c r="JUQ2" s="63"/>
      <c r="JUR2" s="63"/>
      <c r="JUS2" s="63"/>
      <c r="JUT2" s="63"/>
      <c r="JUU2" s="63"/>
      <c r="JUV2" s="63"/>
      <c r="JUW2" s="63"/>
      <c r="JUX2" s="63"/>
      <c r="JUY2" s="63"/>
      <c r="JUZ2" s="63"/>
      <c r="JVA2" s="63"/>
      <c r="JVB2" s="63"/>
      <c r="JVC2" s="63"/>
      <c r="JVD2" s="63"/>
      <c r="JVE2" s="63"/>
      <c r="JVF2" s="63"/>
      <c r="JVG2" s="63"/>
      <c r="JVH2" s="63"/>
      <c r="JVI2" s="63"/>
      <c r="JVJ2" s="63"/>
      <c r="JVK2" s="63"/>
      <c r="JVL2" s="63"/>
      <c r="JVM2" s="63"/>
      <c r="JVN2" s="63"/>
      <c r="JVO2" s="63"/>
      <c r="JVP2" s="63"/>
      <c r="JVQ2" s="63"/>
      <c r="JVR2" s="63"/>
      <c r="JVS2" s="63"/>
      <c r="JVT2" s="63"/>
      <c r="JVU2" s="63"/>
      <c r="JVV2" s="63"/>
      <c r="JVW2" s="63"/>
      <c r="JVX2" s="63"/>
      <c r="JVY2" s="63"/>
      <c r="JVZ2" s="63"/>
      <c r="JWA2" s="63"/>
      <c r="JWB2" s="63"/>
      <c r="JWC2" s="63"/>
      <c r="JWD2" s="63"/>
      <c r="JWE2" s="63"/>
      <c r="JWF2" s="63"/>
      <c r="JWG2" s="63"/>
      <c r="JWH2" s="63"/>
      <c r="JWI2" s="63"/>
      <c r="JWJ2" s="63"/>
      <c r="JWK2" s="63"/>
      <c r="JWL2" s="63"/>
      <c r="JWM2" s="63"/>
      <c r="JWN2" s="63"/>
      <c r="JWO2" s="63"/>
      <c r="JWP2" s="63"/>
      <c r="JWQ2" s="63"/>
      <c r="JWR2" s="63"/>
      <c r="JWS2" s="63"/>
      <c r="JWT2" s="63"/>
      <c r="JWU2" s="63"/>
      <c r="JWV2" s="63"/>
      <c r="JWW2" s="63"/>
      <c r="JWX2" s="63"/>
      <c r="JWY2" s="63"/>
      <c r="JWZ2" s="63"/>
      <c r="JXA2" s="63"/>
      <c r="JXB2" s="63"/>
      <c r="JXC2" s="63"/>
      <c r="JXD2" s="63"/>
      <c r="JXE2" s="63"/>
      <c r="JXF2" s="63"/>
      <c r="JXG2" s="63"/>
      <c r="JXH2" s="63"/>
      <c r="JXI2" s="63"/>
      <c r="JXJ2" s="63"/>
      <c r="JXK2" s="63"/>
      <c r="JXL2" s="63"/>
      <c r="JXM2" s="63"/>
      <c r="JXN2" s="63"/>
      <c r="JXO2" s="63"/>
      <c r="JXP2" s="63"/>
      <c r="JXQ2" s="63"/>
      <c r="JXR2" s="63"/>
      <c r="JXS2" s="63"/>
      <c r="JXT2" s="63"/>
      <c r="JXU2" s="63"/>
      <c r="JXV2" s="63"/>
      <c r="JXW2" s="63"/>
      <c r="JXX2" s="63"/>
      <c r="JXY2" s="63"/>
      <c r="JXZ2" s="63"/>
      <c r="JYA2" s="63"/>
      <c r="JYB2" s="63"/>
      <c r="JYC2" s="63"/>
      <c r="JYD2" s="63"/>
      <c r="JYE2" s="63"/>
      <c r="JYF2" s="63"/>
      <c r="JYG2" s="63"/>
      <c r="JYH2" s="63"/>
      <c r="JYI2" s="63"/>
      <c r="JYJ2" s="63"/>
      <c r="JYK2" s="63"/>
      <c r="JYL2" s="63"/>
      <c r="JYM2" s="63"/>
      <c r="JYN2" s="63"/>
      <c r="JYO2" s="63"/>
      <c r="JYP2" s="63"/>
      <c r="JYQ2" s="63"/>
      <c r="JYR2" s="63"/>
      <c r="JYS2" s="63"/>
      <c r="JYT2" s="63"/>
      <c r="JYU2" s="63"/>
      <c r="JYV2" s="63"/>
      <c r="JYW2" s="63"/>
      <c r="JYX2" s="63"/>
      <c r="JYY2" s="63"/>
      <c r="JYZ2" s="63"/>
      <c r="JZA2" s="63"/>
      <c r="JZB2" s="63"/>
      <c r="JZC2" s="63"/>
      <c r="JZD2" s="63"/>
      <c r="JZE2" s="63"/>
      <c r="JZF2" s="63"/>
      <c r="JZG2" s="63"/>
      <c r="JZH2" s="63"/>
      <c r="JZI2" s="63"/>
      <c r="JZJ2" s="63"/>
      <c r="JZK2" s="63"/>
      <c r="JZL2" s="63"/>
      <c r="JZM2" s="63"/>
      <c r="JZN2" s="63"/>
      <c r="JZO2" s="63"/>
      <c r="JZP2" s="63"/>
      <c r="JZQ2" s="63"/>
      <c r="JZR2" s="63"/>
      <c r="JZS2" s="63"/>
      <c r="JZT2" s="63"/>
      <c r="JZU2" s="63"/>
      <c r="JZV2" s="63"/>
      <c r="JZW2" s="63"/>
      <c r="JZX2" s="63"/>
      <c r="JZY2" s="63"/>
      <c r="JZZ2" s="63"/>
      <c r="KAA2" s="63"/>
      <c r="KAB2" s="63"/>
      <c r="KAC2" s="63"/>
      <c r="KAD2" s="63"/>
      <c r="KAE2" s="63"/>
      <c r="KAF2" s="63"/>
      <c r="KAG2" s="63"/>
      <c r="KAH2" s="63"/>
      <c r="KAI2" s="63"/>
      <c r="KAJ2" s="63"/>
      <c r="KAK2" s="63"/>
      <c r="KAL2" s="63"/>
      <c r="KAM2" s="63"/>
      <c r="KAN2" s="63"/>
      <c r="KAO2" s="63"/>
      <c r="KAP2" s="63"/>
      <c r="KAQ2" s="63"/>
      <c r="KAR2" s="63"/>
      <c r="KAS2" s="63"/>
      <c r="KAT2" s="63"/>
      <c r="KAU2" s="63"/>
      <c r="KAV2" s="63"/>
      <c r="KAW2" s="63"/>
      <c r="KAX2" s="63"/>
      <c r="KAY2" s="63"/>
      <c r="KAZ2" s="63"/>
      <c r="KBA2" s="63"/>
      <c r="KBB2" s="63"/>
      <c r="KBC2" s="63"/>
      <c r="KBD2" s="63"/>
      <c r="KBE2" s="63"/>
      <c r="KBF2" s="63"/>
      <c r="KBG2" s="63"/>
      <c r="KBH2" s="63"/>
      <c r="KBI2" s="63"/>
      <c r="KBJ2" s="63"/>
      <c r="KBK2" s="63"/>
      <c r="KBL2" s="63"/>
      <c r="KBM2" s="63"/>
      <c r="KBN2" s="63"/>
      <c r="KBO2" s="63"/>
      <c r="KBP2" s="63"/>
      <c r="KBQ2" s="63"/>
      <c r="KBR2" s="63"/>
      <c r="KBS2" s="63"/>
      <c r="KBT2" s="63"/>
      <c r="KBU2" s="63"/>
      <c r="KBV2" s="63"/>
      <c r="KBW2" s="63"/>
      <c r="KBX2" s="63"/>
      <c r="KBY2" s="63"/>
      <c r="KBZ2" s="63"/>
      <c r="KCA2" s="63"/>
      <c r="KCB2" s="63"/>
      <c r="KCC2" s="63"/>
      <c r="KCD2" s="63"/>
      <c r="KCE2" s="63"/>
      <c r="KCF2" s="63"/>
      <c r="KCG2" s="63"/>
      <c r="KCH2" s="63"/>
      <c r="KCI2" s="63"/>
      <c r="KCJ2" s="63"/>
      <c r="KCK2" s="63"/>
      <c r="KCL2" s="63"/>
      <c r="KCM2" s="63"/>
      <c r="KCN2" s="63"/>
      <c r="KCO2" s="63"/>
      <c r="KCP2" s="63"/>
      <c r="KCQ2" s="63"/>
      <c r="KCR2" s="63"/>
      <c r="KCS2" s="63"/>
      <c r="KCT2" s="63"/>
      <c r="KCU2" s="63"/>
      <c r="KCV2" s="63"/>
      <c r="KCW2" s="63"/>
      <c r="KCX2" s="63"/>
      <c r="KCY2" s="63"/>
      <c r="KCZ2" s="63"/>
      <c r="KDA2" s="63"/>
      <c r="KDB2" s="63"/>
      <c r="KDC2" s="63"/>
      <c r="KDD2" s="63"/>
      <c r="KDE2" s="63"/>
      <c r="KDF2" s="63"/>
      <c r="KDG2" s="63"/>
      <c r="KDH2" s="63"/>
      <c r="KDI2" s="63"/>
      <c r="KDJ2" s="63"/>
      <c r="KDK2" s="63"/>
      <c r="KDL2" s="63"/>
      <c r="KDM2" s="63"/>
      <c r="KDN2" s="63"/>
      <c r="KDO2" s="63"/>
      <c r="KDP2" s="63"/>
      <c r="KDQ2" s="63"/>
      <c r="KDR2" s="63"/>
      <c r="KDS2" s="63"/>
      <c r="KDT2" s="63"/>
      <c r="KDU2" s="63"/>
      <c r="KDV2" s="63"/>
      <c r="KDW2" s="63"/>
      <c r="KDX2" s="63"/>
      <c r="KDY2" s="63"/>
      <c r="KDZ2" s="63"/>
      <c r="KEA2" s="63"/>
      <c r="KEB2" s="63"/>
      <c r="KEC2" s="63"/>
      <c r="KED2" s="63"/>
      <c r="KEE2" s="63"/>
      <c r="KEF2" s="63"/>
      <c r="KEG2" s="63"/>
      <c r="KEH2" s="63"/>
      <c r="KEI2" s="63"/>
      <c r="KEJ2" s="63"/>
      <c r="KEK2" s="63"/>
      <c r="KEL2" s="63"/>
      <c r="KEM2" s="63"/>
      <c r="KEN2" s="63"/>
      <c r="KEO2" s="63"/>
      <c r="KEP2" s="63"/>
      <c r="KEQ2" s="63"/>
      <c r="KER2" s="63"/>
      <c r="KES2" s="63"/>
      <c r="KET2" s="63"/>
      <c r="KEU2" s="63"/>
      <c r="KEV2" s="63"/>
      <c r="KEW2" s="63"/>
      <c r="KEX2" s="63"/>
      <c r="KEY2" s="63"/>
      <c r="KEZ2" s="63"/>
      <c r="KFA2" s="63"/>
      <c r="KFB2" s="63"/>
      <c r="KFC2" s="63"/>
      <c r="KFD2" s="63"/>
      <c r="KFE2" s="63"/>
      <c r="KFF2" s="63"/>
      <c r="KFG2" s="63"/>
      <c r="KFH2" s="63"/>
      <c r="KFI2" s="63"/>
      <c r="KFJ2" s="63"/>
      <c r="KFK2" s="63"/>
      <c r="KFL2" s="63"/>
      <c r="KFM2" s="63"/>
      <c r="KFN2" s="63"/>
      <c r="KFO2" s="63"/>
      <c r="KFP2" s="63"/>
      <c r="KFQ2" s="63"/>
      <c r="KFR2" s="63"/>
      <c r="KFS2" s="63"/>
      <c r="KFT2" s="63"/>
      <c r="KFU2" s="63"/>
      <c r="KFV2" s="63"/>
      <c r="KFW2" s="63"/>
      <c r="KFX2" s="63"/>
      <c r="KFY2" s="63"/>
      <c r="KFZ2" s="63"/>
      <c r="KGA2" s="63"/>
      <c r="KGB2" s="63"/>
      <c r="KGC2" s="63"/>
      <c r="KGD2" s="63"/>
      <c r="KGE2" s="63"/>
      <c r="KGF2" s="63"/>
      <c r="KGG2" s="63"/>
      <c r="KGH2" s="63"/>
      <c r="KGI2" s="63"/>
      <c r="KGJ2" s="63"/>
      <c r="KGK2" s="63"/>
      <c r="KGL2" s="63"/>
      <c r="KGM2" s="63"/>
      <c r="KGN2" s="63"/>
      <c r="KGO2" s="63"/>
      <c r="KGP2" s="63"/>
      <c r="KGQ2" s="63"/>
      <c r="KGR2" s="63"/>
      <c r="KGS2" s="63"/>
      <c r="KGT2" s="63"/>
      <c r="KGU2" s="63"/>
      <c r="KGV2" s="63"/>
      <c r="KGW2" s="63"/>
      <c r="KGX2" s="63"/>
      <c r="KGY2" s="63"/>
      <c r="KGZ2" s="63"/>
      <c r="KHA2" s="63"/>
      <c r="KHB2" s="63"/>
      <c r="KHC2" s="63"/>
      <c r="KHD2" s="63"/>
      <c r="KHE2" s="63"/>
      <c r="KHF2" s="63"/>
      <c r="KHG2" s="63"/>
      <c r="KHH2" s="63"/>
      <c r="KHI2" s="63"/>
      <c r="KHJ2" s="63"/>
      <c r="KHK2" s="63"/>
      <c r="KHL2" s="63"/>
      <c r="KHM2" s="63"/>
      <c r="KHN2" s="63"/>
      <c r="KHO2" s="63"/>
      <c r="KHP2" s="63"/>
      <c r="KHQ2" s="63"/>
      <c r="KHR2" s="63"/>
      <c r="KHS2" s="63"/>
      <c r="KHT2" s="63"/>
      <c r="KHU2" s="63"/>
      <c r="KHV2" s="63"/>
      <c r="KHW2" s="63"/>
      <c r="KHX2" s="63"/>
      <c r="KHY2" s="63"/>
      <c r="KHZ2" s="63"/>
      <c r="KIA2" s="63"/>
      <c r="KIB2" s="63"/>
      <c r="KIC2" s="63"/>
      <c r="KID2" s="63"/>
      <c r="KIE2" s="63"/>
      <c r="KIF2" s="63"/>
      <c r="KIG2" s="63"/>
      <c r="KIH2" s="63"/>
      <c r="KII2" s="63"/>
      <c r="KIJ2" s="63"/>
      <c r="KIK2" s="63"/>
      <c r="KIL2" s="63"/>
      <c r="KIM2" s="63"/>
      <c r="KIN2" s="63"/>
      <c r="KIO2" s="63"/>
      <c r="KIP2" s="63"/>
      <c r="KIQ2" s="63"/>
      <c r="KIR2" s="63"/>
      <c r="KIS2" s="63"/>
      <c r="KIT2" s="63"/>
      <c r="KIU2" s="63"/>
      <c r="KIV2" s="63"/>
      <c r="KIW2" s="63"/>
      <c r="KIX2" s="63"/>
      <c r="KIY2" s="63"/>
      <c r="KIZ2" s="63"/>
      <c r="KJA2" s="63"/>
      <c r="KJB2" s="63"/>
      <c r="KJC2" s="63"/>
      <c r="KJD2" s="63"/>
      <c r="KJE2" s="63"/>
      <c r="KJF2" s="63"/>
      <c r="KJG2" s="63"/>
      <c r="KJH2" s="63"/>
      <c r="KJI2" s="63"/>
      <c r="KJJ2" s="63"/>
      <c r="KJK2" s="63"/>
      <c r="KJL2" s="63"/>
      <c r="KJM2" s="63"/>
      <c r="KJN2" s="63"/>
      <c r="KJO2" s="63"/>
      <c r="KJP2" s="63"/>
      <c r="KJQ2" s="63"/>
      <c r="KJR2" s="63"/>
      <c r="KJS2" s="63"/>
      <c r="KJT2" s="63"/>
      <c r="KJU2" s="63"/>
      <c r="KJV2" s="63"/>
      <c r="KJW2" s="63"/>
      <c r="KJX2" s="63"/>
      <c r="KJY2" s="63"/>
      <c r="KJZ2" s="63"/>
      <c r="KKA2" s="63"/>
      <c r="KKB2" s="63"/>
      <c r="KKC2" s="63"/>
      <c r="KKD2" s="63"/>
      <c r="KKE2" s="63"/>
      <c r="KKF2" s="63"/>
      <c r="KKG2" s="63"/>
      <c r="KKH2" s="63"/>
      <c r="KKI2" s="63"/>
      <c r="KKJ2" s="63"/>
      <c r="KKK2" s="63"/>
      <c r="KKL2" s="63"/>
      <c r="KKM2" s="63"/>
      <c r="KKN2" s="63"/>
      <c r="KKO2" s="63"/>
      <c r="KKP2" s="63"/>
      <c r="KKQ2" s="63"/>
      <c r="KKR2" s="63"/>
      <c r="KKS2" s="63"/>
      <c r="KKT2" s="63"/>
      <c r="KKU2" s="63"/>
      <c r="KKV2" s="63"/>
      <c r="KKW2" s="63"/>
      <c r="KKX2" s="63"/>
      <c r="KKY2" s="63"/>
      <c r="KKZ2" s="63"/>
      <c r="KLA2" s="63"/>
      <c r="KLB2" s="63"/>
      <c r="KLC2" s="63"/>
      <c r="KLD2" s="63"/>
      <c r="KLE2" s="63"/>
      <c r="KLF2" s="63"/>
      <c r="KLG2" s="63"/>
      <c r="KLH2" s="63"/>
      <c r="KLI2" s="63"/>
      <c r="KLJ2" s="63"/>
      <c r="KLK2" s="63"/>
      <c r="KLL2" s="63"/>
      <c r="KLM2" s="63"/>
      <c r="KLN2" s="63"/>
      <c r="KLO2" s="63"/>
      <c r="KLP2" s="63"/>
      <c r="KLQ2" s="63"/>
      <c r="KLR2" s="63"/>
      <c r="KLS2" s="63"/>
      <c r="KLT2" s="63"/>
      <c r="KLU2" s="63"/>
      <c r="KLV2" s="63"/>
      <c r="KLW2" s="63"/>
      <c r="KLX2" s="63"/>
      <c r="KLY2" s="63"/>
      <c r="KLZ2" s="63"/>
      <c r="KMA2" s="63"/>
      <c r="KMB2" s="63"/>
      <c r="KMC2" s="63"/>
      <c r="KMD2" s="63"/>
      <c r="KME2" s="63"/>
      <c r="KMF2" s="63"/>
      <c r="KMG2" s="63"/>
      <c r="KMH2" s="63"/>
      <c r="KMI2" s="63"/>
      <c r="KMJ2" s="63"/>
      <c r="KMK2" s="63"/>
      <c r="KML2" s="63"/>
      <c r="KMM2" s="63"/>
      <c r="KMN2" s="63"/>
      <c r="KMO2" s="63"/>
      <c r="KMP2" s="63"/>
      <c r="KMQ2" s="63"/>
      <c r="KMR2" s="63"/>
      <c r="KMS2" s="63"/>
      <c r="KMT2" s="63"/>
      <c r="KMU2" s="63"/>
      <c r="KMV2" s="63"/>
      <c r="KMW2" s="63"/>
      <c r="KMX2" s="63"/>
      <c r="KMY2" s="63"/>
      <c r="KMZ2" s="63"/>
      <c r="KNA2" s="63"/>
      <c r="KNB2" s="63"/>
      <c r="KNC2" s="63"/>
      <c r="KND2" s="63"/>
      <c r="KNE2" s="63"/>
      <c r="KNF2" s="63"/>
      <c r="KNG2" s="63"/>
      <c r="KNH2" s="63"/>
      <c r="KNI2" s="63"/>
      <c r="KNJ2" s="63"/>
      <c r="KNK2" s="63"/>
      <c r="KNL2" s="63"/>
      <c r="KNM2" s="63"/>
      <c r="KNN2" s="63"/>
      <c r="KNO2" s="63"/>
      <c r="KNP2" s="63"/>
      <c r="KNQ2" s="63"/>
      <c r="KNR2" s="63"/>
      <c r="KNS2" s="63"/>
      <c r="KNT2" s="63"/>
      <c r="KNU2" s="63"/>
      <c r="KNV2" s="63"/>
      <c r="KNW2" s="63"/>
      <c r="KNX2" s="63"/>
      <c r="KNY2" s="63"/>
      <c r="KNZ2" s="63"/>
      <c r="KOA2" s="63"/>
      <c r="KOB2" s="63"/>
      <c r="KOC2" s="63"/>
      <c r="KOD2" s="63"/>
      <c r="KOE2" s="63"/>
      <c r="KOF2" s="63"/>
      <c r="KOG2" s="63"/>
      <c r="KOH2" s="63"/>
      <c r="KOI2" s="63"/>
      <c r="KOJ2" s="63"/>
      <c r="KOK2" s="63"/>
      <c r="KOL2" s="63"/>
      <c r="KOM2" s="63"/>
      <c r="KON2" s="63"/>
      <c r="KOO2" s="63"/>
      <c r="KOP2" s="63"/>
      <c r="KOQ2" s="63"/>
      <c r="KOR2" s="63"/>
      <c r="KOS2" s="63"/>
      <c r="KOT2" s="63"/>
      <c r="KOU2" s="63"/>
      <c r="KOV2" s="63"/>
      <c r="KOW2" s="63"/>
      <c r="KOX2" s="63"/>
      <c r="KOY2" s="63"/>
      <c r="KOZ2" s="63"/>
      <c r="KPA2" s="63"/>
      <c r="KPB2" s="63"/>
      <c r="KPC2" s="63"/>
      <c r="KPD2" s="63"/>
      <c r="KPE2" s="63"/>
      <c r="KPF2" s="63"/>
      <c r="KPG2" s="63"/>
      <c r="KPH2" s="63"/>
      <c r="KPI2" s="63"/>
      <c r="KPJ2" s="63"/>
      <c r="KPK2" s="63"/>
      <c r="KPL2" s="63"/>
      <c r="KPM2" s="63"/>
      <c r="KPN2" s="63"/>
      <c r="KPO2" s="63"/>
      <c r="KPP2" s="63"/>
      <c r="KPQ2" s="63"/>
      <c r="KPR2" s="63"/>
      <c r="KPS2" s="63"/>
      <c r="KPT2" s="63"/>
      <c r="KPU2" s="63"/>
      <c r="KPV2" s="63"/>
      <c r="KPW2" s="63"/>
      <c r="KPX2" s="63"/>
      <c r="KPY2" s="63"/>
      <c r="KPZ2" s="63"/>
      <c r="KQA2" s="63"/>
      <c r="KQB2" s="63"/>
      <c r="KQC2" s="63"/>
      <c r="KQD2" s="63"/>
      <c r="KQE2" s="63"/>
      <c r="KQF2" s="63"/>
      <c r="KQG2" s="63"/>
      <c r="KQH2" s="63"/>
      <c r="KQI2" s="63"/>
      <c r="KQJ2" s="63"/>
      <c r="KQK2" s="63"/>
      <c r="KQL2" s="63"/>
      <c r="KQM2" s="63"/>
      <c r="KQN2" s="63"/>
      <c r="KQO2" s="63"/>
      <c r="KQP2" s="63"/>
      <c r="KQQ2" s="63"/>
      <c r="KQR2" s="63"/>
      <c r="KQS2" s="63"/>
      <c r="KQT2" s="63"/>
      <c r="KQU2" s="63"/>
      <c r="KQV2" s="63"/>
      <c r="KQW2" s="63"/>
      <c r="KQX2" s="63"/>
      <c r="KQY2" s="63"/>
      <c r="KQZ2" s="63"/>
      <c r="KRA2" s="63"/>
      <c r="KRB2" s="63"/>
      <c r="KRC2" s="63"/>
      <c r="KRD2" s="63"/>
      <c r="KRE2" s="63"/>
      <c r="KRF2" s="63"/>
      <c r="KRG2" s="63"/>
      <c r="KRH2" s="63"/>
      <c r="KRI2" s="63"/>
      <c r="KRJ2" s="63"/>
      <c r="KRK2" s="63"/>
      <c r="KRL2" s="63"/>
      <c r="KRM2" s="63"/>
      <c r="KRN2" s="63"/>
      <c r="KRO2" s="63"/>
      <c r="KRP2" s="63"/>
      <c r="KRQ2" s="63"/>
      <c r="KRR2" s="63"/>
      <c r="KRS2" s="63"/>
      <c r="KRT2" s="63"/>
      <c r="KRU2" s="63"/>
      <c r="KRV2" s="63"/>
      <c r="KRW2" s="63"/>
      <c r="KRX2" s="63"/>
      <c r="KRY2" s="63"/>
      <c r="KRZ2" s="63"/>
      <c r="KSA2" s="63"/>
      <c r="KSB2" s="63"/>
      <c r="KSC2" s="63"/>
      <c r="KSD2" s="63"/>
      <c r="KSE2" s="63"/>
      <c r="KSF2" s="63"/>
      <c r="KSG2" s="63"/>
      <c r="KSH2" s="63"/>
      <c r="KSI2" s="63"/>
      <c r="KSJ2" s="63"/>
      <c r="KSK2" s="63"/>
      <c r="KSL2" s="63"/>
      <c r="KSM2" s="63"/>
      <c r="KSN2" s="63"/>
      <c r="KSO2" s="63"/>
      <c r="KSP2" s="63"/>
      <c r="KSQ2" s="63"/>
      <c r="KSR2" s="63"/>
      <c r="KSS2" s="63"/>
      <c r="KST2" s="63"/>
      <c r="KSU2" s="63"/>
      <c r="KSV2" s="63"/>
      <c r="KSW2" s="63"/>
      <c r="KSX2" s="63"/>
      <c r="KSY2" s="63"/>
      <c r="KSZ2" s="63"/>
      <c r="KTA2" s="63"/>
      <c r="KTB2" s="63"/>
      <c r="KTC2" s="63"/>
      <c r="KTD2" s="63"/>
      <c r="KTE2" s="63"/>
      <c r="KTF2" s="63"/>
      <c r="KTG2" s="63"/>
      <c r="KTH2" s="63"/>
      <c r="KTI2" s="63"/>
      <c r="KTJ2" s="63"/>
      <c r="KTK2" s="63"/>
      <c r="KTL2" s="63"/>
      <c r="KTM2" s="63"/>
      <c r="KTN2" s="63"/>
      <c r="KTO2" s="63"/>
      <c r="KTP2" s="63"/>
      <c r="KTQ2" s="63"/>
      <c r="KTR2" s="63"/>
      <c r="KTS2" s="63"/>
      <c r="KTT2" s="63"/>
      <c r="KTU2" s="63"/>
      <c r="KTV2" s="63"/>
      <c r="KTW2" s="63"/>
      <c r="KTX2" s="63"/>
      <c r="KTY2" s="63"/>
      <c r="KTZ2" s="63"/>
      <c r="KUA2" s="63"/>
      <c r="KUB2" s="63"/>
      <c r="KUC2" s="63"/>
      <c r="KUD2" s="63"/>
      <c r="KUE2" s="63"/>
      <c r="KUF2" s="63"/>
      <c r="KUG2" s="63"/>
      <c r="KUH2" s="63"/>
      <c r="KUI2" s="63"/>
      <c r="KUJ2" s="63"/>
      <c r="KUK2" s="63"/>
      <c r="KUL2" s="63"/>
      <c r="KUM2" s="63"/>
      <c r="KUN2" s="63"/>
      <c r="KUO2" s="63"/>
      <c r="KUP2" s="63"/>
      <c r="KUQ2" s="63"/>
      <c r="KUR2" s="63"/>
      <c r="KUS2" s="63"/>
      <c r="KUT2" s="63"/>
      <c r="KUU2" s="63"/>
      <c r="KUV2" s="63"/>
      <c r="KUW2" s="63"/>
      <c r="KUX2" s="63"/>
      <c r="KUY2" s="63"/>
      <c r="KUZ2" s="63"/>
      <c r="KVA2" s="63"/>
      <c r="KVB2" s="63"/>
      <c r="KVC2" s="63"/>
      <c r="KVD2" s="63"/>
      <c r="KVE2" s="63"/>
      <c r="KVF2" s="63"/>
      <c r="KVG2" s="63"/>
      <c r="KVH2" s="63"/>
      <c r="KVI2" s="63"/>
      <c r="KVJ2" s="63"/>
      <c r="KVK2" s="63"/>
      <c r="KVL2" s="63"/>
      <c r="KVM2" s="63"/>
      <c r="KVN2" s="63"/>
      <c r="KVO2" s="63"/>
      <c r="KVP2" s="63"/>
      <c r="KVQ2" s="63"/>
      <c r="KVR2" s="63"/>
      <c r="KVS2" s="63"/>
      <c r="KVT2" s="63"/>
      <c r="KVU2" s="63"/>
      <c r="KVV2" s="63"/>
      <c r="KVW2" s="63"/>
      <c r="KVX2" s="63"/>
      <c r="KVY2" s="63"/>
      <c r="KVZ2" s="63"/>
      <c r="KWA2" s="63"/>
      <c r="KWB2" s="63"/>
      <c r="KWC2" s="63"/>
      <c r="KWD2" s="63"/>
      <c r="KWE2" s="63"/>
      <c r="KWF2" s="63"/>
      <c r="KWG2" s="63"/>
      <c r="KWH2" s="63"/>
      <c r="KWI2" s="63"/>
      <c r="KWJ2" s="63"/>
      <c r="KWK2" s="63"/>
      <c r="KWL2" s="63"/>
      <c r="KWM2" s="63"/>
      <c r="KWN2" s="63"/>
      <c r="KWO2" s="63"/>
      <c r="KWP2" s="63"/>
      <c r="KWQ2" s="63"/>
      <c r="KWR2" s="63"/>
      <c r="KWS2" s="63"/>
      <c r="KWT2" s="63"/>
      <c r="KWU2" s="63"/>
      <c r="KWV2" s="63"/>
      <c r="KWW2" s="63"/>
      <c r="KWX2" s="63"/>
      <c r="KWY2" s="63"/>
      <c r="KWZ2" s="63"/>
      <c r="KXA2" s="63"/>
      <c r="KXB2" s="63"/>
      <c r="KXC2" s="63"/>
      <c r="KXD2" s="63"/>
      <c r="KXE2" s="63"/>
      <c r="KXF2" s="63"/>
      <c r="KXG2" s="63"/>
      <c r="KXH2" s="63"/>
      <c r="KXI2" s="63"/>
      <c r="KXJ2" s="63"/>
      <c r="KXK2" s="63"/>
      <c r="KXL2" s="63"/>
      <c r="KXM2" s="63"/>
      <c r="KXN2" s="63"/>
      <c r="KXO2" s="63"/>
      <c r="KXP2" s="63"/>
      <c r="KXQ2" s="63"/>
      <c r="KXR2" s="63"/>
      <c r="KXS2" s="63"/>
      <c r="KXT2" s="63"/>
      <c r="KXU2" s="63"/>
      <c r="KXV2" s="63"/>
      <c r="KXW2" s="63"/>
      <c r="KXX2" s="63"/>
      <c r="KXY2" s="63"/>
      <c r="KXZ2" s="63"/>
      <c r="KYA2" s="63"/>
      <c r="KYB2" s="63"/>
      <c r="KYC2" s="63"/>
      <c r="KYD2" s="63"/>
      <c r="KYE2" s="63"/>
      <c r="KYF2" s="63"/>
      <c r="KYG2" s="63"/>
      <c r="KYH2" s="63"/>
      <c r="KYI2" s="63"/>
      <c r="KYJ2" s="63"/>
      <c r="KYK2" s="63"/>
      <c r="KYL2" s="63"/>
      <c r="KYM2" s="63"/>
      <c r="KYN2" s="63"/>
      <c r="KYO2" s="63"/>
      <c r="KYP2" s="63"/>
      <c r="KYQ2" s="63"/>
      <c r="KYR2" s="63"/>
      <c r="KYS2" s="63"/>
      <c r="KYT2" s="63"/>
      <c r="KYU2" s="63"/>
      <c r="KYV2" s="63"/>
      <c r="KYW2" s="63"/>
      <c r="KYX2" s="63"/>
      <c r="KYY2" s="63"/>
      <c r="KYZ2" s="63"/>
      <c r="KZA2" s="63"/>
      <c r="KZB2" s="63"/>
      <c r="KZC2" s="63"/>
      <c r="KZD2" s="63"/>
      <c r="KZE2" s="63"/>
      <c r="KZF2" s="63"/>
      <c r="KZG2" s="63"/>
      <c r="KZH2" s="63"/>
      <c r="KZI2" s="63"/>
      <c r="KZJ2" s="63"/>
      <c r="KZK2" s="63"/>
      <c r="KZL2" s="63"/>
      <c r="KZM2" s="63"/>
      <c r="KZN2" s="63"/>
      <c r="KZO2" s="63"/>
      <c r="KZP2" s="63"/>
      <c r="KZQ2" s="63"/>
      <c r="KZR2" s="63"/>
      <c r="KZS2" s="63"/>
      <c r="KZT2" s="63"/>
      <c r="KZU2" s="63"/>
      <c r="KZV2" s="63"/>
      <c r="KZW2" s="63"/>
      <c r="KZX2" s="63"/>
      <c r="KZY2" s="63"/>
      <c r="KZZ2" s="63"/>
      <c r="LAA2" s="63"/>
      <c r="LAB2" s="63"/>
      <c r="LAC2" s="63"/>
      <c r="LAD2" s="63"/>
      <c r="LAE2" s="63"/>
      <c r="LAF2" s="63"/>
      <c r="LAG2" s="63"/>
      <c r="LAH2" s="63"/>
      <c r="LAI2" s="63"/>
      <c r="LAJ2" s="63"/>
      <c r="LAK2" s="63"/>
      <c r="LAL2" s="63"/>
      <c r="LAM2" s="63"/>
      <c r="LAN2" s="63"/>
      <c r="LAO2" s="63"/>
      <c r="LAP2" s="63"/>
      <c r="LAQ2" s="63"/>
      <c r="LAR2" s="63"/>
      <c r="LAS2" s="63"/>
      <c r="LAT2" s="63"/>
      <c r="LAU2" s="63"/>
      <c r="LAV2" s="63"/>
      <c r="LAW2" s="63"/>
      <c r="LAX2" s="63"/>
      <c r="LAY2" s="63"/>
      <c r="LAZ2" s="63"/>
      <c r="LBA2" s="63"/>
      <c r="LBB2" s="63"/>
      <c r="LBC2" s="63"/>
      <c r="LBD2" s="63"/>
      <c r="LBE2" s="63"/>
      <c r="LBF2" s="63"/>
      <c r="LBG2" s="63"/>
      <c r="LBH2" s="63"/>
      <c r="LBI2" s="63"/>
      <c r="LBJ2" s="63"/>
      <c r="LBK2" s="63"/>
      <c r="LBL2" s="63"/>
      <c r="LBM2" s="63"/>
      <c r="LBN2" s="63"/>
      <c r="LBO2" s="63"/>
      <c r="LBP2" s="63"/>
      <c r="LBQ2" s="63"/>
      <c r="LBR2" s="63"/>
      <c r="LBS2" s="63"/>
      <c r="LBT2" s="63"/>
      <c r="LBU2" s="63"/>
      <c r="LBV2" s="63"/>
      <c r="LBW2" s="63"/>
      <c r="LBX2" s="63"/>
      <c r="LBY2" s="63"/>
      <c r="LBZ2" s="63"/>
      <c r="LCA2" s="63"/>
      <c r="LCB2" s="63"/>
      <c r="LCC2" s="63"/>
      <c r="LCD2" s="63"/>
      <c r="LCE2" s="63"/>
      <c r="LCF2" s="63"/>
      <c r="LCG2" s="63"/>
      <c r="LCH2" s="63"/>
      <c r="LCI2" s="63"/>
      <c r="LCJ2" s="63"/>
      <c r="LCK2" s="63"/>
      <c r="LCL2" s="63"/>
      <c r="LCM2" s="63"/>
      <c r="LCN2" s="63"/>
      <c r="LCO2" s="63"/>
      <c r="LCP2" s="63"/>
      <c r="LCQ2" s="63"/>
      <c r="LCR2" s="63"/>
      <c r="LCS2" s="63"/>
      <c r="LCT2" s="63"/>
      <c r="LCU2" s="63"/>
      <c r="LCV2" s="63"/>
      <c r="LCW2" s="63"/>
      <c r="LCX2" s="63"/>
      <c r="LCY2" s="63"/>
      <c r="LCZ2" s="63"/>
      <c r="LDA2" s="63"/>
      <c r="LDB2" s="63"/>
      <c r="LDC2" s="63"/>
      <c r="LDD2" s="63"/>
      <c r="LDE2" s="63"/>
      <c r="LDF2" s="63"/>
      <c r="LDG2" s="63"/>
      <c r="LDH2" s="63"/>
      <c r="LDI2" s="63"/>
      <c r="LDJ2" s="63"/>
      <c r="LDK2" s="63"/>
      <c r="LDL2" s="63"/>
      <c r="LDM2" s="63"/>
      <c r="LDN2" s="63"/>
      <c r="LDO2" s="63"/>
      <c r="LDP2" s="63"/>
      <c r="LDQ2" s="63"/>
      <c r="LDR2" s="63"/>
      <c r="LDS2" s="63"/>
      <c r="LDT2" s="63"/>
      <c r="LDU2" s="63"/>
      <c r="LDV2" s="63"/>
      <c r="LDW2" s="63"/>
      <c r="LDX2" s="63"/>
      <c r="LDY2" s="63"/>
      <c r="LDZ2" s="63"/>
      <c r="LEA2" s="63"/>
      <c r="LEB2" s="63"/>
      <c r="LEC2" s="63"/>
      <c r="LED2" s="63"/>
      <c r="LEE2" s="63"/>
      <c r="LEF2" s="63"/>
      <c r="LEG2" s="63"/>
      <c r="LEH2" s="63"/>
      <c r="LEI2" s="63"/>
      <c r="LEJ2" s="63"/>
      <c r="LEK2" s="63"/>
      <c r="LEL2" s="63"/>
      <c r="LEM2" s="63"/>
      <c r="LEN2" s="63"/>
      <c r="LEO2" s="63"/>
      <c r="LEP2" s="63"/>
      <c r="LEQ2" s="63"/>
      <c r="LER2" s="63"/>
      <c r="LES2" s="63"/>
      <c r="LET2" s="63"/>
      <c r="LEU2" s="63"/>
      <c r="LEV2" s="63"/>
      <c r="LEW2" s="63"/>
      <c r="LEX2" s="63"/>
      <c r="LEY2" s="63"/>
      <c r="LEZ2" s="63"/>
      <c r="LFA2" s="63"/>
      <c r="LFB2" s="63"/>
      <c r="LFC2" s="63"/>
      <c r="LFD2" s="63"/>
      <c r="LFE2" s="63"/>
      <c r="LFF2" s="63"/>
      <c r="LFG2" s="63"/>
      <c r="LFH2" s="63"/>
      <c r="LFI2" s="63"/>
      <c r="LFJ2" s="63"/>
      <c r="LFK2" s="63"/>
      <c r="LFL2" s="63"/>
      <c r="LFM2" s="63"/>
      <c r="LFN2" s="63"/>
      <c r="LFO2" s="63"/>
      <c r="LFP2" s="63"/>
      <c r="LFQ2" s="63"/>
      <c r="LFR2" s="63"/>
      <c r="LFS2" s="63"/>
      <c r="LFT2" s="63"/>
      <c r="LFU2" s="63"/>
      <c r="LFV2" s="63"/>
      <c r="LFW2" s="63"/>
      <c r="LFX2" s="63"/>
      <c r="LFY2" s="63"/>
      <c r="LFZ2" s="63"/>
      <c r="LGA2" s="63"/>
      <c r="LGB2" s="63"/>
      <c r="LGC2" s="63"/>
      <c r="LGD2" s="63"/>
      <c r="LGE2" s="63"/>
      <c r="LGF2" s="63"/>
      <c r="LGG2" s="63"/>
      <c r="LGH2" s="63"/>
      <c r="LGI2" s="63"/>
      <c r="LGJ2" s="63"/>
      <c r="LGK2" s="63"/>
      <c r="LGL2" s="63"/>
      <c r="LGM2" s="63"/>
      <c r="LGN2" s="63"/>
      <c r="LGO2" s="63"/>
      <c r="LGP2" s="63"/>
      <c r="LGQ2" s="63"/>
      <c r="LGR2" s="63"/>
      <c r="LGS2" s="63"/>
      <c r="LGT2" s="63"/>
      <c r="LGU2" s="63"/>
      <c r="LGV2" s="63"/>
      <c r="LGW2" s="63"/>
      <c r="LGX2" s="63"/>
      <c r="LGY2" s="63"/>
      <c r="LGZ2" s="63"/>
      <c r="LHA2" s="63"/>
      <c r="LHB2" s="63"/>
      <c r="LHC2" s="63"/>
      <c r="LHD2" s="63"/>
      <c r="LHE2" s="63"/>
      <c r="LHF2" s="63"/>
      <c r="LHG2" s="63"/>
      <c r="LHH2" s="63"/>
      <c r="LHI2" s="63"/>
      <c r="LHJ2" s="63"/>
      <c r="LHK2" s="63"/>
      <c r="LHL2" s="63"/>
      <c r="LHM2" s="63"/>
      <c r="LHN2" s="63"/>
      <c r="LHO2" s="63"/>
      <c r="LHP2" s="63"/>
      <c r="LHQ2" s="63"/>
      <c r="LHR2" s="63"/>
      <c r="LHS2" s="63"/>
      <c r="LHT2" s="63"/>
      <c r="LHU2" s="63"/>
      <c r="LHV2" s="63"/>
      <c r="LHW2" s="63"/>
      <c r="LHX2" s="63"/>
      <c r="LHY2" s="63"/>
      <c r="LHZ2" s="63"/>
      <c r="LIA2" s="63"/>
      <c r="LIB2" s="63"/>
      <c r="LIC2" s="63"/>
      <c r="LID2" s="63"/>
      <c r="LIE2" s="63"/>
      <c r="LIF2" s="63"/>
      <c r="LIG2" s="63"/>
      <c r="LIH2" s="63"/>
      <c r="LII2" s="63"/>
      <c r="LIJ2" s="63"/>
      <c r="LIK2" s="63"/>
      <c r="LIL2" s="63"/>
      <c r="LIM2" s="63"/>
      <c r="LIN2" s="63"/>
      <c r="LIO2" s="63"/>
      <c r="LIP2" s="63"/>
      <c r="LIQ2" s="63"/>
      <c r="LIR2" s="63"/>
      <c r="LIS2" s="63"/>
      <c r="LIT2" s="63"/>
      <c r="LIU2" s="63"/>
      <c r="LIV2" s="63"/>
      <c r="LIW2" s="63"/>
      <c r="LIX2" s="63"/>
      <c r="LIY2" s="63"/>
      <c r="LIZ2" s="63"/>
      <c r="LJA2" s="63"/>
      <c r="LJB2" s="63"/>
      <c r="LJC2" s="63"/>
      <c r="LJD2" s="63"/>
      <c r="LJE2" s="63"/>
      <c r="LJF2" s="63"/>
      <c r="LJG2" s="63"/>
      <c r="LJH2" s="63"/>
      <c r="LJI2" s="63"/>
      <c r="LJJ2" s="63"/>
      <c r="LJK2" s="63"/>
      <c r="LJL2" s="63"/>
      <c r="LJM2" s="63"/>
      <c r="LJN2" s="63"/>
      <c r="LJO2" s="63"/>
      <c r="LJP2" s="63"/>
      <c r="LJQ2" s="63"/>
      <c r="LJR2" s="63"/>
      <c r="LJS2" s="63"/>
      <c r="LJT2" s="63"/>
      <c r="LJU2" s="63"/>
      <c r="LJV2" s="63"/>
      <c r="LJW2" s="63"/>
      <c r="LJX2" s="63"/>
      <c r="LJY2" s="63"/>
      <c r="LJZ2" s="63"/>
      <c r="LKA2" s="63"/>
      <c r="LKB2" s="63"/>
      <c r="LKC2" s="63"/>
      <c r="LKD2" s="63"/>
      <c r="LKE2" s="63"/>
      <c r="LKF2" s="63"/>
      <c r="LKG2" s="63"/>
      <c r="LKH2" s="63"/>
      <c r="LKI2" s="63"/>
      <c r="LKJ2" s="63"/>
      <c r="LKK2" s="63"/>
      <c r="LKL2" s="63"/>
      <c r="LKM2" s="63"/>
      <c r="LKN2" s="63"/>
      <c r="LKO2" s="63"/>
      <c r="LKP2" s="63"/>
      <c r="LKQ2" s="63"/>
      <c r="LKR2" s="63"/>
      <c r="LKS2" s="63"/>
      <c r="LKT2" s="63"/>
      <c r="LKU2" s="63"/>
      <c r="LKV2" s="63"/>
      <c r="LKW2" s="63"/>
      <c r="LKX2" s="63"/>
      <c r="LKY2" s="63"/>
      <c r="LKZ2" s="63"/>
      <c r="LLA2" s="63"/>
      <c r="LLB2" s="63"/>
      <c r="LLC2" s="63"/>
      <c r="LLD2" s="63"/>
      <c r="LLE2" s="63"/>
      <c r="LLF2" s="63"/>
      <c r="LLG2" s="63"/>
      <c r="LLH2" s="63"/>
      <c r="LLI2" s="63"/>
      <c r="LLJ2" s="63"/>
      <c r="LLK2" s="63"/>
      <c r="LLL2" s="63"/>
      <c r="LLM2" s="63"/>
      <c r="LLN2" s="63"/>
      <c r="LLO2" s="63"/>
      <c r="LLP2" s="63"/>
      <c r="LLQ2" s="63"/>
      <c r="LLR2" s="63"/>
      <c r="LLS2" s="63"/>
      <c r="LLT2" s="63"/>
      <c r="LLU2" s="63"/>
      <c r="LLV2" s="63"/>
      <c r="LLW2" s="63"/>
      <c r="LLX2" s="63"/>
      <c r="LLY2" s="63"/>
      <c r="LLZ2" s="63"/>
      <c r="LMA2" s="63"/>
      <c r="LMB2" s="63"/>
      <c r="LMC2" s="63"/>
      <c r="LMD2" s="63"/>
      <c r="LME2" s="63"/>
      <c r="LMF2" s="63"/>
      <c r="LMG2" s="63"/>
      <c r="LMH2" s="63"/>
      <c r="LMI2" s="63"/>
      <c r="LMJ2" s="63"/>
      <c r="LMK2" s="63"/>
      <c r="LML2" s="63"/>
      <c r="LMM2" s="63"/>
      <c r="LMN2" s="63"/>
      <c r="LMO2" s="63"/>
      <c r="LMP2" s="63"/>
      <c r="LMQ2" s="63"/>
      <c r="LMR2" s="63"/>
      <c r="LMS2" s="63"/>
      <c r="LMT2" s="63"/>
      <c r="LMU2" s="63"/>
      <c r="LMV2" s="63"/>
      <c r="LMW2" s="63"/>
      <c r="LMX2" s="63"/>
      <c r="LMY2" s="63"/>
      <c r="LMZ2" s="63"/>
      <c r="LNA2" s="63"/>
      <c r="LNB2" s="63"/>
      <c r="LNC2" s="63"/>
      <c r="LND2" s="63"/>
      <c r="LNE2" s="63"/>
      <c r="LNF2" s="63"/>
      <c r="LNG2" s="63"/>
      <c r="LNH2" s="63"/>
      <c r="LNI2" s="63"/>
      <c r="LNJ2" s="63"/>
      <c r="LNK2" s="63"/>
      <c r="LNL2" s="63"/>
      <c r="LNM2" s="63"/>
      <c r="LNN2" s="63"/>
      <c r="LNO2" s="63"/>
      <c r="LNP2" s="63"/>
      <c r="LNQ2" s="63"/>
      <c r="LNR2" s="63"/>
      <c r="LNS2" s="63"/>
      <c r="LNT2" s="63"/>
      <c r="LNU2" s="63"/>
      <c r="LNV2" s="63"/>
      <c r="LNW2" s="63"/>
      <c r="LNX2" s="63"/>
      <c r="LNY2" s="63"/>
      <c r="LNZ2" s="63"/>
      <c r="LOA2" s="63"/>
      <c r="LOB2" s="63"/>
      <c r="LOC2" s="63"/>
      <c r="LOD2" s="63"/>
      <c r="LOE2" s="63"/>
      <c r="LOF2" s="63"/>
      <c r="LOG2" s="63"/>
      <c r="LOH2" s="63"/>
      <c r="LOI2" s="63"/>
      <c r="LOJ2" s="63"/>
      <c r="LOK2" s="63"/>
      <c r="LOL2" s="63"/>
      <c r="LOM2" s="63"/>
      <c r="LON2" s="63"/>
      <c r="LOO2" s="63"/>
      <c r="LOP2" s="63"/>
      <c r="LOQ2" s="63"/>
      <c r="LOR2" s="63"/>
      <c r="LOS2" s="63"/>
      <c r="LOT2" s="63"/>
      <c r="LOU2" s="63"/>
      <c r="LOV2" s="63"/>
      <c r="LOW2" s="63"/>
      <c r="LOX2" s="63"/>
      <c r="LOY2" s="63"/>
      <c r="LOZ2" s="63"/>
      <c r="LPA2" s="63"/>
      <c r="LPB2" s="63"/>
      <c r="LPC2" s="63"/>
      <c r="LPD2" s="63"/>
      <c r="LPE2" s="63"/>
      <c r="LPF2" s="63"/>
      <c r="LPG2" s="63"/>
      <c r="LPH2" s="63"/>
      <c r="LPI2" s="63"/>
      <c r="LPJ2" s="63"/>
      <c r="LPK2" s="63"/>
      <c r="LPL2" s="63"/>
      <c r="LPM2" s="63"/>
      <c r="LPN2" s="63"/>
      <c r="LPO2" s="63"/>
      <c r="LPP2" s="63"/>
      <c r="LPQ2" s="63"/>
      <c r="LPR2" s="63"/>
      <c r="LPS2" s="63"/>
      <c r="LPT2" s="63"/>
      <c r="LPU2" s="63"/>
      <c r="LPV2" s="63"/>
      <c r="LPW2" s="63"/>
      <c r="LPX2" s="63"/>
      <c r="LPY2" s="63"/>
      <c r="LPZ2" s="63"/>
      <c r="LQA2" s="63"/>
      <c r="LQB2" s="63"/>
      <c r="LQC2" s="63"/>
      <c r="LQD2" s="63"/>
      <c r="LQE2" s="63"/>
      <c r="LQF2" s="63"/>
      <c r="LQG2" s="63"/>
      <c r="LQH2" s="63"/>
      <c r="LQI2" s="63"/>
      <c r="LQJ2" s="63"/>
      <c r="LQK2" s="63"/>
      <c r="LQL2" s="63"/>
      <c r="LQM2" s="63"/>
      <c r="LQN2" s="63"/>
      <c r="LQO2" s="63"/>
      <c r="LQP2" s="63"/>
      <c r="LQQ2" s="63"/>
      <c r="LQR2" s="63"/>
      <c r="LQS2" s="63"/>
      <c r="LQT2" s="63"/>
      <c r="LQU2" s="63"/>
      <c r="LQV2" s="63"/>
      <c r="LQW2" s="63"/>
      <c r="LQX2" s="63"/>
      <c r="LQY2" s="63"/>
      <c r="LQZ2" s="63"/>
      <c r="LRA2" s="63"/>
      <c r="LRB2" s="63"/>
      <c r="LRC2" s="63"/>
      <c r="LRD2" s="63"/>
      <c r="LRE2" s="63"/>
      <c r="LRF2" s="63"/>
      <c r="LRG2" s="63"/>
      <c r="LRH2" s="63"/>
      <c r="LRI2" s="63"/>
      <c r="LRJ2" s="63"/>
      <c r="LRK2" s="63"/>
      <c r="LRL2" s="63"/>
      <c r="LRM2" s="63"/>
      <c r="LRN2" s="63"/>
      <c r="LRO2" s="63"/>
      <c r="LRP2" s="63"/>
      <c r="LRQ2" s="63"/>
      <c r="LRR2" s="63"/>
      <c r="LRS2" s="63"/>
      <c r="LRT2" s="63"/>
      <c r="LRU2" s="63"/>
      <c r="LRV2" s="63"/>
      <c r="LRW2" s="63"/>
      <c r="LRX2" s="63"/>
      <c r="LRY2" s="63"/>
      <c r="LRZ2" s="63"/>
      <c r="LSA2" s="63"/>
      <c r="LSB2" s="63"/>
      <c r="LSC2" s="63"/>
      <c r="LSD2" s="63"/>
      <c r="LSE2" s="63"/>
      <c r="LSF2" s="63"/>
      <c r="LSG2" s="63"/>
      <c r="LSH2" s="63"/>
      <c r="LSI2" s="63"/>
      <c r="LSJ2" s="63"/>
      <c r="LSK2" s="63"/>
      <c r="LSL2" s="63"/>
      <c r="LSM2" s="63"/>
      <c r="LSN2" s="63"/>
      <c r="LSO2" s="63"/>
      <c r="LSP2" s="63"/>
      <c r="LSQ2" s="63"/>
      <c r="LSR2" s="63"/>
      <c r="LSS2" s="63"/>
      <c r="LST2" s="63"/>
      <c r="LSU2" s="63"/>
      <c r="LSV2" s="63"/>
      <c r="LSW2" s="63"/>
      <c r="LSX2" s="63"/>
      <c r="LSY2" s="63"/>
      <c r="LSZ2" s="63"/>
      <c r="LTA2" s="63"/>
      <c r="LTB2" s="63"/>
      <c r="LTC2" s="63"/>
      <c r="LTD2" s="63"/>
      <c r="LTE2" s="63"/>
      <c r="LTF2" s="63"/>
      <c r="LTG2" s="63"/>
      <c r="LTH2" s="63"/>
      <c r="LTI2" s="63"/>
      <c r="LTJ2" s="63"/>
      <c r="LTK2" s="63"/>
      <c r="LTL2" s="63"/>
      <c r="LTM2" s="63"/>
      <c r="LTN2" s="63"/>
      <c r="LTO2" s="63"/>
      <c r="LTP2" s="63"/>
      <c r="LTQ2" s="63"/>
      <c r="LTR2" s="63"/>
      <c r="LTS2" s="63"/>
      <c r="LTT2" s="63"/>
      <c r="LTU2" s="63"/>
      <c r="LTV2" s="63"/>
      <c r="LTW2" s="63"/>
      <c r="LTX2" s="63"/>
      <c r="LTY2" s="63"/>
      <c r="LTZ2" s="63"/>
      <c r="LUA2" s="63"/>
      <c r="LUB2" s="63"/>
      <c r="LUC2" s="63"/>
      <c r="LUD2" s="63"/>
      <c r="LUE2" s="63"/>
      <c r="LUF2" s="63"/>
      <c r="LUG2" s="63"/>
      <c r="LUH2" s="63"/>
      <c r="LUI2" s="63"/>
      <c r="LUJ2" s="63"/>
      <c r="LUK2" s="63"/>
      <c r="LUL2" s="63"/>
      <c r="LUM2" s="63"/>
      <c r="LUN2" s="63"/>
      <c r="LUO2" s="63"/>
      <c r="LUP2" s="63"/>
      <c r="LUQ2" s="63"/>
      <c r="LUR2" s="63"/>
      <c r="LUS2" s="63"/>
      <c r="LUT2" s="63"/>
      <c r="LUU2" s="63"/>
      <c r="LUV2" s="63"/>
      <c r="LUW2" s="63"/>
      <c r="LUX2" s="63"/>
      <c r="LUY2" s="63"/>
      <c r="LUZ2" s="63"/>
      <c r="LVA2" s="63"/>
      <c r="LVB2" s="63"/>
      <c r="LVC2" s="63"/>
      <c r="LVD2" s="63"/>
      <c r="LVE2" s="63"/>
      <c r="LVF2" s="63"/>
      <c r="LVG2" s="63"/>
      <c r="LVH2" s="63"/>
      <c r="LVI2" s="63"/>
      <c r="LVJ2" s="63"/>
      <c r="LVK2" s="63"/>
      <c r="LVL2" s="63"/>
      <c r="LVM2" s="63"/>
      <c r="LVN2" s="63"/>
      <c r="LVO2" s="63"/>
      <c r="LVP2" s="63"/>
      <c r="LVQ2" s="63"/>
      <c r="LVR2" s="63"/>
      <c r="LVS2" s="63"/>
      <c r="LVT2" s="63"/>
      <c r="LVU2" s="63"/>
      <c r="LVV2" s="63"/>
      <c r="LVW2" s="63"/>
      <c r="LVX2" s="63"/>
      <c r="LVY2" s="63"/>
      <c r="LVZ2" s="63"/>
      <c r="LWA2" s="63"/>
      <c r="LWB2" s="63"/>
      <c r="LWC2" s="63"/>
      <c r="LWD2" s="63"/>
      <c r="LWE2" s="63"/>
      <c r="LWF2" s="63"/>
      <c r="LWG2" s="63"/>
      <c r="LWH2" s="63"/>
      <c r="LWI2" s="63"/>
      <c r="LWJ2" s="63"/>
      <c r="LWK2" s="63"/>
      <c r="LWL2" s="63"/>
      <c r="LWM2" s="63"/>
      <c r="LWN2" s="63"/>
      <c r="LWO2" s="63"/>
      <c r="LWP2" s="63"/>
      <c r="LWQ2" s="63"/>
      <c r="LWR2" s="63"/>
      <c r="LWS2" s="63"/>
      <c r="LWT2" s="63"/>
      <c r="LWU2" s="63"/>
      <c r="LWV2" s="63"/>
      <c r="LWW2" s="63"/>
      <c r="LWX2" s="63"/>
      <c r="LWY2" s="63"/>
      <c r="LWZ2" s="63"/>
      <c r="LXA2" s="63"/>
      <c r="LXB2" s="63"/>
      <c r="LXC2" s="63"/>
      <c r="LXD2" s="63"/>
      <c r="LXE2" s="63"/>
      <c r="LXF2" s="63"/>
      <c r="LXG2" s="63"/>
      <c r="LXH2" s="63"/>
      <c r="LXI2" s="63"/>
      <c r="LXJ2" s="63"/>
      <c r="LXK2" s="63"/>
      <c r="LXL2" s="63"/>
      <c r="LXM2" s="63"/>
      <c r="LXN2" s="63"/>
      <c r="LXO2" s="63"/>
      <c r="LXP2" s="63"/>
      <c r="LXQ2" s="63"/>
      <c r="LXR2" s="63"/>
      <c r="LXS2" s="63"/>
      <c r="LXT2" s="63"/>
      <c r="LXU2" s="63"/>
      <c r="LXV2" s="63"/>
      <c r="LXW2" s="63"/>
      <c r="LXX2" s="63"/>
      <c r="LXY2" s="63"/>
      <c r="LXZ2" s="63"/>
      <c r="LYA2" s="63"/>
      <c r="LYB2" s="63"/>
      <c r="LYC2" s="63"/>
      <c r="LYD2" s="63"/>
      <c r="LYE2" s="63"/>
      <c r="LYF2" s="63"/>
      <c r="LYG2" s="63"/>
      <c r="LYH2" s="63"/>
      <c r="LYI2" s="63"/>
      <c r="LYJ2" s="63"/>
      <c r="LYK2" s="63"/>
      <c r="LYL2" s="63"/>
      <c r="LYM2" s="63"/>
      <c r="LYN2" s="63"/>
      <c r="LYO2" s="63"/>
      <c r="LYP2" s="63"/>
      <c r="LYQ2" s="63"/>
      <c r="LYR2" s="63"/>
      <c r="LYS2" s="63"/>
      <c r="LYT2" s="63"/>
      <c r="LYU2" s="63"/>
      <c r="LYV2" s="63"/>
      <c r="LYW2" s="63"/>
      <c r="LYX2" s="63"/>
      <c r="LYY2" s="63"/>
      <c r="LYZ2" s="63"/>
      <c r="LZA2" s="63"/>
      <c r="LZB2" s="63"/>
      <c r="LZC2" s="63"/>
      <c r="LZD2" s="63"/>
      <c r="LZE2" s="63"/>
      <c r="LZF2" s="63"/>
      <c r="LZG2" s="63"/>
      <c r="LZH2" s="63"/>
      <c r="LZI2" s="63"/>
      <c r="LZJ2" s="63"/>
      <c r="LZK2" s="63"/>
      <c r="LZL2" s="63"/>
      <c r="LZM2" s="63"/>
      <c r="LZN2" s="63"/>
      <c r="LZO2" s="63"/>
      <c r="LZP2" s="63"/>
      <c r="LZQ2" s="63"/>
      <c r="LZR2" s="63"/>
      <c r="LZS2" s="63"/>
      <c r="LZT2" s="63"/>
      <c r="LZU2" s="63"/>
      <c r="LZV2" s="63"/>
      <c r="LZW2" s="63"/>
      <c r="LZX2" s="63"/>
      <c r="LZY2" s="63"/>
      <c r="LZZ2" s="63"/>
      <c r="MAA2" s="63"/>
      <c r="MAB2" s="63"/>
      <c r="MAC2" s="63"/>
      <c r="MAD2" s="63"/>
      <c r="MAE2" s="63"/>
      <c r="MAF2" s="63"/>
      <c r="MAG2" s="63"/>
      <c r="MAH2" s="63"/>
      <c r="MAI2" s="63"/>
      <c r="MAJ2" s="63"/>
      <c r="MAK2" s="63"/>
      <c r="MAL2" s="63"/>
      <c r="MAM2" s="63"/>
      <c r="MAN2" s="63"/>
      <c r="MAO2" s="63"/>
      <c r="MAP2" s="63"/>
      <c r="MAQ2" s="63"/>
      <c r="MAR2" s="63"/>
      <c r="MAS2" s="63"/>
      <c r="MAT2" s="63"/>
      <c r="MAU2" s="63"/>
      <c r="MAV2" s="63"/>
      <c r="MAW2" s="63"/>
      <c r="MAX2" s="63"/>
      <c r="MAY2" s="63"/>
      <c r="MAZ2" s="63"/>
      <c r="MBA2" s="63"/>
      <c r="MBB2" s="63"/>
      <c r="MBC2" s="63"/>
      <c r="MBD2" s="63"/>
      <c r="MBE2" s="63"/>
      <c r="MBF2" s="63"/>
      <c r="MBG2" s="63"/>
      <c r="MBH2" s="63"/>
      <c r="MBI2" s="63"/>
      <c r="MBJ2" s="63"/>
      <c r="MBK2" s="63"/>
      <c r="MBL2" s="63"/>
      <c r="MBM2" s="63"/>
      <c r="MBN2" s="63"/>
      <c r="MBO2" s="63"/>
      <c r="MBP2" s="63"/>
      <c r="MBQ2" s="63"/>
      <c r="MBR2" s="63"/>
      <c r="MBS2" s="63"/>
      <c r="MBT2" s="63"/>
      <c r="MBU2" s="63"/>
      <c r="MBV2" s="63"/>
      <c r="MBW2" s="63"/>
      <c r="MBX2" s="63"/>
      <c r="MBY2" s="63"/>
      <c r="MBZ2" s="63"/>
      <c r="MCA2" s="63"/>
      <c r="MCB2" s="63"/>
      <c r="MCC2" s="63"/>
      <c r="MCD2" s="63"/>
      <c r="MCE2" s="63"/>
      <c r="MCF2" s="63"/>
      <c r="MCG2" s="63"/>
      <c r="MCH2" s="63"/>
      <c r="MCI2" s="63"/>
      <c r="MCJ2" s="63"/>
      <c r="MCK2" s="63"/>
      <c r="MCL2" s="63"/>
      <c r="MCM2" s="63"/>
      <c r="MCN2" s="63"/>
      <c r="MCO2" s="63"/>
      <c r="MCP2" s="63"/>
      <c r="MCQ2" s="63"/>
      <c r="MCR2" s="63"/>
      <c r="MCS2" s="63"/>
      <c r="MCT2" s="63"/>
      <c r="MCU2" s="63"/>
      <c r="MCV2" s="63"/>
      <c r="MCW2" s="63"/>
      <c r="MCX2" s="63"/>
      <c r="MCY2" s="63"/>
      <c r="MCZ2" s="63"/>
      <c r="MDA2" s="63"/>
      <c r="MDB2" s="63"/>
      <c r="MDC2" s="63"/>
      <c r="MDD2" s="63"/>
      <c r="MDE2" s="63"/>
      <c r="MDF2" s="63"/>
      <c r="MDG2" s="63"/>
      <c r="MDH2" s="63"/>
      <c r="MDI2" s="63"/>
      <c r="MDJ2" s="63"/>
      <c r="MDK2" s="63"/>
      <c r="MDL2" s="63"/>
      <c r="MDM2" s="63"/>
      <c r="MDN2" s="63"/>
      <c r="MDO2" s="63"/>
      <c r="MDP2" s="63"/>
      <c r="MDQ2" s="63"/>
      <c r="MDR2" s="63"/>
      <c r="MDS2" s="63"/>
      <c r="MDT2" s="63"/>
      <c r="MDU2" s="63"/>
      <c r="MDV2" s="63"/>
      <c r="MDW2" s="63"/>
      <c r="MDX2" s="63"/>
      <c r="MDY2" s="63"/>
      <c r="MDZ2" s="63"/>
      <c r="MEA2" s="63"/>
      <c r="MEB2" s="63"/>
      <c r="MEC2" s="63"/>
      <c r="MED2" s="63"/>
      <c r="MEE2" s="63"/>
      <c r="MEF2" s="63"/>
      <c r="MEG2" s="63"/>
      <c r="MEH2" s="63"/>
      <c r="MEI2" s="63"/>
      <c r="MEJ2" s="63"/>
      <c r="MEK2" s="63"/>
      <c r="MEL2" s="63"/>
      <c r="MEM2" s="63"/>
      <c r="MEN2" s="63"/>
      <c r="MEO2" s="63"/>
      <c r="MEP2" s="63"/>
      <c r="MEQ2" s="63"/>
      <c r="MER2" s="63"/>
      <c r="MES2" s="63"/>
      <c r="MET2" s="63"/>
      <c r="MEU2" s="63"/>
      <c r="MEV2" s="63"/>
      <c r="MEW2" s="63"/>
      <c r="MEX2" s="63"/>
      <c r="MEY2" s="63"/>
      <c r="MEZ2" s="63"/>
      <c r="MFA2" s="63"/>
      <c r="MFB2" s="63"/>
      <c r="MFC2" s="63"/>
      <c r="MFD2" s="63"/>
      <c r="MFE2" s="63"/>
      <c r="MFF2" s="63"/>
      <c r="MFG2" s="63"/>
      <c r="MFH2" s="63"/>
      <c r="MFI2" s="63"/>
      <c r="MFJ2" s="63"/>
      <c r="MFK2" s="63"/>
      <c r="MFL2" s="63"/>
      <c r="MFM2" s="63"/>
      <c r="MFN2" s="63"/>
      <c r="MFO2" s="63"/>
      <c r="MFP2" s="63"/>
      <c r="MFQ2" s="63"/>
      <c r="MFR2" s="63"/>
      <c r="MFS2" s="63"/>
      <c r="MFT2" s="63"/>
      <c r="MFU2" s="63"/>
      <c r="MFV2" s="63"/>
      <c r="MFW2" s="63"/>
      <c r="MFX2" s="63"/>
      <c r="MFY2" s="63"/>
      <c r="MFZ2" s="63"/>
      <c r="MGA2" s="63"/>
      <c r="MGB2" s="63"/>
      <c r="MGC2" s="63"/>
      <c r="MGD2" s="63"/>
      <c r="MGE2" s="63"/>
      <c r="MGF2" s="63"/>
      <c r="MGG2" s="63"/>
      <c r="MGH2" s="63"/>
      <c r="MGI2" s="63"/>
      <c r="MGJ2" s="63"/>
      <c r="MGK2" s="63"/>
      <c r="MGL2" s="63"/>
      <c r="MGM2" s="63"/>
      <c r="MGN2" s="63"/>
      <c r="MGO2" s="63"/>
      <c r="MGP2" s="63"/>
      <c r="MGQ2" s="63"/>
      <c r="MGR2" s="63"/>
      <c r="MGS2" s="63"/>
      <c r="MGT2" s="63"/>
      <c r="MGU2" s="63"/>
      <c r="MGV2" s="63"/>
      <c r="MGW2" s="63"/>
      <c r="MGX2" s="63"/>
      <c r="MGY2" s="63"/>
      <c r="MGZ2" s="63"/>
      <c r="MHA2" s="63"/>
      <c r="MHB2" s="63"/>
      <c r="MHC2" s="63"/>
      <c r="MHD2" s="63"/>
      <c r="MHE2" s="63"/>
      <c r="MHF2" s="63"/>
      <c r="MHG2" s="63"/>
      <c r="MHH2" s="63"/>
      <c r="MHI2" s="63"/>
      <c r="MHJ2" s="63"/>
      <c r="MHK2" s="63"/>
      <c r="MHL2" s="63"/>
      <c r="MHM2" s="63"/>
      <c r="MHN2" s="63"/>
      <c r="MHO2" s="63"/>
      <c r="MHP2" s="63"/>
      <c r="MHQ2" s="63"/>
      <c r="MHR2" s="63"/>
      <c r="MHS2" s="63"/>
      <c r="MHT2" s="63"/>
      <c r="MHU2" s="63"/>
      <c r="MHV2" s="63"/>
      <c r="MHW2" s="63"/>
      <c r="MHX2" s="63"/>
      <c r="MHY2" s="63"/>
      <c r="MHZ2" s="63"/>
      <c r="MIA2" s="63"/>
      <c r="MIB2" s="63"/>
      <c r="MIC2" s="63"/>
      <c r="MID2" s="63"/>
      <c r="MIE2" s="63"/>
      <c r="MIF2" s="63"/>
      <c r="MIG2" s="63"/>
      <c r="MIH2" s="63"/>
      <c r="MII2" s="63"/>
      <c r="MIJ2" s="63"/>
      <c r="MIK2" s="63"/>
      <c r="MIL2" s="63"/>
      <c r="MIM2" s="63"/>
      <c r="MIN2" s="63"/>
      <c r="MIO2" s="63"/>
      <c r="MIP2" s="63"/>
      <c r="MIQ2" s="63"/>
      <c r="MIR2" s="63"/>
      <c r="MIS2" s="63"/>
      <c r="MIT2" s="63"/>
      <c r="MIU2" s="63"/>
      <c r="MIV2" s="63"/>
      <c r="MIW2" s="63"/>
      <c r="MIX2" s="63"/>
      <c r="MIY2" s="63"/>
      <c r="MIZ2" s="63"/>
      <c r="MJA2" s="63"/>
      <c r="MJB2" s="63"/>
      <c r="MJC2" s="63"/>
      <c r="MJD2" s="63"/>
      <c r="MJE2" s="63"/>
      <c r="MJF2" s="63"/>
      <c r="MJG2" s="63"/>
      <c r="MJH2" s="63"/>
      <c r="MJI2" s="63"/>
      <c r="MJJ2" s="63"/>
      <c r="MJK2" s="63"/>
      <c r="MJL2" s="63"/>
      <c r="MJM2" s="63"/>
      <c r="MJN2" s="63"/>
      <c r="MJO2" s="63"/>
      <c r="MJP2" s="63"/>
      <c r="MJQ2" s="63"/>
      <c r="MJR2" s="63"/>
      <c r="MJS2" s="63"/>
      <c r="MJT2" s="63"/>
      <c r="MJU2" s="63"/>
      <c r="MJV2" s="63"/>
      <c r="MJW2" s="63"/>
      <c r="MJX2" s="63"/>
      <c r="MJY2" s="63"/>
      <c r="MJZ2" s="63"/>
      <c r="MKA2" s="63"/>
      <c r="MKB2" s="63"/>
      <c r="MKC2" s="63"/>
      <c r="MKD2" s="63"/>
      <c r="MKE2" s="63"/>
      <c r="MKF2" s="63"/>
      <c r="MKG2" s="63"/>
      <c r="MKH2" s="63"/>
      <c r="MKI2" s="63"/>
      <c r="MKJ2" s="63"/>
      <c r="MKK2" s="63"/>
      <c r="MKL2" s="63"/>
      <c r="MKM2" s="63"/>
      <c r="MKN2" s="63"/>
      <c r="MKO2" s="63"/>
      <c r="MKP2" s="63"/>
      <c r="MKQ2" s="63"/>
      <c r="MKR2" s="63"/>
      <c r="MKS2" s="63"/>
      <c r="MKT2" s="63"/>
      <c r="MKU2" s="63"/>
      <c r="MKV2" s="63"/>
      <c r="MKW2" s="63"/>
      <c r="MKX2" s="63"/>
      <c r="MKY2" s="63"/>
      <c r="MKZ2" s="63"/>
      <c r="MLA2" s="63"/>
      <c r="MLB2" s="63"/>
      <c r="MLC2" s="63"/>
      <c r="MLD2" s="63"/>
      <c r="MLE2" s="63"/>
      <c r="MLF2" s="63"/>
      <c r="MLG2" s="63"/>
      <c r="MLH2" s="63"/>
      <c r="MLI2" s="63"/>
      <c r="MLJ2" s="63"/>
      <c r="MLK2" s="63"/>
      <c r="MLL2" s="63"/>
      <c r="MLM2" s="63"/>
      <c r="MLN2" s="63"/>
      <c r="MLO2" s="63"/>
      <c r="MLP2" s="63"/>
      <c r="MLQ2" s="63"/>
      <c r="MLR2" s="63"/>
      <c r="MLS2" s="63"/>
      <c r="MLT2" s="63"/>
      <c r="MLU2" s="63"/>
      <c r="MLV2" s="63"/>
      <c r="MLW2" s="63"/>
      <c r="MLX2" s="63"/>
      <c r="MLY2" s="63"/>
      <c r="MLZ2" s="63"/>
      <c r="MMA2" s="63"/>
      <c r="MMB2" s="63"/>
      <c r="MMC2" s="63"/>
      <c r="MMD2" s="63"/>
      <c r="MME2" s="63"/>
      <c r="MMF2" s="63"/>
      <c r="MMG2" s="63"/>
      <c r="MMH2" s="63"/>
      <c r="MMI2" s="63"/>
      <c r="MMJ2" s="63"/>
      <c r="MMK2" s="63"/>
      <c r="MML2" s="63"/>
      <c r="MMM2" s="63"/>
      <c r="MMN2" s="63"/>
      <c r="MMO2" s="63"/>
      <c r="MMP2" s="63"/>
      <c r="MMQ2" s="63"/>
      <c r="MMR2" s="63"/>
      <c r="MMS2" s="63"/>
      <c r="MMT2" s="63"/>
      <c r="MMU2" s="63"/>
      <c r="MMV2" s="63"/>
      <c r="MMW2" s="63"/>
      <c r="MMX2" s="63"/>
      <c r="MMY2" s="63"/>
      <c r="MMZ2" s="63"/>
      <c r="MNA2" s="63"/>
      <c r="MNB2" s="63"/>
      <c r="MNC2" s="63"/>
      <c r="MND2" s="63"/>
      <c r="MNE2" s="63"/>
      <c r="MNF2" s="63"/>
      <c r="MNG2" s="63"/>
      <c r="MNH2" s="63"/>
      <c r="MNI2" s="63"/>
      <c r="MNJ2" s="63"/>
      <c r="MNK2" s="63"/>
      <c r="MNL2" s="63"/>
      <c r="MNM2" s="63"/>
      <c r="MNN2" s="63"/>
      <c r="MNO2" s="63"/>
      <c r="MNP2" s="63"/>
      <c r="MNQ2" s="63"/>
      <c r="MNR2" s="63"/>
      <c r="MNS2" s="63"/>
      <c r="MNT2" s="63"/>
      <c r="MNU2" s="63"/>
      <c r="MNV2" s="63"/>
      <c r="MNW2" s="63"/>
      <c r="MNX2" s="63"/>
      <c r="MNY2" s="63"/>
      <c r="MNZ2" s="63"/>
      <c r="MOA2" s="63"/>
      <c r="MOB2" s="63"/>
      <c r="MOC2" s="63"/>
      <c r="MOD2" s="63"/>
      <c r="MOE2" s="63"/>
      <c r="MOF2" s="63"/>
      <c r="MOG2" s="63"/>
      <c r="MOH2" s="63"/>
      <c r="MOI2" s="63"/>
      <c r="MOJ2" s="63"/>
      <c r="MOK2" s="63"/>
      <c r="MOL2" s="63"/>
      <c r="MOM2" s="63"/>
      <c r="MON2" s="63"/>
      <c r="MOO2" s="63"/>
      <c r="MOP2" s="63"/>
      <c r="MOQ2" s="63"/>
      <c r="MOR2" s="63"/>
      <c r="MOS2" s="63"/>
      <c r="MOT2" s="63"/>
      <c r="MOU2" s="63"/>
      <c r="MOV2" s="63"/>
      <c r="MOW2" s="63"/>
      <c r="MOX2" s="63"/>
      <c r="MOY2" s="63"/>
      <c r="MOZ2" s="63"/>
      <c r="MPA2" s="63"/>
      <c r="MPB2" s="63"/>
      <c r="MPC2" s="63"/>
      <c r="MPD2" s="63"/>
      <c r="MPE2" s="63"/>
      <c r="MPF2" s="63"/>
      <c r="MPG2" s="63"/>
      <c r="MPH2" s="63"/>
      <c r="MPI2" s="63"/>
      <c r="MPJ2" s="63"/>
      <c r="MPK2" s="63"/>
      <c r="MPL2" s="63"/>
      <c r="MPM2" s="63"/>
      <c r="MPN2" s="63"/>
      <c r="MPO2" s="63"/>
      <c r="MPP2" s="63"/>
      <c r="MPQ2" s="63"/>
      <c r="MPR2" s="63"/>
      <c r="MPS2" s="63"/>
      <c r="MPT2" s="63"/>
      <c r="MPU2" s="63"/>
      <c r="MPV2" s="63"/>
      <c r="MPW2" s="63"/>
      <c r="MPX2" s="63"/>
      <c r="MPY2" s="63"/>
      <c r="MPZ2" s="63"/>
      <c r="MQA2" s="63"/>
      <c r="MQB2" s="63"/>
      <c r="MQC2" s="63"/>
      <c r="MQD2" s="63"/>
      <c r="MQE2" s="63"/>
      <c r="MQF2" s="63"/>
      <c r="MQG2" s="63"/>
      <c r="MQH2" s="63"/>
      <c r="MQI2" s="63"/>
      <c r="MQJ2" s="63"/>
      <c r="MQK2" s="63"/>
      <c r="MQL2" s="63"/>
      <c r="MQM2" s="63"/>
      <c r="MQN2" s="63"/>
      <c r="MQO2" s="63"/>
      <c r="MQP2" s="63"/>
      <c r="MQQ2" s="63"/>
      <c r="MQR2" s="63"/>
      <c r="MQS2" s="63"/>
      <c r="MQT2" s="63"/>
      <c r="MQU2" s="63"/>
      <c r="MQV2" s="63"/>
      <c r="MQW2" s="63"/>
      <c r="MQX2" s="63"/>
      <c r="MQY2" s="63"/>
      <c r="MQZ2" s="63"/>
      <c r="MRA2" s="63"/>
      <c r="MRB2" s="63"/>
      <c r="MRC2" s="63"/>
      <c r="MRD2" s="63"/>
      <c r="MRE2" s="63"/>
      <c r="MRF2" s="63"/>
      <c r="MRG2" s="63"/>
      <c r="MRH2" s="63"/>
      <c r="MRI2" s="63"/>
      <c r="MRJ2" s="63"/>
      <c r="MRK2" s="63"/>
      <c r="MRL2" s="63"/>
      <c r="MRM2" s="63"/>
      <c r="MRN2" s="63"/>
      <c r="MRO2" s="63"/>
      <c r="MRP2" s="63"/>
      <c r="MRQ2" s="63"/>
      <c r="MRR2" s="63"/>
      <c r="MRS2" s="63"/>
      <c r="MRT2" s="63"/>
      <c r="MRU2" s="63"/>
      <c r="MRV2" s="63"/>
      <c r="MRW2" s="63"/>
      <c r="MRX2" s="63"/>
      <c r="MRY2" s="63"/>
      <c r="MRZ2" s="63"/>
      <c r="MSA2" s="63"/>
      <c r="MSB2" s="63"/>
      <c r="MSC2" s="63"/>
      <c r="MSD2" s="63"/>
      <c r="MSE2" s="63"/>
      <c r="MSF2" s="63"/>
      <c r="MSG2" s="63"/>
      <c r="MSH2" s="63"/>
      <c r="MSI2" s="63"/>
      <c r="MSJ2" s="63"/>
      <c r="MSK2" s="63"/>
      <c r="MSL2" s="63"/>
      <c r="MSM2" s="63"/>
      <c r="MSN2" s="63"/>
      <c r="MSO2" s="63"/>
      <c r="MSP2" s="63"/>
      <c r="MSQ2" s="63"/>
      <c r="MSR2" s="63"/>
      <c r="MSS2" s="63"/>
      <c r="MST2" s="63"/>
      <c r="MSU2" s="63"/>
      <c r="MSV2" s="63"/>
      <c r="MSW2" s="63"/>
      <c r="MSX2" s="63"/>
      <c r="MSY2" s="63"/>
      <c r="MSZ2" s="63"/>
      <c r="MTA2" s="63"/>
      <c r="MTB2" s="63"/>
      <c r="MTC2" s="63"/>
      <c r="MTD2" s="63"/>
      <c r="MTE2" s="63"/>
      <c r="MTF2" s="63"/>
      <c r="MTG2" s="63"/>
      <c r="MTH2" s="63"/>
      <c r="MTI2" s="63"/>
      <c r="MTJ2" s="63"/>
      <c r="MTK2" s="63"/>
      <c r="MTL2" s="63"/>
      <c r="MTM2" s="63"/>
      <c r="MTN2" s="63"/>
      <c r="MTO2" s="63"/>
      <c r="MTP2" s="63"/>
      <c r="MTQ2" s="63"/>
      <c r="MTR2" s="63"/>
      <c r="MTS2" s="63"/>
      <c r="MTT2" s="63"/>
      <c r="MTU2" s="63"/>
      <c r="MTV2" s="63"/>
      <c r="MTW2" s="63"/>
      <c r="MTX2" s="63"/>
      <c r="MTY2" s="63"/>
      <c r="MTZ2" s="63"/>
      <c r="MUA2" s="63"/>
      <c r="MUB2" s="63"/>
      <c r="MUC2" s="63"/>
      <c r="MUD2" s="63"/>
      <c r="MUE2" s="63"/>
      <c r="MUF2" s="63"/>
      <c r="MUG2" s="63"/>
      <c r="MUH2" s="63"/>
      <c r="MUI2" s="63"/>
      <c r="MUJ2" s="63"/>
      <c r="MUK2" s="63"/>
      <c r="MUL2" s="63"/>
      <c r="MUM2" s="63"/>
      <c r="MUN2" s="63"/>
      <c r="MUO2" s="63"/>
      <c r="MUP2" s="63"/>
      <c r="MUQ2" s="63"/>
      <c r="MUR2" s="63"/>
      <c r="MUS2" s="63"/>
      <c r="MUT2" s="63"/>
      <c r="MUU2" s="63"/>
      <c r="MUV2" s="63"/>
      <c r="MUW2" s="63"/>
      <c r="MUX2" s="63"/>
      <c r="MUY2" s="63"/>
      <c r="MUZ2" s="63"/>
      <c r="MVA2" s="63"/>
      <c r="MVB2" s="63"/>
      <c r="MVC2" s="63"/>
      <c r="MVD2" s="63"/>
      <c r="MVE2" s="63"/>
      <c r="MVF2" s="63"/>
      <c r="MVG2" s="63"/>
      <c r="MVH2" s="63"/>
      <c r="MVI2" s="63"/>
      <c r="MVJ2" s="63"/>
      <c r="MVK2" s="63"/>
      <c r="MVL2" s="63"/>
      <c r="MVM2" s="63"/>
      <c r="MVN2" s="63"/>
      <c r="MVO2" s="63"/>
      <c r="MVP2" s="63"/>
      <c r="MVQ2" s="63"/>
      <c r="MVR2" s="63"/>
      <c r="MVS2" s="63"/>
      <c r="MVT2" s="63"/>
      <c r="MVU2" s="63"/>
      <c r="MVV2" s="63"/>
      <c r="MVW2" s="63"/>
      <c r="MVX2" s="63"/>
      <c r="MVY2" s="63"/>
      <c r="MVZ2" s="63"/>
      <c r="MWA2" s="63"/>
      <c r="MWB2" s="63"/>
      <c r="MWC2" s="63"/>
      <c r="MWD2" s="63"/>
      <c r="MWE2" s="63"/>
      <c r="MWF2" s="63"/>
      <c r="MWG2" s="63"/>
      <c r="MWH2" s="63"/>
      <c r="MWI2" s="63"/>
      <c r="MWJ2" s="63"/>
      <c r="MWK2" s="63"/>
      <c r="MWL2" s="63"/>
      <c r="MWM2" s="63"/>
      <c r="MWN2" s="63"/>
      <c r="MWO2" s="63"/>
      <c r="MWP2" s="63"/>
      <c r="MWQ2" s="63"/>
      <c r="MWR2" s="63"/>
      <c r="MWS2" s="63"/>
      <c r="MWT2" s="63"/>
      <c r="MWU2" s="63"/>
      <c r="MWV2" s="63"/>
      <c r="MWW2" s="63"/>
      <c r="MWX2" s="63"/>
      <c r="MWY2" s="63"/>
      <c r="MWZ2" s="63"/>
      <c r="MXA2" s="63"/>
      <c r="MXB2" s="63"/>
      <c r="MXC2" s="63"/>
      <c r="MXD2" s="63"/>
      <c r="MXE2" s="63"/>
      <c r="MXF2" s="63"/>
      <c r="MXG2" s="63"/>
      <c r="MXH2" s="63"/>
      <c r="MXI2" s="63"/>
      <c r="MXJ2" s="63"/>
      <c r="MXK2" s="63"/>
      <c r="MXL2" s="63"/>
      <c r="MXM2" s="63"/>
      <c r="MXN2" s="63"/>
      <c r="MXO2" s="63"/>
      <c r="MXP2" s="63"/>
      <c r="MXQ2" s="63"/>
      <c r="MXR2" s="63"/>
      <c r="MXS2" s="63"/>
      <c r="MXT2" s="63"/>
      <c r="MXU2" s="63"/>
      <c r="MXV2" s="63"/>
      <c r="MXW2" s="63"/>
      <c r="MXX2" s="63"/>
      <c r="MXY2" s="63"/>
      <c r="MXZ2" s="63"/>
      <c r="MYA2" s="63"/>
      <c r="MYB2" s="63"/>
      <c r="MYC2" s="63"/>
      <c r="MYD2" s="63"/>
      <c r="MYE2" s="63"/>
      <c r="MYF2" s="63"/>
      <c r="MYG2" s="63"/>
      <c r="MYH2" s="63"/>
      <c r="MYI2" s="63"/>
      <c r="MYJ2" s="63"/>
      <c r="MYK2" s="63"/>
      <c r="MYL2" s="63"/>
      <c r="MYM2" s="63"/>
      <c r="MYN2" s="63"/>
      <c r="MYO2" s="63"/>
      <c r="MYP2" s="63"/>
      <c r="MYQ2" s="63"/>
      <c r="MYR2" s="63"/>
      <c r="MYS2" s="63"/>
      <c r="MYT2" s="63"/>
      <c r="MYU2" s="63"/>
      <c r="MYV2" s="63"/>
      <c r="MYW2" s="63"/>
      <c r="MYX2" s="63"/>
      <c r="MYY2" s="63"/>
      <c r="MYZ2" s="63"/>
      <c r="MZA2" s="63"/>
      <c r="MZB2" s="63"/>
      <c r="MZC2" s="63"/>
      <c r="MZD2" s="63"/>
      <c r="MZE2" s="63"/>
      <c r="MZF2" s="63"/>
      <c r="MZG2" s="63"/>
      <c r="MZH2" s="63"/>
      <c r="MZI2" s="63"/>
      <c r="MZJ2" s="63"/>
      <c r="MZK2" s="63"/>
      <c r="MZL2" s="63"/>
      <c r="MZM2" s="63"/>
      <c r="MZN2" s="63"/>
      <c r="MZO2" s="63"/>
      <c r="MZP2" s="63"/>
      <c r="MZQ2" s="63"/>
      <c r="MZR2" s="63"/>
      <c r="MZS2" s="63"/>
      <c r="MZT2" s="63"/>
      <c r="MZU2" s="63"/>
      <c r="MZV2" s="63"/>
      <c r="MZW2" s="63"/>
      <c r="MZX2" s="63"/>
      <c r="MZY2" s="63"/>
      <c r="MZZ2" s="63"/>
      <c r="NAA2" s="63"/>
      <c r="NAB2" s="63"/>
      <c r="NAC2" s="63"/>
      <c r="NAD2" s="63"/>
      <c r="NAE2" s="63"/>
      <c r="NAF2" s="63"/>
      <c r="NAG2" s="63"/>
      <c r="NAH2" s="63"/>
      <c r="NAI2" s="63"/>
      <c r="NAJ2" s="63"/>
      <c r="NAK2" s="63"/>
      <c r="NAL2" s="63"/>
      <c r="NAM2" s="63"/>
      <c r="NAN2" s="63"/>
      <c r="NAO2" s="63"/>
      <c r="NAP2" s="63"/>
      <c r="NAQ2" s="63"/>
      <c r="NAR2" s="63"/>
      <c r="NAS2" s="63"/>
      <c r="NAT2" s="63"/>
      <c r="NAU2" s="63"/>
      <c r="NAV2" s="63"/>
      <c r="NAW2" s="63"/>
      <c r="NAX2" s="63"/>
      <c r="NAY2" s="63"/>
      <c r="NAZ2" s="63"/>
      <c r="NBA2" s="63"/>
      <c r="NBB2" s="63"/>
      <c r="NBC2" s="63"/>
      <c r="NBD2" s="63"/>
      <c r="NBE2" s="63"/>
      <c r="NBF2" s="63"/>
      <c r="NBG2" s="63"/>
      <c r="NBH2" s="63"/>
      <c r="NBI2" s="63"/>
      <c r="NBJ2" s="63"/>
      <c r="NBK2" s="63"/>
      <c r="NBL2" s="63"/>
      <c r="NBM2" s="63"/>
      <c r="NBN2" s="63"/>
      <c r="NBO2" s="63"/>
      <c r="NBP2" s="63"/>
      <c r="NBQ2" s="63"/>
      <c r="NBR2" s="63"/>
      <c r="NBS2" s="63"/>
      <c r="NBT2" s="63"/>
      <c r="NBU2" s="63"/>
      <c r="NBV2" s="63"/>
      <c r="NBW2" s="63"/>
      <c r="NBX2" s="63"/>
      <c r="NBY2" s="63"/>
      <c r="NBZ2" s="63"/>
      <c r="NCA2" s="63"/>
      <c r="NCB2" s="63"/>
      <c r="NCC2" s="63"/>
      <c r="NCD2" s="63"/>
      <c r="NCE2" s="63"/>
      <c r="NCF2" s="63"/>
      <c r="NCG2" s="63"/>
      <c r="NCH2" s="63"/>
      <c r="NCI2" s="63"/>
      <c r="NCJ2" s="63"/>
      <c r="NCK2" s="63"/>
      <c r="NCL2" s="63"/>
      <c r="NCM2" s="63"/>
      <c r="NCN2" s="63"/>
      <c r="NCO2" s="63"/>
      <c r="NCP2" s="63"/>
      <c r="NCQ2" s="63"/>
      <c r="NCR2" s="63"/>
      <c r="NCS2" s="63"/>
      <c r="NCT2" s="63"/>
      <c r="NCU2" s="63"/>
      <c r="NCV2" s="63"/>
      <c r="NCW2" s="63"/>
      <c r="NCX2" s="63"/>
      <c r="NCY2" s="63"/>
      <c r="NCZ2" s="63"/>
      <c r="NDA2" s="63"/>
      <c r="NDB2" s="63"/>
      <c r="NDC2" s="63"/>
      <c r="NDD2" s="63"/>
      <c r="NDE2" s="63"/>
      <c r="NDF2" s="63"/>
      <c r="NDG2" s="63"/>
      <c r="NDH2" s="63"/>
      <c r="NDI2" s="63"/>
      <c r="NDJ2" s="63"/>
      <c r="NDK2" s="63"/>
      <c r="NDL2" s="63"/>
      <c r="NDM2" s="63"/>
      <c r="NDN2" s="63"/>
      <c r="NDO2" s="63"/>
      <c r="NDP2" s="63"/>
      <c r="NDQ2" s="63"/>
      <c r="NDR2" s="63"/>
      <c r="NDS2" s="63"/>
      <c r="NDT2" s="63"/>
      <c r="NDU2" s="63"/>
      <c r="NDV2" s="63"/>
      <c r="NDW2" s="63"/>
      <c r="NDX2" s="63"/>
      <c r="NDY2" s="63"/>
      <c r="NDZ2" s="63"/>
      <c r="NEA2" s="63"/>
      <c r="NEB2" s="63"/>
      <c r="NEC2" s="63"/>
      <c r="NED2" s="63"/>
      <c r="NEE2" s="63"/>
      <c r="NEF2" s="63"/>
      <c r="NEG2" s="63"/>
      <c r="NEH2" s="63"/>
      <c r="NEI2" s="63"/>
      <c r="NEJ2" s="63"/>
      <c r="NEK2" s="63"/>
      <c r="NEL2" s="63"/>
      <c r="NEM2" s="63"/>
      <c r="NEN2" s="63"/>
      <c r="NEO2" s="63"/>
      <c r="NEP2" s="63"/>
      <c r="NEQ2" s="63"/>
      <c r="NER2" s="63"/>
      <c r="NES2" s="63"/>
      <c r="NET2" s="63"/>
      <c r="NEU2" s="63"/>
      <c r="NEV2" s="63"/>
      <c r="NEW2" s="63"/>
      <c r="NEX2" s="63"/>
      <c r="NEY2" s="63"/>
      <c r="NEZ2" s="63"/>
      <c r="NFA2" s="63"/>
      <c r="NFB2" s="63"/>
      <c r="NFC2" s="63"/>
      <c r="NFD2" s="63"/>
      <c r="NFE2" s="63"/>
      <c r="NFF2" s="63"/>
      <c r="NFG2" s="63"/>
      <c r="NFH2" s="63"/>
      <c r="NFI2" s="63"/>
      <c r="NFJ2" s="63"/>
      <c r="NFK2" s="63"/>
      <c r="NFL2" s="63"/>
      <c r="NFM2" s="63"/>
      <c r="NFN2" s="63"/>
      <c r="NFO2" s="63"/>
      <c r="NFP2" s="63"/>
      <c r="NFQ2" s="63"/>
      <c r="NFR2" s="63"/>
      <c r="NFS2" s="63"/>
      <c r="NFT2" s="63"/>
      <c r="NFU2" s="63"/>
      <c r="NFV2" s="63"/>
      <c r="NFW2" s="63"/>
      <c r="NFX2" s="63"/>
      <c r="NFY2" s="63"/>
      <c r="NFZ2" s="63"/>
      <c r="NGA2" s="63"/>
      <c r="NGB2" s="63"/>
      <c r="NGC2" s="63"/>
      <c r="NGD2" s="63"/>
      <c r="NGE2" s="63"/>
      <c r="NGF2" s="63"/>
      <c r="NGG2" s="63"/>
      <c r="NGH2" s="63"/>
      <c r="NGI2" s="63"/>
      <c r="NGJ2" s="63"/>
      <c r="NGK2" s="63"/>
      <c r="NGL2" s="63"/>
      <c r="NGM2" s="63"/>
      <c r="NGN2" s="63"/>
      <c r="NGO2" s="63"/>
      <c r="NGP2" s="63"/>
      <c r="NGQ2" s="63"/>
      <c r="NGR2" s="63"/>
      <c r="NGS2" s="63"/>
      <c r="NGT2" s="63"/>
      <c r="NGU2" s="63"/>
      <c r="NGV2" s="63"/>
      <c r="NGW2" s="63"/>
      <c r="NGX2" s="63"/>
      <c r="NGY2" s="63"/>
      <c r="NGZ2" s="63"/>
      <c r="NHA2" s="63"/>
      <c r="NHB2" s="63"/>
      <c r="NHC2" s="63"/>
      <c r="NHD2" s="63"/>
      <c r="NHE2" s="63"/>
      <c r="NHF2" s="63"/>
      <c r="NHG2" s="63"/>
      <c r="NHH2" s="63"/>
      <c r="NHI2" s="63"/>
      <c r="NHJ2" s="63"/>
      <c r="NHK2" s="63"/>
      <c r="NHL2" s="63"/>
      <c r="NHM2" s="63"/>
      <c r="NHN2" s="63"/>
      <c r="NHO2" s="63"/>
      <c r="NHP2" s="63"/>
      <c r="NHQ2" s="63"/>
      <c r="NHR2" s="63"/>
      <c r="NHS2" s="63"/>
      <c r="NHT2" s="63"/>
      <c r="NHU2" s="63"/>
      <c r="NHV2" s="63"/>
      <c r="NHW2" s="63"/>
      <c r="NHX2" s="63"/>
      <c r="NHY2" s="63"/>
      <c r="NHZ2" s="63"/>
      <c r="NIA2" s="63"/>
      <c r="NIB2" s="63"/>
      <c r="NIC2" s="63"/>
      <c r="NID2" s="63"/>
      <c r="NIE2" s="63"/>
      <c r="NIF2" s="63"/>
      <c r="NIG2" s="63"/>
      <c r="NIH2" s="63"/>
      <c r="NII2" s="63"/>
      <c r="NIJ2" s="63"/>
      <c r="NIK2" s="63"/>
      <c r="NIL2" s="63"/>
      <c r="NIM2" s="63"/>
      <c r="NIN2" s="63"/>
      <c r="NIO2" s="63"/>
      <c r="NIP2" s="63"/>
      <c r="NIQ2" s="63"/>
      <c r="NIR2" s="63"/>
      <c r="NIS2" s="63"/>
      <c r="NIT2" s="63"/>
      <c r="NIU2" s="63"/>
      <c r="NIV2" s="63"/>
      <c r="NIW2" s="63"/>
      <c r="NIX2" s="63"/>
      <c r="NIY2" s="63"/>
      <c r="NIZ2" s="63"/>
      <c r="NJA2" s="63"/>
      <c r="NJB2" s="63"/>
      <c r="NJC2" s="63"/>
      <c r="NJD2" s="63"/>
      <c r="NJE2" s="63"/>
      <c r="NJF2" s="63"/>
      <c r="NJG2" s="63"/>
      <c r="NJH2" s="63"/>
      <c r="NJI2" s="63"/>
      <c r="NJJ2" s="63"/>
      <c r="NJK2" s="63"/>
      <c r="NJL2" s="63"/>
      <c r="NJM2" s="63"/>
      <c r="NJN2" s="63"/>
      <c r="NJO2" s="63"/>
      <c r="NJP2" s="63"/>
      <c r="NJQ2" s="63"/>
      <c r="NJR2" s="63"/>
      <c r="NJS2" s="63"/>
      <c r="NJT2" s="63"/>
      <c r="NJU2" s="63"/>
      <c r="NJV2" s="63"/>
      <c r="NJW2" s="63"/>
      <c r="NJX2" s="63"/>
      <c r="NJY2" s="63"/>
      <c r="NJZ2" s="63"/>
      <c r="NKA2" s="63"/>
      <c r="NKB2" s="63"/>
      <c r="NKC2" s="63"/>
      <c r="NKD2" s="63"/>
      <c r="NKE2" s="63"/>
      <c r="NKF2" s="63"/>
      <c r="NKG2" s="63"/>
      <c r="NKH2" s="63"/>
      <c r="NKI2" s="63"/>
      <c r="NKJ2" s="63"/>
      <c r="NKK2" s="63"/>
      <c r="NKL2" s="63"/>
      <c r="NKM2" s="63"/>
      <c r="NKN2" s="63"/>
      <c r="NKO2" s="63"/>
      <c r="NKP2" s="63"/>
      <c r="NKQ2" s="63"/>
      <c r="NKR2" s="63"/>
      <c r="NKS2" s="63"/>
      <c r="NKT2" s="63"/>
      <c r="NKU2" s="63"/>
      <c r="NKV2" s="63"/>
      <c r="NKW2" s="63"/>
      <c r="NKX2" s="63"/>
      <c r="NKY2" s="63"/>
      <c r="NKZ2" s="63"/>
      <c r="NLA2" s="63"/>
      <c r="NLB2" s="63"/>
      <c r="NLC2" s="63"/>
      <c r="NLD2" s="63"/>
      <c r="NLE2" s="63"/>
      <c r="NLF2" s="63"/>
      <c r="NLG2" s="63"/>
      <c r="NLH2" s="63"/>
      <c r="NLI2" s="63"/>
      <c r="NLJ2" s="63"/>
      <c r="NLK2" s="63"/>
      <c r="NLL2" s="63"/>
      <c r="NLM2" s="63"/>
      <c r="NLN2" s="63"/>
      <c r="NLO2" s="63"/>
      <c r="NLP2" s="63"/>
      <c r="NLQ2" s="63"/>
      <c r="NLR2" s="63"/>
      <c r="NLS2" s="63"/>
      <c r="NLT2" s="63"/>
      <c r="NLU2" s="63"/>
      <c r="NLV2" s="63"/>
      <c r="NLW2" s="63"/>
      <c r="NLX2" s="63"/>
      <c r="NLY2" s="63"/>
      <c r="NLZ2" s="63"/>
      <c r="NMA2" s="63"/>
      <c r="NMB2" s="63"/>
      <c r="NMC2" s="63"/>
      <c r="NMD2" s="63"/>
      <c r="NME2" s="63"/>
      <c r="NMF2" s="63"/>
      <c r="NMG2" s="63"/>
      <c r="NMH2" s="63"/>
      <c r="NMI2" s="63"/>
      <c r="NMJ2" s="63"/>
      <c r="NMK2" s="63"/>
      <c r="NML2" s="63"/>
      <c r="NMM2" s="63"/>
      <c r="NMN2" s="63"/>
      <c r="NMO2" s="63"/>
      <c r="NMP2" s="63"/>
      <c r="NMQ2" s="63"/>
      <c r="NMR2" s="63"/>
      <c r="NMS2" s="63"/>
      <c r="NMT2" s="63"/>
      <c r="NMU2" s="63"/>
      <c r="NMV2" s="63"/>
      <c r="NMW2" s="63"/>
      <c r="NMX2" s="63"/>
      <c r="NMY2" s="63"/>
      <c r="NMZ2" s="63"/>
      <c r="NNA2" s="63"/>
      <c r="NNB2" s="63"/>
      <c r="NNC2" s="63"/>
      <c r="NND2" s="63"/>
      <c r="NNE2" s="63"/>
      <c r="NNF2" s="63"/>
      <c r="NNG2" s="63"/>
      <c r="NNH2" s="63"/>
      <c r="NNI2" s="63"/>
      <c r="NNJ2" s="63"/>
      <c r="NNK2" s="63"/>
      <c r="NNL2" s="63"/>
      <c r="NNM2" s="63"/>
      <c r="NNN2" s="63"/>
      <c r="NNO2" s="63"/>
      <c r="NNP2" s="63"/>
      <c r="NNQ2" s="63"/>
      <c r="NNR2" s="63"/>
      <c r="NNS2" s="63"/>
      <c r="NNT2" s="63"/>
      <c r="NNU2" s="63"/>
      <c r="NNV2" s="63"/>
      <c r="NNW2" s="63"/>
      <c r="NNX2" s="63"/>
      <c r="NNY2" s="63"/>
      <c r="NNZ2" s="63"/>
      <c r="NOA2" s="63"/>
      <c r="NOB2" s="63"/>
      <c r="NOC2" s="63"/>
      <c r="NOD2" s="63"/>
      <c r="NOE2" s="63"/>
      <c r="NOF2" s="63"/>
      <c r="NOG2" s="63"/>
      <c r="NOH2" s="63"/>
      <c r="NOI2" s="63"/>
      <c r="NOJ2" s="63"/>
      <c r="NOK2" s="63"/>
      <c r="NOL2" s="63"/>
      <c r="NOM2" s="63"/>
      <c r="NON2" s="63"/>
      <c r="NOO2" s="63"/>
      <c r="NOP2" s="63"/>
      <c r="NOQ2" s="63"/>
      <c r="NOR2" s="63"/>
      <c r="NOS2" s="63"/>
      <c r="NOT2" s="63"/>
      <c r="NOU2" s="63"/>
      <c r="NOV2" s="63"/>
      <c r="NOW2" s="63"/>
      <c r="NOX2" s="63"/>
      <c r="NOY2" s="63"/>
      <c r="NOZ2" s="63"/>
      <c r="NPA2" s="63"/>
      <c r="NPB2" s="63"/>
      <c r="NPC2" s="63"/>
      <c r="NPD2" s="63"/>
      <c r="NPE2" s="63"/>
      <c r="NPF2" s="63"/>
      <c r="NPG2" s="63"/>
      <c r="NPH2" s="63"/>
      <c r="NPI2" s="63"/>
      <c r="NPJ2" s="63"/>
      <c r="NPK2" s="63"/>
      <c r="NPL2" s="63"/>
      <c r="NPM2" s="63"/>
      <c r="NPN2" s="63"/>
      <c r="NPO2" s="63"/>
      <c r="NPP2" s="63"/>
      <c r="NPQ2" s="63"/>
      <c r="NPR2" s="63"/>
      <c r="NPS2" s="63"/>
      <c r="NPT2" s="63"/>
      <c r="NPU2" s="63"/>
      <c r="NPV2" s="63"/>
      <c r="NPW2" s="63"/>
      <c r="NPX2" s="63"/>
      <c r="NPY2" s="63"/>
      <c r="NPZ2" s="63"/>
      <c r="NQA2" s="63"/>
      <c r="NQB2" s="63"/>
      <c r="NQC2" s="63"/>
      <c r="NQD2" s="63"/>
      <c r="NQE2" s="63"/>
      <c r="NQF2" s="63"/>
      <c r="NQG2" s="63"/>
      <c r="NQH2" s="63"/>
      <c r="NQI2" s="63"/>
      <c r="NQJ2" s="63"/>
      <c r="NQK2" s="63"/>
      <c r="NQL2" s="63"/>
      <c r="NQM2" s="63"/>
      <c r="NQN2" s="63"/>
      <c r="NQO2" s="63"/>
      <c r="NQP2" s="63"/>
      <c r="NQQ2" s="63"/>
      <c r="NQR2" s="63"/>
      <c r="NQS2" s="63"/>
      <c r="NQT2" s="63"/>
      <c r="NQU2" s="63"/>
      <c r="NQV2" s="63"/>
      <c r="NQW2" s="63"/>
      <c r="NQX2" s="63"/>
      <c r="NQY2" s="63"/>
      <c r="NQZ2" s="63"/>
      <c r="NRA2" s="63"/>
      <c r="NRB2" s="63"/>
      <c r="NRC2" s="63"/>
      <c r="NRD2" s="63"/>
      <c r="NRE2" s="63"/>
      <c r="NRF2" s="63"/>
      <c r="NRG2" s="63"/>
      <c r="NRH2" s="63"/>
      <c r="NRI2" s="63"/>
      <c r="NRJ2" s="63"/>
      <c r="NRK2" s="63"/>
      <c r="NRL2" s="63"/>
      <c r="NRM2" s="63"/>
      <c r="NRN2" s="63"/>
      <c r="NRO2" s="63"/>
      <c r="NRP2" s="63"/>
      <c r="NRQ2" s="63"/>
      <c r="NRR2" s="63"/>
      <c r="NRS2" s="63"/>
      <c r="NRT2" s="63"/>
      <c r="NRU2" s="63"/>
      <c r="NRV2" s="63"/>
      <c r="NRW2" s="63"/>
      <c r="NRX2" s="63"/>
      <c r="NRY2" s="63"/>
      <c r="NRZ2" s="63"/>
      <c r="NSA2" s="63"/>
      <c r="NSB2" s="63"/>
      <c r="NSC2" s="63"/>
      <c r="NSD2" s="63"/>
      <c r="NSE2" s="63"/>
      <c r="NSF2" s="63"/>
      <c r="NSG2" s="63"/>
      <c r="NSH2" s="63"/>
      <c r="NSI2" s="63"/>
      <c r="NSJ2" s="63"/>
      <c r="NSK2" s="63"/>
      <c r="NSL2" s="63"/>
      <c r="NSM2" s="63"/>
      <c r="NSN2" s="63"/>
      <c r="NSO2" s="63"/>
      <c r="NSP2" s="63"/>
      <c r="NSQ2" s="63"/>
      <c r="NSR2" s="63"/>
      <c r="NSS2" s="63"/>
      <c r="NST2" s="63"/>
      <c r="NSU2" s="63"/>
      <c r="NSV2" s="63"/>
      <c r="NSW2" s="63"/>
      <c r="NSX2" s="63"/>
      <c r="NSY2" s="63"/>
      <c r="NSZ2" s="63"/>
      <c r="NTA2" s="63"/>
      <c r="NTB2" s="63"/>
      <c r="NTC2" s="63"/>
      <c r="NTD2" s="63"/>
      <c r="NTE2" s="63"/>
      <c r="NTF2" s="63"/>
      <c r="NTG2" s="63"/>
      <c r="NTH2" s="63"/>
      <c r="NTI2" s="63"/>
      <c r="NTJ2" s="63"/>
      <c r="NTK2" s="63"/>
      <c r="NTL2" s="63"/>
      <c r="NTM2" s="63"/>
      <c r="NTN2" s="63"/>
      <c r="NTO2" s="63"/>
      <c r="NTP2" s="63"/>
      <c r="NTQ2" s="63"/>
      <c r="NTR2" s="63"/>
      <c r="NTS2" s="63"/>
      <c r="NTT2" s="63"/>
      <c r="NTU2" s="63"/>
      <c r="NTV2" s="63"/>
      <c r="NTW2" s="63"/>
      <c r="NTX2" s="63"/>
      <c r="NTY2" s="63"/>
      <c r="NTZ2" s="63"/>
      <c r="NUA2" s="63"/>
      <c r="NUB2" s="63"/>
      <c r="NUC2" s="63"/>
      <c r="NUD2" s="63"/>
      <c r="NUE2" s="63"/>
      <c r="NUF2" s="63"/>
      <c r="NUG2" s="63"/>
      <c r="NUH2" s="63"/>
      <c r="NUI2" s="63"/>
      <c r="NUJ2" s="63"/>
      <c r="NUK2" s="63"/>
      <c r="NUL2" s="63"/>
      <c r="NUM2" s="63"/>
      <c r="NUN2" s="63"/>
      <c r="NUO2" s="63"/>
      <c r="NUP2" s="63"/>
      <c r="NUQ2" s="63"/>
      <c r="NUR2" s="63"/>
      <c r="NUS2" s="63"/>
      <c r="NUT2" s="63"/>
      <c r="NUU2" s="63"/>
      <c r="NUV2" s="63"/>
      <c r="NUW2" s="63"/>
      <c r="NUX2" s="63"/>
      <c r="NUY2" s="63"/>
      <c r="NUZ2" s="63"/>
      <c r="NVA2" s="63"/>
      <c r="NVB2" s="63"/>
      <c r="NVC2" s="63"/>
      <c r="NVD2" s="63"/>
      <c r="NVE2" s="63"/>
      <c r="NVF2" s="63"/>
      <c r="NVG2" s="63"/>
      <c r="NVH2" s="63"/>
      <c r="NVI2" s="63"/>
      <c r="NVJ2" s="63"/>
      <c r="NVK2" s="63"/>
      <c r="NVL2" s="63"/>
      <c r="NVM2" s="63"/>
      <c r="NVN2" s="63"/>
      <c r="NVO2" s="63"/>
      <c r="NVP2" s="63"/>
      <c r="NVQ2" s="63"/>
      <c r="NVR2" s="63"/>
      <c r="NVS2" s="63"/>
      <c r="NVT2" s="63"/>
      <c r="NVU2" s="63"/>
      <c r="NVV2" s="63"/>
      <c r="NVW2" s="63"/>
      <c r="NVX2" s="63"/>
      <c r="NVY2" s="63"/>
      <c r="NVZ2" s="63"/>
      <c r="NWA2" s="63"/>
      <c r="NWB2" s="63"/>
      <c r="NWC2" s="63"/>
      <c r="NWD2" s="63"/>
      <c r="NWE2" s="63"/>
      <c r="NWF2" s="63"/>
      <c r="NWG2" s="63"/>
      <c r="NWH2" s="63"/>
      <c r="NWI2" s="63"/>
      <c r="NWJ2" s="63"/>
      <c r="NWK2" s="63"/>
      <c r="NWL2" s="63"/>
      <c r="NWM2" s="63"/>
      <c r="NWN2" s="63"/>
      <c r="NWO2" s="63"/>
      <c r="NWP2" s="63"/>
      <c r="NWQ2" s="63"/>
      <c r="NWR2" s="63"/>
      <c r="NWS2" s="63"/>
      <c r="NWT2" s="63"/>
      <c r="NWU2" s="63"/>
      <c r="NWV2" s="63"/>
      <c r="NWW2" s="63"/>
      <c r="NWX2" s="63"/>
      <c r="NWY2" s="63"/>
      <c r="NWZ2" s="63"/>
      <c r="NXA2" s="63"/>
      <c r="NXB2" s="63"/>
      <c r="NXC2" s="63"/>
      <c r="NXD2" s="63"/>
      <c r="NXE2" s="63"/>
      <c r="NXF2" s="63"/>
      <c r="NXG2" s="63"/>
      <c r="NXH2" s="63"/>
      <c r="NXI2" s="63"/>
      <c r="NXJ2" s="63"/>
      <c r="NXK2" s="63"/>
      <c r="NXL2" s="63"/>
      <c r="NXM2" s="63"/>
      <c r="NXN2" s="63"/>
      <c r="NXO2" s="63"/>
      <c r="NXP2" s="63"/>
      <c r="NXQ2" s="63"/>
      <c r="NXR2" s="63"/>
      <c r="NXS2" s="63"/>
      <c r="NXT2" s="63"/>
      <c r="NXU2" s="63"/>
      <c r="NXV2" s="63"/>
      <c r="NXW2" s="63"/>
      <c r="NXX2" s="63"/>
      <c r="NXY2" s="63"/>
      <c r="NXZ2" s="63"/>
      <c r="NYA2" s="63"/>
      <c r="NYB2" s="63"/>
      <c r="NYC2" s="63"/>
      <c r="NYD2" s="63"/>
      <c r="NYE2" s="63"/>
      <c r="NYF2" s="63"/>
      <c r="NYG2" s="63"/>
      <c r="NYH2" s="63"/>
      <c r="NYI2" s="63"/>
      <c r="NYJ2" s="63"/>
      <c r="NYK2" s="63"/>
      <c r="NYL2" s="63"/>
      <c r="NYM2" s="63"/>
      <c r="NYN2" s="63"/>
      <c r="NYO2" s="63"/>
      <c r="NYP2" s="63"/>
      <c r="NYQ2" s="63"/>
      <c r="NYR2" s="63"/>
      <c r="NYS2" s="63"/>
      <c r="NYT2" s="63"/>
      <c r="NYU2" s="63"/>
      <c r="NYV2" s="63"/>
      <c r="NYW2" s="63"/>
      <c r="NYX2" s="63"/>
      <c r="NYY2" s="63"/>
      <c r="NYZ2" s="63"/>
      <c r="NZA2" s="63"/>
      <c r="NZB2" s="63"/>
      <c r="NZC2" s="63"/>
      <c r="NZD2" s="63"/>
      <c r="NZE2" s="63"/>
      <c r="NZF2" s="63"/>
      <c r="NZG2" s="63"/>
      <c r="NZH2" s="63"/>
      <c r="NZI2" s="63"/>
      <c r="NZJ2" s="63"/>
      <c r="NZK2" s="63"/>
      <c r="NZL2" s="63"/>
      <c r="NZM2" s="63"/>
      <c r="NZN2" s="63"/>
      <c r="NZO2" s="63"/>
      <c r="NZP2" s="63"/>
      <c r="NZQ2" s="63"/>
      <c r="NZR2" s="63"/>
      <c r="NZS2" s="63"/>
      <c r="NZT2" s="63"/>
      <c r="NZU2" s="63"/>
      <c r="NZV2" s="63"/>
      <c r="NZW2" s="63"/>
      <c r="NZX2" s="63"/>
      <c r="NZY2" s="63"/>
      <c r="NZZ2" s="63"/>
      <c r="OAA2" s="63"/>
      <c r="OAB2" s="63"/>
      <c r="OAC2" s="63"/>
      <c r="OAD2" s="63"/>
      <c r="OAE2" s="63"/>
      <c r="OAF2" s="63"/>
      <c r="OAG2" s="63"/>
      <c r="OAH2" s="63"/>
      <c r="OAI2" s="63"/>
      <c r="OAJ2" s="63"/>
      <c r="OAK2" s="63"/>
      <c r="OAL2" s="63"/>
      <c r="OAM2" s="63"/>
      <c r="OAN2" s="63"/>
      <c r="OAO2" s="63"/>
      <c r="OAP2" s="63"/>
      <c r="OAQ2" s="63"/>
      <c r="OAR2" s="63"/>
      <c r="OAS2" s="63"/>
      <c r="OAT2" s="63"/>
      <c r="OAU2" s="63"/>
      <c r="OAV2" s="63"/>
      <c r="OAW2" s="63"/>
      <c r="OAX2" s="63"/>
      <c r="OAY2" s="63"/>
      <c r="OAZ2" s="63"/>
      <c r="OBA2" s="63"/>
      <c r="OBB2" s="63"/>
      <c r="OBC2" s="63"/>
      <c r="OBD2" s="63"/>
      <c r="OBE2" s="63"/>
      <c r="OBF2" s="63"/>
      <c r="OBG2" s="63"/>
      <c r="OBH2" s="63"/>
      <c r="OBI2" s="63"/>
      <c r="OBJ2" s="63"/>
      <c r="OBK2" s="63"/>
      <c r="OBL2" s="63"/>
      <c r="OBM2" s="63"/>
      <c r="OBN2" s="63"/>
      <c r="OBO2" s="63"/>
      <c r="OBP2" s="63"/>
      <c r="OBQ2" s="63"/>
      <c r="OBR2" s="63"/>
      <c r="OBS2" s="63"/>
      <c r="OBT2" s="63"/>
      <c r="OBU2" s="63"/>
      <c r="OBV2" s="63"/>
      <c r="OBW2" s="63"/>
      <c r="OBX2" s="63"/>
      <c r="OBY2" s="63"/>
      <c r="OBZ2" s="63"/>
      <c r="OCA2" s="63"/>
      <c r="OCB2" s="63"/>
      <c r="OCC2" s="63"/>
      <c r="OCD2" s="63"/>
      <c r="OCE2" s="63"/>
      <c r="OCF2" s="63"/>
      <c r="OCG2" s="63"/>
      <c r="OCH2" s="63"/>
      <c r="OCI2" s="63"/>
      <c r="OCJ2" s="63"/>
      <c r="OCK2" s="63"/>
      <c r="OCL2" s="63"/>
      <c r="OCM2" s="63"/>
      <c r="OCN2" s="63"/>
      <c r="OCO2" s="63"/>
      <c r="OCP2" s="63"/>
      <c r="OCQ2" s="63"/>
      <c r="OCR2" s="63"/>
      <c r="OCS2" s="63"/>
      <c r="OCT2" s="63"/>
      <c r="OCU2" s="63"/>
      <c r="OCV2" s="63"/>
      <c r="OCW2" s="63"/>
      <c r="OCX2" s="63"/>
      <c r="OCY2" s="63"/>
      <c r="OCZ2" s="63"/>
      <c r="ODA2" s="63"/>
      <c r="ODB2" s="63"/>
      <c r="ODC2" s="63"/>
      <c r="ODD2" s="63"/>
      <c r="ODE2" s="63"/>
      <c r="ODF2" s="63"/>
      <c r="ODG2" s="63"/>
      <c r="ODH2" s="63"/>
      <c r="ODI2" s="63"/>
      <c r="ODJ2" s="63"/>
      <c r="ODK2" s="63"/>
      <c r="ODL2" s="63"/>
      <c r="ODM2" s="63"/>
      <c r="ODN2" s="63"/>
      <c r="ODO2" s="63"/>
      <c r="ODP2" s="63"/>
      <c r="ODQ2" s="63"/>
      <c r="ODR2" s="63"/>
      <c r="ODS2" s="63"/>
      <c r="ODT2" s="63"/>
      <c r="ODU2" s="63"/>
      <c r="ODV2" s="63"/>
      <c r="ODW2" s="63"/>
      <c r="ODX2" s="63"/>
      <c r="ODY2" s="63"/>
      <c r="ODZ2" s="63"/>
      <c r="OEA2" s="63"/>
      <c r="OEB2" s="63"/>
      <c r="OEC2" s="63"/>
      <c r="OED2" s="63"/>
      <c r="OEE2" s="63"/>
      <c r="OEF2" s="63"/>
      <c r="OEG2" s="63"/>
      <c r="OEH2" s="63"/>
      <c r="OEI2" s="63"/>
      <c r="OEJ2" s="63"/>
      <c r="OEK2" s="63"/>
      <c r="OEL2" s="63"/>
      <c r="OEM2" s="63"/>
      <c r="OEN2" s="63"/>
      <c r="OEO2" s="63"/>
      <c r="OEP2" s="63"/>
      <c r="OEQ2" s="63"/>
      <c r="OER2" s="63"/>
      <c r="OES2" s="63"/>
      <c r="OET2" s="63"/>
      <c r="OEU2" s="63"/>
      <c r="OEV2" s="63"/>
      <c r="OEW2" s="63"/>
      <c r="OEX2" s="63"/>
      <c r="OEY2" s="63"/>
      <c r="OEZ2" s="63"/>
      <c r="OFA2" s="63"/>
      <c r="OFB2" s="63"/>
      <c r="OFC2" s="63"/>
      <c r="OFD2" s="63"/>
      <c r="OFE2" s="63"/>
      <c r="OFF2" s="63"/>
      <c r="OFG2" s="63"/>
      <c r="OFH2" s="63"/>
      <c r="OFI2" s="63"/>
      <c r="OFJ2" s="63"/>
      <c r="OFK2" s="63"/>
      <c r="OFL2" s="63"/>
      <c r="OFM2" s="63"/>
      <c r="OFN2" s="63"/>
      <c r="OFO2" s="63"/>
      <c r="OFP2" s="63"/>
      <c r="OFQ2" s="63"/>
      <c r="OFR2" s="63"/>
      <c r="OFS2" s="63"/>
      <c r="OFT2" s="63"/>
      <c r="OFU2" s="63"/>
      <c r="OFV2" s="63"/>
      <c r="OFW2" s="63"/>
      <c r="OFX2" s="63"/>
      <c r="OFY2" s="63"/>
      <c r="OFZ2" s="63"/>
      <c r="OGA2" s="63"/>
      <c r="OGB2" s="63"/>
      <c r="OGC2" s="63"/>
      <c r="OGD2" s="63"/>
      <c r="OGE2" s="63"/>
      <c r="OGF2" s="63"/>
      <c r="OGG2" s="63"/>
      <c r="OGH2" s="63"/>
      <c r="OGI2" s="63"/>
      <c r="OGJ2" s="63"/>
      <c r="OGK2" s="63"/>
      <c r="OGL2" s="63"/>
      <c r="OGM2" s="63"/>
      <c r="OGN2" s="63"/>
      <c r="OGO2" s="63"/>
      <c r="OGP2" s="63"/>
      <c r="OGQ2" s="63"/>
      <c r="OGR2" s="63"/>
      <c r="OGS2" s="63"/>
      <c r="OGT2" s="63"/>
      <c r="OGU2" s="63"/>
      <c r="OGV2" s="63"/>
      <c r="OGW2" s="63"/>
      <c r="OGX2" s="63"/>
      <c r="OGY2" s="63"/>
      <c r="OGZ2" s="63"/>
      <c r="OHA2" s="63"/>
      <c r="OHB2" s="63"/>
      <c r="OHC2" s="63"/>
      <c r="OHD2" s="63"/>
      <c r="OHE2" s="63"/>
      <c r="OHF2" s="63"/>
      <c r="OHG2" s="63"/>
      <c r="OHH2" s="63"/>
      <c r="OHI2" s="63"/>
      <c r="OHJ2" s="63"/>
      <c r="OHK2" s="63"/>
      <c r="OHL2" s="63"/>
      <c r="OHM2" s="63"/>
      <c r="OHN2" s="63"/>
      <c r="OHO2" s="63"/>
      <c r="OHP2" s="63"/>
      <c r="OHQ2" s="63"/>
      <c r="OHR2" s="63"/>
      <c r="OHS2" s="63"/>
      <c r="OHT2" s="63"/>
      <c r="OHU2" s="63"/>
      <c r="OHV2" s="63"/>
      <c r="OHW2" s="63"/>
      <c r="OHX2" s="63"/>
      <c r="OHY2" s="63"/>
      <c r="OHZ2" s="63"/>
      <c r="OIA2" s="63"/>
      <c r="OIB2" s="63"/>
      <c r="OIC2" s="63"/>
      <c r="OID2" s="63"/>
      <c r="OIE2" s="63"/>
      <c r="OIF2" s="63"/>
      <c r="OIG2" s="63"/>
      <c r="OIH2" s="63"/>
      <c r="OII2" s="63"/>
      <c r="OIJ2" s="63"/>
      <c r="OIK2" s="63"/>
      <c r="OIL2" s="63"/>
      <c r="OIM2" s="63"/>
      <c r="OIN2" s="63"/>
      <c r="OIO2" s="63"/>
      <c r="OIP2" s="63"/>
      <c r="OIQ2" s="63"/>
      <c r="OIR2" s="63"/>
      <c r="OIS2" s="63"/>
      <c r="OIT2" s="63"/>
      <c r="OIU2" s="63"/>
      <c r="OIV2" s="63"/>
      <c r="OIW2" s="63"/>
      <c r="OIX2" s="63"/>
      <c r="OIY2" s="63"/>
      <c r="OIZ2" s="63"/>
      <c r="OJA2" s="63"/>
      <c r="OJB2" s="63"/>
      <c r="OJC2" s="63"/>
      <c r="OJD2" s="63"/>
      <c r="OJE2" s="63"/>
      <c r="OJF2" s="63"/>
      <c r="OJG2" s="63"/>
      <c r="OJH2" s="63"/>
      <c r="OJI2" s="63"/>
      <c r="OJJ2" s="63"/>
      <c r="OJK2" s="63"/>
      <c r="OJL2" s="63"/>
      <c r="OJM2" s="63"/>
      <c r="OJN2" s="63"/>
      <c r="OJO2" s="63"/>
      <c r="OJP2" s="63"/>
      <c r="OJQ2" s="63"/>
      <c r="OJR2" s="63"/>
      <c r="OJS2" s="63"/>
      <c r="OJT2" s="63"/>
      <c r="OJU2" s="63"/>
      <c r="OJV2" s="63"/>
      <c r="OJW2" s="63"/>
      <c r="OJX2" s="63"/>
      <c r="OJY2" s="63"/>
      <c r="OJZ2" s="63"/>
      <c r="OKA2" s="63"/>
      <c r="OKB2" s="63"/>
      <c r="OKC2" s="63"/>
      <c r="OKD2" s="63"/>
      <c r="OKE2" s="63"/>
      <c r="OKF2" s="63"/>
      <c r="OKG2" s="63"/>
      <c r="OKH2" s="63"/>
      <c r="OKI2" s="63"/>
      <c r="OKJ2" s="63"/>
      <c r="OKK2" s="63"/>
      <c r="OKL2" s="63"/>
      <c r="OKM2" s="63"/>
      <c r="OKN2" s="63"/>
      <c r="OKO2" s="63"/>
      <c r="OKP2" s="63"/>
      <c r="OKQ2" s="63"/>
      <c r="OKR2" s="63"/>
      <c r="OKS2" s="63"/>
      <c r="OKT2" s="63"/>
      <c r="OKU2" s="63"/>
      <c r="OKV2" s="63"/>
      <c r="OKW2" s="63"/>
      <c r="OKX2" s="63"/>
      <c r="OKY2" s="63"/>
      <c r="OKZ2" s="63"/>
      <c r="OLA2" s="63"/>
      <c r="OLB2" s="63"/>
      <c r="OLC2" s="63"/>
      <c r="OLD2" s="63"/>
      <c r="OLE2" s="63"/>
      <c r="OLF2" s="63"/>
      <c r="OLG2" s="63"/>
      <c r="OLH2" s="63"/>
      <c r="OLI2" s="63"/>
      <c r="OLJ2" s="63"/>
      <c r="OLK2" s="63"/>
      <c r="OLL2" s="63"/>
      <c r="OLM2" s="63"/>
      <c r="OLN2" s="63"/>
      <c r="OLO2" s="63"/>
      <c r="OLP2" s="63"/>
      <c r="OLQ2" s="63"/>
      <c r="OLR2" s="63"/>
      <c r="OLS2" s="63"/>
      <c r="OLT2" s="63"/>
      <c r="OLU2" s="63"/>
      <c r="OLV2" s="63"/>
      <c r="OLW2" s="63"/>
      <c r="OLX2" s="63"/>
      <c r="OLY2" s="63"/>
      <c r="OLZ2" s="63"/>
      <c r="OMA2" s="63"/>
      <c r="OMB2" s="63"/>
      <c r="OMC2" s="63"/>
      <c r="OMD2" s="63"/>
      <c r="OME2" s="63"/>
      <c r="OMF2" s="63"/>
      <c r="OMG2" s="63"/>
      <c r="OMH2" s="63"/>
      <c r="OMI2" s="63"/>
      <c r="OMJ2" s="63"/>
      <c r="OMK2" s="63"/>
      <c r="OML2" s="63"/>
      <c r="OMM2" s="63"/>
      <c r="OMN2" s="63"/>
      <c r="OMO2" s="63"/>
      <c r="OMP2" s="63"/>
      <c r="OMQ2" s="63"/>
      <c r="OMR2" s="63"/>
      <c r="OMS2" s="63"/>
      <c r="OMT2" s="63"/>
      <c r="OMU2" s="63"/>
      <c r="OMV2" s="63"/>
      <c r="OMW2" s="63"/>
      <c r="OMX2" s="63"/>
      <c r="OMY2" s="63"/>
      <c r="OMZ2" s="63"/>
      <c r="ONA2" s="63"/>
      <c r="ONB2" s="63"/>
      <c r="ONC2" s="63"/>
      <c r="OND2" s="63"/>
      <c r="ONE2" s="63"/>
      <c r="ONF2" s="63"/>
      <c r="ONG2" s="63"/>
      <c r="ONH2" s="63"/>
      <c r="ONI2" s="63"/>
      <c r="ONJ2" s="63"/>
      <c r="ONK2" s="63"/>
      <c r="ONL2" s="63"/>
      <c r="ONM2" s="63"/>
      <c r="ONN2" s="63"/>
      <c r="ONO2" s="63"/>
      <c r="ONP2" s="63"/>
      <c r="ONQ2" s="63"/>
      <c r="ONR2" s="63"/>
      <c r="ONS2" s="63"/>
      <c r="ONT2" s="63"/>
      <c r="ONU2" s="63"/>
      <c r="ONV2" s="63"/>
      <c r="ONW2" s="63"/>
      <c r="ONX2" s="63"/>
      <c r="ONY2" s="63"/>
      <c r="ONZ2" s="63"/>
      <c r="OOA2" s="63"/>
      <c r="OOB2" s="63"/>
      <c r="OOC2" s="63"/>
      <c r="OOD2" s="63"/>
      <c r="OOE2" s="63"/>
      <c r="OOF2" s="63"/>
      <c r="OOG2" s="63"/>
      <c r="OOH2" s="63"/>
      <c r="OOI2" s="63"/>
      <c r="OOJ2" s="63"/>
      <c r="OOK2" s="63"/>
      <c r="OOL2" s="63"/>
      <c r="OOM2" s="63"/>
      <c r="OON2" s="63"/>
      <c r="OOO2" s="63"/>
      <c r="OOP2" s="63"/>
      <c r="OOQ2" s="63"/>
      <c r="OOR2" s="63"/>
      <c r="OOS2" s="63"/>
      <c r="OOT2" s="63"/>
      <c r="OOU2" s="63"/>
      <c r="OOV2" s="63"/>
      <c r="OOW2" s="63"/>
      <c r="OOX2" s="63"/>
      <c r="OOY2" s="63"/>
      <c r="OOZ2" s="63"/>
      <c r="OPA2" s="63"/>
      <c r="OPB2" s="63"/>
      <c r="OPC2" s="63"/>
      <c r="OPD2" s="63"/>
      <c r="OPE2" s="63"/>
      <c r="OPF2" s="63"/>
      <c r="OPG2" s="63"/>
      <c r="OPH2" s="63"/>
      <c r="OPI2" s="63"/>
      <c r="OPJ2" s="63"/>
      <c r="OPK2" s="63"/>
      <c r="OPL2" s="63"/>
      <c r="OPM2" s="63"/>
      <c r="OPN2" s="63"/>
      <c r="OPO2" s="63"/>
      <c r="OPP2" s="63"/>
      <c r="OPQ2" s="63"/>
      <c r="OPR2" s="63"/>
      <c r="OPS2" s="63"/>
      <c r="OPT2" s="63"/>
      <c r="OPU2" s="63"/>
      <c r="OPV2" s="63"/>
      <c r="OPW2" s="63"/>
      <c r="OPX2" s="63"/>
      <c r="OPY2" s="63"/>
      <c r="OPZ2" s="63"/>
      <c r="OQA2" s="63"/>
      <c r="OQB2" s="63"/>
      <c r="OQC2" s="63"/>
      <c r="OQD2" s="63"/>
      <c r="OQE2" s="63"/>
      <c r="OQF2" s="63"/>
      <c r="OQG2" s="63"/>
      <c r="OQH2" s="63"/>
      <c r="OQI2" s="63"/>
      <c r="OQJ2" s="63"/>
      <c r="OQK2" s="63"/>
      <c r="OQL2" s="63"/>
      <c r="OQM2" s="63"/>
      <c r="OQN2" s="63"/>
      <c r="OQO2" s="63"/>
      <c r="OQP2" s="63"/>
      <c r="OQQ2" s="63"/>
      <c r="OQR2" s="63"/>
      <c r="OQS2" s="63"/>
      <c r="OQT2" s="63"/>
      <c r="OQU2" s="63"/>
      <c r="OQV2" s="63"/>
      <c r="OQW2" s="63"/>
      <c r="OQX2" s="63"/>
      <c r="OQY2" s="63"/>
      <c r="OQZ2" s="63"/>
      <c r="ORA2" s="63"/>
      <c r="ORB2" s="63"/>
      <c r="ORC2" s="63"/>
      <c r="ORD2" s="63"/>
      <c r="ORE2" s="63"/>
      <c r="ORF2" s="63"/>
      <c r="ORG2" s="63"/>
      <c r="ORH2" s="63"/>
      <c r="ORI2" s="63"/>
      <c r="ORJ2" s="63"/>
      <c r="ORK2" s="63"/>
      <c r="ORL2" s="63"/>
      <c r="ORM2" s="63"/>
      <c r="ORN2" s="63"/>
      <c r="ORO2" s="63"/>
      <c r="ORP2" s="63"/>
      <c r="ORQ2" s="63"/>
      <c r="ORR2" s="63"/>
      <c r="ORS2" s="63"/>
      <c r="ORT2" s="63"/>
      <c r="ORU2" s="63"/>
      <c r="ORV2" s="63"/>
      <c r="ORW2" s="63"/>
      <c r="ORX2" s="63"/>
      <c r="ORY2" s="63"/>
      <c r="ORZ2" s="63"/>
      <c r="OSA2" s="63"/>
      <c r="OSB2" s="63"/>
      <c r="OSC2" s="63"/>
      <c r="OSD2" s="63"/>
      <c r="OSE2" s="63"/>
      <c r="OSF2" s="63"/>
      <c r="OSG2" s="63"/>
      <c r="OSH2" s="63"/>
      <c r="OSI2" s="63"/>
      <c r="OSJ2" s="63"/>
      <c r="OSK2" s="63"/>
      <c r="OSL2" s="63"/>
      <c r="OSM2" s="63"/>
      <c r="OSN2" s="63"/>
      <c r="OSO2" s="63"/>
      <c r="OSP2" s="63"/>
      <c r="OSQ2" s="63"/>
      <c r="OSR2" s="63"/>
      <c r="OSS2" s="63"/>
      <c r="OST2" s="63"/>
      <c r="OSU2" s="63"/>
      <c r="OSV2" s="63"/>
      <c r="OSW2" s="63"/>
      <c r="OSX2" s="63"/>
      <c r="OSY2" s="63"/>
      <c r="OSZ2" s="63"/>
      <c r="OTA2" s="63"/>
      <c r="OTB2" s="63"/>
      <c r="OTC2" s="63"/>
      <c r="OTD2" s="63"/>
      <c r="OTE2" s="63"/>
      <c r="OTF2" s="63"/>
      <c r="OTG2" s="63"/>
      <c r="OTH2" s="63"/>
      <c r="OTI2" s="63"/>
      <c r="OTJ2" s="63"/>
      <c r="OTK2" s="63"/>
      <c r="OTL2" s="63"/>
      <c r="OTM2" s="63"/>
      <c r="OTN2" s="63"/>
      <c r="OTO2" s="63"/>
      <c r="OTP2" s="63"/>
      <c r="OTQ2" s="63"/>
      <c r="OTR2" s="63"/>
      <c r="OTS2" s="63"/>
      <c r="OTT2" s="63"/>
      <c r="OTU2" s="63"/>
      <c r="OTV2" s="63"/>
      <c r="OTW2" s="63"/>
      <c r="OTX2" s="63"/>
      <c r="OTY2" s="63"/>
      <c r="OTZ2" s="63"/>
      <c r="OUA2" s="63"/>
      <c r="OUB2" s="63"/>
      <c r="OUC2" s="63"/>
      <c r="OUD2" s="63"/>
      <c r="OUE2" s="63"/>
      <c r="OUF2" s="63"/>
      <c r="OUG2" s="63"/>
      <c r="OUH2" s="63"/>
      <c r="OUI2" s="63"/>
      <c r="OUJ2" s="63"/>
      <c r="OUK2" s="63"/>
      <c r="OUL2" s="63"/>
      <c r="OUM2" s="63"/>
      <c r="OUN2" s="63"/>
      <c r="OUO2" s="63"/>
      <c r="OUP2" s="63"/>
      <c r="OUQ2" s="63"/>
      <c r="OUR2" s="63"/>
      <c r="OUS2" s="63"/>
      <c r="OUT2" s="63"/>
      <c r="OUU2" s="63"/>
      <c r="OUV2" s="63"/>
      <c r="OUW2" s="63"/>
      <c r="OUX2" s="63"/>
      <c r="OUY2" s="63"/>
      <c r="OUZ2" s="63"/>
      <c r="OVA2" s="63"/>
      <c r="OVB2" s="63"/>
      <c r="OVC2" s="63"/>
      <c r="OVD2" s="63"/>
      <c r="OVE2" s="63"/>
      <c r="OVF2" s="63"/>
      <c r="OVG2" s="63"/>
      <c r="OVH2" s="63"/>
      <c r="OVI2" s="63"/>
      <c r="OVJ2" s="63"/>
      <c r="OVK2" s="63"/>
      <c r="OVL2" s="63"/>
      <c r="OVM2" s="63"/>
      <c r="OVN2" s="63"/>
      <c r="OVO2" s="63"/>
      <c r="OVP2" s="63"/>
      <c r="OVQ2" s="63"/>
      <c r="OVR2" s="63"/>
      <c r="OVS2" s="63"/>
      <c r="OVT2" s="63"/>
      <c r="OVU2" s="63"/>
      <c r="OVV2" s="63"/>
      <c r="OVW2" s="63"/>
      <c r="OVX2" s="63"/>
      <c r="OVY2" s="63"/>
      <c r="OVZ2" s="63"/>
      <c r="OWA2" s="63"/>
      <c r="OWB2" s="63"/>
      <c r="OWC2" s="63"/>
      <c r="OWD2" s="63"/>
      <c r="OWE2" s="63"/>
      <c r="OWF2" s="63"/>
      <c r="OWG2" s="63"/>
      <c r="OWH2" s="63"/>
      <c r="OWI2" s="63"/>
      <c r="OWJ2" s="63"/>
      <c r="OWK2" s="63"/>
      <c r="OWL2" s="63"/>
      <c r="OWM2" s="63"/>
      <c r="OWN2" s="63"/>
      <c r="OWO2" s="63"/>
      <c r="OWP2" s="63"/>
      <c r="OWQ2" s="63"/>
      <c r="OWR2" s="63"/>
      <c r="OWS2" s="63"/>
      <c r="OWT2" s="63"/>
      <c r="OWU2" s="63"/>
      <c r="OWV2" s="63"/>
      <c r="OWW2" s="63"/>
      <c r="OWX2" s="63"/>
      <c r="OWY2" s="63"/>
      <c r="OWZ2" s="63"/>
      <c r="OXA2" s="63"/>
      <c r="OXB2" s="63"/>
      <c r="OXC2" s="63"/>
      <c r="OXD2" s="63"/>
      <c r="OXE2" s="63"/>
      <c r="OXF2" s="63"/>
      <c r="OXG2" s="63"/>
      <c r="OXH2" s="63"/>
      <c r="OXI2" s="63"/>
      <c r="OXJ2" s="63"/>
      <c r="OXK2" s="63"/>
      <c r="OXL2" s="63"/>
      <c r="OXM2" s="63"/>
      <c r="OXN2" s="63"/>
      <c r="OXO2" s="63"/>
      <c r="OXP2" s="63"/>
      <c r="OXQ2" s="63"/>
      <c r="OXR2" s="63"/>
      <c r="OXS2" s="63"/>
      <c r="OXT2" s="63"/>
      <c r="OXU2" s="63"/>
      <c r="OXV2" s="63"/>
      <c r="OXW2" s="63"/>
      <c r="OXX2" s="63"/>
      <c r="OXY2" s="63"/>
      <c r="OXZ2" s="63"/>
      <c r="OYA2" s="63"/>
      <c r="OYB2" s="63"/>
      <c r="OYC2" s="63"/>
      <c r="OYD2" s="63"/>
      <c r="OYE2" s="63"/>
      <c r="OYF2" s="63"/>
      <c r="OYG2" s="63"/>
      <c r="OYH2" s="63"/>
      <c r="OYI2" s="63"/>
      <c r="OYJ2" s="63"/>
      <c r="OYK2" s="63"/>
      <c r="OYL2" s="63"/>
      <c r="OYM2" s="63"/>
      <c r="OYN2" s="63"/>
      <c r="OYO2" s="63"/>
      <c r="OYP2" s="63"/>
      <c r="OYQ2" s="63"/>
      <c r="OYR2" s="63"/>
      <c r="OYS2" s="63"/>
      <c r="OYT2" s="63"/>
      <c r="OYU2" s="63"/>
      <c r="OYV2" s="63"/>
      <c r="OYW2" s="63"/>
      <c r="OYX2" s="63"/>
      <c r="OYY2" s="63"/>
      <c r="OYZ2" s="63"/>
      <c r="OZA2" s="63"/>
      <c r="OZB2" s="63"/>
      <c r="OZC2" s="63"/>
      <c r="OZD2" s="63"/>
      <c r="OZE2" s="63"/>
      <c r="OZF2" s="63"/>
      <c r="OZG2" s="63"/>
      <c r="OZH2" s="63"/>
      <c r="OZI2" s="63"/>
      <c r="OZJ2" s="63"/>
      <c r="OZK2" s="63"/>
      <c r="OZL2" s="63"/>
      <c r="OZM2" s="63"/>
      <c r="OZN2" s="63"/>
      <c r="OZO2" s="63"/>
      <c r="OZP2" s="63"/>
      <c r="OZQ2" s="63"/>
      <c r="OZR2" s="63"/>
      <c r="OZS2" s="63"/>
      <c r="OZT2" s="63"/>
      <c r="OZU2" s="63"/>
      <c r="OZV2" s="63"/>
      <c r="OZW2" s="63"/>
      <c r="OZX2" s="63"/>
      <c r="OZY2" s="63"/>
      <c r="OZZ2" s="63"/>
      <c r="PAA2" s="63"/>
      <c r="PAB2" s="63"/>
      <c r="PAC2" s="63"/>
      <c r="PAD2" s="63"/>
      <c r="PAE2" s="63"/>
      <c r="PAF2" s="63"/>
      <c r="PAG2" s="63"/>
      <c r="PAH2" s="63"/>
      <c r="PAI2" s="63"/>
      <c r="PAJ2" s="63"/>
      <c r="PAK2" s="63"/>
      <c r="PAL2" s="63"/>
      <c r="PAM2" s="63"/>
      <c r="PAN2" s="63"/>
      <c r="PAO2" s="63"/>
      <c r="PAP2" s="63"/>
      <c r="PAQ2" s="63"/>
      <c r="PAR2" s="63"/>
      <c r="PAS2" s="63"/>
      <c r="PAT2" s="63"/>
      <c r="PAU2" s="63"/>
      <c r="PAV2" s="63"/>
      <c r="PAW2" s="63"/>
      <c r="PAX2" s="63"/>
      <c r="PAY2" s="63"/>
      <c r="PAZ2" s="63"/>
      <c r="PBA2" s="63"/>
      <c r="PBB2" s="63"/>
      <c r="PBC2" s="63"/>
      <c r="PBD2" s="63"/>
      <c r="PBE2" s="63"/>
      <c r="PBF2" s="63"/>
      <c r="PBG2" s="63"/>
      <c r="PBH2" s="63"/>
      <c r="PBI2" s="63"/>
      <c r="PBJ2" s="63"/>
      <c r="PBK2" s="63"/>
      <c r="PBL2" s="63"/>
      <c r="PBM2" s="63"/>
      <c r="PBN2" s="63"/>
      <c r="PBO2" s="63"/>
      <c r="PBP2" s="63"/>
      <c r="PBQ2" s="63"/>
      <c r="PBR2" s="63"/>
      <c r="PBS2" s="63"/>
      <c r="PBT2" s="63"/>
      <c r="PBU2" s="63"/>
      <c r="PBV2" s="63"/>
      <c r="PBW2" s="63"/>
      <c r="PBX2" s="63"/>
      <c r="PBY2" s="63"/>
      <c r="PBZ2" s="63"/>
      <c r="PCA2" s="63"/>
      <c r="PCB2" s="63"/>
      <c r="PCC2" s="63"/>
      <c r="PCD2" s="63"/>
      <c r="PCE2" s="63"/>
      <c r="PCF2" s="63"/>
      <c r="PCG2" s="63"/>
      <c r="PCH2" s="63"/>
      <c r="PCI2" s="63"/>
      <c r="PCJ2" s="63"/>
      <c r="PCK2" s="63"/>
      <c r="PCL2" s="63"/>
      <c r="PCM2" s="63"/>
      <c r="PCN2" s="63"/>
      <c r="PCO2" s="63"/>
      <c r="PCP2" s="63"/>
      <c r="PCQ2" s="63"/>
      <c r="PCR2" s="63"/>
      <c r="PCS2" s="63"/>
      <c r="PCT2" s="63"/>
      <c r="PCU2" s="63"/>
      <c r="PCV2" s="63"/>
      <c r="PCW2" s="63"/>
      <c r="PCX2" s="63"/>
      <c r="PCY2" s="63"/>
      <c r="PCZ2" s="63"/>
      <c r="PDA2" s="63"/>
      <c r="PDB2" s="63"/>
      <c r="PDC2" s="63"/>
      <c r="PDD2" s="63"/>
      <c r="PDE2" s="63"/>
      <c r="PDF2" s="63"/>
      <c r="PDG2" s="63"/>
      <c r="PDH2" s="63"/>
      <c r="PDI2" s="63"/>
      <c r="PDJ2" s="63"/>
      <c r="PDK2" s="63"/>
      <c r="PDL2" s="63"/>
      <c r="PDM2" s="63"/>
      <c r="PDN2" s="63"/>
      <c r="PDO2" s="63"/>
      <c r="PDP2" s="63"/>
      <c r="PDQ2" s="63"/>
      <c r="PDR2" s="63"/>
      <c r="PDS2" s="63"/>
      <c r="PDT2" s="63"/>
      <c r="PDU2" s="63"/>
      <c r="PDV2" s="63"/>
      <c r="PDW2" s="63"/>
      <c r="PDX2" s="63"/>
      <c r="PDY2" s="63"/>
      <c r="PDZ2" s="63"/>
      <c r="PEA2" s="63"/>
      <c r="PEB2" s="63"/>
      <c r="PEC2" s="63"/>
      <c r="PED2" s="63"/>
      <c r="PEE2" s="63"/>
      <c r="PEF2" s="63"/>
      <c r="PEG2" s="63"/>
      <c r="PEH2" s="63"/>
      <c r="PEI2" s="63"/>
      <c r="PEJ2" s="63"/>
      <c r="PEK2" s="63"/>
      <c r="PEL2" s="63"/>
      <c r="PEM2" s="63"/>
      <c r="PEN2" s="63"/>
      <c r="PEO2" s="63"/>
      <c r="PEP2" s="63"/>
      <c r="PEQ2" s="63"/>
      <c r="PER2" s="63"/>
      <c r="PES2" s="63"/>
      <c r="PET2" s="63"/>
      <c r="PEU2" s="63"/>
      <c r="PEV2" s="63"/>
      <c r="PEW2" s="63"/>
      <c r="PEX2" s="63"/>
      <c r="PEY2" s="63"/>
      <c r="PEZ2" s="63"/>
      <c r="PFA2" s="63"/>
      <c r="PFB2" s="63"/>
      <c r="PFC2" s="63"/>
      <c r="PFD2" s="63"/>
      <c r="PFE2" s="63"/>
      <c r="PFF2" s="63"/>
      <c r="PFG2" s="63"/>
      <c r="PFH2" s="63"/>
      <c r="PFI2" s="63"/>
      <c r="PFJ2" s="63"/>
      <c r="PFK2" s="63"/>
      <c r="PFL2" s="63"/>
      <c r="PFM2" s="63"/>
      <c r="PFN2" s="63"/>
      <c r="PFO2" s="63"/>
      <c r="PFP2" s="63"/>
      <c r="PFQ2" s="63"/>
      <c r="PFR2" s="63"/>
      <c r="PFS2" s="63"/>
      <c r="PFT2" s="63"/>
      <c r="PFU2" s="63"/>
      <c r="PFV2" s="63"/>
      <c r="PFW2" s="63"/>
      <c r="PFX2" s="63"/>
      <c r="PFY2" s="63"/>
      <c r="PFZ2" s="63"/>
      <c r="PGA2" s="63"/>
      <c r="PGB2" s="63"/>
      <c r="PGC2" s="63"/>
      <c r="PGD2" s="63"/>
      <c r="PGE2" s="63"/>
      <c r="PGF2" s="63"/>
      <c r="PGG2" s="63"/>
      <c r="PGH2" s="63"/>
      <c r="PGI2" s="63"/>
      <c r="PGJ2" s="63"/>
      <c r="PGK2" s="63"/>
      <c r="PGL2" s="63"/>
      <c r="PGM2" s="63"/>
      <c r="PGN2" s="63"/>
      <c r="PGO2" s="63"/>
      <c r="PGP2" s="63"/>
      <c r="PGQ2" s="63"/>
      <c r="PGR2" s="63"/>
      <c r="PGS2" s="63"/>
      <c r="PGT2" s="63"/>
      <c r="PGU2" s="63"/>
      <c r="PGV2" s="63"/>
      <c r="PGW2" s="63"/>
      <c r="PGX2" s="63"/>
      <c r="PGY2" s="63"/>
      <c r="PGZ2" s="63"/>
      <c r="PHA2" s="63"/>
      <c r="PHB2" s="63"/>
      <c r="PHC2" s="63"/>
      <c r="PHD2" s="63"/>
      <c r="PHE2" s="63"/>
      <c r="PHF2" s="63"/>
      <c r="PHG2" s="63"/>
      <c r="PHH2" s="63"/>
      <c r="PHI2" s="63"/>
      <c r="PHJ2" s="63"/>
      <c r="PHK2" s="63"/>
      <c r="PHL2" s="63"/>
      <c r="PHM2" s="63"/>
      <c r="PHN2" s="63"/>
      <c r="PHO2" s="63"/>
      <c r="PHP2" s="63"/>
      <c r="PHQ2" s="63"/>
      <c r="PHR2" s="63"/>
      <c r="PHS2" s="63"/>
      <c r="PHT2" s="63"/>
      <c r="PHU2" s="63"/>
      <c r="PHV2" s="63"/>
      <c r="PHW2" s="63"/>
      <c r="PHX2" s="63"/>
      <c r="PHY2" s="63"/>
      <c r="PHZ2" s="63"/>
      <c r="PIA2" s="63"/>
      <c r="PIB2" s="63"/>
      <c r="PIC2" s="63"/>
      <c r="PID2" s="63"/>
      <c r="PIE2" s="63"/>
      <c r="PIF2" s="63"/>
      <c r="PIG2" s="63"/>
      <c r="PIH2" s="63"/>
      <c r="PII2" s="63"/>
      <c r="PIJ2" s="63"/>
      <c r="PIK2" s="63"/>
      <c r="PIL2" s="63"/>
      <c r="PIM2" s="63"/>
      <c r="PIN2" s="63"/>
      <c r="PIO2" s="63"/>
      <c r="PIP2" s="63"/>
      <c r="PIQ2" s="63"/>
      <c r="PIR2" s="63"/>
      <c r="PIS2" s="63"/>
      <c r="PIT2" s="63"/>
      <c r="PIU2" s="63"/>
      <c r="PIV2" s="63"/>
      <c r="PIW2" s="63"/>
      <c r="PIX2" s="63"/>
      <c r="PIY2" s="63"/>
      <c r="PIZ2" s="63"/>
      <c r="PJA2" s="63"/>
      <c r="PJB2" s="63"/>
      <c r="PJC2" s="63"/>
      <c r="PJD2" s="63"/>
      <c r="PJE2" s="63"/>
      <c r="PJF2" s="63"/>
      <c r="PJG2" s="63"/>
      <c r="PJH2" s="63"/>
      <c r="PJI2" s="63"/>
      <c r="PJJ2" s="63"/>
      <c r="PJK2" s="63"/>
      <c r="PJL2" s="63"/>
      <c r="PJM2" s="63"/>
      <c r="PJN2" s="63"/>
      <c r="PJO2" s="63"/>
      <c r="PJP2" s="63"/>
      <c r="PJQ2" s="63"/>
      <c r="PJR2" s="63"/>
      <c r="PJS2" s="63"/>
      <c r="PJT2" s="63"/>
      <c r="PJU2" s="63"/>
      <c r="PJV2" s="63"/>
      <c r="PJW2" s="63"/>
      <c r="PJX2" s="63"/>
      <c r="PJY2" s="63"/>
      <c r="PJZ2" s="63"/>
      <c r="PKA2" s="63"/>
      <c r="PKB2" s="63"/>
      <c r="PKC2" s="63"/>
      <c r="PKD2" s="63"/>
      <c r="PKE2" s="63"/>
      <c r="PKF2" s="63"/>
      <c r="PKG2" s="63"/>
      <c r="PKH2" s="63"/>
      <c r="PKI2" s="63"/>
      <c r="PKJ2" s="63"/>
      <c r="PKK2" s="63"/>
      <c r="PKL2" s="63"/>
      <c r="PKM2" s="63"/>
      <c r="PKN2" s="63"/>
      <c r="PKO2" s="63"/>
      <c r="PKP2" s="63"/>
      <c r="PKQ2" s="63"/>
      <c r="PKR2" s="63"/>
      <c r="PKS2" s="63"/>
      <c r="PKT2" s="63"/>
      <c r="PKU2" s="63"/>
      <c r="PKV2" s="63"/>
      <c r="PKW2" s="63"/>
      <c r="PKX2" s="63"/>
      <c r="PKY2" s="63"/>
      <c r="PKZ2" s="63"/>
      <c r="PLA2" s="63"/>
      <c r="PLB2" s="63"/>
      <c r="PLC2" s="63"/>
      <c r="PLD2" s="63"/>
      <c r="PLE2" s="63"/>
      <c r="PLF2" s="63"/>
      <c r="PLG2" s="63"/>
      <c r="PLH2" s="63"/>
      <c r="PLI2" s="63"/>
      <c r="PLJ2" s="63"/>
      <c r="PLK2" s="63"/>
      <c r="PLL2" s="63"/>
      <c r="PLM2" s="63"/>
      <c r="PLN2" s="63"/>
      <c r="PLO2" s="63"/>
      <c r="PLP2" s="63"/>
      <c r="PLQ2" s="63"/>
      <c r="PLR2" s="63"/>
      <c r="PLS2" s="63"/>
      <c r="PLT2" s="63"/>
      <c r="PLU2" s="63"/>
      <c r="PLV2" s="63"/>
      <c r="PLW2" s="63"/>
      <c r="PLX2" s="63"/>
      <c r="PLY2" s="63"/>
      <c r="PLZ2" s="63"/>
      <c r="PMA2" s="63"/>
      <c r="PMB2" s="63"/>
      <c r="PMC2" s="63"/>
      <c r="PMD2" s="63"/>
      <c r="PME2" s="63"/>
      <c r="PMF2" s="63"/>
      <c r="PMG2" s="63"/>
      <c r="PMH2" s="63"/>
      <c r="PMI2" s="63"/>
      <c r="PMJ2" s="63"/>
      <c r="PMK2" s="63"/>
      <c r="PML2" s="63"/>
      <c r="PMM2" s="63"/>
      <c r="PMN2" s="63"/>
      <c r="PMO2" s="63"/>
      <c r="PMP2" s="63"/>
      <c r="PMQ2" s="63"/>
      <c r="PMR2" s="63"/>
      <c r="PMS2" s="63"/>
      <c r="PMT2" s="63"/>
      <c r="PMU2" s="63"/>
      <c r="PMV2" s="63"/>
      <c r="PMW2" s="63"/>
      <c r="PMX2" s="63"/>
      <c r="PMY2" s="63"/>
      <c r="PMZ2" s="63"/>
      <c r="PNA2" s="63"/>
      <c r="PNB2" s="63"/>
      <c r="PNC2" s="63"/>
      <c r="PND2" s="63"/>
      <c r="PNE2" s="63"/>
      <c r="PNF2" s="63"/>
      <c r="PNG2" s="63"/>
      <c r="PNH2" s="63"/>
      <c r="PNI2" s="63"/>
      <c r="PNJ2" s="63"/>
      <c r="PNK2" s="63"/>
      <c r="PNL2" s="63"/>
      <c r="PNM2" s="63"/>
      <c r="PNN2" s="63"/>
      <c r="PNO2" s="63"/>
      <c r="PNP2" s="63"/>
      <c r="PNQ2" s="63"/>
      <c r="PNR2" s="63"/>
      <c r="PNS2" s="63"/>
      <c r="PNT2" s="63"/>
      <c r="PNU2" s="63"/>
      <c r="PNV2" s="63"/>
      <c r="PNW2" s="63"/>
      <c r="PNX2" s="63"/>
      <c r="PNY2" s="63"/>
      <c r="PNZ2" s="63"/>
      <c r="POA2" s="63"/>
      <c r="POB2" s="63"/>
      <c r="POC2" s="63"/>
      <c r="POD2" s="63"/>
      <c r="POE2" s="63"/>
      <c r="POF2" s="63"/>
      <c r="POG2" s="63"/>
      <c r="POH2" s="63"/>
      <c r="POI2" s="63"/>
      <c r="POJ2" s="63"/>
      <c r="POK2" s="63"/>
      <c r="POL2" s="63"/>
      <c r="POM2" s="63"/>
      <c r="PON2" s="63"/>
      <c r="POO2" s="63"/>
      <c r="POP2" s="63"/>
      <c r="POQ2" s="63"/>
      <c r="POR2" s="63"/>
      <c r="POS2" s="63"/>
      <c r="POT2" s="63"/>
      <c r="POU2" s="63"/>
      <c r="POV2" s="63"/>
      <c r="POW2" s="63"/>
      <c r="POX2" s="63"/>
      <c r="POY2" s="63"/>
      <c r="POZ2" s="63"/>
      <c r="PPA2" s="63"/>
      <c r="PPB2" s="63"/>
      <c r="PPC2" s="63"/>
      <c r="PPD2" s="63"/>
      <c r="PPE2" s="63"/>
      <c r="PPF2" s="63"/>
      <c r="PPG2" s="63"/>
      <c r="PPH2" s="63"/>
      <c r="PPI2" s="63"/>
      <c r="PPJ2" s="63"/>
      <c r="PPK2" s="63"/>
      <c r="PPL2" s="63"/>
      <c r="PPM2" s="63"/>
      <c r="PPN2" s="63"/>
      <c r="PPO2" s="63"/>
      <c r="PPP2" s="63"/>
      <c r="PPQ2" s="63"/>
      <c r="PPR2" s="63"/>
      <c r="PPS2" s="63"/>
      <c r="PPT2" s="63"/>
      <c r="PPU2" s="63"/>
      <c r="PPV2" s="63"/>
      <c r="PPW2" s="63"/>
      <c r="PPX2" s="63"/>
      <c r="PPY2" s="63"/>
      <c r="PPZ2" s="63"/>
      <c r="PQA2" s="63"/>
      <c r="PQB2" s="63"/>
      <c r="PQC2" s="63"/>
      <c r="PQD2" s="63"/>
      <c r="PQE2" s="63"/>
      <c r="PQF2" s="63"/>
      <c r="PQG2" s="63"/>
      <c r="PQH2" s="63"/>
      <c r="PQI2" s="63"/>
      <c r="PQJ2" s="63"/>
      <c r="PQK2" s="63"/>
      <c r="PQL2" s="63"/>
      <c r="PQM2" s="63"/>
      <c r="PQN2" s="63"/>
      <c r="PQO2" s="63"/>
      <c r="PQP2" s="63"/>
      <c r="PQQ2" s="63"/>
      <c r="PQR2" s="63"/>
      <c r="PQS2" s="63"/>
      <c r="PQT2" s="63"/>
      <c r="PQU2" s="63"/>
      <c r="PQV2" s="63"/>
      <c r="PQW2" s="63"/>
      <c r="PQX2" s="63"/>
      <c r="PQY2" s="63"/>
      <c r="PQZ2" s="63"/>
      <c r="PRA2" s="63"/>
      <c r="PRB2" s="63"/>
      <c r="PRC2" s="63"/>
      <c r="PRD2" s="63"/>
      <c r="PRE2" s="63"/>
      <c r="PRF2" s="63"/>
      <c r="PRG2" s="63"/>
      <c r="PRH2" s="63"/>
      <c r="PRI2" s="63"/>
      <c r="PRJ2" s="63"/>
      <c r="PRK2" s="63"/>
      <c r="PRL2" s="63"/>
      <c r="PRM2" s="63"/>
      <c r="PRN2" s="63"/>
      <c r="PRO2" s="63"/>
      <c r="PRP2" s="63"/>
      <c r="PRQ2" s="63"/>
      <c r="PRR2" s="63"/>
      <c r="PRS2" s="63"/>
      <c r="PRT2" s="63"/>
      <c r="PRU2" s="63"/>
      <c r="PRV2" s="63"/>
      <c r="PRW2" s="63"/>
      <c r="PRX2" s="63"/>
      <c r="PRY2" s="63"/>
      <c r="PRZ2" s="63"/>
      <c r="PSA2" s="63"/>
      <c r="PSB2" s="63"/>
      <c r="PSC2" s="63"/>
      <c r="PSD2" s="63"/>
      <c r="PSE2" s="63"/>
      <c r="PSF2" s="63"/>
      <c r="PSG2" s="63"/>
      <c r="PSH2" s="63"/>
      <c r="PSI2" s="63"/>
      <c r="PSJ2" s="63"/>
      <c r="PSK2" s="63"/>
      <c r="PSL2" s="63"/>
      <c r="PSM2" s="63"/>
      <c r="PSN2" s="63"/>
      <c r="PSO2" s="63"/>
      <c r="PSP2" s="63"/>
      <c r="PSQ2" s="63"/>
      <c r="PSR2" s="63"/>
      <c r="PSS2" s="63"/>
      <c r="PST2" s="63"/>
      <c r="PSU2" s="63"/>
      <c r="PSV2" s="63"/>
      <c r="PSW2" s="63"/>
      <c r="PSX2" s="63"/>
      <c r="PSY2" s="63"/>
      <c r="PSZ2" s="63"/>
      <c r="PTA2" s="63"/>
      <c r="PTB2" s="63"/>
      <c r="PTC2" s="63"/>
      <c r="PTD2" s="63"/>
      <c r="PTE2" s="63"/>
      <c r="PTF2" s="63"/>
      <c r="PTG2" s="63"/>
      <c r="PTH2" s="63"/>
      <c r="PTI2" s="63"/>
      <c r="PTJ2" s="63"/>
      <c r="PTK2" s="63"/>
      <c r="PTL2" s="63"/>
      <c r="PTM2" s="63"/>
      <c r="PTN2" s="63"/>
      <c r="PTO2" s="63"/>
      <c r="PTP2" s="63"/>
      <c r="PTQ2" s="63"/>
      <c r="PTR2" s="63"/>
      <c r="PTS2" s="63"/>
      <c r="PTT2" s="63"/>
      <c r="PTU2" s="63"/>
      <c r="PTV2" s="63"/>
      <c r="PTW2" s="63"/>
      <c r="PTX2" s="63"/>
      <c r="PTY2" s="63"/>
      <c r="PTZ2" s="63"/>
      <c r="PUA2" s="63"/>
      <c r="PUB2" s="63"/>
      <c r="PUC2" s="63"/>
      <c r="PUD2" s="63"/>
      <c r="PUE2" s="63"/>
      <c r="PUF2" s="63"/>
      <c r="PUG2" s="63"/>
      <c r="PUH2" s="63"/>
      <c r="PUI2" s="63"/>
      <c r="PUJ2" s="63"/>
      <c r="PUK2" s="63"/>
      <c r="PUL2" s="63"/>
      <c r="PUM2" s="63"/>
      <c r="PUN2" s="63"/>
      <c r="PUO2" s="63"/>
      <c r="PUP2" s="63"/>
      <c r="PUQ2" s="63"/>
      <c r="PUR2" s="63"/>
      <c r="PUS2" s="63"/>
      <c r="PUT2" s="63"/>
      <c r="PUU2" s="63"/>
      <c r="PUV2" s="63"/>
      <c r="PUW2" s="63"/>
      <c r="PUX2" s="63"/>
      <c r="PUY2" s="63"/>
      <c r="PUZ2" s="63"/>
      <c r="PVA2" s="63"/>
      <c r="PVB2" s="63"/>
      <c r="PVC2" s="63"/>
      <c r="PVD2" s="63"/>
      <c r="PVE2" s="63"/>
      <c r="PVF2" s="63"/>
      <c r="PVG2" s="63"/>
      <c r="PVH2" s="63"/>
      <c r="PVI2" s="63"/>
      <c r="PVJ2" s="63"/>
      <c r="PVK2" s="63"/>
      <c r="PVL2" s="63"/>
      <c r="PVM2" s="63"/>
      <c r="PVN2" s="63"/>
      <c r="PVO2" s="63"/>
      <c r="PVP2" s="63"/>
      <c r="PVQ2" s="63"/>
      <c r="PVR2" s="63"/>
      <c r="PVS2" s="63"/>
      <c r="PVT2" s="63"/>
      <c r="PVU2" s="63"/>
      <c r="PVV2" s="63"/>
      <c r="PVW2" s="63"/>
      <c r="PVX2" s="63"/>
      <c r="PVY2" s="63"/>
      <c r="PVZ2" s="63"/>
      <c r="PWA2" s="63"/>
      <c r="PWB2" s="63"/>
      <c r="PWC2" s="63"/>
      <c r="PWD2" s="63"/>
      <c r="PWE2" s="63"/>
      <c r="PWF2" s="63"/>
      <c r="PWG2" s="63"/>
      <c r="PWH2" s="63"/>
      <c r="PWI2" s="63"/>
      <c r="PWJ2" s="63"/>
      <c r="PWK2" s="63"/>
      <c r="PWL2" s="63"/>
      <c r="PWM2" s="63"/>
      <c r="PWN2" s="63"/>
      <c r="PWO2" s="63"/>
      <c r="PWP2" s="63"/>
      <c r="PWQ2" s="63"/>
      <c r="PWR2" s="63"/>
      <c r="PWS2" s="63"/>
      <c r="PWT2" s="63"/>
      <c r="PWU2" s="63"/>
      <c r="PWV2" s="63"/>
      <c r="PWW2" s="63"/>
      <c r="PWX2" s="63"/>
      <c r="PWY2" s="63"/>
      <c r="PWZ2" s="63"/>
      <c r="PXA2" s="63"/>
      <c r="PXB2" s="63"/>
      <c r="PXC2" s="63"/>
      <c r="PXD2" s="63"/>
      <c r="PXE2" s="63"/>
      <c r="PXF2" s="63"/>
      <c r="PXG2" s="63"/>
      <c r="PXH2" s="63"/>
      <c r="PXI2" s="63"/>
      <c r="PXJ2" s="63"/>
      <c r="PXK2" s="63"/>
      <c r="PXL2" s="63"/>
      <c r="PXM2" s="63"/>
      <c r="PXN2" s="63"/>
      <c r="PXO2" s="63"/>
      <c r="PXP2" s="63"/>
      <c r="PXQ2" s="63"/>
      <c r="PXR2" s="63"/>
      <c r="PXS2" s="63"/>
      <c r="PXT2" s="63"/>
      <c r="PXU2" s="63"/>
      <c r="PXV2" s="63"/>
      <c r="PXW2" s="63"/>
      <c r="PXX2" s="63"/>
      <c r="PXY2" s="63"/>
      <c r="PXZ2" s="63"/>
      <c r="PYA2" s="63"/>
      <c r="PYB2" s="63"/>
      <c r="PYC2" s="63"/>
      <c r="PYD2" s="63"/>
      <c r="PYE2" s="63"/>
      <c r="PYF2" s="63"/>
      <c r="PYG2" s="63"/>
      <c r="PYH2" s="63"/>
      <c r="PYI2" s="63"/>
      <c r="PYJ2" s="63"/>
      <c r="PYK2" s="63"/>
      <c r="PYL2" s="63"/>
      <c r="PYM2" s="63"/>
      <c r="PYN2" s="63"/>
      <c r="PYO2" s="63"/>
      <c r="PYP2" s="63"/>
      <c r="PYQ2" s="63"/>
      <c r="PYR2" s="63"/>
      <c r="PYS2" s="63"/>
      <c r="PYT2" s="63"/>
      <c r="PYU2" s="63"/>
      <c r="PYV2" s="63"/>
      <c r="PYW2" s="63"/>
      <c r="PYX2" s="63"/>
      <c r="PYY2" s="63"/>
      <c r="PYZ2" s="63"/>
      <c r="PZA2" s="63"/>
      <c r="PZB2" s="63"/>
      <c r="PZC2" s="63"/>
      <c r="PZD2" s="63"/>
      <c r="PZE2" s="63"/>
      <c r="PZF2" s="63"/>
      <c r="PZG2" s="63"/>
      <c r="PZH2" s="63"/>
      <c r="PZI2" s="63"/>
      <c r="PZJ2" s="63"/>
      <c r="PZK2" s="63"/>
      <c r="PZL2" s="63"/>
      <c r="PZM2" s="63"/>
      <c r="PZN2" s="63"/>
      <c r="PZO2" s="63"/>
      <c r="PZP2" s="63"/>
      <c r="PZQ2" s="63"/>
      <c r="PZR2" s="63"/>
      <c r="PZS2" s="63"/>
      <c r="PZT2" s="63"/>
      <c r="PZU2" s="63"/>
      <c r="PZV2" s="63"/>
      <c r="PZW2" s="63"/>
      <c r="PZX2" s="63"/>
      <c r="PZY2" s="63"/>
      <c r="PZZ2" s="63"/>
      <c r="QAA2" s="63"/>
      <c r="QAB2" s="63"/>
      <c r="QAC2" s="63"/>
      <c r="QAD2" s="63"/>
      <c r="QAE2" s="63"/>
      <c r="QAF2" s="63"/>
      <c r="QAG2" s="63"/>
      <c r="QAH2" s="63"/>
      <c r="QAI2" s="63"/>
      <c r="QAJ2" s="63"/>
      <c r="QAK2" s="63"/>
      <c r="QAL2" s="63"/>
      <c r="QAM2" s="63"/>
      <c r="QAN2" s="63"/>
      <c r="QAO2" s="63"/>
      <c r="QAP2" s="63"/>
      <c r="QAQ2" s="63"/>
      <c r="QAR2" s="63"/>
      <c r="QAS2" s="63"/>
      <c r="QAT2" s="63"/>
      <c r="QAU2" s="63"/>
      <c r="QAV2" s="63"/>
      <c r="QAW2" s="63"/>
      <c r="QAX2" s="63"/>
      <c r="QAY2" s="63"/>
      <c r="QAZ2" s="63"/>
      <c r="QBA2" s="63"/>
      <c r="QBB2" s="63"/>
      <c r="QBC2" s="63"/>
      <c r="QBD2" s="63"/>
      <c r="QBE2" s="63"/>
      <c r="QBF2" s="63"/>
      <c r="QBG2" s="63"/>
      <c r="QBH2" s="63"/>
      <c r="QBI2" s="63"/>
      <c r="QBJ2" s="63"/>
      <c r="QBK2" s="63"/>
      <c r="QBL2" s="63"/>
      <c r="QBM2" s="63"/>
      <c r="QBN2" s="63"/>
      <c r="QBO2" s="63"/>
      <c r="QBP2" s="63"/>
      <c r="QBQ2" s="63"/>
      <c r="QBR2" s="63"/>
      <c r="QBS2" s="63"/>
      <c r="QBT2" s="63"/>
      <c r="QBU2" s="63"/>
      <c r="QBV2" s="63"/>
      <c r="QBW2" s="63"/>
      <c r="QBX2" s="63"/>
      <c r="QBY2" s="63"/>
      <c r="QBZ2" s="63"/>
      <c r="QCA2" s="63"/>
      <c r="QCB2" s="63"/>
      <c r="QCC2" s="63"/>
      <c r="QCD2" s="63"/>
      <c r="QCE2" s="63"/>
      <c r="QCF2" s="63"/>
      <c r="QCG2" s="63"/>
      <c r="QCH2" s="63"/>
      <c r="QCI2" s="63"/>
      <c r="QCJ2" s="63"/>
      <c r="QCK2" s="63"/>
      <c r="QCL2" s="63"/>
      <c r="QCM2" s="63"/>
      <c r="QCN2" s="63"/>
      <c r="QCO2" s="63"/>
      <c r="QCP2" s="63"/>
      <c r="QCQ2" s="63"/>
      <c r="QCR2" s="63"/>
      <c r="QCS2" s="63"/>
      <c r="QCT2" s="63"/>
      <c r="QCU2" s="63"/>
      <c r="QCV2" s="63"/>
      <c r="QCW2" s="63"/>
      <c r="QCX2" s="63"/>
      <c r="QCY2" s="63"/>
      <c r="QCZ2" s="63"/>
      <c r="QDA2" s="63"/>
      <c r="QDB2" s="63"/>
      <c r="QDC2" s="63"/>
      <c r="QDD2" s="63"/>
      <c r="QDE2" s="63"/>
      <c r="QDF2" s="63"/>
      <c r="QDG2" s="63"/>
      <c r="QDH2" s="63"/>
      <c r="QDI2" s="63"/>
      <c r="QDJ2" s="63"/>
      <c r="QDK2" s="63"/>
      <c r="QDL2" s="63"/>
      <c r="QDM2" s="63"/>
      <c r="QDN2" s="63"/>
      <c r="QDO2" s="63"/>
      <c r="QDP2" s="63"/>
      <c r="QDQ2" s="63"/>
      <c r="QDR2" s="63"/>
      <c r="QDS2" s="63"/>
      <c r="QDT2" s="63"/>
      <c r="QDU2" s="63"/>
      <c r="QDV2" s="63"/>
      <c r="QDW2" s="63"/>
      <c r="QDX2" s="63"/>
      <c r="QDY2" s="63"/>
      <c r="QDZ2" s="63"/>
      <c r="QEA2" s="63"/>
      <c r="QEB2" s="63"/>
      <c r="QEC2" s="63"/>
      <c r="QED2" s="63"/>
      <c r="QEE2" s="63"/>
      <c r="QEF2" s="63"/>
      <c r="QEG2" s="63"/>
      <c r="QEH2" s="63"/>
      <c r="QEI2" s="63"/>
      <c r="QEJ2" s="63"/>
      <c r="QEK2" s="63"/>
      <c r="QEL2" s="63"/>
      <c r="QEM2" s="63"/>
      <c r="QEN2" s="63"/>
      <c r="QEO2" s="63"/>
      <c r="QEP2" s="63"/>
      <c r="QEQ2" s="63"/>
      <c r="QER2" s="63"/>
      <c r="QES2" s="63"/>
      <c r="QET2" s="63"/>
      <c r="QEU2" s="63"/>
      <c r="QEV2" s="63"/>
      <c r="QEW2" s="63"/>
      <c r="QEX2" s="63"/>
      <c r="QEY2" s="63"/>
      <c r="QEZ2" s="63"/>
      <c r="QFA2" s="63"/>
      <c r="QFB2" s="63"/>
      <c r="QFC2" s="63"/>
      <c r="QFD2" s="63"/>
      <c r="QFE2" s="63"/>
      <c r="QFF2" s="63"/>
      <c r="QFG2" s="63"/>
      <c r="QFH2" s="63"/>
      <c r="QFI2" s="63"/>
      <c r="QFJ2" s="63"/>
      <c r="QFK2" s="63"/>
      <c r="QFL2" s="63"/>
      <c r="QFM2" s="63"/>
      <c r="QFN2" s="63"/>
      <c r="QFO2" s="63"/>
      <c r="QFP2" s="63"/>
      <c r="QFQ2" s="63"/>
      <c r="QFR2" s="63"/>
      <c r="QFS2" s="63"/>
      <c r="QFT2" s="63"/>
      <c r="QFU2" s="63"/>
      <c r="QFV2" s="63"/>
      <c r="QFW2" s="63"/>
      <c r="QFX2" s="63"/>
      <c r="QFY2" s="63"/>
      <c r="QFZ2" s="63"/>
      <c r="QGA2" s="63"/>
      <c r="QGB2" s="63"/>
      <c r="QGC2" s="63"/>
      <c r="QGD2" s="63"/>
      <c r="QGE2" s="63"/>
      <c r="QGF2" s="63"/>
      <c r="QGG2" s="63"/>
      <c r="QGH2" s="63"/>
      <c r="QGI2" s="63"/>
      <c r="QGJ2" s="63"/>
      <c r="QGK2" s="63"/>
      <c r="QGL2" s="63"/>
      <c r="QGM2" s="63"/>
      <c r="QGN2" s="63"/>
      <c r="QGO2" s="63"/>
      <c r="QGP2" s="63"/>
      <c r="QGQ2" s="63"/>
      <c r="QGR2" s="63"/>
      <c r="QGS2" s="63"/>
      <c r="QGT2" s="63"/>
      <c r="QGU2" s="63"/>
      <c r="QGV2" s="63"/>
      <c r="QGW2" s="63"/>
      <c r="QGX2" s="63"/>
      <c r="QGY2" s="63"/>
      <c r="QGZ2" s="63"/>
      <c r="QHA2" s="63"/>
      <c r="QHB2" s="63"/>
      <c r="QHC2" s="63"/>
      <c r="QHD2" s="63"/>
      <c r="QHE2" s="63"/>
      <c r="QHF2" s="63"/>
      <c r="QHG2" s="63"/>
      <c r="QHH2" s="63"/>
      <c r="QHI2" s="63"/>
      <c r="QHJ2" s="63"/>
      <c r="QHK2" s="63"/>
      <c r="QHL2" s="63"/>
      <c r="QHM2" s="63"/>
      <c r="QHN2" s="63"/>
      <c r="QHO2" s="63"/>
      <c r="QHP2" s="63"/>
      <c r="QHQ2" s="63"/>
      <c r="QHR2" s="63"/>
      <c r="QHS2" s="63"/>
      <c r="QHT2" s="63"/>
      <c r="QHU2" s="63"/>
      <c r="QHV2" s="63"/>
      <c r="QHW2" s="63"/>
      <c r="QHX2" s="63"/>
      <c r="QHY2" s="63"/>
      <c r="QHZ2" s="63"/>
      <c r="QIA2" s="63"/>
      <c r="QIB2" s="63"/>
      <c r="QIC2" s="63"/>
      <c r="QID2" s="63"/>
      <c r="QIE2" s="63"/>
      <c r="QIF2" s="63"/>
      <c r="QIG2" s="63"/>
      <c r="QIH2" s="63"/>
      <c r="QII2" s="63"/>
      <c r="QIJ2" s="63"/>
      <c r="QIK2" s="63"/>
      <c r="QIL2" s="63"/>
      <c r="QIM2" s="63"/>
      <c r="QIN2" s="63"/>
      <c r="QIO2" s="63"/>
      <c r="QIP2" s="63"/>
      <c r="QIQ2" s="63"/>
      <c r="QIR2" s="63"/>
      <c r="QIS2" s="63"/>
      <c r="QIT2" s="63"/>
      <c r="QIU2" s="63"/>
      <c r="QIV2" s="63"/>
      <c r="QIW2" s="63"/>
      <c r="QIX2" s="63"/>
      <c r="QIY2" s="63"/>
      <c r="QIZ2" s="63"/>
      <c r="QJA2" s="63"/>
      <c r="QJB2" s="63"/>
      <c r="QJC2" s="63"/>
      <c r="QJD2" s="63"/>
      <c r="QJE2" s="63"/>
      <c r="QJF2" s="63"/>
      <c r="QJG2" s="63"/>
      <c r="QJH2" s="63"/>
      <c r="QJI2" s="63"/>
      <c r="QJJ2" s="63"/>
      <c r="QJK2" s="63"/>
      <c r="QJL2" s="63"/>
      <c r="QJM2" s="63"/>
      <c r="QJN2" s="63"/>
      <c r="QJO2" s="63"/>
      <c r="QJP2" s="63"/>
      <c r="QJQ2" s="63"/>
      <c r="QJR2" s="63"/>
      <c r="QJS2" s="63"/>
      <c r="QJT2" s="63"/>
      <c r="QJU2" s="63"/>
      <c r="QJV2" s="63"/>
      <c r="QJW2" s="63"/>
      <c r="QJX2" s="63"/>
      <c r="QJY2" s="63"/>
      <c r="QJZ2" s="63"/>
      <c r="QKA2" s="63"/>
      <c r="QKB2" s="63"/>
      <c r="QKC2" s="63"/>
      <c r="QKD2" s="63"/>
      <c r="QKE2" s="63"/>
      <c r="QKF2" s="63"/>
      <c r="QKG2" s="63"/>
      <c r="QKH2" s="63"/>
      <c r="QKI2" s="63"/>
      <c r="QKJ2" s="63"/>
      <c r="QKK2" s="63"/>
      <c r="QKL2" s="63"/>
      <c r="QKM2" s="63"/>
      <c r="QKN2" s="63"/>
      <c r="QKO2" s="63"/>
      <c r="QKP2" s="63"/>
      <c r="QKQ2" s="63"/>
      <c r="QKR2" s="63"/>
      <c r="QKS2" s="63"/>
      <c r="QKT2" s="63"/>
      <c r="QKU2" s="63"/>
      <c r="QKV2" s="63"/>
      <c r="QKW2" s="63"/>
      <c r="QKX2" s="63"/>
      <c r="QKY2" s="63"/>
      <c r="QKZ2" s="63"/>
      <c r="QLA2" s="63"/>
      <c r="QLB2" s="63"/>
      <c r="QLC2" s="63"/>
      <c r="QLD2" s="63"/>
      <c r="QLE2" s="63"/>
      <c r="QLF2" s="63"/>
      <c r="QLG2" s="63"/>
      <c r="QLH2" s="63"/>
      <c r="QLI2" s="63"/>
      <c r="QLJ2" s="63"/>
      <c r="QLK2" s="63"/>
      <c r="QLL2" s="63"/>
      <c r="QLM2" s="63"/>
      <c r="QLN2" s="63"/>
      <c r="QLO2" s="63"/>
      <c r="QLP2" s="63"/>
      <c r="QLQ2" s="63"/>
      <c r="QLR2" s="63"/>
      <c r="QLS2" s="63"/>
      <c r="QLT2" s="63"/>
      <c r="QLU2" s="63"/>
      <c r="QLV2" s="63"/>
      <c r="QLW2" s="63"/>
      <c r="QLX2" s="63"/>
      <c r="QLY2" s="63"/>
      <c r="QLZ2" s="63"/>
      <c r="QMA2" s="63"/>
      <c r="QMB2" s="63"/>
      <c r="QMC2" s="63"/>
      <c r="QMD2" s="63"/>
      <c r="QME2" s="63"/>
      <c r="QMF2" s="63"/>
      <c r="QMG2" s="63"/>
      <c r="QMH2" s="63"/>
      <c r="QMI2" s="63"/>
      <c r="QMJ2" s="63"/>
      <c r="QMK2" s="63"/>
      <c r="QML2" s="63"/>
      <c r="QMM2" s="63"/>
      <c r="QMN2" s="63"/>
      <c r="QMO2" s="63"/>
      <c r="QMP2" s="63"/>
      <c r="QMQ2" s="63"/>
      <c r="QMR2" s="63"/>
      <c r="QMS2" s="63"/>
      <c r="QMT2" s="63"/>
      <c r="QMU2" s="63"/>
      <c r="QMV2" s="63"/>
      <c r="QMW2" s="63"/>
      <c r="QMX2" s="63"/>
      <c r="QMY2" s="63"/>
      <c r="QMZ2" s="63"/>
      <c r="QNA2" s="63"/>
      <c r="QNB2" s="63"/>
      <c r="QNC2" s="63"/>
      <c r="QND2" s="63"/>
      <c r="QNE2" s="63"/>
      <c r="QNF2" s="63"/>
      <c r="QNG2" s="63"/>
      <c r="QNH2" s="63"/>
      <c r="QNI2" s="63"/>
      <c r="QNJ2" s="63"/>
      <c r="QNK2" s="63"/>
      <c r="QNL2" s="63"/>
      <c r="QNM2" s="63"/>
      <c r="QNN2" s="63"/>
      <c r="QNO2" s="63"/>
      <c r="QNP2" s="63"/>
      <c r="QNQ2" s="63"/>
      <c r="QNR2" s="63"/>
      <c r="QNS2" s="63"/>
      <c r="QNT2" s="63"/>
      <c r="QNU2" s="63"/>
      <c r="QNV2" s="63"/>
      <c r="QNW2" s="63"/>
      <c r="QNX2" s="63"/>
      <c r="QNY2" s="63"/>
      <c r="QNZ2" s="63"/>
      <c r="QOA2" s="63"/>
      <c r="QOB2" s="63"/>
      <c r="QOC2" s="63"/>
      <c r="QOD2" s="63"/>
      <c r="QOE2" s="63"/>
      <c r="QOF2" s="63"/>
      <c r="QOG2" s="63"/>
      <c r="QOH2" s="63"/>
      <c r="QOI2" s="63"/>
      <c r="QOJ2" s="63"/>
      <c r="QOK2" s="63"/>
      <c r="QOL2" s="63"/>
      <c r="QOM2" s="63"/>
      <c r="QON2" s="63"/>
      <c r="QOO2" s="63"/>
      <c r="QOP2" s="63"/>
      <c r="QOQ2" s="63"/>
      <c r="QOR2" s="63"/>
      <c r="QOS2" s="63"/>
      <c r="QOT2" s="63"/>
      <c r="QOU2" s="63"/>
      <c r="QOV2" s="63"/>
      <c r="QOW2" s="63"/>
      <c r="QOX2" s="63"/>
      <c r="QOY2" s="63"/>
      <c r="QOZ2" s="63"/>
      <c r="QPA2" s="63"/>
      <c r="QPB2" s="63"/>
      <c r="QPC2" s="63"/>
      <c r="QPD2" s="63"/>
      <c r="QPE2" s="63"/>
      <c r="QPF2" s="63"/>
      <c r="QPG2" s="63"/>
      <c r="QPH2" s="63"/>
      <c r="QPI2" s="63"/>
      <c r="QPJ2" s="63"/>
      <c r="QPK2" s="63"/>
      <c r="QPL2" s="63"/>
      <c r="QPM2" s="63"/>
      <c r="QPN2" s="63"/>
      <c r="QPO2" s="63"/>
      <c r="QPP2" s="63"/>
      <c r="QPQ2" s="63"/>
      <c r="QPR2" s="63"/>
      <c r="QPS2" s="63"/>
      <c r="QPT2" s="63"/>
      <c r="QPU2" s="63"/>
      <c r="QPV2" s="63"/>
      <c r="QPW2" s="63"/>
      <c r="QPX2" s="63"/>
      <c r="QPY2" s="63"/>
      <c r="QPZ2" s="63"/>
      <c r="QQA2" s="63"/>
      <c r="QQB2" s="63"/>
      <c r="QQC2" s="63"/>
      <c r="QQD2" s="63"/>
      <c r="QQE2" s="63"/>
      <c r="QQF2" s="63"/>
      <c r="QQG2" s="63"/>
      <c r="QQH2" s="63"/>
      <c r="QQI2" s="63"/>
      <c r="QQJ2" s="63"/>
      <c r="QQK2" s="63"/>
      <c r="QQL2" s="63"/>
      <c r="QQM2" s="63"/>
      <c r="QQN2" s="63"/>
      <c r="QQO2" s="63"/>
      <c r="QQP2" s="63"/>
      <c r="QQQ2" s="63"/>
      <c r="QQR2" s="63"/>
      <c r="QQS2" s="63"/>
      <c r="QQT2" s="63"/>
      <c r="QQU2" s="63"/>
      <c r="QQV2" s="63"/>
      <c r="QQW2" s="63"/>
      <c r="QQX2" s="63"/>
      <c r="QQY2" s="63"/>
      <c r="QQZ2" s="63"/>
      <c r="QRA2" s="63"/>
      <c r="QRB2" s="63"/>
      <c r="QRC2" s="63"/>
      <c r="QRD2" s="63"/>
      <c r="QRE2" s="63"/>
      <c r="QRF2" s="63"/>
      <c r="QRG2" s="63"/>
      <c r="QRH2" s="63"/>
      <c r="QRI2" s="63"/>
      <c r="QRJ2" s="63"/>
      <c r="QRK2" s="63"/>
      <c r="QRL2" s="63"/>
      <c r="QRM2" s="63"/>
      <c r="QRN2" s="63"/>
      <c r="QRO2" s="63"/>
      <c r="QRP2" s="63"/>
      <c r="QRQ2" s="63"/>
      <c r="QRR2" s="63"/>
      <c r="QRS2" s="63"/>
      <c r="QRT2" s="63"/>
      <c r="QRU2" s="63"/>
      <c r="QRV2" s="63"/>
      <c r="QRW2" s="63"/>
      <c r="QRX2" s="63"/>
      <c r="QRY2" s="63"/>
      <c r="QRZ2" s="63"/>
      <c r="QSA2" s="63"/>
      <c r="QSB2" s="63"/>
      <c r="QSC2" s="63"/>
      <c r="QSD2" s="63"/>
      <c r="QSE2" s="63"/>
      <c r="QSF2" s="63"/>
      <c r="QSG2" s="63"/>
      <c r="QSH2" s="63"/>
      <c r="QSI2" s="63"/>
      <c r="QSJ2" s="63"/>
      <c r="QSK2" s="63"/>
      <c r="QSL2" s="63"/>
      <c r="QSM2" s="63"/>
      <c r="QSN2" s="63"/>
      <c r="QSO2" s="63"/>
      <c r="QSP2" s="63"/>
      <c r="QSQ2" s="63"/>
      <c r="QSR2" s="63"/>
      <c r="QSS2" s="63"/>
      <c r="QST2" s="63"/>
      <c r="QSU2" s="63"/>
      <c r="QSV2" s="63"/>
      <c r="QSW2" s="63"/>
      <c r="QSX2" s="63"/>
      <c r="QSY2" s="63"/>
      <c r="QSZ2" s="63"/>
      <c r="QTA2" s="63"/>
      <c r="QTB2" s="63"/>
      <c r="QTC2" s="63"/>
      <c r="QTD2" s="63"/>
      <c r="QTE2" s="63"/>
      <c r="QTF2" s="63"/>
      <c r="QTG2" s="63"/>
      <c r="QTH2" s="63"/>
      <c r="QTI2" s="63"/>
      <c r="QTJ2" s="63"/>
      <c r="QTK2" s="63"/>
      <c r="QTL2" s="63"/>
      <c r="QTM2" s="63"/>
      <c r="QTN2" s="63"/>
      <c r="QTO2" s="63"/>
      <c r="QTP2" s="63"/>
      <c r="QTQ2" s="63"/>
      <c r="QTR2" s="63"/>
      <c r="QTS2" s="63"/>
      <c r="QTT2" s="63"/>
      <c r="QTU2" s="63"/>
      <c r="QTV2" s="63"/>
      <c r="QTW2" s="63"/>
      <c r="QTX2" s="63"/>
      <c r="QTY2" s="63"/>
      <c r="QTZ2" s="63"/>
      <c r="QUA2" s="63"/>
      <c r="QUB2" s="63"/>
      <c r="QUC2" s="63"/>
      <c r="QUD2" s="63"/>
      <c r="QUE2" s="63"/>
      <c r="QUF2" s="63"/>
      <c r="QUG2" s="63"/>
      <c r="QUH2" s="63"/>
      <c r="QUI2" s="63"/>
      <c r="QUJ2" s="63"/>
      <c r="QUK2" s="63"/>
      <c r="QUL2" s="63"/>
      <c r="QUM2" s="63"/>
      <c r="QUN2" s="63"/>
      <c r="QUO2" s="63"/>
      <c r="QUP2" s="63"/>
      <c r="QUQ2" s="63"/>
      <c r="QUR2" s="63"/>
      <c r="QUS2" s="63"/>
      <c r="QUT2" s="63"/>
      <c r="QUU2" s="63"/>
      <c r="QUV2" s="63"/>
      <c r="QUW2" s="63"/>
      <c r="QUX2" s="63"/>
      <c r="QUY2" s="63"/>
      <c r="QUZ2" s="63"/>
      <c r="QVA2" s="63"/>
      <c r="QVB2" s="63"/>
      <c r="QVC2" s="63"/>
      <c r="QVD2" s="63"/>
      <c r="QVE2" s="63"/>
      <c r="QVF2" s="63"/>
      <c r="QVG2" s="63"/>
      <c r="QVH2" s="63"/>
      <c r="QVI2" s="63"/>
      <c r="QVJ2" s="63"/>
      <c r="QVK2" s="63"/>
      <c r="QVL2" s="63"/>
      <c r="QVM2" s="63"/>
      <c r="QVN2" s="63"/>
      <c r="QVO2" s="63"/>
      <c r="QVP2" s="63"/>
      <c r="QVQ2" s="63"/>
      <c r="QVR2" s="63"/>
      <c r="QVS2" s="63"/>
      <c r="QVT2" s="63"/>
      <c r="QVU2" s="63"/>
      <c r="QVV2" s="63"/>
      <c r="QVW2" s="63"/>
      <c r="QVX2" s="63"/>
      <c r="QVY2" s="63"/>
      <c r="QVZ2" s="63"/>
      <c r="QWA2" s="63"/>
      <c r="QWB2" s="63"/>
      <c r="QWC2" s="63"/>
      <c r="QWD2" s="63"/>
      <c r="QWE2" s="63"/>
      <c r="QWF2" s="63"/>
      <c r="QWG2" s="63"/>
      <c r="QWH2" s="63"/>
      <c r="QWI2" s="63"/>
      <c r="QWJ2" s="63"/>
      <c r="QWK2" s="63"/>
      <c r="QWL2" s="63"/>
      <c r="QWM2" s="63"/>
      <c r="QWN2" s="63"/>
      <c r="QWO2" s="63"/>
      <c r="QWP2" s="63"/>
      <c r="QWQ2" s="63"/>
      <c r="QWR2" s="63"/>
      <c r="QWS2" s="63"/>
      <c r="QWT2" s="63"/>
      <c r="QWU2" s="63"/>
      <c r="QWV2" s="63"/>
      <c r="QWW2" s="63"/>
      <c r="QWX2" s="63"/>
      <c r="QWY2" s="63"/>
      <c r="QWZ2" s="63"/>
      <c r="QXA2" s="63"/>
      <c r="QXB2" s="63"/>
      <c r="QXC2" s="63"/>
      <c r="QXD2" s="63"/>
      <c r="QXE2" s="63"/>
      <c r="QXF2" s="63"/>
      <c r="QXG2" s="63"/>
      <c r="QXH2" s="63"/>
      <c r="QXI2" s="63"/>
      <c r="QXJ2" s="63"/>
      <c r="QXK2" s="63"/>
      <c r="QXL2" s="63"/>
      <c r="QXM2" s="63"/>
      <c r="QXN2" s="63"/>
      <c r="QXO2" s="63"/>
      <c r="QXP2" s="63"/>
      <c r="QXQ2" s="63"/>
      <c r="QXR2" s="63"/>
      <c r="QXS2" s="63"/>
      <c r="QXT2" s="63"/>
      <c r="QXU2" s="63"/>
      <c r="QXV2" s="63"/>
      <c r="QXW2" s="63"/>
      <c r="QXX2" s="63"/>
      <c r="QXY2" s="63"/>
      <c r="QXZ2" s="63"/>
      <c r="QYA2" s="63"/>
      <c r="QYB2" s="63"/>
      <c r="QYC2" s="63"/>
      <c r="QYD2" s="63"/>
      <c r="QYE2" s="63"/>
      <c r="QYF2" s="63"/>
      <c r="QYG2" s="63"/>
      <c r="QYH2" s="63"/>
      <c r="QYI2" s="63"/>
      <c r="QYJ2" s="63"/>
      <c r="QYK2" s="63"/>
      <c r="QYL2" s="63"/>
      <c r="QYM2" s="63"/>
      <c r="QYN2" s="63"/>
      <c r="QYO2" s="63"/>
      <c r="QYP2" s="63"/>
      <c r="QYQ2" s="63"/>
      <c r="QYR2" s="63"/>
      <c r="QYS2" s="63"/>
      <c r="QYT2" s="63"/>
      <c r="QYU2" s="63"/>
      <c r="QYV2" s="63"/>
      <c r="QYW2" s="63"/>
      <c r="QYX2" s="63"/>
      <c r="QYY2" s="63"/>
      <c r="QYZ2" s="63"/>
      <c r="QZA2" s="63"/>
      <c r="QZB2" s="63"/>
      <c r="QZC2" s="63"/>
      <c r="QZD2" s="63"/>
      <c r="QZE2" s="63"/>
      <c r="QZF2" s="63"/>
      <c r="QZG2" s="63"/>
      <c r="QZH2" s="63"/>
      <c r="QZI2" s="63"/>
      <c r="QZJ2" s="63"/>
      <c r="QZK2" s="63"/>
      <c r="QZL2" s="63"/>
      <c r="QZM2" s="63"/>
      <c r="QZN2" s="63"/>
      <c r="QZO2" s="63"/>
      <c r="QZP2" s="63"/>
      <c r="QZQ2" s="63"/>
      <c r="QZR2" s="63"/>
      <c r="QZS2" s="63"/>
      <c r="QZT2" s="63"/>
      <c r="QZU2" s="63"/>
      <c r="QZV2" s="63"/>
      <c r="QZW2" s="63"/>
      <c r="QZX2" s="63"/>
      <c r="QZY2" s="63"/>
      <c r="QZZ2" s="63"/>
      <c r="RAA2" s="63"/>
      <c r="RAB2" s="63"/>
      <c r="RAC2" s="63"/>
      <c r="RAD2" s="63"/>
      <c r="RAE2" s="63"/>
      <c r="RAF2" s="63"/>
      <c r="RAG2" s="63"/>
      <c r="RAH2" s="63"/>
      <c r="RAI2" s="63"/>
      <c r="RAJ2" s="63"/>
      <c r="RAK2" s="63"/>
      <c r="RAL2" s="63"/>
      <c r="RAM2" s="63"/>
      <c r="RAN2" s="63"/>
      <c r="RAO2" s="63"/>
      <c r="RAP2" s="63"/>
      <c r="RAQ2" s="63"/>
      <c r="RAR2" s="63"/>
      <c r="RAS2" s="63"/>
      <c r="RAT2" s="63"/>
      <c r="RAU2" s="63"/>
      <c r="RAV2" s="63"/>
      <c r="RAW2" s="63"/>
      <c r="RAX2" s="63"/>
      <c r="RAY2" s="63"/>
      <c r="RAZ2" s="63"/>
      <c r="RBA2" s="63"/>
      <c r="RBB2" s="63"/>
      <c r="RBC2" s="63"/>
      <c r="RBD2" s="63"/>
      <c r="RBE2" s="63"/>
      <c r="RBF2" s="63"/>
      <c r="RBG2" s="63"/>
      <c r="RBH2" s="63"/>
      <c r="RBI2" s="63"/>
      <c r="RBJ2" s="63"/>
      <c r="RBK2" s="63"/>
      <c r="RBL2" s="63"/>
      <c r="RBM2" s="63"/>
      <c r="RBN2" s="63"/>
      <c r="RBO2" s="63"/>
      <c r="RBP2" s="63"/>
      <c r="RBQ2" s="63"/>
      <c r="RBR2" s="63"/>
      <c r="RBS2" s="63"/>
      <c r="RBT2" s="63"/>
      <c r="RBU2" s="63"/>
      <c r="RBV2" s="63"/>
      <c r="RBW2" s="63"/>
      <c r="RBX2" s="63"/>
      <c r="RBY2" s="63"/>
      <c r="RBZ2" s="63"/>
      <c r="RCA2" s="63"/>
      <c r="RCB2" s="63"/>
      <c r="RCC2" s="63"/>
      <c r="RCD2" s="63"/>
      <c r="RCE2" s="63"/>
      <c r="RCF2" s="63"/>
      <c r="RCG2" s="63"/>
      <c r="RCH2" s="63"/>
      <c r="RCI2" s="63"/>
      <c r="RCJ2" s="63"/>
      <c r="RCK2" s="63"/>
      <c r="RCL2" s="63"/>
      <c r="RCM2" s="63"/>
      <c r="RCN2" s="63"/>
      <c r="RCO2" s="63"/>
      <c r="RCP2" s="63"/>
      <c r="RCQ2" s="63"/>
      <c r="RCR2" s="63"/>
      <c r="RCS2" s="63"/>
      <c r="RCT2" s="63"/>
      <c r="RCU2" s="63"/>
      <c r="RCV2" s="63"/>
      <c r="RCW2" s="63"/>
      <c r="RCX2" s="63"/>
      <c r="RCY2" s="63"/>
      <c r="RCZ2" s="63"/>
      <c r="RDA2" s="63"/>
      <c r="RDB2" s="63"/>
      <c r="RDC2" s="63"/>
      <c r="RDD2" s="63"/>
      <c r="RDE2" s="63"/>
      <c r="RDF2" s="63"/>
      <c r="RDG2" s="63"/>
      <c r="RDH2" s="63"/>
      <c r="RDI2" s="63"/>
      <c r="RDJ2" s="63"/>
      <c r="RDK2" s="63"/>
      <c r="RDL2" s="63"/>
      <c r="RDM2" s="63"/>
      <c r="RDN2" s="63"/>
      <c r="RDO2" s="63"/>
      <c r="RDP2" s="63"/>
      <c r="RDQ2" s="63"/>
      <c r="RDR2" s="63"/>
      <c r="RDS2" s="63"/>
      <c r="RDT2" s="63"/>
      <c r="RDU2" s="63"/>
      <c r="RDV2" s="63"/>
      <c r="RDW2" s="63"/>
      <c r="RDX2" s="63"/>
      <c r="RDY2" s="63"/>
      <c r="RDZ2" s="63"/>
      <c r="REA2" s="63"/>
      <c r="REB2" s="63"/>
      <c r="REC2" s="63"/>
      <c r="RED2" s="63"/>
      <c r="REE2" s="63"/>
      <c r="REF2" s="63"/>
      <c r="REG2" s="63"/>
      <c r="REH2" s="63"/>
      <c r="REI2" s="63"/>
      <c r="REJ2" s="63"/>
      <c r="REK2" s="63"/>
      <c r="REL2" s="63"/>
      <c r="REM2" s="63"/>
      <c r="REN2" s="63"/>
      <c r="REO2" s="63"/>
      <c r="REP2" s="63"/>
      <c r="REQ2" s="63"/>
      <c r="RER2" s="63"/>
      <c r="RES2" s="63"/>
      <c r="RET2" s="63"/>
      <c r="REU2" s="63"/>
      <c r="REV2" s="63"/>
      <c r="REW2" s="63"/>
      <c r="REX2" s="63"/>
      <c r="REY2" s="63"/>
      <c r="REZ2" s="63"/>
      <c r="RFA2" s="63"/>
      <c r="RFB2" s="63"/>
      <c r="RFC2" s="63"/>
      <c r="RFD2" s="63"/>
      <c r="RFE2" s="63"/>
      <c r="RFF2" s="63"/>
      <c r="RFG2" s="63"/>
      <c r="RFH2" s="63"/>
      <c r="RFI2" s="63"/>
      <c r="RFJ2" s="63"/>
      <c r="RFK2" s="63"/>
      <c r="RFL2" s="63"/>
      <c r="RFM2" s="63"/>
      <c r="RFN2" s="63"/>
      <c r="RFO2" s="63"/>
      <c r="RFP2" s="63"/>
      <c r="RFQ2" s="63"/>
      <c r="RFR2" s="63"/>
      <c r="RFS2" s="63"/>
      <c r="RFT2" s="63"/>
      <c r="RFU2" s="63"/>
      <c r="RFV2" s="63"/>
      <c r="RFW2" s="63"/>
      <c r="RFX2" s="63"/>
      <c r="RFY2" s="63"/>
      <c r="RFZ2" s="63"/>
      <c r="RGA2" s="63"/>
      <c r="RGB2" s="63"/>
      <c r="RGC2" s="63"/>
      <c r="RGD2" s="63"/>
      <c r="RGE2" s="63"/>
      <c r="RGF2" s="63"/>
      <c r="RGG2" s="63"/>
      <c r="RGH2" s="63"/>
      <c r="RGI2" s="63"/>
      <c r="RGJ2" s="63"/>
      <c r="RGK2" s="63"/>
      <c r="RGL2" s="63"/>
      <c r="RGM2" s="63"/>
      <c r="RGN2" s="63"/>
      <c r="RGO2" s="63"/>
      <c r="RGP2" s="63"/>
      <c r="RGQ2" s="63"/>
      <c r="RGR2" s="63"/>
      <c r="RGS2" s="63"/>
      <c r="RGT2" s="63"/>
      <c r="RGU2" s="63"/>
      <c r="RGV2" s="63"/>
      <c r="RGW2" s="63"/>
      <c r="RGX2" s="63"/>
      <c r="RGY2" s="63"/>
      <c r="RGZ2" s="63"/>
      <c r="RHA2" s="63"/>
      <c r="RHB2" s="63"/>
      <c r="RHC2" s="63"/>
      <c r="RHD2" s="63"/>
      <c r="RHE2" s="63"/>
      <c r="RHF2" s="63"/>
      <c r="RHG2" s="63"/>
      <c r="RHH2" s="63"/>
      <c r="RHI2" s="63"/>
      <c r="RHJ2" s="63"/>
      <c r="RHK2" s="63"/>
      <c r="RHL2" s="63"/>
      <c r="RHM2" s="63"/>
      <c r="RHN2" s="63"/>
      <c r="RHO2" s="63"/>
      <c r="RHP2" s="63"/>
      <c r="RHQ2" s="63"/>
      <c r="RHR2" s="63"/>
      <c r="RHS2" s="63"/>
      <c r="RHT2" s="63"/>
      <c r="RHU2" s="63"/>
      <c r="RHV2" s="63"/>
      <c r="RHW2" s="63"/>
      <c r="RHX2" s="63"/>
      <c r="RHY2" s="63"/>
      <c r="RHZ2" s="63"/>
      <c r="RIA2" s="63"/>
      <c r="RIB2" s="63"/>
      <c r="RIC2" s="63"/>
      <c r="RID2" s="63"/>
      <c r="RIE2" s="63"/>
      <c r="RIF2" s="63"/>
      <c r="RIG2" s="63"/>
      <c r="RIH2" s="63"/>
      <c r="RII2" s="63"/>
      <c r="RIJ2" s="63"/>
      <c r="RIK2" s="63"/>
      <c r="RIL2" s="63"/>
      <c r="RIM2" s="63"/>
      <c r="RIN2" s="63"/>
      <c r="RIO2" s="63"/>
      <c r="RIP2" s="63"/>
      <c r="RIQ2" s="63"/>
      <c r="RIR2" s="63"/>
      <c r="RIS2" s="63"/>
      <c r="RIT2" s="63"/>
      <c r="RIU2" s="63"/>
      <c r="RIV2" s="63"/>
      <c r="RIW2" s="63"/>
      <c r="RIX2" s="63"/>
      <c r="RIY2" s="63"/>
      <c r="RIZ2" s="63"/>
      <c r="RJA2" s="63"/>
      <c r="RJB2" s="63"/>
      <c r="RJC2" s="63"/>
      <c r="RJD2" s="63"/>
      <c r="RJE2" s="63"/>
      <c r="RJF2" s="63"/>
      <c r="RJG2" s="63"/>
      <c r="RJH2" s="63"/>
      <c r="RJI2" s="63"/>
      <c r="RJJ2" s="63"/>
      <c r="RJK2" s="63"/>
      <c r="RJL2" s="63"/>
      <c r="RJM2" s="63"/>
      <c r="RJN2" s="63"/>
      <c r="RJO2" s="63"/>
      <c r="RJP2" s="63"/>
      <c r="RJQ2" s="63"/>
      <c r="RJR2" s="63"/>
      <c r="RJS2" s="63"/>
      <c r="RJT2" s="63"/>
      <c r="RJU2" s="63"/>
      <c r="RJV2" s="63"/>
      <c r="RJW2" s="63"/>
      <c r="RJX2" s="63"/>
      <c r="RJY2" s="63"/>
      <c r="RJZ2" s="63"/>
      <c r="RKA2" s="63"/>
      <c r="RKB2" s="63"/>
      <c r="RKC2" s="63"/>
      <c r="RKD2" s="63"/>
      <c r="RKE2" s="63"/>
      <c r="RKF2" s="63"/>
      <c r="RKG2" s="63"/>
      <c r="RKH2" s="63"/>
      <c r="RKI2" s="63"/>
      <c r="RKJ2" s="63"/>
      <c r="RKK2" s="63"/>
      <c r="RKL2" s="63"/>
      <c r="RKM2" s="63"/>
      <c r="RKN2" s="63"/>
      <c r="RKO2" s="63"/>
      <c r="RKP2" s="63"/>
      <c r="RKQ2" s="63"/>
      <c r="RKR2" s="63"/>
      <c r="RKS2" s="63"/>
      <c r="RKT2" s="63"/>
      <c r="RKU2" s="63"/>
      <c r="RKV2" s="63"/>
      <c r="RKW2" s="63"/>
      <c r="RKX2" s="63"/>
      <c r="RKY2" s="63"/>
      <c r="RKZ2" s="63"/>
      <c r="RLA2" s="63"/>
      <c r="RLB2" s="63"/>
      <c r="RLC2" s="63"/>
      <c r="RLD2" s="63"/>
      <c r="RLE2" s="63"/>
      <c r="RLF2" s="63"/>
      <c r="RLG2" s="63"/>
      <c r="RLH2" s="63"/>
      <c r="RLI2" s="63"/>
      <c r="RLJ2" s="63"/>
      <c r="RLK2" s="63"/>
      <c r="RLL2" s="63"/>
      <c r="RLM2" s="63"/>
      <c r="RLN2" s="63"/>
      <c r="RLO2" s="63"/>
      <c r="RLP2" s="63"/>
      <c r="RLQ2" s="63"/>
      <c r="RLR2" s="63"/>
      <c r="RLS2" s="63"/>
      <c r="RLT2" s="63"/>
      <c r="RLU2" s="63"/>
      <c r="RLV2" s="63"/>
      <c r="RLW2" s="63"/>
      <c r="RLX2" s="63"/>
      <c r="RLY2" s="63"/>
      <c r="RLZ2" s="63"/>
      <c r="RMA2" s="63"/>
      <c r="RMB2" s="63"/>
      <c r="RMC2" s="63"/>
      <c r="RMD2" s="63"/>
      <c r="RME2" s="63"/>
      <c r="RMF2" s="63"/>
      <c r="RMG2" s="63"/>
      <c r="RMH2" s="63"/>
      <c r="RMI2" s="63"/>
      <c r="RMJ2" s="63"/>
      <c r="RMK2" s="63"/>
      <c r="RML2" s="63"/>
      <c r="RMM2" s="63"/>
      <c r="RMN2" s="63"/>
      <c r="RMO2" s="63"/>
      <c r="RMP2" s="63"/>
      <c r="RMQ2" s="63"/>
      <c r="RMR2" s="63"/>
      <c r="RMS2" s="63"/>
      <c r="RMT2" s="63"/>
      <c r="RMU2" s="63"/>
      <c r="RMV2" s="63"/>
      <c r="RMW2" s="63"/>
      <c r="RMX2" s="63"/>
      <c r="RMY2" s="63"/>
      <c r="RMZ2" s="63"/>
      <c r="RNA2" s="63"/>
      <c r="RNB2" s="63"/>
      <c r="RNC2" s="63"/>
      <c r="RND2" s="63"/>
      <c r="RNE2" s="63"/>
      <c r="RNF2" s="63"/>
      <c r="RNG2" s="63"/>
      <c r="RNH2" s="63"/>
      <c r="RNI2" s="63"/>
      <c r="RNJ2" s="63"/>
      <c r="RNK2" s="63"/>
      <c r="RNL2" s="63"/>
      <c r="RNM2" s="63"/>
      <c r="RNN2" s="63"/>
      <c r="RNO2" s="63"/>
      <c r="RNP2" s="63"/>
      <c r="RNQ2" s="63"/>
      <c r="RNR2" s="63"/>
      <c r="RNS2" s="63"/>
      <c r="RNT2" s="63"/>
      <c r="RNU2" s="63"/>
      <c r="RNV2" s="63"/>
      <c r="RNW2" s="63"/>
      <c r="RNX2" s="63"/>
      <c r="RNY2" s="63"/>
      <c r="RNZ2" s="63"/>
      <c r="ROA2" s="63"/>
      <c r="ROB2" s="63"/>
      <c r="ROC2" s="63"/>
      <c r="ROD2" s="63"/>
      <c r="ROE2" s="63"/>
      <c r="ROF2" s="63"/>
      <c r="ROG2" s="63"/>
      <c r="ROH2" s="63"/>
      <c r="ROI2" s="63"/>
      <c r="ROJ2" s="63"/>
      <c r="ROK2" s="63"/>
      <c r="ROL2" s="63"/>
      <c r="ROM2" s="63"/>
      <c r="RON2" s="63"/>
      <c r="ROO2" s="63"/>
      <c r="ROP2" s="63"/>
      <c r="ROQ2" s="63"/>
      <c r="ROR2" s="63"/>
      <c r="ROS2" s="63"/>
      <c r="ROT2" s="63"/>
      <c r="ROU2" s="63"/>
      <c r="ROV2" s="63"/>
      <c r="ROW2" s="63"/>
      <c r="ROX2" s="63"/>
      <c r="ROY2" s="63"/>
      <c r="ROZ2" s="63"/>
      <c r="RPA2" s="63"/>
      <c r="RPB2" s="63"/>
      <c r="RPC2" s="63"/>
      <c r="RPD2" s="63"/>
      <c r="RPE2" s="63"/>
      <c r="RPF2" s="63"/>
      <c r="RPG2" s="63"/>
      <c r="RPH2" s="63"/>
      <c r="RPI2" s="63"/>
      <c r="RPJ2" s="63"/>
      <c r="RPK2" s="63"/>
      <c r="RPL2" s="63"/>
      <c r="RPM2" s="63"/>
      <c r="RPN2" s="63"/>
      <c r="RPO2" s="63"/>
      <c r="RPP2" s="63"/>
      <c r="RPQ2" s="63"/>
      <c r="RPR2" s="63"/>
      <c r="RPS2" s="63"/>
      <c r="RPT2" s="63"/>
      <c r="RPU2" s="63"/>
      <c r="RPV2" s="63"/>
      <c r="RPW2" s="63"/>
      <c r="RPX2" s="63"/>
      <c r="RPY2" s="63"/>
      <c r="RPZ2" s="63"/>
      <c r="RQA2" s="63"/>
      <c r="RQB2" s="63"/>
      <c r="RQC2" s="63"/>
      <c r="RQD2" s="63"/>
      <c r="RQE2" s="63"/>
      <c r="RQF2" s="63"/>
      <c r="RQG2" s="63"/>
      <c r="RQH2" s="63"/>
      <c r="RQI2" s="63"/>
      <c r="RQJ2" s="63"/>
      <c r="RQK2" s="63"/>
      <c r="RQL2" s="63"/>
      <c r="RQM2" s="63"/>
      <c r="RQN2" s="63"/>
      <c r="RQO2" s="63"/>
      <c r="RQP2" s="63"/>
      <c r="RQQ2" s="63"/>
      <c r="RQR2" s="63"/>
      <c r="RQS2" s="63"/>
      <c r="RQT2" s="63"/>
      <c r="RQU2" s="63"/>
      <c r="RQV2" s="63"/>
      <c r="RQW2" s="63"/>
      <c r="RQX2" s="63"/>
      <c r="RQY2" s="63"/>
      <c r="RQZ2" s="63"/>
      <c r="RRA2" s="63"/>
      <c r="RRB2" s="63"/>
      <c r="RRC2" s="63"/>
      <c r="RRD2" s="63"/>
      <c r="RRE2" s="63"/>
      <c r="RRF2" s="63"/>
      <c r="RRG2" s="63"/>
      <c r="RRH2" s="63"/>
      <c r="RRI2" s="63"/>
      <c r="RRJ2" s="63"/>
      <c r="RRK2" s="63"/>
      <c r="RRL2" s="63"/>
      <c r="RRM2" s="63"/>
      <c r="RRN2" s="63"/>
      <c r="RRO2" s="63"/>
      <c r="RRP2" s="63"/>
      <c r="RRQ2" s="63"/>
      <c r="RRR2" s="63"/>
      <c r="RRS2" s="63"/>
      <c r="RRT2" s="63"/>
      <c r="RRU2" s="63"/>
      <c r="RRV2" s="63"/>
      <c r="RRW2" s="63"/>
      <c r="RRX2" s="63"/>
      <c r="RRY2" s="63"/>
      <c r="RRZ2" s="63"/>
      <c r="RSA2" s="63"/>
      <c r="RSB2" s="63"/>
      <c r="RSC2" s="63"/>
      <c r="RSD2" s="63"/>
      <c r="RSE2" s="63"/>
      <c r="RSF2" s="63"/>
      <c r="RSG2" s="63"/>
      <c r="RSH2" s="63"/>
      <c r="RSI2" s="63"/>
      <c r="RSJ2" s="63"/>
      <c r="RSK2" s="63"/>
      <c r="RSL2" s="63"/>
      <c r="RSM2" s="63"/>
      <c r="RSN2" s="63"/>
      <c r="RSO2" s="63"/>
      <c r="RSP2" s="63"/>
      <c r="RSQ2" s="63"/>
      <c r="RSR2" s="63"/>
      <c r="RSS2" s="63"/>
      <c r="RST2" s="63"/>
      <c r="RSU2" s="63"/>
      <c r="RSV2" s="63"/>
      <c r="RSW2" s="63"/>
      <c r="RSX2" s="63"/>
      <c r="RSY2" s="63"/>
      <c r="RSZ2" s="63"/>
      <c r="RTA2" s="63"/>
      <c r="RTB2" s="63"/>
      <c r="RTC2" s="63"/>
      <c r="RTD2" s="63"/>
      <c r="RTE2" s="63"/>
      <c r="RTF2" s="63"/>
      <c r="RTG2" s="63"/>
      <c r="RTH2" s="63"/>
      <c r="RTI2" s="63"/>
      <c r="RTJ2" s="63"/>
      <c r="RTK2" s="63"/>
      <c r="RTL2" s="63"/>
      <c r="RTM2" s="63"/>
      <c r="RTN2" s="63"/>
      <c r="RTO2" s="63"/>
      <c r="RTP2" s="63"/>
      <c r="RTQ2" s="63"/>
      <c r="RTR2" s="63"/>
      <c r="RTS2" s="63"/>
      <c r="RTT2" s="63"/>
      <c r="RTU2" s="63"/>
      <c r="RTV2" s="63"/>
      <c r="RTW2" s="63"/>
      <c r="RTX2" s="63"/>
      <c r="RTY2" s="63"/>
      <c r="RTZ2" s="63"/>
      <c r="RUA2" s="63"/>
      <c r="RUB2" s="63"/>
      <c r="RUC2" s="63"/>
      <c r="RUD2" s="63"/>
      <c r="RUE2" s="63"/>
      <c r="RUF2" s="63"/>
      <c r="RUG2" s="63"/>
      <c r="RUH2" s="63"/>
      <c r="RUI2" s="63"/>
      <c r="RUJ2" s="63"/>
      <c r="RUK2" s="63"/>
      <c r="RUL2" s="63"/>
      <c r="RUM2" s="63"/>
      <c r="RUN2" s="63"/>
      <c r="RUO2" s="63"/>
      <c r="RUP2" s="63"/>
      <c r="RUQ2" s="63"/>
      <c r="RUR2" s="63"/>
      <c r="RUS2" s="63"/>
      <c r="RUT2" s="63"/>
      <c r="RUU2" s="63"/>
      <c r="RUV2" s="63"/>
      <c r="RUW2" s="63"/>
      <c r="RUX2" s="63"/>
      <c r="RUY2" s="63"/>
      <c r="RUZ2" s="63"/>
      <c r="RVA2" s="63"/>
      <c r="RVB2" s="63"/>
      <c r="RVC2" s="63"/>
      <c r="RVD2" s="63"/>
      <c r="RVE2" s="63"/>
      <c r="RVF2" s="63"/>
      <c r="RVG2" s="63"/>
      <c r="RVH2" s="63"/>
      <c r="RVI2" s="63"/>
      <c r="RVJ2" s="63"/>
      <c r="RVK2" s="63"/>
      <c r="RVL2" s="63"/>
      <c r="RVM2" s="63"/>
      <c r="RVN2" s="63"/>
      <c r="RVO2" s="63"/>
      <c r="RVP2" s="63"/>
      <c r="RVQ2" s="63"/>
      <c r="RVR2" s="63"/>
      <c r="RVS2" s="63"/>
      <c r="RVT2" s="63"/>
      <c r="RVU2" s="63"/>
      <c r="RVV2" s="63"/>
      <c r="RVW2" s="63"/>
      <c r="RVX2" s="63"/>
      <c r="RVY2" s="63"/>
      <c r="RVZ2" s="63"/>
      <c r="RWA2" s="63"/>
      <c r="RWB2" s="63"/>
      <c r="RWC2" s="63"/>
      <c r="RWD2" s="63"/>
      <c r="RWE2" s="63"/>
      <c r="RWF2" s="63"/>
      <c r="RWG2" s="63"/>
      <c r="RWH2" s="63"/>
      <c r="RWI2" s="63"/>
      <c r="RWJ2" s="63"/>
      <c r="RWK2" s="63"/>
      <c r="RWL2" s="63"/>
      <c r="RWM2" s="63"/>
      <c r="RWN2" s="63"/>
      <c r="RWO2" s="63"/>
      <c r="RWP2" s="63"/>
      <c r="RWQ2" s="63"/>
      <c r="RWR2" s="63"/>
      <c r="RWS2" s="63"/>
      <c r="RWT2" s="63"/>
      <c r="RWU2" s="63"/>
      <c r="RWV2" s="63"/>
      <c r="RWW2" s="63"/>
      <c r="RWX2" s="63"/>
      <c r="RWY2" s="63"/>
      <c r="RWZ2" s="63"/>
      <c r="RXA2" s="63"/>
      <c r="RXB2" s="63"/>
      <c r="RXC2" s="63"/>
      <c r="RXD2" s="63"/>
      <c r="RXE2" s="63"/>
      <c r="RXF2" s="63"/>
      <c r="RXG2" s="63"/>
      <c r="RXH2" s="63"/>
      <c r="RXI2" s="63"/>
      <c r="RXJ2" s="63"/>
      <c r="RXK2" s="63"/>
      <c r="RXL2" s="63"/>
      <c r="RXM2" s="63"/>
      <c r="RXN2" s="63"/>
      <c r="RXO2" s="63"/>
      <c r="RXP2" s="63"/>
      <c r="RXQ2" s="63"/>
      <c r="RXR2" s="63"/>
      <c r="RXS2" s="63"/>
      <c r="RXT2" s="63"/>
      <c r="RXU2" s="63"/>
      <c r="RXV2" s="63"/>
      <c r="RXW2" s="63"/>
      <c r="RXX2" s="63"/>
      <c r="RXY2" s="63"/>
      <c r="RXZ2" s="63"/>
      <c r="RYA2" s="63"/>
      <c r="RYB2" s="63"/>
      <c r="RYC2" s="63"/>
      <c r="RYD2" s="63"/>
      <c r="RYE2" s="63"/>
      <c r="RYF2" s="63"/>
      <c r="RYG2" s="63"/>
      <c r="RYH2" s="63"/>
      <c r="RYI2" s="63"/>
      <c r="RYJ2" s="63"/>
      <c r="RYK2" s="63"/>
      <c r="RYL2" s="63"/>
      <c r="RYM2" s="63"/>
      <c r="RYN2" s="63"/>
      <c r="RYO2" s="63"/>
      <c r="RYP2" s="63"/>
      <c r="RYQ2" s="63"/>
      <c r="RYR2" s="63"/>
      <c r="RYS2" s="63"/>
      <c r="RYT2" s="63"/>
      <c r="RYU2" s="63"/>
      <c r="RYV2" s="63"/>
      <c r="RYW2" s="63"/>
      <c r="RYX2" s="63"/>
      <c r="RYY2" s="63"/>
      <c r="RYZ2" s="63"/>
      <c r="RZA2" s="63"/>
      <c r="RZB2" s="63"/>
      <c r="RZC2" s="63"/>
      <c r="RZD2" s="63"/>
      <c r="RZE2" s="63"/>
      <c r="RZF2" s="63"/>
      <c r="RZG2" s="63"/>
      <c r="RZH2" s="63"/>
      <c r="RZI2" s="63"/>
      <c r="RZJ2" s="63"/>
      <c r="RZK2" s="63"/>
      <c r="RZL2" s="63"/>
      <c r="RZM2" s="63"/>
      <c r="RZN2" s="63"/>
      <c r="RZO2" s="63"/>
      <c r="RZP2" s="63"/>
      <c r="RZQ2" s="63"/>
      <c r="RZR2" s="63"/>
      <c r="RZS2" s="63"/>
      <c r="RZT2" s="63"/>
      <c r="RZU2" s="63"/>
      <c r="RZV2" s="63"/>
      <c r="RZW2" s="63"/>
      <c r="RZX2" s="63"/>
      <c r="RZY2" s="63"/>
      <c r="RZZ2" s="63"/>
      <c r="SAA2" s="63"/>
      <c r="SAB2" s="63"/>
      <c r="SAC2" s="63"/>
      <c r="SAD2" s="63"/>
      <c r="SAE2" s="63"/>
      <c r="SAF2" s="63"/>
      <c r="SAG2" s="63"/>
      <c r="SAH2" s="63"/>
      <c r="SAI2" s="63"/>
      <c r="SAJ2" s="63"/>
      <c r="SAK2" s="63"/>
      <c r="SAL2" s="63"/>
      <c r="SAM2" s="63"/>
      <c r="SAN2" s="63"/>
      <c r="SAO2" s="63"/>
      <c r="SAP2" s="63"/>
      <c r="SAQ2" s="63"/>
      <c r="SAR2" s="63"/>
      <c r="SAS2" s="63"/>
      <c r="SAT2" s="63"/>
      <c r="SAU2" s="63"/>
      <c r="SAV2" s="63"/>
      <c r="SAW2" s="63"/>
      <c r="SAX2" s="63"/>
      <c r="SAY2" s="63"/>
      <c r="SAZ2" s="63"/>
      <c r="SBA2" s="63"/>
      <c r="SBB2" s="63"/>
      <c r="SBC2" s="63"/>
      <c r="SBD2" s="63"/>
      <c r="SBE2" s="63"/>
      <c r="SBF2" s="63"/>
      <c r="SBG2" s="63"/>
      <c r="SBH2" s="63"/>
      <c r="SBI2" s="63"/>
      <c r="SBJ2" s="63"/>
      <c r="SBK2" s="63"/>
      <c r="SBL2" s="63"/>
      <c r="SBM2" s="63"/>
      <c r="SBN2" s="63"/>
      <c r="SBO2" s="63"/>
      <c r="SBP2" s="63"/>
      <c r="SBQ2" s="63"/>
      <c r="SBR2" s="63"/>
      <c r="SBS2" s="63"/>
      <c r="SBT2" s="63"/>
      <c r="SBU2" s="63"/>
      <c r="SBV2" s="63"/>
      <c r="SBW2" s="63"/>
      <c r="SBX2" s="63"/>
      <c r="SBY2" s="63"/>
      <c r="SBZ2" s="63"/>
      <c r="SCA2" s="63"/>
      <c r="SCB2" s="63"/>
      <c r="SCC2" s="63"/>
      <c r="SCD2" s="63"/>
      <c r="SCE2" s="63"/>
      <c r="SCF2" s="63"/>
      <c r="SCG2" s="63"/>
      <c r="SCH2" s="63"/>
      <c r="SCI2" s="63"/>
      <c r="SCJ2" s="63"/>
      <c r="SCK2" s="63"/>
      <c r="SCL2" s="63"/>
      <c r="SCM2" s="63"/>
      <c r="SCN2" s="63"/>
      <c r="SCO2" s="63"/>
      <c r="SCP2" s="63"/>
      <c r="SCQ2" s="63"/>
      <c r="SCR2" s="63"/>
      <c r="SCS2" s="63"/>
      <c r="SCT2" s="63"/>
      <c r="SCU2" s="63"/>
      <c r="SCV2" s="63"/>
      <c r="SCW2" s="63"/>
      <c r="SCX2" s="63"/>
      <c r="SCY2" s="63"/>
      <c r="SCZ2" s="63"/>
      <c r="SDA2" s="63"/>
      <c r="SDB2" s="63"/>
      <c r="SDC2" s="63"/>
      <c r="SDD2" s="63"/>
      <c r="SDE2" s="63"/>
      <c r="SDF2" s="63"/>
      <c r="SDG2" s="63"/>
      <c r="SDH2" s="63"/>
      <c r="SDI2" s="63"/>
      <c r="SDJ2" s="63"/>
      <c r="SDK2" s="63"/>
      <c r="SDL2" s="63"/>
      <c r="SDM2" s="63"/>
      <c r="SDN2" s="63"/>
      <c r="SDO2" s="63"/>
      <c r="SDP2" s="63"/>
      <c r="SDQ2" s="63"/>
      <c r="SDR2" s="63"/>
      <c r="SDS2" s="63"/>
      <c r="SDT2" s="63"/>
      <c r="SDU2" s="63"/>
      <c r="SDV2" s="63"/>
      <c r="SDW2" s="63"/>
      <c r="SDX2" s="63"/>
      <c r="SDY2" s="63"/>
      <c r="SDZ2" s="63"/>
      <c r="SEA2" s="63"/>
      <c r="SEB2" s="63"/>
      <c r="SEC2" s="63"/>
      <c r="SED2" s="63"/>
      <c r="SEE2" s="63"/>
      <c r="SEF2" s="63"/>
      <c r="SEG2" s="63"/>
      <c r="SEH2" s="63"/>
      <c r="SEI2" s="63"/>
      <c r="SEJ2" s="63"/>
      <c r="SEK2" s="63"/>
      <c r="SEL2" s="63"/>
      <c r="SEM2" s="63"/>
      <c r="SEN2" s="63"/>
      <c r="SEO2" s="63"/>
      <c r="SEP2" s="63"/>
      <c r="SEQ2" s="63"/>
      <c r="SER2" s="63"/>
      <c r="SES2" s="63"/>
      <c r="SET2" s="63"/>
      <c r="SEU2" s="63"/>
      <c r="SEV2" s="63"/>
      <c r="SEW2" s="63"/>
      <c r="SEX2" s="63"/>
      <c r="SEY2" s="63"/>
      <c r="SEZ2" s="63"/>
      <c r="SFA2" s="63"/>
      <c r="SFB2" s="63"/>
      <c r="SFC2" s="63"/>
      <c r="SFD2" s="63"/>
      <c r="SFE2" s="63"/>
      <c r="SFF2" s="63"/>
      <c r="SFG2" s="63"/>
      <c r="SFH2" s="63"/>
      <c r="SFI2" s="63"/>
      <c r="SFJ2" s="63"/>
      <c r="SFK2" s="63"/>
      <c r="SFL2" s="63"/>
      <c r="SFM2" s="63"/>
      <c r="SFN2" s="63"/>
      <c r="SFO2" s="63"/>
      <c r="SFP2" s="63"/>
      <c r="SFQ2" s="63"/>
      <c r="SFR2" s="63"/>
      <c r="SFS2" s="63"/>
      <c r="SFT2" s="63"/>
      <c r="SFU2" s="63"/>
      <c r="SFV2" s="63"/>
      <c r="SFW2" s="63"/>
      <c r="SFX2" s="63"/>
      <c r="SFY2" s="63"/>
      <c r="SFZ2" s="63"/>
      <c r="SGA2" s="63"/>
      <c r="SGB2" s="63"/>
      <c r="SGC2" s="63"/>
      <c r="SGD2" s="63"/>
      <c r="SGE2" s="63"/>
      <c r="SGF2" s="63"/>
      <c r="SGG2" s="63"/>
      <c r="SGH2" s="63"/>
      <c r="SGI2" s="63"/>
      <c r="SGJ2" s="63"/>
      <c r="SGK2" s="63"/>
      <c r="SGL2" s="63"/>
      <c r="SGM2" s="63"/>
      <c r="SGN2" s="63"/>
      <c r="SGO2" s="63"/>
      <c r="SGP2" s="63"/>
      <c r="SGQ2" s="63"/>
      <c r="SGR2" s="63"/>
      <c r="SGS2" s="63"/>
      <c r="SGT2" s="63"/>
      <c r="SGU2" s="63"/>
      <c r="SGV2" s="63"/>
      <c r="SGW2" s="63"/>
      <c r="SGX2" s="63"/>
      <c r="SGY2" s="63"/>
      <c r="SGZ2" s="63"/>
      <c r="SHA2" s="63"/>
      <c r="SHB2" s="63"/>
      <c r="SHC2" s="63"/>
      <c r="SHD2" s="63"/>
      <c r="SHE2" s="63"/>
      <c r="SHF2" s="63"/>
      <c r="SHG2" s="63"/>
      <c r="SHH2" s="63"/>
      <c r="SHI2" s="63"/>
      <c r="SHJ2" s="63"/>
      <c r="SHK2" s="63"/>
      <c r="SHL2" s="63"/>
      <c r="SHM2" s="63"/>
      <c r="SHN2" s="63"/>
      <c r="SHO2" s="63"/>
      <c r="SHP2" s="63"/>
      <c r="SHQ2" s="63"/>
      <c r="SHR2" s="63"/>
      <c r="SHS2" s="63"/>
      <c r="SHT2" s="63"/>
      <c r="SHU2" s="63"/>
      <c r="SHV2" s="63"/>
      <c r="SHW2" s="63"/>
      <c r="SHX2" s="63"/>
      <c r="SHY2" s="63"/>
      <c r="SHZ2" s="63"/>
      <c r="SIA2" s="63"/>
      <c r="SIB2" s="63"/>
      <c r="SIC2" s="63"/>
      <c r="SID2" s="63"/>
      <c r="SIE2" s="63"/>
      <c r="SIF2" s="63"/>
      <c r="SIG2" s="63"/>
      <c r="SIH2" s="63"/>
      <c r="SII2" s="63"/>
      <c r="SIJ2" s="63"/>
      <c r="SIK2" s="63"/>
      <c r="SIL2" s="63"/>
      <c r="SIM2" s="63"/>
      <c r="SIN2" s="63"/>
      <c r="SIO2" s="63"/>
      <c r="SIP2" s="63"/>
      <c r="SIQ2" s="63"/>
      <c r="SIR2" s="63"/>
      <c r="SIS2" s="63"/>
      <c r="SIT2" s="63"/>
      <c r="SIU2" s="63"/>
      <c r="SIV2" s="63"/>
      <c r="SIW2" s="63"/>
      <c r="SIX2" s="63"/>
      <c r="SIY2" s="63"/>
      <c r="SIZ2" s="63"/>
      <c r="SJA2" s="63"/>
      <c r="SJB2" s="63"/>
      <c r="SJC2" s="63"/>
      <c r="SJD2" s="63"/>
      <c r="SJE2" s="63"/>
      <c r="SJF2" s="63"/>
      <c r="SJG2" s="63"/>
      <c r="SJH2" s="63"/>
      <c r="SJI2" s="63"/>
      <c r="SJJ2" s="63"/>
      <c r="SJK2" s="63"/>
      <c r="SJL2" s="63"/>
      <c r="SJM2" s="63"/>
      <c r="SJN2" s="63"/>
      <c r="SJO2" s="63"/>
      <c r="SJP2" s="63"/>
      <c r="SJQ2" s="63"/>
      <c r="SJR2" s="63"/>
      <c r="SJS2" s="63"/>
      <c r="SJT2" s="63"/>
      <c r="SJU2" s="63"/>
      <c r="SJV2" s="63"/>
      <c r="SJW2" s="63"/>
      <c r="SJX2" s="63"/>
      <c r="SJY2" s="63"/>
      <c r="SJZ2" s="63"/>
      <c r="SKA2" s="63"/>
      <c r="SKB2" s="63"/>
      <c r="SKC2" s="63"/>
      <c r="SKD2" s="63"/>
      <c r="SKE2" s="63"/>
      <c r="SKF2" s="63"/>
      <c r="SKG2" s="63"/>
      <c r="SKH2" s="63"/>
      <c r="SKI2" s="63"/>
      <c r="SKJ2" s="63"/>
      <c r="SKK2" s="63"/>
      <c r="SKL2" s="63"/>
      <c r="SKM2" s="63"/>
      <c r="SKN2" s="63"/>
      <c r="SKO2" s="63"/>
      <c r="SKP2" s="63"/>
      <c r="SKQ2" s="63"/>
      <c r="SKR2" s="63"/>
      <c r="SKS2" s="63"/>
      <c r="SKT2" s="63"/>
      <c r="SKU2" s="63"/>
      <c r="SKV2" s="63"/>
      <c r="SKW2" s="63"/>
      <c r="SKX2" s="63"/>
      <c r="SKY2" s="63"/>
      <c r="SKZ2" s="63"/>
      <c r="SLA2" s="63"/>
      <c r="SLB2" s="63"/>
      <c r="SLC2" s="63"/>
      <c r="SLD2" s="63"/>
      <c r="SLE2" s="63"/>
      <c r="SLF2" s="63"/>
      <c r="SLG2" s="63"/>
      <c r="SLH2" s="63"/>
      <c r="SLI2" s="63"/>
      <c r="SLJ2" s="63"/>
      <c r="SLK2" s="63"/>
      <c r="SLL2" s="63"/>
      <c r="SLM2" s="63"/>
      <c r="SLN2" s="63"/>
      <c r="SLO2" s="63"/>
      <c r="SLP2" s="63"/>
      <c r="SLQ2" s="63"/>
      <c r="SLR2" s="63"/>
      <c r="SLS2" s="63"/>
      <c r="SLT2" s="63"/>
      <c r="SLU2" s="63"/>
      <c r="SLV2" s="63"/>
      <c r="SLW2" s="63"/>
      <c r="SLX2" s="63"/>
      <c r="SLY2" s="63"/>
      <c r="SLZ2" s="63"/>
      <c r="SMA2" s="63"/>
      <c r="SMB2" s="63"/>
      <c r="SMC2" s="63"/>
      <c r="SMD2" s="63"/>
      <c r="SME2" s="63"/>
      <c r="SMF2" s="63"/>
      <c r="SMG2" s="63"/>
      <c r="SMH2" s="63"/>
      <c r="SMI2" s="63"/>
      <c r="SMJ2" s="63"/>
      <c r="SMK2" s="63"/>
      <c r="SML2" s="63"/>
      <c r="SMM2" s="63"/>
      <c r="SMN2" s="63"/>
      <c r="SMO2" s="63"/>
      <c r="SMP2" s="63"/>
      <c r="SMQ2" s="63"/>
      <c r="SMR2" s="63"/>
      <c r="SMS2" s="63"/>
      <c r="SMT2" s="63"/>
      <c r="SMU2" s="63"/>
      <c r="SMV2" s="63"/>
      <c r="SMW2" s="63"/>
      <c r="SMX2" s="63"/>
      <c r="SMY2" s="63"/>
      <c r="SMZ2" s="63"/>
      <c r="SNA2" s="63"/>
      <c r="SNB2" s="63"/>
      <c r="SNC2" s="63"/>
      <c r="SND2" s="63"/>
      <c r="SNE2" s="63"/>
      <c r="SNF2" s="63"/>
      <c r="SNG2" s="63"/>
      <c r="SNH2" s="63"/>
      <c r="SNI2" s="63"/>
      <c r="SNJ2" s="63"/>
      <c r="SNK2" s="63"/>
      <c r="SNL2" s="63"/>
      <c r="SNM2" s="63"/>
      <c r="SNN2" s="63"/>
      <c r="SNO2" s="63"/>
      <c r="SNP2" s="63"/>
      <c r="SNQ2" s="63"/>
      <c r="SNR2" s="63"/>
      <c r="SNS2" s="63"/>
      <c r="SNT2" s="63"/>
      <c r="SNU2" s="63"/>
      <c r="SNV2" s="63"/>
      <c r="SNW2" s="63"/>
      <c r="SNX2" s="63"/>
      <c r="SNY2" s="63"/>
      <c r="SNZ2" s="63"/>
      <c r="SOA2" s="63"/>
      <c r="SOB2" s="63"/>
      <c r="SOC2" s="63"/>
      <c r="SOD2" s="63"/>
      <c r="SOE2" s="63"/>
      <c r="SOF2" s="63"/>
      <c r="SOG2" s="63"/>
      <c r="SOH2" s="63"/>
      <c r="SOI2" s="63"/>
      <c r="SOJ2" s="63"/>
      <c r="SOK2" s="63"/>
      <c r="SOL2" s="63"/>
      <c r="SOM2" s="63"/>
      <c r="SON2" s="63"/>
      <c r="SOO2" s="63"/>
      <c r="SOP2" s="63"/>
      <c r="SOQ2" s="63"/>
      <c r="SOR2" s="63"/>
      <c r="SOS2" s="63"/>
      <c r="SOT2" s="63"/>
      <c r="SOU2" s="63"/>
      <c r="SOV2" s="63"/>
      <c r="SOW2" s="63"/>
      <c r="SOX2" s="63"/>
      <c r="SOY2" s="63"/>
      <c r="SOZ2" s="63"/>
      <c r="SPA2" s="63"/>
      <c r="SPB2" s="63"/>
      <c r="SPC2" s="63"/>
      <c r="SPD2" s="63"/>
      <c r="SPE2" s="63"/>
      <c r="SPF2" s="63"/>
      <c r="SPG2" s="63"/>
      <c r="SPH2" s="63"/>
      <c r="SPI2" s="63"/>
      <c r="SPJ2" s="63"/>
      <c r="SPK2" s="63"/>
      <c r="SPL2" s="63"/>
      <c r="SPM2" s="63"/>
      <c r="SPN2" s="63"/>
      <c r="SPO2" s="63"/>
      <c r="SPP2" s="63"/>
      <c r="SPQ2" s="63"/>
      <c r="SPR2" s="63"/>
      <c r="SPS2" s="63"/>
      <c r="SPT2" s="63"/>
      <c r="SPU2" s="63"/>
      <c r="SPV2" s="63"/>
      <c r="SPW2" s="63"/>
      <c r="SPX2" s="63"/>
      <c r="SPY2" s="63"/>
      <c r="SPZ2" s="63"/>
      <c r="SQA2" s="63"/>
      <c r="SQB2" s="63"/>
      <c r="SQC2" s="63"/>
      <c r="SQD2" s="63"/>
      <c r="SQE2" s="63"/>
      <c r="SQF2" s="63"/>
      <c r="SQG2" s="63"/>
      <c r="SQH2" s="63"/>
      <c r="SQI2" s="63"/>
      <c r="SQJ2" s="63"/>
      <c r="SQK2" s="63"/>
      <c r="SQL2" s="63"/>
      <c r="SQM2" s="63"/>
      <c r="SQN2" s="63"/>
      <c r="SQO2" s="63"/>
      <c r="SQP2" s="63"/>
      <c r="SQQ2" s="63"/>
      <c r="SQR2" s="63"/>
      <c r="SQS2" s="63"/>
      <c r="SQT2" s="63"/>
      <c r="SQU2" s="63"/>
      <c r="SQV2" s="63"/>
      <c r="SQW2" s="63"/>
      <c r="SQX2" s="63"/>
      <c r="SQY2" s="63"/>
      <c r="SQZ2" s="63"/>
      <c r="SRA2" s="63"/>
      <c r="SRB2" s="63"/>
      <c r="SRC2" s="63"/>
      <c r="SRD2" s="63"/>
      <c r="SRE2" s="63"/>
      <c r="SRF2" s="63"/>
      <c r="SRG2" s="63"/>
      <c r="SRH2" s="63"/>
      <c r="SRI2" s="63"/>
      <c r="SRJ2" s="63"/>
      <c r="SRK2" s="63"/>
      <c r="SRL2" s="63"/>
      <c r="SRM2" s="63"/>
      <c r="SRN2" s="63"/>
      <c r="SRO2" s="63"/>
      <c r="SRP2" s="63"/>
      <c r="SRQ2" s="63"/>
      <c r="SRR2" s="63"/>
      <c r="SRS2" s="63"/>
      <c r="SRT2" s="63"/>
      <c r="SRU2" s="63"/>
      <c r="SRV2" s="63"/>
      <c r="SRW2" s="63"/>
      <c r="SRX2" s="63"/>
      <c r="SRY2" s="63"/>
      <c r="SRZ2" s="63"/>
      <c r="SSA2" s="63"/>
      <c r="SSB2" s="63"/>
      <c r="SSC2" s="63"/>
      <c r="SSD2" s="63"/>
      <c r="SSE2" s="63"/>
      <c r="SSF2" s="63"/>
      <c r="SSG2" s="63"/>
      <c r="SSH2" s="63"/>
      <c r="SSI2" s="63"/>
      <c r="SSJ2" s="63"/>
      <c r="SSK2" s="63"/>
      <c r="SSL2" s="63"/>
      <c r="SSM2" s="63"/>
      <c r="SSN2" s="63"/>
      <c r="SSO2" s="63"/>
      <c r="SSP2" s="63"/>
      <c r="SSQ2" s="63"/>
      <c r="SSR2" s="63"/>
      <c r="SSS2" s="63"/>
      <c r="SST2" s="63"/>
      <c r="SSU2" s="63"/>
      <c r="SSV2" s="63"/>
      <c r="SSW2" s="63"/>
      <c r="SSX2" s="63"/>
      <c r="SSY2" s="63"/>
      <c r="SSZ2" s="63"/>
      <c r="STA2" s="63"/>
      <c r="STB2" s="63"/>
      <c r="STC2" s="63"/>
      <c r="STD2" s="63"/>
      <c r="STE2" s="63"/>
      <c r="STF2" s="63"/>
      <c r="STG2" s="63"/>
      <c r="STH2" s="63"/>
      <c r="STI2" s="63"/>
      <c r="STJ2" s="63"/>
      <c r="STK2" s="63"/>
      <c r="STL2" s="63"/>
      <c r="STM2" s="63"/>
      <c r="STN2" s="63"/>
      <c r="STO2" s="63"/>
      <c r="STP2" s="63"/>
      <c r="STQ2" s="63"/>
      <c r="STR2" s="63"/>
      <c r="STS2" s="63"/>
      <c r="STT2" s="63"/>
      <c r="STU2" s="63"/>
      <c r="STV2" s="63"/>
      <c r="STW2" s="63"/>
      <c r="STX2" s="63"/>
      <c r="STY2" s="63"/>
      <c r="STZ2" s="63"/>
      <c r="SUA2" s="63"/>
      <c r="SUB2" s="63"/>
      <c r="SUC2" s="63"/>
      <c r="SUD2" s="63"/>
      <c r="SUE2" s="63"/>
      <c r="SUF2" s="63"/>
      <c r="SUG2" s="63"/>
      <c r="SUH2" s="63"/>
      <c r="SUI2" s="63"/>
      <c r="SUJ2" s="63"/>
      <c r="SUK2" s="63"/>
      <c r="SUL2" s="63"/>
      <c r="SUM2" s="63"/>
      <c r="SUN2" s="63"/>
      <c r="SUO2" s="63"/>
      <c r="SUP2" s="63"/>
      <c r="SUQ2" s="63"/>
      <c r="SUR2" s="63"/>
      <c r="SUS2" s="63"/>
      <c r="SUT2" s="63"/>
      <c r="SUU2" s="63"/>
      <c r="SUV2" s="63"/>
      <c r="SUW2" s="63"/>
      <c r="SUX2" s="63"/>
      <c r="SUY2" s="63"/>
      <c r="SUZ2" s="63"/>
      <c r="SVA2" s="63"/>
      <c r="SVB2" s="63"/>
      <c r="SVC2" s="63"/>
      <c r="SVD2" s="63"/>
      <c r="SVE2" s="63"/>
      <c r="SVF2" s="63"/>
      <c r="SVG2" s="63"/>
      <c r="SVH2" s="63"/>
      <c r="SVI2" s="63"/>
      <c r="SVJ2" s="63"/>
      <c r="SVK2" s="63"/>
      <c r="SVL2" s="63"/>
      <c r="SVM2" s="63"/>
      <c r="SVN2" s="63"/>
      <c r="SVO2" s="63"/>
      <c r="SVP2" s="63"/>
      <c r="SVQ2" s="63"/>
      <c r="SVR2" s="63"/>
      <c r="SVS2" s="63"/>
      <c r="SVT2" s="63"/>
      <c r="SVU2" s="63"/>
      <c r="SVV2" s="63"/>
      <c r="SVW2" s="63"/>
      <c r="SVX2" s="63"/>
      <c r="SVY2" s="63"/>
      <c r="SVZ2" s="63"/>
      <c r="SWA2" s="63"/>
      <c r="SWB2" s="63"/>
      <c r="SWC2" s="63"/>
      <c r="SWD2" s="63"/>
      <c r="SWE2" s="63"/>
      <c r="SWF2" s="63"/>
      <c r="SWG2" s="63"/>
      <c r="SWH2" s="63"/>
      <c r="SWI2" s="63"/>
      <c r="SWJ2" s="63"/>
      <c r="SWK2" s="63"/>
      <c r="SWL2" s="63"/>
      <c r="SWM2" s="63"/>
      <c r="SWN2" s="63"/>
      <c r="SWO2" s="63"/>
      <c r="SWP2" s="63"/>
      <c r="SWQ2" s="63"/>
      <c r="SWR2" s="63"/>
      <c r="SWS2" s="63"/>
      <c r="SWT2" s="63"/>
      <c r="SWU2" s="63"/>
      <c r="SWV2" s="63"/>
      <c r="SWW2" s="63"/>
      <c r="SWX2" s="63"/>
      <c r="SWY2" s="63"/>
      <c r="SWZ2" s="63"/>
      <c r="SXA2" s="63"/>
      <c r="SXB2" s="63"/>
      <c r="SXC2" s="63"/>
      <c r="SXD2" s="63"/>
      <c r="SXE2" s="63"/>
      <c r="SXF2" s="63"/>
      <c r="SXG2" s="63"/>
      <c r="SXH2" s="63"/>
      <c r="SXI2" s="63"/>
      <c r="SXJ2" s="63"/>
      <c r="SXK2" s="63"/>
      <c r="SXL2" s="63"/>
      <c r="SXM2" s="63"/>
      <c r="SXN2" s="63"/>
      <c r="SXO2" s="63"/>
      <c r="SXP2" s="63"/>
      <c r="SXQ2" s="63"/>
      <c r="SXR2" s="63"/>
      <c r="SXS2" s="63"/>
      <c r="SXT2" s="63"/>
      <c r="SXU2" s="63"/>
      <c r="SXV2" s="63"/>
      <c r="SXW2" s="63"/>
      <c r="SXX2" s="63"/>
      <c r="SXY2" s="63"/>
      <c r="SXZ2" s="63"/>
      <c r="SYA2" s="63"/>
      <c r="SYB2" s="63"/>
      <c r="SYC2" s="63"/>
      <c r="SYD2" s="63"/>
      <c r="SYE2" s="63"/>
      <c r="SYF2" s="63"/>
      <c r="SYG2" s="63"/>
      <c r="SYH2" s="63"/>
      <c r="SYI2" s="63"/>
      <c r="SYJ2" s="63"/>
      <c r="SYK2" s="63"/>
      <c r="SYL2" s="63"/>
      <c r="SYM2" s="63"/>
      <c r="SYN2" s="63"/>
      <c r="SYO2" s="63"/>
      <c r="SYP2" s="63"/>
      <c r="SYQ2" s="63"/>
      <c r="SYR2" s="63"/>
      <c r="SYS2" s="63"/>
      <c r="SYT2" s="63"/>
      <c r="SYU2" s="63"/>
      <c r="SYV2" s="63"/>
      <c r="SYW2" s="63"/>
      <c r="SYX2" s="63"/>
      <c r="SYY2" s="63"/>
      <c r="SYZ2" s="63"/>
      <c r="SZA2" s="63"/>
      <c r="SZB2" s="63"/>
      <c r="SZC2" s="63"/>
      <c r="SZD2" s="63"/>
      <c r="SZE2" s="63"/>
      <c r="SZF2" s="63"/>
      <c r="SZG2" s="63"/>
      <c r="SZH2" s="63"/>
      <c r="SZI2" s="63"/>
      <c r="SZJ2" s="63"/>
      <c r="SZK2" s="63"/>
      <c r="SZL2" s="63"/>
      <c r="SZM2" s="63"/>
      <c r="SZN2" s="63"/>
      <c r="SZO2" s="63"/>
      <c r="SZP2" s="63"/>
      <c r="SZQ2" s="63"/>
      <c r="SZR2" s="63"/>
      <c r="SZS2" s="63"/>
      <c r="SZT2" s="63"/>
      <c r="SZU2" s="63"/>
      <c r="SZV2" s="63"/>
      <c r="SZW2" s="63"/>
      <c r="SZX2" s="63"/>
      <c r="SZY2" s="63"/>
      <c r="SZZ2" s="63"/>
      <c r="TAA2" s="63"/>
      <c r="TAB2" s="63"/>
      <c r="TAC2" s="63"/>
      <c r="TAD2" s="63"/>
      <c r="TAE2" s="63"/>
      <c r="TAF2" s="63"/>
      <c r="TAG2" s="63"/>
      <c r="TAH2" s="63"/>
      <c r="TAI2" s="63"/>
      <c r="TAJ2" s="63"/>
      <c r="TAK2" s="63"/>
      <c r="TAL2" s="63"/>
      <c r="TAM2" s="63"/>
      <c r="TAN2" s="63"/>
      <c r="TAO2" s="63"/>
      <c r="TAP2" s="63"/>
      <c r="TAQ2" s="63"/>
      <c r="TAR2" s="63"/>
      <c r="TAS2" s="63"/>
      <c r="TAT2" s="63"/>
      <c r="TAU2" s="63"/>
      <c r="TAV2" s="63"/>
      <c r="TAW2" s="63"/>
      <c r="TAX2" s="63"/>
      <c r="TAY2" s="63"/>
      <c r="TAZ2" s="63"/>
      <c r="TBA2" s="63"/>
      <c r="TBB2" s="63"/>
      <c r="TBC2" s="63"/>
      <c r="TBD2" s="63"/>
      <c r="TBE2" s="63"/>
      <c r="TBF2" s="63"/>
      <c r="TBG2" s="63"/>
      <c r="TBH2" s="63"/>
      <c r="TBI2" s="63"/>
      <c r="TBJ2" s="63"/>
      <c r="TBK2" s="63"/>
      <c r="TBL2" s="63"/>
      <c r="TBM2" s="63"/>
      <c r="TBN2" s="63"/>
      <c r="TBO2" s="63"/>
      <c r="TBP2" s="63"/>
      <c r="TBQ2" s="63"/>
      <c r="TBR2" s="63"/>
      <c r="TBS2" s="63"/>
      <c r="TBT2" s="63"/>
      <c r="TBU2" s="63"/>
      <c r="TBV2" s="63"/>
      <c r="TBW2" s="63"/>
      <c r="TBX2" s="63"/>
      <c r="TBY2" s="63"/>
      <c r="TBZ2" s="63"/>
      <c r="TCA2" s="63"/>
      <c r="TCB2" s="63"/>
      <c r="TCC2" s="63"/>
      <c r="TCD2" s="63"/>
      <c r="TCE2" s="63"/>
      <c r="TCF2" s="63"/>
      <c r="TCG2" s="63"/>
      <c r="TCH2" s="63"/>
      <c r="TCI2" s="63"/>
      <c r="TCJ2" s="63"/>
      <c r="TCK2" s="63"/>
      <c r="TCL2" s="63"/>
      <c r="TCM2" s="63"/>
      <c r="TCN2" s="63"/>
      <c r="TCO2" s="63"/>
      <c r="TCP2" s="63"/>
      <c r="TCQ2" s="63"/>
      <c r="TCR2" s="63"/>
      <c r="TCS2" s="63"/>
      <c r="TCT2" s="63"/>
      <c r="TCU2" s="63"/>
      <c r="TCV2" s="63"/>
      <c r="TCW2" s="63"/>
      <c r="TCX2" s="63"/>
      <c r="TCY2" s="63"/>
      <c r="TCZ2" s="63"/>
      <c r="TDA2" s="63"/>
      <c r="TDB2" s="63"/>
      <c r="TDC2" s="63"/>
      <c r="TDD2" s="63"/>
      <c r="TDE2" s="63"/>
      <c r="TDF2" s="63"/>
      <c r="TDG2" s="63"/>
      <c r="TDH2" s="63"/>
      <c r="TDI2" s="63"/>
      <c r="TDJ2" s="63"/>
      <c r="TDK2" s="63"/>
      <c r="TDL2" s="63"/>
      <c r="TDM2" s="63"/>
      <c r="TDN2" s="63"/>
      <c r="TDO2" s="63"/>
      <c r="TDP2" s="63"/>
      <c r="TDQ2" s="63"/>
      <c r="TDR2" s="63"/>
      <c r="TDS2" s="63"/>
      <c r="TDT2" s="63"/>
      <c r="TDU2" s="63"/>
      <c r="TDV2" s="63"/>
      <c r="TDW2" s="63"/>
      <c r="TDX2" s="63"/>
      <c r="TDY2" s="63"/>
      <c r="TDZ2" s="63"/>
      <c r="TEA2" s="63"/>
      <c r="TEB2" s="63"/>
      <c r="TEC2" s="63"/>
      <c r="TED2" s="63"/>
      <c r="TEE2" s="63"/>
      <c r="TEF2" s="63"/>
      <c r="TEG2" s="63"/>
      <c r="TEH2" s="63"/>
      <c r="TEI2" s="63"/>
      <c r="TEJ2" s="63"/>
      <c r="TEK2" s="63"/>
      <c r="TEL2" s="63"/>
      <c r="TEM2" s="63"/>
      <c r="TEN2" s="63"/>
      <c r="TEO2" s="63"/>
      <c r="TEP2" s="63"/>
      <c r="TEQ2" s="63"/>
      <c r="TER2" s="63"/>
      <c r="TES2" s="63"/>
      <c r="TET2" s="63"/>
      <c r="TEU2" s="63"/>
      <c r="TEV2" s="63"/>
      <c r="TEW2" s="63"/>
      <c r="TEX2" s="63"/>
      <c r="TEY2" s="63"/>
      <c r="TEZ2" s="63"/>
      <c r="TFA2" s="63"/>
      <c r="TFB2" s="63"/>
      <c r="TFC2" s="63"/>
      <c r="TFD2" s="63"/>
      <c r="TFE2" s="63"/>
      <c r="TFF2" s="63"/>
      <c r="TFG2" s="63"/>
      <c r="TFH2" s="63"/>
      <c r="TFI2" s="63"/>
      <c r="TFJ2" s="63"/>
      <c r="TFK2" s="63"/>
      <c r="TFL2" s="63"/>
      <c r="TFM2" s="63"/>
      <c r="TFN2" s="63"/>
      <c r="TFO2" s="63"/>
      <c r="TFP2" s="63"/>
      <c r="TFQ2" s="63"/>
      <c r="TFR2" s="63"/>
      <c r="TFS2" s="63"/>
      <c r="TFT2" s="63"/>
      <c r="TFU2" s="63"/>
      <c r="TFV2" s="63"/>
      <c r="TFW2" s="63"/>
      <c r="TFX2" s="63"/>
      <c r="TFY2" s="63"/>
      <c r="TFZ2" s="63"/>
      <c r="TGA2" s="63"/>
      <c r="TGB2" s="63"/>
      <c r="TGC2" s="63"/>
      <c r="TGD2" s="63"/>
      <c r="TGE2" s="63"/>
      <c r="TGF2" s="63"/>
      <c r="TGG2" s="63"/>
      <c r="TGH2" s="63"/>
      <c r="TGI2" s="63"/>
      <c r="TGJ2" s="63"/>
      <c r="TGK2" s="63"/>
      <c r="TGL2" s="63"/>
      <c r="TGM2" s="63"/>
      <c r="TGN2" s="63"/>
      <c r="TGO2" s="63"/>
      <c r="TGP2" s="63"/>
      <c r="TGQ2" s="63"/>
      <c r="TGR2" s="63"/>
      <c r="TGS2" s="63"/>
      <c r="TGT2" s="63"/>
      <c r="TGU2" s="63"/>
      <c r="TGV2" s="63"/>
      <c r="TGW2" s="63"/>
      <c r="TGX2" s="63"/>
      <c r="TGY2" s="63"/>
      <c r="TGZ2" s="63"/>
      <c r="THA2" s="63"/>
      <c r="THB2" s="63"/>
      <c r="THC2" s="63"/>
      <c r="THD2" s="63"/>
      <c r="THE2" s="63"/>
      <c r="THF2" s="63"/>
      <c r="THG2" s="63"/>
      <c r="THH2" s="63"/>
      <c r="THI2" s="63"/>
      <c r="THJ2" s="63"/>
      <c r="THK2" s="63"/>
      <c r="THL2" s="63"/>
      <c r="THM2" s="63"/>
      <c r="THN2" s="63"/>
      <c r="THO2" s="63"/>
      <c r="THP2" s="63"/>
      <c r="THQ2" s="63"/>
      <c r="THR2" s="63"/>
      <c r="THS2" s="63"/>
      <c r="THT2" s="63"/>
      <c r="THU2" s="63"/>
      <c r="THV2" s="63"/>
      <c r="THW2" s="63"/>
      <c r="THX2" s="63"/>
      <c r="THY2" s="63"/>
      <c r="THZ2" s="63"/>
      <c r="TIA2" s="63"/>
      <c r="TIB2" s="63"/>
      <c r="TIC2" s="63"/>
      <c r="TID2" s="63"/>
      <c r="TIE2" s="63"/>
      <c r="TIF2" s="63"/>
      <c r="TIG2" s="63"/>
      <c r="TIH2" s="63"/>
      <c r="TII2" s="63"/>
      <c r="TIJ2" s="63"/>
      <c r="TIK2" s="63"/>
      <c r="TIL2" s="63"/>
      <c r="TIM2" s="63"/>
      <c r="TIN2" s="63"/>
      <c r="TIO2" s="63"/>
      <c r="TIP2" s="63"/>
      <c r="TIQ2" s="63"/>
      <c r="TIR2" s="63"/>
      <c r="TIS2" s="63"/>
      <c r="TIT2" s="63"/>
      <c r="TIU2" s="63"/>
      <c r="TIV2" s="63"/>
      <c r="TIW2" s="63"/>
      <c r="TIX2" s="63"/>
      <c r="TIY2" s="63"/>
      <c r="TIZ2" s="63"/>
      <c r="TJA2" s="63"/>
      <c r="TJB2" s="63"/>
      <c r="TJC2" s="63"/>
      <c r="TJD2" s="63"/>
      <c r="TJE2" s="63"/>
      <c r="TJF2" s="63"/>
      <c r="TJG2" s="63"/>
      <c r="TJH2" s="63"/>
      <c r="TJI2" s="63"/>
      <c r="TJJ2" s="63"/>
      <c r="TJK2" s="63"/>
      <c r="TJL2" s="63"/>
      <c r="TJM2" s="63"/>
      <c r="TJN2" s="63"/>
      <c r="TJO2" s="63"/>
      <c r="TJP2" s="63"/>
      <c r="TJQ2" s="63"/>
      <c r="TJR2" s="63"/>
      <c r="TJS2" s="63"/>
      <c r="TJT2" s="63"/>
      <c r="TJU2" s="63"/>
      <c r="TJV2" s="63"/>
      <c r="TJW2" s="63"/>
      <c r="TJX2" s="63"/>
      <c r="TJY2" s="63"/>
      <c r="TJZ2" s="63"/>
      <c r="TKA2" s="63"/>
      <c r="TKB2" s="63"/>
      <c r="TKC2" s="63"/>
      <c r="TKD2" s="63"/>
      <c r="TKE2" s="63"/>
      <c r="TKF2" s="63"/>
      <c r="TKG2" s="63"/>
      <c r="TKH2" s="63"/>
      <c r="TKI2" s="63"/>
      <c r="TKJ2" s="63"/>
      <c r="TKK2" s="63"/>
      <c r="TKL2" s="63"/>
      <c r="TKM2" s="63"/>
      <c r="TKN2" s="63"/>
      <c r="TKO2" s="63"/>
      <c r="TKP2" s="63"/>
      <c r="TKQ2" s="63"/>
      <c r="TKR2" s="63"/>
      <c r="TKS2" s="63"/>
      <c r="TKT2" s="63"/>
      <c r="TKU2" s="63"/>
      <c r="TKV2" s="63"/>
      <c r="TKW2" s="63"/>
      <c r="TKX2" s="63"/>
      <c r="TKY2" s="63"/>
      <c r="TKZ2" s="63"/>
      <c r="TLA2" s="63"/>
      <c r="TLB2" s="63"/>
      <c r="TLC2" s="63"/>
      <c r="TLD2" s="63"/>
      <c r="TLE2" s="63"/>
      <c r="TLF2" s="63"/>
      <c r="TLG2" s="63"/>
      <c r="TLH2" s="63"/>
      <c r="TLI2" s="63"/>
      <c r="TLJ2" s="63"/>
      <c r="TLK2" s="63"/>
      <c r="TLL2" s="63"/>
      <c r="TLM2" s="63"/>
      <c r="TLN2" s="63"/>
      <c r="TLO2" s="63"/>
      <c r="TLP2" s="63"/>
      <c r="TLQ2" s="63"/>
      <c r="TLR2" s="63"/>
      <c r="TLS2" s="63"/>
      <c r="TLT2" s="63"/>
      <c r="TLU2" s="63"/>
      <c r="TLV2" s="63"/>
      <c r="TLW2" s="63"/>
      <c r="TLX2" s="63"/>
      <c r="TLY2" s="63"/>
      <c r="TLZ2" s="63"/>
      <c r="TMA2" s="63"/>
      <c r="TMB2" s="63"/>
      <c r="TMC2" s="63"/>
      <c r="TMD2" s="63"/>
      <c r="TME2" s="63"/>
      <c r="TMF2" s="63"/>
      <c r="TMG2" s="63"/>
      <c r="TMH2" s="63"/>
      <c r="TMI2" s="63"/>
      <c r="TMJ2" s="63"/>
      <c r="TMK2" s="63"/>
      <c r="TML2" s="63"/>
      <c r="TMM2" s="63"/>
      <c r="TMN2" s="63"/>
      <c r="TMO2" s="63"/>
      <c r="TMP2" s="63"/>
      <c r="TMQ2" s="63"/>
      <c r="TMR2" s="63"/>
      <c r="TMS2" s="63"/>
      <c r="TMT2" s="63"/>
      <c r="TMU2" s="63"/>
      <c r="TMV2" s="63"/>
      <c r="TMW2" s="63"/>
      <c r="TMX2" s="63"/>
      <c r="TMY2" s="63"/>
      <c r="TMZ2" s="63"/>
      <c r="TNA2" s="63"/>
      <c r="TNB2" s="63"/>
      <c r="TNC2" s="63"/>
      <c r="TND2" s="63"/>
      <c r="TNE2" s="63"/>
      <c r="TNF2" s="63"/>
      <c r="TNG2" s="63"/>
      <c r="TNH2" s="63"/>
      <c r="TNI2" s="63"/>
      <c r="TNJ2" s="63"/>
      <c r="TNK2" s="63"/>
      <c r="TNL2" s="63"/>
      <c r="TNM2" s="63"/>
      <c r="TNN2" s="63"/>
      <c r="TNO2" s="63"/>
      <c r="TNP2" s="63"/>
      <c r="TNQ2" s="63"/>
      <c r="TNR2" s="63"/>
      <c r="TNS2" s="63"/>
      <c r="TNT2" s="63"/>
      <c r="TNU2" s="63"/>
      <c r="TNV2" s="63"/>
      <c r="TNW2" s="63"/>
      <c r="TNX2" s="63"/>
      <c r="TNY2" s="63"/>
      <c r="TNZ2" s="63"/>
      <c r="TOA2" s="63"/>
      <c r="TOB2" s="63"/>
      <c r="TOC2" s="63"/>
      <c r="TOD2" s="63"/>
      <c r="TOE2" s="63"/>
      <c r="TOF2" s="63"/>
      <c r="TOG2" s="63"/>
      <c r="TOH2" s="63"/>
      <c r="TOI2" s="63"/>
      <c r="TOJ2" s="63"/>
      <c r="TOK2" s="63"/>
      <c r="TOL2" s="63"/>
      <c r="TOM2" s="63"/>
      <c r="TON2" s="63"/>
      <c r="TOO2" s="63"/>
      <c r="TOP2" s="63"/>
      <c r="TOQ2" s="63"/>
      <c r="TOR2" s="63"/>
      <c r="TOS2" s="63"/>
      <c r="TOT2" s="63"/>
      <c r="TOU2" s="63"/>
      <c r="TOV2" s="63"/>
      <c r="TOW2" s="63"/>
      <c r="TOX2" s="63"/>
      <c r="TOY2" s="63"/>
      <c r="TOZ2" s="63"/>
      <c r="TPA2" s="63"/>
      <c r="TPB2" s="63"/>
      <c r="TPC2" s="63"/>
      <c r="TPD2" s="63"/>
      <c r="TPE2" s="63"/>
      <c r="TPF2" s="63"/>
      <c r="TPG2" s="63"/>
      <c r="TPH2" s="63"/>
      <c r="TPI2" s="63"/>
      <c r="TPJ2" s="63"/>
      <c r="TPK2" s="63"/>
      <c r="TPL2" s="63"/>
      <c r="TPM2" s="63"/>
      <c r="TPN2" s="63"/>
      <c r="TPO2" s="63"/>
      <c r="TPP2" s="63"/>
      <c r="TPQ2" s="63"/>
      <c r="TPR2" s="63"/>
      <c r="TPS2" s="63"/>
      <c r="TPT2" s="63"/>
      <c r="TPU2" s="63"/>
      <c r="TPV2" s="63"/>
      <c r="TPW2" s="63"/>
      <c r="TPX2" s="63"/>
      <c r="TPY2" s="63"/>
      <c r="TPZ2" s="63"/>
      <c r="TQA2" s="63"/>
      <c r="TQB2" s="63"/>
      <c r="TQC2" s="63"/>
      <c r="TQD2" s="63"/>
      <c r="TQE2" s="63"/>
      <c r="TQF2" s="63"/>
      <c r="TQG2" s="63"/>
      <c r="TQH2" s="63"/>
      <c r="TQI2" s="63"/>
      <c r="TQJ2" s="63"/>
      <c r="TQK2" s="63"/>
      <c r="TQL2" s="63"/>
      <c r="TQM2" s="63"/>
      <c r="TQN2" s="63"/>
      <c r="TQO2" s="63"/>
      <c r="TQP2" s="63"/>
      <c r="TQQ2" s="63"/>
      <c r="TQR2" s="63"/>
      <c r="TQS2" s="63"/>
      <c r="TQT2" s="63"/>
      <c r="TQU2" s="63"/>
      <c r="TQV2" s="63"/>
      <c r="TQW2" s="63"/>
      <c r="TQX2" s="63"/>
      <c r="TQY2" s="63"/>
      <c r="TQZ2" s="63"/>
      <c r="TRA2" s="63"/>
      <c r="TRB2" s="63"/>
      <c r="TRC2" s="63"/>
      <c r="TRD2" s="63"/>
      <c r="TRE2" s="63"/>
      <c r="TRF2" s="63"/>
      <c r="TRG2" s="63"/>
      <c r="TRH2" s="63"/>
      <c r="TRI2" s="63"/>
      <c r="TRJ2" s="63"/>
      <c r="TRK2" s="63"/>
      <c r="TRL2" s="63"/>
      <c r="TRM2" s="63"/>
      <c r="TRN2" s="63"/>
      <c r="TRO2" s="63"/>
      <c r="TRP2" s="63"/>
      <c r="TRQ2" s="63"/>
      <c r="TRR2" s="63"/>
      <c r="TRS2" s="63"/>
      <c r="TRT2" s="63"/>
      <c r="TRU2" s="63"/>
      <c r="TRV2" s="63"/>
      <c r="TRW2" s="63"/>
      <c r="TRX2" s="63"/>
      <c r="TRY2" s="63"/>
      <c r="TRZ2" s="63"/>
      <c r="TSA2" s="63"/>
      <c r="TSB2" s="63"/>
      <c r="TSC2" s="63"/>
      <c r="TSD2" s="63"/>
      <c r="TSE2" s="63"/>
      <c r="TSF2" s="63"/>
      <c r="TSG2" s="63"/>
      <c r="TSH2" s="63"/>
      <c r="TSI2" s="63"/>
      <c r="TSJ2" s="63"/>
      <c r="TSK2" s="63"/>
      <c r="TSL2" s="63"/>
      <c r="TSM2" s="63"/>
      <c r="TSN2" s="63"/>
      <c r="TSO2" s="63"/>
      <c r="TSP2" s="63"/>
      <c r="TSQ2" s="63"/>
      <c r="TSR2" s="63"/>
      <c r="TSS2" s="63"/>
      <c r="TST2" s="63"/>
      <c r="TSU2" s="63"/>
      <c r="TSV2" s="63"/>
      <c r="TSW2" s="63"/>
      <c r="TSX2" s="63"/>
      <c r="TSY2" s="63"/>
      <c r="TSZ2" s="63"/>
      <c r="TTA2" s="63"/>
      <c r="TTB2" s="63"/>
      <c r="TTC2" s="63"/>
      <c r="TTD2" s="63"/>
      <c r="TTE2" s="63"/>
      <c r="TTF2" s="63"/>
      <c r="TTG2" s="63"/>
      <c r="TTH2" s="63"/>
      <c r="TTI2" s="63"/>
      <c r="TTJ2" s="63"/>
      <c r="TTK2" s="63"/>
      <c r="TTL2" s="63"/>
      <c r="TTM2" s="63"/>
      <c r="TTN2" s="63"/>
      <c r="TTO2" s="63"/>
      <c r="TTP2" s="63"/>
      <c r="TTQ2" s="63"/>
      <c r="TTR2" s="63"/>
      <c r="TTS2" s="63"/>
      <c r="TTT2" s="63"/>
      <c r="TTU2" s="63"/>
      <c r="TTV2" s="63"/>
      <c r="TTW2" s="63"/>
      <c r="TTX2" s="63"/>
      <c r="TTY2" s="63"/>
      <c r="TTZ2" s="63"/>
      <c r="TUA2" s="63"/>
      <c r="TUB2" s="63"/>
      <c r="TUC2" s="63"/>
      <c r="TUD2" s="63"/>
      <c r="TUE2" s="63"/>
      <c r="TUF2" s="63"/>
      <c r="TUG2" s="63"/>
      <c r="TUH2" s="63"/>
      <c r="TUI2" s="63"/>
      <c r="TUJ2" s="63"/>
      <c r="TUK2" s="63"/>
      <c r="TUL2" s="63"/>
      <c r="TUM2" s="63"/>
      <c r="TUN2" s="63"/>
      <c r="TUO2" s="63"/>
      <c r="TUP2" s="63"/>
      <c r="TUQ2" s="63"/>
      <c r="TUR2" s="63"/>
      <c r="TUS2" s="63"/>
      <c r="TUT2" s="63"/>
      <c r="TUU2" s="63"/>
      <c r="TUV2" s="63"/>
      <c r="TUW2" s="63"/>
      <c r="TUX2" s="63"/>
      <c r="TUY2" s="63"/>
      <c r="TUZ2" s="63"/>
      <c r="TVA2" s="63"/>
      <c r="TVB2" s="63"/>
      <c r="TVC2" s="63"/>
      <c r="TVD2" s="63"/>
      <c r="TVE2" s="63"/>
      <c r="TVF2" s="63"/>
      <c r="TVG2" s="63"/>
      <c r="TVH2" s="63"/>
      <c r="TVI2" s="63"/>
      <c r="TVJ2" s="63"/>
      <c r="TVK2" s="63"/>
      <c r="TVL2" s="63"/>
      <c r="TVM2" s="63"/>
      <c r="TVN2" s="63"/>
      <c r="TVO2" s="63"/>
      <c r="TVP2" s="63"/>
      <c r="TVQ2" s="63"/>
      <c r="TVR2" s="63"/>
      <c r="TVS2" s="63"/>
      <c r="TVT2" s="63"/>
      <c r="TVU2" s="63"/>
      <c r="TVV2" s="63"/>
      <c r="TVW2" s="63"/>
      <c r="TVX2" s="63"/>
      <c r="TVY2" s="63"/>
      <c r="TVZ2" s="63"/>
      <c r="TWA2" s="63"/>
      <c r="TWB2" s="63"/>
      <c r="TWC2" s="63"/>
      <c r="TWD2" s="63"/>
      <c r="TWE2" s="63"/>
      <c r="TWF2" s="63"/>
      <c r="TWG2" s="63"/>
      <c r="TWH2" s="63"/>
      <c r="TWI2" s="63"/>
      <c r="TWJ2" s="63"/>
      <c r="TWK2" s="63"/>
      <c r="TWL2" s="63"/>
      <c r="TWM2" s="63"/>
      <c r="TWN2" s="63"/>
      <c r="TWO2" s="63"/>
      <c r="TWP2" s="63"/>
      <c r="TWQ2" s="63"/>
      <c r="TWR2" s="63"/>
      <c r="TWS2" s="63"/>
      <c r="TWT2" s="63"/>
      <c r="TWU2" s="63"/>
      <c r="TWV2" s="63"/>
      <c r="TWW2" s="63"/>
      <c r="TWX2" s="63"/>
      <c r="TWY2" s="63"/>
      <c r="TWZ2" s="63"/>
      <c r="TXA2" s="63"/>
      <c r="TXB2" s="63"/>
      <c r="TXC2" s="63"/>
      <c r="TXD2" s="63"/>
      <c r="TXE2" s="63"/>
      <c r="TXF2" s="63"/>
      <c r="TXG2" s="63"/>
      <c r="TXH2" s="63"/>
      <c r="TXI2" s="63"/>
      <c r="TXJ2" s="63"/>
      <c r="TXK2" s="63"/>
      <c r="TXL2" s="63"/>
      <c r="TXM2" s="63"/>
      <c r="TXN2" s="63"/>
      <c r="TXO2" s="63"/>
      <c r="TXP2" s="63"/>
      <c r="TXQ2" s="63"/>
      <c r="TXR2" s="63"/>
      <c r="TXS2" s="63"/>
      <c r="TXT2" s="63"/>
      <c r="TXU2" s="63"/>
      <c r="TXV2" s="63"/>
      <c r="TXW2" s="63"/>
      <c r="TXX2" s="63"/>
      <c r="TXY2" s="63"/>
      <c r="TXZ2" s="63"/>
      <c r="TYA2" s="63"/>
      <c r="TYB2" s="63"/>
      <c r="TYC2" s="63"/>
      <c r="TYD2" s="63"/>
      <c r="TYE2" s="63"/>
      <c r="TYF2" s="63"/>
      <c r="TYG2" s="63"/>
      <c r="TYH2" s="63"/>
      <c r="TYI2" s="63"/>
      <c r="TYJ2" s="63"/>
      <c r="TYK2" s="63"/>
      <c r="TYL2" s="63"/>
      <c r="TYM2" s="63"/>
      <c r="TYN2" s="63"/>
      <c r="TYO2" s="63"/>
      <c r="TYP2" s="63"/>
      <c r="TYQ2" s="63"/>
      <c r="TYR2" s="63"/>
      <c r="TYS2" s="63"/>
      <c r="TYT2" s="63"/>
      <c r="TYU2" s="63"/>
      <c r="TYV2" s="63"/>
      <c r="TYW2" s="63"/>
      <c r="TYX2" s="63"/>
      <c r="TYY2" s="63"/>
      <c r="TYZ2" s="63"/>
      <c r="TZA2" s="63"/>
      <c r="TZB2" s="63"/>
      <c r="TZC2" s="63"/>
      <c r="TZD2" s="63"/>
      <c r="TZE2" s="63"/>
      <c r="TZF2" s="63"/>
      <c r="TZG2" s="63"/>
      <c r="TZH2" s="63"/>
      <c r="TZI2" s="63"/>
      <c r="TZJ2" s="63"/>
      <c r="TZK2" s="63"/>
      <c r="TZL2" s="63"/>
      <c r="TZM2" s="63"/>
      <c r="TZN2" s="63"/>
      <c r="TZO2" s="63"/>
      <c r="TZP2" s="63"/>
      <c r="TZQ2" s="63"/>
      <c r="TZR2" s="63"/>
      <c r="TZS2" s="63"/>
      <c r="TZT2" s="63"/>
      <c r="TZU2" s="63"/>
      <c r="TZV2" s="63"/>
      <c r="TZW2" s="63"/>
      <c r="TZX2" s="63"/>
      <c r="TZY2" s="63"/>
      <c r="TZZ2" s="63"/>
      <c r="UAA2" s="63"/>
      <c r="UAB2" s="63"/>
      <c r="UAC2" s="63"/>
      <c r="UAD2" s="63"/>
      <c r="UAE2" s="63"/>
      <c r="UAF2" s="63"/>
      <c r="UAG2" s="63"/>
      <c r="UAH2" s="63"/>
      <c r="UAI2" s="63"/>
      <c r="UAJ2" s="63"/>
      <c r="UAK2" s="63"/>
      <c r="UAL2" s="63"/>
      <c r="UAM2" s="63"/>
      <c r="UAN2" s="63"/>
      <c r="UAO2" s="63"/>
      <c r="UAP2" s="63"/>
      <c r="UAQ2" s="63"/>
      <c r="UAR2" s="63"/>
      <c r="UAS2" s="63"/>
      <c r="UAT2" s="63"/>
      <c r="UAU2" s="63"/>
      <c r="UAV2" s="63"/>
      <c r="UAW2" s="63"/>
      <c r="UAX2" s="63"/>
      <c r="UAY2" s="63"/>
      <c r="UAZ2" s="63"/>
      <c r="UBA2" s="63"/>
      <c r="UBB2" s="63"/>
      <c r="UBC2" s="63"/>
      <c r="UBD2" s="63"/>
      <c r="UBE2" s="63"/>
      <c r="UBF2" s="63"/>
      <c r="UBG2" s="63"/>
      <c r="UBH2" s="63"/>
      <c r="UBI2" s="63"/>
      <c r="UBJ2" s="63"/>
      <c r="UBK2" s="63"/>
      <c r="UBL2" s="63"/>
      <c r="UBM2" s="63"/>
      <c r="UBN2" s="63"/>
      <c r="UBO2" s="63"/>
      <c r="UBP2" s="63"/>
      <c r="UBQ2" s="63"/>
      <c r="UBR2" s="63"/>
      <c r="UBS2" s="63"/>
      <c r="UBT2" s="63"/>
      <c r="UBU2" s="63"/>
      <c r="UBV2" s="63"/>
      <c r="UBW2" s="63"/>
      <c r="UBX2" s="63"/>
      <c r="UBY2" s="63"/>
      <c r="UBZ2" s="63"/>
      <c r="UCA2" s="63"/>
      <c r="UCB2" s="63"/>
      <c r="UCC2" s="63"/>
      <c r="UCD2" s="63"/>
      <c r="UCE2" s="63"/>
      <c r="UCF2" s="63"/>
      <c r="UCG2" s="63"/>
      <c r="UCH2" s="63"/>
      <c r="UCI2" s="63"/>
      <c r="UCJ2" s="63"/>
      <c r="UCK2" s="63"/>
      <c r="UCL2" s="63"/>
      <c r="UCM2" s="63"/>
      <c r="UCN2" s="63"/>
      <c r="UCO2" s="63"/>
      <c r="UCP2" s="63"/>
      <c r="UCQ2" s="63"/>
      <c r="UCR2" s="63"/>
      <c r="UCS2" s="63"/>
      <c r="UCT2" s="63"/>
      <c r="UCU2" s="63"/>
      <c r="UCV2" s="63"/>
      <c r="UCW2" s="63"/>
      <c r="UCX2" s="63"/>
      <c r="UCY2" s="63"/>
      <c r="UCZ2" s="63"/>
      <c r="UDA2" s="63"/>
      <c r="UDB2" s="63"/>
      <c r="UDC2" s="63"/>
      <c r="UDD2" s="63"/>
      <c r="UDE2" s="63"/>
      <c r="UDF2" s="63"/>
      <c r="UDG2" s="63"/>
      <c r="UDH2" s="63"/>
      <c r="UDI2" s="63"/>
      <c r="UDJ2" s="63"/>
      <c r="UDK2" s="63"/>
      <c r="UDL2" s="63"/>
      <c r="UDM2" s="63"/>
      <c r="UDN2" s="63"/>
      <c r="UDO2" s="63"/>
      <c r="UDP2" s="63"/>
      <c r="UDQ2" s="63"/>
      <c r="UDR2" s="63"/>
      <c r="UDS2" s="63"/>
      <c r="UDT2" s="63"/>
      <c r="UDU2" s="63"/>
      <c r="UDV2" s="63"/>
      <c r="UDW2" s="63"/>
      <c r="UDX2" s="63"/>
      <c r="UDY2" s="63"/>
      <c r="UDZ2" s="63"/>
      <c r="UEA2" s="63"/>
      <c r="UEB2" s="63"/>
      <c r="UEC2" s="63"/>
      <c r="UED2" s="63"/>
      <c r="UEE2" s="63"/>
      <c r="UEF2" s="63"/>
      <c r="UEG2" s="63"/>
      <c r="UEH2" s="63"/>
      <c r="UEI2" s="63"/>
      <c r="UEJ2" s="63"/>
      <c r="UEK2" s="63"/>
      <c r="UEL2" s="63"/>
      <c r="UEM2" s="63"/>
      <c r="UEN2" s="63"/>
      <c r="UEO2" s="63"/>
      <c r="UEP2" s="63"/>
      <c r="UEQ2" s="63"/>
      <c r="UER2" s="63"/>
      <c r="UES2" s="63"/>
      <c r="UET2" s="63"/>
      <c r="UEU2" s="63"/>
      <c r="UEV2" s="63"/>
      <c r="UEW2" s="63"/>
      <c r="UEX2" s="63"/>
      <c r="UEY2" s="63"/>
      <c r="UEZ2" s="63"/>
      <c r="UFA2" s="63"/>
      <c r="UFB2" s="63"/>
      <c r="UFC2" s="63"/>
      <c r="UFD2" s="63"/>
      <c r="UFE2" s="63"/>
      <c r="UFF2" s="63"/>
      <c r="UFG2" s="63"/>
      <c r="UFH2" s="63"/>
      <c r="UFI2" s="63"/>
      <c r="UFJ2" s="63"/>
      <c r="UFK2" s="63"/>
      <c r="UFL2" s="63"/>
      <c r="UFM2" s="63"/>
      <c r="UFN2" s="63"/>
      <c r="UFO2" s="63"/>
      <c r="UFP2" s="63"/>
      <c r="UFQ2" s="63"/>
      <c r="UFR2" s="63"/>
      <c r="UFS2" s="63"/>
      <c r="UFT2" s="63"/>
      <c r="UFU2" s="63"/>
      <c r="UFV2" s="63"/>
      <c r="UFW2" s="63"/>
      <c r="UFX2" s="63"/>
      <c r="UFY2" s="63"/>
      <c r="UFZ2" s="63"/>
      <c r="UGA2" s="63"/>
      <c r="UGB2" s="63"/>
      <c r="UGC2" s="63"/>
      <c r="UGD2" s="63"/>
      <c r="UGE2" s="63"/>
      <c r="UGF2" s="63"/>
      <c r="UGG2" s="63"/>
      <c r="UGH2" s="63"/>
      <c r="UGI2" s="63"/>
      <c r="UGJ2" s="63"/>
      <c r="UGK2" s="63"/>
      <c r="UGL2" s="63"/>
      <c r="UGM2" s="63"/>
      <c r="UGN2" s="63"/>
      <c r="UGO2" s="63"/>
      <c r="UGP2" s="63"/>
      <c r="UGQ2" s="63"/>
      <c r="UGR2" s="63"/>
      <c r="UGS2" s="63"/>
      <c r="UGT2" s="63"/>
      <c r="UGU2" s="63"/>
      <c r="UGV2" s="63"/>
      <c r="UGW2" s="63"/>
      <c r="UGX2" s="63"/>
      <c r="UGY2" s="63"/>
      <c r="UGZ2" s="63"/>
      <c r="UHA2" s="63"/>
      <c r="UHB2" s="63"/>
      <c r="UHC2" s="63"/>
      <c r="UHD2" s="63"/>
      <c r="UHE2" s="63"/>
      <c r="UHF2" s="63"/>
      <c r="UHG2" s="63"/>
      <c r="UHH2" s="63"/>
      <c r="UHI2" s="63"/>
      <c r="UHJ2" s="63"/>
      <c r="UHK2" s="63"/>
      <c r="UHL2" s="63"/>
      <c r="UHM2" s="63"/>
      <c r="UHN2" s="63"/>
      <c r="UHO2" s="63"/>
      <c r="UHP2" s="63"/>
      <c r="UHQ2" s="63"/>
      <c r="UHR2" s="63"/>
      <c r="UHS2" s="63"/>
      <c r="UHT2" s="63"/>
      <c r="UHU2" s="63"/>
      <c r="UHV2" s="63"/>
      <c r="UHW2" s="63"/>
      <c r="UHX2" s="63"/>
      <c r="UHY2" s="63"/>
      <c r="UHZ2" s="63"/>
      <c r="UIA2" s="63"/>
      <c r="UIB2" s="63"/>
      <c r="UIC2" s="63"/>
      <c r="UID2" s="63"/>
      <c r="UIE2" s="63"/>
      <c r="UIF2" s="63"/>
      <c r="UIG2" s="63"/>
      <c r="UIH2" s="63"/>
      <c r="UII2" s="63"/>
      <c r="UIJ2" s="63"/>
      <c r="UIK2" s="63"/>
      <c r="UIL2" s="63"/>
      <c r="UIM2" s="63"/>
      <c r="UIN2" s="63"/>
      <c r="UIO2" s="63"/>
      <c r="UIP2" s="63"/>
      <c r="UIQ2" s="63"/>
      <c r="UIR2" s="63"/>
      <c r="UIS2" s="63"/>
      <c r="UIT2" s="63"/>
      <c r="UIU2" s="63"/>
      <c r="UIV2" s="63"/>
      <c r="UIW2" s="63"/>
      <c r="UIX2" s="63"/>
      <c r="UIY2" s="63"/>
      <c r="UIZ2" s="63"/>
      <c r="UJA2" s="63"/>
      <c r="UJB2" s="63"/>
      <c r="UJC2" s="63"/>
      <c r="UJD2" s="63"/>
      <c r="UJE2" s="63"/>
      <c r="UJF2" s="63"/>
      <c r="UJG2" s="63"/>
      <c r="UJH2" s="63"/>
      <c r="UJI2" s="63"/>
      <c r="UJJ2" s="63"/>
      <c r="UJK2" s="63"/>
      <c r="UJL2" s="63"/>
      <c r="UJM2" s="63"/>
      <c r="UJN2" s="63"/>
      <c r="UJO2" s="63"/>
      <c r="UJP2" s="63"/>
      <c r="UJQ2" s="63"/>
      <c r="UJR2" s="63"/>
      <c r="UJS2" s="63"/>
      <c r="UJT2" s="63"/>
      <c r="UJU2" s="63"/>
      <c r="UJV2" s="63"/>
      <c r="UJW2" s="63"/>
      <c r="UJX2" s="63"/>
      <c r="UJY2" s="63"/>
      <c r="UJZ2" s="63"/>
      <c r="UKA2" s="63"/>
      <c r="UKB2" s="63"/>
      <c r="UKC2" s="63"/>
      <c r="UKD2" s="63"/>
      <c r="UKE2" s="63"/>
      <c r="UKF2" s="63"/>
      <c r="UKG2" s="63"/>
      <c r="UKH2" s="63"/>
      <c r="UKI2" s="63"/>
      <c r="UKJ2" s="63"/>
      <c r="UKK2" s="63"/>
      <c r="UKL2" s="63"/>
      <c r="UKM2" s="63"/>
      <c r="UKN2" s="63"/>
      <c r="UKO2" s="63"/>
      <c r="UKP2" s="63"/>
      <c r="UKQ2" s="63"/>
      <c r="UKR2" s="63"/>
      <c r="UKS2" s="63"/>
      <c r="UKT2" s="63"/>
      <c r="UKU2" s="63"/>
      <c r="UKV2" s="63"/>
      <c r="UKW2" s="63"/>
      <c r="UKX2" s="63"/>
      <c r="UKY2" s="63"/>
      <c r="UKZ2" s="63"/>
      <c r="ULA2" s="63"/>
      <c r="ULB2" s="63"/>
      <c r="ULC2" s="63"/>
      <c r="ULD2" s="63"/>
      <c r="ULE2" s="63"/>
      <c r="ULF2" s="63"/>
      <c r="ULG2" s="63"/>
      <c r="ULH2" s="63"/>
      <c r="ULI2" s="63"/>
      <c r="ULJ2" s="63"/>
      <c r="ULK2" s="63"/>
      <c r="ULL2" s="63"/>
      <c r="ULM2" s="63"/>
      <c r="ULN2" s="63"/>
      <c r="ULO2" s="63"/>
      <c r="ULP2" s="63"/>
      <c r="ULQ2" s="63"/>
      <c r="ULR2" s="63"/>
      <c r="ULS2" s="63"/>
      <c r="ULT2" s="63"/>
      <c r="ULU2" s="63"/>
      <c r="ULV2" s="63"/>
      <c r="ULW2" s="63"/>
      <c r="ULX2" s="63"/>
      <c r="ULY2" s="63"/>
      <c r="ULZ2" s="63"/>
      <c r="UMA2" s="63"/>
      <c r="UMB2" s="63"/>
      <c r="UMC2" s="63"/>
      <c r="UMD2" s="63"/>
      <c r="UME2" s="63"/>
      <c r="UMF2" s="63"/>
      <c r="UMG2" s="63"/>
      <c r="UMH2" s="63"/>
      <c r="UMI2" s="63"/>
      <c r="UMJ2" s="63"/>
      <c r="UMK2" s="63"/>
      <c r="UML2" s="63"/>
      <c r="UMM2" s="63"/>
      <c r="UMN2" s="63"/>
      <c r="UMO2" s="63"/>
      <c r="UMP2" s="63"/>
      <c r="UMQ2" s="63"/>
      <c r="UMR2" s="63"/>
      <c r="UMS2" s="63"/>
      <c r="UMT2" s="63"/>
      <c r="UMU2" s="63"/>
      <c r="UMV2" s="63"/>
      <c r="UMW2" s="63"/>
      <c r="UMX2" s="63"/>
      <c r="UMY2" s="63"/>
      <c r="UMZ2" s="63"/>
      <c r="UNA2" s="63"/>
      <c r="UNB2" s="63"/>
      <c r="UNC2" s="63"/>
      <c r="UND2" s="63"/>
      <c r="UNE2" s="63"/>
      <c r="UNF2" s="63"/>
      <c r="UNG2" s="63"/>
      <c r="UNH2" s="63"/>
      <c r="UNI2" s="63"/>
      <c r="UNJ2" s="63"/>
      <c r="UNK2" s="63"/>
      <c r="UNL2" s="63"/>
      <c r="UNM2" s="63"/>
      <c r="UNN2" s="63"/>
      <c r="UNO2" s="63"/>
      <c r="UNP2" s="63"/>
      <c r="UNQ2" s="63"/>
      <c r="UNR2" s="63"/>
      <c r="UNS2" s="63"/>
      <c r="UNT2" s="63"/>
      <c r="UNU2" s="63"/>
      <c r="UNV2" s="63"/>
      <c r="UNW2" s="63"/>
      <c r="UNX2" s="63"/>
      <c r="UNY2" s="63"/>
      <c r="UNZ2" s="63"/>
      <c r="UOA2" s="63"/>
      <c r="UOB2" s="63"/>
      <c r="UOC2" s="63"/>
      <c r="UOD2" s="63"/>
      <c r="UOE2" s="63"/>
      <c r="UOF2" s="63"/>
      <c r="UOG2" s="63"/>
      <c r="UOH2" s="63"/>
      <c r="UOI2" s="63"/>
      <c r="UOJ2" s="63"/>
      <c r="UOK2" s="63"/>
      <c r="UOL2" s="63"/>
      <c r="UOM2" s="63"/>
      <c r="UON2" s="63"/>
      <c r="UOO2" s="63"/>
      <c r="UOP2" s="63"/>
      <c r="UOQ2" s="63"/>
      <c r="UOR2" s="63"/>
      <c r="UOS2" s="63"/>
      <c r="UOT2" s="63"/>
      <c r="UOU2" s="63"/>
      <c r="UOV2" s="63"/>
      <c r="UOW2" s="63"/>
      <c r="UOX2" s="63"/>
      <c r="UOY2" s="63"/>
      <c r="UOZ2" s="63"/>
      <c r="UPA2" s="63"/>
      <c r="UPB2" s="63"/>
      <c r="UPC2" s="63"/>
      <c r="UPD2" s="63"/>
      <c r="UPE2" s="63"/>
      <c r="UPF2" s="63"/>
      <c r="UPG2" s="63"/>
      <c r="UPH2" s="63"/>
      <c r="UPI2" s="63"/>
      <c r="UPJ2" s="63"/>
      <c r="UPK2" s="63"/>
      <c r="UPL2" s="63"/>
      <c r="UPM2" s="63"/>
      <c r="UPN2" s="63"/>
      <c r="UPO2" s="63"/>
      <c r="UPP2" s="63"/>
      <c r="UPQ2" s="63"/>
      <c r="UPR2" s="63"/>
      <c r="UPS2" s="63"/>
      <c r="UPT2" s="63"/>
      <c r="UPU2" s="63"/>
      <c r="UPV2" s="63"/>
      <c r="UPW2" s="63"/>
      <c r="UPX2" s="63"/>
      <c r="UPY2" s="63"/>
      <c r="UPZ2" s="63"/>
      <c r="UQA2" s="63"/>
      <c r="UQB2" s="63"/>
      <c r="UQC2" s="63"/>
      <c r="UQD2" s="63"/>
      <c r="UQE2" s="63"/>
      <c r="UQF2" s="63"/>
      <c r="UQG2" s="63"/>
      <c r="UQH2" s="63"/>
      <c r="UQI2" s="63"/>
      <c r="UQJ2" s="63"/>
      <c r="UQK2" s="63"/>
      <c r="UQL2" s="63"/>
      <c r="UQM2" s="63"/>
      <c r="UQN2" s="63"/>
      <c r="UQO2" s="63"/>
      <c r="UQP2" s="63"/>
      <c r="UQQ2" s="63"/>
      <c r="UQR2" s="63"/>
      <c r="UQS2" s="63"/>
      <c r="UQT2" s="63"/>
      <c r="UQU2" s="63"/>
      <c r="UQV2" s="63"/>
      <c r="UQW2" s="63"/>
      <c r="UQX2" s="63"/>
      <c r="UQY2" s="63"/>
      <c r="UQZ2" s="63"/>
      <c r="URA2" s="63"/>
      <c r="URB2" s="63"/>
      <c r="URC2" s="63"/>
      <c r="URD2" s="63"/>
      <c r="URE2" s="63"/>
      <c r="URF2" s="63"/>
      <c r="URG2" s="63"/>
      <c r="URH2" s="63"/>
      <c r="URI2" s="63"/>
      <c r="URJ2" s="63"/>
      <c r="URK2" s="63"/>
      <c r="URL2" s="63"/>
      <c r="URM2" s="63"/>
      <c r="URN2" s="63"/>
      <c r="URO2" s="63"/>
      <c r="URP2" s="63"/>
      <c r="URQ2" s="63"/>
      <c r="URR2" s="63"/>
      <c r="URS2" s="63"/>
      <c r="URT2" s="63"/>
      <c r="URU2" s="63"/>
      <c r="URV2" s="63"/>
      <c r="URW2" s="63"/>
      <c r="URX2" s="63"/>
      <c r="URY2" s="63"/>
      <c r="URZ2" s="63"/>
      <c r="USA2" s="63"/>
      <c r="USB2" s="63"/>
      <c r="USC2" s="63"/>
      <c r="USD2" s="63"/>
      <c r="USE2" s="63"/>
      <c r="USF2" s="63"/>
      <c r="USG2" s="63"/>
      <c r="USH2" s="63"/>
      <c r="USI2" s="63"/>
      <c r="USJ2" s="63"/>
      <c r="USK2" s="63"/>
      <c r="USL2" s="63"/>
      <c r="USM2" s="63"/>
      <c r="USN2" s="63"/>
      <c r="USO2" s="63"/>
      <c r="USP2" s="63"/>
      <c r="USQ2" s="63"/>
      <c r="USR2" s="63"/>
      <c r="USS2" s="63"/>
      <c r="UST2" s="63"/>
      <c r="USU2" s="63"/>
      <c r="USV2" s="63"/>
      <c r="USW2" s="63"/>
      <c r="USX2" s="63"/>
      <c r="USY2" s="63"/>
      <c r="USZ2" s="63"/>
      <c r="UTA2" s="63"/>
      <c r="UTB2" s="63"/>
      <c r="UTC2" s="63"/>
      <c r="UTD2" s="63"/>
      <c r="UTE2" s="63"/>
      <c r="UTF2" s="63"/>
      <c r="UTG2" s="63"/>
      <c r="UTH2" s="63"/>
      <c r="UTI2" s="63"/>
      <c r="UTJ2" s="63"/>
      <c r="UTK2" s="63"/>
      <c r="UTL2" s="63"/>
      <c r="UTM2" s="63"/>
      <c r="UTN2" s="63"/>
      <c r="UTO2" s="63"/>
      <c r="UTP2" s="63"/>
      <c r="UTQ2" s="63"/>
      <c r="UTR2" s="63"/>
      <c r="UTS2" s="63"/>
      <c r="UTT2" s="63"/>
      <c r="UTU2" s="63"/>
      <c r="UTV2" s="63"/>
      <c r="UTW2" s="63"/>
      <c r="UTX2" s="63"/>
      <c r="UTY2" s="63"/>
      <c r="UTZ2" s="63"/>
      <c r="UUA2" s="63"/>
      <c r="UUB2" s="63"/>
      <c r="UUC2" s="63"/>
      <c r="UUD2" s="63"/>
      <c r="UUE2" s="63"/>
      <c r="UUF2" s="63"/>
      <c r="UUG2" s="63"/>
      <c r="UUH2" s="63"/>
      <c r="UUI2" s="63"/>
      <c r="UUJ2" s="63"/>
      <c r="UUK2" s="63"/>
      <c r="UUL2" s="63"/>
      <c r="UUM2" s="63"/>
      <c r="UUN2" s="63"/>
      <c r="UUO2" s="63"/>
      <c r="UUP2" s="63"/>
      <c r="UUQ2" s="63"/>
      <c r="UUR2" s="63"/>
      <c r="UUS2" s="63"/>
      <c r="UUT2" s="63"/>
      <c r="UUU2" s="63"/>
      <c r="UUV2" s="63"/>
      <c r="UUW2" s="63"/>
      <c r="UUX2" s="63"/>
      <c r="UUY2" s="63"/>
      <c r="UUZ2" s="63"/>
      <c r="UVA2" s="63"/>
      <c r="UVB2" s="63"/>
      <c r="UVC2" s="63"/>
      <c r="UVD2" s="63"/>
      <c r="UVE2" s="63"/>
      <c r="UVF2" s="63"/>
      <c r="UVG2" s="63"/>
      <c r="UVH2" s="63"/>
      <c r="UVI2" s="63"/>
      <c r="UVJ2" s="63"/>
      <c r="UVK2" s="63"/>
      <c r="UVL2" s="63"/>
      <c r="UVM2" s="63"/>
      <c r="UVN2" s="63"/>
      <c r="UVO2" s="63"/>
      <c r="UVP2" s="63"/>
      <c r="UVQ2" s="63"/>
      <c r="UVR2" s="63"/>
      <c r="UVS2" s="63"/>
      <c r="UVT2" s="63"/>
      <c r="UVU2" s="63"/>
      <c r="UVV2" s="63"/>
      <c r="UVW2" s="63"/>
      <c r="UVX2" s="63"/>
      <c r="UVY2" s="63"/>
      <c r="UVZ2" s="63"/>
      <c r="UWA2" s="63"/>
      <c r="UWB2" s="63"/>
      <c r="UWC2" s="63"/>
      <c r="UWD2" s="63"/>
      <c r="UWE2" s="63"/>
      <c r="UWF2" s="63"/>
      <c r="UWG2" s="63"/>
      <c r="UWH2" s="63"/>
      <c r="UWI2" s="63"/>
      <c r="UWJ2" s="63"/>
      <c r="UWK2" s="63"/>
      <c r="UWL2" s="63"/>
      <c r="UWM2" s="63"/>
      <c r="UWN2" s="63"/>
      <c r="UWO2" s="63"/>
      <c r="UWP2" s="63"/>
      <c r="UWQ2" s="63"/>
      <c r="UWR2" s="63"/>
      <c r="UWS2" s="63"/>
      <c r="UWT2" s="63"/>
      <c r="UWU2" s="63"/>
      <c r="UWV2" s="63"/>
      <c r="UWW2" s="63"/>
      <c r="UWX2" s="63"/>
      <c r="UWY2" s="63"/>
      <c r="UWZ2" s="63"/>
      <c r="UXA2" s="63"/>
      <c r="UXB2" s="63"/>
      <c r="UXC2" s="63"/>
      <c r="UXD2" s="63"/>
      <c r="UXE2" s="63"/>
      <c r="UXF2" s="63"/>
      <c r="UXG2" s="63"/>
      <c r="UXH2" s="63"/>
      <c r="UXI2" s="63"/>
      <c r="UXJ2" s="63"/>
      <c r="UXK2" s="63"/>
      <c r="UXL2" s="63"/>
      <c r="UXM2" s="63"/>
      <c r="UXN2" s="63"/>
      <c r="UXO2" s="63"/>
      <c r="UXP2" s="63"/>
      <c r="UXQ2" s="63"/>
      <c r="UXR2" s="63"/>
      <c r="UXS2" s="63"/>
      <c r="UXT2" s="63"/>
      <c r="UXU2" s="63"/>
      <c r="UXV2" s="63"/>
      <c r="UXW2" s="63"/>
      <c r="UXX2" s="63"/>
      <c r="UXY2" s="63"/>
      <c r="UXZ2" s="63"/>
      <c r="UYA2" s="63"/>
      <c r="UYB2" s="63"/>
      <c r="UYC2" s="63"/>
      <c r="UYD2" s="63"/>
      <c r="UYE2" s="63"/>
      <c r="UYF2" s="63"/>
      <c r="UYG2" s="63"/>
      <c r="UYH2" s="63"/>
      <c r="UYI2" s="63"/>
      <c r="UYJ2" s="63"/>
      <c r="UYK2" s="63"/>
      <c r="UYL2" s="63"/>
      <c r="UYM2" s="63"/>
      <c r="UYN2" s="63"/>
      <c r="UYO2" s="63"/>
      <c r="UYP2" s="63"/>
      <c r="UYQ2" s="63"/>
      <c r="UYR2" s="63"/>
      <c r="UYS2" s="63"/>
      <c r="UYT2" s="63"/>
      <c r="UYU2" s="63"/>
      <c r="UYV2" s="63"/>
      <c r="UYW2" s="63"/>
      <c r="UYX2" s="63"/>
      <c r="UYY2" s="63"/>
      <c r="UYZ2" s="63"/>
      <c r="UZA2" s="63"/>
      <c r="UZB2" s="63"/>
      <c r="UZC2" s="63"/>
      <c r="UZD2" s="63"/>
      <c r="UZE2" s="63"/>
      <c r="UZF2" s="63"/>
      <c r="UZG2" s="63"/>
      <c r="UZH2" s="63"/>
      <c r="UZI2" s="63"/>
      <c r="UZJ2" s="63"/>
      <c r="UZK2" s="63"/>
      <c r="UZL2" s="63"/>
      <c r="UZM2" s="63"/>
      <c r="UZN2" s="63"/>
      <c r="UZO2" s="63"/>
      <c r="UZP2" s="63"/>
      <c r="UZQ2" s="63"/>
      <c r="UZR2" s="63"/>
      <c r="UZS2" s="63"/>
      <c r="UZT2" s="63"/>
      <c r="UZU2" s="63"/>
      <c r="UZV2" s="63"/>
      <c r="UZW2" s="63"/>
      <c r="UZX2" s="63"/>
      <c r="UZY2" s="63"/>
      <c r="UZZ2" s="63"/>
      <c r="VAA2" s="63"/>
      <c r="VAB2" s="63"/>
      <c r="VAC2" s="63"/>
      <c r="VAD2" s="63"/>
      <c r="VAE2" s="63"/>
      <c r="VAF2" s="63"/>
      <c r="VAG2" s="63"/>
      <c r="VAH2" s="63"/>
      <c r="VAI2" s="63"/>
      <c r="VAJ2" s="63"/>
      <c r="VAK2" s="63"/>
      <c r="VAL2" s="63"/>
      <c r="VAM2" s="63"/>
      <c r="VAN2" s="63"/>
      <c r="VAO2" s="63"/>
      <c r="VAP2" s="63"/>
      <c r="VAQ2" s="63"/>
      <c r="VAR2" s="63"/>
      <c r="VAS2" s="63"/>
      <c r="VAT2" s="63"/>
      <c r="VAU2" s="63"/>
      <c r="VAV2" s="63"/>
      <c r="VAW2" s="63"/>
      <c r="VAX2" s="63"/>
      <c r="VAY2" s="63"/>
      <c r="VAZ2" s="63"/>
      <c r="VBA2" s="63"/>
      <c r="VBB2" s="63"/>
      <c r="VBC2" s="63"/>
      <c r="VBD2" s="63"/>
      <c r="VBE2" s="63"/>
      <c r="VBF2" s="63"/>
      <c r="VBG2" s="63"/>
      <c r="VBH2" s="63"/>
      <c r="VBI2" s="63"/>
      <c r="VBJ2" s="63"/>
      <c r="VBK2" s="63"/>
      <c r="VBL2" s="63"/>
      <c r="VBM2" s="63"/>
      <c r="VBN2" s="63"/>
      <c r="VBO2" s="63"/>
      <c r="VBP2" s="63"/>
      <c r="VBQ2" s="63"/>
      <c r="VBR2" s="63"/>
      <c r="VBS2" s="63"/>
      <c r="VBT2" s="63"/>
      <c r="VBU2" s="63"/>
      <c r="VBV2" s="63"/>
      <c r="VBW2" s="63"/>
      <c r="VBX2" s="63"/>
      <c r="VBY2" s="63"/>
      <c r="VBZ2" s="63"/>
      <c r="VCA2" s="63"/>
      <c r="VCB2" s="63"/>
      <c r="VCC2" s="63"/>
      <c r="VCD2" s="63"/>
      <c r="VCE2" s="63"/>
      <c r="VCF2" s="63"/>
      <c r="VCG2" s="63"/>
      <c r="VCH2" s="63"/>
      <c r="VCI2" s="63"/>
      <c r="VCJ2" s="63"/>
      <c r="VCK2" s="63"/>
      <c r="VCL2" s="63"/>
      <c r="VCM2" s="63"/>
      <c r="VCN2" s="63"/>
      <c r="VCO2" s="63"/>
      <c r="VCP2" s="63"/>
      <c r="VCQ2" s="63"/>
      <c r="VCR2" s="63"/>
      <c r="VCS2" s="63"/>
      <c r="VCT2" s="63"/>
      <c r="VCU2" s="63"/>
      <c r="VCV2" s="63"/>
      <c r="VCW2" s="63"/>
      <c r="VCX2" s="63"/>
      <c r="VCY2" s="63"/>
      <c r="VCZ2" s="63"/>
      <c r="VDA2" s="63"/>
      <c r="VDB2" s="63"/>
      <c r="VDC2" s="63"/>
      <c r="VDD2" s="63"/>
      <c r="VDE2" s="63"/>
      <c r="VDF2" s="63"/>
      <c r="VDG2" s="63"/>
      <c r="VDH2" s="63"/>
      <c r="VDI2" s="63"/>
      <c r="VDJ2" s="63"/>
      <c r="VDK2" s="63"/>
      <c r="VDL2" s="63"/>
      <c r="VDM2" s="63"/>
      <c r="VDN2" s="63"/>
      <c r="VDO2" s="63"/>
      <c r="VDP2" s="63"/>
      <c r="VDQ2" s="63"/>
      <c r="VDR2" s="63"/>
      <c r="VDS2" s="63"/>
      <c r="VDT2" s="63"/>
      <c r="VDU2" s="63"/>
      <c r="VDV2" s="63"/>
      <c r="VDW2" s="63"/>
      <c r="VDX2" s="63"/>
      <c r="VDY2" s="63"/>
      <c r="VDZ2" s="63"/>
      <c r="VEA2" s="63"/>
      <c r="VEB2" s="63"/>
      <c r="VEC2" s="63"/>
      <c r="VED2" s="63"/>
      <c r="VEE2" s="63"/>
      <c r="VEF2" s="63"/>
      <c r="VEG2" s="63"/>
      <c r="VEH2" s="63"/>
      <c r="VEI2" s="63"/>
      <c r="VEJ2" s="63"/>
      <c r="VEK2" s="63"/>
      <c r="VEL2" s="63"/>
      <c r="VEM2" s="63"/>
      <c r="VEN2" s="63"/>
      <c r="VEO2" s="63"/>
      <c r="VEP2" s="63"/>
      <c r="VEQ2" s="63"/>
      <c r="VER2" s="63"/>
      <c r="VES2" s="63"/>
      <c r="VET2" s="63"/>
      <c r="VEU2" s="63"/>
      <c r="VEV2" s="63"/>
      <c r="VEW2" s="63"/>
      <c r="VEX2" s="63"/>
      <c r="VEY2" s="63"/>
      <c r="VEZ2" s="63"/>
      <c r="VFA2" s="63"/>
      <c r="VFB2" s="63"/>
      <c r="VFC2" s="63"/>
      <c r="VFD2" s="63"/>
      <c r="VFE2" s="63"/>
      <c r="VFF2" s="63"/>
      <c r="VFG2" s="63"/>
      <c r="VFH2" s="63"/>
      <c r="VFI2" s="63"/>
      <c r="VFJ2" s="63"/>
      <c r="VFK2" s="63"/>
      <c r="VFL2" s="63"/>
      <c r="VFM2" s="63"/>
      <c r="VFN2" s="63"/>
      <c r="VFO2" s="63"/>
      <c r="VFP2" s="63"/>
      <c r="VFQ2" s="63"/>
      <c r="VFR2" s="63"/>
      <c r="VFS2" s="63"/>
      <c r="VFT2" s="63"/>
      <c r="VFU2" s="63"/>
      <c r="VFV2" s="63"/>
      <c r="VFW2" s="63"/>
      <c r="VFX2" s="63"/>
      <c r="VFY2" s="63"/>
      <c r="VFZ2" s="63"/>
      <c r="VGA2" s="63"/>
      <c r="VGB2" s="63"/>
      <c r="VGC2" s="63"/>
      <c r="VGD2" s="63"/>
      <c r="VGE2" s="63"/>
      <c r="VGF2" s="63"/>
      <c r="VGG2" s="63"/>
      <c r="VGH2" s="63"/>
      <c r="VGI2" s="63"/>
      <c r="VGJ2" s="63"/>
      <c r="VGK2" s="63"/>
      <c r="VGL2" s="63"/>
      <c r="VGM2" s="63"/>
      <c r="VGN2" s="63"/>
      <c r="VGO2" s="63"/>
      <c r="VGP2" s="63"/>
      <c r="VGQ2" s="63"/>
      <c r="VGR2" s="63"/>
      <c r="VGS2" s="63"/>
      <c r="VGT2" s="63"/>
      <c r="VGU2" s="63"/>
      <c r="VGV2" s="63"/>
      <c r="VGW2" s="63"/>
      <c r="VGX2" s="63"/>
      <c r="VGY2" s="63"/>
      <c r="VGZ2" s="63"/>
      <c r="VHA2" s="63"/>
      <c r="VHB2" s="63"/>
      <c r="VHC2" s="63"/>
      <c r="VHD2" s="63"/>
      <c r="VHE2" s="63"/>
      <c r="VHF2" s="63"/>
      <c r="VHG2" s="63"/>
      <c r="VHH2" s="63"/>
      <c r="VHI2" s="63"/>
      <c r="VHJ2" s="63"/>
      <c r="VHK2" s="63"/>
      <c r="VHL2" s="63"/>
      <c r="VHM2" s="63"/>
      <c r="VHN2" s="63"/>
      <c r="VHO2" s="63"/>
      <c r="VHP2" s="63"/>
      <c r="VHQ2" s="63"/>
      <c r="VHR2" s="63"/>
      <c r="VHS2" s="63"/>
      <c r="VHT2" s="63"/>
      <c r="VHU2" s="63"/>
      <c r="VHV2" s="63"/>
      <c r="VHW2" s="63"/>
      <c r="VHX2" s="63"/>
      <c r="VHY2" s="63"/>
      <c r="VHZ2" s="63"/>
      <c r="VIA2" s="63"/>
      <c r="VIB2" s="63"/>
      <c r="VIC2" s="63"/>
      <c r="VID2" s="63"/>
      <c r="VIE2" s="63"/>
      <c r="VIF2" s="63"/>
      <c r="VIG2" s="63"/>
      <c r="VIH2" s="63"/>
      <c r="VII2" s="63"/>
      <c r="VIJ2" s="63"/>
      <c r="VIK2" s="63"/>
      <c r="VIL2" s="63"/>
      <c r="VIM2" s="63"/>
      <c r="VIN2" s="63"/>
      <c r="VIO2" s="63"/>
      <c r="VIP2" s="63"/>
      <c r="VIQ2" s="63"/>
      <c r="VIR2" s="63"/>
      <c r="VIS2" s="63"/>
      <c r="VIT2" s="63"/>
      <c r="VIU2" s="63"/>
      <c r="VIV2" s="63"/>
      <c r="VIW2" s="63"/>
      <c r="VIX2" s="63"/>
      <c r="VIY2" s="63"/>
      <c r="VIZ2" s="63"/>
      <c r="VJA2" s="63"/>
      <c r="VJB2" s="63"/>
      <c r="VJC2" s="63"/>
      <c r="VJD2" s="63"/>
      <c r="VJE2" s="63"/>
      <c r="VJF2" s="63"/>
      <c r="VJG2" s="63"/>
      <c r="VJH2" s="63"/>
      <c r="VJI2" s="63"/>
      <c r="VJJ2" s="63"/>
      <c r="VJK2" s="63"/>
      <c r="VJL2" s="63"/>
      <c r="VJM2" s="63"/>
      <c r="VJN2" s="63"/>
      <c r="VJO2" s="63"/>
      <c r="VJP2" s="63"/>
      <c r="VJQ2" s="63"/>
      <c r="VJR2" s="63"/>
      <c r="VJS2" s="63"/>
      <c r="VJT2" s="63"/>
      <c r="VJU2" s="63"/>
      <c r="VJV2" s="63"/>
      <c r="VJW2" s="63"/>
      <c r="VJX2" s="63"/>
      <c r="VJY2" s="63"/>
      <c r="VJZ2" s="63"/>
      <c r="VKA2" s="63"/>
      <c r="VKB2" s="63"/>
      <c r="VKC2" s="63"/>
      <c r="VKD2" s="63"/>
      <c r="VKE2" s="63"/>
      <c r="VKF2" s="63"/>
      <c r="VKG2" s="63"/>
      <c r="VKH2" s="63"/>
      <c r="VKI2" s="63"/>
      <c r="VKJ2" s="63"/>
      <c r="VKK2" s="63"/>
      <c r="VKL2" s="63"/>
      <c r="VKM2" s="63"/>
      <c r="VKN2" s="63"/>
      <c r="VKO2" s="63"/>
      <c r="VKP2" s="63"/>
      <c r="VKQ2" s="63"/>
      <c r="VKR2" s="63"/>
      <c r="VKS2" s="63"/>
      <c r="VKT2" s="63"/>
      <c r="VKU2" s="63"/>
      <c r="VKV2" s="63"/>
      <c r="VKW2" s="63"/>
      <c r="VKX2" s="63"/>
      <c r="VKY2" s="63"/>
      <c r="VKZ2" s="63"/>
      <c r="VLA2" s="63"/>
      <c r="VLB2" s="63"/>
      <c r="VLC2" s="63"/>
      <c r="VLD2" s="63"/>
      <c r="VLE2" s="63"/>
      <c r="VLF2" s="63"/>
      <c r="VLG2" s="63"/>
      <c r="VLH2" s="63"/>
      <c r="VLI2" s="63"/>
      <c r="VLJ2" s="63"/>
      <c r="VLK2" s="63"/>
      <c r="VLL2" s="63"/>
      <c r="VLM2" s="63"/>
      <c r="VLN2" s="63"/>
      <c r="VLO2" s="63"/>
      <c r="VLP2" s="63"/>
      <c r="VLQ2" s="63"/>
      <c r="VLR2" s="63"/>
      <c r="VLS2" s="63"/>
      <c r="VLT2" s="63"/>
      <c r="VLU2" s="63"/>
      <c r="VLV2" s="63"/>
      <c r="VLW2" s="63"/>
      <c r="VLX2" s="63"/>
      <c r="VLY2" s="63"/>
      <c r="VLZ2" s="63"/>
      <c r="VMA2" s="63"/>
      <c r="VMB2" s="63"/>
      <c r="VMC2" s="63"/>
      <c r="VMD2" s="63"/>
      <c r="VME2" s="63"/>
      <c r="VMF2" s="63"/>
      <c r="VMG2" s="63"/>
      <c r="VMH2" s="63"/>
      <c r="VMI2" s="63"/>
      <c r="VMJ2" s="63"/>
      <c r="VMK2" s="63"/>
      <c r="VML2" s="63"/>
      <c r="VMM2" s="63"/>
      <c r="VMN2" s="63"/>
      <c r="VMO2" s="63"/>
      <c r="VMP2" s="63"/>
      <c r="VMQ2" s="63"/>
      <c r="VMR2" s="63"/>
      <c r="VMS2" s="63"/>
      <c r="VMT2" s="63"/>
      <c r="VMU2" s="63"/>
      <c r="VMV2" s="63"/>
      <c r="VMW2" s="63"/>
      <c r="VMX2" s="63"/>
      <c r="VMY2" s="63"/>
      <c r="VMZ2" s="63"/>
      <c r="VNA2" s="63"/>
      <c r="VNB2" s="63"/>
      <c r="VNC2" s="63"/>
      <c r="VND2" s="63"/>
      <c r="VNE2" s="63"/>
      <c r="VNF2" s="63"/>
      <c r="VNG2" s="63"/>
      <c r="VNH2" s="63"/>
      <c r="VNI2" s="63"/>
      <c r="VNJ2" s="63"/>
      <c r="VNK2" s="63"/>
      <c r="VNL2" s="63"/>
      <c r="VNM2" s="63"/>
      <c r="VNN2" s="63"/>
      <c r="VNO2" s="63"/>
      <c r="VNP2" s="63"/>
      <c r="VNQ2" s="63"/>
      <c r="VNR2" s="63"/>
      <c r="VNS2" s="63"/>
      <c r="VNT2" s="63"/>
      <c r="VNU2" s="63"/>
      <c r="VNV2" s="63"/>
      <c r="VNW2" s="63"/>
      <c r="VNX2" s="63"/>
      <c r="VNY2" s="63"/>
      <c r="VNZ2" s="63"/>
      <c r="VOA2" s="63"/>
      <c r="VOB2" s="63"/>
      <c r="VOC2" s="63"/>
      <c r="VOD2" s="63"/>
      <c r="VOE2" s="63"/>
      <c r="VOF2" s="63"/>
      <c r="VOG2" s="63"/>
      <c r="VOH2" s="63"/>
      <c r="VOI2" s="63"/>
      <c r="VOJ2" s="63"/>
      <c r="VOK2" s="63"/>
      <c r="VOL2" s="63"/>
      <c r="VOM2" s="63"/>
      <c r="VON2" s="63"/>
      <c r="VOO2" s="63"/>
      <c r="VOP2" s="63"/>
      <c r="VOQ2" s="63"/>
      <c r="VOR2" s="63"/>
      <c r="VOS2" s="63"/>
      <c r="VOT2" s="63"/>
      <c r="VOU2" s="63"/>
      <c r="VOV2" s="63"/>
      <c r="VOW2" s="63"/>
      <c r="VOX2" s="63"/>
      <c r="VOY2" s="63"/>
      <c r="VOZ2" s="63"/>
      <c r="VPA2" s="63"/>
      <c r="VPB2" s="63"/>
      <c r="VPC2" s="63"/>
      <c r="VPD2" s="63"/>
      <c r="VPE2" s="63"/>
      <c r="VPF2" s="63"/>
      <c r="VPG2" s="63"/>
      <c r="VPH2" s="63"/>
      <c r="VPI2" s="63"/>
      <c r="VPJ2" s="63"/>
      <c r="VPK2" s="63"/>
      <c r="VPL2" s="63"/>
      <c r="VPM2" s="63"/>
      <c r="VPN2" s="63"/>
      <c r="VPO2" s="63"/>
      <c r="VPP2" s="63"/>
      <c r="VPQ2" s="63"/>
      <c r="VPR2" s="63"/>
      <c r="VPS2" s="63"/>
      <c r="VPT2" s="63"/>
      <c r="VPU2" s="63"/>
      <c r="VPV2" s="63"/>
      <c r="VPW2" s="63"/>
      <c r="VPX2" s="63"/>
      <c r="VPY2" s="63"/>
      <c r="VPZ2" s="63"/>
      <c r="VQA2" s="63"/>
      <c r="VQB2" s="63"/>
      <c r="VQC2" s="63"/>
      <c r="VQD2" s="63"/>
      <c r="VQE2" s="63"/>
      <c r="VQF2" s="63"/>
      <c r="VQG2" s="63"/>
      <c r="VQH2" s="63"/>
      <c r="VQI2" s="63"/>
      <c r="VQJ2" s="63"/>
      <c r="VQK2" s="63"/>
      <c r="VQL2" s="63"/>
      <c r="VQM2" s="63"/>
      <c r="VQN2" s="63"/>
      <c r="VQO2" s="63"/>
      <c r="VQP2" s="63"/>
      <c r="VQQ2" s="63"/>
      <c r="VQR2" s="63"/>
      <c r="VQS2" s="63"/>
      <c r="VQT2" s="63"/>
      <c r="VQU2" s="63"/>
      <c r="VQV2" s="63"/>
      <c r="VQW2" s="63"/>
      <c r="VQX2" s="63"/>
      <c r="VQY2" s="63"/>
      <c r="VQZ2" s="63"/>
      <c r="VRA2" s="63"/>
      <c r="VRB2" s="63"/>
      <c r="VRC2" s="63"/>
      <c r="VRD2" s="63"/>
      <c r="VRE2" s="63"/>
      <c r="VRF2" s="63"/>
      <c r="VRG2" s="63"/>
      <c r="VRH2" s="63"/>
      <c r="VRI2" s="63"/>
      <c r="VRJ2" s="63"/>
      <c r="VRK2" s="63"/>
      <c r="VRL2" s="63"/>
      <c r="VRM2" s="63"/>
      <c r="VRN2" s="63"/>
      <c r="VRO2" s="63"/>
      <c r="VRP2" s="63"/>
      <c r="VRQ2" s="63"/>
      <c r="VRR2" s="63"/>
      <c r="VRS2" s="63"/>
      <c r="VRT2" s="63"/>
      <c r="VRU2" s="63"/>
      <c r="VRV2" s="63"/>
      <c r="VRW2" s="63"/>
      <c r="VRX2" s="63"/>
      <c r="VRY2" s="63"/>
      <c r="VRZ2" s="63"/>
      <c r="VSA2" s="63"/>
      <c r="VSB2" s="63"/>
      <c r="VSC2" s="63"/>
      <c r="VSD2" s="63"/>
      <c r="VSE2" s="63"/>
      <c r="VSF2" s="63"/>
      <c r="VSG2" s="63"/>
      <c r="VSH2" s="63"/>
      <c r="VSI2" s="63"/>
      <c r="VSJ2" s="63"/>
      <c r="VSK2" s="63"/>
      <c r="VSL2" s="63"/>
      <c r="VSM2" s="63"/>
      <c r="VSN2" s="63"/>
      <c r="VSO2" s="63"/>
      <c r="VSP2" s="63"/>
      <c r="VSQ2" s="63"/>
      <c r="VSR2" s="63"/>
      <c r="VSS2" s="63"/>
      <c r="VST2" s="63"/>
      <c r="VSU2" s="63"/>
      <c r="VSV2" s="63"/>
      <c r="VSW2" s="63"/>
      <c r="VSX2" s="63"/>
      <c r="VSY2" s="63"/>
      <c r="VSZ2" s="63"/>
      <c r="VTA2" s="63"/>
      <c r="VTB2" s="63"/>
      <c r="VTC2" s="63"/>
      <c r="VTD2" s="63"/>
      <c r="VTE2" s="63"/>
      <c r="VTF2" s="63"/>
      <c r="VTG2" s="63"/>
      <c r="VTH2" s="63"/>
      <c r="VTI2" s="63"/>
      <c r="VTJ2" s="63"/>
      <c r="VTK2" s="63"/>
      <c r="VTL2" s="63"/>
      <c r="VTM2" s="63"/>
      <c r="VTN2" s="63"/>
      <c r="VTO2" s="63"/>
      <c r="VTP2" s="63"/>
      <c r="VTQ2" s="63"/>
      <c r="VTR2" s="63"/>
      <c r="VTS2" s="63"/>
      <c r="VTT2" s="63"/>
      <c r="VTU2" s="63"/>
      <c r="VTV2" s="63"/>
      <c r="VTW2" s="63"/>
      <c r="VTX2" s="63"/>
      <c r="VTY2" s="63"/>
      <c r="VTZ2" s="63"/>
      <c r="VUA2" s="63"/>
      <c r="VUB2" s="63"/>
      <c r="VUC2" s="63"/>
      <c r="VUD2" s="63"/>
      <c r="VUE2" s="63"/>
      <c r="VUF2" s="63"/>
      <c r="VUG2" s="63"/>
      <c r="VUH2" s="63"/>
      <c r="VUI2" s="63"/>
      <c r="VUJ2" s="63"/>
      <c r="VUK2" s="63"/>
      <c r="VUL2" s="63"/>
      <c r="VUM2" s="63"/>
      <c r="VUN2" s="63"/>
      <c r="VUO2" s="63"/>
      <c r="VUP2" s="63"/>
      <c r="VUQ2" s="63"/>
      <c r="VUR2" s="63"/>
      <c r="VUS2" s="63"/>
      <c r="VUT2" s="63"/>
      <c r="VUU2" s="63"/>
      <c r="VUV2" s="63"/>
      <c r="VUW2" s="63"/>
      <c r="VUX2" s="63"/>
      <c r="VUY2" s="63"/>
      <c r="VUZ2" s="63"/>
      <c r="VVA2" s="63"/>
      <c r="VVB2" s="63"/>
      <c r="VVC2" s="63"/>
      <c r="VVD2" s="63"/>
      <c r="VVE2" s="63"/>
      <c r="VVF2" s="63"/>
      <c r="VVG2" s="63"/>
      <c r="VVH2" s="63"/>
      <c r="VVI2" s="63"/>
      <c r="VVJ2" s="63"/>
      <c r="VVK2" s="63"/>
      <c r="VVL2" s="63"/>
      <c r="VVM2" s="63"/>
      <c r="VVN2" s="63"/>
      <c r="VVO2" s="63"/>
      <c r="VVP2" s="63"/>
      <c r="VVQ2" s="63"/>
      <c r="VVR2" s="63"/>
      <c r="VVS2" s="63"/>
      <c r="VVT2" s="63"/>
      <c r="VVU2" s="63"/>
      <c r="VVV2" s="63"/>
      <c r="VVW2" s="63"/>
      <c r="VVX2" s="63"/>
      <c r="VVY2" s="63"/>
      <c r="VVZ2" s="63"/>
      <c r="VWA2" s="63"/>
      <c r="VWB2" s="63"/>
      <c r="VWC2" s="63"/>
      <c r="VWD2" s="63"/>
      <c r="VWE2" s="63"/>
      <c r="VWF2" s="63"/>
      <c r="VWG2" s="63"/>
      <c r="VWH2" s="63"/>
      <c r="VWI2" s="63"/>
      <c r="VWJ2" s="63"/>
      <c r="VWK2" s="63"/>
      <c r="VWL2" s="63"/>
      <c r="VWM2" s="63"/>
      <c r="VWN2" s="63"/>
      <c r="VWO2" s="63"/>
      <c r="VWP2" s="63"/>
      <c r="VWQ2" s="63"/>
      <c r="VWR2" s="63"/>
      <c r="VWS2" s="63"/>
      <c r="VWT2" s="63"/>
      <c r="VWU2" s="63"/>
      <c r="VWV2" s="63"/>
      <c r="VWW2" s="63"/>
      <c r="VWX2" s="63"/>
      <c r="VWY2" s="63"/>
      <c r="VWZ2" s="63"/>
      <c r="VXA2" s="63"/>
      <c r="VXB2" s="63"/>
      <c r="VXC2" s="63"/>
      <c r="VXD2" s="63"/>
      <c r="VXE2" s="63"/>
      <c r="VXF2" s="63"/>
      <c r="VXG2" s="63"/>
      <c r="VXH2" s="63"/>
      <c r="VXI2" s="63"/>
      <c r="VXJ2" s="63"/>
      <c r="VXK2" s="63"/>
      <c r="VXL2" s="63"/>
      <c r="VXM2" s="63"/>
      <c r="VXN2" s="63"/>
      <c r="VXO2" s="63"/>
      <c r="VXP2" s="63"/>
      <c r="VXQ2" s="63"/>
      <c r="VXR2" s="63"/>
      <c r="VXS2" s="63"/>
      <c r="VXT2" s="63"/>
      <c r="VXU2" s="63"/>
      <c r="VXV2" s="63"/>
      <c r="VXW2" s="63"/>
      <c r="VXX2" s="63"/>
      <c r="VXY2" s="63"/>
      <c r="VXZ2" s="63"/>
      <c r="VYA2" s="63"/>
      <c r="VYB2" s="63"/>
      <c r="VYC2" s="63"/>
      <c r="VYD2" s="63"/>
      <c r="VYE2" s="63"/>
      <c r="VYF2" s="63"/>
      <c r="VYG2" s="63"/>
      <c r="VYH2" s="63"/>
      <c r="VYI2" s="63"/>
      <c r="VYJ2" s="63"/>
      <c r="VYK2" s="63"/>
      <c r="VYL2" s="63"/>
      <c r="VYM2" s="63"/>
      <c r="VYN2" s="63"/>
      <c r="VYO2" s="63"/>
      <c r="VYP2" s="63"/>
      <c r="VYQ2" s="63"/>
      <c r="VYR2" s="63"/>
      <c r="VYS2" s="63"/>
      <c r="VYT2" s="63"/>
      <c r="VYU2" s="63"/>
      <c r="VYV2" s="63"/>
      <c r="VYW2" s="63"/>
      <c r="VYX2" s="63"/>
      <c r="VYY2" s="63"/>
      <c r="VYZ2" s="63"/>
      <c r="VZA2" s="63"/>
      <c r="VZB2" s="63"/>
      <c r="VZC2" s="63"/>
      <c r="VZD2" s="63"/>
      <c r="VZE2" s="63"/>
      <c r="VZF2" s="63"/>
      <c r="VZG2" s="63"/>
      <c r="VZH2" s="63"/>
      <c r="VZI2" s="63"/>
      <c r="VZJ2" s="63"/>
      <c r="VZK2" s="63"/>
      <c r="VZL2" s="63"/>
      <c r="VZM2" s="63"/>
      <c r="VZN2" s="63"/>
      <c r="VZO2" s="63"/>
      <c r="VZP2" s="63"/>
      <c r="VZQ2" s="63"/>
      <c r="VZR2" s="63"/>
      <c r="VZS2" s="63"/>
      <c r="VZT2" s="63"/>
      <c r="VZU2" s="63"/>
      <c r="VZV2" s="63"/>
      <c r="VZW2" s="63"/>
      <c r="VZX2" s="63"/>
      <c r="VZY2" s="63"/>
      <c r="VZZ2" s="63"/>
      <c r="WAA2" s="63"/>
      <c r="WAB2" s="63"/>
      <c r="WAC2" s="63"/>
      <c r="WAD2" s="63"/>
      <c r="WAE2" s="63"/>
      <c r="WAF2" s="63"/>
      <c r="WAG2" s="63"/>
      <c r="WAH2" s="63"/>
      <c r="WAI2" s="63"/>
      <c r="WAJ2" s="63"/>
      <c r="WAK2" s="63"/>
      <c r="WAL2" s="63"/>
      <c r="WAM2" s="63"/>
      <c r="WAN2" s="63"/>
      <c r="WAO2" s="63"/>
      <c r="WAP2" s="63"/>
      <c r="WAQ2" s="63"/>
      <c r="WAR2" s="63"/>
      <c r="WAS2" s="63"/>
      <c r="WAT2" s="63"/>
      <c r="WAU2" s="63"/>
      <c r="WAV2" s="63"/>
      <c r="WAW2" s="63"/>
      <c r="WAX2" s="63"/>
      <c r="WAY2" s="63"/>
      <c r="WAZ2" s="63"/>
      <c r="WBA2" s="63"/>
      <c r="WBB2" s="63"/>
      <c r="WBC2" s="63"/>
      <c r="WBD2" s="63"/>
      <c r="WBE2" s="63"/>
      <c r="WBF2" s="63"/>
      <c r="WBG2" s="63"/>
      <c r="WBH2" s="63"/>
      <c r="WBI2" s="63"/>
      <c r="WBJ2" s="63"/>
      <c r="WBK2" s="63"/>
      <c r="WBL2" s="63"/>
      <c r="WBM2" s="63"/>
      <c r="WBN2" s="63"/>
      <c r="WBO2" s="63"/>
      <c r="WBP2" s="63"/>
      <c r="WBQ2" s="63"/>
      <c r="WBR2" s="63"/>
      <c r="WBS2" s="63"/>
      <c r="WBT2" s="63"/>
      <c r="WBU2" s="63"/>
      <c r="WBV2" s="63"/>
      <c r="WBW2" s="63"/>
      <c r="WBX2" s="63"/>
      <c r="WBY2" s="63"/>
      <c r="WBZ2" s="63"/>
      <c r="WCA2" s="63"/>
      <c r="WCB2" s="63"/>
      <c r="WCC2" s="63"/>
      <c r="WCD2" s="63"/>
      <c r="WCE2" s="63"/>
      <c r="WCF2" s="63"/>
      <c r="WCG2" s="63"/>
      <c r="WCH2" s="63"/>
      <c r="WCI2" s="63"/>
      <c r="WCJ2" s="63"/>
      <c r="WCK2" s="63"/>
      <c r="WCL2" s="63"/>
      <c r="WCM2" s="63"/>
      <c r="WCN2" s="63"/>
      <c r="WCO2" s="63"/>
      <c r="WCP2" s="63"/>
      <c r="WCQ2" s="63"/>
      <c r="WCR2" s="63"/>
      <c r="WCS2" s="63"/>
      <c r="WCT2" s="63"/>
      <c r="WCU2" s="63"/>
      <c r="WCV2" s="63"/>
      <c r="WCW2" s="63"/>
      <c r="WCX2" s="63"/>
      <c r="WCY2" s="63"/>
      <c r="WCZ2" s="63"/>
      <c r="WDA2" s="63"/>
      <c r="WDB2" s="63"/>
      <c r="WDC2" s="63"/>
      <c r="WDD2" s="63"/>
      <c r="WDE2" s="63"/>
      <c r="WDF2" s="63"/>
      <c r="WDG2" s="63"/>
      <c r="WDH2" s="63"/>
      <c r="WDI2" s="63"/>
      <c r="WDJ2" s="63"/>
      <c r="WDK2" s="63"/>
      <c r="WDL2" s="63"/>
      <c r="WDM2" s="63"/>
      <c r="WDN2" s="63"/>
      <c r="WDO2" s="63"/>
      <c r="WDP2" s="63"/>
      <c r="WDQ2" s="63"/>
      <c r="WDR2" s="63"/>
      <c r="WDS2" s="63"/>
      <c r="WDT2" s="63"/>
      <c r="WDU2" s="63"/>
      <c r="WDV2" s="63"/>
      <c r="WDW2" s="63"/>
      <c r="WDX2" s="63"/>
      <c r="WDY2" s="63"/>
      <c r="WDZ2" s="63"/>
      <c r="WEA2" s="63"/>
      <c r="WEB2" s="63"/>
      <c r="WEC2" s="63"/>
      <c r="WED2" s="63"/>
      <c r="WEE2" s="63"/>
      <c r="WEF2" s="63"/>
      <c r="WEG2" s="63"/>
      <c r="WEH2" s="63"/>
      <c r="WEI2" s="63"/>
      <c r="WEJ2" s="63"/>
      <c r="WEK2" s="63"/>
      <c r="WEL2" s="63"/>
      <c r="WEM2" s="63"/>
      <c r="WEN2" s="63"/>
      <c r="WEO2" s="63"/>
      <c r="WEP2" s="63"/>
      <c r="WEQ2" s="63"/>
      <c r="WER2" s="63"/>
      <c r="WES2" s="63"/>
      <c r="WET2" s="63"/>
      <c r="WEU2" s="63"/>
      <c r="WEV2" s="63"/>
      <c r="WEW2" s="63"/>
      <c r="WEX2" s="63"/>
      <c r="WEY2" s="63"/>
      <c r="WEZ2" s="63"/>
      <c r="WFA2" s="63"/>
      <c r="WFB2" s="63"/>
      <c r="WFC2" s="63"/>
      <c r="WFD2" s="63"/>
      <c r="WFE2" s="63"/>
      <c r="WFF2" s="63"/>
      <c r="WFG2" s="63"/>
      <c r="WFH2" s="63"/>
      <c r="WFI2" s="63"/>
      <c r="WFJ2" s="63"/>
      <c r="WFK2" s="63"/>
      <c r="WFL2" s="63"/>
      <c r="WFM2" s="63"/>
      <c r="WFN2" s="63"/>
      <c r="WFO2" s="63"/>
      <c r="WFP2" s="63"/>
      <c r="WFQ2" s="63"/>
      <c r="WFR2" s="63"/>
      <c r="WFS2" s="63"/>
      <c r="WFT2" s="63"/>
      <c r="WFU2" s="63"/>
      <c r="WFV2" s="63"/>
      <c r="WFW2" s="63"/>
      <c r="WFX2" s="63"/>
      <c r="WFY2" s="63"/>
      <c r="WFZ2" s="63"/>
      <c r="WGA2" s="63"/>
      <c r="WGB2" s="63"/>
      <c r="WGC2" s="63"/>
      <c r="WGD2" s="63"/>
      <c r="WGE2" s="63"/>
      <c r="WGF2" s="63"/>
      <c r="WGG2" s="63"/>
      <c r="WGH2" s="63"/>
      <c r="WGI2" s="63"/>
      <c r="WGJ2" s="63"/>
      <c r="WGK2" s="63"/>
      <c r="WGL2" s="63"/>
      <c r="WGM2" s="63"/>
      <c r="WGN2" s="63"/>
      <c r="WGO2" s="63"/>
      <c r="WGP2" s="63"/>
      <c r="WGQ2" s="63"/>
      <c r="WGR2" s="63"/>
      <c r="WGS2" s="63"/>
      <c r="WGT2" s="63"/>
      <c r="WGU2" s="63"/>
      <c r="WGV2" s="63"/>
      <c r="WGW2" s="63"/>
      <c r="WGX2" s="63"/>
      <c r="WGY2" s="63"/>
      <c r="WGZ2" s="63"/>
      <c r="WHA2" s="63"/>
      <c r="WHB2" s="63"/>
      <c r="WHC2" s="63"/>
      <c r="WHD2" s="63"/>
      <c r="WHE2" s="63"/>
      <c r="WHF2" s="63"/>
      <c r="WHG2" s="63"/>
      <c r="WHH2" s="63"/>
      <c r="WHI2" s="63"/>
      <c r="WHJ2" s="63"/>
      <c r="WHK2" s="63"/>
      <c r="WHL2" s="63"/>
      <c r="WHM2" s="63"/>
      <c r="WHN2" s="63"/>
      <c r="WHO2" s="63"/>
      <c r="WHP2" s="63"/>
      <c r="WHQ2" s="63"/>
      <c r="WHR2" s="63"/>
      <c r="WHS2" s="63"/>
      <c r="WHT2" s="63"/>
      <c r="WHU2" s="63"/>
      <c r="WHV2" s="63"/>
      <c r="WHW2" s="63"/>
      <c r="WHX2" s="63"/>
      <c r="WHY2" s="63"/>
      <c r="WHZ2" s="63"/>
      <c r="WIA2" s="63"/>
      <c r="WIB2" s="63"/>
      <c r="WIC2" s="63"/>
      <c r="WID2" s="63"/>
      <c r="WIE2" s="63"/>
      <c r="WIF2" s="63"/>
      <c r="WIG2" s="63"/>
      <c r="WIH2" s="63"/>
      <c r="WII2" s="63"/>
      <c r="WIJ2" s="63"/>
      <c r="WIK2" s="63"/>
      <c r="WIL2" s="63"/>
      <c r="WIM2" s="63"/>
      <c r="WIN2" s="63"/>
      <c r="WIO2" s="63"/>
      <c r="WIP2" s="63"/>
      <c r="WIQ2" s="63"/>
      <c r="WIR2" s="63"/>
      <c r="WIS2" s="63"/>
      <c r="WIT2" s="63"/>
      <c r="WIU2" s="63"/>
      <c r="WIV2" s="63"/>
      <c r="WIW2" s="63"/>
      <c r="WIX2" s="63"/>
      <c r="WIY2" s="63"/>
      <c r="WIZ2" s="63"/>
      <c r="WJA2" s="63"/>
      <c r="WJB2" s="63"/>
      <c r="WJC2" s="63"/>
      <c r="WJD2" s="63"/>
      <c r="WJE2" s="63"/>
      <c r="WJF2" s="63"/>
      <c r="WJG2" s="63"/>
      <c r="WJH2" s="63"/>
      <c r="WJI2" s="63"/>
      <c r="WJJ2" s="63"/>
      <c r="WJK2" s="63"/>
      <c r="WJL2" s="63"/>
      <c r="WJM2" s="63"/>
      <c r="WJN2" s="63"/>
      <c r="WJO2" s="63"/>
      <c r="WJP2" s="63"/>
      <c r="WJQ2" s="63"/>
      <c r="WJR2" s="63"/>
      <c r="WJS2" s="63"/>
      <c r="WJT2" s="63"/>
      <c r="WJU2" s="63"/>
      <c r="WJV2" s="63"/>
      <c r="WJW2" s="63"/>
      <c r="WJX2" s="63"/>
      <c r="WJY2" s="63"/>
      <c r="WJZ2" s="63"/>
      <c r="WKA2" s="63"/>
      <c r="WKB2" s="63"/>
      <c r="WKC2" s="63"/>
      <c r="WKD2" s="63"/>
      <c r="WKE2" s="63"/>
      <c r="WKF2" s="63"/>
      <c r="WKG2" s="63"/>
      <c r="WKH2" s="63"/>
      <c r="WKI2" s="63"/>
      <c r="WKJ2" s="63"/>
      <c r="WKK2" s="63"/>
      <c r="WKL2" s="63"/>
      <c r="WKM2" s="63"/>
      <c r="WKN2" s="63"/>
      <c r="WKO2" s="63"/>
      <c r="WKP2" s="63"/>
      <c r="WKQ2" s="63"/>
      <c r="WKR2" s="63"/>
      <c r="WKS2" s="63"/>
      <c r="WKT2" s="63"/>
      <c r="WKU2" s="63"/>
      <c r="WKV2" s="63"/>
      <c r="WKW2" s="63"/>
      <c r="WKX2" s="63"/>
      <c r="WKY2" s="63"/>
      <c r="WKZ2" s="63"/>
      <c r="WLA2" s="63"/>
      <c r="WLB2" s="63"/>
      <c r="WLC2" s="63"/>
      <c r="WLD2" s="63"/>
      <c r="WLE2" s="63"/>
      <c r="WLF2" s="63"/>
      <c r="WLG2" s="63"/>
      <c r="WLH2" s="63"/>
      <c r="WLI2" s="63"/>
      <c r="WLJ2" s="63"/>
      <c r="WLK2" s="63"/>
      <c r="WLL2" s="63"/>
      <c r="WLM2" s="63"/>
      <c r="WLN2" s="63"/>
      <c r="WLO2" s="63"/>
      <c r="WLP2" s="63"/>
      <c r="WLQ2" s="63"/>
      <c r="WLR2" s="63"/>
      <c r="WLS2" s="63"/>
      <c r="WLT2" s="63"/>
      <c r="WLU2" s="63"/>
      <c r="WLV2" s="63"/>
      <c r="WLW2" s="63"/>
      <c r="WLX2" s="63"/>
      <c r="WLY2" s="63"/>
      <c r="WLZ2" s="63"/>
      <c r="WMA2" s="63"/>
      <c r="WMB2" s="63"/>
      <c r="WMC2" s="63"/>
      <c r="WMD2" s="63"/>
      <c r="WME2" s="63"/>
      <c r="WMF2" s="63"/>
      <c r="WMG2" s="63"/>
      <c r="WMH2" s="63"/>
      <c r="WMI2" s="63"/>
      <c r="WMJ2" s="63"/>
      <c r="WMK2" s="63"/>
      <c r="WML2" s="63"/>
      <c r="WMM2" s="63"/>
      <c r="WMN2" s="63"/>
      <c r="WMO2" s="63"/>
      <c r="WMP2" s="63"/>
      <c r="WMQ2" s="63"/>
      <c r="WMR2" s="63"/>
      <c r="WMS2" s="63"/>
      <c r="WMT2" s="63"/>
      <c r="WMU2" s="63"/>
      <c r="WMV2" s="63"/>
      <c r="WMW2" s="63"/>
      <c r="WMX2" s="63"/>
      <c r="WMY2" s="63"/>
      <c r="WMZ2" s="63"/>
      <c r="WNA2" s="63"/>
      <c r="WNB2" s="63"/>
      <c r="WNC2" s="63"/>
      <c r="WND2" s="63"/>
      <c r="WNE2" s="63"/>
      <c r="WNF2" s="63"/>
      <c r="WNG2" s="63"/>
      <c r="WNH2" s="63"/>
      <c r="WNI2" s="63"/>
      <c r="WNJ2" s="63"/>
      <c r="WNK2" s="63"/>
      <c r="WNL2" s="63"/>
      <c r="WNM2" s="63"/>
      <c r="WNN2" s="63"/>
      <c r="WNO2" s="63"/>
      <c r="WNP2" s="63"/>
      <c r="WNQ2" s="63"/>
      <c r="WNR2" s="63"/>
      <c r="WNS2" s="63"/>
      <c r="WNT2" s="63"/>
      <c r="WNU2" s="63"/>
      <c r="WNV2" s="63"/>
      <c r="WNW2" s="63"/>
      <c r="WNX2" s="63"/>
      <c r="WNY2" s="63"/>
      <c r="WNZ2" s="63"/>
      <c r="WOA2" s="63"/>
      <c r="WOB2" s="63"/>
      <c r="WOC2" s="63"/>
      <c r="WOD2" s="63"/>
      <c r="WOE2" s="63"/>
      <c r="WOF2" s="63"/>
      <c r="WOG2" s="63"/>
      <c r="WOH2" s="63"/>
      <c r="WOI2" s="63"/>
      <c r="WOJ2" s="63"/>
      <c r="WOK2" s="63"/>
      <c r="WOL2" s="63"/>
      <c r="WOM2" s="63"/>
      <c r="WON2" s="63"/>
      <c r="WOO2" s="63"/>
      <c r="WOP2" s="63"/>
      <c r="WOQ2" s="63"/>
      <c r="WOR2" s="63"/>
      <c r="WOS2" s="63"/>
      <c r="WOT2" s="63"/>
      <c r="WOU2" s="63"/>
      <c r="WOV2" s="63"/>
      <c r="WOW2" s="63"/>
      <c r="WOX2" s="63"/>
      <c r="WOY2" s="63"/>
      <c r="WOZ2" s="63"/>
      <c r="WPA2" s="63"/>
      <c r="WPB2" s="63"/>
      <c r="WPC2" s="63"/>
      <c r="WPD2" s="63"/>
      <c r="WPE2" s="63"/>
      <c r="WPF2" s="63"/>
      <c r="WPG2" s="63"/>
      <c r="WPH2" s="63"/>
      <c r="WPI2" s="63"/>
      <c r="WPJ2" s="63"/>
      <c r="WPK2" s="63"/>
      <c r="WPL2" s="63"/>
      <c r="WPM2" s="63"/>
      <c r="WPN2" s="63"/>
      <c r="WPO2" s="63"/>
      <c r="WPP2" s="63"/>
      <c r="WPQ2" s="63"/>
      <c r="WPR2" s="63"/>
      <c r="WPS2" s="63"/>
      <c r="WPT2" s="63"/>
      <c r="WPU2" s="63"/>
      <c r="WPV2" s="63"/>
      <c r="WPW2" s="63"/>
      <c r="WPX2" s="63"/>
      <c r="WPY2" s="63"/>
      <c r="WPZ2" s="63"/>
      <c r="WQA2" s="63"/>
      <c r="WQB2" s="63"/>
      <c r="WQC2" s="63"/>
      <c r="WQD2" s="63"/>
      <c r="WQE2" s="63"/>
      <c r="WQF2" s="63"/>
      <c r="WQG2" s="63"/>
      <c r="WQH2" s="63"/>
      <c r="WQI2" s="63"/>
      <c r="WQJ2" s="63"/>
      <c r="WQK2" s="63"/>
      <c r="WQL2" s="63"/>
      <c r="WQM2" s="63"/>
      <c r="WQN2" s="63"/>
      <c r="WQO2" s="63"/>
      <c r="WQP2" s="63"/>
      <c r="WQQ2" s="63"/>
      <c r="WQR2" s="63"/>
      <c r="WQS2" s="63"/>
      <c r="WQT2" s="63"/>
      <c r="WQU2" s="63"/>
      <c r="WQV2" s="63"/>
      <c r="WQW2" s="63"/>
      <c r="WQX2" s="63"/>
      <c r="WQY2" s="63"/>
      <c r="WQZ2" s="63"/>
      <c r="WRA2" s="63"/>
      <c r="WRB2" s="63"/>
      <c r="WRC2" s="63"/>
      <c r="WRD2" s="63"/>
      <c r="WRE2" s="63"/>
      <c r="WRF2" s="63"/>
      <c r="WRG2" s="63"/>
      <c r="WRH2" s="63"/>
      <c r="WRI2" s="63"/>
      <c r="WRJ2" s="63"/>
      <c r="WRK2" s="63"/>
      <c r="WRL2" s="63"/>
      <c r="WRM2" s="63"/>
      <c r="WRN2" s="63"/>
      <c r="WRO2" s="63"/>
      <c r="WRP2" s="63"/>
      <c r="WRQ2" s="63"/>
      <c r="WRR2" s="63"/>
      <c r="WRS2" s="63"/>
      <c r="WRT2" s="63"/>
      <c r="WRU2" s="63"/>
      <c r="WRV2" s="63"/>
      <c r="WRW2" s="63"/>
      <c r="WRX2" s="63"/>
      <c r="WRY2" s="63"/>
      <c r="WRZ2" s="63"/>
      <c r="WSA2" s="63"/>
      <c r="WSB2" s="63"/>
      <c r="WSC2" s="63"/>
      <c r="WSD2" s="63"/>
      <c r="WSE2" s="63"/>
      <c r="WSF2" s="63"/>
      <c r="WSG2" s="63"/>
      <c r="WSH2" s="63"/>
      <c r="WSI2" s="63"/>
      <c r="WSJ2" s="63"/>
      <c r="WSK2" s="63"/>
      <c r="WSL2" s="63"/>
      <c r="WSM2" s="63"/>
      <c r="WSN2" s="63"/>
      <c r="WSO2" s="63"/>
      <c r="WSP2" s="63"/>
      <c r="WSQ2" s="63"/>
      <c r="WSR2" s="63"/>
      <c r="WSS2" s="63"/>
      <c r="WST2" s="63"/>
      <c r="WSU2" s="63"/>
      <c r="WSV2" s="63"/>
      <c r="WSW2" s="63"/>
      <c r="WSX2" s="63"/>
      <c r="WSY2" s="63"/>
      <c r="WSZ2" s="63"/>
      <c r="WTA2" s="63"/>
      <c r="WTB2" s="63"/>
      <c r="WTC2" s="63"/>
      <c r="WTD2" s="63"/>
      <c r="WTE2" s="63"/>
      <c r="WTF2" s="63"/>
      <c r="WTG2" s="63"/>
      <c r="WTH2" s="63"/>
      <c r="WTI2" s="63"/>
      <c r="WTJ2" s="63"/>
      <c r="WTK2" s="63"/>
      <c r="WTL2" s="63"/>
      <c r="WTM2" s="63"/>
      <c r="WTN2" s="63"/>
      <c r="WTO2" s="63"/>
      <c r="WTP2" s="63"/>
      <c r="WTQ2" s="63"/>
      <c r="WTR2" s="63"/>
      <c r="WTS2" s="63"/>
      <c r="WTT2" s="63"/>
      <c r="WTU2" s="63"/>
      <c r="WTV2" s="63"/>
      <c r="WTW2" s="63"/>
      <c r="WTX2" s="63"/>
      <c r="WTY2" s="63"/>
      <c r="WTZ2" s="63"/>
      <c r="WUA2" s="63"/>
      <c r="WUB2" s="63"/>
      <c r="WUC2" s="63"/>
      <c r="WUD2" s="63"/>
      <c r="WUE2" s="63"/>
      <c r="WUF2" s="63"/>
      <c r="WUG2" s="63"/>
      <c r="WUH2" s="63"/>
      <c r="WUI2" s="63"/>
      <c r="WUJ2" s="63"/>
      <c r="WUK2" s="63"/>
      <c r="WUL2" s="63"/>
      <c r="WUM2" s="63"/>
      <c r="WUN2" s="63"/>
      <c r="WUO2" s="63"/>
      <c r="WUP2" s="63"/>
      <c r="WUQ2" s="63"/>
      <c r="WUR2" s="63"/>
      <c r="WUS2" s="63"/>
      <c r="WUT2" s="63"/>
      <c r="WUU2" s="63"/>
      <c r="WUV2" s="63"/>
      <c r="WUW2" s="63"/>
      <c r="WUX2" s="63"/>
      <c r="WUY2" s="63"/>
      <c r="WUZ2" s="63"/>
      <c r="WVA2" s="63"/>
      <c r="WVB2" s="63"/>
      <c r="WVC2" s="63"/>
      <c r="WVD2" s="63"/>
      <c r="WVE2" s="63"/>
      <c r="WVF2" s="63"/>
      <c r="WVG2" s="63"/>
      <c r="WVH2" s="63"/>
      <c r="WVI2" s="63"/>
      <c r="WVJ2" s="63"/>
      <c r="WVK2" s="63"/>
      <c r="WVL2" s="63"/>
      <c r="WVM2" s="63"/>
      <c r="WVN2" s="63"/>
      <c r="WVO2" s="63"/>
      <c r="WVP2" s="63"/>
      <c r="WVQ2" s="63"/>
      <c r="WVR2" s="63"/>
      <c r="WVS2" s="63"/>
      <c r="WVT2" s="63"/>
      <c r="WVU2" s="63"/>
      <c r="WVV2" s="63"/>
      <c r="WVW2" s="63"/>
      <c r="WVX2" s="63"/>
      <c r="WVY2" s="63"/>
      <c r="WVZ2" s="63"/>
      <c r="WWA2" s="63"/>
      <c r="WWB2" s="63"/>
      <c r="WWC2" s="63"/>
      <c r="WWD2" s="63"/>
      <c r="WWE2" s="63"/>
      <c r="WWF2" s="63"/>
      <c r="WWG2" s="63"/>
      <c r="WWH2" s="63"/>
      <c r="WWI2" s="63"/>
      <c r="WWJ2" s="63"/>
      <c r="WWK2" s="63"/>
      <c r="WWL2" s="63"/>
      <c r="WWM2" s="63"/>
      <c r="WWN2" s="63"/>
      <c r="WWO2" s="63"/>
      <c r="WWP2" s="63"/>
      <c r="WWQ2" s="63"/>
      <c r="WWR2" s="63"/>
      <c r="WWS2" s="63"/>
      <c r="WWT2" s="63"/>
      <c r="WWU2" s="63"/>
      <c r="WWV2" s="63"/>
      <c r="WWW2" s="63"/>
      <c r="WWX2" s="63"/>
      <c r="WWY2" s="63"/>
      <c r="WWZ2" s="63"/>
      <c r="WXA2" s="63"/>
      <c r="WXB2" s="63"/>
      <c r="WXC2" s="63"/>
      <c r="WXD2" s="63"/>
      <c r="WXE2" s="63"/>
      <c r="WXF2" s="63"/>
      <c r="WXG2" s="63"/>
      <c r="WXH2" s="63"/>
      <c r="WXI2" s="63"/>
      <c r="WXJ2" s="63"/>
      <c r="WXK2" s="63"/>
      <c r="WXL2" s="63"/>
      <c r="WXM2" s="63"/>
      <c r="WXN2" s="63"/>
      <c r="WXO2" s="63"/>
      <c r="WXP2" s="63"/>
      <c r="WXQ2" s="63"/>
      <c r="WXR2" s="63"/>
      <c r="WXS2" s="63"/>
      <c r="WXT2" s="63"/>
      <c r="WXU2" s="63"/>
      <c r="WXV2" s="63"/>
      <c r="WXW2" s="63"/>
      <c r="WXX2" s="63"/>
      <c r="WXY2" s="63"/>
      <c r="WXZ2" s="63"/>
      <c r="WYA2" s="63"/>
      <c r="WYB2" s="63"/>
      <c r="WYC2" s="63"/>
      <c r="WYD2" s="63"/>
      <c r="WYE2" s="63"/>
      <c r="WYF2" s="63"/>
      <c r="WYG2" s="63"/>
      <c r="WYH2" s="63"/>
      <c r="WYI2" s="63"/>
      <c r="WYJ2" s="63"/>
      <c r="WYK2" s="63"/>
      <c r="WYL2" s="63"/>
      <c r="WYM2" s="63"/>
      <c r="WYN2" s="63"/>
      <c r="WYO2" s="63"/>
      <c r="WYP2" s="63"/>
      <c r="WYQ2" s="63"/>
      <c r="WYR2" s="63"/>
      <c r="WYS2" s="63"/>
      <c r="WYT2" s="63"/>
      <c r="WYU2" s="63"/>
      <c r="WYV2" s="63"/>
      <c r="WYW2" s="63"/>
      <c r="WYX2" s="63"/>
      <c r="WYY2" s="63"/>
      <c r="WYZ2" s="63"/>
      <c r="WZA2" s="63"/>
      <c r="WZB2" s="63"/>
      <c r="WZC2" s="63"/>
      <c r="WZD2" s="63"/>
      <c r="WZE2" s="63"/>
      <c r="WZF2" s="63"/>
      <c r="WZG2" s="63"/>
      <c r="WZH2" s="63"/>
      <c r="WZI2" s="63"/>
      <c r="WZJ2" s="63"/>
      <c r="WZK2" s="63"/>
      <c r="WZL2" s="63"/>
      <c r="WZM2" s="63"/>
      <c r="WZN2" s="63"/>
      <c r="WZO2" s="63"/>
      <c r="WZP2" s="63"/>
      <c r="WZQ2" s="63"/>
      <c r="WZR2" s="63"/>
      <c r="WZS2" s="63"/>
      <c r="WZT2" s="63"/>
      <c r="WZU2" s="63"/>
      <c r="WZV2" s="63"/>
      <c r="WZW2" s="63"/>
      <c r="WZX2" s="63"/>
      <c r="WZY2" s="63"/>
      <c r="WZZ2" s="63"/>
      <c r="XAA2" s="63"/>
      <c r="XAB2" s="63"/>
      <c r="XAC2" s="63"/>
      <c r="XAD2" s="63"/>
      <c r="XAE2" s="63"/>
      <c r="XAF2" s="63"/>
      <c r="XAG2" s="63"/>
      <c r="XAH2" s="63"/>
      <c r="XAI2" s="63"/>
      <c r="XAJ2" s="63"/>
      <c r="XAK2" s="63"/>
      <c r="XAL2" s="63"/>
      <c r="XAM2" s="63"/>
      <c r="XAN2" s="63"/>
      <c r="XAO2" s="63"/>
      <c r="XAP2" s="63"/>
      <c r="XAQ2" s="63"/>
      <c r="XAR2" s="63"/>
      <c r="XAS2" s="63"/>
      <c r="XAT2" s="63"/>
      <c r="XAU2" s="63"/>
      <c r="XAV2" s="63"/>
      <c r="XAW2" s="63"/>
      <c r="XAX2" s="63"/>
      <c r="XAY2" s="63"/>
      <c r="XAZ2" s="63"/>
      <c r="XBA2" s="63"/>
      <c r="XBB2" s="63"/>
      <c r="XBC2" s="63"/>
      <c r="XBD2" s="63"/>
      <c r="XBE2" s="63"/>
      <c r="XBF2" s="63"/>
      <c r="XBG2" s="63"/>
      <c r="XBH2" s="63"/>
      <c r="XBI2" s="63"/>
      <c r="XBJ2" s="63"/>
      <c r="XBK2" s="63"/>
      <c r="XBL2" s="63"/>
      <c r="XBM2" s="63"/>
      <c r="XBN2" s="63"/>
      <c r="XBO2" s="63"/>
      <c r="XBP2" s="63"/>
      <c r="XBQ2" s="63"/>
      <c r="XBR2" s="63"/>
      <c r="XBS2" s="63"/>
      <c r="XBT2" s="63"/>
      <c r="XBU2" s="63"/>
      <c r="XBV2" s="63"/>
      <c r="XBW2" s="63"/>
      <c r="XBX2" s="63"/>
      <c r="XBY2" s="63"/>
      <c r="XBZ2" s="63"/>
      <c r="XCA2" s="63"/>
      <c r="XCB2" s="63"/>
      <c r="XCC2" s="63"/>
      <c r="XCD2" s="63"/>
      <c r="XCE2" s="63"/>
      <c r="XCF2" s="63"/>
      <c r="XCG2" s="63"/>
      <c r="XCH2" s="63"/>
      <c r="XCI2" s="63"/>
      <c r="XCJ2" s="63"/>
      <c r="XCK2" s="63"/>
      <c r="XCL2" s="63"/>
      <c r="XCM2" s="63"/>
      <c r="XCN2" s="63"/>
      <c r="XCO2" s="63"/>
      <c r="XCP2" s="63"/>
      <c r="XCQ2" s="63"/>
      <c r="XCR2" s="63"/>
      <c r="XCS2" s="63"/>
      <c r="XCT2" s="63"/>
      <c r="XCU2" s="63"/>
      <c r="XCV2" s="63"/>
      <c r="XCW2" s="63"/>
      <c r="XCX2" s="63"/>
      <c r="XCY2" s="63"/>
      <c r="XCZ2" s="63"/>
      <c r="XDA2" s="63"/>
      <c r="XDB2" s="63"/>
      <c r="XDC2" s="63"/>
      <c r="XDD2" s="63"/>
      <c r="XDE2" s="63"/>
      <c r="XDF2" s="63"/>
      <c r="XDG2" s="63"/>
      <c r="XDH2" s="63"/>
      <c r="XDI2" s="63"/>
      <c r="XDJ2" s="63"/>
      <c r="XDK2" s="63"/>
      <c r="XDL2" s="63"/>
      <c r="XDM2" s="63"/>
      <c r="XDN2" s="63"/>
      <c r="XDO2" s="63"/>
      <c r="XDP2" s="63"/>
      <c r="XDQ2" s="63"/>
      <c r="XDR2" s="63"/>
      <c r="XDS2" s="63"/>
      <c r="XDT2" s="63"/>
      <c r="XDU2" s="63"/>
      <c r="XDV2" s="63"/>
      <c r="XDW2" s="63"/>
      <c r="XDX2" s="63"/>
      <c r="XDY2" s="63"/>
      <c r="XDZ2" s="63"/>
      <c r="XEA2" s="63"/>
      <c r="XEB2" s="63"/>
      <c r="XEC2" s="63"/>
      <c r="XED2" s="63"/>
      <c r="XEE2" s="63"/>
      <c r="XEF2" s="63"/>
      <c r="XEG2" s="63"/>
      <c r="XEH2" s="63"/>
      <c r="XEI2" s="63"/>
      <c r="XEJ2" s="63"/>
      <c r="XEK2" s="63"/>
      <c r="XEL2" s="63"/>
      <c r="XEM2" s="63"/>
      <c r="XEN2" s="63"/>
      <c r="XEO2" s="63"/>
      <c r="XEP2" s="63"/>
      <c r="XEQ2" s="63"/>
      <c r="XER2" s="63"/>
      <c r="XES2" s="63"/>
      <c r="XET2" s="63"/>
      <c r="XEU2" s="63"/>
      <c r="XEV2" s="63"/>
      <c r="XEW2" s="63"/>
      <c r="XEX2" s="63"/>
      <c r="XEY2" s="63"/>
      <c r="XEZ2" s="63"/>
      <c r="XFA2" s="63"/>
      <c r="XFB2" s="63"/>
      <c r="XFC2" s="63"/>
      <c r="XFD2" s="63"/>
    </row>
    <row r="3" spans="1:16384" x14ac:dyDescent="0.2">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63"/>
      <c r="CL3" s="63"/>
      <c r="CM3" s="63"/>
      <c r="CN3" s="63"/>
      <c r="CO3" s="63"/>
      <c r="CP3" s="63"/>
      <c r="CQ3" s="63"/>
      <c r="CR3" s="63"/>
      <c r="CS3" s="63"/>
      <c r="CT3" s="63"/>
      <c r="CU3" s="63"/>
      <c r="CV3" s="63"/>
      <c r="CW3" s="63"/>
      <c r="CX3" s="63"/>
      <c r="CY3" s="63"/>
      <c r="CZ3" s="63"/>
      <c r="DA3" s="63"/>
      <c r="DB3" s="63"/>
      <c r="DC3" s="63"/>
      <c r="DD3" s="63"/>
      <c r="DE3" s="63"/>
      <c r="DF3" s="63"/>
      <c r="DG3" s="63"/>
      <c r="DH3" s="63"/>
      <c r="DI3" s="63"/>
      <c r="DJ3" s="63"/>
      <c r="DK3" s="63"/>
      <c r="DL3" s="63"/>
      <c r="DM3" s="63"/>
      <c r="DN3" s="63"/>
      <c r="DO3" s="63"/>
      <c r="DP3" s="63"/>
      <c r="DQ3" s="63"/>
      <c r="DR3" s="63"/>
      <c r="DS3" s="63"/>
      <c r="DT3" s="63"/>
      <c r="DU3" s="63"/>
      <c r="DV3" s="63"/>
      <c r="DW3" s="63"/>
      <c r="DX3" s="63"/>
      <c r="DY3" s="63"/>
      <c r="DZ3" s="63"/>
      <c r="EA3" s="63"/>
      <c r="EB3" s="63"/>
      <c r="EC3" s="6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c r="FD3" s="63"/>
      <c r="FE3" s="63"/>
      <c r="FF3" s="63"/>
      <c r="FG3" s="63"/>
      <c r="FH3" s="63"/>
      <c r="FI3" s="63"/>
      <c r="FJ3" s="63"/>
      <c r="FK3" s="63"/>
      <c r="FL3" s="63"/>
      <c r="FM3" s="63"/>
      <c r="FN3" s="63"/>
      <c r="FO3" s="63"/>
      <c r="FP3" s="63"/>
      <c r="FQ3" s="63"/>
      <c r="FR3" s="63"/>
      <c r="FS3" s="63"/>
      <c r="FT3" s="63"/>
      <c r="FU3" s="63"/>
      <c r="FV3" s="63"/>
      <c r="FW3" s="63"/>
      <c r="FX3" s="63"/>
      <c r="FY3" s="63"/>
      <c r="FZ3" s="63"/>
      <c r="GA3" s="63"/>
      <c r="GB3" s="63"/>
      <c r="GC3" s="63"/>
      <c r="GD3" s="63"/>
      <c r="GE3" s="63"/>
      <c r="GF3" s="63"/>
      <c r="GG3" s="63"/>
      <c r="GH3" s="63"/>
      <c r="GI3" s="63"/>
      <c r="GJ3" s="63"/>
      <c r="GK3" s="63"/>
      <c r="GL3" s="63"/>
      <c r="GM3" s="63"/>
      <c r="GN3" s="63"/>
      <c r="GO3" s="63"/>
      <c r="GP3" s="63"/>
      <c r="GQ3" s="63"/>
      <c r="GR3" s="63"/>
      <c r="GS3" s="63"/>
      <c r="GT3" s="63"/>
      <c r="GU3" s="63"/>
      <c r="GV3" s="63"/>
      <c r="GW3" s="63"/>
      <c r="GX3" s="63"/>
      <c r="GY3" s="63"/>
      <c r="GZ3" s="63"/>
      <c r="HA3" s="63"/>
      <c r="HB3" s="63"/>
      <c r="HC3" s="63"/>
      <c r="HD3" s="63"/>
      <c r="HE3" s="63"/>
      <c r="HF3" s="63"/>
      <c r="HG3" s="63"/>
      <c r="HH3" s="63"/>
      <c r="HI3" s="63"/>
      <c r="HJ3" s="63"/>
      <c r="HK3" s="63"/>
      <c r="HL3" s="63"/>
      <c r="HM3" s="63"/>
      <c r="HN3" s="63"/>
      <c r="HO3" s="63"/>
      <c r="HP3" s="63"/>
      <c r="HQ3" s="63"/>
      <c r="HR3" s="63"/>
      <c r="HS3" s="63"/>
      <c r="HT3" s="63"/>
      <c r="HU3" s="63"/>
      <c r="HV3" s="63"/>
      <c r="HW3" s="63"/>
      <c r="HX3" s="63"/>
      <c r="HY3" s="63"/>
      <c r="HZ3" s="63"/>
      <c r="IA3" s="63"/>
      <c r="IB3" s="63"/>
      <c r="IC3" s="63"/>
      <c r="ID3" s="63"/>
      <c r="IE3" s="63"/>
      <c r="IF3" s="63"/>
      <c r="IG3" s="63"/>
      <c r="IH3" s="63"/>
      <c r="II3" s="63"/>
      <c r="IJ3" s="63"/>
      <c r="IK3" s="63"/>
      <c r="IL3" s="63"/>
      <c r="IM3" s="63"/>
      <c r="IN3" s="63"/>
      <c r="IO3" s="63"/>
      <c r="IP3" s="63"/>
      <c r="IQ3" s="63"/>
      <c r="IR3" s="63"/>
      <c r="IS3" s="63"/>
      <c r="IT3" s="63"/>
      <c r="IU3" s="63"/>
      <c r="IV3" s="63"/>
      <c r="IW3" s="63"/>
      <c r="IX3" s="63"/>
      <c r="IY3" s="63"/>
      <c r="IZ3" s="63"/>
      <c r="JA3" s="63"/>
      <c r="JB3" s="63"/>
      <c r="JC3" s="63"/>
      <c r="JD3" s="63"/>
      <c r="JE3" s="63"/>
      <c r="JF3" s="63"/>
      <c r="JG3" s="63"/>
      <c r="JH3" s="63"/>
      <c r="JI3" s="63"/>
      <c r="JJ3" s="63"/>
      <c r="JK3" s="63"/>
      <c r="JL3" s="63"/>
      <c r="JM3" s="63"/>
      <c r="JN3" s="63"/>
      <c r="JO3" s="63"/>
      <c r="JP3" s="63"/>
      <c r="JQ3" s="63"/>
      <c r="JR3" s="63"/>
      <c r="JS3" s="63"/>
      <c r="JT3" s="63"/>
      <c r="JU3" s="63"/>
      <c r="JV3" s="63"/>
      <c r="JW3" s="63"/>
      <c r="JX3" s="63"/>
      <c r="JY3" s="63"/>
      <c r="JZ3" s="63"/>
      <c r="KA3" s="63"/>
      <c r="KB3" s="63"/>
      <c r="KC3" s="63"/>
      <c r="KD3" s="63"/>
      <c r="KE3" s="63"/>
      <c r="KF3" s="63"/>
      <c r="KG3" s="63"/>
      <c r="KH3" s="63"/>
      <c r="KI3" s="63"/>
      <c r="KJ3" s="63"/>
      <c r="KK3" s="63"/>
      <c r="KL3" s="63"/>
      <c r="KM3" s="63"/>
      <c r="KN3" s="63"/>
      <c r="KO3" s="63"/>
      <c r="KP3" s="63"/>
      <c r="KQ3" s="63"/>
      <c r="KR3" s="63"/>
      <c r="KS3" s="63"/>
      <c r="KT3" s="63"/>
      <c r="KU3" s="63"/>
      <c r="KV3" s="63"/>
      <c r="KW3" s="63"/>
      <c r="KX3" s="63"/>
      <c r="KY3" s="63"/>
      <c r="KZ3" s="63"/>
      <c r="LA3" s="63"/>
      <c r="LB3" s="63"/>
      <c r="LC3" s="63"/>
      <c r="LD3" s="63"/>
      <c r="LE3" s="63"/>
      <c r="LF3" s="63"/>
      <c r="LG3" s="63"/>
      <c r="LH3" s="63"/>
      <c r="LI3" s="63"/>
      <c r="LJ3" s="63"/>
      <c r="LK3" s="63"/>
      <c r="LL3" s="63"/>
      <c r="LM3" s="63"/>
      <c r="LN3" s="63"/>
      <c r="LO3" s="63"/>
      <c r="LP3" s="63"/>
      <c r="LQ3" s="63"/>
      <c r="LR3" s="63"/>
      <c r="LS3" s="63"/>
      <c r="LT3" s="63"/>
      <c r="LU3" s="63"/>
      <c r="LV3" s="63"/>
      <c r="LW3" s="63"/>
      <c r="LX3" s="63"/>
      <c r="LY3" s="63"/>
      <c r="LZ3" s="63"/>
      <c r="MA3" s="63"/>
      <c r="MB3" s="63"/>
      <c r="MC3" s="63"/>
      <c r="MD3" s="63"/>
      <c r="ME3" s="63"/>
      <c r="MF3" s="63"/>
      <c r="MG3" s="63"/>
      <c r="MH3" s="63"/>
      <c r="MI3" s="63"/>
      <c r="MJ3" s="63"/>
      <c r="MK3" s="63"/>
      <c r="ML3" s="63"/>
      <c r="MM3" s="63"/>
      <c r="MN3" s="63"/>
      <c r="MO3" s="63"/>
      <c r="MP3" s="63"/>
      <c r="MQ3" s="63"/>
      <c r="MR3" s="63"/>
      <c r="MS3" s="63"/>
      <c r="MT3" s="63"/>
      <c r="MU3" s="63"/>
      <c r="MV3" s="63"/>
      <c r="MW3" s="63"/>
      <c r="MX3" s="63"/>
      <c r="MY3" s="63"/>
      <c r="MZ3" s="63"/>
      <c r="NA3" s="63"/>
      <c r="NB3" s="63"/>
      <c r="NC3" s="63"/>
      <c r="ND3" s="63"/>
      <c r="NE3" s="63"/>
      <c r="NF3" s="63"/>
      <c r="NG3" s="63"/>
      <c r="NH3" s="63"/>
      <c r="NI3" s="63"/>
      <c r="NJ3" s="63"/>
      <c r="NK3" s="63"/>
      <c r="NL3" s="63"/>
      <c r="NM3" s="63"/>
      <c r="NN3" s="63"/>
      <c r="NO3" s="63"/>
      <c r="NP3" s="63"/>
      <c r="NQ3" s="63"/>
      <c r="NR3" s="63"/>
      <c r="NS3" s="63"/>
      <c r="NT3" s="63"/>
      <c r="NU3" s="63"/>
      <c r="NV3" s="63"/>
      <c r="NW3" s="63"/>
      <c r="NX3" s="63"/>
      <c r="NY3" s="63"/>
      <c r="NZ3" s="63"/>
      <c r="OA3" s="63"/>
      <c r="OB3" s="63"/>
      <c r="OC3" s="63"/>
      <c r="OD3" s="63"/>
      <c r="OE3" s="63"/>
      <c r="OF3" s="63"/>
      <c r="OG3" s="63"/>
      <c r="OH3" s="63"/>
      <c r="OI3" s="63"/>
      <c r="OJ3" s="63"/>
      <c r="OK3" s="63"/>
      <c r="OL3" s="63"/>
      <c r="OM3" s="63"/>
      <c r="ON3" s="63"/>
      <c r="OO3" s="63"/>
      <c r="OP3" s="63"/>
      <c r="OQ3" s="63"/>
      <c r="OR3" s="63"/>
      <c r="OS3" s="63"/>
      <c r="OT3" s="63"/>
      <c r="OU3" s="63"/>
      <c r="OV3" s="63"/>
      <c r="OW3" s="63"/>
      <c r="OX3" s="63"/>
      <c r="OY3" s="63"/>
      <c r="OZ3" s="63"/>
      <c r="PA3" s="63"/>
      <c r="PB3" s="63"/>
      <c r="PC3" s="63"/>
      <c r="PD3" s="63"/>
      <c r="PE3" s="63"/>
      <c r="PF3" s="63"/>
      <c r="PG3" s="63"/>
      <c r="PH3" s="63"/>
      <c r="PI3" s="63"/>
      <c r="PJ3" s="63"/>
      <c r="PK3" s="63"/>
      <c r="PL3" s="63"/>
      <c r="PM3" s="63"/>
      <c r="PN3" s="63"/>
      <c r="PO3" s="63"/>
      <c r="PP3" s="63"/>
      <c r="PQ3" s="63"/>
      <c r="PR3" s="63"/>
      <c r="PS3" s="63"/>
      <c r="PT3" s="63"/>
      <c r="PU3" s="63"/>
      <c r="PV3" s="63"/>
      <c r="PW3" s="63"/>
      <c r="PX3" s="63"/>
      <c r="PY3" s="63"/>
      <c r="PZ3" s="63"/>
      <c r="QA3" s="63"/>
      <c r="QB3" s="63"/>
      <c r="QC3" s="63"/>
      <c r="QD3" s="63"/>
      <c r="QE3" s="63"/>
      <c r="QF3" s="63"/>
      <c r="QG3" s="63"/>
      <c r="QH3" s="63"/>
      <c r="QI3" s="63"/>
      <c r="QJ3" s="63"/>
      <c r="QK3" s="63"/>
      <c r="QL3" s="63"/>
      <c r="QM3" s="63"/>
      <c r="QN3" s="63"/>
      <c r="QO3" s="63"/>
      <c r="QP3" s="63"/>
      <c r="QQ3" s="63"/>
      <c r="QR3" s="63"/>
      <c r="QS3" s="63"/>
      <c r="QT3" s="63"/>
      <c r="QU3" s="63"/>
      <c r="QV3" s="63"/>
      <c r="QW3" s="63"/>
      <c r="QX3" s="63"/>
      <c r="QY3" s="63"/>
      <c r="QZ3" s="63"/>
      <c r="RA3" s="63"/>
      <c r="RB3" s="63"/>
      <c r="RC3" s="63"/>
      <c r="RD3" s="63"/>
      <c r="RE3" s="63"/>
      <c r="RF3" s="63"/>
      <c r="RG3" s="63"/>
      <c r="RH3" s="63"/>
      <c r="RI3" s="63"/>
      <c r="RJ3" s="63"/>
      <c r="RK3" s="63"/>
      <c r="RL3" s="63"/>
      <c r="RM3" s="63"/>
      <c r="RN3" s="63"/>
      <c r="RO3" s="63"/>
      <c r="RP3" s="63"/>
      <c r="RQ3" s="63"/>
      <c r="RR3" s="63"/>
      <c r="RS3" s="63"/>
      <c r="RT3" s="63"/>
      <c r="RU3" s="63"/>
      <c r="RV3" s="63"/>
      <c r="RW3" s="63"/>
      <c r="RX3" s="63"/>
      <c r="RY3" s="63"/>
      <c r="RZ3" s="63"/>
      <c r="SA3" s="63"/>
      <c r="SB3" s="63"/>
      <c r="SC3" s="63"/>
      <c r="SD3" s="63"/>
      <c r="SE3" s="63"/>
      <c r="SF3" s="63"/>
      <c r="SG3" s="63"/>
      <c r="SH3" s="63"/>
      <c r="SI3" s="63"/>
      <c r="SJ3" s="63"/>
      <c r="SK3" s="63"/>
      <c r="SL3" s="63"/>
      <c r="SM3" s="63"/>
      <c r="SN3" s="63"/>
      <c r="SO3" s="63"/>
      <c r="SP3" s="63"/>
      <c r="SQ3" s="63"/>
      <c r="SR3" s="63"/>
      <c r="SS3" s="63"/>
      <c r="ST3" s="63"/>
      <c r="SU3" s="63"/>
      <c r="SV3" s="63"/>
      <c r="SW3" s="63"/>
      <c r="SX3" s="63"/>
      <c r="SY3" s="63"/>
      <c r="SZ3" s="63"/>
      <c r="TA3" s="63"/>
      <c r="TB3" s="63"/>
      <c r="TC3" s="63"/>
      <c r="TD3" s="63"/>
      <c r="TE3" s="63"/>
      <c r="TF3" s="63"/>
      <c r="TG3" s="63"/>
      <c r="TH3" s="63"/>
      <c r="TI3" s="63"/>
      <c r="TJ3" s="63"/>
      <c r="TK3" s="63"/>
      <c r="TL3" s="63"/>
      <c r="TM3" s="63"/>
      <c r="TN3" s="63"/>
      <c r="TO3" s="63"/>
      <c r="TP3" s="63"/>
      <c r="TQ3" s="63"/>
      <c r="TR3" s="63"/>
      <c r="TS3" s="63"/>
      <c r="TT3" s="63"/>
      <c r="TU3" s="63"/>
      <c r="TV3" s="63"/>
      <c r="TW3" s="63"/>
      <c r="TX3" s="63"/>
      <c r="TY3" s="63"/>
      <c r="TZ3" s="63"/>
      <c r="UA3" s="63"/>
      <c r="UB3" s="63"/>
      <c r="UC3" s="63"/>
      <c r="UD3" s="63"/>
      <c r="UE3" s="63"/>
      <c r="UF3" s="63"/>
      <c r="UG3" s="63"/>
      <c r="UH3" s="63"/>
      <c r="UI3" s="63"/>
      <c r="UJ3" s="63"/>
      <c r="UK3" s="63"/>
      <c r="UL3" s="63"/>
      <c r="UM3" s="63"/>
      <c r="UN3" s="63"/>
      <c r="UO3" s="63"/>
      <c r="UP3" s="63"/>
      <c r="UQ3" s="63"/>
      <c r="UR3" s="63"/>
      <c r="US3" s="63"/>
      <c r="UT3" s="63"/>
      <c r="UU3" s="63"/>
      <c r="UV3" s="63"/>
      <c r="UW3" s="63"/>
      <c r="UX3" s="63"/>
      <c r="UY3" s="63"/>
      <c r="UZ3" s="63"/>
      <c r="VA3" s="63"/>
      <c r="VB3" s="63"/>
      <c r="VC3" s="63"/>
      <c r="VD3" s="63"/>
      <c r="VE3" s="63"/>
      <c r="VF3" s="63"/>
      <c r="VG3" s="63"/>
      <c r="VH3" s="63"/>
      <c r="VI3" s="63"/>
      <c r="VJ3" s="63"/>
      <c r="VK3" s="63"/>
      <c r="VL3" s="63"/>
      <c r="VM3" s="63"/>
      <c r="VN3" s="63"/>
      <c r="VO3" s="63"/>
      <c r="VP3" s="63"/>
      <c r="VQ3" s="63"/>
      <c r="VR3" s="63"/>
      <c r="VS3" s="63"/>
      <c r="VT3" s="63"/>
      <c r="VU3" s="63"/>
      <c r="VV3" s="63"/>
      <c r="VW3" s="63"/>
      <c r="VX3" s="63"/>
      <c r="VY3" s="63"/>
      <c r="VZ3" s="63"/>
      <c r="WA3" s="63"/>
      <c r="WB3" s="63"/>
      <c r="WC3" s="63"/>
      <c r="WD3" s="63"/>
      <c r="WE3" s="63"/>
      <c r="WF3" s="63"/>
      <c r="WG3" s="63"/>
      <c r="WH3" s="63"/>
      <c r="WI3" s="63"/>
      <c r="WJ3" s="63"/>
      <c r="WK3" s="63"/>
      <c r="WL3" s="63"/>
      <c r="WM3" s="63"/>
      <c r="WN3" s="63"/>
      <c r="WO3" s="63"/>
      <c r="WP3" s="63"/>
      <c r="WQ3" s="63"/>
      <c r="WR3" s="63"/>
      <c r="WS3" s="63"/>
      <c r="WT3" s="63"/>
      <c r="WU3" s="63"/>
      <c r="WV3" s="63"/>
      <c r="WW3" s="63"/>
      <c r="WX3" s="63"/>
      <c r="WY3" s="63"/>
      <c r="WZ3" s="63"/>
      <c r="XA3" s="63"/>
      <c r="XB3" s="63"/>
      <c r="XC3" s="63"/>
      <c r="XD3" s="63"/>
      <c r="XE3" s="63"/>
      <c r="XF3" s="63"/>
      <c r="XG3" s="63"/>
      <c r="XH3" s="63"/>
      <c r="XI3" s="63"/>
      <c r="XJ3" s="63"/>
      <c r="XK3" s="63"/>
      <c r="XL3" s="63"/>
      <c r="XM3" s="63"/>
      <c r="XN3" s="63"/>
      <c r="XO3" s="63"/>
      <c r="XP3" s="63"/>
      <c r="XQ3" s="63"/>
      <c r="XR3" s="63"/>
      <c r="XS3" s="63"/>
      <c r="XT3" s="63"/>
      <c r="XU3" s="63"/>
      <c r="XV3" s="63"/>
      <c r="XW3" s="63"/>
      <c r="XX3" s="63"/>
      <c r="XY3" s="63"/>
      <c r="XZ3" s="63"/>
      <c r="YA3" s="63"/>
      <c r="YB3" s="63"/>
      <c r="YC3" s="63"/>
      <c r="YD3" s="63"/>
      <c r="YE3" s="63"/>
      <c r="YF3" s="63"/>
      <c r="YG3" s="63"/>
      <c r="YH3" s="63"/>
      <c r="YI3" s="63"/>
      <c r="YJ3" s="63"/>
      <c r="YK3" s="63"/>
      <c r="YL3" s="63"/>
      <c r="YM3" s="63"/>
      <c r="YN3" s="63"/>
      <c r="YO3" s="63"/>
      <c r="YP3" s="63"/>
      <c r="YQ3" s="63"/>
      <c r="YR3" s="63"/>
      <c r="YS3" s="63"/>
      <c r="YT3" s="63"/>
      <c r="YU3" s="63"/>
      <c r="YV3" s="63"/>
      <c r="YW3" s="63"/>
      <c r="YX3" s="63"/>
      <c r="YY3" s="63"/>
      <c r="YZ3" s="63"/>
      <c r="ZA3" s="63"/>
      <c r="ZB3" s="63"/>
      <c r="ZC3" s="63"/>
      <c r="ZD3" s="63"/>
      <c r="ZE3" s="63"/>
      <c r="ZF3" s="63"/>
      <c r="ZG3" s="63"/>
      <c r="ZH3" s="63"/>
      <c r="ZI3" s="63"/>
      <c r="ZJ3" s="63"/>
      <c r="ZK3" s="63"/>
      <c r="ZL3" s="63"/>
      <c r="ZM3" s="63"/>
      <c r="ZN3" s="63"/>
      <c r="ZO3" s="63"/>
      <c r="ZP3" s="63"/>
      <c r="ZQ3" s="63"/>
      <c r="ZR3" s="63"/>
      <c r="ZS3" s="63"/>
      <c r="ZT3" s="63"/>
      <c r="ZU3" s="63"/>
      <c r="ZV3" s="63"/>
      <c r="ZW3" s="63"/>
      <c r="ZX3" s="63"/>
      <c r="ZY3" s="63"/>
      <c r="ZZ3" s="63"/>
      <c r="AAA3" s="63"/>
      <c r="AAB3" s="63"/>
      <c r="AAC3" s="63"/>
      <c r="AAD3" s="63"/>
      <c r="AAE3" s="63"/>
      <c r="AAF3" s="63"/>
      <c r="AAG3" s="63"/>
      <c r="AAH3" s="63"/>
      <c r="AAI3" s="63"/>
      <c r="AAJ3" s="63"/>
      <c r="AAK3" s="63"/>
      <c r="AAL3" s="63"/>
      <c r="AAM3" s="63"/>
      <c r="AAN3" s="63"/>
      <c r="AAO3" s="63"/>
      <c r="AAP3" s="63"/>
      <c r="AAQ3" s="63"/>
      <c r="AAR3" s="63"/>
      <c r="AAS3" s="63"/>
      <c r="AAT3" s="63"/>
      <c r="AAU3" s="63"/>
      <c r="AAV3" s="63"/>
      <c r="AAW3" s="63"/>
      <c r="AAX3" s="63"/>
      <c r="AAY3" s="63"/>
      <c r="AAZ3" s="63"/>
      <c r="ABA3" s="63"/>
      <c r="ABB3" s="63"/>
      <c r="ABC3" s="63"/>
      <c r="ABD3" s="63"/>
      <c r="ABE3" s="63"/>
      <c r="ABF3" s="63"/>
      <c r="ABG3" s="63"/>
      <c r="ABH3" s="63"/>
      <c r="ABI3" s="63"/>
      <c r="ABJ3" s="63"/>
      <c r="ABK3" s="63"/>
      <c r="ABL3" s="63"/>
      <c r="ABM3" s="63"/>
      <c r="ABN3" s="63"/>
      <c r="ABO3" s="63"/>
      <c r="ABP3" s="63"/>
      <c r="ABQ3" s="63"/>
      <c r="ABR3" s="63"/>
      <c r="ABS3" s="63"/>
      <c r="ABT3" s="63"/>
      <c r="ABU3" s="63"/>
      <c r="ABV3" s="63"/>
      <c r="ABW3" s="63"/>
      <c r="ABX3" s="63"/>
      <c r="ABY3" s="63"/>
      <c r="ABZ3" s="63"/>
      <c r="ACA3" s="63"/>
      <c r="ACB3" s="63"/>
      <c r="ACC3" s="63"/>
      <c r="ACD3" s="63"/>
      <c r="ACE3" s="63"/>
      <c r="ACF3" s="63"/>
      <c r="ACG3" s="63"/>
      <c r="ACH3" s="63"/>
      <c r="ACI3" s="63"/>
      <c r="ACJ3" s="63"/>
      <c r="ACK3" s="63"/>
      <c r="ACL3" s="63"/>
      <c r="ACM3" s="63"/>
      <c r="ACN3" s="63"/>
      <c r="ACO3" s="63"/>
      <c r="ACP3" s="63"/>
      <c r="ACQ3" s="63"/>
      <c r="ACR3" s="63"/>
      <c r="ACS3" s="63"/>
      <c r="ACT3" s="63"/>
      <c r="ACU3" s="63"/>
      <c r="ACV3" s="63"/>
      <c r="ACW3" s="63"/>
      <c r="ACX3" s="63"/>
      <c r="ACY3" s="63"/>
      <c r="ACZ3" s="63"/>
      <c r="ADA3" s="63"/>
      <c r="ADB3" s="63"/>
      <c r="ADC3" s="63"/>
      <c r="ADD3" s="63"/>
      <c r="ADE3" s="63"/>
      <c r="ADF3" s="63"/>
      <c r="ADG3" s="63"/>
      <c r="ADH3" s="63"/>
      <c r="ADI3" s="63"/>
      <c r="ADJ3" s="63"/>
      <c r="ADK3" s="63"/>
      <c r="ADL3" s="63"/>
      <c r="ADM3" s="63"/>
      <c r="ADN3" s="63"/>
      <c r="ADO3" s="63"/>
      <c r="ADP3" s="63"/>
      <c r="ADQ3" s="63"/>
      <c r="ADR3" s="63"/>
      <c r="ADS3" s="63"/>
      <c r="ADT3" s="63"/>
      <c r="ADU3" s="63"/>
      <c r="ADV3" s="63"/>
      <c r="ADW3" s="63"/>
      <c r="ADX3" s="63"/>
      <c r="ADY3" s="63"/>
      <c r="ADZ3" s="63"/>
      <c r="AEA3" s="63"/>
      <c r="AEB3" s="63"/>
      <c r="AEC3" s="63"/>
      <c r="AED3" s="63"/>
      <c r="AEE3" s="63"/>
      <c r="AEF3" s="63"/>
      <c r="AEG3" s="63"/>
      <c r="AEH3" s="63"/>
      <c r="AEI3" s="63"/>
      <c r="AEJ3" s="63"/>
      <c r="AEK3" s="63"/>
      <c r="AEL3" s="63"/>
      <c r="AEM3" s="63"/>
      <c r="AEN3" s="63"/>
      <c r="AEO3" s="63"/>
      <c r="AEP3" s="63"/>
      <c r="AEQ3" s="63"/>
      <c r="AER3" s="63"/>
      <c r="AES3" s="63"/>
      <c r="AET3" s="63"/>
      <c r="AEU3" s="63"/>
      <c r="AEV3" s="63"/>
      <c r="AEW3" s="63"/>
      <c r="AEX3" s="63"/>
      <c r="AEY3" s="63"/>
      <c r="AEZ3" s="63"/>
      <c r="AFA3" s="63"/>
      <c r="AFB3" s="63"/>
      <c r="AFC3" s="63"/>
      <c r="AFD3" s="63"/>
      <c r="AFE3" s="63"/>
      <c r="AFF3" s="63"/>
      <c r="AFG3" s="63"/>
      <c r="AFH3" s="63"/>
      <c r="AFI3" s="63"/>
      <c r="AFJ3" s="63"/>
      <c r="AFK3" s="63"/>
      <c r="AFL3" s="63"/>
      <c r="AFM3" s="63"/>
      <c r="AFN3" s="63"/>
      <c r="AFO3" s="63"/>
      <c r="AFP3" s="63"/>
      <c r="AFQ3" s="63"/>
      <c r="AFR3" s="63"/>
      <c r="AFS3" s="63"/>
      <c r="AFT3" s="63"/>
      <c r="AFU3" s="63"/>
      <c r="AFV3" s="63"/>
      <c r="AFW3" s="63"/>
      <c r="AFX3" s="63"/>
      <c r="AFY3" s="63"/>
      <c r="AFZ3" s="63"/>
      <c r="AGA3" s="63"/>
      <c r="AGB3" s="63"/>
      <c r="AGC3" s="63"/>
      <c r="AGD3" s="63"/>
      <c r="AGE3" s="63"/>
      <c r="AGF3" s="63"/>
      <c r="AGG3" s="63"/>
      <c r="AGH3" s="63"/>
      <c r="AGI3" s="63"/>
      <c r="AGJ3" s="63"/>
      <c r="AGK3" s="63"/>
      <c r="AGL3" s="63"/>
      <c r="AGM3" s="63"/>
      <c r="AGN3" s="63"/>
      <c r="AGO3" s="63"/>
      <c r="AGP3" s="63"/>
      <c r="AGQ3" s="63"/>
      <c r="AGR3" s="63"/>
      <c r="AGS3" s="63"/>
      <c r="AGT3" s="63"/>
      <c r="AGU3" s="63"/>
      <c r="AGV3" s="63"/>
      <c r="AGW3" s="63"/>
      <c r="AGX3" s="63"/>
      <c r="AGY3" s="63"/>
      <c r="AGZ3" s="63"/>
      <c r="AHA3" s="63"/>
      <c r="AHB3" s="63"/>
      <c r="AHC3" s="63"/>
      <c r="AHD3" s="63"/>
      <c r="AHE3" s="63"/>
      <c r="AHF3" s="63"/>
      <c r="AHG3" s="63"/>
      <c r="AHH3" s="63"/>
      <c r="AHI3" s="63"/>
      <c r="AHJ3" s="63"/>
      <c r="AHK3" s="63"/>
      <c r="AHL3" s="63"/>
      <c r="AHM3" s="63"/>
      <c r="AHN3" s="63"/>
      <c r="AHO3" s="63"/>
      <c r="AHP3" s="63"/>
      <c r="AHQ3" s="63"/>
      <c r="AHR3" s="63"/>
      <c r="AHS3" s="63"/>
      <c r="AHT3" s="63"/>
      <c r="AHU3" s="63"/>
      <c r="AHV3" s="63"/>
      <c r="AHW3" s="63"/>
      <c r="AHX3" s="63"/>
      <c r="AHY3" s="63"/>
      <c r="AHZ3" s="63"/>
      <c r="AIA3" s="63"/>
      <c r="AIB3" s="63"/>
      <c r="AIC3" s="63"/>
      <c r="AID3" s="63"/>
      <c r="AIE3" s="63"/>
      <c r="AIF3" s="63"/>
      <c r="AIG3" s="63"/>
      <c r="AIH3" s="63"/>
      <c r="AII3" s="63"/>
      <c r="AIJ3" s="63"/>
      <c r="AIK3" s="63"/>
      <c r="AIL3" s="63"/>
      <c r="AIM3" s="63"/>
      <c r="AIN3" s="63"/>
      <c r="AIO3" s="63"/>
      <c r="AIP3" s="63"/>
      <c r="AIQ3" s="63"/>
      <c r="AIR3" s="63"/>
      <c r="AIS3" s="63"/>
      <c r="AIT3" s="63"/>
      <c r="AIU3" s="63"/>
      <c r="AIV3" s="63"/>
      <c r="AIW3" s="63"/>
      <c r="AIX3" s="63"/>
      <c r="AIY3" s="63"/>
      <c r="AIZ3" s="63"/>
      <c r="AJA3" s="63"/>
      <c r="AJB3" s="63"/>
      <c r="AJC3" s="63"/>
      <c r="AJD3" s="63"/>
      <c r="AJE3" s="63"/>
      <c r="AJF3" s="63"/>
      <c r="AJG3" s="63"/>
      <c r="AJH3" s="63"/>
      <c r="AJI3" s="63"/>
      <c r="AJJ3" s="63"/>
      <c r="AJK3" s="63"/>
      <c r="AJL3" s="63"/>
      <c r="AJM3" s="63"/>
      <c r="AJN3" s="63"/>
      <c r="AJO3" s="63"/>
      <c r="AJP3" s="63"/>
      <c r="AJQ3" s="63"/>
      <c r="AJR3" s="63"/>
      <c r="AJS3" s="63"/>
      <c r="AJT3" s="63"/>
      <c r="AJU3" s="63"/>
      <c r="AJV3" s="63"/>
      <c r="AJW3" s="63"/>
      <c r="AJX3" s="63"/>
      <c r="AJY3" s="63"/>
      <c r="AJZ3" s="63"/>
      <c r="AKA3" s="63"/>
      <c r="AKB3" s="63"/>
      <c r="AKC3" s="63"/>
      <c r="AKD3" s="63"/>
      <c r="AKE3" s="63"/>
      <c r="AKF3" s="63"/>
      <c r="AKG3" s="63"/>
      <c r="AKH3" s="63"/>
      <c r="AKI3" s="63"/>
      <c r="AKJ3" s="63"/>
      <c r="AKK3" s="63"/>
      <c r="AKL3" s="63"/>
      <c r="AKM3" s="63"/>
      <c r="AKN3" s="63"/>
      <c r="AKO3" s="63"/>
      <c r="AKP3" s="63"/>
      <c r="AKQ3" s="63"/>
      <c r="AKR3" s="63"/>
      <c r="AKS3" s="63"/>
      <c r="AKT3" s="63"/>
      <c r="AKU3" s="63"/>
      <c r="AKV3" s="63"/>
      <c r="AKW3" s="63"/>
      <c r="AKX3" s="63"/>
      <c r="AKY3" s="63"/>
      <c r="AKZ3" s="63"/>
      <c r="ALA3" s="63"/>
      <c r="ALB3" s="63"/>
      <c r="ALC3" s="63"/>
      <c r="ALD3" s="63"/>
      <c r="ALE3" s="63"/>
      <c r="ALF3" s="63"/>
      <c r="ALG3" s="63"/>
      <c r="ALH3" s="63"/>
      <c r="ALI3" s="63"/>
      <c r="ALJ3" s="63"/>
      <c r="ALK3" s="63"/>
      <c r="ALL3" s="63"/>
      <c r="ALM3" s="63"/>
      <c r="ALN3" s="63"/>
      <c r="ALO3" s="63"/>
      <c r="ALP3" s="63"/>
      <c r="ALQ3" s="63"/>
      <c r="ALR3" s="63"/>
      <c r="ALS3" s="63"/>
      <c r="ALT3" s="63"/>
      <c r="ALU3" s="63"/>
      <c r="ALV3" s="63"/>
      <c r="ALW3" s="63"/>
      <c r="ALX3" s="63"/>
      <c r="ALY3" s="63"/>
      <c r="ALZ3" s="63"/>
      <c r="AMA3" s="63"/>
      <c r="AMB3" s="63"/>
      <c r="AMC3" s="63"/>
      <c r="AMD3" s="63"/>
      <c r="AME3" s="63"/>
      <c r="AMF3" s="63"/>
      <c r="AMG3" s="63"/>
      <c r="AMH3" s="63"/>
      <c r="AMI3" s="63"/>
      <c r="AMJ3" s="63"/>
      <c r="AMK3" s="63"/>
      <c r="AML3" s="63"/>
      <c r="AMM3" s="63"/>
      <c r="AMN3" s="63"/>
      <c r="AMO3" s="63"/>
      <c r="AMP3" s="63"/>
      <c r="AMQ3" s="63"/>
      <c r="AMR3" s="63"/>
      <c r="AMS3" s="63"/>
      <c r="AMT3" s="63"/>
      <c r="AMU3" s="63"/>
      <c r="AMV3" s="63"/>
      <c r="AMW3" s="63"/>
      <c r="AMX3" s="63"/>
      <c r="AMY3" s="63"/>
      <c r="AMZ3" s="63"/>
      <c r="ANA3" s="63"/>
      <c r="ANB3" s="63"/>
      <c r="ANC3" s="63"/>
      <c r="AND3" s="63"/>
      <c r="ANE3" s="63"/>
      <c r="ANF3" s="63"/>
      <c r="ANG3" s="63"/>
      <c r="ANH3" s="63"/>
      <c r="ANI3" s="63"/>
      <c r="ANJ3" s="63"/>
      <c r="ANK3" s="63"/>
      <c r="ANL3" s="63"/>
      <c r="ANM3" s="63"/>
      <c r="ANN3" s="63"/>
      <c r="ANO3" s="63"/>
      <c r="ANP3" s="63"/>
      <c r="ANQ3" s="63"/>
      <c r="ANR3" s="63"/>
      <c r="ANS3" s="63"/>
      <c r="ANT3" s="63"/>
      <c r="ANU3" s="63"/>
      <c r="ANV3" s="63"/>
      <c r="ANW3" s="63"/>
      <c r="ANX3" s="63"/>
      <c r="ANY3" s="63"/>
      <c r="ANZ3" s="63"/>
      <c r="AOA3" s="63"/>
      <c r="AOB3" s="63"/>
      <c r="AOC3" s="63"/>
      <c r="AOD3" s="63"/>
      <c r="AOE3" s="63"/>
      <c r="AOF3" s="63"/>
      <c r="AOG3" s="63"/>
      <c r="AOH3" s="63"/>
      <c r="AOI3" s="63"/>
      <c r="AOJ3" s="63"/>
      <c r="AOK3" s="63"/>
      <c r="AOL3" s="63"/>
      <c r="AOM3" s="63"/>
      <c r="AON3" s="63"/>
      <c r="AOO3" s="63"/>
      <c r="AOP3" s="63"/>
      <c r="AOQ3" s="63"/>
      <c r="AOR3" s="63"/>
      <c r="AOS3" s="63"/>
      <c r="AOT3" s="63"/>
      <c r="AOU3" s="63"/>
      <c r="AOV3" s="63"/>
      <c r="AOW3" s="63"/>
      <c r="AOX3" s="63"/>
      <c r="AOY3" s="63"/>
      <c r="AOZ3" s="63"/>
      <c r="APA3" s="63"/>
      <c r="APB3" s="63"/>
      <c r="APC3" s="63"/>
      <c r="APD3" s="63"/>
      <c r="APE3" s="63"/>
      <c r="APF3" s="63"/>
      <c r="APG3" s="63"/>
      <c r="APH3" s="63"/>
      <c r="API3" s="63"/>
      <c r="APJ3" s="63"/>
      <c r="APK3" s="63"/>
      <c r="APL3" s="63"/>
      <c r="APM3" s="63"/>
      <c r="APN3" s="63"/>
      <c r="APO3" s="63"/>
      <c r="APP3" s="63"/>
      <c r="APQ3" s="63"/>
      <c r="APR3" s="63"/>
      <c r="APS3" s="63"/>
      <c r="APT3" s="63"/>
      <c r="APU3" s="63"/>
      <c r="APV3" s="63"/>
      <c r="APW3" s="63"/>
      <c r="APX3" s="63"/>
      <c r="APY3" s="63"/>
      <c r="APZ3" s="63"/>
      <c r="AQA3" s="63"/>
      <c r="AQB3" s="63"/>
      <c r="AQC3" s="63"/>
      <c r="AQD3" s="63"/>
      <c r="AQE3" s="63"/>
      <c r="AQF3" s="63"/>
      <c r="AQG3" s="63"/>
      <c r="AQH3" s="63"/>
      <c r="AQI3" s="63"/>
      <c r="AQJ3" s="63"/>
      <c r="AQK3" s="63"/>
      <c r="AQL3" s="63"/>
      <c r="AQM3" s="63"/>
      <c r="AQN3" s="63"/>
      <c r="AQO3" s="63"/>
      <c r="AQP3" s="63"/>
      <c r="AQQ3" s="63"/>
      <c r="AQR3" s="63"/>
      <c r="AQS3" s="63"/>
      <c r="AQT3" s="63"/>
      <c r="AQU3" s="63"/>
      <c r="AQV3" s="63"/>
      <c r="AQW3" s="63"/>
      <c r="AQX3" s="63"/>
      <c r="AQY3" s="63"/>
      <c r="AQZ3" s="63"/>
      <c r="ARA3" s="63"/>
      <c r="ARB3" s="63"/>
      <c r="ARC3" s="63"/>
      <c r="ARD3" s="63"/>
      <c r="ARE3" s="63"/>
      <c r="ARF3" s="63"/>
      <c r="ARG3" s="63"/>
      <c r="ARH3" s="63"/>
      <c r="ARI3" s="63"/>
      <c r="ARJ3" s="63"/>
      <c r="ARK3" s="63"/>
      <c r="ARL3" s="63"/>
      <c r="ARM3" s="63"/>
      <c r="ARN3" s="63"/>
      <c r="ARO3" s="63"/>
      <c r="ARP3" s="63"/>
      <c r="ARQ3" s="63"/>
      <c r="ARR3" s="63"/>
      <c r="ARS3" s="63"/>
      <c r="ART3" s="63"/>
      <c r="ARU3" s="63"/>
      <c r="ARV3" s="63"/>
      <c r="ARW3" s="63"/>
      <c r="ARX3" s="63"/>
      <c r="ARY3" s="63"/>
      <c r="ARZ3" s="63"/>
      <c r="ASA3" s="63"/>
      <c r="ASB3" s="63"/>
      <c r="ASC3" s="63"/>
      <c r="ASD3" s="63"/>
      <c r="ASE3" s="63"/>
      <c r="ASF3" s="63"/>
      <c r="ASG3" s="63"/>
      <c r="ASH3" s="63"/>
      <c r="ASI3" s="63"/>
      <c r="ASJ3" s="63"/>
      <c r="ASK3" s="63"/>
      <c r="ASL3" s="63"/>
      <c r="ASM3" s="63"/>
      <c r="ASN3" s="63"/>
      <c r="ASO3" s="63"/>
      <c r="ASP3" s="63"/>
      <c r="ASQ3" s="63"/>
      <c r="ASR3" s="63"/>
      <c r="ASS3" s="63"/>
      <c r="AST3" s="63"/>
      <c r="ASU3" s="63"/>
      <c r="ASV3" s="63"/>
      <c r="ASW3" s="63"/>
      <c r="ASX3" s="63"/>
      <c r="ASY3" s="63"/>
      <c r="ASZ3" s="63"/>
      <c r="ATA3" s="63"/>
      <c r="ATB3" s="63"/>
      <c r="ATC3" s="63"/>
      <c r="ATD3" s="63"/>
      <c r="ATE3" s="63"/>
      <c r="ATF3" s="63"/>
      <c r="ATG3" s="63"/>
      <c r="ATH3" s="63"/>
      <c r="ATI3" s="63"/>
      <c r="ATJ3" s="63"/>
      <c r="ATK3" s="63"/>
      <c r="ATL3" s="63"/>
      <c r="ATM3" s="63"/>
      <c r="ATN3" s="63"/>
      <c r="ATO3" s="63"/>
      <c r="ATP3" s="63"/>
      <c r="ATQ3" s="63"/>
      <c r="ATR3" s="63"/>
      <c r="ATS3" s="63"/>
      <c r="ATT3" s="63"/>
      <c r="ATU3" s="63"/>
      <c r="ATV3" s="63"/>
      <c r="ATW3" s="63"/>
      <c r="ATX3" s="63"/>
      <c r="ATY3" s="63"/>
      <c r="ATZ3" s="63"/>
      <c r="AUA3" s="63"/>
      <c r="AUB3" s="63"/>
      <c r="AUC3" s="63"/>
      <c r="AUD3" s="63"/>
      <c r="AUE3" s="63"/>
      <c r="AUF3" s="63"/>
      <c r="AUG3" s="63"/>
      <c r="AUH3" s="63"/>
      <c r="AUI3" s="63"/>
      <c r="AUJ3" s="63"/>
      <c r="AUK3" s="63"/>
      <c r="AUL3" s="63"/>
      <c r="AUM3" s="63"/>
      <c r="AUN3" s="63"/>
      <c r="AUO3" s="63"/>
      <c r="AUP3" s="63"/>
      <c r="AUQ3" s="63"/>
      <c r="AUR3" s="63"/>
      <c r="AUS3" s="63"/>
      <c r="AUT3" s="63"/>
      <c r="AUU3" s="63"/>
      <c r="AUV3" s="63"/>
      <c r="AUW3" s="63"/>
      <c r="AUX3" s="63"/>
      <c r="AUY3" s="63"/>
      <c r="AUZ3" s="63"/>
      <c r="AVA3" s="63"/>
      <c r="AVB3" s="63"/>
      <c r="AVC3" s="63"/>
      <c r="AVD3" s="63"/>
      <c r="AVE3" s="63"/>
      <c r="AVF3" s="63"/>
      <c r="AVG3" s="63"/>
      <c r="AVH3" s="63"/>
      <c r="AVI3" s="63"/>
      <c r="AVJ3" s="63"/>
      <c r="AVK3" s="63"/>
      <c r="AVL3" s="63"/>
      <c r="AVM3" s="63"/>
      <c r="AVN3" s="63"/>
      <c r="AVO3" s="63"/>
      <c r="AVP3" s="63"/>
      <c r="AVQ3" s="63"/>
      <c r="AVR3" s="63"/>
      <c r="AVS3" s="63"/>
      <c r="AVT3" s="63"/>
      <c r="AVU3" s="63"/>
      <c r="AVV3" s="63"/>
      <c r="AVW3" s="63"/>
      <c r="AVX3" s="63"/>
      <c r="AVY3" s="63"/>
      <c r="AVZ3" s="63"/>
      <c r="AWA3" s="63"/>
      <c r="AWB3" s="63"/>
      <c r="AWC3" s="63"/>
      <c r="AWD3" s="63"/>
      <c r="AWE3" s="63"/>
      <c r="AWF3" s="63"/>
      <c r="AWG3" s="63"/>
      <c r="AWH3" s="63"/>
      <c r="AWI3" s="63"/>
      <c r="AWJ3" s="63"/>
      <c r="AWK3" s="63"/>
      <c r="AWL3" s="63"/>
      <c r="AWM3" s="63"/>
      <c r="AWN3" s="63"/>
      <c r="AWO3" s="63"/>
      <c r="AWP3" s="63"/>
      <c r="AWQ3" s="63"/>
      <c r="AWR3" s="63"/>
      <c r="AWS3" s="63"/>
      <c r="AWT3" s="63"/>
      <c r="AWU3" s="63"/>
      <c r="AWV3" s="63"/>
      <c r="AWW3" s="63"/>
      <c r="AWX3" s="63"/>
      <c r="AWY3" s="63"/>
      <c r="AWZ3" s="63"/>
      <c r="AXA3" s="63"/>
      <c r="AXB3" s="63"/>
      <c r="AXC3" s="63"/>
      <c r="AXD3" s="63"/>
      <c r="AXE3" s="63"/>
      <c r="AXF3" s="63"/>
      <c r="AXG3" s="63"/>
      <c r="AXH3" s="63"/>
      <c r="AXI3" s="63"/>
      <c r="AXJ3" s="63"/>
      <c r="AXK3" s="63"/>
      <c r="AXL3" s="63"/>
      <c r="AXM3" s="63"/>
      <c r="AXN3" s="63"/>
      <c r="AXO3" s="63"/>
      <c r="AXP3" s="63"/>
      <c r="AXQ3" s="63"/>
      <c r="AXR3" s="63"/>
      <c r="AXS3" s="63"/>
      <c r="AXT3" s="63"/>
      <c r="AXU3" s="63"/>
      <c r="AXV3" s="63"/>
      <c r="AXW3" s="63"/>
      <c r="AXX3" s="63"/>
      <c r="AXY3" s="63"/>
      <c r="AXZ3" s="63"/>
      <c r="AYA3" s="63"/>
      <c r="AYB3" s="63"/>
      <c r="AYC3" s="63"/>
      <c r="AYD3" s="63"/>
      <c r="AYE3" s="63"/>
      <c r="AYF3" s="63"/>
      <c r="AYG3" s="63"/>
      <c r="AYH3" s="63"/>
      <c r="AYI3" s="63"/>
      <c r="AYJ3" s="63"/>
      <c r="AYK3" s="63"/>
      <c r="AYL3" s="63"/>
      <c r="AYM3" s="63"/>
      <c r="AYN3" s="63"/>
      <c r="AYO3" s="63"/>
      <c r="AYP3" s="63"/>
      <c r="AYQ3" s="63"/>
      <c r="AYR3" s="63"/>
      <c r="AYS3" s="63"/>
      <c r="AYT3" s="63"/>
      <c r="AYU3" s="63"/>
      <c r="AYV3" s="63"/>
      <c r="AYW3" s="63"/>
      <c r="AYX3" s="63"/>
      <c r="AYY3" s="63"/>
      <c r="AYZ3" s="63"/>
      <c r="AZA3" s="63"/>
      <c r="AZB3" s="63"/>
      <c r="AZC3" s="63"/>
      <c r="AZD3" s="63"/>
      <c r="AZE3" s="63"/>
      <c r="AZF3" s="63"/>
      <c r="AZG3" s="63"/>
      <c r="AZH3" s="63"/>
      <c r="AZI3" s="63"/>
      <c r="AZJ3" s="63"/>
      <c r="AZK3" s="63"/>
      <c r="AZL3" s="63"/>
      <c r="AZM3" s="63"/>
      <c r="AZN3" s="63"/>
      <c r="AZO3" s="63"/>
      <c r="AZP3" s="63"/>
      <c r="AZQ3" s="63"/>
      <c r="AZR3" s="63"/>
      <c r="AZS3" s="63"/>
      <c r="AZT3" s="63"/>
      <c r="AZU3" s="63"/>
      <c r="AZV3" s="63"/>
      <c r="AZW3" s="63"/>
      <c r="AZX3" s="63"/>
      <c r="AZY3" s="63"/>
      <c r="AZZ3" s="63"/>
      <c r="BAA3" s="63"/>
      <c r="BAB3" s="63"/>
      <c r="BAC3" s="63"/>
      <c r="BAD3" s="63"/>
      <c r="BAE3" s="63"/>
      <c r="BAF3" s="63"/>
      <c r="BAG3" s="63"/>
      <c r="BAH3" s="63"/>
      <c r="BAI3" s="63"/>
      <c r="BAJ3" s="63"/>
      <c r="BAK3" s="63"/>
      <c r="BAL3" s="63"/>
      <c r="BAM3" s="63"/>
      <c r="BAN3" s="63"/>
      <c r="BAO3" s="63"/>
      <c r="BAP3" s="63"/>
      <c r="BAQ3" s="63"/>
      <c r="BAR3" s="63"/>
      <c r="BAS3" s="63"/>
      <c r="BAT3" s="63"/>
      <c r="BAU3" s="63"/>
      <c r="BAV3" s="63"/>
      <c r="BAW3" s="63"/>
      <c r="BAX3" s="63"/>
      <c r="BAY3" s="63"/>
      <c r="BAZ3" s="63"/>
      <c r="BBA3" s="63"/>
      <c r="BBB3" s="63"/>
      <c r="BBC3" s="63"/>
      <c r="BBD3" s="63"/>
      <c r="BBE3" s="63"/>
      <c r="BBF3" s="63"/>
      <c r="BBG3" s="63"/>
      <c r="BBH3" s="63"/>
      <c r="BBI3" s="63"/>
      <c r="BBJ3" s="63"/>
      <c r="BBK3" s="63"/>
      <c r="BBL3" s="63"/>
      <c r="BBM3" s="63"/>
      <c r="BBN3" s="63"/>
      <c r="BBO3" s="63"/>
      <c r="BBP3" s="63"/>
      <c r="BBQ3" s="63"/>
      <c r="BBR3" s="63"/>
      <c r="BBS3" s="63"/>
      <c r="BBT3" s="63"/>
      <c r="BBU3" s="63"/>
      <c r="BBV3" s="63"/>
      <c r="BBW3" s="63"/>
      <c r="BBX3" s="63"/>
      <c r="BBY3" s="63"/>
      <c r="BBZ3" s="63"/>
      <c r="BCA3" s="63"/>
      <c r="BCB3" s="63"/>
      <c r="BCC3" s="63"/>
      <c r="BCD3" s="63"/>
      <c r="BCE3" s="63"/>
      <c r="BCF3" s="63"/>
      <c r="BCG3" s="63"/>
      <c r="BCH3" s="63"/>
      <c r="BCI3" s="63"/>
      <c r="BCJ3" s="63"/>
      <c r="BCK3" s="63"/>
      <c r="BCL3" s="63"/>
      <c r="BCM3" s="63"/>
      <c r="BCN3" s="63"/>
      <c r="BCO3" s="63"/>
      <c r="BCP3" s="63"/>
      <c r="BCQ3" s="63"/>
      <c r="BCR3" s="63"/>
      <c r="BCS3" s="63"/>
      <c r="BCT3" s="63"/>
      <c r="BCU3" s="63"/>
      <c r="BCV3" s="63"/>
      <c r="BCW3" s="63"/>
      <c r="BCX3" s="63"/>
      <c r="BCY3" s="63"/>
      <c r="BCZ3" s="63"/>
      <c r="BDA3" s="63"/>
      <c r="BDB3" s="63"/>
      <c r="BDC3" s="63"/>
      <c r="BDD3" s="63"/>
      <c r="BDE3" s="63"/>
      <c r="BDF3" s="63"/>
      <c r="BDG3" s="63"/>
      <c r="BDH3" s="63"/>
      <c r="BDI3" s="63"/>
      <c r="BDJ3" s="63"/>
      <c r="BDK3" s="63"/>
      <c r="BDL3" s="63"/>
      <c r="BDM3" s="63"/>
      <c r="BDN3" s="63"/>
      <c r="BDO3" s="63"/>
      <c r="BDP3" s="63"/>
      <c r="BDQ3" s="63"/>
      <c r="BDR3" s="63"/>
      <c r="BDS3" s="63"/>
      <c r="BDT3" s="63"/>
      <c r="BDU3" s="63"/>
      <c r="BDV3" s="63"/>
      <c r="BDW3" s="63"/>
      <c r="BDX3" s="63"/>
      <c r="BDY3" s="63"/>
      <c r="BDZ3" s="63"/>
      <c r="BEA3" s="63"/>
      <c r="BEB3" s="63"/>
      <c r="BEC3" s="63"/>
      <c r="BED3" s="63"/>
      <c r="BEE3" s="63"/>
      <c r="BEF3" s="63"/>
      <c r="BEG3" s="63"/>
      <c r="BEH3" s="63"/>
      <c r="BEI3" s="63"/>
      <c r="BEJ3" s="63"/>
      <c r="BEK3" s="63"/>
      <c r="BEL3" s="63"/>
      <c r="BEM3" s="63"/>
      <c r="BEN3" s="63"/>
      <c r="BEO3" s="63"/>
      <c r="BEP3" s="63"/>
      <c r="BEQ3" s="63"/>
      <c r="BER3" s="63"/>
      <c r="BES3" s="63"/>
      <c r="BET3" s="63"/>
      <c r="BEU3" s="63"/>
      <c r="BEV3" s="63"/>
      <c r="BEW3" s="63"/>
      <c r="BEX3" s="63"/>
      <c r="BEY3" s="63"/>
      <c r="BEZ3" s="63"/>
      <c r="BFA3" s="63"/>
      <c r="BFB3" s="63"/>
      <c r="BFC3" s="63"/>
      <c r="BFD3" s="63"/>
      <c r="BFE3" s="63"/>
      <c r="BFF3" s="63"/>
      <c r="BFG3" s="63"/>
      <c r="BFH3" s="63"/>
      <c r="BFI3" s="63"/>
      <c r="BFJ3" s="63"/>
      <c r="BFK3" s="63"/>
      <c r="BFL3" s="63"/>
      <c r="BFM3" s="63"/>
      <c r="BFN3" s="63"/>
      <c r="BFO3" s="63"/>
      <c r="BFP3" s="63"/>
      <c r="BFQ3" s="63"/>
      <c r="BFR3" s="63"/>
      <c r="BFS3" s="63"/>
      <c r="BFT3" s="63"/>
      <c r="BFU3" s="63"/>
      <c r="BFV3" s="63"/>
      <c r="BFW3" s="63"/>
      <c r="BFX3" s="63"/>
      <c r="BFY3" s="63"/>
      <c r="BFZ3" s="63"/>
      <c r="BGA3" s="63"/>
      <c r="BGB3" s="63"/>
      <c r="BGC3" s="63"/>
      <c r="BGD3" s="63"/>
      <c r="BGE3" s="63"/>
      <c r="BGF3" s="63"/>
      <c r="BGG3" s="63"/>
      <c r="BGH3" s="63"/>
      <c r="BGI3" s="63"/>
      <c r="BGJ3" s="63"/>
      <c r="BGK3" s="63"/>
      <c r="BGL3" s="63"/>
      <c r="BGM3" s="63"/>
      <c r="BGN3" s="63"/>
      <c r="BGO3" s="63"/>
      <c r="BGP3" s="63"/>
      <c r="BGQ3" s="63"/>
      <c r="BGR3" s="63"/>
      <c r="BGS3" s="63"/>
      <c r="BGT3" s="63"/>
      <c r="BGU3" s="63"/>
      <c r="BGV3" s="63"/>
      <c r="BGW3" s="63"/>
      <c r="BGX3" s="63"/>
      <c r="BGY3" s="63"/>
      <c r="BGZ3" s="63"/>
      <c r="BHA3" s="63"/>
      <c r="BHB3" s="63"/>
      <c r="BHC3" s="63"/>
      <c r="BHD3" s="63"/>
      <c r="BHE3" s="63"/>
      <c r="BHF3" s="63"/>
      <c r="BHG3" s="63"/>
      <c r="BHH3" s="63"/>
      <c r="BHI3" s="63"/>
      <c r="BHJ3" s="63"/>
      <c r="BHK3" s="63"/>
      <c r="BHL3" s="63"/>
      <c r="BHM3" s="63"/>
      <c r="BHN3" s="63"/>
      <c r="BHO3" s="63"/>
      <c r="BHP3" s="63"/>
      <c r="BHQ3" s="63"/>
      <c r="BHR3" s="63"/>
      <c r="BHS3" s="63"/>
      <c r="BHT3" s="63"/>
      <c r="BHU3" s="63"/>
      <c r="BHV3" s="63"/>
      <c r="BHW3" s="63"/>
      <c r="BHX3" s="63"/>
      <c r="BHY3" s="63"/>
      <c r="BHZ3" s="63"/>
      <c r="BIA3" s="63"/>
      <c r="BIB3" s="63"/>
      <c r="BIC3" s="63"/>
      <c r="BID3" s="63"/>
      <c r="BIE3" s="63"/>
      <c r="BIF3" s="63"/>
      <c r="BIG3" s="63"/>
      <c r="BIH3" s="63"/>
      <c r="BII3" s="63"/>
      <c r="BIJ3" s="63"/>
      <c r="BIK3" s="63"/>
      <c r="BIL3" s="63"/>
      <c r="BIM3" s="63"/>
      <c r="BIN3" s="63"/>
      <c r="BIO3" s="63"/>
      <c r="BIP3" s="63"/>
      <c r="BIQ3" s="63"/>
      <c r="BIR3" s="63"/>
      <c r="BIS3" s="63"/>
      <c r="BIT3" s="63"/>
      <c r="BIU3" s="63"/>
      <c r="BIV3" s="63"/>
      <c r="BIW3" s="63"/>
      <c r="BIX3" s="63"/>
      <c r="BIY3" s="63"/>
      <c r="BIZ3" s="63"/>
      <c r="BJA3" s="63"/>
      <c r="BJB3" s="63"/>
      <c r="BJC3" s="63"/>
      <c r="BJD3" s="63"/>
      <c r="BJE3" s="63"/>
      <c r="BJF3" s="63"/>
      <c r="BJG3" s="63"/>
      <c r="BJH3" s="63"/>
      <c r="BJI3" s="63"/>
      <c r="BJJ3" s="63"/>
      <c r="BJK3" s="63"/>
      <c r="BJL3" s="63"/>
      <c r="BJM3" s="63"/>
      <c r="BJN3" s="63"/>
      <c r="BJO3" s="63"/>
      <c r="BJP3" s="63"/>
      <c r="BJQ3" s="63"/>
      <c r="BJR3" s="63"/>
      <c r="BJS3" s="63"/>
      <c r="BJT3" s="63"/>
      <c r="BJU3" s="63"/>
      <c r="BJV3" s="63"/>
      <c r="BJW3" s="63"/>
      <c r="BJX3" s="63"/>
      <c r="BJY3" s="63"/>
      <c r="BJZ3" s="63"/>
      <c r="BKA3" s="63"/>
      <c r="BKB3" s="63"/>
      <c r="BKC3" s="63"/>
      <c r="BKD3" s="63"/>
      <c r="BKE3" s="63"/>
      <c r="BKF3" s="63"/>
      <c r="BKG3" s="63"/>
      <c r="BKH3" s="63"/>
      <c r="BKI3" s="63"/>
      <c r="BKJ3" s="63"/>
      <c r="BKK3" s="63"/>
      <c r="BKL3" s="63"/>
      <c r="BKM3" s="63"/>
      <c r="BKN3" s="63"/>
      <c r="BKO3" s="63"/>
      <c r="BKP3" s="63"/>
      <c r="BKQ3" s="63"/>
      <c r="BKR3" s="63"/>
      <c r="BKS3" s="63"/>
      <c r="BKT3" s="63"/>
      <c r="BKU3" s="63"/>
      <c r="BKV3" s="63"/>
      <c r="BKW3" s="63"/>
      <c r="BKX3" s="63"/>
      <c r="BKY3" s="63"/>
      <c r="BKZ3" s="63"/>
      <c r="BLA3" s="63"/>
      <c r="BLB3" s="63"/>
      <c r="BLC3" s="63"/>
      <c r="BLD3" s="63"/>
      <c r="BLE3" s="63"/>
      <c r="BLF3" s="63"/>
      <c r="BLG3" s="63"/>
      <c r="BLH3" s="63"/>
      <c r="BLI3" s="63"/>
      <c r="BLJ3" s="63"/>
      <c r="BLK3" s="63"/>
      <c r="BLL3" s="63"/>
      <c r="BLM3" s="63"/>
      <c r="BLN3" s="63"/>
      <c r="BLO3" s="63"/>
      <c r="BLP3" s="63"/>
      <c r="BLQ3" s="63"/>
      <c r="BLR3" s="63"/>
      <c r="BLS3" s="63"/>
      <c r="BLT3" s="63"/>
      <c r="BLU3" s="63"/>
      <c r="BLV3" s="63"/>
      <c r="BLW3" s="63"/>
      <c r="BLX3" s="63"/>
      <c r="BLY3" s="63"/>
      <c r="BLZ3" s="63"/>
      <c r="BMA3" s="63"/>
      <c r="BMB3" s="63"/>
      <c r="BMC3" s="63"/>
      <c r="BMD3" s="63"/>
      <c r="BME3" s="63"/>
      <c r="BMF3" s="63"/>
      <c r="BMG3" s="63"/>
      <c r="BMH3" s="63"/>
      <c r="BMI3" s="63"/>
      <c r="BMJ3" s="63"/>
      <c r="BMK3" s="63"/>
      <c r="BML3" s="63"/>
      <c r="BMM3" s="63"/>
      <c r="BMN3" s="63"/>
      <c r="BMO3" s="63"/>
      <c r="BMP3" s="63"/>
      <c r="BMQ3" s="63"/>
      <c r="BMR3" s="63"/>
      <c r="BMS3" s="63"/>
      <c r="BMT3" s="63"/>
      <c r="BMU3" s="63"/>
      <c r="BMV3" s="63"/>
      <c r="BMW3" s="63"/>
      <c r="BMX3" s="63"/>
      <c r="BMY3" s="63"/>
      <c r="BMZ3" s="63"/>
      <c r="BNA3" s="63"/>
      <c r="BNB3" s="63"/>
      <c r="BNC3" s="63"/>
      <c r="BND3" s="63"/>
      <c r="BNE3" s="63"/>
      <c r="BNF3" s="63"/>
      <c r="BNG3" s="63"/>
      <c r="BNH3" s="63"/>
      <c r="BNI3" s="63"/>
      <c r="BNJ3" s="63"/>
      <c r="BNK3" s="63"/>
      <c r="BNL3" s="63"/>
      <c r="BNM3" s="63"/>
      <c r="BNN3" s="63"/>
      <c r="BNO3" s="63"/>
      <c r="BNP3" s="63"/>
      <c r="BNQ3" s="63"/>
      <c r="BNR3" s="63"/>
      <c r="BNS3" s="63"/>
      <c r="BNT3" s="63"/>
      <c r="BNU3" s="63"/>
      <c r="BNV3" s="63"/>
      <c r="BNW3" s="63"/>
      <c r="BNX3" s="63"/>
      <c r="BNY3" s="63"/>
      <c r="BNZ3" s="63"/>
      <c r="BOA3" s="63"/>
      <c r="BOB3" s="63"/>
      <c r="BOC3" s="63"/>
      <c r="BOD3" s="63"/>
      <c r="BOE3" s="63"/>
      <c r="BOF3" s="63"/>
      <c r="BOG3" s="63"/>
      <c r="BOH3" s="63"/>
      <c r="BOI3" s="63"/>
      <c r="BOJ3" s="63"/>
      <c r="BOK3" s="63"/>
      <c r="BOL3" s="63"/>
      <c r="BOM3" s="63"/>
      <c r="BON3" s="63"/>
      <c r="BOO3" s="63"/>
      <c r="BOP3" s="63"/>
      <c r="BOQ3" s="63"/>
      <c r="BOR3" s="63"/>
      <c r="BOS3" s="63"/>
      <c r="BOT3" s="63"/>
      <c r="BOU3" s="63"/>
      <c r="BOV3" s="63"/>
      <c r="BOW3" s="63"/>
      <c r="BOX3" s="63"/>
      <c r="BOY3" s="63"/>
      <c r="BOZ3" s="63"/>
      <c r="BPA3" s="63"/>
      <c r="BPB3" s="63"/>
      <c r="BPC3" s="63"/>
      <c r="BPD3" s="63"/>
      <c r="BPE3" s="63"/>
      <c r="BPF3" s="63"/>
      <c r="BPG3" s="63"/>
      <c r="BPH3" s="63"/>
      <c r="BPI3" s="63"/>
      <c r="BPJ3" s="63"/>
      <c r="BPK3" s="63"/>
      <c r="BPL3" s="63"/>
      <c r="BPM3" s="63"/>
      <c r="BPN3" s="63"/>
      <c r="BPO3" s="63"/>
      <c r="BPP3" s="63"/>
      <c r="BPQ3" s="63"/>
      <c r="BPR3" s="63"/>
      <c r="BPS3" s="63"/>
      <c r="BPT3" s="63"/>
      <c r="BPU3" s="63"/>
      <c r="BPV3" s="63"/>
      <c r="BPW3" s="63"/>
      <c r="BPX3" s="63"/>
      <c r="BPY3" s="63"/>
      <c r="BPZ3" s="63"/>
      <c r="BQA3" s="63"/>
      <c r="BQB3" s="63"/>
      <c r="BQC3" s="63"/>
      <c r="BQD3" s="63"/>
      <c r="BQE3" s="63"/>
      <c r="BQF3" s="63"/>
      <c r="BQG3" s="63"/>
      <c r="BQH3" s="63"/>
      <c r="BQI3" s="63"/>
      <c r="BQJ3" s="63"/>
      <c r="BQK3" s="63"/>
      <c r="BQL3" s="63"/>
      <c r="BQM3" s="63"/>
      <c r="BQN3" s="63"/>
      <c r="BQO3" s="63"/>
      <c r="BQP3" s="63"/>
      <c r="BQQ3" s="63"/>
      <c r="BQR3" s="63"/>
      <c r="BQS3" s="63"/>
      <c r="BQT3" s="63"/>
      <c r="BQU3" s="63"/>
      <c r="BQV3" s="63"/>
      <c r="BQW3" s="63"/>
      <c r="BQX3" s="63"/>
      <c r="BQY3" s="63"/>
      <c r="BQZ3" s="63"/>
      <c r="BRA3" s="63"/>
      <c r="BRB3" s="63"/>
      <c r="BRC3" s="63"/>
      <c r="BRD3" s="63"/>
      <c r="BRE3" s="63"/>
      <c r="BRF3" s="63"/>
      <c r="BRG3" s="63"/>
      <c r="BRH3" s="63"/>
      <c r="BRI3" s="63"/>
      <c r="BRJ3" s="63"/>
      <c r="BRK3" s="63"/>
      <c r="BRL3" s="63"/>
      <c r="BRM3" s="63"/>
      <c r="BRN3" s="63"/>
      <c r="BRO3" s="63"/>
      <c r="BRP3" s="63"/>
      <c r="BRQ3" s="63"/>
      <c r="BRR3" s="63"/>
      <c r="BRS3" s="63"/>
      <c r="BRT3" s="63"/>
      <c r="BRU3" s="63"/>
      <c r="BRV3" s="63"/>
      <c r="BRW3" s="63"/>
      <c r="BRX3" s="63"/>
      <c r="BRY3" s="63"/>
      <c r="BRZ3" s="63"/>
      <c r="BSA3" s="63"/>
      <c r="BSB3" s="63"/>
      <c r="BSC3" s="63"/>
      <c r="BSD3" s="63"/>
      <c r="BSE3" s="63"/>
      <c r="BSF3" s="63"/>
      <c r="BSG3" s="63"/>
      <c r="BSH3" s="63"/>
      <c r="BSI3" s="63"/>
      <c r="BSJ3" s="63"/>
      <c r="BSK3" s="63"/>
      <c r="BSL3" s="63"/>
      <c r="BSM3" s="63"/>
      <c r="BSN3" s="63"/>
      <c r="BSO3" s="63"/>
      <c r="BSP3" s="63"/>
      <c r="BSQ3" s="63"/>
      <c r="BSR3" s="63"/>
      <c r="BSS3" s="63"/>
      <c r="BST3" s="63"/>
      <c r="BSU3" s="63"/>
      <c r="BSV3" s="63"/>
      <c r="BSW3" s="63"/>
      <c r="BSX3" s="63"/>
      <c r="BSY3" s="63"/>
      <c r="BSZ3" s="63"/>
      <c r="BTA3" s="63"/>
      <c r="BTB3" s="63"/>
      <c r="BTC3" s="63"/>
      <c r="BTD3" s="63"/>
      <c r="BTE3" s="63"/>
      <c r="BTF3" s="63"/>
      <c r="BTG3" s="63"/>
      <c r="BTH3" s="63"/>
      <c r="BTI3" s="63"/>
      <c r="BTJ3" s="63"/>
      <c r="BTK3" s="63"/>
      <c r="BTL3" s="63"/>
      <c r="BTM3" s="63"/>
      <c r="BTN3" s="63"/>
      <c r="BTO3" s="63"/>
      <c r="BTP3" s="63"/>
      <c r="BTQ3" s="63"/>
      <c r="BTR3" s="63"/>
      <c r="BTS3" s="63"/>
      <c r="BTT3" s="63"/>
      <c r="BTU3" s="63"/>
      <c r="BTV3" s="63"/>
      <c r="BTW3" s="63"/>
      <c r="BTX3" s="63"/>
      <c r="BTY3" s="63"/>
      <c r="BTZ3" s="63"/>
      <c r="BUA3" s="63"/>
      <c r="BUB3" s="63"/>
      <c r="BUC3" s="63"/>
      <c r="BUD3" s="63"/>
      <c r="BUE3" s="63"/>
      <c r="BUF3" s="63"/>
      <c r="BUG3" s="63"/>
      <c r="BUH3" s="63"/>
      <c r="BUI3" s="63"/>
      <c r="BUJ3" s="63"/>
      <c r="BUK3" s="63"/>
      <c r="BUL3" s="63"/>
      <c r="BUM3" s="63"/>
      <c r="BUN3" s="63"/>
      <c r="BUO3" s="63"/>
      <c r="BUP3" s="63"/>
      <c r="BUQ3" s="63"/>
      <c r="BUR3" s="63"/>
      <c r="BUS3" s="63"/>
      <c r="BUT3" s="63"/>
      <c r="BUU3" s="63"/>
      <c r="BUV3" s="63"/>
      <c r="BUW3" s="63"/>
      <c r="BUX3" s="63"/>
      <c r="BUY3" s="63"/>
      <c r="BUZ3" s="63"/>
      <c r="BVA3" s="63"/>
      <c r="BVB3" s="63"/>
      <c r="BVC3" s="63"/>
      <c r="BVD3" s="63"/>
      <c r="BVE3" s="63"/>
      <c r="BVF3" s="63"/>
      <c r="BVG3" s="63"/>
      <c r="BVH3" s="63"/>
      <c r="BVI3" s="63"/>
      <c r="BVJ3" s="63"/>
      <c r="BVK3" s="63"/>
      <c r="BVL3" s="63"/>
      <c r="BVM3" s="63"/>
      <c r="BVN3" s="63"/>
      <c r="BVO3" s="63"/>
      <c r="BVP3" s="63"/>
      <c r="BVQ3" s="63"/>
      <c r="BVR3" s="63"/>
      <c r="BVS3" s="63"/>
      <c r="BVT3" s="63"/>
      <c r="BVU3" s="63"/>
      <c r="BVV3" s="63"/>
      <c r="BVW3" s="63"/>
      <c r="BVX3" s="63"/>
      <c r="BVY3" s="63"/>
      <c r="BVZ3" s="63"/>
      <c r="BWA3" s="63"/>
      <c r="BWB3" s="63"/>
      <c r="BWC3" s="63"/>
      <c r="BWD3" s="63"/>
      <c r="BWE3" s="63"/>
      <c r="BWF3" s="63"/>
      <c r="BWG3" s="63"/>
      <c r="BWH3" s="63"/>
      <c r="BWI3" s="63"/>
      <c r="BWJ3" s="63"/>
      <c r="BWK3" s="63"/>
      <c r="BWL3" s="63"/>
      <c r="BWM3" s="63"/>
      <c r="BWN3" s="63"/>
      <c r="BWO3" s="63"/>
      <c r="BWP3" s="63"/>
      <c r="BWQ3" s="63"/>
      <c r="BWR3" s="63"/>
      <c r="BWS3" s="63"/>
      <c r="BWT3" s="63"/>
      <c r="BWU3" s="63"/>
      <c r="BWV3" s="63"/>
      <c r="BWW3" s="63"/>
      <c r="BWX3" s="63"/>
      <c r="BWY3" s="63"/>
      <c r="BWZ3" s="63"/>
      <c r="BXA3" s="63"/>
      <c r="BXB3" s="63"/>
      <c r="BXC3" s="63"/>
      <c r="BXD3" s="63"/>
      <c r="BXE3" s="63"/>
      <c r="BXF3" s="63"/>
      <c r="BXG3" s="63"/>
      <c r="BXH3" s="63"/>
      <c r="BXI3" s="63"/>
      <c r="BXJ3" s="63"/>
      <c r="BXK3" s="63"/>
      <c r="BXL3" s="63"/>
      <c r="BXM3" s="63"/>
      <c r="BXN3" s="63"/>
      <c r="BXO3" s="63"/>
      <c r="BXP3" s="63"/>
      <c r="BXQ3" s="63"/>
      <c r="BXR3" s="63"/>
      <c r="BXS3" s="63"/>
      <c r="BXT3" s="63"/>
      <c r="BXU3" s="63"/>
      <c r="BXV3" s="63"/>
      <c r="BXW3" s="63"/>
      <c r="BXX3" s="63"/>
      <c r="BXY3" s="63"/>
      <c r="BXZ3" s="63"/>
      <c r="BYA3" s="63"/>
      <c r="BYB3" s="63"/>
      <c r="BYC3" s="63"/>
      <c r="BYD3" s="63"/>
      <c r="BYE3" s="63"/>
      <c r="BYF3" s="63"/>
      <c r="BYG3" s="63"/>
      <c r="BYH3" s="63"/>
      <c r="BYI3" s="63"/>
      <c r="BYJ3" s="63"/>
      <c r="BYK3" s="63"/>
      <c r="BYL3" s="63"/>
      <c r="BYM3" s="63"/>
      <c r="BYN3" s="63"/>
      <c r="BYO3" s="63"/>
      <c r="BYP3" s="63"/>
      <c r="BYQ3" s="63"/>
      <c r="BYR3" s="63"/>
      <c r="BYS3" s="63"/>
      <c r="BYT3" s="63"/>
      <c r="BYU3" s="63"/>
      <c r="BYV3" s="63"/>
      <c r="BYW3" s="63"/>
      <c r="BYX3" s="63"/>
      <c r="BYY3" s="63"/>
      <c r="BYZ3" s="63"/>
      <c r="BZA3" s="63"/>
      <c r="BZB3" s="63"/>
      <c r="BZC3" s="63"/>
      <c r="BZD3" s="63"/>
      <c r="BZE3" s="63"/>
      <c r="BZF3" s="63"/>
      <c r="BZG3" s="63"/>
      <c r="BZH3" s="63"/>
      <c r="BZI3" s="63"/>
      <c r="BZJ3" s="63"/>
      <c r="BZK3" s="63"/>
      <c r="BZL3" s="63"/>
      <c r="BZM3" s="63"/>
      <c r="BZN3" s="63"/>
      <c r="BZO3" s="63"/>
      <c r="BZP3" s="63"/>
      <c r="BZQ3" s="63"/>
      <c r="BZR3" s="63"/>
      <c r="BZS3" s="63"/>
      <c r="BZT3" s="63"/>
      <c r="BZU3" s="63"/>
      <c r="BZV3" s="63"/>
      <c r="BZW3" s="63"/>
      <c r="BZX3" s="63"/>
      <c r="BZY3" s="63"/>
      <c r="BZZ3" s="63"/>
      <c r="CAA3" s="63"/>
      <c r="CAB3" s="63"/>
      <c r="CAC3" s="63"/>
      <c r="CAD3" s="63"/>
      <c r="CAE3" s="63"/>
      <c r="CAF3" s="63"/>
      <c r="CAG3" s="63"/>
      <c r="CAH3" s="63"/>
      <c r="CAI3" s="63"/>
      <c r="CAJ3" s="63"/>
      <c r="CAK3" s="63"/>
      <c r="CAL3" s="63"/>
      <c r="CAM3" s="63"/>
      <c r="CAN3" s="63"/>
      <c r="CAO3" s="63"/>
      <c r="CAP3" s="63"/>
      <c r="CAQ3" s="63"/>
      <c r="CAR3" s="63"/>
      <c r="CAS3" s="63"/>
      <c r="CAT3" s="63"/>
      <c r="CAU3" s="63"/>
      <c r="CAV3" s="63"/>
      <c r="CAW3" s="63"/>
      <c r="CAX3" s="63"/>
      <c r="CAY3" s="63"/>
      <c r="CAZ3" s="63"/>
      <c r="CBA3" s="63"/>
      <c r="CBB3" s="63"/>
      <c r="CBC3" s="63"/>
      <c r="CBD3" s="63"/>
      <c r="CBE3" s="63"/>
      <c r="CBF3" s="63"/>
      <c r="CBG3" s="63"/>
      <c r="CBH3" s="63"/>
      <c r="CBI3" s="63"/>
      <c r="CBJ3" s="63"/>
      <c r="CBK3" s="63"/>
      <c r="CBL3" s="63"/>
      <c r="CBM3" s="63"/>
      <c r="CBN3" s="63"/>
      <c r="CBO3" s="63"/>
      <c r="CBP3" s="63"/>
      <c r="CBQ3" s="63"/>
      <c r="CBR3" s="63"/>
      <c r="CBS3" s="63"/>
      <c r="CBT3" s="63"/>
      <c r="CBU3" s="63"/>
      <c r="CBV3" s="63"/>
      <c r="CBW3" s="63"/>
      <c r="CBX3" s="63"/>
      <c r="CBY3" s="63"/>
      <c r="CBZ3" s="63"/>
      <c r="CCA3" s="63"/>
      <c r="CCB3" s="63"/>
      <c r="CCC3" s="63"/>
      <c r="CCD3" s="63"/>
      <c r="CCE3" s="63"/>
      <c r="CCF3" s="63"/>
      <c r="CCG3" s="63"/>
      <c r="CCH3" s="63"/>
      <c r="CCI3" s="63"/>
      <c r="CCJ3" s="63"/>
      <c r="CCK3" s="63"/>
      <c r="CCL3" s="63"/>
      <c r="CCM3" s="63"/>
      <c r="CCN3" s="63"/>
      <c r="CCO3" s="63"/>
      <c r="CCP3" s="63"/>
      <c r="CCQ3" s="63"/>
      <c r="CCR3" s="63"/>
      <c r="CCS3" s="63"/>
      <c r="CCT3" s="63"/>
      <c r="CCU3" s="63"/>
      <c r="CCV3" s="63"/>
      <c r="CCW3" s="63"/>
      <c r="CCX3" s="63"/>
      <c r="CCY3" s="63"/>
      <c r="CCZ3" s="63"/>
      <c r="CDA3" s="63"/>
      <c r="CDB3" s="63"/>
      <c r="CDC3" s="63"/>
      <c r="CDD3" s="63"/>
      <c r="CDE3" s="63"/>
      <c r="CDF3" s="63"/>
      <c r="CDG3" s="63"/>
      <c r="CDH3" s="63"/>
      <c r="CDI3" s="63"/>
      <c r="CDJ3" s="63"/>
      <c r="CDK3" s="63"/>
      <c r="CDL3" s="63"/>
      <c r="CDM3" s="63"/>
      <c r="CDN3" s="63"/>
      <c r="CDO3" s="63"/>
      <c r="CDP3" s="63"/>
      <c r="CDQ3" s="63"/>
      <c r="CDR3" s="63"/>
      <c r="CDS3" s="63"/>
      <c r="CDT3" s="63"/>
      <c r="CDU3" s="63"/>
      <c r="CDV3" s="63"/>
      <c r="CDW3" s="63"/>
      <c r="CDX3" s="63"/>
      <c r="CDY3" s="63"/>
      <c r="CDZ3" s="63"/>
      <c r="CEA3" s="63"/>
      <c r="CEB3" s="63"/>
      <c r="CEC3" s="63"/>
      <c r="CED3" s="63"/>
      <c r="CEE3" s="63"/>
      <c r="CEF3" s="63"/>
      <c r="CEG3" s="63"/>
      <c r="CEH3" s="63"/>
      <c r="CEI3" s="63"/>
      <c r="CEJ3" s="63"/>
      <c r="CEK3" s="63"/>
      <c r="CEL3" s="63"/>
      <c r="CEM3" s="63"/>
      <c r="CEN3" s="63"/>
      <c r="CEO3" s="63"/>
      <c r="CEP3" s="63"/>
      <c r="CEQ3" s="63"/>
      <c r="CER3" s="63"/>
      <c r="CES3" s="63"/>
      <c r="CET3" s="63"/>
      <c r="CEU3" s="63"/>
      <c r="CEV3" s="63"/>
      <c r="CEW3" s="63"/>
      <c r="CEX3" s="63"/>
      <c r="CEY3" s="63"/>
      <c r="CEZ3" s="63"/>
      <c r="CFA3" s="63"/>
      <c r="CFB3" s="63"/>
      <c r="CFC3" s="63"/>
      <c r="CFD3" s="63"/>
      <c r="CFE3" s="63"/>
      <c r="CFF3" s="63"/>
      <c r="CFG3" s="63"/>
      <c r="CFH3" s="63"/>
      <c r="CFI3" s="63"/>
      <c r="CFJ3" s="63"/>
      <c r="CFK3" s="63"/>
      <c r="CFL3" s="63"/>
      <c r="CFM3" s="63"/>
      <c r="CFN3" s="63"/>
      <c r="CFO3" s="63"/>
      <c r="CFP3" s="63"/>
      <c r="CFQ3" s="63"/>
      <c r="CFR3" s="63"/>
      <c r="CFS3" s="63"/>
      <c r="CFT3" s="63"/>
      <c r="CFU3" s="63"/>
      <c r="CFV3" s="63"/>
      <c r="CFW3" s="63"/>
      <c r="CFX3" s="63"/>
      <c r="CFY3" s="63"/>
      <c r="CFZ3" s="63"/>
      <c r="CGA3" s="63"/>
      <c r="CGB3" s="63"/>
      <c r="CGC3" s="63"/>
      <c r="CGD3" s="63"/>
      <c r="CGE3" s="63"/>
      <c r="CGF3" s="63"/>
      <c r="CGG3" s="63"/>
      <c r="CGH3" s="63"/>
      <c r="CGI3" s="63"/>
      <c r="CGJ3" s="63"/>
      <c r="CGK3" s="63"/>
      <c r="CGL3" s="63"/>
      <c r="CGM3" s="63"/>
      <c r="CGN3" s="63"/>
      <c r="CGO3" s="63"/>
      <c r="CGP3" s="63"/>
      <c r="CGQ3" s="63"/>
      <c r="CGR3" s="63"/>
      <c r="CGS3" s="63"/>
      <c r="CGT3" s="63"/>
      <c r="CGU3" s="63"/>
      <c r="CGV3" s="63"/>
      <c r="CGW3" s="63"/>
      <c r="CGX3" s="63"/>
      <c r="CGY3" s="63"/>
      <c r="CGZ3" s="63"/>
      <c r="CHA3" s="63"/>
      <c r="CHB3" s="63"/>
      <c r="CHC3" s="63"/>
      <c r="CHD3" s="63"/>
      <c r="CHE3" s="63"/>
      <c r="CHF3" s="63"/>
      <c r="CHG3" s="63"/>
      <c r="CHH3" s="63"/>
      <c r="CHI3" s="63"/>
      <c r="CHJ3" s="63"/>
      <c r="CHK3" s="63"/>
      <c r="CHL3" s="63"/>
      <c r="CHM3" s="63"/>
      <c r="CHN3" s="63"/>
      <c r="CHO3" s="63"/>
      <c r="CHP3" s="63"/>
      <c r="CHQ3" s="63"/>
      <c r="CHR3" s="63"/>
      <c r="CHS3" s="63"/>
      <c r="CHT3" s="63"/>
      <c r="CHU3" s="63"/>
      <c r="CHV3" s="63"/>
      <c r="CHW3" s="63"/>
      <c r="CHX3" s="63"/>
      <c r="CHY3" s="63"/>
      <c r="CHZ3" s="63"/>
      <c r="CIA3" s="63"/>
      <c r="CIB3" s="63"/>
      <c r="CIC3" s="63"/>
      <c r="CID3" s="63"/>
      <c r="CIE3" s="63"/>
      <c r="CIF3" s="63"/>
      <c r="CIG3" s="63"/>
      <c r="CIH3" s="63"/>
      <c r="CII3" s="63"/>
      <c r="CIJ3" s="63"/>
      <c r="CIK3" s="63"/>
      <c r="CIL3" s="63"/>
      <c r="CIM3" s="63"/>
      <c r="CIN3" s="63"/>
      <c r="CIO3" s="63"/>
      <c r="CIP3" s="63"/>
      <c r="CIQ3" s="63"/>
      <c r="CIR3" s="63"/>
      <c r="CIS3" s="63"/>
      <c r="CIT3" s="63"/>
      <c r="CIU3" s="63"/>
      <c r="CIV3" s="63"/>
      <c r="CIW3" s="63"/>
      <c r="CIX3" s="63"/>
      <c r="CIY3" s="63"/>
      <c r="CIZ3" s="63"/>
      <c r="CJA3" s="63"/>
      <c r="CJB3" s="63"/>
      <c r="CJC3" s="63"/>
      <c r="CJD3" s="63"/>
      <c r="CJE3" s="63"/>
      <c r="CJF3" s="63"/>
      <c r="CJG3" s="63"/>
      <c r="CJH3" s="63"/>
      <c r="CJI3" s="63"/>
      <c r="CJJ3" s="63"/>
      <c r="CJK3" s="63"/>
      <c r="CJL3" s="63"/>
      <c r="CJM3" s="63"/>
      <c r="CJN3" s="63"/>
      <c r="CJO3" s="63"/>
      <c r="CJP3" s="63"/>
      <c r="CJQ3" s="63"/>
      <c r="CJR3" s="63"/>
      <c r="CJS3" s="63"/>
      <c r="CJT3" s="63"/>
      <c r="CJU3" s="63"/>
      <c r="CJV3" s="63"/>
      <c r="CJW3" s="63"/>
      <c r="CJX3" s="63"/>
      <c r="CJY3" s="63"/>
      <c r="CJZ3" s="63"/>
      <c r="CKA3" s="63"/>
      <c r="CKB3" s="63"/>
      <c r="CKC3" s="63"/>
      <c r="CKD3" s="63"/>
      <c r="CKE3" s="63"/>
      <c r="CKF3" s="63"/>
      <c r="CKG3" s="63"/>
      <c r="CKH3" s="63"/>
      <c r="CKI3" s="63"/>
      <c r="CKJ3" s="63"/>
      <c r="CKK3" s="63"/>
      <c r="CKL3" s="63"/>
      <c r="CKM3" s="63"/>
      <c r="CKN3" s="63"/>
      <c r="CKO3" s="63"/>
      <c r="CKP3" s="63"/>
      <c r="CKQ3" s="63"/>
      <c r="CKR3" s="63"/>
      <c r="CKS3" s="63"/>
      <c r="CKT3" s="63"/>
      <c r="CKU3" s="63"/>
      <c r="CKV3" s="63"/>
      <c r="CKW3" s="63"/>
      <c r="CKX3" s="63"/>
      <c r="CKY3" s="63"/>
      <c r="CKZ3" s="63"/>
      <c r="CLA3" s="63"/>
      <c r="CLB3" s="63"/>
      <c r="CLC3" s="63"/>
      <c r="CLD3" s="63"/>
      <c r="CLE3" s="63"/>
      <c r="CLF3" s="63"/>
      <c r="CLG3" s="63"/>
      <c r="CLH3" s="63"/>
      <c r="CLI3" s="63"/>
      <c r="CLJ3" s="63"/>
      <c r="CLK3" s="63"/>
      <c r="CLL3" s="63"/>
      <c r="CLM3" s="63"/>
      <c r="CLN3" s="63"/>
      <c r="CLO3" s="63"/>
      <c r="CLP3" s="63"/>
      <c r="CLQ3" s="63"/>
      <c r="CLR3" s="63"/>
      <c r="CLS3" s="63"/>
      <c r="CLT3" s="63"/>
      <c r="CLU3" s="63"/>
      <c r="CLV3" s="63"/>
      <c r="CLW3" s="63"/>
      <c r="CLX3" s="63"/>
      <c r="CLY3" s="63"/>
      <c r="CLZ3" s="63"/>
      <c r="CMA3" s="63"/>
      <c r="CMB3" s="63"/>
      <c r="CMC3" s="63"/>
      <c r="CMD3" s="63"/>
      <c r="CME3" s="63"/>
      <c r="CMF3" s="63"/>
      <c r="CMG3" s="63"/>
      <c r="CMH3" s="63"/>
      <c r="CMI3" s="63"/>
      <c r="CMJ3" s="63"/>
      <c r="CMK3" s="63"/>
      <c r="CML3" s="63"/>
      <c r="CMM3" s="63"/>
      <c r="CMN3" s="63"/>
      <c r="CMO3" s="63"/>
      <c r="CMP3" s="63"/>
      <c r="CMQ3" s="63"/>
      <c r="CMR3" s="63"/>
      <c r="CMS3" s="63"/>
      <c r="CMT3" s="63"/>
      <c r="CMU3" s="63"/>
      <c r="CMV3" s="63"/>
      <c r="CMW3" s="63"/>
      <c r="CMX3" s="63"/>
      <c r="CMY3" s="63"/>
      <c r="CMZ3" s="63"/>
      <c r="CNA3" s="63"/>
      <c r="CNB3" s="63"/>
      <c r="CNC3" s="63"/>
      <c r="CND3" s="63"/>
      <c r="CNE3" s="63"/>
      <c r="CNF3" s="63"/>
      <c r="CNG3" s="63"/>
      <c r="CNH3" s="63"/>
      <c r="CNI3" s="63"/>
      <c r="CNJ3" s="63"/>
      <c r="CNK3" s="63"/>
      <c r="CNL3" s="63"/>
      <c r="CNM3" s="63"/>
      <c r="CNN3" s="63"/>
      <c r="CNO3" s="63"/>
      <c r="CNP3" s="63"/>
      <c r="CNQ3" s="63"/>
      <c r="CNR3" s="63"/>
      <c r="CNS3" s="63"/>
      <c r="CNT3" s="63"/>
      <c r="CNU3" s="63"/>
      <c r="CNV3" s="63"/>
      <c r="CNW3" s="63"/>
      <c r="CNX3" s="63"/>
      <c r="CNY3" s="63"/>
      <c r="CNZ3" s="63"/>
      <c r="COA3" s="63"/>
      <c r="COB3" s="63"/>
      <c r="COC3" s="63"/>
      <c r="COD3" s="63"/>
      <c r="COE3" s="63"/>
      <c r="COF3" s="63"/>
      <c r="COG3" s="63"/>
      <c r="COH3" s="63"/>
      <c r="COI3" s="63"/>
      <c r="COJ3" s="63"/>
      <c r="COK3" s="63"/>
      <c r="COL3" s="63"/>
      <c r="COM3" s="63"/>
      <c r="CON3" s="63"/>
      <c r="COO3" s="63"/>
      <c r="COP3" s="63"/>
      <c r="COQ3" s="63"/>
      <c r="COR3" s="63"/>
      <c r="COS3" s="63"/>
      <c r="COT3" s="63"/>
      <c r="COU3" s="63"/>
      <c r="COV3" s="63"/>
      <c r="COW3" s="63"/>
      <c r="COX3" s="63"/>
      <c r="COY3" s="63"/>
      <c r="COZ3" s="63"/>
      <c r="CPA3" s="63"/>
      <c r="CPB3" s="63"/>
      <c r="CPC3" s="63"/>
      <c r="CPD3" s="63"/>
      <c r="CPE3" s="63"/>
      <c r="CPF3" s="63"/>
      <c r="CPG3" s="63"/>
      <c r="CPH3" s="63"/>
      <c r="CPI3" s="63"/>
      <c r="CPJ3" s="63"/>
      <c r="CPK3" s="63"/>
      <c r="CPL3" s="63"/>
      <c r="CPM3" s="63"/>
      <c r="CPN3" s="63"/>
      <c r="CPO3" s="63"/>
      <c r="CPP3" s="63"/>
      <c r="CPQ3" s="63"/>
      <c r="CPR3" s="63"/>
      <c r="CPS3" s="63"/>
      <c r="CPT3" s="63"/>
      <c r="CPU3" s="63"/>
      <c r="CPV3" s="63"/>
      <c r="CPW3" s="63"/>
      <c r="CPX3" s="63"/>
      <c r="CPY3" s="63"/>
      <c r="CPZ3" s="63"/>
      <c r="CQA3" s="63"/>
      <c r="CQB3" s="63"/>
      <c r="CQC3" s="63"/>
      <c r="CQD3" s="63"/>
      <c r="CQE3" s="63"/>
      <c r="CQF3" s="63"/>
      <c r="CQG3" s="63"/>
      <c r="CQH3" s="63"/>
      <c r="CQI3" s="63"/>
      <c r="CQJ3" s="63"/>
      <c r="CQK3" s="63"/>
      <c r="CQL3" s="63"/>
      <c r="CQM3" s="63"/>
      <c r="CQN3" s="63"/>
      <c r="CQO3" s="63"/>
      <c r="CQP3" s="63"/>
      <c r="CQQ3" s="63"/>
      <c r="CQR3" s="63"/>
      <c r="CQS3" s="63"/>
      <c r="CQT3" s="63"/>
      <c r="CQU3" s="63"/>
      <c r="CQV3" s="63"/>
      <c r="CQW3" s="63"/>
      <c r="CQX3" s="63"/>
      <c r="CQY3" s="63"/>
      <c r="CQZ3" s="63"/>
      <c r="CRA3" s="63"/>
      <c r="CRB3" s="63"/>
      <c r="CRC3" s="63"/>
      <c r="CRD3" s="63"/>
      <c r="CRE3" s="63"/>
      <c r="CRF3" s="63"/>
      <c r="CRG3" s="63"/>
      <c r="CRH3" s="63"/>
      <c r="CRI3" s="63"/>
      <c r="CRJ3" s="63"/>
      <c r="CRK3" s="63"/>
      <c r="CRL3" s="63"/>
      <c r="CRM3" s="63"/>
      <c r="CRN3" s="63"/>
      <c r="CRO3" s="63"/>
      <c r="CRP3" s="63"/>
      <c r="CRQ3" s="63"/>
      <c r="CRR3" s="63"/>
      <c r="CRS3" s="63"/>
      <c r="CRT3" s="63"/>
      <c r="CRU3" s="63"/>
      <c r="CRV3" s="63"/>
      <c r="CRW3" s="63"/>
      <c r="CRX3" s="63"/>
      <c r="CRY3" s="63"/>
      <c r="CRZ3" s="63"/>
      <c r="CSA3" s="63"/>
      <c r="CSB3" s="63"/>
      <c r="CSC3" s="63"/>
      <c r="CSD3" s="63"/>
      <c r="CSE3" s="63"/>
      <c r="CSF3" s="63"/>
      <c r="CSG3" s="63"/>
      <c r="CSH3" s="63"/>
      <c r="CSI3" s="63"/>
      <c r="CSJ3" s="63"/>
      <c r="CSK3" s="63"/>
      <c r="CSL3" s="63"/>
      <c r="CSM3" s="63"/>
      <c r="CSN3" s="63"/>
      <c r="CSO3" s="63"/>
      <c r="CSP3" s="63"/>
      <c r="CSQ3" s="63"/>
      <c r="CSR3" s="63"/>
      <c r="CSS3" s="63"/>
      <c r="CST3" s="63"/>
      <c r="CSU3" s="63"/>
      <c r="CSV3" s="63"/>
      <c r="CSW3" s="63"/>
      <c r="CSX3" s="63"/>
      <c r="CSY3" s="63"/>
      <c r="CSZ3" s="63"/>
      <c r="CTA3" s="63"/>
      <c r="CTB3" s="63"/>
      <c r="CTC3" s="63"/>
      <c r="CTD3" s="63"/>
      <c r="CTE3" s="63"/>
      <c r="CTF3" s="63"/>
      <c r="CTG3" s="63"/>
      <c r="CTH3" s="63"/>
      <c r="CTI3" s="63"/>
      <c r="CTJ3" s="63"/>
      <c r="CTK3" s="63"/>
      <c r="CTL3" s="63"/>
      <c r="CTM3" s="63"/>
      <c r="CTN3" s="63"/>
      <c r="CTO3" s="63"/>
      <c r="CTP3" s="63"/>
      <c r="CTQ3" s="63"/>
      <c r="CTR3" s="63"/>
      <c r="CTS3" s="63"/>
      <c r="CTT3" s="63"/>
      <c r="CTU3" s="63"/>
      <c r="CTV3" s="63"/>
      <c r="CTW3" s="63"/>
      <c r="CTX3" s="63"/>
      <c r="CTY3" s="63"/>
      <c r="CTZ3" s="63"/>
      <c r="CUA3" s="63"/>
      <c r="CUB3" s="63"/>
      <c r="CUC3" s="63"/>
      <c r="CUD3" s="63"/>
      <c r="CUE3" s="63"/>
      <c r="CUF3" s="63"/>
      <c r="CUG3" s="63"/>
      <c r="CUH3" s="63"/>
      <c r="CUI3" s="63"/>
      <c r="CUJ3" s="63"/>
      <c r="CUK3" s="63"/>
      <c r="CUL3" s="63"/>
      <c r="CUM3" s="63"/>
      <c r="CUN3" s="63"/>
      <c r="CUO3" s="63"/>
      <c r="CUP3" s="63"/>
      <c r="CUQ3" s="63"/>
      <c r="CUR3" s="63"/>
      <c r="CUS3" s="63"/>
      <c r="CUT3" s="63"/>
      <c r="CUU3" s="63"/>
      <c r="CUV3" s="63"/>
      <c r="CUW3" s="63"/>
      <c r="CUX3" s="63"/>
      <c r="CUY3" s="63"/>
      <c r="CUZ3" s="63"/>
      <c r="CVA3" s="63"/>
      <c r="CVB3" s="63"/>
      <c r="CVC3" s="63"/>
      <c r="CVD3" s="63"/>
      <c r="CVE3" s="63"/>
      <c r="CVF3" s="63"/>
      <c r="CVG3" s="63"/>
      <c r="CVH3" s="63"/>
      <c r="CVI3" s="63"/>
      <c r="CVJ3" s="63"/>
      <c r="CVK3" s="63"/>
      <c r="CVL3" s="63"/>
      <c r="CVM3" s="63"/>
      <c r="CVN3" s="63"/>
      <c r="CVO3" s="63"/>
      <c r="CVP3" s="63"/>
      <c r="CVQ3" s="63"/>
      <c r="CVR3" s="63"/>
      <c r="CVS3" s="63"/>
      <c r="CVT3" s="63"/>
      <c r="CVU3" s="63"/>
      <c r="CVV3" s="63"/>
      <c r="CVW3" s="63"/>
      <c r="CVX3" s="63"/>
      <c r="CVY3" s="63"/>
      <c r="CVZ3" s="63"/>
      <c r="CWA3" s="63"/>
      <c r="CWB3" s="63"/>
      <c r="CWC3" s="63"/>
      <c r="CWD3" s="63"/>
      <c r="CWE3" s="63"/>
      <c r="CWF3" s="63"/>
      <c r="CWG3" s="63"/>
      <c r="CWH3" s="63"/>
      <c r="CWI3" s="63"/>
      <c r="CWJ3" s="63"/>
      <c r="CWK3" s="63"/>
      <c r="CWL3" s="63"/>
      <c r="CWM3" s="63"/>
      <c r="CWN3" s="63"/>
      <c r="CWO3" s="63"/>
      <c r="CWP3" s="63"/>
      <c r="CWQ3" s="63"/>
      <c r="CWR3" s="63"/>
      <c r="CWS3" s="63"/>
      <c r="CWT3" s="63"/>
      <c r="CWU3" s="63"/>
      <c r="CWV3" s="63"/>
      <c r="CWW3" s="63"/>
      <c r="CWX3" s="63"/>
      <c r="CWY3" s="63"/>
      <c r="CWZ3" s="63"/>
      <c r="CXA3" s="63"/>
      <c r="CXB3" s="63"/>
      <c r="CXC3" s="63"/>
      <c r="CXD3" s="63"/>
      <c r="CXE3" s="63"/>
      <c r="CXF3" s="63"/>
      <c r="CXG3" s="63"/>
      <c r="CXH3" s="63"/>
      <c r="CXI3" s="63"/>
      <c r="CXJ3" s="63"/>
      <c r="CXK3" s="63"/>
      <c r="CXL3" s="63"/>
      <c r="CXM3" s="63"/>
      <c r="CXN3" s="63"/>
      <c r="CXO3" s="63"/>
      <c r="CXP3" s="63"/>
      <c r="CXQ3" s="63"/>
      <c r="CXR3" s="63"/>
      <c r="CXS3" s="63"/>
      <c r="CXT3" s="63"/>
      <c r="CXU3" s="63"/>
      <c r="CXV3" s="63"/>
      <c r="CXW3" s="63"/>
      <c r="CXX3" s="63"/>
      <c r="CXY3" s="63"/>
      <c r="CXZ3" s="63"/>
      <c r="CYA3" s="63"/>
      <c r="CYB3" s="63"/>
      <c r="CYC3" s="63"/>
      <c r="CYD3" s="63"/>
      <c r="CYE3" s="63"/>
      <c r="CYF3" s="63"/>
      <c r="CYG3" s="63"/>
      <c r="CYH3" s="63"/>
      <c r="CYI3" s="63"/>
      <c r="CYJ3" s="63"/>
      <c r="CYK3" s="63"/>
      <c r="CYL3" s="63"/>
      <c r="CYM3" s="63"/>
      <c r="CYN3" s="63"/>
      <c r="CYO3" s="63"/>
      <c r="CYP3" s="63"/>
      <c r="CYQ3" s="63"/>
      <c r="CYR3" s="63"/>
      <c r="CYS3" s="63"/>
      <c r="CYT3" s="63"/>
      <c r="CYU3" s="63"/>
      <c r="CYV3" s="63"/>
      <c r="CYW3" s="63"/>
      <c r="CYX3" s="63"/>
      <c r="CYY3" s="63"/>
      <c r="CYZ3" s="63"/>
      <c r="CZA3" s="63"/>
      <c r="CZB3" s="63"/>
      <c r="CZC3" s="63"/>
      <c r="CZD3" s="63"/>
      <c r="CZE3" s="63"/>
      <c r="CZF3" s="63"/>
      <c r="CZG3" s="63"/>
      <c r="CZH3" s="63"/>
      <c r="CZI3" s="63"/>
      <c r="CZJ3" s="63"/>
      <c r="CZK3" s="63"/>
      <c r="CZL3" s="63"/>
      <c r="CZM3" s="63"/>
      <c r="CZN3" s="63"/>
      <c r="CZO3" s="63"/>
      <c r="CZP3" s="63"/>
      <c r="CZQ3" s="63"/>
      <c r="CZR3" s="63"/>
      <c r="CZS3" s="63"/>
      <c r="CZT3" s="63"/>
      <c r="CZU3" s="63"/>
      <c r="CZV3" s="63"/>
      <c r="CZW3" s="63"/>
      <c r="CZX3" s="63"/>
      <c r="CZY3" s="63"/>
      <c r="CZZ3" s="63"/>
      <c r="DAA3" s="63"/>
      <c r="DAB3" s="63"/>
      <c r="DAC3" s="63"/>
      <c r="DAD3" s="63"/>
      <c r="DAE3" s="63"/>
      <c r="DAF3" s="63"/>
      <c r="DAG3" s="63"/>
      <c r="DAH3" s="63"/>
      <c r="DAI3" s="63"/>
      <c r="DAJ3" s="63"/>
      <c r="DAK3" s="63"/>
      <c r="DAL3" s="63"/>
      <c r="DAM3" s="63"/>
      <c r="DAN3" s="63"/>
      <c r="DAO3" s="63"/>
      <c r="DAP3" s="63"/>
      <c r="DAQ3" s="63"/>
      <c r="DAR3" s="63"/>
      <c r="DAS3" s="63"/>
      <c r="DAT3" s="63"/>
      <c r="DAU3" s="63"/>
      <c r="DAV3" s="63"/>
      <c r="DAW3" s="63"/>
      <c r="DAX3" s="63"/>
      <c r="DAY3" s="63"/>
      <c r="DAZ3" s="63"/>
      <c r="DBA3" s="63"/>
      <c r="DBB3" s="63"/>
      <c r="DBC3" s="63"/>
      <c r="DBD3" s="63"/>
      <c r="DBE3" s="63"/>
      <c r="DBF3" s="63"/>
      <c r="DBG3" s="63"/>
      <c r="DBH3" s="63"/>
      <c r="DBI3" s="63"/>
      <c r="DBJ3" s="63"/>
      <c r="DBK3" s="63"/>
      <c r="DBL3" s="63"/>
      <c r="DBM3" s="63"/>
      <c r="DBN3" s="63"/>
      <c r="DBO3" s="63"/>
      <c r="DBP3" s="63"/>
      <c r="DBQ3" s="63"/>
      <c r="DBR3" s="63"/>
      <c r="DBS3" s="63"/>
      <c r="DBT3" s="63"/>
      <c r="DBU3" s="63"/>
      <c r="DBV3" s="63"/>
      <c r="DBW3" s="63"/>
      <c r="DBX3" s="63"/>
      <c r="DBY3" s="63"/>
      <c r="DBZ3" s="63"/>
      <c r="DCA3" s="63"/>
      <c r="DCB3" s="63"/>
      <c r="DCC3" s="63"/>
      <c r="DCD3" s="63"/>
      <c r="DCE3" s="63"/>
      <c r="DCF3" s="63"/>
      <c r="DCG3" s="63"/>
      <c r="DCH3" s="63"/>
      <c r="DCI3" s="63"/>
      <c r="DCJ3" s="63"/>
      <c r="DCK3" s="63"/>
      <c r="DCL3" s="63"/>
      <c r="DCM3" s="63"/>
      <c r="DCN3" s="63"/>
      <c r="DCO3" s="63"/>
      <c r="DCP3" s="63"/>
      <c r="DCQ3" s="63"/>
      <c r="DCR3" s="63"/>
      <c r="DCS3" s="63"/>
      <c r="DCT3" s="63"/>
      <c r="DCU3" s="63"/>
      <c r="DCV3" s="63"/>
      <c r="DCW3" s="63"/>
      <c r="DCX3" s="63"/>
      <c r="DCY3" s="63"/>
      <c r="DCZ3" s="63"/>
      <c r="DDA3" s="63"/>
      <c r="DDB3" s="63"/>
      <c r="DDC3" s="63"/>
      <c r="DDD3" s="63"/>
      <c r="DDE3" s="63"/>
      <c r="DDF3" s="63"/>
      <c r="DDG3" s="63"/>
      <c r="DDH3" s="63"/>
      <c r="DDI3" s="63"/>
      <c r="DDJ3" s="63"/>
      <c r="DDK3" s="63"/>
      <c r="DDL3" s="63"/>
      <c r="DDM3" s="63"/>
      <c r="DDN3" s="63"/>
      <c r="DDO3" s="63"/>
      <c r="DDP3" s="63"/>
      <c r="DDQ3" s="63"/>
      <c r="DDR3" s="63"/>
      <c r="DDS3" s="63"/>
      <c r="DDT3" s="63"/>
      <c r="DDU3" s="63"/>
      <c r="DDV3" s="63"/>
      <c r="DDW3" s="63"/>
      <c r="DDX3" s="63"/>
      <c r="DDY3" s="63"/>
      <c r="DDZ3" s="63"/>
      <c r="DEA3" s="63"/>
      <c r="DEB3" s="63"/>
      <c r="DEC3" s="63"/>
      <c r="DED3" s="63"/>
      <c r="DEE3" s="63"/>
      <c r="DEF3" s="63"/>
      <c r="DEG3" s="63"/>
      <c r="DEH3" s="63"/>
      <c r="DEI3" s="63"/>
      <c r="DEJ3" s="63"/>
      <c r="DEK3" s="63"/>
      <c r="DEL3" s="63"/>
      <c r="DEM3" s="63"/>
      <c r="DEN3" s="63"/>
      <c r="DEO3" s="63"/>
      <c r="DEP3" s="63"/>
      <c r="DEQ3" s="63"/>
      <c r="DER3" s="63"/>
      <c r="DES3" s="63"/>
      <c r="DET3" s="63"/>
      <c r="DEU3" s="63"/>
      <c r="DEV3" s="63"/>
      <c r="DEW3" s="63"/>
      <c r="DEX3" s="63"/>
      <c r="DEY3" s="63"/>
      <c r="DEZ3" s="63"/>
      <c r="DFA3" s="63"/>
      <c r="DFB3" s="63"/>
      <c r="DFC3" s="63"/>
      <c r="DFD3" s="63"/>
      <c r="DFE3" s="63"/>
      <c r="DFF3" s="63"/>
      <c r="DFG3" s="63"/>
      <c r="DFH3" s="63"/>
      <c r="DFI3" s="63"/>
      <c r="DFJ3" s="63"/>
      <c r="DFK3" s="63"/>
      <c r="DFL3" s="63"/>
      <c r="DFM3" s="63"/>
      <c r="DFN3" s="63"/>
      <c r="DFO3" s="63"/>
      <c r="DFP3" s="63"/>
      <c r="DFQ3" s="63"/>
      <c r="DFR3" s="63"/>
      <c r="DFS3" s="63"/>
      <c r="DFT3" s="63"/>
      <c r="DFU3" s="63"/>
      <c r="DFV3" s="63"/>
      <c r="DFW3" s="63"/>
      <c r="DFX3" s="63"/>
      <c r="DFY3" s="63"/>
      <c r="DFZ3" s="63"/>
      <c r="DGA3" s="63"/>
      <c r="DGB3" s="63"/>
      <c r="DGC3" s="63"/>
      <c r="DGD3" s="63"/>
      <c r="DGE3" s="63"/>
      <c r="DGF3" s="63"/>
      <c r="DGG3" s="63"/>
      <c r="DGH3" s="63"/>
      <c r="DGI3" s="63"/>
      <c r="DGJ3" s="63"/>
      <c r="DGK3" s="63"/>
      <c r="DGL3" s="63"/>
      <c r="DGM3" s="63"/>
      <c r="DGN3" s="63"/>
      <c r="DGO3" s="63"/>
      <c r="DGP3" s="63"/>
      <c r="DGQ3" s="63"/>
      <c r="DGR3" s="63"/>
      <c r="DGS3" s="63"/>
      <c r="DGT3" s="63"/>
      <c r="DGU3" s="63"/>
      <c r="DGV3" s="63"/>
      <c r="DGW3" s="63"/>
      <c r="DGX3" s="63"/>
      <c r="DGY3" s="63"/>
      <c r="DGZ3" s="63"/>
      <c r="DHA3" s="63"/>
      <c r="DHB3" s="63"/>
      <c r="DHC3" s="63"/>
      <c r="DHD3" s="63"/>
      <c r="DHE3" s="63"/>
      <c r="DHF3" s="63"/>
      <c r="DHG3" s="63"/>
      <c r="DHH3" s="63"/>
      <c r="DHI3" s="63"/>
      <c r="DHJ3" s="63"/>
      <c r="DHK3" s="63"/>
      <c r="DHL3" s="63"/>
      <c r="DHM3" s="63"/>
      <c r="DHN3" s="63"/>
      <c r="DHO3" s="63"/>
      <c r="DHP3" s="63"/>
      <c r="DHQ3" s="63"/>
      <c r="DHR3" s="63"/>
      <c r="DHS3" s="63"/>
      <c r="DHT3" s="63"/>
      <c r="DHU3" s="63"/>
      <c r="DHV3" s="63"/>
      <c r="DHW3" s="63"/>
      <c r="DHX3" s="63"/>
      <c r="DHY3" s="63"/>
      <c r="DHZ3" s="63"/>
      <c r="DIA3" s="63"/>
      <c r="DIB3" s="63"/>
      <c r="DIC3" s="63"/>
      <c r="DID3" s="63"/>
      <c r="DIE3" s="63"/>
      <c r="DIF3" s="63"/>
      <c r="DIG3" s="63"/>
      <c r="DIH3" s="63"/>
      <c r="DII3" s="63"/>
      <c r="DIJ3" s="63"/>
      <c r="DIK3" s="63"/>
      <c r="DIL3" s="63"/>
      <c r="DIM3" s="63"/>
      <c r="DIN3" s="63"/>
      <c r="DIO3" s="63"/>
      <c r="DIP3" s="63"/>
      <c r="DIQ3" s="63"/>
      <c r="DIR3" s="63"/>
      <c r="DIS3" s="63"/>
      <c r="DIT3" s="63"/>
      <c r="DIU3" s="63"/>
      <c r="DIV3" s="63"/>
      <c r="DIW3" s="63"/>
      <c r="DIX3" s="63"/>
      <c r="DIY3" s="63"/>
      <c r="DIZ3" s="63"/>
      <c r="DJA3" s="63"/>
      <c r="DJB3" s="63"/>
      <c r="DJC3" s="63"/>
      <c r="DJD3" s="63"/>
      <c r="DJE3" s="63"/>
      <c r="DJF3" s="63"/>
      <c r="DJG3" s="63"/>
      <c r="DJH3" s="63"/>
      <c r="DJI3" s="63"/>
      <c r="DJJ3" s="63"/>
      <c r="DJK3" s="63"/>
      <c r="DJL3" s="63"/>
      <c r="DJM3" s="63"/>
      <c r="DJN3" s="63"/>
      <c r="DJO3" s="63"/>
      <c r="DJP3" s="63"/>
      <c r="DJQ3" s="63"/>
      <c r="DJR3" s="63"/>
      <c r="DJS3" s="63"/>
      <c r="DJT3" s="63"/>
      <c r="DJU3" s="63"/>
      <c r="DJV3" s="63"/>
      <c r="DJW3" s="63"/>
      <c r="DJX3" s="63"/>
      <c r="DJY3" s="63"/>
      <c r="DJZ3" s="63"/>
      <c r="DKA3" s="63"/>
      <c r="DKB3" s="63"/>
      <c r="DKC3" s="63"/>
      <c r="DKD3" s="63"/>
      <c r="DKE3" s="63"/>
      <c r="DKF3" s="63"/>
      <c r="DKG3" s="63"/>
      <c r="DKH3" s="63"/>
      <c r="DKI3" s="63"/>
      <c r="DKJ3" s="63"/>
      <c r="DKK3" s="63"/>
      <c r="DKL3" s="63"/>
      <c r="DKM3" s="63"/>
      <c r="DKN3" s="63"/>
      <c r="DKO3" s="63"/>
      <c r="DKP3" s="63"/>
      <c r="DKQ3" s="63"/>
      <c r="DKR3" s="63"/>
      <c r="DKS3" s="63"/>
      <c r="DKT3" s="63"/>
      <c r="DKU3" s="63"/>
      <c r="DKV3" s="63"/>
      <c r="DKW3" s="63"/>
      <c r="DKX3" s="63"/>
      <c r="DKY3" s="63"/>
      <c r="DKZ3" s="63"/>
      <c r="DLA3" s="63"/>
      <c r="DLB3" s="63"/>
      <c r="DLC3" s="63"/>
      <c r="DLD3" s="63"/>
      <c r="DLE3" s="63"/>
      <c r="DLF3" s="63"/>
      <c r="DLG3" s="63"/>
      <c r="DLH3" s="63"/>
      <c r="DLI3" s="63"/>
      <c r="DLJ3" s="63"/>
      <c r="DLK3" s="63"/>
      <c r="DLL3" s="63"/>
      <c r="DLM3" s="63"/>
      <c r="DLN3" s="63"/>
      <c r="DLO3" s="63"/>
      <c r="DLP3" s="63"/>
      <c r="DLQ3" s="63"/>
      <c r="DLR3" s="63"/>
      <c r="DLS3" s="63"/>
      <c r="DLT3" s="63"/>
      <c r="DLU3" s="63"/>
      <c r="DLV3" s="63"/>
      <c r="DLW3" s="63"/>
      <c r="DLX3" s="63"/>
      <c r="DLY3" s="63"/>
      <c r="DLZ3" s="63"/>
      <c r="DMA3" s="63"/>
      <c r="DMB3" s="63"/>
      <c r="DMC3" s="63"/>
      <c r="DMD3" s="63"/>
      <c r="DME3" s="63"/>
      <c r="DMF3" s="63"/>
      <c r="DMG3" s="63"/>
      <c r="DMH3" s="63"/>
      <c r="DMI3" s="63"/>
      <c r="DMJ3" s="63"/>
      <c r="DMK3" s="63"/>
      <c r="DML3" s="63"/>
      <c r="DMM3" s="63"/>
      <c r="DMN3" s="63"/>
      <c r="DMO3" s="63"/>
      <c r="DMP3" s="63"/>
      <c r="DMQ3" s="63"/>
      <c r="DMR3" s="63"/>
      <c r="DMS3" s="63"/>
      <c r="DMT3" s="63"/>
      <c r="DMU3" s="63"/>
      <c r="DMV3" s="63"/>
      <c r="DMW3" s="63"/>
      <c r="DMX3" s="63"/>
      <c r="DMY3" s="63"/>
      <c r="DMZ3" s="63"/>
      <c r="DNA3" s="63"/>
      <c r="DNB3" s="63"/>
      <c r="DNC3" s="63"/>
      <c r="DND3" s="63"/>
      <c r="DNE3" s="63"/>
      <c r="DNF3" s="63"/>
      <c r="DNG3" s="63"/>
      <c r="DNH3" s="63"/>
      <c r="DNI3" s="63"/>
      <c r="DNJ3" s="63"/>
      <c r="DNK3" s="63"/>
      <c r="DNL3" s="63"/>
      <c r="DNM3" s="63"/>
      <c r="DNN3" s="63"/>
      <c r="DNO3" s="63"/>
      <c r="DNP3" s="63"/>
      <c r="DNQ3" s="63"/>
      <c r="DNR3" s="63"/>
      <c r="DNS3" s="63"/>
      <c r="DNT3" s="63"/>
      <c r="DNU3" s="63"/>
      <c r="DNV3" s="63"/>
      <c r="DNW3" s="63"/>
      <c r="DNX3" s="63"/>
      <c r="DNY3" s="63"/>
      <c r="DNZ3" s="63"/>
      <c r="DOA3" s="63"/>
      <c r="DOB3" s="63"/>
      <c r="DOC3" s="63"/>
      <c r="DOD3" s="63"/>
      <c r="DOE3" s="63"/>
      <c r="DOF3" s="63"/>
      <c r="DOG3" s="63"/>
      <c r="DOH3" s="63"/>
      <c r="DOI3" s="63"/>
      <c r="DOJ3" s="63"/>
      <c r="DOK3" s="63"/>
      <c r="DOL3" s="63"/>
      <c r="DOM3" s="63"/>
      <c r="DON3" s="63"/>
      <c r="DOO3" s="63"/>
      <c r="DOP3" s="63"/>
      <c r="DOQ3" s="63"/>
      <c r="DOR3" s="63"/>
      <c r="DOS3" s="63"/>
      <c r="DOT3" s="63"/>
      <c r="DOU3" s="63"/>
      <c r="DOV3" s="63"/>
      <c r="DOW3" s="63"/>
      <c r="DOX3" s="63"/>
      <c r="DOY3" s="63"/>
      <c r="DOZ3" s="63"/>
      <c r="DPA3" s="63"/>
      <c r="DPB3" s="63"/>
      <c r="DPC3" s="63"/>
      <c r="DPD3" s="63"/>
      <c r="DPE3" s="63"/>
      <c r="DPF3" s="63"/>
      <c r="DPG3" s="63"/>
      <c r="DPH3" s="63"/>
      <c r="DPI3" s="63"/>
      <c r="DPJ3" s="63"/>
      <c r="DPK3" s="63"/>
      <c r="DPL3" s="63"/>
      <c r="DPM3" s="63"/>
      <c r="DPN3" s="63"/>
      <c r="DPO3" s="63"/>
      <c r="DPP3" s="63"/>
      <c r="DPQ3" s="63"/>
      <c r="DPR3" s="63"/>
      <c r="DPS3" s="63"/>
      <c r="DPT3" s="63"/>
      <c r="DPU3" s="63"/>
      <c r="DPV3" s="63"/>
      <c r="DPW3" s="63"/>
      <c r="DPX3" s="63"/>
      <c r="DPY3" s="63"/>
      <c r="DPZ3" s="63"/>
      <c r="DQA3" s="63"/>
      <c r="DQB3" s="63"/>
      <c r="DQC3" s="63"/>
      <c r="DQD3" s="63"/>
      <c r="DQE3" s="63"/>
      <c r="DQF3" s="63"/>
      <c r="DQG3" s="63"/>
      <c r="DQH3" s="63"/>
      <c r="DQI3" s="63"/>
      <c r="DQJ3" s="63"/>
      <c r="DQK3" s="63"/>
      <c r="DQL3" s="63"/>
      <c r="DQM3" s="63"/>
      <c r="DQN3" s="63"/>
      <c r="DQO3" s="63"/>
      <c r="DQP3" s="63"/>
      <c r="DQQ3" s="63"/>
      <c r="DQR3" s="63"/>
      <c r="DQS3" s="63"/>
      <c r="DQT3" s="63"/>
      <c r="DQU3" s="63"/>
      <c r="DQV3" s="63"/>
      <c r="DQW3" s="63"/>
      <c r="DQX3" s="63"/>
      <c r="DQY3" s="63"/>
      <c r="DQZ3" s="63"/>
      <c r="DRA3" s="63"/>
      <c r="DRB3" s="63"/>
      <c r="DRC3" s="63"/>
      <c r="DRD3" s="63"/>
      <c r="DRE3" s="63"/>
      <c r="DRF3" s="63"/>
      <c r="DRG3" s="63"/>
      <c r="DRH3" s="63"/>
      <c r="DRI3" s="63"/>
      <c r="DRJ3" s="63"/>
      <c r="DRK3" s="63"/>
      <c r="DRL3" s="63"/>
      <c r="DRM3" s="63"/>
      <c r="DRN3" s="63"/>
      <c r="DRO3" s="63"/>
      <c r="DRP3" s="63"/>
      <c r="DRQ3" s="63"/>
      <c r="DRR3" s="63"/>
      <c r="DRS3" s="63"/>
      <c r="DRT3" s="63"/>
      <c r="DRU3" s="63"/>
      <c r="DRV3" s="63"/>
      <c r="DRW3" s="63"/>
      <c r="DRX3" s="63"/>
      <c r="DRY3" s="63"/>
      <c r="DRZ3" s="63"/>
      <c r="DSA3" s="63"/>
      <c r="DSB3" s="63"/>
      <c r="DSC3" s="63"/>
      <c r="DSD3" s="63"/>
      <c r="DSE3" s="63"/>
      <c r="DSF3" s="63"/>
      <c r="DSG3" s="63"/>
      <c r="DSH3" s="63"/>
      <c r="DSI3" s="63"/>
      <c r="DSJ3" s="63"/>
      <c r="DSK3" s="63"/>
      <c r="DSL3" s="63"/>
      <c r="DSM3" s="63"/>
      <c r="DSN3" s="63"/>
      <c r="DSO3" s="63"/>
      <c r="DSP3" s="63"/>
      <c r="DSQ3" s="63"/>
      <c r="DSR3" s="63"/>
      <c r="DSS3" s="63"/>
      <c r="DST3" s="63"/>
      <c r="DSU3" s="63"/>
      <c r="DSV3" s="63"/>
      <c r="DSW3" s="63"/>
      <c r="DSX3" s="63"/>
      <c r="DSY3" s="63"/>
      <c r="DSZ3" s="63"/>
      <c r="DTA3" s="63"/>
      <c r="DTB3" s="63"/>
      <c r="DTC3" s="63"/>
      <c r="DTD3" s="63"/>
      <c r="DTE3" s="63"/>
      <c r="DTF3" s="63"/>
      <c r="DTG3" s="63"/>
      <c r="DTH3" s="63"/>
      <c r="DTI3" s="63"/>
      <c r="DTJ3" s="63"/>
      <c r="DTK3" s="63"/>
      <c r="DTL3" s="63"/>
      <c r="DTM3" s="63"/>
      <c r="DTN3" s="63"/>
      <c r="DTO3" s="63"/>
      <c r="DTP3" s="63"/>
      <c r="DTQ3" s="63"/>
      <c r="DTR3" s="63"/>
      <c r="DTS3" s="63"/>
      <c r="DTT3" s="63"/>
      <c r="DTU3" s="63"/>
      <c r="DTV3" s="63"/>
      <c r="DTW3" s="63"/>
      <c r="DTX3" s="63"/>
      <c r="DTY3" s="63"/>
      <c r="DTZ3" s="63"/>
      <c r="DUA3" s="63"/>
      <c r="DUB3" s="63"/>
      <c r="DUC3" s="63"/>
      <c r="DUD3" s="63"/>
      <c r="DUE3" s="63"/>
      <c r="DUF3" s="63"/>
      <c r="DUG3" s="63"/>
      <c r="DUH3" s="63"/>
      <c r="DUI3" s="63"/>
      <c r="DUJ3" s="63"/>
      <c r="DUK3" s="63"/>
      <c r="DUL3" s="63"/>
      <c r="DUM3" s="63"/>
      <c r="DUN3" s="63"/>
      <c r="DUO3" s="63"/>
      <c r="DUP3" s="63"/>
      <c r="DUQ3" s="63"/>
      <c r="DUR3" s="63"/>
      <c r="DUS3" s="63"/>
      <c r="DUT3" s="63"/>
      <c r="DUU3" s="63"/>
      <c r="DUV3" s="63"/>
      <c r="DUW3" s="63"/>
      <c r="DUX3" s="63"/>
      <c r="DUY3" s="63"/>
      <c r="DUZ3" s="63"/>
      <c r="DVA3" s="63"/>
      <c r="DVB3" s="63"/>
      <c r="DVC3" s="63"/>
      <c r="DVD3" s="63"/>
      <c r="DVE3" s="63"/>
      <c r="DVF3" s="63"/>
      <c r="DVG3" s="63"/>
      <c r="DVH3" s="63"/>
      <c r="DVI3" s="63"/>
      <c r="DVJ3" s="63"/>
      <c r="DVK3" s="63"/>
      <c r="DVL3" s="63"/>
      <c r="DVM3" s="63"/>
      <c r="DVN3" s="63"/>
      <c r="DVO3" s="63"/>
      <c r="DVP3" s="63"/>
      <c r="DVQ3" s="63"/>
      <c r="DVR3" s="63"/>
      <c r="DVS3" s="63"/>
      <c r="DVT3" s="63"/>
      <c r="DVU3" s="63"/>
      <c r="DVV3" s="63"/>
      <c r="DVW3" s="63"/>
      <c r="DVX3" s="63"/>
      <c r="DVY3" s="63"/>
      <c r="DVZ3" s="63"/>
      <c r="DWA3" s="63"/>
      <c r="DWB3" s="63"/>
      <c r="DWC3" s="63"/>
      <c r="DWD3" s="63"/>
      <c r="DWE3" s="63"/>
      <c r="DWF3" s="63"/>
      <c r="DWG3" s="63"/>
      <c r="DWH3" s="63"/>
      <c r="DWI3" s="63"/>
      <c r="DWJ3" s="63"/>
      <c r="DWK3" s="63"/>
      <c r="DWL3" s="63"/>
      <c r="DWM3" s="63"/>
      <c r="DWN3" s="63"/>
      <c r="DWO3" s="63"/>
      <c r="DWP3" s="63"/>
      <c r="DWQ3" s="63"/>
      <c r="DWR3" s="63"/>
      <c r="DWS3" s="63"/>
      <c r="DWT3" s="63"/>
      <c r="DWU3" s="63"/>
      <c r="DWV3" s="63"/>
      <c r="DWW3" s="63"/>
      <c r="DWX3" s="63"/>
      <c r="DWY3" s="63"/>
      <c r="DWZ3" s="63"/>
      <c r="DXA3" s="63"/>
      <c r="DXB3" s="63"/>
      <c r="DXC3" s="63"/>
      <c r="DXD3" s="63"/>
      <c r="DXE3" s="63"/>
      <c r="DXF3" s="63"/>
      <c r="DXG3" s="63"/>
      <c r="DXH3" s="63"/>
      <c r="DXI3" s="63"/>
      <c r="DXJ3" s="63"/>
      <c r="DXK3" s="63"/>
      <c r="DXL3" s="63"/>
      <c r="DXM3" s="63"/>
      <c r="DXN3" s="63"/>
      <c r="DXO3" s="63"/>
      <c r="DXP3" s="63"/>
      <c r="DXQ3" s="63"/>
      <c r="DXR3" s="63"/>
      <c r="DXS3" s="63"/>
      <c r="DXT3" s="63"/>
      <c r="DXU3" s="63"/>
      <c r="DXV3" s="63"/>
      <c r="DXW3" s="63"/>
      <c r="DXX3" s="63"/>
      <c r="DXY3" s="63"/>
      <c r="DXZ3" s="63"/>
      <c r="DYA3" s="63"/>
      <c r="DYB3" s="63"/>
      <c r="DYC3" s="63"/>
      <c r="DYD3" s="63"/>
      <c r="DYE3" s="63"/>
      <c r="DYF3" s="63"/>
      <c r="DYG3" s="63"/>
      <c r="DYH3" s="63"/>
      <c r="DYI3" s="63"/>
      <c r="DYJ3" s="63"/>
      <c r="DYK3" s="63"/>
      <c r="DYL3" s="63"/>
      <c r="DYM3" s="63"/>
      <c r="DYN3" s="63"/>
      <c r="DYO3" s="63"/>
      <c r="DYP3" s="63"/>
      <c r="DYQ3" s="63"/>
      <c r="DYR3" s="63"/>
      <c r="DYS3" s="63"/>
      <c r="DYT3" s="63"/>
      <c r="DYU3" s="63"/>
      <c r="DYV3" s="63"/>
      <c r="DYW3" s="63"/>
      <c r="DYX3" s="63"/>
      <c r="DYY3" s="63"/>
      <c r="DYZ3" s="63"/>
      <c r="DZA3" s="63"/>
      <c r="DZB3" s="63"/>
      <c r="DZC3" s="63"/>
      <c r="DZD3" s="63"/>
      <c r="DZE3" s="63"/>
      <c r="DZF3" s="63"/>
      <c r="DZG3" s="63"/>
      <c r="DZH3" s="63"/>
      <c r="DZI3" s="63"/>
      <c r="DZJ3" s="63"/>
      <c r="DZK3" s="63"/>
      <c r="DZL3" s="63"/>
      <c r="DZM3" s="63"/>
      <c r="DZN3" s="63"/>
      <c r="DZO3" s="63"/>
      <c r="DZP3" s="63"/>
      <c r="DZQ3" s="63"/>
      <c r="DZR3" s="63"/>
      <c r="DZS3" s="63"/>
      <c r="DZT3" s="63"/>
      <c r="DZU3" s="63"/>
      <c r="DZV3" s="63"/>
      <c r="DZW3" s="63"/>
      <c r="DZX3" s="63"/>
      <c r="DZY3" s="63"/>
      <c r="DZZ3" s="63"/>
      <c r="EAA3" s="63"/>
      <c r="EAB3" s="63"/>
      <c r="EAC3" s="63"/>
      <c r="EAD3" s="63"/>
      <c r="EAE3" s="63"/>
      <c r="EAF3" s="63"/>
      <c r="EAG3" s="63"/>
      <c r="EAH3" s="63"/>
      <c r="EAI3" s="63"/>
      <c r="EAJ3" s="63"/>
      <c r="EAK3" s="63"/>
      <c r="EAL3" s="63"/>
      <c r="EAM3" s="63"/>
      <c r="EAN3" s="63"/>
      <c r="EAO3" s="63"/>
      <c r="EAP3" s="63"/>
      <c r="EAQ3" s="63"/>
      <c r="EAR3" s="63"/>
      <c r="EAS3" s="63"/>
      <c r="EAT3" s="63"/>
      <c r="EAU3" s="63"/>
      <c r="EAV3" s="63"/>
      <c r="EAW3" s="63"/>
      <c r="EAX3" s="63"/>
      <c r="EAY3" s="63"/>
      <c r="EAZ3" s="63"/>
      <c r="EBA3" s="63"/>
      <c r="EBB3" s="63"/>
      <c r="EBC3" s="63"/>
      <c r="EBD3" s="63"/>
      <c r="EBE3" s="63"/>
      <c r="EBF3" s="63"/>
      <c r="EBG3" s="63"/>
      <c r="EBH3" s="63"/>
      <c r="EBI3" s="63"/>
      <c r="EBJ3" s="63"/>
      <c r="EBK3" s="63"/>
      <c r="EBL3" s="63"/>
      <c r="EBM3" s="63"/>
      <c r="EBN3" s="63"/>
      <c r="EBO3" s="63"/>
      <c r="EBP3" s="63"/>
      <c r="EBQ3" s="63"/>
      <c r="EBR3" s="63"/>
      <c r="EBS3" s="63"/>
      <c r="EBT3" s="63"/>
      <c r="EBU3" s="63"/>
      <c r="EBV3" s="63"/>
      <c r="EBW3" s="63"/>
      <c r="EBX3" s="63"/>
      <c r="EBY3" s="63"/>
      <c r="EBZ3" s="63"/>
      <c r="ECA3" s="63"/>
      <c r="ECB3" s="63"/>
      <c r="ECC3" s="63"/>
      <c r="ECD3" s="63"/>
      <c r="ECE3" s="63"/>
      <c r="ECF3" s="63"/>
      <c r="ECG3" s="63"/>
      <c r="ECH3" s="63"/>
      <c r="ECI3" s="63"/>
      <c r="ECJ3" s="63"/>
      <c r="ECK3" s="63"/>
      <c r="ECL3" s="63"/>
      <c r="ECM3" s="63"/>
      <c r="ECN3" s="63"/>
      <c r="ECO3" s="63"/>
      <c r="ECP3" s="63"/>
      <c r="ECQ3" s="63"/>
      <c r="ECR3" s="63"/>
      <c r="ECS3" s="63"/>
      <c r="ECT3" s="63"/>
      <c r="ECU3" s="63"/>
      <c r="ECV3" s="63"/>
      <c r="ECW3" s="63"/>
      <c r="ECX3" s="63"/>
      <c r="ECY3" s="63"/>
      <c r="ECZ3" s="63"/>
      <c r="EDA3" s="63"/>
      <c r="EDB3" s="63"/>
      <c r="EDC3" s="63"/>
      <c r="EDD3" s="63"/>
      <c r="EDE3" s="63"/>
      <c r="EDF3" s="63"/>
      <c r="EDG3" s="63"/>
      <c r="EDH3" s="63"/>
      <c r="EDI3" s="63"/>
      <c r="EDJ3" s="63"/>
      <c r="EDK3" s="63"/>
      <c r="EDL3" s="63"/>
      <c r="EDM3" s="63"/>
      <c r="EDN3" s="63"/>
      <c r="EDO3" s="63"/>
      <c r="EDP3" s="63"/>
      <c r="EDQ3" s="63"/>
      <c r="EDR3" s="63"/>
      <c r="EDS3" s="63"/>
      <c r="EDT3" s="63"/>
      <c r="EDU3" s="63"/>
      <c r="EDV3" s="63"/>
      <c r="EDW3" s="63"/>
      <c r="EDX3" s="63"/>
      <c r="EDY3" s="63"/>
      <c r="EDZ3" s="63"/>
      <c r="EEA3" s="63"/>
      <c r="EEB3" s="63"/>
      <c r="EEC3" s="63"/>
      <c r="EED3" s="63"/>
      <c r="EEE3" s="63"/>
      <c r="EEF3" s="63"/>
      <c r="EEG3" s="63"/>
      <c r="EEH3" s="63"/>
      <c r="EEI3" s="63"/>
      <c r="EEJ3" s="63"/>
      <c r="EEK3" s="63"/>
      <c r="EEL3" s="63"/>
      <c r="EEM3" s="63"/>
      <c r="EEN3" s="63"/>
      <c r="EEO3" s="63"/>
      <c r="EEP3" s="63"/>
      <c r="EEQ3" s="63"/>
      <c r="EER3" s="63"/>
      <c r="EES3" s="63"/>
      <c r="EET3" s="63"/>
      <c r="EEU3" s="63"/>
      <c r="EEV3" s="63"/>
      <c r="EEW3" s="63"/>
      <c r="EEX3" s="63"/>
      <c r="EEY3" s="63"/>
      <c r="EEZ3" s="63"/>
      <c r="EFA3" s="63"/>
      <c r="EFB3" s="63"/>
      <c r="EFC3" s="63"/>
      <c r="EFD3" s="63"/>
      <c r="EFE3" s="63"/>
      <c r="EFF3" s="63"/>
      <c r="EFG3" s="63"/>
      <c r="EFH3" s="63"/>
      <c r="EFI3" s="63"/>
      <c r="EFJ3" s="63"/>
      <c r="EFK3" s="63"/>
      <c r="EFL3" s="63"/>
      <c r="EFM3" s="63"/>
      <c r="EFN3" s="63"/>
      <c r="EFO3" s="63"/>
      <c r="EFP3" s="63"/>
      <c r="EFQ3" s="63"/>
      <c r="EFR3" s="63"/>
      <c r="EFS3" s="63"/>
      <c r="EFT3" s="63"/>
      <c r="EFU3" s="63"/>
      <c r="EFV3" s="63"/>
      <c r="EFW3" s="63"/>
      <c r="EFX3" s="63"/>
      <c r="EFY3" s="63"/>
      <c r="EFZ3" s="63"/>
      <c r="EGA3" s="63"/>
      <c r="EGB3" s="63"/>
      <c r="EGC3" s="63"/>
      <c r="EGD3" s="63"/>
      <c r="EGE3" s="63"/>
      <c r="EGF3" s="63"/>
      <c r="EGG3" s="63"/>
      <c r="EGH3" s="63"/>
      <c r="EGI3" s="63"/>
      <c r="EGJ3" s="63"/>
      <c r="EGK3" s="63"/>
      <c r="EGL3" s="63"/>
      <c r="EGM3" s="63"/>
      <c r="EGN3" s="63"/>
      <c r="EGO3" s="63"/>
      <c r="EGP3" s="63"/>
      <c r="EGQ3" s="63"/>
      <c r="EGR3" s="63"/>
      <c r="EGS3" s="63"/>
      <c r="EGT3" s="63"/>
      <c r="EGU3" s="63"/>
      <c r="EGV3" s="63"/>
      <c r="EGW3" s="63"/>
      <c r="EGX3" s="63"/>
      <c r="EGY3" s="63"/>
      <c r="EGZ3" s="63"/>
      <c r="EHA3" s="63"/>
      <c r="EHB3" s="63"/>
      <c r="EHC3" s="63"/>
      <c r="EHD3" s="63"/>
      <c r="EHE3" s="63"/>
      <c r="EHF3" s="63"/>
      <c r="EHG3" s="63"/>
      <c r="EHH3" s="63"/>
      <c r="EHI3" s="63"/>
      <c r="EHJ3" s="63"/>
      <c r="EHK3" s="63"/>
      <c r="EHL3" s="63"/>
      <c r="EHM3" s="63"/>
      <c r="EHN3" s="63"/>
      <c r="EHO3" s="63"/>
      <c r="EHP3" s="63"/>
      <c r="EHQ3" s="63"/>
      <c r="EHR3" s="63"/>
      <c r="EHS3" s="63"/>
      <c r="EHT3" s="63"/>
      <c r="EHU3" s="63"/>
      <c r="EHV3" s="63"/>
      <c r="EHW3" s="63"/>
      <c r="EHX3" s="63"/>
      <c r="EHY3" s="63"/>
      <c r="EHZ3" s="63"/>
      <c r="EIA3" s="63"/>
      <c r="EIB3" s="63"/>
      <c r="EIC3" s="63"/>
      <c r="EID3" s="63"/>
      <c r="EIE3" s="63"/>
      <c r="EIF3" s="63"/>
      <c r="EIG3" s="63"/>
      <c r="EIH3" s="63"/>
      <c r="EII3" s="63"/>
      <c r="EIJ3" s="63"/>
      <c r="EIK3" s="63"/>
      <c r="EIL3" s="63"/>
      <c r="EIM3" s="63"/>
      <c r="EIN3" s="63"/>
      <c r="EIO3" s="63"/>
      <c r="EIP3" s="63"/>
      <c r="EIQ3" s="63"/>
      <c r="EIR3" s="63"/>
      <c r="EIS3" s="63"/>
      <c r="EIT3" s="63"/>
      <c r="EIU3" s="63"/>
      <c r="EIV3" s="63"/>
      <c r="EIW3" s="63"/>
      <c r="EIX3" s="63"/>
      <c r="EIY3" s="63"/>
      <c r="EIZ3" s="63"/>
      <c r="EJA3" s="63"/>
      <c r="EJB3" s="63"/>
      <c r="EJC3" s="63"/>
      <c r="EJD3" s="63"/>
      <c r="EJE3" s="63"/>
      <c r="EJF3" s="63"/>
      <c r="EJG3" s="63"/>
      <c r="EJH3" s="63"/>
      <c r="EJI3" s="63"/>
      <c r="EJJ3" s="63"/>
      <c r="EJK3" s="63"/>
      <c r="EJL3" s="63"/>
      <c r="EJM3" s="63"/>
      <c r="EJN3" s="63"/>
      <c r="EJO3" s="63"/>
      <c r="EJP3" s="63"/>
      <c r="EJQ3" s="63"/>
      <c r="EJR3" s="63"/>
      <c r="EJS3" s="63"/>
      <c r="EJT3" s="63"/>
      <c r="EJU3" s="63"/>
      <c r="EJV3" s="63"/>
      <c r="EJW3" s="63"/>
      <c r="EJX3" s="63"/>
      <c r="EJY3" s="63"/>
      <c r="EJZ3" s="63"/>
      <c r="EKA3" s="63"/>
      <c r="EKB3" s="63"/>
      <c r="EKC3" s="63"/>
      <c r="EKD3" s="63"/>
      <c r="EKE3" s="63"/>
      <c r="EKF3" s="63"/>
      <c r="EKG3" s="63"/>
      <c r="EKH3" s="63"/>
      <c r="EKI3" s="63"/>
      <c r="EKJ3" s="63"/>
      <c r="EKK3" s="63"/>
      <c r="EKL3" s="63"/>
      <c r="EKM3" s="63"/>
      <c r="EKN3" s="63"/>
      <c r="EKO3" s="63"/>
      <c r="EKP3" s="63"/>
      <c r="EKQ3" s="63"/>
      <c r="EKR3" s="63"/>
      <c r="EKS3" s="63"/>
      <c r="EKT3" s="63"/>
      <c r="EKU3" s="63"/>
      <c r="EKV3" s="63"/>
      <c r="EKW3" s="63"/>
      <c r="EKX3" s="63"/>
      <c r="EKY3" s="63"/>
      <c r="EKZ3" s="63"/>
      <c r="ELA3" s="63"/>
      <c r="ELB3" s="63"/>
      <c r="ELC3" s="63"/>
      <c r="ELD3" s="63"/>
      <c r="ELE3" s="63"/>
      <c r="ELF3" s="63"/>
      <c r="ELG3" s="63"/>
      <c r="ELH3" s="63"/>
      <c r="ELI3" s="63"/>
      <c r="ELJ3" s="63"/>
      <c r="ELK3" s="63"/>
      <c r="ELL3" s="63"/>
      <c r="ELM3" s="63"/>
      <c r="ELN3" s="63"/>
      <c r="ELO3" s="63"/>
      <c r="ELP3" s="63"/>
      <c r="ELQ3" s="63"/>
      <c r="ELR3" s="63"/>
      <c r="ELS3" s="63"/>
      <c r="ELT3" s="63"/>
      <c r="ELU3" s="63"/>
      <c r="ELV3" s="63"/>
      <c r="ELW3" s="63"/>
      <c r="ELX3" s="63"/>
      <c r="ELY3" s="63"/>
      <c r="ELZ3" s="63"/>
      <c r="EMA3" s="63"/>
      <c r="EMB3" s="63"/>
      <c r="EMC3" s="63"/>
      <c r="EMD3" s="63"/>
      <c r="EME3" s="63"/>
      <c r="EMF3" s="63"/>
      <c r="EMG3" s="63"/>
      <c r="EMH3" s="63"/>
      <c r="EMI3" s="63"/>
      <c r="EMJ3" s="63"/>
      <c r="EMK3" s="63"/>
      <c r="EML3" s="63"/>
      <c r="EMM3" s="63"/>
      <c r="EMN3" s="63"/>
      <c r="EMO3" s="63"/>
      <c r="EMP3" s="63"/>
      <c r="EMQ3" s="63"/>
      <c r="EMR3" s="63"/>
      <c r="EMS3" s="63"/>
      <c r="EMT3" s="63"/>
      <c r="EMU3" s="63"/>
      <c r="EMV3" s="63"/>
      <c r="EMW3" s="63"/>
      <c r="EMX3" s="63"/>
      <c r="EMY3" s="63"/>
      <c r="EMZ3" s="63"/>
      <c r="ENA3" s="63"/>
      <c r="ENB3" s="63"/>
      <c r="ENC3" s="63"/>
      <c r="END3" s="63"/>
      <c r="ENE3" s="63"/>
      <c r="ENF3" s="63"/>
      <c r="ENG3" s="63"/>
      <c r="ENH3" s="63"/>
      <c r="ENI3" s="63"/>
      <c r="ENJ3" s="63"/>
      <c r="ENK3" s="63"/>
      <c r="ENL3" s="63"/>
      <c r="ENM3" s="63"/>
      <c r="ENN3" s="63"/>
      <c r="ENO3" s="63"/>
      <c r="ENP3" s="63"/>
      <c r="ENQ3" s="63"/>
      <c r="ENR3" s="63"/>
      <c r="ENS3" s="63"/>
      <c r="ENT3" s="63"/>
      <c r="ENU3" s="63"/>
      <c r="ENV3" s="63"/>
      <c r="ENW3" s="63"/>
      <c r="ENX3" s="63"/>
      <c r="ENY3" s="63"/>
      <c r="ENZ3" s="63"/>
      <c r="EOA3" s="63"/>
      <c r="EOB3" s="63"/>
      <c r="EOC3" s="63"/>
      <c r="EOD3" s="63"/>
      <c r="EOE3" s="63"/>
      <c r="EOF3" s="63"/>
      <c r="EOG3" s="63"/>
      <c r="EOH3" s="63"/>
      <c r="EOI3" s="63"/>
      <c r="EOJ3" s="63"/>
      <c r="EOK3" s="63"/>
      <c r="EOL3" s="63"/>
      <c r="EOM3" s="63"/>
      <c r="EON3" s="63"/>
      <c r="EOO3" s="63"/>
      <c r="EOP3" s="63"/>
      <c r="EOQ3" s="63"/>
      <c r="EOR3" s="63"/>
      <c r="EOS3" s="63"/>
      <c r="EOT3" s="63"/>
      <c r="EOU3" s="63"/>
      <c r="EOV3" s="63"/>
      <c r="EOW3" s="63"/>
      <c r="EOX3" s="63"/>
      <c r="EOY3" s="63"/>
      <c r="EOZ3" s="63"/>
      <c r="EPA3" s="63"/>
      <c r="EPB3" s="63"/>
      <c r="EPC3" s="63"/>
      <c r="EPD3" s="63"/>
      <c r="EPE3" s="63"/>
      <c r="EPF3" s="63"/>
      <c r="EPG3" s="63"/>
      <c r="EPH3" s="63"/>
      <c r="EPI3" s="63"/>
      <c r="EPJ3" s="63"/>
      <c r="EPK3" s="63"/>
      <c r="EPL3" s="63"/>
      <c r="EPM3" s="63"/>
      <c r="EPN3" s="63"/>
      <c r="EPO3" s="63"/>
      <c r="EPP3" s="63"/>
      <c r="EPQ3" s="63"/>
      <c r="EPR3" s="63"/>
      <c r="EPS3" s="63"/>
      <c r="EPT3" s="63"/>
      <c r="EPU3" s="63"/>
      <c r="EPV3" s="63"/>
      <c r="EPW3" s="63"/>
      <c r="EPX3" s="63"/>
      <c r="EPY3" s="63"/>
      <c r="EPZ3" s="63"/>
      <c r="EQA3" s="63"/>
      <c r="EQB3" s="63"/>
      <c r="EQC3" s="63"/>
      <c r="EQD3" s="63"/>
      <c r="EQE3" s="63"/>
      <c r="EQF3" s="63"/>
      <c r="EQG3" s="63"/>
      <c r="EQH3" s="63"/>
      <c r="EQI3" s="63"/>
      <c r="EQJ3" s="63"/>
      <c r="EQK3" s="63"/>
      <c r="EQL3" s="63"/>
      <c r="EQM3" s="63"/>
      <c r="EQN3" s="63"/>
      <c r="EQO3" s="63"/>
      <c r="EQP3" s="63"/>
      <c r="EQQ3" s="63"/>
      <c r="EQR3" s="63"/>
      <c r="EQS3" s="63"/>
      <c r="EQT3" s="63"/>
      <c r="EQU3" s="63"/>
      <c r="EQV3" s="63"/>
      <c r="EQW3" s="63"/>
      <c r="EQX3" s="63"/>
      <c r="EQY3" s="63"/>
      <c r="EQZ3" s="63"/>
      <c r="ERA3" s="63"/>
      <c r="ERB3" s="63"/>
      <c r="ERC3" s="63"/>
      <c r="ERD3" s="63"/>
      <c r="ERE3" s="63"/>
      <c r="ERF3" s="63"/>
      <c r="ERG3" s="63"/>
      <c r="ERH3" s="63"/>
      <c r="ERI3" s="63"/>
      <c r="ERJ3" s="63"/>
      <c r="ERK3" s="63"/>
      <c r="ERL3" s="63"/>
      <c r="ERM3" s="63"/>
      <c r="ERN3" s="63"/>
      <c r="ERO3" s="63"/>
      <c r="ERP3" s="63"/>
      <c r="ERQ3" s="63"/>
      <c r="ERR3" s="63"/>
      <c r="ERS3" s="63"/>
      <c r="ERT3" s="63"/>
      <c r="ERU3" s="63"/>
      <c r="ERV3" s="63"/>
      <c r="ERW3" s="63"/>
      <c r="ERX3" s="63"/>
      <c r="ERY3" s="63"/>
      <c r="ERZ3" s="63"/>
      <c r="ESA3" s="63"/>
      <c r="ESB3" s="63"/>
      <c r="ESC3" s="63"/>
      <c r="ESD3" s="63"/>
      <c r="ESE3" s="63"/>
      <c r="ESF3" s="63"/>
      <c r="ESG3" s="63"/>
      <c r="ESH3" s="63"/>
      <c r="ESI3" s="63"/>
      <c r="ESJ3" s="63"/>
      <c r="ESK3" s="63"/>
      <c r="ESL3" s="63"/>
      <c r="ESM3" s="63"/>
      <c r="ESN3" s="63"/>
      <c r="ESO3" s="63"/>
      <c r="ESP3" s="63"/>
      <c r="ESQ3" s="63"/>
      <c r="ESR3" s="63"/>
      <c r="ESS3" s="63"/>
      <c r="EST3" s="63"/>
      <c r="ESU3" s="63"/>
      <c r="ESV3" s="63"/>
      <c r="ESW3" s="63"/>
      <c r="ESX3" s="63"/>
      <c r="ESY3" s="63"/>
      <c r="ESZ3" s="63"/>
      <c r="ETA3" s="63"/>
      <c r="ETB3" s="63"/>
      <c r="ETC3" s="63"/>
      <c r="ETD3" s="63"/>
      <c r="ETE3" s="63"/>
      <c r="ETF3" s="63"/>
      <c r="ETG3" s="63"/>
      <c r="ETH3" s="63"/>
      <c r="ETI3" s="63"/>
      <c r="ETJ3" s="63"/>
      <c r="ETK3" s="63"/>
      <c r="ETL3" s="63"/>
      <c r="ETM3" s="63"/>
      <c r="ETN3" s="63"/>
      <c r="ETO3" s="63"/>
      <c r="ETP3" s="63"/>
      <c r="ETQ3" s="63"/>
      <c r="ETR3" s="63"/>
      <c r="ETS3" s="63"/>
      <c r="ETT3" s="63"/>
      <c r="ETU3" s="63"/>
      <c r="ETV3" s="63"/>
      <c r="ETW3" s="63"/>
      <c r="ETX3" s="63"/>
      <c r="ETY3" s="63"/>
      <c r="ETZ3" s="63"/>
      <c r="EUA3" s="63"/>
      <c r="EUB3" s="63"/>
      <c r="EUC3" s="63"/>
      <c r="EUD3" s="63"/>
      <c r="EUE3" s="63"/>
      <c r="EUF3" s="63"/>
      <c r="EUG3" s="63"/>
      <c r="EUH3" s="63"/>
      <c r="EUI3" s="63"/>
      <c r="EUJ3" s="63"/>
      <c r="EUK3" s="63"/>
      <c r="EUL3" s="63"/>
      <c r="EUM3" s="63"/>
      <c r="EUN3" s="63"/>
      <c r="EUO3" s="63"/>
      <c r="EUP3" s="63"/>
      <c r="EUQ3" s="63"/>
      <c r="EUR3" s="63"/>
      <c r="EUS3" s="63"/>
      <c r="EUT3" s="63"/>
      <c r="EUU3" s="63"/>
      <c r="EUV3" s="63"/>
      <c r="EUW3" s="63"/>
      <c r="EUX3" s="63"/>
      <c r="EUY3" s="63"/>
      <c r="EUZ3" s="63"/>
      <c r="EVA3" s="63"/>
      <c r="EVB3" s="63"/>
      <c r="EVC3" s="63"/>
      <c r="EVD3" s="63"/>
      <c r="EVE3" s="63"/>
      <c r="EVF3" s="63"/>
      <c r="EVG3" s="63"/>
      <c r="EVH3" s="63"/>
      <c r="EVI3" s="63"/>
      <c r="EVJ3" s="63"/>
      <c r="EVK3" s="63"/>
      <c r="EVL3" s="63"/>
      <c r="EVM3" s="63"/>
      <c r="EVN3" s="63"/>
      <c r="EVO3" s="63"/>
      <c r="EVP3" s="63"/>
      <c r="EVQ3" s="63"/>
      <c r="EVR3" s="63"/>
      <c r="EVS3" s="63"/>
      <c r="EVT3" s="63"/>
      <c r="EVU3" s="63"/>
      <c r="EVV3" s="63"/>
      <c r="EVW3" s="63"/>
      <c r="EVX3" s="63"/>
      <c r="EVY3" s="63"/>
      <c r="EVZ3" s="63"/>
      <c r="EWA3" s="63"/>
      <c r="EWB3" s="63"/>
      <c r="EWC3" s="63"/>
      <c r="EWD3" s="63"/>
      <c r="EWE3" s="63"/>
      <c r="EWF3" s="63"/>
      <c r="EWG3" s="63"/>
      <c r="EWH3" s="63"/>
      <c r="EWI3" s="63"/>
      <c r="EWJ3" s="63"/>
      <c r="EWK3" s="63"/>
      <c r="EWL3" s="63"/>
      <c r="EWM3" s="63"/>
      <c r="EWN3" s="63"/>
      <c r="EWO3" s="63"/>
      <c r="EWP3" s="63"/>
      <c r="EWQ3" s="63"/>
      <c r="EWR3" s="63"/>
      <c r="EWS3" s="63"/>
      <c r="EWT3" s="63"/>
      <c r="EWU3" s="63"/>
      <c r="EWV3" s="63"/>
      <c r="EWW3" s="63"/>
      <c r="EWX3" s="63"/>
      <c r="EWY3" s="63"/>
      <c r="EWZ3" s="63"/>
      <c r="EXA3" s="63"/>
      <c r="EXB3" s="63"/>
      <c r="EXC3" s="63"/>
      <c r="EXD3" s="63"/>
      <c r="EXE3" s="63"/>
      <c r="EXF3" s="63"/>
      <c r="EXG3" s="63"/>
      <c r="EXH3" s="63"/>
      <c r="EXI3" s="63"/>
      <c r="EXJ3" s="63"/>
      <c r="EXK3" s="63"/>
      <c r="EXL3" s="63"/>
      <c r="EXM3" s="63"/>
      <c r="EXN3" s="63"/>
      <c r="EXO3" s="63"/>
      <c r="EXP3" s="63"/>
      <c r="EXQ3" s="63"/>
      <c r="EXR3" s="63"/>
      <c r="EXS3" s="63"/>
      <c r="EXT3" s="63"/>
      <c r="EXU3" s="63"/>
      <c r="EXV3" s="63"/>
      <c r="EXW3" s="63"/>
      <c r="EXX3" s="63"/>
      <c r="EXY3" s="63"/>
      <c r="EXZ3" s="63"/>
      <c r="EYA3" s="63"/>
      <c r="EYB3" s="63"/>
      <c r="EYC3" s="63"/>
      <c r="EYD3" s="63"/>
      <c r="EYE3" s="63"/>
      <c r="EYF3" s="63"/>
      <c r="EYG3" s="63"/>
      <c r="EYH3" s="63"/>
      <c r="EYI3" s="63"/>
      <c r="EYJ3" s="63"/>
      <c r="EYK3" s="63"/>
      <c r="EYL3" s="63"/>
      <c r="EYM3" s="63"/>
      <c r="EYN3" s="63"/>
      <c r="EYO3" s="63"/>
      <c r="EYP3" s="63"/>
      <c r="EYQ3" s="63"/>
      <c r="EYR3" s="63"/>
      <c r="EYS3" s="63"/>
      <c r="EYT3" s="63"/>
      <c r="EYU3" s="63"/>
      <c r="EYV3" s="63"/>
      <c r="EYW3" s="63"/>
      <c r="EYX3" s="63"/>
      <c r="EYY3" s="63"/>
      <c r="EYZ3" s="63"/>
      <c r="EZA3" s="63"/>
      <c r="EZB3" s="63"/>
      <c r="EZC3" s="63"/>
      <c r="EZD3" s="63"/>
      <c r="EZE3" s="63"/>
      <c r="EZF3" s="63"/>
      <c r="EZG3" s="63"/>
      <c r="EZH3" s="63"/>
      <c r="EZI3" s="63"/>
      <c r="EZJ3" s="63"/>
      <c r="EZK3" s="63"/>
      <c r="EZL3" s="63"/>
      <c r="EZM3" s="63"/>
      <c r="EZN3" s="63"/>
      <c r="EZO3" s="63"/>
      <c r="EZP3" s="63"/>
      <c r="EZQ3" s="63"/>
      <c r="EZR3" s="63"/>
      <c r="EZS3" s="63"/>
      <c r="EZT3" s="63"/>
      <c r="EZU3" s="63"/>
      <c r="EZV3" s="63"/>
      <c r="EZW3" s="63"/>
      <c r="EZX3" s="63"/>
      <c r="EZY3" s="63"/>
      <c r="EZZ3" s="63"/>
      <c r="FAA3" s="63"/>
      <c r="FAB3" s="63"/>
      <c r="FAC3" s="63"/>
      <c r="FAD3" s="63"/>
      <c r="FAE3" s="63"/>
      <c r="FAF3" s="63"/>
      <c r="FAG3" s="63"/>
      <c r="FAH3" s="63"/>
      <c r="FAI3" s="63"/>
      <c r="FAJ3" s="63"/>
      <c r="FAK3" s="63"/>
      <c r="FAL3" s="63"/>
      <c r="FAM3" s="63"/>
      <c r="FAN3" s="63"/>
      <c r="FAO3" s="63"/>
      <c r="FAP3" s="63"/>
      <c r="FAQ3" s="63"/>
      <c r="FAR3" s="63"/>
      <c r="FAS3" s="63"/>
      <c r="FAT3" s="63"/>
      <c r="FAU3" s="63"/>
      <c r="FAV3" s="63"/>
      <c r="FAW3" s="63"/>
      <c r="FAX3" s="63"/>
      <c r="FAY3" s="63"/>
      <c r="FAZ3" s="63"/>
      <c r="FBA3" s="63"/>
      <c r="FBB3" s="63"/>
      <c r="FBC3" s="63"/>
      <c r="FBD3" s="63"/>
      <c r="FBE3" s="63"/>
      <c r="FBF3" s="63"/>
      <c r="FBG3" s="63"/>
      <c r="FBH3" s="63"/>
      <c r="FBI3" s="63"/>
      <c r="FBJ3" s="63"/>
      <c r="FBK3" s="63"/>
      <c r="FBL3" s="63"/>
      <c r="FBM3" s="63"/>
      <c r="FBN3" s="63"/>
      <c r="FBO3" s="63"/>
      <c r="FBP3" s="63"/>
      <c r="FBQ3" s="63"/>
      <c r="FBR3" s="63"/>
      <c r="FBS3" s="63"/>
      <c r="FBT3" s="63"/>
      <c r="FBU3" s="63"/>
      <c r="FBV3" s="63"/>
      <c r="FBW3" s="63"/>
      <c r="FBX3" s="63"/>
      <c r="FBY3" s="63"/>
      <c r="FBZ3" s="63"/>
      <c r="FCA3" s="63"/>
      <c r="FCB3" s="63"/>
      <c r="FCC3" s="63"/>
      <c r="FCD3" s="63"/>
      <c r="FCE3" s="63"/>
      <c r="FCF3" s="63"/>
      <c r="FCG3" s="63"/>
      <c r="FCH3" s="63"/>
      <c r="FCI3" s="63"/>
      <c r="FCJ3" s="63"/>
      <c r="FCK3" s="63"/>
      <c r="FCL3" s="63"/>
      <c r="FCM3" s="63"/>
      <c r="FCN3" s="63"/>
      <c r="FCO3" s="63"/>
      <c r="FCP3" s="63"/>
      <c r="FCQ3" s="63"/>
      <c r="FCR3" s="63"/>
      <c r="FCS3" s="63"/>
      <c r="FCT3" s="63"/>
      <c r="FCU3" s="63"/>
      <c r="FCV3" s="63"/>
      <c r="FCW3" s="63"/>
      <c r="FCX3" s="63"/>
      <c r="FCY3" s="63"/>
      <c r="FCZ3" s="63"/>
      <c r="FDA3" s="63"/>
      <c r="FDB3" s="63"/>
      <c r="FDC3" s="63"/>
      <c r="FDD3" s="63"/>
      <c r="FDE3" s="63"/>
      <c r="FDF3" s="63"/>
      <c r="FDG3" s="63"/>
      <c r="FDH3" s="63"/>
      <c r="FDI3" s="63"/>
      <c r="FDJ3" s="63"/>
      <c r="FDK3" s="63"/>
      <c r="FDL3" s="63"/>
      <c r="FDM3" s="63"/>
      <c r="FDN3" s="63"/>
      <c r="FDO3" s="63"/>
      <c r="FDP3" s="63"/>
      <c r="FDQ3" s="63"/>
      <c r="FDR3" s="63"/>
      <c r="FDS3" s="63"/>
      <c r="FDT3" s="63"/>
      <c r="FDU3" s="63"/>
      <c r="FDV3" s="63"/>
      <c r="FDW3" s="63"/>
      <c r="FDX3" s="63"/>
      <c r="FDY3" s="63"/>
      <c r="FDZ3" s="63"/>
      <c r="FEA3" s="63"/>
      <c r="FEB3" s="63"/>
      <c r="FEC3" s="63"/>
      <c r="FED3" s="63"/>
      <c r="FEE3" s="63"/>
      <c r="FEF3" s="63"/>
      <c r="FEG3" s="63"/>
      <c r="FEH3" s="63"/>
      <c r="FEI3" s="63"/>
      <c r="FEJ3" s="63"/>
      <c r="FEK3" s="63"/>
      <c r="FEL3" s="63"/>
      <c r="FEM3" s="63"/>
      <c r="FEN3" s="63"/>
      <c r="FEO3" s="63"/>
      <c r="FEP3" s="63"/>
      <c r="FEQ3" s="63"/>
      <c r="FER3" s="63"/>
      <c r="FES3" s="63"/>
      <c r="FET3" s="63"/>
      <c r="FEU3" s="63"/>
      <c r="FEV3" s="63"/>
      <c r="FEW3" s="63"/>
      <c r="FEX3" s="63"/>
      <c r="FEY3" s="63"/>
      <c r="FEZ3" s="63"/>
      <c r="FFA3" s="63"/>
      <c r="FFB3" s="63"/>
      <c r="FFC3" s="63"/>
      <c r="FFD3" s="63"/>
      <c r="FFE3" s="63"/>
      <c r="FFF3" s="63"/>
      <c r="FFG3" s="63"/>
      <c r="FFH3" s="63"/>
      <c r="FFI3" s="63"/>
      <c r="FFJ3" s="63"/>
      <c r="FFK3" s="63"/>
      <c r="FFL3" s="63"/>
      <c r="FFM3" s="63"/>
      <c r="FFN3" s="63"/>
      <c r="FFO3" s="63"/>
      <c r="FFP3" s="63"/>
      <c r="FFQ3" s="63"/>
      <c r="FFR3" s="63"/>
      <c r="FFS3" s="63"/>
      <c r="FFT3" s="63"/>
      <c r="FFU3" s="63"/>
      <c r="FFV3" s="63"/>
      <c r="FFW3" s="63"/>
      <c r="FFX3" s="63"/>
      <c r="FFY3" s="63"/>
      <c r="FFZ3" s="63"/>
      <c r="FGA3" s="63"/>
      <c r="FGB3" s="63"/>
      <c r="FGC3" s="63"/>
      <c r="FGD3" s="63"/>
      <c r="FGE3" s="63"/>
      <c r="FGF3" s="63"/>
      <c r="FGG3" s="63"/>
      <c r="FGH3" s="63"/>
      <c r="FGI3" s="63"/>
      <c r="FGJ3" s="63"/>
      <c r="FGK3" s="63"/>
      <c r="FGL3" s="63"/>
      <c r="FGM3" s="63"/>
      <c r="FGN3" s="63"/>
      <c r="FGO3" s="63"/>
      <c r="FGP3" s="63"/>
      <c r="FGQ3" s="63"/>
      <c r="FGR3" s="63"/>
      <c r="FGS3" s="63"/>
      <c r="FGT3" s="63"/>
      <c r="FGU3" s="63"/>
      <c r="FGV3" s="63"/>
      <c r="FGW3" s="63"/>
      <c r="FGX3" s="63"/>
      <c r="FGY3" s="63"/>
      <c r="FGZ3" s="63"/>
      <c r="FHA3" s="63"/>
      <c r="FHB3" s="63"/>
      <c r="FHC3" s="63"/>
      <c r="FHD3" s="63"/>
      <c r="FHE3" s="63"/>
      <c r="FHF3" s="63"/>
      <c r="FHG3" s="63"/>
      <c r="FHH3" s="63"/>
      <c r="FHI3" s="63"/>
      <c r="FHJ3" s="63"/>
      <c r="FHK3" s="63"/>
      <c r="FHL3" s="63"/>
      <c r="FHM3" s="63"/>
      <c r="FHN3" s="63"/>
      <c r="FHO3" s="63"/>
      <c r="FHP3" s="63"/>
      <c r="FHQ3" s="63"/>
      <c r="FHR3" s="63"/>
      <c r="FHS3" s="63"/>
      <c r="FHT3" s="63"/>
      <c r="FHU3" s="63"/>
      <c r="FHV3" s="63"/>
      <c r="FHW3" s="63"/>
      <c r="FHX3" s="63"/>
      <c r="FHY3" s="63"/>
      <c r="FHZ3" s="63"/>
      <c r="FIA3" s="63"/>
      <c r="FIB3" s="63"/>
      <c r="FIC3" s="63"/>
      <c r="FID3" s="63"/>
      <c r="FIE3" s="63"/>
      <c r="FIF3" s="63"/>
      <c r="FIG3" s="63"/>
      <c r="FIH3" s="63"/>
      <c r="FII3" s="63"/>
      <c r="FIJ3" s="63"/>
      <c r="FIK3" s="63"/>
      <c r="FIL3" s="63"/>
      <c r="FIM3" s="63"/>
      <c r="FIN3" s="63"/>
      <c r="FIO3" s="63"/>
      <c r="FIP3" s="63"/>
      <c r="FIQ3" s="63"/>
      <c r="FIR3" s="63"/>
      <c r="FIS3" s="63"/>
      <c r="FIT3" s="63"/>
      <c r="FIU3" s="63"/>
      <c r="FIV3" s="63"/>
      <c r="FIW3" s="63"/>
      <c r="FIX3" s="63"/>
      <c r="FIY3" s="63"/>
      <c r="FIZ3" s="63"/>
      <c r="FJA3" s="63"/>
      <c r="FJB3" s="63"/>
      <c r="FJC3" s="63"/>
      <c r="FJD3" s="63"/>
      <c r="FJE3" s="63"/>
      <c r="FJF3" s="63"/>
      <c r="FJG3" s="63"/>
      <c r="FJH3" s="63"/>
      <c r="FJI3" s="63"/>
      <c r="FJJ3" s="63"/>
      <c r="FJK3" s="63"/>
      <c r="FJL3" s="63"/>
      <c r="FJM3" s="63"/>
      <c r="FJN3" s="63"/>
      <c r="FJO3" s="63"/>
      <c r="FJP3" s="63"/>
      <c r="FJQ3" s="63"/>
      <c r="FJR3" s="63"/>
      <c r="FJS3" s="63"/>
      <c r="FJT3" s="63"/>
      <c r="FJU3" s="63"/>
      <c r="FJV3" s="63"/>
      <c r="FJW3" s="63"/>
      <c r="FJX3" s="63"/>
      <c r="FJY3" s="63"/>
      <c r="FJZ3" s="63"/>
      <c r="FKA3" s="63"/>
      <c r="FKB3" s="63"/>
      <c r="FKC3" s="63"/>
      <c r="FKD3" s="63"/>
      <c r="FKE3" s="63"/>
      <c r="FKF3" s="63"/>
      <c r="FKG3" s="63"/>
      <c r="FKH3" s="63"/>
      <c r="FKI3" s="63"/>
      <c r="FKJ3" s="63"/>
      <c r="FKK3" s="63"/>
      <c r="FKL3" s="63"/>
      <c r="FKM3" s="63"/>
      <c r="FKN3" s="63"/>
      <c r="FKO3" s="63"/>
      <c r="FKP3" s="63"/>
      <c r="FKQ3" s="63"/>
      <c r="FKR3" s="63"/>
      <c r="FKS3" s="63"/>
      <c r="FKT3" s="63"/>
      <c r="FKU3" s="63"/>
      <c r="FKV3" s="63"/>
      <c r="FKW3" s="63"/>
      <c r="FKX3" s="63"/>
      <c r="FKY3" s="63"/>
      <c r="FKZ3" s="63"/>
      <c r="FLA3" s="63"/>
      <c r="FLB3" s="63"/>
      <c r="FLC3" s="63"/>
      <c r="FLD3" s="63"/>
      <c r="FLE3" s="63"/>
      <c r="FLF3" s="63"/>
      <c r="FLG3" s="63"/>
      <c r="FLH3" s="63"/>
      <c r="FLI3" s="63"/>
      <c r="FLJ3" s="63"/>
      <c r="FLK3" s="63"/>
      <c r="FLL3" s="63"/>
      <c r="FLM3" s="63"/>
      <c r="FLN3" s="63"/>
      <c r="FLO3" s="63"/>
      <c r="FLP3" s="63"/>
      <c r="FLQ3" s="63"/>
      <c r="FLR3" s="63"/>
      <c r="FLS3" s="63"/>
      <c r="FLT3" s="63"/>
      <c r="FLU3" s="63"/>
      <c r="FLV3" s="63"/>
      <c r="FLW3" s="63"/>
      <c r="FLX3" s="63"/>
      <c r="FLY3" s="63"/>
      <c r="FLZ3" s="63"/>
      <c r="FMA3" s="63"/>
      <c r="FMB3" s="63"/>
      <c r="FMC3" s="63"/>
      <c r="FMD3" s="63"/>
      <c r="FME3" s="63"/>
      <c r="FMF3" s="63"/>
      <c r="FMG3" s="63"/>
      <c r="FMH3" s="63"/>
      <c r="FMI3" s="63"/>
      <c r="FMJ3" s="63"/>
      <c r="FMK3" s="63"/>
      <c r="FML3" s="63"/>
      <c r="FMM3" s="63"/>
      <c r="FMN3" s="63"/>
      <c r="FMO3" s="63"/>
      <c r="FMP3" s="63"/>
      <c r="FMQ3" s="63"/>
      <c r="FMR3" s="63"/>
      <c r="FMS3" s="63"/>
      <c r="FMT3" s="63"/>
      <c r="FMU3" s="63"/>
      <c r="FMV3" s="63"/>
      <c r="FMW3" s="63"/>
      <c r="FMX3" s="63"/>
      <c r="FMY3" s="63"/>
      <c r="FMZ3" s="63"/>
      <c r="FNA3" s="63"/>
      <c r="FNB3" s="63"/>
      <c r="FNC3" s="63"/>
      <c r="FND3" s="63"/>
      <c r="FNE3" s="63"/>
      <c r="FNF3" s="63"/>
      <c r="FNG3" s="63"/>
      <c r="FNH3" s="63"/>
      <c r="FNI3" s="63"/>
      <c r="FNJ3" s="63"/>
      <c r="FNK3" s="63"/>
      <c r="FNL3" s="63"/>
      <c r="FNM3" s="63"/>
      <c r="FNN3" s="63"/>
      <c r="FNO3" s="63"/>
      <c r="FNP3" s="63"/>
      <c r="FNQ3" s="63"/>
      <c r="FNR3" s="63"/>
      <c r="FNS3" s="63"/>
      <c r="FNT3" s="63"/>
      <c r="FNU3" s="63"/>
      <c r="FNV3" s="63"/>
      <c r="FNW3" s="63"/>
      <c r="FNX3" s="63"/>
      <c r="FNY3" s="63"/>
      <c r="FNZ3" s="63"/>
      <c r="FOA3" s="63"/>
      <c r="FOB3" s="63"/>
      <c r="FOC3" s="63"/>
      <c r="FOD3" s="63"/>
      <c r="FOE3" s="63"/>
      <c r="FOF3" s="63"/>
      <c r="FOG3" s="63"/>
      <c r="FOH3" s="63"/>
      <c r="FOI3" s="63"/>
      <c r="FOJ3" s="63"/>
      <c r="FOK3" s="63"/>
      <c r="FOL3" s="63"/>
      <c r="FOM3" s="63"/>
      <c r="FON3" s="63"/>
      <c r="FOO3" s="63"/>
      <c r="FOP3" s="63"/>
      <c r="FOQ3" s="63"/>
      <c r="FOR3" s="63"/>
      <c r="FOS3" s="63"/>
      <c r="FOT3" s="63"/>
      <c r="FOU3" s="63"/>
      <c r="FOV3" s="63"/>
      <c r="FOW3" s="63"/>
      <c r="FOX3" s="63"/>
      <c r="FOY3" s="63"/>
      <c r="FOZ3" s="63"/>
      <c r="FPA3" s="63"/>
      <c r="FPB3" s="63"/>
      <c r="FPC3" s="63"/>
      <c r="FPD3" s="63"/>
      <c r="FPE3" s="63"/>
      <c r="FPF3" s="63"/>
      <c r="FPG3" s="63"/>
      <c r="FPH3" s="63"/>
      <c r="FPI3" s="63"/>
      <c r="FPJ3" s="63"/>
      <c r="FPK3" s="63"/>
      <c r="FPL3" s="63"/>
      <c r="FPM3" s="63"/>
      <c r="FPN3" s="63"/>
      <c r="FPO3" s="63"/>
      <c r="FPP3" s="63"/>
      <c r="FPQ3" s="63"/>
      <c r="FPR3" s="63"/>
      <c r="FPS3" s="63"/>
      <c r="FPT3" s="63"/>
      <c r="FPU3" s="63"/>
      <c r="FPV3" s="63"/>
      <c r="FPW3" s="63"/>
      <c r="FPX3" s="63"/>
      <c r="FPY3" s="63"/>
      <c r="FPZ3" s="63"/>
      <c r="FQA3" s="63"/>
      <c r="FQB3" s="63"/>
      <c r="FQC3" s="63"/>
      <c r="FQD3" s="63"/>
      <c r="FQE3" s="63"/>
      <c r="FQF3" s="63"/>
      <c r="FQG3" s="63"/>
      <c r="FQH3" s="63"/>
      <c r="FQI3" s="63"/>
      <c r="FQJ3" s="63"/>
      <c r="FQK3" s="63"/>
      <c r="FQL3" s="63"/>
      <c r="FQM3" s="63"/>
      <c r="FQN3" s="63"/>
      <c r="FQO3" s="63"/>
      <c r="FQP3" s="63"/>
      <c r="FQQ3" s="63"/>
      <c r="FQR3" s="63"/>
      <c r="FQS3" s="63"/>
      <c r="FQT3" s="63"/>
      <c r="FQU3" s="63"/>
      <c r="FQV3" s="63"/>
      <c r="FQW3" s="63"/>
      <c r="FQX3" s="63"/>
      <c r="FQY3" s="63"/>
      <c r="FQZ3" s="63"/>
      <c r="FRA3" s="63"/>
      <c r="FRB3" s="63"/>
      <c r="FRC3" s="63"/>
      <c r="FRD3" s="63"/>
      <c r="FRE3" s="63"/>
      <c r="FRF3" s="63"/>
      <c r="FRG3" s="63"/>
      <c r="FRH3" s="63"/>
      <c r="FRI3" s="63"/>
      <c r="FRJ3" s="63"/>
      <c r="FRK3" s="63"/>
      <c r="FRL3" s="63"/>
      <c r="FRM3" s="63"/>
      <c r="FRN3" s="63"/>
      <c r="FRO3" s="63"/>
      <c r="FRP3" s="63"/>
      <c r="FRQ3" s="63"/>
      <c r="FRR3" s="63"/>
      <c r="FRS3" s="63"/>
      <c r="FRT3" s="63"/>
      <c r="FRU3" s="63"/>
      <c r="FRV3" s="63"/>
      <c r="FRW3" s="63"/>
      <c r="FRX3" s="63"/>
      <c r="FRY3" s="63"/>
      <c r="FRZ3" s="63"/>
      <c r="FSA3" s="63"/>
      <c r="FSB3" s="63"/>
      <c r="FSC3" s="63"/>
      <c r="FSD3" s="63"/>
      <c r="FSE3" s="63"/>
      <c r="FSF3" s="63"/>
      <c r="FSG3" s="63"/>
      <c r="FSH3" s="63"/>
      <c r="FSI3" s="63"/>
      <c r="FSJ3" s="63"/>
      <c r="FSK3" s="63"/>
      <c r="FSL3" s="63"/>
      <c r="FSM3" s="63"/>
      <c r="FSN3" s="63"/>
      <c r="FSO3" s="63"/>
      <c r="FSP3" s="63"/>
      <c r="FSQ3" s="63"/>
      <c r="FSR3" s="63"/>
      <c r="FSS3" s="63"/>
      <c r="FST3" s="63"/>
      <c r="FSU3" s="63"/>
      <c r="FSV3" s="63"/>
      <c r="FSW3" s="63"/>
      <c r="FSX3" s="63"/>
      <c r="FSY3" s="63"/>
      <c r="FSZ3" s="63"/>
      <c r="FTA3" s="63"/>
      <c r="FTB3" s="63"/>
      <c r="FTC3" s="63"/>
      <c r="FTD3" s="63"/>
      <c r="FTE3" s="63"/>
      <c r="FTF3" s="63"/>
      <c r="FTG3" s="63"/>
      <c r="FTH3" s="63"/>
      <c r="FTI3" s="63"/>
      <c r="FTJ3" s="63"/>
      <c r="FTK3" s="63"/>
      <c r="FTL3" s="63"/>
      <c r="FTM3" s="63"/>
      <c r="FTN3" s="63"/>
      <c r="FTO3" s="63"/>
      <c r="FTP3" s="63"/>
      <c r="FTQ3" s="63"/>
      <c r="FTR3" s="63"/>
      <c r="FTS3" s="63"/>
      <c r="FTT3" s="63"/>
      <c r="FTU3" s="63"/>
      <c r="FTV3" s="63"/>
      <c r="FTW3" s="63"/>
      <c r="FTX3" s="63"/>
      <c r="FTY3" s="63"/>
      <c r="FTZ3" s="63"/>
      <c r="FUA3" s="63"/>
      <c r="FUB3" s="63"/>
      <c r="FUC3" s="63"/>
      <c r="FUD3" s="63"/>
      <c r="FUE3" s="63"/>
      <c r="FUF3" s="63"/>
      <c r="FUG3" s="63"/>
      <c r="FUH3" s="63"/>
      <c r="FUI3" s="63"/>
      <c r="FUJ3" s="63"/>
      <c r="FUK3" s="63"/>
      <c r="FUL3" s="63"/>
      <c r="FUM3" s="63"/>
      <c r="FUN3" s="63"/>
      <c r="FUO3" s="63"/>
      <c r="FUP3" s="63"/>
      <c r="FUQ3" s="63"/>
      <c r="FUR3" s="63"/>
      <c r="FUS3" s="63"/>
      <c r="FUT3" s="63"/>
      <c r="FUU3" s="63"/>
      <c r="FUV3" s="63"/>
      <c r="FUW3" s="63"/>
      <c r="FUX3" s="63"/>
      <c r="FUY3" s="63"/>
      <c r="FUZ3" s="63"/>
      <c r="FVA3" s="63"/>
      <c r="FVB3" s="63"/>
      <c r="FVC3" s="63"/>
      <c r="FVD3" s="63"/>
      <c r="FVE3" s="63"/>
      <c r="FVF3" s="63"/>
      <c r="FVG3" s="63"/>
      <c r="FVH3" s="63"/>
      <c r="FVI3" s="63"/>
      <c r="FVJ3" s="63"/>
      <c r="FVK3" s="63"/>
      <c r="FVL3" s="63"/>
      <c r="FVM3" s="63"/>
      <c r="FVN3" s="63"/>
      <c r="FVO3" s="63"/>
      <c r="FVP3" s="63"/>
      <c r="FVQ3" s="63"/>
      <c r="FVR3" s="63"/>
      <c r="FVS3" s="63"/>
      <c r="FVT3" s="63"/>
      <c r="FVU3" s="63"/>
      <c r="FVV3" s="63"/>
      <c r="FVW3" s="63"/>
      <c r="FVX3" s="63"/>
      <c r="FVY3" s="63"/>
      <c r="FVZ3" s="63"/>
      <c r="FWA3" s="63"/>
      <c r="FWB3" s="63"/>
      <c r="FWC3" s="63"/>
      <c r="FWD3" s="63"/>
      <c r="FWE3" s="63"/>
      <c r="FWF3" s="63"/>
      <c r="FWG3" s="63"/>
      <c r="FWH3" s="63"/>
      <c r="FWI3" s="63"/>
      <c r="FWJ3" s="63"/>
      <c r="FWK3" s="63"/>
      <c r="FWL3" s="63"/>
      <c r="FWM3" s="63"/>
      <c r="FWN3" s="63"/>
      <c r="FWO3" s="63"/>
      <c r="FWP3" s="63"/>
      <c r="FWQ3" s="63"/>
      <c r="FWR3" s="63"/>
      <c r="FWS3" s="63"/>
      <c r="FWT3" s="63"/>
      <c r="FWU3" s="63"/>
      <c r="FWV3" s="63"/>
      <c r="FWW3" s="63"/>
      <c r="FWX3" s="63"/>
      <c r="FWY3" s="63"/>
      <c r="FWZ3" s="63"/>
      <c r="FXA3" s="63"/>
      <c r="FXB3" s="63"/>
      <c r="FXC3" s="63"/>
      <c r="FXD3" s="63"/>
      <c r="FXE3" s="63"/>
      <c r="FXF3" s="63"/>
      <c r="FXG3" s="63"/>
      <c r="FXH3" s="63"/>
      <c r="FXI3" s="63"/>
      <c r="FXJ3" s="63"/>
      <c r="FXK3" s="63"/>
      <c r="FXL3" s="63"/>
      <c r="FXM3" s="63"/>
      <c r="FXN3" s="63"/>
      <c r="FXO3" s="63"/>
      <c r="FXP3" s="63"/>
      <c r="FXQ3" s="63"/>
      <c r="FXR3" s="63"/>
      <c r="FXS3" s="63"/>
      <c r="FXT3" s="63"/>
      <c r="FXU3" s="63"/>
      <c r="FXV3" s="63"/>
      <c r="FXW3" s="63"/>
      <c r="FXX3" s="63"/>
      <c r="FXY3" s="63"/>
      <c r="FXZ3" s="63"/>
      <c r="FYA3" s="63"/>
      <c r="FYB3" s="63"/>
      <c r="FYC3" s="63"/>
      <c r="FYD3" s="63"/>
      <c r="FYE3" s="63"/>
      <c r="FYF3" s="63"/>
      <c r="FYG3" s="63"/>
      <c r="FYH3" s="63"/>
      <c r="FYI3" s="63"/>
      <c r="FYJ3" s="63"/>
      <c r="FYK3" s="63"/>
      <c r="FYL3" s="63"/>
      <c r="FYM3" s="63"/>
      <c r="FYN3" s="63"/>
      <c r="FYO3" s="63"/>
      <c r="FYP3" s="63"/>
      <c r="FYQ3" s="63"/>
      <c r="FYR3" s="63"/>
      <c r="FYS3" s="63"/>
      <c r="FYT3" s="63"/>
      <c r="FYU3" s="63"/>
      <c r="FYV3" s="63"/>
      <c r="FYW3" s="63"/>
      <c r="FYX3" s="63"/>
      <c r="FYY3" s="63"/>
      <c r="FYZ3" s="63"/>
      <c r="FZA3" s="63"/>
      <c r="FZB3" s="63"/>
      <c r="FZC3" s="63"/>
      <c r="FZD3" s="63"/>
      <c r="FZE3" s="63"/>
      <c r="FZF3" s="63"/>
      <c r="FZG3" s="63"/>
      <c r="FZH3" s="63"/>
      <c r="FZI3" s="63"/>
      <c r="FZJ3" s="63"/>
      <c r="FZK3" s="63"/>
      <c r="FZL3" s="63"/>
      <c r="FZM3" s="63"/>
      <c r="FZN3" s="63"/>
      <c r="FZO3" s="63"/>
      <c r="FZP3" s="63"/>
      <c r="FZQ3" s="63"/>
      <c r="FZR3" s="63"/>
      <c r="FZS3" s="63"/>
      <c r="FZT3" s="63"/>
      <c r="FZU3" s="63"/>
      <c r="FZV3" s="63"/>
      <c r="FZW3" s="63"/>
      <c r="FZX3" s="63"/>
      <c r="FZY3" s="63"/>
      <c r="FZZ3" s="63"/>
      <c r="GAA3" s="63"/>
      <c r="GAB3" s="63"/>
      <c r="GAC3" s="63"/>
      <c r="GAD3" s="63"/>
      <c r="GAE3" s="63"/>
      <c r="GAF3" s="63"/>
      <c r="GAG3" s="63"/>
      <c r="GAH3" s="63"/>
      <c r="GAI3" s="63"/>
      <c r="GAJ3" s="63"/>
      <c r="GAK3" s="63"/>
      <c r="GAL3" s="63"/>
      <c r="GAM3" s="63"/>
      <c r="GAN3" s="63"/>
      <c r="GAO3" s="63"/>
      <c r="GAP3" s="63"/>
      <c r="GAQ3" s="63"/>
      <c r="GAR3" s="63"/>
      <c r="GAS3" s="63"/>
      <c r="GAT3" s="63"/>
      <c r="GAU3" s="63"/>
      <c r="GAV3" s="63"/>
      <c r="GAW3" s="63"/>
      <c r="GAX3" s="63"/>
      <c r="GAY3" s="63"/>
      <c r="GAZ3" s="63"/>
      <c r="GBA3" s="63"/>
      <c r="GBB3" s="63"/>
      <c r="GBC3" s="63"/>
      <c r="GBD3" s="63"/>
      <c r="GBE3" s="63"/>
      <c r="GBF3" s="63"/>
      <c r="GBG3" s="63"/>
      <c r="GBH3" s="63"/>
      <c r="GBI3" s="63"/>
      <c r="GBJ3" s="63"/>
      <c r="GBK3" s="63"/>
      <c r="GBL3" s="63"/>
      <c r="GBM3" s="63"/>
      <c r="GBN3" s="63"/>
      <c r="GBO3" s="63"/>
      <c r="GBP3" s="63"/>
      <c r="GBQ3" s="63"/>
      <c r="GBR3" s="63"/>
      <c r="GBS3" s="63"/>
      <c r="GBT3" s="63"/>
      <c r="GBU3" s="63"/>
      <c r="GBV3" s="63"/>
      <c r="GBW3" s="63"/>
      <c r="GBX3" s="63"/>
      <c r="GBY3" s="63"/>
      <c r="GBZ3" s="63"/>
      <c r="GCA3" s="63"/>
      <c r="GCB3" s="63"/>
      <c r="GCC3" s="63"/>
      <c r="GCD3" s="63"/>
      <c r="GCE3" s="63"/>
      <c r="GCF3" s="63"/>
      <c r="GCG3" s="63"/>
      <c r="GCH3" s="63"/>
      <c r="GCI3" s="63"/>
      <c r="GCJ3" s="63"/>
      <c r="GCK3" s="63"/>
      <c r="GCL3" s="63"/>
      <c r="GCM3" s="63"/>
      <c r="GCN3" s="63"/>
      <c r="GCO3" s="63"/>
      <c r="GCP3" s="63"/>
      <c r="GCQ3" s="63"/>
      <c r="GCR3" s="63"/>
      <c r="GCS3" s="63"/>
      <c r="GCT3" s="63"/>
      <c r="GCU3" s="63"/>
      <c r="GCV3" s="63"/>
      <c r="GCW3" s="63"/>
      <c r="GCX3" s="63"/>
      <c r="GCY3" s="63"/>
      <c r="GCZ3" s="63"/>
      <c r="GDA3" s="63"/>
      <c r="GDB3" s="63"/>
      <c r="GDC3" s="63"/>
      <c r="GDD3" s="63"/>
      <c r="GDE3" s="63"/>
      <c r="GDF3" s="63"/>
      <c r="GDG3" s="63"/>
      <c r="GDH3" s="63"/>
      <c r="GDI3" s="63"/>
      <c r="GDJ3" s="63"/>
      <c r="GDK3" s="63"/>
      <c r="GDL3" s="63"/>
      <c r="GDM3" s="63"/>
      <c r="GDN3" s="63"/>
      <c r="GDO3" s="63"/>
      <c r="GDP3" s="63"/>
      <c r="GDQ3" s="63"/>
      <c r="GDR3" s="63"/>
      <c r="GDS3" s="63"/>
      <c r="GDT3" s="63"/>
      <c r="GDU3" s="63"/>
      <c r="GDV3" s="63"/>
      <c r="GDW3" s="63"/>
      <c r="GDX3" s="63"/>
      <c r="GDY3" s="63"/>
      <c r="GDZ3" s="63"/>
      <c r="GEA3" s="63"/>
      <c r="GEB3" s="63"/>
      <c r="GEC3" s="63"/>
      <c r="GED3" s="63"/>
      <c r="GEE3" s="63"/>
      <c r="GEF3" s="63"/>
      <c r="GEG3" s="63"/>
      <c r="GEH3" s="63"/>
      <c r="GEI3" s="63"/>
      <c r="GEJ3" s="63"/>
      <c r="GEK3" s="63"/>
      <c r="GEL3" s="63"/>
      <c r="GEM3" s="63"/>
      <c r="GEN3" s="63"/>
      <c r="GEO3" s="63"/>
      <c r="GEP3" s="63"/>
      <c r="GEQ3" s="63"/>
      <c r="GER3" s="63"/>
      <c r="GES3" s="63"/>
      <c r="GET3" s="63"/>
      <c r="GEU3" s="63"/>
      <c r="GEV3" s="63"/>
      <c r="GEW3" s="63"/>
      <c r="GEX3" s="63"/>
      <c r="GEY3" s="63"/>
      <c r="GEZ3" s="63"/>
      <c r="GFA3" s="63"/>
      <c r="GFB3" s="63"/>
      <c r="GFC3" s="63"/>
      <c r="GFD3" s="63"/>
      <c r="GFE3" s="63"/>
      <c r="GFF3" s="63"/>
      <c r="GFG3" s="63"/>
      <c r="GFH3" s="63"/>
      <c r="GFI3" s="63"/>
      <c r="GFJ3" s="63"/>
      <c r="GFK3" s="63"/>
      <c r="GFL3" s="63"/>
      <c r="GFM3" s="63"/>
      <c r="GFN3" s="63"/>
      <c r="GFO3" s="63"/>
      <c r="GFP3" s="63"/>
      <c r="GFQ3" s="63"/>
      <c r="GFR3" s="63"/>
      <c r="GFS3" s="63"/>
      <c r="GFT3" s="63"/>
      <c r="GFU3" s="63"/>
      <c r="GFV3" s="63"/>
      <c r="GFW3" s="63"/>
      <c r="GFX3" s="63"/>
      <c r="GFY3" s="63"/>
      <c r="GFZ3" s="63"/>
      <c r="GGA3" s="63"/>
      <c r="GGB3" s="63"/>
      <c r="GGC3" s="63"/>
      <c r="GGD3" s="63"/>
      <c r="GGE3" s="63"/>
      <c r="GGF3" s="63"/>
      <c r="GGG3" s="63"/>
      <c r="GGH3" s="63"/>
      <c r="GGI3" s="63"/>
      <c r="GGJ3" s="63"/>
      <c r="GGK3" s="63"/>
      <c r="GGL3" s="63"/>
      <c r="GGM3" s="63"/>
      <c r="GGN3" s="63"/>
      <c r="GGO3" s="63"/>
      <c r="GGP3" s="63"/>
      <c r="GGQ3" s="63"/>
      <c r="GGR3" s="63"/>
      <c r="GGS3" s="63"/>
      <c r="GGT3" s="63"/>
      <c r="GGU3" s="63"/>
      <c r="GGV3" s="63"/>
      <c r="GGW3" s="63"/>
      <c r="GGX3" s="63"/>
      <c r="GGY3" s="63"/>
      <c r="GGZ3" s="63"/>
      <c r="GHA3" s="63"/>
      <c r="GHB3" s="63"/>
      <c r="GHC3" s="63"/>
      <c r="GHD3" s="63"/>
      <c r="GHE3" s="63"/>
      <c r="GHF3" s="63"/>
      <c r="GHG3" s="63"/>
      <c r="GHH3" s="63"/>
      <c r="GHI3" s="63"/>
      <c r="GHJ3" s="63"/>
      <c r="GHK3" s="63"/>
      <c r="GHL3" s="63"/>
      <c r="GHM3" s="63"/>
      <c r="GHN3" s="63"/>
      <c r="GHO3" s="63"/>
      <c r="GHP3" s="63"/>
      <c r="GHQ3" s="63"/>
      <c r="GHR3" s="63"/>
      <c r="GHS3" s="63"/>
      <c r="GHT3" s="63"/>
      <c r="GHU3" s="63"/>
      <c r="GHV3" s="63"/>
      <c r="GHW3" s="63"/>
      <c r="GHX3" s="63"/>
      <c r="GHY3" s="63"/>
      <c r="GHZ3" s="63"/>
      <c r="GIA3" s="63"/>
      <c r="GIB3" s="63"/>
      <c r="GIC3" s="63"/>
      <c r="GID3" s="63"/>
      <c r="GIE3" s="63"/>
      <c r="GIF3" s="63"/>
      <c r="GIG3" s="63"/>
      <c r="GIH3" s="63"/>
      <c r="GII3" s="63"/>
      <c r="GIJ3" s="63"/>
      <c r="GIK3" s="63"/>
      <c r="GIL3" s="63"/>
      <c r="GIM3" s="63"/>
      <c r="GIN3" s="63"/>
      <c r="GIO3" s="63"/>
      <c r="GIP3" s="63"/>
      <c r="GIQ3" s="63"/>
      <c r="GIR3" s="63"/>
      <c r="GIS3" s="63"/>
      <c r="GIT3" s="63"/>
      <c r="GIU3" s="63"/>
      <c r="GIV3" s="63"/>
      <c r="GIW3" s="63"/>
      <c r="GIX3" s="63"/>
      <c r="GIY3" s="63"/>
      <c r="GIZ3" s="63"/>
      <c r="GJA3" s="63"/>
      <c r="GJB3" s="63"/>
      <c r="GJC3" s="63"/>
      <c r="GJD3" s="63"/>
      <c r="GJE3" s="63"/>
      <c r="GJF3" s="63"/>
      <c r="GJG3" s="63"/>
      <c r="GJH3" s="63"/>
      <c r="GJI3" s="63"/>
      <c r="GJJ3" s="63"/>
      <c r="GJK3" s="63"/>
      <c r="GJL3" s="63"/>
      <c r="GJM3" s="63"/>
      <c r="GJN3" s="63"/>
      <c r="GJO3" s="63"/>
      <c r="GJP3" s="63"/>
      <c r="GJQ3" s="63"/>
      <c r="GJR3" s="63"/>
      <c r="GJS3" s="63"/>
      <c r="GJT3" s="63"/>
      <c r="GJU3" s="63"/>
      <c r="GJV3" s="63"/>
      <c r="GJW3" s="63"/>
      <c r="GJX3" s="63"/>
      <c r="GJY3" s="63"/>
      <c r="GJZ3" s="63"/>
      <c r="GKA3" s="63"/>
      <c r="GKB3" s="63"/>
      <c r="GKC3" s="63"/>
      <c r="GKD3" s="63"/>
      <c r="GKE3" s="63"/>
      <c r="GKF3" s="63"/>
      <c r="GKG3" s="63"/>
      <c r="GKH3" s="63"/>
      <c r="GKI3" s="63"/>
      <c r="GKJ3" s="63"/>
      <c r="GKK3" s="63"/>
      <c r="GKL3" s="63"/>
      <c r="GKM3" s="63"/>
      <c r="GKN3" s="63"/>
      <c r="GKO3" s="63"/>
      <c r="GKP3" s="63"/>
      <c r="GKQ3" s="63"/>
      <c r="GKR3" s="63"/>
      <c r="GKS3" s="63"/>
      <c r="GKT3" s="63"/>
      <c r="GKU3" s="63"/>
      <c r="GKV3" s="63"/>
      <c r="GKW3" s="63"/>
      <c r="GKX3" s="63"/>
      <c r="GKY3" s="63"/>
      <c r="GKZ3" s="63"/>
      <c r="GLA3" s="63"/>
      <c r="GLB3" s="63"/>
      <c r="GLC3" s="63"/>
      <c r="GLD3" s="63"/>
      <c r="GLE3" s="63"/>
      <c r="GLF3" s="63"/>
      <c r="GLG3" s="63"/>
      <c r="GLH3" s="63"/>
      <c r="GLI3" s="63"/>
      <c r="GLJ3" s="63"/>
      <c r="GLK3" s="63"/>
      <c r="GLL3" s="63"/>
      <c r="GLM3" s="63"/>
      <c r="GLN3" s="63"/>
      <c r="GLO3" s="63"/>
      <c r="GLP3" s="63"/>
      <c r="GLQ3" s="63"/>
      <c r="GLR3" s="63"/>
      <c r="GLS3" s="63"/>
      <c r="GLT3" s="63"/>
      <c r="GLU3" s="63"/>
      <c r="GLV3" s="63"/>
      <c r="GLW3" s="63"/>
      <c r="GLX3" s="63"/>
      <c r="GLY3" s="63"/>
      <c r="GLZ3" s="63"/>
      <c r="GMA3" s="63"/>
      <c r="GMB3" s="63"/>
      <c r="GMC3" s="63"/>
      <c r="GMD3" s="63"/>
      <c r="GME3" s="63"/>
      <c r="GMF3" s="63"/>
      <c r="GMG3" s="63"/>
      <c r="GMH3" s="63"/>
      <c r="GMI3" s="63"/>
      <c r="GMJ3" s="63"/>
      <c r="GMK3" s="63"/>
      <c r="GML3" s="63"/>
      <c r="GMM3" s="63"/>
      <c r="GMN3" s="63"/>
      <c r="GMO3" s="63"/>
      <c r="GMP3" s="63"/>
      <c r="GMQ3" s="63"/>
      <c r="GMR3" s="63"/>
      <c r="GMS3" s="63"/>
      <c r="GMT3" s="63"/>
      <c r="GMU3" s="63"/>
      <c r="GMV3" s="63"/>
      <c r="GMW3" s="63"/>
      <c r="GMX3" s="63"/>
      <c r="GMY3" s="63"/>
      <c r="GMZ3" s="63"/>
      <c r="GNA3" s="63"/>
      <c r="GNB3" s="63"/>
      <c r="GNC3" s="63"/>
      <c r="GND3" s="63"/>
      <c r="GNE3" s="63"/>
      <c r="GNF3" s="63"/>
      <c r="GNG3" s="63"/>
      <c r="GNH3" s="63"/>
      <c r="GNI3" s="63"/>
      <c r="GNJ3" s="63"/>
      <c r="GNK3" s="63"/>
      <c r="GNL3" s="63"/>
      <c r="GNM3" s="63"/>
      <c r="GNN3" s="63"/>
      <c r="GNO3" s="63"/>
      <c r="GNP3" s="63"/>
      <c r="GNQ3" s="63"/>
      <c r="GNR3" s="63"/>
      <c r="GNS3" s="63"/>
      <c r="GNT3" s="63"/>
      <c r="GNU3" s="63"/>
      <c r="GNV3" s="63"/>
      <c r="GNW3" s="63"/>
      <c r="GNX3" s="63"/>
      <c r="GNY3" s="63"/>
      <c r="GNZ3" s="63"/>
      <c r="GOA3" s="63"/>
      <c r="GOB3" s="63"/>
      <c r="GOC3" s="63"/>
      <c r="GOD3" s="63"/>
      <c r="GOE3" s="63"/>
      <c r="GOF3" s="63"/>
      <c r="GOG3" s="63"/>
      <c r="GOH3" s="63"/>
      <c r="GOI3" s="63"/>
      <c r="GOJ3" s="63"/>
      <c r="GOK3" s="63"/>
      <c r="GOL3" s="63"/>
      <c r="GOM3" s="63"/>
      <c r="GON3" s="63"/>
      <c r="GOO3" s="63"/>
      <c r="GOP3" s="63"/>
      <c r="GOQ3" s="63"/>
      <c r="GOR3" s="63"/>
      <c r="GOS3" s="63"/>
      <c r="GOT3" s="63"/>
      <c r="GOU3" s="63"/>
      <c r="GOV3" s="63"/>
      <c r="GOW3" s="63"/>
      <c r="GOX3" s="63"/>
      <c r="GOY3" s="63"/>
      <c r="GOZ3" s="63"/>
      <c r="GPA3" s="63"/>
      <c r="GPB3" s="63"/>
      <c r="GPC3" s="63"/>
      <c r="GPD3" s="63"/>
      <c r="GPE3" s="63"/>
      <c r="GPF3" s="63"/>
      <c r="GPG3" s="63"/>
      <c r="GPH3" s="63"/>
      <c r="GPI3" s="63"/>
      <c r="GPJ3" s="63"/>
      <c r="GPK3" s="63"/>
      <c r="GPL3" s="63"/>
      <c r="GPM3" s="63"/>
      <c r="GPN3" s="63"/>
      <c r="GPO3" s="63"/>
      <c r="GPP3" s="63"/>
      <c r="GPQ3" s="63"/>
      <c r="GPR3" s="63"/>
      <c r="GPS3" s="63"/>
      <c r="GPT3" s="63"/>
      <c r="GPU3" s="63"/>
      <c r="GPV3" s="63"/>
      <c r="GPW3" s="63"/>
      <c r="GPX3" s="63"/>
      <c r="GPY3" s="63"/>
      <c r="GPZ3" s="63"/>
      <c r="GQA3" s="63"/>
      <c r="GQB3" s="63"/>
      <c r="GQC3" s="63"/>
      <c r="GQD3" s="63"/>
      <c r="GQE3" s="63"/>
      <c r="GQF3" s="63"/>
      <c r="GQG3" s="63"/>
      <c r="GQH3" s="63"/>
      <c r="GQI3" s="63"/>
      <c r="GQJ3" s="63"/>
      <c r="GQK3" s="63"/>
      <c r="GQL3" s="63"/>
      <c r="GQM3" s="63"/>
      <c r="GQN3" s="63"/>
      <c r="GQO3" s="63"/>
      <c r="GQP3" s="63"/>
      <c r="GQQ3" s="63"/>
      <c r="GQR3" s="63"/>
      <c r="GQS3" s="63"/>
      <c r="GQT3" s="63"/>
      <c r="GQU3" s="63"/>
      <c r="GQV3" s="63"/>
      <c r="GQW3" s="63"/>
      <c r="GQX3" s="63"/>
      <c r="GQY3" s="63"/>
      <c r="GQZ3" s="63"/>
      <c r="GRA3" s="63"/>
      <c r="GRB3" s="63"/>
      <c r="GRC3" s="63"/>
      <c r="GRD3" s="63"/>
      <c r="GRE3" s="63"/>
      <c r="GRF3" s="63"/>
      <c r="GRG3" s="63"/>
      <c r="GRH3" s="63"/>
      <c r="GRI3" s="63"/>
      <c r="GRJ3" s="63"/>
      <c r="GRK3" s="63"/>
      <c r="GRL3" s="63"/>
      <c r="GRM3" s="63"/>
      <c r="GRN3" s="63"/>
      <c r="GRO3" s="63"/>
      <c r="GRP3" s="63"/>
      <c r="GRQ3" s="63"/>
      <c r="GRR3" s="63"/>
      <c r="GRS3" s="63"/>
      <c r="GRT3" s="63"/>
      <c r="GRU3" s="63"/>
      <c r="GRV3" s="63"/>
      <c r="GRW3" s="63"/>
      <c r="GRX3" s="63"/>
      <c r="GRY3" s="63"/>
      <c r="GRZ3" s="63"/>
      <c r="GSA3" s="63"/>
      <c r="GSB3" s="63"/>
      <c r="GSC3" s="63"/>
      <c r="GSD3" s="63"/>
      <c r="GSE3" s="63"/>
      <c r="GSF3" s="63"/>
      <c r="GSG3" s="63"/>
      <c r="GSH3" s="63"/>
      <c r="GSI3" s="63"/>
      <c r="GSJ3" s="63"/>
      <c r="GSK3" s="63"/>
      <c r="GSL3" s="63"/>
      <c r="GSM3" s="63"/>
      <c r="GSN3" s="63"/>
      <c r="GSO3" s="63"/>
      <c r="GSP3" s="63"/>
      <c r="GSQ3" s="63"/>
      <c r="GSR3" s="63"/>
      <c r="GSS3" s="63"/>
      <c r="GST3" s="63"/>
      <c r="GSU3" s="63"/>
      <c r="GSV3" s="63"/>
      <c r="GSW3" s="63"/>
      <c r="GSX3" s="63"/>
      <c r="GSY3" s="63"/>
      <c r="GSZ3" s="63"/>
      <c r="GTA3" s="63"/>
      <c r="GTB3" s="63"/>
      <c r="GTC3" s="63"/>
      <c r="GTD3" s="63"/>
      <c r="GTE3" s="63"/>
      <c r="GTF3" s="63"/>
      <c r="GTG3" s="63"/>
      <c r="GTH3" s="63"/>
      <c r="GTI3" s="63"/>
      <c r="GTJ3" s="63"/>
      <c r="GTK3" s="63"/>
      <c r="GTL3" s="63"/>
      <c r="GTM3" s="63"/>
      <c r="GTN3" s="63"/>
      <c r="GTO3" s="63"/>
      <c r="GTP3" s="63"/>
      <c r="GTQ3" s="63"/>
      <c r="GTR3" s="63"/>
      <c r="GTS3" s="63"/>
      <c r="GTT3" s="63"/>
      <c r="GTU3" s="63"/>
      <c r="GTV3" s="63"/>
      <c r="GTW3" s="63"/>
      <c r="GTX3" s="63"/>
      <c r="GTY3" s="63"/>
      <c r="GTZ3" s="63"/>
      <c r="GUA3" s="63"/>
      <c r="GUB3" s="63"/>
      <c r="GUC3" s="63"/>
      <c r="GUD3" s="63"/>
      <c r="GUE3" s="63"/>
      <c r="GUF3" s="63"/>
      <c r="GUG3" s="63"/>
      <c r="GUH3" s="63"/>
      <c r="GUI3" s="63"/>
      <c r="GUJ3" s="63"/>
      <c r="GUK3" s="63"/>
      <c r="GUL3" s="63"/>
      <c r="GUM3" s="63"/>
      <c r="GUN3" s="63"/>
      <c r="GUO3" s="63"/>
      <c r="GUP3" s="63"/>
      <c r="GUQ3" s="63"/>
      <c r="GUR3" s="63"/>
      <c r="GUS3" s="63"/>
      <c r="GUT3" s="63"/>
      <c r="GUU3" s="63"/>
      <c r="GUV3" s="63"/>
      <c r="GUW3" s="63"/>
      <c r="GUX3" s="63"/>
      <c r="GUY3" s="63"/>
      <c r="GUZ3" s="63"/>
      <c r="GVA3" s="63"/>
      <c r="GVB3" s="63"/>
      <c r="GVC3" s="63"/>
      <c r="GVD3" s="63"/>
      <c r="GVE3" s="63"/>
      <c r="GVF3" s="63"/>
      <c r="GVG3" s="63"/>
      <c r="GVH3" s="63"/>
      <c r="GVI3" s="63"/>
      <c r="GVJ3" s="63"/>
      <c r="GVK3" s="63"/>
      <c r="GVL3" s="63"/>
      <c r="GVM3" s="63"/>
      <c r="GVN3" s="63"/>
      <c r="GVO3" s="63"/>
      <c r="GVP3" s="63"/>
      <c r="GVQ3" s="63"/>
      <c r="GVR3" s="63"/>
      <c r="GVS3" s="63"/>
      <c r="GVT3" s="63"/>
      <c r="GVU3" s="63"/>
      <c r="GVV3" s="63"/>
      <c r="GVW3" s="63"/>
      <c r="GVX3" s="63"/>
      <c r="GVY3" s="63"/>
      <c r="GVZ3" s="63"/>
      <c r="GWA3" s="63"/>
      <c r="GWB3" s="63"/>
      <c r="GWC3" s="63"/>
      <c r="GWD3" s="63"/>
      <c r="GWE3" s="63"/>
      <c r="GWF3" s="63"/>
      <c r="GWG3" s="63"/>
      <c r="GWH3" s="63"/>
      <c r="GWI3" s="63"/>
      <c r="GWJ3" s="63"/>
      <c r="GWK3" s="63"/>
      <c r="GWL3" s="63"/>
      <c r="GWM3" s="63"/>
      <c r="GWN3" s="63"/>
      <c r="GWO3" s="63"/>
      <c r="GWP3" s="63"/>
      <c r="GWQ3" s="63"/>
      <c r="GWR3" s="63"/>
      <c r="GWS3" s="63"/>
      <c r="GWT3" s="63"/>
      <c r="GWU3" s="63"/>
      <c r="GWV3" s="63"/>
      <c r="GWW3" s="63"/>
      <c r="GWX3" s="63"/>
      <c r="GWY3" s="63"/>
      <c r="GWZ3" s="63"/>
      <c r="GXA3" s="63"/>
      <c r="GXB3" s="63"/>
      <c r="GXC3" s="63"/>
      <c r="GXD3" s="63"/>
      <c r="GXE3" s="63"/>
      <c r="GXF3" s="63"/>
      <c r="GXG3" s="63"/>
      <c r="GXH3" s="63"/>
      <c r="GXI3" s="63"/>
      <c r="GXJ3" s="63"/>
      <c r="GXK3" s="63"/>
      <c r="GXL3" s="63"/>
      <c r="GXM3" s="63"/>
      <c r="GXN3" s="63"/>
      <c r="GXO3" s="63"/>
      <c r="GXP3" s="63"/>
      <c r="GXQ3" s="63"/>
      <c r="GXR3" s="63"/>
      <c r="GXS3" s="63"/>
      <c r="GXT3" s="63"/>
      <c r="GXU3" s="63"/>
      <c r="GXV3" s="63"/>
      <c r="GXW3" s="63"/>
      <c r="GXX3" s="63"/>
      <c r="GXY3" s="63"/>
      <c r="GXZ3" s="63"/>
      <c r="GYA3" s="63"/>
      <c r="GYB3" s="63"/>
      <c r="GYC3" s="63"/>
      <c r="GYD3" s="63"/>
      <c r="GYE3" s="63"/>
      <c r="GYF3" s="63"/>
      <c r="GYG3" s="63"/>
      <c r="GYH3" s="63"/>
      <c r="GYI3" s="63"/>
      <c r="GYJ3" s="63"/>
      <c r="GYK3" s="63"/>
      <c r="GYL3" s="63"/>
      <c r="GYM3" s="63"/>
      <c r="GYN3" s="63"/>
      <c r="GYO3" s="63"/>
      <c r="GYP3" s="63"/>
      <c r="GYQ3" s="63"/>
      <c r="GYR3" s="63"/>
      <c r="GYS3" s="63"/>
      <c r="GYT3" s="63"/>
      <c r="GYU3" s="63"/>
      <c r="GYV3" s="63"/>
      <c r="GYW3" s="63"/>
      <c r="GYX3" s="63"/>
      <c r="GYY3" s="63"/>
      <c r="GYZ3" s="63"/>
      <c r="GZA3" s="63"/>
      <c r="GZB3" s="63"/>
      <c r="GZC3" s="63"/>
      <c r="GZD3" s="63"/>
      <c r="GZE3" s="63"/>
      <c r="GZF3" s="63"/>
      <c r="GZG3" s="63"/>
      <c r="GZH3" s="63"/>
      <c r="GZI3" s="63"/>
      <c r="GZJ3" s="63"/>
      <c r="GZK3" s="63"/>
      <c r="GZL3" s="63"/>
      <c r="GZM3" s="63"/>
      <c r="GZN3" s="63"/>
      <c r="GZO3" s="63"/>
      <c r="GZP3" s="63"/>
      <c r="GZQ3" s="63"/>
      <c r="GZR3" s="63"/>
      <c r="GZS3" s="63"/>
      <c r="GZT3" s="63"/>
      <c r="GZU3" s="63"/>
      <c r="GZV3" s="63"/>
      <c r="GZW3" s="63"/>
      <c r="GZX3" s="63"/>
      <c r="GZY3" s="63"/>
      <c r="GZZ3" s="63"/>
      <c r="HAA3" s="63"/>
      <c r="HAB3" s="63"/>
      <c r="HAC3" s="63"/>
      <c r="HAD3" s="63"/>
      <c r="HAE3" s="63"/>
      <c r="HAF3" s="63"/>
      <c r="HAG3" s="63"/>
      <c r="HAH3" s="63"/>
      <c r="HAI3" s="63"/>
      <c r="HAJ3" s="63"/>
      <c r="HAK3" s="63"/>
      <c r="HAL3" s="63"/>
      <c r="HAM3" s="63"/>
      <c r="HAN3" s="63"/>
      <c r="HAO3" s="63"/>
      <c r="HAP3" s="63"/>
      <c r="HAQ3" s="63"/>
      <c r="HAR3" s="63"/>
      <c r="HAS3" s="63"/>
      <c r="HAT3" s="63"/>
      <c r="HAU3" s="63"/>
      <c r="HAV3" s="63"/>
      <c r="HAW3" s="63"/>
      <c r="HAX3" s="63"/>
      <c r="HAY3" s="63"/>
      <c r="HAZ3" s="63"/>
      <c r="HBA3" s="63"/>
      <c r="HBB3" s="63"/>
      <c r="HBC3" s="63"/>
      <c r="HBD3" s="63"/>
      <c r="HBE3" s="63"/>
      <c r="HBF3" s="63"/>
      <c r="HBG3" s="63"/>
      <c r="HBH3" s="63"/>
      <c r="HBI3" s="63"/>
      <c r="HBJ3" s="63"/>
      <c r="HBK3" s="63"/>
      <c r="HBL3" s="63"/>
      <c r="HBM3" s="63"/>
      <c r="HBN3" s="63"/>
      <c r="HBO3" s="63"/>
      <c r="HBP3" s="63"/>
      <c r="HBQ3" s="63"/>
      <c r="HBR3" s="63"/>
      <c r="HBS3" s="63"/>
      <c r="HBT3" s="63"/>
      <c r="HBU3" s="63"/>
      <c r="HBV3" s="63"/>
      <c r="HBW3" s="63"/>
      <c r="HBX3" s="63"/>
      <c r="HBY3" s="63"/>
      <c r="HBZ3" s="63"/>
      <c r="HCA3" s="63"/>
      <c r="HCB3" s="63"/>
      <c r="HCC3" s="63"/>
      <c r="HCD3" s="63"/>
      <c r="HCE3" s="63"/>
      <c r="HCF3" s="63"/>
      <c r="HCG3" s="63"/>
      <c r="HCH3" s="63"/>
      <c r="HCI3" s="63"/>
      <c r="HCJ3" s="63"/>
      <c r="HCK3" s="63"/>
      <c r="HCL3" s="63"/>
      <c r="HCM3" s="63"/>
      <c r="HCN3" s="63"/>
      <c r="HCO3" s="63"/>
      <c r="HCP3" s="63"/>
      <c r="HCQ3" s="63"/>
      <c r="HCR3" s="63"/>
      <c r="HCS3" s="63"/>
      <c r="HCT3" s="63"/>
      <c r="HCU3" s="63"/>
      <c r="HCV3" s="63"/>
      <c r="HCW3" s="63"/>
      <c r="HCX3" s="63"/>
      <c r="HCY3" s="63"/>
      <c r="HCZ3" s="63"/>
      <c r="HDA3" s="63"/>
      <c r="HDB3" s="63"/>
      <c r="HDC3" s="63"/>
      <c r="HDD3" s="63"/>
      <c r="HDE3" s="63"/>
      <c r="HDF3" s="63"/>
      <c r="HDG3" s="63"/>
      <c r="HDH3" s="63"/>
      <c r="HDI3" s="63"/>
      <c r="HDJ3" s="63"/>
      <c r="HDK3" s="63"/>
      <c r="HDL3" s="63"/>
      <c r="HDM3" s="63"/>
      <c r="HDN3" s="63"/>
      <c r="HDO3" s="63"/>
      <c r="HDP3" s="63"/>
      <c r="HDQ3" s="63"/>
      <c r="HDR3" s="63"/>
      <c r="HDS3" s="63"/>
      <c r="HDT3" s="63"/>
      <c r="HDU3" s="63"/>
      <c r="HDV3" s="63"/>
      <c r="HDW3" s="63"/>
      <c r="HDX3" s="63"/>
      <c r="HDY3" s="63"/>
      <c r="HDZ3" s="63"/>
      <c r="HEA3" s="63"/>
      <c r="HEB3" s="63"/>
      <c r="HEC3" s="63"/>
      <c r="HED3" s="63"/>
      <c r="HEE3" s="63"/>
      <c r="HEF3" s="63"/>
      <c r="HEG3" s="63"/>
      <c r="HEH3" s="63"/>
      <c r="HEI3" s="63"/>
      <c r="HEJ3" s="63"/>
      <c r="HEK3" s="63"/>
      <c r="HEL3" s="63"/>
      <c r="HEM3" s="63"/>
      <c r="HEN3" s="63"/>
      <c r="HEO3" s="63"/>
      <c r="HEP3" s="63"/>
      <c r="HEQ3" s="63"/>
      <c r="HER3" s="63"/>
      <c r="HES3" s="63"/>
      <c r="HET3" s="63"/>
      <c r="HEU3" s="63"/>
      <c r="HEV3" s="63"/>
      <c r="HEW3" s="63"/>
      <c r="HEX3" s="63"/>
      <c r="HEY3" s="63"/>
      <c r="HEZ3" s="63"/>
      <c r="HFA3" s="63"/>
      <c r="HFB3" s="63"/>
      <c r="HFC3" s="63"/>
      <c r="HFD3" s="63"/>
      <c r="HFE3" s="63"/>
      <c r="HFF3" s="63"/>
      <c r="HFG3" s="63"/>
      <c r="HFH3" s="63"/>
      <c r="HFI3" s="63"/>
      <c r="HFJ3" s="63"/>
      <c r="HFK3" s="63"/>
      <c r="HFL3" s="63"/>
      <c r="HFM3" s="63"/>
      <c r="HFN3" s="63"/>
      <c r="HFO3" s="63"/>
      <c r="HFP3" s="63"/>
      <c r="HFQ3" s="63"/>
      <c r="HFR3" s="63"/>
      <c r="HFS3" s="63"/>
      <c r="HFT3" s="63"/>
      <c r="HFU3" s="63"/>
      <c r="HFV3" s="63"/>
      <c r="HFW3" s="63"/>
      <c r="HFX3" s="63"/>
      <c r="HFY3" s="63"/>
      <c r="HFZ3" s="63"/>
      <c r="HGA3" s="63"/>
      <c r="HGB3" s="63"/>
      <c r="HGC3" s="63"/>
      <c r="HGD3" s="63"/>
      <c r="HGE3" s="63"/>
      <c r="HGF3" s="63"/>
      <c r="HGG3" s="63"/>
      <c r="HGH3" s="63"/>
      <c r="HGI3" s="63"/>
      <c r="HGJ3" s="63"/>
      <c r="HGK3" s="63"/>
      <c r="HGL3" s="63"/>
      <c r="HGM3" s="63"/>
      <c r="HGN3" s="63"/>
      <c r="HGO3" s="63"/>
      <c r="HGP3" s="63"/>
      <c r="HGQ3" s="63"/>
      <c r="HGR3" s="63"/>
      <c r="HGS3" s="63"/>
      <c r="HGT3" s="63"/>
      <c r="HGU3" s="63"/>
      <c r="HGV3" s="63"/>
      <c r="HGW3" s="63"/>
      <c r="HGX3" s="63"/>
      <c r="HGY3" s="63"/>
      <c r="HGZ3" s="63"/>
      <c r="HHA3" s="63"/>
      <c r="HHB3" s="63"/>
      <c r="HHC3" s="63"/>
      <c r="HHD3" s="63"/>
      <c r="HHE3" s="63"/>
      <c r="HHF3" s="63"/>
      <c r="HHG3" s="63"/>
      <c r="HHH3" s="63"/>
      <c r="HHI3" s="63"/>
      <c r="HHJ3" s="63"/>
      <c r="HHK3" s="63"/>
      <c r="HHL3" s="63"/>
      <c r="HHM3" s="63"/>
      <c r="HHN3" s="63"/>
      <c r="HHO3" s="63"/>
      <c r="HHP3" s="63"/>
      <c r="HHQ3" s="63"/>
      <c r="HHR3" s="63"/>
      <c r="HHS3" s="63"/>
      <c r="HHT3" s="63"/>
      <c r="HHU3" s="63"/>
      <c r="HHV3" s="63"/>
      <c r="HHW3" s="63"/>
      <c r="HHX3" s="63"/>
      <c r="HHY3" s="63"/>
      <c r="HHZ3" s="63"/>
      <c r="HIA3" s="63"/>
      <c r="HIB3" s="63"/>
      <c r="HIC3" s="63"/>
      <c r="HID3" s="63"/>
      <c r="HIE3" s="63"/>
      <c r="HIF3" s="63"/>
      <c r="HIG3" s="63"/>
      <c r="HIH3" s="63"/>
      <c r="HII3" s="63"/>
      <c r="HIJ3" s="63"/>
      <c r="HIK3" s="63"/>
      <c r="HIL3" s="63"/>
      <c r="HIM3" s="63"/>
      <c r="HIN3" s="63"/>
      <c r="HIO3" s="63"/>
      <c r="HIP3" s="63"/>
      <c r="HIQ3" s="63"/>
      <c r="HIR3" s="63"/>
      <c r="HIS3" s="63"/>
      <c r="HIT3" s="63"/>
      <c r="HIU3" s="63"/>
      <c r="HIV3" s="63"/>
      <c r="HIW3" s="63"/>
      <c r="HIX3" s="63"/>
      <c r="HIY3" s="63"/>
      <c r="HIZ3" s="63"/>
      <c r="HJA3" s="63"/>
      <c r="HJB3" s="63"/>
      <c r="HJC3" s="63"/>
      <c r="HJD3" s="63"/>
      <c r="HJE3" s="63"/>
      <c r="HJF3" s="63"/>
      <c r="HJG3" s="63"/>
      <c r="HJH3" s="63"/>
      <c r="HJI3" s="63"/>
      <c r="HJJ3" s="63"/>
      <c r="HJK3" s="63"/>
      <c r="HJL3" s="63"/>
      <c r="HJM3" s="63"/>
      <c r="HJN3" s="63"/>
      <c r="HJO3" s="63"/>
      <c r="HJP3" s="63"/>
      <c r="HJQ3" s="63"/>
      <c r="HJR3" s="63"/>
      <c r="HJS3" s="63"/>
      <c r="HJT3" s="63"/>
      <c r="HJU3" s="63"/>
      <c r="HJV3" s="63"/>
      <c r="HJW3" s="63"/>
      <c r="HJX3" s="63"/>
      <c r="HJY3" s="63"/>
      <c r="HJZ3" s="63"/>
      <c r="HKA3" s="63"/>
      <c r="HKB3" s="63"/>
      <c r="HKC3" s="63"/>
      <c r="HKD3" s="63"/>
      <c r="HKE3" s="63"/>
      <c r="HKF3" s="63"/>
      <c r="HKG3" s="63"/>
      <c r="HKH3" s="63"/>
      <c r="HKI3" s="63"/>
      <c r="HKJ3" s="63"/>
      <c r="HKK3" s="63"/>
      <c r="HKL3" s="63"/>
      <c r="HKM3" s="63"/>
      <c r="HKN3" s="63"/>
      <c r="HKO3" s="63"/>
      <c r="HKP3" s="63"/>
      <c r="HKQ3" s="63"/>
      <c r="HKR3" s="63"/>
      <c r="HKS3" s="63"/>
      <c r="HKT3" s="63"/>
      <c r="HKU3" s="63"/>
      <c r="HKV3" s="63"/>
      <c r="HKW3" s="63"/>
      <c r="HKX3" s="63"/>
      <c r="HKY3" s="63"/>
      <c r="HKZ3" s="63"/>
      <c r="HLA3" s="63"/>
      <c r="HLB3" s="63"/>
      <c r="HLC3" s="63"/>
      <c r="HLD3" s="63"/>
      <c r="HLE3" s="63"/>
      <c r="HLF3" s="63"/>
      <c r="HLG3" s="63"/>
      <c r="HLH3" s="63"/>
      <c r="HLI3" s="63"/>
      <c r="HLJ3" s="63"/>
      <c r="HLK3" s="63"/>
      <c r="HLL3" s="63"/>
      <c r="HLM3" s="63"/>
      <c r="HLN3" s="63"/>
      <c r="HLO3" s="63"/>
      <c r="HLP3" s="63"/>
      <c r="HLQ3" s="63"/>
      <c r="HLR3" s="63"/>
      <c r="HLS3" s="63"/>
      <c r="HLT3" s="63"/>
      <c r="HLU3" s="63"/>
      <c r="HLV3" s="63"/>
      <c r="HLW3" s="63"/>
      <c r="HLX3" s="63"/>
      <c r="HLY3" s="63"/>
      <c r="HLZ3" s="63"/>
      <c r="HMA3" s="63"/>
      <c r="HMB3" s="63"/>
      <c r="HMC3" s="63"/>
      <c r="HMD3" s="63"/>
      <c r="HME3" s="63"/>
      <c r="HMF3" s="63"/>
      <c r="HMG3" s="63"/>
      <c r="HMH3" s="63"/>
      <c r="HMI3" s="63"/>
      <c r="HMJ3" s="63"/>
      <c r="HMK3" s="63"/>
      <c r="HML3" s="63"/>
      <c r="HMM3" s="63"/>
      <c r="HMN3" s="63"/>
      <c r="HMO3" s="63"/>
      <c r="HMP3" s="63"/>
      <c r="HMQ3" s="63"/>
      <c r="HMR3" s="63"/>
      <c r="HMS3" s="63"/>
      <c r="HMT3" s="63"/>
      <c r="HMU3" s="63"/>
      <c r="HMV3" s="63"/>
      <c r="HMW3" s="63"/>
      <c r="HMX3" s="63"/>
      <c r="HMY3" s="63"/>
      <c r="HMZ3" s="63"/>
      <c r="HNA3" s="63"/>
      <c r="HNB3" s="63"/>
      <c r="HNC3" s="63"/>
      <c r="HND3" s="63"/>
      <c r="HNE3" s="63"/>
      <c r="HNF3" s="63"/>
      <c r="HNG3" s="63"/>
      <c r="HNH3" s="63"/>
      <c r="HNI3" s="63"/>
      <c r="HNJ3" s="63"/>
      <c r="HNK3" s="63"/>
      <c r="HNL3" s="63"/>
      <c r="HNM3" s="63"/>
      <c r="HNN3" s="63"/>
      <c r="HNO3" s="63"/>
      <c r="HNP3" s="63"/>
      <c r="HNQ3" s="63"/>
      <c r="HNR3" s="63"/>
      <c r="HNS3" s="63"/>
      <c r="HNT3" s="63"/>
      <c r="HNU3" s="63"/>
      <c r="HNV3" s="63"/>
      <c r="HNW3" s="63"/>
      <c r="HNX3" s="63"/>
      <c r="HNY3" s="63"/>
      <c r="HNZ3" s="63"/>
      <c r="HOA3" s="63"/>
      <c r="HOB3" s="63"/>
      <c r="HOC3" s="63"/>
      <c r="HOD3" s="63"/>
      <c r="HOE3" s="63"/>
      <c r="HOF3" s="63"/>
      <c r="HOG3" s="63"/>
      <c r="HOH3" s="63"/>
      <c r="HOI3" s="63"/>
      <c r="HOJ3" s="63"/>
      <c r="HOK3" s="63"/>
      <c r="HOL3" s="63"/>
      <c r="HOM3" s="63"/>
      <c r="HON3" s="63"/>
      <c r="HOO3" s="63"/>
      <c r="HOP3" s="63"/>
      <c r="HOQ3" s="63"/>
      <c r="HOR3" s="63"/>
      <c r="HOS3" s="63"/>
      <c r="HOT3" s="63"/>
      <c r="HOU3" s="63"/>
      <c r="HOV3" s="63"/>
      <c r="HOW3" s="63"/>
      <c r="HOX3" s="63"/>
      <c r="HOY3" s="63"/>
      <c r="HOZ3" s="63"/>
      <c r="HPA3" s="63"/>
      <c r="HPB3" s="63"/>
      <c r="HPC3" s="63"/>
      <c r="HPD3" s="63"/>
      <c r="HPE3" s="63"/>
      <c r="HPF3" s="63"/>
      <c r="HPG3" s="63"/>
      <c r="HPH3" s="63"/>
      <c r="HPI3" s="63"/>
      <c r="HPJ3" s="63"/>
      <c r="HPK3" s="63"/>
      <c r="HPL3" s="63"/>
      <c r="HPM3" s="63"/>
      <c r="HPN3" s="63"/>
      <c r="HPO3" s="63"/>
      <c r="HPP3" s="63"/>
      <c r="HPQ3" s="63"/>
      <c r="HPR3" s="63"/>
      <c r="HPS3" s="63"/>
      <c r="HPT3" s="63"/>
      <c r="HPU3" s="63"/>
      <c r="HPV3" s="63"/>
      <c r="HPW3" s="63"/>
      <c r="HPX3" s="63"/>
      <c r="HPY3" s="63"/>
      <c r="HPZ3" s="63"/>
      <c r="HQA3" s="63"/>
      <c r="HQB3" s="63"/>
      <c r="HQC3" s="63"/>
      <c r="HQD3" s="63"/>
      <c r="HQE3" s="63"/>
      <c r="HQF3" s="63"/>
      <c r="HQG3" s="63"/>
      <c r="HQH3" s="63"/>
      <c r="HQI3" s="63"/>
      <c r="HQJ3" s="63"/>
      <c r="HQK3" s="63"/>
      <c r="HQL3" s="63"/>
      <c r="HQM3" s="63"/>
      <c r="HQN3" s="63"/>
      <c r="HQO3" s="63"/>
      <c r="HQP3" s="63"/>
      <c r="HQQ3" s="63"/>
      <c r="HQR3" s="63"/>
      <c r="HQS3" s="63"/>
      <c r="HQT3" s="63"/>
      <c r="HQU3" s="63"/>
      <c r="HQV3" s="63"/>
      <c r="HQW3" s="63"/>
      <c r="HQX3" s="63"/>
      <c r="HQY3" s="63"/>
      <c r="HQZ3" s="63"/>
      <c r="HRA3" s="63"/>
      <c r="HRB3" s="63"/>
      <c r="HRC3" s="63"/>
      <c r="HRD3" s="63"/>
      <c r="HRE3" s="63"/>
      <c r="HRF3" s="63"/>
      <c r="HRG3" s="63"/>
      <c r="HRH3" s="63"/>
      <c r="HRI3" s="63"/>
      <c r="HRJ3" s="63"/>
      <c r="HRK3" s="63"/>
      <c r="HRL3" s="63"/>
      <c r="HRM3" s="63"/>
      <c r="HRN3" s="63"/>
      <c r="HRO3" s="63"/>
      <c r="HRP3" s="63"/>
      <c r="HRQ3" s="63"/>
      <c r="HRR3" s="63"/>
      <c r="HRS3" s="63"/>
      <c r="HRT3" s="63"/>
      <c r="HRU3" s="63"/>
      <c r="HRV3" s="63"/>
      <c r="HRW3" s="63"/>
      <c r="HRX3" s="63"/>
      <c r="HRY3" s="63"/>
      <c r="HRZ3" s="63"/>
      <c r="HSA3" s="63"/>
      <c r="HSB3" s="63"/>
      <c r="HSC3" s="63"/>
      <c r="HSD3" s="63"/>
      <c r="HSE3" s="63"/>
      <c r="HSF3" s="63"/>
      <c r="HSG3" s="63"/>
      <c r="HSH3" s="63"/>
      <c r="HSI3" s="63"/>
      <c r="HSJ3" s="63"/>
      <c r="HSK3" s="63"/>
      <c r="HSL3" s="63"/>
      <c r="HSM3" s="63"/>
      <c r="HSN3" s="63"/>
      <c r="HSO3" s="63"/>
      <c r="HSP3" s="63"/>
      <c r="HSQ3" s="63"/>
      <c r="HSR3" s="63"/>
      <c r="HSS3" s="63"/>
      <c r="HST3" s="63"/>
      <c r="HSU3" s="63"/>
      <c r="HSV3" s="63"/>
      <c r="HSW3" s="63"/>
      <c r="HSX3" s="63"/>
      <c r="HSY3" s="63"/>
      <c r="HSZ3" s="63"/>
      <c r="HTA3" s="63"/>
      <c r="HTB3" s="63"/>
      <c r="HTC3" s="63"/>
      <c r="HTD3" s="63"/>
      <c r="HTE3" s="63"/>
      <c r="HTF3" s="63"/>
      <c r="HTG3" s="63"/>
      <c r="HTH3" s="63"/>
      <c r="HTI3" s="63"/>
      <c r="HTJ3" s="63"/>
      <c r="HTK3" s="63"/>
      <c r="HTL3" s="63"/>
      <c r="HTM3" s="63"/>
      <c r="HTN3" s="63"/>
      <c r="HTO3" s="63"/>
      <c r="HTP3" s="63"/>
      <c r="HTQ3" s="63"/>
      <c r="HTR3" s="63"/>
      <c r="HTS3" s="63"/>
      <c r="HTT3" s="63"/>
      <c r="HTU3" s="63"/>
      <c r="HTV3" s="63"/>
      <c r="HTW3" s="63"/>
      <c r="HTX3" s="63"/>
      <c r="HTY3" s="63"/>
      <c r="HTZ3" s="63"/>
      <c r="HUA3" s="63"/>
      <c r="HUB3" s="63"/>
      <c r="HUC3" s="63"/>
      <c r="HUD3" s="63"/>
      <c r="HUE3" s="63"/>
      <c r="HUF3" s="63"/>
      <c r="HUG3" s="63"/>
      <c r="HUH3" s="63"/>
      <c r="HUI3" s="63"/>
      <c r="HUJ3" s="63"/>
      <c r="HUK3" s="63"/>
      <c r="HUL3" s="63"/>
      <c r="HUM3" s="63"/>
      <c r="HUN3" s="63"/>
      <c r="HUO3" s="63"/>
      <c r="HUP3" s="63"/>
      <c r="HUQ3" s="63"/>
      <c r="HUR3" s="63"/>
      <c r="HUS3" s="63"/>
      <c r="HUT3" s="63"/>
      <c r="HUU3" s="63"/>
      <c r="HUV3" s="63"/>
      <c r="HUW3" s="63"/>
      <c r="HUX3" s="63"/>
      <c r="HUY3" s="63"/>
      <c r="HUZ3" s="63"/>
      <c r="HVA3" s="63"/>
      <c r="HVB3" s="63"/>
      <c r="HVC3" s="63"/>
      <c r="HVD3" s="63"/>
      <c r="HVE3" s="63"/>
      <c r="HVF3" s="63"/>
      <c r="HVG3" s="63"/>
      <c r="HVH3" s="63"/>
      <c r="HVI3" s="63"/>
      <c r="HVJ3" s="63"/>
      <c r="HVK3" s="63"/>
      <c r="HVL3" s="63"/>
      <c r="HVM3" s="63"/>
      <c r="HVN3" s="63"/>
      <c r="HVO3" s="63"/>
      <c r="HVP3" s="63"/>
      <c r="HVQ3" s="63"/>
      <c r="HVR3" s="63"/>
      <c r="HVS3" s="63"/>
      <c r="HVT3" s="63"/>
      <c r="HVU3" s="63"/>
      <c r="HVV3" s="63"/>
      <c r="HVW3" s="63"/>
      <c r="HVX3" s="63"/>
      <c r="HVY3" s="63"/>
      <c r="HVZ3" s="63"/>
      <c r="HWA3" s="63"/>
      <c r="HWB3" s="63"/>
      <c r="HWC3" s="63"/>
      <c r="HWD3" s="63"/>
      <c r="HWE3" s="63"/>
      <c r="HWF3" s="63"/>
      <c r="HWG3" s="63"/>
      <c r="HWH3" s="63"/>
      <c r="HWI3" s="63"/>
      <c r="HWJ3" s="63"/>
      <c r="HWK3" s="63"/>
      <c r="HWL3" s="63"/>
      <c r="HWM3" s="63"/>
      <c r="HWN3" s="63"/>
      <c r="HWO3" s="63"/>
      <c r="HWP3" s="63"/>
      <c r="HWQ3" s="63"/>
      <c r="HWR3" s="63"/>
      <c r="HWS3" s="63"/>
      <c r="HWT3" s="63"/>
      <c r="HWU3" s="63"/>
      <c r="HWV3" s="63"/>
      <c r="HWW3" s="63"/>
      <c r="HWX3" s="63"/>
      <c r="HWY3" s="63"/>
      <c r="HWZ3" s="63"/>
      <c r="HXA3" s="63"/>
      <c r="HXB3" s="63"/>
      <c r="HXC3" s="63"/>
      <c r="HXD3" s="63"/>
      <c r="HXE3" s="63"/>
      <c r="HXF3" s="63"/>
      <c r="HXG3" s="63"/>
      <c r="HXH3" s="63"/>
      <c r="HXI3" s="63"/>
      <c r="HXJ3" s="63"/>
      <c r="HXK3" s="63"/>
      <c r="HXL3" s="63"/>
      <c r="HXM3" s="63"/>
      <c r="HXN3" s="63"/>
      <c r="HXO3" s="63"/>
      <c r="HXP3" s="63"/>
      <c r="HXQ3" s="63"/>
      <c r="HXR3" s="63"/>
      <c r="HXS3" s="63"/>
      <c r="HXT3" s="63"/>
      <c r="HXU3" s="63"/>
      <c r="HXV3" s="63"/>
      <c r="HXW3" s="63"/>
      <c r="HXX3" s="63"/>
      <c r="HXY3" s="63"/>
      <c r="HXZ3" s="63"/>
      <c r="HYA3" s="63"/>
      <c r="HYB3" s="63"/>
      <c r="HYC3" s="63"/>
      <c r="HYD3" s="63"/>
      <c r="HYE3" s="63"/>
      <c r="HYF3" s="63"/>
      <c r="HYG3" s="63"/>
      <c r="HYH3" s="63"/>
      <c r="HYI3" s="63"/>
      <c r="HYJ3" s="63"/>
      <c r="HYK3" s="63"/>
      <c r="HYL3" s="63"/>
      <c r="HYM3" s="63"/>
      <c r="HYN3" s="63"/>
      <c r="HYO3" s="63"/>
      <c r="HYP3" s="63"/>
      <c r="HYQ3" s="63"/>
      <c r="HYR3" s="63"/>
      <c r="HYS3" s="63"/>
      <c r="HYT3" s="63"/>
      <c r="HYU3" s="63"/>
      <c r="HYV3" s="63"/>
      <c r="HYW3" s="63"/>
      <c r="HYX3" s="63"/>
      <c r="HYY3" s="63"/>
      <c r="HYZ3" s="63"/>
      <c r="HZA3" s="63"/>
      <c r="HZB3" s="63"/>
      <c r="HZC3" s="63"/>
      <c r="HZD3" s="63"/>
      <c r="HZE3" s="63"/>
      <c r="HZF3" s="63"/>
      <c r="HZG3" s="63"/>
      <c r="HZH3" s="63"/>
      <c r="HZI3" s="63"/>
      <c r="HZJ3" s="63"/>
      <c r="HZK3" s="63"/>
      <c r="HZL3" s="63"/>
      <c r="HZM3" s="63"/>
      <c r="HZN3" s="63"/>
      <c r="HZO3" s="63"/>
      <c r="HZP3" s="63"/>
      <c r="HZQ3" s="63"/>
      <c r="HZR3" s="63"/>
      <c r="HZS3" s="63"/>
      <c r="HZT3" s="63"/>
      <c r="HZU3" s="63"/>
      <c r="HZV3" s="63"/>
      <c r="HZW3" s="63"/>
      <c r="HZX3" s="63"/>
      <c r="HZY3" s="63"/>
      <c r="HZZ3" s="63"/>
      <c r="IAA3" s="63"/>
      <c r="IAB3" s="63"/>
      <c r="IAC3" s="63"/>
      <c r="IAD3" s="63"/>
      <c r="IAE3" s="63"/>
      <c r="IAF3" s="63"/>
      <c r="IAG3" s="63"/>
      <c r="IAH3" s="63"/>
      <c r="IAI3" s="63"/>
      <c r="IAJ3" s="63"/>
      <c r="IAK3" s="63"/>
      <c r="IAL3" s="63"/>
      <c r="IAM3" s="63"/>
      <c r="IAN3" s="63"/>
      <c r="IAO3" s="63"/>
      <c r="IAP3" s="63"/>
      <c r="IAQ3" s="63"/>
      <c r="IAR3" s="63"/>
      <c r="IAS3" s="63"/>
      <c r="IAT3" s="63"/>
      <c r="IAU3" s="63"/>
      <c r="IAV3" s="63"/>
      <c r="IAW3" s="63"/>
      <c r="IAX3" s="63"/>
      <c r="IAY3" s="63"/>
      <c r="IAZ3" s="63"/>
      <c r="IBA3" s="63"/>
      <c r="IBB3" s="63"/>
      <c r="IBC3" s="63"/>
      <c r="IBD3" s="63"/>
      <c r="IBE3" s="63"/>
      <c r="IBF3" s="63"/>
      <c r="IBG3" s="63"/>
      <c r="IBH3" s="63"/>
      <c r="IBI3" s="63"/>
      <c r="IBJ3" s="63"/>
      <c r="IBK3" s="63"/>
      <c r="IBL3" s="63"/>
      <c r="IBM3" s="63"/>
      <c r="IBN3" s="63"/>
      <c r="IBO3" s="63"/>
      <c r="IBP3" s="63"/>
      <c r="IBQ3" s="63"/>
      <c r="IBR3" s="63"/>
      <c r="IBS3" s="63"/>
      <c r="IBT3" s="63"/>
      <c r="IBU3" s="63"/>
      <c r="IBV3" s="63"/>
      <c r="IBW3" s="63"/>
      <c r="IBX3" s="63"/>
      <c r="IBY3" s="63"/>
      <c r="IBZ3" s="63"/>
      <c r="ICA3" s="63"/>
      <c r="ICB3" s="63"/>
      <c r="ICC3" s="63"/>
      <c r="ICD3" s="63"/>
      <c r="ICE3" s="63"/>
      <c r="ICF3" s="63"/>
      <c r="ICG3" s="63"/>
      <c r="ICH3" s="63"/>
      <c r="ICI3" s="63"/>
      <c r="ICJ3" s="63"/>
      <c r="ICK3" s="63"/>
      <c r="ICL3" s="63"/>
      <c r="ICM3" s="63"/>
      <c r="ICN3" s="63"/>
      <c r="ICO3" s="63"/>
      <c r="ICP3" s="63"/>
      <c r="ICQ3" s="63"/>
      <c r="ICR3" s="63"/>
      <c r="ICS3" s="63"/>
      <c r="ICT3" s="63"/>
      <c r="ICU3" s="63"/>
      <c r="ICV3" s="63"/>
      <c r="ICW3" s="63"/>
      <c r="ICX3" s="63"/>
      <c r="ICY3" s="63"/>
      <c r="ICZ3" s="63"/>
      <c r="IDA3" s="63"/>
      <c r="IDB3" s="63"/>
      <c r="IDC3" s="63"/>
      <c r="IDD3" s="63"/>
      <c r="IDE3" s="63"/>
      <c r="IDF3" s="63"/>
      <c r="IDG3" s="63"/>
      <c r="IDH3" s="63"/>
      <c r="IDI3" s="63"/>
      <c r="IDJ3" s="63"/>
      <c r="IDK3" s="63"/>
      <c r="IDL3" s="63"/>
      <c r="IDM3" s="63"/>
      <c r="IDN3" s="63"/>
      <c r="IDO3" s="63"/>
      <c r="IDP3" s="63"/>
      <c r="IDQ3" s="63"/>
      <c r="IDR3" s="63"/>
      <c r="IDS3" s="63"/>
      <c r="IDT3" s="63"/>
      <c r="IDU3" s="63"/>
      <c r="IDV3" s="63"/>
      <c r="IDW3" s="63"/>
      <c r="IDX3" s="63"/>
      <c r="IDY3" s="63"/>
      <c r="IDZ3" s="63"/>
      <c r="IEA3" s="63"/>
      <c r="IEB3" s="63"/>
      <c r="IEC3" s="63"/>
      <c r="IED3" s="63"/>
      <c r="IEE3" s="63"/>
      <c r="IEF3" s="63"/>
      <c r="IEG3" s="63"/>
      <c r="IEH3" s="63"/>
      <c r="IEI3" s="63"/>
      <c r="IEJ3" s="63"/>
      <c r="IEK3" s="63"/>
      <c r="IEL3" s="63"/>
      <c r="IEM3" s="63"/>
      <c r="IEN3" s="63"/>
      <c r="IEO3" s="63"/>
      <c r="IEP3" s="63"/>
      <c r="IEQ3" s="63"/>
      <c r="IER3" s="63"/>
      <c r="IES3" s="63"/>
      <c r="IET3" s="63"/>
      <c r="IEU3" s="63"/>
      <c r="IEV3" s="63"/>
      <c r="IEW3" s="63"/>
      <c r="IEX3" s="63"/>
      <c r="IEY3" s="63"/>
      <c r="IEZ3" s="63"/>
      <c r="IFA3" s="63"/>
      <c r="IFB3" s="63"/>
      <c r="IFC3" s="63"/>
      <c r="IFD3" s="63"/>
      <c r="IFE3" s="63"/>
      <c r="IFF3" s="63"/>
      <c r="IFG3" s="63"/>
      <c r="IFH3" s="63"/>
      <c r="IFI3" s="63"/>
      <c r="IFJ3" s="63"/>
      <c r="IFK3" s="63"/>
      <c r="IFL3" s="63"/>
      <c r="IFM3" s="63"/>
      <c r="IFN3" s="63"/>
      <c r="IFO3" s="63"/>
      <c r="IFP3" s="63"/>
      <c r="IFQ3" s="63"/>
      <c r="IFR3" s="63"/>
      <c r="IFS3" s="63"/>
      <c r="IFT3" s="63"/>
      <c r="IFU3" s="63"/>
      <c r="IFV3" s="63"/>
      <c r="IFW3" s="63"/>
      <c r="IFX3" s="63"/>
      <c r="IFY3" s="63"/>
      <c r="IFZ3" s="63"/>
      <c r="IGA3" s="63"/>
      <c r="IGB3" s="63"/>
      <c r="IGC3" s="63"/>
      <c r="IGD3" s="63"/>
      <c r="IGE3" s="63"/>
      <c r="IGF3" s="63"/>
      <c r="IGG3" s="63"/>
      <c r="IGH3" s="63"/>
      <c r="IGI3" s="63"/>
      <c r="IGJ3" s="63"/>
      <c r="IGK3" s="63"/>
      <c r="IGL3" s="63"/>
      <c r="IGM3" s="63"/>
      <c r="IGN3" s="63"/>
      <c r="IGO3" s="63"/>
      <c r="IGP3" s="63"/>
      <c r="IGQ3" s="63"/>
      <c r="IGR3" s="63"/>
      <c r="IGS3" s="63"/>
      <c r="IGT3" s="63"/>
      <c r="IGU3" s="63"/>
      <c r="IGV3" s="63"/>
      <c r="IGW3" s="63"/>
      <c r="IGX3" s="63"/>
      <c r="IGY3" s="63"/>
      <c r="IGZ3" s="63"/>
      <c r="IHA3" s="63"/>
      <c r="IHB3" s="63"/>
      <c r="IHC3" s="63"/>
      <c r="IHD3" s="63"/>
      <c r="IHE3" s="63"/>
      <c r="IHF3" s="63"/>
      <c r="IHG3" s="63"/>
      <c r="IHH3" s="63"/>
      <c r="IHI3" s="63"/>
      <c r="IHJ3" s="63"/>
      <c r="IHK3" s="63"/>
      <c r="IHL3" s="63"/>
      <c r="IHM3" s="63"/>
      <c r="IHN3" s="63"/>
      <c r="IHO3" s="63"/>
      <c r="IHP3" s="63"/>
      <c r="IHQ3" s="63"/>
      <c r="IHR3" s="63"/>
      <c r="IHS3" s="63"/>
      <c r="IHT3" s="63"/>
      <c r="IHU3" s="63"/>
      <c r="IHV3" s="63"/>
      <c r="IHW3" s="63"/>
      <c r="IHX3" s="63"/>
      <c r="IHY3" s="63"/>
      <c r="IHZ3" s="63"/>
      <c r="IIA3" s="63"/>
      <c r="IIB3" s="63"/>
      <c r="IIC3" s="63"/>
      <c r="IID3" s="63"/>
      <c r="IIE3" s="63"/>
      <c r="IIF3" s="63"/>
      <c r="IIG3" s="63"/>
      <c r="IIH3" s="63"/>
      <c r="III3" s="63"/>
      <c r="IIJ3" s="63"/>
      <c r="IIK3" s="63"/>
      <c r="IIL3" s="63"/>
      <c r="IIM3" s="63"/>
      <c r="IIN3" s="63"/>
      <c r="IIO3" s="63"/>
      <c r="IIP3" s="63"/>
      <c r="IIQ3" s="63"/>
      <c r="IIR3" s="63"/>
      <c r="IIS3" s="63"/>
      <c r="IIT3" s="63"/>
      <c r="IIU3" s="63"/>
      <c r="IIV3" s="63"/>
      <c r="IIW3" s="63"/>
      <c r="IIX3" s="63"/>
      <c r="IIY3" s="63"/>
      <c r="IIZ3" s="63"/>
      <c r="IJA3" s="63"/>
      <c r="IJB3" s="63"/>
      <c r="IJC3" s="63"/>
      <c r="IJD3" s="63"/>
      <c r="IJE3" s="63"/>
      <c r="IJF3" s="63"/>
      <c r="IJG3" s="63"/>
      <c r="IJH3" s="63"/>
      <c r="IJI3" s="63"/>
      <c r="IJJ3" s="63"/>
      <c r="IJK3" s="63"/>
      <c r="IJL3" s="63"/>
      <c r="IJM3" s="63"/>
      <c r="IJN3" s="63"/>
      <c r="IJO3" s="63"/>
      <c r="IJP3" s="63"/>
      <c r="IJQ3" s="63"/>
      <c r="IJR3" s="63"/>
      <c r="IJS3" s="63"/>
      <c r="IJT3" s="63"/>
      <c r="IJU3" s="63"/>
      <c r="IJV3" s="63"/>
      <c r="IJW3" s="63"/>
      <c r="IJX3" s="63"/>
      <c r="IJY3" s="63"/>
      <c r="IJZ3" s="63"/>
      <c r="IKA3" s="63"/>
      <c r="IKB3" s="63"/>
      <c r="IKC3" s="63"/>
      <c r="IKD3" s="63"/>
      <c r="IKE3" s="63"/>
      <c r="IKF3" s="63"/>
      <c r="IKG3" s="63"/>
      <c r="IKH3" s="63"/>
      <c r="IKI3" s="63"/>
      <c r="IKJ3" s="63"/>
      <c r="IKK3" s="63"/>
      <c r="IKL3" s="63"/>
      <c r="IKM3" s="63"/>
      <c r="IKN3" s="63"/>
      <c r="IKO3" s="63"/>
      <c r="IKP3" s="63"/>
      <c r="IKQ3" s="63"/>
      <c r="IKR3" s="63"/>
      <c r="IKS3" s="63"/>
      <c r="IKT3" s="63"/>
      <c r="IKU3" s="63"/>
      <c r="IKV3" s="63"/>
      <c r="IKW3" s="63"/>
      <c r="IKX3" s="63"/>
      <c r="IKY3" s="63"/>
      <c r="IKZ3" s="63"/>
      <c r="ILA3" s="63"/>
      <c r="ILB3" s="63"/>
      <c r="ILC3" s="63"/>
      <c r="ILD3" s="63"/>
      <c r="ILE3" s="63"/>
      <c r="ILF3" s="63"/>
      <c r="ILG3" s="63"/>
      <c r="ILH3" s="63"/>
      <c r="ILI3" s="63"/>
      <c r="ILJ3" s="63"/>
      <c r="ILK3" s="63"/>
      <c r="ILL3" s="63"/>
      <c r="ILM3" s="63"/>
      <c r="ILN3" s="63"/>
      <c r="ILO3" s="63"/>
      <c r="ILP3" s="63"/>
      <c r="ILQ3" s="63"/>
      <c r="ILR3" s="63"/>
      <c r="ILS3" s="63"/>
      <c r="ILT3" s="63"/>
      <c r="ILU3" s="63"/>
      <c r="ILV3" s="63"/>
      <c r="ILW3" s="63"/>
      <c r="ILX3" s="63"/>
      <c r="ILY3" s="63"/>
      <c r="ILZ3" s="63"/>
      <c r="IMA3" s="63"/>
      <c r="IMB3" s="63"/>
      <c r="IMC3" s="63"/>
      <c r="IMD3" s="63"/>
      <c r="IME3" s="63"/>
      <c r="IMF3" s="63"/>
      <c r="IMG3" s="63"/>
      <c r="IMH3" s="63"/>
      <c r="IMI3" s="63"/>
      <c r="IMJ3" s="63"/>
      <c r="IMK3" s="63"/>
      <c r="IML3" s="63"/>
      <c r="IMM3" s="63"/>
      <c r="IMN3" s="63"/>
      <c r="IMO3" s="63"/>
      <c r="IMP3" s="63"/>
      <c r="IMQ3" s="63"/>
      <c r="IMR3" s="63"/>
      <c r="IMS3" s="63"/>
      <c r="IMT3" s="63"/>
      <c r="IMU3" s="63"/>
      <c r="IMV3" s="63"/>
      <c r="IMW3" s="63"/>
      <c r="IMX3" s="63"/>
      <c r="IMY3" s="63"/>
      <c r="IMZ3" s="63"/>
      <c r="INA3" s="63"/>
      <c r="INB3" s="63"/>
      <c r="INC3" s="63"/>
      <c r="IND3" s="63"/>
      <c r="INE3" s="63"/>
      <c r="INF3" s="63"/>
      <c r="ING3" s="63"/>
      <c r="INH3" s="63"/>
      <c r="INI3" s="63"/>
      <c r="INJ3" s="63"/>
      <c r="INK3" s="63"/>
      <c r="INL3" s="63"/>
      <c r="INM3" s="63"/>
      <c r="INN3" s="63"/>
      <c r="INO3" s="63"/>
      <c r="INP3" s="63"/>
      <c r="INQ3" s="63"/>
      <c r="INR3" s="63"/>
      <c r="INS3" s="63"/>
      <c r="INT3" s="63"/>
      <c r="INU3" s="63"/>
      <c r="INV3" s="63"/>
      <c r="INW3" s="63"/>
      <c r="INX3" s="63"/>
      <c r="INY3" s="63"/>
      <c r="INZ3" s="63"/>
      <c r="IOA3" s="63"/>
      <c r="IOB3" s="63"/>
      <c r="IOC3" s="63"/>
      <c r="IOD3" s="63"/>
      <c r="IOE3" s="63"/>
      <c r="IOF3" s="63"/>
      <c r="IOG3" s="63"/>
      <c r="IOH3" s="63"/>
      <c r="IOI3" s="63"/>
      <c r="IOJ3" s="63"/>
      <c r="IOK3" s="63"/>
      <c r="IOL3" s="63"/>
      <c r="IOM3" s="63"/>
      <c r="ION3" s="63"/>
      <c r="IOO3" s="63"/>
      <c r="IOP3" s="63"/>
      <c r="IOQ3" s="63"/>
      <c r="IOR3" s="63"/>
      <c r="IOS3" s="63"/>
      <c r="IOT3" s="63"/>
      <c r="IOU3" s="63"/>
      <c r="IOV3" s="63"/>
      <c r="IOW3" s="63"/>
      <c r="IOX3" s="63"/>
      <c r="IOY3" s="63"/>
      <c r="IOZ3" s="63"/>
      <c r="IPA3" s="63"/>
      <c r="IPB3" s="63"/>
      <c r="IPC3" s="63"/>
      <c r="IPD3" s="63"/>
      <c r="IPE3" s="63"/>
      <c r="IPF3" s="63"/>
      <c r="IPG3" s="63"/>
      <c r="IPH3" s="63"/>
      <c r="IPI3" s="63"/>
      <c r="IPJ3" s="63"/>
      <c r="IPK3" s="63"/>
      <c r="IPL3" s="63"/>
      <c r="IPM3" s="63"/>
      <c r="IPN3" s="63"/>
      <c r="IPO3" s="63"/>
      <c r="IPP3" s="63"/>
      <c r="IPQ3" s="63"/>
      <c r="IPR3" s="63"/>
      <c r="IPS3" s="63"/>
      <c r="IPT3" s="63"/>
      <c r="IPU3" s="63"/>
      <c r="IPV3" s="63"/>
      <c r="IPW3" s="63"/>
      <c r="IPX3" s="63"/>
      <c r="IPY3" s="63"/>
      <c r="IPZ3" s="63"/>
      <c r="IQA3" s="63"/>
      <c r="IQB3" s="63"/>
      <c r="IQC3" s="63"/>
      <c r="IQD3" s="63"/>
      <c r="IQE3" s="63"/>
      <c r="IQF3" s="63"/>
      <c r="IQG3" s="63"/>
      <c r="IQH3" s="63"/>
      <c r="IQI3" s="63"/>
      <c r="IQJ3" s="63"/>
      <c r="IQK3" s="63"/>
      <c r="IQL3" s="63"/>
      <c r="IQM3" s="63"/>
      <c r="IQN3" s="63"/>
      <c r="IQO3" s="63"/>
      <c r="IQP3" s="63"/>
      <c r="IQQ3" s="63"/>
      <c r="IQR3" s="63"/>
      <c r="IQS3" s="63"/>
      <c r="IQT3" s="63"/>
      <c r="IQU3" s="63"/>
      <c r="IQV3" s="63"/>
      <c r="IQW3" s="63"/>
      <c r="IQX3" s="63"/>
      <c r="IQY3" s="63"/>
      <c r="IQZ3" s="63"/>
      <c r="IRA3" s="63"/>
      <c r="IRB3" s="63"/>
      <c r="IRC3" s="63"/>
      <c r="IRD3" s="63"/>
      <c r="IRE3" s="63"/>
      <c r="IRF3" s="63"/>
      <c r="IRG3" s="63"/>
      <c r="IRH3" s="63"/>
      <c r="IRI3" s="63"/>
      <c r="IRJ3" s="63"/>
      <c r="IRK3" s="63"/>
      <c r="IRL3" s="63"/>
      <c r="IRM3" s="63"/>
      <c r="IRN3" s="63"/>
      <c r="IRO3" s="63"/>
      <c r="IRP3" s="63"/>
      <c r="IRQ3" s="63"/>
      <c r="IRR3" s="63"/>
      <c r="IRS3" s="63"/>
      <c r="IRT3" s="63"/>
      <c r="IRU3" s="63"/>
      <c r="IRV3" s="63"/>
      <c r="IRW3" s="63"/>
      <c r="IRX3" s="63"/>
      <c r="IRY3" s="63"/>
      <c r="IRZ3" s="63"/>
      <c r="ISA3" s="63"/>
      <c r="ISB3" s="63"/>
      <c r="ISC3" s="63"/>
      <c r="ISD3" s="63"/>
      <c r="ISE3" s="63"/>
      <c r="ISF3" s="63"/>
      <c r="ISG3" s="63"/>
      <c r="ISH3" s="63"/>
      <c r="ISI3" s="63"/>
      <c r="ISJ3" s="63"/>
      <c r="ISK3" s="63"/>
      <c r="ISL3" s="63"/>
      <c r="ISM3" s="63"/>
      <c r="ISN3" s="63"/>
      <c r="ISO3" s="63"/>
      <c r="ISP3" s="63"/>
      <c r="ISQ3" s="63"/>
      <c r="ISR3" s="63"/>
      <c r="ISS3" s="63"/>
      <c r="IST3" s="63"/>
      <c r="ISU3" s="63"/>
      <c r="ISV3" s="63"/>
      <c r="ISW3" s="63"/>
      <c r="ISX3" s="63"/>
      <c r="ISY3" s="63"/>
      <c r="ISZ3" s="63"/>
      <c r="ITA3" s="63"/>
      <c r="ITB3" s="63"/>
      <c r="ITC3" s="63"/>
      <c r="ITD3" s="63"/>
      <c r="ITE3" s="63"/>
      <c r="ITF3" s="63"/>
      <c r="ITG3" s="63"/>
      <c r="ITH3" s="63"/>
      <c r="ITI3" s="63"/>
      <c r="ITJ3" s="63"/>
      <c r="ITK3" s="63"/>
      <c r="ITL3" s="63"/>
      <c r="ITM3" s="63"/>
      <c r="ITN3" s="63"/>
      <c r="ITO3" s="63"/>
      <c r="ITP3" s="63"/>
      <c r="ITQ3" s="63"/>
      <c r="ITR3" s="63"/>
      <c r="ITS3" s="63"/>
      <c r="ITT3" s="63"/>
      <c r="ITU3" s="63"/>
      <c r="ITV3" s="63"/>
      <c r="ITW3" s="63"/>
      <c r="ITX3" s="63"/>
      <c r="ITY3" s="63"/>
      <c r="ITZ3" s="63"/>
      <c r="IUA3" s="63"/>
      <c r="IUB3" s="63"/>
      <c r="IUC3" s="63"/>
      <c r="IUD3" s="63"/>
      <c r="IUE3" s="63"/>
      <c r="IUF3" s="63"/>
      <c r="IUG3" s="63"/>
      <c r="IUH3" s="63"/>
      <c r="IUI3" s="63"/>
      <c r="IUJ3" s="63"/>
      <c r="IUK3" s="63"/>
      <c r="IUL3" s="63"/>
      <c r="IUM3" s="63"/>
      <c r="IUN3" s="63"/>
      <c r="IUO3" s="63"/>
      <c r="IUP3" s="63"/>
      <c r="IUQ3" s="63"/>
      <c r="IUR3" s="63"/>
      <c r="IUS3" s="63"/>
      <c r="IUT3" s="63"/>
      <c r="IUU3" s="63"/>
      <c r="IUV3" s="63"/>
      <c r="IUW3" s="63"/>
      <c r="IUX3" s="63"/>
      <c r="IUY3" s="63"/>
      <c r="IUZ3" s="63"/>
      <c r="IVA3" s="63"/>
      <c r="IVB3" s="63"/>
      <c r="IVC3" s="63"/>
      <c r="IVD3" s="63"/>
      <c r="IVE3" s="63"/>
      <c r="IVF3" s="63"/>
      <c r="IVG3" s="63"/>
      <c r="IVH3" s="63"/>
      <c r="IVI3" s="63"/>
      <c r="IVJ3" s="63"/>
      <c r="IVK3" s="63"/>
      <c r="IVL3" s="63"/>
      <c r="IVM3" s="63"/>
      <c r="IVN3" s="63"/>
      <c r="IVO3" s="63"/>
      <c r="IVP3" s="63"/>
      <c r="IVQ3" s="63"/>
      <c r="IVR3" s="63"/>
      <c r="IVS3" s="63"/>
      <c r="IVT3" s="63"/>
      <c r="IVU3" s="63"/>
      <c r="IVV3" s="63"/>
      <c r="IVW3" s="63"/>
      <c r="IVX3" s="63"/>
      <c r="IVY3" s="63"/>
      <c r="IVZ3" s="63"/>
      <c r="IWA3" s="63"/>
      <c r="IWB3" s="63"/>
      <c r="IWC3" s="63"/>
      <c r="IWD3" s="63"/>
      <c r="IWE3" s="63"/>
      <c r="IWF3" s="63"/>
      <c r="IWG3" s="63"/>
      <c r="IWH3" s="63"/>
      <c r="IWI3" s="63"/>
      <c r="IWJ3" s="63"/>
      <c r="IWK3" s="63"/>
      <c r="IWL3" s="63"/>
      <c r="IWM3" s="63"/>
      <c r="IWN3" s="63"/>
      <c r="IWO3" s="63"/>
      <c r="IWP3" s="63"/>
      <c r="IWQ3" s="63"/>
      <c r="IWR3" s="63"/>
      <c r="IWS3" s="63"/>
      <c r="IWT3" s="63"/>
      <c r="IWU3" s="63"/>
      <c r="IWV3" s="63"/>
      <c r="IWW3" s="63"/>
      <c r="IWX3" s="63"/>
      <c r="IWY3" s="63"/>
      <c r="IWZ3" s="63"/>
      <c r="IXA3" s="63"/>
      <c r="IXB3" s="63"/>
      <c r="IXC3" s="63"/>
      <c r="IXD3" s="63"/>
      <c r="IXE3" s="63"/>
      <c r="IXF3" s="63"/>
      <c r="IXG3" s="63"/>
      <c r="IXH3" s="63"/>
      <c r="IXI3" s="63"/>
      <c r="IXJ3" s="63"/>
      <c r="IXK3" s="63"/>
      <c r="IXL3" s="63"/>
      <c r="IXM3" s="63"/>
      <c r="IXN3" s="63"/>
      <c r="IXO3" s="63"/>
      <c r="IXP3" s="63"/>
      <c r="IXQ3" s="63"/>
      <c r="IXR3" s="63"/>
      <c r="IXS3" s="63"/>
      <c r="IXT3" s="63"/>
      <c r="IXU3" s="63"/>
      <c r="IXV3" s="63"/>
      <c r="IXW3" s="63"/>
      <c r="IXX3" s="63"/>
      <c r="IXY3" s="63"/>
      <c r="IXZ3" s="63"/>
      <c r="IYA3" s="63"/>
      <c r="IYB3" s="63"/>
      <c r="IYC3" s="63"/>
      <c r="IYD3" s="63"/>
      <c r="IYE3" s="63"/>
      <c r="IYF3" s="63"/>
      <c r="IYG3" s="63"/>
      <c r="IYH3" s="63"/>
      <c r="IYI3" s="63"/>
      <c r="IYJ3" s="63"/>
      <c r="IYK3" s="63"/>
      <c r="IYL3" s="63"/>
      <c r="IYM3" s="63"/>
      <c r="IYN3" s="63"/>
      <c r="IYO3" s="63"/>
      <c r="IYP3" s="63"/>
      <c r="IYQ3" s="63"/>
      <c r="IYR3" s="63"/>
      <c r="IYS3" s="63"/>
      <c r="IYT3" s="63"/>
      <c r="IYU3" s="63"/>
      <c r="IYV3" s="63"/>
      <c r="IYW3" s="63"/>
      <c r="IYX3" s="63"/>
      <c r="IYY3" s="63"/>
      <c r="IYZ3" s="63"/>
      <c r="IZA3" s="63"/>
      <c r="IZB3" s="63"/>
      <c r="IZC3" s="63"/>
      <c r="IZD3" s="63"/>
      <c r="IZE3" s="63"/>
      <c r="IZF3" s="63"/>
      <c r="IZG3" s="63"/>
      <c r="IZH3" s="63"/>
      <c r="IZI3" s="63"/>
      <c r="IZJ3" s="63"/>
      <c r="IZK3" s="63"/>
      <c r="IZL3" s="63"/>
      <c r="IZM3" s="63"/>
      <c r="IZN3" s="63"/>
      <c r="IZO3" s="63"/>
      <c r="IZP3" s="63"/>
      <c r="IZQ3" s="63"/>
      <c r="IZR3" s="63"/>
      <c r="IZS3" s="63"/>
      <c r="IZT3" s="63"/>
      <c r="IZU3" s="63"/>
      <c r="IZV3" s="63"/>
      <c r="IZW3" s="63"/>
      <c r="IZX3" s="63"/>
      <c r="IZY3" s="63"/>
      <c r="IZZ3" s="63"/>
      <c r="JAA3" s="63"/>
      <c r="JAB3" s="63"/>
      <c r="JAC3" s="63"/>
      <c r="JAD3" s="63"/>
      <c r="JAE3" s="63"/>
      <c r="JAF3" s="63"/>
      <c r="JAG3" s="63"/>
      <c r="JAH3" s="63"/>
      <c r="JAI3" s="63"/>
      <c r="JAJ3" s="63"/>
      <c r="JAK3" s="63"/>
      <c r="JAL3" s="63"/>
      <c r="JAM3" s="63"/>
      <c r="JAN3" s="63"/>
      <c r="JAO3" s="63"/>
      <c r="JAP3" s="63"/>
      <c r="JAQ3" s="63"/>
      <c r="JAR3" s="63"/>
      <c r="JAS3" s="63"/>
      <c r="JAT3" s="63"/>
      <c r="JAU3" s="63"/>
      <c r="JAV3" s="63"/>
      <c r="JAW3" s="63"/>
      <c r="JAX3" s="63"/>
      <c r="JAY3" s="63"/>
      <c r="JAZ3" s="63"/>
      <c r="JBA3" s="63"/>
      <c r="JBB3" s="63"/>
      <c r="JBC3" s="63"/>
      <c r="JBD3" s="63"/>
      <c r="JBE3" s="63"/>
      <c r="JBF3" s="63"/>
      <c r="JBG3" s="63"/>
      <c r="JBH3" s="63"/>
      <c r="JBI3" s="63"/>
      <c r="JBJ3" s="63"/>
      <c r="JBK3" s="63"/>
      <c r="JBL3" s="63"/>
      <c r="JBM3" s="63"/>
      <c r="JBN3" s="63"/>
      <c r="JBO3" s="63"/>
      <c r="JBP3" s="63"/>
      <c r="JBQ3" s="63"/>
      <c r="JBR3" s="63"/>
      <c r="JBS3" s="63"/>
      <c r="JBT3" s="63"/>
      <c r="JBU3" s="63"/>
      <c r="JBV3" s="63"/>
      <c r="JBW3" s="63"/>
      <c r="JBX3" s="63"/>
      <c r="JBY3" s="63"/>
      <c r="JBZ3" s="63"/>
      <c r="JCA3" s="63"/>
      <c r="JCB3" s="63"/>
      <c r="JCC3" s="63"/>
      <c r="JCD3" s="63"/>
      <c r="JCE3" s="63"/>
      <c r="JCF3" s="63"/>
      <c r="JCG3" s="63"/>
      <c r="JCH3" s="63"/>
      <c r="JCI3" s="63"/>
      <c r="JCJ3" s="63"/>
      <c r="JCK3" s="63"/>
      <c r="JCL3" s="63"/>
      <c r="JCM3" s="63"/>
      <c r="JCN3" s="63"/>
      <c r="JCO3" s="63"/>
      <c r="JCP3" s="63"/>
      <c r="JCQ3" s="63"/>
      <c r="JCR3" s="63"/>
      <c r="JCS3" s="63"/>
      <c r="JCT3" s="63"/>
      <c r="JCU3" s="63"/>
      <c r="JCV3" s="63"/>
      <c r="JCW3" s="63"/>
      <c r="JCX3" s="63"/>
      <c r="JCY3" s="63"/>
      <c r="JCZ3" s="63"/>
      <c r="JDA3" s="63"/>
      <c r="JDB3" s="63"/>
      <c r="JDC3" s="63"/>
      <c r="JDD3" s="63"/>
      <c r="JDE3" s="63"/>
      <c r="JDF3" s="63"/>
      <c r="JDG3" s="63"/>
      <c r="JDH3" s="63"/>
      <c r="JDI3" s="63"/>
      <c r="JDJ3" s="63"/>
      <c r="JDK3" s="63"/>
      <c r="JDL3" s="63"/>
      <c r="JDM3" s="63"/>
      <c r="JDN3" s="63"/>
      <c r="JDO3" s="63"/>
      <c r="JDP3" s="63"/>
      <c r="JDQ3" s="63"/>
      <c r="JDR3" s="63"/>
      <c r="JDS3" s="63"/>
      <c r="JDT3" s="63"/>
      <c r="JDU3" s="63"/>
      <c r="JDV3" s="63"/>
      <c r="JDW3" s="63"/>
      <c r="JDX3" s="63"/>
      <c r="JDY3" s="63"/>
      <c r="JDZ3" s="63"/>
      <c r="JEA3" s="63"/>
      <c r="JEB3" s="63"/>
      <c r="JEC3" s="63"/>
      <c r="JED3" s="63"/>
      <c r="JEE3" s="63"/>
      <c r="JEF3" s="63"/>
      <c r="JEG3" s="63"/>
      <c r="JEH3" s="63"/>
      <c r="JEI3" s="63"/>
      <c r="JEJ3" s="63"/>
      <c r="JEK3" s="63"/>
      <c r="JEL3" s="63"/>
      <c r="JEM3" s="63"/>
      <c r="JEN3" s="63"/>
      <c r="JEO3" s="63"/>
      <c r="JEP3" s="63"/>
      <c r="JEQ3" s="63"/>
      <c r="JER3" s="63"/>
      <c r="JES3" s="63"/>
      <c r="JET3" s="63"/>
      <c r="JEU3" s="63"/>
      <c r="JEV3" s="63"/>
      <c r="JEW3" s="63"/>
      <c r="JEX3" s="63"/>
      <c r="JEY3" s="63"/>
      <c r="JEZ3" s="63"/>
      <c r="JFA3" s="63"/>
      <c r="JFB3" s="63"/>
      <c r="JFC3" s="63"/>
      <c r="JFD3" s="63"/>
      <c r="JFE3" s="63"/>
      <c r="JFF3" s="63"/>
      <c r="JFG3" s="63"/>
      <c r="JFH3" s="63"/>
      <c r="JFI3" s="63"/>
      <c r="JFJ3" s="63"/>
      <c r="JFK3" s="63"/>
      <c r="JFL3" s="63"/>
      <c r="JFM3" s="63"/>
      <c r="JFN3" s="63"/>
      <c r="JFO3" s="63"/>
      <c r="JFP3" s="63"/>
      <c r="JFQ3" s="63"/>
      <c r="JFR3" s="63"/>
      <c r="JFS3" s="63"/>
      <c r="JFT3" s="63"/>
      <c r="JFU3" s="63"/>
      <c r="JFV3" s="63"/>
      <c r="JFW3" s="63"/>
      <c r="JFX3" s="63"/>
      <c r="JFY3" s="63"/>
      <c r="JFZ3" s="63"/>
      <c r="JGA3" s="63"/>
      <c r="JGB3" s="63"/>
      <c r="JGC3" s="63"/>
      <c r="JGD3" s="63"/>
      <c r="JGE3" s="63"/>
      <c r="JGF3" s="63"/>
      <c r="JGG3" s="63"/>
      <c r="JGH3" s="63"/>
      <c r="JGI3" s="63"/>
      <c r="JGJ3" s="63"/>
      <c r="JGK3" s="63"/>
      <c r="JGL3" s="63"/>
      <c r="JGM3" s="63"/>
      <c r="JGN3" s="63"/>
      <c r="JGO3" s="63"/>
      <c r="JGP3" s="63"/>
      <c r="JGQ3" s="63"/>
      <c r="JGR3" s="63"/>
      <c r="JGS3" s="63"/>
      <c r="JGT3" s="63"/>
      <c r="JGU3" s="63"/>
      <c r="JGV3" s="63"/>
      <c r="JGW3" s="63"/>
      <c r="JGX3" s="63"/>
      <c r="JGY3" s="63"/>
      <c r="JGZ3" s="63"/>
      <c r="JHA3" s="63"/>
      <c r="JHB3" s="63"/>
      <c r="JHC3" s="63"/>
      <c r="JHD3" s="63"/>
      <c r="JHE3" s="63"/>
      <c r="JHF3" s="63"/>
      <c r="JHG3" s="63"/>
      <c r="JHH3" s="63"/>
      <c r="JHI3" s="63"/>
      <c r="JHJ3" s="63"/>
      <c r="JHK3" s="63"/>
      <c r="JHL3" s="63"/>
      <c r="JHM3" s="63"/>
      <c r="JHN3" s="63"/>
      <c r="JHO3" s="63"/>
      <c r="JHP3" s="63"/>
      <c r="JHQ3" s="63"/>
      <c r="JHR3" s="63"/>
      <c r="JHS3" s="63"/>
      <c r="JHT3" s="63"/>
      <c r="JHU3" s="63"/>
      <c r="JHV3" s="63"/>
      <c r="JHW3" s="63"/>
      <c r="JHX3" s="63"/>
      <c r="JHY3" s="63"/>
      <c r="JHZ3" s="63"/>
      <c r="JIA3" s="63"/>
      <c r="JIB3" s="63"/>
      <c r="JIC3" s="63"/>
      <c r="JID3" s="63"/>
      <c r="JIE3" s="63"/>
      <c r="JIF3" s="63"/>
      <c r="JIG3" s="63"/>
      <c r="JIH3" s="63"/>
      <c r="JII3" s="63"/>
      <c r="JIJ3" s="63"/>
      <c r="JIK3" s="63"/>
      <c r="JIL3" s="63"/>
      <c r="JIM3" s="63"/>
      <c r="JIN3" s="63"/>
      <c r="JIO3" s="63"/>
      <c r="JIP3" s="63"/>
      <c r="JIQ3" s="63"/>
      <c r="JIR3" s="63"/>
      <c r="JIS3" s="63"/>
      <c r="JIT3" s="63"/>
      <c r="JIU3" s="63"/>
      <c r="JIV3" s="63"/>
      <c r="JIW3" s="63"/>
      <c r="JIX3" s="63"/>
      <c r="JIY3" s="63"/>
      <c r="JIZ3" s="63"/>
      <c r="JJA3" s="63"/>
      <c r="JJB3" s="63"/>
      <c r="JJC3" s="63"/>
      <c r="JJD3" s="63"/>
      <c r="JJE3" s="63"/>
      <c r="JJF3" s="63"/>
      <c r="JJG3" s="63"/>
      <c r="JJH3" s="63"/>
      <c r="JJI3" s="63"/>
      <c r="JJJ3" s="63"/>
      <c r="JJK3" s="63"/>
      <c r="JJL3" s="63"/>
      <c r="JJM3" s="63"/>
      <c r="JJN3" s="63"/>
      <c r="JJO3" s="63"/>
      <c r="JJP3" s="63"/>
      <c r="JJQ3" s="63"/>
      <c r="JJR3" s="63"/>
      <c r="JJS3" s="63"/>
      <c r="JJT3" s="63"/>
      <c r="JJU3" s="63"/>
      <c r="JJV3" s="63"/>
      <c r="JJW3" s="63"/>
      <c r="JJX3" s="63"/>
      <c r="JJY3" s="63"/>
      <c r="JJZ3" s="63"/>
      <c r="JKA3" s="63"/>
      <c r="JKB3" s="63"/>
      <c r="JKC3" s="63"/>
      <c r="JKD3" s="63"/>
      <c r="JKE3" s="63"/>
      <c r="JKF3" s="63"/>
      <c r="JKG3" s="63"/>
      <c r="JKH3" s="63"/>
      <c r="JKI3" s="63"/>
      <c r="JKJ3" s="63"/>
      <c r="JKK3" s="63"/>
      <c r="JKL3" s="63"/>
      <c r="JKM3" s="63"/>
      <c r="JKN3" s="63"/>
      <c r="JKO3" s="63"/>
      <c r="JKP3" s="63"/>
      <c r="JKQ3" s="63"/>
      <c r="JKR3" s="63"/>
      <c r="JKS3" s="63"/>
      <c r="JKT3" s="63"/>
      <c r="JKU3" s="63"/>
      <c r="JKV3" s="63"/>
      <c r="JKW3" s="63"/>
      <c r="JKX3" s="63"/>
      <c r="JKY3" s="63"/>
      <c r="JKZ3" s="63"/>
      <c r="JLA3" s="63"/>
      <c r="JLB3" s="63"/>
      <c r="JLC3" s="63"/>
      <c r="JLD3" s="63"/>
      <c r="JLE3" s="63"/>
      <c r="JLF3" s="63"/>
      <c r="JLG3" s="63"/>
      <c r="JLH3" s="63"/>
      <c r="JLI3" s="63"/>
      <c r="JLJ3" s="63"/>
      <c r="JLK3" s="63"/>
      <c r="JLL3" s="63"/>
      <c r="JLM3" s="63"/>
      <c r="JLN3" s="63"/>
      <c r="JLO3" s="63"/>
      <c r="JLP3" s="63"/>
      <c r="JLQ3" s="63"/>
      <c r="JLR3" s="63"/>
      <c r="JLS3" s="63"/>
      <c r="JLT3" s="63"/>
      <c r="JLU3" s="63"/>
      <c r="JLV3" s="63"/>
      <c r="JLW3" s="63"/>
      <c r="JLX3" s="63"/>
      <c r="JLY3" s="63"/>
      <c r="JLZ3" s="63"/>
      <c r="JMA3" s="63"/>
      <c r="JMB3" s="63"/>
      <c r="JMC3" s="63"/>
      <c r="JMD3" s="63"/>
      <c r="JME3" s="63"/>
      <c r="JMF3" s="63"/>
      <c r="JMG3" s="63"/>
      <c r="JMH3" s="63"/>
      <c r="JMI3" s="63"/>
      <c r="JMJ3" s="63"/>
      <c r="JMK3" s="63"/>
      <c r="JML3" s="63"/>
      <c r="JMM3" s="63"/>
      <c r="JMN3" s="63"/>
      <c r="JMO3" s="63"/>
      <c r="JMP3" s="63"/>
      <c r="JMQ3" s="63"/>
      <c r="JMR3" s="63"/>
      <c r="JMS3" s="63"/>
      <c r="JMT3" s="63"/>
      <c r="JMU3" s="63"/>
      <c r="JMV3" s="63"/>
      <c r="JMW3" s="63"/>
      <c r="JMX3" s="63"/>
      <c r="JMY3" s="63"/>
      <c r="JMZ3" s="63"/>
      <c r="JNA3" s="63"/>
      <c r="JNB3" s="63"/>
      <c r="JNC3" s="63"/>
      <c r="JND3" s="63"/>
      <c r="JNE3" s="63"/>
      <c r="JNF3" s="63"/>
      <c r="JNG3" s="63"/>
      <c r="JNH3" s="63"/>
      <c r="JNI3" s="63"/>
      <c r="JNJ3" s="63"/>
      <c r="JNK3" s="63"/>
      <c r="JNL3" s="63"/>
      <c r="JNM3" s="63"/>
      <c r="JNN3" s="63"/>
      <c r="JNO3" s="63"/>
      <c r="JNP3" s="63"/>
      <c r="JNQ3" s="63"/>
      <c r="JNR3" s="63"/>
      <c r="JNS3" s="63"/>
      <c r="JNT3" s="63"/>
      <c r="JNU3" s="63"/>
      <c r="JNV3" s="63"/>
      <c r="JNW3" s="63"/>
      <c r="JNX3" s="63"/>
      <c r="JNY3" s="63"/>
      <c r="JNZ3" s="63"/>
      <c r="JOA3" s="63"/>
      <c r="JOB3" s="63"/>
      <c r="JOC3" s="63"/>
      <c r="JOD3" s="63"/>
      <c r="JOE3" s="63"/>
      <c r="JOF3" s="63"/>
      <c r="JOG3" s="63"/>
      <c r="JOH3" s="63"/>
      <c r="JOI3" s="63"/>
      <c r="JOJ3" s="63"/>
      <c r="JOK3" s="63"/>
      <c r="JOL3" s="63"/>
      <c r="JOM3" s="63"/>
      <c r="JON3" s="63"/>
      <c r="JOO3" s="63"/>
      <c r="JOP3" s="63"/>
      <c r="JOQ3" s="63"/>
      <c r="JOR3" s="63"/>
      <c r="JOS3" s="63"/>
      <c r="JOT3" s="63"/>
      <c r="JOU3" s="63"/>
      <c r="JOV3" s="63"/>
      <c r="JOW3" s="63"/>
      <c r="JOX3" s="63"/>
      <c r="JOY3" s="63"/>
      <c r="JOZ3" s="63"/>
      <c r="JPA3" s="63"/>
      <c r="JPB3" s="63"/>
      <c r="JPC3" s="63"/>
      <c r="JPD3" s="63"/>
      <c r="JPE3" s="63"/>
      <c r="JPF3" s="63"/>
      <c r="JPG3" s="63"/>
      <c r="JPH3" s="63"/>
      <c r="JPI3" s="63"/>
      <c r="JPJ3" s="63"/>
      <c r="JPK3" s="63"/>
      <c r="JPL3" s="63"/>
      <c r="JPM3" s="63"/>
      <c r="JPN3" s="63"/>
      <c r="JPO3" s="63"/>
      <c r="JPP3" s="63"/>
      <c r="JPQ3" s="63"/>
      <c r="JPR3" s="63"/>
      <c r="JPS3" s="63"/>
      <c r="JPT3" s="63"/>
      <c r="JPU3" s="63"/>
      <c r="JPV3" s="63"/>
      <c r="JPW3" s="63"/>
      <c r="JPX3" s="63"/>
      <c r="JPY3" s="63"/>
      <c r="JPZ3" s="63"/>
      <c r="JQA3" s="63"/>
      <c r="JQB3" s="63"/>
      <c r="JQC3" s="63"/>
      <c r="JQD3" s="63"/>
      <c r="JQE3" s="63"/>
      <c r="JQF3" s="63"/>
      <c r="JQG3" s="63"/>
      <c r="JQH3" s="63"/>
      <c r="JQI3" s="63"/>
      <c r="JQJ3" s="63"/>
      <c r="JQK3" s="63"/>
      <c r="JQL3" s="63"/>
      <c r="JQM3" s="63"/>
      <c r="JQN3" s="63"/>
      <c r="JQO3" s="63"/>
      <c r="JQP3" s="63"/>
      <c r="JQQ3" s="63"/>
      <c r="JQR3" s="63"/>
      <c r="JQS3" s="63"/>
      <c r="JQT3" s="63"/>
      <c r="JQU3" s="63"/>
      <c r="JQV3" s="63"/>
      <c r="JQW3" s="63"/>
      <c r="JQX3" s="63"/>
      <c r="JQY3" s="63"/>
      <c r="JQZ3" s="63"/>
      <c r="JRA3" s="63"/>
      <c r="JRB3" s="63"/>
      <c r="JRC3" s="63"/>
      <c r="JRD3" s="63"/>
      <c r="JRE3" s="63"/>
      <c r="JRF3" s="63"/>
      <c r="JRG3" s="63"/>
      <c r="JRH3" s="63"/>
      <c r="JRI3" s="63"/>
      <c r="JRJ3" s="63"/>
      <c r="JRK3" s="63"/>
      <c r="JRL3" s="63"/>
      <c r="JRM3" s="63"/>
      <c r="JRN3" s="63"/>
      <c r="JRO3" s="63"/>
      <c r="JRP3" s="63"/>
      <c r="JRQ3" s="63"/>
      <c r="JRR3" s="63"/>
      <c r="JRS3" s="63"/>
      <c r="JRT3" s="63"/>
      <c r="JRU3" s="63"/>
      <c r="JRV3" s="63"/>
      <c r="JRW3" s="63"/>
      <c r="JRX3" s="63"/>
      <c r="JRY3" s="63"/>
      <c r="JRZ3" s="63"/>
      <c r="JSA3" s="63"/>
      <c r="JSB3" s="63"/>
      <c r="JSC3" s="63"/>
      <c r="JSD3" s="63"/>
      <c r="JSE3" s="63"/>
      <c r="JSF3" s="63"/>
      <c r="JSG3" s="63"/>
      <c r="JSH3" s="63"/>
      <c r="JSI3" s="63"/>
      <c r="JSJ3" s="63"/>
      <c r="JSK3" s="63"/>
      <c r="JSL3" s="63"/>
      <c r="JSM3" s="63"/>
      <c r="JSN3" s="63"/>
      <c r="JSO3" s="63"/>
      <c r="JSP3" s="63"/>
      <c r="JSQ3" s="63"/>
      <c r="JSR3" s="63"/>
      <c r="JSS3" s="63"/>
      <c r="JST3" s="63"/>
      <c r="JSU3" s="63"/>
      <c r="JSV3" s="63"/>
      <c r="JSW3" s="63"/>
      <c r="JSX3" s="63"/>
      <c r="JSY3" s="63"/>
      <c r="JSZ3" s="63"/>
      <c r="JTA3" s="63"/>
      <c r="JTB3" s="63"/>
      <c r="JTC3" s="63"/>
      <c r="JTD3" s="63"/>
      <c r="JTE3" s="63"/>
      <c r="JTF3" s="63"/>
      <c r="JTG3" s="63"/>
      <c r="JTH3" s="63"/>
      <c r="JTI3" s="63"/>
      <c r="JTJ3" s="63"/>
      <c r="JTK3" s="63"/>
      <c r="JTL3" s="63"/>
      <c r="JTM3" s="63"/>
      <c r="JTN3" s="63"/>
      <c r="JTO3" s="63"/>
      <c r="JTP3" s="63"/>
      <c r="JTQ3" s="63"/>
      <c r="JTR3" s="63"/>
      <c r="JTS3" s="63"/>
      <c r="JTT3" s="63"/>
      <c r="JTU3" s="63"/>
      <c r="JTV3" s="63"/>
      <c r="JTW3" s="63"/>
      <c r="JTX3" s="63"/>
      <c r="JTY3" s="63"/>
      <c r="JTZ3" s="63"/>
      <c r="JUA3" s="63"/>
      <c r="JUB3" s="63"/>
      <c r="JUC3" s="63"/>
      <c r="JUD3" s="63"/>
      <c r="JUE3" s="63"/>
      <c r="JUF3" s="63"/>
      <c r="JUG3" s="63"/>
      <c r="JUH3" s="63"/>
      <c r="JUI3" s="63"/>
      <c r="JUJ3" s="63"/>
      <c r="JUK3" s="63"/>
      <c r="JUL3" s="63"/>
      <c r="JUM3" s="63"/>
      <c r="JUN3" s="63"/>
      <c r="JUO3" s="63"/>
      <c r="JUP3" s="63"/>
      <c r="JUQ3" s="63"/>
      <c r="JUR3" s="63"/>
      <c r="JUS3" s="63"/>
      <c r="JUT3" s="63"/>
      <c r="JUU3" s="63"/>
      <c r="JUV3" s="63"/>
      <c r="JUW3" s="63"/>
      <c r="JUX3" s="63"/>
      <c r="JUY3" s="63"/>
      <c r="JUZ3" s="63"/>
      <c r="JVA3" s="63"/>
      <c r="JVB3" s="63"/>
      <c r="JVC3" s="63"/>
      <c r="JVD3" s="63"/>
      <c r="JVE3" s="63"/>
      <c r="JVF3" s="63"/>
      <c r="JVG3" s="63"/>
      <c r="JVH3" s="63"/>
      <c r="JVI3" s="63"/>
      <c r="JVJ3" s="63"/>
      <c r="JVK3" s="63"/>
      <c r="JVL3" s="63"/>
      <c r="JVM3" s="63"/>
      <c r="JVN3" s="63"/>
      <c r="JVO3" s="63"/>
      <c r="JVP3" s="63"/>
      <c r="JVQ3" s="63"/>
      <c r="JVR3" s="63"/>
      <c r="JVS3" s="63"/>
      <c r="JVT3" s="63"/>
      <c r="JVU3" s="63"/>
      <c r="JVV3" s="63"/>
      <c r="JVW3" s="63"/>
      <c r="JVX3" s="63"/>
      <c r="JVY3" s="63"/>
      <c r="JVZ3" s="63"/>
      <c r="JWA3" s="63"/>
      <c r="JWB3" s="63"/>
      <c r="JWC3" s="63"/>
      <c r="JWD3" s="63"/>
      <c r="JWE3" s="63"/>
      <c r="JWF3" s="63"/>
      <c r="JWG3" s="63"/>
      <c r="JWH3" s="63"/>
      <c r="JWI3" s="63"/>
      <c r="JWJ3" s="63"/>
      <c r="JWK3" s="63"/>
      <c r="JWL3" s="63"/>
      <c r="JWM3" s="63"/>
      <c r="JWN3" s="63"/>
      <c r="JWO3" s="63"/>
      <c r="JWP3" s="63"/>
      <c r="JWQ3" s="63"/>
      <c r="JWR3" s="63"/>
      <c r="JWS3" s="63"/>
      <c r="JWT3" s="63"/>
      <c r="JWU3" s="63"/>
      <c r="JWV3" s="63"/>
      <c r="JWW3" s="63"/>
      <c r="JWX3" s="63"/>
      <c r="JWY3" s="63"/>
      <c r="JWZ3" s="63"/>
      <c r="JXA3" s="63"/>
      <c r="JXB3" s="63"/>
      <c r="JXC3" s="63"/>
      <c r="JXD3" s="63"/>
      <c r="JXE3" s="63"/>
      <c r="JXF3" s="63"/>
      <c r="JXG3" s="63"/>
      <c r="JXH3" s="63"/>
      <c r="JXI3" s="63"/>
      <c r="JXJ3" s="63"/>
      <c r="JXK3" s="63"/>
      <c r="JXL3" s="63"/>
      <c r="JXM3" s="63"/>
      <c r="JXN3" s="63"/>
      <c r="JXO3" s="63"/>
      <c r="JXP3" s="63"/>
      <c r="JXQ3" s="63"/>
      <c r="JXR3" s="63"/>
      <c r="JXS3" s="63"/>
      <c r="JXT3" s="63"/>
      <c r="JXU3" s="63"/>
      <c r="JXV3" s="63"/>
      <c r="JXW3" s="63"/>
      <c r="JXX3" s="63"/>
      <c r="JXY3" s="63"/>
      <c r="JXZ3" s="63"/>
      <c r="JYA3" s="63"/>
      <c r="JYB3" s="63"/>
      <c r="JYC3" s="63"/>
      <c r="JYD3" s="63"/>
      <c r="JYE3" s="63"/>
      <c r="JYF3" s="63"/>
      <c r="JYG3" s="63"/>
      <c r="JYH3" s="63"/>
      <c r="JYI3" s="63"/>
      <c r="JYJ3" s="63"/>
      <c r="JYK3" s="63"/>
      <c r="JYL3" s="63"/>
      <c r="JYM3" s="63"/>
      <c r="JYN3" s="63"/>
      <c r="JYO3" s="63"/>
      <c r="JYP3" s="63"/>
      <c r="JYQ3" s="63"/>
      <c r="JYR3" s="63"/>
      <c r="JYS3" s="63"/>
      <c r="JYT3" s="63"/>
      <c r="JYU3" s="63"/>
      <c r="JYV3" s="63"/>
      <c r="JYW3" s="63"/>
      <c r="JYX3" s="63"/>
      <c r="JYY3" s="63"/>
      <c r="JYZ3" s="63"/>
      <c r="JZA3" s="63"/>
      <c r="JZB3" s="63"/>
      <c r="JZC3" s="63"/>
      <c r="JZD3" s="63"/>
      <c r="JZE3" s="63"/>
      <c r="JZF3" s="63"/>
      <c r="JZG3" s="63"/>
      <c r="JZH3" s="63"/>
      <c r="JZI3" s="63"/>
      <c r="JZJ3" s="63"/>
      <c r="JZK3" s="63"/>
      <c r="JZL3" s="63"/>
      <c r="JZM3" s="63"/>
      <c r="JZN3" s="63"/>
      <c r="JZO3" s="63"/>
      <c r="JZP3" s="63"/>
      <c r="JZQ3" s="63"/>
      <c r="JZR3" s="63"/>
      <c r="JZS3" s="63"/>
      <c r="JZT3" s="63"/>
      <c r="JZU3" s="63"/>
      <c r="JZV3" s="63"/>
      <c r="JZW3" s="63"/>
      <c r="JZX3" s="63"/>
      <c r="JZY3" s="63"/>
      <c r="JZZ3" s="63"/>
      <c r="KAA3" s="63"/>
      <c r="KAB3" s="63"/>
      <c r="KAC3" s="63"/>
      <c r="KAD3" s="63"/>
      <c r="KAE3" s="63"/>
      <c r="KAF3" s="63"/>
      <c r="KAG3" s="63"/>
      <c r="KAH3" s="63"/>
      <c r="KAI3" s="63"/>
      <c r="KAJ3" s="63"/>
      <c r="KAK3" s="63"/>
      <c r="KAL3" s="63"/>
      <c r="KAM3" s="63"/>
      <c r="KAN3" s="63"/>
      <c r="KAO3" s="63"/>
      <c r="KAP3" s="63"/>
      <c r="KAQ3" s="63"/>
      <c r="KAR3" s="63"/>
      <c r="KAS3" s="63"/>
      <c r="KAT3" s="63"/>
      <c r="KAU3" s="63"/>
      <c r="KAV3" s="63"/>
      <c r="KAW3" s="63"/>
      <c r="KAX3" s="63"/>
      <c r="KAY3" s="63"/>
      <c r="KAZ3" s="63"/>
      <c r="KBA3" s="63"/>
      <c r="KBB3" s="63"/>
      <c r="KBC3" s="63"/>
      <c r="KBD3" s="63"/>
      <c r="KBE3" s="63"/>
      <c r="KBF3" s="63"/>
      <c r="KBG3" s="63"/>
      <c r="KBH3" s="63"/>
      <c r="KBI3" s="63"/>
      <c r="KBJ3" s="63"/>
      <c r="KBK3" s="63"/>
      <c r="KBL3" s="63"/>
      <c r="KBM3" s="63"/>
      <c r="KBN3" s="63"/>
      <c r="KBO3" s="63"/>
      <c r="KBP3" s="63"/>
      <c r="KBQ3" s="63"/>
      <c r="KBR3" s="63"/>
      <c r="KBS3" s="63"/>
      <c r="KBT3" s="63"/>
      <c r="KBU3" s="63"/>
      <c r="KBV3" s="63"/>
      <c r="KBW3" s="63"/>
      <c r="KBX3" s="63"/>
      <c r="KBY3" s="63"/>
      <c r="KBZ3" s="63"/>
      <c r="KCA3" s="63"/>
      <c r="KCB3" s="63"/>
      <c r="KCC3" s="63"/>
      <c r="KCD3" s="63"/>
      <c r="KCE3" s="63"/>
      <c r="KCF3" s="63"/>
      <c r="KCG3" s="63"/>
      <c r="KCH3" s="63"/>
      <c r="KCI3" s="63"/>
      <c r="KCJ3" s="63"/>
      <c r="KCK3" s="63"/>
      <c r="KCL3" s="63"/>
      <c r="KCM3" s="63"/>
      <c r="KCN3" s="63"/>
      <c r="KCO3" s="63"/>
      <c r="KCP3" s="63"/>
      <c r="KCQ3" s="63"/>
      <c r="KCR3" s="63"/>
      <c r="KCS3" s="63"/>
      <c r="KCT3" s="63"/>
      <c r="KCU3" s="63"/>
      <c r="KCV3" s="63"/>
      <c r="KCW3" s="63"/>
      <c r="KCX3" s="63"/>
      <c r="KCY3" s="63"/>
      <c r="KCZ3" s="63"/>
      <c r="KDA3" s="63"/>
      <c r="KDB3" s="63"/>
      <c r="KDC3" s="63"/>
      <c r="KDD3" s="63"/>
      <c r="KDE3" s="63"/>
      <c r="KDF3" s="63"/>
      <c r="KDG3" s="63"/>
      <c r="KDH3" s="63"/>
      <c r="KDI3" s="63"/>
      <c r="KDJ3" s="63"/>
      <c r="KDK3" s="63"/>
      <c r="KDL3" s="63"/>
      <c r="KDM3" s="63"/>
      <c r="KDN3" s="63"/>
      <c r="KDO3" s="63"/>
      <c r="KDP3" s="63"/>
      <c r="KDQ3" s="63"/>
      <c r="KDR3" s="63"/>
      <c r="KDS3" s="63"/>
      <c r="KDT3" s="63"/>
      <c r="KDU3" s="63"/>
      <c r="KDV3" s="63"/>
      <c r="KDW3" s="63"/>
      <c r="KDX3" s="63"/>
      <c r="KDY3" s="63"/>
      <c r="KDZ3" s="63"/>
      <c r="KEA3" s="63"/>
      <c r="KEB3" s="63"/>
      <c r="KEC3" s="63"/>
      <c r="KED3" s="63"/>
      <c r="KEE3" s="63"/>
      <c r="KEF3" s="63"/>
      <c r="KEG3" s="63"/>
      <c r="KEH3" s="63"/>
      <c r="KEI3" s="63"/>
      <c r="KEJ3" s="63"/>
      <c r="KEK3" s="63"/>
      <c r="KEL3" s="63"/>
      <c r="KEM3" s="63"/>
      <c r="KEN3" s="63"/>
      <c r="KEO3" s="63"/>
      <c r="KEP3" s="63"/>
      <c r="KEQ3" s="63"/>
      <c r="KER3" s="63"/>
      <c r="KES3" s="63"/>
      <c r="KET3" s="63"/>
      <c r="KEU3" s="63"/>
      <c r="KEV3" s="63"/>
      <c r="KEW3" s="63"/>
      <c r="KEX3" s="63"/>
      <c r="KEY3" s="63"/>
      <c r="KEZ3" s="63"/>
      <c r="KFA3" s="63"/>
      <c r="KFB3" s="63"/>
      <c r="KFC3" s="63"/>
      <c r="KFD3" s="63"/>
      <c r="KFE3" s="63"/>
      <c r="KFF3" s="63"/>
      <c r="KFG3" s="63"/>
      <c r="KFH3" s="63"/>
      <c r="KFI3" s="63"/>
      <c r="KFJ3" s="63"/>
      <c r="KFK3" s="63"/>
      <c r="KFL3" s="63"/>
      <c r="KFM3" s="63"/>
      <c r="KFN3" s="63"/>
      <c r="KFO3" s="63"/>
      <c r="KFP3" s="63"/>
      <c r="KFQ3" s="63"/>
      <c r="KFR3" s="63"/>
      <c r="KFS3" s="63"/>
      <c r="KFT3" s="63"/>
      <c r="KFU3" s="63"/>
      <c r="KFV3" s="63"/>
      <c r="KFW3" s="63"/>
      <c r="KFX3" s="63"/>
      <c r="KFY3" s="63"/>
      <c r="KFZ3" s="63"/>
      <c r="KGA3" s="63"/>
      <c r="KGB3" s="63"/>
      <c r="KGC3" s="63"/>
      <c r="KGD3" s="63"/>
      <c r="KGE3" s="63"/>
      <c r="KGF3" s="63"/>
      <c r="KGG3" s="63"/>
      <c r="KGH3" s="63"/>
      <c r="KGI3" s="63"/>
      <c r="KGJ3" s="63"/>
      <c r="KGK3" s="63"/>
      <c r="KGL3" s="63"/>
      <c r="KGM3" s="63"/>
      <c r="KGN3" s="63"/>
      <c r="KGO3" s="63"/>
      <c r="KGP3" s="63"/>
      <c r="KGQ3" s="63"/>
      <c r="KGR3" s="63"/>
      <c r="KGS3" s="63"/>
      <c r="KGT3" s="63"/>
      <c r="KGU3" s="63"/>
      <c r="KGV3" s="63"/>
      <c r="KGW3" s="63"/>
      <c r="KGX3" s="63"/>
      <c r="KGY3" s="63"/>
      <c r="KGZ3" s="63"/>
      <c r="KHA3" s="63"/>
      <c r="KHB3" s="63"/>
      <c r="KHC3" s="63"/>
      <c r="KHD3" s="63"/>
      <c r="KHE3" s="63"/>
      <c r="KHF3" s="63"/>
      <c r="KHG3" s="63"/>
      <c r="KHH3" s="63"/>
      <c r="KHI3" s="63"/>
      <c r="KHJ3" s="63"/>
      <c r="KHK3" s="63"/>
      <c r="KHL3" s="63"/>
      <c r="KHM3" s="63"/>
      <c r="KHN3" s="63"/>
      <c r="KHO3" s="63"/>
      <c r="KHP3" s="63"/>
      <c r="KHQ3" s="63"/>
      <c r="KHR3" s="63"/>
      <c r="KHS3" s="63"/>
      <c r="KHT3" s="63"/>
      <c r="KHU3" s="63"/>
      <c r="KHV3" s="63"/>
      <c r="KHW3" s="63"/>
      <c r="KHX3" s="63"/>
      <c r="KHY3" s="63"/>
      <c r="KHZ3" s="63"/>
      <c r="KIA3" s="63"/>
      <c r="KIB3" s="63"/>
      <c r="KIC3" s="63"/>
      <c r="KID3" s="63"/>
      <c r="KIE3" s="63"/>
      <c r="KIF3" s="63"/>
      <c r="KIG3" s="63"/>
      <c r="KIH3" s="63"/>
      <c r="KII3" s="63"/>
      <c r="KIJ3" s="63"/>
      <c r="KIK3" s="63"/>
      <c r="KIL3" s="63"/>
      <c r="KIM3" s="63"/>
      <c r="KIN3" s="63"/>
      <c r="KIO3" s="63"/>
      <c r="KIP3" s="63"/>
      <c r="KIQ3" s="63"/>
      <c r="KIR3" s="63"/>
      <c r="KIS3" s="63"/>
      <c r="KIT3" s="63"/>
      <c r="KIU3" s="63"/>
      <c r="KIV3" s="63"/>
      <c r="KIW3" s="63"/>
      <c r="KIX3" s="63"/>
      <c r="KIY3" s="63"/>
      <c r="KIZ3" s="63"/>
      <c r="KJA3" s="63"/>
      <c r="KJB3" s="63"/>
      <c r="KJC3" s="63"/>
      <c r="KJD3" s="63"/>
      <c r="KJE3" s="63"/>
      <c r="KJF3" s="63"/>
      <c r="KJG3" s="63"/>
      <c r="KJH3" s="63"/>
      <c r="KJI3" s="63"/>
      <c r="KJJ3" s="63"/>
      <c r="KJK3" s="63"/>
      <c r="KJL3" s="63"/>
      <c r="KJM3" s="63"/>
      <c r="KJN3" s="63"/>
      <c r="KJO3" s="63"/>
      <c r="KJP3" s="63"/>
      <c r="KJQ3" s="63"/>
      <c r="KJR3" s="63"/>
      <c r="KJS3" s="63"/>
      <c r="KJT3" s="63"/>
      <c r="KJU3" s="63"/>
      <c r="KJV3" s="63"/>
      <c r="KJW3" s="63"/>
      <c r="KJX3" s="63"/>
      <c r="KJY3" s="63"/>
      <c r="KJZ3" s="63"/>
      <c r="KKA3" s="63"/>
      <c r="KKB3" s="63"/>
      <c r="KKC3" s="63"/>
      <c r="KKD3" s="63"/>
      <c r="KKE3" s="63"/>
      <c r="KKF3" s="63"/>
      <c r="KKG3" s="63"/>
      <c r="KKH3" s="63"/>
      <c r="KKI3" s="63"/>
      <c r="KKJ3" s="63"/>
      <c r="KKK3" s="63"/>
      <c r="KKL3" s="63"/>
      <c r="KKM3" s="63"/>
      <c r="KKN3" s="63"/>
      <c r="KKO3" s="63"/>
      <c r="KKP3" s="63"/>
      <c r="KKQ3" s="63"/>
      <c r="KKR3" s="63"/>
      <c r="KKS3" s="63"/>
      <c r="KKT3" s="63"/>
      <c r="KKU3" s="63"/>
      <c r="KKV3" s="63"/>
      <c r="KKW3" s="63"/>
      <c r="KKX3" s="63"/>
      <c r="KKY3" s="63"/>
      <c r="KKZ3" s="63"/>
      <c r="KLA3" s="63"/>
      <c r="KLB3" s="63"/>
      <c r="KLC3" s="63"/>
      <c r="KLD3" s="63"/>
      <c r="KLE3" s="63"/>
      <c r="KLF3" s="63"/>
      <c r="KLG3" s="63"/>
      <c r="KLH3" s="63"/>
      <c r="KLI3" s="63"/>
      <c r="KLJ3" s="63"/>
      <c r="KLK3" s="63"/>
      <c r="KLL3" s="63"/>
      <c r="KLM3" s="63"/>
      <c r="KLN3" s="63"/>
      <c r="KLO3" s="63"/>
      <c r="KLP3" s="63"/>
      <c r="KLQ3" s="63"/>
      <c r="KLR3" s="63"/>
      <c r="KLS3" s="63"/>
      <c r="KLT3" s="63"/>
      <c r="KLU3" s="63"/>
      <c r="KLV3" s="63"/>
      <c r="KLW3" s="63"/>
      <c r="KLX3" s="63"/>
      <c r="KLY3" s="63"/>
      <c r="KLZ3" s="63"/>
      <c r="KMA3" s="63"/>
      <c r="KMB3" s="63"/>
      <c r="KMC3" s="63"/>
      <c r="KMD3" s="63"/>
      <c r="KME3" s="63"/>
      <c r="KMF3" s="63"/>
      <c r="KMG3" s="63"/>
      <c r="KMH3" s="63"/>
      <c r="KMI3" s="63"/>
      <c r="KMJ3" s="63"/>
      <c r="KMK3" s="63"/>
      <c r="KML3" s="63"/>
      <c r="KMM3" s="63"/>
      <c r="KMN3" s="63"/>
      <c r="KMO3" s="63"/>
      <c r="KMP3" s="63"/>
      <c r="KMQ3" s="63"/>
      <c r="KMR3" s="63"/>
      <c r="KMS3" s="63"/>
      <c r="KMT3" s="63"/>
      <c r="KMU3" s="63"/>
      <c r="KMV3" s="63"/>
      <c r="KMW3" s="63"/>
      <c r="KMX3" s="63"/>
      <c r="KMY3" s="63"/>
      <c r="KMZ3" s="63"/>
      <c r="KNA3" s="63"/>
      <c r="KNB3" s="63"/>
      <c r="KNC3" s="63"/>
      <c r="KND3" s="63"/>
      <c r="KNE3" s="63"/>
      <c r="KNF3" s="63"/>
      <c r="KNG3" s="63"/>
      <c r="KNH3" s="63"/>
      <c r="KNI3" s="63"/>
      <c r="KNJ3" s="63"/>
      <c r="KNK3" s="63"/>
      <c r="KNL3" s="63"/>
      <c r="KNM3" s="63"/>
      <c r="KNN3" s="63"/>
      <c r="KNO3" s="63"/>
      <c r="KNP3" s="63"/>
      <c r="KNQ3" s="63"/>
      <c r="KNR3" s="63"/>
      <c r="KNS3" s="63"/>
      <c r="KNT3" s="63"/>
      <c r="KNU3" s="63"/>
      <c r="KNV3" s="63"/>
      <c r="KNW3" s="63"/>
      <c r="KNX3" s="63"/>
      <c r="KNY3" s="63"/>
      <c r="KNZ3" s="63"/>
      <c r="KOA3" s="63"/>
      <c r="KOB3" s="63"/>
      <c r="KOC3" s="63"/>
      <c r="KOD3" s="63"/>
      <c r="KOE3" s="63"/>
      <c r="KOF3" s="63"/>
      <c r="KOG3" s="63"/>
      <c r="KOH3" s="63"/>
      <c r="KOI3" s="63"/>
      <c r="KOJ3" s="63"/>
      <c r="KOK3" s="63"/>
      <c r="KOL3" s="63"/>
      <c r="KOM3" s="63"/>
      <c r="KON3" s="63"/>
      <c r="KOO3" s="63"/>
      <c r="KOP3" s="63"/>
      <c r="KOQ3" s="63"/>
      <c r="KOR3" s="63"/>
      <c r="KOS3" s="63"/>
      <c r="KOT3" s="63"/>
      <c r="KOU3" s="63"/>
      <c r="KOV3" s="63"/>
      <c r="KOW3" s="63"/>
      <c r="KOX3" s="63"/>
      <c r="KOY3" s="63"/>
      <c r="KOZ3" s="63"/>
      <c r="KPA3" s="63"/>
      <c r="KPB3" s="63"/>
      <c r="KPC3" s="63"/>
      <c r="KPD3" s="63"/>
      <c r="KPE3" s="63"/>
      <c r="KPF3" s="63"/>
      <c r="KPG3" s="63"/>
      <c r="KPH3" s="63"/>
      <c r="KPI3" s="63"/>
      <c r="KPJ3" s="63"/>
      <c r="KPK3" s="63"/>
      <c r="KPL3" s="63"/>
      <c r="KPM3" s="63"/>
      <c r="KPN3" s="63"/>
      <c r="KPO3" s="63"/>
      <c r="KPP3" s="63"/>
      <c r="KPQ3" s="63"/>
      <c r="KPR3" s="63"/>
      <c r="KPS3" s="63"/>
      <c r="KPT3" s="63"/>
      <c r="KPU3" s="63"/>
      <c r="KPV3" s="63"/>
      <c r="KPW3" s="63"/>
      <c r="KPX3" s="63"/>
      <c r="KPY3" s="63"/>
      <c r="KPZ3" s="63"/>
      <c r="KQA3" s="63"/>
      <c r="KQB3" s="63"/>
      <c r="KQC3" s="63"/>
      <c r="KQD3" s="63"/>
      <c r="KQE3" s="63"/>
      <c r="KQF3" s="63"/>
      <c r="KQG3" s="63"/>
      <c r="KQH3" s="63"/>
      <c r="KQI3" s="63"/>
      <c r="KQJ3" s="63"/>
      <c r="KQK3" s="63"/>
      <c r="KQL3" s="63"/>
      <c r="KQM3" s="63"/>
      <c r="KQN3" s="63"/>
      <c r="KQO3" s="63"/>
      <c r="KQP3" s="63"/>
      <c r="KQQ3" s="63"/>
      <c r="KQR3" s="63"/>
      <c r="KQS3" s="63"/>
      <c r="KQT3" s="63"/>
      <c r="KQU3" s="63"/>
      <c r="KQV3" s="63"/>
      <c r="KQW3" s="63"/>
      <c r="KQX3" s="63"/>
      <c r="KQY3" s="63"/>
      <c r="KQZ3" s="63"/>
      <c r="KRA3" s="63"/>
      <c r="KRB3" s="63"/>
      <c r="KRC3" s="63"/>
      <c r="KRD3" s="63"/>
      <c r="KRE3" s="63"/>
      <c r="KRF3" s="63"/>
      <c r="KRG3" s="63"/>
      <c r="KRH3" s="63"/>
      <c r="KRI3" s="63"/>
      <c r="KRJ3" s="63"/>
      <c r="KRK3" s="63"/>
      <c r="KRL3" s="63"/>
      <c r="KRM3" s="63"/>
      <c r="KRN3" s="63"/>
      <c r="KRO3" s="63"/>
      <c r="KRP3" s="63"/>
      <c r="KRQ3" s="63"/>
      <c r="KRR3" s="63"/>
      <c r="KRS3" s="63"/>
      <c r="KRT3" s="63"/>
      <c r="KRU3" s="63"/>
      <c r="KRV3" s="63"/>
      <c r="KRW3" s="63"/>
      <c r="KRX3" s="63"/>
      <c r="KRY3" s="63"/>
      <c r="KRZ3" s="63"/>
      <c r="KSA3" s="63"/>
      <c r="KSB3" s="63"/>
      <c r="KSC3" s="63"/>
      <c r="KSD3" s="63"/>
      <c r="KSE3" s="63"/>
      <c r="KSF3" s="63"/>
      <c r="KSG3" s="63"/>
      <c r="KSH3" s="63"/>
      <c r="KSI3" s="63"/>
      <c r="KSJ3" s="63"/>
      <c r="KSK3" s="63"/>
      <c r="KSL3" s="63"/>
      <c r="KSM3" s="63"/>
      <c r="KSN3" s="63"/>
      <c r="KSO3" s="63"/>
      <c r="KSP3" s="63"/>
      <c r="KSQ3" s="63"/>
      <c r="KSR3" s="63"/>
      <c r="KSS3" s="63"/>
      <c r="KST3" s="63"/>
      <c r="KSU3" s="63"/>
      <c r="KSV3" s="63"/>
      <c r="KSW3" s="63"/>
      <c r="KSX3" s="63"/>
      <c r="KSY3" s="63"/>
      <c r="KSZ3" s="63"/>
      <c r="KTA3" s="63"/>
      <c r="KTB3" s="63"/>
      <c r="KTC3" s="63"/>
      <c r="KTD3" s="63"/>
      <c r="KTE3" s="63"/>
      <c r="KTF3" s="63"/>
      <c r="KTG3" s="63"/>
      <c r="KTH3" s="63"/>
      <c r="KTI3" s="63"/>
      <c r="KTJ3" s="63"/>
      <c r="KTK3" s="63"/>
      <c r="KTL3" s="63"/>
      <c r="KTM3" s="63"/>
      <c r="KTN3" s="63"/>
      <c r="KTO3" s="63"/>
      <c r="KTP3" s="63"/>
      <c r="KTQ3" s="63"/>
      <c r="KTR3" s="63"/>
      <c r="KTS3" s="63"/>
      <c r="KTT3" s="63"/>
      <c r="KTU3" s="63"/>
      <c r="KTV3" s="63"/>
      <c r="KTW3" s="63"/>
      <c r="KTX3" s="63"/>
      <c r="KTY3" s="63"/>
      <c r="KTZ3" s="63"/>
      <c r="KUA3" s="63"/>
      <c r="KUB3" s="63"/>
      <c r="KUC3" s="63"/>
      <c r="KUD3" s="63"/>
      <c r="KUE3" s="63"/>
      <c r="KUF3" s="63"/>
      <c r="KUG3" s="63"/>
      <c r="KUH3" s="63"/>
      <c r="KUI3" s="63"/>
      <c r="KUJ3" s="63"/>
      <c r="KUK3" s="63"/>
      <c r="KUL3" s="63"/>
      <c r="KUM3" s="63"/>
      <c r="KUN3" s="63"/>
      <c r="KUO3" s="63"/>
      <c r="KUP3" s="63"/>
      <c r="KUQ3" s="63"/>
      <c r="KUR3" s="63"/>
      <c r="KUS3" s="63"/>
      <c r="KUT3" s="63"/>
      <c r="KUU3" s="63"/>
      <c r="KUV3" s="63"/>
      <c r="KUW3" s="63"/>
      <c r="KUX3" s="63"/>
      <c r="KUY3" s="63"/>
      <c r="KUZ3" s="63"/>
      <c r="KVA3" s="63"/>
      <c r="KVB3" s="63"/>
      <c r="KVC3" s="63"/>
      <c r="KVD3" s="63"/>
      <c r="KVE3" s="63"/>
      <c r="KVF3" s="63"/>
      <c r="KVG3" s="63"/>
      <c r="KVH3" s="63"/>
      <c r="KVI3" s="63"/>
      <c r="KVJ3" s="63"/>
      <c r="KVK3" s="63"/>
      <c r="KVL3" s="63"/>
      <c r="KVM3" s="63"/>
      <c r="KVN3" s="63"/>
      <c r="KVO3" s="63"/>
      <c r="KVP3" s="63"/>
      <c r="KVQ3" s="63"/>
      <c r="KVR3" s="63"/>
      <c r="KVS3" s="63"/>
      <c r="KVT3" s="63"/>
      <c r="KVU3" s="63"/>
      <c r="KVV3" s="63"/>
      <c r="KVW3" s="63"/>
      <c r="KVX3" s="63"/>
      <c r="KVY3" s="63"/>
      <c r="KVZ3" s="63"/>
      <c r="KWA3" s="63"/>
      <c r="KWB3" s="63"/>
      <c r="KWC3" s="63"/>
      <c r="KWD3" s="63"/>
      <c r="KWE3" s="63"/>
      <c r="KWF3" s="63"/>
      <c r="KWG3" s="63"/>
      <c r="KWH3" s="63"/>
      <c r="KWI3" s="63"/>
      <c r="KWJ3" s="63"/>
      <c r="KWK3" s="63"/>
      <c r="KWL3" s="63"/>
      <c r="KWM3" s="63"/>
      <c r="KWN3" s="63"/>
      <c r="KWO3" s="63"/>
      <c r="KWP3" s="63"/>
      <c r="KWQ3" s="63"/>
      <c r="KWR3" s="63"/>
      <c r="KWS3" s="63"/>
      <c r="KWT3" s="63"/>
      <c r="KWU3" s="63"/>
      <c r="KWV3" s="63"/>
      <c r="KWW3" s="63"/>
      <c r="KWX3" s="63"/>
      <c r="KWY3" s="63"/>
      <c r="KWZ3" s="63"/>
      <c r="KXA3" s="63"/>
      <c r="KXB3" s="63"/>
      <c r="KXC3" s="63"/>
      <c r="KXD3" s="63"/>
      <c r="KXE3" s="63"/>
      <c r="KXF3" s="63"/>
      <c r="KXG3" s="63"/>
      <c r="KXH3" s="63"/>
      <c r="KXI3" s="63"/>
      <c r="KXJ3" s="63"/>
      <c r="KXK3" s="63"/>
      <c r="KXL3" s="63"/>
      <c r="KXM3" s="63"/>
      <c r="KXN3" s="63"/>
      <c r="KXO3" s="63"/>
      <c r="KXP3" s="63"/>
      <c r="KXQ3" s="63"/>
      <c r="KXR3" s="63"/>
      <c r="KXS3" s="63"/>
      <c r="KXT3" s="63"/>
      <c r="KXU3" s="63"/>
      <c r="KXV3" s="63"/>
      <c r="KXW3" s="63"/>
      <c r="KXX3" s="63"/>
      <c r="KXY3" s="63"/>
      <c r="KXZ3" s="63"/>
      <c r="KYA3" s="63"/>
      <c r="KYB3" s="63"/>
      <c r="KYC3" s="63"/>
      <c r="KYD3" s="63"/>
      <c r="KYE3" s="63"/>
      <c r="KYF3" s="63"/>
      <c r="KYG3" s="63"/>
      <c r="KYH3" s="63"/>
      <c r="KYI3" s="63"/>
      <c r="KYJ3" s="63"/>
      <c r="KYK3" s="63"/>
      <c r="KYL3" s="63"/>
      <c r="KYM3" s="63"/>
      <c r="KYN3" s="63"/>
      <c r="KYO3" s="63"/>
      <c r="KYP3" s="63"/>
      <c r="KYQ3" s="63"/>
      <c r="KYR3" s="63"/>
      <c r="KYS3" s="63"/>
      <c r="KYT3" s="63"/>
      <c r="KYU3" s="63"/>
      <c r="KYV3" s="63"/>
      <c r="KYW3" s="63"/>
      <c r="KYX3" s="63"/>
      <c r="KYY3" s="63"/>
      <c r="KYZ3" s="63"/>
      <c r="KZA3" s="63"/>
      <c r="KZB3" s="63"/>
      <c r="KZC3" s="63"/>
      <c r="KZD3" s="63"/>
      <c r="KZE3" s="63"/>
      <c r="KZF3" s="63"/>
      <c r="KZG3" s="63"/>
      <c r="KZH3" s="63"/>
      <c r="KZI3" s="63"/>
      <c r="KZJ3" s="63"/>
      <c r="KZK3" s="63"/>
      <c r="KZL3" s="63"/>
      <c r="KZM3" s="63"/>
      <c r="KZN3" s="63"/>
      <c r="KZO3" s="63"/>
      <c r="KZP3" s="63"/>
      <c r="KZQ3" s="63"/>
      <c r="KZR3" s="63"/>
      <c r="KZS3" s="63"/>
      <c r="KZT3" s="63"/>
      <c r="KZU3" s="63"/>
      <c r="KZV3" s="63"/>
      <c r="KZW3" s="63"/>
      <c r="KZX3" s="63"/>
      <c r="KZY3" s="63"/>
      <c r="KZZ3" s="63"/>
      <c r="LAA3" s="63"/>
      <c r="LAB3" s="63"/>
      <c r="LAC3" s="63"/>
      <c r="LAD3" s="63"/>
      <c r="LAE3" s="63"/>
      <c r="LAF3" s="63"/>
      <c r="LAG3" s="63"/>
      <c r="LAH3" s="63"/>
      <c r="LAI3" s="63"/>
      <c r="LAJ3" s="63"/>
      <c r="LAK3" s="63"/>
      <c r="LAL3" s="63"/>
      <c r="LAM3" s="63"/>
      <c r="LAN3" s="63"/>
      <c r="LAO3" s="63"/>
      <c r="LAP3" s="63"/>
      <c r="LAQ3" s="63"/>
      <c r="LAR3" s="63"/>
      <c r="LAS3" s="63"/>
      <c r="LAT3" s="63"/>
      <c r="LAU3" s="63"/>
      <c r="LAV3" s="63"/>
      <c r="LAW3" s="63"/>
      <c r="LAX3" s="63"/>
      <c r="LAY3" s="63"/>
      <c r="LAZ3" s="63"/>
      <c r="LBA3" s="63"/>
      <c r="LBB3" s="63"/>
      <c r="LBC3" s="63"/>
      <c r="LBD3" s="63"/>
      <c r="LBE3" s="63"/>
      <c r="LBF3" s="63"/>
      <c r="LBG3" s="63"/>
      <c r="LBH3" s="63"/>
      <c r="LBI3" s="63"/>
      <c r="LBJ3" s="63"/>
      <c r="LBK3" s="63"/>
      <c r="LBL3" s="63"/>
      <c r="LBM3" s="63"/>
      <c r="LBN3" s="63"/>
      <c r="LBO3" s="63"/>
      <c r="LBP3" s="63"/>
      <c r="LBQ3" s="63"/>
      <c r="LBR3" s="63"/>
      <c r="LBS3" s="63"/>
      <c r="LBT3" s="63"/>
      <c r="LBU3" s="63"/>
      <c r="LBV3" s="63"/>
      <c r="LBW3" s="63"/>
      <c r="LBX3" s="63"/>
      <c r="LBY3" s="63"/>
      <c r="LBZ3" s="63"/>
      <c r="LCA3" s="63"/>
      <c r="LCB3" s="63"/>
      <c r="LCC3" s="63"/>
      <c r="LCD3" s="63"/>
      <c r="LCE3" s="63"/>
      <c r="LCF3" s="63"/>
      <c r="LCG3" s="63"/>
      <c r="LCH3" s="63"/>
      <c r="LCI3" s="63"/>
      <c r="LCJ3" s="63"/>
      <c r="LCK3" s="63"/>
      <c r="LCL3" s="63"/>
      <c r="LCM3" s="63"/>
      <c r="LCN3" s="63"/>
      <c r="LCO3" s="63"/>
      <c r="LCP3" s="63"/>
      <c r="LCQ3" s="63"/>
      <c r="LCR3" s="63"/>
      <c r="LCS3" s="63"/>
      <c r="LCT3" s="63"/>
      <c r="LCU3" s="63"/>
      <c r="LCV3" s="63"/>
      <c r="LCW3" s="63"/>
      <c r="LCX3" s="63"/>
      <c r="LCY3" s="63"/>
      <c r="LCZ3" s="63"/>
      <c r="LDA3" s="63"/>
      <c r="LDB3" s="63"/>
      <c r="LDC3" s="63"/>
      <c r="LDD3" s="63"/>
      <c r="LDE3" s="63"/>
      <c r="LDF3" s="63"/>
      <c r="LDG3" s="63"/>
      <c r="LDH3" s="63"/>
      <c r="LDI3" s="63"/>
      <c r="LDJ3" s="63"/>
      <c r="LDK3" s="63"/>
      <c r="LDL3" s="63"/>
      <c r="LDM3" s="63"/>
      <c r="LDN3" s="63"/>
      <c r="LDO3" s="63"/>
      <c r="LDP3" s="63"/>
      <c r="LDQ3" s="63"/>
      <c r="LDR3" s="63"/>
      <c r="LDS3" s="63"/>
      <c r="LDT3" s="63"/>
      <c r="LDU3" s="63"/>
      <c r="LDV3" s="63"/>
      <c r="LDW3" s="63"/>
      <c r="LDX3" s="63"/>
      <c r="LDY3" s="63"/>
      <c r="LDZ3" s="63"/>
      <c r="LEA3" s="63"/>
      <c r="LEB3" s="63"/>
      <c r="LEC3" s="63"/>
      <c r="LED3" s="63"/>
      <c r="LEE3" s="63"/>
      <c r="LEF3" s="63"/>
      <c r="LEG3" s="63"/>
      <c r="LEH3" s="63"/>
      <c r="LEI3" s="63"/>
      <c r="LEJ3" s="63"/>
      <c r="LEK3" s="63"/>
      <c r="LEL3" s="63"/>
      <c r="LEM3" s="63"/>
      <c r="LEN3" s="63"/>
      <c r="LEO3" s="63"/>
      <c r="LEP3" s="63"/>
      <c r="LEQ3" s="63"/>
      <c r="LER3" s="63"/>
      <c r="LES3" s="63"/>
      <c r="LET3" s="63"/>
      <c r="LEU3" s="63"/>
      <c r="LEV3" s="63"/>
      <c r="LEW3" s="63"/>
      <c r="LEX3" s="63"/>
      <c r="LEY3" s="63"/>
      <c r="LEZ3" s="63"/>
      <c r="LFA3" s="63"/>
      <c r="LFB3" s="63"/>
      <c r="LFC3" s="63"/>
      <c r="LFD3" s="63"/>
      <c r="LFE3" s="63"/>
      <c r="LFF3" s="63"/>
      <c r="LFG3" s="63"/>
      <c r="LFH3" s="63"/>
      <c r="LFI3" s="63"/>
      <c r="LFJ3" s="63"/>
      <c r="LFK3" s="63"/>
      <c r="LFL3" s="63"/>
      <c r="LFM3" s="63"/>
      <c r="LFN3" s="63"/>
      <c r="LFO3" s="63"/>
      <c r="LFP3" s="63"/>
      <c r="LFQ3" s="63"/>
      <c r="LFR3" s="63"/>
      <c r="LFS3" s="63"/>
      <c r="LFT3" s="63"/>
      <c r="LFU3" s="63"/>
      <c r="LFV3" s="63"/>
      <c r="LFW3" s="63"/>
      <c r="LFX3" s="63"/>
      <c r="LFY3" s="63"/>
      <c r="LFZ3" s="63"/>
      <c r="LGA3" s="63"/>
      <c r="LGB3" s="63"/>
      <c r="LGC3" s="63"/>
      <c r="LGD3" s="63"/>
      <c r="LGE3" s="63"/>
      <c r="LGF3" s="63"/>
      <c r="LGG3" s="63"/>
      <c r="LGH3" s="63"/>
      <c r="LGI3" s="63"/>
      <c r="LGJ3" s="63"/>
      <c r="LGK3" s="63"/>
      <c r="LGL3" s="63"/>
      <c r="LGM3" s="63"/>
      <c r="LGN3" s="63"/>
      <c r="LGO3" s="63"/>
      <c r="LGP3" s="63"/>
      <c r="LGQ3" s="63"/>
      <c r="LGR3" s="63"/>
      <c r="LGS3" s="63"/>
      <c r="LGT3" s="63"/>
      <c r="LGU3" s="63"/>
      <c r="LGV3" s="63"/>
      <c r="LGW3" s="63"/>
      <c r="LGX3" s="63"/>
      <c r="LGY3" s="63"/>
      <c r="LGZ3" s="63"/>
      <c r="LHA3" s="63"/>
      <c r="LHB3" s="63"/>
      <c r="LHC3" s="63"/>
      <c r="LHD3" s="63"/>
      <c r="LHE3" s="63"/>
      <c r="LHF3" s="63"/>
      <c r="LHG3" s="63"/>
      <c r="LHH3" s="63"/>
      <c r="LHI3" s="63"/>
      <c r="LHJ3" s="63"/>
      <c r="LHK3" s="63"/>
      <c r="LHL3" s="63"/>
      <c r="LHM3" s="63"/>
      <c r="LHN3" s="63"/>
      <c r="LHO3" s="63"/>
      <c r="LHP3" s="63"/>
      <c r="LHQ3" s="63"/>
      <c r="LHR3" s="63"/>
      <c r="LHS3" s="63"/>
      <c r="LHT3" s="63"/>
      <c r="LHU3" s="63"/>
      <c r="LHV3" s="63"/>
      <c r="LHW3" s="63"/>
      <c r="LHX3" s="63"/>
      <c r="LHY3" s="63"/>
      <c r="LHZ3" s="63"/>
      <c r="LIA3" s="63"/>
      <c r="LIB3" s="63"/>
      <c r="LIC3" s="63"/>
      <c r="LID3" s="63"/>
      <c r="LIE3" s="63"/>
      <c r="LIF3" s="63"/>
      <c r="LIG3" s="63"/>
      <c r="LIH3" s="63"/>
      <c r="LII3" s="63"/>
      <c r="LIJ3" s="63"/>
      <c r="LIK3" s="63"/>
      <c r="LIL3" s="63"/>
      <c r="LIM3" s="63"/>
      <c r="LIN3" s="63"/>
      <c r="LIO3" s="63"/>
      <c r="LIP3" s="63"/>
      <c r="LIQ3" s="63"/>
      <c r="LIR3" s="63"/>
      <c r="LIS3" s="63"/>
      <c r="LIT3" s="63"/>
      <c r="LIU3" s="63"/>
      <c r="LIV3" s="63"/>
      <c r="LIW3" s="63"/>
      <c r="LIX3" s="63"/>
      <c r="LIY3" s="63"/>
      <c r="LIZ3" s="63"/>
      <c r="LJA3" s="63"/>
      <c r="LJB3" s="63"/>
      <c r="LJC3" s="63"/>
      <c r="LJD3" s="63"/>
      <c r="LJE3" s="63"/>
      <c r="LJF3" s="63"/>
      <c r="LJG3" s="63"/>
      <c r="LJH3" s="63"/>
      <c r="LJI3" s="63"/>
      <c r="LJJ3" s="63"/>
      <c r="LJK3" s="63"/>
      <c r="LJL3" s="63"/>
      <c r="LJM3" s="63"/>
      <c r="LJN3" s="63"/>
      <c r="LJO3" s="63"/>
      <c r="LJP3" s="63"/>
      <c r="LJQ3" s="63"/>
      <c r="LJR3" s="63"/>
      <c r="LJS3" s="63"/>
      <c r="LJT3" s="63"/>
      <c r="LJU3" s="63"/>
      <c r="LJV3" s="63"/>
      <c r="LJW3" s="63"/>
      <c r="LJX3" s="63"/>
      <c r="LJY3" s="63"/>
      <c r="LJZ3" s="63"/>
      <c r="LKA3" s="63"/>
      <c r="LKB3" s="63"/>
      <c r="LKC3" s="63"/>
      <c r="LKD3" s="63"/>
      <c r="LKE3" s="63"/>
      <c r="LKF3" s="63"/>
      <c r="LKG3" s="63"/>
      <c r="LKH3" s="63"/>
      <c r="LKI3" s="63"/>
      <c r="LKJ3" s="63"/>
      <c r="LKK3" s="63"/>
      <c r="LKL3" s="63"/>
      <c r="LKM3" s="63"/>
      <c r="LKN3" s="63"/>
      <c r="LKO3" s="63"/>
      <c r="LKP3" s="63"/>
      <c r="LKQ3" s="63"/>
      <c r="LKR3" s="63"/>
      <c r="LKS3" s="63"/>
      <c r="LKT3" s="63"/>
      <c r="LKU3" s="63"/>
      <c r="LKV3" s="63"/>
      <c r="LKW3" s="63"/>
      <c r="LKX3" s="63"/>
      <c r="LKY3" s="63"/>
      <c r="LKZ3" s="63"/>
      <c r="LLA3" s="63"/>
      <c r="LLB3" s="63"/>
      <c r="LLC3" s="63"/>
      <c r="LLD3" s="63"/>
      <c r="LLE3" s="63"/>
      <c r="LLF3" s="63"/>
      <c r="LLG3" s="63"/>
      <c r="LLH3" s="63"/>
      <c r="LLI3" s="63"/>
      <c r="LLJ3" s="63"/>
      <c r="LLK3" s="63"/>
      <c r="LLL3" s="63"/>
      <c r="LLM3" s="63"/>
      <c r="LLN3" s="63"/>
      <c r="LLO3" s="63"/>
      <c r="LLP3" s="63"/>
      <c r="LLQ3" s="63"/>
      <c r="LLR3" s="63"/>
      <c r="LLS3" s="63"/>
      <c r="LLT3" s="63"/>
      <c r="LLU3" s="63"/>
      <c r="LLV3" s="63"/>
      <c r="LLW3" s="63"/>
      <c r="LLX3" s="63"/>
      <c r="LLY3" s="63"/>
      <c r="LLZ3" s="63"/>
      <c r="LMA3" s="63"/>
      <c r="LMB3" s="63"/>
      <c r="LMC3" s="63"/>
      <c r="LMD3" s="63"/>
      <c r="LME3" s="63"/>
      <c r="LMF3" s="63"/>
      <c r="LMG3" s="63"/>
      <c r="LMH3" s="63"/>
      <c r="LMI3" s="63"/>
      <c r="LMJ3" s="63"/>
      <c r="LMK3" s="63"/>
      <c r="LML3" s="63"/>
      <c r="LMM3" s="63"/>
      <c r="LMN3" s="63"/>
      <c r="LMO3" s="63"/>
      <c r="LMP3" s="63"/>
      <c r="LMQ3" s="63"/>
      <c r="LMR3" s="63"/>
      <c r="LMS3" s="63"/>
      <c r="LMT3" s="63"/>
      <c r="LMU3" s="63"/>
      <c r="LMV3" s="63"/>
      <c r="LMW3" s="63"/>
      <c r="LMX3" s="63"/>
      <c r="LMY3" s="63"/>
      <c r="LMZ3" s="63"/>
      <c r="LNA3" s="63"/>
      <c r="LNB3" s="63"/>
      <c r="LNC3" s="63"/>
      <c r="LND3" s="63"/>
      <c r="LNE3" s="63"/>
      <c r="LNF3" s="63"/>
      <c r="LNG3" s="63"/>
      <c r="LNH3" s="63"/>
      <c r="LNI3" s="63"/>
      <c r="LNJ3" s="63"/>
      <c r="LNK3" s="63"/>
      <c r="LNL3" s="63"/>
      <c r="LNM3" s="63"/>
      <c r="LNN3" s="63"/>
      <c r="LNO3" s="63"/>
      <c r="LNP3" s="63"/>
      <c r="LNQ3" s="63"/>
      <c r="LNR3" s="63"/>
      <c r="LNS3" s="63"/>
      <c r="LNT3" s="63"/>
      <c r="LNU3" s="63"/>
      <c r="LNV3" s="63"/>
      <c r="LNW3" s="63"/>
      <c r="LNX3" s="63"/>
      <c r="LNY3" s="63"/>
      <c r="LNZ3" s="63"/>
      <c r="LOA3" s="63"/>
      <c r="LOB3" s="63"/>
      <c r="LOC3" s="63"/>
      <c r="LOD3" s="63"/>
      <c r="LOE3" s="63"/>
      <c r="LOF3" s="63"/>
      <c r="LOG3" s="63"/>
      <c r="LOH3" s="63"/>
      <c r="LOI3" s="63"/>
      <c r="LOJ3" s="63"/>
      <c r="LOK3" s="63"/>
      <c r="LOL3" s="63"/>
      <c r="LOM3" s="63"/>
      <c r="LON3" s="63"/>
      <c r="LOO3" s="63"/>
      <c r="LOP3" s="63"/>
      <c r="LOQ3" s="63"/>
      <c r="LOR3" s="63"/>
      <c r="LOS3" s="63"/>
      <c r="LOT3" s="63"/>
      <c r="LOU3" s="63"/>
      <c r="LOV3" s="63"/>
      <c r="LOW3" s="63"/>
      <c r="LOX3" s="63"/>
      <c r="LOY3" s="63"/>
      <c r="LOZ3" s="63"/>
      <c r="LPA3" s="63"/>
      <c r="LPB3" s="63"/>
      <c r="LPC3" s="63"/>
      <c r="LPD3" s="63"/>
      <c r="LPE3" s="63"/>
      <c r="LPF3" s="63"/>
      <c r="LPG3" s="63"/>
      <c r="LPH3" s="63"/>
      <c r="LPI3" s="63"/>
      <c r="LPJ3" s="63"/>
      <c r="LPK3" s="63"/>
      <c r="LPL3" s="63"/>
      <c r="LPM3" s="63"/>
      <c r="LPN3" s="63"/>
      <c r="LPO3" s="63"/>
      <c r="LPP3" s="63"/>
      <c r="LPQ3" s="63"/>
      <c r="LPR3" s="63"/>
      <c r="LPS3" s="63"/>
      <c r="LPT3" s="63"/>
      <c r="LPU3" s="63"/>
      <c r="LPV3" s="63"/>
      <c r="LPW3" s="63"/>
      <c r="LPX3" s="63"/>
      <c r="LPY3" s="63"/>
      <c r="LPZ3" s="63"/>
      <c r="LQA3" s="63"/>
      <c r="LQB3" s="63"/>
      <c r="LQC3" s="63"/>
      <c r="LQD3" s="63"/>
      <c r="LQE3" s="63"/>
      <c r="LQF3" s="63"/>
      <c r="LQG3" s="63"/>
      <c r="LQH3" s="63"/>
      <c r="LQI3" s="63"/>
      <c r="LQJ3" s="63"/>
      <c r="LQK3" s="63"/>
      <c r="LQL3" s="63"/>
      <c r="LQM3" s="63"/>
      <c r="LQN3" s="63"/>
      <c r="LQO3" s="63"/>
      <c r="LQP3" s="63"/>
      <c r="LQQ3" s="63"/>
      <c r="LQR3" s="63"/>
      <c r="LQS3" s="63"/>
      <c r="LQT3" s="63"/>
      <c r="LQU3" s="63"/>
      <c r="LQV3" s="63"/>
      <c r="LQW3" s="63"/>
      <c r="LQX3" s="63"/>
      <c r="LQY3" s="63"/>
      <c r="LQZ3" s="63"/>
      <c r="LRA3" s="63"/>
      <c r="LRB3" s="63"/>
      <c r="LRC3" s="63"/>
      <c r="LRD3" s="63"/>
      <c r="LRE3" s="63"/>
      <c r="LRF3" s="63"/>
      <c r="LRG3" s="63"/>
      <c r="LRH3" s="63"/>
      <c r="LRI3" s="63"/>
      <c r="LRJ3" s="63"/>
      <c r="LRK3" s="63"/>
      <c r="LRL3" s="63"/>
      <c r="LRM3" s="63"/>
      <c r="LRN3" s="63"/>
      <c r="LRO3" s="63"/>
      <c r="LRP3" s="63"/>
      <c r="LRQ3" s="63"/>
      <c r="LRR3" s="63"/>
      <c r="LRS3" s="63"/>
      <c r="LRT3" s="63"/>
      <c r="LRU3" s="63"/>
      <c r="LRV3" s="63"/>
      <c r="LRW3" s="63"/>
      <c r="LRX3" s="63"/>
      <c r="LRY3" s="63"/>
      <c r="LRZ3" s="63"/>
      <c r="LSA3" s="63"/>
      <c r="LSB3" s="63"/>
      <c r="LSC3" s="63"/>
      <c r="LSD3" s="63"/>
      <c r="LSE3" s="63"/>
      <c r="LSF3" s="63"/>
      <c r="LSG3" s="63"/>
      <c r="LSH3" s="63"/>
      <c r="LSI3" s="63"/>
      <c r="LSJ3" s="63"/>
      <c r="LSK3" s="63"/>
      <c r="LSL3" s="63"/>
      <c r="LSM3" s="63"/>
      <c r="LSN3" s="63"/>
      <c r="LSO3" s="63"/>
      <c r="LSP3" s="63"/>
      <c r="LSQ3" s="63"/>
      <c r="LSR3" s="63"/>
      <c r="LSS3" s="63"/>
      <c r="LST3" s="63"/>
      <c r="LSU3" s="63"/>
      <c r="LSV3" s="63"/>
      <c r="LSW3" s="63"/>
      <c r="LSX3" s="63"/>
      <c r="LSY3" s="63"/>
      <c r="LSZ3" s="63"/>
      <c r="LTA3" s="63"/>
      <c r="LTB3" s="63"/>
      <c r="LTC3" s="63"/>
      <c r="LTD3" s="63"/>
      <c r="LTE3" s="63"/>
      <c r="LTF3" s="63"/>
      <c r="LTG3" s="63"/>
      <c r="LTH3" s="63"/>
      <c r="LTI3" s="63"/>
      <c r="LTJ3" s="63"/>
      <c r="LTK3" s="63"/>
      <c r="LTL3" s="63"/>
      <c r="LTM3" s="63"/>
      <c r="LTN3" s="63"/>
      <c r="LTO3" s="63"/>
      <c r="LTP3" s="63"/>
      <c r="LTQ3" s="63"/>
      <c r="LTR3" s="63"/>
      <c r="LTS3" s="63"/>
      <c r="LTT3" s="63"/>
      <c r="LTU3" s="63"/>
      <c r="LTV3" s="63"/>
      <c r="LTW3" s="63"/>
      <c r="LTX3" s="63"/>
      <c r="LTY3" s="63"/>
      <c r="LTZ3" s="63"/>
      <c r="LUA3" s="63"/>
      <c r="LUB3" s="63"/>
      <c r="LUC3" s="63"/>
      <c r="LUD3" s="63"/>
      <c r="LUE3" s="63"/>
      <c r="LUF3" s="63"/>
      <c r="LUG3" s="63"/>
      <c r="LUH3" s="63"/>
      <c r="LUI3" s="63"/>
      <c r="LUJ3" s="63"/>
      <c r="LUK3" s="63"/>
      <c r="LUL3" s="63"/>
      <c r="LUM3" s="63"/>
      <c r="LUN3" s="63"/>
      <c r="LUO3" s="63"/>
      <c r="LUP3" s="63"/>
      <c r="LUQ3" s="63"/>
      <c r="LUR3" s="63"/>
      <c r="LUS3" s="63"/>
      <c r="LUT3" s="63"/>
      <c r="LUU3" s="63"/>
      <c r="LUV3" s="63"/>
      <c r="LUW3" s="63"/>
      <c r="LUX3" s="63"/>
      <c r="LUY3" s="63"/>
      <c r="LUZ3" s="63"/>
      <c r="LVA3" s="63"/>
      <c r="LVB3" s="63"/>
      <c r="LVC3" s="63"/>
      <c r="LVD3" s="63"/>
      <c r="LVE3" s="63"/>
      <c r="LVF3" s="63"/>
      <c r="LVG3" s="63"/>
      <c r="LVH3" s="63"/>
      <c r="LVI3" s="63"/>
      <c r="LVJ3" s="63"/>
      <c r="LVK3" s="63"/>
      <c r="LVL3" s="63"/>
      <c r="LVM3" s="63"/>
      <c r="LVN3" s="63"/>
      <c r="LVO3" s="63"/>
      <c r="LVP3" s="63"/>
      <c r="LVQ3" s="63"/>
      <c r="LVR3" s="63"/>
      <c r="LVS3" s="63"/>
      <c r="LVT3" s="63"/>
      <c r="LVU3" s="63"/>
      <c r="LVV3" s="63"/>
      <c r="LVW3" s="63"/>
      <c r="LVX3" s="63"/>
      <c r="LVY3" s="63"/>
      <c r="LVZ3" s="63"/>
      <c r="LWA3" s="63"/>
      <c r="LWB3" s="63"/>
      <c r="LWC3" s="63"/>
      <c r="LWD3" s="63"/>
      <c r="LWE3" s="63"/>
      <c r="LWF3" s="63"/>
      <c r="LWG3" s="63"/>
      <c r="LWH3" s="63"/>
      <c r="LWI3" s="63"/>
      <c r="LWJ3" s="63"/>
      <c r="LWK3" s="63"/>
      <c r="LWL3" s="63"/>
      <c r="LWM3" s="63"/>
      <c r="LWN3" s="63"/>
      <c r="LWO3" s="63"/>
      <c r="LWP3" s="63"/>
      <c r="LWQ3" s="63"/>
      <c r="LWR3" s="63"/>
      <c r="LWS3" s="63"/>
      <c r="LWT3" s="63"/>
      <c r="LWU3" s="63"/>
      <c r="LWV3" s="63"/>
      <c r="LWW3" s="63"/>
      <c r="LWX3" s="63"/>
      <c r="LWY3" s="63"/>
      <c r="LWZ3" s="63"/>
      <c r="LXA3" s="63"/>
      <c r="LXB3" s="63"/>
      <c r="LXC3" s="63"/>
      <c r="LXD3" s="63"/>
      <c r="LXE3" s="63"/>
      <c r="LXF3" s="63"/>
      <c r="LXG3" s="63"/>
      <c r="LXH3" s="63"/>
      <c r="LXI3" s="63"/>
      <c r="LXJ3" s="63"/>
      <c r="LXK3" s="63"/>
      <c r="LXL3" s="63"/>
      <c r="LXM3" s="63"/>
      <c r="LXN3" s="63"/>
      <c r="LXO3" s="63"/>
      <c r="LXP3" s="63"/>
      <c r="LXQ3" s="63"/>
      <c r="LXR3" s="63"/>
      <c r="LXS3" s="63"/>
      <c r="LXT3" s="63"/>
      <c r="LXU3" s="63"/>
      <c r="LXV3" s="63"/>
      <c r="LXW3" s="63"/>
      <c r="LXX3" s="63"/>
      <c r="LXY3" s="63"/>
      <c r="LXZ3" s="63"/>
      <c r="LYA3" s="63"/>
      <c r="LYB3" s="63"/>
      <c r="LYC3" s="63"/>
      <c r="LYD3" s="63"/>
      <c r="LYE3" s="63"/>
      <c r="LYF3" s="63"/>
      <c r="LYG3" s="63"/>
      <c r="LYH3" s="63"/>
      <c r="LYI3" s="63"/>
      <c r="LYJ3" s="63"/>
      <c r="LYK3" s="63"/>
      <c r="LYL3" s="63"/>
      <c r="LYM3" s="63"/>
      <c r="LYN3" s="63"/>
      <c r="LYO3" s="63"/>
      <c r="LYP3" s="63"/>
      <c r="LYQ3" s="63"/>
      <c r="LYR3" s="63"/>
      <c r="LYS3" s="63"/>
      <c r="LYT3" s="63"/>
      <c r="LYU3" s="63"/>
      <c r="LYV3" s="63"/>
      <c r="LYW3" s="63"/>
      <c r="LYX3" s="63"/>
      <c r="LYY3" s="63"/>
      <c r="LYZ3" s="63"/>
      <c r="LZA3" s="63"/>
      <c r="LZB3" s="63"/>
      <c r="LZC3" s="63"/>
      <c r="LZD3" s="63"/>
      <c r="LZE3" s="63"/>
      <c r="LZF3" s="63"/>
      <c r="LZG3" s="63"/>
      <c r="LZH3" s="63"/>
      <c r="LZI3" s="63"/>
      <c r="LZJ3" s="63"/>
      <c r="LZK3" s="63"/>
      <c r="LZL3" s="63"/>
      <c r="LZM3" s="63"/>
      <c r="LZN3" s="63"/>
      <c r="LZO3" s="63"/>
      <c r="LZP3" s="63"/>
      <c r="LZQ3" s="63"/>
      <c r="LZR3" s="63"/>
      <c r="LZS3" s="63"/>
      <c r="LZT3" s="63"/>
      <c r="LZU3" s="63"/>
      <c r="LZV3" s="63"/>
      <c r="LZW3" s="63"/>
      <c r="LZX3" s="63"/>
      <c r="LZY3" s="63"/>
      <c r="LZZ3" s="63"/>
      <c r="MAA3" s="63"/>
      <c r="MAB3" s="63"/>
      <c r="MAC3" s="63"/>
      <c r="MAD3" s="63"/>
      <c r="MAE3" s="63"/>
      <c r="MAF3" s="63"/>
      <c r="MAG3" s="63"/>
      <c r="MAH3" s="63"/>
      <c r="MAI3" s="63"/>
      <c r="MAJ3" s="63"/>
      <c r="MAK3" s="63"/>
      <c r="MAL3" s="63"/>
      <c r="MAM3" s="63"/>
      <c r="MAN3" s="63"/>
      <c r="MAO3" s="63"/>
      <c r="MAP3" s="63"/>
      <c r="MAQ3" s="63"/>
      <c r="MAR3" s="63"/>
      <c r="MAS3" s="63"/>
      <c r="MAT3" s="63"/>
      <c r="MAU3" s="63"/>
      <c r="MAV3" s="63"/>
      <c r="MAW3" s="63"/>
      <c r="MAX3" s="63"/>
      <c r="MAY3" s="63"/>
      <c r="MAZ3" s="63"/>
      <c r="MBA3" s="63"/>
      <c r="MBB3" s="63"/>
      <c r="MBC3" s="63"/>
      <c r="MBD3" s="63"/>
      <c r="MBE3" s="63"/>
      <c r="MBF3" s="63"/>
      <c r="MBG3" s="63"/>
      <c r="MBH3" s="63"/>
      <c r="MBI3" s="63"/>
      <c r="MBJ3" s="63"/>
      <c r="MBK3" s="63"/>
      <c r="MBL3" s="63"/>
      <c r="MBM3" s="63"/>
      <c r="MBN3" s="63"/>
      <c r="MBO3" s="63"/>
      <c r="MBP3" s="63"/>
      <c r="MBQ3" s="63"/>
      <c r="MBR3" s="63"/>
      <c r="MBS3" s="63"/>
      <c r="MBT3" s="63"/>
      <c r="MBU3" s="63"/>
      <c r="MBV3" s="63"/>
      <c r="MBW3" s="63"/>
      <c r="MBX3" s="63"/>
      <c r="MBY3" s="63"/>
      <c r="MBZ3" s="63"/>
      <c r="MCA3" s="63"/>
      <c r="MCB3" s="63"/>
      <c r="MCC3" s="63"/>
      <c r="MCD3" s="63"/>
      <c r="MCE3" s="63"/>
      <c r="MCF3" s="63"/>
      <c r="MCG3" s="63"/>
      <c r="MCH3" s="63"/>
      <c r="MCI3" s="63"/>
      <c r="MCJ3" s="63"/>
      <c r="MCK3" s="63"/>
      <c r="MCL3" s="63"/>
      <c r="MCM3" s="63"/>
      <c r="MCN3" s="63"/>
      <c r="MCO3" s="63"/>
      <c r="MCP3" s="63"/>
      <c r="MCQ3" s="63"/>
      <c r="MCR3" s="63"/>
      <c r="MCS3" s="63"/>
      <c r="MCT3" s="63"/>
      <c r="MCU3" s="63"/>
      <c r="MCV3" s="63"/>
      <c r="MCW3" s="63"/>
      <c r="MCX3" s="63"/>
      <c r="MCY3" s="63"/>
      <c r="MCZ3" s="63"/>
      <c r="MDA3" s="63"/>
      <c r="MDB3" s="63"/>
      <c r="MDC3" s="63"/>
      <c r="MDD3" s="63"/>
      <c r="MDE3" s="63"/>
      <c r="MDF3" s="63"/>
      <c r="MDG3" s="63"/>
      <c r="MDH3" s="63"/>
      <c r="MDI3" s="63"/>
      <c r="MDJ3" s="63"/>
      <c r="MDK3" s="63"/>
      <c r="MDL3" s="63"/>
      <c r="MDM3" s="63"/>
      <c r="MDN3" s="63"/>
      <c r="MDO3" s="63"/>
      <c r="MDP3" s="63"/>
      <c r="MDQ3" s="63"/>
      <c r="MDR3" s="63"/>
      <c r="MDS3" s="63"/>
      <c r="MDT3" s="63"/>
      <c r="MDU3" s="63"/>
      <c r="MDV3" s="63"/>
      <c r="MDW3" s="63"/>
      <c r="MDX3" s="63"/>
      <c r="MDY3" s="63"/>
      <c r="MDZ3" s="63"/>
      <c r="MEA3" s="63"/>
      <c r="MEB3" s="63"/>
      <c r="MEC3" s="63"/>
      <c r="MED3" s="63"/>
      <c r="MEE3" s="63"/>
      <c r="MEF3" s="63"/>
      <c r="MEG3" s="63"/>
      <c r="MEH3" s="63"/>
      <c r="MEI3" s="63"/>
      <c r="MEJ3" s="63"/>
      <c r="MEK3" s="63"/>
      <c r="MEL3" s="63"/>
      <c r="MEM3" s="63"/>
      <c r="MEN3" s="63"/>
      <c r="MEO3" s="63"/>
      <c r="MEP3" s="63"/>
      <c r="MEQ3" s="63"/>
      <c r="MER3" s="63"/>
      <c r="MES3" s="63"/>
      <c r="MET3" s="63"/>
      <c r="MEU3" s="63"/>
      <c r="MEV3" s="63"/>
      <c r="MEW3" s="63"/>
      <c r="MEX3" s="63"/>
      <c r="MEY3" s="63"/>
      <c r="MEZ3" s="63"/>
      <c r="MFA3" s="63"/>
      <c r="MFB3" s="63"/>
      <c r="MFC3" s="63"/>
      <c r="MFD3" s="63"/>
      <c r="MFE3" s="63"/>
      <c r="MFF3" s="63"/>
      <c r="MFG3" s="63"/>
      <c r="MFH3" s="63"/>
      <c r="MFI3" s="63"/>
      <c r="MFJ3" s="63"/>
      <c r="MFK3" s="63"/>
      <c r="MFL3" s="63"/>
      <c r="MFM3" s="63"/>
      <c r="MFN3" s="63"/>
      <c r="MFO3" s="63"/>
      <c r="MFP3" s="63"/>
      <c r="MFQ3" s="63"/>
      <c r="MFR3" s="63"/>
      <c r="MFS3" s="63"/>
      <c r="MFT3" s="63"/>
      <c r="MFU3" s="63"/>
      <c r="MFV3" s="63"/>
      <c r="MFW3" s="63"/>
      <c r="MFX3" s="63"/>
      <c r="MFY3" s="63"/>
      <c r="MFZ3" s="63"/>
      <c r="MGA3" s="63"/>
      <c r="MGB3" s="63"/>
      <c r="MGC3" s="63"/>
      <c r="MGD3" s="63"/>
      <c r="MGE3" s="63"/>
      <c r="MGF3" s="63"/>
      <c r="MGG3" s="63"/>
      <c r="MGH3" s="63"/>
      <c r="MGI3" s="63"/>
      <c r="MGJ3" s="63"/>
      <c r="MGK3" s="63"/>
      <c r="MGL3" s="63"/>
      <c r="MGM3" s="63"/>
      <c r="MGN3" s="63"/>
      <c r="MGO3" s="63"/>
      <c r="MGP3" s="63"/>
      <c r="MGQ3" s="63"/>
      <c r="MGR3" s="63"/>
      <c r="MGS3" s="63"/>
      <c r="MGT3" s="63"/>
      <c r="MGU3" s="63"/>
      <c r="MGV3" s="63"/>
      <c r="MGW3" s="63"/>
      <c r="MGX3" s="63"/>
      <c r="MGY3" s="63"/>
      <c r="MGZ3" s="63"/>
      <c r="MHA3" s="63"/>
      <c r="MHB3" s="63"/>
      <c r="MHC3" s="63"/>
      <c r="MHD3" s="63"/>
      <c r="MHE3" s="63"/>
      <c r="MHF3" s="63"/>
      <c r="MHG3" s="63"/>
      <c r="MHH3" s="63"/>
      <c r="MHI3" s="63"/>
      <c r="MHJ3" s="63"/>
      <c r="MHK3" s="63"/>
      <c r="MHL3" s="63"/>
      <c r="MHM3" s="63"/>
      <c r="MHN3" s="63"/>
      <c r="MHO3" s="63"/>
      <c r="MHP3" s="63"/>
      <c r="MHQ3" s="63"/>
      <c r="MHR3" s="63"/>
      <c r="MHS3" s="63"/>
      <c r="MHT3" s="63"/>
      <c r="MHU3" s="63"/>
      <c r="MHV3" s="63"/>
      <c r="MHW3" s="63"/>
      <c r="MHX3" s="63"/>
      <c r="MHY3" s="63"/>
      <c r="MHZ3" s="63"/>
      <c r="MIA3" s="63"/>
      <c r="MIB3" s="63"/>
      <c r="MIC3" s="63"/>
      <c r="MID3" s="63"/>
      <c r="MIE3" s="63"/>
      <c r="MIF3" s="63"/>
      <c r="MIG3" s="63"/>
      <c r="MIH3" s="63"/>
      <c r="MII3" s="63"/>
      <c r="MIJ3" s="63"/>
      <c r="MIK3" s="63"/>
      <c r="MIL3" s="63"/>
      <c r="MIM3" s="63"/>
      <c r="MIN3" s="63"/>
      <c r="MIO3" s="63"/>
      <c r="MIP3" s="63"/>
      <c r="MIQ3" s="63"/>
      <c r="MIR3" s="63"/>
      <c r="MIS3" s="63"/>
      <c r="MIT3" s="63"/>
      <c r="MIU3" s="63"/>
      <c r="MIV3" s="63"/>
      <c r="MIW3" s="63"/>
      <c r="MIX3" s="63"/>
      <c r="MIY3" s="63"/>
      <c r="MIZ3" s="63"/>
      <c r="MJA3" s="63"/>
      <c r="MJB3" s="63"/>
      <c r="MJC3" s="63"/>
      <c r="MJD3" s="63"/>
      <c r="MJE3" s="63"/>
      <c r="MJF3" s="63"/>
      <c r="MJG3" s="63"/>
      <c r="MJH3" s="63"/>
      <c r="MJI3" s="63"/>
      <c r="MJJ3" s="63"/>
      <c r="MJK3" s="63"/>
      <c r="MJL3" s="63"/>
      <c r="MJM3" s="63"/>
      <c r="MJN3" s="63"/>
      <c r="MJO3" s="63"/>
      <c r="MJP3" s="63"/>
      <c r="MJQ3" s="63"/>
      <c r="MJR3" s="63"/>
      <c r="MJS3" s="63"/>
      <c r="MJT3" s="63"/>
      <c r="MJU3" s="63"/>
      <c r="MJV3" s="63"/>
      <c r="MJW3" s="63"/>
      <c r="MJX3" s="63"/>
      <c r="MJY3" s="63"/>
      <c r="MJZ3" s="63"/>
      <c r="MKA3" s="63"/>
      <c r="MKB3" s="63"/>
      <c r="MKC3" s="63"/>
      <c r="MKD3" s="63"/>
      <c r="MKE3" s="63"/>
      <c r="MKF3" s="63"/>
      <c r="MKG3" s="63"/>
      <c r="MKH3" s="63"/>
      <c r="MKI3" s="63"/>
      <c r="MKJ3" s="63"/>
      <c r="MKK3" s="63"/>
      <c r="MKL3" s="63"/>
      <c r="MKM3" s="63"/>
      <c r="MKN3" s="63"/>
      <c r="MKO3" s="63"/>
      <c r="MKP3" s="63"/>
      <c r="MKQ3" s="63"/>
      <c r="MKR3" s="63"/>
      <c r="MKS3" s="63"/>
      <c r="MKT3" s="63"/>
      <c r="MKU3" s="63"/>
      <c r="MKV3" s="63"/>
      <c r="MKW3" s="63"/>
      <c r="MKX3" s="63"/>
      <c r="MKY3" s="63"/>
      <c r="MKZ3" s="63"/>
      <c r="MLA3" s="63"/>
      <c r="MLB3" s="63"/>
      <c r="MLC3" s="63"/>
      <c r="MLD3" s="63"/>
      <c r="MLE3" s="63"/>
      <c r="MLF3" s="63"/>
      <c r="MLG3" s="63"/>
      <c r="MLH3" s="63"/>
      <c r="MLI3" s="63"/>
      <c r="MLJ3" s="63"/>
      <c r="MLK3" s="63"/>
      <c r="MLL3" s="63"/>
      <c r="MLM3" s="63"/>
      <c r="MLN3" s="63"/>
      <c r="MLO3" s="63"/>
      <c r="MLP3" s="63"/>
      <c r="MLQ3" s="63"/>
      <c r="MLR3" s="63"/>
      <c r="MLS3" s="63"/>
      <c r="MLT3" s="63"/>
      <c r="MLU3" s="63"/>
      <c r="MLV3" s="63"/>
      <c r="MLW3" s="63"/>
      <c r="MLX3" s="63"/>
      <c r="MLY3" s="63"/>
      <c r="MLZ3" s="63"/>
      <c r="MMA3" s="63"/>
      <c r="MMB3" s="63"/>
      <c r="MMC3" s="63"/>
      <c r="MMD3" s="63"/>
      <c r="MME3" s="63"/>
      <c r="MMF3" s="63"/>
      <c r="MMG3" s="63"/>
      <c r="MMH3" s="63"/>
      <c r="MMI3" s="63"/>
      <c r="MMJ3" s="63"/>
      <c r="MMK3" s="63"/>
      <c r="MML3" s="63"/>
      <c r="MMM3" s="63"/>
      <c r="MMN3" s="63"/>
      <c r="MMO3" s="63"/>
      <c r="MMP3" s="63"/>
      <c r="MMQ3" s="63"/>
      <c r="MMR3" s="63"/>
      <c r="MMS3" s="63"/>
      <c r="MMT3" s="63"/>
      <c r="MMU3" s="63"/>
      <c r="MMV3" s="63"/>
      <c r="MMW3" s="63"/>
      <c r="MMX3" s="63"/>
      <c r="MMY3" s="63"/>
      <c r="MMZ3" s="63"/>
      <c r="MNA3" s="63"/>
      <c r="MNB3" s="63"/>
      <c r="MNC3" s="63"/>
      <c r="MND3" s="63"/>
      <c r="MNE3" s="63"/>
      <c r="MNF3" s="63"/>
      <c r="MNG3" s="63"/>
      <c r="MNH3" s="63"/>
      <c r="MNI3" s="63"/>
      <c r="MNJ3" s="63"/>
      <c r="MNK3" s="63"/>
      <c r="MNL3" s="63"/>
      <c r="MNM3" s="63"/>
      <c r="MNN3" s="63"/>
      <c r="MNO3" s="63"/>
      <c r="MNP3" s="63"/>
      <c r="MNQ3" s="63"/>
      <c r="MNR3" s="63"/>
      <c r="MNS3" s="63"/>
      <c r="MNT3" s="63"/>
      <c r="MNU3" s="63"/>
      <c r="MNV3" s="63"/>
      <c r="MNW3" s="63"/>
      <c r="MNX3" s="63"/>
      <c r="MNY3" s="63"/>
      <c r="MNZ3" s="63"/>
      <c r="MOA3" s="63"/>
      <c r="MOB3" s="63"/>
      <c r="MOC3" s="63"/>
      <c r="MOD3" s="63"/>
      <c r="MOE3" s="63"/>
      <c r="MOF3" s="63"/>
      <c r="MOG3" s="63"/>
      <c r="MOH3" s="63"/>
      <c r="MOI3" s="63"/>
      <c r="MOJ3" s="63"/>
      <c r="MOK3" s="63"/>
      <c r="MOL3" s="63"/>
      <c r="MOM3" s="63"/>
      <c r="MON3" s="63"/>
      <c r="MOO3" s="63"/>
      <c r="MOP3" s="63"/>
      <c r="MOQ3" s="63"/>
      <c r="MOR3" s="63"/>
      <c r="MOS3" s="63"/>
      <c r="MOT3" s="63"/>
      <c r="MOU3" s="63"/>
      <c r="MOV3" s="63"/>
      <c r="MOW3" s="63"/>
      <c r="MOX3" s="63"/>
      <c r="MOY3" s="63"/>
      <c r="MOZ3" s="63"/>
      <c r="MPA3" s="63"/>
      <c r="MPB3" s="63"/>
      <c r="MPC3" s="63"/>
      <c r="MPD3" s="63"/>
      <c r="MPE3" s="63"/>
      <c r="MPF3" s="63"/>
      <c r="MPG3" s="63"/>
      <c r="MPH3" s="63"/>
      <c r="MPI3" s="63"/>
      <c r="MPJ3" s="63"/>
      <c r="MPK3" s="63"/>
      <c r="MPL3" s="63"/>
      <c r="MPM3" s="63"/>
      <c r="MPN3" s="63"/>
      <c r="MPO3" s="63"/>
      <c r="MPP3" s="63"/>
      <c r="MPQ3" s="63"/>
      <c r="MPR3" s="63"/>
      <c r="MPS3" s="63"/>
      <c r="MPT3" s="63"/>
      <c r="MPU3" s="63"/>
      <c r="MPV3" s="63"/>
      <c r="MPW3" s="63"/>
      <c r="MPX3" s="63"/>
      <c r="MPY3" s="63"/>
      <c r="MPZ3" s="63"/>
      <c r="MQA3" s="63"/>
      <c r="MQB3" s="63"/>
      <c r="MQC3" s="63"/>
      <c r="MQD3" s="63"/>
      <c r="MQE3" s="63"/>
      <c r="MQF3" s="63"/>
      <c r="MQG3" s="63"/>
      <c r="MQH3" s="63"/>
      <c r="MQI3" s="63"/>
      <c r="MQJ3" s="63"/>
      <c r="MQK3" s="63"/>
      <c r="MQL3" s="63"/>
      <c r="MQM3" s="63"/>
      <c r="MQN3" s="63"/>
      <c r="MQO3" s="63"/>
      <c r="MQP3" s="63"/>
      <c r="MQQ3" s="63"/>
      <c r="MQR3" s="63"/>
      <c r="MQS3" s="63"/>
      <c r="MQT3" s="63"/>
      <c r="MQU3" s="63"/>
      <c r="MQV3" s="63"/>
      <c r="MQW3" s="63"/>
      <c r="MQX3" s="63"/>
      <c r="MQY3" s="63"/>
      <c r="MQZ3" s="63"/>
      <c r="MRA3" s="63"/>
      <c r="MRB3" s="63"/>
      <c r="MRC3" s="63"/>
      <c r="MRD3" s="63"/>
      <c r="MRE3" s="63"/>
      <c r="MRF3" s="63"/>
      <c r="MRG3" s="63"/>
      <c r="MRH3" s="63"/>
      <c r="MRI3" s="63"/>
      <c r="MRJ3" s="63"/>
      <c r="MRK3" s="63"/>
      <c r="MRL3" s="63"/>
      <c r="MRM3" s="63"/>
      <c r="MRN3" s="63"/>
      <c r="MRO3" s="63"/>
      <c r="MRP3" s="63"/>
      <c r="MRQ3" s="63"/>
      <c r="MRR3" s="63"/>
      <c r="MRS3" s="63"/>
      <c r="MRT3" s="63"/>
      <c r="MRU3" s="63"/>
      <c r="MRV3" s="63"/>
      <c r="MRW3" s="63"/>
      <c r="MRX3" s="63"/>
      <c r="MRY3" s="63"/>
      <c r="MRZ3" s="63"/>
      <c r="MSA3" s="63"/>
      <c r="MSB3" s="63"/>
      <c r="MSC3" s="63"/>
      <c r="MSD3" s="63"/>
      <c r="MSE3" s="63"/>
      <c r="MSF3" s="63"/>
      <c r="MSG3" s="63"/>
      <c r="MSH3" s="63"/>
      <c r="MSI3" s="63"/>
      <c r="MSJ3" s="63"/>
      <c r="MSK3" s="63"/>
      <c r="MSL3" s="63"/>
      <c r="MSM3" s="63"/>
      <c r="MSN3" s="63"/>
      <c r="MSO3" s="63"/>
      <c r="MSP3" s="63"/>
      <c r="MSQ3" s="63"/>
      <c r="MSR3" s="63"/>
      <c r="MSS3" s="63"/>
      <c r="MST3" s="63"/>
      <c r="MSU3" s="63"/>
      <c r="MSV3" s="63"/>
      <c r="MSW3" s="63"/>
      <c r="MSX3" s="63"/>
      <c r="MSY3" s="63"/>
      <c r="MSZ3" s="63"/>
      <c r="MTA3" s="63"/>
      <c r="MTB3" s="63"/>
      <c r="MTC3" s="63"/>
      <c r="MTD3" s="63"/>
      <c r="MTE3" s="63"/>
      <c r="MTF3" s="63"/>
      <c r="MTG3" s="63"/>
      <c r="MTH3" s="63"/>
      <c r="MTI3" s="63"/>
      <c r="MTJ3" s="63"/>
      <c r="MTK3" s="63"/>
      <c r="MTL3" s="63"/>
      <c r="MTM3" s="63"/>
      <c r="MTN3" s="63"/>
      <c r="MTO3" s="63"/>
      <c r="MTP3" s="63"/>
      <c r="MTQ3" s="63"/>
      <c r="MTR3" s="63"/>
      <c r="MTS3" s="63"/>
      <c r="MTT3" s="63"/>
      <c r="MTU3" s="63"/>
      <c r="MTV3" s="63"/>
      <c r="MTW3" s="63"/>
      <c r="MTX3" s="63"/>
      <c r="MTY3" s="63"/>
      <c r="MTZ3" s="63"/>
      <c r="MUA3" s="63"/>
      <c r="MUB3" s="63"/>
      <c r="MUC3" s="63"/>
      <c r="MUD3" s="63"/>
      <c r="MUE3" s="63"/>
      <c r="MUF3" s="63"/>
      <c r="MUG3" s="63"/>
      <c r="MUH3" s="63"/>
      <c r="MUI3" s="63"/>
      <c r="MUJ3" s="63"/>
      <c r="MUK3" s="63"/>
      <c r="MUL3" s="63"/>
      <c r="MUM3" s="63"/>
      <c r="MUN3" s="63"/>
      <c r="MUO3" s="63"/>
      <c r="MUP3" s="63"/>
      <c r="MUQ3" s="63"/>
      <c r="MUR3" s="63"/>
      <c r="MUS3" s="63"/>
      <c r="MUT3" s="63"/>
      <c r="MUU3" s="63"/>
      <c r="MUV3" s="63"/>
      <c r="MUW3" s="63"/>
      <c r="MUX3" s="63"/>
      <c r="MUY3" s="63"/>
      <c r="MUZ3" s="63"/>
      <c r="MVA3" s="63"/>
      <c r="MVB3" s="63"/>
      <c r="MVC3" s="63"/>
      <c r="MVD3" s="63"/>
      <c r="MVE3" s="63"/>
      <c r="MVF3" s="63"/>
      <c r="MVG3" s="63"/>
      <c r="MVH3" s="63"/>
      <c r="MVI3" s="63"/>
      <c r="MVJ3" s="63"/>
      <c r="MVK3" s="63"/>
      <c r="MVL3" s="63"/>
      <c r="MVM3" s="63"/>
      <c r="MVN3" s="63"/>
      <c r="MVO3" s="63"/>
      <c r="MVP3" s="63"/>
      <c r="MVQ3" s="63"/>
      <c r="MVR3" s="63"/>
      <c r="MVS3" s="63"/>
      <c r="MVT3" s="63"/>
      <c r="MVU3" s="63"/>
      <c r="MVV3" s="63"/>
      <c r="MVW3" s="63"/>
      <c r="MVX3" s="63"/>
      <c r="MVY3" s="63"/>
      <c r="MVZ3" s="63"/>
      <c r="MWA3" s="63"/>
      <c r="MWB3" s="63"/>
      <c r="MWC3" s="63"/>
      <c r="MWD3" s="63"/>
      <c r="MWE3" s="63"/>
      <c r="MWF3" s="63"/>
      <c r="MWG3" s="63"/>
      <c r="MWH3" s="63"/>
      <c r="MWI3" s="63"/>
      <c r="MWJ3" s="63"/>
      <c r="MWK3" s="63"/>
      <c r="MWL3" s="63"/>
      <c r="MWM3" s="63"/>
      <c r="MWN3" s="63"/>
      <c r="MWO3" s="63"/>
      <c r="MWP3" s="63"/>
      <c r="MWQ3" s="63"/>
      <c r="MWR3" s="63"/>
      <c r="MWS3" s="63"/>
      <c r="MWT3" s="63"/>
      <c r="MWU3" s="63"/>
      <c r="MWV3" s="63"/>
      <c r="MWW3" s="63"/>
      <c r="MWX3" s="63"/>
      <c r="MWY3" s="63"/>
      <c r="MWZ3" s="63"/>
      <c r="MXA3" s="63"/>
      <c r="MXB3" s="63"/>
      <c r="MXC3" s="63"/>
      <c r="MXD3" s="63"/>
      <c r="MXE3" s="63"/>
      <c r="MXF3" s="63"/>
      <c r="MXG3" s="63"/>
      <c r="MXH3" s="63"/>
      <c r="MXI3" s="63"/>
      <c r="MXJ3" s="63"/>
      <c r="MXK3" s="63"/>
      <c r="MXL3" s="63"/>
      <c r="MXM3" s="63"/>
      <c r="MXN3" s="63"/>
      <c r="MXO3" s="63"/>
      <c r="MXP3" s="63"/>
      <c r="MXQ3" s="63"/>
      <c r="MXR3" s="63"/>
      <c r="MXS3" s="63"/>
      <c r="MXT3" s="63"/>
      <c r="MXU3" s="63"/>
      <c r="MXV3" s="63"/>
      <c r="MXW3" s="63"/>
      <c r="MXX3" s="63"/>
      <c r="MXY3" s="63"/>
      <c r="MXZ3" s="63"/>
      <c r="MYA3" s="63"/>
      <c r="MYB3" s="63"/>
      <c r="MYC3" s="63"/>
      <c r="MYD3" s="63"/>
      <c r="MYE3" s="63"/>
      <c r="MYF3" s="63"/>
      <c r="MYG3" s="63"/>
      <c r="MYH3" s="63"/>
      <c r="MYI3" s="63"/>
      <c r="MYJ3" s="63"/>
      <c r="MYK3" s="63"/>
      <c r="MYL3" s="63"/>
      <c r="MYM3" s="63"/>
      <c r="MYN3" s="63"/>
      <c r="MYO3" s="63"/>
      <c r="MYP3" s="63"/>
      <c r="MYQ3" s="63"/>
      <c r="MYR3" s="63"/>
      <c r="MYS3" s="63"/>
      <c r="MYT3" s="63"/>
      <c r="MYU3" s="63"/>
      <c r="MYV3" s="63"/>
      <c r="MYW3" s="63"/>
      <c r="MYX3" s="63"/>
      <c r="MYY3" s="63"/>
      <c r="MYZ3" s="63"/>
      <c r="MZA3" s="63"/>
      <c r="MZB3" s="63"/>
      <c r="MZC3" s="63"/>
      <c r="MZD3" s="63"/>
      <c r="MZE3" s="63"/>
      <c r="MZF3" s="63"/>
      <c r="MZG3" s="63"/>
      <c r="MZH3" s="63"/>
      <c r="MZI3" s="63"/>
      <c r="MZJ3" s="63"/>
      <c r="MZK3" s="63"/>
      <c r="MZL3" s="63"/>
      <c r="MZM3" s="63"/>
      <c r="MZN3" s="63"/>
      <c r="MZO3" s="63"/>
      <c r="MZP3" s="63"/>
      <c r="MZQ3" s="63"/>
      <c r="MZR3" s="63"/>
      <c r="MZS3" s="63"/>
      <c r="MZT3" s="63"/>
      <c r="MZU3" s="63"/>
      <c r="MZV3" s="63"/>
      <c r="MZW3" s="63"/>
      <c r="MZX3" s="63"/>
      <c r="MZY3" s="63"/>
      <c r="MZZ3" s="63"/>
      <c r="NAA3" s="63"/>
      <c r="NAB3" s="63"/>
      <c r="NAC3" s="63"/>
      <c r="NAD3" s="63"/>
      <c r="NAE3" s="63"/>
      <c r="NAF3" s="63"/>
      <c r="NAG3" s="63"/>
      <c r="NAH3" s="63"/>
      <c r="NAI3" s="63"/>
      <c r="NAJ3" s="63"/>
      <c r="NAK3" s="63"/>
      <c r="NAL3" s="63"/>
      <c r="NAM3" s="63"/>
      <c r="NAN3" s="63"/>
      <c r="NAO3" s="63"/>
      <c r="NAP3" s="63"/>
      <c r="NAQ3" s="63"/>
      <c r="NAR3" s="63"/>
      <c r="NAS3" s="63"/>
      <c r="NAT3" s="63"/>
      <c r="NAU3" s="63"/>
      <c r="NAV3" s="63"/>
      <c r="NAW3" s="63"/>
      <c r="NAX3" s="63"/>
      <c r="NAY3" s="63"/>
      <c r="NAZ3" s="63"/>
      <c r="NBA3" s="63"/>
      <c r="NBB3" s="63"/>
      <c r="NBC3" s="63"/>
      <c r="NBD3" s="63"/>
      <c r="NBE3" s="63"/>
      <c r="NBF3" s="63"/>
      <c r="NBG3" s="63"/>
      <c r="NBH3" s="63"/>
      <c r="NBI3" s="63"/>
      <c r="NBJ3" s="63"/>
      <c r="NBK3" s="63"/>
      <c r="NBL3" s="63"/>
      <c r="NBM3" s="63"/>
      <c r="NBN3" s="63"/>
      <c r="NBO3" s="63"/>
      <c r="NBP3" s="63"/>
      <c r="NBQ3" s="63"/>
      <c r="NBR3" s="63"/>
      <c r="NBS3" s="63"/>
      <c r="NBT3" s="63"/>
      <c r="NBU3" s="63"/>
      <c r="NBV3" s="63"/>
      <c r="NBW3" s="63"/>
      <c r="NBX3" s="63"/>
      <c r="NBY3" s="63"/>
      <c r="NBZ3" s="63"/>
      <c r="NCA3" s="63"/>
      <c r="NCB3" s="63"/>
      <c r="NCC3" s="63"/>
      <c r="NCD3" s="63"/>
      <c r="NCE3" s="63"/>
      <c r="NCF3" s="63"/>
      <c r="NCG3" s="63"/>
      <c r="NCH3" s="63"/>
      <c r="NCI3" s="63"/>
      <c r="NCJ3" s="63"/>
      <c r="NCK3" s="63"/>
      <c r="NCL3" s="63"/>
      <c r="NCM3" s="63"/>
      <c r="NCN3" s="63"/>
      <c r="NCO3" s="63"/>
      <c r="NCP3" s="63"/>
      <c r="NCQ3" s="63"/>
      <c r="NCR3" s="63"/>
      <c r="NCS3" s="63"/>
      <c r="NCT3" s="63"/>
      <c r="NCU3" s="63"/>
      <c r="NCV3" s="63"/>
      <c r="NCW3" s="63"/>
      <c r="NCX3" s="63"/>
      <c r="NCY3" s="63"/>
      <c r="NCZ3" s="63"/>
      <c r="NDA3" s="63"/>
      <c r="NDB3" s="63"/>
      <c r="NDC3" s="63"/>
      <c r="NDD3" s="63"/>
      <c r="NDE3" s="63"/>
      <c r="NDF3" s="63"/>
      <c r="NDG3" s="63"/>
      <c r="NDH3" s="63"/>
      <c r="NDI3" s="63"/>
      <c r="NDJ3" s="63"/>
      <c r="NDK3" s="63"/>
      <c r="NDL3" s="63"/>
      <c r="NDM3" s="63"/>
      <c r="NDN3" s="63"/>
      <c r="NDO3" s="63"/>
      <c r="NDP3" s="63"/>
      <c r="NDQ3" s="63"/>
      <c r="NDR3" s="63"/>
      <c r="NDS3" s="63"/>
      <c r="NDT3" s="63"/>
      <c r="NDU3" s="63"/>
      <c r="NDV3" s="63"/>
      <c r="NDW3" s="63"/>
      <c r="NDX3" s="63"/>
      <c r="NDY3" s="63"/>
      <c r="NDZ3" s="63"/>
      <c r="NEA3" s="63"/>
      <c r="NEB3" s="63"/>
      <c r="NEC3" s="63"/>
      <c r="NED3" s="63"/>
      <c r="NEE3" s="63"/>
      <c r="NEF3" s="63"/>
      <c r="NEG3" s="63"/>
      <c r="NEH3" s="63"/>
      <c r="NEI3" s="63"/>
      <c r="NEJ3" s="63"/>
      <c r="NEK3" s="63"/>
      <c r="NEL3" s="63"/>
      <c r="NEM3" s="63"/>
      <c r="NEN3" s="63"/>
      <c r="NEO3" s="63"/>
      <c r="NEP3" s="63"/>
      <c r="NEQ3" s="63"/>
      <c r="NER3" s="63"/>
      <c r="NES3" s="63"/>
      <c r="NET3" s="63"/>
      <c r="NEU3" s="63"/>
      <c r="NEV3" s="63"/>
      <c r="NEW3" s="63"/>
      <c r="NEX3" s="63"/>
      <c r="NEY3" s="63"/>
      <c r="NEZ3" s="63"/>
      <c r="NFA3" s="63"/>
      <c r="NFB3" s="63"/>
      <c r="NFC3" s="63"/>
      <c r="NFD3" s="63"/>
      <c r="NFE3" s="63"/>
      <c r="NFF3" s="63"/>
      <c r="NFG3" s="63"/>
      <c r="NFH3" s="63"/>
      <c r="NFI3" s="63"/>
      <c r="NFJ3" s="63"/>
      <c r="NFK3" s="63"/>
      <c r="NFL3" s="63"/>
      <c r="NFM3" s="63"/>
      <c r="NFN3" s="63"/>
      <c r="NFO3" s="63"/>
      <c r="NFP3" s="63"/>
      <c r="NFQ3" s="63"/>
      <c r="NFR3" s="63"/>
      <c r="NFS3" s="63"/>
      <c r="NFT3" s="63"/>
      <c r="NFU3" s="63"/>
      <c r="NFV3" s="63"/>
      <c r="NFW3" s="63"/>
      <c r="NFX3" s="63"/>
      <c r="NFY3" s="63"/>
      <c r="NFZ3" s="63"/>
      <c r="NGA3" s="63"/>
      <c r="NGB3" s="63"/>
      <c r="NGC3" s="63"/>
      <c r="NGD3" s="63"/>
      <c r="NGE3" s="63"/>
      <c r="NGF3" s="63"/>
      <c r="NGG3" s="63"/>
      <c r="NGH3" s="63"/>
      <c r="NGI3" s="63"/>
      <c r="NGJ3" s="63"/>
      <c r="NGK3" s="63"/>
      <c r="NGL3" s="63"/>
      <c r="NGM3" s="63"/>
      <c r="NGN3" s="63"/>
      <c r="NGO3" s="63"/>
      <c r="NGP3" s="63"/>
      <c r="NGQ3" s="63"/>
      <c r="NGR3" s="63"/>
      <c r="NGS3" s="63"/>
      <c r="NGT3" s="63"/>
      <c r="NGU3" s="63"/>
      <c r="NGV3" s="63"/>
      <c r="NGW3" s="63"/>
      <c r="NGX3" s="63"/>
      <c r="NGY3" s="63"/>
      <c r="NGZ3" s="63"/>
      <c r="NHA3" s="63"/>
      <c r="NHB3" s="63"/>
      <c r="NHC3" s="63"/>
      <c r="NHD3" s="63"/>
      <c r="NHE3" s="63"/>
      <c r="NHF3" s="63"/>
      <c r="NHG3" s="63"/>
      <c r="NHH3" s="63"/>
      <c r="NHI3" s="63"/>
      <c r="NHJ3" s="63"/>
      <c r="NHK3" s="63"/>
      <c r="NHL3" s="63"/>
      <c r="NHM3" s="63"/>
      <c r="NHN3" s="63"/>
      <c r="NHO3" s="63"/>
      <c r="NHP3" s="63"/>
      <c r="NHQ3" s="63"/>
      <c r="NHR3" s="63"/>
      <c r="NHS3" s="63"/>
      <c r="NHT3" s="63"/>
      <c r="NHU3" s="63"/>
      <c r="NHV3" s="63"/>
      <c r="NHW3" s="63"/>
      <c r="NHX3" s="63"/>
      <c r="NHY3" s="63"/>
      <c r="NHZ3" s="63"/>
      <c r="NIA3" s="63"/>
      <c r="NIB3" s="63"/>
      <c r="NIC3" s="63"/>
      <c r="NID3" s="63"/>
      <c r="NIE3" s="63"/>
      <c r="NIF3" s="63"/>
      <c r="NIG3" s="63"/>
      <c r="NIH3" s="63"/>
      <c r="NII3" s="63"/>
      <c r="NIJ3" s="63"/>
      <c r="NIK3" s="63"/>
      <c r="NIL3" s="63"/>
      <c r="NIM3" s="63"/>
      <c r="NIN3" s="63"/>
      <c r="NIO3" s="63"/>
      <c r="NIP3" s="63"/>
      <c r="NIQ3" s="63"/>
      <c r="NIR3" s="63"/>
      <c r="NIS3" s="63"/>
      <c r="NIT3" s="63"/>
      <c r="NIU3" s="63"/>
      <c r="NIV3" s="63"/>
      <c r="NIW3" s="63"/>
      <c r="NIX3" s="63"/>
      <c r="NIY3" s="63"/>
      <c r="NIZ3" s="63"/>
      <c r="NJA3" s="63"/>
      <c r="NJB3" s="63"/>
      <c r="NJC3" s="63"/>
      <c r="NJD3" s="63"/>
      <c r="NJE3" s="63"/>
      <c r="NJF3" s="63"/>
      <c r="NJG3" s="63"/>
      <c r="NJH3" s="63"/>
      <c r="NJI3" s="63"/>
      <c r="NJJ3" s="63"/>
      <c r="NJK3" s="63"/>
      <c r="NJL3" s="63"/>
      <c r="NJM3" s="63"/>
      <c r="NJN3" s="63"/>
      <c r="NJO3" s="63"/>
      <c r="NJP3" s="63"/>
      <c r="NJQ3" s="63"/>
      <c r="NJR3" s="63"/>
      <c r="NJS3" s="63"/>
      <c r="NJT3" s="63"/>
      <c r="NJU3" s="63"/>
      <c r="NJV3" s="63"/>
      <c r="NJW3" s="63"/>
      <c r="NJX3" s="63"/>
      <c r="NJY3" s="63"/>
      <c r="NJZ3" s="63"/>
      <c r="NKA3" s="63"/>
      <c r="NKB3" s="63"/>
      <c r="NKC3" s="63"/>
      <c r="NKD3" s="63"/>
      <c r="NKE3" s="63"/>
      <c r="NKF3" s="63"/>
      <c r="NKG3" s="63"/>
      <c r="NKH3" s="63"/>
      <c r="NKI3" s="63"/>
      <c r="NKJ3" s="63"/>
      <c r="NKK3" s="63"/>
      <c r="NKL3" s="63"/>
      <c r="NKM3" s="63"/>
      <c r="NKN3" s="63"/>
      <c r="NKO3" s="63"/>
      <c r="NKP3" s="63"/>
      <c r="NKQ3" s="63"/>
      <c r="NKR3" s="63"/>
      <c r="NKS3" s="63"/>
      <c r="NKT3" s="63"/>
      <c r="NKU3" s="63"/>
      <c r="NKV3" s="63"/>
      <c r="NKW3" s="63"/>
      <c r="NKX3" s="63"/>
      <c r="NKY3" s="63"/>
      <c r="NKZ3" s="63"/>
      <c r="NLA3" s="63"/>
      <c r="NLB3" s="63"/>
      <c r="NLC3" s="63"/>
      <c r="NLD3" s="63"/>
      <c r="NLE3" s="63"/>
      <c r="NLF3" s="63"/>
      <c r="NLG3" s="63"/>
      <c r="NLH3" s="63"/>
      <c r="NLI3" s="63"/>
      <c r="NLJ3" s="63"/>
      <c r="NLK3" s="63"/>
      <c r="NLL3" s="63"/>
      <c r="NLM3" s="63"/>
      <c r="NLN3" s="63"/>
      <c r="NLO3" s="63"/>
      <c r="NLP3" s="63"/>
      <c r="NLQ3" s="63"/>
      <c r="NLR3" s="63"/>
      <c r="NLS3" s="63"/>
      <c r="NLT3" s="63"/>
      <c r="NLU3" s="63"/>
      <c r="NLV3" s="63"/>
      <c r="NLW3" s="63"/>
      <c r="NLX3" s="63"/>
      <c r="NLY3" s="63"/>
      <c r="NLZ3" s="63"/>
      <c r="NMA3" s="63"/>
      <c r="NMB3" s="63"/>
      <c r="NMC3" s="63"/>
      <c r="NMD3" s="63"/>
      <c r="NME3" s="63"/>
      <c r="NMF3" s="63"/>
      <c r="NMG3" s="63"/>
      <c r="NMH3" s="63"/>
      <c r="NMI3" s="63"/>
      <c r="NMJ3" s="63"/>
      <c r="NMK3" s="63"/>
      <c r="NML3" s="63"/>
      <c r="NMM3" s="63"/>
      <c r="NMN3" s="63"/>
      <c r="NMO3" s="63"/>
      <c r="NMP3" s="63"/>
      <c r="NMQ3" s="63"/>
      <c r="NMR3" s="63"/>
      <c r="NMS3" s="63"/>
      <c r="NMT3" s="63"/>
      <c r="NMU3" s="63"/>
      <c r="NMV3" s="63"/>
      <c r="NMW3" s="63"/>
      <c r="NMX3" s="63"/>
      <c r="NMY3" s="63"/>
      <c r="NMZ3" s="63"/>
      <c r="NNA3" s="63"/>
      <c r="NNB3" s="63"/>
      <c r="NNC3" s="63"/>
      <c r="NND3" s="63"/>
      <c r="NNE3" s="63"/>
      <c r="NNF3" s="63"/>
      <c r="NNG3" s="63"/>
      <c r="NNH3" s="63"/>
      <c r="NNI3" s="63"/>
      <c r="NNJ3" s="63"/>
      <c r="NNK3" s="63"/>
      <c r="NNL3" s="63"/>
      <c r="NNM3" s="63"/>
      <c r="NNN3" s="63"/>
      <c r="NNO3" s="63"/>
      <c r="NNP3" s="63"/>
      <c r="NNQ3" s="63"/>
      <c r="NNR3" s="63"/>
      <c r="NNS3" s="63"/>
      <c r="NNT3" s="63"/>
      <c r="NNU3" s="63"/>
      <c r="NNV3" s="63"/>
      <c r="NNW3" s="63"/>
      <c r="NNX3" s="63"/>
      <c r="NNY3" s="63"/>
      <c r="NNZ3" s="63"/>
      <c r="NOA3" s="63"/>
      <c r="NOB3" s="63"/>
      <c r="NOC3" s="63"/>
      <c r="NOD3" s="63"/>
      <c r="NOE3" s="63"/>
      <c r="NOF3" s="63"/>
      <c r="NOG3" s="63"/>
      <c r="NOH3" s="63"/>
      <c r="NOI3" s="63"/>
      <c r="NOJ3" s="63"/>
      <c r="NOK3" s="63"/>
      <c r="NOL3" s="63"/>
      <c r="NOM3" s="63"/>
      <c r="NON3" s="63"/>
      <c r="NOO3" s="63"/>
      <c r="NOP3" s="63"/>
      <c r="NOQ3" s="63"/>
      <c r="NOR3" s="63"/>
      <c r="NOS3" s="63"/>
      <c r="NOT3" s="63"/>
      <c r="NOU3" s="63"/>
      <c r="NOV3" s="63"/>
      <c r="NOW3" s="63"/>
      <c r="NOX3" s="63"/>
      <c r="NOY3" s="63"/>
      <c r="NOZ3" s="63"/>
      <c r="NPA3" s="63"/>
      <c r="NPB3" s="63"/>
      <c r="NPC3" s="63"/>
      <c r="NPD3" s="63"/>
      <c r="NPE3" s="63"/>
      <c r="NPF3" s="63"/>
      <c r="NPG3" s="63"/>
      <c r="NPH3" s="63"/>
      <c r="NPI3" s="63"/>
      <c r="NPJ3" s="63"/>
      <c r="NPK3" s="63"/>
      <c r="NPL3" s="63"/>
      <c r="NPM3" s="63"/>
      <c r="NPN3" s="63"/>
      <c r="NPO3" s="63"/>
      <c r="NPP3" s="63"/>
      <c r="NPQ3" s="63"/>
      <c r="NPR3" s="63"/>
      <c r="NPS3" s="63"/>
      <c r="NPT3" s="63"/>
      <c r="NPU3" s="63"/>
      <c r="NPV3" s="63"/>
      <c r="NPW3" s="63"/>
      <c r="NPX3" s="63"/>
      <c r="NPY3" s="63"/>
      <c r="NPZ3" s="63"/>
      <c r="NQA3" s="63"/>
      <c r="NQB3" s="63"/>
      <c r="NQC3" s="63"/>
      <c r="NQD3" s="63"/>
      <c r="NQE3" s="63"/>
      <c r="NQF3" s="63"/>
      <c r="NQG3" s="63"/>
      <c r="NQH3" s="63"/>
      <c r="NQI3" s="63"/>
      <c r="NQJ3" s="63"/>
      <c r="NQK3" s="63"/>
      <c r="NQL3" s="63"/>
      <c r="NQM3" s="63"/>
      <c r="NQN3" s="63"/>
      <c r="NQO3" s="63"/>
      <c r="NQP3" s="63"/>
      <c r="NQQ3" s="63"/>
      <c r="NQR3" s="63"/>
      <c r="NQS3" s="63"/>
      <c r="NQT3" s="63"/>
      <c r="NQU3" s="63"/>
      <c r="NQV3" s="63"/>
      <c r="NQW3" s="63"/>
      <c r="NQX3" s="63"/>
      <c r="NQY3" s="63"/>
      <c r="NQZ3" s="63"/>
      <c r="NRA3" s="63"/>
      <c r="NRB3" s="63"/>
      <c r="NRC3" s="63"/>
      <c r="NRD3" s="63"/>
      <c r="NRE3" s="63"/>
      <c r="NRF3" s="63"/>
      <c r="NRG3" s="63"/>
      <c r="NRH3" s="63"/>
      <c r="NRI3" s="63"/>
      <c r="NRJ3" s="63"/>
      <c r="NRK3" s="63"/>
      <c r="NRL3" s="63"/>
      <c r="NRM3" s="63"/>
      <c r="NRN3" s="63"/>
      <c r="NRO3" s="63"/>
      <c r="NRP3" s="63"/>
      <c r="NRQ3" s="63"/>
      <c r="NRR3" s="63"/>
      <c r="NRS3" s="63"/>
      <c r="NRT3" s="63"/>
      <c r="NRU3" s="63"/>
      <c r="NRV3" s="63"/>
      <c r="NRW3" s="63"/>
      <c r="NRX3" s="63"/>
      <c r="NRY3" s="63"/>
      <c r="NRZ3" s="63"/>
      <c r="NSA3" s="63"/>
      <c r="NSB3" s="63"/>
      <c r="NSC3" s="63"/>
      <c r="NSD3" s="63"/>
      <c r="NSE3" s="63"/>
      <c r="NSF3" s="63"/>
      <c r="NSG3" s="63"/>
      <c r="NSH3" s="63"/>
      <c r="NSI3" s="63"/>
      <c r="NSJ3" s="63"/>
      <c r="NSK3" s="63"/>
      <c r="NSL3" s="63"/>
      <c r="NSM3" s="63"/>
      <c r="NSN3" s="63"/>
      <c r="NSO3" s="63"/>
      <c r="NSP3" s="63"/>
      <c r="NSQ3" s="63"/>
      <c r="NSR3" s="63"/>
      <c r="NSS3" s="63"/>
      <c r="NST3" s="63"/>
      <c r="NSU3" s="63"/>
      <c r="NSV3" s="63"/>
      <c r="NSW3" s="63"/>
      <c r="NSX3" s="63"/>
      <c r="NSY3" s="63"/>
      <c r="NSZ3" s="63"/>
      <c r="NTA3" s="63"/>
      <c r="NTB3" s="63"/>
      <c r="NTC3" s="63"/>
      <c r="NTD3" s="63"/>
      <c r="NTE3" s="63"/>
      <c r="NTF3" s="63"/>
      <c r="NTG3" s="63"/>
      <c r="NTH3" s="63"/>
      <c r="NTI3" s="63"/>
      <c r="NTJ3" s="63"/>
      <c r="NTK3" s="63"/>
      <c r="NTL3" s="63"/>
      <c r="NTM3" s="63"/>
      <c r="NTN3" s="63"/>
      <c r="NTO3" s="63"/>
      <c r="NTP3" s="63"/>
      <c r="NTQ3" s="63"/>
      <c r="NTR3" s="63"/>
      <c r="NTS3" s="63"/>
      <c r="NTT3" s="63"/>
      <c r="NTU3" s="63"/>
      <c r="NTV3" s="63"/>
      <c r="NTW3" s="63"/>
      <c r="NTX3" s="63"/>
      <c r="NTY3" s="63"/>
      <c r="NTZ3" s="63"/>
      <c r="NUA3" s="63"/>
      <c r="NUB3" s="63"/>
      <c r="NUC3" s="63"/>
      <c r="NUD3" s="63"/>
      <c r="NUE3" s="63"/>
      <c r="NUF3" s="63"/>
      <c r="NUG3" s="63"/>
      <c r="NUH3" s="63"/>
      <c r="NUI3" s="63"/>
      <c r="NUJ3" s="63"/>
      <c r="NUK3" s="63"/>
      <c r="NUL3" s="63"/>
      <c r="NUM3" s="63"/>
      <c r="NUN3" s="63"/>
      <c r="NUO3" s="63"/>
      <c r="NUP3" s="63"/>
      <c r="NUQ3" s="63"/>
      <c r="NUR3" s="63"/>
      <c r="NUS3" s="63"/>
      <c r="NUT3" s="63"/>
      <c r="NUU3" s="63"/>
      <c r="NUV3" s="63"/>
      <c r="NUW3" s="63"/>
      <c r="NUX3" s="63"/>
      <c r="NUY3" s="63"/>
      <c r="NUZ3" s="63"/>
      <c r="NVA3" s="63"/>
      <c r="NVB3" s="63"/>
      <c r="NVC3" s="63"/>
      <c r="NVD3" s="63"/>
      <c r="NVE3" s="63"/>
      <c r="NVF3" s="63"/>
      <c r="NVG3" s="63"/>
      <c r="NVH3" s="63"/>
      <c r="NVI3" s="63"/>
      <c r="NVJ3" s="63"/>
      <c r="NVK3" s="63"/>
      <c r="NVL3" s="63"/>
      <c r="NVM3" s="63"/>
      <c r="NVN3" s="63"/>
      <c r="NVO3" s="63"/>
      <c r="NVP3" s="63"/>
      <c r="NVQ3" s="63"/>
      <c r="NVR3" s="63"/>
      <c r="NVS3" s="63"/>
      <c r="NVT3" s="63"/>
      <c r="NVU3" s="63"/>
      <c r="NVV3" s="63"/>
      <c r="NVW3" s="63"/>
      <c r="NVX3" s="63"/>
      <c r="NVY3" s="63"/>
      <c r="NVZ3" s="63"/>
      <c r="NWA3" s="63"/>
      <c r="NWB3" s="63"/>
      <c r="NWC3" s="63"/>
      <c r="NWD3" s="63"/>
      <c r="NWE3" s="63"/>
      <c r="NWF3" s="63"/>
      <c r="NWG3" s="63"/>
      <c r="NWH3" s="63"/>
      <c r="NWI3" s="63"/>
      <c r="NWJ3" s="63"/>
      <c r="NWK3" s="63"/>
      <c r="NWL3" s="63"/>
      <c r="NWM3" s="63"/>
      <c r="NWN3" s="63"/>
      <c r="NWO3" s="63"/>
      <c r="NWP3" s="63"/>
      <c r="NWQ3" s="63"/>
      <c r="NWR3" s="63"/>
      <c r="NWS3" s="63"/>
      <c r="NWT3" s="63"/>
      <c r="NWU3" s="63"/>
      <c r="NWV3" s="63"/>
      <c r="NWW3" s="63"/>
      <c r="NWX3" s="63"/>
      <c r="NWY3" s="63"/>
      <c r="NWZ3" s="63"/>
      <c r="NXA3" s="63"/>
      <c r="NXB3" s="63"/>
      <c r="NXC3" s="63"/>
      <c r="NXD3" s="63"/>
      <c r="NXE3" s="63"/>
      <c r="NXF3" s="63"/>
      <c r="NXG3" s="63"/>
      <c r="NXH3" s="63"/>
      <c r="NXI3" s="63"/>
      <c r="NXJ3" s="63"/>
      <c r="NXK3" s="63"/>
      <c r="NXL3" s="63"/>
      <c r="NXM3" s="63"/>
      <c r="NXN3" s="63"/>
      <c r="NXO3" s="63"/>
      <c r="NXP3" s="63"/>
      <c r="NXQ3" s="63"/>
      <c r="NXR3" s="63"/>
      <c r="NXS3" s="63"/>
      <c r="NXT3" s="63"/>
      <c r="NXU3" s="63"/>
      <c r="NXV3" s="63"/>
      <c r="NXW3" s="63"/>
      <c r="NXX3" s="63"/>
      <c r="NXY3" s="63"/>
      <c r="NXZ3" s="63"/>
      <c r="NYA3" s="63"/>
      <c r="NYB3" s="63"/>
      <c r="NYC3" s="63"/>
      <c r="NYD3" s="63"/>
      <c r="NYE3" s="63"/>
      <c r="NYF3" s="63"/>
      <c r="NYG3" s="63"/>
      <c r="NYH3" s="63"/>
      <c r="NYI3" s="63"/>
      <c r="NYJ3" s="63"/>
      <c r="NYK3" s="63"/>
      <c r="NYL3" s="63"/>
      <c r="NYM3" s="63"/>
      <c r="NYN3" s="63"/>
      <c r="NYO3" s="63"/>
      <c r="NYP3" s="63"/>
      <c r="NYQ3" s="63"/>
      <c r="NYR3" s="63"/>
      <c r="NYS3" s="63"/>
      <c r="NYT3" s="63"/>
      <c r="NYU3" s="63"/>
      <c r="NYV3" s="63"/>
      <c r="NYW3" s="63"/>
      <c r="NYX3" s="63"/>
      <c r="NYY3" s="63"/>
      <c r="NYZ3" s="63"/>
      <c r="NZA3" s="63"/>
      <c r="NZB3" s="63"/>
      <c r="NZC3" s="63"/>
      <c r="NZD3" s="63"/>
      <c r="NZE3" s="63"/>
      <c r="NZF3" s="63"/>
      <c r="NZG3" s="63"/>
      <c r="NZH3" s="63"/>
      <c r="NZI3" s="63"/>
      <c r="NZJ3" s="63"/>
      <c r="NZK3" s="63"/>
      <c r="NZL3" s="63"/>
      <c r="NZM3" s="63"/>
      <c r="NZN3" s="63"/>
      <c r="NZO3" s="63"/>
      <c r="NZP3" s="63"/>
      <c r="NZQ3" s="63"/>
      <c r="NZR3" s="63"/>
      <c r="NZS3" s="63"/>
      <c r="NZT3" s="63"/>
      <c r="NZU3" s="63"/>
      <c r="NZV3" s="63"/>
      <c r="NZW3" s="63"/>
      <c r="NZX3" s="63"/>
      <c r="NZY3" s="63"/>
      <c r="NZZ3" s="63"/>
      <c r="OAA3" s="63"/>
      <c r="OAB3" s="63"/>
      <c r="OAC3" s="63"/>
      <c r="OAD3" s="63"/>
      <c r="OAE3" s="63"/>
      <c r="OAF3" s="63"/>
      <c r="OAG3" s="63"/>
      <c r="OAH3" s="63"/>
      <c r="OAI3" s="63"/>
      <c r="OAJ3" s="63"/>
      <c r="OAK3" s="63"/>
      <c r="OAL3" s="63"/>
      <c r="OAM3" s="63"/>
      <c r="OAN3" s="63"/>
      <c r="OAO3" s="63"/>
      <c r="OAP3" s="63"/>
      <c r="OAQ3" s="63"/>
      <c r="OAR3" s="63"/>
      <c r="OAS3" s="63"/>
      <c r="OAT3" s="63"/>
      <c r="OAU3" s="63"/>
      <c r="OAV3" s="63"/>
      <c r="OAW3" s="63"/>
      <c r="OAX3" s="63"/>
      <c r="OAY3" s="63"/>
      <c r="OAZ3" s="63"/>
      <c r="OBA3" s="63"/>
      <c r="OBB3" s="63"/>
      <c r="OBC3" s="63"/>
      <c r="OBD3" s="63"/>
      <c r="OBE3" s="63"/>
      <c r="OBF3" s="63"/>
      <c r="OBG3" s="63"/>
      <c r="OBH3" s="63"/>
      <c r="OBI3" s="63"/>
      <c r="OBJ3" s="63"/>
      <c r="OBK3" s="63"/>
      <c r="OBL3" s="63"/>
      <c r="OBM3" s="63"/>
      <c r="OBN3" s="63"/>
      <c r="OBO3" s="63"/>
      <c r="OBP3" s="63"/>
      <c r="OBQ3" s="63"/>
      <c r="OBR3" s="63"/>
      <c r="OBS3" s="63"/>
      <c r="OBT3" s="63"/>
      <c r="OBU3" s="63"/>
      <c r="OBV3" s="63"/>
      <c r="OBW3" s="63"/>
      <c r="OBX3" s="63"/>
      <c r="OBY3" s="63"/>
      <c r="OBZ3" s="63"/>
      <c r="OCA3" s="63"/>
      <c r="OCB3" s="63"/>
      <c r="OCC3" s="63"/>
      <c r="OCD3" s="63"/>
      <c r="OCE3" s="63"/>
      <c r="OCF3" s="63"/>
      <c r="OCG3" s="63"/>
      <c r="OCH3" s="63"/>
      <c r="OCI3" s="63"/>
      <c r="OCJ3" s="63"/>
      <c r="OCK3" s="63"/>
      <c r="OCL3" s="63"/>
      <c r="OCM3" s="63"/>
      <c r="OCN3" s="63"/>
      <c r="OCO3" s="63"/>
      <c r="OCP3" s="63"/>
      <c r="OCQ3" s="63"/>
      <c r="OCR3" s="63"/>
      <c r="OCS3" s="63"/>
      <c r="OCT3" s="63"/>
      <c r="OCU3" s="63"/>
      <c r="OCV3" s="63"/>
      <c r="OCW3" s="63"/>
      <c r="OCX3" s="63"/>
      <c r="OCY3" s="63"/>
      <c r="OCZ3" s="63"/>
      <c r="ODA3" s="63"/>
      <c r="ODB3" s="63"/>
      <c r="ODC3" s="63"/>
      <c r="ODD3" s="63"/>
      <c r="ODE3" s="63"/>
      <c r="ODF3" s="63"/>
      <c r="ODG3" s="63"/>
      <c r="ODH3" s="63"/>
      <c r="ODI3" s="63"/>
      <c r="ODJ3" s="63"/>
      <c r="ODK3" s="63"/>
      <c r="ODL3" s="63"/>
      <c r="ODM3" s="63"/>
      <c r="ODN3" s="63"/>
      <c r="ODO3" s="63"/>
      <c r="ODP3" s="63"/>
      <c r="ODQ3" s="63"/>
      <c r="ODR3" s="63"/>
      <c r="ODS3" s="63"/>
      <c r="ODT3" s="63"/>
      <c r="ODU3" s="63"/>
      <c r="ODV3" s="63"/>
      <c r="ODW3" s="63"/>
      <c r="ODX3" s="63"/>
      <c r="ODY3" s="63"/>
      <c r="ODZ3" s="63"/>
      <c r="OEA3" s="63"/>
      <c r="OEB3" s="63"/>
      <c r="OEC3" s="63"/>
      <c r="OED3" s="63"/>
      <c r="OEE3" s="63"/>
      <c r="OEF3" s="63"/>
      <c r="OEG3" s="63"/>
      <c r="OEH3" s="63"/>
      <c r="OEI3" s="63"/>
      <c r="OEJ3" s="63"/>
      <c r="OEK3" s="63"/>
      <c r="OEL3" s="63"/>
      <c r="OEM3" s="63"/>
      <c r="OEN3" s="63"/>
      <c r="OEO3" s="63"/>
      <c r="OEP3" s="63"/>
      <c r="OEQ3" s="63"/>
      <c r="OER3" s="63"/>
      <c r="OES3" s="63"/>
      <c r="OET3" s="63"/>
      <c r="OEU3" s="63"/>
      <c r="OEV3" s="63"/>
      <c r="OEW3" s="63"/>
      <c r="OEX3" s="63"/>
      <c r="OEY3" s="63"/>
      <c r="OEZ3" s="63"/>
      <c r="OFA3" s="63"/>
      <c r="OFB3" s="63"/>
      <c r="OFC3" s="63"/>
      <c r="OFD3" s="63"/>
      <c r="OFE3" s="63"/>
      <c r="OFF3" s="63"/>
      <c r="OFG3" s="63"/>
      <c r="OFH3" s="63"/>
      <c r="OFI3" s="63"/>
      <c r="OFJ3" s="63"/>
      <c r="OFK3" s="63"/>
      <c r="OFL3" s="63"/>
      <c r="OFM3" s="63"/>
      <c r="OFN3" s="63"/>
      <c r="OFO3" s="63"/>
      <c r="OFP3" s="63"/>
      <c r="OFQ3" s="63"/>
      <c r="OFR3" s="63"/>
      <c r="OFS3" s="63"/>
      <c r="OFT3" s="63"/>
      <c r="OFU3" s="63"/>
      <c r="OFV3" s="63"/>
      <c r="OFW3" s="63"/>
      <c r="OFX3" s="63"/>
      <c r="OFY3" s="63"/>
      <c r="OFZ3" s="63"/>
      <c r="OGA3" s="63"/>
      <c r="OGB3" s="63"/>
      <c r="OGC3" s="63"/>
      <c r="OGD3" s="63"/>
      <c r="OGE3" s="63"/>
      <c r="OGF3" s="63"/>
      <c r="OGG3" s="63"/>
      <c r="OGH3" s="63"/>
      <c r="OGI3" s="63"/>
      <c r="OGJ3" s="63"/>
      <c r="OGK3" s="63"/>
      <c r="OGL3" s="63"/>
      <c r="OGM3" s="63"/>
      <c r="OGN3" s="63"/>
      <c r="OGO3" s="63"/>
      <c r="OGP3" s="63"/>
      <c r="OGQ3" s="63"/>
      <c r="OGR3" s="63"/>
      <c r="OGS3" s="63"/>
      <c r="OGT3" s="63"/>
      <c r="OGU3" s="63"/>
      <c r="OGV3" s="63"/>
      <c r="OGW3" s="63"/>
      <c r="OGX3" s="63"/>
      <c r="OGY3" s="63"/>
      <c r="OGZ3" s="63"/>
      <c r="OHA3" s="63"/>
      <c r="OHB3" s="63"/>
      <c r="OHC3" s="63"/>
      <c r="OHD3" s="63"/>
      <c r="OHE3" s="63"/>
      <c r="OHF3" s="63"/>
      <c r="OHG3" s="63"/>
      <c r="OHH3" s="63"/>
      <c r="OHI3" s="63"/>
      <c r="OHJ3" s="63"/>
      <c r="OHK3" s="63"/>
      <c r="OHL3" s="63"/>
      <c r="OHM3" s="63"/>
      <c r="OHN3" s="63"/>
      <c r="OHO3" s="63"/>
      <c r="OHP3" s="63"/>
      <c r="OHQ3" s="63"/>
      <c r="OHR3" s="63"/>
      <c r="OHS3" s="63"/>
      <c r="OHT3" s="63"/>
      <c r="OHU3" s="63"/>
      <c r="OHV3" s="63"/>
      <c r="OHW3" s="63"/>
      <c r="OHX3" s="63"/>
      <c r="OHY3" s="63"/>
      <c r="OHZ3" s="63"/>
      <c r="OIA3" s="63"/>
      <c r="OIB3" s="63"/>
      <c r="OIC3" s="63"/>
      <c r="OID3" s="63"/>
      <c r="OIE3" s="63"/>
      <c r="OIF3" s="63"/>
      <c r="OIG3" s="63"/>
      <c r="OIH3" s="63"/>
      <c r="OII3" s="63"/>
      <c r="OIJ3" s="63"/>
      <c r="OIK3" s="63"/>
      <c r="OIL3" s="63"/>
      <c r="OIM3" s="63"/>
      <c r="OIN3" s="63"/>
      <c r="OIO3" s="63"/>
      <c r="OIP3" s="63"/>
      <c r="OIQ3" s="63"/>
      <c r="OIR3" s="63"/>
      <c r="OIS3" s="63"/>
      <c r="OIT3" s="63"/>
      <c r="OIU3" s="63"/>
      <c r="OIV3" s="63"/>
      <c r="OIW3" s="63"/>
      <c r="OIX3" s="63"/>
      <c r="OIY3" s="63"/>
      <c r="OIZ3" s="63"/>
      <c r="OJA3" s="63"/>
      <c r="OJB3" s="63"/>
      <c r="OJC3" s="63"/>
      <c r="OJD3" s="63"/>
      <c r="OJE3" s="63"/>
      <c r="OJF3" s="63"/>
      <c r="OJG3" s="63"/>
      <c r="OJH3" s="63"/>
      <c r="OJI3" s="63"/>
      <c r="OJJ3" s="63"/>
      <c r="OJK3" s="63"/>
      <c r="OJL3" s="63"/>
      <c r="OJM3" s="63"/>
      <c r="OJN3" s="63"/>
      <c r="OJO3" s="63"/>
      <c r="OJP3" s="63"/>
      <c r="OJQ3" s="63"/>
      <c r="OJR3" s="63"/>
      <c r="OJS3" s="63"/>
      <c r="OJT3" s="63"/>
      <c r="OJU3" s="63"/>
      <c r="OJV3" s="63"/>
      <c r="OJW3" s="63"/>
      <c r="OJX3" s="63"/>
      <c r="OJY3" s="63"/>
      <c r="OJZ3" s="63"/>
      <c r="OKA3" s="63"/>
      <c r="OKB3" s="63"/>
      <c r="OKC3" s="63"/>
      <c r="OKD3" s="63"/>
      <c r="OKE3" s="63"/>
      <c r="OKF3" s="63"/>
      <c r="OKG3" s="63"/>
      <c r="OKH3" s="63"/>
      <c r="OKI3" s="63"/>
      <c r="OKJ3" s="63"/>
      <c r="OKK3" s="63"/>
      <c r="OKL3" s="63"/>
      <c r="OKM3" s="63"/>
      <c r="OKN3" s="63"/>
      <c r="OKO3" s="63"/>
      <c r="OKP3" s="63"/>
      <c r="OKQ3" s="63"/>
      <c r="OKR3" s="63"/>
      <c r="OKS3" s="63"/>
      <c r="OKT3" s="63"/>
      <c r="OKU3" s="63"/>
      <c r="OKV3" s="63"/>
      <c r="OKW3" s="63"/>
      <c r="OKX3" s="63"/>
      <c r="OKY3" s="63"/>
      <c r="OKZ3" s="63"/>
      <c r="OLA3" s="63"/>
      <c r="OLB3" s="63"/>
      <c r="OLC3" s="63"/>
      <c r="OLD3" s="63"/>
      <c r="OLE3" s="63"/>
      <c r="OLF3" s="63"/>
      <c r="OLG3" s="63"/>
      <c r="OLH3" s="63"/>
      <c r="OLI3" s="63"/>
      <c r="OLJ3" s="63"/>
      <c r="OLK3" s="63"/>
      <c r="OLL3" s="63"/>
      <c r="OLM3" s="63"/>
      <c r="OLN3" s="63"/>
      <c r="OLO3" s="63"/>
      <c r="OLP3" s="63"/>
      <c r="OLQ3" s="63"/>
      <c r="OLR3" s="63"/>
      <c r="OLS3" s="63"/>
      <c r="OLT3" s="63"/>
      <c r="OLU3" s="63"/>
      <c r="OLV3" s="63"/>
      <c r="OLW3" s="63"/>
      <c r="OLX3" s="63"/>
      <c r="OLY3" s="63"/>
      <c r="OLZ3" s="63"/>
      <c r="OMA3" s="63"/>
      <c r="OMB3" s="63"/>
      <c r="OMC3" s="63"/>
      <c r="OMD3" s="63"/>
      <c r="OME3" s="63"/>
      <c r="OMF3" s="63"/>
      <c r="OMG3" s="63"/>
      <c r="OMH3" s="63"/>
      <c r="OMI3" s="63"/>
      <c r="OMJ3" s="63"/>
      <c r="OMK3" s="63"/>
      <c r="OML3" s="63"/>
      <c r="OMM3" s="63"/>
      <c r="OMN3" s="63"/>
      <c r="OMO3" s="63"/>
      <c r="OMP3" s="63"/>
      <c r="OMQ3" s="63"/>
      <c r="OMR3" s="63"/>
      <c r="OMS3" s="63"/>
      <c r="OMT3" s="63"/>
      <c r="OMU3" s="63"/>
      <c r="OMV3" s="63"/>
      <c r="OMW3" s="63"/>
      <c r="OMX3" s="63"/>
      <c r="OMY3" s="63"/>
      <c r="OMZ3" s="63"/>
      <c r="ONA3" s="63"/>
      <c r="ONB3" s="63"/>
      <c r="ONC3" s="63"/>
      <c r="OND3" s="63"/>
      <c r="ONE3" s="63"/>
      <c r="ONF3" s="63"/>
      <c r="ONG3" s="63"/>
      <c r="ONH3" s="63"/>
      <c r="ONI3" s="63"/>
      <c r="ONJ3" s="63"/>
      <c r="ONK3" s="63"/>
      <c r="ONL3" s="63"/>
      <c r="ONM3" s="63"/>
      <c r="ONN3" s="63"/>
      <c r="ONO3" s="63"/>
      <c r="ONP3" s="63"/>
      <c r="ONQ3" s="63"/>
      <c r="ONR3" s="63"/>
      <c r="ONS3" s="63"/>
      <c r="ONT3" s="63"/>
      <c r="ONU3" s="63"/>
      <c r="ONV3" s="63"/>
      <c r="ONW3" s="63"/>
      <c r="ONX3" s="63"/>
      <c r="ONY3" s="63"/>
      <c r="ONZ3" s="63"/>
      <c r="OOA3" s="63"/>
      <c r="OOB3" s="63"/>
      <c r="OOC3" s="63"/>
      <c r="OOD3" s="63"/>
      <c r="OOE3" s="63"/>
      <c r="OOF3" s="63"/>
      <c r="OOG3" s="63"/>
      <c r="OOH3" s="63"/>
      <c r="OOI3" s="63"/>
      <c r="OOJ3" s="63"/>
      <c r="OOK3" s="63"/>
      <c r="OOL3" s="63"/>
      <c r="OOM3" s="63"/>
      <c r="OON3" s="63"/>
      <c r="OOO3" s="63"/>
      <c r="OOP3" s="63"/>
      <c r="OOQ3" s="63"/>
      <c r="OOR3" s="63"/>
      <c r="OOS3" s="63"/>
      <c r="OOT3" s="63"/>
      <c r="OOU3" s="63"/>
      <c r="OOV3" s="63"/>
      <c r="OOW3" s="63"/>
      <c r="OOX3" s="63"/>
      <c r="OOY3" s="63"/>
      <c r="OOZ3" s="63"/>
      <c r="OPA3" s="63"/>
      <c r="OPB3" s="63"/>
      <c r="OPC3" s="63"/>
      <c r="OPD3" s="63"/>
      <c r="OPE3" s="63"/>
      <c r="OPF3" s="63"/>
      <c r="OPG3" s="63"/>
      <c r="OPH3" s="63"/>
      <c r="OPI3" s="63"/>
      <c r="OPJ3" s="63"/>
      <c r="OPK3" s="63"/>
      <c r="OPL3" s="63"/>
      <c r="OPM3" s="63"/>
      <c r="OPN3" s="63"/>
      <c r="OPO3" s="63"/>
      <c r="OPP3" s="63"/>
      <c r="OPQ3" s="63"/>
      <c r="OPR3" s="63"/>
      <c r="OPS3" s="63"/>
      <c r="OPT3" s="63"/>
      <c r="OPU3" s="63"/>
      <c r="OPV3" s="63"/>
      <c r="OPW3" s="63"/>
      <c r="OPX3" s="63"/>
      <c r="OPY3" s="63"/>
      <c r="OPZ3" s="63"/>
      <c r="OQA3" s="63"/>
      <c r="OQB3" s="63"/>
      <c r="OQC3" s="63"/>
      <c r="OQD3" s="63"/>
      <c r="OQE3" s="63"/>
      <c r="OQF3" s="63"/>
      <c r="OQG3" s="63"/>
      <c r="OQH3" s="63"/>
      <c r="OQI3" s="63"/>
      <c r="OQJ3" s="63"/>
      <c r="OQK3" s="63"/>
      <c r="OQL3" s="63"/>
      <c r="OQM3" s="63"/>
      <c r="OQN3" s="63"/>
      <c r="OQO3" s="63"/>
      <c r="OQP3" s="63"/>
      <c r="OQQ3" s="63"/>
      <c r="OQR3" s="63"/>
      <c r="OQS3" s="63"/>
      <c r="OQT3" s="63"/>
      <c r="OQU3" s="63"/>
      <c r="OQV3" s="63"/>
      <c r="OQW3" s="63"/>
      <c r="OQX3" s="63"/>
      <c r="OQY3" s="63"/>
      <c r="OQZ3" s="63"/>
      <c r="ORA3" s="63"/>
      <c r="ORB3" s="63"/>
      <c r="ORC3" s="63"/>
      <c r="ORD3" s="63"/>
      <c r="ORE3" s="63"/>
      <c r="ORF3" s="63"/>
      <c r="ORG3" s="63"/>
      <c r="ORH3" s="63"/>
      <c r="ORI3" s="63"/>
      <c r="ORJ3" s="63"/>
      <c r="ORK3" s="63"/>
      <c r="ORL3" s="63"/>
      <c r="ORM3" s="63"/>
      <c r="ORN3" s="63"/>
      <c r="ORO3" s="63"/>
      <c r="ORP3" s="63"/>
      <c r="ORQ3" s="63"/>
      <c r="ORR3" s="63"/>
      <c r="ORS3" s="63"/>
      <c r="ORT3" s="63"/>
      <c r="ORU3" s="63"/>
      <c r="ORV3" s="63"/>
      <c r="ORW3" s="63"/>
      <c r="ORX3" s="63"/>
      <c r="ORY3" s="63"/>
      <c r="ORZ3" s="63"/>
      <c r="OSA3" s="63"/>
      <c r="OSB3" s="63"/>
      <c r="OSC3" s="63"/>
      <c r="OSD3" s="63"/>
      <c r="OSE3" s="63"/>
      <c r="OSF3" s="63"/>
      <c r="OSG3" s="63"/>
      <c r="OSH3" s="63"/>
      <c r="OSI3" s="63"/>
      <c r="OSJ3" s="63"/>
      <c r="OSK3" s="63"/>
      <c r="OSL3" s="63"/>
      <c r="OSM3" s="63"/>
      <c r="OSN3" s="63"/>
      <c r="OSO3" s="63"/>
      <c r="OSP3" s="63"/>
      <c r="OSQ3" s="63"/>
      <c r="OSR3" s="63"/>
      <c r="OSS3" s="63"/>
      <c r="OST3" s="63"/>
      <c r="OSU3" s="63"/>
      <c r="OSV3" s="63"/>
      <c r="OSW3" s="63"/>
      <c r="OSX3" s="63"/>
      <c r="OSY3" s="63"/>
      <c r="OSZ3" s="63"/>
      <c r="OTA3" s="63"/>
      <c r="OTB3" s="63"/>
      <c r="OTC3" s="63"/>
      <c r="OTD3" s="63"/>
      <c r="OTE3" s="63"/>
      <c r="OTF3" s="63"/>
      <c r="OTG3" s="63"/>
      <c r="OTH3" s="63"/>
      <c r="OTI3" s="63"/>
      <c r="OTJ3" s="63"/>
      <c r="OTK3" s="63"/>
      <c r="OTL3" s="63"/>
      <c r="OTM3" s="63"/>
      <c r="OTN3" s="63"/>
      <c r="OTO3" s="63"/>
      <c r="OTP3" s="63"/>
      <c r="OTQ3" s="63"/>
      <c r="OTR3" s="63"/>
      <c r="OTS3" s="63"/>
      <c r="OTT3" s="63"/>
      <c r="OTU3" s="63"/>
      <c r="OTV3" s="63"/>
      <c r="OTW3" s="63"/>
      <c r="OTX3" s="63"/>
      <c r="OTY3" s="63"/>
      <c r="OTZ3" s="63"/>
      <c r="OUA3" s="63"/>
      <c r="OUB3" s="63"/>
      <c r="OUC3" s="63"/>
      <c r="OUD3" s="63"/>
      <c r="OUE3" s="63"/>
      <c r="OUF3" s="63"/>
      <c r="OUG3" s="63"/>
      <c r="OUH3" s="63"/>
      <c r="OUI3" s="63"/>
      <c r="OUJ3" s="63"/>
      <c r="OUK3" s="63"/>
      <c r="OUL3" s="63"/>
      <c r="OUM3" s="63"/>
      <c r="OUN3" s="63"/>
      <c r="OUO3" s="63"/>
      <c r="OUP3" s="63"/>
      <c r="OUQ3" s="63"/>
      <c r="OUR3" s="63"/>
      <c r="OUS3" s="63"/>
      <c r="OUT3" s="63"/>
      <c r="OUU3" s="63"/>
      <c r="OUV3" s="63"/>
      <c r="OUW3" s="63"/>
      <c r="OUX3" s="63"/>
      <c r="OUY3" s="63"/>
      <c r="OUZ3" s="63"/>
      <c r="OVA3" s="63"/>
      <c r="OVB3" s="63"/>
      <c r="OVC3" s="63"/>
      <c r="OVD3" s="63"/>
      <c r="OVE3" s="63"/>
      <c r="OVF3" s="63"/>
      <c r="OVG3" s="63"/>
      <c r="OVH3" s="63"/>
      <c r="OVI3" s="63"/>
      <c r="OVJ3" s="63"/>
      <c r="OVK3" s="63"/>
      <c r="OVL3" s="63"/>
      <c r="OVM3" s="63"/>
      <c r="OVN3" s="63"/>
      <c r="OVO3" s="63"/>
      <c r="OVP3" s="63"/>
      <c r="OVQ3" s="63"/>
      <c r="OVR3" s="63"/>
      <c r="OVS3" s="63"/>
      <c r="OVT3" s="63"/>
      <c r="OVU3" s="63"/>
      <c r="OVV3" s="63"/>
      <c r="OVW3" s="63"/>
      <c r="OVX3" s="63"/>
      <c r="OVY3" s="63"/>
      <c r="OVZ3" s="63"/>
      <c r="OWA3" s="63"/>
      <c r="OWB3" s="63"/>
      <c r="OWC3" s="63"/>
      <c r="OWD3" s="63"/>
      <c r="OWE3" s="63"/>
      <c r="OWF3" s="63"/>
      <c r="OWG3" s="63"/>
      <c r="OWH3" s="63"/>
      <c r="OWI3" s="63"/>
      <c r="OWJ3" s="63"/>
      <c r="OWK3" s="63"/>
      <c r="OWL3" s="63"/>
      <c r="OWM3" s="63"/>
      <c r="OWN3" s="63"/>
      <c r="OWO3" s="63"/>
      <c r="OWP3" s="63"/>
      <c r="OWQ3" s="63"/>
      <c r="OWR3" s="63"/>
      <c r="OWS3" s="63"/>
      <c r="OWT3" s="63"/>
      <c r="OWU3" s="63"/>
      <c r="OWV3" s="63"/>
      <c r="OWW3" s="63"/>
      <c r="OWX3" s="63"/>
      <c r="OWY3" s="63"/>
      <c r="OWZ3" s="63"/>
      <c r="OXA3" s="63"/>
      <c r="OXB3" s="63"/>
      <c r="OXC3" s="63"/>
      <c r="OXD3" s="63"/>
      <c r="OXE3" s="63"/>
      <c r="OXF3" s="63"/>
      <c r="OXG3" s="63"/>
      <c r="OXH3" s="63"/>
      <c r="OXI3" s="63"/>
      <c r="OXJ3" s="63"/>
      <c r="OXK3" s="63"/>
      <c r="OXL3" s="63"/>
      <c r="OXM3" s="63"/>
      <c r="OXN3" s="63"/>
      <c r="OXO3" s="63"/>
      <c r="OXP3" s="63"/>
      <c r="OXQ3" s="63"/>
      <c r="OXR3" s="63"/>
      <c r="OXS3" s="63"/>
      <c r="OXT3" s="63"/>
      <c r="OXU3" s="63"/>
      <c r="OXV3" s="63"/>
      <c r="OXW3" s="63"/>
      <c r="OXX3" s="63"/>
      <c r="OXY3" s="63"/>
      <c r="OXZ3" s="63"/>
      <c r="OYA3" s="63"/>
      <c r="OYB3" s="63"/>
      <c r="OYC3" s="63"/>
      <c r="OYD3" s="63"/>
      <c r="OYE3" s="63"/>
      <c r="OYF3" s="63"/>
      <c r="OYG3" s="63"/>
      <c r="OYH3" s="63"/>
      <c r="OYI3" s="63"/>
      <c r="OYJ3" s="63"/>
      <c r="OYK3" s="63"/>
      <c r="OYL3" s="63"/>
      <c r="OYM3" s="63"/>
      <c r="OYN3" s="63"/>
      <c r="OYO3" s="63"/>
      <c r="OYP3" s="63"/>
      <c r="OYQ3" s="63"/>
      <c r="OYR3" s="63"/>
      <c r="OYS3" s="63"/>
      <c r="OYT3" s="63"/>
      <c r="OYU3" s="63"/>
      <c r="OYV3" s="63"/>
      <c r="OYW3" s="63"/>
      <c r="OYX3" s="63"/>
      <c r="OYY3" s="63"/>
      <c r="OYZ3" s="63"/>
      <c r="OZA3" s="63"/>
      <c r="OZB3" s="63"/>
      <c r="OZC3" s="63"/>
      <c r="OZD3" s="63"/>
      <c r="OZE3" s="63"/>
      <c r="OZF3" s="63"/>
      <c r="OZG3" s="63"/>
      <c r="OZH3" s="63"/>
      <c r="OZI3" s="63"/>
      <c r="OZJ3" s="63"/>
      <c r="OZK3" s="63"/>
      <c r="OZL3" s="63"/>
      <c r="OZM3" s="63"/>
      <c r="OZN3" s="63"/>
      <c r="OZO3" s="63"/>
      <c r="OZP3" s="63"/>
      <c r="OZQ3" s="63"/>
      <c r="OZR3" s="63"/>
      <c r="OZS3" s="63"/>
      <c r="OZT3" s="63"/>
      <c r="OZU3" s="63"/>
      <c r="OZV3" s="63"/>
      <c r="OZW3" s="63"/>
      <c r="OZX3" s="63"/>
      <c r="OZY3" s="63"/>
      <c r="OZZ3" s="63"/>
      <c r="PAA3" s="63"/>
      <c r="PAB3" s="63"/>
      <c r="PAC3" s="63"/>
      <c r="PAD3" s="63"/>
      <c r="PAE3" s="63"/>
      <c r="PAF3" s="63"/>
      <c r="PAG3" s="63"/>
      <c r="PAH3" s="63"/>
      <c r="PAI3" s="63"/>
      <c r="PAJ3" s="63"/>
      <c r="PAK3" s="63"/>
      <c r="PAL3" s="63"/>
      <c r="PAM3" s="63"/>
      <c r="PAN3" s="63"/>
      <c r="PAO3" s="63"/>
      <c r="PAP3" s="63"/>
      <c r="PAQ3" s="63"/>
      <c r="PAR3" s="63"/>
      <c r="PAS3" s="63"/>
      <c r="PAT3" s="63"/>
      <c r="PAU3" s="63"/>
      <c r="PAV3" s="63"/>
      <c r="PAW3" s="63"/>
      <c r="PAX3" s="63"/>
      <c r="PAY3" s="63"/>
      <c r="PAZ3" s="63"/>
      <c r="PBA3" s="63"/>
      <c r="PBB3" s="63"/>
      <c r="PBC3" s="63"/>
      <c r="PBD3" s="63"/>
      <c r="PBE3" s="63"/>
      <c r="PBF3" s="63"/>
      <c r="PBG3" s="63"/>
      <c r="PBH3" s="63"/>
      <c r="PBI3" s="63"/>
      <c r="PBJ3" s="63"/>
      <c r="PBK3" s="63"/>
      <c r="PBL3" s="63"/>
      <c r="PBM3" s="63"/>
      <c r="PBN3" s="63"/>
      <c r="PBO3" s="63"/>
      <c r="PBP3" s="63"/>
      <c r="PBQ3" s="63"/>
      <c r="PBR3" s="63"/>
      <c r="PBS3" s="63"/>
      <c r="PBT3" s="63"/>
      <c r="PBU3" s="63"/>
      <c r="PBV3" s="63"/>
      <c r="PBW3" s="63"/>
      <c r="PBX3" s="63"/>
      <c r="PBY3" s="63"/>
      <c r="PBZ3" s="63"/>
      <c r="PCA3" s="63"/>
      <c r="PCB3" s="63"/>
      <c r="PCC3" s="63"/>
      <c r="PCD3" s="63"/>
      <c r="PCE3" s="63"/>
      <c r="PCF3" s="63"/>
      <c r="PCG3" s="63"/>
      <c r="PCH3" s="63"/>
      <c r="PCI3" s="63"/>
      <c r="PCJ3" s="63"/>
      <c r="PCK3" s="63"/>
      <c r="PCL3" s="63"/>
      <c r="PCM3" s="63"/>
      <c r="PCN3" s="63"/>
      <c r="PCO3" s="63"/>
      <c r="PCP3" s="63"/>
      <c r="PCQ3" s="63"/>
      <c r="PCR3" s="63"/>
      <c r="PCS3" s="63"/>
      <c r="PCT3" s="63"/>
      <c r="PCU3" s="63"/>
      <c r="PCV3" s="63"/>
      <c r="PCW3" s="63"/>
      <c r="PCX3" s="63"/>
      <c r="PCY3" s="63"/>
      <c r="PCZ3" s="63"/>
      <c r="PDA3" s="63"/>
      <c r="PDB3" s="63"/>
      <c r="PDC3" s="63"/>
      <c r="PDD3" s="63"/>
      <c r="PDE3" s="63"/>
      <c r="PDF3" s="63"/>
      <c r="PDG3" s="63"/>
      <c r="PDH3" s="63"/>
      <c r="PDI3" s="63"/>
      <c r="PDJ3" s="63"/>
      <c r="PDK3" s="63"/>
      <c r="PDL3" s="63"/>
      <c r="PDM3" s="63"/>
      <c r="PDN3" s="63"/>
      <c r="PDO3" s="63"/>
      <c r="PDP3" s="63"/>
      <c r="PDQ3" s="63"/>
      <c r="PDR3" s="63"/>
      <c r="PDS3" s="63"/>
      <c r="PDT3" s="63"/>
      <c r="PDU3" s="63"/>
      <c r="PDV3" s="63"/>
      <c r="PDW3" s="63"/>
      <c r="PDX3" s="63"/>
      <c r="PDY3" s="63"/>
      <c r="PDZ3" s="63"/>
      <c r="PEA3" s="63"/>
      <c r="PEB3" s="63"/>
      <c r="PEC3" s="63"/>
      <c r="PED3" s="63"/>
      <c r="PEE3" s="63"/>
      <c r="PEF3" s="63"/>
      <c r="PEG3" s="63"/>
      <c r="PEH3" s="63"/>
      <c r="PEI3" s="63"/>
      <c r="PEJ3" s="63"/>
      <c r="PEK3" s="63"/>
      <c r="PEL3" s="63"/>
      <c r="PEM3" s="63"/>
      <c r="PEN3" s="63"/>
      <c r="PEO3" s="63"/>
      <c r="PEP3" s="63"/>
      <c r="PEQ3" s="63"/>
      <c r="PER3" s="63"/>
      <c r="PES3" s="63"/>
      <c r="PET3" s="63"/>
      <c r="PEU3" s="63"/>
      <c r="PEV3" s="63"/>
      <c r="PEW3" s="63"/>
      <c r="PEX3" s="63"/>
      <c r="PEY3" s="63"/>
      <c r="PEZ3" s="63"/>
      <c r="PFA3" s="63"/>
      <c r="PFB3" s="63"/>
      <c r="PFC3" s="63"/>
      <c r="PFD3" s="63"/>
      <c r="PFE3" s="63"/>
      <c r="PFF3" s="63"/>
      <c r="PFG3" s="63"/>
      <c r="PFH3" s="63"/>
      <c r="PFI3" s="63"/>
      <c r="PFJ3" s="63"/>
      <c r="PFK3" s="63"/>
      <c r="PFL3" s="63"/>
      <c r="PFM3" s="63"/>
      <c r="PFN3" s="63"/>
      <c r="PFO3" s="63"/>
      <c r="PFP3" s="63"/>
      <c r="PFQ3" s="63"/>
      <c r="PFR3" s="63"/>
      <c r="PFS3" s="63"/>
      <c r="PFT3" s="63"/>
      <c r="PFU3" s="63"/>
      <c r="PFV3" s="63"/>
      <c r="PFW3" s="63"/>
      <c r="PFX3" s="63"/>
      <c r="PFY3" s="63"/>
      <c r="PFZ3" s="63"/>
      <c r="PGA3" s="63"/>
      <c r="PGB3" s="63"/>
      <c r="PGC3" s="63"/>
      <c r="PGD3" s="63"/>
      <c r="PGE3" s="63"/>
      <c r="PGF3" s="63"/>
      <c r="PGG3" s="63"/>
      <c r="PGH3" s="63"/>
      <c r="PGI3" s="63"/>
      <c r="PGJ3" s="63"/>
      <c r="PGK3" s="63"/>
      <c r="PGL3" s="63"/>
      <c r="PGM3" s="63"/>
      <c r="PGN3" s="63"/>
      <c r="PGO3" s="63"/>
      <c r="PGP3" s="63"/>
      <c r="PGQ3" s="63"/>
      <c r="PGR3" s="63"/>
      <c r="PGS3" s="63"/>
      <c r="PGT3" s="63"/>
      <c r="PGU3" s="63"/>
      <c r="PGV3" s="63"/>
      <c r="PGW3" s="63"/>
      <c r="PGX3" s="63"/>
      <c r="PGY3" s="63"/>
      <c r="PGZ3" s="63"/>
      <c r="PHA3" s="63"/>
      <c r="PHB3" s="63"/>
      <c r="PHC3" s="63"/>
      <c r="PHD3" s="63"/>
      <c r="PHE3" s="63"/>
      <c r="PHF3" s="63"/>
      <c r="PHG3" s="63"/>
      <c r="PHH3" s="63"/>
      <c r="PHI3" s="63"/>
      <c r="PHJ3" s="63"/>
      <c r="PHK3" s="63"/>
      <c r="PHL3" s="63"/>
      <c r="PHM3" s="63"/>
      <c r="PHN3" s="63"/>
      <c r="PHO3" s="63"/>
      <c r="PHP3" s="63"/>
      <c r="PHQ3" s="63"/>
      <c r="PHR3" s="63"/>
      <c r="PHS3" s="63"/>
      <c r="PHT3" s="63"/>
      <c r="PHU3" s="63"/>
      <c r="PHV3" s="63"/>
      <c r="PHW3" s="63"/>
      <c r="PHX3" s="63"/>
      <c r="PHY3" s="63"/>
      <c r="PHZ3" s="63"/>
      <c r="PIA3" s="63"/>
      <c r="PIB3" s="63"/>
      <c r="PIC3" s="63"/>
      <c r="PID3" s="63"/>
      <c r="PIE3" s="63"/>
      <c r="PIF3" s="63"/>
      <c r="PIG3" s="63"/>
      <c r="PIH3" s="63"/>
      <c r="PII3" s="63"/>
      <c r="PIJ3" s="63"/>
      <c r="PIK3" s="63"/>
      <c r="PIL3" s="63"/>
      <c r="PIM3" s="63"/>
      <c r="PIN3" s="63"/>
      <c r="PIO3" s="63"/>
      <c r="PIP3" s="63"/>
      <c r="PIQ3" s="63"/>
      <c r="PIR3" s="63"/>
      <c r="PIS3" s="63"/>
      <c r="PIT3" s="63"/>
      <c r="PIU3" s="63"/>
      <c r="PIV3" s="63"/>
      <c r="PIW3" s="63"/>
      <c r="PIX3" s="63"/>
      <c r="PIY3" s="63"/>
      <c r="PIZ3" s="63"/>
      <c r="PJA3" s="63"/>
      <c r="PJB3" s="63"/>
      <c r="PJC3" s="63"/>
      <c r="PJD3" s="63"/>
      <c r="PJE3" s="63"/>
      <c r="PJF3" s="63"/>
      <c r="PJG3" s="63"/>
      <c r="PJH3" s="63"/>
      <c r="PJI3" s="63"/>
      <c r="PJJ3" s="63"/>
      <c r="PJK3" s="63"/>
      <c r="PJL3" s="63"/>
      <c r="PJM3" s="63"/>
      <c r="PJN3" s="63"/>
      <c r="PJO3" s="63"/>
      <c r="PJP3" s="63"/>
      <c r="PJQ3" s="63"/>
      <c r="PJR3" s="63"/>
      <c r="PJS3" s="63"/>
      <c r="PJT3" s="63"/>
      <c r="PJU3" s="63"/>
      <c r="PJV3" s="63"/>
      <c r="PJW3" s="63"/>
      <c r="PJX3" s="63"/>
      <c r="PJY3" s="63"/>
      <c r="PJZ3" s="63"/>
      <c r="PKA3" s="63"/>
      <c r="PKB3" s="63"/>
      <c r="PKC3" s="63"/>
      <c r="PKD3" s="63"/>
      <c r="PKE3" s="63"/>
      <c r="PKF3" s="63"/>
      <c r="PKG3" s="63"/>
      <c r="PKH3" s="63"/>
      <c r="PKI3" s="63"/>
      <c r="PKJ3" s="63"/>
      <c r="PKK3" s="63"/>
      <c r="PKL3" s="63"/>
      <c r="PKM3" s="63"/>
      <c r="PKN3" s="63"/>
      <c r="PKO3" s="63"/>
      <c r="PKP3" s="63"/>
      <c r="PKQ3" s="63"/>
      <c r="PKR3" s="63"/>
      <c r="PKS3" s="63"/>
      <c r="PKT3" s="63"/>
      <c r="PKU3" s="63"/>
      <c r="PKV3" s="63"/>
      <c r="PKW3" s="63"/>
      <c r="PKX3" s="63"/>
      <c r="PKY3" s="63"/>
      <c r="PKZ3" s="63"/>
      <c r="PLA3" s="63"/>
      <c r="PLB3" s="63"/>
      <c r="PLC3" s="63"/>
      <c r="PLD3" s="63"/>
      <c r="PLE3" s="63"/>
      <c r="PLF3" s="63"/>
      <c r="PLG3" s="63"/>
      <c r="PLH3" s="63"/>
      <c r="PLI3" s="63"/>
      <c r="PLJ3" s="63"/>
      <c r="PLK3" s="63"/>
      <c r="PLL3" s="63"/>
      <c r="PLM3" s="63"/>
      <c r="PLN3" s="63"/>
      <c r="PLO3" s="63"/>
      <c r="PLP3" s="63"/>
      <c r="PLQ3" s="63"/>
      <c r="PLR3" s="63"/>
      <c r="PLS3" s="63"/>
      <c r="PLT3" s="63"/>
      <c r="PLU3" s="63"/>
      <c r="PLV3" s="63"/>
      <c r="PLW3" s="63"/>
      <c r="PLX3" s="63"/>
      <c r="PLY3" s="63"/>
      <c r="PLZ3" s="63"/>
      <c r="PMA3" s="63"/>
      <c r="PMB3" s="63"/>
      <c r="PMC3" s="63"/>
      <c r="PMD3" s="63"/>
      <c r="PME3" s="63"/>
      <c r="PMF3" s="63"/>
      <c r="PMG3" s="63"/>
      <c r="PMH3" s="63"/>
      <c r="PMI3" s="63"/>
      <c r="PMJ3" s="63"/>
      <c r="PMK3" s="63"/>
      <c r="PML3" s="63"/>
      <c r="PMM3" s="63"/>
      <c r="PMN3" s="63"/>
      <c r="PMO3" s="63"/>
      <c r="PMP3" s="63"/>
      <c r="PMQ3" s="63"/>
      <c r="PMR3" s="63"/>
      <c r="PMS3" s="63"/>
      <c r="PMT3" s="63"/>
      <c r="PMU3" s="63"/>
      <c r="PMV3" s="63"/>
      <c r="PMW3" s="63"/>
      <c r="PMX3" s="63"/>
      <c r="PMY3" s="63"/>
      <c r="PMZ3" s="63"/>
      <c r="PNA3" s="63"/>
      <c r="PNB3" s="63"/>
      <c r="PNC3" s="63"/>
      <c r="PND3" s="63"/>
      <c r="PNE3" s="63"/>
      <c r="PNF3" s="63"/>
      <c r="PNG3" s="63"/>
      <c r="PNH3" s="63"/>
      <c r="PNI3" s="63"/>
      <c r="PNJ3" s="63"/>
      <c r="PNK3" s="63"/>
      <c r="PNL3" s="63"/>
      <c r="PNM3" s="63"/>
      <c r="PNN3" s="63"/>
      <c r="PNO3" s="63"/>
      <c r="PNP3" s="63"/>
      <c r="PNQ3" s="63"/>
      <c r="PNR3" s="63"/>
      <c r="PNS3" s="63"/>
      <c r="PNT3" s="63"/>
      <c r="PNU3" s="63"/>
      <c r="PNV3" s="63"/>
      <c r="PNW3" s="63"/>
      <c r="PNX3" s="63"/>
      <c r="PNY3" s="63"/>
      <c r="PNZ3" s="63"/>
      <c r="POA3" s="63"/>
      <c r="POB3" s="63"/>
      <c r="POC3" s="63"/>
      <c r="POD3" s="63"/>
      <c r="POE3" s="63"/>
      <c r="POF3" s="63"/>
      <c r="POG3" s="63"/>
      <c r="POH3" s="63"/>
      <c r="POI3" s="63"/>
      <c r="POJ3" s="63"/>
      <c r="POK3" s="63"/>
      <c r="POL3" s="63"/>
      <c r="POM3" s="63"/>
      <c r="PON3" s="63"/>
      <c r="POO3" s="63"/>
      <c r="POP3" s="63"/>
      <c r="POQ3" s="63"/>
      <c r="POR3" s="63"/>
      <c r="POS3" s="63"/>
      <c r="POT3" s="63"/>
      <c r="POU3" s="63"/>
      <c r="POV3" s="63"/>
      <c r="POW3" s="63"/>
      <c r="POX3" s="63"/>
      <c r="POY3" s="63"/>
      <c r="POZ3" s="63"/>
      <c r="PPA3" s="63"/>
      <c r="PPB3" s="63"/>
      <c r="PPC3" s="63"/>
      <c r="PPD3" s="63"/>
      <c r="PPE3" s="63"/>
      <c r="PPF3" s="63"/>
      <c r="PPG3" s="63"/>
      <c r="PPH3" s="63"/>
      <c r="PPI3" s="63"/>
      <c r="PPJ3" s="63"/>
      <c r="PPK3" s="63"/>
      <c r="PPL3" s="63"/>
      <c r="PPM3" s="63"/>
      <c r="PPN3" s="63"/>
      <c r="PPO3" s="63"/>
      <c r="PPP3" s="63"/>
      <c r="PPQ3" s="63"/>
      <c r="PPR3" s="63"/>
      <c r="PPS3" s="63"/>
      <c r="PPT3" s="63"/>
      <c r="PPU3" s="63"/>
      <c r="PPV3" s="63"/>
      <c r="PPW3" s="63"/>
      <c r="PPX3" s="63"/>
      <c r="PPY3" s="63"/>
      <c r="PPZ3" s="63"/>
      <c r="PQA3" s="63"/>
      <c r="PQB3" s="63"/>
      <c r="PQC3" s="63"/>
      <c r="PQD3" s="63"/>
      <c r="PQE3" s="63"/>
      <c r="PQF3" s="63"/>
      <c r="PQG3" s="63"/>
      <c r="PQH3" s="63"/>
      <c r="PQI3" s="63"/>
      <c r="PQJ3" s="63"/>
      <c r="PQK3" s="63"/>
      <c r="PQL3" s="63"/>
      <c r="PQM3" s="63"/>
      <c r="PQN3" s="63"/>
      <c r="PQO3" s="63"/>
      <c r="PQP3" s="63"/>
      <c r="PQQ3" s="63"/>
      <c r="PQR3" s="63"/>
      <c r="PQS3" s="63"/>
      <c r="PQT3" s="63"/>
      <c r="PQU3" s="63"/>
      <c r="PQV3" s="63"/>
      <c r="PQW3" s="63"/>
      <c r="PQX3" s="63"/>
      <c r="PQY3" s="63"/>
      <c r="PQZ3" s="63"/>
      <c r="PRA3" s="63"/>
      <c r="PRB3" s="63"/>
      <c r="PRC3" s="63"/>
      <c r="PRD3" s="63"/>
      <c r="PRE3" s="63"/>
      <c r="PRF3" s="63"/>
      <c r="PRG3" s="63"/>
      <c r="PRH3" s="63"/>
      <c r="PRI3" s="63"/>
      <c r="PRJ3" s="63"/>
      <c r="PRK3" s="63"/>
      <c r="PRL3" s="63"/>
      <c r="PRM3" s="63"/>
      <c r="PRN3" s="63"/>
      <c r="PRO3" s="63"/>
      <c r="PRP3" s="63"/>
      <c r="PRQ3" s="63"/>
      <c r="PRR3" s="63"/>
      <c r="PRS3" s="63"/>
      <c r="PRT3" s="63"/>
      <c r="PRU3" s="63"/>
      <c r="PRV3" s="63"/>
      <c r="PRW3" s="63"/>
      <c r="PRX3" s="63"/>
      <c r="PRY3" s="63"/>
      <c r="PRZ3" s="63"/>
      <c r="PSA3" s="63"/>
      <c r="PSB3" s="63"/>
      <c r="PSC3" s="63"/>
      <c r="PSD3" s="63"/>
      <c r="PSE3" s="63"/>
      <c r="PSF3" s="63"/>
      <c r="PSG3" s="63"/>
      <c r="PSH3" s="63"/>
      <c r="PSI3" s="63"/>
      <c r="PSJ3" s="63"/>
      <c r="PSK3" s="63"/>
      <c r="PSL3" s="63"/>
      <c r="PSM3" s="63"/>
      <c r="PSN3" s="63"/>
      <c r="PSO3" s="63"/>
      <c r="PSP3" s="63"/>
      <c r="PSQ3" s="63"/>
      <c r="PSR3" s="63"/>
      <c r="PSS3" s="63"/>
      <c r="PST3" s="63"/>
      <c r="PSU3" s="63"/>
      <c r="PSV3" s="63"/>
      <c r="PSW3" s="63"/>
      <c r="PSX3" s="63"/>
      <c r="PSY3" s="63"/>
      <c r="PSZ3" s="63"/>
      <c r="PTA3" s="63"/>
      <c r="PTB3" s="63"/>
      <c r="PTC3" s="63"/>
      <c r="PTD3" s="63"/>
      <c r="PTE3" s="63"/>
      <c r="PTF3" s="63"/>
      <c r="PTG3" s="63"/>
      <c r="PTH3" s="63"/>
      <c r="PTI3" s="63"/>
      <c r="PTJ3" s="63"/>
      <c r="PTK3" s="63"/>
      <c r="PTL3" s="63"/>
      <c r="PTM3" s="63"/>
      <c r="PTN3" s="63"/>
      <c r="PTO3" s="63"/>
      <c r="PTP3" s="63"/>
      <c r="PTQ3" s="63"/>
      <c r="PTR3" s="63"/>
      <c r="PTS3" s="63"/>
      <c r="PTT3" s="63"/>
      <c r="PTU3" s="63"/>
      <c r="PTV3" s="63"/>
      <c r="PTW3" s="63"/>
      <c r="PTX3" s="63"/>
      <c r="PTY3" s="63"/>
      <c r="PTZ3" s="63"/>
      <c r="PUA3" s="63"/>
      <c r="PUB3" s="63"/>
      <c r="PUC3" s="63"/>
      <c r="PUD3" s="63"/>
      <c r="PUE3" s="63"/>
      <c r="PUF3" s="63"/>
      <c r="PUG3" s="63"/>
      <c r="PUH3" s="63"/>
      <c r="PUI3" s="63"/>
      <c r="PUJ3" s="63"/>
      <c r="PUK3" s="63"/>
      <c r="PUL3" s="63"/>
      <c r="PUM3" s="63"/>
      <c r="PUN3" s="63"/>
      <c r="PUO3" s="63"/>
      <c r="PUP3" s="63"/>
      <c r="PUQ3" s="63"/>
      <c r="PUR3" s="63"/>
      <c r="PUS3" s="63"/>
      <c r="PUT3" s="63"/>
      <c r="PUU3" s="63"/>
      <c r="PUV3" s="63"/>
      <c r="PUW3" s="63"/>
      <c r="PUX3" s="63"/>
      <c r="PUY3" s="63"/>
      <c r="PUZ3" s="63"/>
      <c r="PVA3" s="63"/>
      <c r="PVB3" s="63"/>
      <c r="PVC3" s="63"/>
      <c r="PVD3" s="63"/>
      <c r="PVE3" s="63"/>
      <c r="PVF3" s="63"/>
      <c r="PVG3" s="63"/>
      <c r="PVH3" s="63"/>
      <c r="PVI3" s="63"/>
      <c r="PVJ3" s="63"/>
      <c r="PVK3" s="63"/>
      <c r="PVL3" s="63"/>
      <c r="PVM3" s="63"/>
      <c r="PVN3" s="63"/>
      <c r="PVO3" s="63"/>
      <c r="PVP3" s="63"/>
      <c r="PVQ3" s="63"/>
      <c r="PVR3" s="63"/>
      <c r="PVS3" s="63"/>
      <c r="PVT3" s="63"/>
      <c r="PVU3" s="63"/>
      <c r="PVV3" s="63"/>
      <c r="PVW3" s="63"/>
      <c r="PVX3" s="63"/>
      <c r="PVY3" s="63"/>
      <c r="PVZ3" s="63"/>
      <c r="PWA3" s="63"/>
      <c r="PWB3" s="63"/>
      <c r="PWC3" s="63"/>
      <c r="PWD3" s="63"/>
      <c r="PWE3" s="63"/>
      <c r="PWF3" s="63"/>
      <c r="PWG3" s="63"/>
      <c r="PWH3" s="63"/>
      <c r="PWI3" s="63"/>
      <c r="PWJ3" s="63"/>
      <c r="PWK3" s="63"/>
      <c r="PWL3" s="63"/>
      <c r="PWM3" s="63"/>
      <c r="PWN3" s="63"/>
      <c r="PWO3" s="63"/>
      <c r="PWP3" s="63"/>
      <c r="PWQ3" s="63"/>
      <c r="PWR3" s="63"/>
      <c r="PWS3" s="63"/>
      <c r="PWT3" s="63"/>
      <c r="PWU3" s="63"/>
      <c r="PWV3" s="63"/>
      <c r="PWW3" s="63"/>
      <c r="PWX3" s="63"/>
      <c r="PWY3" s="63"/>
      <c r="PWZ3" s="63"/>
      <c r="PXA3" s="63"/>
      <c r="PXB3" s="63"/>
      <c r="PXC3" s="63"/>
      <c r="PXD3" s="63"/>
      <c r="PXE3" s="63"/>
      <c r="PXF3" s="63"/>
      <c r="PXG3" s="63"/>
      <c r="PXH3" s="63"/>
      <c r="PXI3" s="63"/>
      <c r="PXJ3" s="63"/>
      <c r="PXK3" s="63"/>
      <c r="PXL3" s="63"/>
      <c r="PXM3" s="63"/>
      <c r="PXN3" s="63"/>
      <c r="PXO3" s="63"/>
      <c r="PXP3" s="63"/>
      <c r="PXQ3" s="63"/>
      <c r="PXR3" s="63"/>
      <c r="PXS3" s="63"/>
      <c r="PXT3" s="63"/>
      <c r="PXU3" s="63"/>
      <c r="PXV3" s="63"/>
      <c r="PXW3" s="63"/>
      <c r="PXX3" s="63"/>
      <c r="PXY3" s="63"/>
      <c r="PXZ3" s="63"/>
      <c r="PYA3" s="63"/>
      <c r="PYB3" s="63"/>
      <c r="PYC3" s="63"/>
      <c r="PYD3" s="63"/>
      <c r="PYE3" s="63"/>
      <c r="PYF3" s="63"/>
      <c r="PYG3" s="63"/>
      <c r="PYH3" s="63"/>
      <c r="PYI3" s="63"/>
      <c r="PYJ3" s="63"/>
      <c r="PYK3" s="63"/>
      <c r="PYL3" s="63"/>
      <c r="PYM3" s="63"/>
      <c r="PYN3" s="63"/>
      <c r="PYO3" s="63"/>
      <c r="PYP3" s="63"/>
      <c r="PYQ3" s="63"/>
      <c r="PYR3" s="63"/>
      <c r="PYS3" s="63"/>
      <c r="PYT3" s="63"/>
      <c r="PYU3" s="63"/>
      <c r="PYV3" s="63"/>
      <c r="PYW3" s="63"/>
      <c r="PYX3" s="63"/>
      <c r="PYY3" s="63"/>
      <c r="PYZ3" s="63"/>
      <c r="PZA3" s="63"/>
      <c r="PZB3" s="63"/>
      <c r="PZC3" s="63"/>
      <c r="PZD3" s="63"/>
      <c r="PZE3" s="63"/>
      <c r="PZF3" s="63"/>
      <c r="PZG3" s="63"/>
      <c r="PZH3" s="63"/>
      <c r="PZI3" s="63"/>
      <c r="PZJ3" s="63"/>
      <c r="PZK3" s="63"/>
      <c r="PZL3" s="63"/>
      <c r="PZM3" s="63"/>
      <c r="PZN3" s="63"/>
      <c r="PZO3" s="63"/>
      <c r="PZP3" s="63"/>
      <c r="PZQ3" s="63"/>
      <c r="PZR3" s="63"/>
      <c r="PZS3" s="63"/>
      <c r="PZT3" s="63"/>
      <c r="PZU3" s="63"/>
      <c r="PZV3" s="63"/>
      <c r="PZW3" s="63"/>
      <c r="PZX3" s="63"/>
      <c r="PZY3" s="63"/>
      <c r="PZZ3" s="63"/>
      <c r="QAA3" s="63"/>
      <c r="QAB3" s="63"/>
      <c r="QAC3" s="63"/>
      <c r="QAD3" s="63"/>
      <c r="QAE3" s="63"/>
      <c r="QAF3" s="63"/>
      <c r="QAG3" s="63"/>
      <c r="QAH3" s="63"/>
      <c r="QAI3" s="63"/>
      <c r="QAJ3" s="63"/>
      <c r="QAK3" s="63"/>
      <c r="QAL3" s="63"/>
      <c r="QAM3" s="63"/>
      <c r="QAN3" s="63"/>
      <c r="QAO3" s="63"/>
      <c r="QAP3" s="63"/>
      <c r="QAQ3" s="63"/>
      <c r="QAR3" s="63"/>
      <c r="QAS3" s="63"/>
      <c r="QAT3" s="63"/>
      <c r="QAU3" s="63"/>
      <c r="QAV3" s="63"/>
      <c r="QAW3" s="63"/>
      <c r="QAX3" s="63"/>
      <c r="QAY3" s="63"/>
      <c r="QAZ3" s="63"/>
      <c r="QBA3" s="63"/>
      <c r="QBB3" s="63"/>
      <c r="QBC3" s="63"/>
      <c r="QBD3" s="63"/>
      <c r="QBE3" s="63"/>
      <c r="QBF3" s="63"/>
      <c r="QBG3" s="63"/>
      <c r="QBH3" s="63"/>
      <c r="QBI3" s="63"/>
      <c r="QBJ3" s="63"/>
      <c r="QBK3" s="63"/>
      <c r="QBL3" s="63"/>
      <c r="QBM3" s="63"/>
      <c r="QBN3" s="63"/>
      <c r="QBO3" s="63"/>
      <c r="QBP3" s="63"/>
      <c r="QBQ3" s="63"/>
      <c r="QBR3" s="63"/>
      <c r="QBS3" s="63"/>
      <c r="QBT3" s="63"/>
      <c r="QBU3" s="63"/>
      <c r="QBV3" s="63"/>
      <c r="QBW3" s="63"/>
      <c r="QBX3" s="63"/>
      <c r="QBY3" s="63"/>
      <c r="QBZ3" s="63"/>
      <c r="QCA3" s="63"/>
      <c r="QCB3" s="63"/>
      <c r="QCC3" s="63"/>
      <c r="QCD3" s="63"/>
      <c r="QCE3" s="63"/>
      <c r="QCF3" s="63"/>
      <c r="QCG3" s="63"/>
      <c r="QCH3" s="63"/>
      <c r="QCI3" s="63"/>
      <c r="QCJ3" s="63"/>
      <c r="QCK3" s="63"/>
      <c r="QCL3" s="63"/>
      <c r="QCM3" s="63"/>
      <c r="QCN3" s="63"/>
      <c r="QCO3" s="63"/>
      <c r="QCP3" s="63"/>
      <c r="QCQ3" s="63"/>
      <c r="QCR3" s="63"/>
      <c r="QCS3" s="63"/>
      <c r="QCT3" s="63"/>
      <c r="QCU3" s="63"/>
      <c r="QCV3" s="63"/>
      <c r="QCW3" s="63"/>
      <c r="QCX3" s="63"/>
      <c r="QCY3" s="63"/>
      <c r="QCZ3" s="63"/>
      <c r="QDA3" s="63"/>
      <c r="QDB3" s="63"/>
      <c r="QDC3" s="63"/>
      <c r="QDD3" s="63"/>
      <c r="QDE3" s="63"/>
      <c r="QDF3" s="63"/>
      <c r="QDG3" s="63"/>
      <c r="QDH3" s="63"/>
      <c r="QDI3" s="63"/>
      <c r="QDJ3" s="63"/>
      <c r="QDK3" s="63"/>
      <c r="QDL3" s="63"/>
      <c r="QDM3" s="63"/>
      <c r="QDN3" s="63"/>
      <c r="QDO3" s="63"/>
      <c r="QDP3" s="63"/>
      <c r="QDQ3" s="63"/>
      <c r="QDR3" s="63"/>
      <c r="QDS3" s="63"/>
      <c r="QDT3" s="63"/>
      <c r="QDU3" s="63"/>
      <c r="QDV3" s="63"/>
      <c r="QDW3" s="63"/>
      <c r="QDX3" s="63"/>
      <c r="QDY3" s="63"/>
      <c r="QDZ3" s="63"/>
      <c r="QEA3" s="63"/>
      <c r="QEB3" s="63"/>
      <c r="QEC3" s="63"/>
      <c r="QED3" s="63"/>
      <c r="QEE3" s="63"/>
      <c r="QEF3" s="63"/>
      <c r="QEG3" s="63"/>
      <c r="QEH3" s="63"/>
      <c r="QEI3" s="63"/>
      <c r="QEJ3" s="63"/>
      <c r="QEK3" s="63"/>
      <c r="QEL3" s="63"/>
      <c r="QEM3" s="63"/>
      <c r="QEN3" s="63"/>
      <c r="QEO3" s="63"/>
      <c r="QEP3" s="63"/>
      <c r="QEQ3" s="63"/>
      <c r="QER3" s="63"/>
      <c r="QES3" s="63"/>
      <c r="QET3" s="63"/>
      <c r="QEU3" s="63"/>
      <c r="QEV3" s="63"/>
      <c r="QEW3" s="63"/>
      <c r="QEX3" s="63"/>
      <c r="QEY3" s="63"/>
      <c r="QEZ3" s="63"/>
      <c r="QFA3" s="63"/>
      <c r="QFB3" s="63"/>
      <c r="QFC3" s="63"/>
      <c r="QFD3" s="63"/>
      <c r="QFE3" s="63"/>
      <c r="QFF3" s="63"/>
      <c r="QFG3" s="63"/>
      <c r="QFH3" s="63"/>
      <c r="QFI3" s="63"/>
      <c r="QFJ3" s="63"/>
      <c r="QFK3" s="63"/>
      <c r="QFL3" s="63"/>
      <c r="QFM3" s="63"/>
      <c r="QFN3" s="63"/>
      <c r="QFO3" s="63"/>
      <c r="QFP3" s="63"/>
      <c r="QFQ3" s="63"/>
      <c r="QFR3" s="63"/>
      <c r="QFS3" s="63"/>
      <c r="QFT3" s="63"/>
      <c r="QFU3" s="63"/>
      <c r="QFV3" s="63"/>
      <c r="QFW3" s="63"/>
      <c r="QFX3" s="63"/>
      <c r="QFY3" s="63"/>
      <c r="QFZ3" s="63"/>
      <c r="QGA3" s="63"/>
      <c r="QGB3" s="63"/>
      <c r="QGC3" s="63"/>
      <c r="QGD3" s="63"/>
      <c r="QGE3" s="63"/>
      <c r="QGF3" s="63"/>
      <c r="QGG3" s="63"/>
      <c r="QGH3" s="63"/>
      <c r="QGI3" s="63"/>
      <c r="QGJ3" s="63"/>
      <c r="QGK3" s="63"/>
      <c r="QGL3" s="63"/>
      <c r="QGM3" s="63"/>
      <c r="QGN3" s="63"/>
      <c r="QGO3" s="63"/>
      <c r="QGP3" s="63"/>
      <c r="QGQ3" s="63"/>
      <c r="QGR3" s="63"/>
      <c r="QGS3" s="63"/>
      <c r="QGT3" s="63"/>
      <c r="QGU3" s="63"/>
      <c r="QGV3" s="63"/>
      <c r="QGW3" s="63"/>
      <c r="QGX3" s="63"/>
      <c r="QGY3" s="63"/>
      <c r="QGZ3" s="63"/>
      <c r="QHA3" s="63"/>
      <c r="QHB3" s="63"/>
      <c r="QHC3" s="63"/>
      <c r="QHD3" s="63"/>
      <c r="QHE3" s="63"/>
      <c r="QHF3" s="63"/>
      <c r="QHG3" s="63"/>
      <c r="QHH3" s="63"/>
      <c r="QHI3" s="63"/>
      <c r="QHJ3" s="63"/>
      <c r="QHK3" s="63"/>
      <c r="QHL3" s="63"/>
      <c r="QHM3" s="63"/>
      <c r="QHN3" s="63"/>
      <c r="QHO3" s="63"/>
      <c r="QHP3" s="63"/>
      <c r="QHQ3" s="63"/>
      <c r="QHR3" s="63"/>
      <c r="QHS3" s="63"/>
      <c r="QHT3" s="63"/>
      <c r="QHU3" s="63"/>
      <c r="QHV3" s="63"/>
      <c r="QHW3" s="63"/>
      <c r="QHX3" s="63"/>
      <c r="QHY3" s="63"/>
      <c r="QHZ3" s="63"/>
      <c r="QIA3" s="63"/>
      <c r="QIB3" s="63"/>
      <c r="QIC3" s="63"/>
      <c r="QID3" s="63"/>
      <c r="QIE3" s="63"/>
      <c r="QIF3" s="63"/>
      <c r="QIG3" s="63"/>
      <c r="QIH3" s="63"/>
      <c r="QII3" s="63"/>
      <c r="QIJ3" s="63"/>
      <c r="QIK3" s="63"/>
      <c r="QIL3" s="63"/>
      <c r="QIM3" s="63"/>
      <c r="QIN3" s="63"/>
      <c r="QIO3" s="63"/>
      <c r="QIP3" s="63"/>
      <c r="QIQ3" s="63"/>
      <c r="QIR3" s="63"/>
      <c r="QIS3" s="63"/>
      <c r="QIT3" s="63"/>
      <c r="QIU3" s="63"/>
      <c r="QIV3" s="63"/>
      <c r="QIW3" s="63"/>
      <c r="QIX3" s="63"/>
      <c r="QIY3" s="63"/>
      <c r="QIZ3" s="63"/>
      <c r="QJA3" s="63"/>
      <c r="QJB3" s="63"/>
      <c r="QJC3" s="63"/>
      <c r="QJD3" s="63"/>
      <c r="QJE3" s="63"/>
      <c r="QJF3" s="63"/>
      <c r="QJG3" s="63"/>
      <c r="QJH3" s="63"/>
      <c r="QJI3" s="63"/>
      <c r="QJJ3" s="63"/>
      <c r="QJK3" s="63"/>
      <c r="QJL3" s="63"/>
      <c r="QJM3" s="63"/>
      <c r="QJN3" s="63"/>
      <c r="QJO3" s="63"/>
      <c r="QJP3" s="63"/>
      <c r="QJQ3" s="63"/>
      <c r="QJR3" s="63"/>
      <c r="QJS3" s="63"/>
      <c r="QJT3" s="63"/>
      <c r="QJU3" s="63"/>
      <c r="QJV3" s="63"/>
      <c r="QJW3" s="63"/>
      <c r="QJX3" s="63"/>
      <c r="QJY3" s="63"/>
      <c r="QJZ3" s="63"/>
      <c r="QKA3" s="63"/>
      <c r="QKB3" s="63"/>
      <c r="QKC3" s="63"/>
      <c r="QKD3" s="63"/>
      <c r="QKE3" s="63"/>
      <c r="QKF3" s="63"/>
      <c r="QKG3" s="63"/>
      <c r="QKH3" s="63"/>
      <c r="QKI3" s="63"/>
      <c r="QKJ3" s="63"/>
      <c r="QKK3" s="63"/>
      <c r="QKL3" s="63"/>
      <c r="QKM3" s="63"/>
      <c r="QKN3" s="63"/>
      <c r="QKO3" s="63"/>
      <c r="QKP3" s="63"/>
      <c r="QKQ3" s="63"/>
      <c r="QKR3" s="63"/>
      <c r="QKS3" s="63"/>
      <c r="QKT3" s="63"/>
      <c r="QKU3" s="63"/>
      <c r="QKV3" s="63"/>
      <c r="QKW3" s="63"/>
      <c r="QKX3" s="63"/>
      <c r="QKY3" s="63"/>
      <c r="QKZ3" s="63"/>
      <c r="QLA3" s="63"/>
      <c r="QLB3" s="63"/>
      <c r="QLC3" s="63"/>
      <c r="QLD3" s="63"/>
      <c r="QLE3" s="63"/>
      <c r="QLF3" s="63"/>
      <c r="QLG3" s="63"/>
      <c r="QLH3" s="63"/>
      <c r="QLI3" s="63"/>
      <c r="QLJ3" s="63"/>
      <c r="QLK3" s="63"/>
      <c r="QLL3" s="63"/>
      <c r="QLM3" s="63"/>
      <c r="QLN3" s="63"/>
      <c r="QLO3" s="63"/>
      <c r="QLP3" s="63"/>
      <c r="QLQ3" s="63"/>
      <c r="QLR3" s="63"/>
      <c r="QLS3" s="63"/>
      <c r="QLT3" s="63"/>
      <c r="QLU3" s="63"/>
      <c r="QLV3" s="63"/>
      <c r="QLW3" s="63"/>
      <c r="QLX3" s="63"/>
      <c r="QLY3" s="63"/>
      <c r="QLZ3" s="63"/>
      <c r="QMA3" s="63"/>
      <c r="QMB3" s="63"/>
      <c r="QMC3" s="63"/>
      <c r="QMD3" s="63"/>
      <c r="QME3" s="63"/>
      <c r="QMF3" s="63"/>
      <c r="QMG3" s="63"/>
      <c r="QMH3" s="63"/>
      <c r="QMI3" s="63"/>
      <c r="QMJ3" s="63"/>
      <c r="QMK3" s="63"/>
      <c r="QML3" s="63"/>
      <c r="QMM3" s="63"/>
      <c r="QMN3" s="63"/>
      <c r="QMO3" s="63"/>
      <c r="QMP3" s="63"/>
      <c r="QMQ3" s="63"/>
      <c r="QMR3" s="63"/>
      <c r="QMS3" s="63"/>
      <c r="QMT3" s="63"/>
      <c r="QMU3" s="63"/>
      <c r="QMV3" s="63"/>
      <c r="QMW3" s="63"/>
      <c r="QMX3" s="63"/>
      <c r="QMY3" s="63"/>
      <c r="QMZ3" s="63"/>
      <c r="QNA3" s="63"/>
      <c r="QNB3" s="63"/>
      <c r="QNC3" s="63"/>
      <c r="QND3" s="63"/>
      <c r="QNE3" s="63"/>
      <c r="QNF3" s="63"/>
      <c r="QNG3" s="63"/>
      <c r="QNH3" s="63"/>
      <c r="QNI3" s="63"/>
      <c r="QNJ3" s="63"/>
      <c r="QNK3" s="63"/>
      <c r="QNL3" s="63"/>
      <c r="QNM3" s="63"/>
      <c r="QNN3" s="63"/>
      <c r="QNO3" s="63"/>
      <c r="QNP3" s="63"/>
      <c r="QNQ3" s="63"/>
      <c r="QNR3" s="63"/>
      <c r="QNS3" s="63"/>
      <c r="QNT3" s="63"/>
      <c r="QNU3" s="63"/>
      <c r="QNV3" s="63"/>
      <c r="QNW3" s="63"/>
      <c r="QNX3" s="63"/>
      <c r="QNY3" s="63"/>
      <c r="QNZ3" s="63"/>
      <c r="QOA3" s="63"/>
      <c r="QOB3" s="63"/>
      <c r="QOC3" s="63"/>
      <c r="QOD3" s="63"/>
      <c r="QOE3" s="63"/>
      <c r="QOF3" s="63"/>
      <c r="QOG3" s="63"/>
      <c r="QOH3" s="63"/>
      <c r="QOI3" s="63"/>
      <c r="QOJ3" s="63"/>
      <c r="QOK3" s="63"/>
      <c r="QOL3" s="63"/>
      <c r="QOM3" s="63"/>
      <c r="QON3" s="63"/>
      <c r="QOO3" s="63"/>
      <c r="QOP3" s="63"/>
      <c r="QOQ3" s="63"/>
      <c r="QOR3" s="63"/>
      <c r="QOS3" s="63"/>
      <c r="QOT3" s="63"/>
      <c r="QOU3" s="63"/>
      <c r="QOV3" s="63"/>
      <c r="QOW3" s="63"/>
      <c r="QOX3" s="63"/>
      <c r="QOY3" s="63"/>
      <c r="QOZ3" s="63"/>
      <c r="QPA3" s="63"/>
      <c r="QPB3" s="63"/>
      <c r="QPC3" s="63"/>
      <c r="QPD3" s="63"/>
      <c r="QPE3" s="63"/>
      <c r="QPF3" s="63"/>
      <c r="QPG3" s="63"/>
      <c r="QPH3" s="63"/>
      <c r="QPI3" s="63"/>
      <c r="QPJ3" s="63"/>
      <c r="QPK3" s="63"/>
      <c r="QPL3" s="63"/>
      <c r="QPM3" s="63"/>
      <c r="QPN3" s="63"/>
      <c r="QPO3" s="63"/>
      <c r="QPP3" s="63"/>
      <c r="QPQ3" s="63"/>
      <c r="QPR3" s="63"/>
      <c r="QPS3" s="63"/>
      <c r="QPT3" s="63"/>
      <c r="QPU3" s="63"/>
      <c r="QPV3" s="63"/>
      <c r="QPW3" s="63"/>
      <c r="QPX3" s="63"/>
      <c r="QPY3" s="63"/>
      <c r="QPZ3" s="63"/>
      <c r="QQA3" s="63"/>
      <c r="QQB3" s="63"/>
      <c r="QQC3" s="63"/>
      <c r="QQD3" s="63"/>
      <c r="QQE3" s="63"/>
      <c r="QQF3" s="63"/>
      <c r="QQG3" s="63"/>
      <c r="QQH3" s="63"/>
      <c r="QQI3" s="63"/>
      <c r="QQJ3" s="63"/>
      <c r="QQK3" s="63"/>
      <c r="QQL3" s="63"/>
      <c r="QQM3" s="63"/>
      <c r="QQN3" s="63"/>
      <c r="QQO3" s="63"/>
      <c r="QQP3" s="63"/>
      <c r="QQQ3" s="63"/>
      <c r="QQR3" s="63"/>
      <c r="QQS3" s="63"/>
      <c r="QQT3" s="63"/>
      <c r="QQU3" s="63"/>
      <c r="QQV3" s="63"/>
      <c r="QQW3" s="63"/>
      <c r="QQX3" s="63"/>
      <c r="QQY3" s="63"/>
      <c r="QQZ3" s="63"/>
      <c r="QRA3" s="63"/>
      <c r="QRB3" s="63"/>
      <c r="QRC3" s="63"/>
      <c r="QRD3" s="63"/>
      <c r="QRE3" s="63"/>
      <c r="QRF3" s="63"/>
      <c r="QRG3" s="63"/>
      <c r="QRH3" s="63"/>
      <c r="QRI3" s="63"/>
      <c r="QRJ3" s="63"/>
      <c r="QRK3" s="63"/>
      <c r="QRL3" s="63"/>
      <c r="QRM3" s="63"/>
      <c r="QRN3" s="63"/>
      <c r="QRO3" s="63"/>
      <c r="QRP3" s="63"/>
      <c r="QRQ3" s="63"/>
      <c r="QRR3" s="63"/>
      <c r="QRS3" s="63"/>
      <c r="QRT3" s="63"/>
      <c r="QRU3" s="63"/>
      <c r="QRV3" s="63"/>
      <c r="QRW3" s="63"/>
      <c r="QRX3" s="63"/>
      <c r="QRY3" s="63"/>
      <c r="QRZ3" s="63"/>
      <c r="QSA3" s="63"/>
      <c r="QSB3" s="63"/>
      <c r="QSC3" s="63"/>
      <c r="QSD3" s="63"/>
      <c r="QSE3" s="63"/>
      <c r="QSF3" s="63"/>
      <c r="QSG3" s="63"/>
      <c r="QSH3" s="63"/>
      <c r="QSI3" s="63"/>
      <c r="QSJ3" s="63"/>
      <c r="QSK3" s="63"/>
      <c r="QSL3" s="63"/>
      <c r="QSM3" s="63"/>
      <c r="QSN3" s="63"/>
      <c r="QSO3" s="63"/>
      <c r="QSP3" s="63"/>
      <c r="QSQ3" s="63"/>
      <c r="QSR3" s="63"/>
      <c r="QSS3" s="63"/>
      <c r="QST3" s="63"/>
      <c r="QSU3" s="63"/>
      <c r="QSV3" s="63"/>
      <c r="QSW3" s="63"/>
      <c r="QSX3" s="63"/>
      <c r="QSY3" s="63"/>
      <c r="QSZ3" s="63"/>
      <c r="QTA3" s="63"/>
      <c r="QTB3" s="63"/>
      <c r="QTC3" s="63"/>
      <c r="QTD3" s="63"/>
      <c r="QTE3" s="63"/>
      <c r="QTF3" s="63"/>
      <c r="QTG3" s="63"/>
      <c r="QTH3" s="63"/>
      <c r="QTI3" s="63"/>
      <c r="QTJ3" s="63"/>
      <c r="QTK3" s="63"/>
      <c r="QTL3" s="63"/>
      <c r="QTM3" s="63"/>
      <c r="QTN3" s="63"/>
      <c r="QTO3" s="63"/>
      <c r="QTP3" s="63"/>
      <c r="QTQ3" s="63"/>
      <c r="QTR3" s="63"/>
      <c r="QTS3" s="63"/>
      <c r="QTT3" s="63"/>
      <c r="QTU3" s="63"/>
      <c r="QTV3" s="63"/>
      <c r="QTW3" s="63"/>
      <c r="QTX3" s="63"/>
      <c r="QTY3" s="63"/>
      <c r="QTZ3" s="63"/>
      <c r="QUA3" s="63"/>
      <c r="QUB3" s="63"/>
      <c r="QUC3" s="63"/>
      <c r="QUD3" s="63"/>
      <c r="QUE3" s="63"/>
      <c r="QUF3" s="63"/>
      <c r="QUG3" s="63"/>
      <c r="QUH3" s="63"/>
      <c r="QUI3" s="63"/>
      <c r="QUJ3" s="63"/>
      <c r="QUK3" s="63"/>
      <c r="QUL3" s="63"/>
      <c r="QUM3" s="63"/>
      <c r="QUN3" s="63"/>
      <c r="QUO3" s="63"/>
      <c r="QUP3" s="63"/>
      <c r="QUQ3" s="63"/>
      <c r="QUR3" s="63"/>
      <c r="QUS3" s="63"/>
      <c r="QUT3" s="63"/>
      <c r="QUU3" s="63"/>
      <c r="QUV3" s="63"/>
      <c r="QUW3" s="63"/>
      <c r="QUX3" s="63"/>
      <c r="QUY3" s="63"/>
      <c r="QUZ3" s="63"/>
      <c r="QVA3" s="63"/>
      <c r="QVB3" s="63"/>
      <c r="QVC3" s="63"/>
      <c r="QVD3" s="63"/>
      <c r="QVE3" s="63"/>
      <c r="QVF3" s="63"/>
      <c r="QVG3" s="63"/>
      <c r="QVH3" s="63"/>
      <c r="QVI3" s="63"/>
      <c r="QVJ3" s="63"/>
      <c r="QVK3" s="63"/>
      <c r="QVL3" s="63"/>
      <c r="QVM3" s="63"/>
      <c r="QVN3" s="63"/>
      <c r="QVO3" s="63"/>
      <c r="QVP3" s="63"/>
      <c r="QVQ3" s="63"/>
      <c r="QVR3" s="63"/>
      <c r="QVS3" s="63"/>
      <c r="QVT3" s="63"/>
      <c r="QVU3" s="63"/>
      <c r="QVV3" s="63"/>
      <c r="QVW3" s="63"/>
      <c r="QVX3" s="63"/>
      <c r="QVY3" s="63"/>
      <c r="QVZ3" s="63"/>
      <c r="QWA3" s="63"/>
      <c r="QWB3" s="63"/>
      <c r="QWC3" s="63"/>
      <c r="QWD3" s="63"/>
      <c r="QWE3" s="63"/>
      <c r="QWF3" s="63"/>
      <c r="QWG3" s="63"/>
      <c r="QWH3" s="63"/>
      <c r="QWI3" s="63"/>
      <c r="QWJ3" s="63"/>
      <c r="QWK3" s="63"/>
      <c r="QWL3" s="63"/>
      <c r="QWM3" s="63"/>
      <c r="QWN3" s="63"/>
      <c r="QWO3" s="63"/>
      <c r="QWP3" s="63"/>
      <c r="QWQ3" s="63"/>
      <c r="QWR3" s="63"/>
      <c r="QWS3" s="63"/>
      <c r="QWT3" s="63"/>
      <c r="QWU3" s="63"/>
      <c r="QWV3" s="63"/>
      <c r="QWW3" s="63"/>
      <c r="QWX3" s="63"/>
      <c r="QWY3" s="63"/>
      <c r="QWZ3" s="63"/>
      <c r="QXA3" s="63"/>
      <c r="QXB3" s="63"/>
      <c r="QXC3" s="63"/>
      <c r="QXD3" s="63"/>
      <c r="QXE3" s="63"/>
      <c r="QXF3" s="63"/>
      <c r="QXG3" s="63"/>
      <c r="QXH3" s="63"/>
      <c r="QXI3" s="63"/>
      <c r="QXJ3" s="63"/>
      <c r="QXK3" s="63"/>
      <c r="QXL3" s="63"/>
      <c r="QXM3" s="63"/>
      <c r="QXN3" s="63"/>
      <c r="QXO3" s="63"/>
      <c r="QXP3" s="63"/>
      <c r="QXQ3" s="63"/>
      <c r="QXR3" s="63"/>
      <c r="QXS3" s="63"/>
      <c r="QXT3" s="63"/>
      <c r="QXU3" s="63"/>
      <c r="QXV3" s="63"/>
      <c r="QXW3" s="63"/>
      <c r="QXX3" s="63"/>
      <c r="QXY3" s="63"/>
      <c r="QXZ3" s="63"/>
      <c r="QYA3" s="63"/>
      <c r="QYB3" s="63"/>
      <c r="QYC3" s="63"/>
      <c r="QYD3" s="63"/>
      <c r="QYE3" s="63"/>
      <c r="QYF3" s="63"/>
      <c r="QYG3" s="63"/>
      <c r="QYH3" s="63"/>
      <c r="QYI3" s="63"/>
      <c r="QYJ3" s="63"/>
      <c r="QYK3" s="63"/>
      <c r="QYL3" s="63"/>
      <c r="QYM3" s="63"/>
      <c r="QYN3" s="63"/>
      <c r="QYO3" s="63"/>
      <c r="QYP3" s="63"/>
      <c r="QYQ3" s="63"/>
      <c r="QYR3" s="63"/>
      <c r="QYS3" s="63"/>
      <c r="QYT3" s="63"/>
      <c r="QYU3" s="63"/>
      <c r="QYV3" s="63"/>
      <c r="QYW3" s="63"/>
      <c r="QYX3" s="63"/>
      <c r="QYY3" s="63"/>
      <c r="QYZ3" s="63"/>
      <c r="QZA3" s="63"/>
      <c r="QZB3" s="63"/>
      <c r="QZC3" s="63"/>
      <c r="QZD3" s="63"/>
      <c r="QZE3" s="63"/>
      <c r="QZF3" s="63"/>
      <c r="QZG3" s="63"/>
      <c r="QZH3" s="63"/>
      <c r="QZI3" s="63"/>
      <c r="QZJ3" s="63"/>
      <c r="QZK3" s="63"/>
      <c r="QZL3" s="63"/>
      <c r="QZM3" s="63"/>
      <c r="QZN3" s="63"/>
      <c r="QZO3" s="63"/>
      <c r="QZP3" s="63"/>
      <c r="QZQ3" s="63"/>
      <c r="QZR3" s="63"/>
      <c r="QZS3" s="63"/>
      <c r="QZT3" s="63"/>
      <c r="QZU3" s="63"/>
      <c r="QZV3" s="63"/>
      <c r="QZW3" s="63"/>
      <c r="QZX3" s="63"/>
      <c r="QZY3" s="63"/>
      <c r="QZZ3" s="63"/>
      <c r="RAA3" s="63"/>
      <c r="RAB3" s="63"/>
      <c r="RAC3" s="63"/>
      <c r="RAD3" s="63"/>
      <c r="RAE3" s="63"/>
      <c r="RAF3" s="63"/>
      <c r="RAG3" s="63"/>
      <c r="RAH3" s="63"/>
      <c r="RAI3" s="63"/>
      <c r="RAJ3" s="63"/>
      <c r="RAK3" s="63"/>
      <c r="RAL3" s="63"/>
      <c r="RAM3" s="63"/>
      <c r="RAN3" s="63"/>
      <c r="RAO3" s="63"/>
      <c r="RAP3" s="63"/>
      <c r="RAQ3" s="63"/>
      <c r="RAR3" s="63"/>
      <c r="RAS3" s="63"/>
      <c r="RAT3" s="63"/>
      <c r="RAU3" s="63"/>
      <c r="RAV3" s="63"/>
      <c r="RAW3" s="63"/>
      <c r="RAX3" s="63"/>
      <c r="RAY3" s="63"/>
      <c r="RAZ3" s="63"/>
      <c r="RBA3" s="63"/>
      <c r="RBB3" s="63"/>
      <c r="RBC3" s="63"/>
      <c r="RBD3" s="63"/>
      <c r="RBE3" s="63"/>
      <c r="RBF3" s="63"/>
      <c r="RBG3" s="63"/>
      <c r="RBH3" s="63"/>
      <c r="RBI3" s="63"/>
      <c r="RBJ3" s="63"/>
      <c r="RBK3" s="63"/>
      <c r="RBL3" s="63"/>
      <c r="RBM3" s="63"/>
      <c r="RBN3" s="63"/>
      <c r="RBO3" s="63"/>
      <c r="RBP3" s="63"/>
      <c r="RBQ3" s="63"/>
      <c r="RBR3" s="63"/>
      <c r="RBS3" s="63"/>
      <c r="RBT3" s="63"/>
      <c r="RBU3" s="63"/>
      <c r="RBV3" s="63"/>
      <c r="RBW3" s="63"/>
      <c r="RBX3" s="63"/>
      <c r="RBY3" s="63"/>
      <c r="RBZ3" s="63"/>
      <c r="RCA3" s="63"/>
      <c r="RCB3" s="63"/>
      <c r="RCC3" s="63"/>
      <c r="RCD3" s="63"/>
      <c r="RCE3" s="63"/>
      <c r="RCF3" s="63"/>
      <c r="RCG3" s="63"/>
      <c r="RCH3" s="63"/>
      <c r="RCI3" s="63"/>
      <c r="RCJ3" s="63"/>
      <c r="RCK3" s="63"/>
      <c r="RCL3" s="63"/>
      <c r="RCM3" s="63"/>
      <c r="RCN3" s="63"/>
      <c r="RCO3" s="63"/>
      <c r="RCP3" s="63"/>
      <c r="RCQ3" s="63"/>
      <c r="RCR3" s="63"/>
      <c r="RCS3" s="63"/>
      <c r="RCT3" s="63"/>
      <c r="RCU3" s="63"/>
      <c r="RCV3" s="63"/>
      <c r="RCW3" s="63"/>
      <c r="RCX3" s="63"/>
      <c r="RCY3" s="63"/>
      <c r="RCZ3" s="63"/>
      <c r="RDA3" s="63"/>
      <c r="RDB3" s="63"/>
      <c r="RDC3" s="63"/>
      <c r="RDD3" s="63"/>
      <c r="RDE3" s="63"/>
      <c r="RDF3" s="63"/>
      <c r="RDG3" s="63"/>
      <c r="RDH3" s="63"/>
      <c r="RDI3" s="63"/>
      <c r="RDJ3" s="63"/>
      <c r="RDK3" s="63"/>
      <c r="RDL3" s="63"/>
      <c r="RDM3" s="63"/>
      <c r="RDN3" s="63"/>
      <c r="RDO3" s="63"/>
      <c r="RDP3" s="63"/>
      <c r="RDQ3" s="63"/>
      <c r="RDR3" s="63"/>
      <c r="RDS3" s="63"/>
      <c r="RDT3" s="63"/>
      <c r="RDU3" s="63"/>
      <c r="RDV3" s="63"/>
      <c r="RDW3" s="63"/>
      <c r="RDX3" s="63"/>
      <c r="RDY3" s="63"/>
      <c r="RDZ3" s="63"/>
      <c r="REA3" s="63"/>
      <c r="REB3" s="63"/>
      <c r="REC3" s="63"/>
      <c r="RED3" s="63"/>
      <c r="REE3" s="63"/>
      <c r="REF3" s="63"/>
      <c r="REG3" s="63"/>
      <c r="REH3" s="63"/>
      <c r="REI3" s="63"/>
      <c r="REJ3" s="63"/>
      <c r="REK3" s="63"/>
      <c r="REL3" s="63"/>
      <c r="REM3" s="63"/>
      <c r="REN3" s="63"/>
      <c r="REO3" s="63"/>
      <c r="REP3" s="63"/>
      <c r="REQ3" s="63"/>
      <c r="RER3" s="63"/>
      <c r="RES3" s="63"/>
      <c r="RET3" s="63"/>
      <c r="REU3" s="63"/>
      <c r="REV3" s="63"/>
      <c r="REW3" s="63"/>
      <c r="REX3" s="63"/>
      <c r="REY3" s="63"/>
      <c r="REZ3" s="63"/>
      <c r="RFA3" s="63"/>
      <c r="RFB3" s="63"/>
      <c r="RFC3" s="63"/>
      <c r="RFD3" s="63"/>
      <c r="RFE3" s="63"/>
      <c r="RFF3" s="63"/>
      <c r="RFG3" s="63"/>
      <c r="RFH3" s="63"/>
      <c r="RFI3" s="63"/>
      <c r="RFJ3" s="63"/>
      <c r="RFK3" s="63"/>
      <c r="RFL3" s="63"/>
      <c r="RFM3" s="63"/>
      <c r="RFN3" s="63"/>
      <c r="RFO3" s="63"/>
      <c r="RFP3" s="63"/>
      <c r="RFQ3" s="63"/>
      <c r="RFR3" s="63"/>
      <c r="RFS3" s="63"/>
      <c r="RFT3" s="63"/>
      <c r="RFU3" s="63"/>
      <c r="RFV3" s="63"/>
      <c r="RFW3" s="63"/>
      <c r="RFX3" s="63"/>
      <c r="RFY3" s="63"/>
      <c r="RFZ3" s="63"/>
      <c r="RGA3" s="63"/>
      <c r="RGB3" s="63"/>
      <c r="RGC3" s="63"/>
      <c r="RGD3" s="63"/>
      <c r="RGE3" s="63"/>
      <c r="RGF3" s="63"/>
      <c r="RGG3" s="63"/>
      <c r="RGH3" s="63"/>
      <c r="RGI3" s="63"/>
      <c r="RGJ3" s="63"/>
      <c r="RGK3" s="63"/>
      <c r="RGL3" s="63"/>
      <c r="RGM3" s="63"/>
      <c r="RGN3" s="63"/>
      <c r="RGO3" s="63"/>
      <c r="RGP3" s="63"/>
      <c r="RGQ3" s="63"/>
      <c r="RGR3" s="63"/>
      <c r="RGS3" s="63"/>
      <c r="RGT3" s="63"/>
      <c r="RGU3" s="63"/>
      <c r="RGV3" s="63"/>
      <c r="RGW3" s="63"/>
      <c r="RGX3" s="63"/>
      <c r="RGY3" s="63"/>
      <c r="RGZ3" s="63"/>
      <c r="RHA3" s="63"/>
      <c r="RHB3" s="63"/>
      <c r="RHC3" s="63"/>
      <c r="RHD3" s="63"/>
      <c r="RHE3" s="63"/>
      <c r="RHF3" s="63"/>
      <c r="RHG3" s="63"/>
      <c r="RHH3" s="63"/>
      <c r="RHI3" s="63"/>
      <c r="RHJ3" s="63"/>
      <c r="RHK3" s="63"/>
      <c r="RHL3" s="63"/>
      <c r="RHM3" s="63"/>
      <c r="RHN3" s="63"/>
      <c r="RHO3" s="63"/>
      <c r="RHP3" s="63"/>
      <c r="RHQ3" s="63"/>
      <c r="RHR3" s="63"/>
      <c r="RHS3" s="63"/>
      <c r="RHT3" s="63"/>
      <c r="RHU3" s="63"/>
      <c r="RHV3" s="63"/>
      <c r="RHW3" s="63"/>
      <c r="RHX3" s="63"/>
      <c r="RHY3" s="63"/>
      <c r="RHZ3" s="63"/>
      <c r="RIA3" s="63"/>
      <c r="RIB3" s="63"/>
      <c r="RIC3" s="63"/>
      <c r="RID3" s="63"/>
      <c r="RIE3" s="63"/>
      <c r="RIF3" s="63"/>
      <c r="RIG3" s="63"/>
      <c r="RIH3" s="63"/>
      <c r="RII3" s="63"/>
      <c r="RIJ3" s="63"/>
      <c r="RIK3" s="63"/>
      <c r="RIL3" s="63"/>
      <c r="RIM3" s="63"/>
      <c r="RIN3" s="63"/>
      <c r="RIO3" s="63"/>
      <c r="RIP3" s="63"/>
      <c r="RIQ3" s="63"/>
      <c r="RIR3" s="63"/>
      <c r="RIS3" s="63"/>
      <c r="RIT3" s="63"/>
      <c r="RIU3" s="63"/>
      <c r="RIV3" s="63"/>
      <c r="RIW3" s="63"/>
      <c r="RIX3" s="63"/>
      <c r="RIY3" s="63"/>
      <c r="RIZ3" s="63"/>
      <c r="RJA3" s="63"/>
      <c r="RJB3" s="63"/>
      <c r="RJC3" s="63"/>
      <c r="RJD3" s="63"/>
      <c r="RJE3" s="63"/>
      <c r="RJF3" s="63"/>
      <c r="RJG3" s="63"/>
      <c r="RJH3" s="63"/>
      <c r="RJI3" s="63"/>
      <c r="RJJ3" s="63"/>
      <c r="RJK3" s="63"/>
      <c r="RJL3" s="63"/>
      <c r="RJM3" s="63"/>
      <c r="RJN3" s="63"/>
      <c r="RJO3" s="63"/>
      <c r="RJP3" s="63"/>
      <c r="RJQ3" s="63"/>
      <c r="RJR3" s="63"/>
      <c r="RJS3" s="63"/>
      <c r="RJT3" s="63"/>
      <c r="RJU3" s="63"/>
      <c r="RJV3" s="63"/>
      <c r="RJW3" s="63"/>
      <c r="RJX3" s="63"/>
      <c r="RJY3" s="63"/>
      <c r="RJZ3" s="63"/>
      <c r="RKA3" s="63"/>
      <c r="RKB3" s="63"/>
      <c r="RKC3" s="63"/>
      <c r="RKD3" s="63"/>
      <c r="RKE3" s="63"/>
      <c r="RKF3" s="63"/>
      <c r="RKG3" s="63"/>
      <c r="RKH3" s="63"/>
      <c r="RKI3" s="63"/>
      <c r="RKJ3" s="63"/>
      <c r="RKK3" s="63"/>
      <c r="RKL3" s="63"/>
      <c r="RKM3" s="63"/>
      <c r="RKN3" s="63"/>
      <c r="RKO3" s="63"/>
      <c r="RKP3" s="63"/>
      <c r="RKQ3" s="63"/>
      <c r="RKR3" s="63"/>
      <c r="RKS3" s="63"/>
      <c r="RKT3" s="63"/>
      <c r="RKU3" s="63"/>
      <c r="RKV3" s="63"/>
      <c r="RKW3" s="63"/>
      <c r="RKX3" s="63"/>
      <c r="RKY3" s="63"/>
      <c r="RKZ3" s="63"/>
      <c r="RLA3" s="63"/>
      <c r="RLB3" s="63"/>
      <c r="RLC3" s="63"/>
      <c r="RLD3" s="63"/>
      <c r="RLE3" s="63"/>
      <c r="RLF3" s="63"/>
      <c r="RLG3" s="63"/>
      <c r="RLH3" s="63"/>
      <c r="RLI3" s="63"/>
      <c r="RLJ3" s="63"/>
      <c r="RLK3" s="63"/>
      <c r="RLL3" s="63"/>
      <c r="RLM3" s="63"/>
      <c r="RLN3" s="63"/>
      <c r="RLO3" s="63"/>
      <c r="RLP3" s="63"/>
      <c r="RLQ3" s="63"/>
      <c r="RLR3" s="63"/>
      <c r="RLS3" s="63"/>
      <c r="RLT3" s="63"/>
      <c r="RLU3" s="63"/>
      <c r="RLV3" s="63"/>
      <c r="RLW3" s="63"/>
      <c r="RLX3" s="63"/>
      <c r="RLY3" s="63"/>
      <c r="RLZ3" s="63"/>
      <c r="RMA3" s="63"/>
      <c r="RMB3" s="63"/>
      <c r="RMC3" s="63"/>
      <c r="RMD3" s="63"/>
      <c r="RME3" s="63"/>
      <c r="RMF3" s="63"/>
      <c r="RMG3" s="63"/>
      <c r="RMH3" s="63"/>
      <c r="RMI3" s="63"/>
      <c r="RMJ3" s="63"/>
      <c r="RMK3" s="63"/>
      <c r="RML3" s="63"/>
      <c r="RMM3" s="63"/>
      <c r="RMN3" s="63"/>
      <c r="RMO3" s="63"/>
      <c r="RMP3" s="63"/>
      <c r="RMQ3" s="63"/>
      <c r="RMR3" s="63"/>
      <c r="RMS3" s="63"/>
      <c r="RMT3" s="63"/>
      <c r="RMU3" s="63"/>
      <c r="RMV3" s="63"/>
      <c r="RMW3" s="63"/>
      <c r="RMX3" s="63"/>
      <c r="RMY3" s="63"/>
      <c r="RMZ3" s="63"/>
      <c r="RNA3" s="63"/>
      <c r="RNB3" s="63"/>
      <c r="RNC3" s="63"/>
      <c r="RND3" s="63"/>
      <c r="RNE3" s="63"/>
      <c r="RNF3" s="63"/>
      <c r="RNG3" s="63"/>
      <c r="RNH3" s="63"/>
      <c r="RNI3" s="63"/>
      <c r="RNJ3" s="63"/>
      <c r="RNK3" s="63"/>
      <c r="RNL3" s="63"/>
      <c r="RNM3" s="63"/>
      <c r="RNN3" s="63"/>
      <c r="RNO3" s="63"/>
      <c r="RNP3" s="63"/>
      <c r="RNQ3" s="63"/>
      <c r="RNR3" s="63"/>
      <c r="RNS3" s="63"/>
      <c r="RNT3" s="63"/>
      <c r="RNU3" s="63"/>
      <c r="RNV3" s="63"/>
      <c r="RNW3" s="63"/>
      <c r="RNX3" s="63"/>
      <c r="RNY3" s="63"/>
      <c r="RNZ3" s="63"/>
      <c r="ROA3" s="63"/>
      <c r="ROB3" s="63"/>
      <c r="ROC3" s="63"/>
      <c r="ROD3" s="63"/>
      <c r="ROE3" s="63"/>
      <c r="ROF3" s="63"/>
      <c r="ROG3" s="63"/>
      <c r="ROH3" s="63"/>
      <c r="ROI3" s="63"/>
      <c r="ROJ3" s="63"/>
      <c r="ROK3" s="63"/>
      <c r="ROL3" s="63"/>
      <c r="ROM3" s="63"/>
      <c r="RON3" s="63"/>
      <c r="ROO3" s="63"/>
      <c r="ROP3" s="63"/>
      <c r="ROQ3" s="63"/>
      <c r="ROR3" s="63"/>
      <c r="ROS3" s="63"/>
      <c r="ROT3" s="63"/>
      <c r="ROU3" s="63"/>
      <c r="ROV3" s="63"/>
      <c r="ROW3" s="63"/>
      <c r="ROX3" s="63"/>
      <c r="ROY3" s="63"/>
      <c r="ROZ3" s="63"/>
      <c r="RPA3" s="63"/>
      <c r="RPB3" s="63"/>
      <c r="RPC3" s="63"/>
      <c r="RPD3" s="63"/>
      <c r="RPE3" s="63"/>
      <c r="RPF3" s="63"/>
      <c r="RPG3" s="63"/>
      <c r="RPH3" s="63"/>
      <c r="RPI3" s="63"/>
      <c r="RPJ3" s="63"/>
      <c r="RPK3" s="63"/>
      <c r="RPL3" s="63"/>
      <c r="RPM3" s="63"/>
      <c r="RPN3" s="63"/>
      <c r="RPO3" s="63"/>
      <c r="RPP3" s="63"/>
      <c r="RPQ3" s="63"/>
      <c r="RPR3" s="63"/>
      <c r="RPS3" s="63"/>
      <c r="RPT3" s="63"/>
      <c r="RPU3" s="63"/>
      <c r="RPV3" s="63"/>
      <c r="RPW3" s="63"/>
      <c r="RPX3" s="63"/>
      <c r="RPY3" s="63"/>
      <c r="RPZ3" s="63"/>
      <c r="RQA3" s="63"/>
      <c r="RQB3" s="63"/>
      <c r="RQC3" s="63"/>
      <c r="RQD3" s="63"/>
      <c r="RQE3" s="63"/>
      <c r="RQF3" s="63"/>
      <c r="RQG3" s="63"/>
      <c r="RQH3" s="63"/>
      <c r="RQI3" s="63"/>
      <c r="RQJ3" s="63"/>
      <c r="RQK3" s="63"/>
      <c r="RQL3" s="63"/>
      <c r="RQM3" s="63"/>
      <c r="RQN3" s="63"/>
      <c r="RQO3" s="63"/>
      <c r="RQP3" s="63"/>
      <c r="RQQ3" s="63"/>
      <c r="RQR3" s="63"/>
      <c r="RQS3" s="63"/>
      <c r="RQT3" s="63"/>
      <c r="RQU3" s="63"/>
      <c r="RQV3" s="63"/>
      <c r="RQW3" s="63"/>
      <c r="RQX3" s="63"/>
      <c r="RQY3" s="63"/>
      <c r="RQZ3" s="63"/>
      <c r="RRA3" s="63"/>
      <c r="RRB3" s="63"/>
      <c r="RRC3" s="63"/>
      <c r="RRD3" s="63"/>
      <c r="RRE3" s="63"/>
      <c r="RRF3" s="63"/>
      <c r="RRG3" s="63"/>
      <c r="RRH3" s="63"/>
      <c r="RRI3" s="63"/>
      <c r="RRJ3" s="63"/>
      <c r="RRK3" s="63"/>
      <c r="RRL3" s="63"/>
      <c r="RRM3" s="63"/>
      <c r="RRN3" s="63"/>
      <c r="RRO3" s="63"/>
      <c r="RRP3" s="63"/>
      <c r="RRQ3" s="63"/>
      <c r="RRR3" s="63"/>
      <c r="RRS3" s="63"/>
      <c r="RRT3" s="63"/>
      <c r="RRU3" s="63"/>
      <c r="RRV3" s="63"/>
      <c r="RRW3" s="63"/>
      <c r="RRX3" s="63"/>
      <c r="RRY3" s="63"/>
      <c r="RRZ3" s="63"/>
      <c r="RSA3" s="63"/>
      <c r="RSB3" s="63"/>
      <c r="RSC3" s="63"/>
      <c r="RSD3" s="63"/>
      <c r="RSE3" s="63"/>
      <c r="RSF3" s="63"/>
      <c r="RSG3" s="63"/>
      <c r="RSH3" s="63"/>
      <c r="RSI3" s="63"/>
      <c r="RSJ3" s="63"/>
      <c r="RSK3" s="63"/>
      <c r="RSL3" s="63"/>
      <c r="RSM3" s="63"/>
      <c r="RSN3" s="63"/>
      <c r="RSO3" s="63"/>
      <c r="RSP3" s="63"/>
      <c r="RSQ3" s="63"/>
      <c r="RSR3" s="63"/>
      <c r="RSS3" s="63"/>
      <c r="RST3" s="63"/>
      <c r="RSU3" s="63"/>
      <c r="RSV3" s="63"/>
      <c r="RSW3" s="63"/>
      <c r="RSX3" s="63"/>
      <c r="RSY3" s="63"/>
      <c r="RSZ3" s="63"/>
      <c r="RTA3" s="63"/>
      <c r="RTB3" s="63"/>
      <c r="RTC3" s="63"/>
      <c r="RTD3" s="63"/>
      <c r="RTE3" s="63"/>
      <c r="RTF3" s="63"/>
      <c r="RTG3" s="63"/>
      <c r="RTH3" s="63"/>
      <c r="RTI3" s="63"/>
      <c r="RTJ3" s="63"/>
      <c r="RTK3" s="63"/>
      <c r="RTL3" s="63"/>
      <c r="RTM3" s="63"/>
      <c r="RTN3" s="63"/>
      <c r="RTO3" s="63"/>
      <c r="RTP3" s="63"/>
      <c r="RTQ3" s="63"/>
      <c r="RTR3" s="63"/>
      <c r="RTS3" s="63"/>
      <c r="RTT3" s="63"/>
      <c r="RTU3" s="63"/>
      <c r="RTV3" s="63"/>
      <c r="RTW3" s="63"/>
      <c r="RTX3" s="63"/>
      <c r="RTY3" s="63"/>
      <c r="RTZ3" s="63"/>
      <c r="RUA3" s="63"/>
      <c r="RUB3" s="63"/>
      <c r="RUC3" s="63"/>
      <c r="RUD3" s="63"/>
      <c r="RUE3" s="63"/>
      <c r="RUF3" s="63"/>
      <c r="RUG3" s="63"/>
      <c r="RUH3" s="63"/>
      <c r="RUI3" s="63"/>
      <c r="RUJ3" s="63"/>
      <c r="RUK3" s="63"/>
      <c r="RUL3" s="63"/>
      <c r="RUM3" s="63"/>
      <c r="RUN3" s="63"/>
      <c r="RUO3" s="63"/>
      <c r="RUP3" s="63"/>
      <c r="RUQ3" s="63"/>
      <c r="RUR3" s="63"/>
      <c r="RUS3" s="63"/>
      <c r="RUT3" s="63"/>
      <c r="RUU3" s="63"/>
      <c r="RUV3" s="63"/>
      <c r="RUW3" s="63"/>
      <c r="RUX3" s="63"/>
      <c r="RUY3" s="63"/>
      <c r="RUZ3" s="63"/>
      <c r="RVA3" s="63"/>
      <c r="RVB3" s="63"/>
      <c r="RVC3" s="63"/>
      <c r="RVD3" s="63"/>
      <c r="RVE3" s="63"/>
      <c r="RVF3" s="63"/>
      <c r="RVG3" s="63"/>
      <c r="RVH3" s="63"/>
      <c r="RVI3" s="63"/>
      <c r="RVJ3" s="63"/>
      <c r="RVK3" s="63"/>
      <c r="RVL3" s="63"/>
      <c r="RVM3" s="63"/>
      <c r="RVN3" s="63"/>
      <c r="RVO3" s="63"/>
      <c r="RVP3" s="63"/>
      <c r="RVQ3" s="63"/>
      <c r="RVR3" s="63"/>
      <c r="RVS3" s="63"/>
      <c r="RVT3" s="63"/>
      <c r="RVU3" s="63"/>
      <c r="RVV3" s="63"/>
      <c r="RVW3" s="63"/>
      <c r="RVX3" s="63"/>
      <c r="RVY3" s="63"/>
      <c r="RVZ3" s="63"/>
      <c r="RWA3" s="63"/>
      <c r="RWB3" s="63"/>
      <c r="RWC3" s="63"/>
      <c r="RWD3" s="63"/>
      <c r="RWE3" s="63"/>
      <c r="RWF3" s="63"/>
      <c r="RWG3" s="63"/>
      <c r="RWH3" s="63"/>
      <c r="RWI3" s="63"/>
      <c r="RWJ3" s="63"/>
      <c r="RWK3" s="63"/>
      <c r="RWL3" s="63"/>
      <c r="RWM3" s="63"/>
      <c r="RWN3" s="63"/>
      <c r="RWO3" s="63"/>
      <c r="RWP3" s="63"/>
      <c r="RWQ3" s="63"/>
      <c r="RWR3" s="63"/>
      <c r="RWS3" s="63"/>
      <c r="RWT3" s="63"/>
      <c r="RWU3" s="63"/>
      <c r="RWV3" s="63"/>
      <c r="RWW3" s="63"/>
      <c r="RWX3" s="63"/>
      <c r="RWY3" s="63"/>
      <c r="RWZ3" s="63"/>
      <c r="RXA3" s="63"/>
      <c r="RXB3" s="63"/>
      <c r="RXC3" s="63"/>
      <c r="RXD3" s="63"/>
      <c r="RXE3" s="63"/>
      <c r="RXF3" s="63"/>
      <c r="RXG3" s="63"/>
      <c r="RXH3" s="63"/>
      <c r="RXI3" s="63"/>
      <c r="RXJ3" s="63"/>
      <c r="RXK3" s="63"/>
      <c r="RXL3" s="63"/>
      <c r="RXM3" s="63"/>
      <c r="RXN3" s="63"/>
      <c r="RXO3" s="63"/>
      <c r="RXP3" s="63"/>
      <c r="RXQ3" s="63"/>
      <c r="RXR3" s="63"/>
      <c r="RXS3" s="63"/>
      <c r="RXT3" s="63"/>
      <c r="RXU3" s="63"/>
      <c r="RXV3" s="63"/>
      <c r="RXW3" s="63"/>
      <c r="RXX3" s="63"/>
      <c r="RXY3" s="63"/>
      <c r="RXZ3" s="63"/>
      <c r="RYA3" s="63"/>
      <c r="RYB3" s="63"/>
      <c r="RYC3" s="63"/>
      <c r="RYD3" s="63"/>
      <c r="RYE3" s="63"/>
      <c r="RYF3" s="63"/>
      <c r="RYG3" s="63"/>
      <c r="RYH3" s="63"/>
      <c r="RYI3" s="63"/>
      <c r="RYJ3" s="63"/>
      <c r="RYK3" s="63"/>
      <c r="RYL3" s="63"/>
      <c r="RYM3" s="63"/>
      <c r="RYN3" s="63"/>
      <c r="RYO3" s="63"/>
      <c r="RYP3" s="63"/>
      <c r="RYQ3" s="63"/>
      <c r="RYR3" s="63"/>
      <c r="RYS3" s="63"/>
      <c r="RYT3" s="63"/>
      <c r="RYU3" s="63"/>
      <c r="RYV3" s="63"/>
      <c r="RYW3" s="63"/>
      <c r="RYX3" s="63"/>
      <c r="RYY3" s="63"/>
      <c r="RYZ3" s="63"/>
      <c r="RZA3" s="63"/>
      <c r="RZB3" s="63"/>
      <c r="RZC3" s="63"/>
      <c r="RZD3" s="63"/>
      <c r="RZE3" s="63"/>
      <c r="RZF3" s="63"/>
      <c r="RZG3" s="63"/>
      <c r="RZH3" s="63"/>
      <c r="RZI3" s="63"/>
      <c r="RZJ3" s="63"/>
      <c r="RZK3" s="63"/>
      <c r="RZL3" s="63"/>
      <c r="RZM3" s="63"/>
      <c r="RZN3" s="63"/>
      <c r="RZO3" s="63"/>
      <c r="RZP3" s="63"/>
      <c r="RZQ3" s="63"/>
      <c r="RZR3" s="63"/>
      <c r="RZS3" s="63"/>
      <c r="RZT3" s="63"/>
      <c r="RZU3" s="63"/>
      <c r="RZV3" s="63"/>
      <c r="RZW3" s="63"/>
      <c r="RZX3" s="63"/>
      <c r="RZY3" s="63"/>
      <c r="RZZ3" s="63"/>
      <c r="SAA3" s="63"/>
      <c r="SAB3" s="63"/>
      <c r="SAC3" s="63"/>
      <c r="SAD3" s="63"/>
      <c r="SAE3" s="63"/>
      <c r="SAF3" s="63"/>
      <c r="SAG3" s="63"/>
      <c r="SAH3" s="63"/>
      <c r="SAI3" s="63"/>
      <c r="SAJ3" s="63"/>
      <c r="SAK3" s="63"/>
      <c r="SAL3" s="63"/>
      <c r="SAM3" s="63"/>
      <c r="SAN3" s="63"/>
      <c r="SAO3" s="63"/>
      <c r="SAP3" s="63"/>
      <c r="SAQ3" s="63"/>
      <c r="SAR3" s="63"/>
      <c r="SAS3" s="63"/>
      <c r="SAT3" s="63"/>
      <c r="SAU3" s="63"/>
      <c r="SAV3" s="63"/>
      <c r="SAW3" s="63"/>
      <c r="SAX3" s="63"/>
      <c r="SAY3" s="63"/>
      <c r="SAZ3" s="63"/>
      <c r="SBA3" s="63"/>
      <c r="SBB3" s="63"/>
      <c r="SBC3" s="63"/>
      <c r="SBD3" s="63"/>
      <c r="SBE3" s="63"/>
      <c r="SBF3" s="63"/>
      <c r="SBG3" s="63"/>
      <c r="SBH3" s="63"/>
      <c r="SBI3" s="63"/>
      <c r="SBJ3" s="63"/>
      <c r="SBK3" s="63"/>
      <c r="SBL3" s="63"/>
      <c r="SBM3" s="63"/>
      <c r="SBN3" s="63"/>
      <c r="SBO3" s="63"/>
      <c r="SBP3" s="63"/>
      <c r="SBQ3" s="63"/>
      <c r="SBR3" s="63"/>
      <c r="SBS3" s="63"/>
      <c r="SBT3" s="63"/>
      <c r="SBU3" s="63"/>
      <c r="SBV3" s="63"/>
      <c r="SBW3" s="63"/>
      <c r="SBX3" s="63"/>
      <c r="SBY3" s="63"/>
      <c r="SBZ3" s="63"/>
      <c r="SCA3" s="63"/>
      <c r="SCB3" s="63"/>
      <c r="SCC3" s="63"/>
      <c r="SCD3" s="63"/>
      <c r="SCE3" s="63"/>
      <c r="SCF3" s="63"/>
      <c r="SCG3" s="63"/>
      <c r="SCH3" s="63"/>
      <c r="SCI3" s="63"/>
      <c r="SCJ3" s="63"/>
      <c r="SCK3" s="63"/>
      <c r="SCL3" s="63"/>
      <c r="SCM3" s="63"/>
      <c r="SCN3" s="63"/>
      <c r="SCO3" s="63"/>
      <c r="SCP3" s="63"/>
      <c r="SCQ3" s="63"/>
      <c r="SCR3" s="63"/>
      <c r="SCS3" s="63"/>
      <c r="SCT3" s="63"/>
      <c r="SCU3" s="63"/>
      <c r="SCV3" s="63"/>
      <c r="SCW3" s="63"/>
      <c r="SCX3" s="63"/>
      <c r="SCY3" s="63"/>
      <c r="SCZ3" s="63"/>
      <c r="SDA3" s="63"/>
      <c r="SDB3" s="63"/>
      <c r="SDC3" s="63"/>
      <c r="SDD3" s="63"/>
      <c r="SDE3" s="63"/>
      <c r="SDF3" s="63"/>
      <c r="SDG3" s="63"/>
      <c r="SDH3" s="63"/>
      <c r="SDI3" s="63"/>
      <c r="SDJ3" s="63"/>
      <c r="SDK3" s="63"/>
      <c r="SDL3" s="63"/>
      <c r="SDM3" s="63"/>
      <c r="SDN3" s="63"/>
      <c r="SDO3" s="63"/>
      <c r="SDP3" s="63"/>
      <c r="SDQ3" s="63"/>
      <c r="SDR3" s="63"/>
      <c r="SDS3" s="63"/>
      <c r="SDT3" s="63"/>
      <c r="SDU3" s="63"/>
      <c r="SDV3" s="63"/>
      <c r="SDW3" s="63"/>
      <c r="SDX3" s="63"/>
      <c r="SDY3" s="63"/>
      <c r="SDZ3" s="63"/>
      <c r="SEA3" s="63"/>
      <c r="SEB3" s="63"/>
      <c r="SEC3" s="63"/>
      <c r="SED3" s="63"/>
      <c r="SEE3" s="63"/>
      <c r="SEF3" s="63"/>
      <c r="SEG3" s="63"/>
      <c r="SEH3" s="63"/>
      <c r="SEI3" s="63"/>
      <c r="SEJ3" s="63"/>
      <c r="SEK3" s="63"/>
      <c r="SEL3" s="63"/>
      <c r="SEM3" s="63"/>
      <c r="SEN3" s="63"/>
      <c r="SEO3" s="63"/>
      <c r="SEP3" s="63"/>
      <c r="SEQ3" s="63"/>
      <c r="SER3" s="63"/>
      <c r="SES3" s="63"/>
      <c r="SET3" s="63"/>
      <c r="SEU3" s="63"/>
      <c r="SEV3" s="63"/>
      <c r="SEW3" s="63"/>
      <c r="SEX3" s="63"/>
      <c r="SEY3" s="63"/>
      <c r="SEZ3" s="63"/>
      <c r="SFA3" s="63"/>
      <c r="SFB3" s="63"/>
      <c r="SFC3" s="63"/>
      <c r="SFD3" s="63"/>
      <c r="SFE3" s="63"/>
      <c r="SFF3" s="63"/>
      <c r="SFG3" s="63"/>
      <c r="SFH3" s="63"/>
      <c r="SFI3" s="63"/>
      <c r="SFJ3" s="63"/>
      <c r="SFK3" s="63"/>
      <c r="SFL3" s="63"/>
      <c r="SFM3" s="63"/>
      <c r="SFN3" s="63"/>
      <c r="SFO3" s="63"/>
      <c r="SFP3" s="63"/>
      <c r="SFQ3" s="63"/>
      <c r="SFR3" s="63"/>
      <c r="SFS3" s="63"/>
      <c r="SFT3" s="63"/>
      <c r="SFU3" s="63"/>
      <c r="SFV3" s="63"/>
      <c r="SFW3" s="63"/>
      <c r="SFX3" s="63"/>
      <c r="SFY3" s="63"/>
      <c r="SFZ3" s="63"/>
      <c r="SGA3" s="63"/>
      <c r="SGB3" s="63"/>
      <c r="SGC3" s="63"/>
      <c r="SGD3" s="63"/>
      <c r="SGE3" s="63"/>
      <c r="SGF3" s="63"/>
      <c r="SGG3" s="63"/>
      <c r="SGH3" s="63"/>
      <c r="SGI3" s="63"/>
      <c r="SGJ3" s="63"/>
      <c r="SGK3" s="63"/>
      <c r="SGL3" s="63"/>
      <c r="SGM3" s="63"/>
      <c r="SGN3" s="63"/>
      <c r="SGO3" s="63"/>
      <c r="SGP3" s="63"/>
      <c r="SGQ3" s="63"/>
      <c r="SGR3" s="63"/>
      <c r="SGS3" s="63"/>
      <c r="SGT3" s="63"/>
      <c r="SGU3" s="63"/>
      <c r="SGV3" s="63"/>
      <c r="SGW3" s="63"/>
      <c r="SGX3" s="63"/>
      <c r="SGY3" s="63"/>
      <c r="SGZ3" s="63"/>
      <c r="SHA3" s="63"/>
      <c r="SHB3" s="63"/>
      <c r="SHC3" s="63"/>
      <c r="SHD3" s="63"/>
      <c r="SHE3" s="63"/>
      <c r="SHF3" s="63"/>
      <c r="SHG3" s="63"/>
      <c r="SHH3" s="63"/>
      <c r="SHI3" s="63"/>
      <c r="SHJ3" s="63"/>
      <c r="SHK3" s="63"/>
      <c r="SHL3" s="63"/>
      <c r="SHM3" s="63"/>
      <c r="SHN3" s="63"/>
      <c r="SHO3" s="63"/>
      <c r="SHP3" s="63"/>
      <c r="SHQ3" s="63"/>
      <c r="SHR3" s="63"/>
      <c r="SHS3" s="63"/>
      <c r="SHT3" s="63"/>
      <c r="SHU3" s="63"/>
      <c r="SHV3" s="63"/>
      <c r="SHW3" s="63"/>
      <c r="SHX3" s="63"/>
      <c r="SHY3" s="63"/>
      <c r="SHZ3" s="63"/>
      <c r="SIA3" s="63"/>
      <c r="SIB3" s="63"/>
      <c r="SIC3" s="63"/>
      <c r="SID3" s="63"/>
      <c r="SIE3" s="63"/>
      <c r="SIF3" s="63"/>
      <c r="SIG3" s="63"/>
      <c r="SIH3" s="63"/>
      <c r="SII3" s="63"/>
      <c r="SIJ3" s="63"/>
      <c r="SIK3" s="63"/>
      <c r="SIL3" s="63"/>
      <c r="SIM3" s="63"/>
      <c r="SIN3" s="63"/>
      <c r="SIO3" s="63"/>
      <c r="SIP3" s="63"/>
      <c r="SIQ3" s="63"/>
      <c r="SIR3" s="63"/>
      <c r="SIS3" s="63"/>
      <c r="SIT3" s="63"/>
      <c r="SIU3" s="63"/>
      <c r="SIV3" s="63"/>
      <c r="SIW3" s="63"/>
      <c r="SIX3" s="63"/>
      <c r="SIY3" s="63"/>
      <c r="SIZ3" s="63"/>
      <c r="SJA3" s="63"/>
      <c r="SJB3" s="63"/>
      <c r="SJC3" s="63"/>
      <c r="SJD3" s="63"/>
      <c r="SJE3" s="63"/>
      <c r="SJF3" s="63"/>
      <c r="SJG3" s="63"/>
      <c r="SJH3" s="63"/>
      <c r="SJI3" s="63"/>
      <c r="SJJ3" s="63"/>
      <c r="SJK3" s="63"/>
      <c r="SJL3" s="63"/>
      <c r="SJM3" s="63"/>
      <c r="SJN3" s="63"/>
      <c r="SJO3" s="63"/>
      <c r="SJP3" s="63"/>
      <c r="SJQ3" s="63"/>
      <c r="SJR3" s="63"/>
      <c r="SJS3" s="63"/>
      <c r="SJT3" s="63"/>
      <c r="SJU3" s="63"/>
      <c r="SJV3" s="63"/>
      <c r="SJW3" s="63"/>
      <c r="SJX3" s="63"/>
      <c r="SJY3" s="63"/>
      <c r="SJZ3" s="63"/>
      <c r="SKA3" s="63"/>
      <c r="SKB3" s="63"/>
      <c r="SKC3" s="63"/>
      <c r="SKD3" s="63"/>
      <c r="SKE3" s="63"/>
      <c r="SKF3" s="63"/>
      <c r="SKG3" s="63"/>
      <c r="SKH3" s="63"/>
      <c r="SKI3" s="63"/>
      <c r="SKJ3" s="63"/>
      <c r="SKK3" s="63"/>
      <c r="SKL3" s="63"/>
      <c r="SKM3" s="63"/>
      <c r="SKN3" s="63"/>
      <c r="SKO3" s="63"/>
      <c r="SKP3" s="63"/>
      <c r="SKQ3" s="63"/>
      <c r="SKR3" s="63"/>
      <c r="SKS3" s="63"/>
      <c r="SKT3" s="63"/>
      <c r="SKU3" s="63"/>
      <c r="SKV3" s="63"/>
      <c r="SKW3" s="63"/>
      <c r="SKX3" s="63"/>
      <c r="SKY3" s="63"/>
      <c r="SKZ3" s="63"/>
      <c r="SLA3" s="63"/>
      <c r="SLB3" s="63"/>
      <c r="SLC3" s="63"/>
      <c r="SLD3" s="63"/>
      <c r="SLE3" s="63"/>
      <c r="SLF3" s="63"/>
      <c r="SLG3" s="63"/>
      <c r="SLH3" s="63"/>
      <c r="SLI3" s="63"/>
      <c r="SLJ3" s="63"/>
      <c r="SLK3" s="63"/>
      <c r="SLL3" s="63"/>
      <c r="SLM3" s="63"/>
      <c r="SLN3" s="63"/>
      <c r="SLO3" s="63"/>
      <c r="SLP3" s="63"/>
      <c r="SLQ3" s="63"/>
      <c r="SLR3" s="63"/>
      <c r="SLS3" s="63"/>
      <c r="SLT3" s="63"/>
      <c r="SLU3" s="63"/>
      <c r="SLV3" s="63"/>
      <c r="SLW3" s="63"/>
      <c r="SLX3" s="63"/>
      <c r="SLY3" s="63"/>
      <c r="SLZ3" s="63"/>
      <c r="SMA3" s="63"/>
      <c r="SMB3" s="63"/>
      <c r="SMC3" s="63"/>
      <c r="SMD3" s="63"/>
      <c r="SME3" s="63"/>
      <c r="SMF3" s="63"/>
      <c r="SMG3" s="63"/>
      <c r="SMH3" s="63"/>
      <c r="SMI3" s="63"/>
      <c r="SMJ3" s="63"/>
      <c r="SMK3" s="63"/>
      <c r="SML3" s="63"/>
      <c r="SMM3" s="63"/>
      <c r="SMN3" s="63"/>
      <c r="SMO3" s="63"/>
      <c r="SMP3" s="63"/>
      <c r="SMQ3" s="63"/>
      <c r="SMR3" s="63"/>
      <c r="SMS3" s="63"/>
      <c r="SMT3" s="63"/>
      <c r="SMU3" s="63"/>
      <c r="SMV3" s="63"/>
      <c r="SMW3" s="63"/>
      <c r="SMX3" s="63"/>
      <c r="SMY3" s="63"/>
      <c r="SMZ3" s="63"/>
      <c r="SNA3" s="63"/>
      <c r="SNB3" s="63"/>
      <c r="SNC3" s="63"/>
      <c r="SND3" s="63"/>
      <c r="SNE3" s="63"/>
      <c r="SNF3" s="63"/>
      <c r="SNG3" s="63"/>
      <c r="SNH3" s="63"/>
      <c r="SNI3" s="63"/>
      <c r="SNJ3" s="63"/>
      <c r="SNK3" s="63"/>
      <c r="SNL3" s="63"/>
      <c r="SNM3" s="63"/>
      <c r="SNN3" s="63"/>
      <c r="SNO3" s="63"/>
      <c r="SNP3" s="63"/>
      <c r="SNQ3" s="63"/>
      <c r="SNR3" s="63"/>
      <c r="SNS3" s="63"/>
      <c r="SNT3" s="63"/>
      <c r="SNU3" s="63"/>
      <c r="SNV3" s="63"/>
      <c r="SNW3" s="63"/>
      <c r="SNX3" s="63"/>
      <c r="SNY3" s="63"/>
      <c r="SNZ3" s="63"/>
      <c r="SOA3" s="63"/>
      <c r="SOB3" s="63"/>
      <c r="SOC3" s="63"/>
      <c r="SOD3" s="63"/>
      <c r="SOE3" s="63"/>
      <c r="SOF3" s="63"/>
      <c r="SOG3" s="63"/>
      <c r="SOH3" s="63"/>
      <c r="SOI3" s="63"/>
      <c r="SOJ3" s="63"/>
      <c r="SOK3" s="63"/>
      <c r="SOL3" s="63"/>
      <c r="SOM3" s="63"/>
      <c r="SON3" s="63"/>
      <c r="SOO3" s="63"/>
      <c r="SOP3" s="63"/>
      <c r="SOQ3" s="63"/>
      <c r="SOR3" s="63"/>
      <c r="SOS3" s="63"/>
      <c r="SOT3" s="63"/>
      <c r="SOU3" s="63"/>
      <c r="SOV3" s="63"/>
      <c r="SOW3" s="63"/>
      <c r="SOX3" s="63"/>
      <c r="SOY3" s="63"/>
      <c r="SOZ3" s="63"/>
      <c r="SPA3" s="63"/>
      <c r="SPB3" s="63"/>
      <c r="SPC3" s="63"/>
      <c r="SPD3" s="63"/>
      <c r="SPE3" s="63"/>
      <c r="SPF3" s="63"/>
      <c r="SPG3" s="63"/>
      <c r="SPH3" s="63"/>
      <c r="SPI3" s="63"/>
      <c r="SPJ3" s="63"/>
      <c r="SPK3" s="63"/>
      <c r="SPL3" s="63"/>
      <c r="SPM3" s="63"/>
      <c r="SPN3" s="63"/>
      <c r="SPO3" s="63"/>
      <c r="SPP3" s="63"/>
      <c r="SPQ3" s="63"/>
      <c r="SPR3" s="63"/>
      <c r="SPS3" s="63"/>
      <c r="SPT3" s="63"/>
      <c r="SPU3" s="63"/>
      <c r="SPV3" s="63"/>
      <c r="SPW3" s="63"/>
      <c r="SPX3" s="63"/>
      <c r="SPY3" s="63"/>
      <c r="SPZ3" s="63"/>
      <c r="SQA3" s="63"/>
      <c r="SQB3" s="63"/>
      <c r="SQC3" s="63"/>
      <c r="SQD3" s="63"/>
      <c r="SQE3" s="63"/>
      <c r="SQF3" s="63"/>
      <c r="SQG3" s="63"/>
      <c r="SQH3" s="63"/>
      <c r="SQI3" s="63"/>
      <c r="SQJ3" s="63"/>
      <c r="SQK3" s="63"/>
      <c r="SQL3" s="63"/>
      <c r="SQM3" s="63"/>
      <c r="SQN3" s="63"/>
      <c r="SQO3" s="63"/>
      <c r="SQP3" s="63"/>
      <c r="SQQ3" s="63"/>
      <c r="SQR3" s="63"/>
      <c r="SQS3" s="63"/>
      <c r="SQT3" s="63"/>
      <c r="SQU3" s="63"/>
      <c r="SQV3" s="63"/>
      <c r="SQW3" s="63"/>
      <c r="SQX3" s="63"/>
      <c r="SQY3" s="63"/>
      <c r="SQZ3" s="63"/>
      <c r="SRA3" s="63"/>
      <c r="SRB3" s="63"/>
      <c r="SRC3" s="63"/>
      <c r="SRD3" s="63"/>
      <c r="SRE3" s="63"/>
      <c r="SRF3" s="63"/>
      <c r="SRG3" s="63"/>
      <c r="SRH3" s="63"/>
      <c r="SRI3" s="63"/>
      <c r="SRJ3" s="63"/>
      <c r="SRK3" s="63"/>
      <c r="SRL3" s="63"/>
      <c r="SRM3" s="63"/>
      <c r="SRN3" s="63"/>
      <c r="SRO3" s="63"/>
      <c r="SRP3" s="63"/>
      <c r="SRQ3" s="63"/>
      <c r="SRR3" s="63"/>
      <c r="SRS3" s="63"/>
      <c r="SRT3" s="63"/>
      <c r="SRU3" s="63"/>
      <c r="SRV3" s="63"/>
      <c r="SRW3" s="63"/>
      <c r="SRX3" s="63"/>
      <c r="SRY3" s="63"/>
      <c r="SRZ3" s="63"/>
      <c r="SSA3" s="63"/>
      <c r="SSB3" s="63"/>
      <c r="SSC3" s="63"/>
      <c r="SSD3" s="63"/>
      <c r="SSE3" s="63"/>
      <c r="SSF3" s="63"/>
      <c r="SSG3" s="63"/>
      <c r="SSH3" s="63"/>
      <c r="SSI3" s="63"/>
      <c r="SSJ3" s="63"/>
      <c r="SSK3" s="63"/>
      <c r="SSL3" s="63"/>
      <c r="SSM3" s="63"/>
      <c r="SSN3" s="63"/>
      <c r="SSO3" s="63"/>
      <c r="SSP3" s="63"/>
      <c r="SSQ3" s="63"/>
      <c r="SSR3" s="63"/>
      <c r="SSS3" s="63"/>
      <c r="SST3" s="63"/>
      <c r="SSU3" s="63"/>
      <c r="SSV3" s="63"/>
      <c r="SSW3" s="63"/>
      <c r="SSX3" s="63"/>
      <c r="SSY3" s="63"/>
      <c r="SSZ3" s="63"/>
      <c r="STA3" s="63"/>
      <c r="STB3" s="63"/>
      <c r="STC3" s="63"/>
      <c r="STD3" s="63"/>
      <c r="STE3" s="63"/>
      <c r="STF3" s="63"/>
      <c r="STG3" s="63"/>
      <c r="STH3" s="63"/>
      <c r="STI3" s="63"/>
      <c r="STJ3" s="63"/>
      <c r="STK3" s="63"/>
      <c r="STL3" s="63"/>
      <c r="STM3" s="63"/>
      <c r="STN3" s="63"/>
      <c r="STO3" s="63"/>
      <c r="STP3" s="63"/>
      <c r="STQ3" s="63"/>
      <c r="STR3" s="63"/>
      <c r="STS3" s="63"/>
      <c r="STT3" s="63"/>
      <c r="STU3" s="63"/>
      <c r="STV3" s="63"/>
      <c r="STW3" s="63"/>
      <c r="STX3" s="63"/>
      <c r="STY3" s="63"/>
      <c r="STZ3" s="63"/>
      <c r="SUA3" s="63"/>
      <c r="SUB3" s="63"/>
      <c r="SUC3" s="63"/>
      <c r="SUD3" s="63"/>
      <c r="SUE3" s="63"/>
      <c r="SUF3" s="63"/>
      <c r="SUG3" s="63"/>
      <c r="SUH3" s="63"/>
      <c r="SUI3" s="63"/>
      <c r="SUJ3" s="63"/>
      <c r="SUK3" s="63"/>
      <c r="SUL3" s="63"/>
      <c r="SUM3" s="63"/>
      <c r="SUN3" s="63"/>
      <c r="SUO3" s="63"/>
      <c r="SUP3" s="63"/>
      <c r="SUQ3" s="63"/>
      <c r="SUR3" s="63"/>
      <c r="SUS3" s="63"/>
      <c r="SUT3" s="63"/>
      <c r="SUU3" s="63"/>
      <c r="SUV3" s="63"/>
      <c r="SUW3" s="63"/>
      <c r="SUX3" s="63"/>
      <c r="SUY3" s="63"/>
      <c r="SUZ3" s="63"/>
      <c r="SVA3" s="63"/>
      <c r="SVB3" s="63"/>
      <c r="SVC3" s="63"/>
      <c r="SVD3" s="63"/>
      <c r="SVE3" s="63"/>
      <c r="SVF3" s="63"/>
      <c r="SVG3" s="63"/>
      <c r="SVH3" s="63"/>
      <c r="SVI3" s="63"/>
      <c r="SVJ3" s="63"/>
      <c r="SVK3" s="63"/>
      <c r="SVL3" s="63"/>
      <c r="SVM3" s="63"/>
      <c r="SVN3" s="63"/>
      <c r="SVO3" s="63"/>
      <c r="SVP3" s="63"/>
      <c r="SVQ3" s="63"/>
      <c r="SVR3" s="63"/>
      <c r="SVS3" s="63"/>
      <c r="SVT3" s="63"/>
      <c r="SVU3" s="63"/>
      <c r="SVV3" s="63"/>
      <c r="SVW3" s="63"/>
      <c r="SVX3" s="63"/>
      <c r="SVY3" s="63"/>
      <c r="SVZ3" s="63"/>
      <c r="SWA3" s="63"/>
      <c r="SWB3" s="63"/>
      <c r="SWC3" s="63"/>
      <c r="SWD3" s="63"/>
      <c r="SWE3" s="63"/>
      <c r="SWF3" s="63"/>
      <c r="SWG3" s="63"/>
      <c r="SWH3" s="63"/>
      <c r="SWI3" s="63"/>
      <c r="SWJ3" s="63"/>
      <c r="SWK3" s="63"/>
      <c r="SWL3" s="63"/>
      <c r="SWM3" s="63"/>
      <c r="SWN3" s="63"/>
      <c r="SWO3" s="63"/>
      <c r="SWP3" s="63"/>
      <c r="SWQ3" s="63"/>
      <c r="SWR3" s="63"/>
      <c r="SWS3" s="63"/>
      <c r="SWT3" s="63"/>
      <c r="SWU3" s="63"/>
      <c r="SWV3" s="63"/>
      <c r="SWW3" s="63"/>
      <c r="SWX3" s="63"/>
      <c r="SWY3" s="63"/>
      <c r="SWZ3" s="63"/>
      <c r="SXA3" s="63"/>
      <c r="SXB3" s="63"/>
      <c r="SXC3" s="63"/>
      <c r="SXD3" s="63"/>
      <c r="SXE3" s="63"/>
      <c r="SXF3" s="63"/>
      <c r="SXG3" s="63"/>
      <c r="SXH3" s="63"/>
      <c r="SXI3" s="63"/>
      <c r="SXJ3" s="63"/>
      <c r="SXK3" s="63"/>
      <c r="SXL3" s="63"/>
      <c r="SXM3" s="63"/>
      <c r="SXN3" s="63"/>
      <c r="SXO3" s="63"/>
      <c r="SXP3" s="63"/>
      <c r="SXQ3" s="63"/>
      <c r="SXR3" s="63"/>
      <c r="SXS3" s="63"/>
      <c r="SXT3" s="63"/>
      <c r="SXU3" s="63"/>
      <c r="SXV3" s="63"/>
      <c r="SXW3" s="63"/>
      <c r="SXX3" s="63"/>
      <c r="SXY3" s="63"/>
      <c r="SXZ3" s="63"/>
      <c r="SYA3" s="63"/>
      <c r="SYB3" s="63"/>
      <c r="SYC3" s="63"/>
      <c r="SYD3" s="63"/>
      <c r="SYE3" s="63"/>
      <c r="SYF3" s="63"/>
      <c r="SYG3" s="63"/>
      <c r="SYH3" s="63"/>
      <c r="SYI3" s="63"/>
      <c r="SYJ3" s="63"/>
      <c r="SYK3" s="63"/>
      <c r="SYL3" s="63"/>
      <c r="SYM3" s="63"/>
      <c r="SYN3" s="63"/>
      <c r="SYO3" s="63"/>
      <c r="SYP3" s="63"/>
      <c r="SYQ3" s="63"/>
      <c r="SYR3" s="63"/>
      <c r="SYS3" s="63"/>
      <c r="SYT3" s="63"/>
      <c r="SYU3" s="63"/>
      <c r="SYV3" s="63"/>
      <c r="SYW3" s="63"/>
      <c r="SYX3" s="63"/>
      <c r="SYY3" s="63"/>
      <c r="SYZ3" s="63"/>
      <c r="SZA3" s="63"/>
      <c r="SZB3" s="63"/>
      <c r="SZC3" s="63"/>
      <c r="SZD3" s="63"/>
      <c r="SZE3" s="63"/>
      <c r="SZF3" s="63"/>
      <c r="SZG3" s="63"/>
      <c r="SZH3" s="63"/>
      <c r="SZI3" s="63"/>
      <c r="SZJ3" s="63"/>
      <c r="SZK3" s="63"/>
      <c r="SZL3" s="63"/>
      <c r="SZM3" s="63"/>
      <c r="SZN3" s="63"/>
      <c r="SZO3" s="63"/>
      <c r="SZP3" s="63"/>
      <c r="SZQ3" s="63"/>
      <c r="SZR3" s="63"/>
      <c r="SZS3" s="63"/>
      <c r="SZT3" s="63"/>
      <c r="SZU3" s="63"/>
      <c r="SZV3" s="63"/>
      <c r="SZW3" s="63"/>
      <c r="SZX3" s="63"/>
      <c r="SZY3" s="63"/>
      <c r="SZZ3" s="63"/>
      <c r="TAA3" s="63"/>
      <c r="TAB3" s="63"/>
      <c r="TAC3" s="63"/>
      <c r="TAD3" s="63"/>
      <c r="TAE3" s="63"/>
      <c r="TAF3" s="63"/>
      <c r="TAG3" s="63"/>
      <c r="TAH3" s="63"/>
      <c r="TAI3" s="63"/>
      <c r="TAJ3" s="63"/>
      <c r="TAK3" s="63"/>
      <c r="TAL3" s="63"/>
      <c r="TAM3" s="63"/>
      <c r="TAN3" s="63"/>
      <c r="TAO3" s="63"/>
      <c r="TAP3" s="63"/>
      <c r="TAQ3" s="63"/>
      <c r="TAR3" s="63"/>
      <c r="TAS3" s="63"/>
      <c r="TAT3" s="63"/>
      <c r="TAU3" s="63"/>
      <c r="TAV3" s="63"/>
      <c r="TAW3" s="63"/>
      <c r="TAX3" s="63"/>
      <c r="TAY3" s="63"/>
      <c r="TAZ3" s="63"/>
      <c r="TBA3" s="63"/>
      <c r="TBB3" s="63"/>
      <c r="TBC3" s="63"/>
      <c r="TBD3" s="63"/>
      <c r="TBE3" s="63"/>
      <c r="TBF3" s="63"/>
      <c r="TBG3" s="63"/>
      <c r="TBH3" s="63"/>
      <c r="TBI3" s="63"/>
      <c r="TBJ3" s="63"/>
      <c r="TBK3" s="63"/>
      <c r="TBL3" s="63"/>
      <c r="TBM3" s="63"/>
      <c r="TBN3" s="63"/>
      <c r="TBO3" s="63"/>
      <c r="TBP3" s="63"/>
      <c r="TBQ3" s="63"/>
      <c r="TBR3" s="63"/>
      <c r="TBS3" s="63"/>
      <c r="TBT3" s="63"/>
      <c r="TBU3" s="63"/>
      <c r="TBV3" s="63"/>
      <c r="TBW3" s="63"/>
      <c r="TBX3" s="63"/>
      <c r="TBY3" s="63"/>
      <c r="TBZ3" s="63"/>
      <c r="TCA3" s="63"/>
      <c r="TCB3" s="63"/>
      <c r="TCC3" s="63"/>
      <c r="TCD3" s="63"/>
      <c r="TCE3" s="63"/>
      <c r="TCF3" s="63"/>
      <c r="TCG3" s="63"/>
      <c r="TCH3" s="63"/>
      <c r="TCI3" s="63"/>
      <c r="TCJ3" s="63"/>
      <c r="TCK3" s="63"/>
      <c r="TCL3" s="63"/>
      <c r="TCM3" s="63"/>
      <c r="TCN3" s="63"/>
      <c r="TCO3" s="63"/>
      <c r="TCP3" s="63"/>
      <c r="TCQ3" s="63"/>
      <c r="TCR3" s="63"/>
      <c r="TCS3" s="63"/>
      <c r="TCT3" s="63"/>
      <c r="TCU3" s="63"/>
      <c r="TCV3" s="63"/>
      <c r="TCW3" s="63"/>
      <c r="TCX3" s="63"/>
      <c r="TCY3" s="63"/>
      <c r="TCZ3" s="63"/>
      <c r="TDA3" s="63"/>
      <c r="TDB3" s="63"/>
      <c r="TDC3" s="63"/>
      <c r="TDD3" s="63"/>
      <c r="TDE3" s="63"/>
      <c r="TDF3" s="63"/>
      <c r="TDG3" s="63"/>
      <c r="TDH3" s="63"/>
      <c r="TDI3" s="63"/>
      <c r="TDJ3" s="63"/>
      <c r="TDK3" s="63"/>
      <c r="TDL3" s="63"/>
      <c r="TDM3" s="63"/>
      <c r="TDN3" s="63"/>
      <c r="TDO3" s="63"/>
      <c r="TDP3" s="63"/>
      <c r="TDQ3" s="63"/>
      <c r="TDR3" s="63"/>
      <c r="TDS3" s="63"/>
      <c r="TDT3" s="63"/>
      <c r="TDU3" s="63"/>
      <c r="TDV3" s="63"/>
      <c r="TDW3" s="63"/>
      <c r="TDX3" s="63"/>
      <c r="TDY3" s="63"/>
      <c r="TDZ3" s="63"/>
      <c r="TEA3" s="63"/>
      <c r="TEB3" s="63"/>
      <c r="TEC3" s="63"/>
      <c r="TED3" s="63"/>
      <c r="TEE3" s="63"/>
      <c r="TEF3" s="63"/>
      <c r="TEG3" s="63"/>
      <c r="TEH3" s="63"/>
      <c r="TEI3" s="63"/>
      <c r="TEJ3" s="63"/>
      <c r="TEK3" s="63"/>
      <c r="TEL3" s="63"/>
      <c r="TEM3" s="63"/>
      <c r="TEN3" s="63"/>
      <c r="TEO3" s="63"/>
      <c r="TEP3" s="63"/>
      <c r="TEQ3" s="63"/>
      <c r="TER3" s="63"/>
      <c r="TES3" s="63"/>
      <c r="TET3" s="63"/>
      <c r="TEU3" s="63"/>
      <c r="TEV3" s="63"/>
      <c r="TEW3" s="63"/>
      <c r="TEX3" s="63"/>
      <c r="TEY3" s="63"/>
      <c r="TEZ3" s="63"/>
      <c r="TFA3" s="63"/>
      <c r="TFB3" s="63"/>
      <c r="TFC3" s="63"/>
      <c r="TFD3" s="63"/>
      <c r="TFE3" s="63"/>
      <c r="TFF3" s="63"/>
      <c r="TFG3" s="63"/>
      <c r="TFH3" s="63"/>
      <c r="TFI3" s="63"/>
      <c r="TFJ3" s="63"/>
      <c r="TFK3" s="63"/>
      <c r="TFL3" s="63"/>
      <c r="TFM3" s="63"/>
      <c r="TFN3" s="63"/>
      <c r="TFO3" s="63"/>
      <c r="TFP3" s="63"/>
      <c r="TFQ3" s="63"/>
      <c r="TFR3" s="63"/>
      <c r="TFS3" s="63"/>
      <c r="TFT3" s="63"/>
      <c r="TFU3" s="63"/>
      <c r="TFV3" s="63"/>
      <c r="TFW3" s="63"/>
      <c r="TFX3" s="63"/>
      <c r="TFY3" s="63"/>
      <c r="TFZ3" s="63"/>
      <c r="TGA3" s="63"/>
      <c r="TGB3" s="63"/>
      <c r="TGC3" s="63"/>
      <c r="TGD3" s="63"/>
      <c r="TGE3" s="63"/>
      <c r="TGF3" s="63"/>
      <c r="TGG3" s="63"/>
      <c r="TGH3" s="63"/>
      <c r="TGI3" s="63"/>
      <c r="TGJ3" s="63"/>
      <c r="TGK3" s="63"/>
      <c r="TGL3" s="63"/>
      <c r="TGM3" s="63"/>
      <c r="TGN3" s="63"/>
      <c r="TGO3" s="63"/>
      <c r="TGP3" s="63"/>
      <c r="TGQ3" s="63"/>
      <c r="TGR3" s="63"/>
      <c r="TGS3" s="63"/>
      <c r="TGT3" s="63"/>
      <c r="TGU3" s="63"/>
      <c r="TGV3" s="63"/>
      <c r="TGW3" s="63"/>
      <c r="TGX3" s="63"/>
      <c r="TGY3" s="63"/>
      <c r="TGZ3" s="63"/>
      <c r="THA3" s="63"/>
      <c r="THB3" s="63"/>
      <c r="THC3" s="63"/>
      <c r="THD3" s="63"/>
      <c r="THE3" s="63"/>
      <c r="THF3" s="63"/>
      <c r="THG3" s="63"/>
      <c r="THH3" s="63"/>
      <c r="THI3" s="63"/>
      <c r="THJ3" s="63"/>
      <c r="THK3" s="63"/>
      <c r="THL3" s="63"/>
      <c r="THM3" s="63"/>
      <c r="THN3" s="63"/>
      <c r="THO3" s="63"/>
      <c r="THP3" s="63"/>
      <c r="THQ3" s="63"/>
      <c r="THR3" s="63"/>
      <c r="THS3" s="63"/>
      <c r="THT3" s="63"/>
      <c r="THU3" s="63"/>
      <c r="THV3" s="63"/>
      <c r="THW3" s="63"/>
      <c r="THX3" s="63"/>
      <c r="THY3" s="63"/>
      <c r="THZ3" s="63"/>
      <c r="TIA3" s="63"/>
      <c r="TIB3" s="63"/>
      <c r="TIC3" s="63"/>
      <c r="TID3" s="63"/>
      <c r="TIE3" s="63"/>
      <c r="TIF3" s="63"/>
      <c r="TIG3" s="63"/>
      <c r="TIH3" s="63"/>
      <c r="TII3" s="63"/>
      <c r="TIJ3" s="63"/>
      <c r="TIK3" s="63"/>
      <c r="TIL3" s="63"/>
      <c r="TIM3" s="63"/>
      <c r="TIN3" s="63"/>
      <c r="TIO3" s="63"/>
      <c r="TIP3" s="63"/>
      <c r="TIQ3" s="63"/>
      <c r="TIR3" s="63"/>
      <c r="TIS3" s="63"/>
      <c r="TIT3" s="63"/>
      <c r="TIU3" s="63"/>
      <c r="TIV3" s="63"/>
      <c r="TIW3" s="63"/>
      <c r="TIX3" s="63"/>
      <c r="TIY3" s="63"/>
      <c r="TIZ3" s="63"/>
      <c r="TJA3" s="63"/>
      <c r="TJB3" s="63"/>
      <c r="TJC3" s="63"/>
      <c r="TJD3" s="63"/>
      <c r="TJE3" s="63"/>
      <c r="TJF3" s="63"/>
      <c r="TJG3" s="63"/>
      <c r="TJH3" s="63"/>
      <c r="TJI3" s="63"/>
      <c r="TJJ3" s="63"/>
      <c r="TJK3" s="63"/>
      <c r="TJL3" s="63"/>
      <c r="TJM3" s="63"/>
      <c r="TJN3" s="63"/>
      <c r="TJO3" s="63"/>
      <c r="TJP3" s="63"/>
      <c r="TJQ3" s="63"/>
      <c r="TJR3" s="63"/>
      <c r="TJS3" s="63"/>
      <c r="TJT3" s="63"/>
      <c r="TJU3" s="63"/>
      <c r="TJV3" s="63"/>
      <c r="TJW3" s="63"/>
      <c r="TJX3" s="63"/>
      <c r="TJY3" s="63"/>
      <c r="TJZ3" s="63"/>
      <c r="TKA3" s="63"/>
      <c r="TKB3" s="63"/>
      <c r="TKC3" s="63"/>
      <c r="TKD3" s="63"/>
      <c r="TKE3" s="63"/>
      <c r="TKF3" s="63"/>
      <c r="TKG3" s="63"/>
      <c r="TKH3" s="63"/>
      <c r="TKI3" s="63"/>
      <c r="TKJ3" s="63"/>
      <c r="TKK3" s="63"/>
      <c r="TKL3" s="63"/>
      <c r="TKM3" s="63"/>
      <c r="TKN3" s="63"/>
      <c r="TKO3" s="63"/>
      <c r="TKP3" s="63"/>
      <c r="TKQ3" s="63"/>
      <c r="TKR3" s="63"/>
      <c r="TKS3" s="63"/>
      <c r="TKT3" s="63"/>
      <c r="TKU3" s="63"/>
      <c r="TKV3" s="63"/>
      <c r="TKW3" s="63"/>
      <c r="TKX3" s="63"/>
      <c r="TKY3" s="63"/>
      <c r="TKZ3" s="63"/>
      <c r="TLA3" s="63"/>
      <c r="TLB3" s="63"/>
      <c r="TLC3" s="63"/>
      <c r="TLD3" s="63"/>
      <c r="TLE3" s="63"/>
      <c r="TLF3" s="63"/>
      <c r="TLG3" s="63"/>
      <c r="TLH3" s="63"/>
      <c r="TLI3" s="63"/>
      <c r="TLJ3" s="63"/>
      <c r="TLK3" s="63"/>
      <c r="TLL3" s="63"/>
      <c r="TLM3" s="63"/>
      <c r="TLN3" s="63"/>
      <c r="TLO3" s="63"/>
      <c r="TLP3" s="63"/>
      <c r="TLQ3" s="63"/>
      <c r="TLR3" s="63"/>
      <c r="TLS3" s="63"/>
      <c r="TLT3" s="63"/>
      <c r="TLU3" s="63"/>
      <c r="TLV3" s="63"/>
      <c r="TLW3" s="63"/>
      <c r="TLX3" s="63"/>
      <c r="TLY3" s="63"/>
      <c r="TLZ3" s="63"/>
      <c r="TMA3" s="63"/>
      <c r="TMB3" s="63"/>
      <c r="TMC3" s="63"/>
      <c r="TMD3" s="63"/>
      <c r="TME3" s="63"/>
      <c r="TMF3" s="63"/>
      <c r="TMG3" s="63"/>
      <c r="TMH3" s="63"/>
      <c r="TMI3" s="63"/>
      <c r="TMJ3" s="63"/>
      <c r="TMK3" s="63"/>
      <c r="TML3" s="63"/>
      <c r="TMM3" s="63"/>
      <c r="TMN3" s="63"/>
      <c r="TMO3" s="63"/>
      <c r="TMP3" s="63"/>
      <c r="TMQ3" s="63"/>
      <c r="TMR3" s="63"/>
      <c r="TMS3" s="63"/>
      <c r="TMT3" s="63"/>
      <c r="TMU3" s="63"/>
      <c r="TMV3" s="63"/>
      <c r="TMW3" s="63"/>
      <c r="TMX3" s="63"/>
      <c r="TMY3" s="63"/>
      <c r="TMZ3" s="63"/>
      <c r="TNA3" s="63"/>
      <c r="TNB3" s="63"/>
      <c r="TNC3" s="63"/>
      <c r="TND3" s="63"/>
      <c r="TNE3" s="63"/>
      <c r="TNF3" s="63"/>
      <c r="TNG3" s="63"/>
      <c r="TNH3" s="63"/>
      <c r="TNI3" s="63"/>
      <c r="TNJ3" s="63"/>
      <c r="TNK3" s="63"/>
      <c r="TNL3" s="63"/>
      <c r="TNM3" s="63"/>
      <c r="TNN3" s="63"/>
      <c r="TNO3" s="63"/>
      <c r="TNP3" s="63"/>
      <c r="TNQ3" s="63"/>
      <c r="TNR3" s="63"/>
      <c r="TNS3" s="63"/>
      <c r="TNT3" s="63"/>
      <c r="TNU3" s="63"/>
      <c r="TNV3" s="63"/>
      <c r="TNW3" s="63"/>
      <c r="TNX3" s="63"/>
      <c r="TNY3" s="63"/>
      <c r="TNZ3" s="63"/>
      <c r="TOA3" s="63"/>
      <c r="TOB3" s="63"/>
      <c r="TOC3" s="63"/>
      <c r="TOD3" s="63"/>
      <c r="TOE3" s="63"/>
      <c r="TOF3" s="63"/>
      <c r="TOG3" s="63"/>
      <c r="TOH3" s="63"/>
      <c r="TOI3" s="63"/>
      <c r="TOJ3" s="63"/>
      <c r="TOK3" s="63"/>
      <c r="TOL3" s="63"/>
      <c r="TOM3" s="63"/>
      <c r="TON3" s="63"/>
      <c r="TOO3" s="63"/>
      <c r="TOP3" s="63"/>
      <c r="TOQ3" s="63"/>
      <c r="TOR3" s="63"/>
      <c r="TOS3" s="63"/>
      <c r="TOT3" s="63"/>
      <c r="TOU3" s="63"/>
      <c r="TOV3" s="63"/>
      <c r="TOW3" s="63"/>
      <c r="TOX3" s="63"/>
      <c r="TOY3" s="63"/>
      <c r="TOZ3" s="63"/>
      <c r="TPA3" s="63"/>
      <c r="TPB3" s="63"/>
      <c r="TPC3" s="63"/>
      <c r="TPD3" s="63"/>
      <c r="TPE3" s="63"/>
      <c r="TPF3" s="63"/>
      <c r="TPG3" s="63"/>
      <c r="TPH3" s="63"/>
      <c r="TPI3" s="63"/>
      <c r="TPJ3" s="63"/>
      <c r="TPK3" s="63"/>
      <c r="TPL3" s="63"/>
      <c r="TPM3" s="63"/>
      <c r="TPN3" s="63"/>
      <c r="TPO3" s="63"/>
      <c r="TPP3" s="63"/>
      <c r="TPQ3" s="63"/>
      <c r="TPR3" s="63"/>
      <c r="TPS3" s="63"/>
      <c r="TPT3" s="63"/>
      <c r="TPU3" s="63"/>
      <c r="TPV3" s="63"/>
      <c r="TPW3" s="63"/>
      <c r="TPX3" s="63"/>
      <c r="TPY3" s="63"/>
      <c r="TPZ3" s="63"/>
      <c r="TQA3" s="63"/>
      <c r="TQB3" s="63"/>
      <c r="TQC3" s="63"/>
      <c r="TQD3" s="63"/>
      <c r="TQE3" s="63"/>
      <c r="TQF3" s="63"/>
      <c r="TQG3" s="63"/>
      <c r="TQH3" s="63"/>
      <c r="TQI3" s="63"/>
      <c r="TQJ3" s="63"/>
      <c r="TQK3" s="63"/>
      <c r="TQL3" s="63"/>
      <c r="TQM3" s="63"/>
      <c r="TQN3" s="63"/>
      <c r="TQO3" s="63"/>
      <c r="TQP3" s="63"/>
      <c r="TQQ3" s="63"/>
      <c r="TQR3" s="63"/>
      <c r="TQS3" s="63"/>
      <c r="TQT3" s="63"/>
      <c r="TQU3" s="63"/>
      <c r="TQV3" s="63"/>
      <c r="TQW3" s="63"/>
      <c r="TQX3" s="63"/>
      <c r="TQY3" s="63"/>
      <c r="TQZ3" s="63"/>
      <c r="TRA3" s="63"/>
      <c r="TRB3" s="63"/>
      <c r="TRC3" s="63"/>
      <c r="TRD3" s="63"/>
      <c r="TRE3" s="63"/>
      <c r="TRF3" s="63"/>
      <c r="TRG3" s="63"/>
      <c r="TRH3" s="63"/>
      <c r="TRI3" s="63"/>
      <c r="TRJ3" s="63"/>
      <c r="TRK3" s="63"/>
      <c r="TRL3" s="63"/>
      <c r="TRM3" s="63"/>
      <c r="TRN3" s="63"/>
      <c r="TRO3" s="63"/>
      <c r="TRP3" s="63"/>
      <c r="TRQ3" s="63"/>
      <c r="TRR3" s="63"/>
      <c r="TRS3" s="63"/>
      <c r="TRT3" s="63"/>
      <c r="TRU3" s="63"/>
      <c r="TRV3" s="63"/>
      <c r="TRW3" s="63"/>
      <c r="TRX3" s="63"/>
      <c r="TRY3" s="63"/>
      <c r="TRZ3" s="63"/>
      <c r="TSA3" s="63"/>
      <c r="TSB3" s="63"/>
      <c r="TSC3" s="63"/>
      <c r="TSD3" s="63"/>
      <c r="TSE3" s="63"/>
      <c r="TSF3" s="63"/>
      <c r="TSG3" s="63"/>
      <c r="TSH3" s="63"/>
      <c r="TSI3" s="63"/>
      <c r="TSJ3" s="63"/>
      <c r="TSK3" s="63"/>
      <c r="TSL3" s="63"/>
      <c r="TSM3" s="63"/>
      <c r="TSN3" s="63"/>
      <c r="TSO3" s="63"/>
      <c r="TSP3" s="63"/>
      <c r="TSQ3" s="63"/>
      <c r="TSR3" s="63"/>
      <c r="TSS3" s="63"/>
      <c r="TST3" s="63"/>
      <c r="TSU3" s="63"/>
      <c r="TSV3" s="63"/>
      <c r="TSW3" s="63"/>
      <c r="TSX3" s="63"/>
      <c r="TSY3" s="63"/>
      <c r="TSZ3" s="63"/>
      <c r="TTA3" s="63"/>
      <c r="TTB3" s="63"/>
      <c r="TTC3" s="63"/>
      <c r="TTD3" s="63"/>
      <c r="TTE3" s="63"/>
      <c r="TTF3" s="63"/>
      <c r="TTG3" s="63"/>
      <c r="TTH3" s="63"/>
      <c r="TTI3" s="63"/>
      <c r="TTJ3" s="63"/>
      <c r="TTK3" s="63"/>
      <c r="TTL3" s="63"/>
      <c r="TTM3" s="63"/>
      <c r="TTN3" s="63"/>
      <c r="TTO3" s="63"/>
      <c r="TTP3" s="63"/>
      <c r="TTQ3" s="63"/>
      <c r="TTR3" s="63"/>
      <c r="TTS3" s="63"/>
      <c r="TTT3" s="63"/>
      <c r="TTU3" s="63"/>
      <c r="TTV3" s="63"/>
      <c r="TTW3" s="63"/>
      <c r="TTX3" s="63"/>
      <c r="TTY3" s="63"/>
      <c r="TTZ3" s="63"/>
      <c r="TUA3" s="63"/>
      <c r="TUB3" s="63"/>
      <c r="TUC3" s="63"/>
      <c r="TUD3" s="63"/>
      <c r="TUE3" s="63"/>
      <c r="TUF3" s="63"/>
      <c r="TUG3" s="63"/>
      <c r="TUH3" s="63"/>
      <c r="TUI3" s="63"/>
      <c r="TUJ3" s="63"/>
      <c r="TUK3" s="63"/>
      <c r="TUL3" s="63"/>
      <c r="TUM3" s="63"/>
      <c r="TUN3" s="63"/>
      <c r="TUO3" s="63"/>
      <c r="TUP3" s="63"/>
      <c r="TUQ3" s="63"/>
      <c r="TUR3" s="63"/>
      <c r="TUS3" s="63"/>
      <c r="TUT3" s="63"/>
      <c r="TUU3" s="63"/>
      <c r="TUV3" s="63"/>
      <c r="TUW3" s="63"/>
      <c r="TUX3" s="63"/>
      <c r="TUY3" s="63"/>
      <c r="TUZ3" s="63"/>
      <c r="TVA3" s="63"/>
      <c r="TVB3" s="63"/>
      <c r="TVC3" s="63"/>
      <c r="TVD3" s="63"/>
      <c r="TVE3" s="63"/>
      <c r="TVF3" s="63"/>
      <c r="TVG3" s="63"/>
      <c r="TVH3" s="63"/>
      <c r="TVI3" s="63"/>
      <c r="TVJ3" s="63"/>
      <c r="TVK3" s="63"/>
      <c r="TVL3" s="63"/>
      <c r="TVM3" s="63"/>
      <c r="TVN3" s="63"/>
      <c r="TVO3" s="63"/>
      <c r="TVP3" s="63"/>
      <c r="TVQ3" s="63"/>
      <c r="TVR3" s="63"/>
      <c r="TVS3" s="63"/>
      <c r="TVT3" s="63"/>
      <c r="TVU3" s="63"/>
      <c r="TVV3" s="63"/>
      <c r="TVW3" s="63"/>
      <c r="TVX3" s="63"/>
      <c r="TVY3" s="63"/>
      <c r="TVZ3" s="63"/>
      <c r="TWA3" s="63"/>
      <c r="TWB3" s="63"/>
      <c r="TWC3" s="63"/>
      <c r="TWD3" s="63"/>
      <c r="TWE3" s="63"/>
      <c r="TWF3" s="63"/>
      <c r="TWG3" s="63"/>
      <c r="TWH3" s="63"/>
      <c r="TWI3" s="63"/>
      <c r="TWJ3" s="63"/>
      <c r="TWK3" s="63"/>
      <c r="TWL3" s="63"/>
      <c r="TWM3" s="63"/>
      <c r="TWN3" s="63"/>
      <c r="TWO3" s="63"/>
      <c r="TWP3" s="63"/>
      <c r="TWQ3" s="63"/>
      <c r="TWR3" s="63"/>
      <c r="TWS3" s="63"/>
      <c r="TWT3" s="63"/>
      <c r="TWU3" s="63"/>
      <c r="TWV3" s="63"/>
      <c r="TWW3" s="63"/>
      <c r="TWX3" s="63"/>
      <c r="TWY3" s="63"/>
      <c r="TWZ3" s="63"/>
      <c r="TXA3" s="63"/>
      <c r="TXB3" s="63"/>
      <c r="TXC3" s="63"/>
      <c r="TXD3" s="63"/>
      <c r="TXE3" s="63"/>
      <c r="TXF3" s="63"/>
      <c r="TXG3" s="63"/>
      <c r="TXH3" s="63"/>
      <c r="TXI3" s="63"/>
      <c r="TXJ3" s="63"/>
      <c r="TXK3" s="63"/>
      <c r="TXL3" s="63"/>
      <c r="TXM3" s="63"/>
      <c r="TXN3" s="63"/>
      <c r="TXO3" s="63"/>
      <c r="TXP3" s="63"/>
      <c r="TXQ3" s="63"/>
      <c r="TXR3" s="63"/>
      <c r="TXS3" s="63"/>
      <c r="TXT3" s="63"/>
      <c r="TXU3" s="63"/>
      <c r="TXV3" s="63"/>
      <c r="TXW3" s="63"/>
      <c r="TXX3" s="63"/>
      <c r="TXY3" s="63"/>
      <c r="TXZ3" s="63"/>
      <c r="TYA3" s="63"/>
      <c r="TYB3" s="63"/>
      <c r="TYC3" s="63"/>
      <c r="TYD3" s="63"/>
      <c r="TYE3" s="63"/>
      <c r="TYF3" s="63"/>
      <c r="TYG3" s="63"/>
      <c r="TYH3" s="63"/>
      <c r="TYI3" s="63"/>
      <c r="TYJ3" s="63"/>
      <c r="TYK3" s="63"/>
      <c r="TYL3" s="63"/>
      <c r="TYM3" s="63"/>
      <c r="TYN3" s="63"/>
      <c r="TYO3" s="63"/>
      <c r="TYP3" s="63"/>
      <c r="TYQ3" s="63"/>
      <c r="TYR3" s="63"/>
      <c r="TYS3" s="63"/>
      <c r="TYT3" s="63"/>
      <c r="TYU3" s="63"/>
      <c r="TYV3" s="63"/>
      <c r="TYW3" s="63"/>
      <c r="TYX3" s="63"/>
      <c r="TYY3" s="63"/>
      <c r="TYZ3" s="63"/>
      <c r="TZA3" s="63"/>
      <c r="TZB3" s="63"/>
      <c r="TZC3" s="63"/>
      <c r="TZD3" s="63"/>
      <c r="TZE3" s="63"/>
      <c r="TZF3" s="63"/>
      <c r="TZG3" s="63"/>
      <c r="TZH3" s="63"/>
      <c r="TZI3" s="63"/>
      <c r="TZJ3" s="63"/>
      <c r="TZK3" s="63"/>
      <c r="TZL3" s="63"/>
      <c r="TZM3" s="63"/>
      <c r="TZN3" s="63"/>
      <c r="TZO3" s="63"/>
      <c r="TZP3" s="63"/>
      <c r="TZQ3" s="63"/>
      <c r="TZR3" s="63"/>
      <c r="TZS3" s="63"/>
      <c r="TZT3" s="63"/>
      <c r="TZU3" s="63"/>
      <c r="TZV3" s="63"/>
      <c r="TZW3" s="63"/>
      <c r="TZX3" s="63"/>
      <c r="TZY3" s="63"/>
      <c r="TZZ3" s="63"/>
      <c r="UAA3" s="63"/>
      <c r="UAB3" s="63"/>
      <c r="UAC3" s="63"/>
      <c r="UAD3" s="63"/>
      <c r="UAE3" s="63"/>
      <c r="UAF3" s="63"/>
      <c r="UAG3" s="63"/>
      <c r="UAH3" s="63"/>
      <c r="UAI3" s="63"/>
      <c r="UAJ3" s="63"/>
      <c r="UAK3" s="63"/>
      <c r="UAL3" s="63"/>
      <c r="UAM3" s="63"/>
      <c r="UAN3" s="63"/>
      <c r="UAO3" s="63"/>
      <c r="UAP3" s="63"/>
      <c r="UAQ3" s="63"/>
      <c r="UAR3" s="63"/>
      <c r="UAS3" s="63"/>
      <c r="UAT3" s="63"/>
      <c r="UAU3" s="63"/>
      <c r="UAV3" s="63"/>
      <c r="UAW3" s="63"/>
      <c r="UAX3" s="63"/>
      <c r="UAY3" s="63"/>
      <c r="UAZ3" s="63"/>
      <c r="UBA3" s="63"/>
      <c r="UBB3" s="63"/>
      <c r="UBC3" s="63"/>
      <c r="UBD3" s="63"/>
      <c r="UBE3" s="63"/>
      <c r="UBF3" s="63"/>
      <c r="UBG3" s="63"/>
      <c r="UBH3" s="63"/>
      <c r="UBI3" s="63"/>
      <c r="UBJ3" s="63"/>
      <c r="UBK3" s="63"/>
      <c r="UBL3" s="63"/>
      <c r="UBM3" s="63"/>
      <c r="UBN3" s="63"/>
      <c r="UBO3" s="63"/>
      <c r="UBP3" s="63"/>
      <c r="UBQ3" s="63"/>
      <c r="UBR3" s="63"/>
      <c r="UBS3" s="63"/>
      <c r="UBT3" s="63"/>
      <c r="UBU3" s="63"/>
      <c r="UBV3" s="63"/>
      <c r="UBW3" s="63"/>
      <c r="UBX3" s="63"/>
      <c r="UBY3" s="63"/>
      <c r="UBZ3" s="63"/>
      <c r="UCA3" s="63"/>
      <c r="UCB3" s="63"/>
      <c r="UCC3" s="63"/>
      <c r="UCD3" s="63"/>
      <c r="UCE3" s="63"/>
      <c r="UCF3" s="63"/>
      <c r="UCG3" s="63"/>
      <c r="UCH3" s="63"/>
      <c r="UCI3" s="63"/>
      <c r="UCJ3" s="63"/>
      <c r="UCK3" s="63"/>
      <c r="UCL3" s="63"/>
      <c r="UCM3" s="63"/>
      <c r="UCN3" s="63"/>
      <c r="UCO3" s="63"/>
      <c r="UCP3" s="63"/>
      <c r="UCQ3" s="63"/>
      <c r="UCR3" s="63"/>
      <c r="UCS3" s="63"/>
      <c r="UCT3" s="63"/>
      <c r="UCU3" s="63"/>
      <c r="UCV3" s="63"/>
      <c r="UCW3" s="63"/>
      <c r="UCX3" s="63"/>
      <c r="UCY3" s="63"/>
      <c r="UCZ3" s="63"/>
      <c r="UDA3" s="63"/>
      <c r="UDB3" s="63"/>
      <c r="UDC3" s="63"/>
      <c r="UDD3" s="63"/>
      <c r="UDE3" s="63"/>
      <c r="UDF3" s="63"/>
      <c r="UDG3" s="63"/>
      <c r="UDH3" s="63"/>
      <c r="UDI3" s="63"/>
      <c r="UDJ3" s="63"/>
      <c r="UDK3" s="63"/>
      <c r="UDL3" s="63"/>
      <c r="UDM3" s="63"/>
      <c r="UDN3" s="63"/>
      <c r="UDO3" s="63"/>
      <c r="UDP3" s="63"/>
      <c r="UDQ3" s="63"/>
      <c r="UDR3" s="63"/>
      <c r="UDS3" s="63"/>
      <c r="UDT3" s="63"/>
      <c r="UDU3" s="63"/>
      <c r="UDV3" s="63"/>
      <c r="UDW3" s="63"/>
      <c r="UDX3" s="63"/>
      <c r="UDY3" s="63"/>
      <c r="UDZ3" s="63"/>
      <c r="UEA3" s="63"/>
      <c r="UEB3" s="63"/>
      <c r="UEC3" s="63"/>
      <c r="UED3" s="63"/>
      <c r="UEE3" s="63"/>
      <c r="UEF3" s="63"/>
      <c r="UEG3" s="63"/>
      <c r="UEH3" s="63"/>
      <c r="UEI3" s="63"/>
      <c r="UEJ3" s="63"/>
      <c r="UEK3" s="63"/>
      <c r="UEL3" s="63"/>
      <c r="UEM3" s="63"/>
      <c r="UEN3" s="63"/>
      <c r="UEO3" s="63"/>
      <c r="UEP3" s="63"/>
      <c r="UEQ3" s="63"/>
      <c r="UER3" s="63"/>
      <c r="UES3" s="63"/>
      <c r="UET3" s="63"/>
      <c r="UEU3" s="63"/>
      <c r="UEV3" s="63"/>
      <c r="UEW3" s="63"/>
      <c r="UEX3" s="63"/>
      <c r="UEY3" s="63"/>
      <c r="UEZ3" s="63"/>
      <c r="UFA3" s="63"/>
      <c r="UFB3" s="63"/>
      <c r="UFC3" s="63"/>
      <c r="UFD3" s="63"/>
      <c r="UFE3" s="63"/>
      <c r="UFF3" s="63"/>
      <c r="UFG3" s="63"/>
      <c r="UFH3" s="63"/>
      <c r="UFI3" s="63"/>
      <c r="UFJ3" s="63"/>
      <c r="UFK3" s="63"/>
      <c r="UFL3" s="63"/>
      <c r="UFM3" s="63"/>
      <c r="UFN3" s="63"/>
      <c r="UFO3" s="63"/>
      <c r="UFP3" s="63"/>
      <c r="UFQ3" s="63"/>
      <c r="UFR3" s="63"/>
      <c r="UFS3" s="63"/>
      <c r="UFT3" s="63"/>
      <c r="UFU3" s="63"/>
      <c r="UFV3" s="63"/>
      <c r="UFW3" s="63"/>
      <c r="UFX3" s="63"/>
      <c r="UFY3" s="63"/>
      <c r="UFZ3" s="63"/>
      <c r="UGA3" s="63"/>
      <c r="UGB3" s="63"/>
      <c r="UGC3" s="63"/>
      <c r="UGD3" s="63"/>
      <c r="UGE3" s="63"/>
      <c r="UGF3" s="63"/>
      <c r="UGG3" s="63"/>
      <c r="UGH3" s="63"/>
      <c r="UGI3" s="63"/>
      <c r="UGJ3" s="63"/>
      <c r="UGK3" s="63"/>
      <c r="UGL3" s="63"/>
      <c r="UGM3" s="63"/>
      <c r="UGN3" s="63"/>
      <c r="UGO3" s="63"/>
      <c r="UGP3" s="63"/>
      <c r="UGQ3" s="63"/>
      <c r="UGR3" s="63"/>
      <c r="UGS3" s="63"/>
      <c r="UGT3" s="63"/>
      <c r="UGU3" s="63"/>
      <c r="UGV3" s="63"/>
      <c r="UGW3" s="63"/>
      <c r="UGX3" s="63"/>
      <c r="UGY3" s="63"/>
      <c r="UGZ3" s="63"/>
      <c r="UHA3" s="63"/>
      <c r="UHB3" s="63"/>
      <c r="UHC3" s="63"/>
      <c r="UHD3" s="63"/>
      <c r="UHE3" s="63"/>
      <c r="UHF3" s="63"/>
      <c r="UHG3" s="63"/>
      <c r="UHH3" s="63"/>
      <c r="UHI3" s="63"/>
      <c r="UHJ3" s="63"/>
      <c r="UHK3" s="63"/>
      <c r="UHL3" s="63"/>
      <c r="UHM3" s="63"/>
      <c r="UHN3" s="63"/>
      <c r="UHO3" s="63"/>
      <c r="UHP3" s="63"/>
      <c r="UHQ3" s="63"/>
      <c r="UHR3" s="63"/>
      <c r="UHS3" s="63"/>
      <c r="UHT3" s="63"/>
      <c r="UHU3" s="63"/>
      <c r="UHV3" s="63"/>
      <c r="UHW3" s="63"/>
      <c r="UHX3" s="63"/>
      <c r="UHY3" s="63"/>
      <c r="UHZ3" s="63"/>
      <c r="UIA3" s="63"/>
      <c r="UIB3" s="63"/>
      <c r="UIC3" s="63"/>
      <c r="UID3" s="63"/>
      <c r="UIE3" s="63"/>
      <c r="UIF3" s="63"/>
      <c r="UIG3" s="63"/>
      <c r="UIH3" s="63"/>
      <c r="UII3" s="63"/>
      <c r="UIJ3" s="63"/>
      <c r="UIK3" s="63"/>
      <c r="UIL3" s="63"/>
      <c r="UIM3" s="63"/>
      <c r="UIN3" s="63"/>
      <c r="UIO3" s="63"/>
      <c r="UIP3" s="63"/>
      <c r="UIQ3" s="63"/>
      <c r="UIR3" s="63"/>
      <c r="UIS3" s="63"/>
      <c r="UIT3" s="63"/>
      <c r="UIU3" s="63"/>
      <c r="UIV3" s="63"/>
      <c r="UIW3" s="63"/>
      <c r="UIX3" s="63"/>
      <c r="UIY3" s="63"/>
      <c r="UIZ3" s="63"/>
      <c r="UJA3" s="63"/>
      <c r="UJB3" s="63"/>
      <c r="UJC3" s="63"/>
      <c r="UJD3" s="63"/>
      <c r="UJE3" s="63"/>
      <c r="UJF3" s="63"/>
      <c r="UJG3" s="63"/>
      <c r="UJH3" s="63"/>
      <c r="UJI3" s="63"/>
      <c r="UJJ3" s="63"/>
      <c r="UJK3" s="63"/>
      <c r="UJL3" s="63"/>
      <c r="UJM3" s="63"/>
      <c r="UJN3" s="63"/>
      <c r="UJO3" s="63"/>
      <c r="UJP3" s="63"/>
      <c r="UJQ3" s="63"/>
      <c r="UJR3" s="63"/>
      <c r="UJS3" s="63"/>
      <c r="UJT3" s="63"/>
      <c r="UJU3" s="63"/>
      <c r="UJV3" s="63"/>
      <c r="UJW3" s="63"/>
      <c r="UJX3" s="63"/>
      <c r="UJY3" s="63"/>
      <c r="UJZ3" s="63"/>
      <c r="UKA3" s="63"/>
      <c r="UKB3" s="63"/>
      <c r="UKC3" s="63"/>
      <c r="UKD3" s="63"/>
      <c r="UKE3" s="63"/>
      <c r="UKF3" s="63"/>
      <c r="UKG3" s="63"/>
      <c r="UKH3" s="63"/>
      <c r="UKI3" s="63"/>
      <c r="UKJ3" s="63"/>
      <c r="UKK3" s="63"/>
      <c r="UKL3" s="63"/>
      <c r="UKM3" s="63"/>
      <c r="UKN3" s="63"/>
      <c r="UKO3" s="63"/>
      <c r="UKP3" s="63"/>
      <c r="UKQ3" s="63"/>
      <c r="UKR3" s="63"/>
      <c r="UKS3" s="63"/>
      <c r="UKT3" s="63"/>
      <c r="UKU3" s="63"/>
      <c r="UKV3" s="63"/>
      <c r="UKW3" s="63"/>
      <c r="UKX3" s="63"/>
      <c r="UKY3" s="63"/>
      <c r="UKZ3" s="63"/>
      <c r="ULA3" s="63"/>
      <c r="ULB3" s="63"/>
      <c r="ULC3" s="63"/>
      <c r="ULD3" s="63"/>
      <c r="ULE3" s="63"/>
      <c r="ULF3" s="63"/>
      <c r="ULG3" s="63"/>
      <c r="ULH3" s="63"/>
      <c r="ULI3" s="63"/>
      <c r="ULJ3" s="63"/>
      <c r="ULK3" s="63"/>
      <c r="ULL3" s="63"/>
      <c r="ULM3" s="63"/>
      <c r="ULN3" s="63"/>
      <c r="ULO3" s="63"/>
      <c r="ULP3" s="63"/>
      <c r="ULQ3" s="63"/>
      <c r="ULR3" s="63"/>
      <c r="ULS3" s="63"/>
      <c r="ULT3" s="63"/>
      <c r="ULU3" s="63"/>
      <c r="ULV3" s="63"/>
      <c r="ULW3" s="63"/>
      <c r="ULX3" s="63"/>
      <c r="ULY3" s="63"/>
      <c r="ULZ3" s="63"/>
      <c r="UMA3" s="63"/>
      <c r="UMB3" s="63"/>
      <c r="UMC3" s="63"/>
      <c r="UMD3" s="63"/>
      <c r="UME3" s="63"/>
      <c r="UMF3" s="63"/>
      <c r="UMG3" s="63"/>
      <c r="UMH3" s="63"/>
      <c r="UMI3" s="63"/>
      <c r="UMJ3" s="63"/>
      <c r="UMK3" s="63"/>
      <c r="UML3" s="63"/>
      <c r="UMM3" s="63"/>
      <c r="UMN3" s="63"/>
      <c r="UMO3" s="63"/>
      <c r="UMP3" s="63"/>
      <c r="UMQ3" s="63"/>
      <c r="UMR3" s="63"/>
      <c r="UMS3" s="63"/>
      <c r="UMT3" s="63"/>
      <c r="UMU3" s="63"/>
      <c r="UMV3" s="63"/>
      <c r="UMW3" s="63"/>
      <c r="UMX3" s="63"/>
      <c r="UMY3" s="63"/>
      <c r="UMZ3" s="63"/>
      <c r="UNA3" s="63"/>
      <c r="UNB3" s="63"/>
      <c r="UNC3" s="63"/>
      <c r="UND3" s="63"/>
      <c r="UNE3" s="63"/>
      <c r="UNF3" s="63"/>
      <c r="UNG3" s="63"/>
      <c r="UNH3" s="63"/>
      <c r="UNI3" s="63"/>
      <c r="UNJ3" s="63"/>
      <c r="UNK3" s="63"/>
      <c r="UNL3" s="63"/>
      <c r="UNM3" s="63"/>
      <c r="UNN3" s="63"/>
      <c r="UNO3" s="63"/>
      <c r="UNP3" s="63"/>
      <c r="UNQ3" s="63"/>
      <c r="UNR3" s="63"/>
      <c r="UNS3" s="63"/>
      <c r="UNT3" s="63"/>
      <c r="UNU3" s="63"/>
      <c r="UNV3" s="63"/>
      <c r="UNW3" s="63"/>
      <c r="UNX3" s="63"/>
      <c r="UNY3" s="63"/>
      <c r="UNZ3" s="63"/>
      <c r="UOA3" s="63"/>
      <c r="UOB3" s="63"/>
      <c r="UOC3" s="63"/>
      <c r="UOD3" s="63"/>
      <c r="UOE3" s="63"/>
      <c r="UOF3" s="63"/>
      <c r="UOG3" s="63"/>
      <c r="UOH3" s="63"/>
      <c r="UOI3" s="63"/>
      <c r="UOJ3" s="63"/>
      <c r="UOK3" s="63"/>
      <c r="UOL3" s="63"/>
      <c r="UOM3" s="63"/>
      <c r="UON3" s="63"/>
      <c r="UOO3" s="63"/>
      <c r="UOP3" s="63"/>
      <c r="UOQ3" s="63"/>
      <c r="UOR3" s="63"/>
      <c r="UOS3" s="63"/>
      <c r="UOT3" s="63"/>
      <c r="UOU3" s="63"/>
      <c r="UOV3" s="63"/>
      <c r="UOW3" s="63"/>
      <c r="UOX3" s="63"/>
      <c r="UOY3" s="63"/>
      <c r="UOZ3" s="63"/>
      <c r="UPA3" s="63"/>
      <c r="UPB3" s="63"/>
      <c r="UPC3" s="63"/>
      <c r="UPD3" s="63"/>
      <c r="UPE3" s="63"/>
      <c r="UPF3" s="63"/>
      <c r="UPG3" s="63"/>
      <c r="UPH3" s="63"/>
      <c r="UPI3" s="63"/>
      <c r="UPJ3" s="63"/>
      <c r="UPK3" s="63"/>
      <c r="UPL3" s="63"/>
      <c r="UPM3" s="63"/>
      <c r="UPN3" s="63"/>
      <c r="UPO3" s="63"/>
      <c r="UPP3" s="63"/>
      <c r="UPQ3" s="63"/>
      <c r="UPR3" s="63"/>
      <c r="UPS3" s="63"/>
      <c r="UPT3" s="63"/>
      <c r="UPU3" s="63"/>
      <c r="UPV3" s="63"/>
      <c r="UPW3" s="63"/>
      <c r="UPX3" s="63"/>
      <c r="UPY3" s="63"/>
      <c r="UPZ3" s="63"/>
      <c r="UQA3" s="63"/>
      <c r="UQB3" s="63"/>
      <c r="UQC3" s="63"/>
      <c r="UQD3" s="63"/>
      <c r="UQE3" s="63"/>
      <c r="UQF3" s="63"/>
      <c r="UQG3" s="63"/>
      <c r="UQH3" s="63"/>
      <c r="UQI3" s="63"/>
      <c r="UQJ3" s="63"/>
      <c r="UQK3" s="63"/>
      <c r="UQL3" s="63"/>
      <c r="UQM3" s="63"/>
      <c r="UQN3" s="63"/>
      <c r="UQO3" s="63"/>
      <c r="UQP3" s="63"/>
      <c r="UQQ3" s="63"/>
      <c r="UQR3" s="63"/>
      <c r="UQS3" s="63"/>
      <c r="UQT3" s="63"/>
      <c r="UQU3" s="63"/>
      <c r="UQV3" s="63"/>
      <c r="UQW3" s="63"/>
      <c r="UQX3" s="63"/>
      <c r="UQY3" s="63"/>
      <c r="UQZ3" s="63"/>
      <c r="URA3" s="63"/>
      <c r="URB3" s="63"/>
      <c r="URC3" s="63"/>
      <c r="URD3" s="63"/>
      <c r="URE3" s="63"/>
      <c r="URF3" s="63"/>
      <c r="URG3" s="63"/>
      <c r="URH3" s="63"/>
      <c r="URI3" s="63"/>
      <c r="URJ3" s="63"/>
      <c r="URK3" s="63"/>
      <c r="URL3" s="63"/>
      <c r="URM3" s="63"/>
      <c r="URN3" s="63"/>
      <c r="URO3" s="63"/>
      <c r="URP3" s="63"/>
      <c r="URQ3" s="63"/>
      <c r="URR3" s="63"/>
      <c r="URS3" s="63"/>
      <c r="URT3" s="63"/>
      <c r="URU3" s="63"/>
      <c r="URV3" s="63"/>
      <c r="URW3" s="63"/>
      <c r="URX3" s="63"/>
      <c r="URY3" s="63"/>
      <c r="URZ3" s="63"/>
      <c r="USA3" s="63"/>
      <c r="USB3" s="63"/>
      <c r="USC3" s="63"/>
      <c r="USD3" s="63"/>
      <c r="USE3" s="63"/>
      <c r="USF3" s="63"/>
      <c r="USG3" s="63"/>
      <c r="USH3" s="63"/>
      <c r="USI3" s="63"/>
      <c r="USJ3" s="63"/>
      <c r="USK3" s="63"/>
      <c r="USL3" s="63"/>
      <c r="USM3" s="63"/>
      <c r="USN3" s="63"/>
      <c r="USO3" s="63"/>
      <c r="USP3" s="63"/>
      <c r="USQ3" s="63"/>
      <c r="USR3" s="63"/>
      <c r="USS3" s="63"/>
      <c r="UST3" s="63"/>
      <c r="USU3" s="63"/>
      <c r="USV3" s="63"/>
      <c r="USW3" s="63"/>
      <c r="USX3" s="63"/>
      <c r="USY3" s="63"/>
      <c r="USZ3" s="63"/>
      <c r="UTA3" s="63"/>
      <c r="UTB3" s="63"/>
      <c r="UTC3" s="63"/>
      <c r="UTD3" s="63"/>
      <c r="UTE3" s="63"/>
      <c r="UTF3" s="63"/>
      <c r="UTG3" s="63"/>
      <c r="UTH3" s="63"/>
      <c r="UTI3" s="63"/>
      <c r="UTJ3" s="63"/>
      <c r="UTK3" s="63"/>
      <c r="UTL3" s="63"/>
      <c r="UTM3" s="63"/>
      <c r="UTN3" s="63"/>
      <c r="UTO3" s="63"/>
      <c r="UTP3" s="63"/>
      <c r="UTQ3" s="63"/>
      <c r="UTR3" s="63"/>
      <c r="UTS3" s="63"/>
      <c r="UTT3" s="63"/>
      <c r="UTU3" s="63"/>
      <c r="UTV3" s="63"/>
      <c r="UTW3" s="63"/>
      <c r="UTX3" s="63"/>
      <c r="UTY3" s="63"/>
      <c r="UTZ3" s="63"/>
      <c r="UUA3" s="63"/>
      <c r="UUB3" s="63"/>
      <c r="UUC3" s="63"/>
      <c r="UUD3" s="63"/>
      <c r="UUE3" s="63"/>
      <c r="UUF3" s="63"/>
      <c r="UUG3" s="63"/>
      <c r="UUH3" s="63"/>
      <c r="UUI3" s="63"/>
      <c r="UUJ3" s="63"/>
      <c r="UUK3" s="63"/>
      <c r="UUL3" s="63"/>
      <c r="UUM3" s="63"/>
      <c r="UUN3" s="63"/>
      <c r="UUO3" s="63"/>
      <c r="UUP3" s="63"/>
      <c r="UUQ3" s="63"/>
      <c r="UUR3" s="63"/>
      <c r="UUS3" s="63"/>
      <c r="UUT3" s="63"/>
      <c r="UUU3" s="63"/>
      <c r="UUV3" s="63"/>
      <c r="UUW3" s="63"/>
      <c r="UUX3" s="63"/>
      <c r="UUY3" s="63"/>
      <c r="UUZ3" s="63"/>
      <c r="UVA3" s="63"/>
      <c r="UVB3" s="63"/>
      <c r="UVC3" s="63"/>
      <c r="UVD3" s="63"/>
      <c r="UVE3" s="63"/>
      <c r="UVF3" s="63"/>
      <c r="UVG3" s="63"/>
      <c r="UVH3" s="63"/>
      <c r="UVI3" s="63"/>
      <c r="UVJ3" s="63"/>
      <c r="UVK3" s="63"/>
      <c r="UVL3" s="63"/>
      <c r="UVM3" s="63"/>
      <c r="UVN3" s="63"/>
      <c r="UVO3" s="63"/>
      <c r="UVP3" s="63"/>
      <c r="UVQ3" s="63"/>
      <c r="UVR3" s="63"/>
      <c r="UVS3" s="63"/>
      <c r="UVT3" s="63"/>
      <c r="UVU3" s="63"/>
      <c r="UVV3" s="63"/>
      <c r="UVW3" s="63"/>
      <c r="UVX3" s="63"/>
      <c r="UVY3" s="63"/>
      <c r="UVZ3" s="63"/>
      <c r="UWA3" s="63"/>
      <c r="UWB3" s="63"/>
      <c r="UWC3" s="63"/>
      <c r="UWD3" s="63"/>
      <c r="UWE3" s="63"/>
      <c r="UWF3" s="63"/>
      <c r="UWG3" s="63"/>
      <c r="UWH3" s="63"/>
      <c r="UWI3" s="63"/>
      <c r="UWJ3" s="63"/>
      <c r="UWK3" s="63"/>
      <c r="UWL3" s="63"/>
      <c r="UWM3" s="63"/>
      <c r="UWN3" s="63"/>
      <c r="UWO3" s="63"/>
      <c r="UWP3" s="63"/>
      <c r="UWQ3" s="63"/>
      <c r="UWR3" s="63"/>
      <c r="UWS3" s="63"/>
      <c r="UWT3" s="63"/>
      <c r="UWU3" s="63"/>
      <c r="UWV3" s="63"/>
      <c r="UWW3" s="63"/>
      <c r="UWX3" s="63"/>
      <c r="UWY3" s="63"/>
      <c r="UWZ3" s="63"/>
      <c r="UXA3" s="63"/>
      <c r="UXB3" s="63"/>
      <c r="UXC3" s="63"/>
      <c r="UXD3" s="63"/>
      <c r="UXE3" s="63"/>
      <c r="UXF3" s="63"/>
      <c r="UXG3" s="63"/>
      <c r="UXH3" s="63"/>
      <c r="UXI3" s="63"/>
      <c r="UXJ3" s="63"/>
      <c r="UXK3" s="63"/>
      <c r="UXL3" s="63"/>
      <c r="UXM3" s="63"/>
      <c r="UXN3" s="63"/>
      <c r="UXO3" s="63"/>
      <c r="UXP3" s="63"/>
      <c r="UXQ3" s="63"/>
      <c r="UXR3" s="63"/>
      <c r="UXS3" s="63"/>
      <c r="UXT3" s="63"/>
      <c r="UXU3" s="63"/>
      <c r="UXV3" s="63"/>
      <c r="UXW3" s="63"/>
      <c r="UXX3" s="63"/>
      <c r="UXY3" s="63"/>
      <c r="UXZ3" s="63"/>
      <c r="UYA3" s="63"/>
      <c r="UYB3" s="63"/>
      <c r="UYC3" s="63"/>
      <c r="UYD3" s="63"/>
      <c r="UYE3" s="63"/>
      <c r="UYF3" s="63"/>
      <c r="UYG3" s="63"/>
      <c r="UYH3" s="63"/>
      <c r="UYI3" s="63"/>
      <c r="UYJ3" s="63"/>
      <c r="UYK3" s="63"/>
      <c r="UYL3" s="63"/>
      <c r="UYM3" s="63"/>
      <c r="UYN3" s="63"/>
      <c r="UYO3" s="63"/>
      <c r="UYP3" s="63"/>
      <c r="UYQ3" s="63"/>
      <c r="UYR3" s="63"/>
      <c r="UYS3" s="63"/>
      <c r="UYT3" s="63"/>
      <c r="UYU3" s="63"/>
      <c r="UYV3" s="63"/>
      <c r="UYW3" s="63"/>
      <c r="UYX3" s="63"/>
      <c r="UYY3" s="63"/>
      <c r="UYZ3" s="63"/>
      <c r="UZA3" s="63"/>
      <c r="UZB3" s="63"/>
      <c r="UZC3" s="63"/>
      <c r="UZD3" s="63"/>
      <c r="UZE3" s="63"/>
      <c r="UZF3" s="63"/>
      <c r="UZG3" s="63"/>
      <c r="UZH3" s="63"/>
      <c r="UZI3" s="63"/>
      <c r="UZJ3" s="63"/>
      <c r="UZK3" s="63"/>
      <c r="UZL3" s="63"/>
      <c r="UZM3" s="63"/>
      <c r="UZN3" s="63"/>
      <c r="UZO3" s="63"/>
      <c r="UZP3" s="63"/>
      <c r="UZQ3" s="63"/>
      <c r="UZR3" s="63"/>
      <c r="UZS3" s="63"/>
      <c r="UZT3" s="63"/>
      <c r="UZU3" s="63"/>
      <c r="UZV3" s="63"/>
      <c r="UZW3" s="63"/>
      <c r="UZX3" s="63"/>
      <c r="UZY3" s="63"/>
      <c r="UZZ3" s="63"/>
      <c r="VAA3" s="63"/>
      <c r="VAB3" s="63"/>
      <c r="VAC3" s="63"/>
      <c r="VAD3" s="63"/>
      <c r="VAE3" s="63"/>
      <c r="VAF3" s="63"/>
      <c r="VAG3" s="63"/>
      <c r="VAH3" s="63"/>
      <c r="VAI3" s="63"/>
      <c r="VAJ3" s="63"/>
      <c r="VAK3" s="63"/>
      <c r="VAL3" s="63"/>
      <c r="VAM3" s="63"/>
      <c r="VAN3" s="63"/>
      <c r="VAO3" s="63"/>
      <c r="VAP3" s="63"/>
      <c r="VAQ3" s="63"/>
      <c r="VAR3" s="63"/>
      <c r="VAS3" s="63"/>
      <c r="VAT3" s="63"/>
      <c r="VAU3" s="63"/>
      <c r="VAV3" s="63"/>
      <c r="VAW3" s="63"/>
      <c r="VAX3" s="63"/>
      <c r="VAY3" s="63"/>
      <c r="VAZ3" s="63"/>
      <c r="VBA3" s="63"/>
      <c r="VBB3" s="63"/>
      <c r="VBC3" s="63"/>
      <c r="VBD3" s="63"/>
      <c r="VBE3" s="63"/>
      <c r="VBF3" s="63"/>
      <c r="VBG3" s="63"/>
      <c r="VBH3" s="63"/>
      <c r="VBI3" s="63"/>
      <c r="VBJ3" s="63"/>
      <c r="VBK3" s="63"/>
      <c r="VBL3" s="63"/>
      <c r="VBM3" s="63"/>
      <c r="VBN3" s="63"/>
      <c r="VBO3" s="63"/>
      <c r="VBP3" s="63"/>
      <c r="VBQ3" s="63"/>
      <c r="VBR3" s="63"/>
      <c r="VBS3" s="63"/>
      <c r="VBT3" s="63"/>
      <c r="VBU3" s="63"/>
      <c r="VBV3" s="63"/>
      <c r="VBW3" s="63"/>
      <c r="VBX3" s="63"/>
      <c r="VBY3" s="63"/>
      <c r="VBZ3" s="63"/>
      <c r="VCA3" s="63"/>
      <c r="VCB3" s="63"/>
      <c r="VCC3" s="63"/>
      <c r="VCD3" s="63"/>
      <c r="VCE3" s="63"/>
      <c r="VCF3" s="63"/>
      <c r="VCG3" s="63"/>
      <c r="VCH3" s="63"/>
      <c r="VCI3" s="63"/>
      <c r="VCJ3" s="63"/>
      <c r="VCK3" s="63"/>
      <c r="VCL3" s="63"/>
      <c r="VCM3" s="63"/>
      <c r="VCN3" s="63"/>
      <c r="VCO3" s="63"/>
      <c r="VCP3" s="63"/>
      <c r="VCQ3" s="63"/>
      <c r="VCR3" s="63"/>
      <c r="VCS3" s="63"/>
      <c r="VCT3" s="63"/>
      <c r="VCU3" s="63"/>
      <c r="VCV3" s="63"/>
      <c r="VCW3" s="63"/>
      <c r="VCX3" s="63"/>
      <c r="VCY3" s="63"/>
      <c r="VCZ3" s="63"/>
      <c r="VDA3" s="63"/>
      <c r="VDB3" s="63"/>
      <c r="VDC3" s="63"/>
      <c r="VDD3" s="63"/>
      <c r="VDE3" s="63"/>
      <c r="VDF3" s="63"/>
      <c r="VDG3" s="63"/>
      <c r="VDH3" s="63"/>
      <c r="VDI3" s="63"/>
      <c r="VDJ3" s="63"/>
      <c r="VDK3" s="63"/>
      <c r="VDL3" s="63"/>
      <c r="VDM3" s="63"/>
      <c r="VDN3" s="63"/>
      <c r="VDO3" s="63"/>
      <c r="VDP3" s="63"/>
      <c r="VDQ3" s="63"/>
      <c r="VDR3" s="63"/>
      <c r="VDS3" s="63"/>
      <c r="VDT3" s="63"/>
      <c r="VDU3" s="63"/>
      <c r="VDV3" s="63"/>
      <c r="VDW3" s="63"/>
      <c r="VDX3" s="63"/>
      <c r="VDY3" s="63"/>
      <c r="VDZ3" s="63"/>
      <c r="VEA3" s="63"/>
      <c r="VEB3" s="63"/>
      <c r="VEC3" s="63"/>
      <c r="VED3" s="63"/>
      <c r="VEE3" s="63"/>
      <c r="VEF3" s="63"/>
      <c r="VEG3" s="63"/>
      <c r="VEH3" s="63"/>
      <c r="VEI3" s="63"/>
      <c r="VEJ3" s="63"/>
      <c r="VEK3" s="63"/>
      <c r="VEL3" s="63"/>
      <c r="VEM3" s="63"/>
      <c r="VEN3" s="63"/>
      <c r="VEO3" s="63"/>
      <c r="VEP3" s="63"/>
      <c r="VEQ3" s="63"/>
      <c r="VER3" s="63"/>
      <c r="VES3" s="63"/>
      <c r="VET3" s="63"/>
      <c r="VEU3" s="63"/>
      <c r="VEV3" s="63"/>
      <c r="VEW3" s="63"/>
      <c r="VEX3" s="63"/>
      <c r="VEY3" s="63"/>
      <c r="VEZ3" s="63"/>
      <c r="VFA3" s="63"/>
      <c r="VFB3" s="63"/>
      <c r="VFC3" s="63"/>
      <c r="VFD3" s="63"/>
      <c r="VFE3" s="63"/>
      <c r="VFF3" s="63"/>
      <c r="VFG3" s="63"/>
      <c r="VFH3" s="63"/>
      <c r="VFI3" s="63"/>
      <c r="VFJ3" s="63"/>
      <c r="VFK3" s="63"/>
      <c r="VFL3" s="63"/>
      <c r="VFM3" s="63"/>
      <c r="VFN3" s="63"/>
      <c r="VFO3" s="63"/>
      <c r="VFP3" s="63"/>
      <c r="VFQ3" s="63"/>
      <c r="VFR3" s="63"/>
      <c r="VFS3" s="63"/>
      <c r="VFT3" s="63"/>
      <c r="VFU3" s="63"/>
      <c r="VFV3" s="63"/>
      <c r="VFW3" s="63"/>
      <c r="VFX3" s="63"/>
      <c r="VFY3" s="63"/>
      <c r="VFZ3" s="63"/>
      <c r="VGA3" s="63"/>
      <c r="VGB3" s="63"/>
      <c r="VGC3" s="63"/>
      <c r="VGD3" s="63"/>
      <c r="VGE3" s="63"/>
      <c r="VGF3" s="63"/>
      <c r="VGG3" s="63"/>
      <c r="VGH3" s="63"/>
      <c r="VGI3" s="63"/>
      <c r="VGJ3" s="63"/>
      <c r="VGK3" s="63"/>
      <c r="VGL3" s="63"/>
      <c r="VGM3" s="63"/>
      <c r="VGN3" s="63"/>
      <c r="VGO3" s="63"/>
      <c r="VGP3" s="63"/>
      <c r="VGQ3" s="63"/>
      <c r="VGR3" s="63"/>
      <c r="VGS3" s="63"/>
      <c r="VGT3" s="63"/>
      <c r="VGU3" s="63"/>
      <c r="VGV3" s="63"/>
      <c r="VGW3" s="63"/>
      <c r="VGX3" s="63"/>
      <c r="VGY3" s="63"/>
      <c r="VGZ3" s="63"/>
      <c r="VHA3" s="63"/>
      <c r="VHB3" s="63"/>
      <c r="VHC3" s="63"/>
      <c r="VHD3" s="63"/>
      <c r="VHE3" s="63"/>
      <c r="VHF3" s="63"/>
      <c r="VHG3" s="63"/>
      <c r="VHH3" s="63"/>
      <c r="VHI3" s="63"/>
      <c r="VHJ3" s="63"/>
      <c r="VHK3" s="63"/>
      <c r="VHL3" s="63"/>
      <c r="VHM3" s="63"/>
      <c r="VHN3" s="63"/>
      <c r="VHO3" s="63"/>
      <c r="VHP3" s="63"/>
      <c r="VHQ3" s="63"/>
      <c r="VHR3" s="63"/>
      <c r="VHS3" s="63"/>
      <c r="VHT3" s="63"/>
      <c r="VHU3" s="63"/>
      <c r="VHV3" s="63"/>
      <c r="VHW3" s="63"/>
      <c r="VHX3" s="63"/>
      <c r="VHY3" s="63"/>
      <c r="VHZ3" s="63"/>
      <c r="VIA3" s="63"/>
      <c r="VIB3" s="63"/>
      <c r="VIC3" s="63"/>
      <c r="VID3" s="63"/>
      <c r="VIE3" s="63"/>
      <c r="VIF3" s="63"/>
      <c r="VIG3" s="63"/>
      <c r="VIH3" s="63"/>
      <c r="VII3" s="63"/>
      <c r="VIJ3" s="63"/>
      <c r="VIK3" s="63"/>
      <c r="VIL3" s="63"/>
      <c r="VIM3" s="63"/>
      <c r="VIN3" s="63"/>
      <c r="VIO3" s="63"/>
      <c r="VIP3" s="63"/>
      <c r="VIQ3" s="63"/>
      <c r="VIR3" s="63"/>
      <c r="VIS3" s="63"/>
      <c r="VIT3" s="63"/>
      <c r="VIU3" s="63"/>
      <c r="VIV3" s="63"/>
      <c r="VIW3" s="63"/>
      <c r="VIX3" s="63"/>
      <c r="VIY3" s="63"/>
      <c r="VIZ3" s="63"/>
      <c r="VJA3" s="63"/>
      <c r="VJB3" s="63"/>
      <c r="VJC3" s="63"/>
      <c r="VJD3" s="63"/>
      <c r="VJE3" s="63"/>
      <c r="VJF3" s="63"/>
      <c r="VJG3" s="63"/>
      <c r="VJH3" s="63"/>
      <c r="VJI3" s="63"/>
      <c r="VJJ3" s="63"/>
      <c r="VJK3" s="63"/>
      <c r="VJL3" s="63"/>
      <c r="VJM3" s="63"/>
      <c r="VJN3" s="63"/>
      <c r="VJO3" s="63"/>
      <c r="VJP3" s="63"/>
      <c r="VJQ3" s="63"/>
      <c r="VJR3" s="63"/>
      <c r="VJS3" s="63"/>
      <c r="VJT3" s="63"/>
      <c r="VJU3" s="63"/>
      <c r="VJV3" s="63"/>
      <c r="VJW3" s="63"/>
      <c r="VJX3" s="63"/>
      <c r="VJY3" s="63"/>
      <c r="VJZ3" s="63"/>
      <c r="VKA3" s="63"/>
      <c r="VKB3" s="63"/>
      <c r="VKC3" s="63"/>
      <c r="VKD3" s="63"/>
      <c r="VKE3" s="63"/>
      <c r="VKF3" s="63"/>
      <c r="VKG3" s="63"/>
      <c r="VKH3" s="63"/>
      <c r="VKI3" s="63"/>
      <c r="VKJ3" s="63"/>
      <c r="VKK3" s="63"/>
      <c r="VKL3" s="63"/>
      <c r="VKM3" s="63"/>
      <c r="VKN3" s="63"/>
      <c r="VKO3" s="63"/>
      <c r="VKP3" s="63"/>
      <c r="VKQ3" s="63"/>
      <c r="VKR3" s="63"/>
      <c r="VKS3" s="63"/>
      <c r="VKT3" s="63"/>
      <c r="VKU3" s="63"/>
      <c r="VKV3" s="63"/>
      <c r="VKW3" s="63"/>
      <c r="VKX3" s="63"/>
      <c r="VKY3" s="63"/>
      <c r="VKZ3" s="63"/>
      <c r="VLA3" s="63"/>
      <c r="VLB3" s="63"/>
      <c r="VLC3" s="63"/>
      <c r="VLD3" s="63"/>
      <c r="VLE3" s="63"/>
      <c r="VLF3" s="63"/>
      <c r="VLG3" s="63"/>
      <c r="VLH3" s="63"/>
      <c r="VLI3" s="63"/>
      <c r="VLJ3" s="63"/>
      <c r="VLK3" s="63"/>
      <c r="VLL3" s="63"/>
      <c r="VLM3" s="63"/>
      <c r="VLN3" s="63"/>
      <c r="VLO3" s="63"/>
      <c r="VLP3" s="63"/>
      <c r="VLQ3" s="63"/>
      <c r="VLR3" s="63"/>
      <c r="VLS3" s="63"/>
      <c r="VLT3" s="63"/>
      <c r="VLU3" s="63"/>
      <c r="VLV3" s="63"/>
      <c r="VLW3" s="63"/>
      <c r="VLX3" s="63"/>
      <c r="VLY3" s="63"/>
      <c r="VLZ3" s="63"/>
      <c r="VMA3" s="63"/>
      <c r="VMB3" s="63"/>
      <c r="VMC3" s="63"/>
      <c r="VMD3" s="63"/>
      <c r="VME3" s="63"/>
      <c r="VMF3" s="63"/>
      <c r="VMG3" s="63"/>
      <c r="VMH3" s="63"/>
      <c r="VMI3" s="63"/>
      <c r="VMJ3" s="63"/>
      <c r="VMK3" s="63"/>
      <c r="VML3" s="63"/>
      <c r="VMM3" s="63"/>
      <c r="VMN3" s="63"/>
      <c r="VMO3" s="63"/>
      <c r="VMP3" s="63"/>
      <c r="VMQ3" s="63"/>
      <c r="VMR3" s="63"/>
      <c r="VMS3" s="63"/>
      <c r="VMT3" s="63"/>
      <c r="VMU3" s="63"/>
      <c r="VMV3" s="63"/>
      <c r="VMW3" s="63"/>
      <c r="VMX3" s="63"/>
      <c r="VMY3" s="63"/>
      <c r="VMZ3" s="63"/>
      <c r="VNA3" s="63"/>
      <c r="VNB3" s="63"/>
      <c r="VNC3" s="63"/>
      <c r="VND3" s="63"/>
      <c r="VNE3" s="63"/>
      <c r="VNF3" s="63"/>
      <c r="VNG3" s="63"/>
      <c r="VNH3" s="63"/>
      <c r="VNI3" s="63"/>
      <c r="VNJ3" s="63"/>
      <c r="VNK3" s="63"/>
      <c r="VNL3" s="63"/>
      <c r="VNM3" s="63"/>
      <c r="VNN3" s="63"/>
      <c r="VNO3" s="63"/>
      <c r="VNP3" s="63"/>
      <c r="VNQ3" s="63"/>
      <c r="VNR3" s="63"/>
      <c r="VNS3" s="63"/>
      <c r="VNT3" s="63"/>
      <c r="VNU3" s="63"/>
      <c r="VNV3" s="63"/>
      <c r="VNW3" s="63"/>
      <c r="VNX3" s="63"/>
      <c r="VNY3" s="63"/>
      <c r="VNZ3" s="63"/>
      <c r="VOA3" s="63"/>
      <c r="VOB3" s="63"/>
      <c r="VOC3" s="63"/>
      <c r="VOD3" s="63"/>
      <c r="VOE3" s="63"/>
      <c r="VOF3" s="63"/>
      <c r="VOG3" s="63"/>
      <c r="VOH3" s="63"/>
      <c r="VOI3" s="63"/>
      <c r="VOJ3" s="63"/>
      <c r="VOK3" s="63"/>
      <c r="VOL3" s="63"/>
      <c r="VOM3" s="63"/>
      <c r="VON3" s="63"/>
      <c r="VOO3" s="63"/>
      <c r="VOP3" s="63"/>
      <c r="VOQ3" s="63"/>
      <c r="VOR3" s="63"/>
      <c r="VOS3" s="63"/>
      <c r="VOT3" s="63"/>
      <c r="VOU3" s="63"/>
      <c r="VOV3" s="63"/>
      <c r="VOW3" s="63"/>
      <c r="VOX3" s="63"/>
      <c r="VOY3" s="63"/>
      <c r="VOZ3" s="63"/>
      <c r="VPA3" s="63"/>
      <c r="VPB3" s="63"/>
      <c r="VPC3" s="63"/>
      <c r="VPD3" s="63"/>
      <c r="VPE3" s="63"/>
      <c r="VPF3" s="63"/>
      <c r="VPG3" s="63"/>
      <c r="VPH3" s="63"/>
      <c r="VPI3" s="63"/>
      <c r="VPJ3" s="63"/>
      <c r="VPK3" s="63"/>
      <c r="VPL3" s="63"/>
      <c r="VPM3" s="63"/>
      <c r="VPN3" s="63"/>
      <c r="VPO3" s="63"/>
      <c r="VPP3" s="63"/>
      <c r="VPQ3" s="63"/>
      <c r="VPR3" s="63"/>
      <c r="VPS3" s="63"/>
      <c r="VPT3" s="63"/>
      <c r="VPU3" s="63"/>
      <c r="VPV3" s="63"/>
      <c r="VPW3" s="63"/>
      <c r="VPX3" s="63"/>
      <c r="VPY3" s="63"/>
      <c r="VPZ3" s="63"/>
      <c r="VQA3" s="63"/>
      <c r="VQB3" s="63"/>
      <c r="VQC3" s="63"/>
      <c r="VQD3" s="63"/>
      <c r="VQE3" s="63"/>
      <c r="VQF3" s="63"/>
      <c r="VQG3" s="63"/>
      <c r="VQH3" s="63"/>
      <c r="VQI3" s="63"/>
      <c r="VQJ3" s="63"/>
      <c r="VQK3" s="63"/>
      <c r="VQL3" s="63"/>
      <c r="VQM3" s="63"/>
      <c r="VQN3" s="63"/>
      <c r="VQO3" s="63"/>
      <c r="VQP3" s="63"/>
      <c r="VQQ3" s="63"/>
      <c r="VQR3" s="63"/>
      <c r="VQS3" s="63"/>
      <c r="VQT3" s="63"/>
      <c r="VQU3" s="63"/>
      <c r="VQV3" s="63"/>
      <c r="VQW3" s="63"/>
      <c r="VQX3" s="63"/>
      <c r="VQY3" s="63"/>
      <c r="VQZ3" s="63"/>
      <c r="VRA3" s="63"/>
      <c r="VRB3" s="63"/>
      <c r="VRC3" s="63"/>
      <c r="VRD3" s="63"/>
      <c r="VRE3" s="63"/>
      <c r="VRF3" s="63"/>
      <c r="VRG3" s="63"/>
      <c r="VRH3" s="63"/>
      <c r="VRI3" s="63"/>
      <c r="VRJ3" s="63"/>
      <c r="VRK3" s="63"/>
      <c r="VRL3" s="63"/>
      <c r="VRM3" s="63"/>
      <c r="VRN3" s="63"/>
      <c r="VRO3" s="63"/>
      <c r="VRP3" s="63"/>
      <c r="VRQ3" s="63"/>
      <c r="VRR3" s="63"/>
      <c r="VRS3" s="63"/>
      <c r="VRT3" s="63"/>
      <c r="VRU3" s="63"/>
      <c r="VRV3" s="63"/>
      <c r="VRW3" s="63"/>
      <c r="VRX3" s="63"/>
      <c r="VRY3" s="63"/>
      <c r="VRZ3" s="63"/>
      <c r="VSA3" s="63"/>
      <c r="VSB3" s="63"/>
      <c r="VSC3" s="63"/>
      <c r="VSD3" s="63"/>
      <c r="VSE3" s="63"/>
      <c r="VSF3" s="63"/>
      <c r="VSG3" s="63"/>
      <c r="VSH3" s="63"/>
      <c r="VSI3" s="63"/>
      <c r="VSJ3" s="63"/>
      <c r="VSK3" s="63"/>
      <c r="VSL3" s="63"/>
      <c r="VSM3" s="63"/>
      <c r="VSN3" s="63"/>
      <c r="VSO3" s="63"/>
      <c r="VSP3" s="63"/>
      <c r="VSQ3" s="63"/>
      <c r="VSR3" s="63"/>
      <c r="VSS3" s="63"/>
      <c r="VST3" s="63"/>
      <c r="VSU3" s="63"/>
      <c r="VSV3" s="63"/>
      <c r="VSW3" s="63"/>
      <c r="VSX3" s="63"/>
      <c r="VSY3" s="63"/>
      <c r="VSZ3" s="63"/>
      <c r="VTA3" s="63"/>
      <c r="VTB3" s="63"/>
      <c r="VTC3" s="63"/>
      <c r="VTD3" s="63"/>
      <c r="VTE3" s="63"/>
      <c r="VTF3" s="63"/>
      <c r="VTG3" s="63"/>
      <c r="VTH3" s="63"/>
      <c r="VTI3" s="63"/>
      <c r="VTJ3" s="63"/>
      <c r="VTK3" s="63"/>
      <c r="VTL3" s="63"/>
      <c r="VTM3" s="63"/>
      <c r="VTN3" s="63"/>
      <c r="VTO3" s="63"/>
      <c r="VTP3" s="63"/>
      <c r="VTQ3" s="63"/>
      <c r="VTR3" s="63"/>
      <c r="VTS3" s="63"/>
      <c r="VTT3" s="63"/>
      <c r="VTU3" s="63"/>
      <c r="VTV3" s="63"/>
      <c r="VTW3" s="63"/>
      <c r="VTX3" s="63"/>
      <c r="VTY3" s="63"/>
      <c r="VTZ3" s="63"/>
      <c r="VUA3" s="63"/>
      <c r="VUB3" s="63"/>
      <c r="VUC3" s="63"/>
      <c r="VUD3" s="63"/>
      <c r="VUE3" s="63"/>
      <c r="VUF3" s="63"/>
      <c r="VUG3" s="63"/>
      <c r="VUH3" s="63"/>
      <c r="VUI3" s="63"/>
      <c r="VUJ3" s="63"/>
      <c r="VUK3" s="63"/>
      <c r="VUL3" s="63"/>
      <c r="VUM3" s="63"/>
      <c r="VUN3" s="63"/>
      <c r="VUO3" s="63"/>
      <c r="VUP3" s="63"/>
      <c r="VUQ3" s="63"/>
      <c r="VUR3" s="63"/>
      <c r="VUS3" s="63"/>
      <c r="VUT3" s="63"/>
      <c r="VUU3" s="63"/>
      <c r="VUV3" s="63"/>
      <c r="VUW3" s="63"/>
      <c r="VUX3" s="63"/>
      <c r="VUY3" s="63"/>
      <c r="VUZ3" s="63"/>
      <c r="VVA3" s="63"/>
      <c r="VVB3" s="63"/>
      <c r="VVC3" s="63"/>
      <c r="VVD3" s="63"/>
      <c r="VVE3" s="63"/>
      <c r="VVF3" s="63"/>
      <c r="VVG3" s="63"/>
      <c r="VVH3" s="63"/>
      <c r="VVI3" s="63"/>
      <c r="VVJ3" s="63"/>
      <c r="VVK3" s="63"/>
      <c r="VVL3" s="63"/>
      <c r="VVM3" s="63"/>
      <c r="VVN3" s="63"/>
      <c r="VVO3" s="63"/>
      <c r="VVP3" s="63"/>
      <c r="VVQ3" s="63"/>
      <c r="VVR3" s="63"/>
      <c r="VVS3" s="63"/>
      <c r="VVT3" s="63"/>
      <c r="VVU3" s="63"/>
      <c r="VVV3" s="63"/>
      <c r="VVW3" s="63"/>
      <c r="VVX3" s="63"/>
      <c r="VVY3" s="63"/>
      <c r="VVZ3" s="63"/>
      <c r="VWA3" s="63"/>
      <c r="VWB3" s="63"/>
      <c r="VWC3" s="63"/>
      <c r="VWD3" s="63"/>
      <c r="VWE3" s="63"/>
      <c r="VWF3" s="63"/>
      <c r="VWG3" s="63"/>
      <c r="VWH3" s="63"/>
      <c r="VWI3" s="63"/>
      <c r="VWJ3" s="63"/>
      <c r="VWK3" s="63"/>
      <c r="VWL3" s="63"/>
      <c r="VWM3" s="63"/>
      <c r="VWN3" s="63"/>
      <c r="VWO3" s="63"/>
      <c r="VWP3" s="63"/>
      <c r="VWQ3" s="63"/>
      <c r="VWR3" s="63"/>
      <c r="VWS3" s="63"/>
      <c r="VWT3" s="63"/>
      <c r="VWU3" s="63"/>
      <c r="VWV3" s="63"/>
      <c r="VWW3" s="63"/>
      <c r="VWX3" s="63"/>
      <c r="VWY3" s="63"/>
      <c r="VWZ3" s="63"/>
      <c r="VXA3" s="63"/>
      <c r="VXB3" s="63"/>
      <c r="VXC3" s="63"/>
      <c r="VXD3" s="63"/>
      <c r="VXE3" s="63"/>
      <c r="VXF3" s="63"/>
      <c r="VXG3" s="63"/>
      <c r="VXH3" s="63"/>
      <c r="VXI3" s="63"/>
      <c r="VXJ3" s="63"/>
      <c r="VXK3" s="63"/>
      <c r="VXL3" s="63"/>
      <c r="VXM3" s="63"/>
      <c r="VXN3" s="63"/>
      <c r="VXO3" s="63"/>
      <c r="VXP3" s="63"/>
      <c r="VXQ3" s="63"/>
      <c r="VXR3" s="63"/>
      <c r="VXS3" s="63"/>
      <c r="VXT3" s="63"/>
      <c r="VXU3" s="63"/>
      <c r="VXV3" s="63"/>
      <c r="VXW3" s="63"/>
      <c r="VXX3" s="63"/>
      <c r="VXY3" s="63"/>
      <c r="VXZ3" s="63"/>
      <c r="VYA3" s="63"/>
      <c r="VYB3" s="63"/>
      <c r="VYC3" s="63"/>
      <c r="VYD3" s="63"/>
      <c r="VYE3" s="63"/>
      <c r="VYF3" s="63"/>
      <c r="VYG3" s="63"/>
      <c r="VYH3" s="63"/>
      <c r="VYI3" s="63"/>
      <c r="VYJ3" s="63"/>
      <c r="VYK3" s="63"/>
      <c r="VYL3" s="63"/>
      <c r="VYM3" s="63"/>
      <c r="VYN3" s="63"/>
      <c r="VYO3" s="63"/>
      <c r="VYP3" s="63"/>
      <c r="VYQ3" s="63"/>
      <c r="VYR3" s="63"/>
      <c r="VYS3" s="63"/>
      <c r="VYT3" s="63"/>
      <c r="VYU3" s="63"/>
      <c r="VYV3" s="63"/>
      <c r="VYW3" s="63"/>
      <c r="VYX3" s="63"/>
      <c r="VYY3" s="63"/>
      <c r="VYZ3" s="63"/>
      <c r="VZA3" s="63"/>
      <c r="VZB3" s="63"/>
      <c r="VZC3" s="63"/>
      <c r="VZD3" s="63"/>
      <c r="VZE3" s="63"/>
      <c r="VZF3" s="63"/>
      <c r="VZG3" s="63"/>
      <c r="VZH3" s="63"/>
      <c r="VZI3" s="63"/>
      <c r="VZJ3" s="63"/>
      <c r="VZK3" s="63"/>
      <c r="VZL3" s="63"/>
      <c r="VZM3" s="63"/>
      <c r="VZN3" s="63"/>
      <c r="VZO3" s="63"/>
      <c r="VZP3" s="63"/>
      <c r="VZQ3" s="63"/>
      <c r="VZR3" s="63"/>
      <c r="VZS3" s="63"/>
      <c r="VZT3" s="63"/>
      <c r="VZU3" s="63"/>
      <c r="VZV3" s="63"/>
      <c r="VZW3" s="63"/>
      <c r="VZX3" s="63"/>
      <c r="VZY3" s="63"/>
      <c r="VZZ3" s="63"/>
      <c r="WAA3" s="63"/>
      <c r="WAB3" s="63"/>
      <c r="WAC3" s="63"/>
      <c r="WAD3" s="63"/>
      <c r="WAE3" s="63"/>
      <c r="WAF3" s="63"/>
      <c r="WAG3" s="63"/>
      <c r="WAH3" s="63"/>
      <c r="WAI3" s="63"/>
      <c r="WAJ3" s="63"/>
      <c r="WAK3" s="63"/>
      <c r="WAL3" s="63"/>
      <c r="WAM3" s="63"/>
      <c r="WAN3" s="63"/>
      <c r="WAO3" s="63"/>
      <c r="WAP3" s="63"/>
      <c r="WAQ3" s="63"/>
      <c r="WAR3" s="63"/>
      <c r="WAS3" s="63"/>
      <c r="WAT3" s="63"/>
      <c r="WAU3" s="63"/>
      <c r="WAV3" s="63"/>
      <c r="WAW3" s="63"/>
      <c r="WAX3" s="63"/>
      <c r="WAY3" s="63"/>
      <c r="WAZ3" s="63"/>
      <c r="WBA3" s="63"/>
      <c r="WBB3" s="63"/>
      <c r="WBC3" s="63"/>
      <c r="WBD3" s="63"/>
      <c r="WBE3" s="63"/>
      <c r="WBF3" s="63"/>
      <c r="WBG3" s="63"/>
      <c r="WBH3" s="63"/>
      <c r="WBI3" s="63"/>
      <c r="WBJ3" s="63"/>
      <c r="WBK3" s="63"/>
      <c r="WBL3" s="63"/>
      <c r="WBM3" s="63"/>
      <c r="WBN3" s="63"/>
      <c r="WBO3" s="63"/>
      <c r="WBP3" s="63"/>
      <c r="WBQ3" s="63"/>
      <c r="WBR3" s="63"/>
      <c r="WBS3" s="63"/>
      <c r="WBT3" s="63"/>
      <c r="WBU3" s="63"/>
      <c r="WBV3" s="63"/>
      <c r="WBW3" s="63"/>
      <c r="WBX3" s="63"/>
      <c r="WBY3" s="63"/>
      <c r="WBZ3" s="63"/>
      <c r="WCA3" s="63"/>
      <c r="WCB3" s="63"/>
      <c r="WCC3" s="63"/>
      <c r="WCD3" s="63"/>
      <c r="WCE3" s="63"/>
      <c r="WCF3" s="63"/>
      <c r="WCG3" s="63"/>
      <c r="WCH3" s="63"/>
      <c r="WCI3" s="63"/>
      <c r="WCJ3" s="63"/>
      <c r="WCK3" s="63"/>
      <c r="WCL3" s="63"/>
      <c r="WCM3" s="63"/>
      <c r="WCN3" s="63"/>
      <c r="WCO3" s="63"/>
      <c r="WCP3" s="63"/>
      <c r="WCQ3" s="63"/>
      <c r="WCR3" s="63"/>
      <c r="WCS3" s="63"/>
      <c r="WCT3" s="63"/>
      <c r="WCU3" s="63"/>
      <c r="WCV3" s="63"/>
      <c r="WCW3" s="63"/>
      <c r="WCX3" s="63"/>
      <c r="WCY3" s="63"/>
      <c r="WCZ3" s="63"/>
      <c r="WDA3" s="63"/>
      <c r="WDB3" s="63"/>
      <c r="WDC3" s="63"/>
      <c r="WDD3" s="63"/>
      <c r="WDE3" s="63"/>
      <c r="WDF3" s="63"/>
      <c r="WDG3" s="63"/>
      <c r="WDH3" s="63"/>
      <c r="WDI3" s="63"/>
      <c r="WDJ3" s="63"/>
      <c r="WDK3" s="63"/>
      <c r="WDL3" s="63"/>
      <c r="WDM3" s="63"/>
      <c r="WDN3" s="63"/>
      <c r="WDO3" s="63"/>
      <c r="WDP3" s="63"/>
      <c r="WDQ3" s="63"/>
      <c r="WDR3" s="63"/>
      <c r="WDS3" s="63"/>
      <c r="WDT3" s="63"/>
      <c r="WDU3" s="63"/>
      <c r="WDV3" s="63"/>
      <c r="WDW3" s="63"/>
      <c r="WDX3" s="63"/>
      <c r="WDY3" s="63"/>
      <c r="WDZ3" s="63"/>
      <c r="WEA3" s="63"/>
      <c r="WEB3" s="63"/>
      <c r="WEC3" s="63"/>
      <c r="WED3" s="63"/>
      <c r="WEE3" s="63"/>
      <c r="WEF3" s="63"/>
      <c r="WEG3" s="63"/>
      <c r="WEH3" s="63"/>
      <c r="WEI3" s="63"/>
      <c r="WEJ3" s="63"/>
      <c r="WEK3" s="63"/>
      <c r="WEL3" s="63"/>
      <c r="WEM3" s="63"/>
      <c r="WEN3" s="63"/>
      <c r="WEO3" s="63"/>
      <c r="WEP3" s="63"/>
      <c r="WEQ3" s="63"/>
      <c r="WER3" s="63"/>
      <c r="WES3" s="63"/>
      <c r="WET3" s="63"/>
      <c r="WEU3" s="63"/>
      <c r="WEV3" s="63"/>
      <c r="WEW3" s="63"/>
      <c r="WEX3" s="63"/>
      <c r="WEY3" s="63"/>
      <c r="WEZ3" s="63"/>
      <c r="WFA3" s="63"/>
      <c r="WFB3" s="63"/>
      <c r="WFC3" s="63"/>
      <c r="WFD3" s="63"/>
      <c r="WFE3" s="63"/>
      <c r="WFF3" s="63"/>
      <c r="WFG3" s="63"/>
      <c r="WFH3" s="63"/>
      <c r="WFI3" s="63"/>
      <c r="WFJ3" s="63"/>
      <c r="WFK3" s="63"/>
      <c r="WFL3" s="63"/>
      <c r="WFM3" s="63"/>
      <c r="WFN3" s="63"/>
      <c r="WFO3" s="63"/>
      <c r="WFP3" s="63"/>
      <c r="WFQ3" s="63"/>
      <c r="WFR3" s="63"/>
      <c r="WFS3" s="63"/>
      <c r="WFT3" s="63"/>
      <c r="WFU3" s="63"/>
      <c r="WFV3" s="63"/>
      <c r="WFW3" s="63"/>
      <c r="WFX3" s="63"/>
      <c r="WFY3" s="63"/>
      <c r="WFZ3" s="63"/>
      <c r="WGA3" s="63"/>
      <c r="WGB3" s="63"/>
      <c r="WGC3" s="63"/>
      <c r="WGD3" s="63"/>
      <c r="WGE3" s="63"/>
      <c r="WGF3" s="63"/>
      <c r="WGG3" s="63"/>
      <c r="WGH3" s="63"/>
      <c r="WGI3" s="63"/>
      <c r="WGJ3" s="63"/>
      <c r="WGK3" s="63"/>
      <c r="WGL3" s="63"/>
      <c r="WGM3" s="63"/>
      <c r="WGN3" s="63"/>
      <c r="WGO3" s="63"/>
      <c r="WGP3" s="63"/>
      <c r="WGQ3" s="63"/>
      <c r="WGR3" s="63"/>
      <c r="WGS3" s="63"/>
      <c r="WGT3" s="63"/>
      <c r="WGU3" s="63"/>
      <c r="WGV3" s="63"/>
      <c r="WGW3" s="63"/>
      <c r="WGX3" s="63"/>
      <c r="WGY3" s="63"/>
      <c r="WGZ3" s="63"/>
      <c r="WHA3" s="63"/>
      <c r="WHB3" s="63"/>
      <c r="WHC3" s="63"/>
      <c r="WHD3" s="63"/>
      <c r="WHE3" s="63"/>
      <c r="WHF3" s="63"/>
      <c r="WHG3" s="63"/>
      <c r="WHH3" s="63"/>
      <c r="WHI3" s="63"/>
      <c r="WHJ3" s="63"/>
      <c r="WHK3" s="63"/>
      <c r="WHL3" s="63"/>
      <c r="WHM3" s="63"/>
      <c r="WHN3" s="63"/>
      <c r="WHO3" s="63"/>
      <c r="WHP3" s="63"/>
      <c r="WHQ3" s="63"/>
      <c r="WHR3" s="63"/>
      <c r="WHS3" s="63"/>
      <c r="WHT3" s="63"/>
      <c r="WHU3" s="63"/>
      <c r="WHV3" s="63"/>
      <c r="WHW3" s="63"/>
      <c r="WHX3" s="63"/>
      <c r="WHY3" s="63"/>
      <c r="WHZ3" s="63"/>
      <c r="WIA3" s="63"/>
      <c r="WIB3" s="63"/>
      <c r="WIC3" s="63"/>
      <c r="WID3" s="63"/>
      <c r="WIE3" s="63"/>
      <c r="WIF3" s="63"/>
      <c r="WIG3" s="63"/>
      <c r="WIH3" s="63"/>
      <c r="WII3" s="63"/>
      <c r="WIJ3" s="63"/>
      <c r="WIK3" s="63"/>
      <c r="WIL3" s="63"/>
      <c r="WIM3" s="63"/>
      <c r="WIN3" s="63"/>
      <c r="WIO3" s="63"/>
      <c r="WIP3" s="63"/>
      <c r="WIQ3" s="63"/>
      <c r="WIR3" s="63"/>
      <c r="WIS3" s="63"/>
      <c r="WIT3" s="63"/>
      <c r="WIU3" s="63"/>
      <c r="WIV3" s="63"/>
      <c r="WIW3" s="63"/>
      <c r="WIX3" s="63"/>
      <c r="WIY3" s="63"/>
      <c r="WIZ3" s="63"/>
      <c r="WJA3" s="63"/>
      <c r="WJB3" s="63"/>
      <c r="WJC3" s="63"/>
      <c r="WJD3" s="63"/>
      <c r="WJE3" s="63"/>
      <c r="WJF3" s="63"/>
      <c r="WJG3" s="63"/>
      <c r="WJH3" s="63"/>
      <c r="WJI3" s="63"/>
      <c r="WJJ3" s="63"/>
      <c r="WJK3" s="63"/>
      <c r="WJL3" s="63"/>
      <c r="WJM3" s="63"/>
      <c r="WJN3" s="63"/>
      <c r="WJO3" s="63"/>
      <c r="WJP3" s="63"/>
      <c r="WJQ3" s="63"/>
      <c r="WJR3" s="63"/>
      <c r="WJS3" s="63"/>
      <c r="WJT3" s="63"/>
      <c r="WJU3" s="63"/>
      <c r="WJV3" s="63"/>
      <c r="WJW3" s="63"/>
      <c r="WJX3" s="63"/>
      <c r="WJY3" s="63"/>
      <c r="WJZ3" s="63"/>
      <c r="WKA3" s="63"/>
      <c r="WKB3" s="63"/>
      <c r="WKC3" s="63"/>
      <c r="WKD3" s="63"/>
      <c r="WKE3" s="63"/>
      <c r="WKF3" s="63"/>
      <c r="WKG3" s="63"/>
      <c r="WKH3" s="63"/>
      <c r="WKI3" s="63"/>
      <c r="WKJ3" s="63"/>
      <c r="WKK3" s="63"/>
      <c r="WKL3" s="63"/>
      <c r="WKM3" s="63"/>
      <c r="WKN3" s="63"/>
      <c r="WKO3" s="63"/>
      <c r="WKP3" s="63"/>
      <c r="WKQ3" s="63"/>
      <c r="WKR3" s="63"/>
      <c r="WKS3" s="63"/>
      <c r="WKT3" s="63"/>
      <c r="WKU3" s="63"/>
      <c r="WKV3" s="63"/>
      <c r="WKW3" s="63"/>
      <c r="WKX3" s="63"/>
      <c r="WKY3" s="63"/>
      <c r="WKZ3" s="63"/>
      <c r="WLA3" s="63"/>
      <c r="WLB3" s="63"/>
      <c r="WLC3" s="63"/>
      <c r="WLD3" s="63"/>
      <c r="WLE3" s="63"/>
      <c r="WLF3" s="63"/>
      <c r="WLG3" s="63"/>
      <c r="WLH3" s="63"/>
      <c r="WLI3" s="63"/>
      <c r="WLJ3" s="63"/>
      <c r="WLK3" s="63"/>
      <c r="WLL3" s="63"/>
      <c r="WLM3" s="63"/>
      <c r="WLN3" s="63"/>
      <c r="WLO3" s="63"/>
      <c r="WLP3" s="63"/>
      <c r="WLQ3" s="63"/>
      <c r="WLR3" s="63"/>
      <c r="WLS3" s="63"/>
      <c r="WLT3" s="63"/>
      <c r="WLU3" s="63"/>
      <c r="WLV3" s="63"/>
      <c r="WLW3" s="63"/>
      <c r="WLX3" s="63"/>
      <c r="WLY3" s="63"/>
      <c r="WLZ3" s="63"/>
      <c r="WMA3" s="63"/>
      <c r="WMB3" s="63"/>
      <c r="WMC3" s="63"/>
      <c r="WMD3" s="63"/>
      <c r="WME3" s="63"/>
      <c r="WMF3" s="63"/>
      <c r="WMG3" s="63"/>
      <c r="WMH3" s="63"/>
      <c r="WMI3" s="63"/>
      <c r="WMJ3" s="63"/>
      <c r="WMK3" s="63"/>
      <c r="WML3" s="63"/>
      <c r="WMM3" s="63"/>
      <c r="WMN3" s="63"/>
      <c r="WMO3" s="63"/>
      <c r="WMP3" s="63"/>
      <c r="WMQ3" s="63"/>
      <c r="WMR3" s="63"/>
      <c r="WMS3" s="63"/>
      <c r="WMT3" s="63"/>
      <c r="WMU3" s="63"/>
      <c r="WMV3" s="63"/>
      <c r="WMW3" s="63"/>
      <c r="WMX3" s="63"/>
      <c r="WMY3" s="63"/>
      <c r="WMZ3" s="63"/>
      <c r="WNA3" s="63"/>
      <c r="WNB3" s="63"/>
      <c r="WNC3" s="63"/>
      <c r="WND3" s="63"/>
      <c r="WNE3" s="63"/>
      <c r="WNF3" s="63"/>
      <c r="WNG3" s="63"/>
      <c r="WNH3" s="63"/>
      <c r="WNI3" s="63"/>
      <c r="WNJ3" s="63"/>
      <c r="WNK3" s="63"/>
      <c r="WNL3" s="63"/>
      <c r="WNM3" s="63"/>
      <c r="WNN3" s="63"/>
      <c r="WNO3" s="63"/>
      <c r="WNP3" s="63"/>
      <c r="WNQ3" s="63"/>
      <c r="WNR3" s="63"/>
      <c r="WNS3" s="63"/>
      <c r="WNT3" s="63"/>
      <c r="WNU3" s="63"/>
      <c r="WNV3" s="63"/>
      <c r="WNW3" s="63"/>
      <c r="WNX3" s="63"/>
      <c r="WNY3" s="63"/>
      <c r="WNZ3" s="63"/>
      <c r="WOA3" s="63"/>
      <c r="WOB3" s="63"/>
      <c r="WOC3" s="63"/>
      <c r="WOD3" s="63"/>
      <c r="WOE3" s="63"/>
      <c r="WOF3" s="63"/>
      <c r="WOG3" s="63"/>
      <c r="WOH3" s="63"/>
      <c r="WOI3" s="63"/>
      <c r="WOJ3" s="63"/>
      <c r="WOK3" s="63"/>
      <c r="WOL3" s="63"/>
      <c r="WOM3" s="63"/>
      <c r="WON3" s="63"/>
      <c r="WOO3" s="63"/>
      <c r="WOP3" s="63"/>
      <c r="WOQ3" s="63"/>
      <c r="WOR3" s="63"/>
      <c r="WOS3" s="63"/>
      <c r="WOT3" s="63"/>
      <c r="WOU3" s="63"/>
      <c r="WOV3" s="63"/>
      <c r="WOW3" s="63"/>
      <c r="WOX3" s="63"/>
      <c r="WOY3" s="63"/>
      <c r="WOZ3" s="63"/>
      <c r="WPA3" s="63"/>
      <c r="WPB3" s="63"/>
      <c r="WPC3" s="63"/>
      <c r="WPD3" s="63"/>
      <c r="WPE3" s="63"/>
      <c r="WPF3" s="63"/>
      <c r="WPG3" s="63"/>
      <c r="WPH3" s="63"/>
      <c r="WPI3" s="63"/>
      <c r="WPJ3" s="63"/>
      <c r="WPK3" s="63"/>
      <c r="WPL3" s="63"/>
      <c r="WPM3" s="63"/>
      <c r="WPN3" s="63"/>
      <c r="WPO3" s="63"/>
      <c r="WPP3" s="63"/>
      <c r="WPQ3" s="63"/>
      <c r="WPR3" s="63"/>
      <c r="WPS3" s="63"/>
      <c r="WPT3" s="63"/>
      <c r="WPU3" s="63"/>
      <c r="WPV3" s="63"/>
      <c r="WPW3" s="63"/>
      <c r="WPX3" s="63"/>
      <c r="WPY3" s="63"/>
      <c r="WPZ3" s="63"/>
      <c r="WQA3" s="63"/>
      <c r="WQB3" s="63"/>
      <c r="WQC3" s="63"/>
      <c r="WQD3" s="63"/>
      <c r="WQE3" s="63"/>
      <c r="WQF3" s="63"/>
      <c r="WQG3" s="63"/>
      <c r="WQH3" s="63"/>
      <c r="WQI3" s="63"/>
      <c r="WQJ3" s="63"/>
      <c r="WQK3" s="63"/>
      <c r="WQL3" s="63"/>
      <c r="WQM3" s="63"/>
      <c r="WQN3" s="63"/>
      <c r="WQO3" s="63"/>
      <c r="WQP3" s="63"/>
      <c r="WQQ3" s="63"/>
      <c r="WQR3" s="63"/>
      <c r="WQS3" s="63"/>
      <c r="WQT3" s="63"/>
      <c r="WQU3" s="63"/>
      <c r="WQV3" s="63"/>
      <c r="WQW3" s="63"/>
      <c r="WQX3" s="63"/>
      <c r="WQY3" s="63"/>
      <c r="WQZ3" s="63"/>
      <c r="WRA3" s="63"/>
      <c r="WRB3" s="63"/>
      <c r="WRC3" s="63"/>
      <c r="WRD3" s="63"/>
      <c r="WRE3" s="63"/>
      <c r="WRF3" s="63"/>
      <c r="WRG3" s="63"/>
      <c r="WRH3" s="63"/>
      <c r="WRI3" s="63"/>
      <c r="WRJ3" s="63"/>
      <c r="WRK3" s="63"/>
      <c r="WRL3" s="63"/>
      <c r="WRM3" s="63"/>
      <c r="WRN3" s="63"/>
      <c r="WRO3" s="63"/>
      <c r="WRP3" s="63"/>
      <c r="WRQ3" s="63"/>
      <c r="WRR3" s="63"/>
      <c r="WRS3" s="63"/>
      <c r="WRT3" s="63"/>
      <c r="WRU3" s="63"/>
      <c r="WRV3" s="63"/>
      <c r="WRW3" s="63"/>
      <c r="WRX3" s="63"/>
      <c r="WRY3" s="63"/>
      <c r="WRZ3" s="63"/>
      <c r="WSA3" s="63"/>
      <c r="WSB3" s="63"/>
      <c r="WSC3" s="63"/>
      <c r="WSD3" s="63"/>
      <c r="WSE3" s="63"/>
      <c r="WSF3" s="63"/>
      <c r="WSG3" s="63"/>
      <c r="WSH3" s="63"/>
      <c r="WSI3" s="63"/>
      <c r="WSJ3" s="63"/>
      <c r="WSK3" s="63"/>
      <c r="WSL3" s="63"/>
      <c r="WSM3" s="63"/>
      <c r="WSN3" s="63"/>
      <c r="WSO3" s="63"/>
      <c r="WSP3" s="63"/>
      <c r="WSQ3" s="63"/>
      <c r="WSR3" s="63"/>
      <c r="WSS3" s="63"/>
      <c r="WST3" s="63"/>
      <c r="WSU3" s="63"/>
      <c r="WSV3" s="63"/>
      <c r="WSW3" s="63"/>
      <c r="WSX3" s="63"/>
      <c r="WSY3" s="63"/>
      <c r="WSZ3" s="63"/>
      <c r="WTA3" s="63"/>
      <c r="WTB3" s="63"/>
      <c r="WTC3" s="63"/>
      <c r="WTD3" s="63"/>
      <c r="WTE3" s="63"/>
      <c r="WTF3" s="63"/>
      <c r="WTG3" s="63"/>
      <c r="WTH3" s="63"/>
      <c r="WTI3" s="63"/>
      <c r="WTJ3" s="63"/>
      <c r="WTK3" s="63"/>
      <c r="WTL3" s="63"/>
      <c r="WTM3" s="63"/>
      <c r="WTN3" s="63"/>
      <c r="WTO3" s="63"/>
      <c r="WTP3" s="63"/>
      <c r="WTQ3" s="63"/>
      <c r="WTR3" s="63"/>
      <c r="WTS3" s="63"/>
      <c r="WTT3" s="63"/>
      <c r="WTU3" s="63"/>
      <c r="WTV3" s="63"/>
      <c r="WTW3" s="63"/>
      <c r="WTX3" s="63"/>
      <c r="WTY3" s="63"/>
      <c r="WTZ3" s="63"/>
      <c r="WUA3" s="63"/>
      <c r="WUB3" s="63"/>
      <c r="WUC3" s="63"/>
      <c r="WUD3" s="63"/>
      <c r="WUE3" s="63"/>
      <c r="WUF3" s="63"/>
      <c r="WUG3" s="63"/>
      <c r="WUH3" s="63"/>
      <c r="WUI3" s="63"/>
      <c r="WUJ3" s="63"/>
      <c r="WUK3" s="63"/>
      <c r="WUL3" s="63"/>
      <c r="WUM3" s="63"/>
      <c r="WUN3" s="63"/>
      <c r="WUO3" s="63"/>
      <c r="WUP3" s="63"/>
      <c r="WUQ3" s="63"/>
      <c r="WUR3" s="63"/>
      <c r="WUS3" s="63"/>
      <c r="WUT3" s="63"/>
      <c r="WUU3" s="63"/>
      <c r="WUV3" s="63"/>
      <c r="WUW3" s="63"/>
      <c r="WUX3" s="63"/>
      <c r="WUY3" s="63"/>
      <c r="WUZ3" s="63"/>
      <c r="WVA3" s="63"/>
      <c r="WVB3" s="63"/>
      <c r="WVC3" s="63"/>
      <c r="WVD3" s="63"/>
      <c r="WVE3" s="63"/>
      <c r="WVF3" s="63"/>
      <c r="WVG3" s="63"/>
      <c r="WVH3" s="63"/>
      <c r="WVI3" s="63"/>
      <c r="WVJ3" s="63"/>
      <c r="WVK3" s="63"/>
      <c r="WVL3" s="63"/>
      <c r="WVM3" s="63"/>
      <c r="WVN3" s="63"/>
      <c r="WVO3" s="63"/>
      <c r="WVP3" s="63"/>
      <c r="WVQ3" s="63"/>
      <c r="WVR3" s="63"/>
      <c r="WVS3" s="63"/>
      <c r="WVT3" s="63"/>
      <c r="WVU3" s="63"/>
      <c r="WVV3" s="63"/>
      <c r="WVW3" s="63"/>
      <c r="WVX3" s="63"/>
      <c r="WVY3" s="63"/>
      <c r="WVZ3" s="63"/>
      <c r="WWA3" s="63"/>
      <c r="WWB3" s="63"/>
      <c r="WWC3" s="63"/>
      <c r="WWD3" s="63"/>
      <c r="WWE3" s="63"/>
      <c r="WWF3" s="63"/>
      <c r="WWG3" s="63"/>
      <c r="WWH3" s="63"/>
      <c r="WWI3" s="63"/>
      <c r="WWJ3" s="63"/>
      <c r="WWK3" s="63"/>
      <c r="WWL3" s="63"/>
      <c r="WWM3" s="63"/>
      <c r="WWN3" s="63"/>
      <c r="WWO3" s="63"/>
      <c r="WWP3" s="63"/>
      <c r="WWQ3" s="63"/>
      <c r="WWR3" s="63"/>
      <c r="WWS3" s="63"/>
      <c r="WWT3" s="63"/>
      <c r="WWU3" s="63"/>
      <c r="WWV3" s="63"/>
      <c r="WWW3" s="63"/>
      <c r="WWX3" s="63"/>
      <c r="WWY3" s="63"/>
      <c r="WWZ3" s="63"/>
      <c r="WXA3" s="63"/>
      <c r="WXB3" s="63"/>
      <c r="WXC3" s="63"/>
      <c r="WXD3" s="63"/>
      <c r="WXE3" s="63"/>
      <c r="WXF3" s="63"/>
      <c r="WXG3" s="63"/>
      <c r="WXH3" s="63"/>
      <c r="WXI3" s="63"/>
      <c r="WXJ3" s="63"/>
      <c r="WXK3" s="63"/>
      <c r="WXL3" s="63"/>
      <c r="WXM3" s="63"/>
      <c r="WXN3" s="63"/>
      <c r="WXO3" s="63"/>
      <c r="WXP3" s="63"/>
      <c r="WXQ3" s="63"/>
      <c r="WXR3" s="63"/>
      <c r="WXS3" s="63"/>
      <c r="WXT3" s="63"/>
      <c r="WXU3" s="63"/>
      <c r="WXV3" s="63"/>
      <c r="WXW3" s="63"/>
      <c r="WXX3" s="63"/>
      <c r="WXY3" s="63"/>
      <c r="WXZ3" s="63"/>
      <c r="WYA3" s="63"/>
      <c r="WYB3" s="63"/>
      <c r="WYC3" s="63"/>
      <c r="WYD3" s="63"/>
      <c r="WYE3" s="63"/>
      <c r="WYF3" s="63"/>
      <c r="WYG3" s="63"/>
      <c r="WYH3" s="63"/>
      <c r="WYI3" s="63"/>
      <c r="WYJ3" s="63"/>
      <c r="WYK3" s="63"/>
      <c r="WYL3" s="63"/>
      <c r="WYM3" s="63"/>
      <c r="WYN3" s="63"/>
      <c r="WYO3" s="63"/>
      <c r="WYP3" s="63"/>
      <c r="WYQ3" s="63"/>
      <c r="WYR3" s="63"/>
      <c r="WYS3" s="63"/>
      <c r="WYT3" s="63"/>
      <c r="WYU3" s="63"/>
      <c r="WYV3" s="63"/>
      <c r="WYW3" s="63"/>
      <c r="WYX3" s="63"/>
      <c r="WYY3" s="63"/>
      <c r="WYZ3" s="63"/>
      <c r="WZA3" s="63"/>
      <c r="WZB3" s="63"/>
      <c r="WZC3" s="63"/>
      <c r="WZD3" s="63"/>
      <c r="WZE3" s="63"/>
      <c r="WZF3" s="63"/>
      <c r="WZG3" s="63"/>
      <c r="WZH3" s="63"/>
      <c r="WZI3" s="63"/>
      <c r="WZJ3" s="63"/>
      <c r="WZK3" s="63"/>
      <c r="WZL3" s="63"/>
      <c r="WZM3" s="63"/>
      <c r="WZN3" s="63"/>
      <c r="WZO3" s="63"/>
      <c r="WZP3" s="63"/>
      <c r="WZQ3" s="63"/>
      <c r="WZR3" s="63"/>
      <c r="WZS3" s="63"/>
      <c r="WZT3" s="63"/>
      <c r="WZU3" s="63"/>
      <c r="WZV3" s="63"/>
      <c r="WZW3" s="63"/>
      <c r="WZX3" s="63"/>
      <c r="WZY3" s="63"/>
      <c r="WZZ3" s="63"/>
      <c r="XAA3" s="63"/>
      <c r="XAB3" s="63"/>
      <c r="XAC3" s="63"/>
      <c r="XAD3" s="63"/>
      <c r="XAE3" s="63"/>
      <c r="XAF3" s="63"/>
      <c r="XAG3" s="63"/>
      <c r="XAH3" s="63"/>
      <c r="XAI3" s="63"/>
      <c r="XAJ3" s="63"/>
      <c r="XAK3" s="63"/>
      <c r="XAL3" s="63"/>
      <c r="XAM3" s="63"/>
      <c r="XAN3" s="63"/>
      <c r="XAO3" s="63"/>
      <c r="XAP3" s="63"/>
      <c r="XAQ3" s="63"/>
      <c r="XAR3" s="63"/>
      <c r="XAS3" s="63"/>
      <c r="XAT3" s="63"/>
      <c r="XAU3" s="63"/>
      <c r="XAV3" s="63"/>
      <c r="XAW3" s="63"/>
      <c r="XAX3" s="63"/>
      <c r="XAY3" s="63"/>
      <c r="XAZ3" s="63"/>
      <c r="XBA3" s="63"/>
      <c r="XBB3" s="63"/>
      <c r="XBC3" s="63"/>
      <c r="XBD3" s="63"/>
      <c r="XBE3" s="63"/>
      <c r="XBF3" s="63"/>
      <c r="XBG3" s="63"/>
      <c r="XBH3" s="63"/>
      <c r="XBI3" s="63"/>
      <c r="XBJ3" s="63"/>
      <c r="XBK3" s="63"/>
      <c r="XBL3" s="63"/>
      <c r="XBM3" s="63"/>
      <c r="XBN3" s="63"/>
      <c r="XBO3" s="63"/>
      <c r="XBP3" s="63"/>
      <c r="XBQ3" s="63"/>
      <c r="XBR3" s="63"/>
      <c r="XBS3" s="63"/>
      <c r="XBT3" s="63"/>
      <c r="XBU3" s="63"/>
      <c r="XBV3" s="63"/>
      <c r="XBW3" s="63"/>
      <c r="XBX3" s="63"/>
      <c r="XBY3" s="63"/>
      <c r="XBZ3" s="63"/>
      <c r="XCA3" s="63"/>
      <c r="XCB3" s="63"/>
      <c r="XCC3" s="63"/>
      <c r="XCD3" s="63"/>
      <c r="XCE3" s="63"/>
      <c r="XCF3" s="63"/>
      <c r="XCG3" s="63"/>
      <c r="XCH3" s="63"/>
      <c r="XCI3" s="63"/>
      <c r="XCJ3" s="63"/>
      <c r="XCK3" s="63"/>
      <c r="XCL3" s="63"/>
      <c r="XCM3" s="63"/>
      <c r="XCN3" s="63"/>
      <c r="XCO3" s="63"/>
      <c r="XCP3" s="63"/>
      <c r="XCQ3" s="63"/>
      <c r="XCR3" s="63"/>
      <c r="XCS3" s="63"/>
      <c r="XCT3" s="63"/>
      <c r="XCU3" s="63"/>
      <c r="XCV3" s="63"/>
      <c r="XCW3" s="63"/>
      <c r="XCX3" s="63"/>
      <c r="XCY3" s="63"/>
      <c r="XCZ3" s="63"/>
      <c r="XDA3" s="63"/>
      <c r="XDB3" s="63"/>
      <c r="XDC3" s="63"/>
      <c r="XDD3" s="63"/>
      <c r="XDE3" s="63"/>
      <c r="XDF3" s="63"/>
      <c r="XDG3" s="63"/>
      <c r="XDH3" s="63"/>
      <c r="XDI3" s="63"/>
      <c r="XDJ3" s="63"/>
      <c r="XDK3" s="63"/>
      <c r="XDL3" s="63"/>
      <c r="XDM3" s="63"/>
      <c r="XDN3" s="63"/>
      <c r="XDO3" s="63"/>
      <c r="XDP3" s="63"/>
      <c r="XDQ3" s="63"/>
      <c r="XDR3" s="63"/>
      <c r="XDS3" s="63"/>
      <c r="XDT3" s="63"/>
      <c r="XDU3" s="63"/>
      <c r="XDV3" s="63"/>
      <c r="XDW3" s="63"/>
      <c r="XDX3" s="63"/>
      <c r="XDY3" s="63"/>
      <c r="XDZ3" s="63"/>
      <c r="XEA3" s="63"/>
      <c r="XEB3" s="63"/>
      <c r="XEC3" s="63"/>
      <c r="XED3" s="63"/>
      <c r="XEE3" s="63"/>
      <c r="XEF3" s="63"/>
      <c r="XEG3" s="63"/>
      <c r="XEH3" s="63"/>
      <c r="XEI3" s="63"/>
      <c r="XEJ3" s="63"/>
      <c r="XEK3" s="63"/>
      <c r="XEL3" s="63"/>
      <c r="XEM3" s="63"/>
      <c r="XEN3" s="63"/>
      <c r="XEO3" s="63"/>
      <c r="XEP3" s="63"/>
      <c r="XEQ3" s="63"/>
      <c r="XER3" s="63"/>
      <c r="XES3" s="63"/>
      <c r="XET3" s="63"/>
      <c r="XEU3" s="63"/>
      <c r="XEV3" s="63"/>
      <c r="XEW3" s="63"/>
      <c r="XEX3" s="63"/>
      <c r="XEY3" s="63"/>
      <c r="XEZ3" s="63"/>
      <c r="XFA3" s="63"/>
      <c r="XFB3" s="63"/>
      <c r="XFC3" s="63"/>
      <c r="XFD3" s="63"/>
    </row>
    <row r="4" spans="1:16384" x14ac:dyDescent="0.2">
      <c r="A4" s="174" t="s">
        <v>3</v>
      </c>
      <c r="B4" s="174"/>
      <c r="C4" s="175"/>
      <c r="D4" s="176"/>
      <c r="E4" s="174"/>
      <c r="F4" s="174"/>
      <c r="G4" s="174"/>
      <c r="H4" s="174"/>
      <c r="I4" s="174"/>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63"/>
      <c r="EB4" s="63"/>
      <c r="EC4" s="63"/>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c r="IF4" s="63"/>
      <c r="IG4" s="63"/>
      <c r="IH4" s="63"/>
      <c r="II4" s="63"/>
      <c r="IJ4" s="63"/>
      <c r="IK4" s="63"/>
      <c r="IL4" s="63"/>
      <c r="IM4" s="63"/>
      <c r="IN4" s="63"/>
      <c r="IO4" s="63"/>
      <c r="IP4" s="63"/>
      <c r="IQ4" s="63"/>
      <c r="IR4" s="63"/>
      <c r="IS4" s="63"/>
      <c r="IT4" s="63"/>
      <c r="IU4" s="63"/>
      <c r="IV4" s="63"/>
      <c r="IW4" s="63"/>
      <c r="IX4" s="63"/>
      <c r="IY4" s="63"/>
      <c r="IZ4" s="63"/>
      <c r="JA4" s="63"/>
      <c r="JB4" s="63"/>
      <c r="JC4" s="63"/>
      <c r="JD4" s="63"/>
      <c r="JE4" s="63"/>
      <c r="JF4" s="63"/>
      <c r="JG4" s="63"/>
      <c r="JH4" s="63"/>
      <c r="JI4" s="63"/>
      <c r="JJ4" s="63"/>
      <c r="JK4" s="63"/>
      <c r="JL4" s="63"/>
      <c r="JM4" s="63"/>
      <c r="JN4" s="63"/>
      <c r="JO4" s="63"/>
      <c r="JP4" s="63"/>
      <c r="JQ4" s="63"/>
      <c r="JR4" s="63"/>
      <c r="JS4" s="63"/>
      <c r="JT4" s="63"/>
      <c r="JU4" s="63"/>
      <c r="JV4" s="63"/>
      <c r="JW4" s="63"/>
      <c r="JX4" s="63"/>
      <c r="JY4" s="63"/>
      <c r="JZ4" s="63"/>
      <c r="KA4" s="63"/>
      <c r="KB4" s="63"/>
      <c r="KC4" s="63"/>
      <c r="KD4" s="63"/>
      <c r="KE4" s="63"/>
      <c r="KF4" s="63"/>
      <c r="KG4" s="63"/>
      <c r="KH4" s="63"/>
      <c r="KI4" s="63"/>
      <c r="KJ4" s="63"/>
      <c r="KK4" s="63"/>
      <c r="KL4" s="63"/>
      <c r="KM4" s="63"/>
      <c r="KN4" s="63"/>
      <c r="KO4" s="63"/>
      <c r="KP4" s="63"/>
      <c r="KQ4" s="63"/>
      <c r="KR4" s="63"/>
      <c r="KS4" s="63"/>
      <c r="KT4" s="63"/>
      <c r="KU4" s="63"/>
      <c r="KV4" s="63"/>
      <c r="KW4" s="63"/>
      <c r="KX4" s="63"/>
      <c r="KY4" s="63"/>
      <c r="KZ4" s="63"/>
      <c r="LA4" s="63"/>
      <c r="LB4" s="63"/>
      <c r="LC4" s="63"/>
      <c r="LD4" s="63"/>
      <c r="LE4" s="63"/>
      <c r="LF4" s="63"/>
      <c r="LG4" s="63"/>
      <c r="LH4" s="63"/>
      <c r="LI4" s="63"/>
      <c r="LJ4" s="63"/>
      <c r="LK4" s="63"/>
      <c r="LL4" s="63"/>
      <c r="LM4" s="63"/>
      <c r="LN4" s="63"/>
      <c r="LO4" s="63"/>
      <c r="LP4" s="63"/>
      <c r="LQ4" s="63"/>
      <c r="LR4" s="63"/>
      <c r="LS4" s="63"/>
      <c r="LT4" s="63"/>
      <c r="LU4" s="63"/>
      <c r="LV4" s="63"/>
      <c r="LW4" s="63"/>
      <c r="LX4" s="63"/>
      <c r="LY4" s="63"/>
      <c r="LZ4" s="63"/>
      <c r="MA4" s="63"/>
      <c r="MB4" s="63"/>
      <c r="MC4" s="63"/>
      <c r="MD4" s="63"/>
      <c r="ME4" s="63"/>
      <c r="MF4" s="63"/>
      <c r="MG4" s="63"/>
      <c r="MH4" s="63"/>
      <c r="MI4" s="63"/>
      <c r="MJ4" s="63"/>
      <c r="MK4" s="63"/>
      <c r="ML4" s="63"/>
      <c r="MM4" s="63"/>
      <c r="MN4" s="63"/>
      <c r="MO4" s="63"/>
      <c r="MP4" s="63"/>
      <c r="MQ4" s="63"/>
      <c r="MR4" s="63"/>
      <c r="MS4" s="63"/>
      <c r="MT4" s="63"/>
      <c r="MU4" s="63"/>
      <c r="MV4" s="63"/>
      <c r="MW4" s="63"/>
      <c r="MX4" s="63"/>
      <c r="MY4" s="63"/>
      <c r="MZ4" s="63"/>
      <c r="NA4" s="63"/>
      <c r="NB4" s="63"/>
      <c r="NC4" s="63"/>
      <c r="ND4" s="63"/>
      <c r="NE4" s="63"/>
      <c r="NF4" s="63"/>
      <c r="NG4" s="63"/>
      <c r="NH4" s="63"/>
      <c r="NI4" s="63"/>
      <c r="NJ4" s="63"/>
      <c r="NK4" s="63"/>
      <c r="NL4" s="63"/>
      <c r="NM4" s="63"/>
      <c r="NN4" s="63"/>
      <c r="NO4" s="63"/>
      <c r="NP4" s="63"/>
      <c r="NQ4" s="63"/>
      <c r="NR4" s="63"/>
      <c r="NS4" s="63"/>
      <c r="NT4" s="63"/>
      <c r="NU4" s="63"/>
      <c r="NV4" s="63"/>
      <c r="NW4" s="63"/>
      <c r="NX4" s="63"/>
      <c r="NY4" s="63"/>
      <c r="NZ4" s="63"/>
      <c r="OA4" s="63"/>
      <c r="OB4" s="63"/>
      <c r="OC4" s="63"/>
      <c r="OD4" s="63"/>
      <c r="OE4" s="63"/>
      <c r="OF4" s="63"/>
      <c r="OG4" s="63"/>
      <c r="OH4" s="63"/>
      <c r="OI4" s="63"/>
      <c r="OJ4" s="63"/>
      <c r="OK4" s="63"/>
      <c r="OL4" s="63"/>
      <c r="OM4" s="63"/>
      <c r="ON4" s="63"/>
      <c r="OO4" s="63"/>
      <c r="OP4" s="63"/>
      <c r="OQ4" s="63"/>
      <c r="OR4" s="63"/>
      <c r="OS4" s="63"/>
      <c r="OT4" s="63"/>
      <c r="OU4" s="63"/>
      <c r="OV4" s="63"/>
      <c r="OW4" s="63"/>
      <c r="OX4" s="63"/>
      <c r="OY4" s="63"/>
      <c r="OZ4" s="63"/>
      <c r="PA4" s="63"/>
      <c r="PB4" s="63"/>
      <c r="PC4" s="63"/>
      <c r="PD4" s="63"/>
      <c r="PE4" s="63"/>
      <c r="PF4" s="63"/>
      <c r="PG4" s="63"/>
      <c r="PH4" s="63"/>
      <c r="PI4" s="63"/>
      <c r="PJ4" s="63"/>
      <c r="PK4" s="63"/>
      <c r="PL4" s="63"/>
      <c r="PM4" s="63"/>
      <c r="PN4" s="63"/>
      <c r="PO4" s="63"/>
      <c r="PP4" s="63"/>
      <c r="PQ4" s="63"/>
      <c r="PR4" s="63"/>
      <c r="PS4" s="63"/>
      <c r="PT4" s="63"/>
      <c r="PU4" s="63"/>
      <c r="PV4" s="63"/>
      <c r="PW4" s="63"/>
      <c r="PX4" s="63"/>
      <c r="PY4" s="63"/>
      <c r="PZ4" s="63"/>
      <c r="QA4" s="63"/>
      <c r="QB4" s="63"/>
      <c r="QC4" s="63"/>
      <c r="QD4" s="63"/>
      <c r="QE4" s="63"/>
      <c r="QF4" s="63"/>
      <c r="QG4" s="63"/>
      <c r="QH4" s="63"/>
      <c r="QI4" s="63"/>
      <c r="QJ4" s="63"/>
      <c r="QK4" s="63"/>
      <c r="QL4" s="63"/>
      <c r="QM4" s="63"/>
      <c r="QN4" s="63"/>
      <c r="QO4" s="63"/>
      <c r="QP4" s="63"/>
      <c r="QQ4" s="63"/>
      <c r="QR4" s="63"/>
      <c r="QS4" s="63"/>
      <c r="QT4" s="63"/>
      <c r="QU4" s="63"/>
      <c r="QV4" s="63"/>
      <c r="QW4" s="63"/>
      <c r="QX4" s="63"/>
      <c r="QY4" s="63"/>
      <c r="QZ4" s="63"/>
      <c r="RA4" s="63"/>
      <c r="RB4" s="63"/>
      <c r="RC4" s="63"/>
      <c r="RD4" s="63"/>
      <c r="RE4" s="63"/>
      <c r="RF4" s="63"/>
      <c r="RG4" s="63"/>
      <c r="RH4" s="63"/>
      <c r="RI4" s="63"/>
      <c r="RJ4" s="63"/>
      <c r="RK4" s="63"/>
      <c r="RL4" s="63"/>
      <c r="RM4" s="63"/>
      <c r="RN4" s="63"/>
      <c r="RO4" s="63"/>
      <c r="RP4" s="63"/>
      <c r="RQ4" s="63"/>
      <c r="RR4" s="63"/>
      <c r="RS4" s="63"/>
      <c r="RT4" s="63"/>
      <c r="RU4" s="63"/>
      <c r="RV4" s="63"/>
      <c r="RW4" s="63"/>
      <c r="RX4" s="63"/>
      <c r="RY4" s="63"/>
      <c r="RZ4" s="63"/>
      <c r="SA4" s="63"/>
      <c r="SB4" s="63"/>
      <c r="SC4" s="63"/>
      <c r="SD4" s="63"/>
      <c r="SE4" s="63"/>
      <c r="SF4" s="63"/>
      <c r="SG4" s="63"/>
      <c r="SH4" s="63"/>
      <c r="SI4" s="63"/>
      <c r="SJ4" s="63"/>
      <c r="SK4" s="63"/>
      <c r="SL4" s="63"/>
      <c r="SM4" s="63"/>
      <c r="SN4" s="63"/>
      <c r="SO4" s="63"/>
      <c r="SP4" s="63"/>
      <c r="SQ4" s="63"/>
      <c r="SR4" s="63"/>
      <c r="SS4" s="63"/>
      <c r="ST4" s="63"/>
      <c r="SU4" s="63"/>
      <c r="SV4" s="63"/>
      <c r="SW4" s="63"/>
      <c r="SX4" s="63"/>
      <c r="SY4" s="63"/>
      <c r="SZ4" s="63"/>
      <c r="TA4" s="63"/>
      <c r="TB4" s="63"/>
      <c r="TC4" s="63"/>
      <c r="TD4" s="63"/>
      <c r="TE4" s="63"/>
      <c r="TF4" s="63"/>
      <c r="TG4" s="63"/>
      <c r="TH4" s="63"/>
      <c r="TI4" s="63"/>
      <c r="TJ4" s="63"/>
      <c r="TK4" s="63"/>
      <c r="TL4" s="63"/>
      <c r="TM4" s="63"/>
      <c r="TN4" s="63"/>
      <c r="TO4" s="63"/>
      <c r="TP4" s="63"/>
      <c r="TQ4" s="63"/>
      <c r="TR4" s="63"/>
      <c r="TS4" s="63"/>
      <c r="TT4" s="63"/>
      <c r="TU4" s="63"/>
      <c r="TV4" s="63"/>
      <c r="TW4" s="63"/>
      <c r="TX4" s="63"/>
      <c r="TY4" s="63"/>
      <c r="TZ4" s="63"/>
      <c r="UA4" s="63"/>
      <c r="UB4" s="63"/>
      <c r="UC4" s="63"/>
      <c r="UD4" s="63"/>
      <c r="UE4" s="63"/>
      <c r="UF4" s="63"/>
      <c r="UG4" s="63"/>
      <c r="UH4" s="63"/>
      <c r="UI4" s="63"/>
      <c r="UJ4" s="63"/>
      <c r="UK4" s="63"/>
      <c r="UL4" s="63"/>
      <c r="UM4" s="63"/>
      <c r="UN4" s="63"/>
      <c r="UO4" s="63"/>
      <c r="UP4" s="63"/>
      <c r="UQ4" s="63"/>
      <c r="UR4" s="63"/>
      <c r="US4" s="63"/>
      <c r="UT4" s="63"/>
      <c r="UU4" s="63"/>
      <c r="UV4" s="63"/>
      <c r="UW4" s="63"/>
      <c r="UX4" s="63"/>
      <c r="UY4" s="63"/>
      <c r="UZ4" s="63"/>
      <c r="VA4" s="63"/>
      <c r="VB4" s="63"/>
      <c r="VC4" s="63"/>
      <c r="VD4" s="63"/>
      <c r="VE4" s="63"/>
      <c r="VF4" s="63"/>
      <c r="VG4" s="63"/>
      <c r="VH4" s="63"/>
      <c r="VI4" s="63"/>
      <c r="VJ4" s="63"/>
      <c r="VK4" s="63"/>
      <c r="VL4" s="63"/>
      <c r="VM4" s="63"/>
      <c r="VN4" s="63"/>
      <c r="VO4" s="63"/>
      <c r="VP4" s="63"/>
      <c r="VQ4" s="63"/>
      <c r="VR4" s="63"/>
      <c r="VS4" s="63"/>
      <c r="VT4" s="63"/>
      <c r="VU4" s="63"/>
      <c r="VV4" s="63"/>
      <c r="VW4" s="63"/>
      <c r="VX4" s="63"/>
      <c r="VY4" s="63"/>
      <c r="VZ4" s="63"/>
      <c r="WA4" s="63"/>
      <c r="WB4" s="63"/>
      <c r="WC4" s="63"/>
      <c r="WD4" s="63"/>
      <c r="WE4" s="63"/>
      <c r="WF4" s="63"/>
      <c r="WG4" s="63"/>
      <c r="WH4" s="63"/>
      <c r="WI4" s="63"/>
      <c r="WJ4" s="63"/>
      <c r="WK4" s="63"/>
      <c r="WL4" s="63"/>
      <c r="WM4" s="63"/>
      <c r="WN4" s="63"/>
      <c r="WO4" s="63"/>
      <c r="WP4" s="63"/>
      <c r="WQ4" s="63"/>
      <c r="WR4" s="63"/>
      <c r="WS4" s="63"/>
      <c r="WT4" s="63"/>
      <c r="WU4" s="63"/>
      <c r="WV4" s="63"/>
      <c r="WW4" s="63"/>
      <c r="WX4" s="63"/>
      <c r="WY4" s="63"/>
      <c r="WZ4" s="63"/>
      <c r="XA4" s="63"/>
      <c r="XB4" s="63"/>
      <c r="XC4" s="63"/>
      <c r="XD4" s="63"/>
      <c r="XE4" s="63"/>
      <c r="XF4" s="63"/>
      <c r="XG4" s="63"/>
      <c r="XH4" s="63"/>
      <c r="XI4" s="63"/>
      <c r="XJ4" s="63"/>
      <c r="XK4" s="63"/>
      <c r="XL4" s="63"/>
      <c r="XM4" s="63"/>
      <c r="XN4" s="63"/>
      <c r="XO4" s="63"/>
      <c r="XP4" s="63"/>
      <c r="XQ4" s="63"/>
      <c r="XR4" s="63"/>
      <c r="XS4" s="63"/>
      <c r="XT4" s="63"/>
      <c r="XU4" s="63"/>
      <c r="XV4" s="63"/>
      <c r="XW4" s="63"/>
      <c r="XX4" s="63"/>
      <c r="XY4" s="63"/>
      <c r="XZ4" s="63"/>
      <c r="YA4" s="63"/>
      <c r="YB4" s="63"/>
      <c r="YC4" s="63"/>
      <c r="YD4" s="63"/>
      <c r="YE4" s="63"/>
      <c r="YF4" s="63"/>
      <c r="YG4" s="63"/>
      <c r="YH4" s="63"/>
      <c r="YI4" s="63"/>
      <c r="YJ4" s="63"/>
      <c r="YK4" s="63"/>
      <c r="YL4" s="63"/>
      <c r="YM4" s="63"/>
      <c r="YN4" s="63"/>
      <c r="YO4" s="63"/>
      <c r="YP4" s="63"/>
      <c r="YQ4" s="63"/>
      <c r="YR4" s="63"/>
      <c r="YS4" s="63"/>
      <c r="YT4" s="63"/>
      <c r="YU4" s="63"/>
      <c r="YV4" s="63"/>
      <c r="YW4" s="63"/>
      <c r="YX4" s="63"/>
      <c r="YY4" s="63"/>
      <c r="YZ4" s="63"/>
      <c r="ZA4" s="63"/>
      <c r="ZB4" s="63"/>
      <c r="ZC4" s="63"/>
      <c r="ZD4" s="63"/>
      <c r="ZE4" s="63"/>
      <c r="ZF4" s="63"/>
      <c r="ZG4" s="63"/>
      <c r="ZH4" s="63"/>
      <c r="ZI4" s="63"/>
      <c r="ZJ4" s="63"/>
      <c r="ZK4" s="63"/>
      <c r="ZL4" s="63"/>
      <c r="ZM4" s="63"/>
      <c r="ZN4" s="63"/>
      <c r="ZO4" s="63"/>
      <c r="ZP4" s="63"/>
      <c r="ZQ4" s="63"/>
      <c r="ZR4" s="63"/>
      <c r="ZS4" s="63"/>
      <c r="ZT4" s="63"/>
      <c r="ZU4" s="63"/>
      <c r="ZV4" s="63"/>
      <c r="ZW4" s="63"/>
      <c r="ZX4" s="63"/>
      <c r="ZY4" s="63"/>
      <c r="ZZ4" s="63"/>
      <c r="AAA4" s="63"/>
      <c r="AAB4" s="63"/>
      <c r="AAC4" s="63"/>
      <c r="AAD4" s="63"/>
      <c r="AAE4" s="63"/>
      <c r="AAF4" s="63"/>
      <c r="AAG4" s="63"/>
      <c r="AAH4" s="63"/>
      <c r="AAI4" s="63"/>
      <c r="AAJ4" s="63"/>
      <c r="AAK4" s="63"/>
      <c r="AAL4" s="63"/>
      <c r="AAM4" s="63"/>
      <c r="AAN4" s="63"/>
      <c r="AAO4" s="63"/>
      <c r="AAP4" s="63"/>
      <c r="AAQ4" s="63"/>
      <c r="AAR4" s="63"/>
      <c r="AAS4" s="63"/>
      <c r="AAT4" s="63"/>
      <c r="AAU4" s="63"/>
      <c r="AAV4" s="63"/>
      <c r="AAW4" s="63"/>
      <c r="AAX4" s="63"/>
      <c r="AAY4" s="63"/>
      <c r="AAZ4" s="63"/>
      <c r="ABA4" s="63"/>
      <c r="ABB4" s="63"/>
      <c r="ABC4" s="63"/>
      <c r="ABD4" s="63"/>
      <c r="ABE4" s="63"/>
      <c r="ABF4" s="63"/>
      <c r="ABG4" s="63"/>
      <c r="ABH4" s="63"/>
      <c r="ABI4" s="63"/>
      <c r="ABJ4" s="63"/>
      <c r="ABK4" s="63"/>
      <c r="ABL4" s="63"/>
      <c r="ABM4" s="63"/>
      <c r="ABN4" s="63"/>
      <c r="ABO4" s="63"/>
      <c r="ABP4" s="63"/>
      <c r="ABQ4" s="63"/>
      <c r="ABR4" s="63"/>
      <c r="ABS4" s="63"/>
      <c r="ABT4" s="63"/>
      <c r="ABU4" s="63"/>
      <c r="ABV4" s="63"/>
      <c r="ABW4" s="63"/>
      <c r="ABX4" s="63"/>
      <c r="ABY4" s="63"/>
      <c r="ABZ4" s="63"/>
      <c r="ACA4" s="63"/>
      <c r="ACB4" s="63"/>
      <c r="ACC4" s="63"/>
      <c r="ACD4" s="63"/>
      <c r="ACE4" s="63"/>
      <c r="ACF4" s="63"/>
      <c r="ACG4" s="63"/>
      <c r="ACH4" s="63"/>
      <c r="ACI4" s="63"/>
      <c r="ACJ4" s="63"/>
      <c r="ACK4" s="63"/>
      <c r="ACL4" s="63"/>
      <c r="ACM4" s="63"/>
      <c r="ACN4" s="63"/>
      <c r="ACO4" s="63"/>
      <c r="ACP4" s="63"/>
      <c r="ACQ4" s="63"/>
      <c r="ACR4" s="63"/>
      <c r="ACS4" s="63"/>
      <c r="ACT4" s="63"/>
      <c r="ACU4" s="63"/>
      <c r="ACV4" s="63"/>
      <c r="ACW4" s="63"/>
      <c r="ACX4" s="63"/>
      <c r="ACY4" s="63"/>
      <c r="ACZ4" s="63"/>
      <c r="ADA4" s="63"/>
      <c r="ADB4" s="63"/>
      <c r="ADC4" s="63"/>
      <c r="ADD4" s="63"/>
      <c r="ADE4" s="63"/>
      <c r="ADF4" s="63"/>
      <c r="ADG4" s="63"/>
      <c r="ADH4" s="63"/>
      <c r="ADI4" s="63"/>
      <c r="ADJ4" s="63"/>
      <c r="ADK4" s="63"/>
      <c r="ADL4" s="63"/>
      <c r="ADM4" s="63"/>
      <c r="ADN4" s="63"/>
      <c r="ADO4" s="63"/>
      <c r="ADP4" s="63"/>
      <c r="ADQ4" s="63"/>
      <c r="ADR4" s="63"/>
      <c r="ADS4" s="63"/>
      <c r="ADT4" s="63"/>
      <c r="ADU4" s="63"/>
      <c r="ADV4" s="63"/>
      <c r="ADW4" s="63"/>
      <c r="ADX4" s="63"/>
      <c r="ADY4" s="63"/>
      <c r="ADZ4" s="63"/>
      <c r="AEA4" s="63"/>
      <c r="AEB4" s="63"/>
      <c r="AEC4" s="63"/>
      <c r="AED4" s="63"/>
      <c r="AEE4" s="63"/>
      <c r="AEF4" s="63"/>
      <c r="AEG4" s="63"/>
      <c r="AEH4" s="63"/>
      <c r="AEI4" s="63"/>
      <c r="AEJ4" s="63"/>
      <c r="AEK4" s="63"/>
      <c r="AEL4" s="63"/>
      <c r="AEM4" s="63"/>
      <c r="AEN4" s="63"/>
      <c r="AEO4" s="63"/>
      <c r="AEP4" s="63"/>
      <c r="AEQ4" s="63"/>
      <c r="AER4" s="63"/>
      <c r="AES4" s="63"/>
      <c r="AET4" s="63"/>
      <c r="AEU4" s="63"/>
      <c r="AEV4" s="63"/>
      <c r="AEW4" s="63"/>
      <c r="AEX4" s="63"/>
      <c r="AEY4" s="63"/>
      <c r="AEZ4" s="63"/>
      <c r="AFA4" s="63"/>
      <c r="AFB4" s="63"/>
      <c r="AFC4" s="63"/>
      <c r="AFD4" s="63"/>
      <c r="AFE4" s="63"/>
      <c r="AFF4" s="63"/>
      <c r="AFG4" s="63"/>
      <c r="AFH4" s="63"/>
      <c r="AFI4" s="63"/>
      <c r="AFJ4" s="63"/>
      <c r="AFK4" s="63"/>
      <c r="AFL4" s="63"/>
      <c r="AFM4" s="63"/>
      <c r="AFN4" s="63"/>
      <c r="AFO4" s="63"/>
      <c r="AFP4" s="63"/>
      <c r="AFQ4" s="63"/>
      <c r="AFR4" s="63"/>
      <c r="AFS4" s="63"/>
      <c r="AFT4" s="63"/>
      <c r="AFU4" s="63"/>
      <c r="AFV4" s="63"/>
      <c r="AFW4" s="63"/>
      <c r="AFX4" s="63"/>
      <c r="AFY4" s="63"/>
      <c r="AFZ4" s="63"/>
      <c r="AGA4" s="63"/>
      <c r="AGB4" s="63"/>
      <c r="AGC4" s="63"/>
      <c r="AGD4" s="63"/>
      <c r="AGE4" s="63"/>
      <c r="AGF4" s="63"/>
      <c r="AGG4" s="63"/>
      <c r="AGH4" s="63"/>
      <c r="AGI4" s="63"/>
      <c r="AGJ4" s="63"/>
      <c r="AGK4" s="63"/>
      <c r="AGL4" s="63"/>
      <c r="AGM4" s="63"/>
      <c r="AGN4" s="63"/>
      <c r="AGO4" s="63"/>
      <c r="AGP4" s="63"/>
      <c r="AGQ4" s="63"/>
      <c r="AGR4" s="63"/>
      <c r="AGS4" s="63"/>
      <c r="AGT4" s="63"/>
      <c r="AGU4" s="63"/>
      <c r="AGV4" s="63"/>
      <c r="AGW4" s="63"/>
      <c r="AGX4" s="63"/>
      <c r="AGY4" s="63"/>
      <c r="AGZ4" s="63"/>
      <c r="AHA4" s="63"/>
      <c r="AHB4" s="63"/>
      <c r="AHC4" s="63"/>
      <c r="AHD4" s="63"/>
      <c r="AHE4" s="63"/>
      <c r="AHF4" s="63"/>
      <c r="AHG4" s="63"/>
      <c r="AHH4" s="63"/>
      <c r="AHI4" s="63"/>
      <c r="AHJ4" s="63"/>
      <c r="AHK4" s="63"/>
      <c r="AHL4" s="63"/>
      <c r="AHM4" s="63"/>
      <c r="AHN4" s="63"/>
      <c r="AHO4" s="63"/>
      <c r="AHP4" s="63"/>
      <c r="AHQ4" s="63"/>
      <c r="AHR4" s="63"/>
      <c r="AHS4" s="63"/>
      <c r="AHT4" s="63"/>
      <c r="AHU4" s="63"/>
      <c r="AHV4" s="63"/>
      <c r="AHW4" s="63"/>
      <c r="AHX4" s="63"/>
      <c r="AHY4" s="63"/>
      <c r="AHZ4" s="63"/>
      <c r="AIA4" s="63"/>
      <c r="AIB4" s="63"/>
      <c r="AIC4" s="63"/>
      <c r="AID4" s="63"/>
      <c r="AIE4" s="63"/>
      <c r="AIF4" s="63"/>
      <c r="AIG4" s="63"/>
      <c r="AIH4" s="63"/>
      <c r="AII4" s="63"/>
      <c r="AIJ4" s="63"/>
      <c r="AIK4" s="63"/>
      <c r="AIL4" s="63"/>
      <c r="AIM4" s="63"/>
      <c r="AIN4" s="63"/>
      <c r="AIO4" s="63"/>
      <c r="AIP4" s="63"/>
      <c r="AIQ4" s="63"/>
      <c r="AIR4" s="63"/>
      <c r="AIS4" s="63"/>
      <c r="AIT4" s="63"/>
      <c r="AIU4" s="63"/>
      <c r="AIV4" s="63"/>
      <c r="AIW4" s="63"/>
      <c r="AIX4" s="63"/>
      <c r="AIY4" s="63"/>
      <c r="AIZ4" s="63"/>
      <c r="AJA4" s="63"/>
      <c r="AJB4" s="63"/>
      <c r="AJC4" s="63"/>
      <c r="AJD4" s="63"/>
      <c r="AJE4" s="63"/>
      <c r="AJF4" s="63"/>
      <c r="AJG4" s="63"/>
      <c r="AJH4" s="63"/>
      <c r="AJI4" s="63"/>
      <c r="AJJ4" s="63"/>
      <c r="AJK4" s="63"/>
      <c r="AJL4" s="63"/>
      <c r="AJM4" s="63"/>
      <c r="AJN4" s="63"/>
      <c r="AJO4" s="63"/>
      <c r="AJP4" s="63"/>
      <c r="AJQ4" s="63"/>
      <c r="AJR4" s="63"/>
      <c r="AJS4" s="63"/>
      <c r="AJT4" s="63"/>
      <c r="AJU4" s="63"/>
      <c r="AJV4" s="63"/>
      <c r="AJW4" s="63"/>
      <c r="AJX4" s="63"/>
      <c r="AJY4" s="63"/>
      <c r="AJZ4" s="63"/>
      <c r="AKA4" s="63"/>
      <c r="AKB4" s="63"/>
      <c r="AKC4" s="63"/>
      <c r="AKD4" s="63"/>
      <c r="AKE4" s="63"/>
      <c r="AKF4" s="63"/>
      <c r="AKG4" s="63"/>
      <c r="AKH4" s="63"/>
      <c r="AKI4" s="63"/>
      <c r="AKJ4" s="63"/>
      <c r="AKK4" s="63"/>
      <c r="AKL4" s="63"/>
      <c r="AKM4" s="63"/>
      <c r="AKN4" s="63"/>
      <c r="AKO4" s="63"/>
      <c r="AKP4" s="63"/>
      <c r="AKQ4" s="63"/>
      <c r="AKR4" s="63"/>
      <c r="AKS4" s="63"/>
      <c r="AKT4" s="63"/>
      <c r="AKU4" s="63"/>
      <c r="AKV4" s="63"/>
      <c r="AKW4" s="63"/>
      <c r="AKX4" s="63"/>
      <c r="AKY4" s="63"/>
      <c r="AKZ4" s="63"/>
      <c r="ALA4" s="63"/>
      <c r="ALB4" s="63"/>
      <c r="ALC4" s="63"/>
      <c r="ALD4" s="63"/>
      <c r="ALE4" s="63"/>
      <c r="ALF4" s="63"/>
      <c r="ALG4" s="63"/>
      <c r="ALH4" s="63"/>
      <c r="ALI4" s="63"/>
      <c r="ALJ4" s="63"/>
      <c r="ALK4" s="63"/>
      <c r="ALL4" s="63"/>
      <c r="ALM4" s="63"/>
      <c r="ALN4" s="63"/>
      <c r="ALO4" s="63"/>
      <c r="ALP4" s="63"/>
      <c r="ALQ4" s="63"/>
      <c r="ALR4" s="63"/>
      <c r="ALS4" s="63"/>
      <c r="ALT4" s="63"/>
      <c r="ALU4" s="63"/>
      <c r="ALV4" s="63"/>
      <c r="ALW4" s="63"/>
      <c r="ALX4" s="63"/>
      <c r="ALY4" s="63"/>
      <c r="ALZ4" s="63"/>
      <c r="AMA4" s="63"/>
      <c r="AMB4" s="63"/>
      <c r="AMC4" s="63"/>
      <c r="AMD4" s="63"/>
      <c r="AME4" s="63"/>
      <c r="AMF4" s="63"/>
      <c r="AMG4" s="63"/>
      <c r="AMH4" s="63"/>
      <c r="AMI4" s="63"/>
      <c r="AMJ4" s="63"/>
      <c r="AMK4" s="63"/>
      <c r="AML4" s="63"/>
      <c r="AMM4" s="63"/>
      <c r="AMN4" s="63"/>
      <c r="AMO4" s="63"/>
      <c r="AMP4" s="63"/>
      <c r="AMQ4" s="63"/>
      <c r="AMR4" s="63"/>
      <c r="AMS4" s="63"/>
      <c r="AMT4" s="63"/>
      <c r="AMU4" s="63"/>
      <c r="AMV4" s="63"/>
      <c r="AMW4" s="63"/>
      <c r="AMX4" s="63"/>
      <c r="AMY4" s="63"/>
      <c r="AMZ4" s="63"/>
      <c r="ANA4" s="63"/>
      <c r="ANB4" s="63"/>
      <c r="ANC4" s="63"/>
      <c r="AND4" s="63"/>
      <c r="ANE4" s="63"/>
      <c r="ANF4" s="63"/>
      <c r="ANG4" s="63"/>
      <c r="ANH4" s="63"/>
      <c r="ANI4" s="63"/>
      <c r="ANJ4" s="63"/>
      <c r="ANK4" s="63"/>
      <c r="ANL4" s="63"/>
      <c r="ANM4" s="63"/>
      <c r="ANN4" s="63"/>
      <c r="ANO4" s="63"/>
      <c r="ANP4" s="63"/>
      <c r="ANQ4" s="63"/>
      <c r="ANR4" s="63"/>
      <c r="ANS4" s="63"/>
      <c r="ANT4" s="63"/>
      <c r="ANU4" s="63"/>
      <c r="ANV4" s="63"/>
      <c r="ANW4" s="63"/>
      <c r="ANX4" s="63"/>
      <c r="ANY4" s="63"/>
      <c r="ANZ4" s="63"/>
      <c r="AOA4" s="63"/>
      <c r="AOB4" s="63"/>
      <c r="AOC4" s="63"/>
      <c r="AOD4" s="63"/>
      <c r="AOE4" s="63"/>
      <c r="AOF4" s="63"/>
      <c r="AOG4" s="63"/>
      <c r="AOH4" s="63"/>
      <c r="AOI4" s="63"/>
      <c r="AOJ4" s="63"/>
      <c r="AOK4" s="63"/>
      <c r="AOL4" s="63"/>
      <c r="AOM4" s="63"/>
      <c r="AON4" s="63"/>
      <c r="AOO4" s="63"/>
      <c r="AOP4" s="63"/>
      <c r="AOQ4" s="63"/>
      <c r="AOR4" s="63"/>
      <c r="AOS4" s="63"/>
      <c r="AOT4" s="63"/>
      <c r="AOU4" s="63"/>
      <c r="AOV4" s="63"/>
      <c r="AOW4" s="63"/>
      <c r="AOX4" s="63"/>
      <c r="AOY4" s="63"/>
      <c r="AOZ4" s="63"/>
      <c r="APA4" s="63"/>
      <c r="APB4" s="63"/>
      <c r="APC4" s="63"/>
      <c r="APD4" s="63"/>
      <c r="APE4" s="63"/>
      <c r="APF4" s="63"/>
      <c r="APG4" s="63"/>
      <c r="APH4" s="63"/>
      <c r="API4" s="63"/>
      <c r="APJ4" s="63"/>
      <c r="APK4" s="63"/>
      <c r="APL4" s="63"/>
      <c r="APM4" s="63"/>
      <c r="APN4" s="63"/>
      <c r="APO4" s="63"/>
      <c r="APP4" s="63"/>
      <c r="APQ4" s="63"/>
      <c r="APR4" s="63"/>
      <c r="APS4" s="63"/>
      <c r="APT4" s="63"/>
      <c r="APU4" s="63"/>
      <c r="APV4" s="63"/>
      <c r="APW4" s="63"/>
      <c r="APX4" s="63"/>
      <c r="APY4" s="63"/>
      <c r="APZ4" s="63"/>
      <c r="AQA4" s="63"/>
      <c r="AQB4" s="63"/>
      <c r="AQC4" s="63"/>
      <c r="AQD4" s="63"/>
      <c r="AQE4" s="63"/>
      <c r="AQF4" s="63"/>
      <c r="AQG4" s="63"/>
      <c r="AQH4" s="63"/>
      <c r="AQI4" s="63"/>
      <c r="AQJ4" s="63"/>
      <c r="AQK4" s="63"/>
      <c r="AQL4" s="63"/>
      <c r="AQM4" s="63"/>
      <c r="AQN4" s="63"/>
      <c r="AQO4" s="63"/>
      <c r="AQP4" s="63"/>
      <c r="AQQ4" s="63"/>
      <c r="AQR4" s="63"/>
      <c r="AQS4" s="63"/>
      <c r="AQT4" s="63"/>
      <c r="AQU4" s="63"/>
      <c r="AQV4" s="63"/>
      <c r="AQW4" s="63"/>
      <c r="AQX4" s="63"/>
      <c r="AQY4" s="63"/>
      <c r="AQZ4" s="63"/>
      <c r="ARA4" s="63"/>
      <c r="ARB4" s="63"/>
      <c r="ARC4" s="63"/>
      <c r="ARD4" s="63"/>
      <c r="ARE4" s="63"/>
      <c r="ARF4" s="63"/>
      <c r="ARG4" s="63"/>
      <c r="ARH4" s="63"/>
      <c r="ARI4" s="63"/>
      <c r="ARJ4" s="63"/>
      <c r="ARK4" s="63"/>
      <c r="ARL4" s="63"/>
      <c r="ARM4" s="63"/>
      <c r="ARN4" s="63"/>
      <c r="ARO4" s="63"/>
      <c r="ARP4" s="63"/>
      <c r="ARQ4" s="63"/>
      <c r="ARR4" s="63"/>
      <c r="ARS4" s="63"/>
      <c r="ART4" s="63"/>
      <c r="ARU4" s="63"/>
      <c r="ARV4" s="63"/>
      <c r="ARW4" s="63"/>
      <c r="ARX4" s="63"/>
      <c r="ARY4" s="63"/>
      <c r="ARZ4" s="63"/>
      <c r="ASA4" s="63"/>
      <c r="ASB4" s="63"/>
      <c r="ASC4" s="63"/>
      <c r="ASD4" s="63"/>
      <c r="ASE4" s="63"/>
      <c r="ASF4" s="63"/>
      <c r="ASG4" s="63"/>
      <c r="ASH4" s="63"/>
      <c r="ASI4" s="63"/>
      <c r="ASJ4" s="63"/>
      <c r="ASK4" s="63"/>
      <c r="ASL4" s="63"/>
      <c r="ASM4" s="63"/>
      <c r="ASN4" s="63"/>
      <c r="ASO4" s="63"/>
      <c r="ASP4" s="63"/>
      <c r="ASQ4" s="63"/>
      <c r="ASR4" s="63"/>
      <c r="ASS4" s="63"/>
      <c r="AST4" s="63"/>
      <c r="ASU4" s="63"/>
      <c r="ASV4" s="63"/>
      <c r="ASW4" s="63"/>
      <c r="ASX4" s="63"/>
      <c r="ASY4" s="63"/>
      <c r="ASZ4" s="63"/>
      <c r="ATA4" s="63"/>
      <c r="ATB4" s="63"/>
      <c r="ATC4" s="63"/>
      <c r="ATD4" s="63"/>
      <c r="ATE4" s="63"/>
      <c r="ATF4" s="63"/>
      <c r="ATG4" s="63"/>
      <c r="ATH4" s="63"/>
      <c r="ATI4" s="63"/>
      <c r="ATJ4" s="63"/>
      <c r="ATK4" s="63"/>
      <c r="ATL4" s="63"/>
      <c r="ATM4" s="63"/>
      <c r="ATN4" s="63"/>
      <c r="ATO4" s="63"/>
      <c r="ATP4" s="63"/>
      <c r="ATQ4" s="63"/>
      <c r="ATR4" s="63"/>
      <c r="ATS4" s="63"/>
      <c r="ATT4" s="63"/>
      <c r="ATU4" s="63"/>
      <c r="ATV4" s="63"/>
      <c r="ATW4" s="63"/>
      <c r="ATX4" s="63"/>
      <c r="ATY4" s="63"/>
      <c r="ATZ4" s="63"/>
      <c r="AUA4" s="63"/>
      <c r="AUB4" s="63"/>
      <c r="AUC4" s="63"/>
      <c r="AUD4" s="63"/>
      <c r="AUE4" s="63"/>
      <c r="AUF4" s="63"/>
      <c r="AUG4" s="63"/>
      <c r="AUH4" s="63"/>
      <c r="AUI4" s="63"/>
      <c r="AUJ4" s="63"/>
      <c r="AUK4" s="63"/>
      <c r="AUL4" s="63"/>
      <c r="AUM4" s="63"/>
      <c r="AUN4" s="63"/>
      <c r="AUO4" s="63"/>
      <c r="AUP4" s="63"/>
      <c r="AUQ4" s="63"/>
      <c r="AUR4" s="63"/>
      <c r="AUS4" s="63"/>
      <c r="AUT4" s="63"/>
      <c r="AUU4" s="63"/>
      <c r="AUV4" s="63"/>
      <c r="AUW4" s="63"/>
      <c r="AUX4" s="63"/>
      <c r="AUY4" s="63"/>
      <c r="AUZ4" s="63"/>
      <c r="AVA4" s="63"/>
      <c r="AVB4" s="63"/>
      <c r="AVC4" s="63"/>
      <c r="AVD4" s="63"/>
      <c r="AVE4" s="63"/>
      <c r="AVF4" s="63"/>
      <c r="AVG4" s="63"/>
      <c r="AVH4" s="63"/>
      <c r="AVI4" s="63"/>
      <c r="AVJ4" s="63"/>
      <c r="AVK4" s="63"/>
      <c r="AVL4" s="63"/>
      <c r="AVM4" s="63"/>
      <c r="AVN4" s="63"/>
      <c r="AVO4" s="63"/>
      <c r="AVP4" s="63"/>
      <c r="AVQ4" s="63"/>
      <c r="AVR4" s="63"/>
      <c r="AVS4" s="63"/>
      <c r="AVT4" s="63"/>
      <c r="AVU4" s="63"/>
      <c r="AVV4" s="63"/>
      <c r="AVW4" s="63"/>
      <c r="AVX4" s="63"/>
      <c r="AVY4" s="63"/>
      <c r="AVZ4" s="63"/>
      <c r="AWA4" s="63"/>
      <c r="AWB4" s="63"/>
      <c r="AWC4" s="63"/>
      <c r="AWD4" s="63"/>
      <c r="AWE4" s="63"/>
      <c r="AWF4" s="63"/>
      <c r="AWG4" s="63"/>
      <c r="AWH4" s="63"/>
      <c r="AWI4" s="63"/>
      <c r="AWJ4" s="63"/>
      <c r="AWK4" s="63"/>
      <c r="AWL4" s="63"/>
      <c r="AWM4" s="63"/>
      <c r="AWN4" s="63"/>
      <c r="AWO4" s="63"/>
      <c r="AWP4" s="63"/>
      <c r="AWQ4" s="63"/>
      <c r="AWR4" s="63"/>
      <c r="AWS4" s="63"/>
      <c r="AWT4" s="63"/>
      <c r="AWU4" s="63"/>
      <c r="AWV4" s="63"/>
      <c r="AWW4" s="63"/>
      <c r="AWX4" s="63"/>
      <c r="AWY4" s="63"/>
      <c r="AWZ4" s="63"/>
      <c r="AXA4" s="63"/>
      <c r="AXB4" s="63"/>
      <c r="AXC4" s="63"/>
      <c r="AXD4" s="63"/>
      <c r="AXE4" s="63"/>
      <c r="AXF4" s="63"/>
      <c r="AXG4" s="63"/>
      <c r="AXH4" s="63"/>
      <c r="AXI4" s="63"/>
      <c r="AXJ4" s="63"/>
      <c r="AXK4" s="63"/>
      <c r="AXL4" s="63"/>
      <c r="AXM4" s="63"/>
      <c r="AXN4" s="63"/>
      <c r="AXO4" s="63"/>
      <c r="AXP4" s="63"/>
      <c r="AXQ4" s="63"/>
      <c r="AXR4" s="63"/>
      <c r="AXS4" s="63"/>
      <c r="AXT4" s="63"/>
      <c r="AXU4" s="63"/>
      <c r="AXV4" s="63"/>
      <c r="AXW4" s="63"/>
      <c r="AXX4" s="63"/>
      <c r="AXY4" s="63"/>
      <c r="AXZ4" s="63"/>
      <c r="AYA4" s="63"/>
      <c r="AYB4" s="63"/>
      <c r="AYC4" s="63"/>
      <c r="AYD4" s="63"/>
      <c r="AYE4" s="63"/>
      <c r="AYF4" s="63"/>
      <c r="AYG4" s="63"/>
      <c r="AYH4" s="63"/>
      <c r="AYI4" s="63"/>
      <c r="AYJ4" s="63"/>
      <c r="AYK4" s="63"/>
      <c r="AYL4" s="63"/>
      <c r="AYM4" s="63"/>
      <c r="AYN4" s="63"/>
      <c r="AYO4" s="63"/>
      <c r="AYP4" s="63"/>
      <c r="AYQ4" s="63"/>
      <c r="AYR4" s="63"/>
      <c r="AYS4" s="63"/>
      <c r="AYT4" s="63"/>
      <c r="AYU4" s="63"/>
      <c r="AYV4" s="63"/>
      <c r="AYW4" s="63"/>
      <c r="AYX4" s="63"/>
      <c r="AYY4" s="63"/>
      <c r="AYZ4" s="63"/>
      <c r="AZA4" s="63"/>
      <c r="AZB4" s="63"/>
      <c r="AZC4" s="63"/>
      <c r="AZD4" s="63"/>
      <c r="AZE4" s="63"/>
      <c r="AZF4" s="63"/>
      <c r="AZG4" s="63"/>
      <c r="AZH4" s="63"/>
      <c r="AZI4" s="63"/>
      <c r="AZJ4" s="63"/>
      <c r="AZK4" s="63"/>
      <c r="AZL4" s="63"/>
      <c r="AZM4" s="63"/>
      <c r="AZN4" s="63"/>
      <c r="AZO4" s="63"/>
      <c r="AZP4" s="63"/>
      <c r="AZQ4" s="63"/>
      <c r="AZR4" s="63"/>
      <c r="AZS4" s="63"/>
      <c r="AZT4" s="63"/>
      <c r="AZU4" s="63"/>
      <c r="AZV4" s="63"/>
      <c r="AZW4" s="63"/>
      <c r="AZX4" s="63"/>
      <c r="AZY4" s="63"/>
      <c r="AZZ4" s="63"/>
      <c r="BAA4" s="63"/>
      <c r="BAB4" s="63"/>
      <c r="BAC4" s="63"/>
      <c r="BAD4" s="63"/>
      <c r="BAE4" s="63"/>
      <c r="BAF4" s="63"/>
      <c r="BAG4" s="63"/>
      <c r="BAH4" s="63"/>
      <c r="BAI4" s="63"/>
      <c r="BAJ4" s="63"/>
      <c r="BAK4" s="63"/>
      <c r="BAL4" s="63"/>
      <c r="BAM4" s="63"/>
      <c r="BAN4" s="63"/>
      <c r="BAO4" s="63"/>
      <c r="BAP4" s="63"/>
      <c r="BAQ4" s="63"/>
      <c r="BAR4" s="63"/>
      <c r="BAS4" s="63"/>
      <c r="BAT4" s="63"/>
      <c r="BAU4" s="63"/>
      <c r="BAV4" s="63"/>
      <c r="BAW4" s="63"/>
      <c r="BAX4" s="63"/>
      <c r="BAY4" s="63"/>
      <c r="BAZ4" s="63"/>
      <c r="BBA4" s="63"/>
      <c r="BBB4" s="63"/>
      <c r="BBC4" s="63"/>
      <c r="BBD4" s="63"/>
      <c r="BBE4" s="63"/>
      <c r="BBF4" s="63"/>
      <c r="BBG4" s="63"/>
      <c r="BBH4" s="63"/>
      <c r="BBI4" s="63"/>
      <c r="BBJ4" s="63"/>
      <c r="BBK4" s="63"/>
      <c r="BBL4" s="63"/>
      <c r="BBM4" s="63"/>
      <c r="BBN4" s="63"/>
      <c r="BBO4" s="63"/>
      <c r="BBP4" s="63"/>
      <c r="BBQ4" s="63"/>
      <c r="BBR4" s="63"/>
      <c r="BBS4" s="63"/>
      <c r="BBT4" s="63"/>
      <c r="BBU4" s="63"/>
      <c r="BBV4" s="63"/>
      <c r="BBW4" s="63"/>
      <c r="BBX4" s="63"/>
      <c r="BBY4" s="63"/>
      <c r="BBZ4" s="63"/>
      <c r="BCA4" s="63"/>
      <c r="BCB4" s="63"/>
      <c r="BCC4" s="63"/>
      <c r="BCD4" s="63"/>
      <c r="BCE4" s="63"/>
      <c r="BCF4" s="63"/>
      <c r="BCG4" s="63"/>
      <c r="BCH4" s="63"/>
      <c r="BCI4" s="63"/>
      <c r="BCJ4" s="63"/>
      <c r="BCK4" s="63"/>
      <c r="BCL4" s="63"/>
      <c r="BCM4" s="63"/>
      <c r="BCN4" s="63"/>
      <c r="BCO4" s="63"/>
      <c r="BCP4" s="63"/>
      <c r="BCQ4" s="63"/>
      <c r="BCR4" s="63"/>
      <c r="BCS4" s="63"/>
      <c r="BCT4" s="63"/>
      <c r="BCU4" s="63"/>
      <c r="BCV4" s="63"/>
      <c r="BCW4" s="63"/>
      <c r="BCX4" s="63"/>
      <c r="BCY4" s="63"/>
      <c r="BCZ4" s="63"/>
      <c r="BDA4" s="63"/>
      <c r="BDB4" s="63"/>
      <c r="BDC4" s="63"/>
      <c r="BDD4" s="63"/>
      <c r="BDE4" s="63"/>
      <c r="BDF4" s="63"/>
      <c r="BDG4" s="63"/>
      <c r="BDH4" s="63"/>
      <c r="BDI4" s="63"/>
      <c r="BDJ4" s="63"/>
      <c r="BDK4" s="63"/>
      <c r="BDL4" s="63"/>
      <c r="BDM4" s="63"/>
      <c r="BDN4" s="63"/>
      <c r="BDO4" s="63"/>
      <c r="BDP4" s="63"/>
      <c r="BDQ4" s="63"/>
      <c r="BDR4" s="63"/>
      <c r="BDS4" s="63"/>
      <c r="BDT4" s="63"/>
      <c r="BDU4" s="63"/>
      <c r="BDV4" s="63"/>
      <c r="BDW4" s="63"/>
      <c r="BDX4" s="63"/>
      <c r="BDY4" s="63"/>
      <c r="BDZ4" s="63"/>
      <c r="BEA4" s="63"/>
      <c r="BEB4" s="63"/>
      <c r="BEC4" s="63"/>
      <c r="BED4" s="63"/>
      <c r="BEE4" s="63"/>
      <c r="BEF4" s="63"/>
      <c r="BEG4" s="63"/>
      <c r="BEH4" s="63"/>
      <c r="BEI4" s="63"/>
      <c r="BEJ4" s="63"/>
      <c r="BEK4" s="63"/>
      <c r="BEL4" s="63"/>
      <c r="BEM4" s="63"/>
      <c r="BEN4" s="63"/>
      <c r="BEO4" s="63"/>
      <c r="BEP4" s="63"/>
      <c r="BEQ4" s="63"/>
      <c r="BER4" s="63"/>
      <c r="BES4" s="63"/>
      <c r="BET4" s="63"/>
      <c r="BEU4" s="63"/>
      <c r="BEV4" s="63"/>
      <c r="BEW4" s="63"/>
      <c r="BEX4" s="63"/>
      <c r="BEY4" s="63"/>
      <c r="BEZ4" s="63"/>
      <c r="BFA4" s="63"/>
      <c r="BFB4" s="63"/>
      <c r="BFC4" s="63"/>
      <c r="BFD4" s="63"/>
      <c r="BFE4" s="63"/>
      <c r="BFF4" s="63"/>
      <c r="BFG4" s="63"/>
      <c r="BFH4" s="63"/>
      <c r="BFI4" s="63"/>
      <c r="BFJ4" s="63"/>
      <c r="BFK4" s="63"/>
      <c r="BFL4" s="63"/>
      <c r="BFM4" s="63"/>
      <c r="BFN4" s="63"/>
      <c r="BFO4" s="63"/>
      <c r="BFP4" s="63"/>
      <c r="BFQ4" s="63"/>
      <c r="BFR4" s="63"/>
      <c r="BFS4" s="63"/>
      <c r="BFT4" s="63"/>
      <c r="BFU4" s="63"/>
      <c r="BFV4" s="63"/>
      <c r="BFW4" s="63"/>
      <c r="BFX4" s="63"/>
      <c r="BFY4" s="63"/>
      <c r="BFZ4" s="63"/>
      <c r="BGA4" s="63"/>
      <c r="BGB4" s="63"/>
      <c r="BGC4" s="63"/>
      <c r="BGD4" s="63"/>
      <c r="BGE4" s="63"/>
      <c r="BGF4" s="63"/>
      <c r="BGG4" s="63"/>
      <c r="BGH4" s="63"/>
      <c r="BGI4" s="63"/>
      <c r="BGJ4" s="63"/>
      <c r="BGK4" s="63"/>
      <c r="BGL4" s="63"/>
      <c r="BGM4" s="63"/>
      <c r="BGN4" s="63"/>
      <c r="BGO4" s="63"/>
      <c r="BGP4" s="63"/>
      <c r="BGQ4" s="63"/>
      <c r="BGR4" s="63"/>
      <c r="BGS4" s="63"/>
      <c r="BGT4" s="63"/>
      <c r="BGU4" s="63"/>
      <c r="BGV4" s="63"/>
      <c r="BGW4" s="63"/>
      <c r="BGX4" s="63"/>
      <c r="BGY4" s="63"/>
      <c r="BGZ4" s="63"/>
      <c r="BHA4" s="63"/>
      <c r="BHB4" s="63"/>
      <c r="BHC4" s="63"/>
      <c r="BHD4" s="63"/>
      <c r="BHE4" s="63"/>
      <c r="BHF4" s="63"/>
      <c r="BHG4" s="63"/>
      <c r="BHH4" s="63"/>
      <c r="BHI4" s="63"/>
      <c r="BHJ4" s="63"/>
      <c r="BHK4" s="63"/>
      <c r="BHL4" s="63"/>
      <c r="BHM4" s="63"/>
      <c r="BHN4" s="63"/>
      <c r="BHO4" s="63"/>
      <c r="BHP4" s="63"/>
      <c r="BHQ4" s="63"/>
      <c r="BHR4" s="63"/>
      <c r="BHS4" s="63"/>
      <c r="BHT4" s="63"/>
      <c r="BHU4" s="63"/>
      <c r="BHV4" s="63"/>
      <c r="BHW4" s="63"/>
      <c r="BHX4" s="63"/>
      <c r="BHY4" s="63"/>
      <c r="BHZ4" s="63"/>
      <c r="BIA4" s="63"/>
      <c r="BIB4" s="63"/>
      <c r="BIC4" s="63"/>
      <c r="BID4" s="63"/>
      <c r="BIE4" s="63"/>
      <c r="BIF4" s="63"/>
      <c r="BIG4" s="63"/>
      <c r="BIH4" s="63"/>
      <c r="BII4" s="63"/>
      <c r="BIJ4" s="63"/>
      <c r="BIK4" s="63"/>
      <c r="BIL4" s="63"/>
      <c r="BIM4" s="63"/>
      <c r="BIN4" s="63"/>
      <c r="BIO4" s="63"/>
      <c r="BIP4" s="63"/>
      <c r="BIQ4" s="63"/>
      <c r="BIR4" s="63"/>
      <c r="BIS4" s="63"/>
      <c r="BIT4" s="63"/>
      <c r="BIU4" s="63"/>
      <c r="BIV4" s="63"/>
      <c r="BIW4" s="63"/>
      <c r="BIX4" s="63"/>
      <c r="BIY4" s="63"/>
      <c r="BIZ4" s="63"/>
      <c r="BJA4" s="63"/>
      <c r="BJB4" s="63"/>
      <c r="BJC4" s="63"/>
      <c r="BJD4" s="63"/>
      <c r="BJE4" s="63"/>
      <c r="BJF4" s="63"/>
      <c r="BJG4" s="63"/>
      <c r="BJH4" s="63"/>
      <c r="BJI4" s="63"/>
      <c r="BJJ4" s="63"/>
      <c r="BJK4" s="63"/>
      <c r="BJL4" s="63"/>
      <c r="BJM4" s="63"/>
      <c r="BJN4" s="63"/>
      <c r="BJO4" s="63"/>
      <c r="BJP4" s="63"/>
      <c r="BJQ4" s="63"/>
      <c r="BJR4" s="63"/>
      <c r="BJS4" s="63"/>
      <c r="BJT4" s="63"/>
      <c r="BJU4" s="63"/>
      <c r="BJV4" s="63"/>
      <c r="BJW4" s="63"/>
      <c r="BJX4" s="63"/>
      <c r="BJY4" s="63"/>
      <c r="BJZ4" s="63"/>
      <c r="BKA4" s="63"/>
      <c r="BKB4" s="63"/>
      <c r="BKC4" s="63"/>
      <c r="BKD4" s="63"/>
      <c r="BKE4" s="63"/>
      <c r="BKF4" s="63"/>
      <c r="BKG4" s="63"/>
      <c r="BKH4" s="63"/>
      <c r="BKI4" s="63"/>
      <c r="BKJ4" s="63"/>
      <c r="BKK4" s="63"/>
      <c r="BKL4" s="63"/>
      <c r="BKM4" s="63"/>
      <c r="BKN4" s="63"/>
      <c r="BKO4" s="63"/>
      <c r="BKP4" s="63"/>
      <c r="BKQ4" s="63"/>
      <c r="BKR4" s="63"/>
      <c r="BKS4" s="63"/>
      <c r="BKT4" s="63"/>
      <c r="BKU4" s="63"/>
      <c r="BKV4" s="63"/>
      <c r="BKW4" s="63"/>
      <c r="BKX4" s="63"/>
      <c r="BKY4" s="63"/>
      <c r="BKZ4" s="63"/>
      <c r="BLA4" s="63"/>
      <c r="BLB4" s="63"/>
      <c r="BLC4" s="63"/>
      <c r="BLD4" s="63"/>
      <c r="BLE4" s="63"/>
      <c r="BLF4" s="63"/>
      <c r="BLG4" s="63"/>
      <c r="BLH4" s="63"/>
      <c r="BLI4" s="63"/>
      <c r="BLJ4" s="63"/>
      <c r="BLK4" s="63"/>
      <c r="BLL4" s="63"/>
      <c r="BLM4" s="63"/>
      <c r="BLN4" s="63"/>
      <c r="BLO4" s="63"/>
      <c r="BLP4" s="63"/>
      <c r="BLQ4" s="63"/>
      <c r="BLR4" s="63"/>
      <c r="BLS4" s="63"/>
      <c r="BLT4" s="63"/>
      <c r="BLU4" s="63"/>
      <c r="BLV4" s="63"/>
      <c r="BLW4" s="63"/>
      <c r="BLX4" s="63"/>
      <c r="BLY4" s="63"/>
      <c r="BLZ4" s="63"/>
      <c r="BMA4" s="63"/>
      <c r="BMB4" s="63"/>
      <c r="BMC4" s="63"/>
      <c r="BMD4" s="63"/>
      <c r="BME4" s="63"/>
      <c r="BMF4" s="63"/>
      <c r="BMG4" s="63"/>
      <c r="BMH4" s="63"/>
      <c r="BMI4" s="63"/>
      <c r="BMJ4" s="63"/>
      <c r="BMK4" s="63"/>
      <c r="BML4" s="63"/>
      <c r="BMM4" s="63"/>
      <c r="BMN4" s="63"/>
      <c r="BMO4" s="63"/>
      <c r="BMP4" s="63"/>
      <c r="BMQ4" s="63"/>
      <c r="BMR4" s="63"/>
      <c r="BMS4" s="63"/>
      <c r="BMT4" s="63"/>
      <c r="BMU4" s="63"/>
      <c r="BMV4" s="63"/>
      <c r="BMW4" s="63"/>
      <c r="BMX4" s="63"/>
      <c r="BMY4" s="63"/>
      <c r="BMZ4" s="63"/>
      <c r="BNA4" s="63"/>
      <c r="BNB4" s="63"/>
      <c r="BNC4" s="63"/>
      <c r="BND4" s="63"/>
      <c r="BNE4" s="63"/>
      <c r="BNF4" s="63"/>
      <c r="BNG4" s="63"/>
      <c r="BNH4" s="63"/>
      <c r="BNI4" s="63"/>
      <c r="BNJ4" s="63"/>
      <c r="BNK4" s="63"/>
      <c r="BNL4" s="63"/>
      <c r="BNM4" s="63"/>
      <c r="BNN4" s="63"/>
      <c r="BNO4" s="63"/>
      <c r="BNP4" s="63"/>
      <c r="BNQ4" s="63"/>
      <c r="BNR4" s="63"/>
      <c r="BNS4" s="63"/>
      <c r="BNT4" s="63"/>
      <c r="BNU4" s="63"/>
      <c r="BNV4" s="63"/>
      <c r="BNW4" s="63"/>
      <c r="BNX4" s="63"/>
      <c r="BNY4" s="63"/>
      <c r="BNZ4" s="63"/>
      <c r="BOA4" s="63"/>
      <c r="BOB4" s="63"/>
      <c r="BOC4" s="63"/>
      <c r="BOD4" s="63"/>
      <c r="BOE4" s="63"/>
      <c r="BOF4" s="63"/>
      <c r="BOG4" s="63"/>
      <c r="BOH4" s="63"/>
      <c r="BOI4" s="63"/>
      <c r="BOJ4" s="63"/>
      <c r="BOK4" s="63"/>
      <c r="BOL4" s="63"/>
      <c r="BOM4" s="63"/>
      <c r="BON4" s="63"/>
      <c r="BOO4" s="63"/>
      <c r="BOP4" s="63"/>
      <c r="BOQ4" s="63"/>
      <c r="BOR4" s="63"/>
      <c r="BOS4" s="63"/>
      <c r="BOT4" s="63"/>
      <c r="BOU4" s="63"/>
      <c r="BOV4" s="63"/>
      <c r="BOW4" s="63"/>
      <c r="BOX4" s="63"/>
      <c r="BOY4" s="63"/>
      <c r="BOZ4" s="63"/>
      <c r="BPA4" s="63"/>
      <c r="BPB4" s="63"/>
      <c r="BPC4" s="63"/>
      <c r="BPD4" s="63"/>
      <c r="BPE4" s="63"/>
      <c r="BPF4" s="63"/>
      <c r="BPG4" s="63"/>
      <c r="BPH4" s="63"/>
      <c r="BPI4" s="63"/>
      <c r="BPJ4" s="63"/>
      <c r="BPK4" s="63"/>
      <c r="BPL4" s="63"/>
      <c r="BPM4" s="63"/>
      <c r="BPN4" s="63"/>
      <c r="BPO4" s="63"/>
      <c r="BPP4" s="63"/>
      <c r="BPQ4" s="63"/>
      <c r="BPR4" s="63"/>
      <c r="BPS4" s="63"/>
      <c r="BPT4" s="63"/>
      <c r="BPU4" s="63"/>
      <c r="BPV4" s="63"/>
      <c r="BPW4" s="63"/>
      <c r="BPX4" s="63"/>
      <c r="BPY4" s="63"/>
      <c r="BPZ4" s="63"/>
      <c r="BQA4" s="63"/>
      <c r="BQB4" s="63"/>
      <c r="BQC4" s="63"/>
      <c r="BQD4" s="63"/>
      <c r="BQE4" s="63"/>
      <c r="BQF4" s="63"/>
      <c r="BQG4" s="63"/>
      <c r="BQH4" s="63"/>
      <c r="BQI4" s="63"/>
      <c r="BQJ4" s="63"/>
      <c r="BQK4" s="63"/>
      <c r="BQL4" s="63"/>
      <c r="BQM4" s="63"/>
      <c r="BQN4" s="63"/>
      <c r="BQO4" s="63"/>
      <c r="BQP4" s="63"/>
      <c r="BQQ4" s="63"/>
      <c r="BQR4" s="63"/>
      <c r="BQS4" s="63"/>
      <c r="BQT4" s="63"/>
      <c r="BQU4" s="63"/>
      <c r="BQV4" s="63"/>
      <c r="BQW4" s="63"/>
      <c r="BQX4" s="63"/>
      <c r="BQY4" s="63"/>
      <c r="BQZ4" s="63"/>
      <c r="BRA4" s="63"/>
      <c r="BRB4" s="63"/>
      <c r="BRC4" s="63"/>
      <c r="BRD4" s="63"/>
      <c r="BRE4" s="63"/>
      <c r="BRF4" s="63"/>
      <c r="BRG4" s="63"/>
      <c r="BRH4" s="63"/>
      <c r="BRI4" s="63"/>
      <c r="BRJ4" s="63"/>
      <c r="BRK4" s="63"/>
      <c r="BRL4" s="63"/>
      <c r="BRM4" s="63"/>
      <c r="BRN4" s="63"/>
      <c r="BRO4" s="63"/>
      <c r="BRP4" s="63"/>
      <c r="BRQ4" s="63"/>
      <c r="BRR4" s="63"/>
      <c r="BRS4" s="63"/>
      <c r="BRT4" s="63"/>
      <c r="BRU4" s="63"/>
      <c r="BRV4" s="63"/>
      <c r="BRW4" s="63"/>
      <c r="BRX4" s="63"/>
      <c r="BRY4" s="63"/>
      <c r="BRZ4" s="63"/>
      <c r="BSA4" s="63"/>
      <c r="BSB4" s="63"/>
      <c r="BSC4" s="63"/>
      <c r="BSD4" s="63"/>
      <c r="BSE4" s="63"/>
      <c r="BSF4" s="63"/>
      <c r="BSG4" s="63"/>
      <c r="BSH4" s="63"/>
      <c r="BSI4" s="63"/>
      <c r="BSJ4" s="63"/>
      <c r="BSK4" s="63"/>
      <c r="BSL4" s="63"/>
      <c r="BSM4" s="63"/>
      <c r="BSN4" s="63"/>
      <c r="BSO4" s="63"/>
      <c r="BSP4" s="63"/>
      <c r="BSQ4" s="63"/>
      <c r="BSR4" s="63"/>
      <c r="BSS4" s="63"/>
      <c r="BST4" s="63"/>
      <c r="BSU4" s="63"/>
      <c r="BSV4" s="63"/>
      <c r="BSW4" s="63"/>
      <c r="BSX4" s="63"/>
      <c r="BSY4" s="63"/>
      <c r="BSZ4" s="63"/>
      <c r="BTA4" s="63"/>
      <c r="BTB4" s="63"/>
      <c r="BTC4" s="63"/>
      <c r="BTD4" s="63"/>
      <c r="BTE4" s="63"/>
      <c r="BTF4" s="63"/>
      <c r="BTG4" s="63"/>
      <c r="BTH4" s="63"/>
      <c r="BTI4" s="63"/>
      <c r="BTJ4" s="63"/>
      <c r="BTK4" s="63"/>
      <c r="BTL4" s="63"/>
      <c r="BTM4" s="63"/>
      <c r="BTN4" s="63"/>
      <c r="BTO4" s="63"/>
      <c r="BTP4" s="63"/>
      <c r="BTQ4" s="63"/>
      <c r="BTR4" s="63"/>
      <c r="BTS4" s="63"/>
      <c r="BTT4" s="63"/>
      <c r="BTU4" s="63"/>
      <c r="BTV4" s="63"/>
      <c r="BTW4" s="63"/>
      <c r="BTX4" s="63"/>
      <c r="BTY4" s="63"/>
      <c r="BTZ4" s="63"/>
      <c r="BUA4" s="63"/>
      <c r="BUB4" s="63"/>
      <c r="BUC4" s="63"/>
      <c r="BUD4" s="63"/>
      <c r="BUE4" s="63"/>
      <c r="BUF4" s="63"/>
      <c r="BUG4" s="63"/>
      <c r="BUH4" s="63"/>
      <c r="BUI4" s="63"/>
      <c r="BUJ4" s="63"/>
      <c r="BUK4" s="63"/>
      <c r="BUL4" s="63"/>
      <c r="BUM4" s="63"/>
      <c r="BUN4" s="63"/>
      <c r="BUO4" s="63"/>
      <c r="BUP4" s="63"/>
      <c r="BUQ4" s="63"/>
      <c r="BUR4" s="63"/>
      <c r="BUS4" s="63"/>
      <c r="BUT4" s="63"/>
      <c r="BUU4" s="63"/>
      <c r="BUV4" s="63"/>
      <c r="BUW4" s="63"/>
      <c r="BUX4" s="63"/>
      <c r="BUY4" s="63"/>
      <c r="BUZ4" s="63"/>
      <c r="BVA4" s="63"/>
      <c r="BVB4" s="63"/>
      <c r="BVC4" s="63"/>
      <c r="BVD4" s="63"/>
      <c r="BVE4" s="63"/>
      <c r="BVF4" s="63"/>
      <c r="BVG4" s="63"/>
      <c r="BVH4" s="63"/>
      <c r="BVI4" s="63"/>
      <c r="BVJ4" s="63"/>
      <c r="BVK4" s="63"/>
      <c r="BVL4" s="63"/>
      <c r="BVM4" s="63"/>
      <c r="BVN4" s="63"/>
      <c r="BVO4" s="63"/>
      <c r="BVP4" s="63"/>
      <c r="BVQ4" s="63"/>
      <c r="BVR4" s="63"/>
      <c r="BVS4" s="63"/>
      <c r="BVT4" s="63"/>
      <c r="BVU4" s="63"/>
      <c r="BVV4" s="63"/>
      <c r="BVW4" s="63"/>
      <c r="BVX4" s="63"/>
      <c r="BVY4" s="63"/>
      <c r="BVZ4" s="63"/>
      <c r="BWA4" s="63"/>
      <c r="BWB4" s="63"/>
      <c r="BWC4" s="63"/>
      <c r="BWD4" s="63"/>
      <c r="BWE4" s="63"/>
      <c r="BWF4" s="63"/>
      <c r="BWG4" s="63"/>
      <c r="BWH4" s="63"/>
      <c r="BWI4" s="63"/>
      <c r="BWJ4" s="63"/>
      <c r="BWK4" s="63"/>
      <c r="BWL4" s="63"/>
      <c r="BWM4" s="63"/>
      <c r="BWN4" s="63"/>
      <c r="BWO4" s="63"/>
      <c r="BWP4" s="63"/>
      <c r="BWQ4" s="63"/>
      <c r="BWR4" s="63"/>
      <c r="BWS4" s="63"/>
      <c r="BWT4" s="63"/>
      <c r="BWU4" s="63"/>
      <c r="BWV4" s="63"/>
      <c r="BWW4" s="63"/>
      <c r="BWX4" s="63"/>
      <c r="BWY4" s="63"/>
      <c r="BWZ4" s="63"/>
      <c r="BXA4" s="63"/>
      <c r="BXB4" s="63"/>
      <c r="BXC4" s="63"/>
      <c r="BXD4" s="63"/>
      <c r="BXE4" s="63"/>
      <c r="BXF4" s="63"/>
      <c r="BXG4" s="63"/>
      <c r="BXH4" s="63"/>
      <c r="BXI4" s="63"/>
      <c r="BXJ4" s="63"/>
      <c r="BXK4" s="63"/>
      <c r="BXL4" s="63"/>
      <c r="BXM4" s="63"/>
      <c r="BXN4" s="63"/>
      <c r="BXO4" s="63"/>
      <c r="BXP4" s="63"/>
      <c r="BXQ4" s="63"/>
      <c r="BXR4" s="63"/>
      <c r="BXS4" s="63"/>
      <c r="BXT4" s="63"/>
      <c r="BXU4" s="63"/>
      <c r="BXV4" s="63"/>
      <c r="BXW4" s="63"/>
      <c r="BXX4" s="63"/>
      <c r="BXY4" s="63"/>
      <c r="BXZ4" s="63"/>
      <c r="BYA4" s="63"/>
      <c r="BYB4" s="63"/>
      <c r="BYC4" s="63"/>
      <c r="BYD4" s="63"/>
      <c r="BYE4" s="63"/>
      <c r="BYF4" s="63"/>
      <c r="BYG4" s="63"/>
      <c r="BYH4" s="63"/>
      <c r="BYI4" s="63"/>
      <c r="BYJ4" s="63"/>
      <c r="BYK4" s="63"/>
      <c r="BYL4" s="63"/>
      <c r="BYM4" s="63"/>
      <c r="BYN4" s="63"/>
      <c r="BYO4" s="63"/>
      <c r="BYP4" s="63"/>
      <c r="BYQ4" s="63"/>
      <c r="BYR4" s="63"/>
      <c r="BYS4" s="63"/>
      <c r="BYT4" s="63"/>
      <c r="BYU4" s="63"/>
      <c r="BYV4" s="63"/>
      <c r="BYW4" s="63"/>
      <c r="BYX4" s="63"/>
      <c r="BYY4" s="63"/>
      <c r="BYZ4" s="63"/>
      <c r="BZA4" s="63"/>
      <c r="BZB4" s="63"/>
      <c r="BZC4" s="63"/>
      <c r="BZD4" s="63"/>
      <c r="BZE4" s="63"/>
      <c r="BZF4" s="63"/>
      <c r="BZG4" s="63"/>
      <c r="BZH4" s="63"/>
      <c r="BZI4" s="63"/>
      <c r="BZJ4" s="63"/>
      <c r="BZK4" s="63"/>
      <c r="BZL4" s="63"/>
      <c r="BZM4" s="63"/>
      <c r="BZN4" s="63"/>
      <c r="BZO4" s="63"/>
      <c r="BZP4" s="63"/>
      <c r="BZQ4" s="63"/>
      <c r="BZR4" s="63"/>
      <c r="BZS4" s="63"/>
      <c r="BZT4" s="63"/>
      <c r="BZU4" s="63"/>
      <c r="BZV4" s="63"/>
      <c r="BZW4" s="63"/>
      <c r="BZX4" s="63"/>
      <c r="BZY4" s="63"/>
      <c r="BZZ4" s="63"/>
      <c r="CAA4" s="63"/>
      <c r="CAB4" s="63"/>
      <c r="CAC4" s="63"/>
      <c r="CAD4" s="63"/>
      <c r="CAE4" s="63"/>
      <c r="CAF4" s="63"/>
      <c r="CAG4" s="63"/>
      <c r="CAH4" s="63"/>
      <c r="CAI4" s="63"/>
      <c r="CAJ4" s="63"/>
      <c r="CAK4" s="63"/>
      <c r="CAL4" s="63"/>
      <c r="CAM4" s="63"/>
      <c r="CAN4" s="63"/>
      <c r="CAO4" s="63"/>
      <c r="CAP4" s="63"/>
      <c r="CAQ4" s="63"/>
      <c r="CAR4" s="63"/>
      <c r="CAS4" s="63"/>
      <c r="CAT4" s="63"/>
      <c r="CAU4" s="63"/>
      <c r="CAV4" s="63"/>
      <c r="CAW4" s="63"/>
      <c r="CAX4" s="63"/>
      <c r="CAY4" s="63"/>
      <c r="CAZ4" s="63"/>
      <c r="CBA4" s="63"/>
      <c r="CBB4" s="63"/>
      <c r="CBC4" s="63"/>
      <c r="CBD4" s="63"/>
      <c r="CBE4" s="63"/>
      <c r="CBF4" s="63"/>
      <c r="CBG4" s="63"/>
      <c r="CBH4" s="63"/>
      <c r="CBI4" s="63"/>
      <c r="CBJ4" s="63"/>
      <c r="CBK4" s="63"/>
      <c r="CBL4" s="63"/>
      <c r="CBM4" s="63"/>
      <c r="CBN4" s="63"/>
      <c r="CBO4" s="63"/>
      <c r="CBP4" s="63"/>
      <c r="CBQ4" s="63"/>
      <c r="CBR4" s="63"/>
      <c r="CBS4" s="63"/>
      <c r="CBT4" s="63"/>
      <c r="CBU4" s="63"/>
      <c r="CBV4" s="63"/>
      <c r="CBW4" s="63"/>
      <c r="CBX4" s="63"/>
      <c r="CBY4" s="63"/>
      <c r="CBZ4" s="63"/>
      <c r="CCA4" s="63"/>
      <c r="CCB4" s="63"/>
      <c r="CCC4" s="63"/>
      <c r="CCD4" s="63"/>
      <c r="CCE4" s="63"/>
      <c r="CCF4" s="63"/>
      <c r="CCG4" s="63"/>
      <c r="CCH4" s="63"/>
      <c r="CCI4" s="63"/>
      <c r="CCJ4" s="63"/>
      <c r="CCK4" s="63"/>
      <c r="CCL4" s="63"/>
      <c r="CCM4" s="63"/>
      <c r="CCN4" s="63"/>
      <c r="CCO4" s="63"/>
      <c r="CCP4" s="63"/>
      <c r="CCQ4" s="63"/>
      <c r="CCR4" s="63"/>
      <c r="CCS4" s="63"/>
      <c r="CCT4" s="63"/>
      <c r="CCU4" s="63"/>
      <c r="CCV4" s="63"/>
      <c r="CCW4" s="63"/>
      <c r="CCX4" s="63"/>
      <c r="CCY4" s="63"/>
      <c r="CCZ4" s="63"/>
      <c r="CDA4" s="63"/>
      <c r="CDB4" s="63"/>
      <c r="CDC4" s="63"/>
      <c r="CDD4" s="63"/>
      <c r="CDE4" s="63"/>
      <c r="CDF4" s="63"/>
      <c r="CDG4" s="63"/>
      <c r="CDH4" s="63"/>
      <c r="CDI4" s="63"/>
      <c r="CDJ4" s="63"/>
      <c r="CDK4" s="63"/>
      <c r="CDL4" s="63"/>
      <c r="CDM4" s="63"/>
      <c r="CDN4" s="63"/>
      <c r="CDO4" s="63"/>
      <c r="CDP4" s="63"/>
      <c r="CDQ4" s="63"/>
      <c r="CDR4" s="63"/>
      <c r="CDS4" s="63"/>
      <c r="CDT4" s="63"/>
      <c r="CDU4" s="63"/>
      <c r="CDV4" s="63"/>
      <c r="CDW4" s="63"/>
      <c r="CDX4" s="63"/>
      <c r="CDY4" s="63"/>
      <c r="CDZ4" s="63"/>
      <c r="CEA4" s="63"/>
      <c r="CEB4" s="63"/>
      <c r="CEC4" s="63"/>
      <c r="CED4" s="63"/>
      <c r="CEE4" s="63"/>
      <c r="CEF4" s="63"/>
      <c r="CEG4" s="63"/>
      <c r="CEH4" s="63"/>
      <c r="CEI4" s="63"/>
      <c r="CEJ4" s="63"/>
      <c r="CEK4" s="63"/>
      <c r="CEL4" s="63"/>
      <c r="CEM4" s="63"/>
      <c r="CEN4" s="63"/>
      <c r="CEO4" s="63"/>
      <c r="CEP4" s="63"/>
      <c r="CEQ4" s="63"/>
      <c r="CER4" s="63"/>
      <c r="CES4" s="63"/>
      <c r="CET4" s="63"/>
      <c r="CEU4" s="63"/>
      <c r="CEV4" s="63"/>
      <c r="CEW4" s="63"/>
      <c r="CEX4" s="63"/>
      <c r="CEY4" s="63"/>
      <c r="CEZ4" s="63"/>
      <c r="CFA4" s="63"/>
      <c r="CFB4" s="63"/>
      <c r="CFC4" s="63"/>
      <c r="CFD4" s="63"/>
      <c r="CFE4" s="63"/>
      <c r="CFF4" s="63"/>
      <c r="CFG4" s="63"/>
      <c r="CFH4" s="63"/>
      <c r="CFI4" s="63"/>
      <c r="CFJ4" s="63"/>
      <c r="CFK4" s="63"/>
      <c r="CFL4" s="63"/>
      <c r="CFM4" s="63"/>
      <c r="CFN4" s="63"/>
      <c r="CFO4" s="63"/>
      <c r="CFP4" s="63"/>
      <c r="CFQ4" s="63"/>
      <c r="CFR4" s="63"/>
      <c r="CFS4" s="63"/>
      <c r="CFT4" s="63"/>
      <c r="CFU4" s="63"/>
      <c r="CFV4" s="63"/>
      <c r="CFW4" s="63"/>
      <c r="CFX4" s="63"/>
      <c r="CFY4" s="63"/>
      <c r="CFZ4" s="63"/>
      <c r="CGA4" s="63"/>
      <c r="CGB4" s="63"/>
      <c r="CGC4" s="63"/>
      <c r="CGD4" s="63"/>
      <c r="CGE4" s="63"/>
      <c r="CGF4" s="63"/>
      <c r="CGG4" s="63"/>
      <c r="CGH4" s="63"/>
      <c r="CGI4" s="63"/>
      <c r="CGJ4" s="63"/>
      <c r="CGK4" s="63"/>
      <c r="CGL4" s="63"/>
      <c r="CGM4" s="63"/>
      <c r="CGN4" s="63"/>
      <c r="CGO4" s="63"/>
      <c r="CGP4" s="63"/>
      <c r="CGQ4" s="63"/>
      <c r="CGR4" s="63"/>
      <c r="CGS4" s="63"/>
      <c r="CGT4" s="63"/>
      <c r="CGU4" s="63"/>
      <c r="CGV4" s="63"/>
      <c r="CGW4" s="63"/>
      <c r="CGX4" s="63"/>
      <c r="CGY4" s="63"/>
      <c r="CGZ4" s="63"/>
      <c r="CHA4" s="63"/>
      <c r="CHB4" s="63"/>
      <c r="CHC4" s="63"/>
      <c r="CHD4" s="63"/>
      <c r="CHE4" s="63"/>
      <c r="CHF4" s="63"/>
      <c r="CHG4" s="63"/>
      <c r="CHH4" s="63"/>
      <c r="CHI4" s="63"/>
      <c r="CHJ4" s="63"/>
      <c r="CHK4" s="63"/>
      <c r="CHL4" s="63"/>
      <c r="CHM4" s="63"/>
      <c r="CHN4" s="63"/>
      <c r="CHO4" s="63"/>
      <c r="CHP4" s="63"/>
      <c r="CHQ4" s="63"/>
      <c r="CHR4" s="63"/>
      <c r="CHS4" s="63"/>
      <c r="CHT4" s="63"/>
      <c r="CHU4" s="63"/>
      <c r="CHV4" s="63"/>
      <c r="CHW4" s="63"/>
      <c r="CHX4" s="63"/>
      <c r="CHY4" s="63"/>
      <c r="CHZ4" s="63"/>
      <c r="CIA4" s="63"/>
      <c r="CIB4" s="63"/>
      <c r="CIC4" s="63"/>
      <c r="CID4" s="63"/>
      <c r="CIE4" s="63"/>
      <c r="CIF4" s="63"/>
      <c r="CIG4" s="63"/>
      <c r="CIH4" s="63"/>
      <c r="CII4" s="63"/>
      <c r="CIJ4" s="63"/>
      <c r="CIK4" s="63"/>
      <c r="CIL4" s="63"/>
      <c r="CIM4" s="63"/>
      <c r="CIN4" s="63"/>
      <c r="CIO4" s="63"/>
      <c r="CIP4" s="63"/>
      <c r="CIQ4" s="63"/>
      <c r="CIR4" s="63"/>
      <c r="CIS4" s="63"/>
      <c r="CIT4" s="63"/>
      <c r="CIU4" s="63"/>
      <c r="CIV4" s="63"/>
      <c r="CIW4" s="63"/>
      <c r="CIX4" s="63"/>
      <c r="CIY4" s="63"/>
      <c r="CIZ4" s="63"/>
      <c r="CJA4" s="63"/>
      <c r="CJB4" s="63"/>
      <c r="CJC4" s="63"/>
      <c r="CJD4" s="63"/>
      <c r="CJE4" s="63"/>
      <c r="CJF4" s="63"/>
      <c r="CJG4" s="63"/>
      <c r="CJH4" s="63"/>
      <c r="CJI4" s="63"/>
      <c r="CJJ4" s="63"/>
      <c r="CJK4" s="63"/>
      <c r="CJL4" s="63"/>
      <c r="CJM4" s="63"/>
      <c r="CJN4" s="63"/>
      <c r="CJO4" s="63"/>
      <c r="CJP4" s="63"/>
      <c r="CJQ4" s="63"/>
      <c r="CJR4" s="63"/>
      <c r="CJS4" s="63"/>
      <c r="CJT4" s="63"/>
      <c r="CJU4" s="63"/>
      <c r="CJV4" s="63"/>
      <c r="CJW4" s="63"/>
      <c r="CJX4" s="63"/>
      <c r="CJY4" s="63"/>
      <c r="CJZ4" s="63"/>
      <c r="CKA4" s="63"/>
      <c r="CKB4" s="63"/>
      <c r="CKC4" s="63"/>
      <c r="CKD4" s="63"/>
      <c r="CKE4" s="63"/>
      <c r="CKF4" s="63"/>
      <c r="CKG4" s="63"/>
      <c r="CKH4" s="63"/>
      <c r="CKI4" s="63"/>
      <c r="CKJ4" s="63"/>
      <c r="CKK4" s="63"/>
      <c r="CKL4" s="63"/>
      <c r="CKM4" s="63"/>
      <c r="CKN4" s="63"/>
      <c r="CKO4" s="63"/>
      <c r="CKP4" s="63"/>
      <c r="CKQ4" s="63"/>
      <c r="CKR4" s="63"/>
      <c r="CKS4" s="63"/>
      <c r="CKT4" s="63"/>
      <c r="CKU4" s="63"/>
      <c r="CKV4" s="63"/>
      <c r="CKW4" s="63"/>
      <c r="CKX4" s="63"/>
      <c r="CKY4" s="63"/>
      <c r="CKZ4" s="63"/>
      <c r="CLA4" s="63"/>
      <c r="CLB4" s="63"/>
      <c r="CLC4" s="63"/>
      <c r="CLD4" s="63"/>
      <c r="CLE4" s="63"/>
      <c r="CLF4" s="63"/>
      <c r="CLG4" s="63"/>
      <c r="CLH4" s="63"/>
      <c r="CLI4" s="63"/>
      <c r="CLJ4" s="63"/>
      <c r="CLK4" s="63"/>
      <c r="CLL4" s="63"/>
      <c r="CLM4" s="63"/>
      <c r="CLN4" s="63"/>
      <c r="CLO4" s="63"/>
      <c r="CLP4" s="63"/>
      <c r="CLQ4" s="63"/>
      <c r="CLR4" s="63"/>
      <c r="CLS4" s="63"/>
      <c r="CLT4" s="63"/>
      <c r="CLU4" s="63"/>
      <c r="CLV4" s="63"/>
      <c r="CLW4" s="63"/>
      <c r="CLX4" s="63"/>
      <c r="CLY4" s="63"/>
      <c r="CLZ4" s="63"/>
      <c r="CMA4" s="63"/>
      <c r="CMB4" s="63"/>
      <c r="CMC4" s="63"/>
      <c r="CMD4" s="63"/>
      <c r="CME4" s="63"/>
      <c r="CMF4" s="63"/>
      <c r="CMG4" s="63"/>
      <c r="CMH4" s="63"/>
      <c r="CMI4" s="63"/>
      <c r="CMJ4" s="63"/>
      <c r="CMK4" s="63"/>
      <c r="CML4" s="63"/>
      <c r="CMM4" s="63"/>
      <c r="CMN4" s="63"/>
      <c r="CMO4" s="63"/>
      <c r="CMP4" s="63"/>
      <c r="CMQ4" s="63"/>
      <c r="CMR4" s="63"/>
      <c r="CMS4" s="63"/>
      <c r="CMT4" s="63"/>
      <c r="CMU4" s="63"/>
      <c r="CMV4" s="63"/>
      <c r="CMW4" s="63"/>
      <c r="CMX4" s="63"/>
      <c r="CMY4" s="63"/>
      <c r="CMZ4" s="63"/>
      <c r="CNA4" s="63"/>
      <c r="CNB4" s="63"/>
      <c r="CNC4" s="63"/>
      <c r="CND4" s="63"/>
      <c r="CNE4" s="63"/>
      <c r="CNF4" s="63"/>
      <c r="CNG4" s="63"/>
      <c r="CNH4" s="63"/>
      <c r="CNI4" s="63"/>
      <c r="CNJ4" s="63"/>
      <c r="CNK4" s="63"/>
      <c r="CNL4" s="63"/>
      <c r="CNM4" s="63"/>
      <c r="CNN4" s="63"/>
      <c r="CNO4" s="63"/>
      <c r="CNP4" s="63"/>
      <c r="CNQ4" s="63"/>
      <c r="CNR4" s="63"/>
      <c r="CNS4" s="63"/>
      <c r="CNT4" s="63"/>
      <c r="CNU4" s="63"/>
      <c r="CNV4" s="63"/>
      <c r="CNW4" s="63"/>
      <c r="CNX4" s="63"/>
      <c r="CNY4" s="63"/>
      <c r="CNZ4" s="63"/>
      <c r="COA4" s="63"/>
      <c r="COB4" s="63"/>
      <c r="COC4" s="63"/>
      <c r="COD4" s="63"/>
      <c r="COE4" s="63"/>
      <c r="COF4" s="63"/>
      <c r="COG4" s="63"/>
      <c r="COH4" s="63"/>
      <c r="COI4" s="63"/>
      <c r="COJ4" s="63"/>
      <c r="COK4" s="63"/>
      <c r="COL4" s="63"/>
      <c r="COM4" s="63"/>
      <c r="CON4" s="63"/>
      <c r="COO4" s="63"/>
      <c r="COP4" s="63"/>
      <c r="COQ4" s="63"/>
      <c r="COR4" s="63"/>
      <c r="COS4" s="63"/>
      <c r="COT4" s="63"/>
      <c r="COU4" s="63"/>
      <c r="COV4" s="63"/>
      <c r="COW4" s="63"/>
      <c r="COX4" s="63"/>
      <c r="COY4" s="63"/>
      <c r="COZ4" s="63"/>
      <c r="CPA4" s="63"/>
      <c r="CPB4" s="63"/>
      <c r="CPC4" s="63"/>
      <c r="CPD4" s="63"/>
      <c r="CPE4" s="63"/>
      <c r="CPF4" s="63"/>
      <c r="CPG4" s="63"/>
      <c r="CPH4" s="63"/>
      <c r="CPI4" s="63"/>
      <c r="CPJ4" s="63"/>
      <c r="CPK4" s="63"/>
      <c r="CPL4" s="63"/>
      <c r="CPM4" s="63"/>
      <c r="CPN4" s="63"/>
      <c r="CPO4" s="63"/>
      <c r="CPP4" s="63"/>
      <c r="CPQ4" s="63"/>
      <c r="CPR4" s="63"/>
      <c r="CPS4" s="63"/>
      <c r="CPT4" s="63"/>
      <c r="CPU4" s="63"/>
      <c r="CPV4" s="63"/>
      <c r="CPW4" s="63"/>
      <c r="CPX4" s="63"/>
      <c r="CPY4" s="63"/>
      <c r="CPZ4" s="63"/>
      <c r="CQA4" s="63"/>
      <c r="CQB4" s="63"/>
      <c r="CQC4" s="63"/>
      <c r="CQD4" s="63"/>
      <c r="CQE4" s="63"/>
      <c r="CQF4" s="63"/>
      <c r="CQG4" s="63"/>
      <c r="CQH4" s="63"/>
      <c r="CQI4" s="63"/>
      <c r="CQJ4" s="63"/>
      <c r="CQK4" s="63"/>
      <c r="CQL4" s="63"/>
      <c r="CQM4" s="63"/>
      <c r="CQN4" s="63"/>
      <c r="CQO4" s="63"/>
      <c r="CQP4" s="63"/>
      <c r="CQQ4" s="63"/>
      <c r="CQR4" s="63"/>
      <c r="CQS4" s="63"/>
      <c r="CQT4" s="63"/>
      <c r="CQU4" s="63"/>
      <c r="CQV4" s="63"/>
      <c r="CQW4" s="63"/>
      <c r="CQX4" s="63"/>
      <c r="CQY4" s="63"/>
      <c r="CQZ4" s="63"/>
      <c r="CRA4" s="63"/>
      <c r="CRB4" s="63"/>
      <c r="CRC4" s="63"/>
      <c r="CRD4" s="63"/>
      <c r="CRE4" s="63"/>
      <c r="CRF4" s="63"/>
      <c r="CRG4" s="63"/>
      <c r="CRH4" s="63"/>
      <c r="CRI4" s="63"/>
      <c r="CRJ4" s="63"/>
      <c r="CRK4" s="63"/>
      <c r="CRL4" s="63"/>
      <c r="CRM4" s="63"/>
      <c r="CRN4" s="63"/>
      <c r="CRO4" s="63"/>
      <c r="CRP4" s="63"/>
      <c r="CRQ4" s="63"/>
      <c r="CRR4" s="63"/>
      <c r="CRS4" s="63"/>
      <c r="CRT4" s="63"/>
      <c r="CRU4" s="63"/>
      <c r="CRV4" s="63"/>
      <c r="CRW4" s="63"/>
      <c r="CRX4" s="63"/>
      <c r="CRY4" s="63"/>
      <c r="CRZ4" s="63"/>
      <c r="CSA4" s="63"/>
      <c r="CSB4" s="63"/>
      <c r="CSC4" s="63"/>
      <c r="CSD4" s="63"/>
      <c r="CSE4" s="63"/>
      <c r="CSF4" s="63"/>
      <c r="CSG4" s="63"/>
      <c r="CSH4" s="63"/>
      <c r="CSI4" s="63"/>
      <c r="CSJ4" s="63"/>
      <c r="CSK4" s="63"/>
      <c r="CSL4" s="63"/>
      <c r="CSM4" s="63"/>
      <c r="CSN4" s="63"/>
      <c r="CSO4" s="63"/>
      <c r="CSP4" s="63"/>
      <c r="CSQ4" s="63"/>
      <c r="CSR4" s="63"/>
      <c r="CSS4" s="63"/>
      <c r="CST4" s="63"/>
      <c r="CSU4" s="63"/>
      <c r="CSV4" s="63"/>
      <c r="CSW4" s="63"/>
      <c r="CSX4" s="63"/>
      <c r="CSY4" s="63"/>
      <c r="CSZ4" s="63"/>
      <c r="CTA4" s="63"/>
      <c r="CTB4" s="63"/>
      <c r="CTC4" s="63"/>
      <c r="CTD4" s="63"/>
      <c r="CTE4" s="63"/>
      <c r="CTF4" s="63"/>
      <c r="CTG4" s="63"/>
      <c r="CTH4" s="63"/>
      <c r="CTI4" s="63"/>
      <c r="CTJ4" s="63"/>
      <c r="CTK4" s="63"/>
      <c r="CTL4" s="63"/>
      <c r="CTM4" s="63"/>
      <c r="CTN4" s="63"/>
      <c r="CTO4" s="63"/>
      <c r="CTP4" s="63"/>
      <c r="CTQ4" s="63"/>
      <c r="CTR4" s="63"/>
      <c r="CTS4" s="63"/>
      <c r="CTT4" s="63"/>
      <c r="CTU4" s="63"/>
      <c r="CTV4" s="63"/>
      <c r="CTW4" s="63"/>
      <c r="CTX4" s="63"/>
      <c r="CTY4" s="63"/>
      <c r="CTZ4" s="63"/>
      <c r="CUA4" s="63"/>
      <c r="CUB4" s="63"/>
      <c r="CUC4" s="63"/>
      <c r="CUD4" s="63"/>
      <c r="CUE4" s="63"/>
      <c r="CUF4" s="63"/>
      <c r="CUG4" s="63"/>
      <c r="CUH4" s="63"/>
      <c r="CUI4" s="63"/>
      <c r="CUJ4" s="63"/>
      <c r="CUK4" s="63"/>
      <c r="CUL4" s="63"/>
      <c r="CUM4" s="63"/>
      <c r="CUN4" s="63"/>
      <c r="CUO4" s="63"/>
      <c r="CUP4" s="63"/>
      <c r="CUQ4" s="63"/>
      <c r="CUR4" s="63"/>
      <c r="CUS4" s="63"/>
      <c r="CUT4" s="63"/>
      <c r="CUU4" s="63"/>
      <c r="CUV4" s="63"/>
      <c r="CUW4" s="63"/>
      <c r="CUX4" s="63"/>
      <c r="CUY4" s="63"/>
      <c r="CUZ4" s="63"/>
      <c r="CVA4" s="63"/>
      <c r="CVB4" s="63"/>
      <c r="CVC4" s="63"/>
      <c r="CVD4" s="63"/>
      <c r="CVE4" s="63"/>
      <c r="CVF4" s="63"/>
      <c r="CVG4" s="63"/>
      <c r="CVH4" s="63"/>
      <c r="CVI4" s="63"/>
      <c r="CVJ4" s="63"/>
      <c r="CVK4" s="63"/>
      <c r="CVL4" s="63"/>
      <c r="CVM4" s="63"/>
      <c r="CVN4" s="63"/>
      <c r="CVO4" s="63"/>
      <c r="CVP4" s="63"/>
      <c r="CVQ4" s="63"/>
      <c r="CVR4" s="63"/>
      <c r="CVS4" s="63"/>
      <c r="CVT4" s="63"/>
      <c r="CVU4" s="63"/>
      <c r="CVV4" s="63"/>
      <c r="CVW4" s="63"/>
      <c r="CVX4" s="63"/>
      <c r="CVY4" s="63"/>
      <c r="CVZ4" s="63"/>
      <c r="CWA4" s="63"/>
      <c r="CWB4" s="63"/>
      <c r="CWC4" s="63"/>
      <c r="CWD4" s="63"/>
      <c r="CWE4" s="63"/>
      <c r="CWF4" s="63"/>
      <c r="CWG4" s="63"/>
      <c r="CWH4" s="63"/>
      <c r="CWI4" s="63"/>
      <c r="CWJ4" s="63"/>
      <c r="CWK4" s="63"/>
      <c r="CWL4" s="63"/>
      <c r="CWM4" s="63"/>
      <c r="CWN4" s="63"/>
      <c r="CWO4" s="63"/>
      <c r="CWP4" s="63"/>
      <c r="CWQ4" s="63"/>
      <c r="CWR4" s="63"/>
      <c r="CWS4" s="63"/>
      <c r="CWT4" s="63"/>
      <c r="CWU4" s="63"/>
      <c r="CWV4" s="63"/>
      <c r="CWW4" s="63"/>
      <c r="CWX4" s="63"/>
      <c r="CWY4" s="63"/>
      <c r="CWZ4" s="63"/>
      <c r="CXA4" s="63"/>
      <c r="CXB4" s="63"/>
      <c r="CXC4" s="63"/>
      <c r="CXD4" s="63"/>
      <c r="CXE4" s="63"/>
      <c r="CXF4" s="63"/>
      <c r="CXG4" s="63"/>
      <c r="CXH4" s="63"/>
      <c r="CXI4" s="63"/>
      <c r="CXJ4" s="63"/>
      <c r="CXK4" s="63"/>
      <c r="CXL4" s="63"/>
      <c r="CXM4" s="63"/>
      <c r="CXN4" s="63"/>
      <c r="CXO4" s="63"/>
      <c r="CXP4" s="63"/>
      <c r="CXQ4" s="63"/>
      <c r="CXR4" s="63"/>
      <c r="CXS4" s="63"/>
      <c r="CXT4" s="63"/>
      <c r="CXU4" s="63"/>
      <c r="CXV4" s="63"/>
      <c r="CXW4" s="63"/>
      <c r="CXX4" s="63"/>
      <c r="CXY4" s="63"/>
      <c r="CXZ4" s="63"/>
      <c r="CYA4" s="63"/>
      <c r="CYB4" s="63"/>
      <c r="CYC4" s="63"/>
      <c r="CYD4" s="63"/>
      <c r="CYE4" s="63"/>
      <c r="CYF4" s="63"/>
      <c r="CYG4" s="63"/>
      <c r="CYH4" s="63"/>
      <c r="CYI4" s="63"/>
      <c r="CYJ4" s="63"/>
      <c r="CYK4" s="63"/>
      <c r="CYL4" s="63"/>
      <c r="CYM4" s="63"/>
      <c r="CYN4" s="63"/>
      <c r="CYO4" s="63"/>
      <c r="CYP4" s="63"/>
      <c r="CYQ4" s="63"/>
      <c r="CYR4" s="63"/>
      <c r="CYS4" s="63"/>
      <c r="CYT4" s="63"/>
      <c r="CYU4" s="63"/>
      <c r="CYV4" s="63"/>
      <c r="CYW4" s="63"/>
      <c r="CYX4" s="63"/>
      <c r="CYY4" s="63"/>
      <c r="CYZ4" s="63"/>
      <c r="CZA4" s="63"/>
      <c r="CZB4" s="63"/>
      <c r="CZC4" s="63"/>
      <c r="CZD4" s="63"/>
      <c r="CZE4" s="63"/>
      <c r="CZF4" s="63"/>
      <c r="CZG4" s="63"/>
      <c r="CZH4" s="63"/>
      <c r="CZI4" s="63"/>
      <c r="CZJ4" s="63"/>
      <c r="CZK4" s="63"/>
      <c r="CZL4" s="63"/>
      <c r="CZM4" s="63"/>
      <c r="CZN4" s="63"/>
      <c r="CZO4" s="63"/>
      <c r="CZP4" s="63"/>
      <c r="CZQ4" s="63"/>
      <c r="CZR4" s="63"/>
      <c r="CZS4" s="63"/>
      <c r="CZT4" s="63"/>
      <c r="CZU4" s="63"/>
      <c r="CZV4" s="63"/>
      <c r="CZW4" s="63"/>
      <c r="CZX4" s="63"/>
      <c r="CZY4" s="63"/>
      <c r="CZZ4" s="63"/>
      <c r="DAA4" s="63"/>
      <c r="DAB4" s="63"/>
      <c r="DAC4" s="63"/>
      <c r="DAD4" s="63"/>
      <c r="DAE4" s="63"/>
      <c r="DAF4" s="63"/>
      <c r="DAG4" s="63"/>
      <c r="DAH4" s="63"/>
      <c r="DAI4" s="63"/>
      <c r="DAJ4" s="63"/>
      <c r="DAK4" s="63"/>
      <c r="DAL4" s="63"/>
      <c r="DAM4" s="63"/>
      <c r="DAN4" s="63"/>
      <c r="DAO4" s="63"/>
      <c r="DAP4" s="63"/>
      <c r="DAQ4" s="63"/>
      <c r="DAR4" s="63"/>
      <c r="DAS4" s="63"/>
      <c r="DAT4" s="63"/>
      <c r="DAU4" s="63"/>
      <c r="DAV4" s="63"/>
      <c r="DAW4" s="63"/>
      <c r="DAX4" s="63"/>
      <c r="DAY4" s="63"/>
      <c r="DAZ4" s="63"/>
      <c r="DBA4" s="63"/>
      <c r="DBB4" s="63"/>
      <c r="DBC4" s="63"/>
      <c r="DBD4" s="63"/>
      <c r="DBE4" s="63"/>
      <c r="DBF4" s="63"/>
      <c r="DBG4" s="63"/>
      <c r="DBH4" s="63"/>
      <c r="DBI4" s="63"/>
      <c r="DBJ4" s="63"/>
      <c r="DBK4" s="63"/>
      <c r="DBL4" s="63"/>
      <c r="DBM4" s="63"/>
      <c r="DBN4" s="63"/>
      <c r="DBO4" s="63"/>
      <c r="DBP4" s="63"/>
      <c r="DBQ4" s="63"/>
      <c r="DBR4" s="63"/>
      <c r="DBS4" s="63"/>
      <c r="DBT4" s="63"/>
      <c r="DBU4" s="63"/>
      <c r="DBV4" s="63"/>
      <c r="DBW4" s="63"/>
      <c r="DBX4" s="63"/>
      <c r="DBY4" s="63"/>
      <c r="DBZ4" s="63"/>
      <c r="DCA4" s="63"/>
      <c r="DCB4" s="63"/>
      <c r="DCC4" s="63"/>
      <c r="DCD4" s="63"/>
      <c r="DCE4" s="63"/>
      <c r="DCF4" s="63"/>
      <c r="DCG4" s="63"/>
      <c r="DCH4" s="63"/>
      <c r="DCI4" s="63"/>
      <c r="DCJ4" s="63"/>
      <c r="DCK4" s="63"/>
      <c r="DCL4" s="63"/>
      <c r="DCM4" s="63"/>
      <c r="DCN4" s="63"/>
      <c r="DCO4" s="63"/>
      <c r="DCP4" s="63"/>
      <c r="DCQ4" s="63"/>
      <c r="DCR4" s="63"/>
      <c r="DCS4" s="63"/>
      <c r="DCT4" s="63"/>
      <c r="DCU4" s="63"/>
      <c r="DCV4" s="63"/>
      <c r="DCW4" s="63"/>
      <c r="DCX4" s="63"/>
      <c r="DCY4" s="63"/>
      <c r="DCZ4" s="63"/>
      <c r="DDA4" s="63"/>
      <c r="DDB4" s="63"/>
      <c r="DDC4" s="63"/>
      <c r="DDD4" s="63"/>
      <c r="DDE4" s="63"/>
      <c r="DDF4" s="63"/>
      <c r="DDG4" s="63"/>
      <c r="DDH4" s="63"/>
      <c r="DDI4" s="63"/>
      <c r="DDJ4" s="63"/>
      <c r="DDK4" s="63"/>
      <c r="DDL4" s="63"/>
      <c r="DDM4" s="63"/>
      <c r="DDN4" s="63"/>
      <c r="DDO4" s="63"/>
      <c r="DDP4" s="63"/>
      <c r="DDQ4" s="63"/>
      <c r="DDR4" s="63"/>
      <c r="DDS4" s="63"/>
      <c r="DDT4" s="63"/>
      <c r="DDU4" s="63"/>
      <c r="DDV4" s="63"/>
      <c r="DDW4" s="63"/>
      <c r="DDX4" s="63"/>
      <c r="DDY4" s="63"/>
      <c r="DDZ4" s="63"/>
      <c r="DEA4" s="63"/>
      <c r="DEB4" s="63"/>
      <c r="DEC4" s="63"/>
      <c r="DED4" s="63"/>
      <c r="DEE4" s="63"/>
      <c r="DEF4" s="63"/>
      <c r="DEG4" s="63"/>
      <c r="DEH4" s="63"/>
      <c r="DEI4" s="63"/>
      <c r="DEJ4" s="63"/>
      <c r="DEK4" s="63"/>
      <c r="DEL4" s="63"/>
      <c r="DEM4" s="63"/>
      <c r="DEN4" s="63"/>
      <c r="DEO4" s="63"/>
      <c r="DEP4" s="63"/>
      <c r="DEQ4" s="63"/>
      <c r="DER4" s="63"/>
      <c r="DES4" s="63"/>
      <c r="DET4" s="63"/>
      <c r="DEU4" s="63"/>
      <c r="DEV4" s="63"/>
      <c r="DEW4" s="63"/>
      <c r="DEX4" s="63"/>
      <c r="DEY4" s="63"/>
      <c r="DEZ4" s="63"/>
      <c r="DFA4" s="63"/>
      <c r="DFB4" s="63"/>
      <c r="DFC4" s="63"/>
      <c r="DFD4" s="63"/>
      <c r="DFE4" s="63"/>
      <c r="DFF4" s="63"/>
      <c r="DFG4" s="63"/>
      <c r="DFH4" s="63"/>
      <c r="DFI4" s="63"/>
      <c r="DFJ4" s="63"/>
      <c r="DFK4" s="63"/>
      <c r="DFL4" s="63"/>
      <c r="DFM4" s="63"/>
      <c r="DFN4" s="63"/>
      <c r="DFO4" s="63"/>
      <c r="DFP4" s="63"/>
      <c r="DFQ4" s="63"/>
      <c r="DFR4" s="63"/>
      <c r="DFS4" s="63"/>
      <c r="DFT4" s="63"/>
      <c r="DFU4" s="63"/>
      <c r="DFV4" s="63"/>
      <c r="DFW4" s="63"/>
      <c r="DFX4" s="63"/>
      <c r="DFY4" s="63"/>
      <c r="DFZ4" s="63"/>
      <c r="DGA4" s="63"/>
      <c r="DGB4" s="63"/>
      <c r="DGC4" s="63"/>
      <c r="DGD4" s="63"/>
      <c r="DGE4" s="63"/>
      <c r="DGF4" s="63"/>
      <c r="DGG4" s="63"/>
      <c r="DGH4" s="63"/>
      <c r="DGI4" s="63"/>
      <c r="DGJ4" s="63"/>
      <c r="DGK4" s="63"/>
      <c r="DGL4" s="63"/>
      <c r="DGM4" s="63"/>
      <c r="DGN4" s="63"/>
      <c r="DGO4" s="63"/>
      <c r="DGP4" s="63"/>
      <c r="DGQ4" s="63"/>
      <c r="DGR4" s="63"/>
      <c r="DGS4" s="63"/>
      <c r="DGT4" s="63"/>
      <c r="DGU4" s="63"/>
      <c r="DGV4" s="63"/>
      <c r="DGW4" s="63"/>
      <c r="DGX4" s="63"/>
      <c r="DGY4" s="63"/>
      <c r="DGZ4" s="63"/>
      <c r="DHA4" s="63"/>
      <c r="DHB4" s="63"/>
      <c r="DHC4" s="63"/>
      <c r="DHD4" s="63"/>
      <c r="DHE4" s="63"/>
      <c r="DHF4" s="63"/>
      <c r="DHG4" s="63"/>
      <c r="DHH4" s="63"/>
      <c r="DHI4" s="63"/>
      <c r="DHJ4" s="63"/>
      <c r="DHK4" s="63"/>
      <c r="DHL4" s="63"/>
      <c r="DHM4" s="63"/>
      <c r="DHN4" s="63"/>
      <c r="DHO4" s="63"/>
      <c r="DHP4" s="63"/>
      <c r="DHQ4" s="63"/>
      <c r="DHR4" s="63"/>
      <c r="DHS4" s="63"/>
      <c r="DHT4" s="63"/>
      <c r="DHU4" s="63"/>
      <c r="DHV4" s="63"/>
      <c r="DHW4" s="63"/>
      <c r="DHX4" s="63"/>
      <c r="DHY4" s="63"/>
      <c r="DHZ4" s="63"/>
      <c r="DIA4" s="63"/>
      <c r="DIB4" s="63"/>
      <c r="DIC4" s="63"/>
      <c r="DID4" s="63"/>
      <c r="DIE4" s="63"/>
      <c r="DIF4" s="63"/>
      <c r="DIG4" s="63"/>
      <c r="DIH4" s="63"/>
      <c r="DII4" s="63"/>
      <c r="DIJ4" s="63"/>
      <c r="DIK4" s="63"/>
      <c r="DIL4" s="63"/>
      <c r="DIM4" s="63"/>
      <c r="DIN4" s="63"/>
      <c r="DIO4" s="63"/>
      <c r="DIP4" s="63"/>
      <c r="DIQ4" s="63"/>
      <c r="DIR4" s="63"/>
      <c r="DIS4" s="63"/>
      <c r="DIT4" s="63"/>
      <c r="DIU4" s="63"/>
      <c r="DIV4" s="63"/>
      <c r="DIW4" s="63"/>
      <c r="DIX4" s="63"/>
      <c r="DIY4" s="63"/>
      <c r="DIZ4" s="63"/>
      <c r="DJA4" s="63"/>
      <c r="DJB4" s="63"/>
      <c r="DJC4" s="63"/>
      <c r="DJD4" s="63"/>
      <c r="DJE4" s="63"/>
      <c r="DJF4" s="63"/>
      <c r="DJG4" s="63"/>
      <c r="DJH4" s="63"/>
      <c r="DJI4" s="63"/>
      <c r="DJJ4" s="63"/>
      <c r="DJK4" s="63"/>
      <c r="DJL4" s="63"/>
      <c r="DJM4" s="63"/>
      <c r="DJN4" s="63"/>
      <c r="DJO4" s="63"/>
      <c r="DJP4" s="63"/>
      <c r="DJQ4" s="63"/>
      <c r="DJR4" s="63"/>
      <c r="DJS4" s="63"/>
      <c r="DJT4" s="63"/>
      <c r="DJU4" s="63"/>
      <c r="DJV4" s="63"/>
      <c r="DJW4" s="63"/>
      <c r="DJX4" s="63"/>
      <c r="DJY4" s="63"/>
      <c r="DJZ4" s="63"/>
      <c r="DKA4" s="63"/>
      <c r="DKB4" s="63"/>
      <c r="DKC4" s="63"/>
      <c r="DKD4" s="63"/>
      <c r="DKE4" s="63"/>
      <c r="DKF4" s="63"/>
      <c r="DKG4" s="63"/>
      <c r="DKH4" s="63"/>
      <c r="DKI4" s="63"/>
      <c r="DKJ4" s="63"/>
      <c r="DKK4" s="63"/>
      <c r="DKL4" s="63"/>
      <c r="DKM4" s="63"/>
      <c r="DKN4" s="63"/>
      <c r="DKO4" s="63"/>
      <c r="DKP4" s="63"/>
      <c r="DKQ4" s="63"/>
      <c r="DKR4" s="63"/>
      <c r="DKS4" s="63"/>
      <c r="DKT4" s="63"/>
      <c r="DKU4" s="63"/>
      <c r="DKV4" s="63"/>
      <c r="DKW4" s="63"/>
      <c r="DKX4" s="63"/>
      <c r="DKY4" s="63"/>
      <c r="DKZ4" s="63"/>
      <c r="DLA4" s="63"/>
      <c r="DLB4" s="63"/>
      <c r="DLC4" s="63"/>
      <c r="DLD4" s="63"/>
      <c r="DLE4" s="63"/>
      <c r="DLF4" s="63"/>
      <c r="DLG4" s="63"/>
      <c r="DLH4" s="63"/>
      <c r="DLI4" s="63"/>
      <c r="DLJ4" s="63"/>
      <c r="DLK4" s="63"/>
      <c r="DLL4" s="63"/>
      <c r="DLM4" s="63"/>
      <c r="DLN4" s="63"/>
      <c r="DLO4" s="63"/>
      <c r="DLP4" s="63"/>
      <c r="DLQ4" s="63"/>
      <c r="DLR4" s="63"/>
      <c r="DLS4" s="63"/>
      <c r="DLT4" s="63"/>
      <c r="DLU4" s="63"/>
      <c r="DLV4" s="63"/>
      <c r="DLW4" s="63"/>
      <c r="DLX4" s="63"/>
      <c r="DLY4" s="63"/>
      <c r="DLZ4" s="63"/>
      <c r="DMA4" s="63"/>
      <c r="DMB4" s="63"/>
      <c r="DMC4" s="63"/>
      <c r="DMD4" s="63"/>
      <c r="DME4" s="63"/>
      <c r="DMF4" s="63"/>
      <c r="DMG4" s="63"/>
      <c r="DMH4" s="63"/>
      <c r="DMI4" s="63"/>
      <c r="DMJ4" s="63"/>
      <c r="DMK4" s="63"/>
      <c r="DML4" s="63"/>
      <c r="DMM4" s="63"/>
      <c r="DMN4" s="63"/>
      <c r="DMO4" s="63"/>
      <c r="DMP4" s="63"/>
      <c r="DMQ4" s="63"/>
      <c r="DMR4" s="63"/>
      <c r="DMS4" s="63"/>
      <c r="DMT4" s="63"/>
      <c r="DMU4" s="63"/>
      <c r="DMV4" s="63"/>
      <c r="DMW4" s="63"/>
      <c r="DMX4" s="63"/>
      <c r="DMY4" s="63"/>
      <c r="DMZ4" s="63"/>
      <c r="DNA4" s="63"/>
      <c r="DNB4" s="63"/>
      <c r="DNC4" s="63"/>
      <c r="DND4" s="63"/>
      <c r="DNE4" s="63"/>
      <c r="DNF4" s="63"/>
      <c r="DNG4" s="63"/>
      <c r="DNH4" s="63"/>
      <c r="DNI4" s="63"/>
      <c r="DNJ4" s="63"/>
      <c r="DNK4" s="63"/>
      <c r="DNL4" s="63"/>
      <c r="DNM4" s="63"/>
      <c r="DNN4" s="63"/>
      <c r="DNO4" s="63"/>
      <c r="DNP4" s="63"/>
      <c r="DNQ4" s="63"/>
      <c r="DNR4" s="63"/>
      <c r="DNS4" s="63"/>
      <c r="DNT4" s="63"/>
      <c r="DNU4" s="63"/>
      <c r="DNV4" s="63"/>
      <c r="DNW4" s="63"/>
      <c r="DNX4" s="63"/>
      <c r="DNY4" s="63"/>
      <c r="DNZ4" s="63"/>
      <c r="DOA4" s="63"/>
      <c r="DOB4" s="63"/>
      <c r="DOC4" s="63"/>
      <c r="DOD4" s="63"/>
      <c r="DOE4" s="63"/>
      <c r="DOF4" s="63"/>
      <c r="DOG4" s="63"/>
      <c r="DOH4" s="63"/>
      <c r="DOI4" s="63"/>
      <c r="DOJ4" s="63"/>
      <c r="DOK4" s="63"/>
      <c r="DOL4" s="63"/>
      <c r="DOM4" s="63"/>
      <c r="DON4" s="63"/>
      <c r="DOO4" s="63"/>
      <c r="DOP4" s="63"/>
      <c r="DOQ4" s="63"/>
      <c r="DOR4" s="63"/>
      <c r="DOS4" s="63"/>
      <c r="DOT4" s="63"/>
      <c r="DOU4" s="63"/>
      <c r="DOV4" s="63"/>
      <c r="DOW4" s="63"/>
      <c r="DOX4" s="63"/>
      <c r="DOY4" s="63"/>
      <c r="DOZ4" s="63"/>
      <c r="DPA4" s="63"/>
      <c r="DPB4" s="63"/>
      <c r="DPC4" s="63"/>
      <c r="DPD4" s="63"/>
      <c r="DPE4" s="63"/>
      <c r="DPF4" s="63"/>
      <c r="DPG4" s="63"/>
      <c r="DPH4" s="63"/>
      <c r="DPI4" s="63"/>
      <c r="DPJ4" s="63"/>
      <c r="DPK4" s="63"/>
      <c r="DPL4" s="63"/>
      <c r="DPM4" s="63"/>
      <c r="DPN4" s="63"/>
      <c r="DPO4" s="63"/>
      <c r="DPP4" s="63"/>
      <c r="DPQ4" s="63"/>
      <c r="DPR4" s="63"/>
      <c r="DPS4" s="63"/>
      <c r="DPT4" s="63"/>
      <c r="DPU4" s="63"/>
      <c r="DPV4" s="63"/>
      <c r="DPW4" s="63"/>
      <c r="DPX4" s="63"/>
      <c r="DPY4" s="63"/>
      <c r="DPZ4" s="63"/>
      <c r="DQA4" s="63"/>
      <c r="DQB4" s="63"/>
      <c r="DQC4" s="63"/>
      <c r="DQD4" s="63"/>
      <c r="DQE4" s="63"/>
      <c r="DQF4" s="63"/>
      <c r="DQG4" s="63"/>
      <c r="DQH4" s="63"/>
      <c r="DQI4" s="63"/>
      <c r="DQJ4" s="63"/>
      <c r="DQK4" s="63"/>
      <c r="DQL4" s="63"/>
      <c r="DQM4" s="63"/>
      <c r="DQN4" s="63"/>
      <c r="DQO4" s="63"/>
      <c r="DQP4" s="63"/>
      <c r="DQQ4" s="63"/>
      <c r="DQR4" s="63"/>
      <c r="DQS4" s="63"/>
      <c r="DQT4" s="63"/>
      <c r="DQU4" s="63"/>
      <c r="DQV4" s="63"/>
      <c r="DQW4" s="63"/>
      <c r="DQX4" s="63"/>
      <c r="DQY4" s="63"/>
      <c r="DQZ4" s="63"/>
      <c r="DRA4" s="63"/>
      <c r="DRB4" s="63"/>
      <c r="DRC4" s="63"/>
      <c r="DRD4" s="63"/>
      <c r="DRE4" s="63"/>
      <c r="DRF4" s="63"/>
      <c r="DRG4" s="63"/>
      <c r="DRH4" s="63"/>
      <c r="DRI4" s="63"/>
      <c r="DRJ4" s="63"/>
      <c r="DRK4" s="63"/>
      <c r="DRL4" s="63"/>
      <c r="DRM4" s="63"/>
      <c r="DRN4" s="63"/>
      <c r="DRO4" s="63"/>
      <c r="DRP4" s="63"/>
      <c r="DRQ4" s="63"/>
      <c r="DRR4" s="63"/>
      <c r="DRS4" s="63"/>
      <c r="DRT4" s="63"/>
      <c r="DRU4" s="63"/>
      <c r="DRV4" s="63"/>
      <c r="DRW4" s="63"/>
      <c r="DRX4" s="63"/>
      <c r="DRY4" s="63"/>
      <c r="DRZ4" s="63"/>
      <c r="DSA4" s="63"/>
      <c r="DSB4" s="63"/>
      <c r="DSC4" s="63"/>
      <c r="DSD4" s="63"/>
      <c r="DSE4" s="63"/>
      <c r="DSF4" s="63"/>
      <c r="DSG4" s="63"/>
      <c r="DSH4" s="63"/>
      <c r="DSI4" s="63"/>
      <c r="DSJ4" s="63"/>
      <c r="DSK4" s="63"/>
      <c r="DSL4" s="63"/>
      <c r="DSM4" s="63"/>
      <c r="DSN4" s="63"/>
      <c r="DSO4" s="63"/>
      <c r="DSP4" s="63"/>
      <c r="DSQ4" s="63"/>
      <c r="DSR4" s="63"/>
      <c r="DSS4" s="63"/>
      <c r="DST4" s="63"/>
      <c r="DSU4" s="63"/>
      <c r="DSV4" s="63"/>
      <c r="DSW4" s="63"/>
      <c r="DSX4" s="63"/>
      <c r="DSY4" s="63"/>
      <c r="DSZ4" s="63"/>
      <c r="DTA4" s="63"/>
      <c r="DTB4" s="63"/>
      <c r="DTC4" s="63"/>
      <c r="DTD4" s="63"/>
      <c r="DTE4" s="63"/>
      <c r="DTF4" s="63"/>
      <c r="DTG4" s="63"/>
      <c r="DTH4" s="63"/>
      <c r="DTI4" s="63"/>
      <c r="DTJ4" s="63"/>
      <c r="DTK4" s="63"/>
      <c r="DTL4" s="63"/>
      <c r="DTM4" s="63"/>
      <c r="DTN4" s="63"/>
      <c r="DTO4" s="63"/>
      <c r="DTP4" s="63"/>
      <c r="DTQ4" s="63"/>
      <c r="DTR4" s="63"/>
      <c r="DTS4" s="63"/>
      <c r="DTT4" s="63"/>
      <c r="DTU4" s="63"/>
      <c r="DTV4" s="63"/>
      <c r="DTW4" s="63"/>
      <c r="DTX4" s="63"/>
      <c r="DTY4" s="63"/>
      <c r="DTZ4" s="63"/>
      <c r="DUA4" s="63"/>
      <c r="DUB4" s="63"/>
      <c r="DUC4" s="63"/>
      <c r="DUD4" s="63"/>
      <c r="DUE4" s="63"/>
      <c r="DUF4" s="63"/>
      <c r="DUG4" s="63"/>
      <c r="DUH4" s="63"/>
      <c r="DUI4" s="63"/>
      <c r="DUJ4" s="63"/>
      <c r="DUK4" s="63"/>
      <c r="DUL4" s="63"/>
      <c r="DUM4" s="63"/>
      <c r="DUN4" s="63"/>
      <c r="DUO4" s="63"/>
      <c r="DUP4" s="63"/>
      <c r="DUQ4" s="63"/>
      <c r="DUR4" s="63"/>
      <c r="DUS4" s="63"/>
      <c r="DUT4" s="63"/>
      <c r="DUU4" s="63"/>
      <c r="DUV4" s="63"/>
      <c r="DUW4" s="63"/>
      <c r="DUX4" s="63"/>
      <c r="DUY4" s="63"/>
      <c r="DUZ4" s="63"/>
      <c r="DVA4" s="63"/>
      <c r="DVB4" s="63"/>
      <c r="DVC4" s="63"/>
      <c r="DVD4" s="63"/>
      <c r="DVE4" s="63"/>
      <c r="DVF4" s="63"/>
      <c r="DVG4" s="63"/>
      <c r="DVH4" s="63"/>
      <c r="DVI4" s="63"/>
      <c r="DVJ4" s="63"/>
      <c r="DVK4" s="63"/>
      <c r="DVL4" s="63"/>
      <c r="DVM4" s="63"/>
      <c r="DVN4" s="63"/>
      <c r="DVO4" s="63"/>
      <c r="DVP4" s="63"/>
      <c r="DVQ4" s="63"/>
      <c r="DVR4" s="63"/>
      <c r="DVS4" s="63"/>
      <c r="DVT4" s="63"/>
      <c r="DVU4" s="63"/>
      <c r="DVV4" s="63"/>
      <c r="DVW4" s="63"/>
      <c r="DVX4" s="63"/>
      <c r="DVY4" s="63"/>
      <c r="DVZ4" s="63"/>
      <c r="DWA4" s="63"/>
      <c r="DWB4" s="63"/>
      <c r="DWC4" s="63"/>
      <c r="DWD4" s="63"/>
      <c r="DWE4" s="63"/>
      <c r="DWF4" s="63"/>
      <c r="DWG4" s="63"/>
      <c r="DWH4" s="63"/>
      <c r="DWI4" s="63"/>
      <c r="DWJ4" s="63"/>
      <c r="DWK4" s="63"/>
      <c r="DWL4" s="63"/>
      <c r="DWM4" s="63"/>
      <c r="DWN4" s="63"/>
      <c r="DWO4" s="63"/>
      <c r="DWP4" s="63"/>
      <c r="DWQ4" s="63"/>
      <c r="DWR4" s="63"/>
      <c r="DWS4" s="63"/>
      <c r="DWT4" s="63"/>
      <c r="DWU4" s="63"/>
      <c r="DWV4" s="63"/>
      <c r="DWW4" s="63"/>
      <c r="DWX4" s="63"/>
      <c r="DWY4" s="63"/>
      <c r="DWZ4" s="63"/>
      <c r="DXA4" s="63"/>
      <c r="DXB4" s="63"/>
      <c r="DXC4" s="63"/>
      <c r="DXD4" s="63"/>
      <c r="DXE4" s="63"/>
      <c r="DXF4" s="63"/>
      <c r="DXG4" s="63"/>
      <c r="DXH4" s="63"/>
      <c r="DXI4" s="63"/>
      <c r="DXJ4" s="63"/>
      <c r="DXK4" s="63"/>
      <c r="DXL4" s="63"/>
      <c r="DXM4" s="63"/>
      <c r="DXN4" s="63"/>
      <c r="DXO4" s="63"/>
      <c r="DXP4" s="63"/>
      <c r="DXQ4" s="63"/>
      <c r="DXR4" s="63"/>
      <c r="DXS4" s="63"/>
      <c r="DXT4" s="63"/>
      <c r="DXU4" s="63"/>
      <c r="DXV4" s="63"/>
      <c r="DXW4" s="63"/>
      <c r="DXX4" s="63"/>
      <c r="DXY4" s="63"/>
      <c r="DXZ4" s="63"/>
      <c r="DYA4" s="63"/>
      <c r="DYB4" s="63"/>
      <c r="DYC4" s="63"/>
      <c r="DYD4" s="63"/>
      <c r="DYE4" s="63"/>
      <c r="DYF4" s="63"/>
      <c r="DYG4" s="63"/>
      <c r="DYH4" s="63"/>
      <c r="DYI4" s="63"/>
      <c r="DYJ4" s="63"/>
      <c r="DYK4" s="63"/>
      <c r="DYL4" s="63"/>
      <c r="DYM4" s="63"/>
      <c r="DYN4" s="63"/>
      <c r="DYO4" s="63"/>
      <c r="DYP4" s="63"/>
      <c r="DYQ4" s="63"/>
      <c r="DYR4" s="63"/>
      <c r="DYS4" s="63"/>
      <c r="DYT4" s="63"/>
      <c r="DYU4" s="63"/>
      <c r="DYV4" s="63"/>
      <c r="DYW4" s="63"/>
      <c r="DYX4" s="63"/>
      <c r="DYY4" s="63"/>
      <c r="DYZ4" s="63"/>
      <c r="DZA4" s="63"/>
      <c r="DZB4" s="63"/>
      <c r="DZC4" s="63"/>
      <c r="DZD4" s="63"/>
      <c r="DZE4" s="63"/>
      <c r="DZF4" s="63"/>
      <c r="DZG4" s="63"/>
      <c r="DZH4" s="63"/>
      <c r="DZI4" s="63"/>
      <c r="DZJ4" s="63"/>
      <c r="DZK4" s="63"/>
      <c r="DZL4" s="63"/>
      <c r="DZM4" s="63"/>
      <c r="DZN4" s="63"/>
      <c r="DZO4" s="63"/>
      <c r="DZP4" s="63"/>
      <c r="DZQ4" s="63"/>
      <c r="DZR4" s="63"/>
      <c r="DZS4" s="63"/>
      <c r="DZT4" s="63"/>
      <c r="DZU4" s="63"/>
      <c r="DZV4" s="63"/>
      <c r="DZW4" s="63"/>
      <c r="DZX4" s="63"/>
      <c r="DZY4" s="63"/>
      <c r="DZZ4" s="63"/>
      <c r="EAA4" s="63"/>
      <c r="EAB4" s="63"/>
      <c r="EAC4" s="63"/>
      <c r="EAD4" s="63"/>
      <c r="EAE4" s="63"/>
      <c r="EAF4" s="63"/>
      <c r="EAG4" s="63"/>
      <c r="EAH4" s="63"/>
      <c r="EAI4" s="63"/>
      <c r="EAJ4" s="63"/>
      <c r="EAK4" s="63"/>
      <c r="EAL4" s="63"/>
      <c r="EAM4" s="63"/>
      <c r="EAN4" s="63"/>
      <c r="EAO4" s="63"/>
      <c r="EAP4" s="63"/>
      <c r="EAQ4" s="63"/>
      <c r="EAR4" s="63"/>
      <c r="EAS4" s="63"/>
      <c r="EAT4" s="63"/>
      <c r="EAU4" s="63"/>
      <c r="EAV4" s="63"/>
      <c r="EAW4" s="63"/>
      <c r="EAX4" s="63"/>
      <c r="EAY4" s="63"/>
      <c r="EAZ4" s="63"/>
      <c r="EBA4" s="63"/>
      <c r="EBB4" s="63"/>
      <c r="EBC4" s="63"/>
      <c r="EBD4" s="63"/>
      <c r="EBE4" s="63"/>
      <c r="EBF4" s="63"/>
      <c r="EBG4" s="63"/>
      <c r="EBH4" s="63"/>
      <c r="EBI4" s="63"/>
      <c r="EBJ4" s="63"/>
      <c r="EBK4" s="63"/>
      <c r="EBL4" s="63"/>
      <c r="EBM4" s="63"/>
      <c r="EBN4" s="63"/>
      <c r="EBO4" s="63"/>
      <c r="EBP4" s="63"/>
      <c r="EBQ4" s="63"/>
      <c r="EBR4" s="63"/>
      <c r="EBS4" s="63"/>
      <c r="EBT4" s="63"/>
      <c r="EBU4" s="63"/>
      <c r="EBV4" s="63"/>
      <c r="EBW4" s="63"/>
      <c r="EBX4" s="63"/>
      <c r="EBY4" s="63"/>
      <c r="EBZ4" s="63"/>
      <c r="ECA4" s="63"/>
      <c r="ECB4" s="63"/>
      <c r="ECC4" s="63"/>
      <c r="ECD4" s="63"/>
      <c r="ECE4" s="63"/>
      <c r="ECF4" s="63"/>
      <c r="ECG4" s="63"/>
      <c r="ECH4" s="63"/>
      <c r="ECI4" s="63"/>
      <c r="ECJ4" s="63"/>
      <c r="ECK4" s="63"/>
      <c r="ECL4" s="63"/>
      <c r="ECM4" s="63"/>
      <c r="ECN4" s="63"/>
      <c r="ECO4" s="63"/>
      <c r="ECP4" s="63"/>
      <c r="ECQ4" s="63"/>
      <c r="ECR4" s="63"/>
      <c r="ECS4" s="63"/>
      <c r="ECT4" s="63"/>
      <c r="ECU4" s="63"/>
      <c r="ECV4" s="63"/>
      <c r="ECW4" s="63"/>
      <c r="ECX4" s="63"/>
      <c r="ECY4" s="63"/>
      <c r="ECZ4" s="63"/>
      <c r="EDA4" s="63"/>
      <c r="EDB4" s="63"/>
      <c r="EDC4" s="63"/>
      <c r="EDD4" s="63"/>
      <c r="EDE4" s="63"/>
      <c r="EDF4" s="63"/>
      <c r="EDG4" s="63"/>
      <c r="EDH4" s="63"/>
      <c r="EDI4" s="63"/>
      <c r="EDJ4" s="63"/>
      <c r="EDK4" s="63"/>
      <c r="EDL4" s="63"/>
      <c r="EDM4" s="63"/>
      <c r="EDN4" s="63"/>
      <c r="EDO4" s="63"/>
      <c r="EDP4" s="63"/>
      <c r="EDQ4" s="63"/>
      <c r="EDR4" s="63"/>
      <c r="EDS4" s="63"/>
      <c r="EDT4" s="63"/>
      <c r="EDU4" s="63"/>
      <c r="EDV4" s="63"/>
      <c r="EDW4" s="63"/>
      <c r="EDX4" s="63"/>
      <c r="EDY4" s="63"/>
      <c r="EDZ4" s="63"/>
      <c r="EEA4" s="63"/>
      <c r="EEB4" s="63"/>
      <c r="EEC4" s="63"/>
      <c r="EED4" s="63"/>
      <c r="EEE4" s="63"/>
      <c r="EEF4" s="63"/>
      <c r="EEG4" s="63"/>
      <c r="EEH4" s="63"/>
      <c r="EEI4" s="63"/>
      <c r="EEJ4" s="63"/>
      <c r="EEK4" s="63"/>
      <c r="EEL4" s="63"/>
      <c r="EEM4" s="63"/>
      <c r="EEN4" s="63"/>
      <c r="EEO4" s="63"/>
      <c r="EEP4" s="63"/>
      <c r="EEQ4" s="63"/>
      <c r="EER4" s="63"/>
      <c r="EES4" s="63"/>
      <c r="EET4" s="63"/>
      <c r="EEU4" s="63"/>
      <c r="EEV4" s="63"/>
      <c r="EEW4" s="63"/>
      <c r="EEX4" s="63"/>
      <c r="EEY4" s="63"/>
      <c r="EEZ4" s="63"/>
      <c r="EFA4" s="63"/>
      <c r="EFB4" s="63"/>
      <c r="EFC4" s="63"/>
      <c r="EFD4" s="63"/>
      <c r="EFE4" s="63"/>
      <c r="EFF4" s="63"/>
      <c r="EFG4" s="63"/>
      <c r="EFH4" s="63"/>
      <c r="EFI4" s="63"/>
      <c r="EFJ4" s="63"/>
      <c r="EFK4" s="63"/>
      <c r="EFL4" s="63"/>
      <c r="EFM4" s="63"/>
      <c r="EFN4" s="63"/>
      <c r="EFO4" s="63"/>
      <c r="EFP4" s="63"/>
      <c r="EFQ4" s="63"/>
      <c r="EFR4" s="63"/>
      <c r="EFS4" s="63"/>
      <c r="EFT4" s="63"/>
      <c r="EFU4" s="63"/>
      <c r="EFV4" s="63"/>
      <c r="EFW4" s="63"/>
      <c r="EFX4" s="63"/>
      <c r="EFY4" s="63"/>
      <c r="EFZ4" s="63"/>
      <c r="EGA4" s="63"/>
      <c r="EGB4" s="63"/>
      <c r="EGC4" s="63"/>
      <c r="EGD4" s="63"/>
      <c r="EGE4" s="63"/>
      <c r="EGF4" s="63"/>
      <c r="EGG4" s="63"/>
      <c r="EGH4" s="63"/>
      <c r="EGI4" s="63"/>
      <c r="EGJ4" s="63"/>
      <c r="EGK4" s="63"/>
      <c r="EGL4" s="63"/>
      <c r="EGM4" s="63"/>
      <c r="EGN4" s="63"/>
      <c r="EGO4" s="63"/>
      <c r="EGP4" s="63"/>
      <c r="EGQ4" s="63"/>
      <c r="EGR4" s="63"/>
      <c r="EGS4" s="63"/>
      <c r="EGT4" s="63"/>
      <c r="EGU4" s="63"/>
      <c r="EGV4" s="63"/>
      <c r="EGW4" s="63"/>
      <c r="EGX4" s="63"/>
      <c r="EGY4" s="63"/>
      <c r="EGZ4" s="63"/>
      <c r="EHA4" s="63"/>
      <c r="EHB4" s="63"/>
      <c r="EHC4" s="63"/>
      <c r="EHD4" s="63"/>
      <c r="EHE4" s="63"/>
      <c r="EHF4" s="63"/>
      <c r="EHG4" s="63"/>
      <c r="EHH4" s="63"/>
      <c r="EHI4" s="63"/>
      <c r="EHJ4" s="63"/>
      <c r="EHK4" s="63"/>
      <c r="EHL4" s="63"/>
      <c r="EHM4" s="63"/>
      <c r="EHN4" s="63"/>
      <c r="EHO4" s="63"/>
      <c r="EHP4" s="63"/>
      <c r="EHQ4" s="63"/>
      <c r="EHR4" s="63"/>
      <c r="EHS4" s="63"/>
      <c r="EHT4" s="63"/>
      <c r="EHU4" s="63"/>
      <c r="EHV4" s="63"/>
      <c r="EHW4" s="63"/>
      <c r="EHX4" s="63"/>
      <c r="EHY4" s="63"/>
      <c r="EHZ4" s="63"/>
      <c r="EIA4" s="63"/>
      <c r="EIB4" s="63"/>
      <c r="EIC4" s="63"/>
      <c r="EID4" s="63"/>
      <c r="EIE4" s="63"/>
      <c r="EIF4" s="63"/>
      <c r="EIG4" s="63"/>
      <c r="EIH4" s="63"/>
      <c r="EII4" s="63"/>
      <c r="EIJ4" s="63"/>
      <c r="EIK4" s="63"/>
      <c r="EIL4" s="63"/>
      <c r="EIM4" s="63"/>
      <c r="EIN4" s="63"/>
      <c r="EIO4" s="63"/>
      <c r="EIP4" s="63"/>
      <c r="EIQ4" s="63"/>
      <c r="EIR4" s="63"/>
      <c r="EIS4" s="63"/>
      <c r="EIT4" s="63"/>
      <c r="EIU4" s="63"/>
      <c r="EIV4" s="63"/>
      <c r="EIW4" s="63"/>
      <c r="EIX4" s="63"/>
      <c r="EIY4" s="63"/>
      <c r="EIZ4" s="63"/>
      <c r="EJA4" s="63"/>
      <c r="EJB4" s="63"/>
      <c r="EJC4" s="63"/>
      <c r="EJD4" s="63"/>
      <c r="EJE4" s="63"/>
      <c r="EJF4" s="63"/>
      <c r="EJG4" s="63"/>
      <c r="EJH4" s="63"/>
      <c r="EJI4" s="63"/>
      <c r="EJJ4" s="63"/>
      <c r="EJK4" s="63"/>
      <c r="EJL4" s="63"/>
      <c r="EJM4" s="63"/>
      <c r="EJN4" s="63"/>
      <c r="EJO4" s="63"/>
      <c r="EJP4" s="63"/>
      <c r="EJQ4" s="63"/>
      <c r="EJR4" s="63"/>
      <c r="EJS4" s="63"/>
      <c r="EJT4" s="63"/>
      <c r="EJU4" s="63"/>
      <c r="EJV4" s="63"/>
      <c r="EJW4" s="63"/>
      <c r="EJX4" s="63"/>
      <c r="EJY4" s="63"/>
      <c r="EJZ4" s="63"/>
      <c r="EKA4" s="63"/>
      <c r="EKB4" s="63"/>
      <c r="EKC4" s="63"/>
      <c r="EKD4" s="63"/>
      <c r="EKE4" s="63"/>
      <c r="EKF4" s="63"/>
      <c r="EKG4" s="63"/>
      <c r="EKH4" s="63"/>
      <c r="EKI4" s="63"/>
      <c r="EKJ4" s="63"/>
      <c r="EKK4" s="63"/>
      <c r="EKL4" s="63"/>
      <c r="EKM4" s="63"/>
      <c r="EKN4" s="63"/>
      <c r="EKO4" s="63"/>
      <c r="EKP4" s="63"/>
      <c r="EKQ4" s="63"/>
      <c r="EKR4" s="63"/>
      <c r="EKS4" s="63"/>
      <c r="EKT4" s="63"/>
      <c r="EKU4" s="63"/>
      <c r="EKV4" s="63"/>
      <c r="EKW4" s="63"/>
      <c r="EKX4" s="63"/>
      <c r="EKY4" s="63"/>
      <c r="EKZ4" s="63"/>
      <c r="ELA4" s="63"/>
      <c r="ELB4" s="63"/>
      <c r="ELC4" s="63"/>
      <c r="ELD4" s="63"/>
      <c r="ELE4" s="63"/>
      <c r="ELF4" s="63"/>
      <c r="ELG4" s="63"/>
      <c r="ELH4" s="63"/>
      <c r="ELI4" s="63"/>
      <c r="ELJ4" s="63"/>
      <c r="ELK4" s="63"/>
      <c r="ELL4" s="63"/>
      <c r="ELM4" s="63"/>
      <c r="ELN4" s="63"/>
      <c r="ELO4" s="63"/>
      <c r="ELP4" s="63"/>
      <c r="ELQ4" s="63"/>
      <c r="ELR4" s="63"/>
      <c r="ELS4" s="63"/>
      <c r="ELT4" s="63"/>
      <c r="ELU4" s="63"/>
      <c r="ELV4" s="63"/>
      <c r="ELW4" s="63"/>
      <c r="ELX4" s="63"/>
      <c r="ELY4" s="63"/>
      <c r="ELZ4" s="63"/>
      <c r="EMA4" s="63"/>
      <c r="EMB4" s="63"/>
      <c r="EMC4" s="63"/>
      <c r="EMD4" s="63"/>
      <c r="EME4" s="63"/>
      <c r="EMF4" s="63"/>
      <c r="EMG4" s="63"/>
      <c r="EMH4" s="63"/>
      <c r="EMI4" s="63"/>
      <c r="EMJ4" s="63"/>
      <c r="EMK4" s="63"/>
      <c r="EML4" s="63"/>
      <c r="EMM4" s="63"/>
      <c r="EMN4" s="63"/>
      <c r="EMO4" s="63"/>
      <c r="EMP4" s="63"/>
      <c r="EMQ4" s="63"/>
      <c r="EMR4" s="63"/>
      <c r="EMS4" s="63"/>
      <c r="EMT4" s="63"/>
      <c r="EMU4" s="63"/>
      <c r="EMV4" s="63"/>
      <c r="EMW4" s="63"/>
      <c r="EMX4" s="63"/>
      <c r="EMY4" s="63"/>
      <c r="EMZ4" s="63"/>
      <c r="ENA4" s="63"/>
      <c r="ENB4" s="63"/>
      <c r="ENC4" s="63"/>
      <c r="END4" s="63"/>
      <c r="ENE4" s="63"/>
      <c r="ENF4" s="63"/>
      <c r="ENG4" s="63"/>
      <c r="ENH4" s="63"/>
      <c r="ENI4" s="63"/>
      <c r="ENJ4" s="63"/>
      <c r="ENK4" s="63"/>
      <c r="ENL4" s="63"/>
      <c r="ENM4" s="63"/>
      <c r="ENN4" s="63"/>
      <c r="ENO4" s="63"/>
      <c r="ENP4" s="63"/>
      <c r="ENQ4" s="63"/>
      <c r="ENR4" s="63"/>
      <c r="ENS4" s="63"/>
      <c r="ENT4" s="63"/>
      <c r="ENU4" s="63"/>
      <c r="ENV4" s="63"/>
      <c r="ENW4" s="63"/>
      <c r="ENX4" s="63"/>
      <c r="ENY4" s="63"/>
      <c r="ENZ4" s="63"/>
      <c r="EOA4" s="63"/>
      <c r="EOB4" s="63"/>
      <c r="EOC4" s="63"/>
      <c r="EOD4" s="63"/>
      <c r="EOE4" s="63"/>
      <c r="EOF4" s="63"/>
      <c r="EOG4" s="63"/>
      <c r="EOH4" s="63"/>
      <c r="EOI4" s="63"/>
      <c r="EOJ4" s="63"/>
      <c r="EOK4" s="63"/>
      <c r="EOL4" s="63"/>
      <c r="EOM4" s="63"/>
      <c r="EON4" s="63"/>
      <c r="EOO4" s="63"/>
      <c r="EOP4" s="63"/>
      <c r="EOQ4" s="63"/>
      <c r="EOR4" s="63"/>
      <c r="EOS4" s="63"/>
      <c r="EOT4" s="63"/>
      <c r="EOU4" s="63"/>
      <c r="EOV4" s="63"/>
      <c r="EOW4" s="63"/>
      <c r="EOX4" s="63"/>
      <c r="EOY4" s="63"/>
      <c r="EOZ4" s="63"/>
      <c r="EPA4" s="63"/>
      <c r="EPB4" s="63"/>
      <c r="EPC4" s="63"/>
      <c r="EPD4" s="63"/>
      <c r="EPE4" s="63"/>
      <c r="EPF4" s="63"/>
      <c r="EPG4" s="63"/>
      <c r="EPH4" s="63"/>
      <c r="EPI4" s="63"/>
      <c r="EPJ4" s="63"/>
      <c r="EPK4" s="63"/>
      <c r="EPL4" s="63"/>
      <c r="EPM4" s="63"/>
      <c r="EPN4" s="63"/>
      <c r="EPO4" s="63"/>
      <c r="EPP4" s="63"/>
      <c r="EPQ4" s="63"/>
      <c r="EPR4" s="63"/>
      <c r="EPS4" s="63"/>
      <c r="EPT4" s="63"/>
      <c r="EPU4" s="63"/>
      <c r="EPV4" s="63"/>
      <c r="EPW4" s="63"/>
      <c r="EPX4" s="63"/>
      <c r="EPY4" s="63"/>
      <c r="EPZ4" s="63"/>
      <c r="EQA4" s="63"/>
      <c r="EQB4" s="63"/>
      <c r="EQC4" s="63"/>
      <c r="EQD4" s="63"/>
      <c r="EQE4" s="63"/>
      <c r="EQF4" s="63"/>
      <c r="EQG4" s="63"/>
      <c r="EQH4" s="63"/>
      <c r="EQI4" s="63"/>
      <c r="EQJ4" s="63"/>
      <c r="EQK4" s="63"/>
      <c r="EQL4" s="63"/>
      <c r="EQM4" s="63"/>
      <c r="EQN4" s="63"/>
      <c r="EQO4" s="63"/>
      <c r="EQP4" s="63"/>
      <c r="EQQ4" s="63"/>
      <c r="EQR4" s="63"/>
      <c r="EQS4" s="63"/>
      <c r="EQT4" s="63"/>
      <c r="EQU4" s="63"/>
      <c r="EQV4" s="63"/>
      <c r="EQW4" s="63"/>
      <c r="EQX4" s="63"/>
      <c r="EQY4" s="63"/>
      <c r="EQZ4" s="63"/>
      <c r="ERA4" s="63"/>
      <c r="ERB4" s="63"/>
      <c r="ERC4" s="63"/>
      <c r="ERD4" s="63"/>
      <c r="ERE4" s="63"/>
      <c r="ERF4" s="63"/>
      <c r="ERG4" s="63"/>
      <c r="ERH4" s="63"/>
      <c r="ERI4" s="63"/>
      <c r="ERJ4" s="63"/>
      <c r="ERK4" s="63"/>
      <c r="ERL4" s="63"/>
      <c r="ERM4" s="63"/>
      <c r="ERN4" s="63"/>
      <c r="ERO4" s="63"/>
      <c r="ERP4" s="63"/>
      <c r="ERQ4" s="63"/>
      <c r="ERR4" s="63"/>
      <c r="ERS4" s="63"/>
      <c r="ERT4" s="63"/>
      <c r="ERU4" s="63"/>
      <c r="ERV4" s="63"/>
      <c r="ERW4" s="63"/>
      <c r="ERX4" s="63"/>
      <c r="ERY4" s="63"/>
      <c r="ERZ4" s="63"/>
      <c r="ESA4" s="63"/>
      <c r="ESB4" s="63"/>
      <c r="ESC4" s="63"/>
      <c r="ESD4" s="63"/>
      <c r="ESE4" s="63"/>
      <c r="ESF4" s="63"/>
      <c r="ESG4" s="63"/>
      <c r="ESH4" s="63"/>
      <c r="ESI4" s="63"/>
      <c r="ESJ4" s="63"/>
      <c r="ESK4" s="63"/>
      <c r="ESL4" s="63"/>
      <c r="ESM4" s="63"/>
      <c r="ESN4" s="63"/>
      <c r="ESO4" s="63"/>
      <c r="ESP4" s="63"/>
      <c r="ESQ4" s="63"/>
      <c r="ESR4" s="63"/>
      <c r="ESS4" s="63"/>
      <c r="EST4" s="63"/>
      <c r="ESU4" s="63"/>
      <c r="ESV4" s="63"/>
      <c r="ESW4" s="63"/>
      <c r="ESX4" s="63"/>
      <c r="ESY4" s="63"/>
      <c r="ESZ4" s="63"/>
      <c r="ETA4" s="63"/>
      <c r="ETB4" s="63"/>
      <c r="ETC4" s="63"/>
      <c r="ETD4" s="63"/>
      <c r="ETE4" s="63"/>
      <c r="ETF4" s="63"/>
      <c r="ETG4" s="63"/>
      <c r="ETH4" s="63"/>
      <c r="ETI4" s="63"/>
      <c r="ETJ4" s="63"/>
      <c r="ETK4" s="63"/>
      <c r="ETL4" s="63"/>
      <c r="ETM4" s="63"/>
      <c r="ETN4" s="63"/>
      <c r="ETO4" s="63"/>
      <c r="ETP4" s="63"/>
      <c r="ETQ4" s="63"/>
      <c r="ETR4" s="63"/>
      <c r="ETS4" s="63"/>
      <c r="ETT4" s="63"/>
      <c r="ETU4" s="63"/>
      <c r="ETV4" s="63"/>
      <c r="ETW4" s="63"/>
      <c r="ETX4" s="63"/>
      <c r="ETY4" s="63"/>
      <c r="ETZ4" s="63"/>
      <c r="EUA4" s="63"/>
      <c r="EUB4" s="63"/>
      <c r="EUC4" s="63"/>
      <c r="EUD4" s="63"/>
      <c r="EUE4" s="63"/>
      <c r="EUF4" s="63"/>
      <c r="EUG4" s="63"/>
      <c r="EUH4" s="63"/>
      <c r="EUI4" s="63"/>
      <c r="EUJ4" s="63"/>
      <c r="EUK4" s="63"/>
      <c r="EUL4" s="63"/>
      <c r="EUM4" s="63"/>
      <c r="EUN4" s="63"/>
      <c r="EUO4" s="63"/>
      <c r="EUP4" s="63"/>
      <c r="EUQ4" s="63"/>
      <c r="EUR4" s="63"/>
      <c r="EUS4" s="63"/>
      <c r="EUT4" s="63"/>
      <c r="EUU4" s="63"/>
      <c r="EUV4" s="63"/>
      <c r="EUW4" s="63"/>
      <c r="EUX4" s="63"/>
      <c r="EUY4" s="63"/>
      <c r="EUZ4" s="63"/>
      <c r="EVA4" s="63"/>
      <c r="EVB4" s="63"/>
      <c r="EVC4" s="63"/>
      <c r="EVD4" s="63"/>
      <c r="EVE4" s="63"/>
      <c r="EVF4" s="63"/>
      <c r="EVG4" s="63"/>
      <c r="EVH4" s="63"/>
      <c r="EVI4" s="63"/>
      <c r="EVJ4" s="63"/>
      <c r="EVK4" s="63"/>
      <c r="EVL4" s="63"/>
      <c r="EVM4" s="63"/>
      <c r="EVN4" s="63"/>
      <c r="EVO4" s="63"/>
      <c r="EVP4" s="63"/>
      <c r="EVQ4" s="63"/>
      <c r="EVR4" s="63"/>
      <c r="EVS4" s="63"/>
      <c r="EVT4" s="63"/>
      <c r="EVU4" s="63"/>
      <c r="EVV4" s="63"/>
      <c r="EVW4" s="63"/>
      <c r="EVX4" s="63"/>
      <c r="EVY4" s="63"/>
      <c r="EVZ4" s="63"/>
      <c r="EWA4" s="63"/>
      <c r="EWB4" s="63"/>
      <c r="EWC4" s="63"/>
      <c r="EWD4" s="63"/>
      <c r="EWE4" s="63"/>
      <c r="EWF4" s="63"/>
      <c r="EWG4" s="63"/>
      <c r="EWH4" s="63"/>
      <c r="EWI4" s="63"/>
      <c r="EWJ4" s="63"/>
      <c r="EWK4" s="63"/>
      <c r="EWL4" s="63"/>
      <c r="EWM4" s="63"/>
      <c r="EWN4" s="63"/>
      <c r="EWO4" s="63"/>
      <c r="EWP4" s="63"/>
      <c r="EWQ4" s="63"/>
      <c r="EWR4" s="63"/>
      <c r="EWS4" s="63"/>
      <c r="EWT4" s="63"/>
      <c r="EWU4" s="63"/>
      <c r="EWV4" s="63"/>
      <c r="EWW4" s="63"/>
      <c r="EWX4" s="63"/>
      <c r="EWY4" s="63"/>
      <c r="EWZ4" s="63"/>
      <c r="EXA4" s="63"/>
      <c r="EXB4" s="63"/>
      <c r="EXC4" s="63"/>
      <c r="EXD4" s="63"/>
      <c r="EXE4" s="63"/>
      <c r="EXF4" s="63"/>
      <c r="EXG4" s="63"/>
      <c r="EXH4" s="63"/>
      <c r="EXI4" s="63"/>
      <c r="EXJ4" s="63"/>
      <c r="EXK4" s="63"/>
      <c r="EXL4" s="63"/>
      <c r="EXM4" s="63"/>
      <c r="EXN4" s="63"/>
      <c r="EXO4" s="63"/>
      <c r="EXP4" s="63"/>
      <c r="EXQ4" s="63"/>
      <c r="EXR4" s="63"/>
      <c r="EXS4" s="63"/>
      <c r="EXT4" s="63"/>
      <c r="EXU4" s="63"/>
      <c r="EXV4" s="63"/>
      <c r="EXW4" s="63"/>
      <c r="EXX4" s="63"/>
      <c r="EXY4" s="63"/>
      <c r="EXZ4" s="63"/>
      <c r="EYA4" s="63"/>
      <c r="EYB4" s="63"/>
      <c r="EYC4" s="63"/>
      <c r="EYD4" s="63"/>
      <c r="EYE4" s="63"/>
      <c r="EYF4" s="63"/>
      <c r="EYG4" s="63"/>
      <c r="EYH4" s="63"/>
      <c r="EYI4" s="63"/>
      <c r="EYJ4" s="63"/>
      <c r="EYK4" s="63"/>
      <c r="EYL4" s="63"/>
      <c r="EYM4" s="63"/>
      <c r="EYN4" s="63"/>
      <c r="EYO4" s="63"/>
      <c r="EYP4" s="63"/>
      <c r="EYQ4" s="63"/>
      <c r="EYR4" s="63"/>
      <c r="EYS4" s="63"/>
      <c r="EYT4" s="63"/>
      <c r="EYU4" s="63"/>
      <c r="EYV4" s="63"/>
      <c r="EYW4" s="63"/>
      <c r="EYX4" s="63"/>
      <c r="EYY4" s="63"/>
      <c r="EYZ4" s="63"/>
      <c r="EZA4" s="63"/>
      <c r="EZB4" s="63"/>
      <c r="EZC4" s="63"/>
      <c r="EZD4" s="63"/>
      <c r="EZE4" s="63"/>
      <c r="EZF4" s="63"/>
      <c r="EZG4" s="63"/>
      <c r="EZH4" s="63"/>
      <c r="EZI4" s="63"/>
      <c r="EZJ4" s="63"/>
      <c r="EZK4" s="63"/>
      <c r="EZL4" s="63"/>
      <c r="EZM4" s="63"/>
      <c r="EZN4" s="63"/>
      <c r="EZO4" s="63"/>
      <c r="EZP4" s="63"/>
      <c r="EZQ4" s="63"/>
      <c r="EZR4" s="63"/>
      <c r="EZS4" s="63"/>
      <c r="EZT4" s="63"/>
      <c r="EZU4" s="63"/>
      <c r="EZV4" s="63"/>
      <c r="EZW4" s="63"/>
      <c r="EZX4" s="63"/>
      <c r="EZY4" s="63"/>
      <c r="EZZ4" s="63"/>
      <c r="FAA4" s="63"/>
      <c r="FAB4" s="63"/>
      <c r="FAC4" s="63"/>
      <c r="FAD4" s="63"/>
      <c r="FAE4" s="63"/>
      <c r="FAF4" s="63"/>
      <c r="FAG4" s="63"/>
      <c r="FAH4" s="63"/>
      <c r="FAI4" s="63"/>
      <c r="FAJ4" s="63"/>
      <c r="FAK4" s="63"/>
      <c r="FAL4" s="63"/>
      <c r="FAM4" s="63"/>
      <c r="FAN4" s="63"/>
      <c r="FAO4" s="63"/>
      <c r="FAP4" s="63"/>
      <c r="FAQ4" s="63"/>
      <c r="FAR4" s="63"/>
      <c r="FAS4" s="63"/>
      <c r="FAT4" s="63"/>
      <c r="FAU4" s="63"/>
      <c r="FAV4" s="63"/>
      <c r="FAW4" s="63"/>
      <c r="FAX4" s="63"/>
      <c r="FAY4" s="63"/>
      <c r="FAZ4" s="63"/>
      <c r="FBA4" s="63"/>
      <c r="FBB4" s="63"/>
      <c r="FBC4" s="63"/>
      <c r="FBD4" s="63"/>
      <c r="FBE4" s="63"/>
      <c r="FBF4" s="63"/>
      <c r="FBG4" s="63"/>
      <c r="FBH4" s="63"/>
      <c r="FBI4" s="63"/>
      <c r="FBJ4" s="63"/>
      <c r="FBK4" s="63"/>
      <c r="FBL4" s="63"/>
      <c r="FBM4" s="63"/>
      <c r="FBN4" s="63"/>
      <c r="FBO4" s="63"/>
      <c r="FBP4" s="63"/>
      <c r="FBQ4" s="63"/>
      <c r="FBR4" s="63"/>
      <c r="FBS4" s="63"/>
      <c r="FBT4" s="63"/>
      <c r="FBU4" s="63"/>
      <c r="FBV4" s="63"/>
      <c r="FBW4" s="63"/>
      <c r="FBX4" s="63"/>
      <c r="FBY4" s="63"/>
      <c r="FBZ4" s="63"/>
      <c r="FCA4" s="63"/>
      <c r="FCB4" s="63"/>
      <c r="FCC4" s="63"/>
      <c r="FCD4" s="63"/>
      <c r="FCE4" s="63"/>
      <c r="FCF4" s="63"/>
      <c r="FCG4" s="63"/>
      <c r="FCH4" s="63"/>
      <c r="FCI4" s="63"/>
      <c r="FCJ4" s="63"/>
      <c r="FCK4" s="63"/>
      <c r="FCL4" s="63"/>
      <c r="FCM4" s="63"/>
      <c r="FCN4" s="63"/>
      <c r="FCO4" s="63"/>
      <c r="FCP4" s="63"/>
      <c r="FCQ4" s="63"/>
      <c r="FCR4" s="63"/>
      <c r="FCS4" s="63"/>
      <c r="FCT4" s="63"/>
      <c r="FCU4" s="63"/>
      <c r="FCV4" s="63"/>
      <c r="FCW4" s="63"/>
      <c r="FCX4" s="63"/>
      <c r="FCY4" s="63"/>
      <c r="FCZ4" s="63"/>
      <c r="FDA4" s="63"/>
      <c r="FDB4" s="63"/>
      <c r="FDC4" s="63"/>
      <c r="FDD4" s="63"/>
      <c r="FDE4" s="63"/>
      <c r="FDF4" s="63"/>
      <c r="FDG4" s="63"/>
      <c r="FDH4" s="63"/>
      <c r="FDI4" s="63"/>
      <c r="FDJ4" s="63"/>
      <c r="FDK4" s="63"/>
      <c r="FDL4" s="63"/>
      <c r="FDM4" s="63"/>
      <c r="FDN4" s="63"/>
      <c r="FDO4" s="63"/>
      <c r="FDP4" s="63"/>
      <c r="FDQ4" s="63"/>
      <c r="FDR4" s="63"/>
      <c r="FDS4" s="63"/>
      <c r="FDT4" s="63"/>
      <c r="FDU4" s="63"/>
      <c r="FDV4" s="63"/>
      <c r="FDW4" s="63"/>
      <c r="FDX4" s="63"/>
      <c r="FDY4" s="63"/>
      <c r="FDZ4" s="63"/>
      <c r="FEA4" s="63"/>
      <c r="FEB4" s="63"/>
      <c r="FEC4" s="63"/>
      <c r="FED4" s="63"/>
      <c r="FEE4" s="63"/>
      <c r="FEF4" s="63"/>
      <c r="FEG4" s="63"/>
      <c r="FEH4" s="63"/>
      <c r="FEI4" s="63"/>
      <c r="FEJ4" s="63"/>
      <c r="FEK4" s="63"/>
      <c r="FEL4" s="63"/>
      <c r="FEM4" s="63"/>
      <c r="FEN4" s="63"/>
      <c r="FEO4" s="63"/>
      <c r="FEP4" s="63"/>
      <c r="FEQ4" s="63"/>
      <c r="FER4" s="63"/>
      <c r="FES4" s="63"/>
      <c r="FET4" s="63"/>
      <c r="FEU4" s="63"/>
      <c r="FEV4" s="63"/>
      <c r="FEW4" s="63"/>
      <c r="FEX4" s="63"/>
      <c r="FEY4" s="63"/>
      <c r="FEZ4" s="63"/>
      <c r="FFA4" s="63"/>
      <c r="FFB4" s="63"/>
      <c r="FFC4" s="63"/>
      <c r="FFD4" s="63"/>
      <c r="FFE4" s="63"/>
      <c r="FFF4" s="63"/>
      <c r="FFG4" s="63"/>
      <c r="FFH4" s="63"/>
      <c r="FFI4" s="63"/>
      <c r="FFJ4" s="63"/>
      <c r="FFK4" s="63"/>
      <c r="FFL4" s="63"/>
      <c r="FFM4" s="63"/>
      <c r="FFN4" s="63"/>
      <c r="FFO4" s="63"/>
      <c r="FFP4" s="63"/>
      <c r="FFQ4" s="63"/>
      <c r="FFR4" s="63"/>
      <c r="FFS4" s="63"/>
      <c r="FFT4" s="63"/>
      <c r="FFU4" s="63"/>
      <c r="FFV4" s="63"/>
      <c r="FFW4" s="63"/>
      <c r="FFX4" s="63"/>
      <c r="FFY4" s="63"/>
      <c r="FFZ4" s="63"/>
      <c r="FGA4" s="63"/>
      <c r="FGB4" s="63"/>
      <c r="FGC4" s="63"/>
      <c r="FGD4" s="63"/>
      <c r="FGE4" s="63"/>
      <c r="FGF4" s="63"/>
      <c r="FGG4" s="63"/>
      <c r="FGH4" s="63"/>
      <c r="FGI4" s="63"/>
      <c r="FGJ4" s="63"/>
      <c r="FGK4" s="63"/>
      <c r="FGL4" s="63"/>
      <c r="FGM4" s="63"/>
      <c r="FGN4" s="63"/>
      <c r="FGO4" s="63"/>
      <c r="FGP4" s="63"/>
      <c r="FGQ4" s="63"/>
      <c r="FGR4" s="63"/>
      <c r="FGS4" s="63"/>
      <c r="FGT4" s="63"/>
      <c r="FGU4" s="63"/>
      <c r="FGV4" s="63"/>
      <c r="FGW4" s="63"/>
      <c r="FGX4" s="63"/>
      <c r="FGY4" s="63"/>
      <c r="FGZ4" s="63"/>
      <c r="FHA4" s="63"/>
      <c r="FHB4" s="63"/>
      <c r="FHC4" s="63"/>
      <c r="FHD4" s="63"/>
      <c r="FHE4" s="63"/>
      <c r="FHF4" s="63"/>
      <c r="FHG4" s="63"/>
      <c r="FHH4" s="63"/>
      <c r="FHI4" s="63"/>
      <c r="FHJ4" s="63"/>
      <c r="FHK4" s="63"/>
      <c r="FHL4" s="63"/>
      <c r="FHM4" s="63"/>
      <c r="FHN4" s="63"/>
      <c r="FHO4" s="63"/>
      <c r="FHP4" s="63"/>
      <c r="FHQ4" s="63"/>
      <c r="FHR4" s="63"/>
      <c r="FHS4" s="63"/>
      <c r="FHT4" s="63"/>
      <c r="FHU4" s="63"/>
      <c r="FHV4" s="63"/>
      <c r="FHW4" s="63"/>
      <c r="FHX4" s="63"/>
      <c r="FHY4" s="63"/>
      <c r="FHZ4" s="63"/>
      <c r="FIA4" s="63"/>
      <c r="FIB4" s="63"/>
      <c r="FIC4" s="63"/>
      <c r="FID4" s="63"/>
      <c r="FIE4" s="63"/>
      <c r="FIF4" s="63"/>
      <c r="FIG4" s="63"/>
      <c r="FIH4" s="63"/>
      <c r="FII4" s="63"/>
      <c r="FIJ4" s="63"/>
      <c r="FIK4" s="63"/>
      <c r="FIL4" s="63"/>
      <c r="FIM4" s="63"/>
      <c r="FIN4" s="63"/>
      <c r="FIO4" s="63"/>
      <c r="FIP4" s="63"/>
      <c r="FIQ4" s="63"/>
      <c r="FIR4" s="63"/>
      <c r="FIS4" s="63"/>
      <c r="FIT4" s="63"/>
      <c r="FIU4" s="63"/>
      <c r="FIV4" s="63"/>
      <c r="FIW4" s="63"/>
      <c r="FIX4" s="63"/>
      <c r="FIY4" s="63"/>
      <c r="FIZ4" s="63"/>
      <c r="FJA4" s="63"/>
      <c r="FJB4" s="63"/>
      <c r="FJC4" s="63"/>
      <c r="FJD4" s="63"/>
      <c r="FJE4" s="63"/>
      <c r="FJF4" s="63"/>
      <c r="FJG4" s="63"/>
      <c r="FJH4" s="63"/>
      <c r="FJI4" s="63"/>
      <c r="FJJ4" s="63"/>
      <c r="FJK4" s="63"/>
      <c r="FJL4" s="63"/>
      <c r="FJM4" s="63"/>
      <c r="FJN4" s="63"/>
      <c r="FJO4" s="63"/>
      <c r="FJP4" s="63"/>
      <c r="FJQ4" s="63"/>
      <c r="FJR4" s="63"/>
      <c r="FJS4" s="63"/>
      <c r="FJT4" s="63"/>
      <c r="FJU4" s="63"/>
      <c r="FJV4" s="63"/>
      <c r="FJW4" s="63"/>
      <c r="FJX4" s="63"/>
      <c r="FJY4" s="63"/>
      <c r="FJZ4" s="63"/>
      <c r="FKA4" s="63"/>
      <c r="FKB4" s="63"/>
      <c r="FKC4" s="63"/>
      <c r="FKD4" s="63"/>
      <c r="FKE4" s="63"/>
      <c r="FKF4" s="63"/>
      <c r="FKG4" s="63"/>
      <c r="FKH4" s="63"/>
      <c r="FKI4" s="63"/>
      <c r="FKJ4" s="63"/>
      <c r="FKK4" s="63"/>
      <c r="FKL4" s="63"/>
      <c r="FKM4" s="63"/>
      <c r="FKN4" s="63"/>
      <c r="FKO4" s="63"/>
      <c r="FKP4" s="63"/>
      <c r="FKQ4" s="63"/>
      <c r="FKR4" s="63"/>
      <c r="FKS4" s="63"/>
      <c r="FKT4" s="63"/>
      <c r="FKU4" s="63"/>
      <c r="FKV4" s="63"/>
      <c r="FKW4" s="63"/>
      <c r="FKX4" s="63"/>
      <c r="FKY4" s="63"/>
      <c r="FKZ4" s="63"/>
      <c r="FLA4" s="63"/>
      <c r="FLB4" s="63"/>
      <c r="FLC4" s="63"/>
      <c r="FLD4" s="63"/>
      <c r="FLE4" s="63"/>
      <c r="FLF4" s="63"/>
      <c r="FLG4" s="63"/>
      <c r="FLH4" s="63"/>
      <c r="FLI4" s="63"/>
      <c r="FLJ4" s="63"/>
      <c r="FLK4" s="63"/>
      <c r="FLL4" s="63"/>
      <c r="FLM4" s="63"/>
      <c r="FLN4" s="63"/>
      <c r="FLO4" s="63"/>
      <c r="FLP4" s="63"/>
      <c r="FLQ4" s="63"/>
      <c r="FLR4" s="63"/>
      <c r="FLS4" s="63"/>
      <c r="FLT4" s="63"/>
      <c r="FLU4" s="63"/>
      <c r="FLV4" s="63"/>
      <c r="FLW4" s="63"/>
      <c r="FLX4" s="63"/>
      <c r="FLY4" s="63"/>
      <c r="FLZ4" s="63"/>
      <c r="FMA4" s="63"/>
      <c r="FMB4" s="63"/>
      <c r="FMC4" s="63"/>
      <c r="FMD4" s="63"/>
      <c r="FME4" s="63"/>
      <c r="FMF4" s="63"/>
      <c r="FMG4" s="63"/>
      <c r="FMH4" s="63"/>
      <c r="FMI4" s="63"/>
      <c r="FMJ4" s="63"/>
      <c r="FMK4" s="63"/>
      <c r="FML4" s="63"/>
      <c r="FMM4" s="63"/>
      <c r="FMN4" s="63"/>
      <c r="FMO4" s="63"/>
      <c r="FMP4" s="63"/>
      <c r="FMQ4" s="63"/>
      <c r="FMR4" s="63"/>
      <c r="FMS4" s="63"/>
      <c r="FMT4" s="63"/>
      <c r="FMU4" s="63"/>
      <c r="FMV4" s="63"/>
      <c r="FMW4" s="63"/>
      <c r="FMX4" s="63"/>
      <c r="FMY4" s="63"/>
      <c r="FMZ4" s="63"/>
      <c r="FNA4" s="63"/>
      <c r="FNB4" s="63"/>
      <c r="FNC4" s="63"/>
      <c r="FND4" s="63"/>
      <c r="FNE4" s="63"/>
      <c r="FNF4" s="63"/>
      <c r="FNG4" s="63"/>
      <c r="FNH4" s="63"/>
      <c r="FNI4" s="63"/>
      <c r="FNJ4" s="63"/>
      <c r="FNK4" s="63"/>
      <c r="FNL4" s="63"/>
      <c r="FNM4" s="63"/>
      <c r="FNN4" s="63"/>
      <c r="FNO4" s="63"/>
      <c r="FNP4" s="63"/>
      <c r="FNQ4" s="63"/>
      <c r="FNR4" s="63"/>
      <c r="FNS4" s="63"/>
      <c r="FNT4" s="63"/>
      <c r="FNU4" s="63"/>
      <c r="FNV4" s="63"/>
      <c r="FNW4" s="63"/>
      <c r="FNX4" s="63"/>
      <c r="FNY4" s="63"/>
      <c r="FNZ4" s="63"/>
      <c r="FOA4" s="63"/>
      <c r="FOB4" s="63"/>
      <c r="FOC4" s="63"/>
      <c r="FOD4" s="63"/>
      <c r="FOE4" s="63"/>
      <c r="FOF4" s="63"/>
      <c r="FOG4" s="63"/>
      <c r="FOH4" s="63"/>
      <c r="FOI4" s="63"/>
      <c r="FOJ4" s="63"/>
      <c r="FOK4" s="63"/>
      <c r="FOL4" s="63"/>
      <c r="FOM4" s="63"/>
      <c r="FON4" s="63"/>
      <c r="FOO4" s="63"/>
      <c r="FOP4" s="63"/>
      <c r="FOQ4" s="63"/>
      <c r="FOR4" s="63"/>
      <c r="FOS4" s="63"/>
      <c r="FOT4" s="63"/>
      <c r="FOU4" s="63"/>
      <c r="FOV4" s="63"/>
      <c r="FOW4" s="63"/>
      <c r="FOX4" s="63"/>
      <c r="FOY4" s="63"/>
      <c r="FOZ4" s="63"/>
      <c r="FPA4" s="63"/>
      <c r="FPB4" s="63"/>
      <c r="FPC4" s="63"/>
      <c r="FPD4" s="63"/>
      <c r="FPE4" s="63"/>
      <c r="FPF4" s="63"/>
      <c r="FPG4" s="63"/>
      <c r="FPH4" s="63"/>
      <c r="FPI4" s="63"/>
      <c r="FPJ4" s="63"/>
      <c r="FPK4" s="63"/>
      <c r="FPL4" s="63"/>
      <c r="FPM4" s="63"/>
      <c r="FPN4" s="63"/>
      <c r="FPO4" s="63"/>
      <c r="FPP4" s="63"/>
      <c r="FPQ4" s="63"/>
      <c r="FPR4" s="63"/>
      <c r="FPS4" s="63"/>
      <c r="FPT4" s="63"/>
      <c r="FPU4" s="63"/>
      <c r="FPV4" s="63"/>
      <c r="FPW4" s="63"/>
      <c r="FPX4" s="63"/>
      <c r="FPY4" s="63"/>
      <c r="FPZ4" s="63"/>
      <c r="FQA4" s="63"/>
      <c r="FQB4" s="63"/>
      <c r="FQC4" s="63"/>
      <c r="FQD4" s="63"/>
      <c r="FQE4" s="63"/>
      <c r="FQF4" s="63"/>
      <c r="FQG4" s="63"/>
      <c r="FQH4" s="63"/>
      <c r="FQI4" s="63"/>
      <c r="FQJ4" s="63"/>
      <c r="FQK4" s="63"/>
      <c r="FQL4" s="63"/>
      <c r="FQM4" s="63"/>
      <c r="FQN4" s="63"/>
      <c r="FQO4" s="63"/>
      <c r="FQP4" s="63"/>
      <c r="FQQ4" s="63"/>
      <c r="FQR4" s="63"/>
      <c r="FQS4" s="63"/>
      <c r="FQT4" s="63"/>
      <c r="FQU4" s="63"/>
      <c r="FQV4" s="63"/>
      <c r="FQW4" s="63"/>
      <c r="FQX4" s="63"/>
      <c r="FQY4" s="63"/>
      <c r="FQZ4" s="63"/>
      <c r="FRA4" s="63"/>
      <c r="FRB4" s="63"/>
      <c r="FRC4" s="63"/>
      <c r="FRD4" s="63"/>
      <c r="FRE4" s="63"/>
      <c r="FRF4" s="63"/>
      <c r="FRG4" s="63"/>
      <c r="FRH4" s="63"/>
      <c r="FRI4" s="63"/>
      <c r="FRJ4" s="63"/>
      <c r="FRK4" s="63"/>
      <c r="FRL4" s="63"/>
      <c r="FRM4" s="63"/>
      <c r="FRN4" s="63"/>
      <c r="FRO4" s="63"/>
      <c r="FRP4" s="63"/>
      <c r="FRQ4" s="63"/>
      <c r="FRR4" s="63"/>
      <c r="FRS4" s="63"/>
      <c r="FRT4" s="63"/>
      <c r="FRU4" s="63"/>
      <c r="FRV4" s="63"/>
      <c r="FRW4" s="63"/>
      <c r="FRX4" s="63"/>
      <c r="FRY4" s="63"/>
      <c r="FRZ4" s="63"/>
      <c r="FSA4" s="63"/>
      <c r="FSB4" s="63"/>
      <c r="FSC4" s="63"/>
      <c r="FSD4" s="63"/>
      <c r="FSE4" s="63"/>
      <c r="FSF4" s="63"/>
      <c r="FSG4" s="63"/>
      <c r="FSH4" s="63"/>
      <c r="FSI4" s="63"/>
      <c r="FSJ4" s="63"/>
      <c r="FSK4" s="63"/>
      <c r="FSL4" s="63"/>
      <c r="FSM4" s="63"/>
      <c r="FSN4" s="63"/>
      <c r="FSO4" s="63"/>
      <c r="FSP4" s="63"/>
      <c r="FSQ4" s="63"/>
      <c r="FSR4" s="63"/>
      <c r="FSS4" s="63"/>
      <c r="FST4" s="63"/>
      <c r="FSU4" s="63"/>
      <c r="FSV4" s="63"/>
      <c r="FSW4" s="63"/>
      <c r="FSX4" s="63"/>
      <c r="FSY4" s="63"/>
      <c r="FSZ4" s="63"/>
      <c r="FTA4" s="63"/>
      <c r="FTB4" s="63"/>
      <c r="FTC4" s="63"/>
      <c r="FTD4" s="63"/>
      <c r="FTE4" s="63"/>
      <c r="FTF4" s="63"/>
      <c r="FTG4" s="63"/>
      <c r="FTH4" s="63"/>
      <c r="FTI4" s="63"/>
      <c r="FTJ4" s="63"/>
      <c r="FTK4" s="63"/>
      <c r="FTL4" s="63"/>
      <c r="FTM4" s="63"/>
      <c r="FTN4" s="63"/>
      <c r="FTO4" s="63"/>
      <c r="FTP4" s="63"/>
      <c r="FTQ4" s="63"/>
      <c r="FTR4" s="63"/>
      <c r="FTS4" s="63"/>
      <c r="FTT4" s="63"/>
      <c r="FTU4" s="63"/>
      <c r="FTV4" s="63"/>
      <c r="FTW4" s="63"/>
      <c r="FTX4" s="63"/>
      <c r="FTY4" s="63"/>
      <c r="FTZ4" s="63"/>
      <c r="FUA4" s="63"/>
      <c r="FUB4" s="63"/>
      <c r="FUC4" s="63"/>
      <c r="FUD4" s="63"/>
      <c r="FUE4" s="63"/>
      <c r="FUF4" s="63"/>
      <c r="FUG4" s="63"/>
      <c r="FUH4" s="63"/>
      <c r="FUI4" s="63"/>
      <c r="FUJ4" s="63"/>
      <c r="FUK4" s="63"/>
      <c r="FUL4" s="63"/>
      <c r="FUM4" s="63"/>
      <c r="FUN4" s="63"/>
      <c r="FUO4" s="63"/>
      <c r="FUP4" s="63"/>
      <c r="FUQ4" s="63"/>
      <c r="FUR4" s="63"/>
      <c r="FUS4" s="63"/>
      <c r="FUT4" s="63"/>
      <c r="FUU4" s="63"/>
      <c r="FUV4" s="63"/>
      <c r="FUW4" s="63"/>
      <c r="FUX4" s="63"/>
      <c r="FUY4" s="63"/>
      <c r="FUZ4" s="63"/>
      <c r="FVA4" s="63"/>
      <c r="FVB4" s="63"/>
      <c r="FVC4" s="63"/>
      <c r="FVD4" s="63"/>
      <c r="FVE4" s="63"/>
      <c r="FVF4" s="63"/>
      <c r="FVG4" s="63"/>
      <c r="FVH4" s="63"/>
      <c r="FVI4" s="63"/>
      <c r="FVJ4" s="63"/>
      <c r="FVK4" s="63"/>
      <c r="FVL4" s="63"/>
      <c r="FVM4" s="63"/>
      <c r="FVN4" s="63"/>
      <c r="FVO4" s="63"/>
      <c r="FVP4" s="63"/>
      <c r="FVQ4" s="63"/>
      <c r="FVR4" s="63"/>
      <c r="FVS4" s="63"/>
      <c r="FVT4" s="63"/>
      <c r="FVU4" s="63"/>
      <c r="FVV4" s="63"/>
      <c r="FVW4" s="63"/>
      <c r="FVX4" s="63"/>
      <c r="FVY4" s="63"/>
      <c r="FVZ4" s="63"/>
      <c r="FWA4" s="63"/>
      <c r="FWB4" s="63"/>
      <c r="FWC4" s="63"/>
      <c r="FWD4" s="63"/>
      <c r="FWE4" s="63"/>
      <c r="FWF4" s="63"/>
      <c r="FWG4" s="63"/>
      <c r="FWH4" s="63"/>
      <c r="FWI4" s="63"/>
      <c r="FWJ4" s="63"/>
      <c r="FWK4" s="63"/>
      <c r="FWL4" s="63"/>
      <c r="FWM4" s="63"/>
      <c r="FWN4" s="63"/>
      <c r="FWO4" s="63"/>
      <c r="FWP4" s="63"/>
      <c r="FWQ4" s="63"/>
      <c r="FWR4" s="63"/>
      <c r="FWS4" s="63"/>
      <c r="FWT4" s="63"/>
      <c r="FWU4" s="63"/>
      <c r="FWV4" s="63"/>
      <c r="FWW4" s="63"/>
      <c r="FWX4" s="63"/>
      <c r="FWY4" s="63"/>
      <c r="FWZ4" s="63"/>
      <c r="FXA4" s="63"/>
      <c r="FXB4" s="63"/>
      <c r="FXC4" s="63"/>
      <c r="FXD4" s="63"/>
      <c r="FXE4" s="63"/>
      <c r="FXF4" s="63"/>
      <c r="FXG4" s="63"/>
      <c r="FXH4" s="63"/>
      <c r="FXI4" s="63"/>
      <c r="FXJ4" s="63"/>
      <c r="FXK4" s="63"/>
      <c r="FXL4" s="63"/>
      <c r="FXM4" s="63"/>
      <c r="FXN4" s="63"/>
      <c r="FXO4" s="63"/>
      <c r="FXP4" s="63"/>
      <c r="FXQ4" s="63"/>
      <c r="FXR4" s="63"/>
      <c r="FXS4" s="63"/>
      <c r="FXT4" s="63"/>
      <c r="FXU4" s="63"/>
      <c r="FXV4" s="63"/>
      <c r="FXW4" s="63"/>
      <c r="FXX4" s="63"/>
      <c r="FXY4" s="63"/>
      <c r="FXZ4" s="63"/>
      <c r="FYA4" s="63"/>
      <c r="FYB4" s="63"/>
      <c r="FYC4" s="63"/>
      <c r="FYD4" s="63"/>
      <c r="FYE4" s="63"/>
      <c r="FYF4" s="63"/>
      <c r="FYG4" s="63"/>
      <c r="FYH4" s="63"/>
      <c r="FYI4" s="63"/>
      <c r="FYJ4" s="63"/>
      <c r="FYK4" s="63"/>
      <c r="FYL4" s="63"/>
      <c r="FYM4" s="63"/>
      <c r="FYN4" s="63"/>
      <c r="FYO4" s="63"/>
      <c r="FYP4" s="63"/>
      <c r="FYQ4" s="63"/>
      <c r="FYR4" s="63"/>
      <c r="FYS4" s="63"/>
      <c r="FYT4" s="63"/>
      <c r="FYU4" s="63"/>
      <c r="FYV4" s="63"/>
      <c r="FYW4" s="63"/>
      <c r="FYX4" s="63"/>
      <c r="FYY4" s="63"/>
      <c r="FYZ4" s="63"/>
      <c r="FZA4" s="63"/>
      <c r="FZB4" s="63"/>
      <c r="FZC4" s="63"/>
      <c r="FZD4" s="63"/>
      <c r="FZE4" s="63"/>
      <c r="FZF4" s="63"/>
      <c r="FZG4" s="63"/>
      <c r="FZH4" s="63"/>
      <c r="FZI4" s="63"/>
      <c r="FZJ4" s="63"/>
      <c r="FZK4" s="63"/>
      <c r="FZL4" s="63"/>
      <c r="FZM4" s="63"/>
      <c r="FZN4" s="63"/>
      <c r="FZO4" s="63"/>
      <c r="FZP4" s="63"/>
      <c r="FZQ4" s="63"/>
      <c r="FZR4" s="63"/>
      <c r="FZS4" s="63"/>
      <c r="FZT4" s="63"/>
      <c r="FZU4" s="63"/>
      <c r="FZV4" s="63"/>
      <c r="FZW4" s="63"/>
      <c r="FZX4" s="63"/>
      <c r="FZY4" s="63"/>
      <c r="FZZ4" s="63"/>
      <c r="GAA4" s="63"/>
      <c r="GAB4" s="63"/>
      <c r="GAC4" s="63"/>
      <c r="GAD4" s="63"/>
      <c r="GAE4" s="63"/>
      <c r="GAF4" s="63"/>
      <c r="GAG4" s="63"/>
      <c r="GAH4" s="63"/>
      <c r="GAI4" s="63"/>
      <c r="GAJ4" s="63"/>
      <c r="GAK4" s="63"/>
      <c r="GAL4" s="63"/>
      <c r="GAM4" s="63"/>
      <c r="GAN4" s="63"/>
      <c r="GAO4" s="63"/>
      <c r="GAP4" s="63"/>
      <c r="GAQ4" s="63"/>
      <c r="GAR4" s="63"/>
      <c r="GAS4" s="63"/>
      <c r="GAT4" s="63"/>
      <c r="GAU4" s="63"/>
      <c r="GAV4" s="63"/>
      <c r="GAW4" s="63"/>
      <c r="GAX4" s="63"/>
      <c r="GAY4" s="63"/>
      <c r="GAZ4" s="63"/>
      <c r="GBA4" s="63"/>
      <c r="GBB4" s="63"/>
      <c r="GBC4" s="63"/>
      <c r="GBD4" s="63"/>
      <c r="GBE4" s="63"/>
      <c r="GBF4" s="63"/>
      <c r="GBG4" s="63"/>
      <c r="GBH4" s="63"/>
      <c r="GBI4" s="63"/>
      <c r="GBJ4" s="63"/>
      <c r="GBK4" s="63"/>
      <c r="GBL4" s="63"/>
      <c r="GBM4" s="63"/>
      <c r="GBN4" s="63"/>
      <c r="GBO4" s="63"/>
      <c r="GBP4" s="63"/>
      <c r="GBQ4" s="63"/>
      <c r="GBR4" s="63"/>
      <c r="GBS4" s="63"/>
      <c r="GBT4" s="63"/>
      <c r="GBU4" s="63"/>
      <c r="GBV4" s="63"/>
      <c r="GBW4" s="63"/>
      <c r="GBX4" s="63"/>
      <c r="GBY4" s="63"/>
      <c r="GBZ4" s="63"/>
      <c r="GCA4" s="63"/>
      <c r="GCB4" s="63"/>
      <c r="GCC4" s="63"/>
      <c r="GCD4" s="63"/>
      <c r="GCE4" s="63"/>
      <c r="GCF4" s="63"/>
      <c r="GCG4" s="63"/>
      <c r="GCH4" s="63"/>
      <c r="GCI4" s="63"/>
      <c r="GCJ4" s="63"/>
      <c r="GCK4" s="63"/>
      <c r="GCL4" s="63"/>
      <c r="GCM4" s="63"/>
      <c r="GCN4" s="63"/>
      <c r="GCO4" s="63"/>
      <c r="GCP4" s="63"/>
      <c r="GCQ4" s="63"/>
      <c r="GCR4" s="63"/>
      <c r="GCS4" s="63"/>
      <c r="GCT4" s="63"/>
      <c r="GCU4" s="63"/>
      <c r="GCV4" s="63"/>
      <c r="GCW4" s="63"/>
      <c r="GCX4" s="63"/>
      <c r="GCY4" s="63"/>
      <c r="GCZ4" s="63"/>
      <c r="GDA4" s="63"/>
      <c r="GDB4" s="63"/>
      <c r="GDC4" s="63"/>
      <c r="GDD4" s="63"/>
      <c r="GDE4" s="63"/>
      <c r="GDF4" s="63"/>
      <c r="GDG4" s="63"/>
      <c r="GDH4" s="63"/>
      <c r="GDI4" s="63"/>
      <c r="GDJ4" s="63"/>
      <c r="GDK4" s="63"/>
      <c r="GDL4" s="63"/>
      <c r="GDM4" s="63"/>
      <c r="GDN4" s="63"/>
      <c r="GDO4" s="63"/>
      <c r="GDP4" s="63"/>
      <c r="GDQ4" s="63"/>
      <c r="GDR4" s="63"/>
      <c r="GDS4" s="63"/>
      <c r="GDT4" s="63"/>
      <c r="GDU4" s="63"/>
      <c r="GDV4" s="63"/>
      <c r="GDW4" s="63"/>
      <c r="GDX4" s="63"/>
      <c r="GDY4" s="63"/>
      <c r="GDZ4" s="63"/>
      <c r="GEA4" s="63"/>
      <c r="GEB4" s="63"/>
      <c r="GEC4" s="63"/>
      <c r="GED4" s="63"/>
      <c r="GEE4" s="63"/>
      <c r="GEF4" s="63"/>
      <c r="GEG4" s="63"/>
      <c r="GEH4" s="63"/>
      <c r="GEI4" s="63"/>
      <c r="GEJ4" s="63"/>
      <c r="GEK4" s="63"/>
      <c r="GEL4" s="63"/>
      <c r="GEM4" s="63"/>
      <c r="GEN4" s="63"/>
      <c r="GEO4" s="63"/>
      <c r="GEP4" s="63"/>
      <c r="GEQ4" s="63"/>
      <c r="GER4" s="63"/>
      <c r="GES4" s="63"/>
      <c r="GET4" s="63"/>
      <c r="GEU4" s="63"/>
      <c r="GEV4" s="63"/>
      <c r="GEW4" s="63"/>
      <c r="GEX4" s="63"/>
      <c r="GEY4" s="63"/>
      <c r="GEZ4" s="63"/>
      <c r="GFA4" s="63"/>
      <c r="GFB4" s="63"/>
      <c r="GFC4" s="63"/>
      <c r="GFD4" s="63"/>
      <c r="GFE4" s="63"/>
      <c r="GFF4" s="63"/>
      <c r="GFG4" s="63"/>
      <c r="GFH4" s="63"/>
      <c r="GFI4" s="63"/>
      <c r="GFJ4" s="63"/>
      <c r="GFK4" s="63"/>
      <c r="GFL4" s="63"/>
      <c r="GFM4" s="63"/>
      <c r="GFN4" s="63"/>
      <c r="GFO4" s="63"/>
      <c r="GFP4" s="63"/>
      <c r="GFQ4" s="63"/>
      <c r="GFR4" s="63"/>
      <c r="GFS4" s="63"/>
      <c r="GFT4" s="63"/>
      <c r="GFU4" s="63"/>
      <c r="GFV4" s="63"/>
      <c r="GFW4" s="63"/>
      <c r="GFX4" s="63"/>
      <c r="GFY4" s="63"/>
      <c r="GFZ4" s="63"/>
      <c r="GGA4" s="63"/>
      <c r="GGB4" s="63"/>
      <c r="GGC4" s="63"/>
      <c r="GGD4" s="63"/>
      <c r="GGE4" s="63"/>
      <c r="GGF4" s="63"/>
      <c r="GGG4" s="63"/>
      <c r="GGH4" s="63"/>
      <c r="GGI4" s="63"/>
      <c r="GGJ4" s="63"/>
      <c r="GGK4" s="63"/>
      <c r="GGL4" s="63"/>
      <c r="GGM4" s="63"/>
      <c r="GGN4" s="63"/>
      <c r="GGO4" s="63"/>
      <c r="GGP4" s="63"/>
      <c r="GGQ4" s="63"/>
      <c r="GGR4" s="63"/>
      <c r="GGS4" s="63"/>
      <c r="GGT4" s="63"/>
      <c r="GGU4" s="63"/>
      <c r="GGV4" s="63"/>
      <c r="GGW4" s="63"/>
      <c r="GGX4" s="63"/>
      <c r="GGY4" s="63"/>
      <c r="GGZ4" s="63"/>
      <c r="GHA4" s="63"/>
      <c r="GHB4" s="63"/>
      <c r="GHC4" s="63"/>
      <c r="GHD4" s="63"/>
      <c r="GHE4" s="63"/>
      <c r="GHF4" s="63"/>
      <c r="GHG4" s="63"/>
      <c r="GHH4" s="63"/>
      <c r="GHI4" s="63"/>
      <c r="GHJ4" s="63"/>
      <c r="GHK4" s="63"/>
      <c r="GHL4" s="63"/>
      <c r="GHM4" s="63"/>
      <c r="GHN4" s="63"/>
      <c r="GHO4" s="63"/>
      <c r="GHP4" s="63"/>
      <c r="GHQ4" s="63"/>
      <c r="GHR4" s="63"/>
      <c r="GHS4" s="63"/>
      <c r="GHT4" s="63"/>
      <c r="GHU4" s="63"/>
      <c r="GHV4" s="63"/>
      <c r="GHW4" s="63"/>
      <c r="GHX4" s="63"/>
      <c r="GHY4" s="63"/>
      <c r="GHZ4" s="63"/>
      <c r="GIA4" s="63"/>
      <c r="GIB4" s="63"/>
      <c r="GIC4" s="63"/>
      <c r="GID4" s="63"/>
      <c r="GIE4" s="63"/>
      <c r="GIF4" s="63"/>
      <c r="GIG4" s="63"/>
      <c r="GIH4" s="63"/>
      <c r="GII4" s="63"/>
      <c r="GIJ4" s="63"/>
      <c r="GIK4" s="63"/>
      <c r="GIL4" s="63"/>
      <c r="GIM4" s="63"/>
      <c r="GIN4" s="63"/>
      <c r="GIO4" s="63"/>
      <c r="GIP4" s="63"/>
      <c r="GIQ4" s="63"/>
      <c r="GIR4" s="63"/>
      <c r="GIS4" s="63"/>
      <c r="GIT4" s="63"/>
      <c r="GIU4" s="63"/>
      <c r="GIV4" s="63"/>
      <c r="GIW4" s="63"/>
      <c r="GIX4" s="63"/>
      <c r="GIY4" s="63"/>
      <c r="GIZ4" s="63"/>
      <c r="GJA4" s="63"/>
      <c r="GJB4" s="63"/>
      <c r="GJC4" s="63"/>
      <c r="GJD4" s="63"/>
      <c r="GJE4" s="63"/>
      <c r="GJF4" s="63"/>
      <c r="GJG4" s="63"/>
      <c r="GJH4" s="63"/>
      <c r="GJI4" s="63"/>
      <c r="GJJ4" s="63"/>
      <c r="GJK4" s="63"/>
      <c r="GJL4" s="63"/>
      <c r="GJM4" s="63"/>
      <c r="GJN4" s="63"/>
      <c r="GJO4" s="63"/>
      <c r="GJP4" s="63"/>
      <c r="GJQ4" s="63"/>
      <c r="GJR4" s="63"/>
      <c r="GJS4" s="63"/>
      <c r="GJT4" s="63"/>
      <c r="GJU4" s="63"/>
      <c r="GJV4" s="63"/>
      <c r="GJW4" s="63"/>
      <c r="GJX4" s="63"/>
      <c r="GJY4" s="63"/>
      <c r="GJZ4" s="63"/>
      <c r="GKA4" s="63"/>
      <c r="GKB4" s="63"/>
      <c r="GKC4" s="63"/>
      <c r="GKD4" s="63"/>
      <c r="GKE4" s="63"/>
      <c r="GKF4" s="63"/>
      <c r="GKG4" s="63"/>
      <c r="GKH4" s="63"/>
      <c r="GKI4" s="63"/>
      <c r="GKJ4" s="63"/>
      <c r="GKK4" s="63"/>
      <c r="GKL4" s="63"/>
      <c r="GKM4" s="63"/>
      <c r="GKN4" s="63"/>
      <c r="GKO4" s="63"/>
      <c r="GKP4" s="63"/>
      <c r="GKQ4" s="63"/>
      <c r="GKR4" s="63"/>
      <c r="GKS4" s="63"/>
      <c r="GKT4" s="63"/>
      <c r="GKU4" s="63"/>
      <c r="GKV4" s="63"/>
      <c r="GKW4" s="63"/>
      <c r="GKX4" s="63"/>
      <c r="GKY4" s="63"/>
      <c r="GKZ4" s="63"/>
      <c r="GLA4" s="63"/>
      <c r="GLB4" s="63"/>
      <c r="GLC4" s="63"/>
      <c r="GLD4" s="63"/>
      <c r="GLE4" s="63"/>
      <c r="GLF4" s="63"/>
      <c r="GLG4" s="63"/>
      <c r="GLH4" s="63"/>
      <c r="GLI4" s="63"/>
      <c r="GLJ4" s="63"/>
      <c r="GLK4" s="63"/>
      <c r="GLL4" s="63"/>
      <c r="GLM4" s="63"/>
      <c r="GLN4" s="63"/>
      <c r="GLO4" s="63"/>
      <c r="GLP4" s="63"/>
      <c r="GLQ4" s="63"/>
      <c r="GLR4" s="63"/>
      <c r="GLS4" s="63"/>
      <c r="GLT4" s="63"/>
      <c r="GLU4" s="63"/>
      <c r="GLV4" s="63"/>
      <c r="GLW4" s="63"/>
      <c r="GLX4" s="63"/>
      <c r="GLY4" s="63"/>
      <c r="GLZ4" s="63"/>
      <c r="GMA4" s="63"/>
      <c r="GMB4" s="63"/>
      <c r="GMC4" s="63"/>
      <c r="GMD4" s="63"/>
      <c r="GME4" s="63"/>
      <c r="GMF4" s="63"/>
      <c r="GMG4" s="63"/>
      <c r="GMH4" s="63"/>
      <c r="GMI4" s="63"/>
      <c r="GMJ4" s="63"/>
      <c r="GMK4" s="63"/>
      <c r="GML4" s="63"/>
      <c r="GMM4" s="63"/>
      <c r="GMN4" s="63"/>
      <c r="GMO4" s="63"/>
      <c r="GMP4" s="63"/>
      <c r="GMQ4" s="63"/>
      <c r="GMR4" s="63"/>
      <c r="GMS4" s="63"/>
      <c r="GMT4" s="63"/>
      <c r="GMU4" s="63"/>
      <c r="GMV4" s="63"/>
      <c r="GMW4" s="63"/>
      <c r="GMX4" s="63"/>
      <c r="GMY4" s="63"/>
      <c r="GMZ4" s="63"/>
      <c r="GNA4" s="63"/>
      <c r="GNB4" s="63"/>
      <c r="GNC4" s="63"/>
      <c r="GND4" s="63"/>
      <c r="GNE4" s="63"/>
      <c r="GNF4" s="63"/>
      <c r="GNG4" s="63"/>
      <c r="GNH4" s="63"/>
      <c r="GNI4" s="63"/>
      <c r="GNJ4" s="63"/>
      <c r="GNK4" s="63"/>
      <c r="GNL4" s="63"/>
      <c r="GNM4" s="63"/>
      <c r="GNN4" s="63"/>
      <c r="GNO4" s="63"/>
      <c r="GNP4" s="63"/>
      <c r="GNQ4" s="63"/>
      <c r="GNR4" s="63"/>
      <c r="GNS4" s="63"/>
      <c r="GNT4" s="63"/>
      <c r="GNU4" s="63"/>
      <c r="GNV4" s="63"/>
      <c r="GNW4" s="63"/>
      <c r="GNX4" s="63"/>
      <c r="GNY4" s="63"/>
      <c r="GNZ4" s="63"/>
      <c r="GOA4" s="63"/>
      <c r="GOB4" s="63"/>
      <c r="GOC4" s="63"/>
      <c r="GOD4" s="63"/>
      <c r="GOE4" s="63"/>
      <c r="GOF4" s="63"/>
      <c r="GOG4" s="63"/>
      <c r="GOH4" s="63"/>
      <c r="GOI4" s="63"/>
      <c r="GOJ4" s="63"/>
      <c r="GOK4" s="63"/>
      <c r="GOL4" s="63"/>
      <c r="GOM4" s="63"/>
      <c r="GON4" s="63"/>
      <c r="GOO4" s="63"/>
      <c r="GOP4" s="63"/>
      <c r="GOQ4" s="63"/>
      <c r="GOR4" s="63"/>
      <c r="GOS4" s="63"/>
      <c r="GOT4" s="63"/>
      <c r="GOU4" s="63"/>
      <c r="GOV4" s="63"/>
      <c r="GOW4" s="63"/>
      <c r="GOX4" s="63"/>
      <c r="GOY4" s="63"/>
      <c r="GOZ4" s="63"/>
      <c r="GPA4" s="63"/>
      <c r="GPB4" s="63"/>
      <c r="GPC4" s="63"/>
      <c r="GPD4" s="63"/>
      <c r="GPE4" s="63"/>
      <c r="GPF4" s="63"/>
      <c r="GPG4" s="63"/>
      <c r="GPH4" s="63"/>
      <c r="GPI4" s="63"/>
      <c r="GPJ4" s="63"/>
      <c r="GPK4" s="63"/>
      <c r="GPL4" s="63"/>
      <c r="GPM4" s="63"/>
      <c r="GPN4" s="63"/>
      <c r="GPO4" s="63"/>
      <c r="GPP4" s="63"/>
      <c r="GPQ4" s="63"/>
      <c r="GPR4" s="63"/>
      <c r="GPS4" s="63"/>
      <c r="GPT4" s="63"/>
      <c r="GPU4" s="63"/>
      <c r="GPV4" s="63"/>
      <c r="GPW4" s="63"/>
      <c r="GPX4" s="63"/>
      <c r="GPY4" s="63"/>
      <c r="GPZ4" s="63"/>
      <c r="GQA4" s="63"/>
      <c r="GQB4" s="63"/>
      <c r="GQC4" s="63"/>
      <c r="GQD4" s="63"/>
      <c r="GQE4" s="63"/>
      <c r="GQF4" s="63"/>
      <c r="GQG4" s="63"/>
      <c r="GQH4" s="63"/>
      <c r="GQI4" s="63"/>
      <c r="GQJ4" s="63"/>
      <c r="GQK4" s="63"/>
      <c r="GQL4" s="63"/>
      <c r="GQM4" s="63"/>
      <c r="GQN4" s="63"/>
      <c r="GQO4" s="63"/>
      <c r="GQP4" s="63"/>
      <c r="GQQ4" s="63"/>
      <c r="GQR4" s="63"/>
      <c r="GQS4" s="63"/>
      <c r="GQT4" s="63"/>
      <c r="GQU4" s="63"/>
      <c r="GQV4" s="63"/>
      <c r="GQW4" s="63"/>
      <c r="GQX4" s="63"/>
      <c r="GQY4" s="63"/>
      <c r="GQZ4" s="63"/>
      <c r="GRA4" s="63"/>
      <c r="GRB4" s="63"/>
      <c r="GRC4" s="63"/>
      <c r="GRD4" s="63"/>
      <c r="GRE4" s="63"/>
      <c r="GRF4" s="63"/>
      <c r="GRG4" s="63"/>
      <c r="GRH4" s="63"/>
      <c r="GRI4" s="63"/>
      <c r="GRJ4" s="63"/>
      <c r="GRK4" s="63"/>
      <c r="GRL4" s="63"/>
      <c r="GRM4" s="63"/>
      <c r="GRN4" s="63"/>
      <c r="GRO4" s="63"/>
      <c r="GRP4" s="63"/>
      <c r="GRQ4" s="63"/>
      <c r="GRR4" s="63"/>
      <c r="GRS4" s="63"/>
      <c r="GRT4" s="63"/>
      <c r="GRU4" s="63"/>
      <c r="GRV4" s="63"/>
      <c r="GRW4" s="63"/>
      <c r="GRX4" s="63"/>
      <c r="GRY4" s="63"/>
      <c r="GRZ4" s="63"/>
      <c r="GSA4" s="63"/>
      <c r="GSB4" s="63"/>
      <c r="GSC4" s="63"/>
      <c r="GSD4" s="63"/>
      <c r="GSE4" s="63"/>
      <c r="GSF4" s="63"/>
      <c r="GSG4" s="63"/>
      <c r="GSH4" s="63"/>
      <c r="GSI4" s="63"/>
      <c r="GSJ4" s="63"/>
      <c r="GSK4" s="63"/>
      <c r="GSL4" s="63"/>
      <c r="GSM4" s="63"/>
      <c r="GSN4" s="63"/>
      <c r="GSO4" s="63"/>
      <c r="GSP4" s="63"/>
      <c r="GSQ4" s="63"/>
      <c r="GSR4" s="63"/>
      <c r="GSS4" s="63"/>
      <c r="GST4" s="63"/>
      <c r="GSU4" s="63"/>
      <c r="GSV4" s="63"/>
      <c r="GSW4" s="63"/>
      <c r="GSX4" s="63"/>
      <c r="GSY4" s="63"/>
      <c r="GSZ4" s="63"/>
      <c r="GTA4" s="63"/>
      <c r="GTB4" s="63"/>
      <c r="GTC4" s="63"/>
      <c r="GTD4" s="63"/>
      <c r="GTE4" s="63"/>
      <c r="GTF4" s="63"/>
      <c r="GTG4" s="63"/>
      <c r="GTH4" s="63"/>
      <c r="GTI4" s="63"/>
      <c r="GTJ4" s="63"/>
      <c r="GTK4" s="63"/>
      <c r="GTL4" s="63"/>
      <c r="GTM4" s="63"/>
      <c r="GTN4" s="63"/>
      <c r="GTO4" s="63"/>
      <c r="GTP4" s="63"/>
      <c r="GTQ4" s="63"/>
      <c r="GTR4" s="63"/>
      <c r="GTS4" s="63"/>
      <c r="GTT4" s="63"/>
      <c r="GTU4" s="63"/>
      <c r="GTV4" s="63"/>
      <c r="GTW4" s="63"/>
      <c r="GTX4" s="63"/>
      <c r="GTY4" s="63"/>
      <c r="GTZ4" s="63"/>
      <c r="GUA4" s="63"/>
      <c r="GUB4" s="63"/>
      <c r="GUC4" s="63"/>
      <c r="GUD4" s="63"/>
      <c r="GUE4" s="63"/>
      <c r="GUF4" s="63"/>
      <c r="GUG4" s="63"/>
      <c r="GUH4" s="63"/>
      <c r="GUI4" s="63"/>
      <c r="GUJ4" s="63"/>
      <c r="GUK4" s="63"/>
      <c r="GUL4" s="63"/>
      <c r="GUM4" s="63"/>
      <c r="GUN4" s="63"/>
      <c r="GUO4" s="63"/>
      <c r="GUP4" s="63"/>
      <c r="GUQ4" s="63"/>
      <c r="GUR4" s="63"/>
      <c r="GUS4" s="63"/>
      <c r="GUT4" s="63"/>
      <c r="GUU4" s="63"/>
      <c r="GUV4" s="63"/>
      <c r="GUW4" s="63"/>
      <c r="GUX4" s="63"/>
      <c r="GUY4" s="63"/>
      <c r="GUZ4" s="63"/>
      <c r="GVA4" s="63"/>
      <c r="GVB4" s="63"/>
      <c r="GVC4" s="63"/>
      <c r="GVD4" s="63"/>
      <c r="GVE4" s="63"/>
      <c r="GVF4" s="63"/>
      <c r="GVG4" s="63"/>
      <c r="GVH4" s="63"/>
      <c r="GVI4" s="63"/>
      <c r="GVJ4" s="63"/>
      <c r="GVK4" s="63"/>
      <c r="GVL4" s="63"/>
      <c r="GVM4" s="63"/>
      <c r="GVN4" s="63"/>
      <c r="GVO4" s="63"/>
      <c r="GVP4" s="63"/>
      <c r="GVQ4" s="63"/>
      <c r="GVR4" s="63"/>
      <c r="GVS4" s="63"/>
      <c r="GVT4" s="63"/>
      <c r="GVU4" s="63"/>
      <c r="GVV4" s="63"/>
      <c r="GVW4" s="63"/>
      <c r="GVX4" s="63"/>
      <c r="GVY4" s="63"/>
      <c r="GVZ4" s="63"/>
      <c r="GWA4" s="63"/>
      <c r="GWB4" s="63"/>
      <c r="GWC4" s="63"/>
      <c r="GWD4" s="63"/>
      <c r="GWE4" s="63"/>
      <c r="GWF4" s="63"/>
      <c r="GWG4" s="63"/>
      <c r="GWH4" s="63"/>
      <c r="GWI4" s="63"/>
      <c r="GWJ4" s="63"/>
      <c r="GWK4" s="63"/>
      <c r="GWL4" s="63"/>
      <c r="GWM4" s="63"/>
      <c r="GWN4" s="63"/>
      <c r="GWO4" s="63"/>
      <c r="GWP4" s="63"/>
      <c r="GWQ4" s="63"/>
      <c r="GWR4" s="63"/>
      <c r="GWS4" s="63"/>
      <c r="GWT4" s="63"/>
      <c r="GWU4" s="63"/>
      <c r="GWV4" s="63"/>
      <c r="GWW4" s="63"/>
      <c r="GWX4" s="63"/>
      <c r="GWY4" s="63"/>
      <c r="GWZ4" s="63"/>
      <c r="GXA4" s="63"/>
      <c r="GXB4" s="63"/>
      <c r="GXC4" s="63"/>
      <c r="GXD4" s="63"/>
      <c r="GXE4" s="63"/>
      <c r="GXF4" s="63"/>
      <c r="GXG4" s="63"/>
      <c r="GXH4" s="63"/>
      <c r="GXI4" s="63"/>
      <c r="GXJ4" s="63"/>
      <c r="GXK4" s="63"/>
      <c r="GXL4" s="63"/>
      <c r="GXM4" s="63"/>
      <c r="GXN4" s="63"/>
      <c r="GXO4" s="63"/>
      <c r="GXP4" s="63"/>
      <c r="GXQ4" s="63"/>
      <c r="GXR4" s="63"/>
      <c r="GXS4" s="63"/>
      <c r="GXT4" s="63"/>
      <c r="GXU4" s="63"/>
      <c r="GXV4" s="63"/>
      <c r="GXW4" s="63"/>
      <c r="GXX4" s="63"/>
      <c r="GXY4" s="63"/>
      <c r="GXZ4" s="63"/>
      <c r="GYA4" s="63"/>
      <c r="GYB4" s="63"/>
      <c r="GYC4" s="63"/>
      <c r="GYD4" s="63"/>
      <c r="GYE4" s="63"/>
      <c r="GYF4" s="63"/>
      <c r="GYG4" s="63"/>
      <c r="GYH4" s="63"/>
      <c r="GYI4" s="63"/>
      <c r="GYJ4" s="63"/>
      <c r="GYK4" s="63"/>
      <c r="GYL4" s="63"/>
      <c r="GYM4" s="63"/>
      <c r="GYN4" s="63"/>
      <c r="GYO4" s="63"/>
      <c r="GYP4" s="63"/>
      <c r="GYQ4" s="63"/>
      <c r="GYR4" s="63"/>
      <c r="GYS4" s="63"/>
      <c r="GYT4" s="63"/>
      <c r="GYU4" s="63"/>
      <c r="GYV4" s="63"/>
      <c r="GYW4" s="63"/>
      <c r="GYX4" s="63"/>
      <c r="GYY4" s="63"/>
      <c r="GYZ4" s="63"/>
      <c r="GZA4" s="63"/>
      <c r="GZB4" s="63"/>
      <c r="GZC4" s="63"/>
      <c r="GZD4" s="63"/>
      <c r="GZE4" s="63"/>
      <c r="GZF4" s="63"/>
      <c r="GZG4" s="63"/>
      <c r="GZH4" s="63"/>
      <c r="GZI4" s="63"/>
      <c r="GZJ4" s="63"/>
      <c r="GZK4" s="63"/>
      <c r="GZL4" s="63"/>
      <c r="GZM4" s="63"/>
      <c r="GZN4" s="63"/>
      <c r="GZO4" s="63"/>
      <c r="GZP4" s="63"/>
      <c r="GZQ4" s="63"/>
      <c r="GZR4" s="63"/>
      <c r="GZS4" s="63"/>
      <c r="GZT4" s="63"/>
      <c r="GZU4" s="63"/>
      <c r="GZV4" s="63"/>
      <c r="GZW4" s="63"/>
      <c r="GZX4" s="63"/>
      <c r="GZY4" s="63"/>
      <c r="GZZ4" s="63"/>
      <c r="HAA4" s="63"/>
      <c r="HAB4" s="63"/>
      <c r="HAC4" s="63"/>
      <c r="HAD4" s="63"/>
      <c r="HAE4" s="63"/>
      <c r="HAF4" s="63"/>
      <c r="HAG4" s="63"/>
      <c r="HAH4" s="63"/>
      <c r="HAI4" s="63"/>
      <c r="HAJ4" s="63"/>
      <c r="HAK4" s="63"/>
      <c r="HAL4" s="63"/>
      <c r="HAM4" s="63"/>
      <c r="HAN4" s="63"/>
      <c r="HAO4" s="63"/>
      <c r="HAP4" s="63"/>
      <c r="HAQ4" s="63"/>
      <c r="HAR4" s="63"/>
      <c r="HAS4" s="63"/>
      <c r="HAT4" s="63"/>
      <c r="HAU4" s="63"/>
      <c r="HAV4" s="63"/>
      <c r="HAW4" s="63"/>
      <c r="HAX4" s="63"/>
      <c r="HAY4" s="63"/>
      <c r="HAZ4" s="63"/>
      <c r="HBA4" s="63"/>
      <c r="HBB4" s="63"/>
      <c r="HBC4" s="63"/>
      <c r="HBD4" s="63"/>
      <c r="HBE4" s="63"/>
      <c r="HBF4" s="63"/>
      <c r="HBG4" s="63"/>
      <c r="HBH4" s="63"/>
      <c r="HBI4" s="63"/>
      <c r="HBJ4" s="63"/>
      <c r="HBK4" s="63"/>
      <c r="HBL4" s="63"/>
      <c r="HBM4" s="63"/>
      <c r="HBN4" s="63"/>
      <c r="HBO4" s="63"/>
      <c r="HBP4" s="63"/>
      <c r="HBQ4" s="63"/>
      <c r="HBR4" s="63"/>
      <c r="HBS4" s="63"/>
      <c r="HBT4" s="63"/>
      <c r="HBU4" s="63"/>
      <c r="HBV4" s="63"/>
      <c r="HBW4" s="63"/>
      <c r="HBX4" s="63"/>
      <c r="HBY4" s="63"/>
      <c r="HBZ4" s="63"/>
      <c r="HCA4" s="63"/>
      <c r="HCB4" s="63"/>
      <c r="HCC4" s="63"/>
      <c r="HCD4" s="63"/>
      <c r="HCE4" s="63"/>
      <c r="HCF4" s="63"/>
      <c r="HCG4" s="63"/>
      <c r="HCH4" s="63"/>
      <c r="HCI4" s="63"/>
      <c r="HCJ4" s="63"/>
      <c r="HCK4" s="63"/>
      <c r="HCL4" s="63"/>
      <c r="HCM4" s="63"/>
      <c r="HCN4" s="63"/>
      <c r="HCO4" s="63"/>
      <c r="HCP4" s="63"/>
      <c r="HCQ4" s="63"/>
      <c r="HCR4" s="63"/>
      <c r="HCS4" s="63"/>
      <c r="HCT4" s="63"/>
      <c r="HCU4" s="63"/>
      <c r="HCV4" s="63"/>
      <c r="HCW4" s="63"/>
      <c r="HCX4" s="63"/>
      <c r="HCY4" s="63"/>
      <c r="HCZ4" s="63"/>
      <c r="HDA4" s="63"/>
      <c r="HDB4" s="63"/>
      <c r="HDC4" s="63"/>
      <c r="HDD4" s="63"/>
      <c r="HDE4" s="63"/>
      <c r="HDF4" s="63"/>
      <c r="HDG4" s="63"/>
      <c r="HDH4" s="63"/>
      <c r="HDI4" s="63"/>
      <c r="HDJ4" s="63"/>
      <c r="HDK4" s="63"/>
      <c r="HDL4" s="63"/>
      <c r="HDM4" s="63"/>
      <c r="HDN4" s="63"/>
      <c r="HDO4" s="63"/>
      <c r="HDP4" s="63"/>
      <c r="HDQ4" s="63"/>
      <c r="HDR4" s="63"/>
      <c r="HDS4" s="63"/>
      <c r="HDT4" s="63"/>
      <c r="HDU4" s="63"/>
      <c r="HDV4" s="63"/>
      <c r="HDW4" s="63"/>
      <c r="HDX4" s="63"/>
      <c r="HDY4" s="63"/>
      <c r="HDZ4" s="63"/>
      <c r="HEA4" s="63"/>
      <c r="HEB4" s="63"/>
      <c r="HEC4" s="63"/>
      <c r="HED4" s="63"/>
      <c r="HEE4" s="63"/>
      <c r="HEF4" s="63"/>
      <c r="HEG4" s="63"/>
      <c r="HEH4" s="63"/>
      <c r="HEI4" s="63"/>
      <c r="HEJ4" s="63"/>
      <c r="HEK4" s="63"/>
      <c r="HEL4" s="63"/>
      <c r="HEM4" s="63"/>
      <c r="HEN4" s="63"/>
      <c r="HEO4" s="63"/>
      <c r="HEP4" s="63"/>
      <c r="HEQ4" s="63"/>
      <c r="HER4" s="63"/>
      <c r="HES4" s="63"/>
      <c r="HET4" s="63"/>
      <c r="HEU4" s="63"/>
      <c r="HEV4" s="63"/>
      <c r="HEW4" s="63"/>
      <c r="HEX4" s="63"/>
      <c r="HEY4" s="63"/>
      <c r="HEZ4" s="63"/>
      <c r="HFA4" s="63"/>
      <c r="HFB4" s="63"/>
      <c r="HFC4" s="63"/>
      <c r="HFD4" s="63"/>
      <c r="HFE4" s="63"/>
      <c r="HFF4" s="63"/>
      <c r="HFG4" s="63"/>
      <c r="HFH4" s="63"/>
      <c r="HFI4" s="63"/>
      <c r="HFJ4" s="63"/>
      <c r="HFK4" s="63"/>
      <c r="HFL4" s="63"/>
      <c r="HFM4" s="63"/>
      <c r="HFN4" s="63"/>
      <c r="HFO4" s="63"/>
      <c r="HFP4" s="63"/>
      <c r="HFQ4" s="63"/>
      <c r="HFR4" s="63"/>
      <c r="HFS4" s="63"/>
      <c r="HFT4" s="63"/>
      <c r="HFU4" s="63"/>
      <c r="HFV4" s="63"/>
      <c r="HFW4" s="63"/>
      <c r="HFX4" s="63"/>
      <c r="HFY4" s="63"/>
      <c r="HFZ4" s="63"/>
      <c r="HGA4" s="63"/>
      <c r="HGB4" s="63"/>
      <c r="HGC4" s="63"/>
      <c r="HGD4" s="63"/>
      <c r="HGE4" s="63"/>
      <c r="HGF4" s="63"/>
      <c r="HGG4" s="63"/>
      <c r="HGH4" s="63"/>
      <c r="HGI4" s="63"/>
      <c r="HGJ4" s="63"/>
      <c r="HGK4" s="63"/>
      <c r="HGL4" s="63"/>
      <c r="HGM4" s="63"/>
      <c r="HGN4" s="63"/>
      <c r="HGO4" s="63"/>
      <c r="HGP4" s="63"/>
      <c r="HGQ4" s="63"/>
      <c r="HGR4" s="63"/>
      <c r="HGS4" s="63"/>
      <c r="HGT4" s="63"/>
      <c r="HGU4" s="63"/>
      <c r="HGV4" s="63"/>
      <c r="HGW4" s="63"/>
      <c r="HGX4" s="63"/>
      <c r="HGY4" s="63"/>
      <c r="HGZ4" s="63"/>
      <c r="HHA4" s="63"/>
      <c r="HHB4" s="63"/>
      <c r="HHC4" s="63"/>
      <c r="HHD4" s="63"/>
      <c r="HHE4" s="63"/>
      <c r="HHF4" s="63"/>
      <c r="HHG4" s="63"/>
      <c r="HHH4" s="63"/>
      <c r="HHI4" s="63"/>
      <c r="HHJ4" s="63"/>
      <c r="HHK4" s="63"/>
      <c r="HHL4" s="63"/>
      <c r="HHM4" s="63"/>
      <c r="HHN4" s="63"/>
      <c r="HHO4" s="63"/>
      <c r="HHP4" s="63"/>
      <c r="HHQ4" s="63"/>
      <c r="HHR4" s="63"/>
      <c r="HHS4" s="63"/>
      <c r="HHT4" s="63"/>
      <c r="HHU4" s="63"/>
      <c r="HHV4" s="63"/>
      <c r="HHW4" s="63"/>
      <c r="HHX4" s="63"/>
      <c r="HHY4" s="63"/>
      <c r="HHZ4" s="63"/>
      <c r="HIA4" s="63"/>
      <c r="HIB4" s="63"/>
      <c r="HIC4" s="63"/>
      <c r="HID4" s="63"/>
      <c r="HIE4" s="63"/>
      <c r="HIF4" s="63"/>
      <c r="HIG4" s="63"/>
      <c r="HIH4" s="63"/>
      <c r="HII4" s="63"/>
      <c r="HIJ4" s="63"/>
      <c r="HIK4" s="63"/>
      <c r="HIL4" s="63"/>
      <c r="HIM4" s="63"/>
      <c r="HIN4" s="63"/>
      <c r="HIO4" s="63"/>
      <c r="HIP4" s="63"/>
      <c r="HIQ4" s="63"/>
      <c r="HIR4" s="63"/>
      <c r="HIS4" s="63"/>
      <c r="HIT4" s="63"/>
      <c r="HIU4" s="63"/>
      <c r="HIV4" s="63"/>
      <c r="HIW4" s="63"/>
      <c r="HIX4" s="63"/>
      <c r="HIY4" s="63"/>
      <c r="HIZ4" s="63"/>
      <c r="HJA4" s="63"/>
      <c r="HJB4" s="63"/>
      <c r="HJC4" s="63"/>
      <c r="HJD4" s="63"/>
      <c r="HJE4" s="63"/>
      <c r="HJF4" s="63"/>
      <c r="HJG4" s="63"/>
      <c r="HJH4" s="63"/>
      <c r="HJI4" s="63"/>
      <c r="HJJ4" s="63"/>
      <c r="HJK4" s="63"/>
      <c r="HJL4" s="63"/>
      <c r="HJM4" s="63"/>
      <c r="HJN4" s="63"/>
      <c r="HJO4" s="63"/>
      <c r="HJP4" s="63"/>
      <c r="HJQ4" s="63"/>
      <c r="HJR4" s="63"/>
      <c r="HJS4" s="63"/>
      <c r="HJT4" s="63"/>
      <c r="HJU4" s="63"/>
      <c r="HJV4" s="63"/>
      <c r="HJW4" s="63"/>
      <c r="HJX4" s="63"/>
      <c r="HJY4" s="63"/>
      <c r="HJZ4" s="63"/>
      <c r="HKA4" s="63"/>
      <c r="HKB4" s="63"/>
      <c r="HKC4" s="63"/>
      <c r="HKD4" s="63"/>
      <c r="HKE4" s="63"/>
      <c r="HKF4" s="63"/>
      <c r="HKG4" s="63"/>
      <c r="HKH4" s="63"/>
      <c r="HKI4" s="63"/>
      <c r="HKJ4" s="63"/>
      <c r="HKK4" s="63"/>
      <c r="HKL4" s="63"/>
      <c r="HKM4" s="63"/>
      <c r="HKN4" s="63"/>
      <c r="HKO4" s="63"/>
      <c r="HKP4" s="63"/>
      <c r="HKQ4" s="63"/>
      <c r="HKR4" s="63"/>
      <c r="HKS4" s="63"/>
      <c r="HKT4" s="63"/>
      <c r="HKU4" s="63"/>
      <c r="HKV4" s="63"/>
      <c r="HKW4" s="63"/>
      <c r="HKX4" s="63"/>
      <c r="HKY4" s="63"/>
      <c r="HKZ4" s="63"/>
      <c r="HLA4" s="63"/>
      <c r="HLB4" s="63"/>
      <c r="HLC4" s="63"/>
      <c r="HLD4" s="63"/>
      <c r="HLE4" s="63"/>
      <c r="HLF4" s="63"/>
      <c r="HLG4" s="63"/>
      <c r="HLH4" s="63"/>
      <c r="HLI4" s="63"/>
      <c r="HLJ4" s="63"/>
      <c r="HLK4" s="63"/>
      <c r="HLL4" s="63"/>
      <c r="HLM4" s="63"/>
      <c r="HLN4" s="63"/>
      <c r="HLO4" s="63"/>
      <c r="HLP4" s="63"/>
      <c r="HLQ4" s="63"/>
      <c r="HLR4" s="63"/>
      <c r="HLS4" s="63"/>
      <c r="HLT4" s="63"/>
      <c r="HLU4" s="63"/>
      <c r="HLV4" s="63"/>
      <c r="HLW4" s="63"/>
      <c r="HLX4" s="63"/>
      <c r="HLY4" s="63"/>
      <c r="HLZ4" s="63"/>
      <c r="HMA4" s="63"/>
      <c r="HMB4" s="63"/>
      <c r="HMC4" s="63"/>
      <c r="HMD4" s="63"/>
      <c r="HME4" s="63"/>
      <c r="HMF4" s="63"/>
      <c r="HMG4" s="63"/>
      <c r="HMH4" s="63"/>
      <c r="HMI4" s="63"/>
      <c r="HMJ4" s="63"/>
      <c r="HMK4" s="63"/>
      <c r="HML4" s="63"/>
      <c r="HMM4" s="63"/>
      <c r="HMN4" s="63"/>
      <c r="HMO4" s="63"/>
      <c r="HMP4" s="63"/>
      <c r="HMQ4" s="63"/>
      <c r="HMR4" s="63"/>
      <c r="HMS4" s="63"/>
      <c r="HMT4" s="63"/>
      <c r="HMU4" s="63"/>
      <c r="HMV4" s="63"/>
      <c r="HMW4" s="63"/>
      <c r="HMX4" s="63"/>
      <c r="HMY4" s="63"/>
      <c r="HMZ4" s="63"/>
      <c r="HNA4" s="63"/>
      <c r="HNB4" s="63"/>
      <c r="HNC4" s="63"/>
      <c r="HND4" s="63"/>
      <c r="HNE4" s="63"/>
      <c r="HNF4" s="63"/>
      <c r="HNG4" s="63"/>
      <c r="HNH4" s="63"/>
      <c r="HNI4" s="63"/>
      <c r="HNJ4" s="63"/>
      <c r="HNK4" s="63"/>
      <c r="HNL4" s="63"/>
      <c r="HNM4" s="63"/>
      <c r="HNN4" s="63"/>
      <c r="HNO4" s="63"/>
      <c r="HNP4" s="63"/>
      <c r="HNQ4" s="63"/>
      <c r="HNR4" s="63"/>
      <c r="HNS4" s="63"/>
      <c r="HNT4" s="63"/>
      <c r="HNU4" s="63"/>
      <c r="HNV4" s="63"/>
      <c r="HNW4" s="63"/>
      <c r="HNX4" s="63"/>
      <c r="HNY4" s="63"/>
      <c r="HNZ4" s="63"/>
      <c r="HOA4" s="63"/>
      <c r="HOB4" s="63"/>
      <c r="HOC4" s="63"/>
      <c r="HOD4" s="63"/>
      <c r="HOE4" s="63"/>
      <c r="HOF4" s="63"/>
      <c r="HOG4" s="63"/>
      <c r="HOH4" s="63"/>
      <c r="HOI4" s="63"/>
      <c r="HOJ4" s="63"/>
      <c r="HOK4" s="63"/>
      <c r="HOL4" s="63"/>
      <c r="HOM4" s="63"/>
      <c r="HON4" s="63"/>
      <c r="HOO4" s="63"/>
      <c r="HOP4" s="63"/>
      <c r="HOQ4" s="63"/>
      <c r="HOR4" s="63"/>
      <c r="HOS4" s="63"/>
      <c r="HOT4" s="63"/>
      <c r="HOU4" s="63"/>
      <c r="HOV4" s="63"/>
      <c r="HOW4" s="63"/>
      <c r="HOX4" s="63"/>
      <c r="HOY4" s="63"/>
      <c r="HOZ4" s="63"/>
      <c r="HPA4" s="63"/>
      <c r="HPB4" s="63"/>
      <c r="HPC4" s="63"/>
      <c r="HPD4" s="63"/>
      <c r="HPE4" s="63"/>
      <c r="HPF4" s="63"/>
      <c r="HPG4" s="63"/>
      <c r="HPH4" s="63"/>
      <c r="HPI4" s="63"/>
      <c r="HPJ4" s="63"/>
      <c r="HPK4" s="63"/>
      <c r="HPL4" s="63"/>
      <c r="HPM4" s="63"/>
      <c r="HPN4" s="63"/>
      <c r="HPO4" s="63"/>
      <c r="HPP4" s="63"/>
      <c r="HPQ4" s="63"/>
      <c r="HPR4" s="63"/>
      <c r="HPS4" s="63"/>
      <c r="HPT4" s="63"/>
      <c r="HPU4" s="63"/>
      <c r="HPV4" s="63"/>
      <c r="HPW4" s="63"/>
      <c r="HPX4" s="63"/>
      <c r="HPY4" s="63"/>
      <c r="HPZ4" s="63"/>
      <c r="HQA4" s="63"/>
      <c r="HQB4" s="63"/>
      <c r="HQC4" s="63"/>
      <c r="HQD4" s="63"/>
      <c r="HQE4" s="63"/>
      <c r="HQF4" s="63"/>
      <c r="HQG4" s="63"/>
      <c r="HQH4" s="63"/>
      <c r="HQI4" s="63"/>
      <c r="HQJ4" s="63"/>
      <c r="HQK4" s="63"/>
      <c r="HQL4" s="63"/>
      <c r="HQM4" s="63"/>
      <c r="HQN4" s="63"/>
      <c r="HQO4" s="63"/>
      <c r="HQP4" s="63"/>
      <c r="HQQ4" s="63"/>
      <c r="HQR4" s="63"/>
      <c r="HQS4" s="63"/>
      <c r="HQT4" s="63"/>
      <c r="HQU4" s="63"/>
      <c r="HQV4" s="63"/>
      <c r="HQW4" s="63"/>
      <c r="HQX4" s="63"/>
      <c r="HQY4" s="63"/>
      <c r="HQZ4" s="63"/>
      <c r="HRA4" s="63"/>
      <c r="HRB4" s="63"/>
      <c r="HRC4" s="63"/>
      <c r="HRD4" s="63"/>
      <c r="HRE4" s="63"/>
      <c r="HRF4" s="63"/>
      <c r="HRG4" s="63"/>
      <c r="HRH4" s="63"/>
      <c r="HRI4" s="63"/>
      <c r="HRJ4" s="63"/>
      <c r="HRK4" s="63"/>
      <c r="HRL4" s="63"/>
      <c r="HRM4" s="63"/>
      <c r="HRN4" s="63"/>
      <c r="HRO4" s="63"/>
      <c r="HRP4" s="63"/>
      <c r="HRQ4" s="63"/>
      <c r="HRR4" s="63"/>
      <c r="HRS4" s="63"/>
      <c r="HRT4" s="63"/>
      <c r="HRU4" s="63"/>
      <c r="HRV4" s="63"/>
      <c r="HRW4" s="63"/>
      <c r="HRX4" s="63"/>
      <c r="HRY4" s="63"/>
      <c r="HRZ4" s="63"/>
      <c r="HSA4" s="63"/>
      <c r="HSB4" s="63"/>
      <c r="HSC4" s="63"/>
      <c r="HSD4" s="63"/>
      <c r="HSE4" s="63"/>
      <c r="HSF4" s="63"/>
      <c r="HSG4" s="63"/>
      <c r="HSH4" s="63"/>
      <c r="HSI4" s="63"/>
      <c r="HSJ4" s="63"/>
      <c r="HSK4" s="63"/>
      <c r="HSL4" s="63"/>
      <c r="HSM4" s="63"/>
      <c r="HSN4" s="63"/>
      <c r="HSO4" s="63"/>
      <c r="HSP4" s="63"/>
      <c r="HSQ4" s="63"/>
      <c r="HSR4" s="63"/>
      <c r="HSS4" s="63"/>
      <c r="HST4" s="63"/>
      <c r="HSU4" s="63"/>
      <c r="HSV4" s="63"/>
      <c r="HSW4" s="63"/>
      <c r="HSX4" s="63"/>
      <c r="HSY4" s="63"/>
      <c r="HSZ4" s="63"/>
      <c r="HTA4" s="63"/>
      <c r="HTB4" s="63"/>
      <c r="HTC4" s="63"/>
      <c r="HTD4" s="63"/>
      <c r="HTE4" s="63"/>
      <c r="HTF4" s="63"/>
      <c r="HTG4" s="63"/>
      <c r="HTH4" s="63"/>
      <c r="HTI4" s="63"/>
      <c r="HTJ4" s="63"/>
      <c r="HTK4" s="63"/>
      <c r="HTL4" s="63"/>
      <c r="HTM4" s="63"/>
      <c r="HTN4" s="63"/>
      <c r="HTO4" s="63"/>
      <c r="HTP4" s="63"/>
      <c r="HTQ4" s="63"/>
      <c r="HTR4" s="63"/>
      <c r="HTS4" s="63"/>
      <c r="HTT4" s="63"/>
      <c r="HTU4" s="63"/>
      <c r="HTV4" s="63"/>
      <c r="HTW4" s="63"/>
      <c r="HTX4" s="63"/>
      <c r="HTY4" s="63"/>
      <c r="HTZ4" s="63"/>
      <c r="HUA4" s="63"/>
      <c r="HUB4" s="63"/>
      <c r="HUC4" s="63"/>
      <c r="HUD4" s="63"/>
      <c r="HUE4" s="63"/>
      <c r="HUF4" s="63"/>
      <c r="HUG4" s="63"/>
      <c r="HUH4" s="63"/>
      <c r="HUI4" s="63"/>
      <c r="HUJ4" s="63"/>
      <c r="HUK4" s="63"/>
      <c r="HUL4" s="63"/>
      <c r="HUM4" s="63"/>
      <c r="HUN4" s="63"/>
      <c r="HUO4" s="63"/>
      <c r="HUP4" s="63"/>
      <c r="HUQ4" s="63"/>
      <c r="HUR4" s="63"/>
      <c r="HUS4" s="63"/>
      <c r="HUT4" s="63"/>
      <c r="HUU4" s="63"/>
      <c r="HUV4" s="63"/>
      <c r="HUW4" s="63"/>
      <c r="HUX4" s="63"/>
      <c r="HUY4" s="63"/>
      <c r="HUZ4" s="63"/>
      <c r="HVA4" s="63"/>
      <c r="HVB4" s="63"/>
      <c r="HVC4" s="63"/>
      <c r="HVD4" s="63"/>
      <c r="HVE4" s="63"/>
      <c r="HVF4" s="63"/>
      <c r="HVG4" s="63"/>
      <c r="HVH4" s="63"/>
      <c r="HVI4" s="63"/>
      <c r="HVJ4" s="63"/>
      <c r="HVK4" s="63"/>
      <c r="HVL4" s="63"/>
      <c r="HVM4" s="63"/>
      <c r="HVN4" s="63"/>
      <c r="HVO4" s="63"/>
      <c r="HVP4" s="63"/>
      <c r="HVQ4" s="63"/>
      <c r="HVR4" s="63"/>
      <c r="HVS4" s="63"/>
      <c r="HVT4" s="63"/>
      <c r="HVU4" s="63"/>
      <c r="HVV4" s="63"/>
      <c r="HVW4" s="63"/>
      <c r="HVX4" s="63"/>
      <c r="HVY4" s="63"/>
      <c r="HVZ4" s="63"/>
      <c r="HWA4" s="63"/>
      <c r="HWB4" s="63"/>
      <c r="HWC4" s="63"/>
      <c r="HWD4" s="63"/>
      <c r="HWE4" s="63"/>
      <c r="HWF4" s="63"/>
      <c r="HWG4" s="63"/>
      <c r="HWH4" s="63"/>
      <c r="HWI4" s="63"/>
      <c r="HWJ4" s="63"/>
      <c r="HWK4" s="63"/>
      <c r="HWL4" s="63"/>
      <c r="HWM4" s="63"/>
      <c r="HWN4" s="63"/>
      <c r="HWO4" s="63"/>
      <c r="HWP4" s="63"/>
      <c r="HWQ4" s="63"/>
      <c r="HWR4" s="63"/>
      <c r="HWS4" s="63"/>
      <c r="HWT4" s="63"/>
      <c r="HWU4" s="63"/>
      <c r="HWV4" s="63"/>
      <c r="HWW4" s="63"/>
      <c r="HWX4" s="63"/>
      <c r="HWY4" s="63"/>
      <c r="HWZ4" s="63"/>
      <c r="HXA4" s="63"/>
      <c r="HXB4" s="63"/>
      <c r="HXC4" s="63"/>
      <c r="HXD4" s="63"/>
      <c r="HXE4" s="63"/>
      <c r="HXF4" s="63"/>
      <c r="HXG4" s="63"/>
      <c r="HXH4" s="63"/>
      <c r="HXI4" s="63"/>
      <c r="HXJ4" s="63"/>
      <c r="HXK4" s="63"/>
      <c r="HXL4" s="63"/>
      <c r="HXM4" s="63"/>
      <c r="HXN4" s="63"/>
      <c r="HXO4" s="63"/>
      <c r="HXP4" s="63"/>
      <c r="HXQ4" s="63"/>
      <c r="HXR4" s="63"/>
      <c r="HXS4" s="63"/>
      <c r="HXT4" s="63"/>
      <c r="HXU4" s="63"/>
      <c r="HXV4" s="63"/>
      <c r="HXW4" s="63"/>
      <c r="HXX4" s="63"/>
      <c r="HXY4" s="63"/>
      <c r="HXZ4" s="63"/>
      <c r="HYA4" s="63"/>
      <c r="HYB4" s="63"/>
      <c r="HYC4" s="63"/>
      <c r="HYD4" s="63"/>
      <c r="HYE4" s="63"/>
      <c r="HYF4" s="63"/>
      <c r="HYG4" s="63"/>
      <c r="HYH4" s="63"/>
      <c r="HYI4" s="63"/>
      <c r="HYJ4" s="63"/>
      <c r="HYK4" s="63"/>
      <c r="HYL4" s="63"/>
      <c r="HYM4" s="63"/>
      <c r="HYN4" s="63"/>
      <c r="HYO4" s="63"/>
      <c r="HYP4" s="63"/>
      <c r="HYQ4" s="63"/>
      <c r="HYR4" s="63"/>
      <c r="HYS4" s="63"/>
      <c r="HYT4" s="63"/>
      <c r="HYU4" s="63"/>
      <c r="HYV4" s="63"/>
      <c r="HYW4" s="63"/>
      <c r="HYX4" s="63"/>
      <c r="HYY4" s="63"/>
      <c r="HYZ4" s="63"/>
      <c r="HZA4" s="63"/>
      <c r="HZB4" s="63"/>
      <c r="HZC4" s="63"/>
      <c r="HZD4" s="63"/>
      <c r="HZE4" s="63"/>
      <c r="HZF4" s="63"/>
      <c r="HZG4" s="63"/>
      <c r="HZH4" s="63"/>
      <c r="HZI4" s="63"/>
      <c r="HZJ4" s="63"/>
      <c r="HZK4" s="63"/>
      <c r="HZL4" s="63"/>
      <c r="HZM4" s="63"/>
      <c r="HZN4" s="63"/>
      <c r="HZO4" s="63"/>
      <c r="HZP4" s="63"/>
      <c r="HZQ4" s="63"/>
      <c r="HZR4" s="63"/>
      <c r="HZS4" s="63"/>
      <c r="HZT4" s="63"/>
      <c r="HZU4" s="63"/>
      <c r="HZV4" s="63"/>
      <c r="HZW4" s="63"/>
      <c r="HZX4" s="63"/>
      <c r="HZY4" s="63"/>
      <c r="HZZ4" s="63"/>
      <c r="IAA4" s="63"/>
      <c r="IAB4" s="63"/>
      <c r="IAC4" s="63"/>
      <c r="IAD4" s="63"/>
      <c r="IAE4" s="63"/>
      <c r="IAF4" s="63"/>
      <c r="IAG4" s="63"/>
      <c r="IAH4" s="63"/>
      <c r="IAI4" s="63"/>
      <c r="IAJ4" s="63"/>
      <c r="IAK4" s="63"/>
      <c r="IAL4" s="63"/>
      <c r="IAM4" s="63"/>
      <c r="IAN4" s="63"/>
      <c r="IAO4" s="63"/>
      <c r="IAP4" s="63"/>
      <c r="IAQ4" s="63"/>
      <c r="IAR4" s="63"/>
      <c r="IAS4" s="63"/>
      <c r="IAT4" s="63"/>
      <c r="IAU4" s="63"/>
      <c r="IAV4" s="63"/>
      <c r="IAW4" s="63"/>
      <c r="IAX4" s="63"/>
      <c r="IAY4" s="63"/>
      <c r="IAZ4" s="63"/>
      <c r="IBA4" s="63"/>
      <c r="IBB4" s="63"/>
      <c r="IBC4" s="63"/>
      <c r="IBD4" s="63"/>
      <c r="IBE4" s="63"/>
      <c r="IBF4" s="63"/>
      <c r="IBG4" s="63"/>
      <c r="IBH4" s="63"/>
      <c r="IBI4" s="63"/>
      <c r="IBJ4" s="63"/>
      <c r="IBK4" s="63"/>
      <c r="IBL4" s="63"/>
      <c r="IBM4" s="63"/>
      <c r="IBN4" s="63"/>
      <c r="IBO4" s="63"/>
      <c r="IBP4" s="63"/>
      <c r="IBQ4" s="63"/>
      <c r="IBR4" s="63"/>
      <c r="IBS4" s="63"/>
      <c r="IBT4" s="63"/>
      <c r="IBU4" s="63"/>
      <c r="IBV4" s="63"/>
      <c r="IBW4" s="63"/>
      <c r="IBX4" s="63"/>
      <c r="IBY4" s="63"/>
      <c r="IBZ4" s="63"/>
      <c r="ICA4" s="63"/>
      <c r="ICB4" s="63"/>
      <c r="ICC4" s="63"/>
      <c r="ICD4" s="63"/>
      <c r="ICE4" s="63"/>
      <c r="ICF4" s="63"/>
      <c r="ICG4" s="63"/>
      <c r="ICH4" s="63"/>
      <c r="ICI4" s="63"/>
      <c r="ICJ4" s="63"/>
      <c r="ICK4" s="63"/>
      <c r="ICL4" s="63"/>
      <c r="ICM4" s="63"/>
      <c r="ICN4" s="63"/>
      <c r="ICO4" s="63"/>
      <c r="ICP4" s="63"/>
      <c r="ICQ4" s="63"/>
      <c r="ICR4" s="63"/>
      <c r="ICS4" s="63"/>
      <c r="ICT4" s="63"/>
      <c r="ICU4" s="63"/>
      <c r="ICV4" s="63"/>
      <c r="ICW4" s="63"/>
      <c r="ICX4" s="63"/>
      <c r="ICY4" s="63"/>
      <c r="ICZ4" s="63"/>
      <c r="IDA4" s="63"/>
      <c r="IDB4" s="63"/>
      <c r="IDC4" s="63"/>
      <c r="IDD4" s="63"/>
      <c r="IDE4" s="63"/>
      <c r="IDF4" s="63"/>
      <c r="IDG4" s="63"/>
      <c r="IDH4" s="63"/>
      <c r="IDI4" s="63"/>
      <c r="IDJ4" s="63"/>
      <c r="IDK4" s="63"/>
      <c r="IDL4" s="63"/>
      <c r="IDM4" s="63"/>
      <c r="IDN4" s="63"/>
      <c r="IDO4" s="63"/>
      <c r="IDP4" s="63"/>
      <c r="IDQ4" s="63"/>
      <c r="IDR4" s="63"/>
      <c r="IDS4" s="63"/>
      <c r="IDT4" s="63"/>
      <c r="IDU4" s="63"/>
      <c r="IDV4" s="63"/>
      <c r="IDW4" s="63"/>
      <c r="IDX4" s="63"/>
      <c r="IDY4" s="63"/>
      <c r="IDZ4" s="63"/>
      <c r="IEA4" s="63"/>
      <c r="IEB4" s="63"/>
      <c r="IEC4" s="63"/>
      <c r="IED4" s="63"/>
      <c r="IEE4" s="63"/>
      <c r="IEF4" s="63"/>
      <c r="IEG4" s="63"/>
      <c r="IEH4" s="63"/>
      <c r="IEI4" s="63"/>
      <c r="IEJ4" s="63"/>
      <c r="IEK4" s="63"/>
      <c r="IEL4" s="63"/>
      <c r="IEM4" s="63"/>
      <c r="IEN4" s="63"/>
      <c r="IEO4" s="63"/>
      <c r="IEP4" s="63"/>
      <c r="IEQ4" s="63"/>
      <c r="IER4" s="63"/>
      <c r="IES4" s="63"/>
      <c r="IET4" s="63"/>
      <c r="IEU4" s="63"/>
      <c r="IEV4" s="63"/>
      <c r="IEW4" s="63"/>
      <c r="IEX4" s="63"/>
      <c r="IEY4" s="63"/>
      <c r="IEZ4" s="63"/>
      <c r="IFA4" s="63"/>
      <c r="IFB4" s="63"/>
      <c r="IFC4" s="63"/>
      <c r="IFD4" s="63"/>
      <c r="IFE4" s="63"/>
      <c r="IFF4" s="63"/>
      <c r="IFG4" s="63"/>
      <c r="IFH4" s="63"/>
      <c r="IFI4" s="63"/>
      <c r="IFJ4" s="63"/>
      <c r="IFK4" s="63"/>
      <c r="IFL4" s="63"/>
      <c r="IFM4" s="63"/>
      <c r="IFN4" s="63"/>
      <c r="IFO4" s="63"/>
      <c r="IFP4" s="63"/>
      <c r="IFQ4" s="63"/>
      <c r="IFR4" s="63"/>
      <c r="IFS4" s="63"/>
      <c r="IFT4" s="63"/>
      <c r="IFU4" s="63"/>
      <c r="IFV4" s="63"/>
      <c r="IFW4" s="63"/>
      <c r="IFX4" s="63"/>
      <c r="IFY4" s="63"/>
      <c r="IFZ4" s="63"/>
      <c r="IGA4" s="63"/>
      <c r="IGB4" s="63"/>
      <c r="IGC4" s="63"/>
      <c r="IGD4" s="63"/>
      <c r="IGE4" s="63"/>
      <c r="IGF4" s="63"/>
      <c r="IGG4" s="63"/>
      <c r="IGH4" s="63"/>
      <c r="IGI4" s="63"/>
      <c r="IGJ4" s="63"/>
      <c r="IGK4" s="63"/>
      <c r="IGL4" s="63"/>
      <c r="IGM4" s="63"/>
      <c r="IGN4" s="63"/>
      <c r="IGO4" s="63"/>
      <c r="IGP4" s="63"/>
      <c r="IGQ4" s="63"/>
      <c r="IGR4" s="63"/>
      <c r="IGS4" s="63"/>
      <c r="IGT4" s="63"/>
      <c r="IGU4" s="63"/>
      <c r="IGV4" s="63"/>
      <c r="IGW4" s="63"/>
      <c r="IGX4" s="63"/>
      <c r="IGY4" s="63"/>
      <c r="IGZ4" s="63"/>
      <c r="IHA4" s="63"/>
      <c r="IHB4" s="63"/>
      <c r="IHC4" s="63"/>
      <c r="IHD4" s="63"/>
      <c r="IHE4" s="63"/>
      <c r="IHF4" s="63"/>
      <c r="IHG4" s="63"/>
      <c r="IHH4" s="63"/>
      <c r="IHI4" s="63"/>
      <c r="IHJ4" s="63"/>
      <c r="IHK4" s="63"/>
      <c r="IHL4" s="63"/>
      <c r="IHM4" s="63"/>
      <c r="IHN4" s="63"/>
      <c r="IHO4" s="63"/>
      <c r="IHP4" s="63"/>
      <c r="IHQ4" s="63"/>
      <c r="IHR4" s="63"/>
      <c r="IHS4" s="63"/>
      <c r="IHT4" s="63"/>
      <c r="IHU4" s="63"/>
      <c r="IHV4" s="63"/>
      <c r="IHW4" s="63"/>
      <c r="IHX4" s="63"/>
      <c r="IHY4" s="63"/>
      <c r="IHZ4" s="63"/>
      <c r="IIA4" s="63"/>
      <c r="IIB4" s="63"/>
      <c r="IIC4" s="63"/>
      <c r="IID4" s="63"/>
      <c r="IIE4" s="63"/>
      <c r="IIF4" s="63"/>
      <c r="IIG4" s="63"/>
      <c r="IIH4" s="63"/>
      <c r="III4" s="63"/>
      <c r="IIJ4" s="63"/>
      <c r="IIK4" s="63"/>
      <c r="IIL4" s="63"/>
      <c r="IIM4" s="63"/>
      <c r="IIN4" s="63"/>
      <c r="IIO4" s="63"/>
      <c r="IIP4" s="63"/>
      <c r="IIQ4" s="63"/>
      <c r="IIR4" s="63"/>
      <c r="IIS4" s="63"/>
      <c r="IIT4" s="63"/>
      <c r="IIU4" s="63"/>
      <c r="IIV4" s="63"/>
      <c r="IIW4" s="63"/>
      <c r="IIX4" s="63"/>
      <c r="IIY4" s="63"/>
      <c r="IIZ4" s="63"/>
      <c r="IJA4" s="63"/>
      <c r="IJB4" s="63"/>
      <c r="IJC4" s="63"/>
      <c r="IJD4" s="63"/>
      <c r="IJE4" s="63"/>
      <c r="IJF4" s="63"/>
      <c r="IJG4" s="63"/>
      <c r="IJH4" s="63"/>
      <c r="IJI4" s="63"/>
      <c r="IJJ4" s="63"/>
      <c r="IJK4" s="63"/>
      <c r="IJL4" s="63"/>
      <c r="IJM4" s="63"/>
      <c r="IJN4" s="63"/>
      <c r="IJO4" s="63"/>
      <c r="IJP4" s="63"/>
      <c r="IJQ4" s="63"/>
      <c r="IJR4" s="63"/>
      <c r="IJS4" s="63"/>
      <c r="IJT4" s="63"/>
      <c r="IJU4" s="63"/>
      <c r="IJV4" s="63"/>
      <c r="IJW4" s="63"/>
      <c r="IJX4" s="63"/>
      <c r="IJY4" s="63"/>
      <c r="IJZ4" s="63"/>
      <c r="IKA4" s="63"/>
      <c r="IKB4" s="63"/>
      <c r="IKC4" s="63"/>
      <c r="IKD4" s="63"/>
      <c r="IKE4" s="63"/>
      <c r="IKF4" s="63"/>
      <c r="IKG4" s="63"/>
      <c r="IKH4" s="63"/>
      <c r="IKI4" s="63"/>
      <c r="IKJ4" s="63"/>
      <c r="IKK4" s="63"/>
      <c r="IKL4" s="63"/>
      <c r="IKM4" s="63"/>
      <c r="IKN4" s="63"/>
      <c r="IKO4" s="63"/>
      <c r="IKP4" s="63"/>
      <c r="IKQ4" s="63"/>
      <c r="IKR4" s="63"/>
      <c r="IKS4" s="63"/>
      <c r="IKT4" s="63"/>
      <c r="IKU4" s="63"/>
      <c r="IKV4" s="63"/>
      <c r="IKW4" s="63"/>
      <c r="IKX4" s="63"/>
      <c r="IKY4" s="63"/>
      <c r="IKZ4" s="63"/>
      <c r="ILA4" s="63"/>
      <c r="ILB4" s="63"/>
      <c r="ILC4" s="63"/>
      <c r="ILD4" s="63"/>
      <c r="ILE4" s="63"/>
      <c r="ILF4" s="63"/>
      <c r="ILG4" s="63"/>
      <c r="ILH4" s="63"/>
      <c r="ILI4" s="63"/>
      <c r="ILJ4" s="63"/>
      <c r="ILK4" s="63"/>
      <c r="ILL4" s="63"/>
      <c r="ILM4" s="63"/>
      <c r="ILN4" s="63"/>
      <c r="ILO4" s="63"/>
      <c r="ILP4" s="63"/>
      <c r="ILQ4" s="63"/>
      <c r="ILR4" s="63"/>
      <c r="ILS4" s="63"/>
      <c r="ILT4" s="63"/>
      <c r="ILU4" s="63"/>
      <c r="ILV4" s="63"/>
      <c r="ILW4" s="63"/>
      <c r="ILX4" s="63"/>
      <c r="ILY4" s="63"/>
      <c r="ILZ4" s="63"/>
      <c r="IMA4" s="63"/>
      <c r="IMB4" s="63"/>
      <c r="IMC4" s="63"/>
      <c r="IMD4" s="63"/>
      <c r="IME4" s="63"/>
      <c r="IMF4" s="63"/>
      <c r="IMG4" s="63"/>
      <c r="IMH4" s="63"/>
      <c r="IMI4" s="63"/>
      <c r="IMJ4" s="63"/>
      <c r="IMK4" s="63"/>
      <c r="IML4" s="63"/>
      <c r="IMM4" s="63"/>
      <c r="IMN4" s="63"/>
      <c r="IMO4" s="63"/>
      <c r="IMP4" s="63"/>
      <c r="IMQ4" s="63"/>
      <c r="IMR4" s="63"/>
      <c r="IMS4" s="63"/>
      <c r="IMT4" s="63"/>
      <c r="IMU4" s="63"/>
      <c r="IMV4" s="63"/>
      <c r="IMW4" s="63"/>
      <c r="IMX4" s="63"/>
      <c r="IMY4" s="63"/>
      <c r="IMZ4" s="63"/>
      <c r="INA4" s="63"/>
      <c r="INB4" s="63"/>
      <c r="INC4" s="63"/>
      <c r="IND4" s="63"/>
      <c r="INE4" s="63"/>
      <c r="INF4" s="63"/>
      <c r="ING4" s="63"/>
      <c r="INH4" s="63"/>
      <c r="INI4" s="63"/>
      <c r="INJ4" s="63"/>
      <c r="INK4" s="63"/>
      <c r="INL4" s="63"/>
      <c r="INM4" s="63"/>
      <c r="INN4" s="63"/>
      <c r="INO4" s="63"/>
      <c r="INP4" s="63"/>
      <c r="INQ4" s="63"/>
      <c r="INR4" s="63"/>
      <c r="INS4" s="63"/>
      <c r="INT4" s="63"/>
      <c r="INU4" s="63"/>
      <c r="INV4" s="63"/>
      <c r="INW4" s="63"/>
      <c r="INX4" s="63"/>
      <c r="INY4" s="63"/>
      <c r="INZ4" s="63"/>
      <c r="IOA4" s="63"/>
      <c r="IOB4" s="63"/>
      <c r="IOC4" s="63"/>
      <c r="IOD4" s="63"/>
      <c r="IOE4" s="63"/>
      <c r="IOF4" s="63"/>
      <c r="IOG4" s="63"/>
      <c r="IOH4" s="63"/>
      <c r="IOI4" s="63"/>
      <c r="IOJ4" s="63"/>
      <c r="IOK4" s="63"/>
      <c r="IOL4" s="63"/>
      <c r="IOM4" s="63"/>
      <c r="ION4" s="63"/>
      <c r="IOO4" s="63"/>
      <c r="IOP4" s="63"/>
      <c r="IOQ4" s="63"/>
      <c r="IOR4" s="63"/>
      <c r="IOS4" s="63"/>
      <c r="IOT4" s="63"/>
      <c r="IOU4" s="63"/>
      <c r="IOV4" s="63"/>
      <c r="IOW4" s="63"/>
      <c r="IOX4" s="63"/>
      <c r="IOY4" s="63"/>
      <c r="IOZ4" s="63"/>
      <c r="IPA4" s="63"/>
      <c r="IPB4" s="63"/>
      <c r="IPC4" s="63"/>
      <c r="IPD4" s="63"/>
      <c r="IPE4" s="63"/>
      <c r="IPF4" s="63"/>
      <c r="IPG4" s="63"/>
      <c r="IPH4" s="63"/>
      <c r="IPI4" s="63"/>
      <c r="IPJ4" s="63"/>
      <c r="IPK4" s="63"/>
      <c r="IPL4" s="63"/>
      <c r="IPM4" s="63"/>
      <c r="IPN4" s="63"/>
      <c r="IPO4" s="63"/>
      <c r="IPP4" s="63"/>
      <c r="IPQ4" s="63"/>
      <c r="IPR4" s="63"/>
      <c r="IPS4" s="63"/>
      <c r="IPT4" s="63"/>
      <c r="IPU4" s="63"/>
      <c r="IPV4" s="63"/>
      <c r="IPW4" s="63"/>
      <c r="IPX4" s="63"/>
      <c r="IPY4" s="63"/>
      <c r="IPZ4" s="63"/>
      <c r="IQA4" s="63"/>
      <c r="IQB4" s="63"/>
      <c r="IQC4" s="63"/>
      <c r="IQD4" s="63"/>
      <c r="IQE4" s="63"/>
      <c r="IQF4" s="63"/>
      <c r="IQG4" s="63"/>
      <c r="IQH4" s="63"/>
      <c r="IQI4" s="63"/>
      <c r="IQJ4" s="63"/>
      <c r="IQK4" s="63"/>
      <c r="IQL4" s="63"/>
      <c r="IQM4" s="63"/>
      <c r="IQN4" s="63"/>
      <c r="IQO4" s="63"/>
      <c r="IQP4" s="63"/>
      <c r="IQQ4" s="63"/>
      <c r="IQR4" s="63"/>
      <c r="IQS4" s="63"/>
      <c r="IQT4" s="63"/>
      <c r="IQU4" s="63"/>
      <c r="IQV4" s="63"/>
      <c r="IQW4" s="63"/>
      <c r="IQX4" s="63"/>
      <c r="IQY4" s="63"/>
      <c r="IQZ4" s="63"/>
      <c r="IRA4" s="63"/>
      <c r="IRB4" s="63"/>
      <c r="IRC4" s="63"/>
      <c r="IRD4" s="63"/>
      <c r="IRE4" s="63"/>
      <c r="IRF4" s="63"/>
      <c r="IRG4" s="63"/>
      <c r="IRH4" s="63"/>
      <c r="IRI4" s="63"/>
      <c r="IRJ4" s="63"/>
      <c r="IRK4" s="63"/>
      <c r="IRL4" s="63"/>
      <c r="IRM4" s="63"/>
      <c r="IRN4" s="63"/>
      <c r="IRO4" s="63"/>
      <c r="IRP4" s="63"/>
      <c r="IRQ4" s="63"/>
      <c r="IRR4" s="63"/>
      <c r="IRS4" s="63"/>
      <c r="IRT4" s="63"/>
      <c r="IRU4" s="63"/>
      <c r="IRV4" s="63"/>
      <c r="IRW4" s="63"/>
      <c r="IRX4" s="63"/>
      <c r="IRY4" s="63"/>
      <c r="IRZ4" s="63"/>
      <c r="ISA4" s="63"/>
      <c r="ISB4" s="63"/>
      <c r="ISC4" s="63"/>
      <c r="ISD4" s="63"/>
      <c r="ISE4" s="63"/>
      <c r="ISF4" s="63"/>
      <c r="ISG4" s="63"/>
      <c r="ISH4" s="63"/>
      <c r="ISI4" s="63"/>
      <c r="ISJ4" s="63"/>
      <c r="ISK4" s="63"/>
      <c r="ISL4" s="63"/>
      <c r="ISM4" s="63"/>
      <c r="ISN4" s="63"/>
      <c r="ISO4" s="63"/>
      <c r="ISP4" s="63"/>
      <c r="ISQ4" s="63"/>
      <c r="ISR4" s="63"/>
      <c r="ISS4" s="63"/>
      <c r="IST4" s="63"/>
      <c r="ISU4" s="63"/>
      <c r="ISV4" s="63"/>
      <c r="ISW4" s="63"/>
      <c r="ISX4" s="63"/>
      <c r="ISY4" s="63"/>
      <c r="ISZ4" s="63"/>
      <c r="ITA4" s="63"/>
      <c r="ITB4" s="63"/>
      <c r="ITC4" s="63"/>
      <c r="ITD4" s="63"/>
      <c r="ITE4" s="63"/>
      <c r="ITF4" s="63"/>
      <c r="ITG4" s="63"/>
      <c r="ITH4" s="63"/>
      <c r="ITI4" s="63"/>
      <c r="ITJ4" s="63"/>
      <c r="ITK4" s="63"/>
      <c r="ITL4" s="63"/>
      <c r="ITM4" s="63"/>
      <c r="ITN4" s="63"/>
      <c r="ITO4" s="63"/>
      <c r="ITP4" s="63"/>
      <c r="ITQ4" s="63"/>
      <c r="ITR4" s="63"/>
      <c r="ITS4" s="63"/>
      <c r="ITT4" s="63"/>
      <c r="ITU4" s="63"/>
      <c r="ITV4" s="63"/>
      <c r="ITW4" s="63"/>
      <c r="ITX4" s="63"/>
      <c r="ITY4" s="63"/>
      <c r="ITZ4" s="63"/>
      <c r="IUA4" s="63"/>
      <c r="IUB4" s="63"/>
      <c r="IUC4" s="63"/>
      <c r="IUD4" s="63"/>
      <c r="IUE4" s="63"/>
      <c r="IUF4" s="63"/>
      <c r="IUG4" s="63"/>
      <c r="IUH4" s="63"/>
      <c r="IUI4" s="63"/>
      <c r="IUJ4" s="63"/>
      <c r="IUK4" s="63"/>
      <c r="IUL4" s="63"/>
      <c r="IUM4" s="63"/>
      <c r="IUN4" s="63"/>
      <c r="IUO4" s="63"/>
      <c r="IUP4" s="63"/>
      <c r="IUQ4" s="63"/>
      <c r="IUR4" s="63"/>
      <c r="IUS4" s="63"/>
      <c r="IUT4" s="63"/>
      <c r="IUU4" s="63"/>
      <c r="IUV4" s="63"/>
      <c r="IUW4" s="63"/>
      <c r="IUX4" s="63"/>
      <c r="IUY4" s="63"/>
      <c r="IUZ4" s="63"/>
      <c r="IVA4" s="63"/>
      <c r="IVB4" s="63"/>
      <c r="IVC4" s="63"/>
      <c r="IVD4" s="63"/>
      <c r="IVE4" s="63"/>
      <c r="IVF4" s="63"/>
      <c r="IVG4" s="63"/>
      <c r="IVH4" s="63"/>
      <c r="IVI4" s="63"/>
      <c r="IVJ4" s="63"/>
      <c r="IVK4" s="63"/>
      <c r="IVL4" s="63"/>
      <c r="IVM4" s="63"/>
      <c r="IVN4" s="63"/>
      <c r="IVO4" s="63"/>
      <c r="IVP4" s="63"/>
      <c r="IVQ4" s="63"/>
      <c r="IVR4" s="63"/>
      <c r="IVS4" s="63"/>
      <c r="IVT4" s="63"/>
      <c r="IVU4" s="63"/>
      <c r="IVV4" s="63"/>
      <c r="IVW4" s="63"/>
      <c r="IVX4" s="63"/>
      <c r="IVY4" s="63"/>
      <c r="IVZ4" s="63"/>
      <c r="IWA4" s="63"/>
      <c r="IWB4" s="63"/>
      <c r="IWC4" s="63"/>
      <c r="IWD4" s="63"/>
      <c r="IWE4" s="63"/>
      <c r="IWF4" s="63"/>
      <c r="IWG4" s="63"/>
      <c r="IWH4" s="63"/>
      <c r="IWI4" s="63"/>
      <c r="IWJ4" s="63"/>
      <c r="IWK4" s="63"/>
      <c r="IWL4" s="63"/>
      <c r="IWM4" s="63"/>
      <c r="IWN4" s="63"/>
      <c r="IWO4" s="63"/>
      <c r="IWP4" s="63"/>
      <c r="IWQ4" s="63"/>
      <c r="IWR4" s="63"/>
      <c r="IWS4" s="63"/>
      <c r="IWT4" s="63"/>
      <c r="IWU4" s="63"/>
      <c r="IWV4" s="63"/>
      <c r="IWW4" s="63"/>
      <c r="IWX4" s="63"/>
      <c r="IWY4" s="63"/>
      <c r="IWZ4" s="63"/>
      <c r="IXA4" s="63"/>
      <c r="IXB4" s="63"/>
      <c r="IXC4" s="63"/>
      <c r="IXD4" s="63"/>
      <c r="IXE4" s="63"/>
      <c r="IXF4" s="63"/>
      <c r="IXG4" s="63"/>
      <c r="IXH4" s="63"/>
      <c r="IXI4" s="63"/>
      <c r="IXJ4" s="63"/>
      <c r="IXK4" s="63"/>
      <c r="IXL4" s="63"/>
      <c r="IXM4" s="63"/>
      <c r="IXN4" s="63"/>
      <c r="IXO4" s="63"/>
      <c r="IXP4" s="63"/>
      <c r="IXQ4" s="63"/>
      <c r="IXR4" s="63"/>
      <c r="IXS4" s="63"/>
      <c r="IXT4" s="63"/>
      <c r="IXU4" s="63"/>
      <c r="IXV4" s="63"/>
      <c r="IXW4" s="63"/>
      <c r="IXX4" s="63"/>
      <c r="IXY4" s="63"/>
      <c r="IXZ4" s="63"/>
      <c r="IYA4" s="63"/>
      <c r="IYB4" s="63"/>
      <c r="IYC4" s="63"/>
      <c r="IYD4" s="63"/>
      <c r="IYE4" s="63"/>
      <c r="IYF4" s="63"/>
      <c r="IYG4" s="63"/>
      <c r="IYH4" s="63"/>
      <c r="IYI4" s="63"/>
      <c r="IYJ4" s="63"/>
      <c r="IYK4" s="63"/>
      <c r="IYL4" s="63"/>
      <c r="IYM4" s="63"/>
      <c r="IYN4" s="63"/>
      <c r="IYO4" s="63"/>
      <c r="IYP4" s="63"/>
      <c r="IYQ4" s="63"/>
      <c r="IYR4" s="63"/>
      <c r="IYS4" s="63"/>
      <c r="IYT4" s="63"/>
      <c r="IYU4" s="63"/>
      <c r="IYV4" s="63"/>
      <c r="IYW4" s="63"/>
      <c r="IYX4" s="63"/>
      <c r="IYY4" s="63"/>
      <c r="IYZ4" s="63"/>
      <c r="IZA4" s="63"/>
      <c r="IZB4" s="63"/>
      <c r="IZC4" s="63"/>
      <c r="IZD4" s="63"/>
      <c r="IZE4" s="63"/>
      <c r="IZF4" s="63"/>
      <c r="IZG4" s="63"/>
      <c r="IZH4" s="63"/>
      <c r="IZI4" s="63"/>
      <c r="IZJ4" s="63"/>
      <c r="IZK4" s="63"/>
      <c r="IZL4" s="63"/>
      <c r="IZM4" s="63"/>
      <c r="IZN4" s="63"/>
      <c r="IZO4" s="63"/>
      <c r="IZP4" s="63"/>
      <c r="IZQ4" s="63"/>
      <c r="IZR4" s="63"/>
      <c r="IZS4" s="63"/>
      <c r="IZT4" s="63"/>
      <c r="IZU4" s="63"/>
      <c r="IZV4" s="63"/>
      <c r="IZW4" s="63"/>
      <c r="IZX4" s="63"/>
      <c r="IZY4" s="63"/>
      <c r="IZZ4" s="63"/>
      <c r="JAA4" s="63"/>
      <c r="JAB4" s="63"/>
      <c r="JAC4" s="63"/>
      <c r="JAD4" s="63"/>
      <c r="JAE4" s="63"/>
      <c r="JAF4" s="63"/>
      <c r="JAG4" s="63"/>
      <c r="JAH4" s="63"/>
      <c r="JAI4" s="63"/>
      <c r="JAJ4" s="63"/>
      <c r="JAK4" s="63"/>
      <c r="JAL4" s="63"/>
      <c r="JAM4" s="63"/>
      <c r="JAN4" s="63"/>
      <c r="JAO4" s="63"/>
      <c r="JAP4" s="63"/>
      <c r="JAQ4" s="63"/>
      <c r="JAR4" s="63"/>
      <c r="JAS4" s="63"/>
      <c r="JAT4" s="63"/>
      <c r="JAU4" s="63"/>
      <c r="JAV4" s="63"/>
      <c r="JAW4" s="63"/>
      <c r="JAX4" s="63"/>
      <c r="JAY4" s="63"/>
      <c r="JAZ4" s="63"/>
      <c r="JBA4" s="63"/>
      <c r="JBB4" s="63"/>
      <c r="JBC4" s="63"/>
      <c r="JBD4" s="63"/>
      <c r="JBE4" s="63"/>
      <c r="JBF4" s="63"/>
      <c r="JBG4" s="63"/>
      <c r="JBH4" s="63"/>
      <c r="JBI4" s="63"/>
      <c r="JBJ4" s="63"/>
      <c r="JBK4" s="63"/>
      <c r="JBL4" s="63"/>
      <c r="JBM4" s="63"/>
      <c r="JBN4" s="63"/>
      <c r="JBO4" s="63"/>
      <c r="JBP4" s="63"/>
      <c r="JBQ4" s="63"/>
      <c r="JBR4" s="63"/>
      <c r="JBS4" s="63"/>
      <c r="JBT4" s="63"/>
      <c r="JBU4" s="63"/>
      <c r="JBV4" s="63"/>
      <c r="JBW4" s="63"/>
      <c r="JBX4" s="63"/>
      <c r="JBY4" s="63"/>
      <c r="JBZ4" s="63"/>
      <c r="JCA4" s="63"/>
      <c r="JCB4" s="63"/>
      <c r="JCC4" s="63"/>
      <c r="JCD4" s="63"/>
      <c r="JCE4" s="63"/>
      <c r="JCF4" s="63"/>
      <c r="JCG4" s="63"/>
      <c r="JCH4" s="63"/>
      <c r="JCI4" s="63"/>
      <c r="JCJ4" s="63"/>
      <c r="JCK4" s="63"/>
      <c r="JCL4" s="63"/>
      <c r="JCM4" s="63"/>
      <c r="JCN4" s="63"/>
      <c r="JCO4" s="63"/>
      <c r="JCP4" s="63"/>
      <c r="JCQ4" s="63"/>
      <c r="JCR4" s="63"/>
      <c r="JCS4" s="63"/>
      <c r="JCT4" s="63"/>
      <c r="JCU4" s="63"/>
      <c r="JCV4" s="63"/>
      <c r="JCW4" s="63"/>
      <c r="JCX4" s="63"/>
      <c r="JCY4" s="63"/>
      <c r="JCZ4" s="63"/>
      <c r="JDA4" s="63"/>
      <c r="JDB4" s="63"/>
      <c r="JDC4" s="63"/>
      <c r="JDD4" s="63"/>
      <c r="JDE4" s="63"/>
      <c r="JDF4" s="63"/>
      <c r="JDG4" s="63"/>
      <c r="JDH4" s="63"/>
      <c r="JDI4" s="63"/>
      <c r="JDJ4" s="63"/>
      <c r="JDK4" s="63"/>
      <c r="JDL4" s="63"/>
      <c r="JDM4" s="63"/>
      <c r="JDN4" s="63"/>
      <c r="JDO4" s="63"/>
      <c r="JDP4" s="63"/>
      <c r="JDQ4" s="63"/>
      <c r="JDR4" s="63"/>
      <c r="JDS4" s="63"/>
      <c r="JDT4" s="63"/>
      <c r="JDU4" s="63"/>
      <c r="JDV4" s="63"/>
      <c r="JDW4" s="63"/>
      <c r="JDX4" s="63"/>
      <c r="JDY4" s="63"/>
      <c r="JDZ4" s="63"/>
      <c r="JEA4" s="63"/>
      <c r="JEB4" s="63"/>
      <c r="JEC4" s="63"/>
      <c r="JED4" s="63"/>
      <c r="JEE4" s="63"/>
      <c r="JEF4" s="63"/>
      <c r="JEG4" s="63"/>
      <c r="JEH4" s="63"/>
      <c r="JEI4" s="63"/>
      <c r="JEJ4" s="63"/>
      <c r="JEK4" s="63"/>
      <c r="JEL4" s="63"/>
      <c r="JEM4" s="63"/>
      <c r="JEN4" s="63"/>
      <c r="JEO4" s="63"/>
      <c r="JEP4" s="63"/>
      <c r="JEQ4" s="63"/>
      <c r="JER4" s="63"/>
      <c r="JES4" s="63"/>
      <c r="JET4" s="63"/>
      <c r="JEU4" s="63"/>
      <c r="JEV4" s="63"/>
      <c r="JEW4" s="63"/>
      <c r="JEX4" s="63"/>
      <c r="JEY4" s="63"/>
      <c r="JEZ4" s="63"/>
      <c r="JFA4" s="63"/>
      <c r="JFB4" s="63"/>
      <c r="JFC4" s="63"/>
      <c r="JFD4" s="63"/>
      <c r="JFE4" s="63"/>
      <c r="JFF4" s="63"/>
      <c r="JFG4" s="63"/>
      <c r="JFH4" s="63"/>
      <c r="JFI4" s="63"/>
      <c r="JFJ4" s="63"/>
      <c r="JFK4" s="63"/>
      <c r="JFL4" s="63"/>
      <c r="JFM4" s="63"/>
      <c r="JFN4" s="63"/>
      <c r="JFO4" s="63"/>
      <c r="JFP4" s="63"/>
      <c r="JFQ4" s="63"/>
      <c r="JFR4" s="63"/>
      <c r="JFS4" s="63"/>
      <c r="JFT4" s="63"/>
      <c r="JFU4" s="63"/>
      <c r="JFV4" s="63"/>
      <c r="JFW4" s="63"/>
      <c r="JFX4" s="63"/>
      <c r="JFY4" s="63"/>
      <c r="JFZ4" s="63"/>
      <c r="JGA4" s="63"/>
      <c r="JGB4" s="63"/>
      <c r="JGC4" s="63"/>
      <c r="JGD4" s="63"/>
      <c r="JGE4" s="63"/>
      <c r="JGF4" s="63"/>
      <c r="JGG4" s="63"/>
      <c r="JGH4" s="63"/>
      <c r="JGI4" s="63"/>
      <c r="JGJ4" s="63"/>
      <c r="JGK4" s="63"/>
      <c r="JGL4" s="63"/>
      <c r="JGM4" s="63"/>
      <c r="JGN4" s="63"/>
      <c r="JGO4" s="63"/>
      <c r="JGP4" s="63"/>
      <c r="JGQ4" s="63"/>
      <c r="JGR4" s="63"/>
      <c r="JGS4" s="63"/>
      <c r="JGT4" s="63"/>
      <c r="JGU4" s="63"/>
      <c r="JGV4" s="63"/>
      <c r="JGW4" s="63"/>
      <c r="JGX4" s="63"/>
      <c r="JGY4" s="63"/>
      <c r="JGZ4" s="63"/>
      <c r="JHA4" s="63"/>
      <c r="JHB4" s="63"/>
      <c r="JHC4" s="63"/>
      <c r="JHD4" s="63"/>
      <c r="JHE4" s="63"/>
      <c r="JHF4" s="63"/>
      <c r="JHG4" s="63"/>
      <c r="JHH4" s="63"/>
      <c r="JHI4" s="63"/>
      <c r="JHJ4" s="63"/>
      <c r="JHK4" s="63"/>
      <c r="JHL4" s="63"/>
      <c r="JHM4" s="63"/>
      <c r="JHN4" s="63"/>
      <c r="JHO4" s="63"/>
      <c r="JHP4" s="63"/>
      <c r="JHQ4" s="63"/>
      <c r="JHR4" s="63"/>
      <c r="JHS4" s="63"/>
      <c r="JHT4" s="63"/>
      <c r="JHU4" s="63"/>
      <c r="JHV4" s="63"/>
      <c r="JHW4" s="63"/>
      <c r="JHX4" s="63"/>
      <c r="JHY4" s="63"/>
      <c r="JHZ4" s="63"/>
      <c r="JIA4" s="63"/>
      <c r="JIB4" s="63"/>
      <c r="JIC4" s="63"/>
      <c r="JID4" s="63"/>
      <c r="JIE4" s="63"/>
      <c r="JIF4" s="63"/>
      <c r="JIG4" s="63"/>
      <c r="JIH4" s="63"/>
      <c r="JII4" s="63"/>
      <c r="JIJ4" s="63"/>
      <c r="JIK4" s="63"/>
      <c r="JIL4" s="63"/>
      <c r="JIM4" s="63"/>
      <c r="JIN4" s="63"/>
      <c r="JIO4" s="63"/>
      <c r="JIP4" s="63"/>
      <c r="JIQ4" s="63"/>
      <c r="JIR4" s="63"/>
      <c r="JIS4" s="63"/>
      <c r="JIT4" s="63"/>
      <c r="JIU4" s="63"/>
      <c r="JIV4" s="63"/>
      <c r="JIW4" s="63"/>
      <c r="JIX4" s="63"/>
      <c r="JIY4" s="63"/>
      <c r="JIZ4" s="63"/>
      <c r="JJA4" s="63"/>
      <c r="JJB4" s="63"/>
      <c r="JJC4" s="63"/>
      <c r="JJD4" s="63"/>
      <c r="JJE4" s="63"/>
      <c r="JJF4" s="63"/>
      <c r="JJG4" s="63"/>
      <c r="JJH4" s="63"/>
      <c r="JJI4" s="63"/>
      <c r="JJJ4" s="63"/>
      <c r="JJK4" s="63"/>
      <c r="JJL4" s="63"/>
      <c r="JJM4" s="63"/>
      <c r="JJN4" s="63"/>
      <c r="JJO4" s="63"/>
      <c r="JJP4" s="63"/>
      <c r="JJQ4" s="63"/>
      <c r="JJR4" s="63"/>
      <c r="JJS4" s="63"/>
      <c r="JJT4" s="63"/>
      <c r="JJU4" s="63"/>
      <c r="JJV4" s="63"/>
      <c r="JJW4" s="63"/>
      <c r="JJX4" s="63"/>
      <c r="JJY4" s="63"/>
      <c r="JJZ4" s="63"/>
      <c r="JKA4" s="63"/>
      <c r="JKB4" s="63"/>
      <c r="JKC4" s="63"/>
      <c r="JKD4" s="63"/>
      <c r="JKE4" s="63"/>
      <c r="JKF4" s="63"/>
      <c r="JKG4" s="63"/>
      <c r="JKH4" s="63"/>
      <c r="JKI4" s="63"/>
      <c r="JKJ4" s="63"/>
      <c r="JKK4" s="63"/>
      <c r="JKL4" s="63"/>
      <c r="JKM4" s="63"/>
      <c r="JKN4" s="63"/>
      <c r="JKO4" s="63"/>
      <c r="JKP4" s="63"/>
      <c r="JKQ4" s="63"/>
      <c r="JKR4" s="63"/>
      <c r="JKS4" s="63"/>
      <c r="JKT4" s="63"/>
      <c r="JKU4" s="63"/>
      <c r="JKV4" s="63"/>
      <c r="JKW4" s="63"/>
      <c r="JKX4" s="63"/>
      <c r="JKY4" s="63"/>
      <c r="JKZ4" s="63"/>
      <c r="JLA4" s="63"/>
      <c r="JLB4" s="63"/>
      <c r="JLC4" s="63"/>
      <c r="JLD4" s="63"/>
      <c r="JLE4" s="63"/>
      <c r="JLF4" s="63"/>
      <c r="JLG4" s="63"/>
      <c r="JLH4" s="63"/>
      <c r="JLI4" s="63"/>
      <c r="JLJ4" s="63"/>
      <c r="JLK4" s="63"/>
      <c r="JLL4" s="63"/>
      <c r="JLM4" s="63"/>
      <c r="JLN4" s="63"/>
      <c r="JLO4" s="63"/>
      <c r="JLP4" s="63"/>
      <c r="JLQ4" s="63"/>
      <c r="JLR4" s="63"/>
      <c r="JLS4" s="63"/>
      <c r="JLT4" s="63"/>
      <c r="JLU4" s="63"/>
      <c r="JLV4" s="63"/>
      <c r="JLW4" s="63"/>
      <c r="JLX4" s="63"/>
      <c r="JLY4" s="63"/>
      <c r="JLZ4" s="63"/>
      <c r="JMA4" s="63"/>
      <c r="JMB4" s="63"/>
      <c r="JMC4" s="63"/>
      <c r="JMD4" s="63"/>
      <c r="JME4" s="63"/>
      <c r="JMF4" s="63"/>
      <c r="JMG4" s="63"/>
      <c r="JMH4" s="63"/>
      <c r="JMI4" s="63"/>
      <c r="JMJ4" s="63"/>
      <c r="JMK4" s="63"/>
      <c r="JML4" s="63"/>
      <c r="JMM4" s="63"/>
      <c r="JMN4" s="63"/>
      <c r="JMO4" s="63"/>
      <c r="JMP4" s="63"/>
      <c r="JMQ4" s="63"/>
      <c r="JMR4" s="63"/>
      <c r="JMS4" s="63"/>
      <c r="JMT4" s="63"/>
      <c r="JMU4" s="63"/>
      <c r="JMV4" s="63"/>
      <c r="JMW4" s="63"/>
      <c r="JMX4" s="63"/>
      <c r="JMY4" s="63"/>
      <c r="JMZ4" s="63"/>
      <c r="JNA4" s="63"/>
      <c r="JNB4" s="63"/>
      <c r="JNC4" s="63"/>
      <c r="JND4" s="63"/>
      <c r="JNE4" s="63"/>
      <c r="JNF4" s="63"/>
      <c r="JNG4" s="63"/>
      <c r="JNH4" s="63"/>
      <c r="JNI4" s="63"/>
      <c r="JNJ4" s="63"/>
      <c r="JNK4" s="63"/>
      <c r="JNL4" s="63"/>
      <c r="JNM4" s="63"/>
      <c r="JNN4" s="63"/>
      <c r="JNO4" s="63"/>
      <c r="JNP4" s="63"/>
      <c r="JNQ4" s="63"/>
      <c r="JNR4" s="63"/>
      <c r="JNS4" s="63"/>
      <c r="JNT4" s="63"/>
      <c r="JNU4" s="63"/>
      <c r="JNV4" s="63"/>
      <c r="JNW4" s="63"/>
      <c r="JNX4" s="63"/>
      <c r="JNY4" s="63"/>
      <c r="JNZ4" s="63"/>
      <c r="JOA4" s="63"/>
      <c r="JOB4" s="63"/>
      <c r="JOC4" s="63"/>
      <c r="JOD4" s="63"/>
      <c r="JOE4" s="63"/>
      <c r="JOF4" s="63"/>
      <c r="JOG4" s="63"/>
      <c r="JOH4" s="63"/>
      <c r="JOI4" s="63"/>
      <c r="JOJ4" s="63"/>
      <c r="JOK4" s="63"/>
      <c r="JOL4" s="63"/>
      <c r="JOM4" s="63"/>
      <c r="JON4" s="63"/>
      <c r="JOO4" s="63"/>
      <c r="JOP4" s="63"/>
      <c r="JOQ4" s="63"/>
      <c r="JOR4" s="63"/>
      <c r="JOS4" s="63"/>
      <c r="JOT4" s="63"/>
      <c r="JOU4" s="63"/>
      <c r="JOV4" s="63"/>
      <c r="JOW4" s="63"/>
      <c r="JOX4" s="63"/>
      <c r="JOY4" s="63"/>
      <c r="JOZ4" s="63"/>
      <c r="JPA4" s="63"/>
      <c r="JPB4" s="63"/>
      <c r="JPC4" s="63"/>
      <c r="JPD4" s="63"/>
      <c r="JPE4" s="63"/>
      <c r="JPF4" s="63"/>
      <c r="JPG4" s="63"/>
      <c r="JPH4" s="63"/>
      <c r="JPI4" s="63"/>
      <c r="JPJ4" s="63"/>
      <c r="JPK4" s="63"/>
      <c r="JPL4" s="63"/>
      <c r="JPM4" s="63"/>
      <c r="JPN4" s="63"/>
      <c r="JPO4" s="63"/>
      <c r="JPP4" s="63"/>
      <c r="JPQ4" s="63"/>
      <c r="JPR4" s="63"/>
      <c r="JPS4" s="63"/>
      <c r="JPT4" s="63"/>
      <c r="JPU4" s="63"/>
      <c r="JPV4" s="63"/>
      <c r="JPW4" s="63"/>
      <c r="JPX4" s="63"/>
      <c r="JPY4" s="63"/>
      <c r="JPZ4" s="63"/>
      <c r="JQA4" s="63"/>
      <c r="JQB4" s="63"/>
      <c r="JQC4" s="63"/>
      <c r="JQD4" s="63"/>
      <c r="JQE4" s="63"/>
      <c r="JQF4" s="63"/>
      <c r="JQG4" s="63"/>
      <c r="JQH4" s="63"/>
      <c r="JQI4" s="63"/>
      <c r="JQJ4" s="63"/>
      <c r="JQK4" s="63"/>
      <c r="JQL4" s="63"/>
      <c r="JQM4" s="63"/>
      <c r="JQN4" s="63"/>
      <c r="JQO4" s="63"/>
      <c r="JQP4" s="63"/>
      <c r="JQQ4" s="63"/>
      <c r="JQR4" s="63"/>
      <c r="JQS4" s="63"/>
      <c r="JQT4" s="63"/>
      <c r="JQU4" s="63"/>
      <c r="JQV4" s="63"/>
      <c r="JQW4" s="63"/>
      <c r="JQX4" s="63"/>
      <c r="JQY4" s="63"/>
      <c r="JQZ4" s="63"/>
      <c r="JRA4" s="63"/>
      <c r="JRB4" s="63"/>
      <c r="JRC4" s="63"/>
      <c r="JRD4" s="63"/>
      <c r="JRE4" s="63"/>
      <c r="JRF4" s="63"/>
      <c r="JRG4" s="63"/>
      <c r="JRH4" s="63"/>
      <c r="JRI4" s="63"/>
      <c r="JRJ4" s="63"/>
      <c r="JRK4" s="63"/>
      <c r="JRL4" s="63"/>
      <c r="JRM4" s="63"/>
      <c r="JRN4" s="63"/>
      <c r="JRO4" s="63"/>
      <c r="JRP4" s="63"/>
      <c r="JRQ4" s="63"/>
      <c r="JRR4" s="63"/>
      <c r="JRS4" s="63"/>
      <c r="JRT4" s="63"/>
      <c r="JRU4" s="63"/>
      <c r="JRV4" s="63"/>
      <c r="JRW4" s="63"/>
      <c r="JRX4" s="63"/>
      <c r="JRY4" s="63"/>
      <c r="JRZ4" s="63"/>
      <c r="JSA4" s="63"/>
      <c r="JSB4" s="63"/>
      <c r="JSC4" s="63"/>
      <c r="JSD4" s="63"/>
      <c r="JSE4" s="63"/>
      <c r="JSF4" s="63"/>
      <c r="JSG4" s="63"/>
      <c r="JSH4" s="63"/>
      <c r="JSI4" s="63"/>
      <c r="JSJ4" s="63"/>
      <c r="JSK4" s="63"/>
      <c r="JSL4" s="63"/>
      <c r="JSM4" s="63"/>
      <c r="JSN4" s="63"/>
      <c r="JSO4" s="63"/>
      <c r="JSP4" s="63"/>
      <c r="JSQ4" s="63"/>
      <c r="JSR4" s="63"/>
      <c r="JSS4" s="63"/>
      <c r="JST4" s="63"/>
      <c r="JSU4" s="63"/>
      <c r="JSV4" s="63"/>
      <c r="JSW4" s="63"/>
      <c r="JSX4" s="63"/>
      <c r="JSY4" s="63"/>
      <c r="JSZ4" s="63"/>
      <c r="JTA4" s="63"/>
      <c r="JTB4" s="63"/>
      <c r="JTC4" s="63"/>
      <c r="JTD4" s="63"/>
      <c r="JTE4" s="63"/>
      <c r="JTF4" s="63"/>
      <c r="JTG4" s="63"/>
      <c r="JTH4" s="63"/>
      <c r="JTI4" s="63"/>
      <c r="JTJ4" s="63"/>
      <c r="JTK4" s="63"/>
      <c r="JTL4" s="63"/>
      <c r="JTM4" s="63"/>
      <c r="JTN4" s="63"/>
      <c r="JTO4" s="63"/>
      <c r="JTP4" s="63"/>
      <c r="JTQ4" s="63"/>
      <c r="JTR4" s="63"/>
      <c r="JTS4" s="63"/>
      <c r="JTT4" s="63"/>
      <c r="JTU4" s="63"/>
      <c r="JTV4" s="63"/>
      <c r="JTW4" s="63"/>
      <c r="JTX4" s="63"/>
      <c r="JTY4" s="63"/>
      <c r="JTZ4" s="63"/>
      <c r="JUA4" s="63"/>
      <c r="JUB4" s="63"/>
      <c r="JUC4" s="63"/>
      <c r="JUD4" s="63"/>
      <c r="JUE4" s="63"/>
      <c r="JUF4" s="63"/>
      <c r="JUG4" s="63"/>
      <c r="JUH4" s="63"/>
      <c r="JUI4" s="63"/>
      <c r="JUJ4" s="63"/>
      <c r="JUK4" s="63"/>
      <c r="JUL4" s="63"/>
      <c r="JUM4" s="63"/>
      <c r="JUN4" s="63"/>
      <c r="JUO4" s="63"/>
      <c r="JUP4" s="63"/>
      <c r="JUQ4" s="63"/>
      <c r="JUR4" s="63"/>
      <c r="JUS4" s="63"/>
      <c r="JUT4" s="63"/>
      <c r="JUU4" s="63"/>
      <c r="JUV4" s="63"/>
      <c r="JUW4" s="63"/>
      <c r="JUX4" s="63"/>
      <c r="JUY4" s="63"/>
      <c r="JUZ4" s="63"/>
      <c r="JVA4" s="63"/>
      <c r="JVB4" s="63"/>
      <c r="JVC4" s="63"/>
      <c r="JVD4" s="63"/>
      <c r="JVE4" s="63"/>
      <c r="JVF4" s="63"/>
      <c r="JVG4" s="63"/>
      <c r="JVH4" s="63"/>
      <c r="JVI4" s="63"/>
      <c r="JVJ4" s="63"/>
      <c r="JVK4" s="63"/>
      <c r="JVL4" s="63"/>
      <c r="JVM4" s="63"/>
      <c r="JVN4" s="63"/>
      <c r="JVO4" s="63"/>
      <c r="JVP4" s="63"/>
      <c r="JVQ4" s="63"/>
      <c r="JVR4" s="63"/>
      <c r="JVS4" s="63"/>
      <c r="JVT4" s="63"/>
      <c r="JVU4" s="63"/>
      <c r="JVV4" s="63"/>
      <c r="JVW4" s="63"/>
      <c r="JVX4" s="63"/>
      <c r="JVY4" s="63"/>
      <c r="JVZ4" s="63"/>
      <c r="JWA4" s="63"/>
      <c r="JWB4" s="63"/>
      <c r="JWC4" s="63"/>
      <c r="JWD4" s="63"/>
      <c r="JWE4" s="63"/>
      <c r="JWF4" s="63"/>
      <c r="JWG4" s="63"/>
      <c r="JWH4" s="63"/>
      <c r="JWI4" s="63"/>
      <c r="JWJ4" s="63"/>
      <c r="JWK4" s="63"/>
      <c r="JWL4" s="63"/>
      <c r="JWM4" s="63"/>
      <c r="JWN4" s="63"/>
      <c r="JWO4" s="63"/>
      <c r="JWP4" s="63"/>
      <c r="JWQ4" s="63"/>
      <c r="JWR4" s="63"/>
      <c r="JWS4" s="63"/>
      <c r="JWT4" s="63"/>
      <c r="JWU4" s="63"/>
      <c r="JWV4" s="63"/>
      <c r="JWW4" s="63"/>
      <c r="JWX4" s="63"/>
      <c r="JWY4" s="63"/>
      <c r="JWZ4" s="63"/>
      <c r="JXA4" s="63"/>
      <c r="JXB4" s="63"/>
      <c r="JXC4" s="63"/>
      <c r="JXD4" s="63"/>
      <c r="JXE4" s="63"/>
      <c r="JXF4" s="63"/>
      <c r="JXG4" s="63"/>
      <c r="JXH4" s="63"/>
      <c r="JXI4" s="63"/>
      <c r="JXJ4" s="63"/>
      <c r="JXK4" s="63"/>
      <c r="JXL4" s="63"/>
      <c r="JXM4" s="63"/>
      <c r="JXN4" s="63"/>
      <c r="JXO4" s="63"/>
      <c r="JXP4" s="63"/>
      <c r="JXQ4" s="63"/>
      <c r="JXR4" s="63"/>
      <c r="JXS4" s="63"/>
      <c r="JXT4" s="63"/>
      <c r="JXU4" s="63"/>
      <c r="JXV4" s="63"/>
      <c r="JXW4" s="63"/>
      <c r="JXX4" s="63"/>
      <c r="JXY4" s="63"/>
      <c r="JXZ4" s="63"/>
      <c r="JYA4" s="63"/>
      <c r="JYB4" s="63"/>
      <c r="JYC4" s="63"/>
      <c r="JYD4" s="63"/>
      <c r="JYE4" s="63"/>
      <c r="JYF4" s="63"/>
      <c r="JYG4" s="63"/>
      <c r="JYH4" s="63"/>
      <c r="JYI4" s="63"/>
      <c r="JYJ4" s="63"/>
      <c r="JYK4" s="63"/>
      <c r="JYL4" s="63"/>
      <c r="JYM4" s="63"/>
      <c r="JYN4" s="63"/>
      <c r="JYO4" s="63"/>
      <c r="JYP4" s="63"/>
      <c r="JYQ4" s="63"/>
      <c r="JYR4" s="63"/>
      <c r="JYS4" s="63"/>
      <c r="JYT4" s="63"/>
      <c r="JYU4" s="63"/>
      <c r="JYV4" s="63"/>
      <c r="JYW4" s="63"/>
      <c r="JYX4" s="63"/>
      <c r="JYY4" s="63"/>
      <c r="JYZ4" s="63"/>
      <c r="JZA4" s="63"/>
      <c r="JZB4" s="63"/>
      <c r="JZC4" s="63"/>
      <c r="JZD4" s="63"/>
      <c r="JZE4" s="63"/>
      <c r="JZF4" s="63"/>
      <c r="JZG4" s="63"/>
      <c r="JZH4" s="63"/>
      <c r="JZI4" s="63"/>
      <c r="JZJ4" s="63"/>
      <c r="JZK4" s="63"/>
      <c r="JZL4" s="63"/>
      <c r="JZM4" s="63"/>
      <c r="JZN4" s="63"/>
      <c r="JZO4" s="63"/>
      <c r="JZP4" s="63"/>
      <c r="JZQ4" s="63"/>
      <c r="JZR4" s="63"/>
      <c r="JZS4" s="63"/>
      <c r="JZT4" s="63"/>
      <c r="JZU4" s="63"/>
      <c r="JZV4" s="63"/>
      <c r="JZW4" s="63"/>
      <c r="JZX4" s="63"/>
      <c r="JZY4" s="63"/>
      <c r="JZZ4" s="63"/>
      <c r="KAA4" s="63"/>
      <c r="KAB4" s="63"/>
      <c r="KAC4" s="63"/>
      <c r="KAD4" s="63"/>
      <c r="KAE4" s="63"/>
      <c r="KAF4" s="63"/>
      <c r="KAG4" s="63"/>
      <c r="KAH4" s="63"/>
      <c r="KAI4" s="63"/>
      <c r="KAJ4" s="63"/>
      <c r="KAK4" s="63"/>
      <c r="KAL4" s="63"/>
      <c r="KAM4" s="63"/>
      <c r="KAN4" s="63"/>
      <c r="KAO4" s="63"/>
      <c r="KAP4" s="63"/>
      <c r="KAQ4" s="63"/>
      <c r="KAR4" s="63"/>
      <c r="KAS4" s="63"/>
      <c r="KAT4" s="63"/>
      <c r="KAU4" s="63"/>
      <c r="KAV4" s="63"/>
      <c r="KAW4" s="63"/>
      <c r="KAX4" s="63"/>
      <c r="KAY4" s="63"/>
      <c r="KAZ4" s="63"/>
      <c r="KBA4" s="63"/>
      <c r="KBB4" s="63"/>
      <c r="KBC4" s="63"/>
      <c r="KBD4" s="63"/>
      <c r="KBE4" s="63"/>
      <c r="KBF4" s="63"/>
      <c r="KBG4" s="63"/>
      <c r="KBH4" s="63"/>
      <c r="KBI4" s="63"/>
      <c r="KBJ4" s="63"/>
      <c r="KBK4" s="63"/>
      <c r="KBL4" s="63"/>
      <c r="KBM4" s="63"/>
      <c r="KBN4" s="63"/>
      <c r="KBO4" s="63"/>
      <c r="KBP4" s="63"/>
      <c r="KBQ4" s="63"/>
      <c r="KBR4" s="63"/>
      <c r="KBS4" s="63"/>
      <c r="KBT4" s="63"/>
      <c r="KBU4" s="63"/>
      <c r="KBV4" s="63"/>
      <c r="KBW4" s="63"/>
      <c r="KBX4" s="63"/>
      <c r="KBY4" s="63"/>
      <c r="KBZ4" s="63"/>
      <c r="KCA4" s="63"/>
      <c r="KCB4" s="63"/>
      <c r="KCC4" s="63"/>
      <c r="KCD4" s="63"/>
      <c r="KCE4" s="63"/>
      <c r="KCF4" s="63"/>
      <c r="KCG4" s="63"/>
      <c r="KCH4" s="63"/>
      <c r="KCI4" s="63"/>
      <c r="KCJ4" s="63"/>
      <c r="KCK4" s="63"/>
      <c r="KCL4" s="63"/>
      <c r="KCM4" s="63"/>
      <c r="KCN4" s="63"/>
      <c r="KCO4" s="63"/>
      <c r="KCP4" s="63"/>
      <c r="KCQ4" s="63"/>
      <c r="KCR4" s="63"/>
      <c r="KCS4" s="63"/>
      <c r="KCT4" s="63"/>
      <c r="KCU4" s="63"/>
      <c r="KCV4" s="63"/>
      <c r="KCW4" s="63"/>
      <c r="KCX4" s="63"/>
      <c r="KCY4" s="63"/>
      <c r="KCZ4" s="63"/>
      <c r="KDA4" s="63"/>
      <c r="KDB4" s="63"/>
      <c r="KDC4" s="63"/>
      <c r="KDD4" s="63"/>
      <c r="KDE4" s="63"/>
      <c r="KDF4" s="63"/>
      <c r="KDG4" s="63"/>
      <c r="KDH4" s="63"/>
      <c r="KDI4" s="63"/>
      <c r="KDJ4" s="63"/>
      <c r="KDK4" s="63"/>
      <c r="KDL4" s="63"/>
      <c r="KDM4" s="63"/>
      <c r="KDN4" s="63"/>
      <c r="KDO4" s="63"/>
      <c r="KDP4" s="63"/>
      <c r="KDQ4" s="63"/>
      <c r="KDR4" s="63"/>
      <c r="KDS4" s="63"/>
      <c r="KDT4" s="63"/>
      <c r="KDU4" s="63"/>
      <c r="KDV4" s="63"/>
      <c r="KDW4" s="63"/>
      <c r="KDX4" s="63"/>
      <c r="KDY4" s="63"/>
      <c r="KDZ4" s="63"/>
      <c r="KEA4" s="63"/>
      <c r="KEB4" s="63"/>
      <c r="KEC4" s="63"/>
      <c r="KED4" s="63"/>
      <c r="KEE4" s="63"/>
      <c r="KEF4" s="63"/>
      <c r="KEG4" s="63"/>
      <c r="KEH4" s="63"/>
      <c r="KEI4" s="63"/>
      <c r="KEJ4" s="63"/>
      <c r="KEK4" s="63"/>
      <c r="KEL4" s="63"/>
      <c r="KEM4" s="63"/>
      <c r="KEN4" s="63"/>
      <c r="KEO4" s="63"/>
      <c r="KEP4" s="63"/>
      <c r="KEQ4" s="63"/>
      <c r="KER4" s="63"/>
      <c r="KES4" s="63"/>
      <c r="KET4" s="63"/>
      <c r="KEU4" s="63"/>
      <c r="KEV4" s="63"/>
      <c r="KEW4" s="63"/>
      <c r="KEX4" s="63"/>
      <c r="KEY4" s="63"/>
      <c r="KEZ4" s="63"/>
      <c r="KFA4" s="63"/>
      <c r="KFB4" s="63"/>
      <c r="KFC4" s="63"/>
      <c r="KFD4" s="63"/>
      <c r="KFE4" s="63"/>
      <c r="KFF4" s="63"/>
      <c r="KFG4" s="63"/>
      <c r="KFH4" s="63"/>
      <c r="KFI4" s="63"/>
      <c r="KFJ4" s="63"/>
      <c r="KFK4" s="63"/>
      <c r="KFL4" s="63"/>
      <c r="KFM4" s="63"/>
      <c r="KFN4" s="63"/>
      <c r="KFO4" s="63"/>
      <c r="KFP4" s="63"/>
      <c r="KFQ4" s="63"/>
      <c r="KFR4" s="63"/>
      <c r="KFS4" s="63"/>
      <c r="KFT4" s="63"/>
      <c r="KFU4" s="63"/>
      <c r="KFV4" s="63"/>
      <c r="KFW4" s="63"/>
      <c r="KFX4" s="63"/>
      <c r="KFY4" s="63"/>
      <c r="KFZ4" s="63"/>
      <c r="KGA4" s="63"/>
      <c r="KGB4" s="63"/>
      <c r="KGC4" s="63"/>
      <c r="KGD4" s="63"/>
      <c r="KGE4" s="63"/>
      <c r="KGF4" s="63"/>
      <c r="KGG4" s="63"/>
      <c r="KGH4" s="63"/>
      <c r="KGI4" s="63"/>
      <c r="KGJ4" s="63"/>
      <c r="KGK4" s="63"/>
      <c r="KGL4" s="63"/>
      <c r="KGM4" s="63"/>
      <c r="KGN4" s="63"/>
      <c r="KGO4" s="63"/>
      <c r="KGP4" s="63"/>
      <c r="KGQ4" s="63"/>
      <c r="KGR4" s="63"/>
      <c r="KGS4" s="63"/>
      <c r="KGT4" s="63"/>
      <c r="KGU4" s="63"/>
      <c r="KGV4" s="63"/>
      <c r="KGW4" s="63"/>
      <c r="KGX4" s="63"/>
      <c r="KGY4" s="63"/>
      <c r="KGZ4" s="63"/>
      <c r="KHA4" s="63"/>
      <c r="KHB4" s="63"/>
      <c r="KHC4" s="63"/>
      <c r="KHD4" s="63"/>
      <c r="KHE4" s="63"/>
      <c r="KHF4" s="63"/>
      <c r="KHG4" s="63"/>
      <c r="KHH4" s="63"/>
      <c r="KHI4" s="63"/>
      <c r="KHJ4" s="63"/>
      <c r="KHK4" s="63"/>
      <c r="KHL4" s="63"/>
      <c r="KHM4" s="63"/>
      <c r="KHN4" s="63"/>
      <c r="KHO4" s="63"/>
      <c r="KHP4" s="63"/>
      <c r="KHQ4" s="63"/>
      <c r="KHR4" s="63"/>
      <c r="KHS4" s="63"/>
      <c r="KHT4" s="63"/>
      <c r="KHU4" s="63"/>
      <c r="KHV4" s="63"/>
      <c r="KHW4" s="63"/>
      <c r="KHX4" s="63"/>
      <c r="KHY4" s="63"/>
      <c r="KHZ4" s="63"/>
      <c r="KIA4" s="63"/>
      <c r="KIB4" s="63"/>
      <c r="KIC4" s="63"/>
      <c r="KID4" s="63"/>
      <c r="KIE4" s="63"/>
      <c r="KIF4" s="63"/>
      <c r="KIG4" s="63"/>
      <c r="KIH4" s="63"/>
      <c r="KII4" s="63"/>
      <c r="KIJ4" s="63"/>
      <c r="KIK4" s="63"/>
      <c r="KIL4" s="63"/>
      <c r="KIM4" s="63"/>
      <c r="KIN4" s="63"/>
      <c r="KIO4" s="63"/>
      <c r="KIP4" s="63"/>
      <c r="KIQ4" s="63"/>
      <c r="KIR4" s="63"/>
      <c r="KIS4" s="63"/>
      <c r="KIT4" s="63"/>
      <c r="KIU4" s="63"/>
      <c r="KIV4" s="63"/>
      <c r="KIW4" s="63"/>
      <c r="KIX4" s="63"/>
      <c r="KIY4" s="63"/>
      <c r="KIZ4" s="63"/>
      <c r="KJA4" s="63"/>
      <c r="KJB4" s="63"/>
      <c r="KJC4" s="63"/>
      <c r="KJD4" s="63"/>
      <c r="KJE4" s="63"/>
      <c r="KJF4" s="63"/>
      <c r="KJG4" s="63"/>
      <c r="KJH4" s="63"/>
      <c r="KJI4" s="63"/>
      <c r="KJJ4" s="63"/>
      <c r="KJK4" s="63"/>
      <c r="KJL4" s="63"/>
      <c r="KJM4" s="63"/>
      <c r="KJN4" s="63"/>
      <c r="KJO4" s="63"/>
      <c r="KJP4" s="63"/>
      <c r="KJQ4" s="63"/>
      <c r="KJR4" s="63"/>
      <c r="KJS4" s="63"/>
      <c r="KJT4" s="63"/>
      <c r="KJU4" s="63"/>
      <c r="KJV4" s="63"/>
      <c r="KJW4" s="63"/>
      <c r="KJX4" s="63"/>
      <c r="KJY4" s="63"/>
      <c r="KJZ4" s="63"/>
      <c r="KKA4" s="63"/>
      <c r="KKB4" s="63"/>
      <c r="KKC4" s="63"/>
      <c r="KKD4" s="63"/>
      <c r="KKE4" s="63"/>
      <c r="KKF4" s="63"/>
      <c r="KKG4" s="63"/>
      <c r="KKH4" s="63"/>
      <c r="KKI4" s="63"/>
      <c r="KKJ4" s="63"/>
      <c r="KKK4" s="63"/>
      <c r="KKL4" s="63"/>
      <c r="KKM4" s="63"/>
      <c r="KKN4" s="63"/>
      <c r="KKO4" s="63"/>
      <c r="KKP4" s="63"/>
      <c r="KKQ4" s="63"/>
      <c r="KKR4" s="63"/>
      <c r="KKS4" s="63"/>
      <c r="KKT4" s="63"/>
      <c r="KKU4" s="63"/>
      <c r="KKV4" s="63"/>
      <c r="KKW4" s="63"/>
      <c r="KKX4" s="63"/>
      <c r="KKY4" s="63"/>
      <c r="KKZ4" s="63"/>
      <c r="KLA4" s="63"/>
      <c r="KLB4" s="63"/>
      <c r="KLC4" s="63"/>
      <c r="KLD4" s="63"/>
      <c r="KLE4" s="63"/>
      <c r="KLF4" s="63"/>
      <c r="KLG4" s="63"/>
      <c r="KLH4" s="63"/>
      <c r="KLI4" s="63"/>
      <c r="KLJ4" s="63"/>
      <c r="KLK4" s="63"/>
      <c r="KLL4" s="63"/>
      <c r="KLM4" s="63"/>
      <c r="KLN4" s="63"/>
      <c r="KLO4" s="63"/>
      <c r="KLP4" s="63"/>
      <c r="KLQ4" s="63"/>
      <c r="KLR4" s="63"/>
      <c r="KLS4" s="63"/>
      <c r="KLT4" s="63"/>
      <c r="KLU4" s="63"/>
      <c r="KLV4" s="63"/>
      <c r="KLW4" s="63"/>
      <c r="KLX4" s="63"/>
      <c r="KLY4" s="63"/>
      <c r="KLZ4" s="63"/>
      <c r="KMA4" s="63"/>
      <c r="KMB4" s="63"/>
      <c r="KMC4" s="63"/>
      <c r="KMD4" s="63"/>
      <c r="KME4" s="63"/>
      <c r="KMF4" s="63"/>
      <c r="KMG4" s="63"/>
      <c r="KMH4" s="63"/>
      <c r="KMI4" s="63"/>
      <c r="KMJ4" s="63"/>
      <c r="KMK4" s="63"/>
      <c r="KML4" s="63"/>
      <c r="KMM4" s="63"/>
      <c r="KMN4" s="63"/>
      <c r="KMO4" s="63"/>
      <c r="KMP4" s="63"/>
      <c r="KMQ4" s="63"/>
      <c r="KMR4" s="63"/>
      <c r="KMS4" s="63"/>
      <c r="KMT4" s="63"/>
      <c r="KMU4" s="63"/>
      <c r="KMV4" s="63"/>
      <c r="KMW4" s="63"/>
      <c r="KMX4" s="63"/>
      <c r="KMY4" s="63"/>
      <c r="KMZ4" s="63"/>
      <c r="KNA4" s="63"/>
      <c r="KNB4" s="63"/>
      <c r="KNC4" s="63"/>
      <c r="KND4" s="63"/>
      <c r="KNE4" s="63"/>
      <c r="KNF4" s="63"/>
      <c r="KNG4" s="63"/>
      <c r="KNH4" s="63"/>
      <c r="KNI4" s="63"/>
      <c r="KNJ4" s="63"/>
      <c r="KNK4" s="63"/>
      <c r="KNL4" s="63"/>
      <c r="KNM4" s="63"/>
      <c r="KNN4" s="63"/>
      <c r="KNO4" s="63"/>
      <c r="KNP4" s="63"/>
      <c r="KNQ4" s="63"/>
      <c r="KNR4" s="63"/>
      <c r="KNS4" s="63"/>
      <c r="KNT4" s="63"/>
      <c r="KNU4" s="63"/>
      <c r="KNV4" s="63"/>
      <c r="KNW4" s="63"/>
      <c r="KNX4" s="63"/>
      <c r="KNY4" s="63"/>
      <c r="KNZ4" s="63"/>
      <c r="KOA4" s="63"/>
      <c r="KOB4" s="63"/>
      <c r="KOC4" s="63"/>
      <c r="KOD4" s="63"/>
      <c r="KOE4" s="63"/>
      <c r="KOF4" s="63"/>
      <c r="KOG4" s="63"/>
      <c r="KOH4" s="63"/>
      <c r="KOI4" s="63"/>
      <c r="KOJ4" s="63"/>
      <c r="KOK4" s="63"/>
      <c r="KOL4" s="63"/>
      <c r="KOM4" s="63"/>
      <c r="KON4" s="63"/>
      <c r="KOO4" s="63"/>
      <c r="KOP4" s="63"/>
      <c r="KOQ4" s="63"/>
      <c r="KOR4" s="63"/>
      <c r="KOS4" s="63"/>
      <c r="KOT4" s="63"/>
      <c r="KOU4" s="63"/>
      <c r="KOV4" s="63"/>
      <c r="KOW4" s="63"/>
      <c r="KOX4" s="63"/>
      <c r="KOY4" s="63"/>
      <c r="KOZ4" s="63"/>
      <c r="KPA4" s="63"/>
      <c r="KPB4" s="63"/>
      <c r="KPC4" s="63"/>
      <c r="KPD4" s="63"/>
      <c r="KPE4" s="63"/>
      <c r="KPF4" s="63"/>
      <c r="KPG4" s="63"/>
      <c r="KPH4" s="63"/>
      <c r="KPI4" s="63"/>
      <c r="KPJ4" s="63"/>
      <c r="KPK4" s="63"/>
      <c r="KPL4" s="63"/>
      <c r="KPM4" s="63"/>
      <c r="KPN4" s="63"/>
      <c r="KPO4" s="63"/>
      <c r="KPP4" s="63"/>
      <c r="KPQ4" s="63"/>
      <c r="KPR4" s="63"/>
      <c r="KPS4" s="63"/>
      <c r="KPT4" s="63"/>
      <c r="KPU4" s="63"/>
      <c r="KPV4" s="63"/>
      <c r="KPW4" s="63"/>
      <c r="KPX4" s="63"/>
      <c r="KPY4" s="63"/>
      <c r="KPZ4" s="63"/>
      <c r="KQA4" s="63"/>
      <c r="KQB4" s="63"/>
      <c r="KQC4" s="63"/>
      <c r="KQD4" s="63"/>
      <c r="KQE4" s="63"/>
      <c r="KQF4" s="63"/>
      <c r="KQG4" s="63"/>
      <c r="KQH4" s="63"/>
      <c r="KQI4" s="63"/>
      <c r="KQJ4" s="63"/>
      <c r="KQK4" s="63"/>
      <c r="KQL4" s="63"/>
      <c r="KQM4" s="63"/>
      <c r="KQN4" s="63"/>
      <c r="KQO4" s="63"/>
      <c r="KQP4" s="63"/>
      <c r="KQQ4" s="63"/>
      <c r="KQR4" s="63"/>
      <c r="KQS4" s="63"/>
      <c r="KQT4" s="63"/>
      <c r="KQU4" s="63"/>
      <c r="KQV4" s="63"/>
      <c r="KQW4" s="63"/>
      <c r="KQX4" s="63"/>
      <c r="KQY4" s="63"/>
      <c r="KQZ4" s="63"/>
      <c r="KRA4" s="63"/>
      <c r="KRB4" s="63"/>
      <c r="KRC4" s="63"/>
      <c r="KRD4" s="63"/>
      <c r="KRE4" s="63"/>
      <c r="KRF4" s="63"/>
      <c r="KRG4" s="63"/>
      <c r="KRH4" s="63"/>
      <c r="KRI4" s="63"/>
      <c r="KRJ4" s="63"/>
      <c r="KRK4" s="63"/>
      <c r="KRL4" s="63"/>
      <c r="KRM4" s="63"/>
      <c r="KRN4" s="63"/>
      <c r="KRO4" s="63"/>
      <c r="KRP4" s="63"/>
      <c r="KRQ4" s="63"/>
      <c r="KRR4" s="63"/>
      <c r="KRS4" s="63"/>
      <c r="KRT4" s="63"/>
      <c r="KRU4" s="63"/>
      <c r="KRV4" s="63"/>
      <c r="KRW4" s="63"/>
      <c r="KRX4" s="63"/>
      <c r="KRY4" s="63"/>
      <c r="KRZ4" s="63"/>
      <c r="KSA4" s="63"/>
      <c r="KSB4" s="63"/>
      <c r="KSC4" s="63"/>
      <c r="KSD4" s="63"/>
      <c r="KSE4" s="63"/>
      <c r="KSF4" s="63"/>
      <c r="KSG4" s="63"/>
      <c r="KSH4" s="63"/>
      <c r="KSI4" s="63"/>
      <c r="KSJ4" s="63"/>
      <c r="KSK4" s="63"/>
      <c r="KSL4" s="63"/>
      <c r="KSM4" s="63"/>
      <c r="KSN4" s="63"/>
      <c r="KSO4" s="63"/>
      <c r="KSP4" s="63"/>
      <c r="KSQ4" s="63"/>
      <c r="KSR4" s="63"/>
      <c r="KSS4" s="63"/>
      <c r="KST4" s="63"/>
      <c r="KSU4" s="63"/>
      <c r="KSV4" s="63"/>
      <c r="KSW4" s="63"/>
      <c r="KSX4" s="63"/>
      <c r="KSY4" s="63"/>
      <c r="KSZ4" s="63"/>
      <c r="KTA4" s="63"/>
      <c r="KTB4" s="63"/>
      <c r="KTC4" s="63"/>
      <c r="KTD4" s="63"/>
      <c r="KTE4" s="63"/>
      <c r="KTF4" s="63"/>
      <c r="KTG4" s="63"/>
      <c r="KTH4" s="63"/>
      <c r="KTI4" s="63"/>
      <c r="KTJ4" s="63"/>
      <c r="KTK4" s="63"/>
      <c r="KTL4" s="63"/>
      <c r="KTM4" s="63"/>
      <c r="KTN4" s="63"/>
      <c r="KTO4" s="63"/>
      <c r="KTP4" s="63"/>
      <c r="KTQ4" s="63"/>
      <c r="KTR4" s="63"/>
      <c r="KTS4" s="63"/>
      <c r="KTT4" s="63"/>
      <c r="KTU4" s="63"/>
      <c r="KTV4" s="63"/>
      <c r="KTW4" s="63"/>
      <c r="KTX4" s="63"/>
      <c r="KTY4" s="63"/>
      <c r="KTZ4" s="63"/>
      <c r="KUA4" s="63"/>
      <c r="KUB4" s="63"/>
      <c r="KUC4" s="63"/>
      <c r="KUD4" s="63"/>
      <c r="KUE4" s="63"/>
      <c r="KUF4" s="63"/>
      <c r="KUG4" s="63"/>
      <c r="KUH4" s="63"/>
      <c r="KUI4" s="63"/>
      <c r="KUJ4" s="63"/>
      <c r="KUK4" s="63"/>
      <c r="KUL4" s="63"/>
      <c r="KUM4" s="63"/>
      <c r="KUN4" s="63"/>
      <c r="KUO4" s="63"/>
      <c r="KUP4" s="63"/>
      <c r="KUQ4" s="63"/>
      <c r="KUR4" s="63"/>
      <c r="KUS4" s="63"/>
      <c r="KUT4" s="63"/>
      <c r="KUU4" s="63"/>
      <c r="KUV4" s="63"/>
      <c r="KUW4" s="63"/>
      <c r="KUX4" s="63"/>
      <c r="KUY4" s="63"/>
      <c r="KUZ4" s="63"/>
      <c r="KVA4" s="63"/>
      <c r="KVB4" s="63"/>
      <c r="KVC4" s="63"/>
      <c r="KVD4" s="63"/>
      <c r="KVE4" s="63"/>
      <c r="KVF4" s="63"/>
      <c r="KVG4" s="63"/>
      <c r="KVH4" s="63"/>
      <c r="KVI4" s="63"/>
      <c r="KVJ4" s="63"/>
      <c r="KVK4" s="63"/>
      <c r="KVL4" s="63"/>
      <c r="KVM4" s="63"/>
      <c r="KVN4" s="63"/>
      <c r="KVO4" s="63"/>
      <c r="KVP4" s="63"/>
      <c r="KVQ4" s="63"/>
      <c r="KVR4" s="63"/>
      <c r="KVS4" s="63"/>
      <c r="KVT4" s="63"/>
      <c r="KVU4" s="63"/>
      <c r="KVV4" s="63"/>
      <c r="KVW4" s="63"/>
      <c r="KVX4" s="63"/>
      <c r="KVY4" s="63"/>
      <c r="KVZ4" s="63"/>
      <c r="KWA4" s="63"/>
      <c r="KWB4" s="63"/>
      <c r="KWC4" s="63"/>
      <c r="KWD4" s="63"/>
      <c r="KWE4" s="63"/>
      <c r="KWF4" s="63"/>
      <c r="KWG4" s="63"/>
      <c r="KWH4" s="63"/>
      <c r="KWI4" s="63"/>
      <c r="KWJ4" s="63"/>
      <c r="KWK4" s="63"/>
      <c r="KWL4" s="63"/>
      <c r="KWM4" s="63"/>
      <c r="KWN4" s="63"/>
      <c r="KWO4" s="63"/>
      <c r="KWP4" s="63"/>
      <c r="KWQ4" s="63"/>
      <c r="KWR4" s="63"/>
      <c r="KWS4" s="63"/>
      <c r="KWT4" s="63"/>
      <c r="KWU4" s="63"/>
      <c r="KWV4" s="63"/>
      <c r="KWW4" s="63"/>
      <c r="KWX4" s="63"/>
      <c r="KWY4" s="63"/>
      <c r="KWZ4" s="63"/>
      <c r="KXA4" s="63"/>
      <c r="KXB4" s="63"/>
      <c r="KXC4" s="63"/>
      <c r="KXD4" s="63"/>
      <c r="KXE4" s="63"/>
      <c r="KXF4" s="63"/>
      <c r="KXG4" s="63"/>
      <c r="KXH4" s="63"/>
      <c r="KXI4" s="63"/>
      <c r="KXJ4" s="63"/>
      <c r="KXK4" s="63"/>
      <c r="KXL4" s="63"/>
      <c r="KXM4" s="63"/>
      <c r="KXN4" s="63"/>
      <c r="KXO4" s="63"/>
      <c r="KXP4" s="63"/>
      <c r="KXQ4" s="63"/>
      <c r="KXR4" s="63"/>
      <c r="KXS4" s="63"/>
      <c r="KXT4" s="63"/>
      <c r="KXU4" s="63"/>
      <c r="KXV4" s="63"/>
      <c r="KXW4" s="63"/>
      <c r="KXX4" s="63"/>
      <c r="KXY4" s="63"/>
      <c r="KXZ4" s="63"/>
      <c r="KYA4" s="63"/>
      <c r="KYB4" s="63"/>
      <c r="KYC4" s="63"/>
      <c r="KYD4" s="63"/>
      <c r="KYE4" s="63"/>
      <c r="KYF4" s="63"/>
      <c r="KYG4" s="63"/>
      <c r="KYH4" s="63"/>
      <c r="KYI4" s="63"/>
      <c r="KYJ4" s="63"/>
      <c r="KYK4" s="63"/>
      <c r="KYL4" s="63"/>
      <c r="KYM4" s="63"/>
      <c r="KYN4" s="63"/>
      <c r="KYO4" s="63"/>
      <c r="KYP4" s="63"/>
      <c r="KYQ4" s="63"/>
      <c r="KYR4" s="63"/>
      <c r="KYS4" s="63"/>
      <c r="KYT4" s="63"/>
      <c r="KYU4" s="63"/>
      <c r="KYV4" s="63"/>
      <c r="KYW4" s="63"/>
      <c r="KYX4" s="63"/>
      <c r="KYY4" s="63"/>
      <c r="KYZ4" s="63"/>
      <c r="KZA4" s="63"/>
      <c r="KZB4" s="63"/>
      <c r="KZC4" s="63"/>
      <c r="KZD4" s="63"/>
      <c r="KZE4" s="63"/>
      <c r="KZF4" s="63"/>
      <c r="KZG4" s="63"/>
      <c r="KZH4" s="63"/>
      <c r="KZI4" s="63"/>
      <c r="KZJ4" s="63"/>
      <c r="KZK4" s="63"/>
      <c r="KZL4" s="63"/>
      <c r="KZM4" s="63"/>
      <c r="KZN4" s="63"/>
      <c r="KZO4" s="63"/>
      <c r="KZP4" s="63"/>
      <c r="KZQ4" s="63"/>
      <c r="KZR4" s="63"/>
      <c r="KZS4" s="63"/>
      <c r="KZT4" s="63"/>
      <c r="KZU4" s="63"/>
      <c r="KZV4" s="63"/>
      <c r="KZW4" s="63"/>
      <c r="KZX4" s="63"/>
      <c r="KZY4" s="63"/>
      <c r="KZZ4" s="63"/>
      <c r="LAA4" s="63"/>
      <c r="LAB4" s="63"/>
      <c r="LAC4" s="63"/>
      <c r="LAD4" s="63"/>
      <c r="LAE4" s="63"/>
      <c r="LAF4" s="63"/>
      <c r="LAG4" s="63"/>
      <c r="LAH4" s="63"/>
      <c r="LAI4" s="63"/>
      <c r="LAJ4" s="63"/>
      <c r="LAK4" s="63"/>
      <c r="LAL4" s="63"/>
      <c r="LAM4" s="63"/>
      <c r="LAN4" s="63"/>
      <c r="LAO4" s="63"/>
      <c r="LAP4" s="63"/>
      <c r="LAQ4" s="63"/>
      <c r="LAR4" s="63"/>
      <c r="LAS4" s="63"/>
      <c r="LAT4" s="63"/>
      <c r="LAU4" s="63"/>
      <c r="LAV4" s="63"/>
      <c r="LAW4" s="63"/>
      <c r="LAX4" s="63"/>
      <c r="LAY4" s="63"/>
      <c r="LAZ4" s="63"/>
      <c r="LBA4" s="63"/>
      <c r="LBB4" s="63"/>
      <c r="LBC4" s="63"/>
      <c r="LBD4" s="63"/>
      <c r="LBE4" s="63"/>
      <c r="LBF4" s="63"/>
      <c r="LBG4" s="63"/>
      <c r="LBH4" s="63"/>
      <c r="LBI4" s="63"/>
      <c r="LBJ4" s="63"/>
      <c r="LBK4" s="63"/>
      <c r="LBL4" s="63"/>
      <c r="LBM4" s="63"/>
      <c r="LBN4" s="63"/>
      <c r="LBO4" s="63"/>
      <c r="LBP4" s="63"/>
      <c r="LBQ4" s="63"/>
      <c r="LBR4" s="63"/>
      <c r="LBS4" s="63"/>
      <c r="LBT4" s="63"/>
      <c r="LBU4" s="63"/>
      <c r="LBV4" s="63"/>
      <c r="LBW4" s="63"/>
      <c r="LBX4" s="63"/>
      <c r="LBY4" s="63"/>
      <c r="LBZ4" s="63"/>
      <c r="LCA4" s="63"/>
      <c r="LCB4" s="63"/>
      <c r="LCC4" s="63"/>
      <c r="LCD4" s="63"/>
      <c r="LCE4" s="63"/>
      <c r="LCF4" s="63"/>
      <c r="LCG4" s="63"/>
      <c r="LCH4" s="63"/>
      <c r="LCI4" s="63"/>
      <c r="LCJ4" s="63"/>
      <c r="LCK4" s="63"/>
      <c r="LCL4" s="63"/>
      <c r="LCM4" s="63"/>
      <c r="LCN4" s="63"/>
      <c r="LCO4" s="63"/>
      <c r="LCP4" s="63"/>
      <c r="LCQ4" s="63"/>
      <c r="LCR4" s="63"/>
      <c r="LCS4" s="63"/>
      <c r="LCT4" s="63"/>
      <c r="LCU4" s="63"/>
      <c r="LCV4" s="63"/>
      <c r="LCW4" s="63"/>
      <c r="LCX4" s="63"/>
      <c r="LCY4" s="63"/>
      <c r="LCZ4" s="63"/>
      <c r="LDA4" s="63"/>
      <c r="LDB4" s="63"/>
      <c r="LDC4" s="63"/>
      <c r="LDD4" s="63"/>
      <c r="LDE4" s="63"/>
      <c r="LDF4" s="63"/>
      <c r="LDG4" s="63"/>
      <c r="LDH4" s="63"/>
      <c r="LDI4" s="63"/>
      <c r="LDJ4" s="63"/>
      <c r="LDK4" s="63"/>
      <c r="LDL4" s="63"/>
      <c r="LDM4" s="63"/>
      <c r="LDN4" s="63"/>
      <c r="LDO4" s="63"/>
      <c r="LDP4" s="63"/>
      <c r="LDQ4" s="63"/>
      <c r="LDR4" s="63"/>
      <c r="LDS4" s="63"/>
      <c r="LDT4" s="63"/>
      <c r="LDU4" s="63"/>
      <c r="LDV4" s="63"/>
      <c r="LDW4" s="63"/>
      <c r="LDX4" s="63"/>
      <c r="LDY4" s="63"/>
      <c r="LDZ4" s="63"/>
      <c r="LEA4" s="63"/>
      <c r="LEB4" s="63"/>
      <c r="LEC4" s="63"/>
      <c r="LED4" s="63"/>
      <c r="LEE4" s="63"/>
      <c r="LEF4" s="63"/>
      <c r="LEG4" s="63"/>
      <c r="LEH4" s="63"/>
      <c r="LEI4" s="63"/>
      <c r="LEJ4" s="63"/>
      <c r="LEK4" s="63"/>
      <c r="LEL4" s="63"/>
      <c r="LEM4" s="63"/>
      <c r="LEN4" s="63"/>
      <c r="LEO4" s="63"/>
      <c r="LEP4" s="63"/>
      <c r="LEQ4" s="63"/>
      <c r="LER4" s="63"/>
      <c r="LES4" s="63"/>
      <c r="LET4" s="63"/>
      <c r="LEU4" s="63"/>
      <c r="LEV4" s="63"/>
      <c r="LEW4" s="63"/>
      <c r="LEX4" s="63"/>
      <c r="LEY4" s="63"/>
      <c r="LEZ4" s="63"/>
      <c r="LFA4" s="63"/>
      <c r="LFB4" s="63"/>
      <c r="LFC4" s="63"/>
      <c r="LFD4" s="63"/>
      <c r="LFE4" s="63"/>
      <c r="LFF4" s="63"/>
      <c r="LFG4" s="63"/>
      <c r="LFH4" s="63"/>
      <c r="LFI4" s="63"/>
      <c r="LFJ4" s="63"/>
      <c r="LFK4" s="63"/>
      <c r="LFL4" s="63"/>
      <c r="LFM4" s="63"/>
      <c r="LFN4" s="63"/>
      <c r="LFO4" s="63"/>
      <c r="LFP4" s="63"/>
      <c r="LFQ4" s="63"/>
      <c r="LFR4" s="63"/>
      <c r="LFS4" s="63"/>
      <c r="LFT4" s="63"/>
      <c r="LFU4" s="63"/>
      <c r="LFV4" s="63"/>
      <c r="LFW4" s="63"/>
      <c r="LFX4" s="63"/>
      <c r="LFY4" s="63"/>
      <c r="LFZ4" s="63"/>
      <c r="LGA4" s="63"/>
      <c r="LGB4" s="63"/>
      <c r="LGC4" s="63"/>
      <c r="LGD4" s="63"/>
      <c r="LGE4" s="63"/>
      <c r="LGF4" s="63"/>
      <c r="LGG4" s="63"/>
      <c r="LGH4" s="63"/>
      <c r="LGI4" s="63"/>
      <c r="LGJ4" s="63"/>
      <c r="LGK4" s="63"/>
      <c r="LGL4" s="63"/>
      <c r="LGM4" s="63"/>
      <c r="LGN4" s="63"/>
      <c r="LGO4" s="63"/>
      <c r="LGP4" s="63"/>
      <c r="LGQ4" s="63"/>
      <c r="LGR4" s="63"/>
      <c r="LGS4" s="63"/>
      <c r="LGT4" s="63"/>
      <c r="LGU4" s="63"/>
      <c r="LGV4" s="63"/>
      <c r="LGW4" s="63"/>
      <c r="LGX4" s="63"/>
      <c r="LGY4" s="63"/>
      <c r="LGZ4" s="63"/>
      <c r="LHA4" s="63"/>
      <c r="LHB4" s="63"/>
      <c r="LHC4" s="63"/>
      <c r="LHD4" s="63"/>
      <c r="LHE4" s="63"/>
      <c r="LHF4" s="63"/>
      <c r="LHG4" s="63"/>
      <c r="LHH4" s="63"/>
      <c r="LHI4" s="63"/>
      <c r="LHJ4" s="63"/>
      <c r="LHK4" s="63"/>
      <c r="LHL4" s="63"/>
      <c r="LHM4" s="63"/>
      <c r="LHN4" s="63"/>
      <c r="LHO4" s="63"/>
      <c r="LHP4" s="63"/>
      <c r="LHQ4" s="63"/>
      <c r="LHR4" s="63"/>
      <c r="LHS4" s="63"/>
      <c r="LHT4" s="63"/>
      <c r="LHU4" s="63"/>
      <c r="LHV4" s="63"/>
      <c r="LHW4" s="63"/>
      <c r="LHX4" s="63"/>
      <c r="LHY4" s="63"/>
      <c r="LHZ4" s="63"/>
      <c r="LIA4" s="63"/>
      <c r="LIB4" s="63"/>
      <c r="LIC4" s="63"/>
      <c r="LID4" s="63"/>
      <c r="LIE4" s="63"/>
      <c r="LIF4" s="63"/>
      <c r="LIG4" s="63"/>
      <c r="LIH4" s="63"/>
      <c r="LII4" s="63"/>
      <c r="LIJ4" s="63"/>
      <c r="LIK4" s="63"/>
      <c r="LIL4" s="63"/>
      <c r="LIM4" s="63"/>
      <c r="LIN4" s="63"/>
      <c r="LIO4" s="63"/>
      <c r="LIP4" s="63"/>
      <c r="LIQ4" s="63"/>
      <c r="LIR4" s="63"/>
      <c r="LIS4" s="63"/>
      <c r="LIT4" s="63"/>
      <c r="LIU4" s="63"/>
      <c r="LIV4" s="63"/>
      <c r="LIW4" s="63"/>
      <c r="LIX4" s="63"/>
      <c r="LIY4" s="63"/>
      <c r="LIZ4" s="63"/>
      <c r="LJA4" s="63"/>
      <c r="LJB4" s="63"/>
      <c r="LJC4" s="63"/>
      <c r="LJD4" s="63"/>
      <c r="LJE4" s="63"/>
      <c r="LJF4" s="63"/>
      <c r="LJG4" s="63"/>
      <c r="LJH4" s="63"/>
      <c r="LJI4" s="63"/>
      <c r="LJJ4" s="63"/>
      <c r="LJK4" s="63"/>
      <c r="LJL4" s="63"/>
      <c r="LJM4" s="63"/>
      <c r="LJN4" s="63"/>
      <c r="LJO4" s="63"/>
      <c r="LJP4" s="63"/>
      <c r="LJQ4" s="63"/>
      <c r="LJR4" s="63"/>
      <c r="LJS4" s="63"/>
      <c r="LJT4" s="63"/>
      <c r="LJU4" s="63"/>
      <c r="LJV4" s="63"/>
      <c r="LJW4" s="63"/>
      <c r="LJX4" s="63"/>
      <c r="LJY4" s="63"/>
      <c r="LJZ4" s="63"/>
      <c r="LKA4" s="63"/>
      <c r="LKB4" s="63"/>
      <c r="LKC4" s="63"/>
      <c r="LKD4" s="63"/>
      <c r="LKE4" s="63"/>
      <c r="LKF4" s="63"/>
      <c r="LKG4" s="63"/>
      <c r="LKH4" s="63"/>
      <c r="LKI4" s="63"/>
      <c r="LKJ4" s="63"/>
      <c r="LKK4" s="63"/>
      <c r="LKL4" s="63"/>
      <c r="LKM4" s="63"/>
      <c r="LKN4" s="63"/>
      <c r="LKO4" s="63"/>
      <c r="LKP4" s="63"/>
      <c r="LKQ4" s="63"/>
      <c r="LKR4" s="63"/>
      <c r="LKS4" s="63"/>
      <c r="LKT4" s="63"/>
      <c r="LKU4" s="63"/>
      <c r="LKV4" s="63"/>
      <c r="LKW4" s="63"/>
      <c r="LKX4" s="63"/>
      <c r="LKY4" s="63"/>
      <c r="LKZ4" s="63"/>
      <c r="LLA4" s="63"/>
      <c r="LLB4" s="63"/>
      <c r="LLC4" s="63"/>
      <c r="LLD4" s="63"/>
      <c r="LLE4" s="63"/>
      <c r="LLF4" s="63"/>
      <c r="LLG4" s="63"/>
      <c r="LLH4" s="63"/>
      <c r="LLI4" s="63"/>
      <c r="LLJ4" s="63"/>
      <c r="LLK4" s="63"/>
      <c r="LLL4" s="63"/>
      <c r="LLM4" s="63"/>
      <c r="LLN4" s="63"/>
      <c r="LLO4" s="63"/>
      <c r="LLP4" s="63"/>
      <c r="LLQ4" s="63"/>
      <c r="LLR4" s="63"/>
      <c r="LLS4" s="63"/>
      <c r="LLT4" s="63"/>
      <c r="LLU4" s="63"/>
      <c r="LLV4" s="63"/>
      <c r="LLW4" s="63"/>
      <c r="LLX4" s="63"/>
      <c r="LLY4" s="63"/>
      <c r="LLZ4" s="63"/>
      <c r="LMA4" s="63"/>
      <c r="LMB4" s="63"/>
      <c r="LMC4" s="63"/>
      <c r="LMD4" s="63"/>
      <c r="LME4" s="63"/>
      <c r="LMF4" s="63"/>
      <c r="LMG4" s="63"/>
      <c r="LMH4" s="63"/>
      <c r="LMI4" s="63"/>
      <c r="LMJ4" s="63"/>
      <c r="LMK4" s="63"/>
      <c r="LML4" s="63"/>
      <c r="LMM4" s="63"/>
      <c r="LMN4" s="63"/>
      <c r="LMO4" s="63"/>
      <c r="LMP4" s="63"/>
      <c r="LMQ4" s="63"/>
      <c r="LMR4" s="63"/>
      <c r="LMS4" s="63"/>
      <c r="LMT4" s="63"/>
      <c r="LMU4" s="63"/>
      <c r="LMV4" s="63"/>
      <c r="LMW4" s="63"/>
      <c r="LMX4" s="63"/>
      <c r="LMY4" s="63"/>
      <c r="LMZ4" s="63"/>
      <c r="LNA4" s="63"/>
      <c r="LNB4" s="63"/>
      <c r="LNC4" s="63"/>
      <c r="LND4" s="63"/>
      <c r="LNE4" s="63"/>
      <c r="LNF4" s="63"/>
      <c r="LNG4" s="63"/>
      <c r="LNH4" s="63"/>
      <c r="LNI4" s="63"/>
      <c r="LNJ4" s="63"/>
      <c r="LNK4" s="63"/>
      <c r="LNL4" s="63"/>
      <c r="LNM4" s="63"/>
      <c r="LNN4" s="63"/>
      <c r="LNO4" s="63"/>
      <c r="LNP4" s="63"/>
      <c r="LNQ4" s="63"/>
      <c r="LNR4" s="63"/>
      <c r="LNS4" s="63"/>
      <c r="LNT4" s="63"/>
      <c r="LNU4" s="63"/>
      <c r="LNV4" s="63"/>
      <c r="LNW4" s="63"/>
      <c r="LNX4" s="63"/>
      <c r="LNY4" s="63"/>
      <c r="LNZ4" s="63"/>
      <c r="LOA4" s="63"/>
      <c r="LOB4" s="63"/>
      <c r="LOC4" s="63"/>
      <c r="LOD4" s="63"/>
      <c r="LOE4" s="63"/>
      <c r="LOF4" s="63"/>
      <c r="LOG4" s="63"/>
      <c r="LOH4" s="63"/>
      <c r="LOI4" s="63"/>
      <c r="LOJ4" s="63"/>
      <c r="LOK4" s="63"/>
      <c r="LOL4" s="63"/>
      <c r="LOM4" s="63"/>
      <c r="LON4" s="63"/>
      <c r="LOO4" s="63"/>
      <c r="LOP4" s="63"/>
      <c r="LOQ4" s="63"/>
      <c r="LOR4" s="63"/>
      <c r="LOS4" s="63"/>
      <c r="LOT4" s="63"/>
      <c r="LOU4" s="63"/>
      <c r="LOV4" s="63"/>
      <c r="LOW4" s="63"/>
      <c r="LOX4" s="63"/>
      <c r="LOY4" s="63"/>
      <c r="LOZ4" s="63"/>
      <c r="LPA4" s="63"/>
      <c r="LPB4" s="63"/>
      <c r="LPC4" s="63"/>
      <c r="LPD4" s="63"/>
      <c r="LPE4" s="63"/>
      <c r="LPF4" s="63"/>
      <c r="LPG4" s="63"/>
      <c r="LPH4" s="63"/>
      <c r="LPI4" s="63"/>
      <c r="LPJ4" s="63"/>
      <c r="LPK4" s="63"/>
      <c r="LPL4" s="63"/>
      <c r="LPM4" s="63"/>
      <c r="LPN4" s="63"/>
      <c r="LPO4" s="63"/>
      <c r="LPP4" s="63"/>
      <c r="LPQ4" s="63"/>
      <c r="LPR4" s="63"/>
      <c r="LPS4" s="63"/>
      <c r="LPT4" s="63"/>
      <c r="LPU4" s="63"/>
      <c r="LPV4" s="63"/>
      <c r="LPW4" s="63"/>
      <c r="LPX4" s="63"/>
      <c r="LPY4" s="63"/>
      <c r="LPZ4" s="63"/>
      <c r="LQA4" s="63"/>
      <c r="LQB4" s="63"/>
      <c r="LQC4" s="63"/>
      <c r="LQD4" s="63"/>
      <c r="LQE4" s="63"/>
      <c r="LQF4" s="63"/>
      <c r="LQG4" s="63"/>
      <c r="LQH4" s="63"/>
      <c r="LQI4" s="63"/>
      <c r="LQJ4" s="63"/>
      <c r="LQK4" s="63"/>
      <c r="LQL4" s="63"/>
      <c r="LQM4" s="63"/>
      <c r="LQN4" s="63"/>
      <c r="LQO4" s="63"/>
      <c r="LQP4" s="63"/>
      <c r="LQQ4" s="63"/>
      <c r="LQR4" s="63"/>
      <c r="LQS4" s="63"/>
      <c r="LQT4" s="63"/>
      <c r="LQU4" s="63"/>
      <c r="LQV4" s="63"/>
      <c r="LQW4" s="63"/>
      <c r="LQX4" s="63"/>
      <c r="LQY4" s="63"/>
      <c r="LQZ4" s="63"/>
      <c r="LRA4" s="63"/>
      <c r="LRB4" s="63"/>
      <c r="LRC4" s="63"/>
      <c r="LRD4" s="63"/>
      <c r="LRE4" s="63"/>
      <c r="LRF4" s="63"/>
      <c r="LRG4" s="63"/>
      <c r="LRH4" s="63"/>
      <c r="LRI4" s="63"/>
      <c r="LRJ4" s="63"/>
      <c r="LRK4" s="63"/>
      <c r="LRL4" s="63"/>
      <c r="LRM4" s="63"/>
      <c r="LRN4" s="63"/>
      <c r="LRO4" s="63"/>
      <c r="LRP4" s="63"/>
      <c r="LRQ4" s="63"/>
      <c r="LRR4" s="63"/>
      <c r="LRS4" s="63"/>
      <c r="LRT4" s="63"/>
      <c r="LRU4" s="63"/>
      <c r="LRV4" s="63"/>
      <c r="LRW4" s="63"/>
      <c r="LRX4" s="63"/>
      <c r="LRY4" s="63"/>
      <c r="LRZ4" s="63"/>
      <c r="LSA4" s="63"/>
      <c r="LSB4" s="63"/>
      <c r="LSC4" s="63"/>
      <c r="LSD4" s="63"/>
      <c r="LSE4" s="63"/>
      <c r="LSF4" s="63"/>
      <c r="LSG4" s="63"/>
      <c r="LSH4" s="63"/>
      <c r="LSI4" s="63"/>
      <c r="LSJ4" s="63"/>
      <c r="LSK4" s="63"/>
      <c r="LSL4" s="63"/>
      <c r="LSM4" s="63"/>
      <c r="LSN4" s="63"/>
      <c r="LSO4" s="63"/>
      <c r="LSP4" s="63"/>
      <c r="LSQ4" s="63"/>
      <c r="LSR4" s="63"/>
      <c r="LSS4" s="63"/>
      <c r="LST4" s="63"/>
      <c r="LSU4" s="63"/>
      <c r="LSV4" s="63"/>
      <c r="LSW4" s="63"/>
      <c r="LSX4" s="63"/>
      <c r="LSY4" s="63"/>
      <c r="LSZ4" s="63"/>
      <c r="LTA4" s="63"/>
      <c r="LTB4" s="63"/>
      <c r="LTC4" s="63"/>
      <c r="LTD4" s="63"/>
      <c r="LTE4" s="63"/>
      <c r="LTF4" s="63"/>
      <c r="LTG4" s="63"/>
      <c r="LTH4" s="63"/>
      <c r="LTI4" s="63"/>
      <c r="LTJ4" s="63"/>
      <c r="LTK4" s="63"/>
      <c r="LTL4" s="63"/>
      <c r="LTM4" s="63"/>
      <c r="LTN4" s="63"/>
      <c r="LTO4" s="63"/>
      <c r="LTP4" s="63"/>
      <c r="LTQ4" s="63"/>
      <c r="LTR4" s="63"/>
      <c r="LTS4" s="63"/>
      <c r="LTT4" s="63"/>
      <c r="LTU4" s="63"/>
      <c r="LTV4" s="63"/>
      <c r="LTW4" s="63"/>
      <c r="LTX4" s="63"/>
      <c r="LTY4" s="63"/>
      <c r="LTZ4" s="63"/>
      <c r="LUA4" s="63"/>
      <c r="LUB4" s="63"/>
      <c r="LUC4" s="63"/>
      <c r="LUD4" s="63"/>
      <c r="LUE4" s="63"/>
      <c r="LUF4" s="63"/>
      <c r="LUG4" s="63"/>
      <c r="LUH4" s="63"/>
      <c r="LUI4" s="63"/>
      <c r="LUJ4" s="63"/>
      <c r="LUK4" s="63"/>
      <c r="LUL4" s="63"/>
      <c r="LUM4" s="63"/>
      <c r="LUN4" s="63"/>
      <c r="LUO4" s="63"/>
      <c r="LUP4" s="63"/>
      <c r="LUQ4" s="63"/>
      <c r="LUR4" s="63"/>
      <c r="LUS4" s="63"/>
      <c r="LUT4" s="63"/>
      <c r="LUU4" s="63"/>
      <c r="LUV4" s="63"/>
      <c r="LUW4" s="63"/>
      <c r="LUX4" s="63"/>
      <c r="LUY4" s="63"/>
      <c r="LUZ4" s="63"/>
      <c r="LVA4" s="63"/>
      <c r="LVB4" s="63"/>
      <c r="LVC4" s="63"/>
      <c r="LVD4" s="63"/>
      <c r="LVE4" s="63"/>
      <c r="LVF4" s="63"/>
      <c r="LVG4" s="63"/>
      <c r="LVH4" s="63"/>
      <c r="LVI4" s="63"/>
      <c r="LVJ4" s="63"/>
      <c r="LVK4" s="63"/>
      <c r="LVL4" s="63"/>
      <c r="LVM4" s="63"/>
      <c r="LVN4" s="63"/>
      <c r="LVO4" s="63"/>
      <c r="LVP4" s="63"/>
      <c r="LVQ4" s="63"/>
      <c r="LVR4" s="63"/>
      <c r="LVS4" s="63"/>
      <c r="LVT4" s="63"/>
      <c r="LVU4" s="63"/>
      <c r="LVV4" s="63"/>
      <c r="LVW4" s="63"/>
      <c r="LVX4" s="63"/>
      <c r="LVY4" s="63"/>
      <c r="LVZ4" s="63"/>
      <c r="LWA4" s="63"/>
      <c r="LWB4" s="63"/>
      <c r="LWC4" s="63"/>
      <c r="LWD4" s="63"/>
      <c r="LWE4" s="63"/>
      <c r="LWF4" s="63"/>
      <c r="LWG4" s="63"/>
      <c r="LWH4" s="63"/>
      <c r="LWI4" s="63"/>
      <c r="LWJ4" s="63"/>
      <c r="LWK4" s="63"/>
      <c r="LWL4" s="63"/>
      <c r="LWM4" s="63"/>
      <c r="LWN4" s="63"/>
      <c r="LWO4" s="63"/>
      <c r="LWP4" s="63"/>
      <c r="LWQ4" s="63"/>
      <c r="LWR4" s="63"/>
      <c r="LWS4" s="63"/>
      <c r="LWT4" s="63"/>
      <c r="LWU4" s="63"/>
      <c r="LWV4" s="63"/>
      <c r="LWW4" s="63"/>
      <c r="LWX4" s="63"/>
      <c r="LWY4" s="63"/>
      <c r="LWZ4" s="63"/>
      <c r="LXA4" s="63"/>
      <c r="LXB4" s="63"/>
      <c r="LXC4" s="63"/>
      <c r="LXD4" s="63"/>
      <c r="LXE4" s="63"/>
      <c r="LXF4" s="63"/>
      <c r="LXG4" s="63"/>
      <c r="LXH4" s="63"/>
      <c r="LXI4" s="63"/>
      <c r="LXJ4" s="63"/>
      <c r="LXK4" s="63"/>
      <c r="LXL4" s="63"/>
      <c r="LXM4" s="63"/>
      <c r="LXN4" s="63"/>
      <c r="LXO4" s="63"/>
      <c r="LXP4" s="63"/>
      <c r="LXQ4" s="63"/>
      <c r="LXR4" s="63"/>
      <c r="LXS4" s="63"/>
      <c r="LXT4" s="63"/>
      <c r="LXU4" s="63"/>
      <c r="LXV4" s="63"/>
      <c r="LXW4" s="63"/>
      <c r="LXX4" s="63"/>
      <c r="LXY4" s="63"/>
      <c r="LXZ4" s="63"/>
      <c r="LYA4" s="63"/>
      <c r="LYB4" s="63"/>
      <c r="LYC4" s="63"/>
      <c r="LYD4" s="63"/>
      <c r="LYE4" s="63"/>
      <c r="LYF4" s="63"/>
      <c r="LYG4" s="63"/>
      <c r="LYH4" s="63"/>
      <c r="LYI4" s="63"/>
      <c r="LYJ4" s="63"/>
      <c r="LYK4" s="63"/>
      <c r="LYL4" s="63"/>
      <c r="LYM4" s="63"/>
      <c r="LYN4" s="63"/>
      <c r="LYO4" s="63"/>
      <c r="LYP4" s="63"/>
      <c r="LYQ4" s="63"/>
      <c r="LYR4" s="63"/>
      <c r="LYS4" s="63"/>
      <c r="LYT4" s="63"/>
      <c r="LYU4" s="63"/>
      <c r="LYV4" s="63"/>
      <c r="LYW4" s="63"/>
      <c r="LYX4" s="63"/>
      <c r="LYY4" s="63"/>
      <c r="LYZ4" s="63"/>
      <c r="LZA4" s="63"/>
      <c r="LZB4" s="63"/>
      <c r="LZC4" s="63"/>
      <c r="LZD4" s="63"/>
      <c r="LZE4" s="63"/>
      <c r="LZF4" s="63"/>
      <c r="LZG4" s="63"/>
      <c r="LZH4" s="63"/>
      <c r="LZI4" s="63"/>
      <c r="LZJ4" s="63"/>
      <c r="LZK4" s="63"/>
      <c r="LZL4" s="63"/>
      <c r="LZM4" s="63"/>
      <c r="LZN4" s="63"/>
      <c r="LZO4" s="63"/>
      <c r="LZP4" s="63"/>
      <c r="LZQ4" s="63"/>
      <c r="LZR4" s="63"/>
      <c r="LZS4" s="63"/>
      <c r="LZT4" s="63"/>
      <c r="LZU4" s="63"/>
      <c r="LZV4" s="63"/>
      <c r="LZW4" s="63"/>
      <c r="LZX4" s="63"/>
      <c r="LZY4" s="63"/>
      <c r="LZZ4" s="63"/>
      <c r="MAA4" s="63"/>
      <c r="MAB4" s="63"/>
      <c r="MAC4" s="63"/>
      <c r="MAD4" s="63"/>
      <c r="MAE4" s="63"/>
      <c r="MAF4" s="63"/>
      <c r="MAG4" s="63"/>
      <c r="MAH4" s="63"/>
      <c r="MAI4" s="63"/>
      <c r="MAJ4" s="63"/>
      <c r="MAK4" s="63"/>
      <c r="MAL4" s="63"/>
      <c r="MAM4" s="63"/>
      <c r="MAN4" s="63"/>
      <c r="MAO4" s="63"/>
      <c r="MAP4" s="63"/>
      <c r="MAQ4" s="63"/>
      <c r="MAR4" s="63"/>
      <c r="MAS4" s="63"/>
      <c r="MAT4" s="63"/>
      <c r="MAU4" s="63"/>
      <c r="MAV4" s="63"/>
      <c r="MAW4" s="63"/>
      <c r="MAX4" s="63"/>
      <c r="MAY4" s="63"/>
      <c r="MAZ4" s="63"/>
      <c r="MBA4" s="63"/>
      <c r="MBB4" s="63"/>
      <c r="MBC4" s="63"/>
      <c r="MBD4" s="63"/>
      <c r="MBE4" s="63"/>
      <c r="MBF4" s="63"/>
      <c r="MBG4" s="63"/>
      <c r="MBH4" s="63"/>
      <c r="MBI4" s="63"/>
      <c r="MBJ4" s="63"/>
      <c r="MBK4" s="63"/>
      <c r="MBL4" s="63"/>
      <c r="MBM4" s="63"/>
      <c r="MBN4" s="63"/>
      <c r="MBO4" s="63"/>
      <c r="MBP4" s="63"/>
      <c r="MBQ4" s="63"/>
      <c r="MBR4" s="63"/>
      <c r="MBS4" s="63"/>
      <c r="MBT4" s="63"/>
      <c r="MBU4" s="63"/>
      <c r="MBV4" s="63"/>
      <c r="MBW4" s="63"/>
      <c r="MBX4" s="63"/>
      <c r="MBY4" s="63"/>
      <c r="MBZ4" s="63"/>
      <c r="MCA4" s="63"/>
      <c r="MCB4" s="63"/>
      <c r="MCC4" s="63"/>
      <c r="MCD4" s="63"/>
      <c r="MCE4" s="63"/>
      <c r="MCF4" s="63"/>
      <c r="MCG4" s="63"/>
      <c r="MCH4" s="63"/>
      <c r="MCI4" s="63"/>
      <c r="MCJ4" s="63"/>
      <c r="MCK4" s="63"/>
      <c r="MCL4" s="63"/>
      <c r="MCM4" s="63"/>
      <c r="MCN4" s="63"/>
      <c r="MCO4" s="63"/>
      <c r="MCP4" s="63"/>
      <c r="MCQ4" s="63"/>
      <c r="MCR4" s="63"/>
      <c r="MCS4" s="63"/>
      <c r="MCT4" s="63"/>
      <c r="MCU4" s="63"/>
      <c r="MCV4" s="63"/>
      <c r="MCW4" s="63"/>
      <c r="MCX4" s="63"/>
      <c r="MCY4" s="63"/>
      <c r="MCZ4" s="63"/>
      <c r="MDA4" s="63"/>
      <c r="MDB4" s="63"/>
      <c r="MDC4" s="63"/>
      <c r="MDD4" s="63"/>
      <c r="MDE4" s="63"/>
      <c r="MDF4" s="63"/>
      <c r="MDG4" s="63"/>
      <c r="MDH4" s="63"/>
      <c r="MDI4" s="63"/>
      <c r="MDJ4" s="63"/>
      <c r="MDK4" s="63"/>
      <c r="MDL4" s="63"/>
      <c r="MDM4" s="63"/>
      <c r="MDN4" s="63"/>
      <c r="MDO4" s="63"/>
      <c r="MDP4" s="63"/>
      <c r="MDQ4" s="63"/>
      <c r="MDR4" s="63"/>
      <c r="MDS4" s="63"/>
      <c r="MDT4" s="63"/>
      <c r="MDU4" s="63"/>
      <c r="MDV4" s="63"/>
      <c r="MDW4" s="63"/>
      <c r="MDX4" s="63"/>
      <c r="MDY4" s="63"/>
      <c r="MDZ4" s="63"/>
      <c r="MEA4" s="63"/>
      <c r="MEB4" s="63"/>
      <c r="MEC4" s="63"/>
      <c r="MED4" s="63"/>
      <c r="MEE4" s="63"/>
      <c r="MEF4" s="63"/>
      <c r="MEG4" s="63"/>
      <c r="MEH4" s="63"/>
      <c r="MEI4" s="63"/>
      <c r="MEJ4" s="63"/>
      <c r="MEK4" s="63"/>
      <c r="MEL4" s="63"/>
      <c r="MEM4" s="63"/>
      <c r="MEN4" s="63"/>
      <c r="MEO4" s="63"/>
      <c r="MEP4" s="63"/>
      <c r="MEQ4" s="63"/>
      <c r="MER4" s="63"/>
      <c r="MES4" s="63"/>
      <c r="MET4" s="63"/>
      <c r="MEU4" s="63"/>
      <c r="MEV4" s="63"/>
      <c r="MEW4" s="63"/>
      <c r="MEX4" s="63"/>
      <c r="MEY4" s="63"/>
      <c r="MEZ4" s="63"/>
      <c r="MFA4" s="63"/>
      <c r="MFB4" s="63"/>
      <c r="MFC4" s="63"/>
      <c r="MFD4" s="63"/>
      <c r="MFE4" s="63"/>
      <c r="MFF4" s="63"/>
      <c r="MFG4" s="63"/>
      <c r="MFH4" s="63"/>
      <c r="MFI4" s="63"/>
      <c r="MFJ4" s="63"/>
      <c r="MFK4" s="63"/>
      <c r="MFL4" s="63"/>
      <c r="MFM4" s="63"/>
      <c r="MFN4" s="63"/>
      <c r="MFO4" s="63"/>
      <c r="MFP4" s="63"/>
      <c r="MFQ4" s="63"/>
      <c r="MFR4" s="63"/>
      <c r="MFS4" s="63"/>
      <c r="MFT4" s="63"/>
      <c r="MFU4" s="63"/>
      <c r="MFV4" s="63"/>
      <c r="MFW4" s="63"/>
      <c r="MFX4" s="63"/>
      <c r="MFY4" s="63"/>
      <c r="MFZ4" s="63"/>
      <c r="MGA4" s="63"/>
      <c r="MGB4" s="63"/>
      <c r="MGC4" s="63"/>
      <c r="MGD4" s="63"/>
      <c r="MGE4" s="63"/>
      <c r="MGF4" s="63"/>
      <c r="MGG4" s="63"/>
      <c r="MGH4" s="63"/>
      <c r="MGI4" s="63"/>
      <c r="MGJ4" s="63"/>
      <c r="MGK4" s="63"/>
      <c r="MGL4" s="63"/>
      <c r="MGM4" s="63"/>
      <c r="MGN4" s="63"/>
      <c r="MGO4" s="63"/>
      <c r="MGP4" s="63"/>
      <c r="MGQ4" s="63"/>
      <c r="MGR4" s="63"/>
      <c r="MGS4" s="63"/>
      <c r="MGT4" s="63"/>
      <c r="MGU4" s="63"/>
      <c r="MGV4" s="63"/>
      <c r="MGW4" s="63"/>
      <c r="MGX4" s="63"/>
      <c r="MGY4" s="63"/>
      <c r="MGZ4" s="63"/>
      <c r="MHA4" s="63"/>
      <c r="MHB4" s="63"/>
      <c r="MHC4" s="63"/>
      <c r="MHD4" s="63"/>
      <c r="MHE4" s="63"/>
      <c r="MHF4" s="63"/>
      <c r="MHG4" s="63"/>
      <c r="MHH4" s="63"/>
      <c r="MHI4" s="63"/>
      <c r="MHJ4" s="63"/>
      <c r="MHK4" s="63"/>
      <c r="MHL4" s="63"/>
      <c r="MHM4" s="63"/>
      <c r="MHN4" s="63"/>
      <c r="MHO4" s="63"/>
      <c r="MHP4" s="63"/>
      <c r="MHQ4" s="63"/>
      <c r="MHR4" s="63"/>
      <c r="MHS4" s="63"/>
      <c r="MHT4" s="63"/>
      <c r="MHU4" s="63"/>
      <c r="MHV4" s="63"/>
      <c r="MHW4" s="63"/>
      <c r="MHX4" s="63"/>
      <c r="MHY4" s="63"/>
      <c r="MHZ4" s="63"/>
      <c r="MIA4" s="63"/>
      <c r="MIB4" s="63"/>
      <c r="MIC4" s="63"/>
      <c r="MID4" s="63"/>
      <c r="MIE4" s="63"/>
      <c r="MIF4" s="63"/>
      <c r="MIG4" s="63"/>
      <c r="MIH4" s="63"/>
      <c r="MII4" s="63"/>
      <c r="MIJ4" s="63"/>
      <c r="MIK4" s="63"/>
      <c r="MIL4" s="63"/>
      <c r="MIM4" s="63"/>
      <c r="MIN4" s="63"/>
      <c r="MIO4" s="63"/>
      <c r="MIP4" s="63"/>
      <c r="MIQ4" s="63"/>
      <c r="MIR4" s="63"/>
      <c r="MIS4" s="63"/>
      <c r="MIT4" s="63"/>
      <c r="MIU4" s="63"/>
      <c r="MIV4" s="63"/>
      <c r="MIW4" s="63"/>
      <c r="MIX4" s="63"/>
      <c r="MIY4" s="63"/>
      <c r="MIZ4" s="63"/>
      <c r="MJA4" s="63"/>
      <c r="MJB4" s="63"/>
      <c r="MJC4" s="63"/>
      <c r="MJD4" s="63"/>
      <c r="MJE4" s="63"/>
      <c r="MJF4" s="63"/>
      <c r="MJG4" s="63"/>
      <c r="MJH4" s="63"/>
      <c r="MJI4" s="63"/>
      <c r="MJJ4" s="63"/>
      <c r="MJK4" s="63"/>
      <c r="MJL4" s="63"/>
      <c r="MJM4" s="63"/>
      <c r="MJN4" s="63"/>
      <c r="MJO4" s="63"/>
      <c r="MJP4" s="63"/>
      <c r="MJQ4" s="63"/>
      <c r="MJR4" s="63"/>
      <c r="MJS4" s="63"/>
      <c r="MJT4" s="63"/>
      <c r="MJU4" s="63"/>
      <c r="MJV4" s="63"/>
      <c r="MJW4" s="63"/>
      <c r="MJX4" s="63"/>
      <c r="MJY4" s="63"/>
      <c r="MJZ4" s="63"/>
      <c r="MKA4" s="63"/>
      <c r="MKB4" s="63"/>
      <c r="MKC4" s="63"/>
      <c r="MKD4" s="63"/>
      <c r="MKE4" s="63"/>
      <c r="MKF4" s="63"/>
      <c r="MKG4" s="63"/>
      <c r="MKH4" s="63"/>
      <c r="MKI4" s="63"/>
      <c r="MKJ4" s="63"/>
      <c r="MKK4" s="63"/>
      <c r="MKL4" s="63"/>
      <c r="MKM4" s="63"/>
      <c r="MKN4" s="63"/>
      <c r="MKO4" s="63"/>
      <c r="MKP4" s="63"/>
      <c r="MKQ4" s="63"/>
      <c r="MKR4" s="63"/>
      <c r="MKS4" s="63"/>
      <c r="MKT4" s="63"/>
      <c r="MKU4" s="63"/>
      <c r="MKV4" s="63"/>
      <c r="MKW4" s="63"/>
      <c r="MKX4" s="63"/>
      <c r="MKY4" s="63"/>
      <c r="MKZ4" s="63"/>
      <c r="MLA4" s="63"/>
      <c r="MLB4" s="63"/>
      <c r="MLC4" s="63"/>
      <c r="MLD4" s="63"/>
      <c r="MLE4" s="63"/>
      <c r="MLF4" s="63"/>
      <c r="MLG4" s="63"/>
      <c r="MLH4" s="63"/>
      <c r="MLI4" s="63"/>
      <c r="MLJ4" s="63"/>
      <c r="MLK4" s="63"/>
      <c r="MLL4" s="63"/>
      <c r="MLM4" s="63"/>
      <c r="MLN4" s="63"/>
      <c r="MLO4" s="63"/>
      <c r="MLP4" s="63"/>
      <c r="MLQ4" s="63"/>
      <c r="MLR4" s="63"/>
      <c r="MLS4" s="63"/>
      <c r="MLT4" s="63"/>
      <c r="MLU4" s="63"/>
      <c r="MLV4" s="63"/>
      <c r="MLW4" s="63"/>
      <c r="MLX4" s="63"/>
      <c r="MLY4" s="63"/>
      <c r="MLZ4" s="63"/>
      <c r="MMA4" s="63"/>
      <c r="MMB4" s="63"/>
      <c r="MMC4" s="63"/>
      <c r="MMD4" s="63"/>
      <c r="MME4" s="63"/>
      <c r="MMF4" s="63"/>
      <c r="MMG4" s="63"/>
      <c r="MMH4" s="63"/>
      <c r="MMI4" s="63"/>
      <c r="MMJ4" s="63"/>
      <c r="MMK4" s="63"/>
      <c r="MML4" s="63"/>
      <c r="MMM4" s="63"/>
      <c r="MMN4" s="63"/>
      <c r="MMO4" s="63"/>
      <c r="MMP4" s="63"/>
      <c r="MMQ4" s="63"/>
      <c r="MMR4" s="63"/>
      <c r="MMS4" s="63"/>
      <c r="MMT4" s="63"/>
      <c r="MMU4" s="63"/>
      <c r="MMV4" s="63"/>
      <c r="MMW4" s="63"/>
      <c r="MMX4" s="63"/>
      <c r="MMY4" s="63"/>
      <c r="MMZ4" s="63"/>
      <c r="MNA4" s="63"/>
      <c r="MNB4" s="63"/>
      <c r="MNC4" s="63"/>
      <c r="MND4" s="63"/>
      <c r="MNE4" s="63"/>
      <c r="MNF4" s="63"/>
      <c r="MNG4" s="63"/>
      <c r="MNH4" s="63"/>
      <c r="MNI4" s="63"/>
      <c r="MNJ4" s="63"/>
      <c r="MNK4" s="63"/>
      <c r="MNL4" s="63"/>
      <c r="MNM4" s="63"/>
      <c r="MNN4" s="63"/>
      <c r="MNO4" s="63"/>
      <c r="MNP4" s="63"/>
      <c r="MNQ4" s="63"/>
      <c r="MNR4" s="63"/>
      <c r="MNS4" s="63"/>
      <c r="MNT4" s="63"/>
      <c r="MNU4" s="63"/>
      <c r="MNV4" s="63"/>
      <c r="MNW4" s="63"/>
      <c r="MNX4" s="63"/>
      <c r="MNY4" s="63"/>
      <c r="MNZ4" s="63"/>
      <c r="MOA4" s="63"/>
      <c r="MOB4" s="63"/>
      <c r="MOC4" s="63"/>
      <c r="MOD4" s="63"/>
      <c r="MOE4" s="63"/>
      <c r="MOF4" s="63"/>
      <c r="MOG4" s="63"/>
      <c r="MOH4" s="63"/>
      <c r="MOI4" s="63"/>
      <c r="MOJ4" s="63"/>
      <c r="MOK4" s="63"/>
      <c r="MOL4" s="63"/>
      <c r="MOM4" s="63"/>
      <c r="MON4" s="63"/>
      <c r="MOO4" s="63"/>
      <c r="MOP4" s="63"/>
      <c r="MOQ4" s="63"/>
      <c r="MOR4" s="63"/>
      <c r="MOS4" s="63"/>
      <c r="MOT4" s="63"/>
      <c r="MOU4" s="63"/>
      <c r="MOV4" s="63"/>
      <c r="MOW4" s="63"/>
      <c r="MOX4" s="63"/>
      <c r="MOY4" s="63"/>
      <c r="MOZ4" s="63"/>
      <c r="MPA4" s="63"/>
      <c r="MPB4" s="63"/>
      <c r="MPC4" s="63"/>
      <c r="MPD4" s="63"/>
      <c r="MPE4" s="63"/>
      <c r="MPF4" s="63"/>
      <c r="MPG4" s="63"/>
      <c r="MPH4" s="63"/>
      <c r="MPI4" s="63"/>
      <c r="MPJ4" s="63"/>
      <c r="MPK4" s="63"/>
      <c r="MPL4" s="63"/>
      <c r="MPM4" s="63"/>
      <c r="MPN4" s="63"/>
      <c r="MPO4" s="63"/>
      <c r="MPP4" s="63"/>
      <c r="MPQ4" s="63"/>
      <c r="MPR4" s="63"/>
      <c r="MPS4" s="63"/>
      <c r="MPT4" s="63"/>
      <c r="MPU4" s="63"/>
      <c r="MPV4" s="63"/>
      <c r="MPW4" s="63"/>
      <c r="MPX4" s="63"/>
      <c r="MPY4" s="63"/>
      <c r="MPZ4" s="63"/>
      <c r="MQA4" s="63"/>
      <c r="MQB4" s="63"/>
      <c r="MQC4" s="63"/>
      <c r="MQD4" s="63"/>
      <c r="MQE4" s="63"/>
      <c r="MQF4" s="63"/>
      <c r="MQG4" s="63"/>
      <c r="MQH4" s="63"/>
      <c r="MQI4" s="63"/>
      <c r="MQJ4" s="63"/>
      <c r="MQK4" s="63"/>
      <c r="MQL4" s="63"/>
      <c r="MQM4" s="63"/>
      <c r="MQN4" s="63"/>
      <c r="MQO4" s="63"/>
      <c r="MQP4" s="63"/>
      <c r="MQQ4" s="63"/>
      <c r="MQR4" s="63"/>
      <c r="MQS4" s="63"/>
      <c r="MQT4" s="63"/>
      <c r="MQU4" s="63"/>
      <c r="MQV4" s="63"/>
      <c r="MQW4" s="63"/>
      <c r="MQX4" s="63"/>
      <c r="MQY4" s="63"/>
      <c r="MQZ4" s="63"/>
      <c r="MRA4" s="63"/>
      <c r="MRB4" s="63"/>
      <c r="MRC4" s="63"/>
      <c r="MRD4" s="63"/>
      <c r="MRE4" s="63"/>
      <c r="MRF4" s="63"/>
      <c r="MRG4" s="63"/>
      <c r="MRH4" s="63"/>
      <c r="MRI4" s="63"/>
      <c r="MRJ4" s="63"/>
      <c r="MRK4" s="63"/>
      <c r="MRL4" s="63"/>
      <c r="MRM4" s="63"/>
      <c r="MRN4" s="63"/>
      <c r="MRO4" s="63"/>
      <c r="MRP4" s="63"/>
      <c r="MRQ4" s="63"/>
      <c r="MRR4" s="63"/>
      <c r="MRS4" s="63"/>
      <c r="MRT4" s="63"/>
      <c r="MRU4" s="63"/>
      <c r="MRV4" s="63"/>
      <c r="MRW4" s="63"/>
      <c r="MRX4" s="63"/>
      <c r="MRY4" s="63"/>
      <c r="MRZ4" s="63"/>
      <c r="MSA4" s="63"/>
      <c r="MSB4" s="63"/>
      <c r="MSC4" s="63"/>
      <c r="MSD4" s="63"/>
      <c r="MSE4" s="63"/>
      <c r="MSF4" s="63"/>
      <c r="MSG4" s="63"/>
      <c r="MSH4" s="63"/>
      <c r="MSI4" s="63"/>
      <c r="MSJ4" s="63"/>
      <c r="MSK4" s="63"/>
      <c r="MSL4" s="63"/>
      <c r="MSM4" s="63"/>
      <c r="MSN4" s="63"/>
      <c r="MSO4" s="63"/>
      <c r="MSP4" s="63"/>
      <c r="MSQ4" s="63"/>
      <c r="MSR4" s="63"/>
      <c r="MSS4" s="63"/>
      <c r="MST4" s="63"/>
      <c r="MSU4" s="63"/>
      <c r="MSV4" s="63"/>
      <c r="MSW4" s="63"/>
      <c r="MSX4" s="63"/>
      <c r="MSY4" s="63"/>
      <c r="MSZ4" s="63"/>
      <c r="MTA4" s="63"/>
      <c r="MTB4" s="63"/>
      <c r="MTC4" s="63"/>
      <c r="MTD4" s="63"/>
      <c r="MTE4" s="63"/>
      <c r="MTF4" s="63"/>
      <c r="MTG4" s="63"/>
      <c r="MTH4" s="63"/>
      <c r="MTI4" s="63"/>
      <c r="MTJ4" s="63"/>
      <c r="MTK4" s="63"/>
      <c r="MTL4" s="63"/>
      <c r="MTM4" s="63"/>
      <c r="MTN4" s="63"/>
      <c r="MTO4" s="63"/>
      <c r="MTP4" s="63"/>
      <c r="MTQ4" s="63"/>
      <c r="MTR4" s="63"/>
      <c r="MTS4" s="63"/>
      <c r="MTT4" s="63"/>
      <c r="MTU4" s="63"/>
      <c r="MTV4" s="63"/>
      <c r="MTW4" s="63"/>
      <c r="MTX4" s="63"/>
      <c r="MTY4" s="63"/>
      <c r="MTZ4" s="63"/>
      <c r="MUA4" s="63"/>
      <c r="MUB4" s="63"/>
      <c r="MUC4" s="63"/>
      <c r="MUD4" s="63"/>
      <c r="MUE4" s="63"/>
      <c r="MUF4" s="63"/>
      <c r="MUG4" s="63"/>
      <c r="MUH4" s="63"/>
      <c r="MUI4" s="63"/>
      <c r="MUJ4" s="63"/>
      <c r="MUK4" s="63"/>
      <c r="MUL4" s="63"/>
      <c r="MUM4" s="63"/>
      <c r="MUN4" s="63"/>
      <c r="MUO4" s="63"/>
      <c r="MUP4" s="63"/>
      <c r="MUQ4" s="63"/>
      <c r="MUR4" s="63"/>
      <c r="MUS4" s="63"/>
      <c r="MUT4" s="63"/>
      <c r="MUU4" s="63"/>
      <c r="MUV4" s="63"/>
      <c r="MUW4" s="63"/>
      <c r="MUX4" s="63"/>
      <c r="MUY4" s="63"/>
      <c r="MUZ4" s="63"/>
      <c r="MVA4" s="63"/>
      <c r="MVB4" s="63"/>
      <c r="MVC4" s="63"/>
      <c r="MVD4" s="63"/>
      <c r="MVE4" s="63"/>
      <c r="MVF4" s="63"/>
      <c r="MVG4" s="63"/>
      <c r="MVH4" s="63"/>
      <c r="MVI4" s="63"/>
      <c r="MVJ4" s="63"/>
      <c r="MVK4" s="63"/>
      <c r="MVL4" s="63"/>
      <c r="MVM4" s="63"/>
      <c r="MVN4" s="63"/>
      <c r="MVO4" s="63"/>
      <c r="MVP4" s="63"/>
      <c r="MVQ4" s="63"/>
      <c r="MVR4" s="63"/>
      <c r="MVS4" s="63"/>
      <c r="MVT4" s="63"/>
      <c r="MVU4" s="63"/>
      <c r="MVV4" s="63"/>
      <c r="MVW4" s="63"/>
      <c r="MVX4" s="63"/>
      <c r="MVY4" s="63"/>
      <c r="MVZ4" s="63"/>
      <c r="MWA4" s="63"/>
      <c r="MWB4" s="63"/>
      <c r="MWC4" s="63"/>
      <c r="MWD4" s="63"/>
      <c r="MWE4" s="63"/>
      <c r="MWF4" s="63"/>
      <c r="MWG4" s="63"/>
      <c r="MWH4" s="63"/>
      <c r="MWI4" s="63"/>
      <c r="MWJ4" s="63"/>
      <c r="MWK4" s="63"/>
      <c r="MWL4" s="63"/>
      <c r="MWM4" s="63"/>
      <c r="MWN4" s="63"/>
      <c r="MWO4" s="63"/>
      <c r="MWP4" s="63"/>
      <c r="MWQ4" s="63"/>
      <c r="MWR4" s="63"/>
      <c r="MWS4" s="63"/>
      <c r="MWT4" s="63"/>
      <c r="MWU4" s="63"/>
      <c r="MWV4" s="63"/>
      <c r="MWW4" s="63"/>
      <c r="MWX4" s="63"/>
      <c r="MWY4" s="63"/>
      <c r="MWZ4" s="63"/>
      <c r="MXA4" s="63"/>
      <c r="MXB4" s="63"/>
      <c r="MXC4" s="63"/>
      <c r="MXD4" s="63"/>
      <c r="MXE4" s="63"/>
      <c r="MXF4" s="63"/>
      <c r="MXG4" s="63"/>
      <c r="MXH4" s="63"/>
      <c r="MXI4" s="63"/>
      <c r="MXJ4" s="63"/>
      <c r="MXK4" s="63"/>
      <c r="MXL4" s="63"/>
      <c r="MXM4" s="63"/>
      <c r="MXN4" s="63"/>
      <c r="MXO4" s="63"/>
      <c r="MXP4" s="63"/>
      <c r="MXQ4" s="63"/>
      <c r="MXR4" s="63"/>
      <c r="MXS4" s="63"/>
      <c r="MXT4" s="63"/>
      <c r="MXU4" s="63"/>
      <c r="MXV4" s="63"/>
      <c r="MXW4" s="63"/>
      <c r="MXX4" s="63"/>
      <c r="MXY4" s="63"/>
      <c r="MXZ4" s="63"/>
      <c r="MYA4" s="63"/>
      <c r="MYB4" s="63"/>
      <c r="MYC4" s="63"/>
      <c r="MYD4" s="63"/>
      <c r="MYE4" s="63"/>
      <c r="MYF4" s="63"/>
      <c r="MYG4" s="63"/>
      <c r="MYH4" s="63"/>
      <c r="MYI4" s="63"/>
      <c r="MYJ4" s="63"/>
      <c r="MYK4" s="63"/>
      <c r="MYL4" s="63"/>
      <c r="MYM4" s="63"/>
      <c r="MYN4" s="63"/>
      <c r="MYO4" s="63"/>
      <c r="MYP4" s="63"/>
      <c r="MYQ4" s="63"/>
      <c r="MYR4" s="63"/>
      <c r="MYS4" s="63"/>
      <c r="MYT4" s="63"/>
      <c r="MYU4" s="63"/>
      <c r="MYV4" s="63"/>
      <c r="MYW4" s="63"/>
      <c r="MYX4" s="63"/>
      <c r="MYY4" s="63"/>
      <c r="MYZ4" s="63"/>
      <c r="MZA4" s="63"/>
      <c r="MZB4" s="63"/>
      <c r="MZC4" s="63"/>
      <c r="MZD4" s="63"/>
      <c r="MZE4" s="63"/>
      <c r="MZF4" s="63"/>
      <c r="MZG4" s="63"/>
      <c r="MZH4" s="63"/>
      <c r="MZI4" s="63"/>
      <c r="MZJ4" s="63"/>
      <c r="MZK4" s="63"/>
      <c r="MZL4" s="63"/>
      <c r="MZM4" s="63"/>
      <c r="MZN4" s="63"/>
      <c r="MZO4" s="63"/>
      <c r="MZP4" s="63"/>
      <c r="MZQ4" s="63"/>
      <c r="MZR4" s="63"/>
      <c r="MZS4" s="63"/>
      <c r="MZT4" s="63"/>
      <c r="MZU4" s="63"/>
      <c r="MZV4" s="63"/>
      <c r="MZW4" s="63"/>
      <c r="MZX4" s="63"/>
      <c r="MZY4" s="63"/>
      <c r="MZZ4" s="63"/>
      <c r="NAA4" s="63"/>
      <c r="NAB4" s="63"/>
      <c r="NAC4" s="63"/>
      <c r="NAD4" s="63"/>
      <c r="NAE4" s="63"/>
      <c r="NAF4" s="63"/>
      <c r="NAG4" s="63"/>
      <c r="NAH4" s="63"/>
      <c r="NAI4" s="63"/>
      <c r="NAJ4" s="63"/>
      <c r="NAK4" s="63"/>
      <c r="NAL4" s="63"/>
      <c r="NAM4" s="63"/>
      <c r="NAN4" s="63"/>
      <c r="NAO4" s="63"/>
      <c r="NAP4" s="63"/>
      <c r="NAQ4" s="63"/>
      <c r="NAR4" s="63"/>
      <c r="NAS4" s="63"/>
      <c r="NAT4" s="63"/>
      <c r="NAU4" s="63"/>
      <c r="NAV4" s="63"/>
      <c r="NAW4" s="63"/>
      <c r="NAX4" s="63"/>
      <c r="NAY4" s="63"/>
      <c r="NAZ4" s="63"/>
      <c r="NBA4" s="63"/>
      <c r="NBB4" s="63"/>
      <c r="NBC4" s="63"/>
      <c r="NBD4" s="63"/>
      <c r="NBE4" s="63"/>
      <c r="NBF4" s="63"/>
      <c r="NBG4" s="63"/>
      <c r="NBH4" s="63"/>
      <c r="NBI4" s="63"/>
      <c r="NBJ4" s="63"/>
      <c r="NBK4" s="63"/>
      <c r="NBL4" s="63"/>
      <c r="NBM4" s="63"/>
      <c r="NBN4" s="63"/>
      <c r="NBO4" s="63"/>
      <c r="NBP4" s="63"/>
      <c r="NBQ4" s="63"/>
      <c r="NBR4" s="63"/>
      <c r="NBS4" s="63"/>
      <c r="NBT4" s="63"/>
      <c r="NBU4" s="63"/>
      <c r="NBV4" s="63"/>
      <c r="NBW4" s="63"/>
      <c r="NBX4" s="63"/>
      <c r="NBY4" s="63"/>
      <c r="NBZ4" s="63"/>
      <c r="NCA4" s="63"/>
      <c r="NCB4" s="63"/>
      <c r="NCC4" s="63"/>
      <c r="NCD4" s="63"/>
      <c r="NCE4" s="63"/>
      <c r="NCF4" s="63"/>
      <c r="NCG4" s="63"/>
      <c r="NCH4" s="63"/>
      <c r="NCI4" s="63"/>
      <c r="NCJ4" s="63"/>
      <c r="NCK4" s="63"/>
      <c r="NCL4" s="63"/>
      <c r="NCM4" s="63"/>
      <c r="NCN4" s="63"/>
      <c r="NCO4" s="63"/>
      <c r="NCP4" s="63"/>
      <c r="NCQ4" s="63"/>
      <c r="NCR4" s="63"/>
      <c r="NCS4" s="63"/>
      <c r="NCT4" s="63"/>
      <c r="NCU4" s="63"/>
      <c r="NCV4" s="63"/>
      <c r="NCW4" s="63"/>
      <c r="NCX4" s="63"/>
      <c r="NCY4" s="63"/>
      <c r="NCZ4" s="63"/>
      <c r="NDA4" s="63"/>
      <c r="NDB4" s="63"/>
      <c r="NDC4" s="63"/>
      <c r="NDD4" s="63"/>
      <c r="NDE4" s="63"/>
      <c r="NDF4" s="63"/>
      <c r="NDG4" s="63"/>
      <c r="NDH4" s="63"/>
      <c r="NDI4" s="63"/>
      <c r="NDJ4" s="63"/>
      <c r="NDK4" s="63"/>
      <c r="NDL4" s="63"/>
      <c r="NDM4" s="63"/>
      <c r="NDN4" s="63"/>
      <c r="NDO4" s="63"/>
      <c r="NDP4" s="63"/>
      <c r="NDQ4" s="63"/>
      <c r="NDR4" s="63"/>
      <c r="NDS4" s="63"/>
      <c r="NDT4" s="63"/>
      <c r="NDU4" s="63"/>
      <c r="NDV4" s="63"/>
      <c r="NDW4" s="63"/>
      <c r="NDX4" s="63"/>
      <c r="NDY4" s="63"/>
      <c r="NDZ4" s="63"/>
      <c r="NEA4" s="63"/>
      <c r="NEB4" s="63"/>
      <c r="NEC4" s="63"/>
      <c r="NED4" s="63"/>
      <c r="NEE4" s="63"/>
      <c r="NEF4" s="63"/>
      <c r="NEG4" s="63"/>
      <c r="NEH4" s="63"/>
      <c r="NEI4" s="63"/>
      <c r="NEJ4" s="63"/>
      <c r="NEK4" s="63"/>
      <c r="NEL4" s="63"/>
      <c r="NEM4" s="63"/>
      <c r="NEN4" s="63"/>
      <c r="NEO4" s="63"/>
      <c r="NEP4" s="63"/>
      <c r="NEQ4" s="63"/>
      <c r="NER4" s="63"/>
      <c r="NES4" s="63"/>
      <c r="NET4" s="63"/>
      <c r="NEU4" s="63"/>
      <c r="NEV4" s="63"/>
      <c r="NEW4" s="63"/>
      <c r="NEX4" s="63"/>
      <c r="NEY4" s="63"/>
      <c r="NEZ4" s="63"/>
      <c r="NFA4" s="63"/>
      <c r="NFB4" s="63"/>
      <c r="NFC4" s="63"/>
      <c r="NFD4" s="63"/>
      <c r="NFE4" s="63"/>
      <c r="NFF4" s="63"/>
      <c r="NFG4" s="63"/>
      <c r="NFH4" s="63"/>
      <c r="NFI4" s="63"/>
      <c r="NFJ4" s="63"/>
      <c r="NFK4" s="63"/>
      <c r="NFL4" s="63"/>
      <c r="NFM4" s="63"/>
      <c r="NFN4" s="63"/>
      <c r="NFO4" s="63"/>
      <c r="NFP4" s="63"/>
      <c r="NFQ4" s="63"/>
      <c r="NFR4" s="63"/>
      <c r="NFS4" s="63"/>
      <c r="NFT4" s="63"/>
      <c r="NFU4" s="63"/>
      <c r="NFV4" s="63"/>
      <c r="NFW4" s="63"/>
      <c r="NFX4" s="63"/>
      <c r="NFY4" s="63"/>
      <c r="NFZ4" s="63"/>
      <c r="NGA4" s="63"/>
      <c r="NGB4" s="63"/>
      <c r="NGC4" s="63"/>
      <c r="NGD4" s="63"/>
      <c r="NGE4" s="63"/>
      <c r="NGF4" s="63"/>
      <c r="NGG4" s="63"/>
      <c r="NGH4" s="63"/>
      <c r="NGI4" s="63"/>
      <c r="NGJ4" s="63"/>
      <c r="NGK4" s="63"/>
      <c r="NGL4" s="63"/>
      <c r="NGM4" s="63"/>
      <c r="NGN4" s="63"/>
      <c r="NGO4" s="63"/>
      <c r="NGP4" s="63"/>
      <c r="NGQ4" s="63"/>
      <c r="NGR4" s="63"/>
      <c r="NGS4" s="63"/>
      <c r="NGT4" s="63"/>
      <c r="NGU4" s="63"/>
      <c r="NGV4" s="63"/>
      <c r="NGW4" s="63"/>
      <c r="NGX4" s="63"/>
      <c r="NGY4" s="63"/>
      <c r="NGZ4" s="63"/>
      <c r="NHA4" s="63"/>
      <c r="NHB4" s="63"/>
      <c r="NHC4" s="63"/>
      <c r="NHD4" s="63"/>
      <c r="NHE4" s="63"/>
      <c r="NHF4" s="63"/>
      <c r="NHG4" s="63"/>
      <c r="NHH4" s="63"/>
      <c r="NHI4" s="63"/>
      <c r="NHJ4" s="63"/>
      <c r="NHK4" s="63"/>
      <c r="NHL4" s="63"/>
      <c r="NHM4" s="63"/>
      <c r="NHN4" s="63"/>
      <c r="NHO4" s="63"/>
      <c r="NHP4" s="63"/>
      <c r="NHQ4" s="63"/>
      <c r="NHR4" s="63"/>
      <c r="NHS4" s="63"/>
      <c r="NHT4" s="63"/>
      <c r="NHU4" s="63"/>
      <c r="NHV4" s="63"/>
      <c r="NHW4" s="63"/>
      <c r="NHX4" s="63"/>
      <c r="NHY4" s="63"/>
      <c r="NHZ4" s="63"/>
      <c r="NIA4" s="63"/>
      <c r="NIB4" s="63"/>
      <c r="NIC4" s="63"/>
      <c r="NID4" s="63"/>
      <c r="NIE4" s="63"/>
      <c r="NIF4" s="63"/>
      <c r="NIG4" s="63"/>
      <c r="NIH4" s="63"/>
      <c r="NII4" s="63"/>
      <c r="NIJ4" s="63"/>
      <c r="NIK4" s="63"/>
      <c r="NIL4" s="63"/>
      <c r="NIM4" s="63"/>
      <c r="NIN4" s="63"/>
      <c r="NIO4" s="63"/>
      <c r="NIP4" s="63"/>
      <c r="NIQ4" s="63"/>
      <c r="NIR4" s="63"/>
      <c r="NIS4" s="63"/>
      <c r="NIT4" s="63"/>
      <c r="NIU4" s="63"/>
      <c r="NIV4" s="63"/>
      <c r="NIW4" s="63"/>
      <c r="NIX4" s="63"/>
      <c r="NIY4" s="63"/>
      <c r="NIZ4" s="63"/>
      <c r="NJA4" s="63"/>
      <c r="NJB4" s="63"/>
      <c r="NJC4" s="63"/>
      <c r="NJD4" s="63"/>
      <c r="NJE4" s="63"/>
      <c r="NJF4" s="63"/>
      <c r="NJG4" s="63"/>
      <c r="NJH4" s="63"/>
      <c r="NJI4" s="63"/>
      <c r="NJJ4" s="63"/>
      <c r="NJK4" s="63"/>
      <c r="NJL4" s="63"/>
      <c r="NJM4" s="63"/>
      <c r="NJN4" s="63"/>
      <c r="NJO4" s="63"/>
      <c r="NJP4" s="63"/>
      <c r="NJQ4" s="63"/>
      <c r="NJR4" s="63"/>
      <c r="NJS4" s="63"/>
      <c r="NJT4" s="63"/>
      <c r="NJU4" s="63"/>
      <c r="NJV4" s="63"/>
      <c r="NJW4" s="63"/>
      <c r="NJX4" s="63"/>
      <c r="NJY4" s="63"/>
      <c r="NJZ4" s="63"/>
      <c r="NKA4" s="63"/>
      <c r="NKB4" s="63"/>
      <c r="NKC4" s="63"/>
      <c r="NKD4" s="63"/>
      <c r="NKE4" s="63"/>
      <c r="NKF4" s="63"/>
      <c r="NKG4" s="63"/>
      <c r="NKH4" s="63"/>
      <c r="NKI4" s="63"/>
      <c r="NKJ4" s="63"/>
      <c r="NKK4" s="63"/>
      <c r="NKL4" s="63"/>
      <c r="NKM4" s="63"/>
      <c r="NKN4" s="63"/>
      <c r="NKO4" s="63"/>
      <c r="NKP4" s="63"/>
      <c r="NKQ4" s="63"/>
      <c r="NKR4" s="63"/>
      <c r="NKS4" s="63"/>
      <c r="NKT4" s="63"/>
      <c r="NKU4" s="63"/>
      <c r="NKV4" s="63"/>
      <c r="NKW4" s="63"/>
      <c r="NKX4" s="63"/>
      <c r="NKY4" s="63"/>
      <c r="NKZ4" s="63"/>
      <c r="NLA4" s="63"/>
      <c r="NLB4" s="63"/>
      <c r="NLC4" s="63"/>
      <c r="NLD4" s="63"/>
      <c r="NLE4" s="63"/>
      <c r="NLF4" s="63"/>
      <c r="NLG4" s="63"/>
      <c r="NLH4" s="63"/>
      <c r="NLI4" s="63"/>
      <c r="NLJ4" s="63"/>
      <c r="NLK4" s="63"/>
      <c r="NLL4" s="63"/>
      <c r="NLM4" s="63"/>
      <c r="NLN4" s="63"/>
      <c r="NLO4" s="63"/>
      <c r="NLP4" s="63"/>
      <c r="NLQ4" s="63"/>
      <c r="NLR4" s="63"/>
      <c r="NLS4" s="63"/>
      <c r="NLT4" s="63"/>
      <c r="NLU4" s="63"/>
      <c r="NLV4" s="63"/>
      <c r="NLW4" s="63"/>
      <c r="NLX4" s="63"/>
      <c r="NLY4" s="63"/>
      <c r="NLZ4" s="63"/>
      <c r="NMA4" s="63"/>
      <c r="NMB4" s="63"/>
      <c r="NMC4" s="63"/>
      <c r="NMD4" s="63"/>
      <c r="NME4" s="63"/>
      <c r="NMF4" s="63"/>
      <c r="NMG4" s="63"/>
      <c r="NMH4" s="63"/>
      <c r="NMI4" s="63"/>
      <c r="NMJ4" s="63"/>
      <c r="NMK4" s="63"/>
      <c r="NML4" s="63"/>
      <c r="NMM4" s="63"/>
      <c r="NMN4" s="63"/>
      <c r="NMO4" s="63"/>
      <c r="NMP4" s="63"/>
      <c r="NMQ4" s="63"/>
      <c r="NMR4" s="63"/>
      <c r="NMS4" s="63"/>
      <c r="NMT4" s="63"/>
      <c r="NMU4" s="63"/>
      <c r="NMV4" s="63"/>
      <c r="NMW4" s="63"/>
      <c r="NMX4" s="63"/>
      <c r="NMY4" s="63"/>
      <c r="NMZ4" s="63"/>
      <c r="NNA4" s="63"/>
      <c r="NNB4" s="63"/>
      <c r="NNC4" s="63"/>
      <c r="NND4" s="63"/>
      <c r="NNE4" s="63"/>
      <c r="NNF4" s="63"/>
      <c r="NNG4" s="63"/>
      <c r="NNH4" s="63"/>
      <c r="NNI4" s="63"/>
      <c r="NNJ4" s="63"/>
      <c r="NNK4" s="63"/>
      <c r="NNL4" s="63"/>
      <c r="NNM4" s="63"/>
      <c r="NNN4" s="63"/>
      <c r="NNO4" s="63"/>
      <c r="NNP4" s="63"/>
      <c r="NNQ4" s="63"/>
      <c r="NNR4" s="63"/>
      <c r="NNS4" s="63"/>
      <c r="NNT4" s="63"/>
      <c r="NNU4" s="63"/>
      <c r="NNV4" s="63"/>
      <c r="NNW4" s="63"/>
      <c r="NNX4" s="63"/>
      <c r="NNY4" s="63"/>
      <c r="NNZ4" s="63"/>
      <c r="NOA4" s="63"/>
      <c r="NOB4" s="63"/>
      <c r="NOC4" s="63"/>
      <c r="NOD4" s="63"/>
      <c r="NOE4" s="63"/>
      <c r="NOF4" s="63"/>
      <c r="NOG4" s="63"/>
      <c r="NOH4" s="63"/>
      <c r="NOI4" s="63"/>
      <c r="NOJ4" s="63"/>
      <c r="NOK4" s="63"/>
      <c r="NOL4" s="63"/>
      <c r="NOM4" s="63"/>
      <c r="NON4" s="63"/>
      <c r="NOO4" s="63"/>
      <c r="NOP4" s="63"/>
      <c r="NOQ4" s="63"/>
      <c r="NOR4" s="63"/>
      <c r="NOS4" s="63"/>
      <c r="NOT4" s="63"/>
      <c r="NOU4" s="63"/>
      <c r="NOV4" s="63"/>
      <c r="NOW4" s="63"/>
      <c r="NOX4" s="63"/>
      <c r="NOY4" s="63"/>
      <c r="NOZ4" s="63"/>
      <c r="NPA4" s="63"/>
      <c r="NPB4" s="63"/>
      <c r="NPC4" s="63"/>
      <c r="NPD4" s="63"/>
      <c r="NPE4" s="63"/>
      <c r="NPF4" s="63"/>
      <c r="NPG4" s="63"/>
      <c r="NPH4" s="63"/>
      <c r="NPI4" s="63"/>
      <c r="NPJ4" s="63"/>
      <c r="NPK4" s="63"/>
      <c r="NPL4" s="63"/>
      <c r="NPM4" s="63"/>
      <c r="NPN4" s="63"/>
      <c r="NPO4" s="63"/>
      <c r="NPP4" s="63"/>
      <c r="NPQ4" s="63"/>
      <c r="NPR4" s="63"/>
      <c r="NPS4" s="63"/>
      <c r="NPT4" s="63"/>
      <c r="NPU4" s="63"/>
      <c r="NPV4" s="63"/>
      <c r="NPW4" s="63"/>
      <c r="NPX4" s="63"/>
      <c r="NPY4" s="63"/>
      <c r="NPZ4" s="63"/>
      <c r="NQA4" s="63"/>
      <c r="NQB4" s="63"/>
      <c r="NQC4" s="63"/>
      <c r="NQD4" s="63"/>
      <c r="NQE4" s="63"/>
      <c r="NQF4" s="63"/>
      <c r="NQG4" s="63"/>
      <c r="NQH4" s="63"/>
      <c r="NQI4" s="63"/>
      <c r="NQJ4" s="63"/>
      <c r="NQK4" s="63"/>
      <c r="NQL4" s="63"/>
      <c r="NQM4" s="63"/>
      <c r="NQN4" s="63"/>
      <c r="NQO4" s="63"/>
      <c r="NQP4" s="63"/>
      <c r="NQQ4" s="63"/>
      <c r="NQR4" s="63"/>
      <c r="NQS4" s="63"/>
      <c r="NQT4" s="63"/>
      <c r="NQU4" s="63"/>
      <c r="NQV4" s="63"/>
      <c r="NQW4" s="63"/>
      <c r="NQX4" s="63"/>
      <c r="NQY4" s="63"/>
      <c r="NQZ4" s="63"/>
      <c r="NRA4" s="63"/>
      <c r="NRB4" s="63"/>
      <c r="NRC4" s="63"/>
      <c r="NRD4" s="63"/>
      <c r="NRE4" s="63"/>
      <c r="NRF4" s="63"/>
      <c r="NRG4" s="63"/>
      <c r="NRH4" s="63"/>
      <c r="NRI4" s="63"/>
      <c r="NRJ4" s="63"/>
      <c r="NRK4" s="63"/>
      <c r="NRL4" s="63"/>
      <c r="NRM4" s="63"/>
      <c r="NRN4" s="63"/>
      <c r="NRO4" s="63"/>
      <c r="NRP4" s="63"/>
      <c r="NRQ4" s="63"/>
      <c r="NRR4" s="63"/>
      <c r="NRS4" s="63"/>
      <c r="NRT4" s="63"/>
      <c r="NRU4" s="63"/>
      <c r="NRV4" s="63"/>
      <c r="NRW4" s="63"/>
      <c r="NRX4" s="63"/>
      <c r="NRY4" s="63"/>
      <c r="NRZ4" s="63"/>
      <c r="NSA4" s="63"/>
      <c r="NSB4" s="63"/>
      <c r="NSC4" s="63"/>
      <c r="NSD4" s="63"/>
      <c r="NSE4" s="63"/>
      <c r="NSF4" s="63"/>
      <c r="NSG4" s="63"/>
      <c r="NSH4" s="63"/>
      <c r="NSI4" s="63"/>
      <c r="NSJ4" s="63"/>
      <c r="NSK4" s="63"/>
      <c r="NSL4" s="63"/>
      <c r="NSM4" s="63"/>
      <c r="NSN4" s="63"/>
      <c r="NSO4" s="63"/>
      <c r="NSP4" s="63"/>
      <c r="NSQ4" s="63"/>
      <c r="NSR4" s="63"/>
      <c r="NSS4" s="63"/>
      <c r="NST4" s="63"/>
      <c r="NSU4" s="63"/>
      <c r="NSV4" s="63"/>
      <c r="NSW4" s="63"/>
      <c r="NSX4" s="63"/>
      <c r="NSY4" s="63"/>
      <c r="NSZ4" s="63"/>
      <c r="NTA4" s="63"/>
      <c r="NTB4" s="63"/>
      <c r="NTC4" s="63"/>
      <c r="NTD4" s="63"/>
      <c r="NTE4" s="63"/>
      <c r="NTF4" s="63"/>
      <c r="NTG4" s="63"/>
      <c r="NTH4" s="63"/>
      <c r="NTI4" s="63"/>
      <c r="NTJ4" s="63"/>
      <c r="NTK4" s="63"/>
      <c r="NTL4" s="63"/>
      <c r="NTM4" s="63"/>
      <c r="NTN4" s="63"/>
      <c r="NTO4" s="63"/>
      <c r="NTP4" s="63"/>
      <c r="NTQ4" s="63"/>
      <c r="NTR4" s="63"/>
      <c r="NTS4" s="63"/>
      <c r="NTT4" s="63"/>
      <c r="NTU4" s="63"/>
      <c r="NTV4" s="63"/>
      <c r="NTW4" s="63"/>
      <c r="NTX4" s="63"/>
      <c r="NTY4" s="63"/>
      <c r="NTZ4" s="63"/>
      <c r="NUA4" s="63"/>
      <c r="NUB4" s="63"/>
      <c r="NUC4" s="63"/>
      <c r="NUD4" s="63"/>
      <c r="NUE4" s="63"/>
      <c r="NUF4" s="63"/>
      <c r="NUG4" s="63"/>
      <c r="NUH4" s="63"/>
      <c r="NUI4" s="63"/>
      <c r="NUJ4" s="63"/>
      <c r="NUK4" s="63"/>
      <c r="NUL4" s="63"/>
      <c r="NUM4" s="63"/>
      <c r="NUN4" s="63"/>
      <c r="NUO4" s="63"/>
      <c r="NUP4" s="63"/>
      <c r="NUQ4" s="63"/>
      <c r="NUR4" s="63"/>
      <c r="NUS4" s="63"/>
      <c r="NUT4" s="63"/>
      <c r="NUU4" s="63"/>
      <c r="NUV4" s="63"/>
      <c r="NUW4" s="63"/>
      <c r="NUX4" s="63"/>
      <c r="NUY4" s="63"/>
      <c r="NUZ4" s="63"/>
      <c r="NVA4" s="63"/>
      <c r="NVB4" s="63"/>
      <c r="NVC4" s="63"/>
      <c r="NVD4" s="63"/>
      <c r="NVE4" s="63"/>
      <c r="NVF4" s="63"/>
      <c r="NVG4" s="63"/>
      <c r="NVH4" s="63"/>
      <c r="NVI4" s="63"/>
      <c r="NVJ4" s="63"/>
      <c r="NVK4" s="63"/>
      <c r="NVL4" s="63"/>
      <c r="NVM4" s="63"/>
      <c r="NVN4" s="63"/>
      <c r="NVO4" s="63"/>
      <c r="NVP4" s="63"/>
      <c r="NVQ4" s="63"/>
      <c r="NVR4" s="63"/>
      <c r="NVS4" s="63"/>
      <c r="NVT4" s="63"/>
      <c r="NVU4" s="63"/>
      <c r="NVV4" s="63"/>
      <c r="NVW4" s="63"/>
      <c r="NVX4" s="63"/>
      <c r="NVY4" s="63"/>
      <c r="NVZ4" s="63"/>
      <c r="NWA4" s="63"/>
      <c r="NWB4" s="63"/>
      <c r="NWC4" s="63"/>
      <c r="NWD4" s="63"/>
      <c r="NWE4" s="63"/>
      <c r="NWF4" s="63"/>
      <c r="NWG4" s="63"/>
      <c r="NWH4" s="63"/>
      <c r="NWI4" s="63"/>
      <c r="NWJ4" s="63"/>
      <c r="NWK4" s="63"/>
      <c r="NWL4" s="63"/>
      <c r="NWM4" s="63"/>
      <c r="NWN4" s="63"/>
      <c r="NWO4" s="63"/>
      <c r="NWP4" s="63"/>
      <c r="NWQ4" s="63"/>
      <c r="NWR4" s="63"/>
      <c r="NWS4" s="63"/>
      <c r="NWT4" s="63"/>
      <c r="NWU4" s="63"/>
      <c r="NWV4" s="63"/>
      <c r="NWW4" s="63"/>
      <c r="NWX4" s="63"/>
      <c r="NWY4" s="63"/>
      <c r="NWZ4" s="63"/>
      <c r="NXA4" s="63"/>
      <c r="NXB4" s="63"/>
      <c r="NXC4" s="63"/>
      <c r="NXD4" s="63"/>
      <c r="NXE4" s="63"/>
      <c r="NXF4" s="63"/>
      <c r="NXG4" s="63"/>
      <c r="NXH4" s="63"/>
      <c r="NXI4" s="63"/>
      <c r="NXJ4" s="63"/>
      <c r="NXK4" s="63"/>
      <c r="NXL4" s="63"/>
      <c r="NXM4" s="63"/>
      <c r="NXN4" s="63"/>
      <c r="NXO4" s="63"/>
      <c r="NXP4" s="63"/>
      <c r="NXQ4" s="63"/>
      <c r="NXR4" s="63"/>
      <c r="NXS4" s="63"/>
      <c r="NXT4" s="63"/>
      <c r="NXU4" s="63"/>
      <c r="NXV4" s="63"/>
      <c r="NXW4" s="63"/>
      <c r="NXX4" s="63"/>
      <c r="NXY4" s="63"/>
      <c r="NXZ4" s="63"/>
      <c r="NYA4" s="63"/>
      <c r="NYB4" s="63"/>
      <c r="NYC4" s="63"/>
      <c r="NYD4" s="63"/>
      <c r="NYE4" s="63"/>
      <c r="NYF4" s="63"/>
      <c r="NYG4" s="63"/>
      <c r="NYH4" s="63"/>
      <c r="NYI4" s="63"/>
      <c r="NYJ4" s="63"/>
      <c r="NYK4" s="63"/>
      <c r="NYL4" s="63"/>
      <c r="NYM4" s="63"/>
      <c r="NYN4" s="63"/>
      <c r="NYO4" s="63"/>
      <c r="NYP4" s="63"/>
      <c r="NYQ4" s="63"/>
      <c r="NYR4" s="63"/>
      <c r="NYS4" s="63"/>
      <c r="NYT4" s="63"/>
      <c r="NYU4" s="63"/>
      <c r="NYV4" s="63"/>
      <c r="NYW4" s="63"/>
      <c r="NYX4" s="63"/>
      <c r="NYY4" s="63"/>
      <c r="NYZ4" s="63"/>
      <c r="NZA4" s="63"/>
      <c r="NZB4" s="63"/>
      <c r="NZC4" s="63"/>
      <c r="NZD4" s="63"/>
      <c r="NZE4" s="63"/>
      <c r="NZF4" s="63"/>
      <c r="NZG4" s="63"/>
      <c r="NZH4" s="63"/>
      <c r="NZI4" s="63"/>
      <c r="NZJ4" s="63"/>
      <c r="NZK4" s="63"/>
      <c r="NZL4" s="63"/>
      <c r="NZM4" s="63"/>
      <c r="NZN4" s="63"/>
      <c r="NZO4" s="63"/>
      <c r="NZP4" s="63"/>
      <c r="NZQ4" s="63"/>
      <c r="NZR4" s="63"/>
      <c r="NZS4" s="63"/>
      <c r="NZT4" s="63"/>
      <c r="NZU4" s="63"/>
      <c r="NZV4" s="63"/>
      <c r="NZW4" s="63"/>
      <c r="NZX4" s="63"/>
      <c r="NZY4" s="63"/>
      <c r="NZZ4" s="63"/>
      <c r="OAA4" s="63"/>
      <c r="OAB4" s="63"/>
      <c r="OAC4" s="63"/>
      <c r="OAD4" s="63"/>
      <c r="OAE4" s="63"/>
      <c r="OAF4" s="63"/>
      <c r="OAG4" s="63"/>
      <c r="OAH4" s="63"/>
      <c r="OAI4" s="63"/>
      <c r="OAJ4" s="63"/>
      <c r="OAK4" s="63"/>
      <c r="OAL4" s="63"/>
      <c r="OAM4" s="63"/>
      <c r="OAN4" s="63"/>
      <c r="OAO4" s="63"/>
      <c r="OAP4" s="63"/>
      <c r="OAQ4" s="63"/>
      <c r="OAR4" s="63"/>
      <c r="OAS4" s="63"/>
      <c r="OAT4" s="63"/>
      <c r="OAU4" s="63"/>
      <c r="OAV4" s="63"/>
      <c r="OAW4" s="63"/>
      <c r="OAX4" s="63"/>
      <c r="OAY4" s="63"/>
      <c r="OAZ4" s="63"/>
      <c r="OBA4" s="63"/>
      <c r="OBB4" s="63"/>
      <c r="OBC4" s="63"/>
      <c r="OBD4" s="63"/>
      <c r="OBE4" s="63"/>
      <c r="OBF4" s="63"/>
      <c r="OBG4" s="63"/>
      <c r="OBH4" s="63"/>
      <c r="OBI4" s="63"/>
      <c r="OBJ4" s="63"/>
      <c r="OBK4" s="63"/>
      <c r="OBL4" s="63"/>
      <c r="OBM4" s="63"/>
      <c r="OBN4" s="63"/>
      <c r="OBO4" s="63"/>
      <c r="OBP4" s="63"/>
      <c r="OBQ4" s="63"/>
      <c r="OBR4" s="63"/>
      <c r="OBS4" s="63"/>
      <c r="OBT4" s="63"/>
      <c r="OBU4" s="63"/>
      <c r="OBV4" s="63"/>
      <c r="OBW4" s="63"/>
      <c r="OBX4" s="63"/>
      <c r="OBY4" s="63"/>
      <c r="OBZ4" s="63"/>
      <c r="OCA4" s="63"/>
      <c r="OCB4" s="63"/>
      <c r="OCC4" s="63"/>
      <c r="OCD4" s="63"/>
      <c r="OCE4" s="63"/>
      <c r="OCF4" s="63"/>
      <c r="OCG4" s="63"/>
      <c r="OCH4" s="63"/>
      <c r="OCI4" s="63"/>
      <c r="OCJ4" s="63"/>
      <c r="OCK4" s="63"/>
      <c r="OCL4" s="63"/>
      <c r="OCM4" s="63"/>
      <c r="OCN4" s="63"/>
      <c r="OCO4" s="63"/>
      <c r="OCP4" s="63"/>
      <c r="OCQ4" s="63"/>
      <c r="OCR4" s="63"/>
      <c r="OCS4" s="63"/>
      <c r="OCT4" s="63"/>
      <c r="OCU4" s="63"/>
      <c r="OCV4" s="63"/>
      <c r="OCW4" s="63"/>
      <c r="OCX4" s="63"/>
      <c r="OCY4" s="63"/>
      <c r="OCZ4" s="63"/>
      <c r="ODA4" s="63"/>
      <c r="ODB4" s="63"/>
      <c r="ODC4" s="63"/>
      <c r="ODD4" s="63"/>
      <c r="ODE4" s="63"/>
      <c r="ODF4" s="63"/>
      <c r="ODG4" s="63"/>
      <c r="ODH4" s="63"/>
      <c r="ODI4" s="63"/>
      <c r="ODJ4" s="63"/>
      <c r="ODK4" s="63"/>
      <c r="ODL4" s="63"/>
      <c r="ODM4" s="63"/>
      <c r="ODN4" s="63"/>
      <c r="ODO4" s="63"/>
      <c r="ODP4" s="63"/>
      <c r="ODQ4" s="63"/>
      <c r="ODR4" s="63"/>
      <c r="ODS4" s="63"/>
      <c r="ODT4" s="63"/>
      <c r="ODU4" s="63"/>
      <c r="ODV4" s="63"/>
      <c r="ODW4" s="63"/>
      <c r="ODX4" s="63"/>
      <c r="ODY4" s="63"/>
      <c r="ODZ4" s="63"/>
      <c r="OEA4" s="63"/>
      <c r="OEB4" s="63"/>
      <c r="OEC4" s="63"/>
      <c r="OED4" s="63"/>
      <c r="OEE4" s="63"/>
      <c r="OEF4" s="63"/>
      <c r="OEG4" s="63"/>
      <c r="OEH4" s="63"/>
      <c r="OEI4" s="63"/>
      <c r="OEJ4" s="63"/>
      <c r="OEK4" s="63"/>
      <c r="OEL4" s="63"/>
      <c r="OEM4" s="63"/>
      <c r="OEN4" s="63"/>
      <c r="OEO4" s="63"/>
      <c r="OEP4" s="63"/>
      <c r="OEQ4" s="63"/>
      <c r="OER4" s="63"/>
      <c r="OES4" s="63"/>
      <c r="OET4" s="63"/>
      <c r="OEU4" s="63"/>
      <c r="OEV4" s="63"/>
      <c r="OEW4" s="63"/>
      <c r="OEX4" s="63"/>
      <c r="OEY4" s="63"/>
      <c r="OEZ4" s="63"/>
      <c r="OFA4" s="63"/>
      <c r="OFB4" s="63"/>
      <c r="OFC4" s="63"/>
      <c r="OFD4" s="63"/>
      <c r="OFE4" s="63"/>
      <c r="OFF4" s="63"/>
      <c r="OFG4" s="63"/>
      <c r="OFH4" s="63"/>
      <c r="OFI4" s="63"/>
      <c r="OFJ4" s="63"/>
      <c r="OFK4" s="63"/>
      <c r="OFL4" s="63"/>
      <c r="OFM4" s="63"/>
      <c r="OFN4" s="63"/>
      <c r="OFO4" s="63"/>
      <c r="OFP4" s="63"/>
      <c r="OFQ4" s="63"/>
      <c r="OFR4" s="63"/>
      <c r="OFS4" s="63"/>
      <c r="OFT4" s="63"/>
      <c r="OFU4" s="63"/>
      <c r="OFV4" s="63"/>
      <c r="OFW4" s="63"/>
      <c r="OFX4" s="63"/>
      <c r="OFY4" s="63"/>
      <c r="OFZ4" s="63"/>
      <c r="OGA4" s="63"/>
      <c r="OGB4" s="63"/>
      <c r="OGC4" s="63"/>
      <c r="OGD4" s="63"/>
      <c r="OGE4" s="63"/>
      <c r="OGF4" s="63"/>
      <c r="OGG4" s="63"/>
      <c r="OGH4" s="63"/>
      <c r="OGI4" s="63"/>
      <c r="OGJ4" s="63"/>
      <c r="OGK4" s="63"/>
      <c r="OGL4" s="63"/>
      <c r="OGM4" s="63"/>
      <c r="OGN4" s="63"/>
      <c r="OGO4" s="63"/>
      <c r="OGP4" s="63"/>
      <c r="OGQ4" s="63"/>
      <c r="OGR4" s="63"/>
      <c r="OGS4" s="63"/>
      <c r="OGT4" s="63"/>
      <c r="OGU4" s="63"/>
      <c r="OGV4" s="63"/>
      <c r="OGW4" s="63"/>
      <c r="OGX4" s="63"/>
      <c r="OGY4" s="63"/>
      <c r="OGZ4" s="63"/>
      <c r="OHA4" s="63"/>
      <c r="OHB4" s="63"/>
      <c r="OHC4" s="63"/>
      <c r="OHD4" s="63"/>
      <c r="OHE4" s="63"/>
      <c r="OHF4" s="63"/>
      <c r="OHG4" s="63"/>
      <c r="OHH4" s="63"/>
      <c r="OHI4" s="63"/>
      <c r="OHJ4" s="63"/>
      <c r="OHK4" s="63"/>
      <c r="OHL4" s="63"/>
      <c r="OHM4" s="63"/>
      <c r="OHN4" s="63"/>
      <c r="OHO4" s="63"/>
      <c r="OHP4" s="63"/>
      <c r="OHQ4" s="63"/>
      <c r="OHR4" s="63"/>
      <c r="OHS4" s="63"/>
      <c r="OHT4" s="63"/>
      <c r="OHU4" s="63"/>
      <c r="OHV4" s="63"/>
      <c r="OHW4" s="63"/>
      <c r="OHX4" s="63"/>
      <c r="OHY4" s="63"/>
      <c r="OHZ4" s="63"/>
      <c r="OIA4" s="63"/>
      <c r="OIB4" s="63"/>
      <c r="OIC4" s="63"/>
      <c r="OID4" s="63"/>
      <c r="OIE4" s="63"/>
      <c r="OIF4" s="63"/>
      <c r="OIG4" s="63"/>
      <c r="OIH4" s="63"/>
      <c r="OII4" s="63"/>
      <c r="OIJ4" s="63"/>
      <c r="OIK4" s="63"/>
      <c r="OIL4" s="63"/>
      <c r="OIM4" s="63"/>
      <c r="OIN4" s="63"/>
      <c r="OIO4" s="63"/>
      <c r="OIP4" s="63"/>
      <c r="OIQ4" s="63"/>
      <c r="OIR4" s="63"/>
      <c r="OIS4" s="63"/>
      <c r="OIT4" s="63"/>
      <c r="OIU4" s="63"/>
      <c r="OIV4" s="63"/>
      <c r="OIW4" s="63"/>
      <c r="OIX4" s="63"/>
      <c r="OIY4" s="63"/>
      <c r="OIZ4" s="63"/>
      <c r="OJA4" s="63"/>
      <c r="OJB4" s="63"/>
      <c r="OJC4" s="63"/>
      <c r="OJD4" s="63"/>
      <c r="OJE4" s="63"/>
      <c r="OJF4" s="63"/>
      <c r="OJG4" s="63"/>
      <c r="OJH4" s="63"/>
      <c r="OJI4" s="63"/>
      <c r="OJJ4" s="63"/>
      <c r="OJK4" s="63"/>
      <c r="OJL4" s="63"/>
      <c r="OJM4" s="63"/>
      <c r="OJN4" s="63"/>
      <c r="OJO4" s="63"/>
      <c r="OJP4" s="63"/>
      <c r="OJQ4" s="63"/>
      <c r="OJR4" s="63"/>
      <c r="OJS4" s="63"/>
      <c r="OJT4" s="63"/>
      <c r="OJU4" s="63"/>
      <c r="OJV4" s="63"/>
      <c r="OJW4" s="63"/>
      <c r="OJX4" s="63"/>
      <c r="OJY4" s="63"/>
      <c r="OJZ4" s="63"/>
      <c r="OKA4" s="63"/>
      <c r="OKB4" s="63"/>
      <c r="OKC4" s="63"/>
      <c r="OKD4" s="63"/>
      <c r="OKE4" s="63"/>
      <c r="OKF4" s="63"/>
      <c r="OKG4" s="63"/>
      <c r="OKH4" s="63"/>
      <c r="OKI4" s="63"/>
      <c r="OKJ4" s="63"/>
      <c r="OKK4" s="63"/>
      <c r="OKL4" s="63"/>
      <c r="OKM4" s="63"/>
      <c r="OKN4" s="63"/>
      <c r="OKO4" s="63"/>
      <c r="OKP4" s="63"/>
      <c r="OKQ4" s="63"/>
      <c r="OKR4" s="63"/>
      <c r="OKS4" s="63"/>
      <c r="OKT4" s="63"/>
      <c r="OKU4" s="63"/>
      <c r="OKV4" s="63"/>
      <c r="OKW4" s="63"/>
      <c r="OKX4" s="63"/>
      <c r="OKY4" s="63"/>
      <c r="OKZ4" s="63"/>
      <c r="OLA4" s="63"/>
      <c r="OLB4" s="63"/>
      <c r="OLC4" s="63"/>
      <c r="OLD4" s="63"/>
      <c r="OLE4" s="63"/>
      <c r="OLF4" s="63"/>
      <c r="OLG4" s="63"/>
      <c r="OLH4" s="63"/>
      <c r="OLI4" s="63"/>
      <c r="OLJ4" s="63"/>
      <c r="OLK4" s="63"/>
      <c r="OLL4" s="63"/>
      <c r="OLM4" s="63"/>
      <c r="OLN4" s="63"/>
      <c r="OLO4" s="63"/>
      <c r="OLP4" s="63"/>
      <c r="OLQ4" s="63"/>
      <c r="OLR4" s="63"/>
      <c r="OLS4" s="63"/>
      <c r="OLT4" s="63"/>
      <c r="OLU4" s="63"/>
      <c r="OLV4" s="63"/>
      <c r="OLW4" s="63"/>
      <c r="OLX4" s="63"/>
      <c r="OLY4" s="63"/>
      <c r="OLZ4" s="63"/>
      <c r="OMA4" s="63"/>
      <c r="OMB4" s="63"/>
      <c r="OMC4" s="63"/>
      <c r="OMD4" s="63"/>
      <c r="OME4" s="63"/>
      <c r="OMF4" s="63"/>
      <c r="OMG4" s="63"/>
      <c r="OMH4" s="63"/>
      <c r="OMI4" s="63"/>
      <c r="OMJ4" s="63"/>
      <c r="OMK4" s="63"/>
      <c r="OML4" s="63"/>
      <c r="OMM4" s="63"/>
      <c r="OMN4" s="63"/>
      <c r="OMO4" s="63"/>
      <c r="OMP4" s="63"/>
      <c r="OMQ4" s="63"/>
      <c r="OMR4" s="63"/>
      <c r="OMS4" s="63"/>
      <c r="OMT4" s="63"/>
      <c r="OMU4" s="63"/>
      <c r="OMV4" s="63"/>
      <c r="OMW4" s="63"/>
      <c r="OMX4" s="63"/>
      <c r="OMY4" s="63"/>
      <c r="OMZ4" s="63"/>
      <c r="ONA4" s="63"/>
      <c r="ONB4" s="63"/>
      <c r="ONC4" s="63"/>
      <c r="OND4" s="63"/>
      <c r="ONE4" s="63"/>
      <c r="ONF4" s="63"/>
      <c r="ONG4" s="63"/>
      <c r="ONH4" s="63"/>
      <c r="ONI4" s="63"/>
      <c r="ONJ4" s="63"/>
      <c r="ONK4" s="63"/>
      <c r="ONL4" s="63"/>
      <c r="ONM4" s="63"/>
      <c r="ONN4" s="63"/>
      <c r="ONO4" s="63"/>
      <c r="ONP4" s="63"/>
      <c r="ONQ4" s="63"/>
      <c r="ONR4" s="63"/>
      <c r="ONS4" s="63"/>
      <c r="ONT4" s="63"/>
      <c r="ONU4" s="63"/>
      <c r="ONV4" s="63"/>
      <c r="ONW4" s="63"/>
      <c r="ONX4" s="63"/>
      <c r="ONY4" s="63"/>
      <c r="ONZ4" s="63"/>
      <c r="OOA4" s="63"/>
      <c r="OOB4" s="63"/>
      <c r="OOC4" s="63"/>
      <c r="OOD4" s="63"/>
      <c r="OOE4" s="63"/>
      <c r="OOF4" s="63"/>
      <c r="OOG4" s="63"/>
      <c r="OOH4" s="63"/>
      <c r="OOI4" s="63"/>
      <c r="OOJ4" s="63"/>
      <c r="OOK4" s="63"/>
      <c r="OOL4" s="63"/>
      <c r="OOM4" s="63"/>
      <c r="OON4" s="63"/>
      <c r="OOO4" s="63"/>
      <c r="OOP4" s="63"/>
      <c r="OOQ4" s="63"/>
      <c r="OOR4" s="63"/>
      <c r="OOS4" s="63"/>
      <c r="OOT4" s="63"/>
      <c r="OOU4" s="63"/>
      <c r="OOV4" s="63"/>
      <c r="OOW4" s="63"/>
      <c r="OOX4" s="63"/>
      <c r="OOY4" s="63"/>
      <c r="OOZ4" s="63"/>
      <c r="OPA4" s="63"/>
      <c r="OPB4" s="63"/>
      <c r="OPC4" s="63"/>
      <c r="OPD4" s="63"/>
      <c r="OPE4" s="63"/>
      <c r="OPF4" s="63"/>
      <c r="OPG4" s="63"/>
      <c r="OPH4" s="63"/>
      <c r="OPI4" s="63"/>
      <c r="OPJ4" s="63"/>
      <c r="OPK4" s="63"/>
      <c r="OPL4" s="63"/>
      <c r="OPM4" s="63"/>
      <c r="OPN4" s="63"/>
      <c r="OPO4" s="63"/>
      <c r="OPP4" s="63"/>
      <c r="OPQ4" s="63"/>
      <c r="OPR4" s="63"/>
      <c r="OPS4" s="63"/>
      <c r="OPT4" s="63"/>
      <c r="OPU4" s="63"/>
      <c r="OPV4" s="63"/>
      <c r="OPW4" s="63"/>
      <c r="OPX4" s="63"/>
      <c r="OPY4" s="63"/>
      <c r="OPZ4" s="63"/>
      <c r="OQA4" s="63"/>
      <c r="OQB4" s="63"/>
      <c r="OQC4" s="63"/>
      <c r="OQD4" s="63"/>
      <c r="OQE4" s="63"/>
      <c r="OQF4" s="63"/>
      <c r="OQG4" s="63"/>
      <c r="OQH4" s="63"/>
      <c r="OQI4" s="63"/>
      <c r="OQJ4" s="63"/>
      <c r="OQK4" s="63"/>
      <c r="OQL4" s="63"/>
      <c r="OQM4" s="63"/>
      <c r="OQN4" s="63"/>
      <c r="OQO4" s="63"/>
      <c r="OQP4" s="63"/>
      <c r="OQQ4" s="63"/>
      <c r="OQR4" s="63"/>
      <c r="OQS4" s="63"/>
      <c r="OQT4" s="63"/>
      <c r="OQU4" s="63"/>
      <c r="OQV4" s="63"/>
      <c r="OQW4" s="63"/>
      <c r="OQX4" s="63"/>
      <c r="OQY4" s="63"/>
      <c r="OQZ4" s="63"/>
      <c r="ORA4" s="63"/>
      <c r="ORB4" s="63"/>
      <c r="ORC4" s="63"/>
      <c r="ORD4" s="63"/>
      <c r="ORE4" s="63"/>
      <c r="ORF4" s="63"/>
      <c r="ORG4" s="63"/>
      <c r="ORH4" s="63"/>
      <c r="ORI4" s="63"/>
      <c r="ORJ4" s="63"/>
      <c r="ORK4" s="63"/>
      <c r="ORL4" s="63"/>
      <c r="ORM4" s="63"/>
      <c r="ORN4" s="63"/>
      <c r="ORO4" s="63"/>
      <c r="ORP4" s="63"/>
      <c r="ORQ4" s="63"/>
      <c r="ORR4" s="63"/>
      <c r="ORS4" s="63"/>
      <c r="ORT4" s="63"/>
      <c r="ORU4" s="63"/>
      <c r="ORV4" s="63"/>
      <c r="ORW4" s="63"/>
      <c r="ORX4" s="63"/>
      <c r="ORY4" s="63"/>
      <c r="ORZ4" s="63"/>
      <c r="OSA4" s="63"/>
      <c r="OSB4" s="63"/>
      <c r="OSC4" s="63"/>
      <c r="OSD4" s="63"/>
      <c r="OSE4" s="63"/>
      <c r="OSF4" s="63"/>
      <c r="OSG4" s="63"/>
      <c r="OSH4" s="63"/>
      <c r="OSI4" s="63"/>
      <c r="OSJ4" s="63"/>
      <c r="OSK4" s="63"/>
      <c r="OSL4" s="63"/>
      <c r="OSM4" s="63"/>
      <c r="OSN4" s="63"/>
      <c r="OSO4" s="63"/>
      <c r="OSP4" s="63"/>
      <c r="OSQ4" s="63"/>
      <c r="OSR4" s="63"/>
      <c r="OSS4" s="63"/>
      <c r="OST4" s="63"/>
      <c r="OSU4" s="63"/>
      <c r="OSV4" s="63"/>
      <c r="OSW4" s="63"/>
      <c r="OSX4" s="63"/>
      <c r="OSY4" s="63"/>
      <c r="OSZ4" s="63"/>
      <c r="OTA4" s="63"/>
      <c r="OTB4" s="63"/>
      <c r="OTC4" s="63"/>
      <c r="OTD4" s="63"/>
      <c r="OTE4" s="63"/>
      <c r="OTF4" s="63"/>
      <c r="OTG4" s="63"/>
      <c r="OTH4" s="63"/>
      <c r="OTI4" s="63"/>
      <c r="OTJ4" s="63"/>
      <c r="OTK4" s="63"/>
      <c r="OTL4" s="63"/>
      <c r="OTM4" s="63"/>
      <c r="OTN4" s="63"/>
      <c r="OTO4" s="63"/>
      <c r="OTP4" s="63"/>
      <c r="OTQ4" s="63"/>
      <c r="OTR4" s="63"/>
      <c r="OTS4" s="63"/>
      <c r="OTT4" s="63"/>
      <c r="OTU4" s="63"/>
      <c r="OTV4" s="63"/>
      <c r="OTW4" s="63"/>
      <c r="OTX4" s="63"/>
      <c r="OTY4" s="63"/>
      <c r="OTZ4" s="63"/>
      <c r="OUA4" s="63"/>
      <c r="OUB4" s="63"/>
      <c r="OUC4" s="63"/>
      <c r="OUD4" s="63"/>
      <c r="OUE4" s="63"/>
      <c r="OUF4" s="63"/>
      <c r="OUG4" s="63"/>
      <c r="OUH4" s="63"/>
      <c r="OUI4" s="63"/>
      <c r="OUJ4" s="63"/>
      <c r="OUK4" s="63"/>
      <c r="OUL4" s="63"/>
      <c r="OUM4" s="63"/>
      <c r="OUN4" s="63"/>
      <c r="OUO4" s="63"/>
      <c r="OUP4" s="63"/>
      <c r="OUQ4" s="63"/>
      <c r="OUR4" s="63"/>
      <c r="OUS4" s="63"/>
      <c r="OUT4" s="63"/>
      <c r="OUU4" s="63"/>
      <c r="OUV4" s="63"/>
      <c r="OUW4" s="63"/>
      <c r="OUX4" s="63"/>
      <c r="OUY4" s="63"/>
      <c r="OUZ4" s="63"/>
      <c r="OVA4" s="63"/>
      <c r="OVB4" s="63"/>
      <c r="OVC4" s="63"/>
      <c r="OVD4" s="63"/>
      <c r="OVE4" s="63"/>
      <c r="OVF4" s="63"/>
      <c r="OVG4" s="63"/>
      <c r="OVH4" s="63"/>
      <c r="OVI4" s="63"/>
      <c r="OVJ4" s="63"/>
      <c r="OVK4" s="63"/>
      <c r="OVL4" s="63"/>
      <c r="OVM4" s="63"/>
      <c r="OVN4" s="63"/>
      <c r="OVO4" s="63"/>
      <c r="OVP4" s="63"/>
      <c r="OVQ4" s="63"/>
      <c r="OVR4" s="63"/>
      <c r="OVS4" s="63"/>
      <c r="OVT4" s="63"/>
      <c r="OVU4" s="63"/>
      <c r="OVV4" s="63"/>
      <c r="OVW4" s="63"/>
      <c r="OVX4" s="63"/>
      <c r="OVY4" s="63"/>
      <c r="OVZ4" s="63"/>
      <c r="OWA4" s="63"/>
      <c r="OWB4" s="63"/>
      <c r="OWC4" s="63"/>
      <c r="OWD4" s="63"/>
      <c r="OWE4" s="63"/>
      <c r="OWF4" s="63"/>
      <c r="OWG4" s="63"/>
      <c r="OWH4" s="63"/>
      <c r="OWI4" s="63"/>
      <c r="OWJ4" s="63"/>
      <c r="OWK4" s="63"/>
      <c r="OWL4" s="63"/>
      <c r="OWM4" s="63"/>
      <c r="OWN4" s="63"/>
      <c r="OWO4" s="63"/>
      <c r="OWP4" s="63"/>
      <c r="OWQ4" s="63"/>
      <c r="OWR4" s="63"/>
      <c r="OWS4" s="63"/>
      <c r="OWT4" s="63"/>
      <c r="OWU4" s="63"/>
      <c r="OWV4" s="63"/>
      <c r="OWW4" s="63"/>
      <c r="OWX4" s="63"/>
      <c r="OWY4" s="63"/>
      <c r="OWZ4" s="63"/>
      <c r="OXA4" s="63"/>
      <c r="OXB4" s="63"/>
      <c r="OXC4" s="63"/>
      <c r="OXD4" s="63"/>
      <c r="OXE4" s="63"/>
      <c r="OXF4" s="63"/>
      <c r="OXG4" s="63"/>
      <c r="OXH4" s="63"/>
      <c r="OXI4" s="63"/>
      <c r="OXJ4" s="63"/>
      <c r="OXK4" s="63"/>
      <c r="OXL4" s="63"/>
      <c r="OXM4" s="63"/>
      <c r="OXN4" s="63"/>
      <c r="OXO4" s="63"/>
      <c r="OXP4" s="63"/>
      <c r="OXQ4" s="63"/>
      <c r="OXR4" s="63"/>
      <c r="OXS4" s="63"/>
      <c r="OXT4" s="63"/>
      <c r="OXU4" s="63"/>
      <c r="OXV4" s="63"/>
      <c r="OXW4" s="63"/>
      <c r="OXX4" s="63"/>
      <c r="OXY4" s="63"/>
      <c r="OXZ4" s="63"/>
      <c r="OYA4" s="63"/>
      <c r="OYB4" s="63"/>
      <c r="OYC4" s="63"/>
      <c r="OYD4" s="63"/>
      <c r="OYE4" s="63"/>
      <c r="OYF4" s="63"/>
      <c r="OYG4" s="63"/>
      <c r="OYH4" s="63"/>
      <c r="OYI4" s="63"/>
      <c r="OYJ4" s="63"/>
      <c r="OYK4" s="63"/>
      <c r="OYL4" s="63"/>
      <c r="OYM4" s="63"/>
      <c r="OYN4" s="63"/>
      <c r="OYO4" s="63"/>
      <c r="OYP4" s="63"/>
      <c r="OYQ4" s="63"/>
      <c r="OYR4" s="63"/>
      <c r="OYS4" s="63"/>
      <c r="OYT4" s="63"/>
      <c r="OYU4" s="63"/>
      <c r="OYV4" s="63"/>
      <c r="OYW4" s="63"/>
      <c r="OYX4" s="63"/>
      <c r="OYY4" s="63"/>
      <c r="OYZ4" s="63"/>
      <c r="OZA4" s="63"/>
      <c r="OZB4" s="63"/>
      <c r="OZC4" s="63"/>
      <c r="OZD4" s="63"/>
      <c r="OZE4" s="63"/>
      <c r="OZF4" s="63"/>
      <c r="OZG4" s="63"/>
      <c r="OZH4" s="63"/>
      <c r="OZI4" s="63"/>
      <c r="OZJ4" s="63"/>
      <c r="OZK4" s="63"/>
      <c r="OZL4" s="63"/>
      <c r="OZM4" s="63"/>
      <c r="OZN4" s="63"/>
      <c r="OZO4" s="63"/>
      <c r="OZP4" s="63"/>
      <c r="OZQ4" s="63"/>
      <c r="OZR4" s="63"/>
      <c r="OZS4" s="63"/>
      <c r="OZT4" s="63"/>
      <c r="OZU4" s="63"/>
      <c r="OZV4" s="63"/>
      <c r="OZW4" s="63"/>
      <c r="OZX4" s="63"/>
      <c r="OZY4" s="63"/>
      <c r="OZZ4" s="63"/>
      <c r="PAA4" s="63"/>
      <c r="PAB4" s="63"/>
      <c r="PAC4" s="63"/>
      <c r="PAD4" s="63"/>
      <c r="PAE4" s="63"/>
      <c r="PAF4" s="63"/>
      <c r="PAG4" s="63"/>
      <c r="PAH4" s="63"/>
      <c r="PAI4" s="63"/>
      <c r="PAJ4" s="63"/>
      <c r="PAK4" s="63"/>
      <c r="PAL4" s="63"/>
      <c r="PAM4" s="63"/>
      <c r="PAN4" s="63"/>
      <c r="PAO4" s="63"/>
      <c r="PAP4" s="63"/>
      <c r="PAQ4" s="63"/>
      <c r="PAR4" s="63"/>
      <c r="PAS4" s="63"/>
      <c r="PAT4" s="63"/>
      <c r="PAU4" s="63"/>
      <c r="PAV4" s="63"/>
      <c r="PAW4" s="63"/>
      <c r="PAX4" s="63"/>
      <c r="PAY4" s="63"/>
      <c r="PAZ4" s="63"/>
      <c r="PBA4" s="63"/>
      <c r="PBB4" s="63"/>
      <c r="PBC4" s="63"/>
      <c r="PBD4" s="63"/>
      <c r="PBE4" s="63"/>
      <c r="PBF4" s="63"/>
      <c r="PBG4" s="63"/>
      <c r="PBH4" s="63"/>
      <c r="PBI4" s="63"/>
      <c r="PBJ4" s="63"/>
      <c r="PBK4" s="63"/>
      <c r="PBL4" s="63"/>
      <c r="PBM4" s="63"/>
      <c r="PBN4" s="63"/>
      <c r="PBO4" s="63"/>
      <c r="PBP4" s="63"/>
      <c r="PBQ4" s="63"/>
      <c r="PBR4" s="63"/>
      <c r="PBS4" s="63"/>
      <c r="PBT4" s="63"/>
      <c r="PBU4" s="63"/>
      <c r="PBV4" s="63"/>
      <c r="PBW4" s="63"/>
      <c r="PBX4" s="63"/>
      <c r="PBY4" s="63"/>
      <c r="PBZ4" s="63"/>
      <c r="PCA4" s="63"/>
      <c r="PCB4" s="63"/>
      <c r="PCC4" s="63"/>
      <c r="PCD4" s="63"/>
      <c r="PCE4" s="63"/>
      <c r="PCF4" s="63"/>
      <c r="PCG4" s="63"/>
      <c r="PCH4" s="63"/>
      <c r="PCI4" s="63"/>
      <c r="PCJ4" s="63"/>
      <c r="PCK4" s="63"/>
      <c r="PCL4" s="63"/>
      <c r="PCM4" s="63"/>
      <c r="PCN4" s="63"/>
      <c r="PCO4" s="63"/>
      <c r="PCP4" s="63"/>
      <c r="PCQ4" s="63"/>
      <c r="PCR4" s="63"/>
      <c r="PCS4" s="63"/>
      <c r="PCT4" s="63"/>
      <c r="PCU4" s="63"/>
      <c r="PCV4" s="63"/>
      <c r="PCW4" s="63"/>
      <c r="PCX4" s="63"/>
      <c r="PCY4" s="63"/>
      <c r="PCZ4" s="63"/>
      <c r="PDA4" s="63"/>
      <c r="PDB4" s="63"/>
      <c r="PDC4" s="63"/>
      <c r="PDD4" s="63"/>
      <c r="PDE4" s="63"/>
      <c r="PDF4" s="63"/>
      <c r="PDG4" s="63"/>
      <c r="PDH4" s="63"/>
      <c r="PDI4" s="63"/>
      <c r="PDJ4" s="63"/>
      <c r="PDK4" s="63"/>
      <c r="PDL4" s="63"/>
      <c r="PDM4" s="63"/>
      <c r="PDN4" s="63"/>
      <c r="PDO4" s="63"/>
      <c r="PDP4" s="63"/>
      <c r="PDQ4" s="63"/>
      <c r="PDR4" s="63"/>
      <c r="PDS4" s="63"/>
      <c r="PDT4" s="63"/>
      <c r="PDU4" s="63"/>
      <c r="PDV4" s="63"/>
      <c r="PDW4" s="63"/>
      <c r="PDX4" s="63"/>
      <c r="PDY4" s="63"/>
      <c r="PDZ4" s="63"/>
      <c r="PEA4" s="63"/>
      <c r="PEB4" s="63"/>
      <c r="PEC4" s="63"/>
      <c r="PED4" s="63"/>
      <c r="PEE4" s="63"/>
      <c r="PEF4" s="63"/>
      <c r="PEG4" s="63"/>
      <c r="PEH4" s="63"/>
      <c r="PEI4" s="63"/>
      <c r="PEJ4" s="63"/>
      <c r="PEK4" s="63"/>
      <c r="PEL4" s="63"/>
      <c r="PEM4" s="63"/>
      <c r="PEN4" s="63"/>
      <c r="PEO4" s="63"/>
      <c r="PEP4" s="63"/>
      <c r="PEQ4" s="63"/>
      <c r="PER4" s="63"/>
      <c r="PES4" s="63"/>
      <c r="PET4" s="63"/>
      <c r="PEU4" s="63"/>
      <c r="PEV4" s="63"/>
      <c r="PEW4" s="63"/>
      <c r="PEX4" s="63"/>
      <c r="PEY4" s="63"/>
      <c r="PEZ4" s="63"/>
      <c r="PFA4" s="63"/>
      <c r="PFB4" s="63"/>
      <c r="PFC4" s="63"/>
      <c r="PFD4" s="63"/>
      <c r="PFE4" s="63"/>
      <c r="PFF4" s="63"/>
      <c r="PFG4" s="63"/>
      <c r="PFH4" s="63"/>
      <c r="PFI4" s="63"/>
      <c r="PFJ4" s="63"/>
      <c r="PFK4" s="63"/>
      <c r="PFL4" s="63"/>
      <c r="PFM4" s="63"/>
      <c r="PFN4" s="63"/>
      <c r="PFO4" s="63"/>
      <c r="PFP4" s="63"/>
      <c r="PFQ4" s="63"/>
      <c r="PFR4" s="63"/>
      <c r="PFS4" s="63"/>
      <c r="PFT4" s="63"/>
      <c r="PFU4" s="63"/>
      <c r="PFV4" s="63"/>
      <c r="PFW4" s="63"/>
      <c r="PFX4" s="63"/>
      <c r="PFY4" s="63"/>
      <c r="PFZ4" s="63"/>
      <c r="PGA4" s="63"/>
      <c r="PGB4" s="63"/>
      <c r="PGC4" s="63"/>
      <c r="PGD4" s="63"/>
      <c r="PGE4" s="63"/>
      <c r="PGF4" s="63"/>
      <c r="PGG4" s="63"/>
      <c r="PGH4" s="63"/>
      <c r="PGI4" s="63"/>
      <c r="PGJ4" s="63"/>
      <c r="PGK4" s="63"/>
      <c r="PGL4" s="63"/>
      <c r="PGM4" s="63"/>
      <c r="PGN4" s="63"/>
      <c r="PGO4" s="63"/>
      <c r="PGP4" s="63"/>
      <c r="PGQ4" s="63"/>
      <c r="PGR4" s="63"/>
      <c r="PGS4" s="63"/>
      <c r="PGT4" s="63"/>
      <c r="PGU4" s="63"/>
      <c r="PGV4" s="63"/>
      <c r="PGW4" s="63"/>
      <c r="PGX4" s="63"/>
      <c r="PGY4" s="63"/>
      <c r="PGZ4" s="63"/>
      <c r="PHA4" s="63"/>
      <c r="PHB4" s="63"/>
      <c r="PHC4" s="63"/>
      <c r="PHD4" s="63"/>
      <c r="PHE4" s="63"/>
      <c r="PHF4" s="63"/>
      <c r="PHG4" s="63"/>
      <c r="PHH4" s="63"/>
      <c r="PHI4" s="63"/>
      <c r="PHJ4" s="63"/>
      <c r="PHK4" s="63"/>
      <c r="PHL4" s="63"/>
      <c r="PHM4" s="63"/>
      <c r="PHN4" s="63"/>
      <c r="PHO4" s="63"/>
      <c r="PHP4" s="63"/>
      <c r="PHQ4" s="63"/>
      <c r="PHR4" s="63"/>
      <c r="PHS4" s="63"/>
      <c r="PHT4" s="63"/>
      <c r="PHU4" s="63"/>
      <c r="PHV4" s="63"/>
      <c r="PHW4" s="63"/>
      <c r="PHX4" s="63"/>
      <c r="PHY4" s="63"/>
      <c r="PHZ4" s="63"/>
      <c r="PIA4" s="63"/>
      <c r="PIB4" s="63"/>
      <c r="PIC4" s="63"/>
      <c r="PID4" s="63"/>
      <c r="PIE4" s="63"/>
      <c r="PIF4" s="63"/>
      <c r="PIG4" s="63"/>
      <c r="PIH4" s="63"/>
      <c r="PII4" s="63"/>
      <c r="PIJ4" s="63"/>
      <c r="PIK4" s="63"/>
      <c r="PIL4" s="63"/>
      <c r="PIM4" s="63"/>
      <c r="PIN4" s="63"/>
      <c r="PIO4" s="63"/>
      <c r="PIP4" s="63"/>
      <c r="PIQ4" s="63"/>
      <c r="PIR4" s="63"/>
      <c r="PIS4" s="63"/>
      <c r="PIT4" s="63"/>
      <c r="PIU4" s="63"/>
      <c r="PIV4" s="63"/>
      <c r="PIW4" s="63"/>
      <c r="PIX4" s="63"/>
      <c r="PIY4" s="63"/>
      <c r="PIZ4" s="63"/>
      <c r="PJA4" s="63"/>
      <c r="PJB4" s="63"/>
      <c r="PJC4" s="63"/>
      <c r="PJD4" s="63"/>
      <c r="PJE4" s="63"/>
      <c r="PJF4" s="63"/>
      <c r="PJG4" s="63"/>
      <c r="PJH4" s="63"/>
      <c r="PJI4" s="63"/>
      <c r="PJJ4" s="63"/>
      <c r="PJK4" s="63"/>
      <c r="PJL4" s="63"/>
      <c r="PJM4" s="63"/>
      <c r="PJN4" s="63"/>
      <c r="PJO4" s="63"/>
      <c r="PJP4" s="63"/>
      <c r="PJQ4" s="63"/>
      <c r="PJR4" s="63"/>
      <c r="PJS4" s="63"/>
      <c r="PJT4" s="63"/>
      <c r="PJU4" s="63"/>
      <c r="PJV4" s="63"/>
      <c r="PJW4" s="63"/>
      <c r="PJX4" s="63"/>
      <c r="PJY4" s="63"/>
      <c r="PJZ4" s="63"/>
      <c r="PKA4" s="63"/>
      <c r="PKB4" s="63"/>
      <c r="PKC4" s="63"/>
      <c r="PKD4" s="63"/>
      <c r="PKE4" s="63"/>
      <c r="PKF4" s="63"/>
      <c r="PKG4" s="63"/>
      <c r="PKH4" s="63"/>
      <c r="PKI4" s="63"/>
      <c r="PKJ4" s="63"/>
      <c r="PKK4" s="63"/>
      <c r="PKL4" s="63"/>
      <c r="PKM4" s="63"/>
      <c r="PKN4" s="63"/>
      <c r="PKO4" s="63"/>
      <c r="PKP4" s="63"/>
      <c r="PKQ4" s="63"/>
      <c r="PKR4" s="63"/>
      <c r="PKS4" s="63"/>
      <c r="PKT4" s="63"/>
      <c r="PKU4" s="63"/>
      <c r="PKV4" s="63"/>
      <c r="PKW4" s="63"/>
      <c r="PKX4" s="63"/>
      <c r="PKY4" s="63"/>
      <c r="PKZ4" s="63"/>
      <c r="PLA4" s="63"/>
      <c r="PLB4" s="63"/>
      <c r="PLC4" s="63"/>
      <c r="PLD4" s="63"/>
      <c r="PLE4" s="63"/>
      <c r="PLF4" s="63"/>
      <c r="PLG4" s="63"/>
      <c r="PLH4" s="63"/>
      <c r="PLI4" s="63"/>
      <c r="PLJ4" s="63"/>
      <c r="PLK4" s="63"/>
      <c r="PLL4" s="63"/>
      <c r="PLM4" s="63"/>
      <c r="PLN4" s="63"/>
      <c r="PLO4" s="63"/>
      <c r="PLP4" s="63"/>
      <c r="PLQ4" s="63"/>
      <c r="PLR4" s="63"/>
      <c r="PLS4" s="63"/>
      <c r="PLT4" s="63"/>
      <c r="PLU4" s="63"/>
      <c r="PLV4" s="63"/>
      <c r="PLW4" s="63"/>
      <c r="PLX4" s="63"/>
      <c r="PLY4" s="63"/>
      <c r="PLZ4" s="63"/>
      <c r="PMA4" s="63"/>
      <c r="PMB4" s="63"/>
      <c r="PMC4" s="63"/>
      <c r="PMD4" s="63"/>
      <c r="PME4" s="63"/>
      <c r="PMF4" s="63"/>
      <c r="PMG4" s="63"/>
      <c r="PMH4" s="63"/>
      <c r="PMI4" s="63"/>
      <c r="PMJ4" s="63"/>
      <c r="PMK4" s="63"/>
      <c r="PML4" s="63"/>
      <c r="PMM4" s="63"/>
      <c r="PMN4" s="63"/>
      <c r="PMO4" s="63"/>
      <c r="PMP4" s="63"/>
      <c r="PMQ4" s="63"/>
      <c r="PMR4" s="63"/>
      <c r="PMS4" s="63"/>
      <c r="PMT4" s="63"/>
      <c r="PMU4" s="63"/>
      <c r="PMV4" s="63"/>
      <c r="PMW4" s="63"/>
      <c r="PMX4" s="63"/>
      <c r="PMY4" s="63"/>
      <c r="PMZ4" s="63"/>
      <c r="PNA4" s="63"/>
      <c r="PNB4" s="63"/>
      <c r="PNC4" s="63"/>
      <c r="PND4" s="63"/>
      <c r="PNE4" s="63"/>
      <c r="PNF4" s="63"/>
      <c r="PNG4" s="63"/>
      <c r="PNH4" s="63"/>
      <c r="PNI4" s="63"/>
      <c r="PNJ4" s="63"/>
      <c r="PNK4" s="63"/>
      <c r="PNL4" s="63"/>
      <c r="PNM4" s="63"/>
      <c r="PNN4" s="63"/>
      <c r="PNO4" s="63"/>
      <c r="PNP4" s="63"/>
      <c r="PNQ4" s="63"/>
      <c r="PNR4" s="63"/>
      <c r="PNS4" s="63"/>
      <c r="PNT4" s="63"/>
      <c r="PNU4" s="63"/>
      <c r="PNV4" s="63"/>
      <c r="PNW4" s="63"/>
      <c r="PNX4" s="63"/>
      <c r="PNY4" s="63"/>
      <c r="PNZ4" s="63"/>
      <c r="POA4" s="63"/>
      <c r="POB4" s="63"/>
      <c r="POC4" s="63"/>
      <c r="POD4" s="63"/>
      <c r="POE4" s="63"/>
      <c r="POF4" s="63"/>
      <c r="POG4" s="63"/>
      <c r="POH4" s="63"/>
      <c r="POI4" s="63"/>
      <c r="POJ4" s="63"/>
      <c r="POK4" s="63"/>
      <c r="POL4" s="63"/>
      <c r="POM4" s="63"/>
      <c r="PON4" s="63"/>
      <c r="POO4" s="63"/>
      <c r="POP4" s="63"/>
      <c r="POQ4" s="63"/>
      <c r="POR4" s="63"/>
      <c r="POS4" s="63"/>
      <c r="POT4" s="63"/>
      <c r="POU4" s="63"/>
      <c r="POV4" s="63"/>
      <c r="POW4" s="63"/>
      <c r="POX4" s="63"/>
      <c r="POY4" s="63"/>
      <c r="POZ4" s="63"/>
      <c r="PPA4" s="63"/>
      <c r="PPB4" s="63"/>
      <c r="PPC4" s="63"/>
      <c r="PPD4" s="63"/>
      <c r="PPE4" s="63"/>
      <c r="PPF4" s="63"/>
      <c r="PPG4" s="63"/>
      <c r="PPH4" s="63"/>
      <c r="PPI4" s="63"/>
      <c r="PPJ4" s="63"/>
      <c r="PPK4" s="63"/>
      <c r="PPL4" s="63"/>
      <c r="PPM4" s="63"/>
      <c r="PPN4" s="63"/>
      <c r="PPO4" s="63"/>
      <c r="PPP4" s="63"/>
      <c r="PPQ4" s="63"/>
      <c r="PPR4" s="63"/>
      <c r="PPS4" s="63"/>
      <c r="PPT4" s="63"/>
      <c r="PPU4" s="63"/>
      <c r="PPV4" s="63"/>
      <c r="PPW4" s="63"/>
      <c r="PPX4" s="63"/>
      <c r="PPY4" s="63"/>
      <c r="PPZ4" s="63"/>
      <c r="PQA4" s="63"/>
      <c r="PQB4" s="63"/>
      <c r="PQC4" s="63"/>
      <c r="PQD4" s="63"/>
      <c r="PQE4" s="63"/>
      <c r="PQF4" s="63"/>
      <c r="PQG4" s="63"/>
      <c r="PQH4" s="63"/>
      <c r="PQI4" s="63"/>
      <c r="PQJ4" s="63"/>
      <c r="PQK4" s="63"/>
      <c r="PQL4" s="63"/>
      <c r="PQM4" s="63"/>
      <c r="PQN4" s="63"/>
      <c r="PQO4" s="63"/>
      <c r="PQP4" s="63"/>
      <c r="PQQ4" s="63"/>
      <c r="PQR4" s="63"/>
      <c r="PQS4" s="63"/>
      <c r="PQT4" s="63"/>
      <c r="PQU4" s="63"/>
      <c r="PQV4" s="63"/>
      <c r="PQW4" s="63"/>
      <c r="PQX4" s="63"/>
      <c r="PQY4" s="63"/>
      <c r="PQZ4" s="63"/>
      <c r="PRA4" s="63"/>
      <c r="PRB4" s="63"/>
      <c r="PRC4" s="63"/>
      <c r="PRD4" s="63"/>
      <c r="PRE4" s="63"/>
      <c r="PRF4" s="63"/>
      <c r="PRG4" s="63"/>
      <c r="PRH4" s="63"/>
      <c r="PRI4" s="63"/>
      <c r="PRJ4" s="63"/>
      <c r="PRK4" s="63"/>
      <c r="PRL4" s="63"/>
      <c r="PRM4" s="63"/>
      <c r="PRN4" s="63"/>
      <c r="PRO4" s="63"/>
      <c r="PRP4" s="63"/>
      <c r="PRQ4" s="63"/>
      <c r="PRR4" s="63"/>
      <c r="PRS4" s="63"/>
      <c r="PRT4" s="63"/>
      <c r="PRU4" s="63"/>
      <c r="PRV4" s="63"/>
      <c r="PRW4" s="63"/>
      <c r="PRX4" s="63"/>
      <c r="PRY4" s="63"/>
      <c r="PRZ4" s="63"/>
      <c r="PSA4" s="63"/>
      <c r="PSB4" s="63"/>
      <c r="PSC4" s="63"/>
      <c r="PSD4" s="63"/>
      <c r="PSE4" s="63"/>
      <c r="PSF4" s="63"/>
      <c r="PSG4" s="63"/>
      <c r="PSH4" s="63"/>
      <c r="PSI4" s="63"/>
      <c r="PSJ4" s="63"/>
      <c r="PSK4" s="63"/>
      <c r="PSL4" s="63"/>
      <c r="PSM4" s="63"/>
      <c r="PSN4" s="63"/>
      <c r="PSO4" s="63"/>
      <c r="PSP4" s="63"/>
      <c r="PSQ4" s="63"/>
      <c r="PSR4" s="63"/>
      <c r="PSS4" s="63"/>
      <c r="PST4" s="63"/>
      <c r="PSU4" s="63"/>
      <c r="PSV4" s="63"/>
      <c r="PSW4" s="63"/>
      <c r="PSX4" s="63"/>
      <c r="PSY4" s="63"/>
      <c r="PSZ4" s="63"/>
      <c r="PTA4" s="63"/>
      <c r="PTB4" s="63"/>
      <c r="PTC4" s="63"/>
      <c r="PTD4" s="63"/>
      <c r="PTE4" s="63"/>
      <c r="PTF4" s="63"/>
      <c r="PTG4" s="63"/>
      <c r="PTH4" s="63"/>
      <c r="PTI4" s="63"/>
      <c r="PTJ4" s="63"/>
      <c r="PTK4" s="63"/>
      <c r="PTL4" s="63"/>
      <c r="PTM4" s="63"/>
      <c r="PTN4" s="63"/>
      <c r="PTO4" s="63"/>
      <c r="PTP4" s="63"/>
      <c r="PTQ4" s="63"/>
      <c r="PTR4" s="63"/>
      <c r="PTS4" s="63"/>
      <c r="PTT4" s="63"/>
      <c r="PTU4" s="63"/>
      <c r="PTV4" s="63"/>
      <c r="PTW4" s="63"/>
      <c r="PTX4" s="63"/>
      <c r="PTY4" s="63"/>
      <c r="PTZ4" s="63"/>
      <c r="PUA4" s="63"/>
      <c r="PUB4" s="63"/>
      <c r="PUC4" s="63"/>
      <c r="PUD4" s="63"/>
      <c r="PUE4" s="63"/>
      <c r="PUF4" s="63"/>
      <c r="PUG4" s="63"/>
      <c r="PUH4" s="63"/>
      <c r="PUI4" s="63"/>
      <c r="PUJ4" s="63"/>
      <c r="PUK4" s="63"/>
      <c r="PUL4" s="63"/>
      <c r="PUM4" s="63"/>
      <c r="PUN4" s="63"/>
      <c r="PUO4" s="63"/>
      <c r="PUP4" s="63"/>
      <c r="PUQ4" s="63"/>
      <c r="PUR4" s="63"/>
      <c r="PUS4" s="63"/>
      <c r="PUT4" s="63"/>
      <c r="PUU4" s="63"/>
      <c r="PUV4" s="63"/>
      <c r="PUW4" s="63"/>
      <c r="PUX4" s="63"/>
      <c r="PUY4" s="63"/>
      <c r="PUZ4" s="63"/>
      <c r="PVA4" s="63"/>
      <c r="PVB4" s="63"/>
      <c r="PVC4" s="63"/>
      <c r="PVD4" s="63"/>
      <c r="PVE4" s="63"/>
      <c r="PVF4" s="63"/>
      <c r="PVG4" s="63"/>
      <c r="PVH4" s="63"/>
      <c r="PVI4" s="63"/>
      <c r="PVJ4" s="63"/>
      <c r="PVK4" s="63"/>
      <c r="PVL4" s="63"/>
      <c r="PVM4" s="63"/>
      <c r="PVN4" s="63"/>
      <c r="PVO4" s="63"/>
      <c r="PVP4" s="63"/>
      <c r="PVQ4" s="63"/>
      <c r="PVR4" s="63"/>
      <c r="PVS4" s="63"/>
      <c r="PVT4" s="63"/>
      <c r="PVU4" s="63"/>
      <c r="PVV4" s="63"/>
      <c r="PVW4" s="63"/>
      <c r="PVX4" s="63"/>
      <c r="PVY4" s="63"/>
      <c r="PVZ4" s="63"/>
      <c r="PWA4" s="63"/>
      <c r="PWB4" s="63"/>
      <c r="PWC4" s="63"/>
      <c r="PWD4" s="63"/>
      <c r="PWE4" s="63"/>
      <c r="PWF4" s="63"/>
      <c r="PWG4" s="63"/>
      <c r="PWH4" s="63"/>
      <c r="PWI4" s="63"/>
      <c r="PWJ4" s="63"/>
      <c r="PWK4" s="63"/>
      <c r="PWL4" s="63"/>
      <c r="PWM4" s="63"/>
      <c r="PWN4" s="63"/>
      <c r="PWO4" s="63"/>
      <c r="PWP4" s="63"/>
      <c r="PWQ4" s="63"/>
      <c r="PWR4" s="63"/>
      <c r="PWS4" s="63"/>
      <c r="PWT4" s="63"/>
      <c r="PWU4" s="63"/>
      <c r="PWV4" s="63"/>
      <c r="PWW4" s="63"/>
      <c r="PWX4" s="63"/>
      <c r="PWY4" s="63"/>
      <c r="PWZ4" s="63"/>
      <c r="PXA4" s="63"/>
      <c r="PXB4" s="63"/>
      <c r="PXC4" s="63"/>
      <c r="PXD4" s="63"/>
      <c r="PXE4" s="63"/>
      <c r="PXF4" s="63"/>
      <c r="PXG4" s="63"/>
      <c r="PXH4" s="63"/>
      <c r="PXI4" s="63"/>
      <c r="PXJ4" s="63"/>
      <c r="PXK4" s="63"/>
      <c r="PXL4" s="63"/>
      <c r="PXM4" s="63"/>
      <c r="PXN4" s="63"/>
      <c r="PXO4" s="63"/>
      <c r="PXP4" s="63"/>
      <c r="PXQ4" s="63"/>
      <c r="PXR4" s="63"/>
      <c r="PXS4" s="63"/>
      <c r="PXT4" s="63"/>
      <c r="PXU4" s="63"/>
      <c r="PXV4" s="63"/>
      <c r="PXW4" s="63"/>
      <c r="PXX4" s="63"/>
      <c r="PXY4" s="63"/>
      <c r="PXZ4" s="63"/>
      <c r="PYA4" s="63"/>
      <c r="PYB4" s="63"/>
      <c r="PYC4" s="63"/>
      <c r="PYD4" s="63"/>
      <c r="PYE4" s="63"/>
      <c r="PYF4" s="63"/>
      <c r="PYG4" s="63"/>
      <c r="PYH4" s="63"/>
      <c r="PYI4" s="63"/>
      <c r="PYJ4" s="63"/>
      <c r="PYK4" s="63"/>
      <c r="PYL4" s="63"/>
      <c r="PYM4" s="63"/>
      <c r="PYN4" s="63"/>
      <c r="PYO4" s="63"/>
      <c r="PYP4" s="63"/>
      <c r="PYQ4" s="63"/>
      <c r="PYR4" s="63"/>
      <c r="PYS4" s="63"/>
      <c r="PYT4" s="63"/>
      <c r="PYU4" s="63"/>
      <c r="PYV4" s="63"/>
      <c r="PYW4" s="63"/>
      <c r="PYX4" s="63"/>
      <c r="PYY4" s="63"/>
      <c r="PYZ4" s="63"/>
      <c r="PZA4" s="63"/>
      <c r="PZB4" s="63"/>
      <c r="PZC4" s="63"/>
      <c r="PZD4" s="63"/>
      <c r="PZE4" s="63"/>
      <c r="PZF4" s="63"/>
      <c r="PZG4" s="63"/>
      <c r="PZH4" s="63"/>
      <c r="PZI4" s="63"/>
      <c r="PZJ4" s="63"/>
      <c r="PZK4" s="63"/>
      <c r="PZL4" s="63"/>
      <c r="PZM4" s="63"/>
      <c r="PZN4" s="63"/>
      <c r="PZO4" s="63"/>
      <c r="PZP4" s="63"/>
      <c r="PZQ4" s="63"/>
      <c r="PZR4" s="63"/>
      <c r="PZS4" s="63"/>
      <c r="PZT4" s="63"/>
      <c r="PZU4" s="63"/>
      <c r="PZV4" s="63"/>
      <c r="PZW4" s="63"/>
      <c r="PZX4" s="63"/>
      <c r="PZY4" s="63"/>
      <c r="PZZ4" s="63"/>
      <c r="QAA4" s="63"/>
      <c r="QAB4" s="63"/>
      <c r="QAC4" s="63"/>
      <c r="QAD4" s="63"/>
      <c r="QAE4" s="63"/>
      <c r="QAF4" s="63"/>
      <c r="QAG4" s="63"/>
      <c r="QAH4" s="63"/>
      <c r="QAI4" s="63"/>
      <c r="QAJ4" s="63"/>
      <c r="QAK4" s="63"/>
      <c r="QAL4" s="63"/>
      <c r="QAM4" s="63"/>
      <c r="QAN4" s="63"/>
      <c r="QAO4" s="63"/>
      <c r="QAP4" s="63"/>
      <c r="QAQ4" s="63"/>
      <c r="QAR4" s="63"/>
      <c r="QAS4" s="63"/>
      <c r="QAT4" s="63"/>
      <c r="QAU4" s="63"/>
      <c r="QAV4" s="63"/>
      <c r="QAW4" s="63"/>
      <c r="QAX4" s="63"/>
      <c r="QAY4" s="63"/>
      <c r="QAZ4" s="63"/>
      <c r="QBA4" s="63"/>
      <c r="QBB4" s="63"/>
      <c r="QBC4" s="63"/>
      <c r="QBD4" s="63"/>
      <c r="QBE4" s="63"/>
      <c r="QBF4" s="63"/>
      <c r="QBG4" s="63"/>
      <c r="QBH4" s="63"/>
      <c r="QBI4" s="63"/>
      <c r="QBJ4" s="63"/>
      <c r="QBK4" s="63"/>
      <c r="QBL4" s="63"/>
      <c r="QBM4" s="63"/>
      <c r="QBN4" s="63"/>
      <c r="QBO4" s="63"/>
      <c r="QBP4" s="63"/>
      <c r="QBQ4" s="63"/>
      <c r="QBR4" s="63"/>
      <c r="QBS4" s="63"/>
      <c r="QBT4" s="63"/>
      <c r="QBU4" s="63"/>
      <c r="QBV4" s="63"/>
      <c r="QBW4" s="63"/>
      <c r="QBX4" s="63"/>
      <c r="QBY4" s="63"/>
      <c r="QBZ4" s="63"/>
      <c r="QCA4" s="63"/>
      <c r="QCB4" s="63"/>
      <c r="QCC4" s="63"/>
      <c r="QCD4" s="63"/>
      <c r="QCE4" s="63"/>
      <c r="QCF4" s="63"/>
      <c r="QCG4" s="63"/>
      <c r="QCH4" s="63"/>
      <c r="QCI4" s="63"/>
      <c r="QCJ4" s="63"/>
      <c r="QCK4" s="63"/>
      <c r="QCL4" s="63"/>
      <c r="QCM4" s="63"/>
      <c r="QCN4" s="63"/>
      <c r="QCO4" s="63"/>
      <c r="QCP4" s="63"/>
      <c r="QCQ4" s="63"/>
      <c r="QCR4" s="63"/>
      <c r="QCS4" s="63"/>
      <c r="QCT4" s="63"/>
      <c r="QCU4" s="63"/>
      <c r="QCV4" s="63"/>
      <c r="QCW4" s="63"/>
      <c r="QCX4" s="63"/>
      <c r="QCY4" s="63"/>
      <c r="QCZ4" s="63"/>
      <c r="QDA4" s="63"/>
      <c r="QDB4" s="63"/>
      <c r="QDC4" s="63"/>
      <c r="QDD4" s="63"/>
      <c r="QDE4" s="63"/>
      <c r="QDF4" s="63"/>
      <c r="QDG4" s="63"/>
      <c r="QDH4" s="63"/>
      <c r="QDI4" s="63"/>
      <c r="QDJ4" s="63"/>
      <c r="QDK4" s="63"/>
      <c r="QDL4" s="63"/>
      <c r="QDM4" s="63"/>
      <c r="QDN4" s="63"/>
      <c r="QDO4" s="63"/>
      <c r="QDP4" s="63"/>
      <c r="QDQ4" s="63"/>
      <c r="QDR4" s="63"/>
      <c r="QDS4" s="63"/>
      <c r="QDT4" s="63"/>
      <c r="QDU4" s="63"/>
      <c r="QDV4" s="63"/>
      <c r="QDW4" s="63"/>
      <c r="QDX4" s="63"/>
      <c r="QDY4" s="63"/>
      <c r="QDZ4" s="63"/>
      <c r="QEA4" s="63"/>
      <c r="QEB4" s="63"/>
      <c r="QEC4" s="63"/>
      <c r="QED4" s="63"/>
      <c r="QEE4" s="63"/>
      <c r="QEF4" s="63"/>
      <c r="QEG4" s="63"/>
      <c r="QEH4" s="63"/>
      <c r="QEI4" s="63"/>
      <c r="QEJ4" s="63"/>
      <c r="QEK4" s="63"/>
      <c r="QEL4" s="63"/>
      <c r="QEM4" s="63"/>
      <c r="QEN4" s="63"/>
      <c r="QEO4" s="63"/>
      <c r="QEP4" s="63"/>
      <c r="QEQ4" s="63"/>
      <c r="QER4" s="63"/>
      <c r="QES4" s="63"/>
      <c r="QET4" s="63"/>
      <c r="QEU4" s="63"/>
      <c r="QEV4" s="63"/>
      <c r="QEW4" s="63"/>
      <c r="QEX4" s="63"/>
      <c r="QEY4" s="63"/>
      <c r="QEZ4" s="63"/>
      <c r="QFA4" s="63"/>
      <c r="QFB4" s="63"/>
      <c r="QFC4" s="63"/>
      <c r="QFD4" s="63"/>
      <c r="QFE4" s="63"/>
      <c r="QFF4" s="63"/>
      <c r="QFG4" s="63"/>
      <c r="QFH4" s="63"/>
      <c r="QFI4" s="63"/>
      <c r="QFJ4" s="63"/>
      <c r="QFK4" s="63"/>
      <c r="QFL4" s="63"/>
      <c r="QFM4" s="63"/>
      <c r="QFN4" s="63"/>
      <c r="QFO4" s="63"/>
      <c r="QFP4" s="63"/>
      <c r="QFQ4" s="63"/>
      <c r="QFR4" s="63"/>
      <c r="QFS4" s="63"/>
      <c r="QFT4" s="63"/>
      <c r="QFU4" s="63"/>
      <c r="QFV4" s="63"/>
      <c r="QFW4" s="63"/>
      <c r="QFX4" s="63"/>
      <c r="QFY4" s="63"/>
      <c r="QFZ4" s="63"/>
      <c r="QGA4" s="63"/>
      <c r="QGB4" s="63"/>
      <c r="QGC4" s="63"/>
      <c r="QGD4" s="63"/>
      <c r="QGE4" s="63"/>
      <c r="QGF4" s="63"/>
      <c r="QGG4" s="63"/>
      <c r="QGH4" s="63"/>
      <c r="QGI4" s="63"/>
      <c r="QGJ4" s="63"/>
      <c r="QGK4" s="63"/>
      <c r="QGL4" s="63"/>
      <c r="QGM4" s="63"/>
      <c r="QGN4" s="63"/>
      <c r="QGO4" s="63"/>
      <c r="QGP4" s="63"/>
      <c r="QGQ4" s="63"/>
      <c r="QGR4" s="63"/>
      <c r="QGS4" s="63"/>
      <c r="QGT4" s="63"/>
      <c r="QGU4" s="63"/>
      <c r="QGV4" s="63"/>
      <c r="QGW4" s="63"/>
      <c r="QGX4" s="63"/>
      <c r="QGY4" s="63"/>
      <c r="QGZ4" s="63"/>
      <c r="QHA4" s="63"/>
      <c r="QHB4" s="63"/>
      <c r="QHC4" s="63"/>
      <c r="QHD4" s="63"/>
      <c r="QHE4" s="63"/>
      <c r="QHF4" s="63"/>
      <c r="QHG4" s="63"/>
      <c r="QHH4" s="63"/>
      <c r="QHI4" s="63"/>
      <c r="QHJ4" s="63"/>
      <c r="QHK4" s="63"/>
      <c r="QHL4" s="63"/>
      <c r="QHM4" s="63"/>
      <c r="QHN4" s="63"/>
      <c r="QHO4" s="63"/>
      <c r="QHP4" s="63"/>
      <c r="QHQ4" s="63"/>
      <c r="QHR4" s="63"/>
      <c r="QHS4" s="63"/>
      <c r="QHT4" s="63"/>
      <c r="QHU4" s="63"/>
      <c r="QHV4" s="63"/>
      <c r="QHW4" s="63"/>
      <c r="QHX4" s="63"/>
      <c r="QHY4" s="63"/>
      <c r="QHZ4" s="63"/>
      <c r="QIA4" s="63"/>
      <c r="QIB4" s="63"/>
      <c r="QIC4" s="63"/>
      <c r="QID4" s="63"/>
      <c r="QIE4" s="63"/>
      <c r="QIF4" s="63"/>
      <c r="QIG4" s="63"/>
      <c r="QIH4" s="63"/>
      <c r="QII4" s="63"/>
      <c r="QIJ4" s="63"/>
      <c r="QIK4" s="63"/>
      <c r="QIL4" s="63"/>
      <c r="QIM4" s="63"/>
      <c r="QIN4" s="63"/>
      <c r="QIO4" s="63"/>
      <c r="QIP4" s="63"/>
      <c r="QIQ4" s="63"/>
      <c r="QIR4" s="63"/>
      <c r="QIS4" s="63"/>
      <c r="QIT4" s="63"/>
      <c r="QIU4" s="63"/>
      <c r="QIV4" s="63"/>
      <c r="QIW4" s="63"/>
      <c r="QIX4" s="63"/>
      <c r="QIY4" s="63"/>
      <c r="QIZ4" s="63"/>
      <c r="QJA4" s="63"/>
      <c r="QJB4" s="63"/>
      <c r="QJC4" s="63"/>
      <c r="QJD4" s="63"/>
      <c r="QJE4" s="63"/>
      <c r="QJF4" s="63"/>
      <c r="QJG4" s="63"/>
      <c r="QJH4" s="63"/>
      <c r="QJI4" s="63"/>
      <c r="QJJ4" s="63"/>
      <c r="QJK4" s="63"/>
      <c r="QJL4" s="63"/>
      <c r="QJM4" s="63"/>
      <c r="QJN4" s="63"/>
      <c r="QJO4" s="63"/>
      <c r="QJP4" s="63"/>
      <c r="QJQ4" s="63"/>
      <c r="QJR4" s="63"/>
      <c r="QJS4" s="63"/>
      <c r="QJT4" s="63"/>
      <c r="QJU4" s="63"/>
      <c r="QJV4" s="63"/>
      <c r="QJW4" s="63"/>
      <c r="QJX4" s="63"/>
      <c r="QJY4" s="63"/>
      <c r="QJZ4" s="63"/>
      <c r="QKA4" s="63"/>
      <c r="QKB4" s="63"/>
      <c r="QKC4" s="63"/>
      <c r="QKD4" s="63"/>
      <c r="QKE4" s="63"/>
      <c r="QKF4" s="63"/>
      <c r="QKG4" s="63"/>
      <c r="QKH4" s="63"/>
      <c r="QKI4" s="63"/>
      <c r="QKJ4" s="63"/>
      <c r="QKK4" s="63"/>
      <c r="QKL4" s="63"/>
      <c r="QKM4" s="63"/>
      <c r="QKN4" s="63"/>
      <c r="QKO4" s="63"/>
      <c r="QKP4" s="63"/>
      <c r="QKQ4" s="63"/>
      <c r="QKR4" s="63"/>
      <c r="QKS4" s="63"/>
      <c r="QKT4" s="63"/>
      <c r="QKU4" s="63"/>
      <c r="QKV4" s="63"/>
      <c r="QKW4" s="63"/>
      <c r="QKX4" s="63"/>
      <c r="QKY4" s="63"/>
      <c r="QKZ4" s="63"/>
      <c r="QLA4" s="63"/>
      <c r="QLB4" s="63"/>
      <c r="QLC4" s="63"/>
      <c r="QLD4" s="63"/>
      <c r="QLE4" s="63"/>
      <c r="QLF4" s="63"/>
      <c r="QLG4" s="63"/>
      <c r="QLH4" s="63"/>
      <c r="QLI4" s="63"/>
      <c r="QLJ4" s="63"/>
      <c r="QLK4" s="63"/>
      <c r="QLL4" s="63"/>
      <c r="QLM4" s="63"/>
      <c r="QLN4" s="63"/>
      <c r="QLO4" s="63"/>
      <c r="QLP4" s="63"/>
      <c r="QLQ4" s="63"/>
      <c r="QLR4" s="63"/>
      <c r="QLS4" s="63"/>
      <c r="QLT4" s="63"/>
      <c r="QLU4" s="63"/>
      <c r="QLV4" s="63"/>
      <c r="QLW4" s="63"/>
      <c r="QLX4" s="63"/>
      <c r="QLY4" s="63"/>
      <c r="QLZ4" s="63"/>
      <c r="QMA4" s="63"/>
      <c r="QMB4" s="63"/>
      <c r="QMC4" s="63"/>
      <c r="QMD4" s="63"/>
      <c r="QME4" s="63"/>
      <c r="QMF4" s="63"/>
      <c r="QMG4" s="63"/>
      <c r="QMH4" s="63"/>
      <c r="QMI4" s="63"/>
      <c r="QMJ4" s="63"/>
      <c r="QMK4" s="63"/>
      <c r="QML4" s="63"/>
      <c r="QMM4" s="63"/>
      <c r="QMN4" s="63"/>
      <c r="QMO4" s="63"/>
      <c r="QMP4" s="63"/>
      <c r="QMQ4" s="63"/>
      <c r="QMR4" s="63"/>
      <c r="QMS4" s="63"/>
      <c r="QMT4" s="63"/>
      <c r="QMU4" s="63"/>
      <c r="QMV4" s="63"/>
      <c r="QMW4" s="63"/>
      <c r="QMX4" s="63"/>
      <c r="QMY4" s="63"/>
      <c r="QMZ4" s="63"/>
      <c r="QNA4" s="63"/>
      <c r="QNB4" s="63"/>
      <c r="QNC4" s="63"/>
      <c r="QND4" s="63"/>
      <c r="QNE4" s="63"/>
      <c r="QNF4" s="63"/>
      <c r="QNG4" s="63"/>
      <c r="QNH4" s="63"/>
      <c r="QNI4" s="63"/>
      <c r="QNJ4" s="63"/>
      <c r="QNK4" s="63"/>
      <c r="QNL4" s="63"/>
      <c r="QNM4" s="63"/>
      <c r="QNN4" s="63"/>
      <c r="QNO4" s="63"/>
      <c r="QNP4" s="63"/>
      <c r="QNQ4" s="63"/>
      <c r="QNR4" s="63"/>
      <c r="QNS4" s="63"/>
      <c r="QNT4" s="63"/>
      <c r="QNU4" s="63"/>
      <c r="QNV4" s="63"/>
      <c r="QNW4" s="63"/>
      <c r="QNX4" s="63"/>
      <c r="QNY4" s="63"/>
      <c r="QNZ4" s="63"/>
      <c r="QOA4" s="63"/>
      <c r="QOB4" s="63"/>
      <c r="QOC4" s="63"/>
      <c r="QOD4" s="63"/>
      <c r="QOE4" s="63"/>
      <c r="QOF4" s="63"/>
      <c r="QOG4" s="63"/>
      <c r="QOH4" s="63"/>
      <c r="QOI4" s="63"/>
      <c r="QOJ4" s="63"/>
      <c r="QOK4" s="63"/>
      <c r="QOL4" s="63"/>
      <c r="QOM4" s="63"/>
      <c r="QON4" s="63"/>
      <c r="QOO4" s="63"/>
      <c r="QOP4" s="63"/>
      <c r="QOQ4" s="63"/>
      <c r="QOR4" s="63"/>
      <c r="QOS4" s="63"/>
      <c r="QOT4" s="63"/>
      <c r="QOU4" s="63"/>
      <c r="QOV4" s="63"/>
      <c r="QOW4" s="63"/>
      <c r="QOX4" s="63"/>
      <c r="QOY4" s="63"/>
      <c r="QOZ4" s="63"/>
      <c r="QPA4" s="63"/>
      <c r="QPB4" s="63"/>
      <c r="QPC4" s="63"/>
      <c r="QPD4" s="63"/>
      <c r="QPE4" s="63"/>
      <c r="QPF4" s="63"/>
      <c r="QPG4" s="63"/>
      <c r="QPH4" s="63"/>
      <c r="QPI4" s="63"/>
      <c r="QPJ4" s="63"/>
      <c r="QPK4" s="63"/>
      <c r="QPL4" s="63"/>
      <c r="QPM4" s="63"/>
      <c r="QPN4" s="63"/>
      <c r="QPO4" s="63"/>
      <c r="QPP4" s="63"/>
      <c r="QPQ4" s="63"/>
      <c r="QPR4" s="63"/>
      <c r="QPS4" s="63"/>
      <c r="QPT4" s="63"/>
      <c r="QPU4" s="63"/>
      <c r="QPV4" s="63"/>
      <c r="QPW4" s="63"/>
      <c r="QPX4" s="63"/>
      <c r="QPY4" s="63"/>
      <c r="QPZ4" s="63"/>
      <c r="QQA4" s="63"/>
      <c r="QQB4" s="63"/>
      <c r="QQC4" s="63"/>
      <c r="QQD4" s="63"/>
      <c r="QQE4" s="63"/>
      <c r="QQF4" s="63"/>
      <c r="QQG4" s="63"/>
      <c r="QQH4" s="63"/>
      <c r="QQI4" s="63"/>
      <c r="QQJ4" s="63"/>
      <c r="QQK4" s="63"/>
      <c r="QQL4" s="63"/>
      <c r="QQM4" s="63"/>
      <c r="QQN4" s="63"/>
      <c r="QQO4" s="63"/>
      <c r="QQP4" s="63"/>
      <c r="QQQ4" s="63"/>
      <c r="QQR4" s="63"/>
      <c r="QQS4" s="63"/>
      <c r="QQT4" s="63"/>
      <c r="QQU4" s="63"/>
      <c r="QQV4" s="63"/>
      <c r="QQW4" s="63"/>
      <c r="QQX4" s="63"/>
      <c r="QQY4" s="63"/>
      <c r="QQZ4" s="63"/>
      <c r="QRA4" s="63"/>
      <c r="QRB4" s="63"/>
      <c r="QRC4" s="63"/>
      <c r="QRD4" s="63"/>
      <c r="QRE4" s="63"/>
      <c r="QRF4" s="63"/>
      <c r="QRG4" s="63"/>
      <c r="QRH4" s="63"/>
      <c r="QRI4" s="63"/>
      <c r="QRJ4" s="63"/>
      <c r="QRK4" s="63"/>
      <c r="QRL4" s="63"/>
      <c r="QRM4" s="63"/>
      <c r="QRN4" s="63"/>
      <c r="QRO4" s="63"/>
      <c r="QRP4" s="63"/>
      <c r="QRQ4" s="63"/>
      <c r="QRR4" s="63"/>
      <c r="QRS4" s="63"/>
      <c r="QRT4" s="63"/>
      <c r="QRU4" s="63"/>
      <c r="QRV4" s="63"/>
      <c r="QRW4" s="63"/>
      <c r="QRX4" s="63"/>
      <c r="QRY4" s="63"/>
      <c r="QRZ4" s="63"/>
      <c r="QSA4" s="63"/>
      <c r="QSB4" s="63"/>
      <c r="QSC4" s="63"/>
      <c r="QSD4" s="63"/>
      <c r="QSE4" s="63"/>
      <c r="QSF4" s="63"/>
      <c r="QSG4" s="63"/>
      <c r="QSH4" s="63"/>
      <c r="QSI4" s="63"/>
      <c r="QSJ4" s="63"/>
      <c r="QSK4" s="63"/>
      <c r="QSL4" s="63"/>
      <c r="QSM4" s="63"/>
      <c r="QSN4" s="63"/>
      <c r="QSO4" s="63"/>
      <c r="QSP4" s="63"/>
      <c r="QSQ4" s="63"/>
      <c r="QSR4" s="63"/>
      <c r="QSS4" s="63"/>
      <c r="QST4" s="63"/>
      <c r="QSU4" s="63"/>
      <c r="QSV4" s="63"/>
      <c r="QSW4" s="63"/>
      <c r="QSX4" s="63"/>
      <c r="QSY4" s="63"/>
      <c r="QSZ4" s="63"/>
      <c r="QTA4" s="63"/>
      <c r="QTB4" s="63"/>
      <c r="QTC4" s="63"/>
      <c r="QTD4" s="63"/>
      <c r="QTE4" s="63"/>
      <c r="QTF4" s="63"/>
      <c r="QTG4" s="63"/>
      <c r="QTH4" s="63"/>
      <c r="QTI4" s="63"/>
      <c r="QTJ4" s="63"/>
      <c r="QTK4" s="63"/>
      <c r="QTL4" s="63"/>
      <c r="QTM4" s="63"/>
      <c r="QTN4" s="63"/>
      <c r="QTO4" s="63"/>
      <c r="QTP4" s="63"/>
      <c r="QTQ4" s="63"/>
      <c r="QTR4" s="63"/>
      <c r="QTS4" s="63"/>
      <c r="QTT4" s="63"/>
      <c r="QTU4" s="63"/>
      <c r="QTV4" s="63"/>
      <c r="QTW4" s="63"/>
      <c r="QTX4" s="63"/>
      <c r="QTY4" s="63"/>
      <c r="QTZ4" s="63"/>
      <c r="QUA4" s="63"/>
      <c r="QUB4" s="63"/>
      <c r="QUC4" s="63"/>
      <c r="QUD4" s="63"/>
      <c r="QUE4" s="63"/>
      <c r="QUF4" s="63"/>
      <c r="QUG4" s="63"/>
      <c r="QUH4" s="63"/>
      <c r="QUI4" s="63"/>
      <c r="QUJ4" s="63"/>
      <c r="QUK4" s="63"/>
      <c r="QUL4" s="63"/>
      <c r="QUM4" s="63"/>
      <c r="QUN4" s="63"/>
      <c r="QUO4" s="63"/>
      <c r="QUP4" s="63"/>
      <c r="QUQ4" s="63"/>
      <c r="QUR4" s="63"/>
      <c r="QUS4" s="63"/>
      <c r="QUT4" s="63"/>
      <c r="QUU4" s="63"/>
      <c r="QUV4" s="63"/>
      <c r="QUW4" s="63"/>
      <c r="QUX4" s="63"/>
      <c r="QUY4" s="63"/>
      <c r="QUZ4" s="63"/>
      <c r="QVA4" s="63"/>
      <c r="QVB4" s="63"/>
      <c r="QVC4" s="63"/>
      <c r="QVD4" s="63"/>
      <c r="QVE4" s="63"/>
      <c r="QVF4" s="63"/>
      <c r="QVG4" s="63"/>
      <c r="QVH4" s="63"/>
      <c r="QVI4" s="63"/>
      <c r="QVJ4" s="63"/>
      <c r="QVK4" s="63"/>
      <c r="QVL4" s="63"/>
      <c r="QVM4" s="63"/>
      <c r="QVN4" s="63"/>
      <c r="QVO4" s="63"/>
      <c r="QVP4" s="63"/>
      <c r="QVQ4" s="63"/>
      <c r="QVR4" s="63"/>
      <c r="QVS4" s="63"/>
      <c r="QVT4" s="63"/>
      <c r="QVU4" s="63"/>
      <c r="QVV4" s="63"/>
      <c r="QVW4" s="63"/>
      <c r="QVX4" s="63"/>
      <c r="QVY4" s="63"/>
      <c r="QVZ4" s="63"/>
      <c r="QWA4" s="63"/>
      <c r="QWB4" s="63"/>
      <c r="QWC4" s="63"/>
      <c r="QWD4" s="63"/>
      <c r="QWE4" s="63"/>
      <c r="QWF4" s="63"/>
      <c r="QWG4" s="63"/>
      <c r="QWH4" s="63"/>
      <c r="QWI4" s="63"/>
      <c r="QWJ4" s="63"/>
      <c r="QWK4" s="63"/>
      <c r="QWL4" s="63"/>
      <c r="QWM4" s="63"/>
      <c r="QWN4" s="63"/>
      <c r="QWO4" s="63"/>
      <c r="QWP4" s="63"/>
      <c r="QWQ4" s="63"/>
      <c r="QWR4" s="63"/>
      <c r="QWS4" s="63"/>
      <c r="QWT4" s="63"/>
      <c r="QWU4" s="63"/>
      <c r="QWV4" s="63"/>
      <c r="QWW4" s="63"/>
      <c r="QWX4" s="63"/>
      <c r="QWY4" s="63"/>
      <c r="QWZ4" s="63"/>
      <c r="QXA4" s="63"/>
      <c r="QXB4" s="63"/>
      <c r="QXC4" s="63"/>
      <c r="QXD4" s="63"/>
      <c r="QXE4" s="63"/>
      <c r="QXF4" s="63"/>
      <c r="QXG4" s="63"/>
      <c r="QXH4" s="63"/>
      <c r="QXI4" s="63"/>
      <c r="QXJ4" s="63"/>
      <c r="QXK4" s="63"/>
      <c r="QXL4" s="63"/>
      <c r="QXM4" s="63"/>
      <c r="QXN4" s="63"/>
      <c r="QXO4" s="63"/>
      <c r="QXP4" s="63"/>
      <c r="QXQ4" s="63"/>
      <c r="QXR4" s="63"/>
      <c r="QXS4" s="63"/>
      <c r="QXT4" s="63"/>
      <c r="QXU4" s="63"/>
      <c r="QXV4" s="63"/>
      <c r="QXW4" s="63"/>
      <c r="QXX4" s="63"/>
      <c r="QXY4" s="63"/>
      <c r="QXZ4" s="63"/>
      <c r="QYA4" s="63"/>
      <c r="QYB4" s="63"/>
      <c r="QYC4" s="63"/>
      <c r="QYD4" s="63"/>
      <c r="QYE4" s="63"/>
      <c r="QYF4" s="63"/>
      <c r="QYG4" s="63"/>
      <c r="QYH4" s="63"/>
      <c r="QYI4" s="63"/>
      <c r="QYJ4" s="63"/>
      <c r="QYK4" s="63"/>
      <c r="QYL4" s="63"/>
      <c r="QYM4" s="63"/>
      <c r="QYN4" s="63"/>
      <c r="QYO4" s="63"/>
      <c r="QYP4" s="63"/>
      <c r="QYQ4" s="63"/>
      <c r="QYR4" s="63"/>
      <c r="QYS4" s="63"/>
      <c r="QYT4" s="63"/>
      <c r="QYU4" s="63"/>
      <c r="QYV4" s="63"/>
      <c r="QYW4" s="63"/>
      <c r="QYX4" s="63"/>
      <c r="QYY4" s="63"/>
      <c r="QYZ4" s="63"/>
      <c r="QZA4" s="63"/>
      <c r="QZB4" s="63"/>
      <c r="QZC4" s="63"/>
      <c r="QZD4" s="63"/>
      <c r="QZE4" s="63"/>
      <c r="QZF4" s="63"/>
      <c r="QZG4" s="63"/>
      <c r="QZH4" s="63"/>
      <c r="QZI4" s="63"/>
      <c r="QZJ4" s="63"/>
      <c r="QZK4" s="63"/>
      <c r="QZL4" s="63"/>
      <c r="QZM4" s="63"/>
      <c r="QZN4" s="63"/>
      <c r="QZO4" s="63"/>
      <c r="QZP4" s="63"/>
      <c r="QZQ4" s="63"/>
      <c r="QZR4" s="63"/>
      <c r="QZS4" s="63"/>
      <c r="QZT4" s="63"/>
      <c r="QZU4" s="63"/>
      <c r="QZV4" s="63"/>
      <c r="QZW4" s="63"/>
      <c r="QZX4" s="63"/>
      <c r="QZY4" s="63"/>
      <c r="QZZ4" s="63"/>
      <c r="RAA4" s="63"/>
      <c r="RAB4" s="63"/>
      <c r="RAC4" s="63"/>
      <c r="RAD4" s="63"/>
      <c r="RAE4" s="63"/>
      <c r="RAF4" s="63"/>
      <c r="RAG4" s="63"/>
      <c r="RAH4" s="63"/>
      <c r="RAI4" s="63"/>
      <c r="RAJ4" s="63"/>
      <c r="RAK4" s="63"/>
      <c r="RAL4" s="63"/>
      <c r="RAM4" s="63"/>
      <c r="RAN4" s="63"/>
      <c r="RAO4" s="63"/>
      <c r="RAP4" s="63"/>
      <c r="RAQ4" s="63"/>
      <c r="RAR4" s="63"/>
      <c r="RAS4" s="63"/>
      <c r="RAT4" s="63"/>
      <c r="RAU4" s="63"/>
      <c r="RAV4" s="63"/>
      <c r="RAW4" s="63"/>
      <c r="RAX4" s="63"/>
      <c r="RAY4" s="63"/>
      <c r="RAZ4" s="63"/>
      <c r="RBA4" s="63"/>
      <c r="RBB4" s="63"/>
      <c r="RBC4" s="63"/>
      <c r="RBD4" s="63"/>
      <c r="RBE4" s="63"/>
      <c r="RBF4" s="63"/>
      <c r="RBG4" s="63"/>
      <c r="RBH4" s="63"/>
      <c r="RBI4" s="63"/>
      <c r="RBJ4" s="63"/>
      <c r="RBK4" s="63"/>
      <c r="RBL4" s="63"/>
      <c r="RBM4" s="63"/>
      <c r="RBN4" s="63"/>
      <c r="RBO4" s="63"/>
      <c r="RBP4" s="63"/>
      <c r="RBQ4" s="63"/>
      <c r="RBR4" s="63"/>
      <c r="RBS4" s="63"/>
      <c r="RBT4" s="63"/>
      <c r="RBU4" s="63"/>
      <c r="RBV4" s="63"/>
      <c r="RBW4" s="63"/>
      <c r="RBX4" s="63"/>
      <c r="RBY4" s="63"/>
      <c r="RBZ4" s="63"/>
      <c r="RCA4" s="63"/>
      <c r="RCB4" s="63"/>
      <c r="RCC4" s="63"/>
      <c r="RCD4" s="63"/>
      <c r="RCE4" s="63"/>
      <c r="RCF4" s="63"/>
      <c r="RCG4" s="63"/>
      <c r="RCH4" s="63"/>
      <c r="RCI4" s="63"/>
      <c r="RCJ4" s="63"/>
      <c r="RCK4" s="63"/>
      <c r="RCL4" s="63"/>
      <c r="RCM4" s="63"/>
      <c r="RCN4" s="63"/>
      <c r="RCO4" s="63"/>
      <c r="RCP4" s="63"/>
      <c r="RCQ4" s="63"/>
      <c r="RCR4" s="63"/>
      <c r="RCS4" s="63"/>
      <c r="RCT4" s="63"/>
      <c r="RCU4" s="63"/>
      <c r="RCV4" s="63"/>
      <c r="RCW4" s="63"/>
      <c r="RCX4" s="63"/>
      <c r="RCY4" s="63"/>
      <c r="RCZ4" s="63"/>
      <c r="RDA4" s="63"/>
      <c r="RDB4" s="63"/>
      <c r="RDC4" s="63"/>
      <c r="RDD4" s="63"/>
      <c r="RDE4" s="63"/>
      <c r="RDF4" s="63"/>
      <c r="RDG4" s="63"/>
      <c r="RDH4" s="63"/>
      <c r="RDI4" s="63"/>
      <c r="RDJ4" s="63"/>
      <c r="RDK4" s="63"/>
      <c r="RDL4" s="63"/>
      <c r="RDM4" s="63"/>
      <c r="RDN4" s="63"/>
      <c r="RDO4" s="63"/>
      <c r="RDP4" s="63"/>
      <c r="RDQ4" s="63"/>
      <c r="RDR4" s="63"/>
      <c r="RDS4" s="63"/>
      <c r="RDT4" s="63"/>
      <c r="RDU4" s="63"/>
      <c r="RDV4" s="63"/>
      <c r="RDW4" s="63"/>
      <c r="RDX4" s="63"/>
      <c r="RDY4" s="63"/>
      <c r="RDZ4" s="63"/>
      <c r="REA4" s="63"/>
      <c r="REB4" s="63"/>
      <c r="REC4" s="63"/>
      <c r="RED4" s="63"/>
      <c r="REE4" s="63"/>
      <c r="REF4" s="63"/>
      <c r="REG4" s="63"/>
      <c r="REH4" s="63"/>
      <c r="REI4" s="63"/>
      <c r="REJ4" s="63"/>
      <c r="REK4" s="63"/>
      <c r="REL4" s="63"/>
      <c r="REM4" s="63"/>
      <c r="REN4" s="63"/>
      <c r="REO4" s="63"/>
      <c r="REP4" s="63"/>
      <c r="REQ4" s="63"/>
      <c r="RER4" s="63"/>
      <c r="RES4" s="63"/>
      <c r="RET4" s="63"/>
      <c r="REU4" s="63"/>
      <c r="REV4" s="63"/>
      <c r="REW4" s="63"/>
      <c r="REX4" s="63"/>
      <c r="REY4" s="63"/>
      <c r="REZ4" s="63"/>
      <c r="RFA4" s="63"/>
      <c r="RFB4" s="63"/>
      <c r="RFC4" s="63"/>
      <c r="RFD4" s="63"/>
      <c r="RFE4" s="63"/>
      <c r="RFF4" s="63"/>
      <c r="RFG4" s="63"/>
      <c r="RFH4" s="63"/>
      <c r="RFI4" s="63"/>
      <c r="RFJ4" s="63"/>
      <c r="RFK4" s="63"/>
      <c r="RFL4" s="63"/>
      <c r="RFM4" s="63"/>
      <c r="RFN4" s="63"/>
      <c r="RFO4" s="63"/>
      <c r="RFP4" s="63"/>
      <c r="RFQ4" s="63"/>
      <c r="RFR4" s="63"/>
      <c r="RFS4" s="63"/>
      <c r="RFT4" s="63"/>
      <c r="RFU4" s="63"/>
      <c r="RFV4" s="63"/>
      <c r="RFW4" s="63"/>
      <c r="RFX4" s="63"/>
      <c r="RFY4" s="63"/>
      <c r="RFZ4" s="63"/>
      <c r="RGA4" s="63"/>
      <c r="RGB4" s="63"/>
      <c r="RGC4" s="63"/>
      <c r="RGD4" s="63"/>
      <c r="RGE4" s="63"/>
      <c r="RGF4" s="63"/>
      <c r="RGG4" s="63"/>
      <c r="RGH4" s="63"/>
      <c r="RGI4" s="63"/>
      <c r="RGJ4" s="63"/>
      <c r="RGK4" s="63"/>
      <c r="RGL4" s="63"/>
      <c r="RGM4" s="63"/>
      <c r="RGN4" s="63"/>
      <c r="RGO4" s="63"/>
      <c r="RGP4" s="63"/>
      <c r="RGQ4" s="63"/>
      <c r="RGR4" s="63"/>
      <c r="RGS4" s="63"/>
      <c r="RGT4" s="63"/>
      <c r="RGU4" s="63"/>
      <c r="RGV4" s="63"/>
      <c r="RGW4" s="63"/>
      <c r="RGX4" s="63"/>
      <c r="RGY4" s="63"/>
      <c r="RGZ4" s="63"/>
      <c r="RHA4" s="63"/>
      <c r="RHB4" s="63"/>
      <c r="RHC4" s="63"/>
      <c r="RHD4" s="63"/>
      <c r="RHE4" s="63"/>
      <c r="RHF4" s="63"/>
      <c r="RHG4" s="63"/>
      <c r="RHH4" s="63"/>
      <c r="RHI4" s="63"/>
      <c r="RHJ4" s="63"/>
      <c r="RHK4" s="63"/>
      <c r="RHL4" s="63"/>
      <c r="RHM4" s="63"/>
      <c r="RHN4" s="63"/>
      <c r="RHO4" s="63"/>
      <c r="RHP4" s="63"/>
      <c r="RHQ4" s="63"/>
      <c r="RHR4" s="63"/>
      <c r="RHS4" s="63"/>
      <c r="RHT4" s="63"/>
      <c r="RHU4" s="63"/>
      <c r="RHV4" s="63"/>
      <c r="RHW4" s="63"/>
      <c r="RHX4" s="63"/>
      <c r="RHY4" s="63"/>
      <c r="RHZ4" s="63"/>
      <c r="RIA4" s="63"/>
      <c r="RIB4" s="63"/>
      <c r="RIC4" s="63"/>
      <c r="RID4" s="63"/>
      <c r="RIE4" s="63"/>
      <c r="RIF4" s="63"/>
      <c r="RIG4" s="63"/>
      <c r="RIH4" s="63"/>
      <c r="RII4" s="63"/>
      <c r="RIJ4" s="63"/>
      <c r="RIK4" s="63"/>
      <c r="RIL4" s="63"/>
      <c r="RIM4" s="63"/>
      <c r="RIN4" s="63"/>
      <c r="RIO4" s="63"/>
      <c r="RIP4" s="63"/>
      <c r="RIQ4" s="63"/>
      <c r="RIR4" s="63"/>
      <c r="RIS4" s="63"/>
      <c r="RIT4" s="63"/>
      <c r="RIU4" s="63"/>
      <c r="RIV4" s="63"/>
      <c r="RIW4" s="63"/>
      <c r="RIX4" s="63"/>
      <c r="RIY4" s="63"/>
      <c r="RIZ4" s="63"/>
      <c r="RJA4" s="63"/>
      <c r="RJB4" s="63"/>
      <c r="RJC4" s="63"/>
      <c r="RJD4" s="63"/>
      <c r="RJE4" s="63"/>
      <c r="RJF4" s="63"/>
      <c r="RJG4" s="63"/>
      <c r="RJH4" s="63"/>
      <c r="RJI4" s="63"/>
      <c r="RJJ4" s="63"/>
      <c r="RJK4" s="63"/>
      <c r="RJL4" s="63"/>
      <c r="RJM4" s="63"/>
      <c r="RJN4" s="63"/>
      <c r="RJO4" s="63"/>
      <c r="RJP4" s="63"/>
      <c r="RJQ4" s="63"/>
      <c r="RJR4" s="63"/>
      <c r="RJS4" s="63"/>
      <c r="RJT4" s="63"/>
      <c r="RJU4" s="63"/>
      <c r="RJV4" s="63"/>
      <c r="RJW4" s="63"/>
      <c r="RJX4" s="63"/>
      <c r="RJY4" s="63"/>
      <c r="RJZ4" s="63"/>
      <c r="RKA4" s="63"/>
      <c r="RKB4" s="63"/>
      <c r="RKC4" s="63"/>
      <c r="RKD4" s="63"/>
      <c r="RKE4" s="63"/>
      <c r="RKF4" s="63"/>
      <c r="RKG4" s="63"/>
      <c r="RKH4" s="63"/>
      <c r="RKI4" s="63"/>
      <c r="RKJ4" s="63"/>
      <c r="RKK4" s="63"/>
      <c r="RKL4" s="63"/>
      <c r="RKM4" s="63"/>
      <c r="RKN4" s="63"/>
      <c r="RKO4" s="63"/>
      <c r="RKP4" s="63"/>
      <c r="RKQ4" s="63"/>
      <c r="RKR4" s="63"/>
      <c r="RKS4" s="63"/>
      <c r="RKT4" s="63"/>
      <c r="RKU4" s="63"/>
      <c r="RKV4" s="63"/>
      <c r="RKW4" s="63"/>
      <c r="RKX4" s="63"/>
      <c r="RKY4" s="63"/>
      <c r="RKZ4" s="63"/>
      <c r="RLA4" s="63"/>
      <c r="RLB4" s="63"/>
      <c r="RLC4" s="63"/>
      <c r="RLD4" s="63"/>
      <c r="RLE4" s="63"/>
      <c r="RLF4" s="63"/>
      <c r="RLG4" s="63"/>
      <c r="RLH4" s="63"/>
      <c r="RLI4" s="63"/>
      <c r="RLJ4" s="63"/>
      <c r="RLK4" s="63"/>
      <c r="RLL4" s="63"/>
      <c r="RLM4" s="63"/>
      <c r="RLN4" s="63"/>
      <c r="RLO4" s="63"/>
      <c r="RLP4" s="63"/>
      <c r="RLQ4" s="63"/>
      <c r="RLR4" s="63"/>
      <c r="RLS4" s="63"/>
      <c r="RLT4" s="63"/>
      <c r="RLU4" s="63"/>
      <c r="RLV4" s="63"/>
      <c r="RLW4" s="63"/>
      <c r="RLX4" s="63"/>
      <c r="RLY4" s="63"/>
      <c r="RLZ4" s="63"/>
      <c r="RMA4" s="63"/>
      <c r="RMB4" s="63"/>
      <c r="RMC4" s="63"/>
      <c r="RMD4" s="63"/>
      <c r="RME4" s="63"/>
      <c r="RMF4" s="63"/>
      <c r="RMG4" s="63"/>
      <c r="RMH4" s="63"/>
      <c r="RMI4" s="63"/>
      <c r="RMJ4" s="63"/>
      <c r="RMK4" s="63"/>
      <c r="RML4" s="63"/>
      <c r="RMM4" s="63"/>
      <c r="RMN4" s="63"/>
      <c r="RMO4" s="63"/>
      <c r="RMP4" s="63"/>
      <c r="RMQ4" s="63"/>
      <c r="RMR4" s="63"/>
      <c r="RMS4" s="63"/>
      <c r="RMT4" s="63"/>
      <c r="RMU4" s="63"/>
      <c r="RMV4" s="63"/>
      <c r="RMW4" s="63"/>
      <c r="RMX4" s="63"/>
      <c r="RMY4" s="63"/>
      <c r="RMZ4" s="63"/>
      <c r="RNA4" s="63"/>
      <c r="RNB4" s="63"/>
      <c r="RNC4" s="63"/>
      <c r="RND4" s="63"/>
      <c r="RNE4" s="63"/>
      <c r="RNF4" s="63"/>
      <c r="RNG4" s="63"/>
      <c r="RNH4" s="63"/>
      <c r="RNI4" s="63"/>
      <c r="RNJ4" s="63"/>
      <c r="RNK4" s="63"/>
      <c r="RNL4" s="63"/>
      <c r="RNM4" s="63"/>
      <c r="RNN4" s="63"/>
      <c r="RNO4" s="63"/>
      <c r="RNP4" s="63"/>
      <c r="RNQ4" s="63"/>
      <c r="RNR4" s="63"/>
      <c r="RNS4" s="63"/>
      <c r="RNT4" s="63"/>
      <c r="RNU4" s="63"/>
      <c r="RNV4" s="63"/>
      <c r="RNW4" s="63"/>
      <c r="RNX4" s="63"/>
      <c r="RNY4" s="63"/>
      <c r="RNZ4" s="63"/>
      <c r="ROA4" s="63"/>
      <c r="ROB4" s="63"/>
      <c r="ROC4" s="63"/>
      <c r="ROD4" s="63"/>
      <c r="ROE4" s="63"/>
      <c r="ROF4" s="63"/>
      <c r="ROG4" s="63"/>
      <c r="ROH4" s="63"/>
      <c r="ROI4" s="63"/>
      <c r="ROJ4" s="63"/>
      <c r="ROK4" s="63"/>
      <c r="ROL4" s="63"/>
      <c r="ROM4" s="63"/>
      <c r="RON4" s="63"/>
      <c r="ROO4" s="63"/>
      <c r="ROP4" s="63"/>
      <c r="ROQ4" s="63"/>
      <c r="ROR4" s="63"/>
      <c r="ROS4" s="63"/>
      <c r="ROT4" s="63"/>
      <c r="ROU4" s="63"/>
      <c r="ROV4" s="63"/>
      <c r="ROW4" s="63"/>
      <c r="ROX4" s="63"/>
      <c r="ROY4" s="63"/>
      <c r="ROZ4" s="63"/>
      <c r="RPA4" s="63"/>
      <c r="RPB4" s="63"/>
      <c r="RPC4" s="63"/>
      <c r="RPD4" s="63"/>
      <c r="RPE4" s="63"/>
      <c r="RPF4" s="63"/>
      <c r="RPG4" s="63"/>
      <c r="RPH4" s="63"/>
      <c r="RPI4" s="63"/>
      <c r="RPJ4" s="63"/>
      <c r="RPK4" s="63"/>
      <c r="RPL4" s="63"/>
      <c r="RPM4" s="63"/>
      <c r="RPN4" s="63"/>
      <c r="RPO4" s="63"/>
      <c r="RPP4" s="63"/>
      <c r="RPQ4" s="63"/>
      <c r="RPR4" s="63"/>
      <c r="RPS4" s="63"/>
      <c r="RPT4" s="63"/>
      <c r="RPU4" s="63"/>
      <c r="RPV4" s="63"/>
      <c r="RPW4" s="63"/>
      <c r="RPX4" s="63"/>
      <c r="RPY4" s="63"/>
      <c r="RPZ4" s="63"/>
      <c r="RQA4" s="63"/>
      <c r="RQB4" s="63"/>
      <c r="RQC4" s="63"/>
      <c r="RQD4" s="63"/>
      <c r="RQE4" s="63"/>
      <c r="RQF4" s="63"/>
      <c r="RQG4" s="63"/>
      <c r="RQH4" s="63"/>
      <c r="RQI4" s="63"/>
      <c r="RQJ4" s="63"/>
      <c r="RQK4" s="63"/>
      <c r="RQL4" s="63"/>
      <c r="RQM4" s="63"/>
      <c r="RQN4" s="63"/>
      <c r="RQO4" s="63"/>
      <c r="RQP4" s="63"/>
      <c r="RQQ4" s="63"/>
      <c r="RQR4" s="63"/>
      <c r="RQS4" s="63"/>
      <c r="RQT4" s="63"/>
      <c r="RQU4" s="63"/>
      <c r="RQV4" s="63"/>
      <c r="RQW4" s="63"/>
      <c r="RQX4" s="63"/>
      <c r="RQY4" s="63"/>
      <c r="RQZ4" s="63"/>
      <c r="RRA4" s="63"/>
      <c r="RRB4" s="63"/>
      <c r="RRC4" s="63"/>
      <c r="RRD4" s="63"/>
      <c r="RRE4" s="63"/>
      <c r="RRF4" s="63"/>
      <c r="RRG4" s="63"/>
      <c r="RRH4" s="63"/>
      <c r="RRI4" s="63"/>
      <c r="RRJ4" s="63"/>
      <c r="RRK4" s="63"/>
      <c r="RRL4" s="63"/>
      <c r="RRM4" s="63"/>
      <c r="RRN4" s="63"/>
      <c r="RRO4" s="63"/>
      <c r="RRP4" s="63"/>
      <c r="RRQ4" s="63"/>
      <c r="RRR4" s="63"/>
      <c r="RRS4" s="63"/>
      <c r="RRT4" s="63"/>
      <c r="RRU4" s="63"/>
      <c r="RRV4" s="63"/>
      <c r="RRW4" s="63"/>
      <c r="RRX4" s="63"/>
      <c r="RRY4" s="63"/>
      <c r="RRZ4" s="63"/>
      <c r="RSA4" s="63"/>
      <c r="RSB4" s="63"/>
      <c r="RSC4" s="63"/>
      <c r="RSD4" s="63"/>
      <c r="RSE4" s="63"/>
      <c r="RSF4" s="63"/>
      <c r="RSG4" s="63"/>
      <c r="RSH4" s="63"/>
      <c r="RSI4" s="63"/>
      <c r="RSJ4" s="63"/>
      <c r="RSK4" s="63"/>
      <c r="RSL4" s="63"/>
      <c r="RSM4" s="63"/>
      <c r="RSN4" s="63"/>
      <c r="RSO4" s="63"/>
      <c r="RSP4" s="63"/>
      <c r="RSQ4" s="63"/>
      <c r="RSR4" s="63"/>
      <c r="RSS4" s="63"/>
      <c r="RST4" s="63"/>
      <c r="RSU4" s="63"/>
      <c r="RSV4" s="63"/>
      <c r="RSW4" s="63"/>
      <c r="RSX4" s="63"/>
      <c r="RSY4" s="63"/>
      <c r="RSZ4" s="63"/>
      <c r="RTA4" s="63"/>
      <c r="RTB4" s="63"/>
      <c r="RTC4" s="63"/>
      <c r="RTD4" s="63"/>
      <c r="RTE4" s="63"/>
      <c r="RTF4" s="63"/>
      <c r="RTG4" s="63"/>
      <c r="RTH4" s="63"/>
      <c r="RTI4" s="63"/>
      <c r="RTJ4" s="63"/>
      <c r="RTK4" s="63"/>
      <c r="RTL4" s="63"/>
      <c r="RTM4" s="63"/>
      <c r="RTN4" s="63"/>
      <c r="RTO4" s="63"/>
      <c r="RTP4" s="63"/>
      <c r="RTQ4" s="63"/>
      <c r="RTR4" s="63"/>
      <c r="RTS4" s="63"/>
      <c r="RTT4" s="63"/>
      <c r="RTU4" s="63"/>
      <c r="RTV4" s="63"/>
      <c r="RTW4" s="63"/>
      <c r="RTX4" s="63"/>
      <c r="RTY4" s="63"/>
      <c r="RTZ4" s="63"/>
      <c r="RUA4" s="63"/>
      <c r="RUB4" s="63"/>
      <c r="RUC4" s="63"/>
      <c r="RUD4" s="63"/>
      <c r="RUE4" s="63"/>
      <c r="RUF4" s="63"/>
      <c r="RUG4" s="63"/>
      <c r="RUH4" s="63"/>
      <c r="RUI4" s="63"/>
      <c r="RUJ4" s="63"/>
      <c r="RUK4" s="63"/>
      <c r="RUL4" s="63"/>
      <c r="RUM4" s="63"/>
      <c r="RUN4" s="63"/>
      <c r="RUO4" s="63"/>
      <c r="RUP4" s="63"/>
      <c r="RUQ4" s="63"/>
      <c r="RUR4" s="63"/>
      <c r="RUS4" s="63"/>
      <c r="RUT4" s="63"/>
      <c r="RUU4" s="63"/>
      <c r="RUV4" s="63"/>
      <c r="RUW4" s="63"/>
      <c r="RUX4" s="63"/>
      <c r="RUY4" s="63"/>
      <c r="RUZ4" s="63"/>
      <c r="RVA4" s="63"/>
      <c r="RVB4" s="63"/>
      <c r="RVC4" s="63"/>
      <c r="RVD4" s="63"/>
      <c r="RVE4" s="63"/>
      <c r="RVF4" s="63"/>
      <c r="RVG4" s="63"/>
      <c r="RVH4" s="63"/>
      <c r="RVI4" s="63"/>
      <c r="RVJ4" s="63"/>
      <c r="RVK4" s="63"/>
      <c r="RVL4" s="63"/>
      <c r="RVM4" s="63"/>
      <c r="RVN4" s="63"/>
      <c r="RVO4" s="63"/>
      <c r="RVP4" s="63"/>
      <c r="RVQ4" s="63"/>
      <c r="RVR4" s="63"/>
      <c r="RVS4" s="63"/>
      <c r="RVT4" s="63"/>
      <c r="RVU4" s="63"/>
      <c r="RVV4" s="63"/>
      <c r="RVW4" s="63"/>
      <c r="RVX4" s="63"/>
      <c r="RVY4" s="63"/>
      <c r="RVZ4" s="63"/>
      <c r="RWA4" s="63"/>
      <c r="RWB4" s="63"/>
      <c r="RWC4" s="63"/>
      <c r="RWD4" s="63"/>
      <c r="RWE4" s="63"/>
      <c r="RWF4" s="63"/>
      <c r="RWG4" s="63"/>
      <c r="RWH4" s="63"/>
      <c r="RWI4" s="63"/>
      <c r="RWJ4" s="63"/>
      <c r="RWK4" s="63"/>
      <c r="RWL4" s="63"/>
      <c r="RWM4" s="63"/>
      <c r="RWN4" s="63"/>
      <c r="RWO4" s="63"/>
      <c r="RWP4" s="63"/>
      <c r="RWQ4" s="63"/>
      <c r="RWR4" s="63"/>
      <c r="RWS4" s="63"/>
      <c r="RWT4" s="63"/>
      <c r="RWU4" s="63"/>
      <c r="RWV4" s="63"/>
      <c r="RWW4" s="63"/>
      <c r="RWX4" s="63"/>
      <c r="RWY4" s="63"/>
      <c r="RWZ4" s="63"/>
      <c r="RXA4" s="63"/>
      <c r="RXB4" s="63"/>
      <c r="RXC4" s="63"/>
      <c r="RXD4" s="63"/>
      <c r="RXE4" s="63"/>
      <c r="RXF4" s="63"/>
      <c r="RXG4" s="63"/>
      <c r="RXH4" s="63"/>
      <c r="RXI4" s="63"/>
      <c r="RXJ4" s="63"/>
      <c r="RXK4" s="63"/>
      <c r="RXL4" s="63"/>
      <c r="RXM4" s="63"/>
      <c r="RXN4" s="63"/>
      <c r="RXO4" s="63"/>
      <c r="RXP4" s="63"/>
      <c r="RXQ4" s="63"/>
      <c r="RXR4" s="63"/>
      <c r="RXS4" s="63"/>
      <c r="RXT4" s="63"/>
      <c r="RXU4" s="63"/>
      <c r="RXV4" s="63"/>
      <c r="RXW4" s="63"/>
      <c r="RXX4" s="63"/>
      <c r="RXY4" s="63"/>
      <c r="RXZ4" s="63"/>
      <c r="RYA4" s="63"/>
      <c r="RYB4" s="63"/>
      <c r="RYC4" s="63"/>
      <c r="RYD4" s="63"/>
      <c r="RYE4" s="63"/>
      <c r="RYF4" s="63"/>
      <c r="RYG4" s="63"/>
      <c r="RYH4" s="63"/>
      <c r="RYI4" s="63"/>
      <c r="RYJ4" s="63"/>
      <c r="RYK4" s="63"/>
      <c r="RYL4" s="63"/>
      <c r="RYM4" s="63"/>
      <c r="RYN4" s="63"/>
      <c r="RYO4" s="63"/>
      <c r="RYP4" s="63"/>
      <c r="RYQ4" s="63"/>
      <c r="RYR4" s="63"/>
      <c r="RYS4" s="63"/>
      <c r="RYT4" s="63"/>
      <c r="RYU4" s="63"/>
      <c r="RYV4" s="63"/>
      <c r="RYW4" s="63"/>
      <c r="RYX4" s="63"/>
      <c r="RYY4" s="63"/>
      <c r="RYZ4" s="63"/>
      <c r="RZA4" s="63"/>
      <c r="RZB4" s="63"/>
      <c r="RZC4" s="63"/>
      <c r="RZD4" s="63"/>
      <c r="RZE4" s="63"/>
      <c r="RZF4" s="63"/>
      <c r="RZG4" s="63"/>
      <c r="RZH4" s="63"/>
      <c r="RZI4" s="63"/>
      <c r="RZJ4" s="63"/>
      <c r="RZK4" s="63"/>
      <c r="RZL4" s="63"/>
      <c r="RZM4" s="63"/>
      <c r="RZN4" s="63"/>
      <c r="RZO4" s="63"/>
      <c r="RZP4" s="63"/>
      <c r="RZQ4" s="63"/>
      <c r="RZR4" s="63"/>
      <c r="RZS4" s="63"/>
      <c r="RZT4" s="63"/>
      <c r="RZU4" s="63"/>
      <c r="RZV4" s="63"/>
      <c r="RZW4" s="63"/>
      <c r="RZX4" s="63"/>
      <c r="RZY4" s="63"/>
      <c r="RZZ4" s="63"/>
      <c r="SAA4" s="63"/>
      <c r="SAB4" s="63"/>
      <c r="SAC4" s="63"/>
      <c r="SAD4" s="63"/>
      <c r="SAE4" s="63"/>
      <c r="SAF4" s="63"/>
      <c r="SAG4" s="63"/>
      <c r="SAH4" s="63"/>
      <c r="SAI4" s="63"/>
      <c r="SAJ4" s="63"/>
      <c r="SAK4" s="63"/>
      <c r="SAL4" s="63"/>
      <c r="SAM4" s="63"/>
      <c r="SAN4" s="63"/>
      <c r="SAO4" s="63"/>
      <c r="SAP4" s="63"/>
      <c r="SAQ4" s="63"/>
      <c r="SAR4" s="63"/>
      <c r="SAS4" s="63"/>
      <c r="SAT4" s="63"/>
      <c r="SAU4" s="63"/>
      <c r="SAV4" s="63"/>
      <c r="SAW4" s="63"/>
      <c r="SAX4" s="63"/>
      <c r="SAY4" s="63"/>
      <c r="SAZ4" s="63"/>
      <c r="SBA4" s="63"/>
      <c r="SBB4" s="63"/>
      <c r="SBC4" s="63"/>
      <c r="SBD4" s="63"/>
      <c r="SBE4" s="63"/>
      <c r="SBF4" s="63"/>
      <c r="SBG4" s="63"/>
      <c r="SBH4" s="63"/>
      <c r="SBI4" s="63"/>
      <c r="SBJ4" s="63"/>
      <c r="SBK4" s="63"/>
      <c r="SBL4" s="63"/>
      <c r="SBM4" s="63"/>
      <c r="SBN4" s="63"/>
      <c r="SBO4" s="63"/>
      <c r="SBP4" s="63"/>
      <c r="SBQ4" s="63"/>
      <c r="SBR4" s="63"/>
      <c r="SBS4" s="63"/>
      <c r="SBT4" s="63"/>
      <c r="SBU4" s="63"/>
      <c r="SBV4" s="63"/>
      <c r="SBW4" s="63"/>
      <c r="SBX4" s="63"/>
      <c r="SBY4" s="63"/>
      <c r="SBZ4" s="63"/>
      <c r="SCA4" s="63"/>
      <c r="SCB4" s="63"/>
      <c r="SCC4" s="63"/>
      <c r="SCD4" s="63"/>
      <c r="SCE4" s="63"/>
      <c r="SCF4" s="63"/>
      <c r="SCG4" s="63"/>
      <c r="SCH4" s="63"/>
      <c r="SCI4" s="63"/>
      <c r="SCJ4" s="63"/>
      <c r="SCK4" s="63"/>
      <c r="SCL4" s="63"/>
      <c r="SCM4" s="63"/>
      <c r="SCN4" s="63"/>
      <c r="SCO4" s="63"/>
      <c r="SCP4" s="63"/>
      <c r="SCQ4" s="63"/>
      <c r="SCR4" s="63"/>
      <c r="SCS4" s="63"/>
      <c r="SCT4" s="63"/>
      <c r="SCU4" s="63"/>
      <c r="SCV4" s="63"/>
      <c r="SCW4" s="63"/>
      <c r="SCX4" s="63"/>
      <c r="SCY4" s="63"/>
      <c r="SCZ4" s="63"/>
      <c r="SDA4" s="63"/>
      <c r="SDB4" s="63"/>
      <c r="SDC4" s="63"/>
      <c r="SDD4" s="63"/>
      <c r="SDE4" s="63"/>
      <c r="SDF4" s="63"/>
      <c r="SDG4" s="63"/>
      <c r="SDH4" s="63"/>
      <c r="SDI4" s="63"/>
      <c r="SDJ4" s="63"/>
      <c r="SDK4" s="63"/>
      <c r="SDL4" s="63"/>
      <c r="SDM4" s="63"/>
      <c r="SDN4" s="63"/>
      <c r="SDO4" s="63"/>
      <c r="SDP4" s="63"/>
      <c r="SDQ4" s="63"/>
      <c r="SDR4" s="63"/>
      <c r="SDS4" s="63"/>
      <c r="SDT4" s="63"/>
      <c r="SDU4" s="63"/>
      <c r="SDV4" s="63"/>
      <c r="SDW4" s="63"/>
      <c r="SDX4" s="63"/>
      <c r="SDY4" s="63"/>
      <c r="SDZ4" s="63"/>
      <c r="SEA4" s="63"/>
      <c r="SEB4" s="63"/>
      <c r="SEC4" s="63"/>
      <c r="SED4" s="63"/>
      <c r="SEE4" s="63"/>
      <c r="SEF4" s="63"/>
      <c r="SEG4" s="63"/>
      <c r="SEH4" s="63"/>
      <c r="SEI4" s="63"/>
      <c r="SEJ4" s="63"/>
      <c r="SEK4" s="63"/>
      <c r="SEL4" s="63"/>
      <c r="SEM4" s="63"/>
      <c r="SEN4" s="63"/>
      <c r="SEO4" s="63"/>
      <c r="SEP4" s="63"/>
      <c r="SEQ4" s="63"/>
      <c r="SER4" s="63"/>
      <c r="SES4" s="63"/>
      <c r="SET4" s="63"/>
      <c r="SEU4" s="63"/>
      <c r="SEV4" s="63"/>
      <c r="SEW4" s="63"/>
      <c r="SEX4" s="63"/>
      <c r="SEY4" s="63"/>
      <c r="SEZ4" s="63"/>
      <c r="SFA4" s="63"/>
      <c r="SFB4" s="63"/>
      <c r="SFC4" s="63"/>
      <c r="SFD4" s="63"/>
      <c r="SFE4" s="63"/>
      <c r="SFF4" s="63"/>
      <c r="SFG4" s="63"/>
      <c r="SFH4" s="63"/>
      <c r="SFI4" s="63"/>
      <c r="SFJ4" s="63"/>
      <c r="SFK4" s="63"/>
      <c r="SFL4" s="63"/>
      <c r="SFM4" s="63"/>
      <c r="SFN4" s="63"/>
      <c r="SFO4" s="63"/>
      <c r="SFP4" s="63"/>
      <c r="SFQ4" s="63"/>
      <c r="SFR4" s="63"/>
      <c r="SFS4" s="63"/>
      <c r="SFT4" s="63"/>
      <c r="SFU4" s="63"/>
      <c r="SFV4" s="63"/>
      <c r="SFW4" s="63"/>
      <c r="SFX4" s="63"/>
      <c r="SFY4" s="63"/>
      <c r="SFZ4" s="63"/>
      <c r="SGA4" s="63"/>
      <c r="SGB4" s="63"/>
      <c r="SGC4" s="63"/>
      <c r="SGD4" s="63"/>
      <c r="SGE4" s="63"/>
      <c r="SGF4" s="63"/>
      <c r="SGG4" s="63"/>
      <c r="SGH4" s="63"/>
      <c r="SGI4" s="63"/>
      <c r="SGJ4" s="63"/>
      <c r="SGK4" s="63"/>
      <c r="SGL4" s="63"/>
      <c r="SGM4" s="63"/>
      <c r="SGN4" s="63"/>
      <c r="SGO4" s="63"/>
      <c r="SGP4" s="63"/>
      <c r="SGQ4" s="63"/>
      <c r="SGR4" s="63"/>
      <c r="SGS4" s="63"/>
      <c r="SGT4" s="63"/>
      <c r="SGU4" s="63"/>
      <c r="SGV4" s="63"/>
      <c r="SGW4" s="63"/>
      <c r="SGX4" s="63"/>
      <c r="SGY4" s="63"/>
      <c r="SGZ4" s="63"/>
      <c r="SHA4" s="63"/>
      <c r="SHB4" s="63"/>
      <c r="SHC4" s="63"/>
      <c r="SHD4" s="63"/>
      <c r="SHE4" s="63"/>
      <c r="SHF4" s="63"/>
      <c r="SHG4" s="63"/>
      <c r="SHH4" s="63"/>
      <c r="SHI4" s="63"/>
      <c r="SHJ4" s="63"/>
      <c r="SHK4" s="63"/>
      <c r="SHL4" s="63"/>
      <c r="SHM4" s="63"/>
      <c r="SHN4" s="63"/>
      <c r="SHO4" s="63"/>
      <c r="SHP4" s="63"/>
      <c r="SHQ4" s="63"/>
      <c r="SHR4" s="63"/>
      <c r="SHS4" s="63"/>
      <c r="SHT4" s="63"/>
      <c r="SHU4" s="63"/>
      <c r="SHV4" s="63"/>
      <c r="SHW4" s="63"/>
      <c r="SHX4" s="63"/>
      <c r="SHY4" s="63"/>
      <c r="SHZ4" s="63"/>
      <c r="SIA4" s="63"/>
      <c r="SIB4" s="63"/>
      <c r="SIC4" s="63"/>
      <c r="SID4" s="63"/>
      <c r="SIE4" s="63"/>
      <c r="SIF4" s="63"/>
      <c r="SIG4" s="63"/>
      <c r="SIH4" s="63"/>
      <c r="SII4" s="63"/>
      <c r="SIJ4" s="63"/>
      <c r="SIK4" s="63"/>
      <c r="SIL4" s="63"/>
      <c r="SIM4" s="63"/>
      <c r="SIN4" s="63"/>
      <c r="SIO4" s="63"/>
      <c r="SIP4" s="63"/>
      <c r="SIQ4" s="63"/>
      <c r="SIR4" s="63"/>
      <c r="SIS4" s="63"/>
      <c r="SIT4" s="63"/>
      <c r="SIU4" s="63"/>
      <c r="SIV4" s="63"/>
      <c r="SIW4" s="63"/>
      <c r="SIX4" s="63"/>
      <c r="SIY4" s="63"/>
      <c r="SIZ4" s="63"/>
      <c r="SJA4" s="63"/>
      <c r="SJB4" s="63"/>
      <c r="SJC4" s="63"/>
      <c r="SJD4" s="63"/>
      <c r="SJE4" s="63"/>
      <c r="SJF4" s="63"/>
      <c r="SJG4" s="63"/>
      <c r="SJH4" s="63"/>
      <c r="SJI4" s="63"/>
      <c r="SJJ4" s="63"/>
      <c r="SJK4" s="63"/>
      <c r="SJL4" s="63"/>
      <c r="SJM4" s="63"/>
      <c r="SJN4" s="63"/>
      <c r="SJO4" s="63"/>
      <c r="SJP4" s="63"/>
      <c r="SJQ4" s="63"/>
      <c r="SJR4" s="63"/>
      <c r="SJS4" s="63"/>
      <c r="SJT4" s="63"/>
      <c r="SJU4" s="63"/>
      <c r="SJV4" s="63"/>
      <c r="SJW4" s="63"/>
      <c r="SJX4" s="63"/>
      <c r="SJY4" s="63"/>
      <c r="SJZ4" s="63"/>
      <c r="SKA4" s="63"/>
      <c r="SKB4" s="63"/>
      <c r="SKC4" s="63"/>
      <c r="SKD4" s="63"/>
      <c r="SKE4" s="63"/>
      <c r="SKF4" s="63"/>
      <c r="SKG4" s="63"/>
      <c r="SKH4" s="63"/>
      <c r="SKI4" s="63"/>
      <c r="SKJ4" s="63"/>
      <c r="SKK4" s="63"/>
      <c r="SKL4" s="63"/>
      <c r="SKM4" s="63"/>
      <c r="SKN4" s="63"/>
      <c r="SKO4" s="63"/>
      <c r="SKP4" s="63"/>
      <c r="SKQ4" s="63"/>
      <c r="SKR4" s="63"/>
      <c r="SKS4" s="63"/>
      <c r="SKT4" s="63"/>
      <c r="SKU4" s="63"/>
      <c r="SKV4" s="63"/>
      <c r="SKW4" s="63"/>
      <c r="SKX4" s="63"/>
      <c r="SKY4" s="63"/>
      <c r="SKZ4" s="63"/>
      <c r="SLA4" s="63"/>
      <c r="SLB4" s="63"/>
      <c r="SLC4" s="63"/>
      <c r="SLD4" s="63"/>
      <c r="SLE4" s="63"/>
      <c r="SLF4" s="63"/>
      <c r="SLG4" s="63"/>
      <c r="SLH4" s="63"/>
      <c r="SLI4" s="63"/>
      <c r="SLJ4" s="63"/>
      <c r="SLK4" s="63"/>
      <c r="SLL4" s="63"/>
      <c r="SLM4" s="63"/>
      <c r="SLN4" s="63"/>
      <c r="SLO4" s="63"/>
      <c r="SLP4" s="63"/>
      <c r="SLQ4" s="63"/>
      <c r="SLR4" s="63"/>
      <c r="SLS4" s="63"/>
      <c r="SLT4" s="63"/>
      <c r="SLU4" s="63"/>
      <c r="SLV4" s="63"/>
      <c r="SLW4" s="63"/>
      <c r="SLX4" s="63"/>
      <c r="SLY4" s="63"/>
      <c r="SLZ4" s="63"/>
      <c r="SMA4" s="63"/>
      <c r="SMB4" s="63"/>
      <c r="SMC4" s="63"/>
      <c r="SMD4" s="63"/>
      <c r="SME4" s="63"/>
      <c r="SMF4" s="63"/>
      <c r="SMG4" s="63"/>
      <c r="SMH4" s="63"/>
      <c r="SMI4" s="63"/>
      <c r="SMJ4" s="63"/>
      <c r="SMK4" s="63"/>
      <c r="SML4" s="63"/>
      <c r="SMM4" s="63"/>
      <c r="SMN4" s="63"/>
      <c r="SMO4" s="63"/>
      <c r="SMP4" s="63"/>
      <c r="SMQ4" s="63"/>
      <c r="SMR4" s="63"/>
      <c r="SMS4" s="63"/>
      <c r="SMT4" s="63"/>
      <c r="SMU4" s="63"/>
      <c r="SMV4" s="63"/>
      <c r="SMW4" s="63"/>
      <c r="SMX4" s="63"/>
      <c r="SMY4" s="63"/>
      <c r="SMZ4" s="63"/>
      <c r="SNA4" s="63"/>
      <c r="SNB4" s="63"/>
      <c r="SNC4" s="63"/>
      <c r="SND4" s="63"/>
      <c r="SNE4" s="63"/>
      <c r="SNF4" s="63"/>
      <c r="SNG4" s="63"/>
      <c r="SNH4" s="63"/>
      <c r="SNI4" s="63"/>
      <c r="SNJ4" s="63"/>
      <c r="SNK4" s="63"/>
      <c r="SNL4" s="63"/>
      <c r="SNM4" s="63"/>
      <c r="SNN4" s="63"/>
      <c r="SNO4" s="63"/>
      <c r="SNP4" s="63"/>
      <c r="SNQ4" s="63"/>
      <c r="SNR4" s="63"/>
      <c r="SNS4" s="63"/>
      <c r="SNT4" s="63"/>
      <c r="SNU4" s="63"/>
      <c r="SNV4" s="63"/>
      <c r="SNW4" s="63"/>
      <c r="SNX4" s="63"/>
      <c r="SNY4" s="63"/>
      <c r="SNZ4" s="63"/>
      <c r="SOA4" s="63"/>
      <c r="SOB4" s="63"/>
      <c r="SOC4" s="63"/>
      <c r="SOD4" s="63"/>
      <c r="SOE4" s="63"/>
      <c r="SOF4" s="63"/>
      <c r="SOG4" s="63"/>
      <c r="SOH4" s="63"/>
      <c r="SOI4" s="63"/>
      <c r="SOJ4" s="63"/>
      <c r="SOK4" s="63"/>
      <c r="SOL4" s="63"/>
      <c r="SOM4" s="63"/>
      <c r="SON4" s="63"/>
      <c r="SOO4" s="63"/>
      <c r="SOP4" s="63"/>
      <c r="SOQ4" s="63"/>
      <c r="SOR4" s="63"/>
      <c r="SOS4" s="63"/>
      <c r="SOT4" s="63"/>
      <c r="SOU4" s="63"/>
      <c r="SOV4" s="63"/>
      <c r="SOW4" s="63"/>
      <c r="SOX4" s="63"/>
      <c r="SOY4" s="63"/>
      <c r="SOZ4" s="63"/>
      <c r="SPA4" s="63"/>
      <c r="SPB4" s="63"/>
      <c r="SPC4" s="63"/>
      <c r="SPD4" s="63"/>
      <c r="SPE4" s="63"/>
      <c r="SPF4" s="63"/>
      <c r="SPG4" s="63"/>
      <c r="SPH4" s="63"/>
      <c r="SPI4" s="63"/>
      <c r="SPJ4" s="63"/>
      <c r="SPK4" s="63"/>
      <c r="SPL4" s="63"/>
      <c r="SPM4" s="63"/>
      <c r="SPN4" s="63"/>
      <c r="SPO4" s="63"/>
      <c r="SPP4" s="63"/>
      <c r="SPQ4" s="63"/>
      <c r="SPR4" s="63"/>
      <c r="SPS4" s="63"/>
      <c r="SPT4" s="63"/>
      <c r="SPU4" s="63"/>
      <c r="SPV4" s="63"/>
      <c r="SPW4" s="63"/>
      <c r="SPX4" s="63"/>
      <c r="SPY4" s="63"/>
      <c r="SPZ4" s="63"/>
      <c r="SQA4" s="63"/>
      <c r="SQB4" s="63"/>
      <c r="SQC4" s="63"/>
      <c r="SQD4" s="63"/>
      <c r="SQE4" s="63"/>
      <c r="SQF4" s="63"/>
      <c r="SQG4" s="63"/>
      <c r="SQH4" s="63"/>
      <c r="SQI4" s="63"/>
      <c r="SQJ4" s="63"/>
      <c r="SQK4" s="63"/>
      <c r="SQL4" s="63"/>
      <c r="SQM4" s="63"/>
      <c r="SQN4" s="63"/>
      <c r="SQO4" s="63"/>
      <c r="SQP4" s="63"/>
      <c r="SQQ4" s="63"/>
      <c r="SQR4" s="63"/>
      <c r="SQS4" s="63"/>
      <c r="SQT4" s="63"/>
      <c r="SQU4" s="63"/>
      <c r="SQV4" s="63"/>
      <c r="SQW4" s="63"/>
      <c r="SQX4" s="63"/>
      <c r="SQY4" s="63"/>
      <c r="SQZ4" s="63"/>
      <c r="SRA4" s="63"/>
      <c r="SRB4" s="63"/>
      <c r="SRC4" s="63"/>
      <c r="SRD4" s="63"/>
      <c r="SRE4" s="63"/>
      <c r="SRF4" s="63"/>
      <c r="SRG4" s="63"/>
      <c r="SRH4" s="63"/>
      <c r="SRI4" s="63"/>
      <c r="SRJ4" s="63"/>
      <c r="SRK4" s="63"/>
      <c r="SRL4" s="63"/>
      <c r="SRM4" s="63"/>
      <c r="SRN4" s="63"/>
      <c r="SRO4" s="63"/>
      <c r="SRP4" s="63"/>
      <c r="SRQ4" s="63"/>
      <c r="SRR4" s="63"/>
      <c r="SRS4" s="63"/>
      <c r="SRT4" s="63"/>
      <c r="SRU4" s="63"/>
      <c r="SRV4" s="63"/>
      <c r="SRW4" s="63"/>
      <c r="SRX4" s="63"/>
      <c r="SRY4" s="63"/>
      <c r="SRZ4" s="63"/>
      <c r="SSA4" s="63"/>
      <c r="SSB4" s="63"/>
      <c r="SSC4" s="63"/>
      <c r="SSD4" s="63"/>
      <c r="SSE4" s="63"/>
      <c r="SSF4" s="63"/>
      <c r="SSG4" s="63"/>
      <c r="SSH4" s="63"/>
      <c r="SSI4" s="63"/>
      <c r="SSJ4" s="63"/>
      <c r="SSK4" s="63"/>
      <c r="SSL4" s="63"/>
      <c r="SSM4" s="63"/>
      <c r="SSN4" s="63"/>
      <c r="SSO4" s="63"/>
      <c r="SSP4" s="63"/>
      <c r="SSQ4" s="63"/>
      <c r="SSR4" s="63"/>
      <c r="SSS4" s="63"/>
      <c r="SST4" s="63"/>
      <c r="SSU4" s="63"/>
      <c r="SSV4" s="63"/>
      <c r="SSW4" s="63"/>
      <c r="SSX4" s="63"/>
      <c r="SSY4" s="63"/>
      <c r="SSZ4" s="63"/>
      <c r="STA4" s="63"/>
      <c r="STB4" s="63"/>
      <c r="STC4" s="63"/>
      <c r="STD4" s="63"/>
      <c r="STE4" s="63"/>
      <c r="STF4" s="63"/>
      <c r="STG4" s="63"/>
      <c r="STH4" s="63"/>
      <c r="STI4" s="63"/>
      <c r="STJ4" s="63"/>
      <c r="STK4" s="63"/>
      <c r="STL4" s="63"/>
      <c r="STM4" s="63"/>
      <c r="STN4" s="63"/>
      <c r="STO4" s="63"/>
      <c r="STP4" s="63"/>
      <c r="STQ4" s="63"/>
      <c r="STR4" s="63"/>
      <c r="STS4" s="63"/>
      <c r="STT4" s="63"/>
      <c r="STU4" s="63"/>
      <c r="STV4" s="63"/>
      <c r="STW4" s="63"/>
      <c r="STX4" s="63"/>
      <c r="STY4" s="63"/>
      <c r="STZ4" s="63"/>
      <c r="SUA4" s="63"/>
      <c r="SUB4" s="63"/>
      <c r="SUC4" s="63"/>
      <c r="SUD4" s="63"/>
      <c r="SUE4" s="63"/>
      <c r="SUF4" s="63"/>
      <c r="SUG4" s="63"/>
      <c r="SUH4" s="63"/>
      <c r="SUI4" s="63"/>
      <c r="SUJ4" s="63"/>
      <c r="SUK4" s="63"/>
      <c r="SUL4" s="63"/>
      <c r="SUM4" s="63"/>
      <c r="SUN4" s="63"/>
      <c r="SUO4" s="63"/>
      <c r="SUP4" s="63"/>
      <c r="SUQ4" s="63"/>
      <c r="SUR4" s="63"/>
      <c r="SUS4" s="63"/>
      <c r="SUT4" s="63"/>
      <c r="SUU4" s="63"/>
      <c r="SUV4" s="63"/>
      <c r="SUW4" s="63"/>
      <c r="SUX4" s="63"/>
      <c r="SUY4" s="63"/>
      <c r="SUZ4" s="63"/>
      <c r="SVA4" s="63"/>
      <c r="SVB4" s="63"/>
      <c r="SVC4" s="63"/>
      <c r="SVD4" s="63"/>
      <c r="SVE4" s="63"/>
      <c r="SVF4" s="63"/>
      <c r="SVG4" s="63"/>
      <c r="SVH4" s="63"/>
      <c r="SVI4" s="63"/>
      <c r="SVJ4" s="63"/>
      <c r="SVK4" s="63"/>
      <c r="SVL4" s="63"/>
      <c r="SVM4" s="63"/>
      <c r="SVN4" s="63"/>
      <c r="SVO4" s="63"/>
      <c r="SVP4" s="63"/>
      <c r="SVQ4" s="63"/>
      <c r="SVR4" s="63"/>
      <c r="SVS4" s="63"/>
      <c r="SVT4" s="63"/>
      <c r="SVU4" s="63"/>
      <c r="SVV4" s="63"/>
      <c r="SVW4" s="63"/>
      <c r="SVX4" s="63"/>
      <c r="SVY4" s="63"/>
      <c r="SVZ4" s="63"/>
      <c r="SWA4" s="63"/>
      <c r="SWB4" s="63"/>
      <c r="SWC4" s="63"/>
      <c r="SWD4" s="63"/>
      <c r="SWE4" s="63"/>
      <c r="SWF4" s="63"/>
      <c r="SWG4" s="63"/>
      <c r="SWH4" s="63"/>
      <c r="SWI4" s="63"/>
      <c r="SWJ4" s="63"/>
      <c r="SWK4" s="63"/>
      <c r="SWL4" s="63"/>
      <c r="SWM4" s="63"/>
      <c r="SWN4" s="63"/>
      <c r="SWO4" s="63"/>
      <c r="SWP4" s="63"/>
      <c r="SWQ4" s="63"/>
      <c r="SWR4" s="63"/>
      <c r="SWS4" s="63"/>
      <c r="SWT4" s="63"/>
      <c r="SWU4" s="63"/>
      <c r="SWV4" s="63"/>
      <c r="SWW4" s="63"/>
      <c r="SWX4" s="63"/>
      <c r="SWY4" s="63"/>
      <c r="SWZ4" s="63"/>
      <c r="SXA4" s="63"/>
      <c r="SXB4" s="63"/>
      <c r="SXC4" s="63"/>
      <c r="SXD4" s="63"/>
      <c r="SXE4" s="63"/>
      <c r="SXF4" s="63"/>
      <c r="SXG4" s="63"/>
      <c r="SXH4" s="63"/>
      <c r="SXI4" s="63"/>
      <c r="SXJ4" s="63"/>
      <c r="SXK4" s="63"/>
      <c r="SXL4" s="63"/>
      <c r="SXM4" s="63"/>
      <c r="SXN4" s="63"/>
      <c r="SXO4" s="63"/>
      <c r="SXP4" s="63"/>
      <c r="SXQ4" s="63"/>
      <c r="SXR4" s="63"/>
      <c r="SXS4" s="63"/>
      <c r="SXT4" s="63"/>
      <c r="SXU4" s="63"/>
      <c r="SXV4" s="63"/>
      <c r="SXW4" s="63"/>
      <c r="SXX4" s="63"/>
      <c r="SXY4" s="63"/>
      <c r="SXZ4" s="63"/>
      <c r="SYA4" s="63"/>
      <c r="SYB4" s="63"/>
      <c r="SYC4" s="63"/>
      <c r="SYD4" s="63"/>
      <c r="SYE4" s="63"/>
      <c r="SYF4" s="63"/>
      <c r="SYG4" s="63"/>
      <c r="SYH4" s="63"/>
      <c r="SYI4" s="63"/>
      <c r="SYJ4" s="63"/>
      <c r="SYK4" s="63"/>
      <c r="SYL4" s="63"/>
      <c r="SYM4" s="63"/>
      <c r="SYN4" s="63"/>
      <c r="SYO4" s="63"/>
      <c r="SYP4" s="63"/>
      <c r="SYQ4" s="63"/>
      <c r="SYR4" s="63"/>
      <c r="SYS4" s="63"/>
      <c r="SYT4" s="63"/>
      <c r="SYU4" s="63"/>
      <c r="SYV4" s="63"/>
      <c r="SYW4" s="63"/>
      <c r="SYX4" s="63"/>
      <c r="SYY4" s="63"/>
      <c r="SYZ4" s="63"/>
      <c r="SZA4" s="63"/>
      <c r="SZB4" s="63"/>
      <c r="SZC4" s="63"/>
      <c r="SZD4" s="63"/>
      <c r="SZE4" s="63"/>
      <c r="SZF4" s="63"/>
      <c r="SZG4" s="63"/>
      <c r="SZH4" s="63"/>
      <c r="SZI4" s="63"/>
      <c r="SZJ4" s="63"/>
      <c r="SZK4" s="63"/>
      <c r="SZL4" s="63"/>
      <c r="SZM4" s="63"/>
      <c r="SZN4" s="63"/>
      <c r="SZO4" s="63"/>
      <c r="SZP4" s="63"/>
      <c r="SZQ4" s="63"/>
      <c r="SZR4" s="63"/>
      <c r="SZS4" s="63"/>
      <c r="SZT4" s="63"/>
      <c r="SZU4" s="63"/>
      <c r="SZV4" s="63"/>
      <c r="SZW4" s="63"/>
      <c r="SZX4" s="63"/>
      <c r="SZY4" s="63"/>
      <c r="SZZ4" s="63"/>
      <c r="TAA4" s="63"/>
      <c r="TAB4" s="63"/>
      <c r="TAC4" s="63"/>
      <c r="TAD4" s="63"/>
      <c r="TAE4" s="63"/>
      <c r="TAF4" s="63"/>
      <c r="TAG4" s="63"/>
      <c r="TAH4" s="63"/>
      <c r="TAI4" s="63"/>
      <c r="TAJ4" s="63"/>
      <c r="TAK4" s="63"/>
      <c r="TAL4" s="63"/>
      <c r="TAM4" s="63"/>
      <c r="TAN4" s="63"/>
      <c r="TAO4" s="63"/>
      <c r="TAP4" s="63"/>
      <c r="TAQ4" s="63"/>
      <c r="TAR4" s="63"/>
      <c r="TAS4" s="63"/>
      <c r="TAT4" s="63"/>
      <c r="TAU4" s="63"/>
      <c r="TAV4" s="63"/>
      <c r="TAW4" s="63"/>
      <c r="TAX4" s="63"/>
      <c r="TAY4" s="63"/>
      <c r="TAZ4" s="63"/>
      <c r="TBA4" s="63"/>
      <c r="TBB4" s="63"/>
      <c r="TBC4" s="63"/>
      <c r="TBD4" s="63"/>
      <c r="TBE4" s="63"/>
      <c r="TBF4" s="63"/>
      <c r="TBG4" s="63"/>
      <c r="TBH4" s="63"/>
      <c r="TBI4" s="63"/>
      <c r="TBJ4" s="63"/>
      <c r="TBK4" s="63"/>
      <c r="TBL4" s="63"/>
      <c r="TBM4" s="63"/>
      <c r="TBN4" s="63"/>
      <c r="TBO4" s="63"/>
      <c r="TBP4" s="63"/>
      <c r="TBQ4" s="63"/>
      <c r="TBR4" s="63"/>
      <c r="TBS4" s="63"/>
      <c r="TBT4" s="63"/>
      <c r="TBU4" s="63"/>
      <c r="TBV4" s="63"/>
      <c r="TBW4" s="63"/>
      <c r="TBX4" s="63"/>
      <c r="TBY4" s="63"/>
      <c r="TBZ4" s="63"/>
      <c r="TCA4" s="63"/>
      <c r="TCB4" s="63"/>
      <c r="TCC4" s="63"/>
      <c r="TCD4" s="63"/>
      <c r="TCE4" s="63"/>
      <c r="TCF4" s="63"/>
      <c r="TCG4" s="63"/>
      <c r="TCH4" s="63"/>
      <c r="TCI4" s="63"/>
      <c r="TCJ4" s="63"/>
      <c r="TCK4" s="63"/>
      <c r="TCL4" s="63"/>
      <c r="TCM4" s="63"/>
      <c r="TCN4" s="63"/>
      <c r="TCO4" s="63"/>
      <c r="TCP4" s="63"/>
      <c r="TCQ4" s="63"/>
      <c r="TCR4" s="63"/>
      <c r="TCS4" s="63"/>
      <c r="TCT4" s="63"/>
      <c r="TCU4" s="63"/>
      <c r="TCV4" s="63"/>
      <c r="TCW4" s="63"/>
      <c r="TCX4" s="63"/>
      <c r="TCY4" s="63"/>
      <c r="TCZ4" s="63"/>
      <c r="TDA4" s="63"/>
      <c r="TDB4" s="63"/>
      <c r="TDC4" s="63"/>
      <c r="TDD4" s="63"/>
      <c r="TDE4" s="63"/>
      <c r="TDF4" s="63"/>
      <c r="TDG4" s="63"/>
      <c r="TDH4" s="63"/>
      <c r="TDI4" s="63"/>
      <c r="TDJ4" s="63"/>
      <c r="TDK4" s="63"/>
      <c r="TDL4" s="63"/>
      <c r="TDM4" s="63"/>
      <c r="TDN4" s="63"/>
      <c r="TDO4" s="63"/>
      <c r="TDP4" s="63"/>
      <c r="TDQ4" s="63"/>
      <c r="TDR4" s="63"/>
      <c r="TDS4" s="63"/>
      <c r="TDT4" s="63"/>
      <c r="TDU4" s="63"/>
      <c r="TDV4" s="63"/>
      <c r="TDW4" s="63"/>
      <c r="TDX4" s="63"/>
      <c r="TDY4" s="63"/>
      <c r="TDZ4" s="63"/>
      <c r="TEA4" s="63"/>
      <c r="TEB4" s="63"/>
      <c r="TEC4" s="63"/>
      <c r="TED4" s="63"/>
      <c r="TEE4" s="63"/>
      <c r="TEF4" s="63"/>
      <c r="TEG4" s="63"/>
      <c r="TEH4" s="63"/>
      <c r="TEI4" s="63"/>
      <c r="TEJ4" s="63"/>
      <c r="TEK4" s="63"/>
      <c r="TEL4" s="63"/>
      <c r="TEM4" s="63"/>
      <c r="TEN4" s="63"/>
      <c r="TEO4" s="63"/>
      <c r="TEP4" s="63"/>
      <c r="TEQ4" s="63"/>
      <c r="TER4" s="63"/>
      <c r="TES4" s="63"/>
      <c r="TET4" s="63"/>
      <c r="TEU4" s="63"/>
      <c r="TEV4" s="63"/>
      <c r="TEW4" s="63"/>
      <c r="TEX4" s="63"/>
      <c r="TEY4" s="63"/>
      <c r="TEZ4" s="63"/>
      <c r="TFA4" s="63"/>
      <c r="TFB4" s="63"/>
      <c r="TFC4" s="63"/>
      <c r="TFD4" s="63"/>
      <c r="TFE4" s="63"/>
      <c r="TFF4" s="63"/>
      <c r="TFG4" s="63"/>
      <c r="TFH4" s="63"/>
      <c r="TFI4" s="63"/>
      <c r="TFJ4" s="63"/>
      <c r="TFK4" s="63"/>
      <c r="TFL4" s="63"/>
      <c r="TFM4" s="63"/>
      <c r="TFN4" s="63"/>
      <c r="TFO4" s="63"/>
      <c r="TFP4" s="63"/>
      <c r="TFQ4" s="63"/>
      <c r="TFR4" s="63"/>
      <c r="TFS4" s="63"/>
      <c r="TFT4" s="63"/>
      <c r="TFU4" s="63"/>
      <c r="TFV4" s="63"/>
      <c r="TFW4" s="63"/>
      <c r="TFX4" s="63"/>
      <c r="TFY4" s="63"/>
      <c r="TFZ4" s="63"/>
      <c r="TGA4" s="63"/>
      <c r="TGB4" s="63"/>
      <c r="TGC4" s="63"/>
      <c r="TGD4" s="63"/>
      <c r="TGE4" s="63"/>
      <c r="TGF4" s="63"/>
      <c r="TGG4" s="63"/>
      <c r="TGH4" s="63"/>
      <c r="TGI4" s="63"/>
      <c r="TGJ4" s="63"/>
      <c r="TGK4" s="63"/>
      <c r="TGL4" s="63"/>
      <c r="TGM4" s="63"/>
      <c r="TGN4" s="63"/>
      <c r="TGO4" s="63"/>
      <c r="TGP4" s="63"/>
      <c r="TGQ4" s="63"/>
      <c r="TGR4" s="63"/>
      <c r="TGS4" s="63"/>
      <c r="TGT4" s="63"/>
      <c r="TGU4" s="63"/>
      <c r="TGV4" s="63"/>
      <c r="TGW4" s="63"/>
      <c r="TGX4" s="63"/>
      <c r="TGY4" s="63"/>
      <c r="TGZ4" s="63"/>
      <c r="THA4" s="63"/>
      <c r="THB4" s="63"/>
      <c r="THC4" s="63"/>
      <c r="THD4" s="63"/>
      <c r="THE4" s="63"/>
      <c r="THF4" s="63"/>
      <c r="THG4" s="63"/>
      <c r="THH4" s="63"/>
      <c r="THI4" s="63"/>
      <c r="THJ4" s="63"/>
      <c r="THK4" s="63"/>
      <c r="THL4" s="63"/>
      <c r="THM4" s="63"/>
      <c r="THN4" s="63"/>
      <c r="THO4" s="63"/>
      <c r="THP4" s="63"/>
      <c r="THQ4" s="63"/>
      <c r="THR4" s="63"/>
      <c r="THS4" s="63"/>
      <c r="THT4" s="63"/>
      <c r="THU4" s="63"/>
      <c r="THV4" s="63"/>
      <c r="THW4" s="63"/>
      <c r="THX4" s="63"/>
      <c r="THY4" s="63"/>
      <c r="THZ4" s="63"/>
      <c r="TIA4" s="63"/>
      <c r="TIB4" s="63"/>
      <c r="TIC4" s="63"/>
      <c r="TID4" s="63"/>
      <c r="TIE4" s="63"/>
      <c r="TIF4" s="63"/>
      <c r="TIG4" s="63"/>
      <c r="TIH4" s="63"/>
      <c r="TII4" s="63"/>
      <c r="TIJ4" s="63"/>
      <c r="TIK4" s="63"/>
      <c r="TIL4" s="63"/>
      <c r="TIM4" s="63"/>
      <c r="TIN4" s="63"/>
      <c r="TIO4" s="63"/>
      <c r="TIP4" s="63"/>
      <c r="TIQ4" s="63"/>
      <c r="TIR4" s="63"/>
      <c r="TIS4" s="63"/>
      <c r="TIT4" s="63"/>
      <c r="TIU4" s="63"/>
      <c r="TIV4" s="63"/>
      <c r="TIW4" s="63"/>
      <c r="TIX4" s="63"/>
      <c r="TIY4" s="63"/>
      <c r="TIZ4" s="63"/>
      <c r="TJA4" s="63"/>
      <c r="TJB4" s="63"/>
      <c r="TJC4" s="63"/>
      <c r="TJD4" s="63"/>
      <c r="TJE4" s="63"/>
      <c r="TJF4" s="63"/>
      <c r="TJG4" s="63"/>
      <c r="TJH4" s="63"/>
      <c r="TJI4" s="63"/>
      <c r="TJJ4" s="63"/>
      <c r="TJK4" s="63"/>
      <c r="TJL4" s="63"/>
      <c r="TJM4" s="63"/>
      <c r="TJN4" s="63"/>
      <c r="TJO4" s="63"/>
      <c r="TJP4" s="63"/>
      <c r="TJQ4" s="63"/>
      <c r="TJR4" s="63"/>
      <c r="TJS4" s="63"/>
      <c r="TJT4" s="63"/>
      <c r="TJU4" s="63"/>
      <c r="TJV4" s="63"/>
      <c r="TJW4" s="63"/>
      <c r="TJX4" s="63"/>
      <c r="TJY4" s="63"/>
      <c r="TJZ4" s="63"/>
      <c r="TKA4" s="63"/>
      <c r="TKB4" s="63"/>
      <c r="TKC4" s="63"/>
      <c r="TKD4" s="63"/>
      <c r="TKE4" s="63"/>
      <c r="TKF4" s="63"/>
      <c r="TKG4" s="63"/>
      <c r="TKH4" s="63"/>
      <c r="TKI4" s="63"/>
      <c r="TKJ4" s="63"/>
      <c r="TKK4" s="63"/>
      <c r="TKL4" s="63"/>
      <c r="TKM4" s="63"/>
      <c r="TKN4" s="63"/>
      <c r="TKO4" s="63"/>
      <c r="TKP4" s="63"/>
      <c r="TKQ4" s="63"/>
      <c r="TKR4" s="63"/>
      <c r="TKS4" s="63"/>
      <c r="TKT4" s="63"/>
      <c r="TKU4" s="63"/>
      <c r="TKV4" s="63"/>
      <c r="TKW4" s="63"/>
      <c r="TKX4" s="63"/>
      <c r="TKY4" s="63"/>
      <c r="TKZ4" s="63"/>
      <c r="TLA4" s="63"/>
      <c r="TLB4" s="63"/>
      <c r="TLC4" s="63"/>
      <c r="TLD4" s="63"/>
      <c r="TLE4" s="63"/>
      <c r="TLF4" s="63"/>
      <c r="TLG4" s="63"/>
      <c r="TLH4" s="63"/>
      <c r="TLI4" s="63"/>
      <c r="TLJ4" s="63"/>
      <c r="TLK4" s="63"/>
      <c r="TLL4" s="63"/>
      <c r="TLM4" s="63"/>
      <c r="TLN4" s="63"/>
      <c r="TLO4" s="63"/>
      <c r="TLP4" s="63"/>
      <c r="TLQ4" s="63"/>
      <c r="TLR4" s="63"/>
      <c r="TLS4" s="63"/>
      <c r="TLT4" s="63"/>
      <c r="TLU4" s="63"/>
      <c r="TLV4" s="63"/>
      <c r="TLW4" s="63"/>
      <c r="TLX4" s="63"/>
      <c r="TLY4" s="63"/>
      <c r="TLZ4" s="63"/>
      <c r="TMA4" s="63"/>
      <c r="TMB4" s="63"/>
      <c r="TMC4" s="63"/>
      <c r="TMD4" s="63"/>
      <c r="TME4" s="63"/>
      <c r="TMF4" s="63"/>
      <c r="TMG4" s="63"/>
      <c r="TMH4" s="63"/>
      <c r="TMI4" s="63"/>
      <c r="TMJ4" s="63"/>
      <c r="TMK4" s="63"/>
      <c r="TML4" s="63"/>
      <c r="TMM4" s="63"/>
      <c r="TMN4" s="63"/>
      <c r="TMO4" s="63"/>
      <c r="TMP4" s="63"/>
      <c r="TMQ4" s="63"/>
      <c r="TMR4" s="63"/>
      <c r="TMS4" s="63"/>
      <c r="TMT4" s="63"/>
      <c r="TMU4" s="63"/>
      <c r="TMV4" s="63"/>
      <c r="TMW4" s="63"/>
      <c r="TMX4" s="63"/>
      <c r="TMY4" s="63"/>
      <c r="TMZ4" s="63"/>
      <c r="TNA4" s="63"/>
      <c r="TNB4" s="63"/>
      <c r="TNC4" s="63"/>
      <c r="TND4" s="63"/>
      <c r="TNE4" s="63"/>
      <c r="TNF4" s="63"/>
      <c r="TNG4" s="63"/>
      <c r="TNH4" s="63"/>
      <c r="TNI4" s="63"/>
      <c r="TNJ4" s="63"/>
      <c r="TNK4" s="63"/>
      <c r="TNL4" s="63"/>
      <c r="TNM4" s="63"/>
      <c r="TNN4" s="63"/>
      <c r="TNO4" s="63"/>
      <c r="TNP4" s="63"/>
      <c r="TNQ4" s="63"/>
      <c r="TNR4" s="63"/>
      <c r="TNS4" s="63"/>
      <c r="TNT4" s="63"/>
      <c r="TNU4" s="63"/>
      <c r="TNV4" s="63"/>
      <c r="TNW4" s="63"/>
      <c r="TNX4" s="63"/>
      <c r="TNY4" s="63"/>
      <c r="TNZ4" s="63"/>
      <c r="TOA4" s="63"/>
      <c r="TOB4" s="63"/>
      <c r="TOC4" s="63"/>
      <c r="TOD4" s="63"/>
      <c r="TOE4" s="63"/>
      <c r="TOF4" s="63"/>
      <c r="TOG4" s="63"/>
      <c r="TOH4" s="63"/>
      <c r="TOI4" s="63"/>
      <c r="TOJ4" s="63"/>
      <c r="TOK4" s="63"/>
      <c r="TOL4" s="63"/>
      <c r="TOM4" s="63"/>
      <c r="TON4" s="63"/>
      <c r="TOO4" s="63"/>
      <c r="TOP4" s="63"/>
      <c r="TOQ4" s="63"/>
      <c r="TOR4" s="63"/>
      <c r="TOS4" s="63"/>
      <c r="TOT4" s="63"/>
      <c r="TOU4" s="63"/>
      <c r="TOV4" s="63"/>
      <c r="TOW4" s="63"/>
      <c r="TOX4" s="63"/>
      <c r="TOY4" s="63"/>
      <c r="TOZ4" s="63"/>
      <c r="TPA4" s="63"/>
      <c r="TPB4" s="63"/>
      <c r="TPC4" s="63"/>
      <c r="TPD4" s="63"/>
      <c r="TPE4" s="63"/>
      <c r="TPF4" s="63"/>
      <c r="TPG4" s="63"/>
      <c r="TPH4" s="63"/>
      <c r="TPI4" s="63"/>
      <c r="TPJ4" s="63"/>
      <c r="TPK4" s="63"/>
      <c r="TPL4" s="63"/>
      <c r="TPM4" s="63"/>
      <c r="TPN4" s="63"/>
      <c r="TPO4" s="63"/>
      <c r="TPP4" s="63"/>
      <c r="TPQ4" s="63"/>
      <c r="TPR4" s="63"/>
      <c r="TPS4" s="63"/>
      <c r="TPT4" s="63"/>
      <c r="TPU4" s="63"/>
      <c r="TPV4" s="63"/>
      <c r="TPW4" s="63"/>
      <c r="TPX4" s="63"/>
      <c r="TPY4" s="63"/>
      <c r="TPZ4" s="63"/>
      <c r="TQA4" s="63"/>
      <c r="TQB4" s="63"/>
      <c r="TQC4" s="63"/>
      <c r="TQD4" s="63"/>
      <c r="TQE4" s="63"/>
      <c r="TQF4" s="63"/>
      <c r="TQG4" s="63"/>
      <c r="TQH4" s="63"/>
      <c r="TQI4" s="63"/>
      <c r="TQJ4" s="63"/>
      <c r="TQK4" s="63"/>
      <c r="TQL4" s="63"/>
      <c r="TQM4" s="63"/>
      <c r="TQN4" s="63"/>
      <c r="TQO4" s="63"/>
      <c r="TQP4" s="63"/>
      <c r="TQQ4" s="63"/>
      <c r="TQR4" s="63"/>
      <c r="TQS4" s="63"/>
      <c r="TQT4" s="63"/>
      <c r="TQU4" s="63"/>
      <c r="TQV4" s="63"/>
      <c r="TQW4" s="63"/>
      <c r="TQX4" s="63"/>
      <c r="TQY4" s="63"/>
      <c r="TQZ4" s="63"/>
      <c r="TRA4" s="63"/>
      <c r="TRB4" s="63"/>
      <c r="TRC4" s="63"/>
      <c r="TRD4" s="63"/>
      <c r="TRE4" s="63"/>
      <c r="TRF4" s="63"/>
      <c r="TRG4" s="63"/>
      <c r="TRH4" s="63"/>
      <c r="TRI4" s="63"/>
      <c r="TRJ4" s="63"/>
      <c r="TRK4" s="63"/>
      <c r="TRL4" s="63"/>
      <c r="TRM4" s="63"/>
      <c r="TRN4" s="63"/>
      <c r="TRO4" s="63"/>
      <c r="TRP4" s="63"/>
      <c r="TRQ4" s="63"/>
      <c r="TRR4" s="63"/>
      <c r="TRS4" s="63"/>
      <c r="TRT4" s="63"/>
      <c r="TRU4" s="63"/>
      <c r="TRV4" s="63"/>
      <c r="TRW4" s="63"/>
      <c r="TRX4" s="63"/>
      <c r="TRY4" s="63"/>
      <c r="TRZ4" s="63"/>
      <c r="TSA4" s="63"/>
      <c r="TSB4" s="63"/>
      <c r="TSC4" s="63"/>
      <c r="TSD4" s="63"/>
      <c r="TSE4" s="63"/>
      <c r="TSF4" s="63"/>
      <c r="TSG4" s="63"/>
      <c r="TSH4" s="63"/>
      <c r="TSI4" s="63"/>
      <c r="TSJ4" s="63"/>
      <c r="TSK4" s="63"/>
      <c r="TSL4" s="63"/>
      <c r="TSM4" s="63"/>
      <c r="TSN4" s="63"/>
      <c r="TSO4" s="63"/>
      <c r="TSP4" s="63"/>
      <c r="TSQ4" s="63"/>
      <c r="TSR4" s="63"/>
      <c r="TSS4" s="63"/>
      <c r="TST4" s="63"/>
      <c r="TSU4" s="63"/>
      <c r="TSV4" s="63"/>
      <c r="TSW4" s="63"/>
      <c r="TSX4" s="63"/>
      <c r="TSY4" s="63"/>
      <c r="TSZ4" s="63"/>
      <c r="TTA4" s="63"/>
      <c r="TTB4" s="63"/>
      <c r="TTC4" s="63"/>
      <c r="TTD4" s="63"/>
      <c r="TTE4" s="63"/>
      <c r="TTF4" s="63"/>
      <c r="TTG4" s="63"/>
      <c r="TTH4" s="63"/>
      <c r="TTI4" s="63"/>
      <c r="TTJ4" s="63"/>
      <c r="TTK4" s="63"/>
      <c r="TTL4" s="63"/>
      <c r="TTM4" s="63"/>
      <c r="TTN4" s="63"/>
      <c r="TTO4" s="63"/>
      <c r="TTP4" s="63"/>
      <c r="TTQ4" s="63"/>
      <c r="TTR4" s="63"/>
      <c r="TTS4" s="63"/>
      <c r="TTT4" s="63"/>
      <c r="TTU4" s="63"/>
      <c r="TTV4" s="63"/>
      <c r="TTW4" s="63"/>
      <c r="TTX4" s="63"/>
      <c r="TTY4" s="63"/>
      <c r="TTZ4" s="63"/>
      <c r="TUA4" s="63"/>
      <c r="TUB4" s="63"/>
      <c r="TUC4" s="63"/>
      <c r="TUD4" s="63"/>
      <c r="TUE4" s="63"/>
      <c r="TUF4" s="63"/>
      <c r="TUG4" s="63"/>
      <c r="TUH4" s="63"/>
      <c r="TUI4" s="63"/>
      <c r="TUJ4" s="63"/>
      <c r="TUK4" s="63"/>
      <c r="TUL4" s="63"/>
      <c r="TUM4" s="63"/>
      <c r="TUN4" s="63"/>
      <c r="TUO4" s="63"/>
      <c r="TUP4" s="63"/>
      <c r="TUQ4" s="63"/>
      <c r="TUR4" s="63"/>
      <c r="TUS4" s="63"/>
      <c r="TUT4" s="63"/>
      <c r="TUU4" s="63"/>
      <c r="TUV4" s="63"/>
      <c r="TUW4" s="63"/>
      <c r="TUX4" s="63"/>
      <c r="TUY4" s="63"/>
      <c r="TUZ4" s="63"/>
      <c r="TVA4" s="63"/>
      <c r="TVB4" s="63"/>
      <c r="TVC4" s="63"/>
      <c r="TVD4" s="63"/>
      <c r="TVE4" s="63"/>
      <c r="TVF4" s="63"/>
      <c r="TVG4" s="63"/>
      <c r="TVH4" s="63"/>
      <c r="TVI4" s="63"/>
      <c r="TVJ4" s="63"/>
      <c r="TVK4" s="63"/>
      <c r="TVL4" s="63"/>
      <c r="TVM4" s="63"/>
      <c r="TVN4" s="63"/>
      <c r="TVO4" s="63"/>
      <c r="TVP4" s="63"/>
      <c r="TVQ4" s="63"/>
      <c r="TVR4" s="63"/>
      <c r="TVS4" s="63"/>
      <c r="TVT4" s="63"/>
      <c r="TVU4" s="63"/>
      <c r="TVV4" s="63"/>
      <c r="TVW4" s="63"/>
      <c r="TVX4" s="63"/>
      <c r="TVY4" s="63"/>
      <c r="TVZ4" s="63"/>
      <c r="TWA4" s="63"/>
      <c r="TWB4" s="63"/>
      <c r="TWC4" s="63"/>
      <c r="TWD4" s="63"/>
      <c r="TWE4" s="63"/>
      <c r="TWF4" s="63"/>
      <c r="TWG4" s="63"/>
      <c r="TWH4" s="63"/>
      <c r="TWI4" s="63"/>
      <c r="TWJ4" s="63"/>
      <c r="TWK4" s="63"/>
      <c r="TWL4" s="63"/>
      <c r="TWM4" s="63"/>
      <c r="TWN4" s="63"/>
      <c r="TWO4" s="63"/>
      <c r="TWP4" s="63"/>
      <c r="TWQ4" s="63"/>
      <c r="TWR4" s="63"/>
      <c r="TWS4" s="63"/>
      <c r="TWT4" s="63"/>
      <c r="TWU4" s="63"/>
      <c r="TWV4" s="63"/>
      <c r="TWW4" s="63"/>
      <c r="TWX4" s="63"/>
      <c r="TWY4" s="63"/>
      <c r="TWZ4" s="63"/>
      <c r="TXA4" s="63"/>
      <c r="TXB4" s="63"/>
      <c r="TXC4" s="63"/>
      <c r="TXD4" s="63"/>
      <c r="TXE4" s="63"/>
      <c r="TXF4" s="63"/>
      <c r="TXG4" s="63"/>
      <c r="TXH4" s="63"/>
      <c r="TXI4" s="63"/>
      <c r="TXJ4" s="63"/>
      <c r="TXK4" s="63"/>
      <c r="TXL4" s="63"/>
      <c r="TXM4" s="63"/>
      <c r="TXN4" s="63"/>
      <c r="TXO4" s="63"/>
      <c r="TXP4" s="63"/>
      <c r="TXQ4" s="63"/>
      <c r="TXR4" s="63"/>
      <c r="TXS4" s="63"/>
      <c r="TXT4" s="63"/>
      <c r="TXU4" s="63"/>
      <c r="TXV4" s="63"/>
      <c r="TXW4" s="63"/>
      <c r="TXX4" s="63"/>
      <c r="TXY4" s="63"/>
      <c r="TXZ4" s="63"/>
      <c r="TYA4" s="63"/>
      <c r="TYB4" s="63"/>
      <c r="TYC4" s="63"/>
      <c r="TYD4" s="63"/>
      <c r="TYE4" s="63"/>
      <c r="TYF4" s="63"/>
      <c r="TYG4" s="63"/>
      <c r="TYH4" s="63"/>
      <c r="TYI4" s="63"/>
      <c r="TYJ4" s="63"/>
      <c r="TYK4" s="63"/>
      <c r="TYL4" s="63"/>
      <c r="TYM4" s="63"/>
      <c r="TYN4" s="63"/>
      <c r="TYO4" s="63"/>
      <c r="TYP4" s="63"/>
      <c r="TYQ4" s="63"/>
      <c r="TYR4" s="63"/>
      <c r="TYS4" s="63"/>
      <c r="TYT4" s="63"/>
      <c r="TYU4" s="63"/>
      <c r="TYV4" s="63"/>
      <c r="TYW4" s="63"/>
      <c r="TYX4" s="63"/>
      <c r="TYY4" s="63"/>
      <c r="TYZ4" s="63"/>
      <c r="TZA4" s="63"/>
      <c r="TZB4" s="63"/>
      <c r="TZC4" s="63"/>
      <c r="TZD4" s="63"/>
      <c r="TZE4" s="63"/>
      <c r="TZF4" s="63"/>
      <c r="TZG4" s="63"/>
      <c r="TZH4" s="63"/>
      <c r="TZI4" s="63"/>
      <c r="TZJ4" s="63"/>
      <c r="TZK4" s="63"/>
      <c r="TZL4" s="63"/>
      <c r="TZM4" s="63"/>
      <c r="TZN4" s="63"/>
      <c r="TZO4" s="63"/>
      <c r="TZP4" s="63"/>
      <c r="TZQ4" s="63"/>
      <c r="TZR4" s="63"/>
      <c r="TZS4" s="63"/>
      <c r="TZT4" s="63"/>
      <c r="TZU4" s="63"/>
      <c r="TZV4" s="63"/>
      <c r="TZW4" s="63"/>
      <c r="TZX4" s="63"/>
      <c r="TZY4" s="63"/>
      <c r="TZZ4" s="63"/>
      <c r="UAA4" s="63"/>
      <c r="UAB4" s="63"/>
      <c r="UAC4" s="63"/>
      <c r="UAD4" s="63"/>
      <c r="UAE4" s="63"/>
      <c r="UAF4" s="63"/>
      <c r="UAG4" s="63"/>
      <c r="UAH4" s="63"/>
      <c r="UAI4" s="63"/>
      <c r="UAJ4" s="63"/>
      <c r="UAK4" s="63"/>
      <c r="UAL4" s="63"/>
      <c r="UAM4" s="63"/>
      <c r="UAN4" s="63"/>
      <c r="UAO4" s="63"/>
      <c r="UAP4" s="63"/>
      <c r="UAQ4" s="63"/>
      <c r="UAR4" s="63"/>
      <c r="UAS4" s="63"/>
      <c r="UAT4" s="63"/>
      <c r="UAU4" s="63"/>
      <c r="UAV4" s="63"/>
      <c r="UAW4" s="63"/>
      <c r="UAX4" s="63"/>
      <c r="UAY4" s="63"/>
      <c r="UAZ4" s="63"/>
      <c r="UBA4" s="63"/>
      <c r="UBB4" s="63"/>
      <c r="UBC4" s="63"/>
      <c r="UBD4" s="63"/>
      <c r="UBE4" s="63"/>
      <c r="UBF4" s="63"/>
      <c r="UBG4" s="63"/>
      <c r="UBH4" s="63"/>
      <c r="UBI4" s="63"/>
      <c r="UBJ4" s="63"/>
      <c r="UBK4" s="63"/>
      <c r="UBL4" s="63"/>
      <c r="UBM4" s="63"/>
      <c r="UBN4" s="63"/>
      <c r="UBO4" s="63"/>
      <c r="UBP4" s="63"/>
      <c r="UBQ4" s="63"/>
      <c r="UBR4" s="63"/>
      <c r="UBS4" s="63"/>
      <c r="UBT4" s="63"/>
      <c r="UBU4" s="63"/>
      <c r="UBV4" s="63"/>
      <c r="UBW4" s="63"/>
      <c r="UBX4" s="63"/>
      <c r="UBY4" s="63"/>
      <c r="UBZ4" s="63"/>
      <c r="UCA4" s="63"/>
      <c r="UCB4" s="63"/>
      <c r="UCC4" s="63"/>
      <c r="UCD4" s="63"/>
      <c r="UCE4" s="63"/>
      <c r="UCF4" s="63"/>
      <c r="UCG4" s="63"/>
      <c r="UCH4" s="63"/>
      <c r="UCI4" s="63"/>
      <c r="UCJ4" s="63"/>
      <c r="UCK4" s="63"/>
      <c r="UCL4" s="63"/>
      <c r="UCM4" s="63"/>
      <c r="UCN4" s="63"/>
      <c r="UCO4" s="63"/>
      <c r="UCP4" s="63"/>
      <c r="UCQ4" s="63"/>
      <c r="UCR4" s="63"/>
      <c r="UCS4" s="63"/>
      <c r="UCT4" s="63"/>
      <c r="UCU4" s="63"/>
      <c r="UCV4" s="63"/>
      <c r="UCW4" s="63"/>
      <c r="UCX4" s="63"/>
      <c r="UCY4" s="63"/>
      <c r="UCZ4" s="63"/>
      <c r="UDA4" s="63"/>
      <c r="UDB4" s="63"/>
      <c r="UDC4" s="63"/>
      <c r="UDD4" s="63"/>
      <c r="UDE4" s="63"/>
      <c r="UDF4" s="63"/>
      <c r="UDG4" s="63"/>
      <c r="UDH4" s="63"/>
      <c r="UDI4" s="63"/>
      <c r="UDJ4" s="63"/>
      <c r="UDK4" s="63"/>
      <c r="UDL4" s="63"/>
      <c r="UDM4" s="63"/>
      <c r="UDN4" s="63"/>
      <c r="UDO4" s="63"/>
      <c r="UDP4" s="63"/>
      <c r="UDQ4" s="63"/>
      <c r="UDR4" s="63"/>
      <c r="UDS4" s="63"/>
      <c r="UDT4" s="63"/>
      <c r="UDU4" s="63"/>
      <c r="UDV4" s="63"/>
      <c r="UDW4" s="63"/>
      <c r="UDX4" s="63"/>
      <c r="UDY4" s="63"/>
      <c r="UDZ4" s="63"/>
      <c r="UEA4" s="63"/>
      <c r="UEB4" s="63"/>
      <c r="UEC4" s="63"/>
      <c r="UED4" s="63"/>
      <c r="UEE4" s="63"/>
      <c r="UEF4" s="63"/>
      <c r="UEG4" s="63"/>
      <c r="UEH4" s="63"/>
      <c r="UEI4" s="63"/>
      <c r="UEJ4" s="63"/>
      <c r="UEK4" s="63"/>
      <c r="UEL4" s="63"/>
      <c r="UEM4" s="63"/>
      <c r="UEN4" s="63"/>
      <c r="UEO4" s="63"/>
      <c r="UEP4" s="63"/>
      <c r="UEQ4" s="63"/>
      <c r="UER4" s="63"/>
      <c r="UES4" s="63"/>
      <c r="UET4" s="63"/>
      <c r="UEU4" s="63"/>
      <c r="UEV4" s="63"/>
      <c r="UEW4" s="63"/>
      <c r="UEX4" s="63"/>
      <c r="UEY4" s="63"/>
      <c r="UEZ4" s="63"/>
      <c r="UFA4" s="63"/>
      <c r="UFB4" s="63"/>
      <c r="UFC4" s="63"/>
      <c r="UFD4" s="63"/>
      <c r="UFE4" s="63"/>
      <c r="UFF4" s="63"/>
      <c r="UFG4" s="63"/>
      <c r="UFH4" s="63"/>
      <c r="UFI4" s="63"/>
      <c r="UFJ4" s="63"/>
      <c r="UFK4" s="63"/>
      <c r="UFL4" s="63"/>
      <c r="UFM4" s="63"/>
      <c r="UFN4" s="63"/>
      <c r="UFO4" s="63"/>
      <c r="UFP4" s="63"/>
      <c r="UFQ4" s="63"/>
      <c r="UFR4" s="63"/>
      <c r="UFS4" s="63"/>
      <c r="UFT4" s="63"/>
      <c r="UFU4" s="63"/>
      <c r="UFV4" s="63"/>
      <c r="UFW4" s="63"/>
      <c r="UFX4" s="63"/>
      <c r="UFY4" s="63"/>
      <c r="UFZ4" s="63"/>
      <c r="UGA4" s="63"/>
      <c r="UGB4" s="63"/>
      <c r="UGC4" s="63"/>
      <c r="UGD4" s="63"/>
      <c r="UGE4" s="63"/>
      <c r="UGF4" s="63"/>
      <c r="UGG4" s="63"/>
      <c r="UGH4" s="63"/>
      <c r="UGI4" s="63"/>
      <c r="UGJ4" s="63"/>
      <c r="UGK4" s="63"/>
      <c r="UGL4" s="63"/>
      <c r="UGM4" s="63"/>
      <c r="UGN4" s="63"/>
      <c r="UGO4" s="63"/>
      <c r="UGP4" s="63"/>
      <c r="UGQ4" s="63"/>
      <c r="UGR4" s="63"/>
      <c r="UGS4" s="63"/>
      <c r="UGT4" s="63"/>
      <c r="UGU4" s="63"/>
      <c r="UGV4" s="63"/>
      <c r="UGW4" s="63"/>
      <c r="UGX4" s="63"/>
      <c r="UGY4" s="63"/>
      <c r="UGZ4" s="63"/>
      <c r="UHA4" s="63"/>
      <c r="UHB4" s="63"/>
      <c r="UHC4" s="63"/>
      <c r="UHD4" s="63"/>
      <c r="UHE4" s="63"/>
      <c r="UHF4" s="63"/>
      <c r="UHG4" s="63"/>
      <c r="UHH4" s="63"/>
      <c r="UHI4" s="63"/>
      <c r="UHJ4" s="63"/>
      <c r="UHK4" s="63"/>
      <c r="UHL4" s="63"/>
      <c r="UHM4" s="63"/>
      <c r="UHN4" s="63"/>
      <c r="UHO4" s="63"/>
      <c r="UHP4" s="63"/>
      <c r="UHQ4" s="63"/>
      <c r="UHR4" s="63"/>
      <c r="UHS4" s="63"/>
      <c r="UHT4" s="63"/>
      <c r="UHU4" s="63"/>
      <c r="UHV4" s="63"/>
      <c r="UHW4" s="63"/>
      <c r="UHX4" s="63"/>
      <c r="UHY4" s="63"/>
      <c r="UHZ4" s="63"/>
      <c r="UIA4" s="63"/>
      <c r="UIB4" s="63"/>
      <c r="UIC4" s="63"/>
      <c r="UID4" s="63"/>
      <c r="UIE4" s="63"/>
      <c r="UIF4" s="63"/>
      <c r="UIG4" s="63"/>
      <c r="UIH4" s="63"/>
      <c r="UII4" s="63"/>
      <c r="UIJ4" s="63"/>
      <c r="UIK4" s="63"/>
      <c r="UIL4" s="63"/>
      <c r="UIM4" s="63"/>
      <c r="UIN4" s="63"/>
      <c r="UIO4" s="63"/>
      <c r="UIP4" s="63"/>
      <c r="UIQ4" s="63"/>
      <c r="UIR4" s="63"/>
      <c r="UIS4" s="63"/>
      <c r="UIT4" s="63"/>
      <c r="UIU4" s="63"/>
      <c r="UIV4" s="63"/>
      <c r="UIW4" s="63"/>
      <c r="UIX4" s="63"/>
      <c r="UIY4" s="63"/>
      <c r="UIZ4" s="63"/>
      <c r="UJA4" s="63"/>
      <c r="UJB4" s="63"/>
      <c r="UJC4" s="63"/>
      <c r="UJD4" s="63"/>
      <c r="UJE4" s="63"/>
      <c r="UJF4" s="63"/>
      <c r="UJG4" s="63"/>
      <c r="UJH4" s="63"/>
      <c r="UJI4" s="63"/>
      <c r="UJJ4" s="63"/>
      <c r="UJK4" s="63"/>
      <c r="UJL4" s="63"/>
      <c r="UJM4" s="63"/>
      <c r="UJN4" s="63"/>
      <c r="UJO4" s="63"/>
      <c r="UJP4" s="63"/>
      <c r="UJQ4" s="63"/>
      <c r="UJR4" s="63"/>
      <c r="UJS4" s="63"/>
      <c r="UJT4" s="63"/>
      <c r="UJU4" s="63"/>
      <c r="UJV4" s="63"/>
      <c r="UJW4" s="63"/>
      <c r="UJX4" s="63"/>
      <c r="UJY4" s="63"/>
      <c r="UJZ4" s="63"/>
      <c r="UKA4" s="63"/>
      <c r="UKB4" s="63"/>
      <c r="UKC4" s="63"/>
      <c r="UKD4" s="63"/>
      <c r="UKE4" s="63"/>
      <c r="UKF4" s="63"/>
      <c r="UKG4" s="63"/>
      <c r="UKH4" s="63"/>
      <c r="UKI4" s="63"/>
      <c r="UKJ4" s="63"/>
      <c r="UKK4" s="63"/>
      <c r="UKL4" s="63"/>
      <c r="UKM4" s="63"/>
      <c r="UKN4" s="63"/>
      <c r="UKO4" s="63"/>
      <c r="UKP4" s="63"/>
      <c r="UKQ4" s="63"/>
      <c r="UKR4" s="63"/>
      <c r="UKS4" s="63"/>
      <c r="UKT4" s="63"/>
      <c r="UKU4" s="63"/>
      <c r="UKV4" s="63"/>
      <c r="UKW4" s="63"/>
      <c r="UKX4" s="63"/>
      <c r="UKY4" s="63"/>
      <c r="UKZ4" s="63"/>
      <c r="ULA4" s="63"/>
      <c r="ULB4" s="63"/>
      <c r="ULC4" s="63"/>
      <c r="ULD4" s="63"/>
      <c r="ULE4" s="63"/>
      <c r="ULF4" s="63"/>
      <c r="ULG4" s="63"/>
      <c r="ULH4" s="63"/>
      <c r="ULI4" s="63"/>
      <c r="ULJ4" s="63"/>
      <c r="ULK4" s="63"/>
      <c r="ULL4" s="63"/>
      <c r="ULM4" s="63"/>
      <c r="ULN4" s="63"/>
      <c r="ULO4" s="63"/>
      <c r="ULP4" s="63"/>
      <c r="ULQ4" s="63"/>
      <c r="ULR4" s="63"/>
      <c r="ULS4" s="63"/>
      <c r="ULT4" s="63"/>
      <c r="ULU4" s="63"/>
      <c r="ULV4" s="63"/>
      <c r="ULW4" s="63"/>
      <c r="ULX4" s="63"/>
      <c r="ULY4" s="63"/>
      <c r="ULZ4" s="63"/>
      <c r="UMA4" s="63"/>
      <c r="UMB4" s="63"/>
      <c r="UMC4" s="63"/>
      <c r="UMD4" s="63"/>
      <c r="UME4" s="63"/>
      <c r="UMF4" s="63"/>
      <c r="UMG4" s="63"/>
      <c r="UMH4" s="63"/>
      <c r="UMI4" s="63"/>
      <c r="UMJ4" s="63"/>
      <c r="UMK4" s="63"/>
      <c r="UML4" s="63"/>
      <c r="UMM4" s="63"/>
      <c r="UMN4" s="63"/>
      <c r="UMO4" s="63"/>
      <c r="UMP4" s="63"/>
      <c r="UMQ4" s="63"/>
      <c r="UMR4" s="63"/>
      <c r="UMS4" s="63"/>
      <c r="UMT4" s="63"/>
      <c r="UMU4" s="63"/>
      <c r="UMV4" s="63"/>
      <c r="UMW4" s="63"/>
      <c r="UMX4" s="63"/>
      <c r="UMY4" s="63"/>
      <c r="UMZ4" s="63"/>
      <c r="UNA4" s="63"/>
      <c r="UNB4" s="63"/>
      <c r="UNC4" s="63"/>
      <c r="UND4" s="63"/>
      <c r="UNE4" s="63"/>
      <c r="UNF4" s="63"/>
      <c r="UNG4" s="63"/>
      <c r="UNH4" s="63"/>
      <c r="UNI4" s="63"/>
      <c r="UNJ4" s="63"/>
      <c r="UNK4" s="63"/>
      <c r="UNL4" s="63"/>
      <c r="UNM4" s="63"/>
      <c r="UNN4" s="63"/>
      <c r="UNO4" s="63"/>
      <c r="UNP4" s="63"/>
      <c r="UNQ4" s="63"/>
      <c r="UNR4" s="63"/>
      <c r="UNS4" s="63"/>
      <c r="UNT4" s="63"/>
      <c r="UNU4" s="63"/>
      <c r="UNV4" s="63"/>
      <c r="UNW4" s="63"/>
      <c r="UNX4" s="63"/>
      <c r="UNY4" s="63"/>
      <c r="UNZ4" s="63"/>
      <c r="UOA4" s="63"/>
      <c r="UOB4" s="63"/>
      <c r="UOC4" s="63"/>
      <c r="UOD4" s="63"/>
      <c r="UOE4" s="63"/>
      <c r="UOF4" s="63"/>
      <c r="UOG4" s="63"/>
      <c r="UOH4" s="63"/>
      <c r="UOI4" s="63"/>
      <c r="UOJ4" s="63"/>
      <c r="UOK4" s="63"/>
      <c r="UOL4" s="63"/>
      <c r="UOM4" s="63"/>
      <c r="UON4" s="63"/>
      <c r="UOO4" s="63"/>
      <c r="UOP4" s="63"/>
      <c r="UOQ4" s="63"/>
      <c r="UOR4" s="63"/>
      <c r="UOS4" s="63"/>
      <c r="UOT4" s="63"/>
      <c r="UOU4" s="63"/>
      <c r="UOV4" s="63"/>
      <c r="UOW4" s="63"/>
      <c r="UOX4" s="63"/>
      <c r="UOY4" s="63"/>
      <c r="UOZ4" s="63"/>
      <c r="UPA4" s="63"/>
      <c r="UPB4" s="63"/>
      <c r="UPC4" s="63"/>
      <c r="UPD4" s="63"/>
      <c r="UPE4" s="63"/>
      <c r="UPF4" s="63"/>
      <c r="UPG4" s="63"/>
      <c r="UPH4" s="63"/>
      <c r="UPI4" s="63"/>
      <c r="UPJ4" s="63"/>
      <c r="UPK4" s="63"/>
      <c r="UPL4" s="63"/>
      <c r="UPM4" s="63"/>
      <c r="UPN4" s="63"/>
      <c r="UPO4" s="63"/>
      <c r="UPP4" s="63"/>
      <c r="UPQ4" s="63"/>
      <c r="UPR4" s="63"/>
      <c r="UPS4" s="63"/>
      <c r="UPT4" s="63"/>
      <c r="UPU4" s="63"/>
      <c r="UPV4" s="63"/>
      <c r="UPW4" s="63"/>
      <c r="UPX4" s="63"/>
      <c r="UPY4" s="63"/>
      <c r="UPZ4" s="63"/>
      <c r="UQA4" s="63"/>
      <c r="UQB4" s="63"/>
      <c r="UQC4" s="63"/>
      <c r="UQD4" s="63"/>
      <c r="UQE4" s="63"/>
      <c r="UQF4" s="63"/>
      <c r="UQG4" s="63"/>
      <c r="UQH4" s="63"/>
      <c r="UQI4" s="63"/>
      <c r="UQJ4" s="63"/>
      <c r="UQK4" s="63"/>
      <c r="UQL4" s="63"/>
      <c r="UQM4" s="63"/>
      <c r="UQN4" s="63"/>
      <c r="UQO4" s="63"/>
      <c r="UQP4" s="63"/>
      <c r="UQQ4" s="63"/>
      <c r="UQR4" s="63"/>
      <c r="UQS4" s="63"/>
      <c r="UQT4" s="63"/>
      <c r="UQU4" s="63"/>
      <c r="UQV4" s="63"/>
      <c r="UQW4" s="63"/>
      <c r="UQX4" s="63"/>
      <c r="UQY4" s="63"/>
      <c r="UQZ4" s="63"/>
      <c r="URA4" s="63"/>
      <c r="URB4" s="63"/>
      <c r="URC4" s="63"/>
      <c r="URD4" s="63"/>
      <c r="URE4" s="63"/>
      <c r="URF4" s="63"/>
      <c r="URG4" s="63"/>
      <c r="URH4" s="63"/>
      <c r="URI4" s="63"/>
      <c r="URJ4" s="63"/>
      <c r="URK4" s="63"/>
      <c r="URL4" s="63"/>
      <c r="URM4" s="63"/>
      <c r="URN4" s="63"/>
      <c r="URO4" s="63"/>
      <c r="URP4" s="63"/>
      <c r="URQ4" s="63"/>
      <c r="URR4" s="63"/>
      <c r="URS4" s="63"/>
      <c r="URT4" s="63"/>
      <c r="URU4" s="63"/>
      <c r="URV4" s="63"/>
      <c r="URW4" s="63"/>
      <c r="URX4" s="63"/>
      <c r="URY4" s="63"/>
      <c r="URZ4" s="63"/>
      <c r="USA4" s="63"/>
      <c r="USB4" s="63"/>
      <c r="USC4" s="63"/>
      <c r="USD4" s="63"/>
      <c r="USE4" s="63"/>
      <c r="USF4" s="63"/>
      <c r="USG4" s="63"/>
      <c r="USH4" s="63"/>
      <c r="USI4" s="63"/>
      <c r="USJ4" s="63"/>
      <c r="USK4" s="63"/>
      <c r="USL4" s="63"/>
      <c r="USM4" s="63"/>
      <c r="USN4" s="63"/>
      <c r="USO4" s="63"/>
      <c r="USP4" s="63"/>
      <c r="USQ4" s="63"/>
      <c r="USR4" s="63"/>
      <c r="USS4" s="63"/>
      <c r="UST4" s="63"/>
      <c r="USU4" s="63"/>
      <c r="USV4" s="63"/>
      <c r="USW4" s="63"/>
      <c r="USX4" s="63"/>
      <c r="USY4" s="63"/>
      <c r="USZ4" s="63"/>
      <c r="UTA4" s="63"/>
      <c r="UTB4" s="63"/>
      <c r="UTC4" s="63"/>
      <c r="UTD4" s="63"/>
      <c r="UTE4" s="63"/>
      <c r="UTF4" s="63"/>
      <c r="UTG4" s="63"/>
      <c r="UTH4" s="63"/>
      <c r="UTI4" s="63"/>
      <c r="UTJ4" s="63"/>
      <c r="UTK4" s="63"/>
      <c r="UTL4" s="63"/>
      <c r="UTM4" s="63"/>
      <c r="UTN4" s="63"/>
      <c r="UTO4" s="63"/>
      <c r="UTP4" s="63"/>
      <c r="UTQ4" s="63"/>
      <c r="UTR4" s="63"/>
      <c r="UTS4" s="63"/>
      <c r="UTT4" s="63"/>
      <c r="UTU4" s="63"/>
      <c r="UTV4" s="63"/>
      <c r="UTW4" s="63"/>
      <c r="UTX4" s="63"/>
      <c r="UTY4" s="63"/>
      <c r="UTZ4" s="63"/>
      <c r="UUA4" s="63"/>
      <c r="UUB4" s="63"/>
      <c r="UUC4" s="63"/>
      <c r="UUD4" s="63"/>
      <c r="UUE4" s="63"/>
      <c r="UUF4" s="63"/>
      <c r="UUG4" s="63"/>
      <c r="UUH4" s="63"/>
      <c r="UUI4" s="63"/>
      <c r="UUJ4" s="63"/>
      <c r="UUK4" s="63"/>
      <c r="UUL4" s="63"/>
      <c r="UUM4" s="63"/>
      <c r="UUN4" s="63"/>
      <c r="UUO4" s="63"/>
      <c r="UUP4" s="63"/>
      <c r="UUQ4" s="63"/>
      <c r="UUR4" s="63"/>
      <c r="UUS4" s="63"/>
      <c r="UUT4" s="63"/>
      <c r="UUU4" s="63"/>
      <c r="UUV4" s="63"/>
      <c r="UUW4" s="63"/>
      <c r="UUX4" s="63"/>
      <c r="UUY4" s="63"/>
      <c r="UUZ4" s="63"/>
      <c r="UVA4" s="63"/>
      <c r="UVB4" s="63"/>
      <c r="UVC4" s="63"/>
      <c r="UVD4" s="63"/>
      <c r="UVE4" s="63"/>
      <c r="UVF4" s="63"/>
      <c r="UVG4" s="63"/>
      <c r="UVH4" s="63"/>
      <c r="UVI4" s="63"/>
      <c r="UVJ4" s="63"/>
      <c r="UVK4" s="63"/>
      <c r="UVL4" s="63"/>
      <c r="UVM4" s="63"/>
      <c r="UVN4" s="63"/>
      <c r="UVO4" s="63"/>
      <c r="UVP4" s="63"/>
      <c r="UVQ4" s="63"/>
      <c r="UVR4" s="63"/>
      <c r="UVS4" s="63"/>
      <c r="UVT4" s="63"/>
      <c r="UVU4" s="63"/>
      <c r="UVV4" s="63"/>
      <c r="UVW4" s="63"/>
      <c r="UVX4" s="63"/>
      <c r="UVY4" s="63"/>
      <c r="UVZ4" s="63"/>
      <c r="UWA4" s="63"/>
      <c r="UWB4" s="63"/>
      <c r="UWC4" s="63"/>
      <c r="UWD4" s="63"/>
      <c r="UWE4" s="63"/>
      <c r="UWF4" s="63"/>
      <c r="UWG4" s="63"/>
      <c r="UWH4" s="63"/>
      <c r="UWI4" s="63"/>
      <c r="UWJ4" s="63"/>
      <c r="UWK4" s="63"/>
      <c r="UWL4" s="63"/>
      <c r="UWM4" s="63"/>
      <c r="UWN4" s="63"/>
      <c r="UWO4" s="63"/>
      <c r="UWP4" s="63"/>
      <c r="UWQ4" s="63"/>
      <c r="UWR4" s="63"/>
      <c r="UWS4" s="63"/>
      <c r="UWT4" s="63"/>
      <c r="UWU4" s="63"/>
      <c r="UWV4" s="63"/>
      <c r="UWW4" s="63"/>
      <c r="UWX4" s="63"/>
      <c r="UWY4" s="63"/>
      <c r="UWZ4" s="63"/>
      <c r="UXA4" s="63"/>
      <c r="UXB4" s="63"/>
      <c r="UXC4" s="63"/>
      <c r="UXD4" s="63"/>
      <c r="UXE4" s="63"/>
      <c r="UXF4" s="63"/>
      <c r="UXG4" s="63"/>
      <c r="UXH4" s="63"/>
      <c r="UXI4" s="63"/>
      <c r="UXJ4" s="63"/>
      <c r="UXK4" s="63"/>
      <c r="UXL4" s="63"/>
      <c r="UXM4" s="63"/>
      <c r="UXN4" s="63"/>
      <c r="UXO4" s="63"/>
      <c r="UXP4" s="63"/>
      <c r="UXQ4" s="63"/>
      <c r="UXR4" s="63"/>
      <c r="UXS4" s="63"/>
      <c r="UXT4" s="63"/>
      <c r="UXU4" s="63"/>
      <c r="UXV4" s="63"/>
      <c r="UXW4" s="63"/>
      <c r="UXX4" s="63"/>
      <c r="UXY4" s="63"/>
      <c r="UXZ4" s="63"/>
      <c r="UYA4" s="63"/>
      <c r="UYB4" s="63"/>
      <c r="UYC4" s="63"/>
      <c r="UYD4" s="63"/>
      <c r="UYE4" s="63"/>
      <c r="UYF4" s="63"/>
      <c r="UYG4" s="63"/>
      <c r="UYH4" s="63"/>
      <c r="UYI4" s="63"/>
      <c r="UYJ4" s="63"/>
      <c r="UYK4" s="63"/>
      <c r="UYL4" s="63"/>
      <c r="UYM4" s="63"/>
      <c r="UYN4" s="63"/>
      <c r="UYO4" s="63"/>
      <c r="UYP4" s="63"/>
      <c r="UYQ4" s="63"/>
      <c r="UYR4" s="63"/>
      <c r="UYS4" s="63"/>
      <c r="UYT4" s="63"/>
      <c r="UYU4" s="63"/>
      <c r="UYV4" s="63"/>
      <c r="UYW4" s="63"/>
      <c r="UYX4" s="63"/>
      <c r="UYY4" s="63"/>
      <c r="UYZ4" s="63"/>
      <c r="UZA4" s="63"/>
      <c r="UZB4" s="63"/>
      <c r="UZC4" s="63"/>
      <c r="UZD4" s="63"/>
      <c r="UZE4" s="63"/>
      <c r="UZF4" s="63"/>
      <c r="UZG4" s="63"/>
      <c r="UZH4" s="63"/>
      <c r="UZI4" s="63"/>
      <c r="UZJ4" s="63"/>
      <c r="UZK4" s="63"/>
      <c r="UZL4" s="63"/>
      <c r="UZM4" s="63"/>
      <c r="UZN4" s="63"/>
      <c r="UZO4" s="63"/>
      <c r="UZP4" s="63"/>
      <c r="UZQ4" s="63"/>
      <c r="UZR4" s="63"/>
      <c r="UZS4" s="63"/>
      <c r="UZT4" s="63"/>
      <c r="UZU4" s="63"/>
      <c r="UZV4" s="63"/>
      <c r="UZW4" s="63"/>
      <c r="UZX4" s="63"/>
      <c r="UZY4" s="63"/>
      <c r="UZZ4" s="63"/>
      <c r="VAA4" s="63"/>
      <c r="VAB4" s="63"/>
      <c r="VAC4" s="63"/>
      <c r="VAD4" s="63"/>
      <c r="VAE4" s="63"/>
      <c r="VAF4" s="63"/>
      <c r="VAG4" s="63"/>
      <c r="VAH4" s="63"/>
      <c r="VAI4" s="63"/>
      <c r="VAJ4" s="63"/>
      <c r="VAK4" s="63"/>
      <c r="VAL4" s="63"/>
      <c r="VAM4" s="63"/>
      <c r="VAN4" s="63"/>
      <c r="VAO4" s="63"/>
      <c r="VAP4" s="63"/>
      <c r="VAQ4" s="63"/>
      <c r="VAR4" s="63"/>
      <c r="VAS4" s="63"/>
      <c r="VAT4" s="63"/>
      <c r="VAU4" s="63"/>
      <c r="VAV4" s="63"/>
      <c r="VAW4" s="63"/>
      <c r="VAX4" s="63"/>
      <c r="VAY4" s="63"/>
      <c r="VAZ4" s="63"/>
      <c r="VBA4" s="63"/>
      <c r="VBB4" s="63"/>
      <c r="VBC4" s="63"/>
      <c r="VBD4" s="63"/>
      <c r="VBE4" s="63"/>
      <c r="VBF4" s="63"/>
      <c r="VBG4" s="63"/>
      <c r="VBH4" s="63"/>
      <c r="VBI4" s="63"/>
      <c r="VBJ4" s="63"/>
      <c r="VBK4" s="63"/>
      <c r="VBL4" s="63"/>
      <c r="VBM4" s="63"/>
      <c r="VBN4" s="63"/>
      <c r="VBO4" s="63"/>
      <c r="VBP4" s="63"/>
      <c r="VBQ4" s="63"/>
      <c r="VBR4" s="63"/>
      <c r="VBS4" s="63"/>
      <c r="VBT4" s="63"/>
      <c r="VBU4" s="63"/>
      <c r="VBV4" s="63"/>
      <c r="VBW4" s="63"/>
      <c r="VBX4" s="63"/>
      <c r="VBY4" s="63"/>
      <c r="VBZ4" s="63"/>
      <c r="VCA4" s="63"/>
      <c r="VCB4" s="63"/>
      <c r="VCC4" s="63"/>
      <c r="VCD4" s="63"/>
      <c r="VCE4" s="63"/>
      <c r="VCF4" s="63"/>
      <c r="VCG4" s="63"/>
      <c r="VCH4" s="63"/>
      <c r="VCI4" s="63"/>
      <c r="VCJ4" s="63"/>
      <c r="VCK4" s="63"/>
      <c r="VCL4" s="63"/>
      <c r="VCM4" s="63"/>
      <c r="VCN4" s="63"/>
      <c r="VCO4" s="63"/>
      <c r="VCP4" s="63"/>
      <c r="VCQ4" s="63"/>
      <c r="VCR4" s="63"/>
      <c r="VCS4" s="63"/>
      <c r="VCT4" s="63"/>
      <c r="VCU4" s="63"/>
      <c r="VCV4" s="63"/>
      <c r="VCW4" s="63"/>
      <c r="VCX4" s="63"/>
      <c r="VCY4" s="63"/>
      <c r="VCZ4" s="63"/>
      <c r="VDA4" s="63"/>
      <c r="VDB4" s="63"/>
      <c r="VDC4" s="63"/>
      <c r="VDD4" s="63"/>
      <c r="VDE4" s="63"/>
      <c r="VDF4" s="63"/>
      <c r="VDG4" s="63"/>
      <c r="VDH4" s="63"/>
      <c r="VDI4" s="63"/>
      <c r="VDJ4" s="63"/>
      <c r="VDK4" s="63"/>
      <c r="VDL4" s="63"/>
      <c r="VDM4" s="63"/>
      <c r="VDN4" s="63"/>
      <c r="VDO4" s="63"/>
      <c r="VDP4" s="63"/>
      <c r="VDQ4" s="63"/>
      <c r="VDR4" s="63"/>
      <c r="VDS4" s="63"/>
      <c r="VDT4" s="63"/>
      <c r="VDU4" s="63"/>
      <c r="VDV4" s="63"/>
      <c r="VDW4" s="63"/>
      <c r="VDX4" s="63"/>
      <c r="VDY4" s="63"/>
      <c r="VDZ4" s="63"/>
      <c r="VEA4" s="63"/>
      <c r="VEB4" s="63"/>
      <c r="VEC4" s="63"/>
      <c r="VED4" s="63"/>
      <c r="VEE4" s="63"/>
      <c r="VEF4" s="63"/>
      <c r="VEG4" s="63"/>
      <c r="VEH4" s="63"/>
      <c r="VEI4" s="63"/>
      <c r="VEJ4" s="63"/>
      <c r="VEK4" s="63"/>
      <c r="VEL4" s="63"/>
      <c r="VEM4" s="63"/>
      <c r="VEN4" s="63"/>
      <c r="VEO4" s="63"/>
      <c r="VEP4" s="63"/>
      <c r="VEQ4" s="63"/>
      <c r="VER4" s="63"/>
      <c r="VES4" s="63"/>
      <c r="VET4" s="63"/>
      <c r="VEU4" s="63"/>
      <c r="VEV4" s="63"/>
      <c r="VEW4" s="63"/>
      <c r="VEX4" s="63"/>
      <c r="VEY4" s="63"/>
      <c r="VEZ4" s="63"/>
      <c r="VFA4" s="63"/>
      <c r="VFB4" s="63"/>
      <c r="VFC4" s="63"/>
      <c r="VFD4" s="63"/>
      <c r="VFE4" s="63"/>
      <c r="VFF4" s="63"/>
      <c r="VFG4" s="63"/>
      <c r="VFH4" s="63"/>
      <c r="VFI4" s="63"/>
      <c r="VFJ4" s="63"/>
      <c r="VFK4" s="63"/>
      <c r="VFL4" s="63"/>
      <c r="VFM4" s="63"/>
      <c r="VFN4" s="63"/>
      <c r="VFO4" s="63"/>
      <c r="VFP4" s="63"/>
      <c r="VFQ4" s="63"/>
      <c r="VFR4" s="63"/>
      <c r="VFS4" s="63"/>
      <c r="VFT4" s="63"/>
      <c r="VFU4" s="63"/>
      <c r="VFV4" s="63"/>
      <c r="VFW4" s="63"/>
      <c r="VFX4" s="63"/>
      <c r="VFY4" s="63"/>
      <c r="VFZ4" s="63"/>
      <c r="VGA4" s="63"/>
      <c r="VGB4" s="63"/>
      <c r="VGC4" s="63"/>
      <c r="VGD4" s="63"/>
      <c r="VGE4" s="63"/>
      <c r="VGF4" s="63"/>
      <c r="VGG4" s="63"/>
      <c r="VGH4" s="63"/>
      <c r="VGI4" s="63"/>
      <c r="VGJ4" s="63"/>
      <c r="VGK4" s="63"/>
      <c r="VGL4" s="63"/>
      <c r="VGM4" s="63"/>
      <c r="VGN4" s="63"/>
      <c r="VGO4" s="63"/>
      <c r="VGP4" s="63"/>
      <c r="VGQ4" s="63"/>
      <c r="VGR4" s="63"/>
      <c r="VGS4" s="63"/>
      <c r="VGT4" s="63"/>
      <c r="VGU4" s="63"/>
      <c r="VGV4" s="63"/>
      <c r="VGW4" s="63"/>
      <c r="VGX4" s="63"/>
      <c r="VGY4" s="63"/>
      <c r="VGZ4" s="63"/>
      <c r="VHA4" s="63"/>
      <c r="VHB4" s="63"/>
      <c r="VHC4" s="63"/>
      <c r="VHD4" s="63"/>
      <c r="VHE4" s="63"/>
      <c r="VHF4" s="63"/>
      <c r="VHG4" s="63"/>
      <c r="VHH4" s="63"/>
      <c r="VHI4" s="63"/>
      <c r="VHJ4" s="63"/>
      <c r="VHK4" s="63"/>
      <c r="VHL4" s="63"/>
      <c r="VHM4" s="63"/>
      <c r="VHN4" s="63"/>
      <c r="VHO4" s="63"/>
      <c r="VHP4" s="63"/>
      <c r="VHQ4" s="63"/>
      <c r="VHR4" s="63"/>
      <c r="VHS4" s="63"/>
      <c r="VHT4" s="63"/>
      <c r="VHU4" s="63"/>
      <c r="VHV4" s="63"/>
      <c r="VHW4" s="63"/>
      <c r="VHX4" s="63"/>
      <c r="VHY4" s="63"/>
      <c r="VHZ4" s="63"/>
      <c r="VIA4" s="63"/>
      <c r="VIB4" s="63"/>
      <c r="VIC4" s="63"/>
      <c r="VID4" s="63"/>
      <c r="VIE4" s="63"/>
      <c r="VIF4" s="63"/>
      <c r="VIG4" s="63"/>
      <c r="VIH4" s="63"/>
      <c r="VII4" s="63"/>
      <c r="VIJ4" s="63"/>
      <c r="VIK4" s="63"/>
      <c r="VIL4" s="63"/>
      <c r="VIM4" s="63"/>
      <c r="VIN4" s="63"/>
      <c r="VIO4" s="63"/>
      <c r="VIP4" s="63"/>
      <c r="VIQ4" s="63"/>
      <c r="VIR4" s="63"/>
      <c r="VIS4" s="63"/>
      <c r="VIT4" s="63"/>
      <c r="VIU4" s="63"/>
      <c r="VIV4" s="63"/>
      <c r="VIW4" s="63"/>
      <c r="VIX4" s="63"/>
      <c r="VIY4" s="63"/>
      <c r="VIZ4" s="63"/>
      <c r="VJA4" s="63"/>
      <c r="VJB4" s="63"/>
      <c r="VJC4" s="63"/>
      <c r="VJD4" s="63"/>
      <c r="VJE4" s="63"/>
      <c r="VJF4" s="63"/>
      <c r="VJG4" s="63"/>
      <c r="VJH4" s="63"/>
      <c r="VJI4" s="63"/>
      <c r="VJJ4" s="63"/>
      <c r="VJK4" s="63"/>
      <c r="VJL4" s="63"/>
      <c r="VJM4" s="63"/>
      <c r="VJN4" s="63"/>
      <c r="VJO4" s="63"/>
      <c r="VJP4" s="63"/>
      <c r="VJQ4" s="63"/>
      <c r="VJR4" s="63"/>
      <c r="VJS4" s="63"/>
      <c r="VJT4" s="63"/>
      <c r="VJU4" s="63"/>
      <c r="VJV4" s="63"/>
      <c r="VJW4" s="63"/>
      <c r="VJX4" s="63"/>
      <c r="VJY4" s="63"/>
      <c r="VJZ4" s="63"/>
      <c r="VKA4" s="63"/>
      <c r="VKB4" s="63"/>
      <c r="VKC4" s="63"/>
      <c r="VKD4" s="63"/>
      <c r="VKE4" s="63"/>
      <c r="VKF4" s="63"/>
      <c r="VKG4" s="63"/>
      <c r="VKH4" s="63"/>
      <c r="VKI4" s="63"/>
      <c r="VKJ4" s="63"/>
      <c r="VKK4" s="63"/>
      <c r="VKL4" s="63"/>
      <c r="VKM4" s="63"/>
      <c r="VKN4" s="63"/>
      <c r="VKO4" s="63"/>
      <c r="VKP4" s="63"/>
      <c r="VKQ4" s="63"/>
      <c r="VKR4" s="63"/>
      <c r="VKS4" s="63"/>
      <c r="VKT4" s="63"/>
      <c r="VKU4" s="63"/>
      <c r="VKV4" s="63"/>
      <c r="VKW4" s="63"/>
      <c r="VKX4" s="63"/>
      <c r="VKY4" s="63"/>
      <c r="VKZ4" s="63"/>
      <c r="VLA4" s="63"/>
      <c r="VLB4" s="63"/>
      <c r="VLC4" s="63"/>
      <c r="VLD4" s="63"/>
      <c r="VLE4" s="63"/>
      <c r="VLF4" s="63"/>
      <c r="VLG4" s="63"/>
      <c r="VLH4" s="63"/>
      <c r="VLI4" s="63"/>
      <c r="VLJ4" s="63"/>
      <c r="VLK4" s="63"/>
      <c r="VLL4" s="63"/>
      <c r="VLM4" s="63"/>
      <c r="VLN4" s="63"/>
      <c r="VLO4" s="63"/>
      <c r="VLP4" s="63"/>
      <c r="VLQ4" s="63"/>
      <c r="VLR4" s="63"/>
      <c r="VLS4" s="63"/>
      <c r="VLT4" s="63"/>
      <c r="VLU4" s="63"/>
      <c r="VLV4" s="63"/>
      <c r="VLW4" s="63"/>
      <c r="VLX4" s="63"/>
      <c r="VLY4" s="63"/>
      <c r="VLZ4" s="63"/>
      <c r="VMA4" s="63"/>
      <c r="VMB4" s="63"/>
      <c r="VMC4" s="63"/>
      <c r="VMD4" s="63"/>
      <c r="VME4" s="63"/>
      <c r="VMF4" s="63"/>
      <c r="VMG4" s="63"/>
      <c r="VMH4" s="63"/>
      <c r="VMI4" s="63"/>
      <c r="VMJ4" s="63"/>
      <c r="VMK4" s="63"/>
      <c r="VML4" s="63"/>
      <c r="VMM4" s="63"/>
      <c r="VMN4" s="63"/>
      <c r="VMO4" s="63"/>
      <c r="VMP4" s="63"/>
      <c r="VMQ4" s="63"/>
      <c r="VMR4" s="63"/>
      <c r="VMS4" s="63"/>
      <c r="VMT4" s="63"/>
      <c r="VMU4" s="63"/>
      <c r="VMV4" s="63"/>
      <c r="VMW4" s="63"/>
      <c r="VMX4" s="63"/>
      <c r="VMY4" s="63"/>
      <c r="VMZ4" s="63"/>
      <c r="VNA4" s="63"/>
      <c r="VNB4" s="63"/>
      <c r="VNC4" s="63"/>
      <c r="VND4" s="63"/>
      <c r="VNE4" s="63"/>
      <c r="VNF4" s="63"/>
      <c r="VNG4" s="63"/>
      <c r="VNH4" s="63"/>
      <c r="VNI4" s="63"/>
      <c r="VNJ4" s="63"/>
      <c r="VNK4" s="63"/>
      <c r="VNL4" s="63"/>
      <c r="VNM4" s="63"/>
      <c r="VNN4" s="63"/>
      <c r="VNO4" s="63"/>
      <c r="VNP4" s="63"/>
      <c r="VNQ4" s="63"/>
      <c r="VNR4" s="63"/>
      <c r="VNS4" s="63"/>
      <c r="VNT4" s="63"/>
      <c r="VNU4" s="63"/>
      <c r="VNV4" s="63"/>
      <c r="VNW4" s="63"/>
      <c r="VNX4" s="63"/>
      <c r="VNY4" s="63"/>
      <c r="VNZ4" s="63"/>
      <c r="VOA4" s="63"/>
      <c r="VOB4" s="63"/>
      <c r="VOC4" s="63"/>
      <c r="VOD4" s="63"/>
      <c r="VOE4" s="63"/>
      <c r="VOF4" s="63"/>
      <c r="VOG4" s="63"/>
      <c r="VOH4" s="63"/>
      <c r="VOI4" s="63"/>
      <c r="VOJ4" s="63"/>
      <c r="VOK4" s="63"/>
      <c r="VOL4" s="63"/>
      <c r="VOM4" s="63"/>
      <c r="VON4" s="63"/>
      <c r="VOO4" s="63"/>
      <c r="VOP4" s="63"/>
      <c r="VOQ4" s="63"/>
      <c r="VOR4" s="63"/>
      <c r="VOS4" s="63"/>
      <c r="VOT4" s="63"/>
      <c r="VOU4" s="63"/>
      <c r="VOV4" s="63"/>
      <c r="VOW4" s="63"/>
      <c r="VOX4" s="63"/>
      <c r="VOY4" s="63"/>
      <c r="VOZ4" s="63"/>
      <c r="VPA4" s="63"/>
      <c r="VPB4" s="63"/>
      <c r="VPC4" s="63"/>
      <c r="VPD4" s="63"/>
      <c r="VPE4" s="63"/>
      <c r="VPF4" s="63"/>
      <c r="VPG4" s="63"/>
      <c r="VPH4" s="63"/>
      <c r="VPI4" s="63"/>
      <c r="VPJ4" s="63"/>
      <c r="VPK4" s="63"/>
      <c r="VPL4" s="63"/>
      <c r="VPM4" s="63"/>
      <c r="VPN4" s="63"/>
      <c r="VPO4" s="63"/>
      <c r="VPP4" s="63"/>
      <c r="VPQ4" s="63"/>
      <c r="VPR4" s="63"/>
      <c r="VPS4" s="63"/>
      <c r="VPT4" s="63"/>
      <c r="VPU4" s="63"/>
      <c r="VPV4" s="63"/>
      <c r="VPW4" s="63"/>
      <c r="VPX4" s="63"/>
      <c r="VPY4" s="63"/>
      <c r="VPZ4" s="63"/>
      <c r="VQA4" s="63"/>
      <c r="VQB4" s="63"/>
      <c r="VQC4" s="63"/>
      <c r="VQD4" s="63"/>
      <c r="VQE4" s="63"/>
      <c r="VQF4" s="63"/>
      <c r="VQG4" s="63"/>
      <c r="VQH4" s="63"/>
      <c r="VQI4" s="63"/>
      <c r="VQJ4" s="63"/>
      <c r="VQK4" s="63"/>
      <c r="VQL4" s="63"/>
      <c r="VQM4" s="63"/>
      <c r="VQN4" s="63"/>
      <c r="VQO4" s="63"/>
      <c r="VQP4" s="63"/>
      <c r="VQQ4" s="63"/>
      <c r="VQR4" s="63"/>
      <c r="VQS4" s="63"/>
      <c r="VQT4" s="63"/>
      <c r="VQU4" s="63"/>
      <c r="VQV4" s="63"/>
      <c r="VQW4" s="63"/>
      <c r="VQX4" s="63"/>
      <c r="VQY4" s="63"/>
      <c r="VQZ4" s="63"/>
      <c r="VRA4" s="63"/>
      <c r="VRB4" s="63"/>
      <c r="VRC4" s="63"/>
      <c r="VRD4" s="63"/>
      <c r="VRE4" s="63"/>
      <c r="VRF4" s="63"/>
      <c r="VRG4" s="63"/>
      <c r="VRH4" s="63"/>
      <c r="VRI4" s="63"/>
      <c r="VRJ4" s="63"/>
      <c r="VRK4" s="63"/>
      <c r="VRL4" s="63"/>
      <c r="VRM4" s="63"/>
      <c r="VRN4" s="63"/>
      <c r="VRO4" s="63"/>
      <c r="VRP4" s="63"/>
      <c r="VRQ4" s="63"/>
      <c r="VRR4" s="63"/>
      <c r="VRS4" s="63"/>
      <c r="VRT4" s="63"/>
      <c r="VRU4" s="63"/>
      <c r="VRV4" s="63"/>
      <c r="VRW4" s="63"/>
      <c r="VRX4" s="63"/>
      <c r="VRY4" s="63"/>
      <c r="VRZ4" s="63"/>
      <c r="VSA4" s="63"/>
      <c r="VSB4" s="63"/>
      <c r="VSC4" s="63"/>
      <c r="VSD4" s="63"/>
      <c r="VSE4" s="63"/>
      <c r="VSF4" s="63"/>
      <c r="VSG4" s="63"/>
      <c r="VSH4" s="63"/>
      <c r="VSI4" s="63"/>
      <c r="VSJ4" s="63"/>
      <c r="VSK4" s="63"/>
      <c r="VSL4" s="63"/>
      <c r="VSM4" s="63"/>
      <c r="VSN4" s="63"/>
      <c r="VSO4" s="63"/>
      <c r="VSP4" s="63"/>
      <c r="VSQ4" s="63"/>
      <c r="VSR4" s="63"/>
      <c r="VSS4" s="63"/>
      <c r="VST4" s="63"/>
      <c r="VSU4" s="63"/>
      <c r="VSV4" s="63"/>
      <c r="VSW4" s="63"/>
      <c r="VSX4" s="63"/>
      <c r="VSY4" s="63"/>
      <c r="VSZ4" s="63"/>
      <c r="VTA4" s="63"/>
      <c r="VTB4" s="63"/>
      <c r="VTC4" s="63"/>
      <c r="VTD4" s="63"/>
      <c r="VTE4" s="63"/>
      <c r="VTF4" s="63"/>
      <c r="VTG4" s="63"/>
      <c r="VTH4" s="63"/>
      <c r="VTI4" s="63"/>
      <c r="VTJ4" s="63"/>
      <c r="VTK4" s="63"/>
      <c r="VTL4" s="63"/>
      <c r="VTM4" s="63"/>
      <c r="VTN4" s="63"/>
      <c r="VTO4" s="63"/>
      <c r="VTP4" s="63"/>
      <c r="VTQ4" s="63"/>
      <c r="VTR4" s="63"/>
      <c r="VTS4" s="63"/>
      <c r="VTT4" s="63"/>
      <c r="VTU4" s="63"/>
      <c r="VTV4" s="63"/>
      <c r="VTW4" s="63"/>
      <c r="VTX4" s="63"/>
      <c r="VTY4" s="63"/>
      <c r="VTZ4" s="63"/>
      <c r="VUA4" s="63"/>
      <c r="VUB4" s="63"/>
      <c r="VUC4" s="63"/>
      <c r="VUD4" s="63"/>
      <c r="VUE4" s="63"/>
      <c r="VUF4" s="63"/>
      <c r="VUG4" s="63"/>
      <c r="VUH4" s="63"/>
      <c r="VUI4" s="63"/>
      <c r="VUJ4" s="63"/>
      <c r="VUK4" s="63"/>
      <c r="VUL4" s="63"/>
      <c r="VUM4" s="63"/>
      <c r="VUN4" s="63"/>
      <c r="VUO4" s="63"/>
      <c r="VUP4" s="63"/>
      <c r="VUQ4" s="63"/>
      <c r="VUR4" s="63"/>
      <c r="VUS4" s="63"/>
      <c r="VUT4" s="63"/>
      <c r="VUU4" s="63"/>
      <c r="VUV4" s="63"/>
      <c r="VUW4" s="63"/>
      <c r="VUX4" s="63"/>
      <c r="VUY4" s="63"/>
      <c r="VUZ4" s="63"/>
      <c r="VVA4" s="63"/>
      <c r="VVB4" s="63"/>
      <c r="VVC4" s="63"/>
      <c r="VVD4" s="63"/>
      <c r="VVE4" s="63"/>
      <c r="VVF4" s="63"/>
      <c r="VVG4" s="63"/>
      <c r="VVH4" s="63"/>
      <c r="VVI4" s="63"/>
      <c r="VVJ4" s="63"/>
      <c r="VVK4" s="63"/>
      <c r="VVL4" s="63"/>
      <c r="VVM4" s="63"/>
      <c r="VVN4" s="63"/>
      <c r="VVO4" s="63"/>
      <c r="VVP4" s="63"/>
      <c r="VVQ4" s="63"/>
      <c r="VVR4" s="63"/>
      <c r="VVS4" s="63"/>
      <c r="VVT4" s="63"/>
      <c r="VVU4" s="63"/>
      <c r="VVV4" s="63"/>
      <c r="VVW4" s="63"/>
      <c r="VVX4" s="63"/>
      <c r="VVY4" s="63"/>
      <c r="VVZ4" s="63"/>
      <c r="VWA4" s="63"/>
      <c r="VWB4" s="63"/>
      <c r="VWC4" s="63"/>
      <c r="VWD4" s="63"/>
      <c r="VWE4" s="63"/>
      <c r="VWF4" s="63"/>
      <c r="VWG4" s="63"/>
      <c r="VWH4" s="63"/>
      <c r="VWI4" s="63"/>
      <c r="VWJ4" s="63"/>
      <c r="VWK4" s="63"/>
      <c r="VWL4" s="63"/>
      <c r="VWM4" s="63"/>
      <c r="VWN4" s="63"/>
      <c r="VWO4" s="63"/>
      <c r="VWP4" s="63"/>
      <c r="VWQ4" s="63"/>
      <c r="VWR4" s="63"/>
      <c r="VWS4" s="63"/>
      <c r="VWT4" s="63"/>
      <c r="VWU4" s="63"/>
      <c r="VWV4" s="63"/>
      <c r="VWW4" s="63"/>
      <c r="VWX4" s="63"/>
      <c r="VWY4" s="63"/>
      <c r="VWZ4" s="63"/>
      <c r="VXA4" s="63"/>
      <c r="VXB4" s="63"/>
      <c r="VXC4" s="63"/>
      <c r="VXD4" s="63"/>
      <c r="VXE4" s="63"/>
      <c r="VXF4" s="63"/>
      <c r="VXG4" s="63"/>
      <c r="VXH4" s="63"/>
      <c r="VXI4" s="63"/>
      <c r="VXJ4" s="63"/>
      <c r="VXK4" s="63"/>
      <c r="VXL4" s="63"/>
      <c r="VXM4" s="63"/>
      <c r="VXN4" s="63"/>
      <c r="VXO4" s="63"/>
      <c r="VXP4" s="63"/>
      <c r="VXQ4" s="63"/>
      <c r="VXR4" s="63"/>
      <c r="VXS4" s="63"/>
      <c r="VXT4" s="63"/>
      <c r="VXU4" s="63"/>
      <c r="VXV4" s="63"/>
      <c r="VXW4" s="63"/>
      <c r="VXX4" s="63"/>
      <c r="VXY4" s="63"/>
      <c r="VXZ4" s="63"/>
      <c r="VYA4" s="63"/>
      <c r="VYB4" s="63"/>
      <c r="VYC4" s="63"/>
      <c r="VYD4" s="63"/>
      <c r="VYE4" s="63"/>
      <c r="VYF4" s="63"/>
      <c r="VYG4" s="63"/>
      <c r="VYH4" s="63"/>
      <c r="VYI4" s="63"/>
      <c r="VYJ4" s="63"/>
      <c r="VYK4" s="63"/>
      <c r="VYL4" s="63"/>
      <c r="VYM4" s="63"/>
      <c r="VYN4" s="63"/>
      <c r="VYO4" s="63"/>
      <c r="VYP4" s="63"/>
      <c r="VYQ4" s="63"/>
      <c r="VYR4" s="63"/>
      <c r="VYS4" s="63"/>
      <c r="VYT4" s="63"/>
      <c r="VYU4" s="63"/>
      <c r="VYV4" s="63"/>
      <c r="VYW4" s="63"/>
      <c r="VYX4" s="63"/>
      <c r="VYY4" s="63"/>
      <c r="VYZ4" s="63"/>
      <c r="VZA4" s="63"/>
      <c r="VZB4" s="63"/>
      <c r="VZC4" s="63"/>
      <c r="VZD4" s="63"/>
      <c r="VZE4" s="63"/>
      <c r="VZF4" s="63"/>
      <c r="VZG4" s="63"/>
      <c r="VZH4" s="63"/>
      <c r="VZI4" s="63"/>
      <c r="VZJ4" s="63"/>
      <c r="VZK4" s="63"/>
      <c r="VZL4" s="63"/>
      <c r="VZM4" s="63"/>
      <c r="VZN4" s="63"/>
      <c r="VZO4" s="63"/>
      <c r="VZP4" s="63"/>
      <c r="VZQ4" s="63"/>
      <c r="VZR4" s="63"/>
      <c r="VZS4" s="63"/>
      <c r="VZT4" s="63"/>
      <c r="VZU4" s="63"/>
      <c r="VZV4" s="63"/>
      <c r="VZW4" s="63"/>
      <c r="VZX4" s="63"/>
      <c r="VZY4" s="63"/>
      <c r="VZZ4" s="63"/>
      <c r="WAA4" s="63"/>
      <c r="WAB4" s="63"/>
      <c r="WAC4" s="63"/>
      <c r="WAD4" s="63"/>
      <c r="WAE4" s="63"/>
      <c r="WAF4" s="63"/>
      <c r="WAG4" s="63"/>
      <c r="WAH4" s="63"/>
      <c r="WAI4" s="63"/>
      <c r="WAJ4" s="63"/>
      <c r="WAK4" s="63"/>
      <c r="WAL4" s="63"/>
      <c r="WAM4" s="63"/>
      <c r="WAN4" s="63"/>
      <c r="WAO4" s="63"/>
      <c r="WAP4" s="63"/>
      <c r="WAQ4" s="63"/>
      <c r="WAR4" s="63"/>
      <c r="WAS4" s="63"/>
      <c r="WAT4" s="63"/>
      <c r="WAU4" s="63"/>
      <c r="WAV4" s="63"/>
      <c r="WAW4" s="63"/>
      <c r="WAX4" s="63"/>
      <c r="WAY4" s="63"/>
      <c r="WAZ4" s="63"/>
      <c r="WBA4" s="63"/>
      <c r="WBB4" s="63"/>
      <c r="WBC4" s="63"/>
      <c r="WBD4" s="63"/>
      <c r="WBE4" s="63"/>
      <c r="WBF4" s="63"/>
      <c r="WBG4" s="63"/>
      <c r="WBH4" s="63"/>
      <c r="WBI4" s="63"/>
      <c r="WBJ4" s="63"/>
      <c r="WBK4" s="63"/>
      <c r="WBL4" s="63"/>
      <c r="WBM4" s="63"/>
      <c r="WBN4" s="63"/>
      <c r="WBO4" s="63"/>
      <c r="WBP4" s="63"/>
      <c r="WBQ4" s="63"/>
      <c r="WBR4" s="63"/>
      <c r="WBS4" s="63"/>
      <c r="WBT4" s="63"/>
      <c r="WBU4" s="63"/>
      <c r="WBV4" s="63"/>
      <c r="WBW4" s="63"/>
      <c r="WBX4" s="63"/>
      <c r="WBY4" s="63"/>
      <c r="WBZ4" s="63"/>
      <c r="WCA4" s="63"/>
      <c r="WCB4" s="63"/>
      <c r="WCC4" s="63"/>
      <c r="WCD4" s="63"/>
      <c r="WCE4" s="63"/>
      <c r="WCF4" s="63"/>
      <c r="WCG4" s="63"/>
      <c r="WCH4" s="63"/>
      <c r="WCI4" s="63"/>
      <c r="WCJ4" s="63"/>
      <c r="WCK4" s="63"/>
      <c r="WCL4" s="63"/>
      <c r="WCM4" s="63"/>
      <c r="WCN4" s="63"/>
      <c r="WCO4" s="63"/>
      <c r="WCP4" s="63"/>
      <c r="WCQ4" s="63"/>
      <c r="WCR4" s="63"/>
      <c r="WCS4" s="63"/>
      <c r="WCT4" s="63"/>
      <c r="WCU4" s="63"/>
      <c r="WCV4" s="63"/>
      <c r="WCW4" s="63"/>
      <c r="WCX4" s="63"/>
      <c r="WCY4" s="63"/>
      <c r="WCZ4" s="63"/>
      <c r="WDA4" s="63"/>
      <c r="WDB4" s="63"/>
      <c r="WDC4" s="63"/>
      <c r="WDD4" s="63"/>
      <c r="WDE4" s="63"/>
      <c r="WDF4" s="63"/>
      <c r="WDG4" s="63"/>
      <c r="WDH4" s="63"/>
      <c r="WDI4" s="63"/>
      <c r="WDJ4" s="63"/>
      <c r="WDK4" s="63"/>
      <c r="WDL4" s="63"/>
      <c r="WDM4" s="63"/>
      <c r="WDN4" s="63"/>
      <c r="WDO4" s="63"/>
      <c r="WDP4" s="63"/>
      <c r="WDQ4" s="63"/>
      <c r="WDR4" s="63"/>
      <c r="WDS4" s="63"/>
      <c r="WDT4" s="63"/>
      <c r="WDU4" s="63"/>
      <c r="WDV4" s="63"/>
      <c r="WDW4" s="63"/>
      <c r="WDX4" s="63"/>
      <c r="WDY4" s="63"/>
      <c r="WDZ4" s="63"/>
      <c r="WEA4" s="63"/>
      <c r="WEB4" s="63"/>
      <c r="WEC4" s="63"/>
      <c r="WED4" s="63"/>
      <c r="WEE4" s="63"/>
      <c r="WEF4" s="63"/>
      <c r="WEG4" s="63"/>
      <c r="WEH4" s="63"/>
      <c r="WEI4" s="63"/>
      <c r="WEJ4" s="63"/>
      <c r="WEK4" s="63"/>
      <c r="WEL4" s="63"/>
      <c r="WEM4" s="63"/>
      <c r="WEN4" s="63"/>
      <c r="WEO4" s="63"/>
      <c r="WEP4" s="63"/>
      <c r="WEQ4" s="63"/>
      <c r="WER4" s="63"/>
      <c r="WES4" s="63"/>
      <c r="WET4" s="63"/>
      <c r="WEU4" s="63"/>
      <c r="WEV4" s="63"/>
      <c r="WEW4" s="63"/>
      <c r="WEX4" s="63"/>
      <c r="WEY4" s="63"/>
      <c r="WEZ4" s="63"/>
      <c r="WFA4" s="63"/>
      <c r="WFB4" s="63"/>
      <c r="WFC4" s="63"/>
      <c r="WFD4" s="63"/>
      <c r="WFE4" s="63"/>
      <c r="WFF4" s="63"/>
      <c r="WFG4" s="63"/>
      <c r="WFH4" s="63"/>
      <c r="WFI4" s="63"/>
      <c r="WFJ4" s="63"/>
      <c r="WFK4" s="63"/>
      <c r="WFL4" s="63"/>
      <c r="WFM4" s="63"/>
      <c r="WFN4" s="63"/>
      <c r="WFO4" s="63"/>
      <c r="WFP4" s="63"/>
      <c r="WFQ4" s="63"/>
      <c r="WFR4" s="63"/>
      <c r="WFS4" s="63"/>
      <c r="WFT4" s="63"/>
      <c r="WFU4" s="63"/>
      <c r="WFV4" s="63"/>
      <c r="WFW4" s="63"/>
      <c r="WFX4" s="63"/>
      <c r="WFY4" s="63"/>
      <c r="WFZ4" s="63"/>
      <c r="WGA4" s="63"/>
      <c r="WGB4" s="63"/>
      <c r="WGC4" s="63"/>
      <c r="WGD4" s="63"/>
      <c r="WGE4" s="63"/>
      <c r="WGF4" s="63"/>
      <c r="WGG4" s="63"/>
      <c r="WGH4" s="63"/>
      <c r="WGI4" s="63"/>
      <c r="WGJ4" s="63"/>
      <c r="WGK4" s="63"/>
      <c r="WGL4" s="63"/>
      <c r="WGM4" s="63"/>
      <c r="WGN4" s="63"/>
      <c r="WGO4" s="63"/>
      <c r="WGP4" s="63"/>
      <c r="WGQ4" s="63"/>
      <c r="WGR4" s="63"/>
      <c r="WGS4" s="63"/>
      <c r="WGT4" s="63"/>
      <c r="WGU4" s="63"/>
      <c r="WGV4" s="63"/>
      <c r="WGW4" s="63"/>
      <c r="WGX4" s="63"/>
      <c r="WGY4" s="63"/>
      <c r="WGZ4" s="63"/>
      <c r="WHA4" s="63"/>
      <c r="WHB4" s="63"/>
      <c r="WHC4" s="63"/>
      <c r="WHD4" s="63"/>
      <c r="WHE4" s="63"/>
      <c r="WHF4" s="63"/>
      <c r="WHG4" s="63"/>
      <c r="WHH4" s="63"/>
      <c r="WHI4" s="63"/>
      <c r="WHJ4" s="63"/>
      <c r="WHK4" s="63"/>
      <c r="WHL4" s="63"/>
      <c r="WHM4" s="63"/>
      <c r="WHN4" s="63"/>
      <c r="WHO4" s="63"/>
      <c r="WHP4" s="63"/>
      <c r="WHQ4" s="63"/>
      <c r="WHR4" s="63"/>
      <c r="WHS4" s="63"/>
      <c r="WHT4" s="63"/>
      <c r="WHU4" s="63"/>
      <c r="WHV4" s="63"/>
      <c r="WHW4" s="63"/>
      <c r="WHX4" s="63"/>
      <c r="WHY4" s="63"/>
      <c r="WHZ4" s="63"/>
      <c r="WIA4" s="63"/>
      <c r="WIB4" s="63"/>
      <c r="WIC4" s="63"/>
      <c r="WID4" s="63"/>
      <c r="WIE4" s="63"/>
      <c r="WIF4" s="63"/>
      <c r="WIG4" s="63"/>
      <c r="WIH4" s="63"/>
      <c r="WII4" s="63"/>
      <c r="WIJ4" s="63"/>
      <c r="WIK4" s="63"/>
      <c r="WIL4" s="63"/>
      <c r="WIM4" s="63"/>
      <c r="WIN4" s="63"/>
      <c r="WIO4" s="63"/>
      <c r="WIP4" s="63"/>
      <c r="WIQ4" s="63"/>
      <c r="WIR4" s="63"/>
      <c r="WIS4" s="63"/>
      <c r="WIT4" s="63"/>
      <c r="WIU4" s="63"/>
      <c r="WIV4" s="63"/>
      <c r="WIW4" s="63"/>
      <c r="WIX4" s="63"/>
      <c r="WIY4" s="63"/>
      <c r="WIZ4" s="63"/>
      <c r="WJA4" s="63"/>
      <c r="WJB4" s="63"/>
      <c r="WJC4" s="63"/>
      <c r="WJD4" s="63"/>
      <c r="WJE4" s="63"/>
      <c r="WJF4" s="63"/>
      <c r="WJG4" s="63"/>
      <c r="WJH4" s="63"/>
      <c r="WJI4" s="63"/>
      <c r="WJJ4" s="63"/>
      <c r="WJK4" s="63"/>
      <c r="WJL4" s="63"/>
      <c r="WJM4" s="63"/>
      <c r="WJN4" s="63"/>
      <c r="WJO4" s="63"/>
      <c r="WJP4" s="63"/>
      <c r="WJQ4" s="63"/>
      <c r="WJR4" s="63"/>
      <c r="WJS4" s="63"/>
      <c r="WJT4" s="63"/>
      <c r="WJU4" s="63"/>
      <c r="WJV4" s="63"/>
      <c r="WJW4" s="63"/>
      <c r="WJX4" s="63"/>
      <c r="WJY4" s="63"/>
      <c r="WJZ4" s="63"/>
      <c r="WKA4" s="63"/>
      <c r="WKB4" s="63"/>
      <c r="WKC4" s="63"/>
      <c r="WKD4" s="63"/>
      <c r="WKE4" s="63"/>
      <c r="WKF4" s="63"/>
      <c r="WKG4" s="63"/>
      <c r="WKH4" s="63"/>
      <c r="WKI4" s="63"/>
      <c r="WKJ4" s="63"/>
      <c r="WKK4" s="63"/>
      <c r="WKL4" s="63"/>
      <c r="WKM4" s="63"/>
      <c r="WKN4" s="63"/>
      <c r="WKO4" s="63"/>
      <c r="WKP4" s="63"/>
      <c r="WKQ4" s="63"/>
      <c r="WKR4" s="63"/>
      <c r="WKS4" s="63"/>
      <c r="WKT4" s="63"/>
      <c r="WKU4" s="63"/>
      <c r="WKV4" s="63"/>
      <c r="WKW4" s="63"/>
      <c r="WKX4" s="63"/>
      <c r="WKY4" s="63"/>
      <c r="WKZ4" s="63"/>
      <c r="WLA4" s="63"/>
      <c r="WLB4" s="63"/>
      <c r="WLC4" s="63"/>
      <c r="WLD4" s="63"/>
      <c r="WLE4" s="63"/>
      <c r="WLF4" s="63"/>
      <c r="WLG4" s="63"/>
      <c r="WLH4" s="63"/>
      <c r="WLI4" s="63"/>
      <c r="WLJ4" s="63"/>
      <c r="WLK4" s="63"/>
      <c r="WLL4" s="63"/>
      <c r="WLM4" s="63"/>
      <c r="WLN4" s="63"/>
      <c r="WLO4" s="63"/>
      <c r="WLP4" s="63"/>
      <c r="WLQ4" s="63"/>
      <c r="WLR4" s="63"/>
      <c r="WLS4" s="63"/>
      <c r="WLT4" s="63"/>
      <c r="WLU4" s="63"/>
      <c r="WLV4" s="63"/>
      <c r="WLW4" s="63"/>
      <c r="WLX4" s="63"/>
      <c r="WLY4" s="63"/>
      <c r="WLZ4" s="63"/>
      <c r="WMA4" s="63"/>
      <c r="WMB4" s="63"/>
      <c r="WMC4" s="63"/>
      <c r="WMD4" s="63"/>
      <c r="WME4" s="63"/>
      <c r="WMF4" s="63"/>
      <c r="WMG4" s="63"/>
      <c r="WMH4" s="63"/>
      <c r="WMI4" s="63"/>
      <c r="WMJ4" s="63"/>
      <c r="WMK4" s="63"/>
      <c r="WML4" s="63"/>
      <c r="WMM4" s="63"/>
      <c r="WMN4" s="63"/>
      <c r="WMO4" s="63"/>
      <c r="WMP4" s="63"/>
      <c r="WMQ4" s="63"/>
      <c r="WMR4" s="63"/>
      <c r="WMS4" s="63"/>
      <c r="WMT4" s="63"/>
      <c r="WMU4" s="63"/>
      <c r="WMV4" s="63"/>
      <c r="WMW4" s="63"/>
      <c r="WMX4" s="63"/>
      <c r="WMY4" s="63"/>
      <c r="WMZ4" s="63"/>
      <c r="WNA4" s="63"/>
      <c r="WNB4" s="63"/>
      <c r="WNC4" s="63"/>
      <c r="WND4" s="63"/>
      <c r="WNE4" s="63"/>
      <c r="WNF4" s="63"/>
      <c r="WNG4" s="63"/>
      <c r="WNH4" s="63"/>
      <c r="WNI4" s="63"/>
      <c r="WNJ4" s="63"/>
      <c r="WNK4" s="63"/>
      <c r="WNL4" s="63"/>
      <c r="WNM4" s="63"/>
      <c r="WNN4" s="63"/>
      <c r="WNO4" s="63"/>
      <c r="WNP4" s="63"/>
      <c r="WNQ4" s="63"/>
      <c r="WNR4" s="63"/>
      <c r="WNS4" s="63"/>
      <c r="WNT4" s="63"/>
      <c r="WNU4" s="63"/>
      <c r="WNV4" s="63"/>
      <c r="WNW4" s="63"/>
      <c r="WNX4" s="63"/>
      <c r="WNY4" s="63"/>
      <c r="WNZ4" s="63"/>
      <c r="WOA4" s="63"/>
      <c r="WOB4" s="63"/>
      <c r="WOC4" s="63"/>
      <c r="WOD4" s="63"/>
      <c r="WOE4" s="63"/>
      <c r="WOF4" s="63"/>
      <c r="WOG4" s="63"/>
      <c r="WOH4" s="63"/>
      <c r="WOI4" s="63"/>
      <c r="WOJ4" s="63"/>
      <c r="WOK4" s="63"/>
      <c r="WOL4" s="63"/>
      <c r="WOM4" s="63"/>
      <c r="WON4" s="63"/>
      <c r="WOO4" s="63"/>
      <c r="WOP4" s="63"/>
      <c r="WOQ4" s="63"/>
      <c r="WOR4" s="63"/>
      <c r="WOS4" s="63"/>
      <c r="WOT4" s="63"/>
      <c r="WOU4" s="63"/>
      <c r="WOV4" s="63"/>
      <c r="WOW4" s="63"/>
      <c r="WOX4" s="63"/>
      <c r="WOY4" s="63"/>
      <c r="WOZ4" s="63"/>
      <c r="WPA4" s="63"/>
      <c r="WPB4" s="63"/>
      <c r="WPC4" s="63"/>
      <c r="WPD4" s="63"/>
      <c r="WPE4" s="63"/>
      <c r="WPF4" s="63"/>
      <c r="WPG4" s="63"/>
      <c r="WPH4" s="63"/>
      <c r="WPI4" s="63"/>
      <c r="WPJ4" s="63"/>
      <c r="WPK4" s="63"/>
      <c r="WPL4" s="63"/>
      <c r="WPM4" s="63"/>
      <c r="WPN4" s="63"/>
      <c r="WPO4" s="63"/>
      <c r="WPP4" s="63"/>
      <c r="WPQ4" s="63"/>
      <c r="WPR4" s="63"/>
      <c r="WPS4" s="63"/>
      <c r="WPT4" s="63"/>
      <c r="WPU4" s="63"/>
      <c r="WPV4" s="63"/>
      <c r="WPW4" s="63"/>
      <c r="WPX4" s="63"/>
      <c r="WPY4" s="63"/>
      <c r="WPZ4" s="63"/>
      <c r="WQA4" s="63"/>
      <c r="WQB4" s="63"/>
      <c r="WQC4" s="63"/>
      <c r="WQD4" s="63"/>
      <c r="WQE4" s="63"/>
      <c r="WQF4" s="63"/>
      <c r="WQG4" s="63"/>
      <c r="WQH4" s="63"/>
      <c r="WQI4" s="63"/>
      <c r="WQJ4" s="63"/>
      <c r="WQK4" s="63"/>
      <c r="WQL4" s="63"/>
      <c r="WQM4" s="63"/>
      <c r="WQN4" s="63"/>
      <c r="WQO4" s="63"/>
      <c r="WQP4" s="63"/>
      <c r="WQQ4" s="63"/>
      <c r="WQR4" s="63"/>
      <c r="WQS4" s="63"/>
      <c r="WQT4" s="63"/>
      <c r="WQU4" s="63"/>
      <c r="WQV4" s="63"/>
      <c r="WQW4" s="63"/>
      <c r="WQX4" s="63"/>
      <c r="WQY4" s="63"/>
      <c r="WQZ4" s="63"/>
      <c r="WRA4" s="63"/>
      <c r="WRB4" s="63"/>
      <c r="WRC4" s="63"/>
      <c r="WRD4" s="63"/>
      <c r="WRE4" s="63"/>
      <c r="WRF4" s="63"/>
      <c r="WRG4" s="63"/>
      <c r="WRH4" s="63"/>
      <c r="WRI4" s="63"/>
      <c r="WRJ4" s="63"/>
      <c r="WRK4" s="63"/>
      <c r="WRL4" s="63"/>
      <c r="WRM4" s="63"/>
      <c r="WRN4" s="63"/>
      <c r="WRO4" s="63"/>
      <c r="WRP4" s="63"/>
      <c r="WRQ4" s="63"/>
      <c r="WRR4" s="63"/>
      <c r="WRS4" s="63"/>
      <c r="WRT4" s="63"/>
      <c r="WRU4" s="63"/>
      <c r="WRV4" s="63"/>
      <c r="WRW4" s="63"/>
      <c r="WRX4" s="63"/>
      <c r="WRY4" s="63"/>
      <c r="WRZ4" s="63"/>
      <c r="WSA4" s="63"/>
      <c r="WSB4" s="63"/>
      <c r="WSC4" s="63"/>
      <c r="WSD4" s="63"/>
      <c r="WSE4" s="63"/>
      <c r="WSF4" s="63"/>
      <c r="WSG4" s="63"/>
      <c r="WSH4" s="63"/>
      <c r="WSI4" s="63"/>
      <c r="WSJ4" s="63"/>
      <c r="WSK4" s="63"/>
      <c r="WSL4" s="63"/>
      <c r="WSM4" s="63"/>
      <c r="WSN4" s="63"/>
      <c r="WSO4" s="63"/>
      <c r="WSP4" s="63"/>
      <c r="WSQ4" s="63"/>
      <c r="WSR4" s="63"/>
      <c r="WSS4" s="63"/>
      <c r="WST4" s="63"/>
      <c r="WSU4" s="63"/>
      <c r="WSV4" s="63"/>
      <c r="WSW4" s="63"/>
      <c r="WSX4" s="63"/>
      <c r="WSY4" s="63"/>
      <c r="WSZ4" s="63"/>
      <c r="WTA4" s="63"/>
      <c r="WTB4" s="63"/>
      <c r="WTC4" s="63"/>
      <c r="WTD4" s="63"/>
      <c r="WTE4" s="63"/>
      <c r="WTF4" s="63"/>
      <c r="WTG4" s="63"/>
      <c r="WTH4" s="63"/>
      <c r="WTI4" s="63"/>
      <c r="WTJ4" s="63"/>
      <c r="WTK4" s="63"/>
      <c r="WTL4" s="63"/>
      <c r="WTM4" s="63"/>
      <c r="WTN4" s="63"/>
      <c r="WTO4" s="63"/>
      <c r="WTP4" s="63"/>
      <c r="WTQ4" s="63"/>
      <c r="WTR4" s="63"/>
      <c r="WTS4" s="63"/>
      <c r="WTT4" s="63"/>
      <c r="WTU4" s="63"/>
      <c r="WTV4" s="63"/>
      <c r="WTW4" s="63"/>
      <c r="WTX4" s="63"/>
      <c r="WTY4" s="63"/>
      <c r="WTZ4" s="63"/>
      <c r="WUA4" s="63"/>
      <c r="WUB4" s="63"/>
      <c r="WUC4" s="63"/>
      <c r="WUD4" s="63"/>
      <c r="WUE4" s="63"/>
      <c r="WUF4" s="63"/>
      <c r="WUG4" s="63"/>
      <c r="WUH4" s="63"/>
      <c r="WUI4" s="63"/>
      <c r="WUJ4" s="63"/>
      <c r="WUK4" s="63"/>
      <c r="WUL4" s="63"/>
      <c r="WUM4" s="63"/>
      <c r="WUN4" s="63"/>
      <c r="WUO4" s="63"/>
      <c r="WUP4" s="63"/>
      <c r="WUQ4" s="63"/>
      <c r="WUR4" s="63"/>
      <c r="WUS4" s="63"/>
      <c r="WUT4" s="63"/>
      <c r="WUU4" s="63"/>
      <c r="WUV4" s="63"/>
      <c r="WUW4" s="63"/>
      <c r="WUX4" s="63"/>
      <c r="WUY4" s="63"/>
      <c r="WUZ4" s="63"/>
      <c r="WVA4" s="63"/>
      <c r="WVB4" s="63"/>
      <c r="WVC4" s="63"/>
      <c r="WVD4" s="63"/>
      <c r="WVE4" s="63"/>
      <c r="WVF4" s="63"/>
      <c r="WVG4" s="63"/>
      <c r="WVH4" s="63"/>
      <c r="WVI4" s="63"/>
      <c r="WVJ4" s="63"/>
      <c r="WVK4" s="63"/>
      <c r="WVL4" s="63"/>
      <c r="WVM4" s="63"/>
      <c r="WVN4" s="63"/>
      <c r="WVO4" s="63"/>
      <c r="WVP4" s="63"/>
      <c r="WVQ4" s="63"/>
      <c r="WVR4" s="63"/>
      <c r="WVS4" s="63"/>
      <c r="WVT4" s="63"/>
      <c r="WVU4" s="63"/>
      <c r="WVV4" s="63"/>
      <c r="WVW4" s="63"/>
      <c r="WVX4" s="63"/>
      <c r="WVY4" s="63"/>
      <c r="WVZ4" s="63"/>
      <c r="WWA4" s="63"/>
      <c r="WWB4" s="63"/>
      <c r="WWC4" s="63"/>
      <c r="WWD4" s="63"/>
      <c r="WWE4" s="63"/>
      <c r="WWF4" s="63"/>
      <c r="WWG4" s="63"/>
      <c r="WWH4" s="63"/>
      <c r="WWI4" s="63"/>
      <c r="WWJ4" s="63"/>
      <c r="WWK4" s="63"/>
      <c r="WWL4" s="63"/>
      <c r="WWM4" s="63"/>
      <c r="WWN4" s="63"/>
      <c r="WWO4" s="63"/>
      <c r="WWP4" s="63"/>
      <c r="WWQ4" s="63"/>
      <c r="WWR4" s="63"/>
      <c r="WWS4" s="63"/>
      <c r="WWT4" s="63"/>
      <c r="WWU4" s="63"/>
      <c r="WWV4" s="63"/>
      <c r="WWW4" s="63"/>
      <c r="WWX4" s="63"/>
      <c r="WWY4" s="63"/>
      <c r="WWZ4" s="63"/>
      <c r="WXA4" s="63"/>
      <c r="WXB4" s="63"/>
      <c r="WXC4" s="63"/>
      <c r="WXD4" s="63"/>
      <c r="WXE4" s="63"/>
      <c r="WXF4" s="63"/>
      <c r="WXG4" s="63"/>
      <c r="WXH4" s="63"/>
      <c r="WXI4" s="63"/>
      <c r="WXJ4" s="63"/>
      <c r="WXK4" s="63"/>
      <c r="WXL4" s="63"/>
      <c r="WXM4" s="63"/>
      <c r="WXN4" s="63"/>
      <c r="WXO4" s="63"/>
      <c r="WXP4" s="63"/>
      <c r="WXQ4" s="63"/>
      <c r="WXR4" s="63"/>
      <c r="WXS4" s="63"/>
      <c r="WXT4" s="63"/>
      <c r="WXU4" s="63"/>
      <c r="WXV4" s="63"/>
      <c r="WXW4" s="63"/>
      <c r="WXX4" s="63"/>
      <c r="WXY4" s="63"/>
      <c r="WXZ4" s="63"/>
      <c r="WYA4" s="63"/>
      <c r="WYB4" s="63"/>
      <c r="WYC4" s="63"/>
      <c r="WYD4" s="63"/>
      <c r="WYE4" s="63"/>
      <c r="WYF4" s="63"/>
      <c r="WYG4" s="63"/>
      <c r="WYH4" s="63"/>
      <c r="WYI4" s="63"/>
      <c r="WYJ4" s="63"/>
      <c r="WYK4" s="63"/>
      <c r="WYL4" s="63"/>
      <c r="WYM4" s="63"/>
      <c r="WYN4" s="63"/>
      <c r="WYO4" s="63"/>
      <c r="WYP4" s="63"/>
      <c r="WYQ4" s="63"/>
      <c r="WYR4" s="63"/>
      <c r="WYS4" s="63"/>
      <c r="WYT4" s="63"/>
      <c r="WYU4" s="63"/>
      <c r="WYV4" s="63"/>
      <c r="WYW4" s="63"/>
      <c r="WYX4" s="63"/>
      <c r="WYY4" s="63"/>
      <c r="WYZ4" s="63"/>
      <c r="WZA4" s="63"/>
      <c r="WZB4" s="63"/>
      <c r="WZC4" s="63"/>
      <c r="WZD4" s="63"/>
      <c r="WZE4" s="63"/>
      <c r="WZF4" s="63"/>
      <c r="WZG4" s="63"/>
      <c r="WZH4" s="63"/>
      <c r="WZI4" s="63"/>
      <c r="WZJ4" s="63"/>
      <c r="WZK4" s="63"/>
      <c r="WZL4" s="63"/>
      <c r="WZM4" s="63"/>
      <c r="WZN4" s="63"/>
      <c r="WZO4" s="63"/>
      <c r="WZP4" s="63"/>
      <c r="WZQ4" s="63"/>
      <c r="WZR4" s="63"/>
      <c r="WZS4" s="63"/>
      <c r="WZT4" s="63"/>
      <c r="WZU4" s="63"/>
      <c r="WZV4" s="63"/>
      <c r="WZW4" s="63"/>
      <c r="WZX4" s="63"/>
      <c r="WZY4" s="63"/>
      <c r="WZZ4" s="63"/>
      <c r="XAA4" s="63"/>
      <c r="XAB4" s="63"/>
      <c r="XAC4" s="63"/>
      <c r="XAD4" s="63"/>
      <c r="XAE4" s="63"/>
      <c r="XAF4" s="63"/>
      <c r="XAG4" s="63"/>
      <c r="XAH4" s="63"/>
      <c r="XAI4" s="63"/>
      <c r="XAJ4" s="63"/>
      <c r="XAK4" s="63"/>
      <c r="XAL4" s="63"/>
      <c r="XAM4" s="63"/>
      <c r="XAN4" s="63"/>
      <c r="XAO4" s="63"/>
      <c r="XAP4" s="63"/>
      <c r="XAQ4" s="63"/>
      <c r="XAR4" s="63"/>
      <c r="XAS4" s="63"/>
      <c r="XAT4" s="63"/>
      <c r="XAU4" s="63"/>
      <c r="XAV4" s="63"/>
      <c r="XAW4" s="63"/>
      <c r="XAX4" s="63"/>
      <c r="XAY4" s="63"/>
      <c r="XAZ4" s="63"/>
      <c r="XBA4" s="63"/>
      <c r="XBB4" s="63"/>
      <c r="XBC4" s="63"/>
      <c r="XBD4" s="63"/>
      <c r="XBE4" s="63"/>
      <c r="XBF4" s="63"/>
      <c r="XBG4" s="63"/>
      <c r="XBH4" s="63"/>
      <c r="XBI4" s="63"/>
      <c r="XBJ4" s="63"/>
      <c r="XBK4" s="63"/>
      <c r="XBL4" s="63"/>
      <c r="XBM4" s="63"/>
      <c r="XBN4" s="63"/>
      <c r="XBO4" s="63"/>
      <c r="XBP4" s="63"/>
      <c r="XBQ4" s="63"/>
      <c r="XBR4" s="63"/>
      <c r="XBS4" s="63"/>
      <c r="XBT4" s="63"/>
      <c r="XBU4" s="63"/>
      <c r="XBV4" s="63"/>
      <c r="XBW4" s="63"/>
      <c r="XBX4" s="63"/>
      <c r="XBY4" s="63"/>
      <c r="XBZ4" s="63"/>
      <c r="XCA4" s="63"/>
      <c r="XCB4" s="63"/>
      <c r="XCC4" s="63"/>
      <c r="XCD4" s="63"/>
      <c r="XCE4" s="63"/>
      <c r="XCF4" s="63"/>
      <c r="XCG4" s="63"/>
      <c r="XCH4" s="63"/>
      <c r="XCI4" s="63"/>
      <c r="XCJ4" s="63"/>
      <c r="XCK4" s="63"/>
      <c r="XCL4" s="63"/>
      <c r="XCM4" s="63"/>
      <c r="XCN4" s="63"/>
      <c r="XCO4" s="63"/>
      <c r="XCP4" s="63"/>
      <c r="XCQ4" s="63"/>
      <c r="XCR4" s="63"/>
      <c r="XCS4" s="63"/>
      <c r="XCT4" s="63"/>
      <c r="XCU4" s="63"/>
      <c r="XCV4" s="63"/>
      <c r="XCW4" s="63"/>
      <c r="XCX4" s="63"/>
      <c r="XCY4" s="63"/>
      <c r="XCZ4" s="63"/>
      <c r="XDA4" s="63"/>
      <c r="XDB4" s="63"/>
      <c r="XDC4" s="63"/>
      <c r="XDD4" s="63"/>
      <c r="XDE4" s="63"/>
      <c r="XDF4" s="63"/>
      <c r="XDG4" s="63"/>
      <c r="XDH4" s="63"/>
      <c r="XDI4" s="63"/>
      <c r="XDJ4" s="63"/>
      <c r="XDK4" s="63"/>
      <c r="XDL4" s="63"/>
      <c r="XDM4" s="63"/>
      <c r="XDN4" s="63"/>
      <c r="XDO4" s="63"/>
      <c r="XDP4" s="63"/>
      <c r="XDQ4" s="63"/>
      <c r="XDR4" s="63"/>
      <c r="XDS4" s="63"/>
      <c r="XDT4" s="63"/>
      <c r="XDU4" s="63"/>
      <c r="XDV4" s="63"/>
      <c r="XDW4" s="63"/>
      <c r="XDX4" s="63"/>
      <c r="XDY4" s="63"/>
      <c r="XDZ4" s="63"/>
      <c r="XEA4" s="63"/>
      <c r="XEB4" s="63"/>
      <c r="XEC4" s="63"/>
      <c r="XED4" s="63"/>
      <c r="XEE4" s="63"/>
      <c r="XEF4" s="63"/>
      <c r="XEG4" s="63"/>
      <c r="XEH4" s="63"/>
      <c r="XEI4" s="63"/>
      <c r="XEJ4" s="63"/>
      <c r="XEK4" s="63"/>
      <c r="XEL4" s="63"/>
      <c r="XEM4" s="63"/>
      <c r="XEN4" s="63"/>
      <c r="XEO4" s="63"/>
      <c r="XEP4" s="63"/>
      <c r="XEQ4" s="63"/>
      <c r="XER4" s="63"/>
      <c r="XES4" s="63"/>
      <c r="XET4" s="63"/>
      <c r="XEU4" s="63"/>
      <c r="XEV4" s="63"/>
      <c r="XEW4" s="63"/>
      <c r="XEX4" s="63"/>
      <c r="XEY4" s="63"/>
      <c r="XEZ4" s="63"/>
      <c r="XFA4" s="63"/>
      <c r="XFB4" s="63"/>
      <c r="XFC4" s="63"/>
      <c r="XFD4" s="63"/>
    </row>
    <row r="5" spans="1:16384" x14ac:dyDescent="0.2">
      <c r="A5" s="13"/>
      <c r="B5" s="13"/>
      <c r="C5" s="12"/>
      <c r="D5" s="57"/>
      <c r="E5" s="59"/>
      <c r="F5" s="59"/>
      <c r="G5" s="59"/>
      <c r="H5" s="59"/>
      <c r="I5" s="59"/>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63"/>
      <c r="CU5" s="63"/>
      <c r="CV5" s="63"/>
      <c r="CW5" s="63"/>
      <c r="CX5" s="63"/>
      <c r="CY5" s="63"/>
      <c r="CZ5" s="63"/>
      <c r="DA5" s="63"/>
      <c r="DB5" s="63"/>
      <c r="DC5" s="63"/>
      <c r="DD5" s="63"/>
      <c r="DE5" s="63"/>
      <c r="DF5" s="63"/>
      <c r="DG5" s="63"/>
      <c r="DH5" s="63"/>
      <c r="DI5" s="63"/>
      <c r="DJ5" s="63"/>
      <c r="DK5" s="63"/>
      <c r="DL5" s="63"/>
      <c r="DM5" s="63"/>
      <c r="DN5" s="63"/>
      <c r="DO5" s="63"/>
      <c r="DP5" s="63"/>
      <c r="DQ5" s="63"/>
      <c r="DR5" s="63"/>
      <c r="DS5" s="63"/>
      <c r="DT5" s="63"/>
      <c r="DU5" s="63"/>
      <c r="DV5" s="63"/>
      <c r="DW5" s="63"/>
      <c r="DX5" s="63"/>
      <c r="DY5" s="63"/>
      <c r="DZ5" s="63"/>
      <c r="EA5" s="63"/>
      <c r="EB5" s="63"/>
      <c r="EC5" s="63"/>
      <c r="ED5" s="63"/>
      <c r="EE5" s="63"/>
      <c r="EF5" s="63"/>
      <c r="EG5" s="63"/>
      <c r="EH5" s="63"/>
      <c r="EI5" s="63"/>
      <c r="EJ5" s="63"/>
      <c r="EK5" s="63"/>
      <c r="EL5" s="63"/>
      <c r="EM5" s="63"/>
      <c r="EN5" s="63"/>
      <c r="EO5" s="63"/>
      <c r="EP5" s="63"/>
      <c r="EQ5" s="63"/>
      <c r="ER5" s="63"/>
      <c r="ES5" s="63"/>
      <c r="ET5" s="63"/>
      <c r="EU5" s="63"/>
      <c r="EV5" s="63"/>
      <c r="EW5" s="63"/>
      <c r="EX5" s="63"/>
      <c r="EY5" s="63"/>
      <c r="EZ5" s="63"/>
      <c r="FA5" s="63"/>
      <c r="FB5" s="63"/>
      <c r="FC5" s="63"/>
      <c r="FD5" s="63"/>
      <c r="FE5" s="63"/>
      <c r="FF5" s="63"/>
      <c r="FG5" s="63"/>
      <c r="FH5" s="63"/>
      <c r="FI5" s="63"/>
      <c r="FJ5" s="63"/>
      <c r="FK5" s="63"/>
      <c r="FL5" s="63"/>
      <c r="FM5" s="63"/>
      <c r="FN5" s="63"/>
      <c r="FO5" s="63"/>
      <c r="FP5" s="63"/>
      <c r="FQ5" s="63"/>
      <c r="FR5" s="63"/>
      <c r="FS5" s="63"/>
      <c r="FT5" s="63"/>
      <c r="FU5" s="63"/>
      <c r="FV5" s="63"/>
      <c r="FW5" s="63"/>
      <c r="FX5" s="63"/>
      <c r="FY5" s="63"/>
      <c r="FZ5" s="63"/>
      <c r="GA5" s="63"/>
      <c r="GB5" s="63"/>
      <c r="GC5" s="63"/>
      <c r="GD5" s="63"/>
      <c r="GE5" s="63"/>
      <c r="GF5" s="63"/>
      <c r="GG5" s="63"/>
      <c r="GH5" s="63"/>
      <c r="GI5" s="63"/>
      <c r="GJ5" s="63"/>
      <c r="GK5" s="63"/>
      <c r="GL5" s="63"/>
      <c r="GM5" s="63"/>
      <c r="GN5" s="63"/>
      <c r="GO5" s="63"/>
      <c r="GP5" s="63"/>
      <c r="GQ5" s="63"/>
      <c r="GR5" s="63"/>
      <c r="GS5" s="63"/>
      <c r="GT5" s="63"/>
      <c r="GU5" s="63"/>
      <c r="GV5" s="63"/>
      <c r="GW5" s="63"/>
      <c r="GX5" s="63"/>
      <c r="GY5" s="63"/>
      <c r="GZ5" s="63"/>
      <c r="HA5" s="63"/>
      <c r="HB5" s="63"/>
      <c r="HC5" s="63"/>
      <c r="HD5" s="63"/>
      <c r="HE5" s="63"/>
      <c r="HF5" s="63"/>
      <c r="HG5" s="63"/>
      <c r="HH5" s="63"/>
      <c r="HI5" s="63"/>
      <c r="HJ5" s="63"/>
      <c r="HK5" s="63"/>
      <c r="HL5" s="63"/>
      <c r="HM5" s="63"/>
      <c r="HN5" s="63"/>
      <c r="HO5" s="63"/>
      <c r="HP5" s="63"/>
      <c r="HQ5" s="63"/>
      <c r="HR5" s="63"/>
      <c r="HS5" s="63"/>
      <c r="HT5" s="63"/>
      <c r="HU5" s="63"/>
      <c r="HV5" s="63"/>
      <c r="HW5" s="63"/>
      <c r="HX5" s="63"/>
      <c r="HY5" s="63"/>
      <c r="HZ5" s="63"/>
      <c r="IA5" s="63"/>
      <c r="IB5" s="63"/>
      <c r="IC5" s="63"/>
      <c r="ID5" s="63"/>
      <c r="IE5" s="63"/>
      <c r="IF5" s="63"/>
      <c r="IG5" s="63"/>
      <c r="IH5" s="63"/>
      <c r="II5" s="63"/>
      <c r="IJ5" s="63"/>
      <c r="IK5" s="63"/>
      <c r="IL5" s="63"/>
      <c r="IM5" s="63"/>
      <c r="IN5" s="63"/>
      <c r="IO5" s="63"/>
      <c r="IP5" s="63"/>
      <c r="IQ5" s="63"/>
      <c r="IR5" s="63"/>
      <c r="IS5" s="63"/>
      <c r="IT5" s="63"/>
      <c r="IU5" s="63"/>
      <c r="IV5" s="63"/>
      <c r="IW5" s="63"/>
      <c r="IX5" s="63"/>
      <c r="IY5" s="63"/>
      <c r="IZ5" s="63"/>
      <c r="JA5" s="63"/>
      <c r="JB5" s="63"/>
      <c r="JC5" s="63"/>
      <c r="JD5" s="63"/>
      <c r="JE5" s="63"/>
      <c r="JF5" s="63"/>
      <c r="JG5" s="63"/>
      <c r="JH5" s="63"/>
      <c r="JI5" s="63"/>
      <c r="JJ5" s="63"/>
      <c r="JK5" s="63"/>
      <c r="JL5" s="63"/>
      <c r="JM5" s="63"/>
      <c r="JN5" s="63"/>
      <c r="JO5" s="63"/>
      <c r="JP5" s="63"/>
      <c r="JQ5" s="63"/>
      <c r="JR5" s="63"/>
      <c r="JS5" s="63"/>
      <c r="JT5" s="63"/>
      <c r="JU5" s="63"/>
      <c r="JV5" s="63"/>
      <c r="JW5" s="63"/>
      <c r="JX5" s="63"/>
      <c r="JY5" s="63"/>
      <c r="JZ5" s="63"/>
      <c r="KA5" s="63"/>
      <c r="KB5" s="63"/>
      <c r="KC5" s="63"/>
      <c r="KD5" s="63"/>
      <c r="KE5" s="63"/>
      <c r="KF5" s="63"/>
      <c r="KG5" s="63"/>
      <c r="KH5" s="63"/>
      <c r="KI5" s="63"/>
      <c r="KJ5" s="63"/>
      <c r="KK5" s="63"/>
      <c r="KL5" s="63"/>
      <c r="KM5" s="63"/>
      <c r="KN5" s="63"/>
      <c r="KO5" s="63"/>
      <c r="KP5" s="63"/>
      <c r="KQ5" s="63"/>
      <c r="KR5" s="63"/>
      <c r="KS5" s="63"/>
      <c r="KT5" s="63"/>
      <c r="KU5" s="63"/>
      <c r="KV5" s="63"/>
      <c r="KW5" s="63"/>
      <c r="KX5" s="63"/>
      <c r="KY5" s="63"/>
      <c r="KZ5" s="63"/>
      <c r="LA5" s="63"/>
      <c r="LB5" s="63"/>
      <c r="LC5" s="63"/>
      <c r="LD5" s="63"/>
      <c r="LE5" s="63"/>
      <c r="LF5" s="63"/>
      <c r="LG5" s="63"/>
      <c r="LH5" s="63"/>
      <c r="LI5" s="63"/>
      <c r="LJ5" s="63"/>
      <c r="LK5" s="63"/>
      <c r="LL5" s="63"/>
      <c r="LM5" s="63"/>
      <c r="LN5" s="63"/>
      <c r="LO5" s="63"/>
      <c r="LP5" s="63"/>
      <c r="LQ5" s="63"/>
      <c r="LR5" s="63"/>
      <c r="LS5" s="63"/>
      <c r="LT5" s="63"/>
      <c r="LU5" s="63"/>
      <c r="LV5" s="63"/>
      <c r="LW5" s="63"/>
      <c r="LX5" s="63"/>
      <c r="LY5" s="63"/>
      <c r="LZ5" s="63"/>
      <c r="MA5" s="63"/>
      <c r="MB5" s="63"/>
      <c r="MC5" s="63"/>
      <c r="MD5" s="63"/>
      <c r="ME5" s="63"/>
      <c r="MF5" s="63"/>
      <c r="MG5" s="63"/>
      <c r="MH5" s="63"/>
      <c r="MI5" s="63"/>
      <c r="MJ5" s="63"/>
      <c r="MK5" s="63"/>
      <c r="ML5" s="63"/>
      <c r="MM5" s="63"/>
      <c r="MN5" s="63"/>
      <c r="MO5" s="63"/>
      <c r="MP5" s="63"/>
      <c r="MQ5" s="63"/>
      <c r="MR5" s="63"/>
      <c r="MS5" s="63"/>
      <c r="MT5" s="63"/>
      <c r="MU5" s="63"/>
      <c r="MV5" s="63"/>
      <c r="MW5" s="63"/>
      <c r="MX5" s="63"/>
      <c r="MY5" s="63"/>
      <c r="MZ5" s="63"/>
      <c r="NA5" s="63"/>
      <c r="NB5" s="63"/>
      <c r="NC5" s="63"/>
      <c r="ND5" s="63"/>
      <c r="NE5" s="63"/>
      <c r="NF5" s="63"/>
      <c r="NG5" s="63"/>
      <c r="NH5" s="63"/>
      <c r="NI5" s="63"/>
      <c r="NJ5" s="63"/>
      <c r="NK5" s="63"/>
      <c r="NL5" s="63"/>
      <c r="NM5" s="63"/>
      <c r="NN5" s="63"/>
      <c r="NO5" s="63"/>
      <c r="NP5" s="63"/>
      <c r="NQ5" s="63"/>
      <c r="NR5" s="63"/>
      <c r="NS5" s="63"/>
      <c r="NT5" s="63"/>
      <c r="NU5" s="63"/>
      <c r="NV5" s="63"/>
      <c r="NW5" s="63"/>
      <c r="NX5" s="63"/>
      <c r="NY5" s="63"/>
      <c r="NZ5" s="63"/>
      <c r="OA5" s="63"/>
      <c r="OB5" s="63"/>
      <c r="OC5" s="63"/>
      <c r="OD5" s="63"/>
      <c r="OE5" s="63"/>
      <c r="OF5" s="63"/>
      <c r="OG5" s="63"/>
      <c r="OH5" s="63"/>
      <c r="OI5" s="63"/>
      <c r="OJ5" s="63"/>
      <c r="OK5" s="63"/>
      <c r="OL5" s="63"/>
      <c r="OM5" s="63"/>
      <c r="ON5" s="63"/>
      <c r="OO5" s="63"/>
      <c r="OP5" s="63"/>
      <c r="OQ5" s="63"/>
      <c r="OR5" s="63"/>
      <c r="OS5" s="63"/>
      <c r="OT5" s="63"/>
      <c r="OU5" s="63"/>
      <c r="OV5" s="63"/>
      <c r="OW5" s="63"/>
      <c r="OX5" s="63"/>
      <c r="OY5" s="63"/>
      <c r="OZ5" s="63"/>
      <c r="PA5" s="63"/>
      <c r="PB5" s="63"/>
      <c r="PC5" s="63"/>
      <c r="PD5" s="63"/>
      <c r="PE5" s="63"/>
      <c r="PF5" s="63"/>
      <c r="PG5" s="63"/>
      <c r="PH5" s="63"/>
      <c r="PI5" s="63"/>
      <c r="PJ5" s="63"/>
      <c r="PK5" s="63"/>
      <c r="PL5" s="63"/>
      <c r="PM5" s="63"/>
      <c r="PN5" s="63"/>
      <c r="PO5" s="63"/>
      <c r="PP5" s="63"/>
      <c r="PQ5" s="63"/>
      <c r="PR5" s="63"/>
      <c r="PS5" s="63"/>
      <c r="PT5" s="63"/>
      <c r="PU5" s="63"/>
      <c r="PV5" s="63"/>
      <c r="PW5" s="63"/>
      <c r="PX5" s="63"/>
      <c r="PY5" s="63"/>
      <c r="PZ5" s="63"/>
      <c r="QA5" s="63"/>
      <c r="QB5" s="63"/>
      <c r="QC5" s="63"/>
      <c r="QD5" s="63"/>
      <c r="QE5" s="63"/>
      <c r="QF5" s="63"/>
      <c r="QG5" s="63"/>
      <c r="QH5" s="63"/>
      <c r="QI5" s="63"/>
      <c r="QJ5" s="63"/>
      <c r="QK5" s="63"/>
      <c r="QL5" s="63"/>
      <c r="QM5" s="63"/>
      <c r="QN5" s="63"/>
      <c r="QO5" s="63"/>
      <c r="QP5" s="63"/>
      <c r="QQ5" s="63"/>
      <c r="QR5" s="63"/>
      <c r="QS5" s="63"/>
      <c r="QT5" s="63"/>
      <c r="QU5" s="63"/>
      <c r="QV5" s="63"/>
      <c r="QW5" s="63"/>
      <c r="QX5" s="63"/>
      <c r="QY5" s="63"/>
      <c r="QZ5" s="63"/>
      <c r="RA5" s="63"/>
      <c r="RB5" s="63"/>
      <c r="RC5" s="63"/>
      <c r="RD5" s="63"/>
      <c r="RE5" s="63"/>
      <c r="RF5" s="63"/>
      <c r="RG5" s="63"/>
      <c r="RH5" s="63"/>
      <c r="RI5" s="63"/>
      <c r="RJ5" s="63"/>
      <c r="RK5" s="63"/>
      <c r="RL5" s="63"/>
      <c r="RM5" s="63"/>
      <c r="RN5" s="63"/>
      <c r="RO5" s="63"/>
      <c r="RP5" s="63"/>
      <c r="RQ5" s="63"/>
      <c r="RR5" s="63"/>
      <c r="RS5" s="63"/>
      <c r="RT5" s="63"/>
      <c r="RU5" s="63"/>
      <c r="RV5" s="63"/>
      <c r="RW5" s="63"/>
      <c r="RX5" s="63"/>
      <c r="RY5" s="63"/>
      <c r="RZ5" s="63"/>
      <c r="SA5" s="63"/>
      <c r="SB5" s="63"/>
      <c r="SC5" s="63"/>
      <c r="SD5" s="63"/>
      <c r="SE5" s="63"/>
      <c r="SF5" s="63"/>
      <c r="SG5" s="63"/>
      <c r="SH5" s="63"/>
      <c r="SI5" s="63"/>
      <c r="SJ5" s="63"/>
      <c r="SK5" s="63"/>
      <c r="SL5" s="63"/>
      <c r="SM5" s="63"/>
      <c r="SN5" s="63"/>
      <c r="SO5" s="63"/>
      <c r="SP5" s="63"/>
      <c r="SQ5" s="63"/>
      <c r="SR5" s="63"/>
      <c r="SS5" s="63"/>
      <c r="ST5" s="63"/>
      <c r="SU5" s="63"/>
      <c r="SV5" s="63"/>
      <c r="SW5" s="63"/>
      <c r="SX5" s="63"/>
      <c r="SY5" s="63"/>
      <c r="SZ5" s="63"/>
      <c r="TA5" s="63"/>
      <c r="TB5" s="63"/>
      <c r="TC5" s="63"/>
      <c r="TD5" s="63"/>
      <c r="TE5" s="63"/>
      <c r="TF5" s="63"/>
      <c r="TG5" s="63"/>
      <c r="TH5" s="63"/>
      <c r="TI5" s="63"/>
      <c r="TJ5" s="63"/>
      <c r="TK5" s="63"/>
      <c r="TL5" s="63"/>
      <c r="TM5" s="63"/>
      <c r="TN5" s="63"/>
      <c r="TO5" s="63"/>
      <c r="TP5" s="63"/>
      <c r="TQ5" s="63"/>
      <c r="TR5" s="63"/>
      <c r="TS5" s="63"/>
      <c r="TT5" s="63"/>
      <c r="TU5" s="63"/>
      <c r="TV5" s="63"/>
      <c r="TW5" s="63"/>
      <c r="TX5" s="63"/>
      <c r="TY5" s="63"/>
      <c r="TZ5" s="63"/>
      <c r="UA5" s="63"/>
      <c r="UB5" s="63"/>
      <c r="UC5" s="63"/>
      <c r="UD5" s="63"/>
      <c r="UE5" s="63"/>
      <c r="UF5" s="63"/>
      <c r="UG5" s="63"/>
      <c r="UH5" s="63"/>
      <c r="UI5" s="63"/>
      <c r="UJ5" s="63"/>
      <c r="UK5" s="63"/>
      <c r="UL5" s="63"/>
      <c r="UM5" s="63"/>
      <c r="UN5" s="63"/>
      <c r="UO5" s="63"/>
      <c r="UP5" s="63"/>
      <c r="UQ5" s="63"/>
      <c r="UR5" s="63"/>
      <c r="US5" s="63"/>
      <c r="UT5" s="63"/>
      <c r="UU5" s="63"/>
      <c r="UV5" s="63"/>
      <c r="UW5" s="63"/>
      <c r="UX5" s="63"/>
      <c r="UY5" s="63"/>
      <c r="UZ5" s="63"/>
      <c r="VA5" s="63"/>
      <c r="VB5" s="63"/>
      <c r="VC5" s="63"/>
      <c r="VD5" s="63"/>
      <c r="VE5" s="63"/>
      <c r="VF5" s="63"/>
      <c r="VG5" s="63"/>
      <c r="VH5" s="63"/>
      <c r="VI5" s="63"/>
      <c r="VJ5" s="63"/>
      <c r="VK5" s="63"/>
      <c r="VL5" s="63"/>
      <c r="VM5" s="63"/>
      <c r="VN5" s="63"/>
      <c r="VO5" s="63"/>
      <c r="VP5" s="63"/>
      <c r="VQ5" s="63"/>
      <c r="VR5" s="63"/>
      <c r="VS5" s="63"/>
      <c r="VT5" s="63"/>
      <c r="VU5" s="63"/>
      <c r="VV5" s="63"/>
      <c r="VW5" s="63"/>
      <c r="VX5" s="63"/>
      <c r="VY5" s="63"/>
      <c r="VZ5" s="63"/>
      <c r="WA5" s="63"/>
      <c r="WB5" s="63"/>
      <c r="WC5" s="63"/>
      <c r="WD5" s="63"/>
      <c r="WE5" s="63"/>
      <c r="WF5" s="63"/>
      <c r="WG5" s="63"/>
      <c r="WH5" s="63"/>
      <c r="WI5" s="63"/>
      <c r="WJ5" s="63"/>
      <c r="WK5" s="63"/>
      <c r="WL5" s="63"/>
      <c r="WM5" s="63"/>
      <c r="WN5" s="63"/>
      <c r="WO5" s="63"/>
      <c r="WP5" s="63"/>
      <c r="WQ5" s="63"/>
      <c r="WR5" s="63"/>
      <c r="WS5" s="63"/>
      <c r="WT5" s="63"/>
      <c r="WU5" s="63"/>
      <c r="WV5" s="63"/>
      <c r="WW5" s="63"/>
      <c r="WX5" s="63"/>
      <c r="WY5" s="63"/>
      <c r="WZ5" s="63"/>
      <c r="XA5" s="63"/>
      <c r="XB5" s="63"/>
      <c r="XC5" s="63"/>
      <c r="XD5" s="63"/>
      <c r="XE5" s="63"/>
      <c r="XF5" s="63"/>
      <c r="XG5" s="63"/>
      <c r="XH5" s="63"/>
      <c r="XI5" s="63"/>
      <c r="XJ5" s="63"/>
      <c r="XK5" s="63"/>
      <c r="XL5" s="63"/>
      <c r="XM5" s="63"/>
      <c r="XN5" s="63"/>
      <c r="XO5" s="63"/>
      <c r="XP5" s="63"/>
      <c r="XQ5" s="63"/>
      <c r="XR5" s="63"/>
      <c r="XS5" s="63"/>
      <c r="XT5" s="63"/>
      <c r="XU5" s="63"/>
      <c r="XV5" s="63"/>
      <c r="XW5" s="63"/>
      <c r="XX5" s="63"/>
      <c r="XY5" s="63"/>
      <c r="XZ5" s="63"/>
      <c r="YA5" s="63"/>
      <c r="YB5" s="63"/>
      <c r="YC5" s="63"/>
      <c r="YD5" s="63"/>
      <c r="YE5" s="63"/>
      <c r="YF5" s="63"/>
      <c r="YG5" s="63"/>
      <c r="YH5" s="63"/>
      <c r="YI5" s="63"/>
      <c r="YJ5" s="63"/>
      <c r="YK5" s="63"/>
      <c r="YL5" s="63"/>
      <c r="YM5" s="63"/>
      <c r="YN5" s="63"/>
      <c r="YO5" s="63"/>
      <c r="YP5" s="63"/>
      <c r="YQ5" s="63"/>
      <c r="YR5" s="63"/>
      <c r="YS5" s="63"/>
      <c r="YT5" s="63"/>
      <c r="YU5" s="63"/>
      <c r="YV5" s="63"/>
      <c r="YW5" s="63"/>
      <c r="YX5" s="63"/>
      <c r="YY5" s="63"/>
      <c r="YZ5" s="63"/>
      <c r="ZA5" s="63"/>
      <c r="ZB5" s="63"/>
      <c r="ZC5" s="63"/>
      <c r="ZD5" s="63"/>
      <c r="ZE5" s="63"/>
      <c r="ZF5" s="63"/>
      <c r="ZG5" s="63"/>
      <c r="ZH5" s="63"/>
      <c r="ZI5" s="63"/>
      <c r="ZJ5" s="63"/>
      <c r="ZK5" s="63"/>
      <c r="ZL5" s="63"/>
      <c r="ZM5" s="63"/>
      <c r="ZN5" s="63"/>
      <c r="ZO5" s="63"/>
      <c r="ZP5" s="63"/>
      <c r="ZQ5" s="63"/>
      <c r="ZR5" s="63"/>
      <c r="ZS5" s="63"/>
      <c r="ZT5" s="63"/>
      <c r="ZU5" s="63"/>
      <c r="ZV5" s="63"/>
      <c r="ZW5" s="63"/>
      <c r="ZX5" s="63"/>
      <c r="ZY5" s="63"/>
      <c r="ZZ5" s="63"/>
      <c r="AAA5" s="63"/>
      <c r="AAB5" s="63"/>
      <c r="AAC5" s="63"/>
      <c r="AAD5" s="63"/>
      <c r="AAE5" s="63"/>
      <c r="AAF5" s="63"/>
      <c r="AAG5" s="63"/>
      <c r="AAH5" s="63"/>
      <c r="AAI5" s="63"/>
      <c r="AAJ5" s="63"/>
      <c r="AAK5" s="63"/>
      <c r="AAL5" s="63"/>
      <c r="AAM5" s="63"/>
      <c r="AAN5" s="63"/>
      <c r="AAO5" s="63"/>
      <c r="AAP5" s="63"/>
      <c r="AAQ5" s="63"/>
      <c r="AAR5" s="63"/>
      <c r="AAS5" s="63"/>
      <c r="AAT5" s="63"/>
      <c r="AAU5" s="63"/>
      <c r="AAV5" s="63"/>
      <c r="AAW5" s="63"/>
      <c r="AAX5" s="63"/>
      <c r="AAY5" s="63"/>
      <c r="AAZ5" s="63"/>
      <c r="ABA5" s="63"/>
      <c r="ABB5" s="63"/>
      <c r="ABC5" s="63"/>
      <c r="ABD5" s="63"/>
      <c r="ABE5" s="63"/>
      <c r="ABF5" s="63"/>
      <c r="ABG5" s="63"/>
      <c r="ABH5" s="63"/>
      <c r="ABI5" s="63"/>
      <c r="ABJ5" s="63"/>
      <c r="ABK5" s="63"/>
      <c r="ABL5" s="63"/>
      <c r="ABM5" s="63"/>
      <c r="ABN5" s="63"/>
      <c r="ABO5" s="63"/>
      <c r="ABP5" s="63"/>
      <c r="ABQ5" s="63"/>
      <c r="ABR5" s="63"/>
      <c r="ABS5" s="63"/>
      <c r="ABT5" s="63"/>
      <c r="ABU5" s="63"/>
      <c r="ABV5" s="63"/>
      <c r="ABW5" s="63"/>
      <c r="ABX5" s="63"/>
      <c r="ABY5" s="63"/>
      <c r="ABZ5" s="63"/>
      <c r="ACA5" s="63"/>
      <c r="ACB5" s="63"/>
      <c r="ACC5" s="63"/>
      <c r="ACD5" s="63"/>
      <c r="ACE5" s="63"/>
      <c r="ACF5" s="63"/>
      <c r="ACG5" s="63"/>
      <c r="ACH5" s="63"/>
      <c r="ACI5" s="63"/>
      <c r="ACJ5" s="63"/>
      <c r="ACK5" s="63"/>
      <c r="ACL5" s="63"/>
      <c r="ACM5" s="63"/>
      <c r="ACN5" s="63"/>
      <c r="ACO5" s="63"/>
      <c r="ACP5" s="63"/>
      <c r="ACQ5" s="63"/>
      <c r="ACR5" s="63"/>
      <c r="ACS5" s="63"/>
      <c r="ACT5" s="63"/>
      <c r="ACU5" s="63"/>
      <c r="ACV5" s="63"/>
      <c r="ACW5" s="63"/>
      <c r="ACX5" s="63"/>
      <c r="ACY5" s="63"/>
      <c r="ACZ5" s="63"/>
      <c r="ADA5" s="63"/>
      <c r="ADB5" s="63"/>
      <c r="ADC5" s="63"/>
      <c r="ADD5" s="63"/>
      <c r="ADE5" s="63"/>
      <c r="ADF5" s="63"/>
      <c r="ADG5" s="63"/>
      <c r="ADH5" s="63"/>
      <c r="ADI5" s="63"/>
      <c r="ADJ5" s="63"/>
      <c r="ADK5" s="63"/>
      <c r="ADL5" s="63"/>
      <c r="ADM5" s="63"/>
      <c r="ADN5" s="63"/>
      <c r="ADO5" s="63"/>
      <c r="ADP5" s="63"/>
      <c r="ADQ5" s="63"/>
      <c r="ADR5" s="63"/>
      <c r="ADS5" s="63"/>
      <c r="ADT5" s="63"/>
      <c r="ADU5" s="63"/>
      <c r="ADV5" s="63"/>
      <c r="ADW5" s="63"/>
      <c r="ADX5" s="63"/>
      <c r="ADY5" s="63"/>
      <c r="ADZ5" s="63"/>
      <c r="AEA5" s="63"/>
      <c r="AEB5" s="63"/>
      <c r="AEC5" s="63"/>
      <c r="AED5" s="63"/>
      <c r="AEE5" s="63"/>
      <c r="AEF5" s="63"/>
      <c r="AEG5" s="63"/>
      <c r="AEH5" s="63"/>
      <c r="AEI5" s="63"/>
      <c r="AEJ5" s="63"/>
      <c r="AEK5" s="63"/>
      <c r="AEL5" s="63"/>
      <c r="AEM5" s="63"/>
      <c r="AEN5" s="63"/>
      <c r="AEO5" s="63"/>
      <c r="AEP5" s="63"/>
      <c r="AEQ5" s="63"/>
      <c r="AER5" s="63"/>
      <c r="AES5" s="63"/>
      <c r="AET5" s="63"/>
      <c r="AEU5" s="63"/>
      <c r="AEV5" s="63"/>
      <c r="AEW5" s="63"/>
      <c r="AEX5" s="63"/>
      <c r="AEY5" s="63"/>
      <c r="AEZ5" s="63"/>
      <c r="AFA5" s="63"/>
      <c r="AFB5" s="63"/>
      <c r="AFC5" s="63"/>
      <c r="AFD5" s="63"/>
      <c r="AFE5" s="63"/>
      <c r="AFF5" s="63"/>
      <c r="AFG5" s="63"/>
      <c r="AFH5" s="63"/>
      <c r="AFI5" s="63"/>
      <c r="AFJ5" s="63"/>
      <c r="AFK5" s="63"/>
      <c r="AFL5" s="63"/>
      <c r="AFM5" s="63"/>
      <c r="AFN5" s="63"/>
      <c r="AFO5" s="63"/>
      <c r="AFP5" s="63"/>
      <c r="AFQ5" s="63"/>
      <c r="AFR5" s="63"/>
      <c r="AFS5" s="63"/>
      <c r="AFT5" s="63"/>
      <c r="AFU5" s="63"/>
      <c r="AFV5" s="63"/>
      <c r="AFW5" s="63"/>
      <c r="AFX5" s="63"/>
      <c r="AFY5" s="63"/>
      <c r="AFZ5" s="63"/>
      <c r="AGA5" s="63"/>
      <c r="AGB5" s="63"/>
      <c r="AGC5" s="63"/>
      <c r="AGD5" s="63"/>
      <c r="AGE5" s="63"/>
      <c r="AGF5" s="63"/>
      <c r="AGG5" s="63"/>
      <c r="AGH5" s="63"/>
      <c r="AGI5" s="63"/>
      <c r="AGJ5" s="63"/>
      <c r="AGK5" s="63"/>
      <c r="AGL5" s="63"/>
      <c r="AGM5" s="63"/>
      <c r="AGN5" s="63"/>
      <c r="AGO5" s="63"/>
      <c r="AGP5" s="63"/>
      <c r="AGQ5" s="63"/>
      <c r="AGR5" s="63"/>
      <c r="AGS5" s="63"/>
      <c r="AGT5" s="63"/>
      <c r="AGU5" s="63"/>
      <c r="AGV5" s="63"/>
      <c r="AGW5" s="63"/>
      <c r="AGX5" s="63"/>
      <c r="AGY5" s="63"/>
      <c r="AGZ5" s="63"/>
      <c r="AHA5" s="63"/>
      <c r="AHB5" s="63"/>
      <c r="AHC5" s="63"/>
      <c r="AHD5" s="63"/>
      <c r="AHE5" s="63"/>
      <c r="AHF5" s="63"/>
      <c r="AHG5" s="63"/>
      <c r="AHH5" s="63"/>
      <c r="AHI5" s="63"/>
      <c r="AHJ5" s="63"/>
      <c r="AHK5" s="63"/>
      <c r="AHL5" s="63"/>
      <c r="AHM5" s="63"/>
      <c r="AHN5" s="63"/>
      <c r="AHO5" s="63"/>
      <c r="AHP5" s="63"/>
      <c r="AHQ5" s="63"/>
      <c r="AHR5" s="63"/>
      <c r="AHS5" s="63"/>
      <c r="AHT5" s="63"/>
      <c r="AHU5" s="63"/>
      <c r="AHV5" s="63"/>
      <c r="AHW5" s="63"/>
      <c r="AHX5" s="63"/>
      <c r="AHY5" s="63"/>
      <c r="AHZ5" s="63"/>
      <c r="AIA5" s="63"/>
      <c r="AIB5" s="63"/>
      <c r="AIC5" s="63"/>
      <c r="AID5" s="63"/>
      <c r="AIE5" s="63"/>
      <c r="AIF5" s="63"/>
      <c r="AIG5" s="63"/>
      <c r="AIH5" s="63"/>
      <c r="AII5" s="63"/>
      <c r="AIJ5" s="63"/>
      <c r="AIK5" s="63"/>
      <c r="AIL5" s="63"/>
      <c r="AIM5" s="63"/>
      <c r="AIN5" s="63"/>
      <c r="AIO5" s="63"/>
      <c r="AIP5" s="63"/>
      <c r="AIQ5" s="63"/>
      <c r="AIR5" s="63"/>
      <c r="AIS5" s="63"/>
      <c r="AIT5" s="63"/>
      <c r="AIU5" s="63"/>
      <c r="AIV5" s="63"/>
      <c r="AIW5" s="63"/>
      <c r="AIX5" s="63"/>
      <c r="AIY5" s="63"/>
      <c r="AIZ5" s="63"/>
      <c r="AJA5" s="63"/>
      <c r="AJB5" s="63"/>
      <c r="AJC5" s="63"/>
      <c r="AJD5" s="63"/>
      <c r="AJE5" s="63"/>
      <c r="AJF5" s="63"/>
      <c r="AJG5" s="63"/>
      <c r="AJH5" s="63"/>
      <c r="AJI5" s="63"/>
      <c r="AJJ5" s="63"/>
      <c r="AJK5" s="63"/>
      <c r="AJL5" s="63"/>
      <c r="AJM5" s="63"/>
      <c r="AJN5" s="63"/>
      <c r="AJO5" s="63"/>
      <c r="AJP5" s="63"/>
      <c r="AJQ5" s="63"/>
      <c r="AJR5" s="63"/>
      <c r="AJS5" s="63"/>
      <c r="AJT5" s="63"/>
      <c r="AJU5" s="63"/>
      <c r="AJV5" s="63"/>
      <c r="AJW5" s="63"/>
      <c r="AJX5" s="63"/>
      <c r="AJY5" s="63"/>
      <c r="AJZ5" s="63"/>
      <c r="AKA5" s="63"/>
      <c r="AKB5" s="63"/>
      <c r="AKC5" s="63"/>
      <c r="AKD5" s="63"/>
      <c r="AKE5" s="63"/>
      <c r="AKF5" s="63"/>
      <c r="AKG5" s="63"/>
      <c r="AKH5" s="63"/>
      <c r="AKI5" s="63"/>
      <c r="AKJ5" s="63"/>
      <c r="AKK5" s="63"/>
      <c r="AKL5" s="63"/>
      <c r="AKM5" s="63"/>
      <c r="AKN5" s="63"/>
      <c r="AKO5" s="63"/>
      <c r="AKP5" s="63"/>
      <c r="AKQ5" s="63"/>
      <c r="AKR5" s="63"/>
      <c r="AKS5" s="63"/>
      <c r="AKT5" s="63"/>
      <c r="AKU5" s="63"/>
      <c r="AKV5" s="63"/>
      <c r="AKW5" s="63"/>
      <c r="AKX5" s="63"/>
      <c r="AKY5" s="63"/>
      <c r="AKZ5" s="63"/>
      <c r="ALA5" s="63"/>
      <c r="ALB5" s="63"/>
      <c r="ALC5" s="63"/>
      <c r="ALD5" s="63"/>
      <c r="ALE5" s="63"/>
      <c r="ALF5" s="63"/>
      <c r="ALG5" s="63"/>
      <c r="ALH5" s="63"/>
      <c r="ALI5" s="63"/>
      <c r="ALJ5" s="63"/>
      <c r="ALK5" s="63"/>
      <c r="ALL5" s="63"/>
      <c r="ALM5" s="63"/>
      <c r="ALN5" s="63"/>
      <c r="ALO5" s="63"/>
      <c r="ALP5" s="63"/>
      <c r="ALQ5" s="63"/>
      <c r="ALR5" s="63"/>
      <c r="ALS5" s="63"/>
      <c r="ALT5" s="63"/>
      <c r="ALU5" s="63"/>
      <c r="ALV5" s="63"/>
      <c r="ALW5" s="63"/>
      <c r="ALX5" s="63"/>
      <c r="ALY5" s="63"/>
      <c r="ALZ5" s="63"/>
      <c r="AMA5" s="63"/>
      <c r="AMB5" s="63"/>
      <c r="AMC5" s="63"/>
      <c r="AMD5" s="63"/>
      <c r="AME5" s="63"/>
      <c r="AMF5" s="63"/>
      <c r="AMG5" s="63"/>
      <c r="AMH5" s="63"/>
      <c r="AMI5" s="63"/>
      <c r="AMJ5" s="63"/>
      <c r="AMK5" s="63"/>
      <c r="AML5" s="63"/>
      <c r="AMM5" s="63"/>
      <c r="AMN5" s="63"/>
      <c r="AMO5" s="63"/>
      <c r="AMP5" s="63"/>
      <c r="AMQ5" s="63"/>
      <c r="AMR5" s="63"/>
      <c r="AMS5" s="63"/>
      <c r="AMT5" s="63"/>
      <c r="AMU5" s="63"/>
      <c r="AMV5" s="63"/>
      <c r="AMW5" s="63"/>
      <c r="AMX5" s="63"/>
      <c r="AMY5" s="63"/>
      <c r="AMZ5" s="63"/>
      <c r="ANA5" s="63"/>
      <c r="ANB5" s="63"/>
      <c r="ANC5" s="63"/>
      <c r="AND5" s="63"/>
      <c r="ANE5" s="63"/>
      <c r="ANF5" s="63"/>
      <c r="ANG5" s="63"/>
      <c r="ANH5" s="63"/>
      <c r="ANI5" s="63"/>
      <c r="ANJ5" s="63"/>
      <c r="ANK5" s="63"/>
      <c r="ANL5" s="63"/>
      <c r="ANM5" s="63"/>
      <c r="ANN5" s="63"/>
      <c r="ANO5" s="63"/>
      <c r="ANP5" s="63"/>
      <c r="ANQ5" s="63"/>
      <c r="ANR5" s="63"/>
      <c r="ANS5" s="63"/>
      <c r="ANT5" s="63"/>
      <c r="ANU5" s="63"/>
      <c r="ANV5" s="63"/>
      <c r="ANW5" s="63"/>
      <c r="ANX5" s="63"/>
      <c r="ANY5" s="63"/>
      <c r="ANZ5" s="63"/>
      <c r="AOA5" s="63"/>
      <c r="AOB5" s="63"/>
      <c r="AOC5" s="63"/>
      <c r="AOD5" s="63"/>
      <c r="AOE5" s="63"/>
      <c r="AOF5" s="63"/>
      <c r="AOG5" s="63"/>
      <c r="AOH5" s="63"/>
      <c r="AOI5" s="63"/>
      <c r="AOJ5" s="63"/>
      <c r="AOK5" s="63"/>
      <c r="AOL5" s="63"/>
      <c r="AOM5" s="63"/>
      <c r="AON5" s="63"/>
      <c r="AOO5" s="63"/>
      <c r="AOP5" s="63"/>
      <c r="AOQ5" s="63"/>
      <c r="AOR5" s="63"/>
      <c r="AOS5" s="63"/>
      <c r="AOT5" s="63"/>
      <c r="AOU5" s="63"/>
      <c r="AOV5" s="63"/>
      <c r="AOW5" s="63"/>
      <c r="AOX5" s="63"/>
      <c r="AOY5" s="63"/>
      <c r="AOZ5" s="63"/>
      <c r="APA5" s="63"/>
      <c r="APB5" s="63"/>
      <c r="APC5" s="63"/>
      <c r="APD5" s="63"/>
      <c r="APE5" s="63"/>
      <c r="APF5" s="63"/>
      <c r="APG5" s="63"/>
      <c r="APH5" s="63"/>
      <c r="API5" s="63"/>
      <c r="APJ5" s="63"/>
      <c r="APK5" s="63"/>
      <c r="APL5" s="63"/>
      <c r="APM5" s="63"/>
      <c r="APN5" s="63"/>
      <c r="APO5" s="63"/>
      <c r="APP5" s="63"/>
      <c r="APQ5" s="63"/>
      <c r="APR5" s="63"/>
      <c r="APS5" s="63"/>
      <c r="APT5" s="63"/>
      <c r="APU5" s="63"/>
      <c r="APV5" s="63"/>
      <c r="APW5" s="63"/>
      <c r="APX5" s="63"/>
      <c r="APY5" s="63"/>
      <c r="APZ5" s="63"/>
      <c r="AQA5" s="63"/>
      <c r="AQB5" s="63"/>
      <c r="AQC5" s="63"/>
      <c r="AQD5" s="63"/>
      <c r="AQE5" s="63"/>
      <c r="AQF5" s="63"/>
      <c r="AQG5" s="63"/>
      <c r="AQH5" s="63"/>
      <c r="AQI5" s="63"/>
      <c r="AQJ5" s="63"/>
      <c r="AQK5" s="63"/>
      <c r="AQL5" s="63"/>
      <c r="AQM5" s="63"/>
      <c r="AQN5" s="63"/>
      <c r="AQO5" s="63"/>
      <c r="AQP5" s="63"/>
      <c r="AQQ5" s="63"/>
      <c r="AQR5" s="63"/>
      <c r="AQS5" s="63"/>
      <c r="AQT5" s="63"/>
      <c r="AQU5" s="63"/>
      <c r="AQV5" s="63"/>
      <c r="AQW5" s="63"/>
      <c r="AQX5" s="63"/>
      <c r="AQY5" s="63"/>
      <c r="AQZ5" s="63"/>
      <c r="ARA5" s="63"/>
      <c r="ARB5" s="63"/>
      <c r="ARC5" s="63"/>
      <c r="ARD5" s="63"/>
      <c r="ARE5" s="63"/>
      <c r="ARF5" s="63"/>
      <c r="ARG5" s="63"/>
      <c r="ARH5" s="63"/>
      <c r="ARI5" s="63"/>
      <c r="ARJ5" s="63"/>
      <c r="ARK5" s="63"/>
      <c r="ARL5" s="63"/>
      <c r="ARM5" s="63"/>
      <c r="ARN5" s="63"/>
      <c r="ARO5" s="63"/>
      <c r="ARP5" s="63"/>
      <c r="ARQ5" s="63"/>
      <c r="ARR5" s="63"/>
      <c r="ARS5" s="63"/>
      <c r="ART5" s="63"/>
      <c r="ARU5" s="63"/>
      <c r="ARV5" s="63"/>
      <c r="ARW5" s="63"/>
      <c r="ARX5" s="63"/>
      <c r="ARY5" s="63"/>
      <c r="ARZ5" s="63"/>
      <c r="ASA5" s="63"/>
      <c r="ASB5" s="63"/>
      <c r="ASC5" s="63"/>
      <c r="ASD5" s="63"/>
      <c r="ASE5" s="63"/>
      <c r="ASF5" s="63"/>
      <c r="ASG5" s="63"/>
      <c r="ASH5" s="63"/>
      <c r="ASI5" s="63"/>
      <c r="ASJ5" s="63"/>
      <c r="ASK5" s="63"/>
      <c r="ASL5" s="63"/>
      <c r="ASM5" s="63"/>
      <c r="ASN5" s="63"/>
      <c r="ASO5" s="63"/>
      <c r="ASP5" s="63"/>
      <c r="ASQ5" s="63"/>
      <c r="ASR5" s="63"/>
      <c r="ASS5" s="63"/>
      <c r="AST5" s="63"/>
      <c r="ASU5" s="63"/>
      <c r="ASV5" s="63"/>
      <c r="ASW5" s="63"/>
      <c r="ASX5" s="63"/>
      <c r="ASY5" s="63"/>
      <c r="ASZ5" s="63"/>
      <c r="ATA5" s="63"/>
      <c r="ATB5" s="63"/>
      <c r="ATC5" s="63"/>
      <c r="ATD5" s="63"/>
      <c r="ATE5" s="63"/>
      <c r="ATF5" s="63"/>
      <c r="ATG5" s="63"/>
      <c r="ATH5" s="63"/>
      <c r="ATI5" s="63"/>
      <c r="ATJ5" s="63"/>
      <c r="ATK5" s="63"/>
      <c r="ATL5" s="63"/>
      <c r="ATM5" s="63"/>
      <c r="ATN5" s="63"/>
      <c r="ATO5" s="63"/>
      <c r="ATP5" s="63"/>
      <c r="ATQ5" s="63"/>
      <c r="ATR5" s="63"/>
      <c r="ATS5" s="63"/>
      <c r="ATT5" s="63"/>
      <c r="ATU5" s="63"/>
      <c r="ATV5" s="63"/>
      <c r="ATW5" s="63"/>
      <c r="ATX5" s="63"/>
      <c r="ATY5" s="63"/>
      <c r="ATZ5" s="63"/>
      <c r="AUA5" s="63"/>
      <c r="AUB5" s="63"/>
      <c r="AUC5" s="63"/>
      <c r="AUD5" s="63"/>
      <c r="AUE5" s="63"/>
      <c r="AUF5" s="63"/>
      <c r="AUG5" s="63"/>
      <c r="AUH5" s="63"/>
      <c r="AUI5" s="63"/>
      <c r="AUJ5" s="63"/>
      <c r="AUK5" s="63"/>
      <c r="AUL5" s="63"/>
      <c r="AUM5" s="63"/>
      <c r="AUN5" s="63"/>
      <c r="AUO5" s="63"/>
      <c r="AUP5" s="63"/>
      <c r="AUQ5" s="63"/>
      <c r="AUR5" s="63"/>
      <c r="AUS5" s="63"/>
      <c r="AUT5" s="63"/>
      <c r="AUU5" s="63"/>
      <c r="AUV5" s="63"/>
      <c r="AUW5" s="63"/>
      <c r="AUX5" s="63"/>
      <c r="AUY5" s="63"/>
      <c r="AUZ5" s="63"/>
      <c r="AVA5" s="63"/>
      <c r="AVB5" s="63"/>
      <c r="AVC5" s="63"/>
      <c r="AVD5" s="63"/>
      <c r="AVE5" s="63"/>
      <c r="AVF5" s="63"/>
      <c r="AVG5" s="63"/>
      <c r="AVH5" s="63"/>
      <c r="AVI5" s="63"/>
      <c r="AVJ5" s="63"/>
      <c r="AVK5" s="63"/>
      <c r="AVL5" s="63"/>
      <c r="AVM5" s="63"/>
      <c r="AVN5" s="63"/>
      <c r="AVO5" s="63"/>
      <c r="AVP5" s="63"/>
      <c r="AVQ5" s="63"/>
      <c r="AVR5" s="63"/>
      <c r="AVS5" s="63"/>
      <c r="AVT5" s="63"/>
      <c r="AVU5" s="63"/>
      <c r="AVV5" s="63"/>
      <c r="AVW5" s="63"/>
      <c r="AVX5" s="63"/>
      <c r="AVY5" s="63"/>
      <c r="AVZ5" s="63"/>
      <c r="AWA5" s="63"/>
      <c r="AWB5" s="63"/>
      <c r="AWC5" s="63"/>
      <c r="AWD5" s="63"/>
      <c r="AWE5" s="63"/>
      <c r="AWF5" s="63"/>
      <c r="AWG5" s="63"/>
      <c r="AWH5" s="63"/>
      <c r="AWI5" s="63"/>
      <c r="AWJ5" s="63"/>
      <c r="AWK5" s="63"/>
      <c r="AWL5" s="63"/>
      <c r="AWM5" s="63"/>
      <c r="AWN5" s="63"/>
      <c r="AWO5" s="63"/>
      <c r="AWP5" s="63"/>
      <c r="AWQ5" s="63"/>
      <c r="AWR5" s="63"/>
      <c r="AWS5" s="63"/>
      <c r="AWT5" s="63"/>
      <c r="AWU5" s="63"/>
      <c r="AWV5" s="63"/>
      <c r="AWW5" s="63"/>
      <c r="AWX5" s="63"/>
      <c r="AWY5" s="63"/>
      <c r="AWZ5" s="63"/>
      <c r="AXA5" s="63"/>
      <c r="AXB5" s="63"/>
      <c r="AXC5" s="63"/>
      <c r="AXD5" s="63"/>
      <c r="AXE5" s="63"/>
      <c r="AXF5" s="63"/>
      <c r="AXG5" s="63"/>
      <c r="AXH5" s="63"/>
      <c r="AXI5" s="63"/>
      <c r="AXJ5" s="63"/>
      <c r="AXK5" s="63"/>
      <c r="AXL5" s="63"/>
      <c r="AXM5" s="63"/>
      <c r="AXN5" s="63"/>
      <c r="AXO5" s="63"/>
      <c r="AXP5" s="63"/>
      <c r="AXQ5" s="63"/>
      <c r="AXR5" s="63"/>
      <c r="AXS5" s="63"/>
      <c r="AXT5" s="63"/>
      <c r="AXU5" s="63"/>
      <c r="AXV5" s="63"/>
      <c r="AXW5" s="63"/>
      <c r="AXX5" s="63"/>
      <c r="AXY5" s="63"/>
      <c r="AXZ5" s="63"/>
      <c r="AYA5" s="63"/>
      <c r="AYB5" s="63"/>
      <c r="AYC5" s="63"/>
      <c r="AYD5" s="63"/>
      <c r="AYE5" s="63"/>
      <c r="AYF5" s="63"/>
      <c r="AYG5" s="63"/>
      <c r="AYH5" s="63"/>
      <c r="AYI5" s="63"/>
      <c r="AYJ5" s="63"/>
      <c r="AYK5" s="63"/>
      <c r="AYL5" s="63"/>
      <c r="AYM5" s="63"/>
      <c r="AYN5" s="63"/>
      <c r="AYO5" s="63"/>
      <c r="AYP5" s="63"/>
      <c r="AYQ5" s="63"/>
      <c r="AYR5" s="63"/>
      <c r="AYS5" s="63"/>
      <c r="AYT5" s="63"/>
      <c r="AYU5" s="63"/>
      <c r="AYV5" s="63"/>
      <c r="AYW5" s="63"/>
      <c r="AYX5" s="63"/>
      <c r="AYY5" s="63"/>
      <c r="AYZ5" s="63"/>
      <c r="AZA5" s="63"/>
      <c r="AZB5" s="63"/>
      <c r="AZC5" s="63"/>
      <c r="AZD5" s="63"/>
      <c r="AZE5" s="63"/>
      <c r="AZF5" s="63"/>
      <c r="AZG5" s="63"/>
      <c r="AZH5" s="63"/>
      <c r="AZI5" s="63"/>
      <c r="AZJ5" s="63"/>
      <c r="AZK5" s="63"/>
      <c r="AZL5" s="63"/>
      <c r="AZM5" s="63"/>
      <c r="AZN5" s="63"/>
      <c r="AZO5" s="63"/>
      <c r="AZP5" s="63"/>
      <c r="AZQ5" s="63"/>
      <c r="AZR5" s="63"/>
      <c r="AZS5" s="63"/>
      <c r="AZT5" s="63"/>
      <c r="AZU5" s="63"/>
      <c r="AZV5" s="63"/>
      <c r="AZW5" s="63"/>
      <c r="AZX5" s="63"/>
      <c r="AZY5" s="63"/>
      <c r="AZZ5" s="63"/>
      <c r="BAA5" s="63"/>
      <c r="BAB5" s="63"/>
      <c r="BAC5" s="63"/>
      <c r="BAD5" s="63"/>
      <c r="BAE5" s="63"/>
      <c r="BAF5" s="63"/>
      <c r="BAG5" s="63"/>
      <c r="BAH5" s="63"/>
      <c r="BAI5" s="63"/>
      <c r="BAJ5" s="63"/>
      <c r="BAK5" s="63"/>
      <c r="BAL5" s="63"/>
      <c r="BAM5" s="63"/>
      <c r="BAN5" s="63"/>
      <c r="BAO5" s="63"/>
      <c r="BAP5" s="63"/>
      <c r="BAQ5" s="63"/>
      <c r="BAR5" s="63"/>
      <c r="BAS5" s="63"/>
      <c r="BAT5" s="63"/>
      <c r="BAU5" s="63"/>
      <c r="BAV5" s="63"/>
      <c r="BAW5" s="63"/>
      <c r="BAX5" s="63"/>
      <c r="BAY5" s="63"/>
      <c r="BAZ5" s="63"/>
      <c r="BBA5" s="63"/>
      <c r="BBB5" s="63"/>
      <c r="BBC5" s="63"/>
      <c r="BBD5" s="63"/>
      <c r="BBE5" s="63"/>
      <c r="BBF5" s="63"/>
      <c r="BBG5" s="63"/>
      <c r="BBH5" s="63"/>
      <c r="BBI5" s="63"/>
      <c r="BBJ5" s="63"/>
      <c r="BBK5" s="63"/>
      <c r="BBL5" s="63"/>
      <c r="BBM5" s="63"/>
      <c r="BBN5" s="63"/>
      <c r="BBO5" s="63"/>
      <c r="BBP5" s="63"/>
      <c r="BBQ5" s="63"/>
      <c r="BBR5" s="63"/>
      <c r="BBS5" s="63"/>
      <c r="BBT5" s="63"/>
      <c r="BBU5" s="63"/>
      <c r="BBV5" s="63"/>
      <c r="BBW5" s="63"/>
      <c r="BBX5" s="63"/>
      <c r="BBY5" s="63"/>
      <c r="BBZ5" s="63"/>
      <c r="BCA5" s="63"/>
      <c r="BCB5" s="63"/>
      <c r="BCC5" s="63"/>
      <c r="BCD5" s="63"/>
      <c r="BCE5" s="63"/>
      <c r="BCF5" s="63"/>
      <c r="BCG5" s="63"/>
      <c r="BCH5" s="63"/>
      <c r="BCI5" s="63"/>
      <c r="BCJ5" s="63"/>
      <c r="BCK5" s="63"/>
      <c r="BCL5" s="63"/>
      <c r="BCM5" s="63"/>
      <c r="BCN5" s="63"/>
      <c r="BCO5" s="63"/>
      <c r="BCP5" s="63"/>
      <c r="BCQ5" s="63"/>
      <c r="BCR5" s="63"/>
      <c r="BCS5" s="63"/>
      <c r="BCT5" s="63"/>
      <c r="BCU5" s="63"/>
      <c r="BCV5" s="63"/>
      <c r="BCW5" s="63"/>
      <c r="BCX5" s="63"/>
      <c r="BCY5" s="63"/>
      <c r="BCZ5" s="63"/>
      <c r="BDA5" s="63"/>
      <c r="BDB5" s="63"/>
      <c r="BDC5" s="63"/>
      <c r="BDD5" s="63"/>
      <c r="BDE5" s="63"/>
      <c r="BDF5" s="63"/>
      <c r="BDG5" s="63"/>
      <c r="BDH5" s="63"/>
      <c r="BDI5" s="63"/>
      <c r="BDJ5" s="63"/>
      <c r="BDK5" s="63"/>
      <c r="BDL5" s="63"/>
      <c r="BDM5" s="63"/>
      <c r="BDN5" s="63"/>
      <c r="BDO5" s="63"/>
      <c r="BDP5" s="63"/>
      <c r="BDQ5" s="63"/>
      <c r="BDR5" s="63"/>
      <c r="BDS5" s="63"/>
      <c r="BDT5" s="63"/>
      <c r="BDU5" s="63"/>
      <c r="BDV5" s="63"/>
      <c r="BDW5" s="63"/>
      <c r="BDX5" s="63"/>
      <c r="BDY5" s="63"/>
      <c r="BDZ5" s="63"/>
      <c r="BEA5" s="63"/>
      <c r="BEB5" s="63"/>
      <c r="BEC5" s="63"/>
      <c r="BED5" s="63"/>
      <c r="BEE5" s="63"/>
      <c r="BEF5" s="63"/>
      <c r="BEG5" s="63"/>
      <c r="BEH5" s="63"/>
      <c r="BEI5" s="63"/>
      <c r="BEJ5" s="63"/>
      <c r="BEK5" s="63"/>
      <c r="BEL5" s="63"/>
      <c r="BEM5" s="63"/>
      <c r="BEN5" s="63"/>
      <c r="BEO5" s="63"/>
      <c r="BEP5" s="63"/>
      <c r="BEQ5" s="63"/>
      <c r="BER5" s="63"/>
      <c r="BES5" s="63"/>
      <c r="BET5" s="63"/>
      <c r="BEU5" s="63"/>
      <c r="BEV5" s="63"/>
      <c r="BEW5" s="63"/>
      <c r="BEX5" s="63"/>
      <c r="BEY5" s="63"/>
      <c r="BEZ5" s="63"/>
      <c r="BFA5" s="63"/>
      <c r="BFB5" s="63"/>
      <c r="BFC5" s="63"/>
      <c r="BFD5" s="63"/>
      <c r="BFE5" s="63"/>
      <c r="BFF5" s="63"/>
      <c r="BFG5" s="63"/>
      <c r="BFH5" s="63"/>
      <c r="BFI5" s="63"/>
      <c r="BFJ5" s="63"/>
      <c r="BFK5" s="63"/>
      <c r="BFL5" s="63"/>
      <c r="BFM5" s="63"/>
      <c r="BFN5" s="63"/>
      <c r="BFO5" s="63"/>
      <c r="BFP5" s="63"/>
      <c r="BFQ5" s="63"/>
      <c r="BFR5" s="63"/>
      <c r="BFS5" s="63"/>
      <c r="BFT5" s="63"/>
      <c r="BFU5" s="63"/>
      <c r="BFV5" s="63"/>
      <c r="BFW5" s="63"/>
      <c r="BFX5" s="63"/>
      <c r="BFY5" s="63"/>
      <c r="BFZ5" s="63"/>
      <c r="BGA5" s="63"/>
      <c r="BGB5" s="63"/>
      <c r="BGC5" s="63"/>
      <c r="BGD5" s="63"/>
      <c r="BGE5" s="63"/>
      <c r="BGF5" s="63"/>
      <c r="BGG5" s="63"/>
      <c r="BGH5" s="63"/>
      <c r="BGI5" s="63"/>
      <c r="BGJ5" s="63"/>
      <c r="BGK5" s="63"/>
      <c r="BGL5" s="63"/>
      <c r="BGM5" s="63"/>
      <c r="BGN5" s="63"/>
      <c r="BGO5" s="63"/>
      <c r="BGP5" s="63"/>
      <c r="BGQ5" s="63"/>
      <c r="BGR5" s="63"/>
      <c r="BGS5" s="63"/>
      <c r="BGT5" s="63"/>
      <c r="BGU5" s="63"/>
      <c r="BGV5" s="63"/>
      <c r="BGW5" s="63"/>
      <c r="BGX5" s="63"/>
      <c r="BGY5" s="63"/>
      <c r="BGZ5" s="63"/>
      <c r="BHA5" s="63"/>
      <c r="BHB5" s="63"/>
      <c r="BHC5" s="63"/>
      <c r="BHD5" s="63"/>
      <c r="BHE5" s="63"/>
      <c r="BHF5" s="63"/>
      <c r="BHG5" s="63"/>
      <c r="BHH5" s="63"/>
      <c r="BHI5" s="63"/>
      <c r="BHJ5" s="63"/>
      <c r="BHK5" s="63"/>
      <c r="BHL5" s="63"/>
      <c r="BHM5" s="63"/>
      <c r="BHN5" s="63"/>
      <c r="BHO5" s="63"/>
      <c r="BHP5" s="63"/>
      <c r="BHQ5" s="63"/>
      <c r="BHR5" s="63"/>
      <c r="BHS5" s="63"/>
      <c r="BHT5" s="63"/>
      <c r="BHU5" s="63"/>
      <c r="BHV5" s="63"/>
      <c r="BHW5" s="63"/>
      <c r="BHX5" s="63"/>
      <c r="BHY5" s="63"/>
      <c r="BHZ5" s="63"/>
      <c r="BIA5" s="63"/>
      <c r="BIB5" s="63"/>
      <c r="BIC5" s="63"/>
      <c r="BID5" s="63"/>
      <c r="BIE5" s="63"/>
      <c r="BIF5" s="63"/>
      <c r="BIG5" s="63"/>
      <c r="BIH5" s="63"/>
      <c r="BII5" s="63"/>
      <c r="BIJ5" s="63"/>
      <c r="BIK5" s="63"/>
      <c r="BIL5" s="63"/>
      <c r="BIM5" s="63"/>
      <c r="BIN5" s="63"/>
      <c r="BIO5" s="63"/>
      <c r="BIP5" s="63"/>
      <c r="BIQ5" s="63"/>
      <c r="BIR5" s="63"/>
      <c r="BIS5" s="63"/>
      <c r="BIT5" s="63"/>
      <c r="BIU5" s="63"/>
      <c r="BIV5" s="63"/>
      <c r="BIW5" s="63"/>
      <c r="BIX5" s="63"/>
      <c r="BIY5" s="63"/>
      <c r="BIZ5" s="63"/>
      <c r="BJA5" s="63"/>
      <c r="BJB5" s="63"/>
      <c r="BJC5" s="63"/>
      <c r="BJD5" s="63"/>
      <c r="BJE5" s="63"/>
      <c r="BJF5" s="63"/>
      <c r="BJG5" s="63"/>
      <c r="BJH5" s="63"/>
      <c r="BJI5" s="63"/>
      <c r="BJJ5" s="63"/>
      <c r="BJK5" s="63"/>
      <c r="BJL5" s="63"/>
      <c r="BJM5" s="63"/>
      <c r="BJN5" s="63"/>
      <c r="BJO5" s="63"/>
      <c r="BJP5" s="63"/>
      <c r="BJQ5" s="63"/>
      <c r="BJR5" s="63"/>
      <c r="BJS5" s="63"/>
      <c r="BJT5" s="63"/>
      <c r="BJU5" s="63"/>
      <c r="BJV5" s="63"/>
      <c r="BJW5" s="63"/>
      <c r="BJX5" s="63"/>
      <c r="BJY5" s="63"/>
      <c r="BJZ5" s="63"/>
      <c r="BKA5" s="63"/>
      <c r="BKB5" s="63"/>
      <c r="BKC5" s="63"/>
      <c r="BKD5" s="63"/>
      <c r="BKE5" s="63"/>
      <c r="BKF5" s="63"/>
      <c r="BKG5" s="63"/>
      <c r="BKH5" s="63"/>
      <c r="BKI5" s="63"/>
      <c r="BKJ5" s="63"/>
      <c r="BKK5" s="63"/>
      <c r="BKL5" s="63"/>
      <c r="BKM5" s="63"/>
      <c r="BKN5" s="63"/>
      <c r="BKO5" s="63"/>
      <c r="BKP5" s="63"/>
      <c r="BKQ5" s="63"/>
      <c r="BKR5" s="63"/>
      <c r="BKS5" s="63"/>
      <c r="BKT5" s="63"/>
      <c r="BKU5" s="63"/>
      <c r="BKV5" s="63"/>
      <c r="BKW5" s="63"/>
      <c r="BKX5" s="63"/>
      <c r="BKY5" s="63"/>
      <c r="BKZ5" s="63"/>
      <c r="BLA5" s="63"/>
      <c r="BLB5" s="63"/>
      <c r="BLC5" s="63"/>
      <c r="BLD5" s="63"/>
      <c r="BLE5" s="63"/>
      <c r="BLF5" s="63"/>
      <c r="BLG5" s="63"/>
      <c r="BLH5" s="63"/>
      <c r="BLI5" s="63"/>
      <c r="BLJ5" s="63"/>
      <c r="BLK5" s="63"/>
      <c r="BLL5" s="63"/>
      <c r="BLM5" s="63"/>
      <c r="BLN5" s="63"/>
      <c r="BLO5" s="63"/>
      <c r="BLP5" s="63"/>
      <c r="BLQ5" s="63"/>
      <c r="BLR5" s="63"/>
      <c r="BLS5" s="63"/>
      <c r="BLT5" s="63"/>
      <c r="BLU5" s="63"/>
      <c r="BLV5" s="63"/>
      <c r="BLW5" s="63"/>
      <c r="BLX5" s="63"/>
      <c r="BLY5" s="63"/>
      <c r="BLZ5" s="63"/>
      <c r="BMA5" s="63"/>
      <c r="BMB5" s="63"/>
      <c r="BMC5" s="63"/>
      <c r="BMD5" s="63"/>
      <c r="BME5" s="63"/>
      <c r="BMF5" s="63"/>
      <c r="BMG5" s="63"/>
      <c r="BMH5" s="63"/>
      <c r="BMI5" s="63"/>
      <c r="BMJ5" s="63"/>
      <c r="BMK5" s="63"/>
      <c r="BML5" s="63"/>
      <c r="BMM5" s="63"/>
      <c r="BMN5" s="63"/>
      <c r="BMO5" s="63"/>
      <c r="BMP5" s="63"/>
      <c r="BMQ5" s="63"/>
      <c r="BMR5" s="63"/>
      <c r="BMS5" s="63"/>
      <c r="BMT5" s="63"/>
      <c r="BMU5" s="63"/>
      <c r="BMV5" s="63"/>
      <c r="BMW5" s="63"/>
      <c r="BMX5" s="63"/>
      <c r="BMY5" s="63"/>
      <c r="BMZ5" s="63"/>
      <c r="BNA5" s="63"/>
      <c r="BNB5" s="63"/>
      <c r="BNC5" s="63"/>
      <c r="BND5" s="63"/>
      <c r="BNE5" s="63"/>
      <c r="BNF5" s="63"/>
      <c r="BNG5" s="63"/>
      <c r="BNH5" s="63"/>
      <c r="BNI5" s="63"/>
      <c r="BNJ5" s="63"/>
      <c r="BNK5" s="63"/>
      <c r="BNL5" s="63"/>
      <c r="BNM5" s="63"/>
      <c r="BNN5" s="63"/>
      <c r="BNO5" s="63"/>
      <c r="BNP5" s="63"/>
      <c r="BNQ5" s="63"/>
      <c r="BNR5" s="63"/>
      <c r="BNS5" s="63"/>
      <c r="BNT5" s="63"/>
      <c r="BNU5" s="63"/>
      <c r="BNV5" s="63"/>
      <c r="BNW5" s="63"/>
      <c r="BNX5" s="63"/>
      <c r="BNY5" s="63"/>
      <c r="BNZ5" s="63"/>
      <c r="BOA5" s="63"/>
      <c r="BOB5" s="63"/>
      <c r="BOC5" s="63"/>
      <c r="BOD5" s="63"/>
      <c r="BOE5" s="63"/>
      <c r="BOF5" s="63"/>
      <c r="BOG5" s="63"/>
      <c r="BOH5" s="63"/>
      <c r="BOI5" s="63"/>
      <c r="BOJ5" s="63"/>
      <c r="BOK5" s="63"/>
      <c r="BOL5" s="63"/>
      <c r="BOM5" s="63"/>
      <c r="BON5" s="63"/>
      <c r="BOO5" s="63"/>
      <c r="BOP5" s="63"/>
      <c r="BOQ5" s="63"/>
      <c r="BOR5" s="63"/>
      <c r="BOS5" s="63"/>
      <c r="BOT5" s="63"/>
      <c r="BOU5" s="63"/>
      <c r="BOV5" s="63"/>
      <c r="BOW5" s="63"/>
      <c r="BOX5" s="63"/>
      <c r="BOY5" s="63"/>
      <c r="BOZ5" s="63"/>
      <c r="BPA5" s="63"/>
      <c r="BPB5" s="63"/>
      <c r="BPC5" s="63"/>
      <c r="BPD5" s="63"/>
      <c r="BPE5" s="63"/>
      <c r="BPF5" s="63"/>
      <c r="BPG5" s="63"/>
      <c r="BPH5" s="63"/>
      <c r="BPI5" s="63"/>
      <c r="BPJ5" s="63"/>
      <c r="BPK5" s="63"/>
      <c r="BPL5" s="63"/>
      <c r="BPM5" s="63"/>
      <c r="BPN5" s="63"/>
      <c r="BPO5" s="63"/>
      <c r="BPP5" s="63"/>
      <c r="BPQ5" s="63"/>
      <c r="BPR5" s="63"/>
      <c r="BPS5" s="63"/>
      <c r="BPT5" s="63"/>
      <c r="BPU5" s="63"/>
      <c r="BPV5" s="63"/>
      <c r="BPW5" s="63"/>
      <c r="BPX5" s="63"/>
      <c r="BPY5" s="63"/>
      <c r="BPZ5" s="63"/>
      <c r="BQA5" s="63"/>
      <c r="BQB5" s="63"/>
      <c r="BQC5" s="63"/>
      <c r="BQD5" s="63"/>
      <c r="BQE5" s="63"/>
      <c r="BQF5" s="63"/>
      <c r="BQG5" s="63"/>
      <c r="BQH5" s="63"/>
      <c r="BQI5" s="63"/>
      <c r="BQJ5" s="63"/>
      <c r="BQK5" s="63"/>
      <c r="BQL5" s="63"/>
      <c r="BQM5" s="63"/>
      <c r="BQN5" s="63"/>
      <c r="BQO5" s="63"/>
      <c r="BQP5" s="63"/>
      <c r="BQQ5" s="63"/>
      <c r="BQR5" s="63"/>
      <c r="BQS5" s="63"/>
      <c r="BQT5" s="63"/>
      <c r="BQU5" s="63"/>
      <c r="BQV5" s="63"/>
      <c r="BQW5" s="63"/>
      <c r="BQX5" s="63"/>
      <c r="BQY5" s="63"/>
      <c r="BQZ5" s="63"/>
      <c r="BRA5" s="63"/>
      <c r="BRB5" s="63"/>
      <c r="BRC5" s="63"/>
      <c r="BRD5" s="63"/>
      <c r="BRE5" s="63"/>
      <c r="BRF5" s="63"/>
      <c r="BRG5" s="63"/>
      <c r="BRH5" s="63"/>
      <c r="BRI5" s="63"/>
      <c r="BRJ5" s="63"/>
      <c r="BRK5" s="63"/>
      <c r="BRL5" s="63"/>
      <c r="BRM5" s="63"/>
      <c r="BRN5" s="63"/>
      <c r="BRO5" s="63"/>
      <c r="BRP5" s="63"/>
      <c r="BRQ5" s="63"/>
      <c r="BRR5" s="63"/>
      <c r="BRS5" s="63"/>
      <c r="BRT5" s="63"/>
      <c r="BRU5" s="63"/>
      <c r="BRV5" s="63"/>
      <c r="BRW5" s="63"/>
      <c r="BRX5" s="63"/>
      <c r="BRY5" s="63"/>
      <c r="BRZ5" s="63"/>
      <c r="BSA5" s="63"/>
      <c r="BSB5" s="63"/>
      <c r="BSC5" s="63"/>
      <c r="BSD5" s="63"/>
      <c r="BSE5" s="63"/>
      <c r="BSF5" s="63"/>
      <c r="BSG5" s="63"/>
      <c r="BSH5" s="63"/>
      <c r="BSI5" s="63"/>
      <c r="BSJ5" s="63"/>
      <c r="BSK5" s="63"/>
      <c r="BSL5" s="63"/>
      <c r="BSM5" s="63"/>
      <c r="BSN5" s="63"/>
      <c r="BSO5" s="63"/>
      <c r="BSP5" s="63"/>
      <c r="BSQ5" s="63"/>
      <c r="BSR5" s="63"/>
      <c r="BSS5" s="63"/>
      <c r="BST5" s="63"/>
      <c r="BSU5" s="63"/>
      <c r="BSV5" s="63"/>
      <c r="BSW5" s="63"/>
      <c r="BSX5" s="63"/>
      <c r="BSY5" s="63"/>
      <c r="BSZ5" s="63"/>
      <c r="BTA5" s="63"/>
      <c r="BTB5" s="63"/>
      <c r="BTC5" s="63"/>
      <c r="BTD5" s="63"/>
      <c r="BTE5" s="63"/>
      <c r="BTF5" s="63"/>
      <c r="BTG5" s="63"/>
      <c r="BTH5" s="63"/>
      <c r="BTI5" s="63"/>
      <c r="BTJ5" s="63"/>
      <c r="BTK5" s="63"/>
      <c r="BTL5" s="63"/>
      <c r="BTM5" s="63"/>
      <c r="BTN5" s="63"/>
      <c r="BTO5" s="63"/>
      <c r="BTP5" s="63"/>
      <c r="BTQ5" s="63"/>
      <c r="BTR5" s="63"/>
      <c r="BTS5" s="63"/>
      <c r="BTT5" s="63"/>
      <c r="BTU5" s="63"/>
      <c r="BTV5" s="63"/>
      <c r="BTW5" s="63"/>
      <c r="BTX5" s="63"/>
      <c r="BTY5" s="63"/>
      <c r="BTZ5" s="63"/>
      <c r="BUA5" s="63"/>
      <c r="BUB5" s="63"/>
      <c r="BUC5" s="63"/>
      <c r="BUD5" s="63"/>
      <c r="BUE5" s="63"/>
      <c r="BUF5" s="63"/>
      <c r="BUG5" s="63"/>
      <c r="BUH5" s="63"/>
      <c r="BUI5" s="63"/>
      <c r="BUJ5" s="63"/>
      <c r="BUK5" s="63"/>
      <c r="BUL5" s="63"/>
      <c r="BUM5" s="63"/>
      <c r="BUN5" s="63"/>
      <c r="BUO5" s="63"/>
      <c r="BUP5" s="63"/>
      <c r="BUQ5" s="63"/>
      <c r="BUR5" s="63"/>
      <c r="BUS5" s="63"/>
      <c r="BUT5" s="63"/>
      <c r="BUU5" s="63"/>
      <c r="BUV5" s="63"/>
      <c r="BUW5" s="63"/>
      <c r="BUX5" s="63"/>
      <c r="BUY5" s="63"/>
      <c r="BUZ5" s="63"/>
      <c r="BVA5" s="63"/>
      <c r="BVB5" s="63"/>
      <c r="BVC5" s="63"/>
      <c r="BVD5" s="63"/>
      <c r="BVE5" s="63"/>
      <c r="BVF5" s="63"/>
      <c r="BVG5" s="63"/>
      <c r="BVH5" s="63"/>
      <c r="BVI5" s="63"/>
      <c r="BVJ5" s="63"/>
      <c r="BVK5" s="63"/>
      <c r="BVL5" s="63"/>
      <c r="BVM5" s="63"/>
      <c r="BVN5" s="63"/>
      <c r="BVO5" s="63"/>
      <c r="BVP5" s="63"/>
      <c r="BVQ5" s="63"/>
      <c r="BVR5" s="63"/>
      <c r="BVS5" s="63"/>
      <c r="BVT5" s="63"/>
      <c r="BVU5" s="63"/>
      <c r="BVV5" s="63"/>
      <c r="BVW5" s="63"/>
      <c r="BVX5" s="63"/>
      <c r="BVY5" s="63"/>
      <c r="BVZ5" s="63"/>
      <c r="BWA5" s="63"/>
      <c r="BWB5" s="63"/>
      <c r="BWC5" s="63"/>
      <c r="BWD5" s="63"/>
      <c r="BWE5" s="63"/>
      <c r="BWF5" s="63"/>
      <c r="BWG5" s="63"/>
      <c r="BWH5" s="63"/>
      <c r="BWI5" s="63"/>
      <c r="BWJ5" s="63"/>
      <c r="BWK5" s="63"/>
      <c r="BWL5" s="63"/>
      <c r="BWM5" s="63"/>
      <c r="BWN5" s="63"/>
      <c r="BWO5" s="63"/>
      <c r="BWP5" s="63"/>
      <c r="BWQ5" s="63"/>
      <c r="BWR5" s="63"/>
      <c r="BWS5" s="63"/>
      <c r="BWT5" s="63"/>
      <c r="BWU5" s="63"/>
      <c r="BWV5" s="63"/>
      <c r="BWW5" s="63"/>
      <c r="BWX5" s="63"/>
      <c r="BWY5" s="63"/>
      <c r="BWZ5" s="63"/>
      <c r="BXA5" s="63"/>
      <c r="BXB5" s="63"/>
      <c r="BXC5" s="63"/>
      <c r="BXD5" s="63"/>
      <c r="BXE5" s="63"/>
      <c r="BXF5" s="63"/>
      <c r="BXG5" s="63"/>
      <c r="BXH5" s="63"/>
      <c r="BXI5" s="63"/>
      <c r="BXJ5" s="63"/>
      <c r="BXK5" s="63"/>
      <c r="BXL5" s="63"/>
      <c r="BXM5" s="63"/>
      <c r="BXN5" s="63"/>
      <c r="BXO5" s="63"/>
      <c r="BXP5" s="63"/>
      <c r="BXQ5" s="63"/>
      <c r="BXR5" s="63"/>
      <c r="BXS5" s="63"/>
      <c r="BXT5" s="63"/>
      <c r="BXU5" s="63"/>
      <c r="BXV5" s="63"/>
      <c r="BXW5" s="63"/>
      <c r="BXX5" s="63"/>
      <c r="BXY5" s="63"/>
      <c r="BXZ5" s="63"/>
      <c r="BYA5" s="63"/>
      <c r="BYB5" s="63"/>
      <c r="BYC5" s="63"/>
      <c r="BYD5" s="63"/>
      <c r="BYE5" s="63"/>
      <c r="BYF5" s="63"/>
      <c r="BYG5" s="63"/>
      <c r="BYH5" s="63"/>
      <c r="BYI5" s="63"/>
      <c r="BYJ5" s="63"/>
      <c r="BYK5" s="63"/>
      <c r="BYL5" s="63"/>
      <c r="BYM5" s="63"/>
      <c r="BYN5" s="63"/>
      <c r="BYO5" s="63"/>
      <c r="BYP5" s="63"/>
      <c r="BYQ5" s="63"/>
      <c r="BYR5" s="63"/>
      <c r="BYS5" s="63"/>
      <c r="BYT5" s="63"/>
      <c r="BYU5" s="63"/>
      <c r="BYV5" s="63"/>
      <c r="BYW5" s="63"/>
      <c r="BYX5" s="63"/>
      <c r="BYY5" s="63"/>
      <c r="BYZ5" s="63"/>
      <c r="BZA5" s="63"/>
      <c r="BZB5" s="63"/>
      <c r="BZC5" s="63"/>
      <c r="BZD5" s="63"/>
      <c r="BZE5" s="63"/>
      <c r="BZF5" s="63"/>
      <c r="BZG5" s="63"/>
      <c r="BZH5" s="63"/>
      <c r="BZI5" s="63"/>
      <c r="BZJ5" s="63"/>
      <c r="BZK5" s="63"/>
      <c r="BZL5" s="63"/>
      <c r="BZM5" s="63"/>
      <c r="BZN5" s="63"/>
      <c r="BZO5" s="63"/>
      <c r="BZP5" s="63"/>
      <c r="BZQ5" s="63"/>
      <c r="BZR5" s="63"/>
      <c r="BZS5" s="63"/>
      <c r="BZT5" s="63"/>
      <c r="BZU5" s="63"/>
      <c r="BZV5" s="63"/>
      <c r="BZW5" s="63"/>
      <c r="BZX5" s="63"/>
      <c r="BZY5" s="63"/>
      <c r="BZZ5" s="63"/>
      <c r="CAA5" s="63"/>
      <c r="CAB5" s="63"/>
      <c r="CAC5" s="63"/>
      <c r="CAD5" s="63"/>
      <c r="CAE5" s="63"/>
      <c r="CAF5" s="63"/>
      <c r="CAG5" s="63"/>
      <c r="CAH5" s="63"/>
      <c r="CAI5" s="63"/>
      <c r="CAJ5" s="63"/>
      <c r="CAK5" s="63"/>
      <c r="CAL5" s="63"/>
      <c r="CAM5" s="63"/>
      <c r="CAN5" s="63"/>
      <c r="CAO5" s="63"/>
      <c r="CAP5" s="63"/>
      <c r="CAQ5" s="63"/>
      <c r="CAR5" s="63"/>
      <c r="CAS5" s="63"/>
      <c r="CAT5" s="63"/>
      <c r="CAU5" s="63"/>
      <c r="CAV5" s="63"/>
      <c r="CAW5" s="63"/>
      <c r="CAX5" s="63"/>
      <c r="CAY5" s="63"/>
      <c r="CAZ5" s="63"/>
      <c r="CBA5" s="63"/>
      <c r="CBB5" s="63"/>
      <c r="CBC5" s="63"/>
      <c r="CBD5" s="63"/>
      <c r="CBE5" s="63"/>
      <c r="CBF5" s="63"/>
      <c r="CBG5" s="63"/>
      <c r="CBH5" s="63"/>
      <c r="CBI5" s="63"/>
      <c r="CBJ5" s="63"/>
      <c r="CBK5" s="63"/>
      <c r="CBL5" s="63"/>
      <c r="CBM5" s="63"/>
      <c r="CBN5" s="63"/>
      <c r="CBO5" s="63"/>
      <c r="CBP5" s="63"/>
      <c r="CBQ5" s="63"/>
      <c r="CBR5" s="63"/>
      <c r="CBS5" s="63"/>
      <c r="CBT5" s="63"/>
      <c r="CBU5" s="63"/>
      <c r="CBV5" s="63"/>
      <c r="CBW5" s="63"/>
      <c r="CBX5" s="63"/>
      <c r="CBY5" s="63"/>
      <c r="CBZ5" s="63"/>
      <c r="CCA5" s="63"/>
      <c r="CCB5" s="63"/>
      <c r="CCC5" s="63"/>
      <c r="CCD5" s="63"/>
      <c r="CCE5" s="63"/>
      <c r="CCF5" s="63"/>
      <c r="CCG5" s="63"/>
      <c r="CCH5" s="63"/>
      <c r="CCI5" s="63"/>
      <c r="CCJ5" s="63"/>
      <c r="CCK5" s="63"/>
      <c r="CCL5" s="63"/>
      <c r="CCM5" s="63"/>
      <c r="CCN5" s="63"/>
      <c r="CCO5" s="63"/>
      <c r="CCP5" s="63"/>
      <c r="CCQ5" s="63"/>
      <c r="CCR5" s="63"/>
      <c r="CCS5" s="63"/>
      <c r="CCT5" s="63"/>
      <c r="CCU5" s="63"/>
      <c r="CCV5" s="63"/>
      <c r="CCW5" s="63"/>
      <c r="CCX5" s="63"/>
      <c r="CCY5" s="63"/>
      <c r="CCZ5" s="63"/>
      <c r="CDA5" s="63"/>
      <c r="CDB5" s="63"/>
      <c r="CDC5" s="63"/>
      <c r="CDD5" s="63"/>
      <c r="CDE5" s="63"/>
      <c r="CDF5" s="63"/>
      <c r="CDG5" s="63"/>
      <c r="CDH5" s="63"/>
      <c r="CDI5" s="63"/>
      <c r="CDJ5" s="63"/>
      <c r="CDK5" s="63"/>
      <c r="CDL5" s="63"/>
      <c r="CDM5" s="63"/>
      <c r="CDN5" s="63"/>
      <c r="CDO5" s="63"/>
      <c r="CDP5" s="63"/>
      <c r="CDQ5" s="63"/>
      <c r="CDR5" s="63"/>
      <c r="CDS5" s="63"/>
      <c r="CDT5" s="63"/>
      <c r="CDU5" s="63"/>
      <c r="CDV5" s="63"/>
      <c r="CDW5" s="63"/>
      <c r="CDX5" s="63"/>
      <c r="CDY5" s="63"/>
      <c r="CDZ5" s="63"/>
      <c r="CEA5" s="63"/>
      <c r="CEB5" s="63"/>
      <c r="CEC5" s="63"/>
      <c r="CED5" s="63"/>
      <c r="CEE5" s="63"/>
      <c r="CEF5" s="63"/>
      <c r="CEG5" s="63"/>
      <c r="CEH5" s="63"/>
      <c r="CEI5" s="63"/>
      <c r="CEJ5" s="63"/>
      <c r="CEK5" s="63"/>
      <c r="CEL5" s="63"/>
      <c r="CEM5" s="63"/>
      <c r="CEN5" s="63"/>
      <c r="CEO5" s="63"/>
      <c r="CEP5" s="63"/>
      <c r="CEQ5" s="63"/>
      <c r="CER5" s="63"/>
      <c r="CES5" s="63"/>
      <c r="CET5" s="63"/>
      <c r="CEU5" s="63"/>
      <c r="CEV5" s="63"/>
      <c r="CEW5" s="63"/>
      <c r="CEX5" s="63"/>
      <c r="CEY5" s="63"/>
      <c r="CEZ5" s="63"/>
      <c r="CFA5" s="63"/>
      <c r="CFB5" s="63"/>
      <c r="CFC5" s="63"/>
      <c r="CFD5" s="63"/>
      <c r="CFE5" s="63"/>
      <c r="CFF5" s="63"/>
      <c r="CFG5" s="63"/>
      <c r="CFH5" s="63"/>
      <c r="CFI5" s="63"/>
      <c r="CFJ5" s="63"/>
      <c r="CFK5" s="63"/>
      <c r="CFL5" s="63"/>
      <c r="CFM5" s="63"/>
      <c r="CFN5" s="63"/>
      <c r="CFO5" s="63"/>
      <c r="CFP5" s="63"/>
      <c r="CFQ5" s="63"/>
      <c r="CFR5" s="63"/>
      <c r="CFS5" s="63"/>
      <c r="CFT5" s="63"/>
      <c r="CFU5" s="63"/>
      <c r="CFV5" s="63"/>
      <c r="CFW5" s="63"/>
      <c r="CFX5" s="63"/>
      <c r="CFY5" s="63"/>
      <c r="CFZ5" s="63"/>
      <c r="CGA5" s="63"/>
      <c r="CGB5" s="63"/>
      <c r="CGC5" s="63"/>
      <c r="CGD5" s="63"/>
      <c r="CGE5" s="63"/>
      <c r="CGF5" s="63"/>
      <c r="CGG5" s="63"/>
      <c r="CGH5" s="63"/>
      <c r="CGI5" s="63"/>
      <c r="CGJ5" s="63"/>
      <c r="CGK5" s="63"/>
      <c r="CGL5" s="63"/>
      <c r="CGM5" s="63"/>
      <c r="CGN5" s="63"/>
      <c r="CGO5" s="63"/>
      <c r="CGP5" s="63"/>
      <c r="CGQ5" s="63"/>
      <c r="CGR5" s="63"/>
      <c r="CGS5" s="63"/>
      <c r="CGT5" s="63"/>
      <c r="CGU5" s="63"/>
      <c r="CGV5" s="63"/>
      <c r="CGW5" s="63"/>
      <c r="CGX5" s="63"/>
      <c r="CGY5" s="63"/>
      <c r="CGZ5" s="63"/>
      <c r="CHA5" s="63"/>
      <c r="CHB5" s="63"/>
      <c r="CHC5" s="63"/>
      <c r="CHD5" s="63"/>
      <c r="CHE5" s="63"/>
      <c r="CHF5" s="63"/>
      <c r="CHG5" s="63"/>
      <c r="CHH5" s="63"/>
      <c r="CHI5" s="63"/>
      <c r="CHJ5" s="63"/>
      <c r="CHK5" s="63"/>
      <c r="CHL5" s="63"/>
      <c r="CHM5" s="63"/>
      <c r="CHN5" s="63"/>
      <c r="CHO5" s="63"/>
      <c r="CHP5" s="63"/>
      <c r="CHQ5" s="63"/>
      <c r="CHR5" s="63"/>
      <c r="CHS5" s="63"/>
      <c r="CHT5" s="63"/>
      <c r="CHU5" s="63"/>
      <c r="CHV5" s="63"/>
      <c r="CHW5" s="63"/>
      <c r="CHX5" s="63"/>
      <c r="CHY5" s="63"/>
      <c r="CHZ5" s="63"/>
      <c r="CIA5" s="63"/>
      <c r="CIB5" s="63"/>
      <c r="CIC5" s="63"/>
      <c r="CID5" s="63"/>
      <c r="CIE5" s="63"/>
      <c r="CIF5" s="63"/>
      <c r="CIG5" s="63"/>
      <c r="CIH5" s="63"/>
      <c r="CII5" s="63"/>
      <c r="CIJ5" s="63"/>
      <c r="CIK5" s="63"/>
      <c r="CIL5" s="63"/>
      <c r="CIM5" s="63"/>
      <c r="CIN5" s="63"/>
      <c r="CIO5" s="63"/>
      <c r="CIP5" s="63"/>
      <c r="CIQ5" s="63"/>
      <c r="CIR5" s="63"/>
      <c r="CIS5" s="63"/>
      <c r="CIT5" s="63"/>
      <c r="CIU5" s="63"/>
      <c r="CIV5" s="63"/>
      <c r="CIW5" s="63"/>
      <c r="CIX5" s="63"/>
      <c r="CIY5" s="63"/>
      <c r="CIZ5" s="63"/>
      <c r="CJA5" s="63"/>
      <c r="CJB5" s="63"/>
      <c r="CJC5" s="63"/>
      <c r="CJD5" s="63"/>
      <c r="CJE5" s="63"/>
      <c r="CJF5" s="63"/>
      <c r="CJG5" s="63"/>
      <c r="CJH5" s="63"/>
      <c r="CJI5" s="63"/>
      <c r="CJJ5" s="63"/>
      <c r="CJK5" s="63"/>
      <c r="CJL5" s="63"/>
      <c r="CJM5" s="63"/>
      <c r="CJN5" s="63"/>
      <c r="CJO5" s="63"/>
      <c r="CJP5" s="63"/>
      <c r="CJQ5" s="63"/>
      <c r="CJR5" s="63"/>
      <c r="CJS5" s="63"/>
      <c r="CJT5" s="63"/>
      <c r="CJU5" s="63"/>
      <c r="CJV5" s="63"/>
      <c r="CJW5" s="63"/>
      <c r="CJX5" s="63"/>
      <c r="CJY5" s="63"/>
      <c r="CJZ5" s="63"/>
      <c r="CKA5" s="63"/>
      <c r="CKB5" s="63"/>
      <c r="CKC5" s="63"/>
      <c r="CKD5" s="63"/>
      <c r="CKE5" s="63"/>
      <c r="CKF5" s="63"/>
      <c r="CKG5" s="63"/>
      <c r="CKH5" s="63"/>
      <c r="CKI5" s="63"/>
      <c r="CKJ5" s="63"/>
      <c r="CKK5" s="63"/>
      <c r="CKL5" s="63"/>
      <c r="CKM5" s="63"/>
      <c r="CKN5" s="63"/>
      <c r="CKO5" s="63"/>
      <c r="CKP5" s="63"/>
      <c r="CKQ5" s="63"/>
      <c r="CKR5" s="63"/>
      <c r="CKS5" s="63"/>
      <c r="CKT5" s="63"/>
      <c r="CKU5" s="63"/>
      <c r="CKV5" s="63"/>
      <c r="CKW5" s="63"/>
      <c r="CKX5" s="63"/>
      <c r="CKY5" s="63"/>
      <c r="CKZ5" s="63"/>
      <c r="CLA5" s="63"/>
      <c r="CLB5" s="63"/>
      <c r="CLC5" s="63"/>
      <c r="CLD5" s="63"/>
      <c r="CLE5" s="63"/>
      <c r="CLF5" s="63"/>
      <c r="CLG5" s="63"/>
      <c r="CLH5" s="63"/>
      <c r="CLI5" s="63"/>
      <c r="CLJ5" s="63"/>
      <c r="CLK5" s="63"/>
      <c r="CLL5" s="63"/>
      <c r="CLM5" s="63"/>
      <c r="CLN5" s="63"/>
      <c r="CLO5" s="63"/>
      <c r="CLP5" s="63"/>
      <c r="CLQ5" s="63"/>
      <c r="CLR5" s="63"/>
      <c r="CLS5" s="63"/>
      <c r="CLT5" s="63"/>
      <c r="CLU5" s="63"/>
      <c r="CLV5" s="63"/>
      <c r="CLW5" s="63"/>
      <c r="CLX5" s="63"/>
      <c r="CLY5" s="63"/>
      <c r="CLZ5" s="63"/>
      <c r="CMA5" s="63"/>
      <c r="CMB5" s="63"/>
      <c r="CMC5" s="63"/>
      <c r="CMD5" s="63"/>
      <c r="CME5" s="63"/>
      <c r="CMF5" s="63"/>
      <c r="CMG5" s="63"/>
      <c r="CMH5" s="63"/>
      <c r="CMI5" s="63"/>
      <c r="CMJ5" s="63"/>
      <c r="CMK5" s="63"/>
      <c r="CML5" s="63"/>
      <c r="CMM5" s="63"/>
      <c r="CMN5" s="63"/>
      <c r="CMO5" s="63"/>
      <c r="CMP5" s="63"/>
      <c r="CMQ5" s="63"/>
      <c r="CMR5" s="63"/>
      <c r="CMS5" s="63"/>
      <c r="CMT5" s="63"/>
      <c r="CMU5" s="63"/>
      <c r="CMV5" s="63"/>
      <c r="CMW5" s="63"/>
      <c r="CMX5" s="63"/>
      <c r="CMY5" s="63"/>
      <c r="CMZ5" s="63"/>
      <c r="CNA5" s="63"/>
      <c r="CNB5" s="63"/>
      <c r="CNC5" s="63"/>
      <c r="CND5" s="63"/>
      <c r="CNE5" s="63"/>
      <c r="CNF5" s="63"/>
      <c r="CNG5" s="63"/>
      <c r="CNH5" s="63"/>
      <c r="CNI5" s="63"/>
      <c r="CNJ5" s="63"/>
      <c r="CNK5" s="63"/>
      <c r="CNL5" s="63"/>
      <c r="CNM5" s="63"/>
      <c r="CNN5" s="63"/>
      <c r="CNO5" s="63"/>
      <c r="CNP5" s="63"/>
      <c r="CNQ5" s="63"/>
      <c r="CNR5" s="63"/>
      <c r="CNS5" s="63"/>
      <c r="CNT5" s="63"/>
      <c r="CNU5" s="63"/>
      <c r="CNV5" s="63"/>
      <c r="CNW5" s="63"/>
      <c r="CNX5" s="63"/>
      <c r="CNY5" s="63"/>
      <c r="CNZ5" s="63"/>
      <c r="COA5" s="63"/>
      <c r="COB5" s="63"/>
      <c r="COC5" s="63"/>
      <c r="COD5" s="63"/>
      <c r="COE5" s="63"/>
      <c r="COF5" s="63"/>
      <c r="COG5" s="63"/>
      <c r="COH5" s="63"/>
      <c r="COI5" s="63"/>
      <c r="COJ5" s="63"/>
      <c r="COK5" s="63"/>
      <c r="COL5" s="63"/>
      <c r="COM5" s="63"/>
      <c r="CON5" s="63"/>
      <c r="COO5" s="63"/>
      <c r="COP5" s="63"/>
      <c r="COQ5" s="63"/>
      <c r="COR5" s="63"/>
      <c r="COS5" s="63"/>
      <c r="COT5" s="63"/>
      <c r="COU5" s="63"/>
      <c r="COV5" s="63"/>
      <c r="COW5" s="63"/>
      <c r="COX5" s="63"/>
      <c r="COY5" s="63"/>
      <c r="COZ5" s="63"/>
      <c r="CPA5" s="63"/>
      <c r="CPB5" s="63"/>
      <c r="CPC5" s="63"/>
      <c r="CPD5" s="63"/>
      <c r="CPE5" s="63"/>
      <c r="CPF5" s="63"/>
      <c r="CPG5" s="63"/>
      <c r="CPH5" s="63"/>
      <c r="CPI5" s="63"/>
      <c r="CPJ5" s="63"/>
      <c r="CPK5" s="63"/>
      <c r="CPL5" s="63"/>
      <c r="CPM5" s="63"/>
      <c r="CPN5" s="63"/>
      <c r="CPO5" s="63"/>
      <c r="CPP5" s="63"/>
      <c r="CPQ5" s="63"/>
      <c r="CPR5" s="63"/>
      <c r="CPS5" s="63"/>
      <c r="CPT5" s="63"/>
      <c r="CPU5" s="63"/>
      <c r="CPV5" s="63"/>
      <c r="CPW5" s="63"/>
      <c r="CPX5" s="63"/>
      <c r="CPY5" s="63"/>
      <c r="CPZ5" s="63"/>
      <c r="CQA5" s="63"/>
      <c r="CQB5" s="63"/>
      <c r="CQC5" s="63"/>
      <c r="CQD5" s="63"/>
      <c r="CQE5" s="63"/>
      <c r="CQF5" s="63"/>
      <c r="CQG5" s="63"/>
      <c r="CQH5" s="63"/>
      <c r="CQI5" s="63"/>
      <c r="CQJ5" s="63"/>
      <c r="CQK5" s="63"/>
      <c r="CQL5" s="63"/>
      <c r="CQM5" s="63"/>
      <c r="CQN5" s="63"/>
      <c r="CQO5" s="63"/>
      <c r="CQP5" s="63"/>
      <c r="CQQ5" s="63"/>
      <c r="CQR5" s="63"/>
      <c r="CQS5" s="63"/>
      <c r="CQT5" s="63"/>
      <c r="CQU5" s="63"/>
      <c r="CQV5" s="63"/>
      <c r="CQW5" s="63"/>
      <c r="CQX5" s="63"/>
      <c r="CQY5" s="63"/>
      <c r="CQZ5" s="63"/>
      <c r="CRA5" s="63"/>
      <c r="CRB5" s="63"/>
      <c r="CRC5" s="63"/>
      <c r="CRD5" s="63"/>
      <c r="CRE5" s="63"/>
      <c r="CRF5" s="63"/>
      <c r="CRG5" s="63"/>
      <c r="CRH5" s="63"/>
      <c r="CRI5" s="63"/>
      <c r="CRJ5" s="63"/>
      <c r="CRK5" s="63"/>
      <c r="CRL5" s="63"/>
      <c r="CRM5" s="63"/>
      <c r="CRN5" s="63"/>
      <c r="CRO5" s="63"/>
      <c r="CRP5" s="63"/>
      <c r="CRQ5" s="63"/>
      <c r="CRR5" s="63"/>
      <c r="CRS5" s="63"/>
      <c r="CRT5" s="63"/>
      <c r="CRU5" s="63"/>
      <c r="CRV5" s="63"/>
      <c r="CRW5" s="63"/>
      <c r="CRX5" s="63"/>
      <c r="CRY5" s="63"/>
      <c r="CRZ5" s="63"/>
      <c r="CSA5" s="63"/>
      <c r="CSB5" s="63"/>
      <c r="CSC5" s="63"/>
      <c r="CSD5" s="63"/>
      <c r="CSE5" s="63"/>
      <c r="CSF5" s="63"/>
      <c r="CSG5" s="63"/>
      <c r="CSH5" s="63"/>
      <c r="CSI5" s="63"/>
      <c r="CSJ5" s="63"/>
      <c r="CSK5" s="63"/>
      <c r="CSL5" s="63"/>
      <c r="CSM5" s="63"/>
      <c r="CSN5" s="63"/>
      <c r="CSO5" s="63"/>
      <c r="CSP5" s="63"/>
      <c r="CSQ5" s="63"/>
      <c r="CSR5" s="63"/>
      <c r="CSS5" s="63"/>
      <c r="CST5" s="63"/>
      <c r="CSU5" s="63"/>
      <c r="CSV5" s="63"/>
      <c r="CSW5" s="63"/>
      <c r="CSX5" s="63"/>
      <c r="CSY5" s="63"/>
      <c r="CSZ5" s="63"/>
      <c r="CTA5" s="63"/>
      <c r="CTB5" s="63"/>
      <c r="CTC5" s="63"/>
      <c r="CTD5" s="63"/>
      <c r="CTE5" s="63"/>
      <c r="CTF5" s="63"/>
      <c r="CTG5" s="63"/>
      <c r="CTH5" s="63"/>
      <c r="CTI5" s="63"/>
      <c r="CTJ5" s="63"/>
      <c r="CTK5" s="63"/>
      <c r="CTL5" s="63"/>
      <c r="CTM5" s="63"/>
      <c r="CTN5" s="63"/>
      <c r="CTO5" s="63"/>
      <c r="CTP5" s="63"/>
      <c r="CTQ5" s="63"/>
      <c r="CTR5" s="63"/>
      <c r="CTS5" s="63"/>
      <c r="CTT5" s="63"/>
      <c r="CTU5" s="63"/>
      <c r="CTV5" s="63"/>
      <c r="CTW5" s="63"/>
      <c r="CTX5" s="63"/>
      <c r="CTY5" s="63"/>
      <c r="CTZ5" s="63"/>
      <c r="CUA5" s="63"/>
      <c r="CUB5" s="63"/>
      <c r="CUC5" s="63"/>
      <c r="CUD5" s="63"/>
      <c r="CUE5" s="63"/>
      <c r="CUF5" s="63"/>
      <c r="CUG5" s="63"/>
      <c r="CUH5" s="63"/>
      <c r="CUI5" s="63"/>
      <c r="CUJ5" s="63"/>
      <c r="CUK5" s="63"/>
      <c r="CUL5" s="63"/>
      <c r="CUM5" s="63"/>
      <c r="CUN5" s="63"/>
      <c r="CUO5" s="63"/>
      <c r="CUP5" s="63"/>
      <c r="CUQ5" s="63"/>
      <c r="CUR5" s="63"/>
      <c r="CUS5" s="63"/>
      <c r="CUT5" s="63"/>
      <c r="CUU5" s="63"/>
      <c r="CUV5" s="63"/>
      <c r="CUW5" s="63"/>
      <c r="CUX5" s="63"/>
      <c r="CUY5" s="63"/>
      <c r="CUZ5" s="63"/>
      <c r="CVA5" s="63"/>
      <c r="CVB5" s="63"/>
      <c r="CVC5" s="63"/>
      <c r="CVD5" s="63"/>
      <c r="CVE5" s="63"/>
      <c r="CVF5" s="63"/>
      <c r="CVG5" s="63"/>
      <c r="CVH5" s="63"/>
      <c r="CVI5" s="63"/>
      <c r="CVJ5" s="63"/>
      <c r="CVK5" s="63"/>
      <c r="CVL5" s="63"/>
      <c r="CVM5" s="63"/>
      <c r="CVN5" s="63"/>
      <c r="CVO5" s="63"/>
      <c r="CVP5" s="63"/>
      <c r="CVQ5" s="63"/>
      <c r="CVR5" s="63"/>
      <c r="CVS5" s="63"/>
      <c r="CVT5" s="63"/>
      <c r="CVU5" s="63"/>
      <c r="CVV5" s="63"/>
      <c r="CVW5" s="63"/>
      <c r="CVX5" s="63"/>
      <c r="CVY5" s="63"/>
      <c r="CVZ5" s="63"/>
      <c r="CWA5" s="63"/>
      <c r="CWB5" s="63"/>
      <c r="CWC5" s="63"/>
      <c r="CWD5" s="63"/>
      <c r="CWE5" s="63"/>
      <c r="CWF5" s="63"/>
      <c r="CWG5" s="63"/>
      <c r="CWH5" s="63"/>
      <c r="CWI5" s="63"/>
      <c r="CWJ5" s="63"/>
      <c r="CWK5" s="63"/>
      <c r="CWL5" s="63"/>
      <c r="CWM5" s="63"/>
      <c r="CWN5" s="63"/>
      <c r="CWO5" s="63"/>
      <c r="CWP5" s="63"/>
      <c r="CWQ5" s="63"/>
      <c r="CWR5" s="63"/>
      <c r="CWS5" s="63"/>
      <c r="CWT5" s="63"/>
      <c r="CWU5" s="63"/>
      <c r="CWV5" s="63"/>
      <c r="CWW5" s="63"/>
      <c r="CWX5" s="63"/>
      <c r="CWY5" s="63"/>
      <c r="CWZ5" s="63"/>
      <c r="CXA5" s="63"/>
      <c r="CXB5" s="63"/>
      <c r="CXC5" s="63"/>
      <c r="CXD5" s="63"/>
      <c r="CXE5" s="63"/>
      <c r="CXF5" s="63"/>
      <c r="CXG5" s="63"/>
      <c r="CXH5" s="63"/>
      <c r="CXI5" s="63"/>
      <c r="CXJ5" s="63"/>
      <c r="CXK5" s="63"/>
      <c r="CXL5" s="63"/>
      <c r="CXM5" s="63"/>
      <c r="CXN5" s="63"/>
      <c r="CXO5" s="63"/>
      <c r="CXP5" s="63"/>
      <c r="CXQ5" s="63"/>
      <c r="CXR5" s="63"/>
      <c r="CXS5" s="63"/>
      <c r="CXT5" s="63"/>
      <c r="CXU5" s="63"/>
      <c r="CXV5" s="63"/>
      <c r="CXW5" s="63"/>
      <c r="CXX5" s="63"/>
      <c r="CXY5" s="63"/>
      <c r="CXZ5" s="63"/>
      <c r="CYA5" s="63"/>
      <c r="CYB5" s="63"/>
      <c r="CYC5" s="63"/>
      <c r="CYD5" s="63"/>
      <c r="CYE5" s="63"/>
      <c r="CYF5" s="63"/>
      <c r="CYG5" s="63"/>
      <c r="CYH5" s="63"/>
      <c r="CYI5" s="63"/>
      <c r="CYJ5" s="63"/>
      <c r="CYK5" s="63"/>
      <c r="CYL5" s="63"/>
      <c r="CYM5" s="63"/>
      <c r="CYN5" s="63"/>
      <c r="CYO5" s="63"/>
      <c r="CYP5" s="63"/>
      <c r="CYQ5" s="63"/>
      <c r="CYR5" s="63"/>
      <c r="CYS5" s="63"/>
      <c r="CYT5" s="63"/>
      <c r="CYU5" s="63"/>
      <c r="CYV5" s="63"/>
      <c r="CYW5" s="63"/>
      <c r="CYX5" s="63"/>
      <c r="CYY5" s="63"/>
      <c r="CYZ5" s="63"/>
      <c r="CZA5" s="63"/>
      <c r="CZB5" s="63"/>
      <c r="CZC5" s="63"/>
      <c r="CZD5" s="63"/>
      <c r="CZE5" s="63"/>
      <c r="CZF5" s="63"/>
      <c r="CZG5" s="63"/>
      <c r="CZH5" s="63"/>
      <c r="CZI5" s="63"/>
      <c r="CZJ5" s="63"/>
      <c r="CZK5" s="63"/>
      <c r="CZL5" s="63"/>
      <c r="CZM5" s="63"/>
      <c r="CZN5" s="63"/>
      <c r="CZO5" s="63"/>
      <c r="CZP5" s="63"/>
      <c r="CZQ5" s="63"/>
      <c r="CZR5" s="63"/>
      <c r="CZS5" s="63"/>
      <c r="CZT5" s="63"/>
      <c r="CZU5" s="63"/>
      <c r="CZV5" s="63"/>
      <c r="CZW5" s="63"/>
      <c r="CZX5" s="63"/>
      <c r="CZY5" s="63"/>
      <c r="CZZ5" s="63"/>
      <c r="DAA5" s="63"/>
      <c r="DAB5" s="63"/>
      <c r="DAC5" s="63"/>
      <c r="DAD5" s="63"/>
      <c r="DAE5" s="63"/>
      <c r="DAF5" s="63"/>
      <c r="DAG5" s="63"/>
      <c r="DAH5" s="63"/>
      <c r="DAI5" s="63"/>
      <c r="DAJ5" s="63"/>
      <c r="DAK5" s="63"/>
      <c r="DAL5" s="63"/>
      <c r="DAM5" s="63"/>
      <c r="DAN5" s="63"/>
      <c r="DAO5" s="63"/>
      <c r="DAP5" s="63"/>
      <c r="DAQ5" s="63"/>
      <c r="DAR5" s="63"/>
      <c r="DAS5" s="63"/>
      <c r="DAT5" s="63"/>
      <c r="DAU5" s="63"/>
      <c r="DAV5" s="63"/>
      <c r="DAW5" s="63"/>
      <c r="DAX5" s="63"/>
      <c r="DAY5" s="63"/>
      <c r="DAZ5" s="63"/>
      <c r="DBA5" s="63"/>
      <c r="DBB5" s="63"/>
      <c r="DBC5" s="63"/>
      <c r="DBD5" s="63"/>
      <c r="DBE5" s="63"/>
      <c r="DBF5" s="63"/>
      <c r="DBG5" s="63"/>
      <c r="DBH5" s="63"/>
      <c r="DBI5" s="63"/>
      <c r="DBJ5" s="63"/>
      <c r="DBK5" s="63"/>
      <c r="DBL5" s="63"/>
      <c r="DBM5" s="63"/>
      <c r="DBN5" s="63"/>
      <c r="DBO5" s="63"/>
      <c r="DBP5" s="63"/>
      <c r="DBQ5" s="63"/>
      <c r="DBR5" s="63"/>
      <c r="DBS5" s="63"/>
      <c r="DBT5" s="63"/>
      <c r="DBU5" s="63"/>
      <c r="DBV5" s="63"/>
      <c r="DBW5" s="63"/>
      <c r="DBX5" s="63"/>
      <c r="DBY5" s="63"/>
      <c r="DBZ5" s="63"/>
      <c r="DCA5" s="63"/>
      <c r="DCB5" s="63"/>
      <c r="DCC5" s="63"/>
      <c r="DCD5" s="63"/>
      <c r="DCE5" s="63"/>
      <c r="DCF5" s="63"/>
      <c r="DCG5" s="63"/>
      <c r="DCH5" s="63"/>
      <c r="DCI5" s="63"/>
      <c r="DCJ5" s="63"/>
      <c r="DCK5" s="63"/>
      <c r="DCL5" s="63"/>
      <c r="DCM5" s="63"/>
      <c r="DCN5" s="63"/>
      <c r="DCO5" s="63"/>
      <c r="DCP5" s="63"/>
      <c r="DCQ5" s="63"/>
      <c r="DCR5" s="63"/>
      <c r="DCS5" s="63"/>
      <c r="DCT5" s="63"/>
      <c r="DCU5" s="63"/>
      <c r="DCV5" s="63"/>
      <c r="DCW5" s="63"/>
      <c r="DCX5" s="63"/>
      <c r="DCY5" s="63"/>
      <c r="DCZ5" s="63"/>
      <c r="DDA5" s="63"/>
      <c r="DDB5" s="63"/>
      <c r="DDC5" s="63"/>
      <c r="DDD5" s="63"/>
      <c r="DDE5" s="63"/>
      <c r="DDF5" s="63"/>
      <c r="DDG5" s="63"/>
      <c r="DDH5" s="63"/>
      <c r="DDI5" s="63"/>
      <c r="DDJ5" s="63"/>
      <c r="DDK5" s="63"/>
      <c r="DDL5" s="63"/>
      <c r="DDM5" s="63"/>
      <c r="DDN5" s="63"/>
      <c r="DDO5" s="63"/>
      <c r="DDP5" s="63"/>
      <c r="DDQ5" s="63"/>
      <c r="DDR5" s="63"/>
      <c r="DDS5" s="63"/>
      <c r="DDT5" s="63"/>
      <c r="DDU5" s="63"/>
      <c r="DDV5" s="63"/>
      <c r="DDW5" s="63"/>
      <c r="DDX5" s="63"/>
      <c r="DDY5" s="63"/>
      <c r="DDZ5" s="63"/>
      <c r="DEA5" s="63"/>
      <c r="DEB5" s="63"/>
      <c r="DEC5" s="63"/>
      <c r="DED5" s="63"/>
      <c r="DEE5" s="63"/>
      <c r="DEF5" s="63"/>
      <c r="DEG5" s="63"/>
      <c r="DEH5" s="63"/>
      <c r="DEI5" s="63"/>
      <c r="DEJ5" s="63"/>
      <c r="DEK5" s="63"/>
      <c r="DEL5" s="63"/>
      <c r="DEM5" s="63"/>
      <c r="DEN5" s="63"/>
      <c r="DEO5" s="63"/>
      <c r="DEP5" s="63"/>
      <c r="DEQ5" s="63"/>
      <c r="DER5" s="63"/>
      <c r="DES5" s="63"/>
      <c r="DET5" s="63"/>
      <c r="DEU5" s="63"/>
      <c r="DEV5" s="63"/>
      <c r="DEW5" s="63"/>
      <c r="DEX5" s="63"/>
      <c r="DEY5" s="63"/>
      <c r="DEZ5" s="63"/>
      <c r="DFA5" s="63"/>
      <c r="DFB5" s="63"/>
      <c r="DFC5" s="63"/>
      <c r="DFD5" s="63"/>
      <c r="DFE5" s="63"/>
      <c r="DFF5" s="63"/>
      <c r="DFG5" s="63"/>
      <c r="DFH5" s="63"/>
      <c r="DFI5" s="63"/>
      <c r="DFJ5" s="63"/>
      <c r="DFK5" s="63"/>
      <c r="DFL5" s="63"/>
      <c r="DFM5" s="63"/>
      <c r="DFN5" s="63"/>
      <c r="DFO5" s="63"/>
      <c r="DFP5" s="63"/>
      <c r="DFQ5" s="63"/>
      <c r="DFR5" s="63"/>
      <c r="DFS5" s="63"/>
      <c r="DFT5" s="63"/>
      <c r="DFU5" s="63"/>
      <c r="DFV5" s="63"/>
      <c r="DFW5" s="63"/>
      <c r="DFX5" s="63"/>
      <c r="DFY5" s="63"/>
      <c r="DFZ5" s="63"/>
      <c r="DGA5" s="63"/>
      <c r="DGB5" s="63"/>
      <c r="DGC5" s="63"/>
      <c r="DGD5" s="63"/>
      <c r="DGE5" s="63"/>
      <c r="DGF5" s="63"/>
      <c r="DGG5" s="63"/>
      <c r="DGH5" s="63"/>
      <c r="DGI5" s="63"/>
      <c r="DGJ5" s="63"/>
      <c r="DGK5" s="63"/>
      <c r="DGL5" s="63"/>
      <c r="DGM5" s="63"/>
      <c r="DGN5" s="63"/>
      <c r="DGO5" s="63"/>
      <c r="DGP5" s="63"/>
      <c r="DGQ5" s="63"/>
      <c r="DGR5" s="63"/>
      <c r="DGS5" s="63"/>
      <c r="DGT5" s="63"/>
      <c r="DGU5" s="63"/>
      <c r="DGV5" s="63"/>
      <c r="DGW5" s="63"/>
      <c r="DGX5" s="63"/>
      <c r="DGY5" s="63"/>
      <c r="DGZ5" s="63"/>
      <c r="DHA5" s="63"/>
      <c r="DHB5" s="63"/>
      <c r="DHC5" s="63"/>
      <c r="DHD5" s="63"/>
      <c r="DHE5" s="63"/>
      <c r="DHF5" s="63"/>
      <c r="DHG5" s="63"/>
      <c r="DHH5" s="63"/>
      <c r="DHI5" s="63"/>
      <c r="DHJ5" s="63"/>
      <c r="DHK5" s="63"/>
      <c r="DHL5" s="63"/>
      <c r="DHM5" s="63"/>
      <c r="DHN5" s="63"/>
      <c r="DHO5" s="63"/>
      <c r="DHP5" s="63"/>
      <c r="DHQ5" s="63"/>
      <c r="DHR5" s="63"/>
      <c r="DHS5" s="63"/>
      <c r="DHT5" s="63"/>
      <c r="DHU5" s="63"/>
      <c r="DHV5" s="63"/>
      <c r="DHW5" s="63"/>
      <c r="DHX5" s="63"/>
      <c r="DHY5" s="63"/>
      <c r="DHZ5" s="63"/>
      <c r="DIA5" s="63"/>
      <c r="DIB5" s="63"/>
      <c r="DIC5" s="63"/>
      <c r="DID5" s="63"/>
      <c r="DIE5" s="63"/>
      <c r="DIF5" s="63"/>
      <c r="DIG5" s="63"/>
      <c r="DIH5" s="63"/>
      <c r="DII5" s="63"/>
      <c r="DIJ5" s="63"/>
      <c r="DIK5" s="63"/>
      <c r="DIL5" s="63"/>
      <c r="DIM5" s="63"/>
      <c r="DIN5" s="63"/>
      <c r="DIO5" s="63"/>
      <c r="DIP5" s="63"/>
      <c r="DIQ5" s="63"/>
      <c r="DIR5" s="63"/>
      <c r="DIS5" s="63"/>
      <c r="DIT5" s="63"/>
      <c r="DIU5" s="63"/>
      <c r="DIV5" s="63"/>
      <c r="DIW5" s="63"/>
      <c r="DIX5" s="63"/>
      <c r="DIY5" s="63"/>
      <c r="DIZ5" s="63"/>
      <c r="DJA5" s="63"/>
      <c r="DJB5" s="63"/>
      <c r="DJC5" s="63"/>
      <c r="DJD5" s="63"/>
      <c r="DJE5" s="63"/>
      <c r="DJF5" s="63"/>
      <c r="DJG5" s="63"/>
      <c r="DJH5" s="63"/>
      <c r="DJI5" s="63"/>
      <c r="DJJ5" s="63"/>
      <c r="DJK5" s="63"/>
      <c r="DJL5" s="63"/>
      <c r="DJM5" s="63"/>
      <c r="DJN5" s="63"/>
      <c r="DJO5" s="63"/>
      <c r="DJP5" s="63"/>
      <c r="DJQ5" s="63"/>
      <c r="DJR5" s="63"/>
      <c r="DJS5" s="63"/>
      <c r="DJT5" s="63"/>
      <c r="DJU5" s="63"/>
      <c r="DJV5" s="63"/>
      <c r="DJW5" s="63"/>
      <c r="DJX5" s="63"/>
      <c r="DJY5" s="63"/>
      <c r="DJZ5" s="63"/>
      <c r="DKA5" s="63"/>
      <c r="DKB5" s="63"/>
      <c r="DKC5" s="63"/>
      <c r="DKD5" s="63"/>
      <c r="DKE5" s="63"/>
      <c r="DKF5" s="63"/>
      <c r="DKG5" s="63"/>
      <c r="DKH5" s="63"/>
      <c r="DKI5" s="63"/>
      <c r="DKJ5" s="63"/>
      <c r="DKK5" s="63"/>
      <c r="DKL5" s="63"/>
      <c r="DKM5" s="63"/>
      <c r="DKN5" s="63"/>
      <c r="DKO5" s="63"/>
      <c r="DKP5" s="63"/>
      <c r="DKQ5" s="63"/>
      <c r="DKR5" s="63"/>
      <c r="DKS5" s="63"/>
      <c r="DKT5" s="63"/>
      <c r="DKU5" s="63"/>
      <c r="DKV5" s="63"/>
      <c r="DKW5" s="63"/>
      <c r="DKX5" s="63"/>
      <c r="DKY5" s="63"/>
      <c r="DKZ5" s="63"/>
      <c r="DLA5" s="63"/>
      <c r="DLB5" s="63"/>
      <c r="DLC5" s="63"/>
      <c r="DLD5" s="63"/>
      <c r="DLE5" s="63"/>
      <c r="DLF5" s="63"/>
      <c r="DLG5" s="63"/>
      <c r="DLH5" s="63"/>
      <c r="DLI5" s="63"/>
      <c r="DLJ5" s="63"/>
      <c r="DLK5" s="63"/>
      <c r="DLL5" s="63"/>
      <c r="DLM5" s="63"/>
      <c r="DLN5" s="63"/>
      <c r="DLO5" s="63"/>
      <c r="DLP5" s="63"/>
      <c r="DLQ5" s="63"/>
      <c r="DLR5" s="63"/>
      <c r="DLS5" s="63"/>
      <c r="DLT5" s="63"/>
      <c r="DLU5" s="63"/>
      <c r="DLV5" s="63"/>
      <c r="DLW5" s="63"/>
      <c r="DLX5" s="63"/>
      <c r="DLY5" s="63"/>
      <c r="DLZ5" s="63"/>
      <c r="DMA5" s="63"/>
      <c r="DMB5" s="63"/>
      <c r="DMC5" s="63"/>
      <c r="DMD5" s="63"/>
      <c r="DME5" s="63"/>
      <c r="DMF5" s="63"/>
      <c r="DMG5" s="63"/>
      <c r="DMH5" s="63"/>
      <c r="DMI5" s="63"/>
      <c r="DMJ5" s="63"/>
      <c r="DMK5" s="63"/>
      <c r="DML5" s="63"/>
      <c r="DMM5" s="63"/>
      <c r="DMN5" s="63"/>
      <c r="DMO5" s="63"/>
      <c r="DMP5" s="63"/>
      <c r="DMQ5" s="63"/>
      <c r="DMR5" s="63"/>
      <c r="DMS5" s="63"/>
      <c r="DMT5" s="63"/>
      <c r="DMU5" s="63"/>
      <c r="DMV5" s="63"/>
      <c r="DMW5" s="63"/>
      <c r="DMX5" s="63"/>
      <c r="DMY5" s="63"/>
      <c r="DMZ5" s="63"/>
      <c r="DNA5" s="63"/>
      <c r="DNB5" s="63"/>
      <c r="DNC5" s="63"/>
      <c r="DND5" s="63"/>
      <c r="DNE5" s="63"/>
      <c r="DNF5" s="63"/>
      <c r="DNG5" s="63"/>
      <c r="DNH5" s="63"/>
      <c r="DNI5" s="63"/>
      <c r="DNJ5" s="63"/>
      <c r="DNK5" s="63"/>
      <c r="DNL5" s="63"/>
      <c r="DNM5" s="63"/>
      <c r="DNN5" s="63"/>
      <c r="DNO5" s="63"/>
      <c r="DNP5" s="63"/>
      <c r="DNQ5" s="63"/>
      <c r="DNR5" s="63"/>
      <c r="DNS5" s="63"/>
      <c r="DNT5" s="63"/>
      <c r="DNU5" s="63"/>
      <c r="DNV5" s="63"/>
      <c r="DNW5" s="63"/>
      <c r="DNX5" s="63"/>
      <c r="DNY5" s="63"/>
      <c r="DNZ5" s="63"/>
      <c r="DOA5" s="63"/>
      <c r="DOB5" s="63"/>
      <c r="DOC5" s="63"/>
      <c r="DOD5" s="63"/>
      <c r="DOE5" s="63"/>
      <c r="DOF5" s="63"/>
      <c r="DOG5" s="63"/>
      <c r="DOH5" s="63"/>
      <c r="DOI5" s="63"/>
      <c r="DOJ5" s="63"/>
      <c r="DOK5" s="63"/>
      <c r="DOL5" s="63"/>
      <c r="DOM5" s="63"/>
      <c r="DON5" s="63"/>
      <c r="DOO5" s="63"/>
      <c r="DOP5" s="63"/>
      <c r="DOQ5" s="63"/>
      <c r="DOR5" s="63"/>
      <c r="DOS5" s="63"/>
      <c r="DOT5" s="63"/>
      <c r="DOU5" s="63"/>
      <c r="DOV5" s="63"/>
      <c r="DOW5" s="63"/>
      <c r="DOX5" s="63"/>
      <c r="DOY5" s="63"/>
      <c r="DOZ5" s="63"/>
      <c r="DPA5" s="63"/>
      <c r="DPB5" s="63"/>
      <c r="DPC5" s="63"/>
      <c r="DPD5" s="63"/>
      <c r="DPE5" s="63"/>
      <c r="DPF5" s="63"/>
      <c r="DPG5" s="63"/>
      <c r="DPH5" s="63"/>
      <c r="DPI5" s="63"/>
      <c r="DPJ5" s="63"/>
      <c r="DPK5" s="63"/>
      <c r="DPL5" s="63"/>
      <c r="DPM5" s="63"/>
      <c r="DPN5" s="63"/>
      <c r="DPO5" s="63"/>
      <c r="DPP5" s="63"/>
      <c r="DPQ5" s="63"/>
      <c r="DPR5" s="63"/>
      <c r="DPS5" s="63"/>
      <c r="DPT5" s="63"/>
      <c r="DPU5" s="63"/>
      <c r="DPV5" s="63"/>
      <c r="DPW5" s="63"/>
      <c r="DPX5" s="63"/>
      <c r="DPY5" s="63"/>
      <c r="DPZ5" s="63"/>
      <c r="DQA5" s="63"/>
      <c r="DQB5" s="63"/>
      <c r="DQC5" s="63"/>
      <c r="DQD5" s="63"/>
      <c r="DQE5" s="63"/>
      <c r="DQF5" s="63"/>
      <c r="DQG5" s="63"/>
      <c r="DQH5" s="63"/>
      <c r="DQI5" s="63"/>
      <c r="DQJ5" s="63"/>
      <c r="DQK5" s="63"/>
      <c r="DQL5" s="63"/>
      <c r="DQM5" s="63"/>
      <c r="DQN5" s="63"/>
      <c r="DQO5" s="63"/>
      <c r="DQP5" s="63"/>
      <c r="DQQ5" s="63"/>
      <c r="DQR5" s="63"/>
      <c r="DQS5" s="63"/>
      <c r="DQT5" s="63"/>
      <c r="DQU5" s="63"/>
      <c r="DQV5" s="63"/>
      <c r="DQW5" s="63"/>
      <c r="DQX5" s="63"/>
      <c r="DQY5" s="63"/>
      <c r="DQZ5" s="63"/>
      <c r="DRA5" s="63"/>
      <c r="DRB5" s="63"/>
      <c r="DRC5" s="63"/>
      <c r="DRD5" s="63"/>
      <c r="DRE5" s="63"/>
      <c r="DRF5" s="63"/>
      <c r="DRG5" s="63"/>
      <c r="DRH5" s="63"/>
      <c r="DRI5" s="63"/>
      <c r="DRJ5" s="63"/>
      <c r="DRK5" s="63"/>
      <c r="DRL5" s="63"/>
      <c r="DRM5" s="63"/>
      <c r="DRN5" s="63"/>
      <c r="DRO5" s="63"/>
      <c r="DRP5" s="63"/>
      <c r="DRQ5" s="63"/>
      <c r="DRR5" s="63"/>
      <c r="DRS5" s="63"/>
      <c r="DRT5" s="63"/>
      <c r="DRU5" s="63"/>
      <c r="DRV5" s="63"/>
      <c r="DRW5" s="63"/>
      <c r="DRX5" s="63"/>
      <c r="DRY5" s="63"/>
      <c r="DRZ5" s="63"/>
      <c r="DSA5" s="63"/>
      <c r="DSB5" s="63"/>
      <c r="DSC5" s="63"/>
      <c r="DSD5" s="63"/>
      <c r="DSE5" s="63"/>
      <c r="DSF5" s="63"/>
      <c r="DSG5" s="63"/>
      <c r="DSH5" s="63"/>
      <c r="DSI5" s="63"/>
      <c r="DSJ5" s="63"/>
      <c r="DSK5" s="63"/>
      <c r="DSL5" s="63"/>
      <c r="DSM5" s="63"/>
      <c r="DSN5" s="63"/>
      <c r="DSO5" s="63"/>
      <c r="DSP5" s="63"/>
      <c r="DSQ5" s="63"/>
      <c r="DSR5" s="63"/>
      <c r="DSS5" s="63"/>
      <c r="DST5" s="63"/>
      <c r="DSU5" s="63"/>
      <c r="DSV5" s="63"/>
      <c r="DSW5" s="63"/>
      <c r="DSX5" s="63"/>
      <c r="DSY5" s="63"/>
      <c r="DSZ5" s="63"/>
      <c r="DTA5" s="63"/>
      <c r="DTB5" s="63"/>
      <c r="DTC5" s="63"/>
      <c r="DTD5" s="63"/>
      <c r="DTE5" s="63"/>
      <c r="DTF5" s="63"/>
      <c r="DTG5" s="63"/>
      <c r="DTH5" s="63"/>
      <c r="DTI5" s="63"/>
      <c r="DTJ5" s="63"/>
      <c r="DTK5" s="63"/>
      <c r="DTL5" s="63"/>
      <c r="DTM5" s="63"/>
      <c r="DTN5" s="63"/>
      <c r="DTO5" s="63"/>
      <c r="DTP5" s="63"/>
      <c r="DTQ5" s="63"/>
      <c r="DTR5" s="63"/>
      <c r="DTS5" s="63"/>
      <c r="DTT5" s="63"/>
      <c r="DTU5" s="63"/>
      <c r="DTV5" s="63"/>
      <c r="DTW5" s="63"/>
      <c r="DTX5" s="63"/>
      <c r="DTY5" s="63"/>
      <c r="DTZ5" s="63"/>
      <c r="DUA5" s="63"/>
      <c r="DUB5" s="63"/>
      <c r="DUC5" s="63"/>
      <c r="DUD5" s="63"/>
      <c r="DUE5" s="63"/>
      <c r="DUF5" s="63"/>
      <c r="DUG5" s="63"/>
      <c r="DUH5" s="63"/>
      <c r="DUI5" s="63"/>
      <c r="DUJ5" s="63"/>
      <c r="DUK5" s="63"/>
      <c r="DUL5" s="63"/>
      <c r="DUM5" s="63"/>
      <c r="DUN5" s="63"/>
      <c r="DUO5" s="63"/>
      <c r="DUP5" s="63"/>
      <c r="DUQ5" s="63"/>
      <c r="DUR5" s="63"/>
      <c r="DUS5" s="63"/>
      <c r="DUT5" s="63"/>
      <c r="DUU5" s="63"/>
      <c r="DUV5" s="63"/>
      <c r="DUW5" s="63"/>
      <c r="DUX5" s="63"/>
      <c r="DUY5" s="63"/>
      <c r="DUZ5" s="63"/>
      <c r="DVA5" s="63"/>
      <c r="DVB5" s="63"/>
      <c r="DVC5" s="63"/>
      <c r="DVD5" s="63"/>
      <c r="DVE5" s="63"/>
      <c r="DVF5" s="63"/>
      <c r="DVG5" s="63"/>
      <c r="DVH5" s="63"/>
      <c r="DVI5" s="63"/>
      <c r="DVJ5" s="63"/>
      <c r="DVK5" s="63"/>
      <c r="DVL5" s="63"/>
      <c r="DVM5" s="63"/>
      <c r="DVN5" s="63"/>
      <c r="DVO5" s="63"/>
      <c r="DVP5" s="63"/>
      <c r="DVQ5" s="63"/>
      <c r="DVR5" s="63"/>
      <c r="DVS5" s="63"/>
      <c r="DVT5" s="63"/>
      <c r="DVU5" s="63"/>
      <c r="DVV5" s="63"/>
      <c r="DVW5" s="63"/>
      <c r="DVX5" s="63"/>
      <c r="DVY5" s="63"/>
      <c r="DVZ5" s="63"/>
      <c r="DWA5" s="63"/>
      <c r="DWB5" s="63"/>
      <c r="DWC5" s="63"/>
      <c r="DWD5" s="63"/>
      <c r="DWE5" s="63"/>
      <c r="DWF5" s="63"/>
      <c r="DWG5" s="63"/>
      <c r="DWH5" s="63"/>
      <c r="DWI5" s="63"/>
      <c r="DWJ5" s="63"/>
      <c r="DWK5" s="63"/>
      <c r="DWL5" s="63"/>
      <c r="DWM5" s="63"/>
      <c r="DWN5" s="63"/>
      <c r="DWO5" s="63"/>
      <c r="DWP5" s="63"/>
      <c r="DWQ5" s="63"/>
      <c r="DWR5" s="63"/>
      <c r="DWS5" s="63"/>
      <c r="DWT5" s="63"/>
      <c r="DWU5" s="63"/>
      <c r="DWV5" s="63"/>
      <c r="DWW5" s="63"/>
      <c r="DWX5" s="63"/>
      <c r="DWY5" s="63"/>
      <c r="DWZ5" s="63"/>
      <c r="DXA5" s="63"/>
      <c r="DXB5" s="63"/>
      <c r="DXC5" s="63"/>
      <c r="DXD5" s="63"/>
      <c r="DXE5" s="63"/>
      <c r="DXF5" s="63"/>
      <c r="DXG5" s="63"/>
      <c r="DXH5" s="63"/>
      <c r="DXI5" s="63"/>
      <c r="DXJ5" s="63"/>
      <c r="DXK5" s="63"/>
      <c r="DXL5" s="63"/>
      <c r="DXM5" s="63"/>
      <c r="DXN5" s="63"/>
      <c r="DXO5" s="63"/>
      <c r="DXP5" s="63"/>
      <c r="DXQ5" s="63"/>
      <c r="DXR5" s="63"/>
      <c r="DXS5" s="63"/>
      <c r="DXT5" s="63"/>
      <c r="DXU5" s="63"/>
      <c r="DXV5" s="63"/>
      <c r="DXW5" s="63"/>
      <c r="DXX5" s="63"/>
      <c r="DXY5" s="63"/>
      <c r="DXZ5" s="63"/>
      <c r="DYA5" s="63"/>
      <c r="DYB5" s="63"/>
      <c r="DYC5" s="63"/>
      <c r="DYD5" s="63"/>
      <c r="DYE5" s="63"/>
      <c r="DYF5" s="63"/>
      <c r="DYG5" s="63"/>
      <c r="DYH5" s="63"/>
      <c r="DYI5" s="63"/>
      <c r="DYJ5" s="63"/>
      <c r="DYK5" s="63"/>
      <c r="DYL5" s="63"/>
      <c r="DYM5" s="63"/>
      <c r="DYN5" s="63"/>
      <c r="DYO5" s="63"/>
      <c r="DYP5" s="63"/>
      <c r="DYQ5" s="63"/>
      <c r="DYR5" s="63"/>
      <c r="DYS5" s="63"/>
      <c r="DYT5" s="63"/>
      <c r="DYU5" s="63"/>
      <c r="DYV5" s="63"/>
      <c r="DYW5" s="63"/>
      <c r="DYX5" s="63"/>
      <c r="DYY5" s="63"/>
      <c r="DYZ5" s="63"/>
      <c r="DZA5" s="63"/>
      <c r="DZB5" s="63"/>
      <c r="DZC5" s="63"/>
      <c r="DZD5" s="63"/>
      <c r="DZE5" s="63"/>
      <c r="DZF5" s="63"/>
      <c r="DZG5" s="63"/>
      <c r="DZH5" s="63"/>
      <c r="DZI5" s="63"/>
      <c r="DZJ5" s="63"/>
      <c r="DZK5" s="63"/>
      <c r="DZL5" s="63"/>
      <c r="DZM5" s="63"/>
      <c r="DZN5" s="63"/>
      <c r="DZO5" s="63"/>
      <c r="DZP5" s="63"/>
      <c r="DZQ5" s="63"/>
      <c r="DZR5" s="63"/>
      <c r="DZS5" s="63"/>
      <c r="DZT5" s="63"/>
      <c r="DZU5" s="63"/>
      <c r="DZV5" s="63"/>
      <c r="DZW5" s="63"/>
      <c r="DZX5" s="63"/>
      <c r="DZY5" s="63"/>
      <c r="DZZ5" s="63"/>
      <c r="EAA5" s="63"/>
      <c r="EAB5" s="63"/>
      <c r="EAC5" s="63"/>
      <c r="EAD5" s="63"/>
      <c r="EAE5" s="63"/>
      <c r="EAF5" s="63"/>
      <c r="EAG5" s="63"/>
      <c r="EAH5" s="63"/>
      <c r="EAI5" s="63"/>
      <c r="EAJ5" s="63"/>
      <c r="EAK5" s="63"/>
      <c r="EAL5" s="63"/>
      <c r="EAM5" s="63"/>
      <c r="EAN5" s="63"/>
      <c r="EAO5" s="63"/>
      <c r="EAP5" s="63"/>
      <c r="EAQ5" s="63"/>
      <c r="EAR5" s="63"/>
      <c r="EAS5" s="63"/>
      <c r="EAT5" s="63"/>
      <c r="EAU5" s="63"/>
      <c r="EAV5" s="63"/>
      <c r="EAW5" s="63"/>
      <c r="EAX5" s="63"/>
      <c r="EAY5" s="63"/>
      <c r="EAZ5" s="63"/>
      <c r="EBA5" s="63"/>
      <c r="EBB5" s="63"/>
      <c r="EBC5" s="63"/>
      <c r="EBD5" s="63"/>
      <c r="EBE5" s="63"/>
      <c r="EBF5" s="63"/>
      <c r="EBG5" s="63"/>
      <c r="EBH5" s="63"/>
      <c r="EBI5" s="63"/>
      <c r="EBJ5" s="63"/>
      <c r="EBK5" s="63"/>
      <c r="EBL5" s="63"/>
      <c r="EBM5" s="63"/>
      <c r="EBN5" s="63"/>
      <c r="EBO5" s="63"/>
      <c r="EBP5" s="63"/>
      <c r="EBQ5" s="63"/>
      <c r="EBR5" s="63"/>
      <c r="EBS5" s="63"/>
      <c r="EBT5" s="63"/>
      <c r="EBU5" s="63"/>
      <c r="EBV5" s="63"/>
      <c r="EBW5" s="63"/>
      <c r="EBX5" s="63"/>
      <c r="EBY5" s="63"/>
      <c r="EBZ5" s="63"/>
      <c r="ECA5" s="63"/>
      <c r="ECB5" s="63"/>
      <c r="ECC5" s="63"/>
      <c r="ECD5" s="63"/>
      <c r="ECE5" s="63"/>
      <c r="ECF5" s="63"/>
      <c r="ECG5" s="63"/>
      <c r="ECH5" s="63"/>
      <c r="ECI5" s="63"/>
      <c r="ECJ5" s="63"/>
      <c r="ECK5" s="63"/>
      <c r="ECL5" s="63"/>
      <c r="ECM5" s="63"/>
      <c r="ECN5" s="63"/>
      <c r="ECO5" s="63"/>
      <c r="ECP5" s="63"/>
      <c r="ECQ5" s="63"/>
      <c r="ECR5" s="63"/>
      <c r="ECS5" s="63"/>
      <c r="ECT5" s="63"/>
      <c r="ECU5" s="63"/>
      <c r="ECV5" s="63"/>
      <c r="ECW5" s="63"/>
      <c r="ECX5" s="63"/>
      <c r="ECY5" s="63"/>
      <c r="ECZ5" s="63"/>
      <c r="EDA5" s="63"/>
      <c r="EDB5" s="63"/>
      <c r="EDC5" s="63"/>
      <c r="EDD5" s="63"/>
      <c r="EDE5" s="63"/>
      <c r="EDF5" s="63"/>
      <c r="EDG5" s="63"/>
      <c r="EDH5" s="63"/>
      <c r="EDI5" s="63"/>
      <c r="EDJ5" s="63"/>
      <c r="EDK5" s="63"/>
      <c r="EDL5" s="63"/>
      <c r="EDM5" s="63"/>
      <c r="EDN5" s="63"/>
      <c r="EDO5" s="63"/>
      <c r="EDP5" s="63"/>
      <c r="EDQ5" s="63"/>
      <c r="EDR5" s="63"/>
      <c r="EDS5" s="63"/>
      <c r="EDT5" s="63"/>
      <c r="EDU5" s="63"/>
      <c r="EDV5" s="63"/>
      <c r="EDW5" s="63"/>
      <c r="EDX5" s="63"/>
      <c r="EDY5" s="63"/>
      <c r="EDZ5" s="63"/>
      <c r="EEA5" s="63"/>
      <c r="EEB5" s="63"/>
      <c r="EEC5" s="63"/>
      <c r="EED5" s="63"/>
      <c r="EEE5" s="63"/>
      <c r="EEF5" s="63"/>
      <c r="EEG5" s="63"/>
      <c r="EEH5" s="63"/>
      <c r="EEI5" s="63"/>
      <c r="EEJ5" s="63"/>
      <c r="EEK5" s="63"/>
      <c r="EEL5" s="63"/>
      <c r="EEM5" s="63"/>
      <c r="EEN5" s="63"/>
      <c r="EEO5" s="63"/>
      <c r="EEP5" s="63"/>
      <c r="EEQ5" s="63"/>
      <c r="EER5" s="63"/>
      <c r="EES5" s="63"/>
      <c r="EET5" s="63"/>
      <c r="EEU5" s="63"/>
      <c r="EEV5" s="63"/>
      <c r="EEW5" s="63"/>
      <c r="EEX5" s="63"/>
      <c r="EEY5" s="63"/>
      <c r="EEZ5" s="63"/>
      <c r="EFA5" s="63"/>
      <c r="EFB5" s="63"/>
      <c r="EFC5" s="63"/>
      <c r="EFD5" s="63"/>
      <c r="EFE5" s="63"/>
      <c r="EFF5" s="63"/>
      <c r="EFG5" s="63"/>
      <c r="EFH5" s="63"/>
      <c r="EFI5" s="63"/>
      <c r="EFJ5" s="63"/>
      <c r="EFK5" s="63"/>
      <c r="EFL5" s="63"/>
      <c r="EFM5" s="63"/>
      <c r="EFN5" s="63"/>
      <c r="EFO5" s="63"/>
      <c r="EFP5" s="63"/>
      <c r="EFQ5" s="63"/>
      <c r="EFR5" s="63"/>
      <c r="EFS5" s="63"/>
      <c r="EFT5" s="63"/>
      <c r="EFU5" s="63"/>
      <c r="EFV5" s="63"/>
      <c r="EFW5" s="63"/>
      <c r="EFX5" s="63"/>
      <c r="EFY5" s="63"/>
      <c r="EFZ5" s="63"/>
      <c r="EGA5" s="63"/>
      <c r="EGB5" s="63"/>
      <c r="EGC5" s="63"/>
      <c r="EGD5" s="63"/>
      <c r="EGE5" s="63"/>
      <c r="EGF5" s="63"/>
      <c r="EGG5" s="63"/>
      <c r="EGH5" s="63"/>
      <c r="EGI5" s="63"/>
      <c r="EGJ5" s="63"/>
      <c r="EGK5" s="63"/>
      <c r="EGL5" s="63"/>
      <c r="EGM5" s="63"/>
      <c r="EGN5" s="63"/>
      <c r="EGO5" s="63"/>
      <c r="EGP5" s="63"/>
      <c r="EGQ5" s="63"/>
      <c r="EGR5" s="63"/>
      <c r="EGS5" s="63"/>
      <c r="EGT5" s="63"/>
      <c r="EGU5" s="63"/>
      <c r="EGV5" s="63"/>
      <c r="EGW5" s="63"/>
      <c r="EGX5" s="63"/>
      <c r="EGY5" s="63"/>
      <c r="EGZ5" s="63"/>
      <c r="EHA5" s="63"/>
      <c r="EHB5" s="63"/>
      <c r="EHC5" s="63"/>
      <c r="EHD5" s="63"/>
      <c r="EHE5" s="63"/>
      <c r="EHF5" s="63"/>
      <c r="EHG5" s="63"/>
      <c r="EHH5" s="63"/>
      <c r="EHI5" s="63"/>
      <c r="EHJ5" s="63"/>
      <c r="EHK5" s="63"/>
      <c r="EHL5" s="63"/>
      <c r="EHM5" s="63"/>
      <c r="EHN5" s="63"/>
      <c r="EHO5" s="63"/>
      <c r="EHP5" s="63"/>
      <c r="EHQ5" s="63"/>
      <c r="EHR5" s="63"/>
      <c r="EHS5" s="63"/>
      <c r="EHT5" s="63"/>
      <c r="EHU5" s="63"/>
      <c r="EHV5" s="63"/>
      <c r="EHW5" s="63"/>
      <c r="EHX5" s="63"/>
      <c r="EHY5" s="63"/>
      <c r="EHZ5" s="63"/>
      <c r="EIA5" s="63"/>
      <c r="EIB5" s="63"/>
      <c r="EIC5" s="63"/>
      <c r="EID5" s="63"/>
      <c r="EIE5" s="63"/>
      <c r="EIF5" s="63"/>
      <c r="EIG5" s="63"/>
      <c r="EIH5" s="63"/>
      <c r="EII5" s="63"/>
      <c r="EIJ5" s="63"/>
      <c r="EIK5" s="63"/>
      <c r="EIL5" s="63"/>
      <c r="EIM5" s="63"/>
      <c r="EIN5" s="63"/>
      <c r="EIO5" s="63"/>
      <c r="EIP5" s="63"/>
      <c r="EIQ5" s="63"/>
      <c r="EIR5" s="63"/>
      <c r="EIS5" s="63"/>
      <c r="EIT5" s="63"/>
      <c r="EIU5" s="63"/>
      <c r="EIV5" s="63"/>
      <c r="EIW5" s="63"/>
      <c r="EIX5" s="63"/>
      <c r="EIY5" s="63"/>
      <c r="EIZ5" s="63"/>
      <c r="EJA5" s="63"/>
      <c r="EJB5" s="63"/>
      <c r="EJC5" s="63"/>
      <c r="EJD5" s="63"/>
      <c r="EJE5" s="63"/>
      <c r="EJF5" s="63"/>
      <c r="EJG5" s="63"/>
      <c r="EJH5" s="63"/>
      <c r="EJI5" s="63"/>
      <c r="EJJ5" s="63"/>
      <c r="EJK5" s="63"/>
      <c r="EJL5" s="63"/>
      <c r="EJM5" s="63"/>
      <c r="EJN5" s="63"/>
      <c r="EJO5" s="63"/>
      <c r="EJP5" s="63"/>
      <c r="EJQ5" s="63"/>
      <c r="EJR5" s="63"/>
      <c r="EJS5" s="63"/>
      <c r="EJT5" s="63"/>
      <c r="EJU5" s="63"/>
      <c r="EJV5" s="63"/>
      <c r="EJW5" s="63"/>
      <c r="EJX5" s="63"/>
      <c r="EJY5" s="63"/>
      <c r="EJZ5" s="63"/>
      <c r="EKA5" s="63"/>
      <c r="EKB5" s="63"/>
      <c r="EKC5" s="63"/>
      <c r="EKD5" s="63"/>
      <c r="EKE5" s="63"/>
      <c r="EKF5" s="63"/>
      <c r="EKG5" s="63"/>
      <c r="EKH5" s="63"/>
      <c r="EKI5" s="63"/>
      <c r="EKJ5" s="63"/>
      <c r="EKK5" s="63"/>
      <c r="EKL5" s="63"/>
      <c r="EKM5" s="63"/>
      <c r="EKN5" s="63"/>
      <c r="EKO5" s="63"/>
      <c r="EKP5" s="63"/>
      <c r="EKQ5" s="63"/>
      <c r="EKR5" s="63"/>
      <c r="EKS5" s="63"/>
      <c r="EKT5" s="63"/>
      <c r="EKU5" s="63"/>
      <c r="EKV5" s="63"/>
      <c r="EKW5" s="63"/>
      <c r="EKX5" s="63"/>
      <c r="EKY5" s="63"/>
      <c r="EKZ5" s="63"/>
      <c r="ELA5" s="63"/>
      <c r="ELB5" s="63"/>
      <c r="ELC5" s="63"/>
      <c r="ELD5" s="63"/>
      <c r="ELE5" s="63"/>
      <c r="ELF5" s="63"/>
      <c r="ELG5" s="63"/>
      <c r="ELH5" s="63"/>
      <c r="ELI5" s="63"/>
      <c r="ELJ5" s="63"/>
      <c r="ELK5" s="63"/>
      <c r="ELL5" s="63"/>
      <c r="ELM5" s="63"/>
      <c r="ELN5" s="63"/>
      <c r="ELO5" s="63"/>
      <c r="ELP5" s="63"/>
      <c r="ELQ5" s="63"/>
      <c r="ELR5" s="63"/>
      <c r="ELS5" s="63"/>
      <c r="ELT5" s="63"/>
      <c r="ELU5" s="63"/>
      <c r="ELV5" s="63"/>
      <c r="ELW5" s="63"/>
      <c r="ELX5" s="63"/>
      <c r="ELY5" s="63"/>
      <c r="ELZ5" s="63"/>
      <c r="EMA5" s="63"/>
      <c r="EMB5" s="63"/>
      <c r="EMC5" s="63"/>
      <c r="EMD5" s="63"/>
      <c r="EME5" s="63"/>
      <c r="EMF5" s="63"/>
      <c r="EMG5" s="63"/>
      <c r="EMH5" s="63"/>
      <c r="EMI5" s="63"/>
      <c r="EMJ5" s="63"/>
      <c r="EMK5" s="63"/>
      <c r="EML5" s="63"/>
      <c r="EMM5" s="63"/>
      <c r="EMN5" s="63"/>
      <c r="EMO5" s="63"/>
      <c r="EMP5" s="63"/>
      <c r="EMQ5" s="63"/>
      <c r="EMR5" s="63"/>
      <c r="EMS5" s="63"/>
      <c r="EMT5" s="63"/>
      <c r="EMU5" s="63"/>
      <c r="EMV5" s="63"/>
      <c r="EMW5" s="63"/>
      <c r="EMX5" s="63"/>
      <c r="EMY5" s="63"/>
      <c r="EMZ5" s="63"/>
      <c r="ENA5" s="63"/>
      <c r="ENB5" s="63"/>
      <c r="ENC5" s="63"/>
      <c r="END5" s="63"/>
      <c r="ENE5" s="63"/>
      <c r="ENF5" s="63"/>
      <c r="ENG5" s="63"/>
      <c r="ENH5" s="63"/>
      <c r="ENI5" s="63"/>
      <c r="ENJ5" s="63"/>
      <c r="ENK5" s="63"/>
      <c r="ENL5" s="63"/>
      <c r="ENM5" s="63"/>
      <c r="ENN5" s="63"/>
      <c r="ENO5" s="63"/>
      <c r="ENP5" s="63"/>
      <c r="ENQ5" s="63"/>
      <c r="ENR5" s="63"/>
      <c r="ENS5" s="63"/>
      <c r="ENT5" s="63"/>
      <c r="ENU5" s="63"/>
      <c r="ENV5" s="63"/>
      <c r="ENW5" s="63"/>
      <c r="ENX5" s="63"/>
      <c r="ENY5" s="63"/>
      <c r="ENZ5" s="63"/>
      <c r="EOA5" s="63"/>
      <c r="EOB5" s="63"/>
      <c r="EOC5" s="63"/>
      <c r="EOD5" s="63"/>
      <c r="EOE5" s="63"/>
      <c r="EOF5" s="63"/>
      <c r="EOG5" s="63"/>
      <c r="EOH5" s="63"/>
      <c r="EOI5" s="63"/>
      <c r="EOJ5" s="63"/>
      <c r="EOK5" s="63"/>
      <c r="EOL5" s="63"/>
      <c r="EOM5" s="63"/>
      <c r="EON5" s="63"/>
      <c r="EOO5" s="63"/>
      <c r="EOP5" s="63"/>
      <c r="EOQ5" s="63"/>
      <c r="EOR5" s="63"/>
      <c r="EOS5" s="63"/>
      <c r="EOT5" s="63"/>
      <c r="EOU5" s="63"/>
      <c r="EOV5" s="63"/>
      <c r="EOW5" s="63"/>
      <c r="EOX5" s="63"/>
      <c r="EOY5" s="63"/>
      <c r="EOZ5" s="63"/>
      <c r="EPA5" s="63"/>
      <c r="EPB5" s="63"/>
      <c r="EPC5" s="63"/>
      <c r="EPD5" s="63"/>
      <c r="EPE5" s="63"/>
      <c r="EPF5" s="63"/>
      <c r="EPG5" s="63"/>
      <c r="EPH5" s="63"/>
      <c r="EPI5" s="63"/>
      <c r="EPJ5" s="63"/>
      <c r="EPK5" s="63"/>
      <c r="EPL5" s="63"/>
      <c r="EPM5" s="63"/>
      <c r="EPN5" s="63"/>
      <c r="EPO5" s="63"/>
      <c r="EPP5" s="63"/>
      <c r="EPQ5" s="63"/>
      <c r="EPR5" s="63"/>
      <c r="EPS5" s="63"/>
      <c r="EPT5" s="63"/>
      <c r="EPU5" s="63"/>
      <c r="EPV5" s="63"/>
      <c r="EPW5" s="63"/>
      <c r="EPX5" s="63"/>
      <c r="EPY5" s="63"/>
      <c r="EPZ5" s="63"/>
      <c r="EQA5" s="63"/>
      <c r="EQB5" s="63"/>
      <c r="EQC5" s="63"/>
      <c r="EQD5" s="63"/>
      <c r="EQE5" s="63"/>
      <c r="EQF5" s="63"/>
      <c r="EQG5" s="63"/>
      <c r="EQH5" s="63"/>
      <c r="EQI5" s="63"/>
      <c r="EQJ5" s="63"/>
      <c r="EQK5" s="63"/>
      <c r="EQL5" s="63"/>
      <c r="EQM5" s="63"/>
      <c r="EQN5" s="63"/>
      <c r="EQO5" s="63"/>
      <c r="EQP5" s="63"/>
      <c r="EQQ5" s="63"/>
      <c r="EQR5" s="63"/>
      <c r="EQS5" s="63"/>
      <c r="EQT5" s="63"/>
      <c r="EQU5" s="63"/>
      <c r="EQV5" s="63"/>
      <c r="EQW5" s="63"/>
      <c r="EQX5" s="63"/>
      <c r="EQY5" s="63"/>
      <c r="EQZ5" s="63"/>
      <c r="ERA5" s="63"/>
      <c r="ERB5" s="63"/>
      <c r="ERC5" s="63"/>
      <c r="ERD5" s="63"/>
      <c r="ERE5" s="63"/>
      <c r="ERF5" s="63"/>
      <c r="ERG5" s="63"/>
      <c r="ERH5" s="63"/>
      <c r="ERI5" s="63"/>
      <c r="ERJ5" s="63"/>
      <c r="ERK5" s="63"/>
      <c r="ERL5" s="63"/>
      <c r="ERM5" s="63"/>
      <c r="ERN5" s="63"/>
      <c r="ERO5" s="63"/>
      <c r="ERP5" s="63"/>
      <c r="ERQ5" s="63"/>
      <c r="ERR5" s="63"/>
      <c r="ERS5" s="63"/>
      <c r="ERT5" s="63"/>
      <c r="ERU5" s="63"/>
      <c r="ERV5" s="63"/>
      <c r="ERW5" s="63"/>
      <c r="ERX5" s="63"/>
      <c r="ERY5" s="63"/>
      <c r="ERZ5" s="63"/>
      <c r="ESA5" s="63"/>
      <c r="ESB5" s="63"/>
      <c r="ESC5" s="63"/>
      <c r="ESD5" s="63"/>
      <c r="ESE5" s="63"/>
      <c r="ESF5" s="63"/>
      <c r="ESG5" s="63"/>
      <c r="ESH5" s="63"/>
      <c r="ESI5" s="63"/>
      <c r="ESJ5" s="63"/>
      <c r="ESK5" s="63"/>
      <c r="ESL5" s="63"/>
      <c r="ESM5" s="63"/>
      <c r="ESN5" s="63"/>
      <c r="ESO5" s="63"/>
      <c r="ESP5" s="63"/>
      <c r="ESQ5" s="63"/>
      <c r="ESR5" s="63"/>
      <c r="ESS5" s="63"/>
      <c r="EST5" s="63"/>
      <c r="ESU5" s="63"/>
      <c r="ESV5" s="63"/>
      <c r="ESW5" s="63"/>
      <c r="ESX5" s="63"/>
      <c r="ESY5" s="63"/>
      <c r="ESZ5" s="63"/>
      <c r="ETA5" s="63"/>
      <c r="ETB5" s="63"/>
      <c r="ETC5" s="63"/>
      <c r="ETD5" s="63"/>
      <c r="ETE5" s="63"/>
      <c r="ETF5" s="63"/>
      <c r="ETG5" s="63"/>
      <c r="ETH5" s="63"/>
      <c r="ETI5" s="63"/>
      <c r="ETJ5" s="63"/>
      <c r="ETK5" s="63"/>
      <c r="ETL5" s="63"/>
      <c r="ETM5" s="63"/>
      <c r="ETN5" s="63"/>
      <c r="ETO5" s="63"/>
      <c r="ETP5" s="63"/>
      <c r="ETQ5" s="63"/>
      <c r="ETR5" s="63"/>
      <c r="ETS5" s="63"/>
      <c r="ETT5" s="63"/>
      <c r="ETU5" s="63"/>
      <c r="ETV5" s="63"/>
      <c r="ETW5" s="63"/>
      <c r="ETX5" s="63"/>
      <c r="ETY5" s="63"/>
      <c r="ETZ5" s="63"/>
      <c r="EUA5" s="63"/>
      <c r="EUB5" s="63"/>
      <c r="EUC5" s="63"/>
      <c r="EUD5" s="63"/>
      <c r="EUE5" s="63"/>
      <c r="EUF5" s="63"/>
      <c r="EUG5" s="63"/>
      <c r="EUH5" s="63"/>
      <c r="EUI5" s="63"/>
      <c r="EUJ5" s="63"/>
      <c r="EUK5" s="63"/>
      <c r="EUL5" s="63"/>
      <c r="EUM5" s="63"/>
      <c r="EUN5" s="63"/>
      <c r="EUO5" s="63"/>
      <c r="EUP5" s="63"/>
      <c r="EUQ5" s="63"/>
      <c r="EUR5" s="63"/>
      <c r="EUS5" s="63"/>
      <c r="EUT5" s="63"/>
      <c r="EUU5" s="63"/>
      <c r="EUV5" s="63"/>
      <c r="EUW5" s="63"/>
      <c r="EUX5" s="63"/>
      <c r="EUY5" s="63"/>
      <c r="EUZ5" s="63"/>
      <c r="EVA5" s="63"/>
      <c r="EVB5" s="63"/>
      <c r="EVC5" s="63"/>
      <c r="EVD5" s="63"/>
      <c r="EVE5" s="63"/>
      <c r="EVF5" s="63"/>
      <c r="EVG5" s="63"/>
      <c r="EVH5" s="63"/>
      <c r="EVI5" s="63"/>
      <c r="EVJ5" s="63"/>
      <c r="EVK5" s="63"/>
      <c r="EVL5" s="63"/>
      <c r="EVM5" s="63"/>
      <c r="EVN5" s="63"/>
      <c r="EVO5" s="63"/>
      <c r="EVP5" s="63"/>
      <c r="EVQ5" s="63"/>
      <c r="EVR5" s="63"/>
      <c r="EVS5" s="63"/>
      <c r="EVT5" s="63"/>
      <c r="EVU5" s="63"/>
      <c r="EVV5" s="63"/>
      <c r="EVW5" s="63"/>
      <c r="EVX5" s="63"/>
      <c r="EVY5" s="63"/>
      <c r="EVZ5" s="63"/>
      <c r="EWA5" s="63"/>
      <c r="EWB5" s="63"/>
      <c r="EWC5" s="63"/>
      <c r="EWD5" s="63"/>
      <c r="EWE5" s="63"/>
      <c r="EWF5" s="63"/>
      <c r="EWG5" s="63"/>
      <c r="EWH5" s="63"/>
      <c r="EWI5" s="63"/>
      <c r="EWJ5" s="63"/>
      <c r="EWK5" s="63"/>
      <c r="EWL5" s="63"/>
      <c r="EWM5" s="63"/>
      <c r="EWN5" s="63"/>
      <c r="EWO5" s="63"/>
      <c r="EWP5" s="63"/>
      <c r="EWQ5" s="63"/>
      <c r="EWR5" s="63"/>
      <c r="EWS5" s="63"/>
      <c r="EWT5" s="63"/>
      <c r="EWU5" s="63"/>
      <c r="EWV5" s="63"/>
      <c r="EWW5" s="63"/>
      <c r="EWX5" s="63"/>
      <c r="EWY5" s="63"/>
      <c r="EWZ5" s="63"/>
      <c r="EXA5" s="63"/>
      <c r="EXB5" s="63"/>
      <c r="EXC5" s="63"/>
      <c r="EXD5" s="63"/>
      <c r="EXE5" s="63"/>
      <c r="EXF5" s="63"/>
      <c r="EXG5" s="63"/>
      <c r="EXH5" s="63"/>
      <c r="EXI5" s="63"/>
      <c r="EXJ5" s="63"/>
      <c r="EXK5" s="63"/>
      <c r="EXL5" s="63"/>
      <c r="EXM5" s="63"/>
      <c r="EXN5" s="63"/>
      <c r="EXO5" s="63"/>
      <c r="EXP5" s="63"/>
      <c r="EXQ5" s="63"/>
      <c r="EXR5" s="63"/>
      <c r="EXS5" s="63"/>
      <c r="EXT5" s="63"/>
      <c r="EXU5" s="63"/>
      <c r="EXV5" s="63"/>
      <c r="EXW5" s="63"/>
      <c r="EXX5" s="63"/>
      <c r="EXY5" s="63"/>
      <c r="EXZ5" s="63"/>
      <c r="EYA5" s="63"/>
      <c r="EYB5" s="63"/>
      <c r="EYC5" s="63"/>
      <c r="EYD5" s="63"/>
      <c r="EYE5" s="63"/>
      <c r="EYF5" s="63"/>
      <c r="EYG5" s="63"/>
      <c r="EYH5" s="63"/>
      <c r="EYI5" s="63"/>
      <c r="EYJ5" s="63"/>
      <c r="EYK5" s="63"/>
      <c r="EYL5" s="63"/>
      <c r="EYM5" s="63"/>
      <c r="EYN5" s="63"/>
      <c r="EYO5" s="63"/>
      <c r="EYP5" s="63"/>
      <c r="EYQ5" s="63"/>
      <c r="EYR5" s="63"/>
      <c r="EYS5" s="63"/>
      <c r="EYT5" s="63"/>
      <c r="EYU5" s="63"/>
      <c r="EYV5" s="63"/>
      <c r="EYW5" s="63"/>
      <c r="EYX5" s="63"/>
      <c r="EYY5" s="63"/>
      <c r="EYZ5" s="63"/>
      <c r="EZA5" s="63"/>
      <c r="EZB5" s="63"/>
      <c r="EZC5" s="63"/>
      <c r="EZD5" s="63"/>
      <c r="EZE5" s="63"/>
      <c r="EZF5" s="63"/>
      <c r="EZG5" s="63"/>
      <c r="EZH5" s="63"/>
      <c r="EZI5" s="63"/>
      <c r="EZJ5" s="63"/>
      <c r="EZK5" s="63"/>
      <c r="EZL5" s="63"/>
      <c r="EZM5" s="63"/>
      <c r="EZN5" s="63"/>
      <c r="EZO5" s="63"/>
      <c r="EZP5" s="63"/>
      <c r="EZQ5" s="63"/>
      <c r="EZR5" s="63"/>
      <c r="EZS5" s="63"/>
      <c r="EZT5" s="63"/>
      <c r="EZU5" s="63"/>
      <c r="EZV5" s="63"/>
      <c r="EZW5" s="63"/>
      <c r="EZX5" s="63"/>
      <c r="EZY5" s="63"/>
      <c r="EZZ5" s="63"/>
      <c r="FAA5" s="63"/>
      <c r="FAB5" s="63"/>
      <c r="FAC5" s="63"/>
      <c r="FAD5" s="63"/>
      <c r="FAE5" s="63"/>
      <c r="FAF5" s="63"/>
      <c r="FAG5" s="63"/>
      <c r="FAH5" s="63"/>
      <c r="FAI5" s="63"/>
      <c r="FAJ5" s="63"/>
      <c r="FAK5" s="63"/>
      <c r="FAL5" s="63"/>
      <c r="FAM5" s="63"/>
      <c r="FAN5" s="63"/>
      <c r="FAO5" s="63"/>
      <c r="FAP5" s="63"/>
      <c r="FAQ5" s="63"/>
      <c r="FAR5" s="63"/>
      <c r="FAS5" s="63"/>
      <c r="FAT5" s="63"/>
      <c r="FAU5" s="63"/>
      <c r="FAV5" s="63"/>
      <c r="FAW5" s="63"/>
      <c r="FAX5" s="63"/>
      <c r="FAY5" s="63"/>
      <c r="FAZ5" s="63"/>
      <c r="FBA5" s="63"/>
      <c r="FBB5" s="63"/>
      <c r="FBC5" s="63"/>
      <c r="FBD5" s="63"/>
      <c r="FBE5" s="63"/>
      <c r="FBF5" s="63"/>
      <c r="FBG5" s="63"/>
      <c r="FBH5" s="63"/>
      <c r="FBI5" s="63"/>
      <c r="FBJ5" s="63"/>
      <c r="FBK5" s="63"/>
      <c r="FBL5" s="63"/>
      <c r="FBM5" s="63"/>
      <c r="FBN5" s="63"/>
      <c r="FBO5" s="63"/>
      <c r="FBP5" s="63"/>
      <c r="FBQ5" s="63"/>
      <c r="FBR5" s="63"/>
      <c r="FBS5" s="63"/>
      <c r="FBT5" s="63"/>
      <c r="FBU5" s="63"/>
      <c r="FBV5" s="63"/>
      <c r="FBW5" s="63"/>
      <c r="FBX5" s="63"/>
      <c r="FBY5" s="63"/>
      <c r="FBZ5" s="63"/>
      <c r="FCA5" s="63"/>
      <c r="FCB5" s="63"/>
      <c r="FCC5" s="63"/>
      <c r="FCD5" s="63"/>
      <c r="FCE5" s="63"/>
      <c r="FCF5" s="63"/>
      <c r="FCG5" s="63"/>
      <c r="FCH5" s="63"/>
      <c r="FCI5" s="63"/>
      <c r="FCJ5" s="63"/>
      <c r="FCK5" s="63"/>
      <c r="FCL5" s="63"/>
      <c r="FCM5" s="63"/>
      <c r="FCN5" s="63"/>
      <c r="FCO5" s="63"/>
      <c r="FCP5" s="63"/>
      <c r="FCQ5" s="63"/>
      <c r="FCR5" s="63"/>
      <c r="FCS5" s="63"/>
      <c r="FCT5" s="63"/>
      <c r="FCU5" s="63"/>
      <c r="FCV5" s="63"/>
      <c r="FCW5" s="63"/>
      <c r="FCX5" s="63"/>
      <c r="FCY5" s="63"/>
      <c r="FCZ5" s="63"/>
      <c r="FDA5" s="63"/>
      <c r="FDB5" s="63"/>
      <c r="FDC5" s="63"/>
      <c r="FDD5" s="63"/>
      <c r="FDE5" s="63"/>
      <c r="FDF5" s="63"/>
      <c r="FDG5" s="63"/>
      <c r="FDH5" s="63"/>
      <c r="FDI5" s="63"/>
      <c r="FDJ5" s="63"/>
      <c r="FDK5" s="63"/>
      <c r="FDL5" s="63"/>
      <c r="FDM5" s="63"/>
      <c r="FDN5" s="63"/>
      <c r="FDO5" s="63"/>
      <c r="FDP5" s="63"/>
      <c r="FDQ5" s="63"/>
      <c r="FDR5" s="63"/>
      <c r="FDS5" s="63"/>
      <c r="FDT5" s="63"/>
      <c r="FDU5" s="63"/>
      <c r="FDV5" s="63"/>
      <c r="FDW5" s="63"/>
      <c r="FDX5" s="63"/>
      <c r="FDY5" s="63"/>
      <c r="FDZ5" s="63"/>
      <c r="FEA5" s="63"/>
      <c r="FEB5" s="63"/>
      <c r="FEC5" s="63"/>
      <c r="FED5" s="63"/>
      <c r="FEE5" s="63"/>
      <c r="FEF5" s="63"/>
      <c r="FEG5" s="63"/>
      <c r="FEH5" s="63"/>
      <c r="FEI5" s="63"/>
      <c r="FEJ5" s="63"/>
      <c r="FEK5" s="63"/>
      <c r="FEL5" s="63"/>
      <c r="FEM5" s="63"/>
      <c r="FEN5" s="63"/>
      <c r="FEO5" s="63"/>
      <c r="FEP5" s="63"/>
      <c r="FEQ5" s="63"/>
      <c r="FER5" s="63"/>
      <c r="FES5" s="63"/>
      <c r="FET5" s="63"/>
      <c r="FEU5" s="63"/>
      <c r="FEV5" s="63"/>
      <c r="FEW5" s="63"/>
      <c r="FEX5" s="63"/>
      <c r="FEY5" s="63"/>
      <c r="FEZ5" s="63"/>
      <c r="FFA5" s="63"/>
      <c r="FFB5" s="63"/>
      <c r="FFC5" s="63"/>
      <c r="FFD5" s="63"/>
      <c r="FFE5" s="63"/>
      <c r="FFF5" s="63"/>
      <c r="FFG5" s="63"/>
      <c r="FFH5" s="63"/>
      <c r="FFI5" s="63"/>
      <c r="FFJ5" s="63"/>
      <c r="FFK5" s="63"/>
      <c r="FFL5" s="63"/>
      <c r="FFM5" s="63"/>
      <c r="FFN5" s="63"/>
      <c r="FFO5" s="63"/>
      <c r="FFP5" s="63"/>
      <c r="FFQ5" s="63"/>
      <c r="FFR5" s="63"/>
      <c r="FFS5" s="63"/>
      <c r="FFT5" s="63"/>
      <c r="FFU5" s="63"/>
      <c r="FFV5" s="63"/>
      <c r="FFW5" s="63"/>
      <c r="FFX5" s="63"/>
      <c r="FFY5" s="63"/>
      <c r="FFZ5" s="63"/>
      <c r="FGA5" s="63"/>
      <c r="FGB5" s="63"/>
      <c r="FGC5" s="63"/>
      <c r="FGD5" s="63"/>
      <c r="FGE5" s="63"/>
      <c r="FGF5" s="63"/>
      <c r="FGG5" s="63"/>
      <c r="FGH5" s="63"/>
      <c r="FGI5" s="63"/>
      <c r="FGJ5" s="63"/>
      <c r="FGK5" s="63"/>
      <c r="FGL5" s="63"/>
      <c r="FGM5" s="63"/>
      <c r="FGN5" s="63"/>
      <c r="FGO5" s="63"/>
      <c r="FGP5" s="63"/>
      <c r="FGQ5" s="63"/>
      <c r="FGR5" s="63"/>
      <c r="FGS5" s="63"/>
      <c r="FGT5" s="63"/>
      <c r="FGU5" s="63"/>
      <c r="FGV5" s="63"/>
      <c r="FGW5" s="63"/>
      <c r="FGX5" s="63"/>
      <c r="FGY5" s="63"/>
      <c r="FGZ5" s="63"/>
      <c r="FHA5" s="63"/>
      <c r="FHB5" s="63"/>
      <c r="FHC5" s="63"/>
      <c r="FHD5" s="63"/>
      <c r="FHE5" s="63"/>
      <c r="FHF5" s="63"/>
      <c r="FHG5" s="63"/>
      <c r="FHH5" s="63"/>
      <c r="FHI5" s="63"/>
      <c r="FHJ5" s="63"/>
      <c r="FHK5" s="63"/>
      <c r="FHL5" s="63"/>
      <c r="FHM5" s="63"/>
      <c r="FHN5" s="63"/>
      <c r="FHO5" s="63"/>
      <c r="FHP5" s="63"/>
      <c r="FHQ5" s="63"/>
      <c r="FHR5" s="63"/>
      <c r="FHS5" s="63"/>
      <c r="FHT5" s="63"/>
      <c r="FHU5" s="63"/>
      <c r="FHV5" s="63"/>
      <c r="FHW5" s="63"/>
      <c r="FHX5" s="63"/>
      <c r="FHY5" s="63"/>
      <c r="FHZ5" s="63"/>
      <c r="FIA5" s="63"/>
      <c r="FIB5" s="63"/>
      <c r="FIC5" s="63"/>
      <c r="FID5" s="63"/>
      <c r="FIE5" s="63"/>
      <c r="FIF5" s="63"/>
      <c r="FIG5" s="63"/>
      <c r="FIH5" s="63"/>
      <c r="FII5" s="63"/>
      <c r="FIJ5" s="63"/>
      <c r="FIK5" s="63"/>
      <c r="FIL5" s="63"/>
      <c r="FIM5" s="63"/>
      <c r="FIN5" s="63"/>
      <c r="FIO5" s="63"/>
      <c r="FIP5" s="63"/>
      <c r="FIQ5" s="63"/>
      <c r="FIR5" s="63"/>
      <c r="FIS5" s="63"/>
      <c r="FIT5" s="63"/>
      <c r="FIU5" s="63"/>
      <c r="FIV5" s="63"/>
      <c r="FIW5" s="63"/>
      <c r="FIX5" s="63"/>
      <c r="FIY5" s="63"/>
      <c r="FIZ5" s="63"/>
      <c r="FJA5" s="63"/>
      <c r="FJB5" s="63"/>
      <c r="FJC5" s="63"/>
      <c r="FJD5" s="63"/>
      <c r="FJE5" s="63"/>
      <c r="FJF5" s="63"/>
      <c r="FJG5" s="63"/>
      <c r="FJH5" s="63"/>
      <c r="FJI5" s="63"/>
      <c r="FJJ5" s="63"/>
      <c r="FJK5" s="63"/>
      <c r="FJL5" s="63"/>
      <c r="FJM5" s="63"/>
      <c r="FJN5" s="63"/>
      <c r="FJO5" s="63"/>
      <c r="FJP5" s="63"/>
      <c r="FJQ5" s="63"/>
      <c r="FJR5" s="63"/>
      <c r="FJS5" s="63"/>
      <c r="FJT5" s="63"/>
      <c r="FJU5" s="63"/>
      <c r="FJV5" s="63"/>
      <c r="FJW5" s="63"/>
      <c r="FJX5" s="63"/>
      <c r="FJY5" s="63"/>
      <c r="FJZ5" s="63"/>
      <c r="FKA5" s="63"/>
      <c r="FKB5" s="63"/>
      <c r="FKC5" s="63"/>
      <c r="FKD5" s="63"/>
      <c r="FKE5" s="63"/>
      <c r="FKF5" s="63"/>
      <c r="FKG5" s="63"/>
      <c r="FKH5" s="63"/>
      <c r="FKI5" s="63"/>
      <c r="FKJ5" s="63"/>
      <c r="FKK5" s="63"/>
      <c r="FKL5" s="63"/>
      <c r="FKM5" s="63"/>
      <c r="FKN5" s="63"/>
      <c r="FKO5" s="63"/>
      <c r="FKP5" s="63"/>
      <c r="FKQ5" s="63"/>
      <c r="FKR5" s="63"/>
      <c r="FKS5" s="63"/>
      <c r="FKT5" s="63"/>
      <c r="FKU5" s="63"/>
      <c r="FKV5" s="63"/>
      <c r="FKW5" s="63"/>
      <c r="FKX5" s="63"/>
      <c r="FKY5" s="63"/>
      <c r="FKZ5" s="63"/>
      <c r="FLA5" s="63"/>
      <c r="FLB5" s="63"/>
      <c r="FLC5" s="63"/>
      <c r="FLD5" s="63"/>
      <c r="FLE5" s="63"/>
      <c r="FLF5" s="63"/>
      <c r="FLG5" s="63"/>
      <c r="FLH5" s="63"/>
      <c r="FLI5" s="63"/>
      <c r="FLJ5" s="63"/>
      <c r="FLK5" s="63"/>
      <c r="FLL5" s="63"/>
      <c r="FLM5" s="63"/>
      <c r="FLN5" s="63"/>
      <c r="FLO5" s="63"/>
      <c r="FLP5" s="63"/>
      <c r="FLQ5" s="63"/>
      <c r="FLR5" s="63"/>
      <c r="FLS5" s="63"/>
      <c r="FLT5" s="63"/>
      <c r="FLU5" s="63"/>
      <c r="FLV5" s="63"/>
      <c r="FLW5" s="63"/>
      <c r="FLX5" s="63"/>
      <c r="FLY5" s="63"/>
      <c r="FLZ5" s="63"/>
      <c r="FMA5" s="63"/>
      <c r="FMB5" s="63"/>
      <c r="FMC5" s="63"/>
      <c r="FMD5" s="63"/>
      <c r="FME5" s="63"/>
      <c r="FMF5" s="63"/>
      <c r="FMG5" s="63"/>
      <c r="FMH5" s="63"/>
      <c r="FMI5" s="63"/>
      <c r="FMJ5" s="63"/>
      <c r="FMK5" s="63"/>
      <c r="FML5" s="63"/>
      <c r="FMM5" s="63"/>
      <c r="FMN5" s="63"/>
      <c r="FMO5" s="63"/>
      <c r="FMP5" s="63"/>
      <c r="FMQ5" s="63"/>
      <c r="FMR5" s="63"/>
      <c r="FMS5" s="63"/>
      <c r="FMT5" s="63"/>
      <c r="FMU5" s="63"/>
      <c r="FMV5" s="63"/>
      <c r="FMW5" s="63"/>
      <c r="FMX5" s="63"/>
      <c r="FMY5" s="63"/>
      <c r="FMZ5" s="63"/>
      <c r="FNA5" s="63"/>
      <c r="FNB5" s="63"/>
      <c r="FNC5" s="63"/>
      <c r="FND5" s="63"/>
      <c r="FNE5" s="63"/>
      <c r="FNF5" s="63"/>
      <c r="FNG5" s="63"/>
      <c r="FNH5" s="63"/>
      <c r="FNI5" s="63"/>
      <c r="FNJ5" s="63"/>
      <c r="FNK5" s="63"/>
      <c r="FNL5" s="63"/>
      <c r="FNM5" s="63"/>
      <c r="FNN5" s="63"/>
      <c r="FNO5" s="63"/>
      <c r="FNP5" s="63"/>
      <c r="FNQ5" s="63"/>
      <c r="FNR5" s="63"/>
      <c r="FNS5" s="63"/>
      <c r="FNT5" s="63"/>
      <c r="FNU5" s="63"/>
      <c r="FNV5" s="63"/>
      <c r="FNW5" s="63"/>
      <c r="FNX5" s="63"/>
      <c r="FNY5" s="63"/>
      <c r="FNZ5" s="63"/>
      <c r="FOA5" s="63"/>
      <c r="FOB5" s="63"/>
      <c r="FOC5" s="63"/>
      <c r="FOD5" s="63"/>
      <c r="FOE5" s="63"/>
      <c r="FOF5" s="63"/>
      <c r="FOG5" s="63"/>
      <c r="FOH5" s="63"/>
      <c r="FOI5" s="63"/>
      <c r="FOJ5" s="63"/>
      <c r="FOK5" s="63"/>
      <c r="FOL5" s="63"/>
      <c r="FOM5" s="63"/>
      <c r="FON5" s="63"/>
      <c r="FOO5" s="63"/>
      <c r="FOP5" s="63"/>
      <c r="FOQ5" s="63"/>
      <c r="FOR5" s="63"/>
      <c r="FOS5" s="63"/>
      <c r="FOT5" s="63"/>
      <c r="FOU5" s="63"/>
      <c r="FOV5" s="63"/>
      <c r="FOW5" s="63"/>
      <c r="FOX5" s="63"/>
      <c r="FOY5" s="63"/>
      <c r="FOZ5" s="63"/>
      <c r="FPA5" s="63"/>
      <c r="FPB5" s="63"/>
      <c r="FPC5" s="63"/>
      <c r="FPD5" s="63"/>
      <c r="FPE5" s="63"/>
      <c r="FPF5" s="63"/>
      <c r="FPG5" s="63"/>
      <c r="FPH5" s="63"/>
      <c r="FPI5" s="63"/>
      <c r="FPJ5" s="63"/>
      <c r="FPK5" s="63"/>
      <c r="FPL5" s="63"/>
      <c r="FPM5" s="63"/>
      <c r="FPN5" s="63"/>
      <c r="FPO5" s="63"/>
      <c r="FPP5" s="63"/>
      <c r="FPQ5" s="63"/>
      <c r="FPR5" s="63"/>
      <c r="FPS5" s="63"/>
      <c r="FPT5" s="63"/>
      <c r="FPU5" s="63"/>
      <c r="FPV5" s="63"/>
      <c r="FPW5" s="63"/>
      <c r="FPX5" s="63"/>
      <c r="FPY5" s="63"/>
      <c r="FPZ5" s="63"/>
      <c r="FQA5" s="63"/>
      <c r="FQB5" s="63"/>
      <c r="FQC5" s="63"/>
      <c r="FQD5" s="63"/>
      <c r="FQE5" s="63"/>
      <c r="FQF5" s="63"/>
      <c r="FQG5" s="63"/>
      <c r="FQH5" s="63"/>
      <c r="FQI5" s="63"/>
      <c r="FQJ5" s="63"/>
      <c r="FQK5" s="63"/>
      <c r="FQL5" s="63"/>
      <c r="FQM5" s="63"/>
      <c r="FQN5" s="63"/>
      <c r="FQO5" s="63"/>
      <c r="FQP5" s="63"/>
      <c r="FQQ5" s="63"/>
      <c r="FQR5" s="63"/>
      <c r="FQS5" s="63"/>
      <c r="FQT5" s="63"/>
      <c r="FQU5" s="63"/>
      <c r="FQV5" s="63"/>
      <c r="FQW5" s="63"/>
      <c r="FQX5" s="63"/>
      <c r="FQY5" s="63"/>
      <c r="FQZ5" s="63"/>
      <c r="FRA5" s="63"/>
      <c r="FRB5" s="63"/>
      <c r="FRC5" s="63"/>
      <c r="FRD5" s="63"/>
      <c r="FRE5" s="63"/>
      <c r="FRF5" s="63"/>
      <c r="FRG5" s="63"/>
      <c r="FRH5" s="63"/>
      <c r="FRI5" s="63"/>
      <c r="FRJ5" s="63"/>
      <c r="FRK5" s="63"/>
      <c r="FRL5" s="63"/>
      <c r="FRM5" s="63"/>
      <c r="FRN5" s="63"/>
      <c r="FRO5" s="63"/>
      <c r="FRP5" s="63"/>
      <c r="FRQ5" s="63"/>
      <c r="FRR5" s="63"/>
      <c r="FRS5" s="63"/>
      <c r="FRT5" s="63"/>
      <c r="FRU5" s="63"/>
      <c r="FRV5" s="63"/>
      <c r="FRW5" s="63"/>
      <c r="FRX5" s="63"/>
      <c r="FRY5" s="63"/>
      <c r="FRZ5" s="63"/>
      <c r="FSA5" s="63"/>
      <c r="FSB5" s="63"/>
      <c r="FSC5" s="63"/>
      <c r="FSD5" s="63"/>
      <c r="FSE5" s="63"/>
      <c r="FSF5" s="63"/>
      <c r="FSG5" s="63"/>
      <c r="FSH5" s="63"/>
      <c r="FSI5" s="63"/>
      <c r="FSJ5" s="63"/>
      <c r="FSK5" s="63"/>
      <c r="FSL5" s="63"/>
      <c r="FSM5" s="63"/>
      <c r="FSN5" s="63"/>
      <c r="FSO5" s="63"/>
      <c r="FSP5" s="63"/>
      <c r="FSQ5" s="63"/>
      <c r="FSR5" s="63"/>
      <c r="FSS5" s="63"/>
      <c r="FST5" s="63"/>
      <c r="FSU5" s="63"/>
      <c r="FSV5" s="63"/>
      <c r="FSW5" s="63"/>
      <c r="FSX5" s="63"/>
      <c r="FSY5" s="63"/>
      <c r="FSZ5" s="63"/>
      <c r="FTA5" s="63"/>
      <c r="FTB5" s="63"/>
      <c r="FTC5" s="63"/>
      <c r="FTD5" s="63"/>
      <c r="FTE5" s="63"/>
      <c r="FTF5" s="63"/>
      <c r="FTG5" s="63"/>
      <c r="FTH5" s="63"/>
      <c r="FTI5" s="63"/>
      <c r="FTJ5" s="63"/>
      <c r="FTK5" s="63"/>
      <c r="FTL5" s="63"/>
      <c r="FTM5" s="63"/>
      <c r="FTN5" s="63"/>
      <c r="FTO5" s="63"/>
      <c r="FTP5" s="63"/>
      <c r="FTQ5" s="63"/>
      <c r="FTR5" s="63"/>
      <c r="FTS5" s="63"/>
      <c r="FTT5" s="63"/>
      <c r="FTU5" s="63"/>
      <c r="FTV5" s="63"/>
      <c r="FTW5" s="63"/>
      <c r="FTX5" s="63"/>
      <c r="FTY5" s="63"/>
      <c r="FTZ5" s="63"/>
      <c r="FUA5" s="63"/>
      <c r="FUB5" s="63"/>
      <c r="FUC5" s="63"/>
      <c r="FUD5" s="63"/>
      <c r="FUE5" s="63"/>
      <c r="FUF5" s="63"/>
      <c r="FUG5" s="63"/>
      <c r="FUH5" s="63"/>
      <c r="FUI5" s="63"/>
      <c r="FUJ5" s="63"/>
      <c r="FUK5" s="63"/>
      <c r="FUL5" s="63"/>
      <c r="FUM5" s="63"/>
      <c r="FUN5" s="63"/>
      <c r="FUO5" s="63"/>
      <c r="FUP5" s="63"/>
      <c r="FUQ5" s="63"/>
      <c r="FUR5" s="63"/>
      <c r="FUS5" s="63"/>
      <c r="FUT5" s="63"/>
      <c r="FUU5" s="63"/>
      <c r="FUV5" s="63"/>
      <c r="FUW5" s="63"/>
      <c r="FUX5" s="63"/>
      <c r="FUY5" s="63"/>
      <c r="FUZ5" s="63"/>
      <c r="FVA5" s="63"/>
      <c r="FVB5" s="63"/>
      <c r="FVC5" s="63"/>
      <c r="FVD5" s="63"/>
      <c r="FVE5" s="63"/>
      <c r="FVF5" s="63"/>
      <c r="FVG5" s="63"/>
      <c r="FVH5" s="63"/>
      <c r="FVI5" s="63"/>
      <c r="FVJ5" s="63"/>
      <c r="FVK5" s="63"/>
      <c r="FVL5" s="63"/>
      <c r="FVM5" s="63"/>
      <c r="FVN5" s="63"/>
      <c r="FVO5" s="63"/>
      <c r="FVP5" s="63"/>
      <c r="FVQ5" s="63"/>
      <c r="FVR5" s="63"/>
      <c r="FVS5" s="63"/>
      <c r="FVT5" s="63"/>
      <c r="FVU5" s="63"/>
      <c r="FVV5" s="63"/>
      <c r="FVW5" s="63"/>
      <c r="FVX5" s="63"/>
      <c r="FVY5" s="63"/>
      <c r="FVZ5" s="63"/>
      <c r="FWA5" s="63"/>
      <c r="FWB5" s="63"/>
      <c r="FWC5" s="63"/>
      <c r="FWD5" s="63"/>
      <c r="FWE5" s="63"/>
      <c r="FWF5" s="63"/>
      <c r="FWG5" s="63"/>
      <c r="FWH5" s="63"/>
      <c r="FWI5" s="63"/>
      <c r="FWJ5" s="63"/>
      <c r="FWK5" s="63"/>
      <c r="FWL5" s="63"/>
      <c r="FWM5" s="63"/>
      <c r="FWN5" s="63"/>
      <c r="FWO5" s="63"/>
      <c r="FWP5" s="63"/>
      <c r="FWQ5" s="63"/>
      <c r="FWR5" s="63"/>
      <c r="FWS5" s="63"/>
      <c r="FWT5" s="63"/>
      <c r="FWU5" s="63"/>
      <c r="FWV5" s="63"/>
      <c r="FWW5" s="63"/>
      <c r="FWX5" s="63"/>
      <c r="FWY5" s="63"/>
      <c r="FWZ5" s="63"/>
      <c r="FXA5" s="63"/>
      <c r="FXB5" s="63"/>
      <c r="FXC5" s="63"/>
      <c r="FXD5" s="63"/>
      <c r="FXE5" s="63"/>
      <c r="FXF5" s="63"/>
      <c r="FXG5" s="63"/>
      <c r="FXH5" s="63"/>
      <c r="FXI5" s="63"/>
      <c r="FXJ5" s="63"/>
      <c r="FXK5" s="63"/>
      <c r="FXL5" s="63"/>
      <c r="FXM5" s="63"/>
      <c r="FXN5" s="63"/>
      <c r="FXO5" s="63"/>
      <c r="FXP5" s="63"/>
      <c r="FXQ5" s="63"/>
      <c r="FXR5" s="63"/>
      <c r="FXS5" s="63"/>
      <c r="FXT5" s="63"/>
      <c r="FXU5" s="63"/>
      <c r="FXV5" s="63"/>
      <c r="FXW5" s="63"/>
      <c r="FXX5" s="63"/>
      <c r="FXY5" s="63"/>
      <c r="FXZ5" s="63"/>
      <c r="FYA5" s="63"/>
      <c r="FYB5" s="63"/>
      <c r="FYC5" s="63"/>
      <c r="FYD5" s="63"/>
      <c r="FYE5" s="63"/>
      <c r="FYF5" s="63"/>
      <c r="FYG5" s="63"/>
      <c r="FYH5" s="63"/>
      <c r="FYI5" s="63"/>
      <c r="FYJ5" s="63"/>
      <c r="FYK5" s="63"/>
      <c r="FYL5" s="63"/>
      <c r="FYM5" s="63"/>
      <c r="FYN5" s="63"/>
      <c r="FYO5" s="63"/>
      <c r="FYP5" s="63"/>
      <c r="FYQ5" s="63"/>
      <c r="FYR5" s="63"/>
      <c r="FYS5" s="63"/>
      <c r="FYT5" s="63"/>
      <c r="FYU5" s="63"/>
      <c r="FYV5" s="63"/>
      <c r="FYW5" s="63"/>
      <c r="FYX5" s="63"/>
      <c r="FYY5" s="63"/>
      <c r="FYZ5" s="63"/>
      <c r="FZA5" s="63"/>
      <c r="FZB5" s="63"/>
      <c r="FZC5" s="63"/>
      <c r="FZD5" s="63"/>
      <c r="FZE5" s="63"/>
      <c r="FZF5" s="63"/>
      <c r="FZG5" s="63"/>
      <c r="FZH5" s="63"/>
      <c r="FZI5" s="63"/>
      <c r="FZJ5" s="63"/>
      <c r="FZK5" s="63"/>
      <c r="FZL5" s="63"/>
      <c r="FZM5" s="63"/>
      <c r="FZN5" s="63"/>
      <c r="FZO5" s="63"/>
      <c r="FZP5" s="63"/>
      <c r="FZQ5" s="63"/>
      <c r="FZR5" s="63"/>
      <c r="FZS5" s="63"/>
      <c r="FZT5" s="63"/>
      <c r="FZU5" s="63"/>
      <c r="FZV5" s="63"/>
      <c r="FZW5" s="63"/>
      <c r="FZX5" s="63"/>
      <c r="FZY5" s="63"/>
      <c r="FZZ5" s="63"/>
      <c r="GAA5" s="63"/>
      <c r="GAB5" s="63"/>
      <c r="GAC5" s="63"/>
      <c r="GAD5" s="63"/>
      <c r="GAE5" s="63"/>
      <c r="GAF5" s="63"/>
      <c r="GAG5" s="63"/>
      <c r="GAH5" s="63"/>
      <c r="GAI5" s="63"/>
      <c r="GAJ5" s="63"/>
      <c r="GAK5" s="63"/>
      <c r="GAL5" s="63"/>
      <c r="GAM5" s="63"/>
      <c r="GAN5" s="63"/>
      <c r="GAO5" s="63"/>
      <c r="GAP5" s="63"/>
      <c r="GAQ5" s="63"/>
      <c r="GAR5" s="63"/>
      <c r="GAS5" s="63"/>
      <c r="GAT5" s="63"/>
      <c r="GAU5" s="63"/>
      <c r="GAV5" s="63"/>
      <c r="GAW5" s="63"/>
      <c r="GAX5" s="63"/>
      <c r="GAY5" s="63"/>
      <c r="GAZ5" s="63"/>
      <c r="GBA5" s="63"/>
      <c r="GBB5" s="63"/>
      <c r="GBC5" s="63"/>
      <c r="GBD5" s="63"/>
      <c r="GBE5" s="63"/>
      <c r="GBF5" s="63"/>
      <c r="GBG5" s="63"/>
      <c r="GBH5" s="63"/>
      <c r="GBI5" s="63"/>
      <c r="GBJ5" s="63"/>
      <c r="GBK5" s="63"/>
      <c r="GBL5" s="63"/>
      <c r="GBM5" s="63"/>
      <c r="GBN5" s="63"/>
      <c r="GBO5" s="63"/>
      <c r="GBP5" s="63"/>
      <c r="GBQ5" s="63"/>
      <c r="GBR5" s="63"/>
      <c r="GBS5" s="63"/>
      <c r="GBT5" s="63"/>
      <c r="GBU5" s="63"/>
      <c r="GBV5" s="63"/>
      <c r="GBW5" s="63"/>
      <c r="GBX5" s="63"/>
      <c r="GBY5" s="63"/>
      <c r="GBZ5" s="63"/>
      <c r="GCA5" s="63"/>
      <c r="GCB5" s="63"/>
      <c r="GCC5" s="63"/>
      <c r="GCD5" s="63"/>
      <c r="GCE5" s="63"/>
      <c r="GCF5" s="63"/>
      <c r="GCG5" s="63"/>
      <c r="GCH5" s="63"/>
      <c r="GCI5" s="63"/>
      <c r="GCJ5" s="63"/>
      <c r="GCK5" s="63"/>
      <c r="GCL5" s="63"/>
      <c r="GCM5" s="63"/>
      <c r="GCN5" s="63"/>
      <c r="GCO5" s="63"/>
      <c r="GCP5" s="63"/>
      <c r="GCQ5" s="63"/>
      <c r="GCR5" s="63"/>
      <c r="GCS5" s="63"/>
      <c r="GCT5" s="63"/>
      <c r="GCU5" s="63"/>
      <c r="GCV5" s="63"/>
      <c r="GCW5" s="63"/>
      <c r="GCX5" s="63"/>
      <c r="GCY5" s="63"/>
      <c r="GCZ5" s="63"/>
      <c r="GDA5" s="63"/>
      <c r="GDB5" s="63"/>
      <c r="GDC5" s="63"/>
      <c r="GDD5" s="63"/>
      <c r="GDE5" s="63"/>
      <c r="GDF5" s="63"/>
      <c r="GDG5" s="63"/>
      <c r="GDH5" s="63"/>
      <c r="GDI5" s="63"/>
      <c r="GDJ5" s="63"/>
      <c r="GDK5" s="63"/>
      <c r="GDL5" s="63"/>
      <c r="GDM5" s="63"/>
      <c r="GDN5" s="63"/>
      <c r="GDO5" s="63"/>
      <c r="GDP5" s="63"/>
      <c r="GDQ5" s="63"/>
      <c r="GDR5" s="63"/>
      <c r="GDS5" s="63"/>
      <c r="GDT5" s="63"/>
      <c r="GDU5" s="63"/>
      <c r="GDV5" s="63"/>
      <c r="GDW5" s="63"/>
      <c r="GDX5" s="63"/>
      <c r="GDY5" s="63"/>
      <c r="GDZ5" s="63"/>
      <c r="GEA5" s="63"/>
      <c r="GEB5" s="63"/>
      <c r="GEC5" s="63"/>
      <c r="GED5" s="63"/>
      <c r="GEE5" s="63"/>
      <c r="GEF5" s="63"/>
      <c r="GEG5" s="63"/>
      <c r="GEH5" s="63"/>
      <c r="GEI5" s="63"/>
      <c r="GEJ5" s="63"/>
      <c r="GEK5" s="63"/>
      <c r="GEL5" s="63"/>
      <c r="GEM5" s="63"/>
      <c r="GEN5" s="63"/>
      <c r="GEO5" s="63"/>
      <c r="GEP5" s="63"/>
      <c r="GEQ5" s="63"/>
      <c r="GER5" s="63"/>
      <c r="GES5" s="63"/>
      <c r="GET5" s="63"/>
      <c r="GEU5" s="63"/>
      <c r="GEV5" s="63"/>
      <c r="GEW5" s="63"/>
      <c r="GEX5" s="63"/>
      <c r="GEY5" s="63"/>
      <c r="GEZ5" s="63"/>
      <c r="GFA5" s="63"/>
      <c r="GFB5" s="63"/>
      <c r="GFC5" s="63"/>
      <c r="GFD5" s="63"/>
      <c r="GFE5" s="63"/>
      <c r="GFF5" s="63"/>
      <c r="GFG5" s="63"/>
      <c r="GFH5" s="63"/>
      <c r="GFI5" s="63"/>
      <c r="GFJ5" s="63"/>
      <c r="GFK5" s="63"/>
      <c r="GFL5" s="63"/>
      <c r="GFM5" s="63"/>
      <c r="GFN5" s="63"/>
      <c r="GFO5" s="63"/>
      <c r="GFP5" s="63"/>
      <c r="GFQ5" s="63"/>
      <c r="GFR5" s="63"/>
      <c r="GFS5" s="63"/>
      <c r="GFT5" s="63"/>
      <c r="GFU5" s="63"/>
      <c r="GFV5" s="63"/>
      <c r="GFW5" s="63"/>
      <c r="GFX5" s="63"/>
      <c r="GFY5" s="63"/>
      <c r="GFZ5" s="63"/>
      <c r="GGA5" s="63"/>
      <c r="GGB5" s="63"/>
      <c r="GGC5" s="63"/>
      <c r="GGD5" s="63"/>
      <c r="GGE5" s="63"/>
      <c r="GGF5" s="63"/>
      <c r="GGG5" s="63"/>
      <c r="GGH5" s="63"/>
      <c r="GGI5" s="63"/>
      <c r="GGJ5" s="63"/>
      <c r="GGK5" s="63"/>
      <c r="GGL5" s="63"/>
      <c r="GGM5" s="63"/>
      <c r="GGN5" s="63"/>
      <c r="GGO5" s="63"/>
      <c r="GGP5" s="63"/>
      <c r="GGQ5" s="63"/>
      <c r="GGR5" s="63"/>
      <c r="GGS5" s="63"/>
      <c r="GGT5" s="63"/>
      <c r="GGU5" s="63"/>
      <c r="GGV5" s="63"/>
      <c r="GGW5" s="63"/>
      <c r="GGX5" s="63"/>
      <c r="GGY5" s="63"/>
      <c r="GGZ5" s="63"/>
      <c r="GHA5" s="63"/>
      <c r="GHB5" s="63"/>
      <c r="GHC5" s="63"/>
      <c r="GHD5" s="63"/>
      <c r="GHE5" s="63"/>
      <c r="GHF5" s="63"/>
      <c r="GHG5" s="63"/>
      <c r="GHH5" s="63"/>
      <c r="GHI5" s="63"/>
      <c r="GHJ5" s="63"/>
      <c r="GHK5" s="63"/>
      <c r="GHL5" s="63"/>
      <c r="GHM5" s="63"/>
      <c r="GHN5" s="63"/>
      <c r="GHO5" s="63"/>
      <c r="GHP5" s="63"/>
      <c r="GHQ5" s="63"/>
      <c r="GHR5" s="63"/>
      <c r="GHS5" s="63"/>
      <c r="GHT5" s="63"/>
      <c r="GHU5" s="63"/>
      <c r="GHV5" s="63"/>
      <c r="GHW5" s="63"/>
      <c r="GHX5" s="63"/>
      <c r="GHY5" s="63"/>
      <c r="GHZ5" s="63"/>
      <c r="GIA5" s="63"/>
      <c r="GIB5" s="63"/>
      <c r="GIC5" s="63"/>
      <c r="GID5" s="63"/>
      <c r="GIE5" s="63"/>
      <c r="GIF5" s="63"/>
      <c r="GIG5" s="63"/>
      <c r="GIH5" s="63"/>
      <c r="GII5" s="63"/>
      <c r="GIJ5" s="63"/>
      <c r="GIK5" s="63"/>
      <c r="GIL5" s="63"/>
      <c r="GIM5" s="63"/>
      <c r="GIN5" s="63"/>
      <c r="GIO5" s="63"/>
      <c r="GIP5" s="63"/>
      <c r="GIQ5" s="63"/>
      <c r="GIR5" s="63"/>
      <c r="GIS5" s="63"/>
      <c r="GIT5" s="63"/>
      <c r="GIU5" s="63"/>
      <c r="GIV5" s="63"/>
      <c r="GIW5" s="63"/>
      <c r="GIX5" s="63"/>
      <c r="GIY5" s="63"/>
      <c r="GIZ5" s="63"/>
      <c r="GJA5" s="63"/>
      <c r="GJB5" s="63"/>
      <c r="GJC5" s="63"/>
      <c r="GJD5" s="63"/>
      <c r="GJE5" s="63"/>
      <c r="GJF5" s="63"/>
      <c r="GJG5" s="63"/>
      <c r="GJH5" s="63"/>
      <c r="GJI5" s="63"/>
      <c r="GJJ5" s="63"/>
      <c r="GJK5" s="63"/>
      <c r="GJL5" s="63"/>
      <c r="GJM5" s="63"/>
      <c r="GJN5" s="63"/>
      <c r="GJO5" s="63"/>
      <c r="GJP5" s="63"/>
      <c r="GJQ5" s="63"/>
      <c r="GJR5" s="63"/>
      <c r="GJS5" s="63"/>
      <c r="GJT5" s="63"/>
      <c r="GJU5" s="63"/>
      <c r="GJV5" s="63"/>
      <c r="GJW5" s="63"/>
      <c r="GJX5" s="63"/>
      <c r="GJY5" s="63"/>
      <c r="GJZ5" s="63"/>
      <c r="GKA5" s="63"/>
      <c r="GKB5" s="63"/>
      <c r="GKC5" s="63"/>
      <c r="GKD5" s="63"/>
      <c r="GKE5" s="63"/>
      <c r="GKF5" s="63"/>
      <c r="GKG5" s="63"/>
      <c r="GKH5" s="63"/>
      <c r="GKI5" s="63"/>
      <c r="GKJ5" s="63"/>
      <c r="GKK5" s="63"/>
      <c r="GKL5" s="63"/>
      <c r="GKM5" s="63"/>
      <c r="GKN5" s="63"/>
      <c r="GKO5" s="63"/>
      <c r="GKP5" s="63"/>
      <c r="GKQ5" s="63"/>
      <c r="GKR5" s="63"/>
      <c r="GKS5" s="63"/>
      <c r="GKT5" s="63"/>
      <c r="GKU5" s="63"/>
      <c r="GKV5" s="63"/>
      <c r="GKW5" s="63"/>
      <c r="GKX5" s="63"/>
      <c r="GKY5" s="63"/>
      <c r="GKZ5" s="63"/>
      <c r="GLA5" s="63"/>
      <c r="GLB5" s="63"/>
      <c r="GLC5" s="63"/>
      <c r="GLD5" s="63"/>
      <c r="GLE5" s="63"/>
      <c r="GLF5" s="63"/>
      <c r="GLG5" s="63"/>
      <c r="GLH5" s="63"/>
      <c r="GLI5" s="63"/>
      <c r="GLJ5" s="63"/>
      <c r="GLK5" s="63"/>
      <c r="GLL5" s="63"/>
      <c r="GLM5" s="63"/>
      <c r="GLN5" s="63"/>
      <c r="GLO5" s="63"/>
      <c r="GLP5" s="63"/>
      <c r="GLQ5" s="63"/>
      <c r="GLR5" s="63"/>
      <c r="GLS5" s="63"/>
      <c r="GLT5" s="63"/>
      <c r="GLU5" s="63"/>
      <c r="GLV5" s="63"/>
      <c r="GLW5" s="63"/>
      <c r="GLX5" s="63"/>
      <c r="GLY5" s="63"/>
      <c r="GLZ5" s="63"/>
      <c r="GMA5" s="63"/>
      <c r="GMB5" s="63"/>
      <c r="GMC5" s="63"/>
      <c r="GMD5" s="63"/>
      <c r="GME5" s="63"/>
      <c r="GMF5" s="63"/>
      <c r="GMG5" s="63"/>
      <c r="GMH5" s="63"/>
      <c r="GMI5" s="63"/>
      <c r="GMJ5" s="63"/>
      <c r="GMK5" s="63"/>
      <c r="GML5" s="63"/>
      <c r="GMM5" s="63"/>
      <c r="GMN5" s="63"/>
      <c r="GMO5" s="63"/>
      <c r="GMP5" s="63"/>
      <c r="GMQ5" s="63"/>
      <c r="GMR5" s="63"/>
      <c r="GMS5" s="63"/>
      <c r="GMT5" s="63"/>
      <c r="GMU5" s="63"/>
      <c r="GMV5" s="63"/>
      <c r="GMW5" s="63"/>
      <c r="GMX5" s="63"/>
      <c r="GMY5" s="63"/>
      <c r="GMZ5" s="63"/>
      <c r="GNA5" s="63"/>
      <c r="GNB5" s="63"/>
      <c r="GNC5" s="63"/>
      <c r="GND5" s="63"/>
      <c r="GNE5" s="63"/>
      <c r="GNF5" s="63"/>
      <c r="GNG5" s="63"/>
      <c r="GNH5" s="63"/>
      <c r="GNI5" s="63"/>
      <c r="GNJ5" s="63"/>
      <c r="GNK5" s="63"/>
      <c r="GNL5" s="63"/>
      <c r="GNM5" s="63"/>
      <c r="GNN5" s="63"/>
      <c r="GNO5" s="63"/>
      <c r="GNP5" s="63"/>
      <c r="GNQ5" s="63"/>
      <c r="GNR5" s="63"/>
      <c r="GNS5" s="63"/>
      <c r="GNT5" s="63"/>
      <c r="GNU5" s="63"/>
      <c r="GNV5" s="63"/>
      <c r="GNW5" s="63"/>
      <c r="GNX5" s="63"/>
      <c r="GNY5" s="63"/>
      <c r="GNZ5" s="63"/>
      <c r="GOA5" s="63"/>
      <c r="GOB5" s="63"/>
      <c r="GOC5" s="63"/>
      <c r="GOD5" s="63"/>
      <c r="GOE5" s="63"/>
      <c r="GOF5" s="63"/>
      <c r="GOG5" s="63"/>
      <c r="GOH5" s="63"/>
      <c r="GOI5" s="63"/>
      <c r="GOJ5" s="63"/>
      <c r="GOK5" s="63"/>
      <c r="GOL5" s="63"/>
      <c r="GOM5" s="63"/>
      <c r="GON5" s="63"/>
      <c r="GOO5" s="63"/>
      <c r="GOP5" s="63"/>
      <c r="GOQ5" s="63"/>
      <c r="GOR5" s="63"/>
      <c r="GOS5" s="63"/>
      <c r="GOT5" s="63"/>
      <c r="GOU5" s="63"/>
      <c r="GOV5" s="63"/>
      <c r="GOW5" s="63"/>
      <c r="GOX5" s="63"/>
      <c r="GOY5" s="63"/>
      <c r="GOZ5" s="63"/>
      <c r="GPA5" s="63"/>
      <c r="GPB5" s="63"/>
      <c r="GPC5" s="63"/>
      <c r="GPD5" s="63"/>
      <c r="GPE5" s="63"/>
      <c r="GPF5" s="63"/>
      <c r="GPG5" s="63"/>
      <c r="GPH5" s="63"/>
      <c r="GPI5" s="63"/>
      <c r="GPJ5" s="63"/>
      <c r="GPK5" s="63"/>
      <c r="GPL5" s="63"/>
      <c r="GPM5" s="63"/>
      <c r="GPN5" s="63"/>
      <c r="GPO5" s="63"/>
      <c r="GPP5" s="63"/>
      <c r="GPQ5" s="63"/>
      <c r="GPR5" s="63"/>
      <c r="GPS5" s="63"/>
      <c r="GPT5" s="63"/>
      <c r="GPU5" s="63"/>
      <c r="GPV5" s="63"/>
      <c r="GPW5" s="63"/>
      <c r="GPX5" s="63"/>
      <c r="GPY5" s="63"/>
      <c r="GPZ5" s="63"/>
      <c r="GQA5" s="63"/>
      <c r="GQB5" s="63"/>
      <c r="GQC5" s="63"/>
      <c r="GQD5" s="63"/>
      <c r="GQE5" s="63"/>
      <c r="GQF5" s="63"/>
      <c r="GQG5" s="63"/>
      <c r="GQH5" s="63"/>
      <c r="GQI5" s="63"/>
      <c r="GQJ5" s="63"/>
      <c r="GQK5" s="63"/>
      <c r="GQL5" s="63"/>
      <c r="GQM5" s="63"/>
      <c r="GQN5" s="63"/>
      <c r="GQO5" s="63"/>
      <c r="GQP5" s="63"/>
      <c r="GQQ5" s="63"/>
      <c r="GQR5" s="63"/>
      <c r="GQS5" s="63"/>
      <c r="GQT5" s="63"/>
      <c r="GQU5" s="63"/>
      <c r="GQV5" s="63"/>
      <c r="GQW5" s="63"/>
      <c r="GQX5" s="63"/>
      <c r="GQY5" s="63"/>
      <c r="GQZ5" s="63"/>
      <c r="GRA5" s="63"/>
      <c r="GRB5" s="63"/>
      <c r="GRC5" s="63"/>
      <c r="GRD5" s="63"/>
      <c r="GRE5" s="63"/>
      <c r="GRF5" s="63"/>
      <c r="GRG5" s="63"/>
      <c r="GRH5" s="63"/>
      <c r="GRI5" s="63"/>
      <c r="GRJ5" s="63"/>
      <c r="GRK5" s="63"/>
      <c r="GRL5" s="63"/>
      <c r="GRM5" s="63"/>
      <c r="GRN5" s="63"/>
      <c r="GRO5" s="63"/>
      <c r="GRP5" s="63"/>
      <c r="GRQ5" s="63"/>
      <c r="GRR5" s="63"/>
      <c r="GRS5" s="63"/>
      <c r="GRT5" s="63"/>
      <c r="GRU5" s="63"/>
      <c r="GRV5" s="63"/>
      <c r="GRW5" s="63"/>
      <c r="GRX5" s="63"/>
      <c r="GRY5" s="63"/>
      <c r="GRZ5" s="63"/>
      <c r="GSA5" s="63"/>
      <c r="GSB5" s="63"/>
      <c r="GSC5" s="63"/>
      <c r="GSD5" s="63"/>
      <c r="GSE5" s="63"/>
      <c r="GSF5" s="63"/>
      <c r="GSG5" s="63"/>
      <c r="GSH5" s="63"/>
      <c r="GSI5" s="63"/>
      <c r="GSJ5" s="63"/>
      <c r="GSK5" s="63"/>
      <c r="GSL5" s="63"/>
      <c r="GSM5" s="63"/>
      <c r="GSN5" s="63"/>
      <c r="GSO5" s="63"/>
      <c r="GSP5" s="63"/>
      <c r="GSQ5" s="63"/>
      <c r="GSR5" s="63"/>
      <c r="GSS5" s="63"/>
      <c r="GST5" s="63"/>
      <c r="GSU5" s="63"/>
      <c r="GSV5" s="63"/>
      <c r="GSW5" s="63"/>
      <c r="GSX5" s="63"/>
      <c r="GSY5" s="63"/>
      <c r="GSZ5" s="63"/>
      <c r="GTA5" s="63"/>
      <c r="GTB5" s="63"/>
      <c r="GTC5" s="63"/>
      <c r="GTD5" s="63"/>
      <c r="GTE5" s="63"/>
      <c r="GTF5" s="63"/>
      <c r="GTG5" s="63"/>
      <c r="GTH5" s="63"/>
      <c r="GTI5" s="63"/>
      <c r="GTJ5" s="63"/>
      <c r="GTK5" s="63"/>
      <c r="GTL5" s="63"/>
      <c r="GTM5" s="63"/>
      <c r="GTN5" s="63"/>
      <c r="GTO5" s="63"/>
      <c r="GTP5" s="63"/>
      <c r="GTQ5" s="63"/>
      <c r="GTR5" s="63"/>
      <c r="GTS5" s="63"/>
      <c r="GTT5" s="63"/>
      <c r="GTU5" s="63"/>
      <c r="GTV5" s="63"/>
      <c r="GTW5" s="63"/>
      <c r="GTX5" s="63"/>
      <c r="GTY5" s="63"/>
      <c r="GTZ5" s="63"/>
      <c r="GUA5" s="63"/>
      <c r="GUB5" s="63"/>
      <c r="GUC5" s="63"/>
      <c r="GUD5" s="63"/>
      <c r="GUE5" s="63"/>
      <c r="GUF5" s="63"/>
      <c r="GUG5" s="63"/>
      <c r="GUH5" s="63"/>
      <c r="GUI5" s="63"/>
      <c r="GUJ5" s="63"/>
      <c r="GUK5" s="63"/>
      <c r="GUL5" s="63"/>
      <c r="GUM5" s="63"/>
      <c r="GUN5" s="63"/>
      <c r="GUO5" s="63"/>
      <c r="GUP5" s="63"/>
      <c r="GUQ5" s="63"/>
      <c r="GUR5" s="63"/>
      <c r="GUS5" s="63"/>
      <c r="GUT5" s="63"/>
      <c r="GUU5" s="63"/>
      <c r="GUV5" s="63"/>
      <c r="GUW5" s="63"/>
      <c r="GUX5" s="63"/>
      <c r="GUY5" s="63"/>
      <c r="GUZ5" s="63"/>
      <c r="GVA5" s="63"/>
      <c r="GVB5" s="63"/>
      <c r="GVC5" s="63"/>
      <c r="GVD5" s="63"/>
      <c r="GVE5" s="63"/>
      <c r="GVF5" s="63"/>
      <c r="GVG5" s="63"/>
      <c r="GVH5" s="63"/>
      <c r="GVI5" s="63"/>
      <c r="GVJ5" s="63"/>
      <c r="GVK5" s="63"/>
      <c r="GVL5" s="63"/>
      <c r="GVM5" s="63"/>
      <c r="GVN5" s="63"/>
      <c r="GVO5" s="63"/>
      <c r="GVP5" s="63"/>
      <c r="GVQ5" s="63"/>
      <c r="GVR5" s="63"/>
      <c r="GVS5" s="63"/>
      <c r="GVT5" s="63"/>
      <c r="GVU5" s="63"/>
      <c r="GVV5" s="63"/>
      <c r="GVW5" s="63"/>
      <c r="GVX5" s="63"/>
      <c r="GVY5" s="63"/>
      <c r="GVZ5" s="63"/>
      <c r="GWA5" s="63"/>
      <c r="GWB5" s="63"/>
      <c r="GWC5" s="63"/>
      <c r="GWD5" s="63"/>
      <c r="GWE5" s="63"/>
      <c r="GWF5" s="63"/>
      <c r="GWG5" s="63"/>
      <c r="GWH5" s="63"/>
      <c r="GWI5" s="63"/>
      <c r="GWJ5" s="63"/>
      <c r="GWK5" s="63"/>
      <c r="GWL5" s="63"/>
      <c r="GWM5" s="63"/>
      <c r="GWN5" s="63"/>
      <c r="GWO5" s="63"/>
      <c r="GWP5" s="63"/>
      <c r="GWQ5" s="63"/>
      <c r="GWR5" s="63"/>
      <c r="GWS5" s="63"/>
      <c r="GWT5" s="63"/>
      <c r="GWU5" s="63"/>
      <c r="GWV5" s="63"/>
      <c r="GWW5" s="63"/>
      <c r="GWX5" s="63"/>
      <c r="GWY5" s="63"/>
      <c r="GWZ5" s="63"/>
      <c r="GXA5" s="63"/>
      <c r="GXB5" s="63"/>
      <c r="GXC5" s="63"/>
      <c r="GXD5" s="63"/>
      <c r="GXE5" s="63"/>
      <c r="GXF5" s="63"/>
      <c r="GXG5" s="63"/>
      <c r="GXH5" s="63"/>
      <c r="GXI5" s="63"/>
      <c r="GXJ5" s="63"/>
      <c r="GXK5" s="63"/>
      <c r="GXL5" s="63"/>
      <c r="GXM5" s="63"/>
      <c r="GXN5" s="63"/>
      <c r="GXO5" s="63"/>
      <c r="GXP5" s="63"/>
      <c r="GXQ5" s="63"/>
      <c r="GXR5" s="63"/>
      <c r="GXS5" s="63"/>
      <c r="GXT5" s="63"/>
      <c r="GXU5" s="63"/>
      <c r="GXV5" s="63"/>
      <c r="GXW5" s="63"/>
      <c r="GXX5" s="63"/>
      <c r="GXY5" s="63"/>
      <c r="GXZ5" s="63"/>
      <c r="GYA5" s="63"/>
      <c r="GYB5" s="63"/>
      <c r="GYC5" s="63"/>
      <c r="GYD5" s="63"/>
      <c r="GYE5" s="63"/>
      <c r="GYF5" s="63"/>
      <c r="GYG5" s="63"/>
      <c r="GYH5" s="63"/>
      <c r="GYI5" s="63"/>
      <c r="GYJ5" s="63"/>
      <c r="GYK5" s="63"/>
      <c r="GYL5" s="63"/>
      <c r="GYM5" s="63"/>
      <c r="GYN5" s="63"/>
      <c r="GYO5" s="63"/>
      <c r="GYP5" s="63"/>
      <c r="GYQ5" s="63"/>
      <c r="GYR5" s="63"/>
      <c r="GYS5" s="63"/>
      <c r="GYT5" s="63"/>
      <c r="GYU5" s="63"/>
      <c r="GYV5" s="63"/>
      <c r="GYW5" s="63"/>
      <c r="GYX5" s="63"/>
      <c r="GYY5" s="63"/>
      <c r="GYZ5" s="63"/>
      <c r="GZA5" s="63"/>
      <c r="GZB5" s="63"/>
      <c r="GZC5" s="63"/>
      <c r="GZD5" s="63"/>
      <c r="GZE5" s="63"/>
      <c r="GZF5" s="63"/>
      <c r="GZG5" s="63"/>
      <c r="GZH5" s="63"/>
      <c r="GZI5" s="63"/>
      <c r="GZJ5" s="63"/>
      <c r="GZK5" s="63"/>
      <c r="GZL5" s="63"/>
      <c r="GZM5" s="63"/>
      <c r="GZN5" s="63"/>
      <c r="GZO5" s="63"/>
      <c r="GZP5" s="63"/>
      <c r="GZQ5" s="63"/>
      <c r="GZR5" s="63"/>
      <c r="GZS5" s="63"/>
      <c r="GZT5" s="63"/>
      <c r="GZU5" s="63"/>
      <c r="GZV5" s="63"/>
      <c r="GZW5" s="63"/>
      <c r="GZX5" s="63"/>
      <c r="GZY5" s="63"/>
      <c r="GZZ5" s="63"/>
      <c r="HAA5" s="63"/>
      <c r="HAB5" s="63"/>
      <c r="HAC5" s="63"/>
      <c r="HAD5" s="63"/>
      <c r="HAE5" s="63"/>
      <c r="HAF5" s="63"/>
      <c r="HAG5" s="63"/>
      <c r="HAH5" s="63"/>
      <c r="HAI5" s="63"/>
      <c r="HAJ5" s="63"/>
      <c r="HAK5" s="63"/>
      <c r="HAL5" s="63"/>
      <c r="HAM5" s="63"/>
      <c r="HAN5" s="63"/>
      <c r="HAO5" s="63"/>
      <c r="HAP5" s="63"/>
      <c r="HAQ5" s="63"/>
      <c r="HAR5" s="63"/>
      <c r="HAS5" s="63"/>
      <c r="HAT5" s="63"/>
      <c r="HAU5" s="63"/>
      <c r="HAV5" s="63"/>
      <c r="HAW5" s="63"/>
      <c r="HAX5" s="63"/>
      <c r="HAY5" s="63"/>
      <c r="HAZ5" s="63"/>
      <c r="HBA5" s="63"/>
      <c r="HBB5" s="63"/>
      <c r="HBC5" s="63"/>
      <c r="HBD5" s="63"/>
      <c r="HBE5" s="63"/>
      <c r="HBF5" s="63"/>
      <c r="HBG5" s="63"/>
      <c r="HBH5" s="63"/>
      <c r="HBI5" s="63"/>
      <c r="HBJ5" s="63"/>
      <c r="HBK5" s="63"/>
      <c r="HBL5" s="63"/>
      <c r="HBM5" s="63"/>
      <c r="HBN5" s="63"/>
      <c r="HBO5" s="63"/>
      <c r="HBP5" s="63"/>
      <c r="HBQ5" s="63"/>
      <c r="HBR5" s="63"/>
      <c r="HBS5" s="63"/>
      <c r="HBT5" s="63"/>
      <c r="HBU5" s="63"/>
      <c r="HBV5" s="63"/>
      <c r="HBW5" s="63"/>
      <c r="HBX5" s="63"/>
      <c r="HBY5" s="63"/>
      <c r="HBZ5" s="63"/>
      <c r="HCA5" s="63"/>
      <c r="HCB5" s="63"/>
      <c r="HCC5" s="63"/>
      <c r="HCD5" s="63"/>
      <c r="HCE5" s="63"/>
      <c r="HCF5" s="63"/>
      <c r="HCG5" s="63"/>
      <c r="HCH5" s="63"/>
      <c r="HCI5" s="63"/>
      <c r="HCJ5" s="63"/>
      <c r="HCK5" s="63"/>
      <c r="HCL5" s="63"/>
      <c r="HCM5" s="63"/>
      <c r="HCN5" s="63"/>
      <c r="HCO5" s="63"/>
      <c r="HCP5" s="63"/>
      <c r="HCQ5" s="63"/>
      <c r="HCR5" s="63"/>
      <c r="HCS5" s="63"/>
      <c r="HCT5" s="63"/>
      <c r="HCU5" s="63"/>
      <c r="HCV5" s="63"/>
      <c r="HCW5" s="63"/>
      <c r="HCX5" s="63"/>
      <c r="HCY5" s="63"/>
      <c r="HCZ5" s="63"/>
      <c r="HDA5" s="63"/>
      <c r="HDB5" s="63"/>
      <c r="HDC5" s="63"/>
      <c r="HDD5" s="63"/>
      <c r="HDE5" s="63"/>
      <c r="HDF5" s="63"/>
      <c r="HDG5" s="63"/>
      <c r="HDH5" s="63"/>
      <c r="HDI5" s="63"/>
      <c r="HDJ5" s="63"/>
      <c r="HDK5" s="63"/>
      <c r="HDL5" s="63"/>
      <c r="HDM5" s="63"/>
      <c r="HDN5" s="63"/>
      <c r="HDO5" s="63"/>
      <c r="HDP5" s="63"/>
      <c r="HDQ5" s="63"/>
      <c r="HDR5" s="63"/>
      <c r="HDS5" s="63"/>
      <c r="HDT5" s="63"/>
      <c r="HDU5" s="63"/>
      <c r="HDV5" s="63"/>
      <c r="HDW5" s="63"/>
      <c r="HDX5" s="63"/>
      <c r="HDY5" s="63"/>
      <c r="HDZ5" s="63"/>
      <c r="HEA5" s="63"/>
      <c r="HEB5" s="63"/>
      <c r="HEC5" s="63"/>
      <c r="HED5" s="63"/>
      <c r="HEE5" s="63"/>
      <c r="HEF5" s="63"/>
      <c r="HEG5" s="63"/>
      <c r="HEH5" s="63"/>
      <c r="HEI5" s="63"/>
      <c r="HEJ5" s="63"/>
      <c r="HEK5" s="63"/>
      <c r="HEL5" s="63"/>
      <c r="HEM5" s="63"/>
      <c r="HEN5" s="63"/>
      <c r="HEO5" s="63"/>
      <c r="HEP5" s="63"/>
      <c r="HEQ5" s="63"/>
      <c r="HER5" s="63"/>
      <c r="HES5" s="63"/>
      <c r="HET5" s="63"/>
      <c r="HEU5" s="63"/>
      <c r="HEV5" s="63"/>
      <c r="HEW5" s="63"/>
      <c r="HEX5" s="63"/>
      <c r="HEY5" s="63"/>
      <c r="HEZ5" s="63"/>
      <c r="HFA5" s="63"/>
      <c r="HFB5" s="63"/>
      <c r="HFC5" s="63"/>
      <c r="HFD5" s="63"/>
      <c r="HFE5" s="63"/>
      <c r="HFF5" s="63"/>
      <c r="HFG5" s="63"/>
      <c r="HFH5" s="63"/>
      <c r="HFI5" s="63"/>
      <c r="HFJ5" s="63"/>
      <c r="HFK5" s="63"/>
      <c r="HFL5" s="63"/>
      <c r="HFM5" s="63"/>
      <c r="HFN5" s="63"/>
      <c r="HFO5" s="63"/>
      <c r="HFP5" s="63"/>
      <c r="HFQ5" s="63"/>
      <c r="HFR5" s="63"/>
      <c r="HFS5" s="63"/>
      <c r="HFT5" s="63"/>
      <c r="HFU5" s="63"/>
      <c r="HFV5" s="63"/>
      <c r="HFW5" s="63"/>
      <c r="HFX5" s="63"/>
      <c r="HFY5" s="63"/>
      <c r="HFZ5" s="63"/>
      <c r="HGA5" s="63"/>
      <c r="HGB5" s="63"/>
      <c r="HGC5" s="63"/>
      <c r="HGD5" s="63"/>
      <c r="HGE5" s="63"/>
      <c r="HGF5" s="63"/>
      <c r="HGG5" s="63"/>
      <c r="HGH5" s="63"/>
      <c r="HGI5" s="63"/>
      <c r="HGJ5" s="63"/>
      <c r="HGK5" s="63"/>
      <c r="HGL5" s="63"/>
      <c r="HGM5" s="63"/>
      <c r="HGN5" s="63"/>
      <c r="HGO5" s="63"/>
      <c r="HGP5" s="63"/>
      <c r="HGQ5" s="63"/>
      <c r="HGR5" s="63"/>
      <c r="HGS5" s="63"/>
      <c r="HGT5" s="63"/>
      <c r="HGU5" s="63"/>
      <c r="HGV5" s="63"/>
      <c r="HGW5" s="63"/>
      <c r="HGX5" s="63"/>
      <c r="HGY5" s="63"/>
      <c r="HGZ5" s="63"/>
      <c r="HHA5" s="63"/>
      <c r="HHB5" s="63"/>
      <c r="HHC5" s="63"/>
      <c r="HHD5" s="63"/>
      <c r="HHE5" s="63"/>
      <c r="HHF5" s="63"/>
      <c r="HHG5" s="63"/>
      <c r="HHH5" s="63"/>
      <c r="HHI5" s="63"/>
      <c r="HHJ5" s="63"/>
      <c r="HHK5" s="63"/>
      <c r="HHL5" s="63"/>
      <c r="HHM5" s="63"/>
      <c r="HHN5" s="63"/>
      <c r="HHO5" s="63"/>
      <c r="HHP5" s="63"/>
      <c r="HHQ5" s="63"/>
      <c r="HHR5" s="63"/>
      <c r="HHS5" s="63"/>
      <c r="HHT5" s="63"/>
      <c r="HHU5" s="63"/>
      <c r="HHV5" s="63"/>
      <c r="HHW5" s="63"/>
      <c r="HHX5" s="63"/>
      <c r="HHY5" s="63"/>
      <c r="HHZ5" s="63"/>
      <c r="HIA5" s="63"/>
      <c r="HIB5" s="63"/>
      <c r="HIC5" s="63"/>
      <c r="HID5" s="63"/>
      <c r="HIE5" s="63"/>
      <c r="HIF5" s="63"/>
      <c r="HIG5" s="63"/>
      <c r="HIH5" s="63"/>
      <c r="HII5" s="63"/>
      <c r="HIJ5" s="63"/>
      <c r="HIK5" s="63"/>
      <c r="HIL5" s="63"/>
      <c r="HIM5" s="63"/>
      <c r="HIN5" s="63"/>
      <c r="HIO5" s="63"/>
      <c r="HIP5" s="63"/>
      <c r="HIQ5" s="63"/>
      <c r="HIR5" s="63"/>
      <c r="HIS5" s="63"/>
      <c r="HIT5" s="63"/>
      <c r="HIU5" s="63"/>
      <c r="HIV5" s="63"/>
      <c r="HIW5" s="63"/>
      <c r="HIX5" s="63"/>
      <c r="HIY5" s="63"/>
      <c r="HIZ5" s="63"/>
      <c r="HJA5" s="63"/>
      <c r="HJB5" s="63"/>
      <c r="HJC5" s="63"/>
      <c r="HJD5" s="63"/>
      <c r="HJE5" s="63"/>
      <c r="HJF5" s="63"/>
      <c r="HJG5" s="63"/>
      <c r="HJH5" s="63"/>
      <c r="HJI5" s="63"/>
      <c r="HJJ5" s="63"/>
      <c r="HJK5" s="63"/>
      <c r="HJL5" s="63"/>
      <c r="HJM5" s="63"/>
      <c r="HJN5" s="63"/>
      <c r="HJO5" s="63"/>
      <c r="HJP5" s="63"/>
      <c r="HJQ5" s="63"/>
      <c r="HJR5" s="63"/>
      <c r="HJS5" s="63"/>
      <c r="HJT5" s="63"/>
      <c r="HJU5" s="63"/>
      <c r="HJV5" s="63"/>
      <c r="HJW5" s="63"/>
      <c r="HJX5" s="63"/>
      <c r="HJY5" s="63"/>
      <c r="HJZ5" s="63"/>
      <c r="HKA5" s="63"/>
      <c r="HKB5" s="63"/>
      <c r="HKC5" s="63"/>
      <c r="HKD5" s="63"/>
      <c r="HKE5" s="63"/>
      <c r="HKF5" s="63"/>
      <c r="HKG5" s="63"/>
      <c r="HKH5" s="63"/>
      <c r="HKI5" s="63"/>
      <c r="HKJ5" s="63"/>
      <c r="HKK5" s="63"/>
      <c r="HKL5" s="63"/>
      <c r="HKM5" s="63"/>
      <c r="HKN5" s="63"/>
      <c r="HKO5" s="63"/>
      <c r="HKP5" s="63"/>
      <c r="HKQ5" s="63"/>
      <c r="HKR5" s="63"/>
      <c r="HKS5" s="63"/>
      <c r="HKT5" s="63"/>
      <c r="HKU5" s="63"/>
      <c r="HKV5" s="63"/>
      <c r="HKW5" s="63"/>
      <c r="HKX5" s="63"/>
      <c r="HKY5" s="63"/>
      <c r="HKZ5" s="63"/>
      <c r="HLA5" s="63"/>
      <c r="HLB5" s="63"/>
      <c r="HLC5" s="63"/>
      <c r="HLD5" s="63"/>
      <c r="HLE5" s="63"/>
      <c r="HLF5" s="63"/>
      <c r="HLG5" s="63"/>
      <c r="HLH5" s="63"/>
      <c r="HLI5" s="63"/>
      <c r="HLJ5" s="63"/>
      <c r="HLK5" s="63"/>
      <c r="HLL5" s="63"/>
      <c r="HLM5" s="63"/>
      <c r="HLN5" s="63"/>
      <c r="HLO5" s="63"/>
      <c r="HLP5" s="63"/>
      <c r="HLQ5" s="63"/>
      <c r="HLR5" s="63"/>
      <c r="HLS5" s="63"/>
      <c r="HLT5" s="63"/>
      <c r="HLU5" s="63"/>
      <c r="HLV5" s="63"/>
      <c r="HLW5" s="63"/>
      <c r="HLX5" s="63"/>
      <c r="HLY5" s="63"/>
      <c r="HLZ5" s="63"/>
      <c r="HMA5" s="63"/>
      <c r="HMB5" s="63"/>
      <c r="HMC5" s="63"/>
      <c r="HMD5" s="63"/>
      <c r="HME5" s="63"/>
      <c r="HMF5" s="63"/>
      <c r="HMG5" s="63"/>
      <c r="HMH5" s="63"/>
      <c r="HMI5" s="63"/>
      <c r="HMJ5" s="63"/>
      <c r="HMK5" s="63"/>
      <c r="HML5" s="63"/>
      <c r="HMM5" s="63"/>
      <c r="HMN5" s="63"/>
      <c r="HMO5" s="63"/>
      <c r="HMP5" s="63"/>
      <c r="HMQ5" s="63"/>
      <c r="HMR5" s="63"/>
      <c r="HMS5" s="63"/>
      <c r="HMT5" s="63"/>
      <c r="HMU5" s="63"/>
      <c r="HMV5" s="63"/>
      <c r="HMW5" s="63"/>
      <c r="HMX5" s="63"/>
      <c r="HMY5" s="63"/>
      <c r="HMZ5" s="63"/>
      <c r="HNA5" s="63"/>
      <c r="HNB5" s="63"/>
      <c r="HNC5" s="63"/>
      <c r="HND5" s="63"/>
      <c r="HNE5" s="63"/>
      <c r="HNF5" s="63"/>
      <c r="HNG5" s="63"/>
      <c r="HNH5" s="63"/>
      <c r="HNI5" s="63"/>
      <c r="HNJ5" s="63"/>
      <c r="HNK5" s="63"/>
      <c r="HNL5" s="63"/>
      <c r="HNM5" s="63"/>
      <c r="HNN5" s="63"/>
      <c r="HNO5" s="63"/>
      <c r="HNP5" s="63"/>
      <c r="HNQ5" s="63"/>
      <c r="HNR5" s="63"/>
      <c r="HNS5" s="63"/>
      <c r="HNT5" s="63"/>
      <c r="HNU5" s="63"/>
      <c r="HNV5" s="63"/>
      <c r="HNW5" s="63"/>
      <c r="HNX5" s="63"/>
      <c r="HNY5" s="63"/>
      <c r="HNZ5" s="63"/>
      <c r="HOA5" s="63"/>
      <c r="HOB5" s="63"/>
      <c r="HOC5" s="63"/>
      <c r="HOD5" s="63"/>
      <c r="HOE5" s="63"/>
      <c r="HOF5" s="63"/>
      <c r="HOG5" s="63"/>
      <c r="HOH5" s="63"/>
      <c r="HOI5" s="63"/>
      <c r="HOJ5" s="63"/>
      <c r="HOK5" s="63"/>
      <c r="HOL5" s="63"/>
      <c r="HOM5" s="63"/>
      <c r="HON5" s="63"/>
      <c r="HOO5" s="63"/>
      <c r="HOP5" s="63"/>
      <c r="HOQ5" s="63"/>
      <c r="HOR5" s="63"/>
      <c r="HOS5" s="63"/>
      <c r="HOT5" s="63"/>
      <c r="HOU5" s="63"/>
      <c r="HOV5" s="63"/>
      <c r="HOW5" s="63"/>
      <c r="HOX5" s="63"/>
      <c r="HOY5" s="63"/>
      <c r="HOZ5" s="63"/>
      <c r="HPA5" s="63"/>
      <c r="HPB5" s="63"/>
      <c r="HPC5" s="63"/>
      <c r="HPD5" s="63"/>
      <c r="HPE5" s="63"/>
      <c r="HPF5" s="63"/>
      <c r="HPG5" s="63"/>
      <c r="HPH5" s="63"/>
      <c r="HPI5" s="63"/>
      <c r="HPJ5" s="63"/>
      <c r="HPK5" s="63"/>
      <c r="HPL5" s="63"/>
      <c r="HPM5" s="63"/>
      <c r="HPN5" s="63"/>
      <c r="HPO5" s="63"/>
      <c r="HPP5" s="63"/>
      <c r="HPQ5" s="63"/>
      <c r="HPR5" s="63"/>
      <c r="HPS5" s="63"/>
      <c r="HPT5" s="63"/>
      <c r="HPU5" s="63"/>
      <c r="HPV5" s="63"/>
      <c r="HPW5" s="63"/>
      <c r="HPX5" s="63"/>
      <c r="HPY5" s="63"/>
      <c r="HPZ5" s="63"/>
      <c r="HQA5" s="63"/>
      <c r="HQB5" s="63"/>
      <c r="HQC5" s="63"/>
      <c r="HQD5" s="63"/>
      <c r="HQE5" s="63"/>
      <c r="HQF5" s="63"/>
      <c r="HQG5" s="63"/>
      <c r="HQH5" s="63"/>
      <c r="HQI5" s="63"/>
      <c r="HQJ5" s="63"/>
      <c r="HQK5" s="63"/>
      <c r="HQL5" s="63"/>
      <c r="HQM5" s="63"/>
      <c r="HQN5" s="63"/>
      <c r="HQO5" s="63"/>
      <c r="HQP5" s="63"/>
      <c r="HQQ5" s="63"/>
      <c r="HQR5" s="63"/>
      <c r="HQS5" s="63"/>
      <c r="HQT5" s="63"/>
      <c r="HQU5" s="63"/>
      <c r="HQV5" s="63"/>
      <c r="HQW5" s="63"/>
      <c r="HQX5" s="63"/>
      <c r="HQY5" s="63"/>
      <c r="HQZ5" s="63"/>
      <c r="HRA5" s="63"/>
      <c r="HRB5" s="63"/>
      <c r="HRC5" s="63"/>
      <c r="HRD5" s="63"/>
      <c r="HRE5" s="63"/>
      <c r="HRF5" s="63"/>
      <c r="HRG5" s="63"/>
      <c r="HRH5" s="63"/>
      <c r="HRI5" s="63"/>
      <c r="HRJ5" s="63"/>
      <c r="HRK5" s="63"/>
      <c r="HRL5" s="63"/>
      <c r="HRM5" s="63"/>
      <c r="HRN5" s="63"/>
      <c r="HRO5" s="63"/>
      <c r="HRP5" s="63"/>
      <c r="HRQ5" s="63"/>
      <c r="HRR5" s="63"/>
      <c r="HRS5" s="63"/>
      <c r="HRT5" s="63"/>
      <c r="HRU5" s="63"/>
      <c r="HRV5" s="63"/>
      <c r="HRW5" s="63"/>
      <c r="HRX5" s="63"/>
      <c r="HRY5" s="63"/>
      <c r="HRZ5" s="63"/>
      <c r="HSA5" s="63"/>
      <c r="HSB5" s="63"/>
      <c r="HSC5" s="63"/>
      <c r="HSD5" s="63"/>
      <c r="HSE5" s="63"/>
      <c r="HSF5" s="63"/>
      <c r="HSG5" s="63"/>
      <c r="HSH5" s="63"/>
      <c r="HSI5" s="63"/>
      <c r="HSJ5" s="63"/>
      <c r="HSK5" s="63"/>
      <c r="HSL5" s="63"/>
      <c r="HSM5" s="63"/>
      <c r="HSN5" s="63"/>
      <c r="HSO5" s="63"/>
      <c r="HSP5" s="63"/>
      <c r="HSQ5" s="63"/>
      <c r="HSR5" s="63"/>
      <c r="HSS5" s="63"/>
      <c r="HST5" s="63"/>
      <c r="HSU5" s="63"/>
      <c r="HSV5" s="63"/>
      <c r="HSW5" s="63"/>
      <c r="HSX5" s="63"/>
      <c r="HSY5" s="63"/>
      <c r="HSZ5" s="63"/>
      <c r="HTA5" s="63"/>
      <c r="HTB5" s="63"/>
      <c r="HTC5" s="63"/>
      <c r="HTD5" s="63"/>
      <c r="HTE5" s="63"/>
      <c r="HTF5" s="63"/>
      <c r="HTG5" s="63"/>
      <c r="HTH5" s="63"/>
      <c r="HTI5" s="63"/>
      <c r="HTJ5" s="63"/>
      <c r="HTK5" s="63"/>
      <c r="HTL5" s="63"/>
      <c r="HTM5" s="63"/>
      <c r="HTN5" s="63"/>
      <c r="HTO5" s="63"/>
      <c r="HTP5" s="63"/>
      <c r="HTQ5" s="63"/>
      <c r="HTR5" s="63"/>
      <c r="HTS5" s="63"/>
      <c r="HTT5" s="63"/>
      <c r="HTU5" s="63"/>
      <c r="HTV5" s="63"/>
      <c r="HTW5" s="63"/>
      <c r="HTX5" s="63"/>
      <c r="HTY5" s="63"/>
      <c r="HTZ5" s="63"/>
      <c r="HUA5" s="63"/>
      <c r="HUB5" s="63"/>
      <c r="HUC5" s="63"/>
      <c r="HUD5" s="63"/>
      <c r="HUE5" s="63"/>
      <c r="HUF5" s="63"/>
      <c r="HUG5" s="63"/>
      <c r="HUH5" s="63"/>
      <c r="HUI5" s="63"/>
      <c r="HUJ5" s="63"/>
      <c r="HUK5" s="63"/>
      <c r="HUL5" s="63"/>
      <c r="HUM5" s="63"/>
      <c r="HUN5" s="63"/>
      <c r="HUO5" s="63"/>
      <c r="HUP5" s="63"/>
      <c r="HUQ5" s="63"/>
      <c r="HUR5" s="63"/>
      <c r="HUS5" s="63"/>
      <c r="HUT5" s="63"/>
      <c r="HUU5" s="63"/>
      <c r="HUV5" s="63"/>
      <c r="HUW5" s="63"/>
      <c r="HUX5" s="63"/>
      <c r="HUY5" s="63"/>
      <c r="HUZ5" s="63"/>
      <c r="HVA5" s="63"/>
      <c r="HVB5" s="63"/>
      <c r="HVC5" s="63"/>
      <c r="HVD5" s="63"/>
      <c r="HVE5" s="63"/>
      <c r="HVF5" s="63"/>
      <c r="HVG5" s="63"/>
      <c r="HVH5" s="63"/>
      <c r="HVI5" s="63"/>
      <c r="HVJ5" s="63"/>
      <c r="HVK5" s="63"/>
      <c r="HVL5" s="63"/>
      <c r="HVM5" s="63"/>
      <c r="HVN5" s="63"/>
      <c r="HVO5" s="63"/>
      <c r="HVP5" s="63"/>
      <c r="HVQ5" s="63"/>
      <c r="HVR5" s="63"/>
      <c r="HVS5" s="63"/>
      <c r="HVT5" s="63"/>
      <c r="HVU5" s="63"/>
      <c r="HVV5" s="63"/>
      <c r="HVW5" s="63"/>
      <c r="HVX5" s="63"/>
      <c r="HVY5" s="63"/>
      <c r="HVZ5" s="63"/>
      <c r="HWA5" s="63"/>
      <c r="HWB5" s="63"/>
      <c r="HWC5" s="63"/>
      <c r="HWD5" s="63"/>
      <c r="HWE5" s="63"/>
      <c r="HWF5" s="63"/>
      <c r="HWG5" s="63"/>
      <c r="HWH5" s="63"/>
      <c r="HWI5" s="63"/>
      <c r="HWJ5" s="63"/>
      <c r="HWK5" s="63"/>
      <c r="HWL5" s="63"/>
      <c r="HWM5" s="63"/>
      <c r="HWN5" s="63"/>
      <c r="HWO5" s="63"/>
      <c r="HWP5" s="63"/>
      <c r="HWQ5" s="63"/>
      <c r="HWR5" s="63"/>
      <c r="HWS5" s="63"/>
      <c r="HWT5" s="63"/>
      <c r="HWU5" s="63"/>
      <c r="HWV5" s="63"/>
      <c r="HWW5" s="63"/>
      <c r="HWX5" s="63"/>
      <c r="HWY5" s="63"/>
      <c r="HWZ5" s="63"/>
      <c r="HXA5" s="63"/>
      <c r="HXB5" s="63"/>
      <c r="HXC5" s="63"/>
      <c r="HXD5" s="63"/>
      <c r="HXE5" s="63"/>
      <c r="HXF5" s="63"/>
      <c r="HXG5" s="63"/>
      <c r="HXH5" s="63"/>
      <c r="HXI5" s="63"/>
      <c r="HXJ5" s="63"/>
      <c r="HXK5" s="63"/>
      <c r="HXL5" s="63"/>
      <c r="HXM5" s="63"/>
      <c r="HXN5" s="63"/>
      <c r="HXO5" s="63"/>
      <c r="HXP5" s="63"/>
      <c r="HXQ5" s="63"/>
      <c r="HXR5" s="63"/>
      <c r="HXS5" s="63"/>
      <c r="HXT5" s="63"/>
      <c r="HXU5" s="63"/>
      <c r="HXV5" s="63"/>
      <c r="HXW5" s="63"/>
      <c r="HXX5" s="63"/>
      <c r="HXY5" s="63"/>
      <c r="HXZ5" s="63"/>
      <c r="HYA5" s="63"/>
      <c r="HYB5" s="63"/>
      <c r="HYC5" s="63"/>
      <c r="HYD5" s="63"/>
      <c r="HYE5" s="63"/>
      <c r="HYF5" s="63"/>
      <c r="HYG5" s="63"/>
      <c r="HYH5" s="63"/>
      <c r="HYI5" s="63"/>
      <c r="HYJ5" s="63"/>
      <c r="HYK5" s="63"/>
      <c r="HYL5" s="63"/>
      <c r="HYM5" s="63"/>
      <c r="HYN5" s="63"/>
      <c r="HYO5" s="63"/>
      <c r="HYP5" s="63"/>
      <c r="HYQ5" s="63"/>
      <c r="HYR5" s="63"/>
      <c r="HYS5" s="63"/>
      <c r="HYT5" s="63"/>
      <c r="HYU5" s="63"/>
      <c r="HYV5" s="63"/>
      <c r="HYW5" s="63"/>
      <c r="HYX5" s="63"/>
      <c r="HYY5" s="63"/>
      <c r="HYZ5" s="63"/>
      <c r="HZA5" s="63"/>
      <c r="HZB5" s="63"/>
      <c r="HZC5" s="63"/>
      <c r="HZD5" s="63"/>
      <c r="HZE5" s="63"/>
      <c r="HZF5" s="63"/>
      <c r="HZG5" s="63"/>
      <c r="HZH5" s="63"/>
      <c r="HZI5" s="63"/>
      <c r="HZJ5" s="63"/>
      <c r="HZK5" s="63"/>
      <c r="HZL5" s="63"/>
      <c r="HZM5" s="63"/>
      <c r="HZN5" s="63"/>
      <c r="HZO5" s="63"/>
      <c r="HZP5" s="63"/>
      <c r="HZQ5" s="63"/>
      <c r="HZR5" s="63"/>
      <c r="HZS5" s="63"/>
      <c r="HZT5" s="63"/>
      <c r="HZU5" s="63"/>
      <c r="HZV5" s="63"/>
      <c r="HZW5" s="63"/>
      <c r="HZX5" s="63"/>
      <c r="HZY5" s="63"/>
      <c r="HZZ5" s="63"/>
      <c r="IAA5" s="63"/>
      <c r="IAB5" s="63"/>
      <c r="IAC5" s="63"/>
      <c r="IAD5" s="63"/>
      <c r="IAE5" s="63"/>
      <c r="IAF5" s="63"/>
      <c r="IAG5" s="63"/>
      <c r="IAH5" s="63"/>
      <c r="IAI5" s="63"/>
      <c r="IAJ5" s="63"/>
      <c r="IAK5" s="63"/>
      <c r="IAL5" s="63"/>
      <c r="IAM5" s="63"/>
      <c r="IAN5" s="63"/>
      <c r="IAO5" s="63"/>
      <c r="IAP5" s="63"/>
      <c r="IAQ5" s="63"/>
      <c r="IAR5" s="63"/>
      <c r="IAS5" s="63"/>
      <c r="IAT5" s="63"/>
      <c r="IAU5" s="63"/>
      <c r="IAV5" s="63"/>
      <c r="IAW5" s="63"/>
      <c r="IAX5" s="63"/>
      <c r="IAY5" s="63"/>
      <c r="IAZ5" s="63"/>
      <c r="IBA5" s="63"/>
      <c r="IBB5" s="63"/>
      <c r="IBC5" s="63"/>
      <c r="IBD5" s="63"/>
      <c r="IBE5" s="63"/>
      <c r="IBF5" s="63"/>
      <c r="IBG5" s="63"/>
      <c r="IBH5" s="63"/>
      <c r="IBI5" s="63"/>
      <c r="IBJ5" s="63"/>
      <c r="IBK5" s="63"/>
      <c r="IBL5" s="63"/>
      <c r="IBM5" s="63"/>
      <c r="IBN5" s="63"/>
      <c r="IBO5" s="63"/>
      <c r="IBP5" s="63"/>
      <c r="IBQ5" s="63"/>
      <c r="IBR5" s="63"/>
      <c r="IBS5" s="63"/>
      <c r="IBT5" s="63"/>
      <c r="IBU5" s="63"/>
      <c r="IBV5" s="63"/>
      <c r="IBW5" s="63"/>
      <c r="IBX5" s="63"/>
      <c r="IBY5" s="63"/>
      <c r="IBZ5" s="63"/>
      <c r="ICA5" s="63"/>
      <c r="ICB5" s="63"/>
      <c r="ICC5" s="63"/>
      <c r="ICD5" s="63"/>
      <c r="ICE5" s="63"/>
      <c r="ICF5" s="63"/>
      <c r="ICG5" s="63"/>
      <c r="ICH5" s="63"/>
      <c r="ICI5" s="63"/>
      <c r="ICJ5" s="63"/>
      <c r="ICK5" s="63"/>
      <c r="ICL5" s="63"/>
      <c r="ICM5" s="63"/>
      <c r="ICN5" s="63"/>
      <c r="ICO5" s="63"/>
      <c r="ICP5" s="63"/>
      <c r="ICQ5" s="63"/>
      <c r="ICR5" s="63"/>
      <c r="ICS5" s="63"/>
      <c r="ICT5" s="63"/>
      <c r="ICU5" s="63"/>
      <c r="ICV5" s="63"/>
      <c r="ICW5" s="63"/>
      <c r="ICX5" s="63"/>
      <c r="ICY5" s="63"/>
      <c r="ICZ5" s="63"/>
      <c r="IDA5" s="63"/>
      <c r="IDB5" s="63"/>
      <c r="IDC5" s="63"/>
      <c r="IDD5" s="63"/>
      <c r="IDE5" s="63"/>
      <c r="IDF5" s="63"/>
      <c r="IDG5" s="63"/>
      <c r="IDH5" s="63"/>
      <c r="IDI5" s="63"/>
      <c r="IDJ5" s="63"/>
      <c r="IDK5" s="63"/>
      <c r="IDL5" s="63"/>
      <c r="IDM5" s="63"/>
      <c r="IDN5" s="63"/>
      <c r="IDO5" s="63"/>
      <c r="IDP5" s="63"/>
      <c r="IDQ5" s="63"/>
      <c r="IDR5" s="63"/>
      <c r="IDS5" s="63"/>
      <c r="IDT5" s="63"/>
      <c r="IDU5" s="63"/>
      <c r="IDV5" s="63"/>
      <c r="IDW5" s="63"/>
      <c r="IDX5" s="63"/>
      <c r="IDY5" s="63"/>
      <c r="IDZ5" s="63"/>
      <c r="IEA5" s="63"/>
      <c r="IEB5" s="63"/>
      <c r="IEC5" s="63"/>
      <c r="IED5" s="63"/>
      <c r="IEE5" s="63"/>
      <c r="IEF5" s="63"/>
      <c r="IEG5" s="63"/>
      <c r="IEH5" s="63"/>
      <c r="IEI5" s="63"/>
      <c r="IEJ5" s="63"/>
      <c r="IEK5" s="63"/>
      <c r="IEL5" s="63"/>
      <c r="IEM5" s="63"/>
      <c r="IEN5" s="63"/>
      <c r="IEO5" s="63"/>
      <c r="IEP5" s="63"/>
      <c r="IEQ5" s="63"/>
      <c r="IER5" s="63"/>
      <c r="IES5" s="63"/>
      <c r="IET5" s="63"/>
      <c r="IEU5" s="63"/>
      <c r="IEV5" s="63"/>
      <c r="IEW5" s="63"/>
      <c r="IEX5" s="63"/>
      <c r="IEY5" s="63"/>
      <c r="IEZ5" s="63"/>
      <c r="IFA5" s="63"/>
      <c r="IFB5" s="63"/>
      <c r="IFC5" s="63"/>
      <c r="IFD5" s="63"/>
      <c r="IFE5" s="63"/>
      <c r="IFF5" s="63"/>
      <c r="IFG5" s="63"/>
      <c r="IFH5" s="63"/>
      <c r="IFI5" s="63"/>
      <c r="IFJ5" s="63"/>
      <c r="IFK5" s="63"/>
      <c r="IFL5" s="63"/>
      <c r="IFM5" s="63"/>
      <c r="IFN5" s="63"/>
      <c r="IFO5" s="63"/>
      <c r="IFP5" s="63"/>
      <c r="IFQ5" s="63"/>
      <c r="IFR5" s="63"/>
      <c r="IFS5" s="63"/>
      <c r="IFT5" s="63"/>
      <c r="IFU5" s="63"/>
      <c r="IFV5" s="63"/>
      <c r="IFW5" s="63"/>
      <c r="IFX5" s="63"/>
      <c r="IFY5" s="63"/>
      <c r="IFZ5" s="63"/>
      <c r="IGA5" s="63"/>
      <c r="IGB5" s="63"/>
      <c r="IGC5" s="63"/>
      <c r="IGD5" s="63"/>
      <c r="IGE5" s="63"/>
      <c r="IGF5" s="63"/>
      <c r="IGG5" s="63"/>
      <c r="IGH5" s="63"/>
      <c r="IGI5" s="63"/>
      <c r="IGJ5" s="63"/>
      <c r="IGK5" s="63"/>
      <c r="IGL5" s="63"/>
      <c r="IGM5" s="63"/>
      <c r="IGN5" s="63"/>
      <c r="IGO5" s="63"/>
      <c r="IGP5" s="63"/>
      <c r="IGQ5" s="63"/>
      <c r="IGR5" s="63"/>
      <c r="IGS5" s="63"/>
      <c r="IGT5" s="63"/>
      <c r="IGU5" s="63"/>
      <c r="IGV5" s="63"/>
      <c r="IGW5" s="63"/>
      <c r="IGX5" s="63"/>
      <c r="IGY5" s="63"/>
      <c r="IGZ5" s="63"/>
      <c r="IHA5" s="63"/>
      <c r="IHB5" s="63"/>
      <c r="IHC5" s="63"/>
      <c r="IHD5" s="63"/>
      <c r="IHE5" s="63"/>
      <c r="IHF5" s="63"/>
      <c r="IHG5" s="63"/>
      <c r="IHH5" s="63"/>
      <c r="IHI5" s="63"/>
      <c r="IHJ5" s="63"/>
      <c r="IHK5" s="63"/>
      <c r="IHL5" s="63"/>
      <c r="IHM5" s="63"/>
      <c r="IHN5" s="63"/>
      <c r="IHO5" s="63"/>
      <c r="IHP5" s="63"/>
      <c r="IHQ5" s="63"/>
      <c r="IHR5" s="63"/>
      <c r="IHS5" s="63"/>
      <c r="IHT5" s="63"/>
      <c r="IHU5" s="63"/>
      <c r="IHV5" s="63"/>
      <c r="IHW5" s="63"/>
      <c r="IHX5" s="63"/>
      <c r="IHY5" s="63"/>
      <c r="IHZ5" s="63"/>
      <c r="IIA5" s="63"/>
      <c r="IIB5" s="63"/>
      <c r="IIC5" s="63"/>
      <c r="IID5" s="63"/>
      <c r="IIE5" s="63"/>
      <c r="IIF5" s="63"/>
      <c r="IIG5" s="63"/>
      <c r="IIH5" s="63"/>
      <c r="III5" s="63"/>
      <c r="IIJ5" s="63"/>
      <c r="IIK5" s="63"/>
      <c r="IIL5" s="63"/>
      <c r="IIM5" s="63"/>
      <c r="IIN5" s="63"/>
      <c r="IIO5" s="63"/>
      <c r="IIP5" s="63"/>
      <c r="IIQ5" s="63"/>
      <c r="IIR5" s="63"/>
      <c r="IIS5" s="63"/>
      <c r="IIT5" s="63"/>
      <c r="IIU5" s="63"/>
      <c r="IIV5" s="63"/>
      <c r="IIW5" s="63"/>
      <c r="IIX5" s="63"/>
      <c r="IIY5" s="63"/>
      <c r="IIZ5" s="63"/>
      <c r="IJA5" s="63"/>
      <c r="IJB5" s="63"/>
      <c r="IJC5" s="63"/>
      <c r="IJD5" s="63"/>
      <c r="IJE5" s="63"/>
      <c r="IJF5" s="63"/>
      <c r="IJG5" s="63"/>
      <c r="IJH5" s="63"/>
      <c r="IJI5" s="63"/>
      <c r="IJJ5" s="63"/>
      <c r="IJK5" s="63"/>
      <c r="IJL5" s="63"/>
      <c r="IJM5" s="63"/>
      <c r="IJN5" s="63"/>
      <c r="IJO5" s="63"/>
      <c r="IJP5" s="63"/>
      <c r="IJQ5" s="63"/>
      <c r="IJR5" s="63"/>
      <c r="IJS5" s="63"/>
      <c r="IJT5" s="63"/>
      <c r="IJU5" s="63"/>
      <c r="IJV5" s="63"/>
      <c r="IJW5" s="63"/>
      <c r="IJX5" s="63"/>
      <c r="IJY5" s="63"/>
      <c r="IJZ5" s="63"/>
      <c r="IKA5" s="63"/>
      <c r="IKB5" s="63"/>
      <c r="IKC5" s="63"/>
      <c r="IKD5" s="63"/>
      <c r="IKE5" s="63"/>
      <c r="IKF5" s="63"/>
      <c r="IKG5" s="63"/>
      <c r="IKH5" s="63"/>
      <c r="IKI5" s="63"/>
      <c r="IKJ5" s="63"/>
      <c r="IKK5" s="63"/>
      <c r="IKL5" s="63"/>
      <c r="IKM5" s="63"/>
      <c r="IKN5" s="63"/>
      <c r="IKO5" s="63"/>
      <c r="IKP5" s="63"/>
      <c r="IKQ5" s="63"/>
      <c r="IKR5" s="63"/>
      <c r="IKS5" s="63"/>
      <c r="IKT5" s="63"/>
      <c r="IKU5" s="63"/>
      <c r="IKV5" s="63"/>
      <c r="IKW5" s="63"/>
      <c r="IKX5" s="63"/>
      <c r="IKY5" s="63"/>
      <c r="IKZ5" s="63"/>
      <c r="ILA5" s="63"/>
      <c r="ILB5" s="63"/>
      <c r="ILC5" s="63"/>
      <c r="ILD5" s="63"/>
      <c r="ILE5" s="63"/>
      <c r="ILF5" s="63"/>
      <c r="ILG5" s="63"/>
      <c r="ILH5" s="63"/>
      <c r="ILI5" s="63"/>
      <c r="ILJ5" s="63"/>
      <c r="ILK5" s="63"/>
      <c r="ILL5" s="63"/>
      <c r="ILM5" s="63"/>
      <c r="ILN5" s="63"/>
      <c r="ILO5" s="63"/>
      <c r="ILP5" s="63"/>
      <c r="ILQ5" s="63"/>
      <c r="ILR5" s="63"/>
      <c r="ILS5" s="63"/>
      <c r="ILT5" s="63"/>
      <c r="ILU5" s="63"/>
      <c r="ILV5" s="63"/>
      <c r="ILW5" s="63"/>
      <c r="ILX5" s="63"/>
      <c r="ILY5" s="63"/>
      <c r="ILZ5" s="63"/>
      <c r="IMA5" s="63"/>
      <c r="IMB5" s="63"/>
      <c r="IMC5" s="63"/>
      <c r="IMD5" s="63"/>
      <c r="IME5" s="63"/>
      <c r="IMF5" s="63"/>
      <c r="IMG5" s="63"/>
      <c r="IMH5" s="63"/>
      <c r="IMI5" s="63"/>
      <c r="IMJ5" s="63"/>
      <c r="IMK5" s="63"/>
      <c r="IML5" s="63"/>
      <c r="IMM5" s="63"/>
      <c r="IMN5" s="63"/>
      <c r="IMO5" s="63"/>
      <c r="IMP5" s="63"/>
      <c r="IMQ5" s="63"/>
      <c r="IMR5" s="63"/>
      <c r="IMS5" s="63"/>
      <c r="IMT5" s="63"/>
      <c r="IMU5" s="63"/>
      <c r="IMV5" s="63"/>
      <c r="IMW5" s="63"/>
      <c r="IMX5" s="63"/>
      <c r="IMY5" s="63"/>
      <c r="IMZ5" s="63"/>
      <c r="INA5" s="63"/>
      <c r="INB5" s="63"/>
      <c r="INC5" s="63"/>
      <c r="IND5" s="63"/>
      <c r="INE5" s="63"/>
      <c r="INF5" s="63"/>
      <c r="ING5" s="63"/>
      <c r="INH5" s="63"/>
      <c r="INI5" s="63"/>
      <c r="INJ5" s="63"/>
      <c r="INK5" s="63"/>
      <c r="INL5" s="63"/>
      <c r="INM5" s="63"/>
      <c r="INN5" s="63"/>
      <c r="INO5" s="63"/>
      <c r="INP5" s="63"/>
      <c r="INQ5" s="63"/>
      <c r="INR5" s="63"/>
      <c r="INS5" s="63"/>
      <c r="INT5" s="63"/>
      <c r="INU5" s="63"/>
      <c r="INV5" s="63"/>
      <c r="INW5" s="63"/>
      <c r="INX5" s="63"/>
      <c r="INY5" s="63"/>
      <c r="INZ5" s="63"/>
      <c r="IOA5" s="63"/>
      <c r="IOB5" s="63"/>
      <c r="IOC5" s="63"/>
      <c r="IOD5" s="63"/>
      <c r="IOE5" s="63"/>
      <c r="IOF5" s="63"/>
      <c r="IOG5" s="63"/>
      <c r="IOH5" s="63"/>
      <c r="IOI5" s="63"/>
      <c r="IOJ5" s="63"/>
      <c r="IOK5" s="63"/>
      <c r="IOL5" s="63"/>
      <c r="IOM5" s="63"/>
      <c r="ION5" s="63"/>
      <c r="IOO5" s="63"/>
      <c r="IOP5" s="63"/>
      <c r="IOQ5" s="63"/>
      <c r="IOR5" s="63"/>
      <c r="IOS5" s="63"/>
      <c r="IOT5" s="63"/>
      <c r="IOU5" s="63"/>
      <c r="IOV5" s="63"/>
      <c r="IOW5" s="63"/>
      <c r="IOX5" s="63"/>
      <c r="IOY5" s="63"/>
      <c r="IOZ5" s="63"/>
      <c r="IPA5" s="63"/>
      <c r="IPB5" s="63"/>
      <c r="IPC5" s="63"/>
      <c r="IPD5" s="63"/>
      <c r="IPE5" s="63"/>
      <c r="IPF5" s="63"/>
      <c r="IPG5" s="63"/>
      <c r="IPH5" s="63"/>
      <c r="IPI5" s="63"/>
      <c r="IPJ5" s="63"/>
      <c r="IPK5" s="63"/>
      <c r="IPL5" s="63"/>
      <c r="IPM5" s="63"/>
      <c r="IPN5" s="63"/>
      <c r="IPO5" s="63"/>
      <c r="IPP5" s="63"/>
      <c r="IPQ5" s="63"/>
      <c r="IPR5" s="63"/>
      <c r="IPS5" s="63"/>
      <c r="IPT5" s="63"/>
      <c r="IPU5" s="63"/>
      <c r="IPV5" s="63"/>
      <c r="IPW5" s="63"/>
      <c r="IPX5" s="63"/>
      <c r="IPY5" s="63"/>
      <c r="IPZ5" s="63"/>
      <c r="IQA5" s="63"/>
      <c r="IQB5" s="63"/>
      <c r="IQC5" s="63"/>
      <c r="IQD5" s="63"/>
      <c r="IQE5" s="63"/>
      <c r="IQF5" s="63"/>
      <c r="IQG5" s="63"/>
      <c r="IQH5" s="63"/>
      <c r="IQI5" s="63"/>
      <c r="IQJ5" s="63"/>
      <c r="IQK5" s="63"/>
      <c r="IQL5" s="63"/>
      <c r="IQM5" s="63"/>
      <c r="IQN5" s="63"/>
      <c r="IQO5" s="63"/>
      <c r="IQP5" s="63"/>
      <c r="IQQ5" s="63"/>
      <c r="IQR5" s="63"/>
      <c r="IQS5" s="63"/>
      <c r="IQT5" s="63"/>
      <c r="IQU5" s="63"/>
      <c r="IQV5" s="63"/>
      <c r="IQW5" s="63"/>
      <c r="IQX5" s="63"/>
      <c r="IQY5" s="63"/>
      <c r="IQZ5" s="63"/>
      <c r="IRA5" s="63"/>
      <c r="IRB5" s="63"/>
      <c r="IRC5" s="63"/>
      <c r="IRD5" s="63"/>
      <c r="IRE5" s="63"/>
      <c r="IRF5" s="63"/>
      <c r="IRG5" s="63"/>
      <c r="IRH5" s="63"/>
      <c r="IRI5" s="63"/>
      <c r="IRJ5" s="63"/>
      <c r="IRK5" s="63"/>
      <c r="IRL5" s="63"/>
      <c r="IRM5" s="63"/>
      <c r="IRN5" s="63"/>
      <c r="IRO5" s="63"/>
      <c r="IRP5" s="63"/>
      <c r="IRQ5" s="63"/>
      <c r="IRR5" s="63"/>
      <c r="IRS5" s="63"/>
      <c r="IRT5" s="63"/>
      <c r="IRU5" s="63"/>
      <c r="IRV5" s="63"/>
      <c r="IRW5" s="63"/>
      <c r="IRX5" s="63"/>
      <c r="IRY5" s="63"/>
      <c r="IRZ5" s="63"/>
      <c r="ISA5" s="63"/>
      <c r="ISB5" s="63"/>
      <c r="ISC5" s="63"/>
      <c r="ISD5" s="63"/>
      <c r="ISE5" s="63"/>
      <c r="ISF5" s="63"/>
      <c r="ISG5" s="63"/>
      <c r="ISH5" s="63"/>
      <c r="ISI5" s="63"/>
      <c r="ISJ5" s="63"/>
      <c r="ISK5" s="63"/>
      <c r="ISL5" s="63"/>
      <c r="ISM5" s="63"/>
      <c r="ISN5" s="63"/>
      <c r="ISO5" s="63"/>
      <c r="ISP5" s="63"/>
      <c r="ISQ5" s="63"/>
      <c r="ISR5" s="63"/>
      <c r="ISS5" s="63"/>
      <c r="IST5" s="63"/>
      <c r="ISU5" s="63"/>
      <c r="ISV5" s="63"/>
      <c r="ISW5" s="63"/>
      <c r="ISX5" s="63"/>
      <c r="ISY5" s="63"/>
      <c r="ISZ5" s="63"/>
      <c r="ITA5" s="63"/>
      <c r="ITB5" s="63"/>
      <c r="ITC5" s="63"/>
      <c r="ITD5" s="63"/>
      <c r="ITE5" s="63"/>
      <c r="ITF5" s="63"/>
      <c r="ITG5" s="63"/>
      <c r="ITH5" s="63"/>
      <c r="ITI5" s="63"/>
      <c r="ITJ5" s="63"/>
      <c r="ITK5" s="63"/>
      <c r="ITL5" s="63"/>
      <c r="ITM5" s="63"/>
      <c r="ITN5" s="63"/>
      <c r="ITO5" s="63"/>
      <c r="ITP5" s="63"/>
      <c r="ITQ5" s="63"/>
      <c r="ITR5" s="63"/>
      <c r="ITS5" s="63"/>
      <c r="ITT5" s="63"/>
      <c r="ITU5" s="63"/>
      <c r="ITV5" s="63"/>
      <c r="ITW5" s="63"/>
      <c r="ITX5" s="63"/>
      <c r="ITY5" s="63"/>
      <c r="ITZ5" s="63"/>
      <c r="IUA5" s="63"/>
      <c r="IUB5" s="63"/>
      <c r="IUC5" s="63"/>
      <c r="IUD5" s="63"/>
      <c r="IUE5" s="63"/>
      <c r="IUF5" s="63"/>
      <c r="IUG5" s="63"/>
      <c r="IUH5" s="63"/>
      <c r="IUI5" s="63"/>
      <c r="IUJ5" s="63"/>
      <c r="IUK5" s="63"/>
      <c r="IUL5" s="63"/>
      <c r="IUM5" s="63"/>
      <c r="IUN5" s="63"/>
      <c r="IUO5" s="63"/>
      <c r="IUP5" s="63"/>
      <c r="IUQ5" s="63"/>
      <c r="IUR5" s="63"/>
      <c r="IUS5" s="63"/>
      <c r="IUT5" s="63"/>
      <c r="IUU5" s="63"/>
      <c r="IUV5" s="63"/>
      <c r="IUW5" s="63"/>
      <c r="IUX5" s="63"/>
      <c r="IUY5" s="63"/>
      <c r="IUZ5" s="63"/>
      <c r="IVA5" s="63"/>
      <c r="IVB5" s="63"/>
      <c r="IVC5" s="63"/>
      <c r="IVD5" s="63"/>
      <c r="IVE5" s="63"/>
      <c r="IVF5" s="63"/>
      <c r="IVG5" s="63"/>
      <c r="IVH5" s="63"/>
      <c r="IVI5" s="63"/>
      <c r="IVJ5" s="63"/>
      <c r="IVK5" s="63"/>
      <c r="IVL5" s="63"/>
      <c r="IVM5" s="63"/>
      <c r="IVN5" s="63"/>
      <c r="IVO5" s="63"/>
      <c r="IVP5" s="63"/>
      <c r="IVQ5" s="63"/>
      <c r="IVR5" s="63"/>
      <c r="IVS5" s="63"/>
      <c r="IVT5" s="63"/>
      <c r="IVU5" s="63"/>
      <c r="IVV5" s="63"/>
      <c r="IVW5" s="63"/>
      <c r="IVX5" s="63"/>
      <c r="IVY5" s="63"/>
      <c r="IVZ5" s="63"/>
      <c r="IWA5" s="63"/>
      <c r="IWB5" s="63"/>
      <c r="IWC5" s="63"/>
      <c r="IWD5" s="63"/>
      <c r="IWE5" s="63"/>
      <c r="IWF5" s="63"/>
      <c r="IWG5" s="63"/>
      <c r="IWH5" s="63"/>
      <c r="IWI5" s="63"/>
      <c r="IWJ5" s="63"/>
      <c r="IWK5" s="63"/>
      <c r="IWL5" s="63"/>
      <c r="IWM5" s="63"/>
      <c r="IWN5" s="63"/>
      <c r="IWO5" s="63"/>
      <c r="IWP5" s="63"/>
      <c r="IWQ5" s="63"/>
      <c r="IWR5" s="63"/>
      <c r="IWS5" s="63"/>
      <c r="IWT5" s="63"/>
      <c r="IWU5" s="63"/>
      <c r="IWV5" s="63"/>
      <c r="IWW5" s="63"/>
      <c r="IWX5" s="63"/>
      <c r="IWY5" s="63"/>
      <c r="IWZ5" s="63"/>
      <c r="IXA5" s="63"/>
      <c r="IXB5" s="63"/>
      <c r="IXC5" s="63"/>
      <c r="IXD5" s="63"/>
      <c r="IXE5" s="63"/>
      <c r="IXF5" s="63"/>
      <c r="IXG5" s="63"/>
      <c r="IXH5" s="63"/>
      <c r="IXI5" s="63"/>
      <c r="IXJ5" s="63"/>
      <c r="IXK5" s="63"/>
      <c r="IXL5" s="63"/>
      <c r="IXM5" s="63"/>
      <c r="IXN5" s="63"/>
      <c r="IXO5" s="63"/>
      <c r="IXP5" s="63"/>
      <c r="IXQ5" s="63"/>
      <c r="IXR5" s="63"/>
      <c r="IXS5" s="63"/>
      <c r="IXT5" s="63"/>
      <c r="IXU5" s="63"/>
      <c r="IXV5" s="63"/>
      <c r="IXW5" s="63"/>
      <c r="IXX5" s="63"/>
      <c r="IXY5" s="63"/>
      <c r="IXZ5" s="63"/>
      <c r="IYA5" s="63"/>
      <c r="IYB5" s="63"/>
      <c r="IYC5" s="63"/>
      <c r="IYD5" s="63"/>
      <c r="IYE5" s="63"/>
      <c r="IYF5" s="63"/>
      <c r="IYG5" s="63"/>
      <c r="IYH5" s="63"/>
      <c r="IYI5" s="63"/>
      <c r="IYJ5" s="63"/>
      <c r="IYK5" s="63"/>
      <c r="IYL5" s="63"/>
      <c r="IYM5" s="63"/>
      <c r="IYN5" s="63"/>
      <c r="IYO5" s="63"/>
      <c r="IYP5" s="63"/>
      <c r="IYQ5" s="63"/>
      <c r="IYR5" s="63"/>
      <c r="IYS5" s="63"/>
      <c r="IYT5" s="63"/>
      <c r="IYU5" s="63"/>
      <c r="IYV5" s="63"/>
      <c r="IYW5" s="63"/>
      <c r="IYX5" s="63"/>
      <c r="IYY5" s="63"/>
      <c r="IYZ5" s="63"/>
      <c r="IZA5" s="63"/>
      <c r="IZB5" s="63"/>
      <c r="IZC5" s="63"/>
      <c r="IZD5" s="63"/>
      <c r="IZE5" s="63"/>
      <c r="IZF5" s="63"/>
      <c r="IZG5" s="63"/>
      <c r="IZH5" s="63"/>
      <c r="IZI5" s="63"/>
      <c r="IZJ5" s="63"/>
      <c r="IZK5" s="63"/>
      <c r="IZL5" s="63"/>
      <c r="IZM5" s="63"/>
      <c r="IZN5" s="63"/>
      <c r="IZO5" s="63"/>
      <c r="IZP5" s="63"/>
      <c r="IZQ5" s="63"/>
      <c r="IZR5" s="63"/>
      <c r="IZS5" s="63"/>
      <c r="IZT5" s="63"/>
      <c r="IZU5" s="63"/>
      <c r="IZV5" s="63"/>
      <c r="IZW5" s="63"/>
      <c r="IZX5" s="63"/>
      <c r="IZY5" s="63"/>
      <c r="IZZ5" s="63"/>
      <c r="JAA5" s="63"/>
      <c r="JAB5" s="63"/>
      <c r="JAC5" s="63"/>
      <c r="JAD5" s="63"/>
      <c r="JAE5" s="63"/>
      <c r="JAF5" s="63"/>
      <c r="JAG5" s="63"/>
      <c r="JAH5" s="63"/>
      <c r="JAI5" s="63"/>
      <c r="JAJ5" s="63"/>
      <c r="JAK5" s="63"/>
      <c r="JAL5" s="63"/>
      <c r="JAM5" s="63"/>
      <c r="JAN5" s="63"/>
      <c r="JAO5" s="63"/>
      <c r="JAP5" s="63"/>
      <c r="JAQ5" s="63"/>
      <c r="JAR5" s="63"/>
      <c r="JAS5" s="63"/>
      <c r="JAT5" s="63"/>
      <c r="JAU5" s="63"/>
      <c r="JAV5" s="63"/>
      <c r="JAW5" s="63"/>
      <c r="JAX5" s="63"/>
      <c r="JAY5" s="63"/>
      <c r="JAZ5" s="63"/>
      <c r="JBA5" s="63"/>
      <c r="JBB5" s="63"/>
      <c r="JBC5" s="63"/>
      <c r="JBD5" s="63"/>
      <c r="JBE5" s="63"/>
      <c r="JBF5" s="63"/>
      <c r="JBG5" s="63"/>
      <c r="JBH5" s="63"/>
      <c r="JBI5" s="63"/>
      <c r="JBJ5" s="63"/>
      <c r="JBK5" s="63"/>
      <c r="JBL5" s="63"/>
      <c r="JBM5" s="63"/>
      <c r="JBN5" s="63"/>
      <c r="JBO5" s="63"/>
      <c r="JBP5" s="63"/>
      <c r="JBQ5" s="63"/>
      <c r="JBR5" s="63"/>
      <c r="JBS5" s="63"/>
      <c r="JBT5" s="63"/>
      <c r="JBU5" s="63"/>
      <c r="JBV5" s="63"/>
      <c r="JBW5" s="63"/>
      <c r="JBX5" s="63"/>
      <c r="JBY5" s="63"/>
      <c r="JBZ5" s="63"/>
      <c r="JCA5" s="63"/>
      <c r="JCB5" s="63"/>
      <c r="JCC5" s="63"/>
      <c r="JCD5" s="63"/>
      <c r="JCE5" s="63"/>
      <c r="JCF5" s="63"/>
      <c r="JCG5" s="63"/>
      <c r="JCH5" s="63"/>
      <c r="JCI5" s="63"/>
      <c r="JCJ5" s="63"/>
      <c r="JCK5" s="63"/>
      <c r="JCL5" s="63"/>
      <c r="JCM5" s="63"/>
      <c r="JCN5" s="63"/>
      <c r="JCO5" s="63"/>
      <c r="JCP5" s="63"/>
      <c r="JCQ5" s="63"/>
      <c r="JCR5" s="63"/>
      <c r="JCS5" s="63"/>
      <c r="JCT5" s="63"/>
      <c r="JCU5" s="63"/>
      <c r="JCV5" s="63"/>
      <c r="JCW5" s="63"/>
      <c r="JCX5" s="63"/>
      <c r="JCY5" s="63"/>
      <c r="JCZ5" s="63"/>
      <c r="JDA5" s="63"/>
      <c r="JDB5" s="63"/>
      <c r="JDC5" s="63"/>
      <c r="JDD5" s="63"/>
      <c r="JDE5" s="63"/>
      <c r="JDF5" s="63"/>
      <c r="JDG5" s="63"/>
      <c r="JDH5" s="63"/>
      <c r="JDI5" s="63"/>
      <c r="JDJ5" s="63"/>
      <c r="JDK5" s="63"/>
      <c r="JDL5" s="63"/>
      <c r="JDM5" s="63"/>
      <c r="JDN5" s="63"/>
      <c r="JDO5" s="63"/>
      <c r="JDP5" s="63"/>
      <c r="JDQ5" s="63"/>
      <c r="JDR5" s="63"/>
      <c r="JDS5" s="63"/>
      <c r="JDT5" s="63"/>
      <c r="JDU5" s="63"/>
      <c r="JDV5" s="63"/>
      <c r="JDW5" s="63"/>
      <c r="JDX5" s="63"/>
      <c r="JDY5" s="63"/>
      <c r="JDZ5" s="63"/>
      <c r="JEA5" s="63"/>
      <c r="JEB5" s="63"/>
      <c r="JEC5" s="63"/>
      <c r="JED5" s="63"/>
      <c r="JEE5" s="63"/>
      <c r="JEF5" s="63"/>
      <c r="JEG5" s="63"/>
      <c r="JEH5" s="63"/>
      <c r="JEI5" s="63"/>
      <c r="JEJ5" s="63"/>
      <c r="JEK5" s="63"/>
      <c r="JEL5" s="63"/>
      <c r="JEM5" s="63"/>
      <c r="JEN5" s="63"/>
      <c r="JEO5" s="63"/>
      <c r="JEP5" s="63"/>
      <c r="JEQ5" s="63"/>
      <c r="JER5" s="63"/>
      <c r="JES5" s="63"/>
      <c r="JET5" s="63"/>
      <c r="JEU5" s="63"/>
      <c r="JEV5" s="63"/>
      <c r="JEW5" s="63"/>
      <c r="JEX5" s="63"/>
      <c r="JEY5" s="63"/>
      <c r="JEZ5" s="63"/>
      <c r="JFA5" s="63"/>
      <c r="JFB5" s="63"/>
      <c r="JFC5" s="63"/>
      <c r="JFD5" s="63"/>
      <c r="JFE5" s="63"/>
      <c r="JFF5" s="63"/>
      <c r="JFG5" s="63"/>
      <c r="JFH5" s="63"/>
      <c r="JFI5" s="63"/>
      <c r="JFJ5" s="63"/>
      <c r="JFK5" s="63"/>
      <c r="JFL5" s="63"/>
      <c r="JFM5" s="63"/>
      <c r="JFN5" s="63"/>
      <c r="JFO5" s="63"/>
      <c r="JFP5" s="63"/>
      <c r="JFQ5" s="63"/>
      <c r="JFR5" s="63"/>
      <c r="JFS5" s="63"/>
      <c r="JFT5" s="63"/>
      <c r="JFU5" s="63"/>
      <c r="JFV5" s="63"/>
      <c r="JFW5" s="63"/>
      <c r="JFX5" s="63"/>
      <c r="JFY5" s="63"/>
      <c r="JFZ5" s="63"/>
      <c r="JGA5" s="63"/>
      <c r="JGB5" s="63"/>
      <c r="JGC5" s="63"/>
      <c r="JGD5" s="63"/>
      <c r="JGE5" s="63"/>
      <c r="JGF5" s="63"/>
      <c r="JGG5" s="63"/>
      <c r="JGH5" s="63"/>
      <c r="JGI5" s="63"/>
      <c r="JGJ5" s="63"/>
      <c r="JGK5" s="63"/>
      <c r="JGL5" s="63"/>
      <c r="JGM5" s="63"/>
      <c r="JGN5" s="63"/>
      <c r="JGO5" s="63"/>
      <c r="JGP5" s="63"/>
      <c r="JGQ5" s="63"/>
      <c r="JGR5" s="63"/>
      <c r="JGS5" s="63"/>
      <c r="JGT5" s="63"/>
      <c r="JGU5" s="63"/>
      <c r="JGV5" s="63"/>
      <c r="JGW5" s="63"/>
      <c r="JGX5" s="63"/>
      <c r="JGY5" s="63"/>
      <c r="JGZ5" s="63"/>
      <c r="JHA5" s="63"/>
      <c r="JHB5" s="63"/>
      <c r="JHC5" s="63"/>
      <c r="JHD5" s="63"/>
      <c r="JHE5" s="63"/>
      <c r="JHF5" s="63"/>
      <c r="JHG5" s="63"/>
      <c r="JHH5" s="63"/>
      <c r="JHI5" s="63"/>
      <c r="JHJ5" s="63"/>
      <c r="JHK5" s="63"/>
      <c r="JHL5" s="63"/>
      <c r="JHM5" s="63"/>
      <c r="JHN5" s="63"/>
      <c r="JHO5" s="63"/>
      <c r="JHP5" s="63"/>
      <c r="JHQ5" s="63"/>
      <c r="JHR5" s="63"/>
      <c r="JHS5" s="63"/>
      <c r="JHT5" s="63"/>
      <c r="JHU5" s="63"/>
      <c r="JHV5" s="63"/>
      <c r="JHW5" s="63"/>
      <c r="JHX5" s="63"/>
      <c r="JHY5" s="63"/>
      <c r="JHZ5" s="63"/>
      <c r="JIA5" s="63"/>
      <c r="JIB5" s="63"/>
      <c r="JIC5" s="63"/>
      <c r="JID5" s="63"/>
      <c r="JIE5" s="63"/>
      <c r="JIF5" s="63"/>
      <c r="JIG5" s="63"/>
      <c r="JIH5" s="63"/>
      <c r="JII5" s="63"/>
      <c r="JIJ5" s="63"/>
      <c r="JIK5" s="63"/>
      <c r="JIL5" s="63"/>
      <c r="JIM5" s="63"/>
      <c r="JIN5" s="63"/>
      <c r="JIO5" s="63"/>
      <c r="JIP5" s="63"/>
      <c r="JIQ5" s="63"/>
      <c r="JIR5" s="63"/>
      <c r="JIS5" s="63"/>
      <c r="JIT5" s="63"/>
      <c r="JIU5" s="63"/>
      <c r="JIV5" s="63"/>
      <c r="JIW5" s="63"/>
      <c r="JIX5" s="63"/>
      <c r="JIY5" s="63"/>
      <c r="JIZ5" s="63"/>
      <c r="JJA5" s="63"/>
      <c r="JJB5" s="63"/>
      <c r="JJC5" s="63"/>
      <c r="JJD5" s="63"/>
      <c r="JJE5" s="63"/>
      <c r="JJF5" s="63"/>
      <c r="JJG5" s="63"/>
      <c r="JJH5" s="63"/>
      <c r="JJI5" s="63"/>
      <c r="JJJ5" s="63"/>
      <c r="JJK5" s="63"/>
      <c r="JJL5" s="63"/>
      <c r="JJM5" s="63"/>
      <c r="JJN5" s="63"/>
      <c r="JJO5" s="63"/>
      <c r="JJP5" s="63"/>
      <c r="JJQ5" s="63"/>
      <c r="JJR5" s="63"/>
      <c r="JJS5" s="63"/>
      <c r="JJT5" s="63"/>
      <c r="JJU5" s="63"/>
      <c r="JJV5" s="63"/>
      <c r="JJW5" s="63"/>
      <c r="JJX5" s="63"/>
      <c r="JJY5" s="63"/>
      <c r="JJZ5" s="63"/>
      <c r="JKA5" s="63"/>
      <c r="JKB5" s="63"/>
      <c r="JKC5" s="63"/>
      <c r="JKD5" s="63"/>
      <c r="JKE5" s="63"/>
      <c r="JKF5" s="63"/>
      <c r="JKG5" s="63"/>
      <c r="JKH5" s="63"/>
      <c r="JKI5" s="63"/>
      <c r="JKJ5" s="63"/>
      <c r="JKK5" s="63"/>
      <c r="JKL5" s="63"/>
      <c r="JKM5" s="63"/>
      <c r="JKN5" s="63"/>
      <c r="JKO5" s="63"/>
      <c r="JKP5" s="63"/>
      <c r="JKQ5" s="63"/>
      <c r="JKR5" s="63"/>
      <c r="JKS5" s="63"/>
      <c r="JKT5" s="63"/>
      <c r="JKU5" s="63"/>
      <c r="JKV5" s="63"/>
      <c r="JKW5" s="63"/>
      <c r="JKX5" s="63"/>
      <c r="JKY5" s="63"/>
      <c r="JKZ5" s="63"/>
      <c r="JLA5" s="63"/>
      <c r="JLB5" s="63"/>
      <c r="JLC5" s="63"/>
      <c r="JLD5" s="63"/>
      <c r="JLE5" s="63"/>
      <c r="JLF5" s="63"/>
      <c r="JLG5" s="63"/>
      <c r="JLH5" s="63"/>
      <c r="JLI5" s="63"/>
      <c r="JLJ5" s="63"/>
      <c r="JLK5" s="63"/>
      <c r="JLL5" s="63"/>
      <c r="JLM5" s="63"/>
      <c r="JLN5" s="63"/>
      <c r="JLO5" s="63"/>
      <c r="JLP5" s="63"/>
      <c r="JLQ5" s="63"/>
      <c r="JLR5" s="63"/>
      <c r="JLS5" s="63"/>
      <c r="JLT5" s="63"/>
      <c r="JLU5" s="63"/>
      <c r="JLV5" s="63"/>
      <c r="JLW5" s="63"/>
      <c r="JLX5" s="63"/>
      <c r="JLY5" s="63"/>
      <c r="JLZ5" s="63"/>
      <c r="JMA5" s="63"/>
      <c r="JMB5" s="63"/>
      <c r="JMC5" s="63"/>
      <c r="JMD5" s="63"/>
      <c r="JME5" s="63"/>
      <c r="JMF5" s="63"/>
      <c r="JMG5" s="63"/>
      <c r="JMH5" s="63"/>
      <c r="JMI5" s="63"/>
      <c r="JMJ5" s="63"/>
      <c r="JMK5" s="63"/>
      <c r="JML5" s="63"/>
      <c r="JMM5" s="63"/>
      <c r="JMN5" s="63"/>
      <c r="JMO5" s="63"/>
      <c r="JMP5" s="63"/>
      <c r="JMQ5" s="63"/>
      <c r="JMR5" s="63"/>
      <c r="JMS5" s="63"/>
      <c r="JMT5" s="63"/>
      <c r="JMU5" s="63"/>
      <c r="JMV5" s="63"/>
      <c r="JMW5" s="63"/>
      <c r="JMX5" s="63"/>
      <c r="JMY5" s="63"/>
      <c r="JMZ5" s="63"/>
      <c r="JNA5" s="63"/>
      <c r="JNB5" s="63"/>
      <c r="JNC5" s="63"/>
      <c r="JND5" s="63"/>
      <c r="JNE5" s="63"/>
      <c r="JNF5" s="63"/>
      <c r="JNG5" s="63"/>
      <c r="JNH5" s="63"/>
      <c r="JNI5" s="63"/>
      <c r="JNJ5" s="63"/>
      <c r="JNK5" s="63"/>
      <c r="JNL5" s="63"/>
      <c r="JNM5" s="63"/>
      <c r="JNN5" s="63"/>
      <c r="JNO5" s="63"/>
      <c r="JNP5" s="63"/>
      <c r="JNQ5" s="63"/>
      <c r="JNR5" s="63"/>
      <c r="JNS5" s="63"/>
      <c r="JNT5" s="63"/>
      <c r="JNU5" s="63"/>
      <c r="JNV5" s="63"/>
      <c r="JNW5" s="63"/>
      <c r="JNX5" s="63"/>
      <c r="JNY5" s="63"/>
      <c r="JNZ5" s="63"/>
      <c r="JOA5" s="63"/>
      <c r="JOB5" s="63"/>
      <c r="JOC5" s="63"/>
      <c r="JOD5" s="63"/>
      <c r="JOE5" s="63"/>
      <c r="JOF5" s="63"/>
      <c r="JOG5" s="63"/>
      <c r="JOH5" s="63"/>
      <c r="JOI5" s="63"/>
      <c r="JOJ5" s="63"/>
      <c r="JOK5" s="63"/>
      <c r="JOL5" s="63"/>
      <c r="JOM5" s="63"/>
      <c r="JON5" s="63"/>
      <c r="JOO5" s="63"/>
      <c r="JOP5" s="63"/>
      <c r="JOQ5" s="63"/>
      <c r="JOR5" s="63"/>
      <c r="JOS5" s="63"/>
      <c r="JOT5" s="63"/>
      <c r="JOU5" s="63"/>
      <c r="JOV5" s="63"/>
      <c r="JOW5" s="63"/>
      <c r="JOX5" s="63"/>
      <c r="JOY5" s="63"/>
      <c r="JOZ5" s="63"/>
      <c r="JPA5" s="63"/>
      <c r="JPB5" s="63"/>
      <c r="JPC5" s="63"/>
      <c r="JPD5" s="63"/>
      <c r="JPE5" s="63"/>
      <c r="JPF5" s="63"/>
      <c r="JPG5" s="63"/>
      <c r="JPH5" s="63"/>
      <c r="JPI5" s="63"/>
      <c r="JPJ5" s="63"/>
      <c r="JPK5" s="63"/>
      <c r="JPL5" s="63"/>
      <c r="JPM5" s="63"/>
      <c r="JPN5" s="63"/>
      <c r="JPO5" s="63"/>
      <c r="JPP5" s="63"/>
      <c r="JPQ5" s="63"/>
      <c r="JPR5" s="63"/>
      <c r="JPS5" s="63"/>
      <c r="JPT5" s="63"/>
      <c r="JPU5" s="63"/>
      <c r="JPV5" s="63"/>
      <c r="JPW5" s="63"/>
      <c r="JPX5" s="63"/>
      <c r="JPY5" s="63"/>
      <c r="JPZ5" s="63"/>
      <c r="JQA5" s="63"/>
      <c r="JQB5" s="63"/>
      <c r="JQC5" s="63"/>
      <c r="JQD5" s="63"/>
      <c r="JQE5" s="63"/>
      <c r="JQF5" s="63"/>
      <c r="JQG5" s="63"/>
      <c r="JQH5" s="63"/>
      <c r="JQI5" s="63"/>
      <c r="JQJ5" s="63"/>
      <c r="JQK5" s="63"/>
      <c r="JQL5" s="63"/>
      <c r="JQM5" s="63"/>
      <c r="JQN5" s="63"/>
      <c r="JQO5" s="63"/>
      <c r="JQP5" s="63"/>
      <c r="JQQ5" s="63"/>
      <c r="JQR5" s="63"/>
      <c r="JQS5" s="63"/>
      <c r="JQT5" s="63"/>
      <c r="JQU5" s="63"/>
      <c r="JQV5" s="63"/>
      <c r="JQW5" s="63"/>
      <c r="JQX5" s="63"/>
      <c r="JQY5" s="63"/>
      <c r="JQZ5" s="63"/>
      <c r="JRA5" s="63"/>
      <c r="JRB5" s="63"/>
      <c r="JRC5" s="63"/>
      <c r="JRD5" s="63"/>
      <c r="JRE5" s="63"/>
      <c r="JRF5" s="63"/>
      <c r="JRG5" s="63"/>
      <c r="JRH5" s="63"/>
      <c r="JRI5" s="63"/>
      <c r="JRJ5" s="63"/>
      <c r="JRK5" s="63"/>
      <c r="JRL5" s="63"/>
      <c r="JRM5" s="63"/>
      <c r="JRN5" s="63"/>
      <c r="JRO5" s="63"/>
      <c r="JRP5" s="63"/>
      <c r="JRQ5" s="63"/>
      <c r="JRR5" s="63"/>
      <c r="JRS5" s="63"/>
      <c r="JRT5" s="63"/>
      <c r="JRU5" s="63"/>
      <c r="JRV5" s="63"/>
      <c r="JRW5" s="63"/>
      <c r="JRX5" s="63"/>
      <c r="JRY5" s="63"/>
      <c r="JRZ5" s="63"/>
      <c r="JSA5" s="63"/>
      <c r="JSB5" s="63"/>
      <c r="JSC5" s="63"/>
      <c r="JSD5" s="63"/>
      <c r="JSE5" s="63"/>
      <c r="JSF5" s="63"/>
      <c r="JSG5" s="63"/>
      <c r="JSH5" s="63"/>
      <c r="JSI5" s="63"/>
      <c r="JSJ5" s="63"/>
      <c r="JSK5" s="63"/>
      <c r="JSL5" s="63"/>
      <c r="JSM5" s="63"/>
      <c r="JSN5" s="63"/>
      <c r="JSO5" s="63"/>
      <c r="JSP5" s="63"/>
      <c r="JSQ5" s="63"/>
      <c r="JSR5" s="63"/>
      <c r="JSS5" s="63"/>
      <c r="JST5" s="63"/>
      <c r="JSU5" s="63"/>
      <c r="JSV5" s="63"/>
      <c r="JSW5" s="63"/>
      <c r="JSX5" s="63"/>
      <c r="JSY5" s="63"/>
      <c r="JSZ5" s="63"/>
      <c r="JTA5" s="63"/>
      <c r="JTB5" s="63"/>
      <c r="JTC5" s="63"/>
      <c r="JTD5" s="63"/>
      <c r="JTE5" s="63"/>
      <c r="JTF5" s="63"/>
      <c r="JTG5" s="63"/>
      <c r="JTH5" s="63"/>
      <c r="JTI5" s="63"/>
      <c r="JTJ5" s="63"/>
      <c r="JTK5" s="63"/>
      <c r="JTL5" s="63"/>
      <c r="JTM5" s="63"/>
      <c r="JTN5" s="63"/>
      <c r="JTO5" s="63"/>
      <c r="JTP5" s="63"/>
      <c r="JTQ5" s="63"/>
      <c r="JTR5" s="63"/>
      <c r="JTS5" s="63"/>
      <c r="JTT5" s="63"/>
      <c r="JTU5" s="63"/>
      <c r="JTV5" s="63"/>
      <c r="JTW5" s="63"/>
      <c r="JTX5" s="63"/>
      <c r="JTY5" s="63"/>
      <c r="JTZ5" s="63"/>
      <c r="JUA5" s="63"/>
      <c r="JUB5" s="63"/>
      <c r="JUC5" s="63"/>
      <c r="JUD5" s="63"/>
      <c r="JUE5" s="63"/>
      <c r="JUF5" s="63"/>
      <c r="JUG5" s="63"/>
      <c r="JUH5" s="63"/>
      <c r="JUI5" s="63"/>
      <c r="JUJ5" s="63"/>
      <c r="JUK5" s="63"/>
      <c r="JUL5" s="63"/>
      <c r="JUM5" s="63"/>
      <c r="JUN5" s="63"/>
      <c r="JUO5" s="63"/>
      <c r="JUP5" s="63"/>
      <c r="JUQ5" s="63"/>
      <c r="JUR5" s="63"/>
      <c r="JUS5" s="63"/>
      <c r="JUT5" s="63"/>
      <c r="JUU5" s="63"/>
      <c r="JUV5" s="63"/>
      <c r="JUW5" s="63"/>
      <c r="JUX5" s="63"/>
      <c r="JUY5" s="63"/>
      <c r="JUZ5" s="63"/>
      <c r="JVA5" s="63"/>
      <c r="JVB5" s="63"/>
      <c r="JVC5" s="63"/>
      <c r="JVD5" s="63"/>
      <c r="JVE5" s="63"/>
      <c r="JVF5" s="63"/>
      <c r="JVG5" s="63"/>
      <c r="JVH5" s="63"/>
      <c r="JVI5" s="63"/>
      <c r="JVJ5" s="63"/>
      <c r="JVK5" s="63"/>
      <c r="JVL5" s="63"/>
      <c r="JVM5" s="63"/>
      <c r="JVN5" s="63"/>
      <c r="JVO5" s="63"/>
      <c r="JVP5" s="63"/>
      <c r="JVQ5" s="63"/>
      <c r="JVR5" s="63"/>
      <c r="JVS5" s="63"/>
      <c r="JVT5" s="63"/>
      <c r="JVU5" s="63"/>
      <c r="JVV5" s="63"/>
      <c r="JVW5" s="63"/>
      <c r="JVX5" s="63"/>
      <c r="JVY5" s="63"/>
      <c r="JVZ5" s="63"/>
      <c r="JWA5" s="63"/>
      <c r="JWB5" s="63"/>
      <c r="JWC5" s="63"/>
      <c r="JWD5" s="63"/>
      <c r="JWE5" s="63"/>
      <c r="JWF5" s="63"/>
      <c r="JWG5" s="63"/>
      <c r="JWH5" s="63"/>
      <c r="JWI5" s="63"/>
      <c r="JWJ5" s="63"/>
      <c r="JWK5" s="63"/>
      <c r="JWL5" s="63"/>
      <c r="JWM5" s="63"/>
      <c r="JWN5" s="63"/>
      <c r="JWO5" s="63"/>
      <c r="JWP5" s="63"/>
      <c r="JWQ5" s="63"/>
      <c r="JWR5" s="63"/>
      <c r="JWS5" s="63"/>
      <c r="JWT5" s="63"/>
      <c r="JWU5" s="63"/>
      <c r="JWV5" s="63"/>
      <c r="JWW5" s="63"/>
      <c r="JWX5" s="63"/>
      <c r="JWY5" s="63"/>
      <c r="JWZ5" s="63"/>
      <c r="JXA5" s="63"/>
      <c r="JXB5" s="63"/>
      <c r="JXC5" s="63"/>
      <c r="JXD5" s="63"/>
      <c r="JXE5" s="63"/>
      <c r="JXF5" s="63"/>
      <c r="JXG5" s="63"/>
      <c r="JXH5" s="63"/>
      <c r="JXI5" s="63"/>
      <c r="JXJ5" s="63"/>
      <c r="JXK5" s="63"/>
      <c r="JXL5" s="63"/>
      <c r="JXM5" s="63"/>
      <c r="JXN5" s="63"/>
      <c r="JXO5" s="63"/>
      <c r="JXP5" s="63"/>
      <c r="JXQ5" s="63"/>
      <c r="JXR5" s="63"/>
      <c r="JXS5" s="63"/>
      <c r="JXT5" s="63"/>
      <c r="JXU5" s="63"/>
      <c r="JXV5" s="63"/>
      <c r="JXW5" s="63"/>
      <c r="JXX5" s="63"/>
      <c r="JXY5" s="63"/>
      <c r="JXZ5" s="63"/>
      <c r="JYA5" s="63"/>
      <c r="JYB5" s="63"/>
      <c r="JYC5" s="63"/>
      <c r="JYD5" s="63"/>
      <c r="JYE5" s="63"/>
      <c r="JYF5" s="63"/>
      <c r="JYG5" s="63"/>
      <c r="JYH5" s="63"/>
      <c r="JYI5" s="63"/>
      <c r="JYJ5" s="63"/>
      <c r="JYK5" s="63"/>
      <c r="JYL5" s="63"/>
      <c r="JYM5" s="63"/>
      <c r="JYN5" s="63"/>
      <c r="JYO5" s="63"/>
      <c r="JYP5" s="63"/>
      <c r="JYQ5" s="63"/>
      <c r="JYR5" s="63"/>
      <c r="JYS5" s="63"/>
      <c r="JYT5" s="63"/>
      <c r="JYU5" s="63"/>
      <c r="JYV5" s="63"/>
      <c r="JYW5" s="63"/>
      <c r="JYX5" s="63"/>
      <c r="JYY5" s="63"/>
      <c r="JYZ5" s="63"/>
      <c r="JZA5" s="63"/>
      <c r="JZB5" s="63"/>
      <c r="JZC5" s="63"/>
      <c r="JZD5" s="63"/>
      <c r="JZE5" s="63"/>
      <c r="JZF5" s="63"/>
      <c r="JZG5" s="63"/>
      <c r="JZH5" s="63"/>
      <c r="JZI5" s="63"/>
      <c r="JZJ5" s="63"/>
      <c r="JZK5" s="63"/>
      <c r="JZL5" s="63"/>
      <c r="JZM5" s="63"/>
      <c r="JZN5" s="63"/>
      <c r="JZO5" s="63"/>
      <c r="JZP5" s="63"/>
      <c r="JZQ5" s="63"/>
      <c r="JZR5" s="63"/>
      <c r="JZS5" s="63"/>
      <c r="JZT5" s="63"/>
      <c r="JZU5" s="63"/>
      <c r="JZV5" s="63"/>
      <c r="JZW5" s="63"/>
      <c r="JZX5" s="63"/>
      <c r="JZY5" s="63"/>
      <c r="JZZ5" s="63"/>
      <c r="KAA5" s="63"/>
      <c r="KAB5" s="63"/>
      <c r="KAC5" s="63"/>
      <c r="KAD5" s="63"/>
      <c r="KAE5" s="63"/>
      <c r="KAF5" s="63"/>
      <c r="KAG5" s="63"/>
      <c r="KAH5" s="63"/>
      <c r="KAI5" s="63"/>
      <c r="KAJ5" s="63"/>
      <c r="KAK5" s="63"/>
      <c r="KAL5" s="63"/>
      <c r="KAM5" s="63"/>
      <c r="KAN5" s="63"/>
      <c r="KAO5" s="63"/>
      <c r="KAP5" s="63"/>
      <c r="KAQ5" s="63"/>
      <c r="KAR5" s="63"/>
      <c r="KAS5" s="63"/>
      <c r="KAT5" s="63"/>
      <c r="KAU5" s="63"/>
      <c r="KAV5" s="63"/>
      <c r="KAW5" s="63"/>
      <c r="KAX5" s="63"/>
      <c r="KAY5" s="63"/>
      <c r="KAZ5" s="63"/>
      <c r="KBA5" s="63"/>
      <c r="KBB5" s="63"/>
      <c r="KBC5" s="63"/>
      <c r="KBD5" s="63"/>
      <c r="KBE5" s="63"/>
      <c r="KBF5" s="63"/>
      <c r="KBG5" s="63"/>
      <c r="KBH5" s="63"/>
      <c r="KBI5" s="63"/>
      <c r="KBJ5" s="63"/>
      <c r="KBK5" s="63"/>
      <c r="KBL5" s="63"/>
      <c r="KBM5" s="63"/>
      <c r="KBN5" s="63"/>
      <c r="KBO5" s="63"/>
      <c r="KBP5" s="63"/>
      <c r="KBQ5" s="63"/>
      <c r="KBR5" s="63"/>
      <c r="KBS5" s="63"/>
      <c r="KBT5" s="63"/>
      <c r="KBU5" s="63"/>
      <c r="KBV5" s="63"/>
      <c r="KBW5" s="63"/>
      <c r="KBX5" s="63"/>
      <c r="KBY5" s="63"/>
      <c r="KBZ5" s="63"/>
      <c r="KCA5" s="63"/>
      <c r="KCB5" s="63"/>
      <c r="KCC5" s="63"/>
      <c r="KCD5" s="63"/>
      <c r="KCE5" s="63"/>
      <c r="KCF5" s="63"/>
      <c r="KCG5" s="63"/>
      <c r="KCH5" s="63"/>
      <c r="KCI5" s="63"/>
      <c r="KCJ5" s="63"/>
      <c r="KCK5" s="63"/>
      <c r="KCL5" s="63"/>
      <c r="KCM5" s="63"/>
      <c r="KCN5" s="63"/>
      <c r="KCO5" s="63"/>
      <c r="KCP5" s="63"/>
      <c r="KCQ5" s="63"/>
      <c r="KCR5" s="63"/>
      <c r="KCS5" s="63"/>
      <c r="KCT5" s="63"/>
      <c r="KCU5" s="63"/>
      <c r="KCV5" s="63"/>
      <c r="KCW5" s="63"/>
      <c r="KCX5" s="63"/>
      <c r="KCY5" s="63"/>
      <c r="KCZ5" s="63"/>
      <c r="KDA5" s="63"/>
      <c r="KDB5" s="63"/>
      <c r="KDC5" s="63"/>
      <c r="KDD5" s="63"/>
      <c r="KDE5" s="63"/>
      <c r="KDF5" s="63"/>
      <c r="KDG5" s="63"/>
      <c r="KDH5" s="63"/>
      <c r="KDI5" s="63"/>
      <c r="KDJ5" s="63"/>
      <c r="KDK5" s="63"/>
      <c r="KDL5" s="63"/>
      <c r="KDM5" s="63"/>
      <c r="KDN5" s="63"/>
      <c r="KDO5" s="63"/>
      <c r="KDP5" s="63"/>
      <c r="KDQ5" s="63"/>
      <c r="KDR5" s="63"/>
      <c r="KDS5" s="63"/>
      <c r="KDT5" s="63"/>
      <c r="KDU5" s="63"/>
      <c r="KDV5" s="63"/>
      <c r="KDW5" s="63"/>
      <c r="KDX5" s="63"/>
      <c r="KDY5" s="63"/>
      <c r="KDZ5" s="63"/>
      <c r="KEA5" s="63"/>
      <c r="KEB5" s="63"/>
      <c r="KEC5" s="63"/>
      <c r="KED5" s="63"/>
      <c r="KEE5" s="63"/>
      <c r="KEF5" s="63"/>
      <c r="KEG5" s="63"/>
      <c r="KEH5" s="63"/>
      <c r="KEI5" s="63"/>
      <c r="KEJ5" s="63"/>
      <c r="KEK5" s="63"/>
      <c r="KEL5" s="63"/>
      <c r="KEM5" s="63"/>
      <c r="KEN5" s="63"/>
      <c r="KEO5" s="63"/>
      <c r="KEP5" s="63"/>
      <c r="KEQ5" s="63"/>
      <c r="KER5" s="63"/>
      <c r="KES5" s="63"/>
      <c r="KET5" s="63"/>
      <c r="KEU5" s="63"/>
      <c r="KEV5" s="63"/>
      <c r="KEW5" s="63"/>
      <c r="KEX5" s="63"/>
      <c r="KEY5" s="63"/>
      <c r="KEZ5" s="63"/>
      <c r="KFA5" s="63"/>
      <c r="KFB5" s="63"/>
      <c r="KFC5" s="63"/>
      <c r="KFD5" s="63"/>
      <c r="KFE5" s="63"/>
      <c r="KFF5" s="63"/>
      <c r="KFG5" s="63"/>
      <c r="KFH5" s="63"/>
      <c r="KFI5" s="63"/>
      <c r="KFJ5" s="63"/>
      <c r="KFK5" s="63"/>
      <c r="KFL5" s="63"/>
      <c r="KFM5" s="63"/>
      <c r="KFN5" s="63"/>
      <c r="KFO5" s="63"/>
      <c r="KFP5" s="63"/>
      <c r="KFQ5" s="63"/>
      <c r="KFR5" s="63"/>
      <c r="KFS5" s="63"/>
      <c r="KFT5" s="63"/>
      <c r="KFU5" s="63"/>
      <c r="KFV5" s="63"/>
      <c r="KFW5" s="63"/>
      <c r="KFX5" s="63"/>
      <c r="KFY5" s="63"/>
      <c r="KFZ5" s="63"/>
      <c r="KGA5" s="63"/>
      <c r="KGB5" s="63"/>
      <c r="KGC5" s="63"/>
      <c r="KGD5" s="63"/>
      <c r="KGE5" s="63"/>
      <c r="KGF5" s="63"/>
      <c r="KGG5" s="63"/>
      <c r="KGH5" s="63"/>
      <c r="KGI5" s="63"/>
      <c r="KGJ5" s="63"/>
      <c r="KGK5" s="63"/>
      <c r="KGL5" s="63"/>
      <c r="KGM5" s="63"/>
      <c r="KGN5" s="63"/>
      <c r="KGO5" s="63"/>
      <c r="KGP5" s="63"/>
      <c r="KGQ5" s="63"/>
      <c r="KGR5" s="63"/>
      <c r="KGS5" s="63"/>
      <c r="KGT5" s="63"/>
      <c r="KGU5" s="63"/>
      <c r="KGV5" s="63"/>
      <c r="KGW5" s="63"/>
      <c r="KGX5" s="63"/>
      <c r="KGY5" s="63"/>
      <c r="KGZ5" s="63"/>
      <c r="KHA5" s="63"/>
      <c r="KHB5" s="63"/>
      <c r="KHC5" s="63"/>
      <c r="KHD5" s="63"/>
      <c r="KHE5" s="63"/>
      <c r="KHF5" s="63"/>
      <c r="KHG5" s="63"/>
      <c r="KHH5" s="63"/>
      <c r="KHI5" s="63"/>
      <c r="KHJ5" s="63"/>
      <c r="KHK5" s="63"/>
      <c r="KHL5" s="63"/>
      <c r="KHM5" s="63"/>
      <c r="KHN5" s="63"/>
      <c r="KHO5" s="63"/>
      <c r="KHP5" s="63"/>
      <c r="KHQ5" s="63"/>
      <c r="KHR5" s="63"/>
      <c r="KHS5" s="63"/>
      <c r="KHT5" s="63"/>
      <c r="KHU5" s="63"/>
      <c r="KHV5" s="63"/>
      <c r="KHW5" s="63"/>
      <c r="KHX5" s="63"/>
      <c r="KHY5" s="63"/>
      <c r="KHZ5" s="63"/>
      <c r="KIA5" s="63"/>
      <c r="KIB5" s="63"/>
      <c r="KIC5" s="63"/>
      <c r="KID5" s="63"/>
      <c r="KIE5" s="63"/>
      <c r="KIF5" s="63"/>
      <c r="KIG5" s="63"/>
      <c r="KIH5" s="63"/>
      <c r="KII5" s="63"/>
      <c r="KIJ5" s="63"/>
      <c r="KIK5" s="63"/>
      <c r="KIL5" s="63"/>
      <c r="KIM5" s="63"/>
      <c r="KIN5" s="63"/>
      <c r="KIO5" s="63"/>
      <c r="KIP5" s="63"/>
      <c r="KIQ5" s="63"/>
      <c r="KIR5" s="63"/>
      <c r="KIS5" s="63"/>
      <c r="KIT5" s="63"/>
      <c r="KIU5" s="63"/>
      <c r="KIV5" s="63"/>
      <c r="KIW5" s="63"/>
      <c r="KIX5" s="63"/>
      <c r="KIY5" s="63"/>
      <c r="KIZ5" s="63"/>
      <c r="KJA5" s="63"/>
      <c r="KJB5" s="63"/>
      <c r="KJC5" s="63"/>
      <c r="KJD5" s="63"/>
      <c r="KJE5" s="63"/>
      <c r="KJF5" s="63"/>
      <c r="KJG5" s="63"/>
      <c r="KJH5" s="63"/>
      <c r="KJI5" s="63"/>
      <c r="KJJ5" s="63"/>
      <c r="KJK5" s="63"/>
      <c r="KJL5" s="63"/>
      <c r="KJM5" s="63"/>
      <c r="KJN5" s="63"/>
      <c r="KJO5" s="63"/>
      <c r="KJP5" s="63"/>
      <c r="KJQ5" s="63"/>
      <c r="KJR5" s="63"/>
      <c r="KJS5" s="63"/>
      <c r="KJT5" s="63"/>
      <c r="KJU5" s="63"/>
      <c r="KJV5" s="63"/>
      <c r="KJW5" s="63"/>
      <c r="KJX5" s="63"/>
      <c r="KJY5" s="63"/>
      <c r="KJZ5" s="63"/>
      <c r="KKA5" s="63"/>
      <c r="KKB5" s="63"/>
      <c r="KKC5" s="63"/>
      <c r="KKD5" s="63"/>
      <c r="KKE5" s="63"/>
      <c r="KKF5" s="63"/>
      <c r="KKG5" s="63"/>
      <c r="KKH5" s="63"/>
      <c r="KKI5" s="63"/>
      <c r="KKJ5" s="63"/>
      <c r="KKK5" s="63"/>
      <c r="KKL5" s="63"/>
      <c r="KKM5" s="63"/>
      <c r="KKN5" s="63"/>
      <c r="KKO5" s="63"/>
      <c r="KKP5" s="63"/>
      <c r="KKQ5" s="63"/>
      <c r="KKR5" s="63"/>
      <c r="KKS5" s="63"/>
      <c r="KKT5" s="63"/>
      <c r="KKU5" s="63"/>
      <c r="KKV5" s="63"/>
      <c r="KKW5" s="63"/>
      <c r="KKX5" s="63"/>
      <c r="KKY5" s="63"/>
      <c r="KKZ5" s="63"/>
      <c r="KLA5" s="63"/>
      <c r="KLB5" s="63"/>
      <c r="KLC5" s="63"/>
      <c r="KLD5" s="63"/>
      <c r="KLE5" s="63"/>
      <c r="KLF5" s="63"/>
      <c r="KLG5" s="63"/>
      <c r="KLH5" s="63"/>
      <c r="KLI5" s="63"/>
      <c r="KLJ5" s="63"/>
      <c r="KLK5" s="63"/>
      <c r="KLL5" s="63"/>
      <c r="KLM5" s="63"/>
      <c r="KLN5" s="63"/>
      <c r="KLO5" s="63"/>
      <c r="KLP5" s="63"/>
      <c r="KLQ5" s="63"/>
      <c r="KLR5" s="63"/>
      <c r="KLS5" s="63"/>
      <c r="KLT5" s="63"/>
      <c r="KLU5" s="63"/>
      <c r="KLV5" s="63"/>
      <c r="KLW5" s="63"/>
      <c r="KLX5" s="63"/>
      <c r="KLY5" s="63"/>
      <c r="KLZ5" s="63"/>
      <c r="KMA5" s="63"/>
      <c r="KMB5" s="63"/>
      <c r="KMC5" s="63"/>
      <c r="KMD5" s="63"/>
      <c r="KME5" s="63"/>
      <c r="KMF5" s="63"/>
      <c r="KMG5" s="63"/>
      <c r="KMH5" s="63"/>
      <c r="KMI5" s="63"/>
      <c r="KMJ5" s="63"/>
      <c r="KMK5" s="63"/>
      <c r="KML5" s="63"/>
      <c r="KMM5" s="63"/>
      <c r="KMN5" s="63"/>
      <c r="KMO5" s="63"/>
      <c r="KMP5" s="63"/>
      <c r="KMQ5" s="63"/>
      <c r="KMR5" s="63"/>
      <c r="KMS5" s="63"/>
      <c r="KMT5" s="63"/>
      <c r="KMU5" s="63"/>
      <c r="KMV5" s="63"/>
      <c r="KMW5" s="63"/>
      <c r="KMX5" s="63"/>
      <c r="KMY5" s="63"/>
      <c r="KMZ5" s="63"/>
      <c r="KNA5" s="63"/>
      <c r="KNB5" s="63"/>
      <c r="KNC5" s="63"/>
      <c r="KND5" s="63"/>
      <c r="KNE5" s="63"/>
      <c r="KNF5" s="63"/>
      <c r="KNG5" s="63"/>
      <c r="KNH5" s="63"/>
      <c r="KNI5" s="63"/>
      <c r="KNJ5" s="63"/>
      <c r="KNK5" s="63"/>
      <c r="KNL5" s="63"/>
      <c r="KNM5" s="63"/>
      <c r="KNN5" s="63"/>
      <c r="KNO5" s="63"/>
      <c r="KNP5" s="63"/>
      <c r="KNQ5" s="63"/>
      <c r="KNR5" s="63"/>
      <c r="KNS5" s="63"/>
      <c r="KNT5" s="63"/>
      <c r="KNU5" s="63"/>
      <c r="KNV5" s="63"/>
      <c r="KNW5" s="63"/>
      <c r="KNX5" s="63"/>
      <c r="KNY5" s="63"/>
      <c r="KNZ5" s="63"/>
      <c r="KOA5" s="63"/>
      <c r="KOB5" s="63"/>
      <c r="KOC5" s="63"/>
      <c r="KOD5" s="63"/>
      <c r="KOE5" s="63"/>
      <c r="KOF5" s="63"/>
      <c r="KOG5" s="63"/>
      <c r="KOH5" s="63"/>
      <c r="KOI5" s="63"/>
      <c r="KOJ5" s="63"/>
      <c r="KOK5" s="63"/>
      <c r="KOL5" s="63"/>
      <c r="KOM5" s="63"/>
      <c r="KON5" s="63"/>
      <c r="KOO5" s="63"/>
      <c r="KOP5" s="63"/>
      <c r="KOQ5" s="63"/>
      <c r="KOR5" s="63"/>
      <c r="KOS5" s="63"/>
      <c r="KOT5" s="63"/>
      <c r="KOU5" s="63"/>
      <c r="KOV5" s="63"/>
      <c r="KOW5" s="63"/>
      <c r="KOX5" s="63"/>
      <c r="KOY5" s="63"/>
      <c r="KOZ5" s="63"/>
      <c r="KPA5" s="63"/>
      <c r="KPB5" s="63"/>
      <c r="KPC5" s="63"/>
      <c r="KPD5" s="63"/>
      <c r="KPE5" s="63"/>
      <c r="KPF5" s="63"/>
      <c r="KPG5" s="63"/>
      <c r="KPH5" s="63"/>
      <c r="KPI5" s="63"/>
      <c r="KPJ5" s="63"/>
      <c r="KPK5" s="63"/>
      <c r="KPL5" s="63"/>
      <c r="KPM5" s="63"/>
      <c r="KPN5" s="63"/>
      <c r="KPO5" s="63"/>
      <c r="KPP5" s="63"/>
      <c r="KPQ5" s="63"/>
      <c r="KPR5" s="63"/>
      <c r="KPS5" s="63"/>
      <c r="KPT5" s="63"/>
      <c r="KPU5" s="63"/>
      <c r="KPV5" s="63"/>
      <c r="KPW5" s="63"/>
      <c r="KPX5" s="63"/>
      <c r="KPY5" s="63"/>
      <c r="KPZ5" s="63"/>
      <c r="KQA5" s="63"/>
      <c r="KQB5" s="63"/>
      <c r="KQC5" s="63"/>
      <c r="KQD5" s="63"/>
      <c r="KQE5" s="63"/>
      <c r="KQF5" s="63"/>
      <c r="KQG5" s="63"/>
      <c r="KQH5" s="63"/>
      <c r="KQI5" s="63"/>
      <c r="KQJ5" s="63"/>
      <c r="KQK5" s="63"/>
      <c r="KQL5" s="63"/>
      <c r="KQM5" s="63"/>
      <c r="KQN5" s="63"/>
      <c r="KQO5" s="63"/>
      <c r="KQP5" s="63"/>
      <c r="KQQ5" s="63"/>
      <c r="KQR5" s="63"/>
      <c r="KQS5" s="63"/>
      <c r="KQT5" s="63"/>
      <c r="KQU5" s="63"/>
      <c r="KQV5" s="63"/>
      <c r="KQW5" s="63"/>
      <c r="KQX5" s="63"/>
      <c r="KQY5" s="63"/>
      <c r="KQZ5" s="63"/>
      <c r="KRA5" s="63"/>
      <c r="KRB5" s="63"/>
      <c r="KRC5" s="63"/>
      <c r="KRD5" s="63"/>
      <c r="KRE5" s="63"/>
      <c r="KRF5" s="63"/>
      <c r="KRG5" s="63"/>
      <c r="KRH5" s="63"/>
      <c r="KRI5" s="63"/>
      <c r="KRJ5" s="63"/>
      <c r="KRK5" s="63"/>
      <c r="KRL5" s="63"/>
      <c r="KRM5" s="63"/>
      <c r="KRN5" s="63"/>
      <c r="KRO5" s="63"/>
      <c r="KRP5" s="63"/>
      <c r="KRQ5" s="63"/>
      <c r="KRR5" s="63"/>
      <c r="KRS5" s="63"/>
      <c r="KRT5" s="63"/>
      <c r="KRU5" s="63"/>
      <c r="KRV5" s="63"/>
      <c r="KRW5" s="63"/>
      <c r="KRX5" s="63"/>
      <c r="KRY5" s="63"/>
      <c r="KRZ5" s="63"/>
      <c r="KSA5" s="63"/>
      <c r="KSB5" s="63"/>
      <c r="KSC5" s="63"/>
      <c r="KSD5" s="63"/>
      <c r="KSE5" s="63"/>
      <c r="KSF5" s="63"/>
      <c r="KSG5" s="63"/>
      <c r="KSH5" s="63"/>
      <c r="KSI5" s="63"/>
      <c r="KSJ5" s="63"/>
      <c r="KSK5" s="63"/>
      <c r="KSL5" s="63"/>
      <c r="KSM5" s="63"/>
      <c r="KSN5" s="63"/>
      <c r="KSO5" s="63"/>
      <c r="KSP5" s="63"/>
      <c r="KSQ5" s="63"/>
      <c r="KSR5" s="63"/>
      <c r="KSS5" s="63"/>
      <c r="KST5" s="63"/>
      <c r="KSU5" s="63"/>
      <c r="KSV5" s="63"/>
      <c r="KSW5" s="63"/>
      <c r="KSX5" s="63"/>
      <c r="KSY5" s="63"/>
      <c r="KSZ5" s="63"/>
      <c r="KTA5" s="63"/>
      <c r="KTB5" s="63"/>
      <c r="KTC5" s="63"/>
      <c r="KTD5" s="63"/>
      <c r="KTE5" s="63"/>
      <c r="KTF5" s="63"/>
      <c r="KTG5" s="63"/>
      <c r="KTH5" s="63"/>
      <c r="KTI5" s="63"/>
      <c r="KTJ5" s="63"/>
      <c r="KTK5" s="63"/>
      <c r="KTL5" s="63"/>
      <c r="KTM5" s="63"/>
      <c r="KTN5" s="63"/>
      <c r="KTO5" s="63"/>
      <c r="KTP5" s="63"/>
      <c r="KTQ5" s="63"/>
      <c r="KTR5" s="63"/>
      <c r="KTS5" s="63"/>
      <c r="KTT5" s="63"/>
      <c r="KTU5" s="63"/>
      <c r="KTV5" s="63"/>
      <c r="KTW5" s="63"/>
      <c r="KTX5" s="63"/>
      <c r="KTY5" s="63"/>
      <c r="KTZ5" s="63"/>
      <c r="KUA5" s="63"/>
      <c r="KUB5" s="63"/>
      <c r="KUC5" s="63"/>
      <c r="KUD5" s="63"/>
      <c r="KUE5" s="63"/>
      <c r="KUF5" s="63"/>
      <c r="KUG5" s="63"/>
      <c r="KUH5" s="63"/>
      <c r="KUI5" s="63"/>
      <c r="KUJ5" s="63"/>
      <c r="KUK5" s="63"/>
      <c r="KUL5" s="63"/>
      <c r="KUM5" s="63"/>
      <c r="KUN5" s="63"/>
      <c r="KUO5" s="63"/>
      <c r="KUP5" s="63"/>
      <c r="KUQ5" s="63"/>
      <c r="KUR5" s="63"/>
      <c r="KUS5" s="63"/>
      <c r="KUT5" s="63"/>
      <c r="KUU5" s="63"/>
      <c r="KUV5" s="63"/>
      <c r="KUW5" s="63"/>
      <c r="KUX5" s="63"/>
      <c r="KUY5" s="63"/>
      <c r="KUZ5" s="63"/>
      <c r="KVA5" s="63"/>
      <c r="KVB5" s="63"/>
      <c r="KVC5" s="63"/>
      <c r="KVD5" s="63"/>
      <c r="KVE5" s="63"/>
      <c r="KVF5" s="63"/>
      <c r="KVG5" s="63"/>
      <c r="KVH5" s="63"/>
      <c r="KVI5" s="63"/>
      <c r="KVJ5" s="63"/>
      <c r="KVK5" s="63"/>
      <c r="KVL5" s="63"/>
      <c r="KVM5" s="63"/>
      <c r="KVN5" s="63"/>
      <c r="KVO5" s="63"/>
      <c r="KVP5" s="63"/>
      <c r="KVQ5" s="63"/>
      <c r="KVR5" s="63"/>
      <c r="KVS5" s="63"/>
      <c r="KVT5" s="63"/>
      <c r="KVU5" s="63"/>
      <c r="KVV5" s="63"/>
      <c r="KVW5" s="63"/>
      <c r="KVX5" s="63"/>
      <c r="KVY5" s="63"/>
      <c r="KVZ5" s="63"/>
      <c r="KWA5" s="63"/>
      <c r="KWB5" s="63"/>
      <c r="KWC5" s="63"/>
      <c r="KWD5" s="63"/>
      <c r="KWE5" s="63"/>
      <c r="KWF5" s="63"/>
      <c r="KWG5" s="63"/>
      <c r="KWH5" s="63"/>
      <c r="KWI5" s="63"/>
      <c r="KWJ5" s="63"/>
      <c r="KWK5" s="63"/>
      <c r="KWL5" s="63"/>
      <c r="KWM5" s="63"/>
      <c r="KWN5" s="63"/>
      <c r="KWO5" s="63"/>
      <c r="KWP5" s="63"/>
      <c r="KWQ5" s="63"/>
      <c r="KWR5" s="63"/>
      <c r="KWS5" s="63"/>
      <c r="KWT5" s="63"/>
      <c r="KWU5" s="63"/>
      <c r="KWV5" s="63"/>
      <c r="KWW5" s="63"/>
      <c r="KWX5" s="63"/>
      <c r="KWY5" s="63"/>
      <c r="KWZ5" s="63"/>
      <c r="KXA5" s="63"/>
      <c r="KXB5" s="63"/>
      <c r="KXC5" s="63"/>
      <c r="KXD5" s="63"/>
      <c r="KXE5" s="63"/>
      <c r="KXF5" s="63"/>
      <c r="KXG5" s="63"/>
      <c r="KXH5" s="63"/>
      <c r="KXI5" s="63"/>
      <c r="KXJ5" s="63"/>
      <c r="KXK5" s="63"/>
      <c r="KXL5" s="63"/>
      <c r="KXM5" s="63"/>
      <c r="KXN5" s="63"/>
      <c r="KXO5" s="63"/>
      <c r="KXP5" s="63"/>
      <c r="KXQ5" s="63"/>
      <c r="KXR5" s="63"/>
      <c r="KXS5" s="63"/>
      <c r="KXT5" s="63"/>
      <c r="KXU5" s="63"/>
      <c r="KXV5" s="63"/>
      <c r="KXW5" s="63"/>
      <c r="KXX5" s="63"/>
      <c r="KXY5" s="63"/>
      <c r="KXZ5" s="63"/>
      <c r="KYA5" s="63"/>
      <c r="KYB5" s="63"/>
      <c r="KYC5" s="63"/>
      <c r="KYD5" s="63"/>
      <c r="KYE5" s="63"/>
      <c r="KYF5" s="63"/>
      <c r="KYG5" s="63"/>
      <c r="KYH5" s="63"/>
      <c r="KYI5" s="63"/>
      <c r="KYJ5" s="63"/>
      <c r="KYK5" s="63"/>
      <c r="KYL5" s="63"/>
      <c r="KYM5" s="63"/>
      <c r="KYN5" s="63"/>
      <c r="KYO5" s="63"/>
      <c r="KYP5" s="63"/>
      <c r="KYQ5" s="63"/>
      <c r="KYR5" s="63"/>
      <c r="KYS5" s="63"/>
      <c r="KYT5" s="63"/>
      <c r="KYU5" s="63"/>
      <c r="KYV5" s="63"/>
      <c r="KYW5" s="63"/>
      <c r="KYX5" s="63"/>
      <c r="KYY5" s="63"/>
      <c r="KYZ5" s="63"/>
      <c r="KZA5" s="63"/>
      <c r="KZB5" s="63"/>
      <c r="KZC5" s="63"/>
      <c r="KZD5" s="63"/>
      <c r="KZE5" s="63"/>
      <c r="KZF5" s="63"/>
      <c r="KZG5" s="63"/>
      <c r="KZH5" s="63"/>
      <c r="KZI5" s="63"/>
      <c r="KZJ5" s="63"/>
      <c r="KZK5" s="63"/>
      <c r="KZL5" s="63"/>
      <c r="KZM5" s="63"/>
      <c r="KZN5" s="63"/>
      <c r="KZO5" s="63"/>
      <c r="KZP5" s="63"/>
      <c r="KZQ5" s="63"/>
      <c r="KZR5" s="63"/>
      <c r="KZS5" s="63"/>
      <c r="KZT5" s="63"/>
      <c r="KZU5" s="63"/>
      <c r="KZV5" s="63"/>
      <c r="KZW5" s="63"/>
      <c r="KZX5" s="63"/>
      <c r="KZY5" s="63"/>
      <c r="KZZ5" s="63"/>
      <c r="LAA5" s="63"/>
      <c r="LAB5" s="63"/>
      <c r="LAC5" s="63"/>
      <c r="LAD5" s="63"/>
      <c r="LAE5" s="63"/>
      <c r="LAF5" s="63"/>
      <c r="LAG5" s="63"/>
      <c r="LAH5" s="63"/>
      <c r="LAI5" s="63"/>
      <c r="LAJ5" s="63"/>
      <c r="LAK5" s="63"/>
      <c r="LAL5" s="63"/>
      <c r="LAM5" s="63"/>
      <c r="LAN5" s="63"/>
      <c r="LAO5" s="63"/>
      <c r="LAP5" s="63"/>
      <c r="LAQ5" s="63"/>
      <c r="LAR5" s="63"/>
      <c r="LAS5" s="63"/>
      <c r="LAT5" s="63"/>
      <c r="LAU5" s="63"/>
      <c r="LAV5" s="63"/>
      <c r="LAW5" s="63"/>
      <c r="LAX5" s="63"/>
      <c r="LAY5" s="63"/>
      <c r="LAZ5" s="63"/>
      <c r="LBA5" s="63"/>
      <c r="LBB5" s="63"/>
      <c r="LBC5" s="63"/>
      <c r="LBD5" s="63"/>
      <c r="LBE5" s="63"/>
      <c r="LBF5" s="63"/>
      <c r="LBG5" s="63"/>
      <c r="LBH5" s="63"/>
      <c r="LBI5" s="63"/>
      <c r="LBJ5" s="63"/>
      <c r="LBK5" s="63"/>
      <c r="LBL5" s="63"/>
      <c r="LBM5" s="63"/>
      <c r="LBN5" s="63"/>
      <c r="LBO5" s="63"/>
      <c r="LBP5" s="63"/>
      <c r="LBQ5" s="63"/>
      <c r="LBR5" s="63"/>
      <c r="LBS5" s="63"/>
      <c r="LBT5" s="63"/>
      <c r="LBU5" s="63"/>
      <c r="LBV5" s="63"/>
      <c r="LBW5" s="63"/>
      <c r="LBX5" s="63"/>
      <c r="LBY5" s="63"/>
      <c r="LBZ5" s="63"/>
      <c r="LCA5" s="63"/>
      <c r="LCB5" s="63"/>
      <c r="LCC5" s="63"/>
      <c r="LCD5" s="63"/>
      <c r="LCE5" s="63"/>
      <c r="LCF5" s="63"/>
      <c r="LCG5" s="63"/>
      <c r="LCH5" s="63"/>
      <c r="LCI5" s="63"/>
      <c r="LCJ5" s="63"/>
      <c r="LCK5" s="63"/>
      <c r="LCL5" s="63"/>
      <c r="LCM5" s="63"/>
      <c r="LCN5" s="63"/>
      <c r="LCO5" s="63"/>
      <c r="LCP5" s="63"/>
      <c r="LCQ5" s="63"/>
      <c r="LCR5" s="63"/>
      <c r="LCS5" s="63"/>
      <c r="LCT5" s="63"/>
      <c r="LCU5" s="63"/>
      <c r="LCV5" s="63"/>
      <c r="LCW5" s="63"/>
      <c r="LCX5" s="63"/>
      <c r="LCY5" s="63"/>
      <c r="LCZ5" s="63"/>
      <c r="LDA5" s="63"/>
      <c r="LDB5" s="63"/>
      <c r="LDC5" s="63"/>
      <c r="LDD5" s="63"/>
      <c r="LDE5" s="63"/>
      <c r="LDF5" s="63"/>
      <c r="LDG5" s="63"/>
      <c r="LDH5" s="63"/>
      <c r="LDI5" s="63"/>
      <c r="LDJ5" s="63"/>
      <c r="LDK5" s="63"/>
      <c r="LDL5" s="63"/>
      <c r="LDM5" s="63"/>
      <c r="LDN5" s="63"/>
      <c r="LDO5" s="63"/>
      <c r="LDP5" s="63"/>
      <c r="LDQ5" s="63"/>
      <c r="LDR5" s="63"/>
      <c r="LDS5" s="63"/>
      <c r="LDT5" s="63"/>
      <c r="LDU5" s="63"/>
      <c r="LDV5" s="63"/>
      <c r="LDW5" s="63"/>
      <c r="LDX5" s="63"/>
      <c r="LDY5" s="63"/>
      <c r="LDZ5" s="63"/>
      <c r="LEA5" s="63"/>
      <c r="LEB5" s="63"/>
      <c r="LEC5" s="63"/>
      <c r="LED5" s="63"/>
      <c r="LEE5" s="63"/>
      <c r="LEF5" s="63"/>
      <c r="LEG5" s="63"/>
      <c r="LEH5" s="63"/>
      <c r="LEI5" s="63"/>
      <c r="LEJ5" s="63"/>
      <c r="LEK5" s="63"/>
      <c r="LEL5" s="63"/>
      <c r="LEM5" s="63"/>
      <c r="LEN5" s="63"/>
      <c r="LEO5" s="63"/>
      <c r="LEP5" s="63"/>
      <c r="LEQ5" s="63"/>
      <c r="LER5" s="63"/>
      <c r="LES5" s="63"/>
      <c r="LET5" s="63"/>
      <c r="LEU5" s="63"/>
      <c r="LEV5" s="63"/>
      <c r="LEW5" s="63"/>
      <c r="LEX5" s="63"/>
      <c r="LEY5" s="63"/>
      <c r="LEZ5" s="63"/>
      <c r="LFA5" s="63"/>
      <c r="LFB5" s="63"/>
      <c r="LFC5" s="63"/>
      <c r="LFD5" s="63"/>
      <c r="LFE5" s="63"/>
      <c r="LFF5" s="63"/>
      <c r="LFG5" s="63"/>
      <c r="LFH5" s="63"/>
      <c r="LFI5" s="63"/>
      <c r="LFJ5" s="63"/>
      <c r="LFK5" s="63"/>
      <c r="LFL5" s="63"/>
      <c r="LFM5" s="63"/>
      <c r="LFN5" s="63"/>
      <c r="LFO5" s="63"/>
      <c r="LFP5" s="63"/>
      <c r="LFQ5" s="63"/>
      <c r="LFR5" s="63"/>
      <c r="LFS5" s="63"/>
      <c r="LFT5" s="63"/>
      <c r="LFU5" s="63"/>
      <c r="LFV5" s="63"/>
      <c r="LFW5" s="63"/>
      <c r="LFX5" s="63"/>
      <c r="LFY5" s="63"/>
      <c r="LFZ5" s="63"/>
      <c r="LGA5" s="63"/>
      <c r="LGB5" s="63"/>
      <c r="LGC5" s="63"/>
      <c r="LGD5" s="63"/>
      <c r="LGE5" s="63"/>
      <c r="LGF5" s="63"/>
      <c r="LGG5" s="63"/>
      <c r="LGH5" s="63"/>
      <c r="LGI5" s="63"/>
      <c r="LGJ5" s="63"/>
      <c r="LGK5" s="63"/>
      <c r="LGL5" s="63"/>
      <c r="LGM5" s="63"/>
      <c r="LGN5" s="63"/>
      <c r="LGO5" s="63"/>
      <c r="LGP5" s="63"/>
      <c r="LGQ5" s="63"/>
      <c r="LGR5" s="63"/>
      <c r="LGS5" s="63"/>
      <c r="LGT5" s="63"/>
      <c r="LGU5" s="63"/>
      <c r="LGV5" s="63"/>
      <c r="LGW5" s="63"/>
      <c r="LGX5" s="63"/>
      <c r="LGY5" s="63"/>
      <c r="LGZ5" s="63"/>
      <c r="LHA5" s="63"/>
      <c r="LHB5" s="63"/>
      <c r="LHC5" s="63"/>
      <c r="LHD5" s="63"/>
      <c r="LHE5" s="63"/>
      <c r="LHF5" s="63"/>
      <c r="LHG5" s="63"/>
      <c r="LHH5" s="63"/>
      <c r="LHI5" s="63"/>
      <c r="LHJ5" s="63"/>
      <c r="LHK5" s="63"/>
      <c r="LHL5" s="63"/>
      <c r="LHM5" s="63"/>
      <c r="LHN5" s="63"/>
      <c r="LHO5" s="63"/>
      <c r="LHP5" s="63"/>
      <c r="LHQ5" s="63"/>
      <c r="LHR5" s="63"/>
      <c r="LHS5" s="63"/>
      <c r="LHT5" s="63"/>
      <c r="LHU5" s="63"/>
      <c r="LHV5" s="63"/>
      <c r="LHW5" s="63"/>
      <c r="LHX5" s="63"/>
      <c r="LHY5" s="63"/>
      <c r="LHZ5" s="63"/>
      <c r="LIA5" s="63"/>
      <c r="LIB5" s="63"/>
      <c r="LIC5" s="63"/>
      <c r="LID5" s="63"/>
      <c r="LIE5" s="63"/>
      <c r="LIF5" s="63"/>
      <c r="LIG5" s="63"/>
      <c r="LIH5" s="63"/>
      <c r="LII5" s="63"/>
      <c r="LIJ5" s="63"/>
      <c r="LIK5" s="63"/>
      <c r="LIL5" s="63"/>
      <c r="LIM5" s="63"/>
      <c r="LIN5" s="63"/>
      <c r="LIO5" s="63"/>
      <c r="LIP5" s="63"/>
      <c r="LIQ5" s="63"/>
      <c r="LIR5" s="63"/>
      <c r="LIS5" s="63"/>
      <c r="LIT5" s="63"/>
      <c r="LIU5" s="63"/>
      <c r="LIV5" s="63"/>
      <c r="LIW5" s="63"/>
      <c r="LIX5" s="63"/>
      <c r="LIY5" s="63"/>
      <c r="LIZ5" s="63"/>
      <c r="LJA5" s="63"/>
      <c r="LJB5" s="63"/>
      <c r="LJC5" s="63"/>
      <c r="LJD5" s="63"/>
      <c r="LJE5" s="63"/>
      <c r="LJF5" s="63"/>
      <c r="LJG5" s="63"/>
      <c r="LJH5" s="63"/>
      <c r="LJI5" s="63"/>
      <c r="LJJ5" s="63"/>
      <c r="LJK5" s="63"/>
      <c r="LJL5" s="63"/>
      <c r="LJM5" s="63"/>
      <c r="LJN5" s="63"/>
      <c r="LJO5" s="63"/>
      <c r="LJP5" s="63"/>
      <c r="LJQ5" s="63"/>
      <c r="LJR5" s="63"/>
      <c r="LJS5" s="63"/>
      <c r="LJT5" s="63"/>
      <c r="LJU5" s="63"/>
      <c r="LJV5" s="63"/>
      <c r="LJW5" s="63"/>
      <c r="LJX5" s="63"/>
      <c r="LJY5" s="63"/>
      <c r="LJZ5" s="63"/>
      <c r="LKA5" s="63"/>
      <c r="LKB5" s="63"/>
      <c r="LKC5" s="63"/>
      <c r="LKD5" s="63"/>
      <c r="LKE5" s="63"/>
      <c r="LKF5" s="63"/>
      <c r="LKG5" s="63"/>
      <c r="LKH5" s="63"/>
      <c r="LKI5" s="63"/>
      <c r="LKJ5" s="63"/>
      <c r="LKK5" s="63"/>
      <c r="LKL5" s="63"/>
      <c r="LKM5" s="63"/>
      <c r="LKN5" s="63"/>
      <c r="LKO5" s="63"/>
      <c r="LKP5" s="63"/>
      <c r="LKQ5" s="63"/>
      <c r="LKR5" s="63"/>
      <c r="LKS5" s="63"/>
      <c r="LKT5" s="63"/>
      <c r="LKU5" s="63"/>
      <c r="LKV5" s="63"/>
      <c r="LKW5" s="63"/>
      <c r="LKX5" s="63"/>
      <c r="LKY5" s="63"/>
      <c r="LKZ5" s="63"/>
      <c r="LLA5" s="63"/>
      <c r="LLB5" s="63"/>
      <c r="LLC5" s="63"/>
      <c r="LLD5" s="63"/>
      <c r="LLE5" s="63"/>
      <c r="LLF5" s="63"/>
      <c r="LLG5" s="63"/>
      <c r="LLH5" s="63"/>
      <c r="LLI5" s="63"/>
      <c r="LLJ5" s="63"/>
      <c r="LLK5" s="63"/>
      <c r="LLL5" s="63"/>
      <c r="LLM5" s="63"/>
      <c r="LLN5" s="63"/>
      <c r="LLO5" s="63"/>
      <c r="LLP5" s="63"/>
      <c r="LLQ5" s="63"/>
      <c r="LLR5" s="63"/>
      <c r="LLS5" s="63"/>
      <c r="LLT5" s="63"/>
      <c r="LLU5" s="63"/>
      <c r="LLV5" s="63"/>
      <c r="LLW5" s="63"/>
      <c r="LLX5" s="63"/>
      <c r="LLY5" s="63"/>
      <c r="LLZ5" s="63"/>
      <c r="LMA5" s="63"/>
      <c r="LMB5" s="63"/>
      <c r="LMC5" s="63"/>
      <c r="LMD5" s="63"/>
      <c r="LME5" s="63"/>
      <c r="LMF5" s="63"/>
      <c r="LMG5" s="63"/>
      <c r="LMH5" s="63"/>
      <c r="LMI5" s="63"/>
      <c r="LMJ5" s="63"/>
      <c r="LMK5" s="63"/>
      <c r="LML5" s="63"/>
      <c r="LMM5" s="63"/>
      <c r="LMN5" s="63"/>
      <c r="LMO5" s="63"/>
      <c r="LMP5" s="63"/>
      <c r="LMQ5" s="63"/>
      <c r="LMR5" s="63"/>
      <c r="LMS5" s="63"/>
      <c r="LMT5" s="63"/>
      <c r="LMU5" s="63"/>
      <c r="LMV5" s="63"/>
      <c r="LMW5" s="63"/>
      <c r="LMX5" s="63"/>
      <c r="LMY5" s="63"/>
      <c r="LMZ5" s="63"/>
      <c r="LNA5" s="63"/>
      <c r="LNB5" s="63"/>
      <c r="LNC5" s="63"/>
      <c r="LND5" s="63"/>
      <c r="LNE5" s="63"/>
      <c r="LNF5" s="63"/>
      <c r="LNG5" s="63"/>
      <c r="LNH5" s="63"/>
      <c r="LNI5" s="63"/>
      <c r="LNJ5" s="63"/>
      <c r="LNK5" s="63"/>
      <c r="LNL5" s="63"/>
      <c r="LNM5" s="63"/>
      <c r="LNN5" s="63"/>
      <c r="LNO5" s="63"/>
      <c r="LNP5" s="63"/>
      <c r="LNQ5" s="63"/>
      <c r="LNR5" s="63"/>
      <c r="LNS5" s="63"/>
      <c r="LNT5" s="63"/>
      <c r="LNU5" s="63"/>
      <c r="LNV5" s="63"/>
      <c r="LNW5" s="63"/>
      <c r="LNX5" s="63"/>
      <c r="LNY5" s="63"/>
      <c r="LNZ5" s="63"/>
      <c r="LOA5" s="63"/>
      <c r="LOB5" s="63"/>
      <c r="LOC5" s="63"/>
      <c r="LOD5" s="63"/>
      <c r="LOE5" s="63"/>
      <c r="LOF5" s="63"/>
      <c r="LOG5" s="63"/>
      <c r="LOH5" s="63"/>
      <c r="LOI5" s="63"/>
      <c r="LOJ5" s="63"/>
      <c r="LOK5" s="63"/>
      <c r="LOL5" s="63"/>
      <c r="LOM5" s="63"/>
      <c r="LON5" s="63"/>
      <c r="LOO5" s="63"/>
      <c r="LOP5" s="63"/>
      <c r="LOQ5" s="63"/>
      <c r="LOR5" s="63"/>
      <c r="LOS5" s="63"/>
      <c r="LOT5" s="63"/>
      <c r="LOU5" s="63"/>
      <c r="LOV5" s="63"/>
      <c r="LOW5" s="63"/>
      <c r="LOX5" s="63"/>
      <c r="LOY5" s="63"/>
      <c r="LOZ5" s="63"/>
      <c r="LPA5" s="63"/>
      <c r="LPB5" s="63"/>
      <c r="LPC5" s="63"/>
      <c r="LPD5" s="63"/>
      <c r="LPE5" s="63"/>
      <c r="LPF5" s="63"/>
      <c r="LPG5" s="63"/>
      <c r="LPH5" s="63"/>
      <c r="LPI5" s="63"/>
      <c r="LPJ5" s="63"/>
      <c r="LPK5" s="63"/>
      <c r="LPL5" s="63"/>
      <c r="LPM5" s="63"/>
      <c r="LPN5" s="63"/>
      <c r="LPO5" s="63"/>
      <c r="LPP5" s="63"/>
      <c r="LPQ5" s="63"/>
      <c r="LPR5" s="63"/>
      <c r="LPS5" s="63"/>
      <c r="LPT5" s="63"/>
      <c r="LPU5" s="63"/>
      <c r="LPV5" s="63"/>
      <c r="LPW5" s="63"/>
      <c r="LPX5" s="63"/>
      <c r="LPY5" s="63"/>
      <c r="LPZ5" s="63"/>
      <c r="LQA5" s="63"/>
      <c r="LQB5" s="63"/>
      <c r="LQC5" s="63"/>
      <c r="LQD5" s="63"/>
      <c r="LQE5" s="63"/>
      <c r="LQF5" s="63"/>
      <c r="LQG5" s="63"/>
      <c r="LQH5" s="63"/>
      <c r="LQI5" s="63"/>
      <c r="LQJ5" s="63"/>
      <c r="LQK5" s="63"/>
      <c r="LQL5" s="63"/>
      <c r="LQM5" s="63"/>
      <c r="LQN5" s="63"/>
      <c r="LQO5" s="63"/>
      <c r="LQP5" s="63"/>
      <c r="LQQ5" s="63"/>
      <c r="LQR5" s="63"/>
      <c r="LQS5" s="63"/>
      <c r="LQT5" s="63"/>
      <c r="LQU5" s="63"/>
      <c r="LQV5" s="63"/>
      <c r="LQW5" s="63"/>
      <c r="LQX5" s="63"/>
      <c r="LQY5" s="63"/>
      <c r="LQZ5" s="63"/>
      <c r="LRA5" s="63"/>
      <c r="LRB5" s="63"/>
      <c r="LRC5" s="63"/>
      <c r="LRD5" s="63"/>
      <c r="LRE5" s="63"/>
      <c r="LRF5" s="63"/>
      <c r="LRG5" s="63"/>
      <c r="LRH5" s="63"/>
      <c r="LRI5" s="63"/>
      <c r="LRJ5" s="63"/>
      <c r="LRK5" s="63"/>
      <c r="LRL5" s="63"/>
      <c r="LRM5" s="63"/>
      <c r="LRN5" s="63"/>
      <c r="LRO5" s="63"/>
      <c r="LRP5" s="63"/>
      <c r="LRQ5" s="63"/>
      <c r="LRR5" s="63"/>
      <c r="LRS5" s="63"/>
      <c r="LRT5" s="63"/>
      <c r="LRU5" s="63"/>
      <c r="LRV5" s="63"/>
      <c r="LRW5" s="63"/>
      <c r="LRX5" s="63"/>
      <c r="LRY5" s="63"/>
      <c r="LRZ5" s="63"/>
      <c r="LSA5" s="63"/>
      <c r="LSB5" s="63"/>
      <c r="LSC5" s="63"/>
      <c r="LSD5" s="63"/>
      <c r="LSE5" s="63"/>
      <c r="LSF5" s="63"/>
      <c r="LSG5" s="63"/>
      <c r="LSH5" s="63"/>
      <c r="LSI5" s="63"/>
      <c r="LSJ5" s="63"/>
      <c r="LSK5" s="63"/>
      <c r="LSL5" s="63"/>
      <c r="LSM5" s="63"/>
      <c r="LSN5" s="63"/>
      <c r="LSO5" s="63"/>
      <c r="LSP5" s="63"/>
      <c r="LSQ5" s="63"/>
      <c r="LSR5" s="63"/>
      <c r="LSS5" s="63"/>
      <c r="LST5" s="63"/>
      <c r="LSU5" s="63"/>
      <c r="LSV5" s="63"/>
      <c r="LSW5" s="63"/>
      <c r="LSX5" s="63"/>
      <c r="LSY5" s="63"/>
      <c r="LSZ5" s="63"/>
      <c r="LTA5" s="63"/>
      <c r="LTB5" s="63"/>
      <c r="LTC5" s="63"/>
      <c r="LTD5" s="63"/>
      <c r="LTE5" s="63"/>
      <c r="LTF5" s="63"/>
      <c r="LTG5" s="63"/>
      <c r="LTH5" s="63"/>
      <c r="LTI5" s="63"/>
      <c r="LTJ5" s="63"/>
      <c r="LTK5" s="63"/>
      <c r="LTL5" s="63"/>
      <c r="LTM5" s="63"/>
      <c r="LTN5" s="63"/>
      <c r="LTO5" s="63"/>
      <c r="LTP5" s="63"/>
      <c r="LTQ5" s="63"/>
      <c r="LTR5" s="63"/>
      <c r="LTS5" s="63"/>
      <c r="LTT5" s="63"/>
      <c r="LTU5" s="63"/>
      <c r="LTV5" s="63"/>
      <c r="LTW5" s="63"/>
      <c r="LTX5" s="63"/>
      <c r="LTY5" s="63"/>
      <c r="LTZ5" s="63"/>
      <c r="LUA5" s="63"/>
      <c r="LUB5" s="63"/>
      <c r="LUC5" s="63"/>
      <c r="LUD5" s="63"/>
      <c r="LUE5" s="63"/>
      <c r="LUF5" s="63"/>
      <c r="LUG5" s="63"/>
      <c r="LUH5" s="63"/>
      <c r="LUI5" s="63"/>
      <c r="LUJ5" s="63"/>
      <c r="LUK5" s="63"/>
      <c r="LUL5" s="63"/>
      <c r="LUM5" s="63"/>
      <c r="LUN5" s="63"/>
      <c r="LUO5" s="63"/>
      <c r="LUP5" s="63"/>
      <c r="LUQ5" s="63"/>
      <c r="LUR5" s="63"/>
      <c r="LUS5" s="63"/>
      <c r="LUT5" s="63"/>
      <c r="LUU5" s="63"/>
      <c r="LUV5" s="63"/>
      <c r="LUW5" s="63"/>
      <c r="LUX5" s="63"/>
      <c r="LUY5" s="63"/>
      <c r="LUZ5" s="63"/>
      <c r="LVA5" s="63"/>
      <c r="LVB5" s="63"/>
      <c r="LVC5" s="63"/>
      <c r="LVD5" s="63"/>
      <c r="LVE5" s="63"/>
      <c r="LVF5" s="63"/>
      <c r="LVG5" s="63"/>
      <c r="LVH5" s="63"/>
      <c r="LVI5" s="63"/>
      <c r="LVJ5" s="63"/>
      <c r="LVK5" s="63"/>
      <c r="LVL5" s="63"/>
      <c r="LVM5" s="63"/>
      <c r="LVN5" s="63"/>
      <c r="LVO5" s="63"/>
      <c r="LVP5" s="63"/>
      <c r="LVQ5" s="63"/>
      <c r="LVR5" s="63"/>
      <c r="LVS5" s="63"/>
      <c r="LVT5" s="63"/>
      <c r="LVU5" s="63"/>
      <c r="LVV5" s="63"/>
      <c r="LVW5" s="63"/>
      <c r="LVX5" s="63"/>
      <c r="LVY5" s="63"/>
      <c r="LVZ5" s="63"/>
      <c r="LWA5" s="63"/>
      <c r="LWB5" s="63"/>
      <c r="LWC5" s="63"/>
      <c r="LWD5" s="63"/>
      <c r="LWE5" s="63"/>
      <c r="LWF5" s="63"/>
      <c r="LWG5" s="63"/>
      <c r="LWH5" s="63"/>
      <c r="LWI5" s="63"/>
      <c r="LWJ5" s="63"/>
      <c r="LWK5" s="63"/>
      <c r="LWL5" s="63"/>
      <c r="LWM5" s="63"/>
      <c r="LWN5" s="63"/>
      <c r="LWO5" s="63"/>
      <c r="LWP5" s="63"/>
      <c r="LWQ5" s="63"/>
      <c r="LWR5" s="63"/>
      <c r="LWS5" s="63"/>
      <c r="LWT5" s="63"/>
      <c r="LWU5" s="63"/>
      <c r="LWV5" s="63"/>
      <c r="LWW5" s="63"/>
      <c r="LWX5" s="63"/>
      <c r="LWY5" s="63"/>
      <c r="LWZ5" s="63"/>
      <c r="LXA5" s="63"/>
      <c r="LXB5" s="63"/>
      <c r="LXC5" s="63"/>
      <c r="LXD5" s="63"/>
      <c r="LXE5" s="63"/>
      <c r="LXF5" s="63"/>
      <c r="LXG5" s="63"/>
      <c r="LXH5" s="63"/>
      <c r="LXI5" s="63"/>
      <c r="LXJ5" s="63"/>
      <c r="LXK5" s="63"/>
      <c r="LXL5" s="63"/>
      <c r="LXM5" s="63"/>
      <c r="LXN5" s="63"/>
      <c r="LXO5" s="63"/>
      <c r="LXP5" s="63"/>
      <c r="LXQ5" s="63"/>
      <c r="LXR5" s="63"/>
      <c r="LXS5" s="63"/>
      <c r="LXT5" s="63"/>
      <c r="LXU5" s="63"/>
      <c r="LXV5" s="63"/>
      <c r="LXW5" s="63"/>
      <c r="LXX5" s="63"/>
      <c r="LXY5" s="63"/>
      <c r="LXZ5" s="63"/>
      <c r="LYA5" s="63"/>
      <c r="LYB5" s="63"/>
      <c r="LYC5" s="63"/>
      <c r="LYD5" s="63"/>
      <c r="LYE5" s="63"/>
      <c r="LYF5" s="63"/>
      <c r="LYG5" s="63"/>
      <c r="LYH5" s="63"/>
      <c r="LYI5" s="63"/>
      <c r="LYJ5" s="63"/>
      <c r="LYK5" s="63"/>
      <c r="LYL5" s="63"/>
      <c r="LYM5" s="63"/>
      <c r="LYN5" s="63"/>
      <c r="LYO5" s="63"/>
      <c r="LYP5" s="63"/>
      <c r="LYQ5" s="63"/>
      <c r="LYR5" s="63"/>
      <c r="LYS5" s="63"/>
      <c r="LYT5" s="63"/>
      <c r="LYU5" s="63"/>
      <c r="LYV5" s="63"/>
      <c r="LYW5" s="63"/>
      <c r="LYX5" s="63"/>
      <c r="LYY5" s="63"/>
      <c r="LYZ5" s="63"/>
      <c r="LZA5" s="63"/>
      <c r="LZB5" s="63"/>
      <c r="LZC5" s="63"/>
      <c r="LZD5" s="63"/>
      <c r="LZE5" s="63"/>
      <c r="LZF5" s="63"/>
      <c r="LZG5" s="63"/>
      <c r="LZH5" s="63"/>
      <c r="LZI5" s="63"/>
      <c r="LZJ5" s="63"/>
      <c r="LZK5" s="63"/>
      <c r="LZL5" s="63"/>
      <c r="LZM5" s="63"/>
      <c r="LZN5" s="63"/>
      <c r="LZO5" s="63"/>
      <c r="LZP5" s="63"/>
      <c r="LZQ5" s="63"/>
      <c r="LZR5" s="63"/>
      <c r="LZS5" s="63"/>
      <c r="LZT5" s="63"/>
      <c r="LZU5" s="63"/>
      <c r="LZV5" s="63"/>
      <c r="LZW5" s="63"/>
      <c r="LZX5" s="63"/>
      <c r="LZY5" s="63"/>
      <c r="LZZ5" s="63"/>
      <c r="MAA5" s="63"/>
      <c r="MAB5" s="63"/>
      <c r="MAC5" s="63"/>
      <c r="MAD5" s="63"/>
      <c r="MAE5" s="63"/>
      <c r="MAF5" s="63"/>
      <c r="MAG5" s="63"/>
      <c r="MAH5" s="63"/>
      <c r="MAI5" s="63"/>
      <c r="MAJ5" s="63"/>
      <c r="MAK5" s="63"/>
      <c r="MAL5" s="63"/>
      <c r="MAM5" s="63"/>
      <c r="MAN5" s="63"/>
      <c r="MAO5" s="63"/>
      <c r="MAP5" s="63"/>
      <c r="MAQ5" s="63"/>
      <c r="MAR5" s="63"/>
      <c r="MAS5" s="63"/>
      <c r="MAT5" s="63"/>
      <c r="MAU5" s="63"/>
      <c r="MAV5" s="63"/>
      <c r="MAW5" s="63"/>
      <c r="MAX5" s="63"/>
      <c r="MAY5" s="63"/>
      <c r="MAZ5" s="63"/>
      <c r="MBA5" s="63"/>
      <c r="MBB5" s="63"/>
      <c r="MBC5" s="63"/>
      <c r="MBD5" s="63"/>
      <c r="MBE5" s="63"/>
      <c r="MBF5" s="63"/>
      <c r="MBG5" s="63"/>
      <c r="MBH5" s="63"/>
      <c r="MBI5" s="63"/>
      <c r="MBJ5" s="63"/>
      <c r="MBK5" s="63"/>
      <c r="MBL5" s="63"/>
      <c r="MBM5" s="63"/>
      <c r="MBN5" s="63"/>
      <c r="MBO5" s="63"/>
      <c r="MBP5" s="63"/>
      <c r="MBQ5" s="63"/>
      <c r="MBR5" s="63"/>
      <c r="MBS5" s="63"/>
      <c r="MBT5" s="63"/>
      <c r="MBU5" s="63"/>
      <c r="MBV5" s="63"/>
      <c r="MBW5" s="63"/>
      <c r="MBX5" s="63"/>
      <c r="MBY5" s="63"/>
      <c r="MBZ5" s="63"/>
      <c r="MCA5" s="63"/>
      <c r="MCB5" s="63"/>
      <c r="MCC5" s="63"/>
      <c r="MCD5" s="63"/>
      <c r="MCE5" s="63"/>
      <c r="MCF5" s="63"/>
      <c r="MCG5" s="63"/>
      <c r="MCH5" s="63"/>
      <c r="MCI5" s="63"/>
      <c r="MCJ5" s="63"/>
      <c r="MCK5" s="63"/>
      <c r="MCL5" s="63"/>
      <c r="MCM5" s="63"/>
      <c r="MCN5" s="63"/>
      <c r="MCO5" s="63"/>
      <c r="MCP5" s="63"/>
      <c r="MCQ5" s="63"/>
      <c r="MCR5" s="63"/>
      <c r="MCS5" s="63"/>
      <c r="MCT5" s="63"/>
      <c r="MCU5" s="63"/>
      <c r="MCV5" s="63"/>
      <c r="MCW5" s="63"/>
      <c r="MCX5" s="63"/>
      <c r="MCY5" s="63"/>
      <c r="MCZ5" s="63"/>
      <c r="MDA5" s="63"/>
      <c r="MDB5" s="63"/>
      <c r="MDC5" s="63"/>
      <c r="MDD5" s="63"/>
      <c r="MDE5" s="63"/>
      <c r="MDF5" s="63"/>
      <c r="MDG5" s="63"/>
      <c r="MDH5" s="63"/>
      <c r="MDI5" s="63"/>
      <c r="MDJ5" s="63"/>
      <c r="MDK5" s="63"/>
      <c r="MDL5" s="63"/>
      <c r="MDM5" s="63"/>
      <c r="MDN5" s="63"/>
      <c r="MDO5" s="63"/>
      <c r="MDP5" s="63"/>
      <c r="MDQ5" s="63"/>
      <c r="MDR5" s="63"/>
      <c r="MDS5" s="63"/>
      <c r="MDT5" s="63"/>
      <c r="MDU5" s="63"/>
      <c r="MDV5" s="63"/>
      <c r="MDW5" s="63"/>
      <c r="MDX5" s="63"/>
      <c r="MDY5" s="63"/>
      <c r="MDZ5" s="63"/>
      <c r="MEA5" s="63"/>
      <c r="MEB5" s="63"/>
      <c r="MEC5" s="63"/>
      <c r="MED5" s="63"/>
      <c r="MEE5" s="63"/>
      <c r="MEF5" s="63"/>
      <c r="MEG5" s="63"/>
      <c r="MEH5" s="63"/>
      <c r="MEI5" s="63"/>
      <c r="MEJ5" s="63"/>
      <c r="MEK5" s="63"/>
      <c r="MEL5" s="63"/>
      <c r="MEM5" s="63"/>
      <c r="MEN5" s="63"/>
      <c r="MEO5" s="63"/>
      <c r="MEP5" s="63"/>
      <c r="MEQ5" s="63"/>
      <c r="MER5" s="63"/>
      <c r="MES5" s="63"/>
      <c r="MET5" s="63"/>
      <c r="MEU5" s="63"/>
      <c r="MEV5" s="63"/>
      <c r="MEW5" s="63"/>
      <c r="MEX5" s="63"/>
      <c r="MEY5" s="63"/>
      <c r="MEZ5" s="63"/>
      <c r="MFA5" s="63"/>
      <c r="MFB5" s="63"/>
      <c r="MFC5" s="63"/>
      <c r="MFD5" s="63"/>
      <c r="MFE5" s="63"/>
      <c r="MFF5" s="63"/>
      <c r="MFG5" s="63"/>
      <c r="MFH5" s="63"/>
      <c r="MFI5" s="63"/>
      <c r="MFJ5" s="63"/>
      <c r="MFK5" s="63"/>
      <c r="MFL5" s="63"/>
      <c r="MFM5" s="63"/>
      <c r="MFN5" s="63"/>
      <c r="MFO5" s="63"/>
      <c r="MFP5" s="63"/>
      <c r="MFQ5" s="63"/>
      <c r="MFR5" s="63"/>
      <c r="MFS5" s="63"/>
      <c r="MFT5" s="63"/>
      <c r="MFU5" s="63"/>
      <c r="MFV5" s="63"/>
      <c r="MFW5" s="63"/>
      <c r="MFX5" s="63"/>
      <c r="MFY5" s="63"/>
      <c r="MFZ5" s="63"/>
      <c r="MGA5" s="63"/>
      <c r="MGB5" s="63"/>
      <c r="MGC5" s="63"/>
      <c r="MGD5" s="63"/>
      <c r="MGE5" s="63"/>
      <c r="MGF5" s="63"/>
      <c r="MGG5" s="63"/>
      <c r="MGH5" s="63"/>
      <c r="MGI5" s="63"/>
      <c r="MGJ5" s="63"/>
      <c r="MGK5" s="63"/>
      <c r="MGL5" s="63"/>
      <c r="MGM5" s="63"/>
      <c r="MGN5" s="63"/>
      <c r="MGO5" s="63"/>
      <c r="MGP5" s="63"/>
      <c r="MGQ5" s="63"/>
      <c r="MGR5" s="63"/>
      <c r="MGS5" s="63"/>
      <c r="MGT5" s="63"/>
      <c r="MGU5" s="63"/>
      <c r="MGV5" s="63"/>
      <c r="MGW5" s="63"/>
      <c r="MGX5" s="63"/>
      <c r="MGY5" s="63"/>
      <c r="MGZ5" s="63"/>
      <c r="MHA5" s="63"/>
      <c r="MHB5" s="63"/>
      <c r="MHC5" s="63"/>
      <c r="MHD5" s="63"/>
      <c r="MHE5" s="63"/>
      <c r="MHF5" s="63"/>
      <c r="MHG5" s="63"/>
      <c r="MHH5" s="63"/>
      <c r="MHI5" s="63"/>
      <c r="MHJ5" s="63"/>
      <c r="MHK5" s="63"/>
      <c r="MHL5" s="63"/>
      <c r="MHM5" s="63"/>
      <c r="MHN5" s="63"/>
      <c r="MHO5" s="63"/>
      <c r="MHP5" s="63"/>
      <c r="MHQ5" s="63"/>
      <c r="MHR5" s="63"/>
      <c r="MHS5" s="63"/>
      <c r="MHT5" s="63"/>
      <c r="MHU5" s="63"/>
      <c r="MHV5" s="63"/>
      <c r="MHW5" s="63"/>
      <c r="MHX5" s="63"/>
      <c r="MHY5" s="63"/>
      <c r="MHZ5" s="63"/>
      <c r="MIA5" s="63"/>
      <c r="MIB5" s="63"/>
      <c r="MIC5" s="63"/>
      <c r="MID5" s="63"/>
      <c r="MIE5" s="63"/>
      <c r="MIF5" s="63"/>
      <c r="MIG5" s="63"/>
      <c r="MIH5" s="63"/>
      <c r="MII5" s="63"/>
      <c r="MIJ5" s="63"/>
      <c r="MIK5" s="63"/>
      <c r="MIL5" s="63"/>
      <c r="MIM5" s="63"/>
      <c r="MIN5" s="63"/>
      <c r="MIO5" s="63"/>
      <c r="MIP5" s="63"/>
      <c r="MIQ5" s="63"/>
      <c r="MIR5" s="63"/>
      <c r="MIS5" s="63"/>
      <c r="MIT5" s="63"/>
      <c r="MIU5" s="63"/>
      <c r="MIV5" s="63"/>
      <c r="MIW5" s="63"/>
      <c r="MIX5" s="63"/>
      <c r="MIY5" s="63"/>
      <c r="MIZ5" s="63"/>
      <c r="MJA5" s="63"/>
      <c r="MJB5" s="63"/>
      <c r="MJC5" s="63"/>
      <c r="MJD5" s="63"/>
      <c r="MJE5" s="63"/>
      <c r="MJF5" s="63"/>
      <c r="MJG5" s="63"/>
      <c r="MJH5" s="63"/>
      <c r="MJI5" s="63"/>
      <c r="MJJ5" s="63"/>
      <c r="MJK5" s="63"/>
      <c r="MJL5" s="63"/>
      <c r="MJM5" s="63"/>
      <c r="MJN5" s="63"/>
      <c r="MJO5" s="63"/>
      <c r="MJP5" s="63"/>
      <c r="MJQ5" s="63"/>
      <c r="MJR5" s="63"/>
      <c r="MJS5" s="63"/>
      <c r="MJT5" s="63"/>
      <c r="MJU5" s="63"/>
      <c r="MJV5" s="63"/>
      <c r="MJW5" s="63"/>
      <c r="MJX5" s="63"/>
      <c r="MJY5" s="63"/>
      <c r="MJZ5" s="63"/>
      <c r="MKA5" s="63"/>
      <c r="MKB5" s="63"/>
      <c r="MKC5" s="63"/>
      <c r="MKD5" s="63"/>
      <c r="MKE5" s="63"/>
      <c r="MKF5" s="63"/>
      <c r="MKG5" s="63"/>
      <c r="MKH5" s="63"/>
      <c r="MKI5" s="63"/>
      <c r="MKJ5" s="63"/>
      <c r="MKK5" s="63"/>
      <c r="MKL5" s="63"/>
      <c r="MKM5" s="63"/>
      <c r="MKN5" s="63"/>
      <c r="MKO5" s="63"/>
      <c r="MKP5" s="63"/>
      <c r="MKQ5" s="63"/>
      <c r="MKR5" s="63"/>
      <c r="MKS5" s="63"/>
      <c r="MKT5" s="63"/>
      <c r="MKU5" s="63"/>
      <c r="MKV5" s="63"/>
      <c r="MKW5" s="63"/>
      <c r="MKX5" s="63"/>
      <c r="MKY5" s="63"/>
      <c r="MKZ5" s="63"/>
      <c r="MLA5" s="63"/>
      <c r="MLB5" s="63"/>
      <c r="MLC5" s="63"/>
      <c r="MLD5" s="63"/>
      <c r="MLE5" s="63"/>
      <c r="MLF5" s="63"/>
      <c r="MLG5" s="63"/>
      <c r="MLH5" s="63"/>
      <c r="MLI5" s="63"/>
      <c r="MLJ5" s="63"/>
      <c r="MLK5" s="63"/>
      <c r="MLL5" s="63"/>
      <c r="MLM5" s="63"/>
      <c r="MLN5" s="63"/>
      <c r="MLO5" s="63"/>
      <c r="MLP5" s="63"/>
      <c r="MLQ5" s="63"/>
      <c r="MLR5" s="63"/>
      <c r="MLS5" s="63"/>
      <c r="MLT5" s="63"/>
      <c r="MLU5" s="63"/>
      <c r="MLV5" s="63"/>
      <c r="MLW5" s="63"/>
      <c r="MLX5" s="63"/>
      <c r="MLY5" s="63"/>
      <c r="MLZ5" s="63"/>
      <c r="MMA5" s="63"/>
      <c r="MMB5" s="63"/>
      <c r="MMC5" s="63"/>
      <c r="MMD5" s="63"/>
      <c r="MME5" s="63"/>
      <c r="MMF5" s="63"/>
      <c r="MMG5" s="63"/>
      <c r="MMH5" s="63"/>
      <c r="MMI5" s="63"/>
      <c r="MMJ5" s="63"/>
      <c r="MMK5" s="63"/>
      <c r="MML5" s="63"/>
      <c r="MMM5" s="63"/>
      <c r="MMN5" s="63"/>
      <c r="MMO5" s="63"/>
      <c r="MMP5" s="63"/>
      <c r="MMQ5" s="63"/>
      <c r="MMR5" s="63"/>
      <c r="MMS5" s="63"/>
      <c r="MMT5" s="63"/>
      <c r="MMU5" s="63"/>
      <c r="MMV5" s="63"/>
      <c r="MMW5" s="63"/>
      <c r="MMX5" s="63"/>
      <c r="MMY5" s="63"/>
      <c r="MMZ5" s="63"/>
      <c r="MNA5" s="63"/>
      <c r="MNB5" s="63"/>
      <c r="MNC5" s="63"/>
      <c r="MND5" s="63"/>
      <c r="MNE5" s="63"/>
      <c r="MNF5" s="63"/>
      <c r="MNG5" s="63"/>
      <c r="MNH5" s="63"/>
      <c r="MNI5" s="63"/>
      <c r="MNJ5" s="63"/>
      <c r="MNK5" s="63"/>
      <c r="MNL5" s="63"/>
      <c r="MNM5" s="63"/>
      <c r="MNN5" s="63"/>
      <c r="MNO5" s="63"/>
      <c r="MNP5" s="63"/>
      <c r="MNQ5" s="63"/>
      <c r="MNR5" s="63"/>
      <c r="MNS5" s="63"/>
      <c r="MNT5" s="63"/>
      <c r="MNU5" s="63"/>
      <c r="MNV5" s="63"/>
      <c r="MNW5" s="63"/>
      <c r="MNX5" s="63"/>
      <c r="MNY5" s="63"/>
      <c r="MNZ5" s="63"/>
      <c r="MOA5" s="63"/>
      <c r="MOB5" s="63"/>
      <c r="MOC5" s="63"/>
      <c r="MOD5" s="63"/>
      <c r="MOE5" s="63"/>
      <c r="MOF5" s="63"/>
      <c r="MOG5" s="63"/>
      <c r="MOH5" s="63"/>
      <c r="MOI5" s="63"/>
      <c r="MOJ5" s="63"/>
      <c r="MOK5" s="63"/>
      <c r="MOL5" s="63"/>
      <c r="MOM5" s="63"/>
      <c r="MON5" s="63"/>
      <c r="MOO5" s="63"/>
      <c r="MOP5" s="63"/>
      <c r="MOQ5" s="63"/>
      <c r="MOR5" s="63"/>
      <c r="MOS5" s="63"/>
      <c r="MOT5" s="63"/>
      <c r="MOU5" s="63"/>
      <c r="MOV5" s="63"/>
      <c r="MOW5" s="63"/>
      <c r="MOX5" s="63"/>
      <c r="MOY5" s="63"/>
      <c r="MOZ5" s="63"/>
      <c r="MPA5" s="63"/>
      <c r="MPB5" s="63"/>
      <c r="MPC5" s="63"/>
      <c r="MPD5" s="63"/>
      <c r="MPE5" s="63"/>
      <c r="MPF5" s="63"/>
      <c r="MPG5" s="63"/>
      <c r="MPH5" s="63"/>
      <c r="MPI5" s="63"/>
      <c r="MPJ5" s="63"/>
      <c r="MPK5" s="63"/>
      <c r="MPL5" s="63"/>
      <c r="MPM5" s="63"/>
      <c r="MPN5" s="63"/>
      <c r="MPO5" s="63"/>
      <c r="MPP5" s="63"/>
      <c r="MPQ5" s="63"/>
      <c r="MPR5" s="63"/>
      <c r="MPS5" s="63"/>
      <c r="MPT5" s="63"/>
      <c r="MPU5" s="63"/>
      <c r="MPV5" s="63"/>
      <c r="MPW5" s="63"/>
      <c r="MPX5" s="63"/>
      <c r="MPY5" s="63"/>
      <c r="MPZ5" s="63"/>
      <c r="MQA5" s="63"/>
      <c r="MQB5" s="63"/>
      <c r="MQC5" s="63"/>
      <c r="MQD5" s="63"/>
      <c r="MQE5" s="63"/>
      <c r="MQF5" s="63"/>
      <c r="MQG5" s="63"/>
      <c r="MQH5" s="63"/>
      <c r="MQI5" s="63"/>
      <c r="MQJ5" s="63"/>
      <c r="MQK5" s="63"/>
      <c r="MQL5" s="63"/>
      <c r="MQM5" s="63"/>
      <c r="MQN5" s="63"/>
      <c r="MQO5" s="63"/>
      <c r="MQP5" s="63"/>
      <c r="MQQ5" s="63"/>
      <c r="MQR5" s="63"/>
      <c r="MQS5" s="63"/>
      <c r="MQT5" s="63"/>
      <c r="MQU5" s="63"/>
      <c r="MQV5" s="63"/>
      <c r="MQW5" s="63"/>
      <c r="MQX5" s="63"/>
      <c r="MQY5" s="63"/>
      <c r="MQZ5" s="63"/>
      <c r="MRA5" s="63"/>
      <c r="MRB5" s="63"/>
      <c r="MRC5" s="63"/>
      <c r="MRD5" s="63"/>
      <c r="MRE5" s="63"/>
      <c r="MRF5" s="63"/>
      <c r="MRG5" s="63"/>
      <c r="MRH5" s="63"/>
      <c r="MRI5" s="63"/>
      <c r="MRJ5" s="63"/>
      <c r="MRK5" s="63"/>
      <c r="MRL5" s="63"/>
      <c r="MRM5" s="63"/>
      <c r="MRN5" s="63"/>
      <c r="MRO5" s="63"/>
      <c r="MRP5" s="63"/>
      <c r="MRQ5" s="63"/>
      <c r="MRR5" s="63"/>
      <c r="MRS5" s="63"/>
      <c r="MRT5" s="63"/>
      <c r="MRU5" s="63"/>
      <c r="MRV5" s="63"/>
      <c r="MRW5" s="63"/>
      <c r="MRX5" s="63"/>
      <c r="MRY5" s="63"/>
      <c r="MRZ5" s="63"/>
      <c r="MSA5" s="63"/>
      <c r="MSB5" s="63"/>
      <c r="MSC5" s="63"/>
      <c r="MSD5" s="63"/>
      <c r="MSE5" s="63"/>
      <c r="MSF5" s="63"/>
      <c r="MSG5" s="63"/>
      <c r="MSH5" s="63"/>
      <c r="MSI5" s="63"/>
      <c r="MSJ5" s="63"/>
      <c r="MSK5" s="63"/>
      <c r="MSL5" s="63"/>
      <c r="MSM5" s="63"/>
      <c r="MSN5" s="63"/>
      <c r="MSO5" s="63"/>
      <c r="MSP5" s="63"/>
      <c r="MSQ5" s="63"/>
      <c r="MSR5" s="63"/>
      <c r="MSS5" s="63"/>
      <c r="MST5" s="63"/>
      <c r="MSU5" s="63"/>
      <c r="MSV5" s="63"/>
      <c r="MSW5" s="63"/>
      <c r="MSX5" s="63"/>
      <c r="MSY5" s="63"/>
      <c r="MSZ5" s="63"/>
      <c r="MTA5" s="63"/>
      <c r="MTB5" s="63"/>
      <c r="MTC5" s="63"/>
      <c r="MTD5" s="63"/>
      <c r="MTE5" s="63"/>
      <c r="MTF5" s="63"/>
      <c r="MTG5" s="63"/>
      <c r="MTH5" s="63"/>
      <c r="MTI5" s="63"/>
      <c r="MTJ5" s="63"/>
      <c r="MTK5" s="63"/>
      <c r="MTL5" s="63"/>
      <c r="MTM5" s="63"/>
      <c r="MTN5" s="63"/>
      <c r="MTO5" s="63"/>
      <c r="MTP5" s="63"/>
      <c r="MTQ5" s="63"/>
      <c r="MTR5" s="63"/>
      <c r="MTS5" s="63"/>
      <c r="MTT5" s="63"/>
      <c r="MTU5" s="63"/>
      <c r="MTV5" s="63"/>
      <c r="MTW5" s="63"/>
      <c r="MTX5" s="63"/>
      <c r="MTY5" s="63"/>
      <c r="MTZ5" s="63"/>
      <c r="MUA5" s="63"/>
      <c r="MUB5" s="63"/>
      <c r="MUC5" s="63"/>
      <c r="MUD5" s="63"/>
      <c r="MUE5" s="63"/>
      <c r="MUF5" s="63"/>
      <c r="MUG5" s="63"/>
      <c r="MUH5" s="63"/>
      <c r="MUI5" s="63"/>
      <c r="MUJ5" s="63"/>
      <c r="MUK5" s="63"/>
      <c r="MUL5" s="63"/>
      <c r="MUM5" s="63"/>
      <c r="MUN5" s="63"/>
      <c r="MUO5" s="63"/>
      <c r="MUP5" s="63"/>
      <c r="MUQ5" s="63"/>
      <c r="MUR5" s="63"/>
      <c r="MUS5" s="63"/>
      <c r="MUT5" s="63"/>
      <c r="MUU5" s="63"/>
      <c r="MUV5" s="63"/>
      <c r="MUW5" s="63"/>
      <c r="MUX5" s="63"/>
      <c r="MUY5" s="63"/>
      <c r="MUZ5" s="63"/>
      <c r="MVA5" s="63"/>
      <c r="MVB5" s="63"/>
      <c r="MVC5" s="63"/>
      <c r="MVD5" s="63"/>
      <c r="MVE5" s="63"/>
      <c r="MVF5" s="63"/>
      <c r="MVG5" s="63"/>
      <c r="MVH5" s="63"/>
      <c r="MVI5" s="63"/>
      <c r="MVJ5" s="63"/>
      <c r="MVK5" s="63"/>
      <c r="MVL5" s="63"/>
      <c r="MVM5" s="63"/>
      <c r="MVN5" s="63"/>
      <c r="MVO5" s="63"/>
      <c r="MVP5" s="63"/>
      <c r="MVQ5" s="63"/>
      <c r="MVR5" s="63"/>
      <c r="MVS5" s="63"/>
      <c r="MVT5" s="63"/>
      <c r="MVU5" s="63"/>
      <c r="MVV5" s="63"/>
      <c r="MVW5" s="63"/>
      <c r="MVX5" s="63"/>
      <c r="MVY5" s="63"/>
      <c r="MVZ5" s="63"/>
      <c r="MWA5" s="63"/>
      <c r="MWB5" s="63"/>
      <c r="MWC5" s="63"/>
      <c r="MWD5" s="63"/>
      <c r="MWE5" s="63"/>
      <c r="MWF5" s="63"/>
      <c r="MWG5" s="63"/>
      <c r="MWH5" s="63"/>
      <c r="MWI5" s="63"/>
      <c r="MWJ5" s="63"/>
      <c r="MWK5" s="63"/>
      <c r="MWL5" s="63"/>
      <c r="MWM5" s="63"/>
      <c r="MWN5" s="63"/>
      <c r="MWO5" s="63"/>
      <c r="MWP5" s="63"/>
      <c r="MWQ5" s="63"/>
      <c r="MWR5" s="63"/>
      <c r="MWS5" s="63"/>
      <c r="MWT5" s="63"/>
      <c r="MWU5" s="63"/>
      <c r="MWV5" s="63"/>
      <c r="MWW5" s="63"/>
      <c r="MWX5" s="63"/>
      <c r="MWY5" s="63"/>
      <c r="MWZ5" s="63"/>
      <c r="MXA5" s="63"/>
      <c r="MXB5" s="63"/>
      <c r="MXC5" s="63"/>
      <c r="MXD5" s="63"/>
      <c r="MXE5" s="63"/>
      <c r="MXF5" s="63"/>
      <c r="MXG5" s="63"/>
      <c r="MXH5" s="63"/>
      <c r="MXI5" s="63"/>
      <c r="MXJ5" s="63"/>
      <c r="MXK5" s="63"/>
      <c r="MXL5" s="63"/>
      <c r="MXM5" s="63"/>
      <c r="MXN5" s="63"/>
      <c r="MXO5" s="63"/>
      <c r="MXP5" s="63"/>
      <c r="MXQ5" s="63"/>
      <c r="MXR5" s="63"/>
      <c r="MXS5" s="63"/>
      <c r="MXT5" s="63"/>
      <c r="MXU5" s="63"/>
      <c r="MXV5" s="63"/>
      <c r="MXW5" s="63"/>
      <c r="MXX5" s="63"/>
      <c r="MXY5" s="63"/>
      <c r="MXZ5" s="63"/>
      <c r="MYA5" s="63"/>
      <c r="MYB5" s="63"/>
      <c r="MYC5" s="63"/>
      <c r="MYD5" s="63"/>
      <c r="MYE5" s="63"/>
      <c r="MYF5" s="63"/>
      <c r="MYG5" s="63"/>
      <c r="MYH5" s="63"/>
      <c r="MYI5" s="63"/>
      <c r="MYJ5" s="63"/>
      <c r="MYK5" s="63"/>
      <c r="MYL5" s="63"/>
      <c r="MYM5" s="63"/>
      <c r="MYN5" s="63"/>
      <c r="MYO5" s="63"/>
      <c r="MYP5" s="63"/>
      <c r="MYQ5" s="63"/>
      <c r="MYR5" s="63"/>
      <c r="MYS5" s="63"/>
      <c r="MYT5" s="63"/>
      <c r="MYU5" s="63"/>
      <c r="MYV5" s="63"/>
      <c r="MYW5" s="63"/>
      <c r="MYX5" s="63"/>
      <c r="MYY5" s="63"/>
      <c r="MYZ5" s="63"/>
      <c r="MZA5" s="63"/>
      <c r="MZB5" s="63"/>
      <c r="MZC5" s="63"/>
      <c r="MZD5" s="63"/>
      <c r="MZE5" s="63"/>
      <c r="MZF5" s="63"/>
      <c r="MZG5" s="63"/>
      <c r="MZH5" s="63"/>
      <c r="MZI5" s="63"/>
      <c r="MZJ5" s="63"/>
      <c r="MZK5" s="63"/>
      <c r="MZL5" s="63"/>
      <c r="MZM5" s="63"/>
      <c r="MZN5" s="63"/>
      <c r="MZO5" s="63"/>
      <c r="MZP5" s="63"/>
      <c r="MZQ5" s="63"/>
      <c r="MZR5" s="63"/>
      <c r="MZS5" s="63"/>
      <c r="MZT5" s="63"/>
      <c r="MZU5" s="63"/>
      <c r="MZV5" s="63"/>
      <c r="MZW5" s="63"/>
      <c r="MZX5" s="63"/>
      <c r="MZY5" s="63"/>
      <c r="MZZ5" s="63"/>
      <c r="NAA5" s="63"/>
      <c r="NAB5" s="63"/>
      <c r="NAC5" s="63"/>
      <c r="NAD5" s="63"/>
      <c r="NAE5" s="63"/>
      <c r="NAF5" s="63"/>
      <c r="NAG5" s="63"/>
      <c r="NAH5" s="63"/>
      <c r="NAI5" s="63"/>
      <c r="NAJ5" s="63"/>
      <c r="NAK5" s="63"/>
      <c r="NAL5" s="63"/>
      <c r="NAM5" s="63"/>
      <c r="NAN5" s="63"/>
      <c r="NAO5" s="63"/>
      <c r="NAP5" s="63"/>
      <c r="NAQ5" s="63"/>
      <c r="NAR5" s="63"/>
      <c r="NAS5" s="63"/>
      <c r="NAT5" s="63"/>
      <c r="NAU5" s="63"/>
      <c r="NAV5" s="63"/>
      <c r="NAW5" s="63"/>
      <c r="NAX5" s="63"/>
      <c r="NAY5" s="63"/>
      <c r="NAZ5" s="63"/>
      <c r="NBA5" s="63"/>
      <c r="NBB5" s="63"/>
      <c r="NBC5" s="63"/>
      <c r="NBD5" s="63"/>
      <c r="NBE5" s="63"/>
      <c r="NBF5" s="63"/>
      <c r="NBG5" s="63"/>
      <c r="NBH5" s="63"/>
      <c r="NBI5" s="63"/>
      <c r="NBJ5" s="63"/>
      <c r="NBK5" s="63"/>
      <c r="NBL5" s="63"/>
      <c r="NBM5" s="63"/>
      <c r="NBN5" s="63"/>
      <c r="NBO5" s="63"/>
      <c r="NBP5" s="63"/>
      <c r="NBQ5" s="63"/>
      <c r="NBR5" s="63"/>
      <c r="NBS5" s="63"/>
      <c r="NBT5" s="63"/>
      <c r="NBU5" s="63"/>
      <c r="NBV5" s="63"/>
      <c r="NBW5" s="63"/>
      <c r="NBX5" s="63"/>
      <c r="NBY5" s="63"/>
      <c r="NBZ5" s="63"/>
      <c r="NCA5" s="63"/>
      <c r="NCB5" s="63"/>
      <c r="NCC5" s="63"/>
      <c r="NCD5" s="63"/>
      <c r="NCE5" s="63"/>
      <c r="NCF5" s="63"/>
      <c r="NCG5" s="63"/>
      <c r="NCH5" s="63"/>
      <c r="NCI5" s="63"/>
      <c r="NCJ5" s="63"/>
      <c r="NCK5" s="63"/>
      <c r="NCL5" s="63"/>
      <c r="NCM5" s="63"/>
      <c r="NCN5" s="63"/>
      <c r="NCO5" s="63"/>
      <c r="NCP5" s="63"/>
      <c r="NCQ5" s="63"/>
      <c r="NCR5" s="63"/>
      <c r="NCS5" s="63"/>
      <c r="NCT5" s="63"/>
      <c r="NCU5" s="63"/>
      <c r="NCV5" s="63"/>
      <c r="NCW5" s="63"/>
      <c r="NCX5" s="63"/>
      <c r="NCY5" s="63"/>
      <c r="NCZ5" s="63"/>
      <c r="NDA5" s="63"/>
      <c r="NDB5" s="63"/>
      <c r="NDC5" s="63"/>
      <c r="NDD5" s="63"/>
      <c r="NDE5" s="63"/>
      <c r="NDF5" s="63"/>
      <c r="NDG5" s="63"/>
      <c r="NDH5" s="63"/>
      <c r="NDI5" s="63"/>
      <c r="NDJ5" s="63"/>
      <c r="NDK5" s="63"/>
      <c r="NDL5" s="63"/>
      <c r="NDM5" s="63"/>
      <c r="NDN5" s="63"/>
      <c r="NDO5" s="63"/>
      <c r="NDP5" s="63"/>
      <c r="NDQ5" s="63"/>
      <c r="NDR5" s="63"/>
      <c r="NDS5" s="63"/>
      <c r="NDT5" s="63"/>
      <c r="NDU5" s="63"/>
      <c r="NDV5" s="63"/>
      <c r="NDW5" s="63"/>
      <c r="NDX5" s="63"/>
      <c r="NDY5" s="63"/>
      <c r="NDZ5" s="63"/>
      <c r="NEA5" s="63"/>
      <c r="NEB5" s="63"/>
      <c r="NEC5" s="63"/>
      <c r="NED5" s="63"/>
      <c r="NEE5" s="63"/>
      <c r="NEF5" s="63"/>
      <c r="NEG5" s="63"/>
      <c r="NEH5" s="63"/>
      <c r="NEI5" s="63"/>
      <c r="NEJ5" s="63"/>
      <c r="NEK5" s="63"/>
      <c r="NEL5" s="63"/>
      <c r="NEM5" s="63"/>
      <c r="NEN5" s="63"/>
      <c r="NEO5" s="63"/>
      <c r="NEP5" s="63"/>
      <c r="NEQ5" s="63"/>
      <c r="NER5" s="63"/>
      <c r="NES5" s="63"/>
      <c r="NET5" s="63"/>
      <c r="NEU5" s="63"/>
      <c r="NEV5" s="63"/>
      <c r="NEW5" s="63"/>
      <c r="NEX5" s="63"/>
      <c r="NEY5" s="63"/>
      <c r="NEZ5" s="63"/>
      <c r="NFA5" s="63"/>
      <c r="NFB5" s="63"/>
      <c r="NFC5" s="63"/>
      <c r="NFD5" s="63"/>
      <c r="NFE5" s="63"/>
      <c r="NFF5" s="63"/>
      <c r="NFG5" s="63"/>
      <c r="NFH5" s="63"/>
      <c r="NFI5" s="63"/>
      <c r="NFJ5" s="63"/>
      <c r="NFK5" s="63"/>
      <c r="NFL5" s="63"/>
      <c r="NFM5" s="63"/>
      <c r="NFN5" s="63"/>
      <c r="NFO5" s="63"/>
      <c r="NFP5" s="63"/>
      <c r="NFQ5" s="63"/>
      <c r="NFR5" s="63"/>
      <c r="NFS5" s="63"/>
      <c r="NFT5" s="63"/>
      <c r="NFU5" s="63"/>
      <c r="NFV5" s="63"/>
      <c r="NFW5" s="63"/>
      <c r="NFX5" s="63"/>
      <c r="NFY5" s="63"/>
      <c r="NFZ5" s="63"/>
      <c r="NGA5" s="63"/>
      <c r="NGB5" s="63"/>
      <c r="NGC5" s="63"/>
      <c r="NGD5" s="63"/>
      <c r="NGE5" s="63"/>
      <c r="NGF5" s="63"/>
      <c r="NGG5" s="63"/>
      <c r="NGH5" s="63"/>
      <c r="NGI5" s="63"/>
      <c r="NGJ5" s="63"/>
      <c r="NGK5" s="63"/>
      <c r="NGL5" s="63"/>
      <c r="NGM5" s="63"/>
      <c r="NGN5" s="63"/>
      <c r="NGO5" s="63"/>
      <c r="NGP5" s="63"/>
      <c r="NGQ5" s="63"/>
      <c r="NGR5" s="63"/>
      <c r="NGS5" s="63"/>
      <c r="NGT5" s="63"/>
      <c r="NGU5" s="63"/>
      <c r="NGV5" s="63"/>
      <c r="NGW5" s="63"/>
      <c r="NGX5" s="63"/>
      <c r="NGY5" s="63"/>
      <c r="NGZ5" s="63"/>
      <c r="NHA5" s="63"/>
      <c r="NHB5" s="63"/>
      <c r="NHC5" s="63"/>
      <c r="NHD5" s="63"/>
      <c r="NHE5" s="63"/>
      <c r="NHF5" s="63"/>
      <c r="NHG5" s="63"/>
      <c r="NHH5" s="63"/>
      <c r="NHI5" s="63"/>
      <c r="NHJ5" s="63"/>
      <c r="NHK5" s="63"/>
      <c r="NHL5" s="63"/>
      <c r="NHM5" s="63"/>
      <c r="NHN5" s="63"/>
      <c r="NHO5" s="63"/>
      <c r="NHP5" s="63"/>
      <c r="NHQ5" s="63"/>
      <c r="NHR5" s="63"/>
      <c r="NHS5" s="63"/>
      <c r="NHT5" s="63"/>
      <c r="NHU5" s="63"/>
      <c r="NHV5" s="63"/>
      <c r="NHW5" s="63"/>
      <c r="NHX5" s="63"/>
      <c r="NHY5" s="63"/>
      <c r="NHZ5" s="63"/>
      <c r="NIA5" s="63"/>
      <c r="NIB5" s="63"/>
      <c r="NIC5" s="63"/>
      <c r="NID5" s="63"/>
      <c r="NIE5" s="63"/>
      <c r="NIF5" s="63"/>
      <c r="NIG5" s="63"/>
      <c r="NIH5" s="63"/>
      <c r="NII5" s="63"/>
      <c r="NIJ5" s="63"/>
      <c r="NIK5" s="63"/>
      <c r="NIL5" s="63"/>
      <c r="NIM5" s="63"/>
      <c r="NIN5" s="63"/>
      <c r="NIO5" s="63"/>
      <c r="NIP5" s="63"/>
      <c r="NIQ5" s="63"/>
      <c r="NIR5" s="63"/>
      <c r="NIS5" s="63"/>
      <c r="NIT5" s="63"/>
      <c r="NIU5" s="63"/>
      <c r="NIV5" s="63"/>
      <c r="NIW5" s="63"/>
      <c r="NIX5" s="63"/>
      <c r="NIY5" s="63"/>
      <c r="NIZ5" s="63"/>
      <c r="NJA5" s="63"/>
      <c r="NJB5" s="63"/>
      <c r="NJC5" s="63"/>
      <c r="NJD5" s="63"/>
      <c r="NJE5" s="63"/>
      <c r="NJF5" s="63"/>
      <c r="NJG5" s="63"/>
      <c r="NJH5" s="63"/>
      <c r="NJI5" s="63"/>
      <c r="NJJ5" s="63"/>
      <c r="NJK5" s="63"/>
      <c r="NJL5" s="63"/>
      <c r="NJM5" s="63"/>
      <c r="NJN5" s="63"/>
      <c r="NJO5" s="63"/>
      <c r="NJP5" s="63"/>
      <c r="NJQ5" s="63"/>
      <c r="NJR5" s="63"/>
      <c r="NJS5" s="63"/>
      <c r="NJT5" s="63"/>
      <c r="NJU5" s="63"/>
      <c r="NJV5" s="63"/>
      <c r="NJW5" s="63"/>
      <c r="NJX5" s="63"/>
      <c r="NJY5" s="63"/>
      <c r="NJZ5" s="63"/>
      <c r="NKA5" s="63"/>
      <c r="NKB5" s="63"/>
      <c r="NKC5" s="63"/>
      <c r="NKD5" s="63"/>
      <c r="NKE5" s="63"/>
      <c r="NKF5" s="63"/>
      <c r="NKG5" s="63"/>
      <c r="NKH5" s="63"/>
      <c r="NKI5" s="63"/>
      <c r="NKJ5" s="63"/>
      <c r="NKK5" s="63"/>
      <c r="NKL5" s="63"/>
      <c r="NKM5" s="63"/>
      <c r="NKN5" s="63"/>
      <c r="NKO5" s="63"/>
      <c r="NKP5" s="63"/>
      <c r="NKQ5" s="63"/>
      <c r="NKR5" s="63"/>
      <c r="NKS5" s="63"/>
      <c r="NKT5" s="63"/>
      <c r="NKU5" s="63"/>
      <c r="NKV5" s="63"/>
      <c r="NKW5" s="63"/>
      <c r="NKX5" s="63"/>
      <c r="NKY5" s="63"/>
      <c r="NKZ5" s="63"/>
      <c r="NLA5" s="63"/>
      <c r="NLB5" s="63"/>
      <c r="NLC5" s="63"/>
      <c r="NLD5" s="63"/>
      <c r="NLE5" s="63"/>
      <c r="NLF5" s="63"/>
      <c r="NLG5" s="63"/>
      <c r="NLH5" s="63"/>
      <c r="NLI5" s="63"/>
      <c r="NLJ5" s="63"/>
      <c r="NLK5" s="63"/>
      <c r="NLL5" s="63"/>
      <c r="NLM5" s="63"/>
      <c r="NLN5" s="63"/>
      <c r="NLO5" s="63"/>
      <c r="NLP5" s="63"/>
      <c r="NLQ5" s="63"/>
      <c r="NLR5" s="63"/>
      <c r="NLS5" s="63"/>
      <c r="NLT5" s="63"/>
      <c r="NLU5" s="63"/>
      <c r="NLV5" s="63"/>
      <c r="NLW5" s="63"/>
      <c r="NLX5" s="63"/>
      <c r="NLY5" s="63"/>
      <c r="NLZ5" s="63"/>
      <c r="NMA5" s="63"/>
      <c r="NMB5" s="63"/>
      <c r="NMC5" s="63"/>
      <c r="NMD5" s="63"/>
      <c r="NME5" s="63"/>
      <c r="NMF5" s="63"/>
      <c r="NMG5" s="63"/>
      <c r="NMH5" s="63"/>
      <c r="NMI5" s="63"/>
      <c r="NMJ5" s="63"/>
      <c r="NMK5" s="63"/>
      <c r="NML5" s="63"/>
      <c r="NMM5" s="63"/>
      <c r="NMN5" s="63"/>
      <c r="NMO5" s="63"/>
      <c r="NMP5" s="63"/>
      <c r="NMQ5" s="63"/>
      <c r="NMR5" s="63"/>
      <c r="NMS5" s="63"/>
      <c r="NMT5" s="63"/>
      <c r="NMU5" s="63"/>
      <c r="NMV5" s="63"/>
      <c r="NMW5" s="63"/>
      <c r="NMX5" s="63"/>
      <c r="NMY5" s="63"/>
      <c r="NMZ5" s="63"/>
      <c r="NNA5" s="63"/>
      <c r="NNB5" s="63"/>
      <c r="NNC5" s="63"/>
      <c r="NND5" s="63"/>
      <c r="NNE5" s="63"/>
      <c r="NNF5" s="63"/>
      <c r="NNG5" s="63"/>
      <c r="NNH5" s="63"/>
      <c r="NNI5" s="63"/>
      <c r="NNJ5" s="63"/>
      <c r="NNK5" s="63"/>
      <c r="NNL5" s="63"/>
      <c r="NNM5" s="63"/>
      <c r="NNN5" s="63"/>
      <c r="NNO5" s="63"/>
      <c r="NNP5" s="63"/>
      <c r="NNQ5" s="63"/>
      <c r="NNR5" s="63"/>
      <c r="NNS5" s="63"/>
      <c r="NNT5" s="63"/>
      <c r="NNU5" s="63"/>
      <c r="NNV5" s="63"/>
      <c r="NNW5" s="63"/>
      <c r="NNX5" s="63"/>
      <c r="NNY5" s="63"/>
      <c r="NNZ5" s="63"/>
      <c r="NOA5" s="63"/>
      <c r="NOB5" s="63"/>
      <c r="NOC5" s="63"/>
      <c r="NOD5" s="63"/>
      <c r="NOE5" s="63"/>
      <c r="NOF5" s="63"/>
      <c r="NOG5" s="63"/>
      <c r="NOH5" s="63"/>
      <c r="NOI5" s="63"/>
      <c r="NOJ5" s="63"/>
      <c r="NOK5" s="63"/>
      <c r="NOL5" s="63"/>
      <c r="NOM5" s="63"/>
      <c r="NON5" s="63"/>
      <c r="NOO5" s="63"/>
      <c r="NOP5" s="63"/>
      <c r="NOQ5" s="63"/>
      <c r="NOR5" s="63"/>
      <c r="NOS5" s="63"/>
      <c r="NOT5" s="63"/>
      <c r="NOU5" s="63"/>
      <c r="NOV5" s="63"/>
      <c r="NOW5" s="63"/>
      <c r="NOX5" s="63"/>
      <c r="NOY5" s="63"/>
      <c r="NOZ5" s="63"/>
      <c r="NPA5" s="63"/>
      <c r="NPB5" s="63"/>
      <c r="NPC5" s="63"/>
      <c r="NPD5" s="63"/>
      <c r="NPE5" s="63"/>
      <c r="NPF5" s="63"/>
      <c r="NPG5" s="63"/>
      <c r="NPH5" s="63"/>
      <c r="NPI5" s="63"/>
      <c r="NPJ5" s="63"/>
      <c r="NPK5" s="63"/>
      <c r="NPL5" s="63"/>
      <c r="NPM5" s="63"/>
      <c r="NPN5" s="63"/>
      <c r="NPO5" s="63"/>
      <c r="NPP5" s="63"/>
      <c r="NPQ5" s="63"/>
      <c r="NPR5" s="63"/>
      <c r="NPS5" s="63"/>
      <c r="NPT5" s="63"/>
      <c r="NPU5" s="63"/>
      <c r="NPV5" s="63"/>
      <c r="NPW5" s="63"/>
      <c r="NPX5" s="63"/>
      <c r="NPY5" s="63"/>
      <c r="NPZ5" s="63"/>
      <c r="NQA5" s="63"/>
      <c r="NQB5" s="63"/>
      <c r="NQC5" s="63"/>
      <c r="NQD5" s="63"/>
      <c r="NQE5" s="63"/>
      <c r="NQF5" s="63"/>
      <c r="NQG5" s="63"/>
      <c r="NQH5" s="63"/>
      <c r="NQI5" s="63"/>
      <c r="NQJ5" s="63"/>
      <c r="NQK5" s="63"/>
      <c r="NQL5" s="63"/>
      <c r="NQM5" s="63"/>
      <c r="NQN5" s="63"/>
      <c r="NQO5" s="63"/>
      <c r="NQP5" s="63"/>
      <c r="NQQ5" s="63"/>
      <c r="NQR5" s="63"/>
      <c r="NQS5" s="63"/>
      <c r="NQT5" s="63"/>
      <c r="NQU5" s="63"/>
      <c r="NQV5" s="63"/>
      <c r="NQW5" s="63"/>
      <c r="NQX5" s="63"/>
      <c r="NQY5" s="63"/>
      <c r="NQZ5" s="63"/>
      <c r="NRA5" s="63"/>
      <c r="NRB5" s="63"/>
      <c r="NRC5" s="63"/>
      <c r="NRD5" s="63"/>
      <c r="NRE5" s="63"/>
      <c r="NRF5" s="63"/>
      <c r="NRG5" s="63"/>
      <c r="NRH5" s="63"/>
      <c r="NRI5" s="63"/>
      <c r="NRJ5" s="63"/>
      <c r="NRK5" s="63"/>
      <c r="NRL5" s="63"/>
      <c r="NRM5" s="63"/>
      <c r="NRN5" s="63"/>
      <c r="NRO5" s="63"/>
      <c r="NRP5" s="63"/>
      <c r="NRQ5" s="63"/>
      <c r="NRR5" s="63"/>
      <c r="NRS5" s="63"/>
      <c r="NRT5" s="63"/>
      <c r="NRU5" s="63"/>
      <c r="NRV5" s="63"/>
      <c r="NRW5" s="63"/>
      <c r="NRX5" s="63"/>
      <c r="NRY5" s="63"/>
      <c r="NRZ5" s="63"/>
      <c r="NSA5" s="63"/>
      <c r="NSB5" s="63"/>
      <c r="NSC5" s="63"/>
      <c r="NSD5" s="63"/>
      <c r="NSE5" s="63"/>
      <c r="NSF5" s="63"/>
      <c r="NSG5" s="63"/>
      <c r="NSH5" s="63"/>
      <c r="NSI5" s="63"/>
      <c r="NSJ5" s="63"/>
      <c r="NSK5" s="63"/>
      <c r="NSL5" s="63"/>
      <c r="NSM5" s="63"/>
      <c r="NSN5" s="63"/>
      <c r="NSO5" s="63"/>
      <c r="NSP5" s="63"/>
      <c r="NSQ5" s="63"/>
      <c r="NSR5" s="63"/>
      <c r="NSS5" s="63"/>
      <c r="NST5" s="63"/>
      <c r="NSU5" s="63"/>
      <c r="NSV5" s="63"/>
      <c r="NSW5" s="63"/>
      <c r="NSX5" s="63"/>
      <c r="NSY5" s="63"/>
      <c r="NSZ5" s="63"/>
      <c r="NTA5" s="63"/>
      <c r="NTB5" s="63"/>
      <c r="NTC5" s="63"/>
      <c r="NTD5" s="63"/>
      <c r="NTE5" s="63"/>
      <c r="NTF5" s="63"/>
      <c r="NTG5" s="63"/>
      <c r="NTH5" s="63"/>
      <c r="NTI5" s="63"/>
      <c r="NTJ5" s="63"/>
      <c r="NTK5" s="63"/>
      <c r="NTL5" s="63"/>
      <c r="NTM5" s="63"/>
      <c r="NTN5" s="63"/>
      <c r="NTO5" s="63"/>
      <c r="NTP5" s="63"/>
      <c r="NTQ5" s="63"/>
      <c r="NTR5" s="63"/>
      <c r="NTS5" s="63"/>
      <c r="NTT5" s="63"/>
      <c r="NTU5" s="63"/>
      <c r="NTV5" s="63"/>
      <c r="NTW5" s="63"/>
      <c r="NTX5" s="63"/>
      <c r="NTY5" s="63"/>
      <c r="NTZ5" s="63"/>
      <c r="NUA5" s="63"/>
      <c r="NUB5" s="63"/>
      <c r="NUC5" s="63"/>
      <c r="NUD5" s="63"/>
      <c r="NUE5" s="63"/>
      <c r="NUF5" s="63"/>
      <c r="NUG5" s="63"/>
      <c r="NUH5" s="63"/>
      <c r="NUI5" s="63"/>
      <c r="NUJ5" s="63"/>
      <c r="NUK5" s="63"/>
      <c r="NUL5" s="63"/>
      <c r="NUM5" s="63"/>
      <c r="NUN5" s="63"/>
      <c r="NUO5" s="63"/>
      <c r="NUP5" s="63"/>
      <c r="NUQ5" s="63"/>
      <c r="NUR5" s="63"/>
      <c r="NUS5" s="63"/>
      <c r="NUT5" s="63"/>
      <c r="NUU5" s="63"/>
      <c r="NUV5" s="63"/>
      <c r="NUW5" s="63"/>
      <c r="NUX5" s="63"/>
      <c r="NUY5" s="63"/>
      <c r="NUZ5" s="63"/>
      <c r="NVA5" s="63"/>
      <c r="NVB5" s="63"/>
      <c r="NVC5" s="63"/>
      <c r="NVD5" s="63"/>
      <c r="NVE5" s="63"/>
      <c r="NVF5" s="63"/>
      <c r="NVG5" s="63"/>
      <c r="NVH5" s="63"/>
      <c r="NVI5" s="63"/>
      <c r="NVJ5" s="63"/>
      <c r="NVK5" s="63"/>
      <c r="NVL5" s="63"/>
      <c r="NVM5" s="63"/>
      <c r="NVN5" s="63"/>
      <c r="NVO5" s="63"/>
      <c r="NVP5" s="63"/>
      <c r="NVQ5" s="63"/>
      <c r="NVR5" s="63"/>
      <c r="NVS5" s="63"/>
      <c r="NVT5" s="63"/>
      <c r="NVU5" s="63"/>
      <c r="NVV5" s="63"/>
      <c r="NVW5" s="63"/>
      <c r="NVX5" s="63"/>
      <c r="NVY5" s="63"/>
      <c r="NVZ5" s="63"/>
      <c r="NWA5" s="63"/>
      <c r="NWB5" s="63"/>
      <c r="NWC5" s="63"/>
      <c r="NWD5" s="63"/>
      <c r="NWE5" s="63"/>
      <c r="NWF5" s="63"/>
      <c r="NWG5" s="63"/>
      <c r="NWH5" s="63"/>
      <c r="NWI5" s="63"/>
      <c r="NWJ5" s="63"/>
      <c r="NWK5" s="63"/>
      <c r="NWL5" s="63"/>
      <c r="NWM5" s="63"/>
      <c r="NWN5" s="63"/>
      <c r="NWO5" s="63"/>
      <c r="NWP5" s="63"/>
      <c r="NWQ5" s="63"/>
      <c r="NWR5" s="63"/>
      <c r="NWS5" s="63"/>
      <c r="NWT5" s="63"/>
      <c r="NWU5" s="63"/>
      <c r="NWV5" s="63"/>
      <c r="NWW5" s="63"/>
      <c r="NWX5" s="63"/>
      <c r="NWY5" s="63"/>
      <c r="NWZ5" s="63"/>
      <c r="NXA5" s="63"/>
      <c r="NXB5" s="63"/>
      <c r="NXC5" s="63"/>
      <c r="NXD5" s="63"/>
      <c r="NXE5" s="63"/>
      <c r="NXF5" s="63"/>
      <c r="NXG5" s="63"/>
      <c r="NXH5" s="63"/>
      <c r="NXI5" s="63"/>
      <c r="NXJ5" s="63"/>
      <c r="NXK5" s="63"/>
      <c r="NXL5" s="63"/>
      <c r="NXM5" s="63"/>
      <c r="NXN5" s="63"/>
      <c r="NXO5" s="63"/>
      <c r="NXP5" s="63"/>
      <c r="NXQ5" s="63"/>
      <c r="NXR5" s="63"/>
      <c r="NXS5" s="63"/>
      <c r="NXT5" s="63"/>
      <c r="NXU5" s="63"/>
      <c r="NXV5" s="63"/>
      <c r="NXW5" s="63"/>
      <c r="NXX5" s="63"/>
      <c r="NXY5" s="63"/>
      <c r="NXZ5" s="63"/>
      <c r="NYA5" s="63"/>
      <c r="NYB5" s="63"/>
      <c r="NYC5" s="63"/>
      <c r="NYD5" s="63"/>
      <c r="NYE5" s="63"/>
      <c r="NYF5" s="63"/>
      <c r="NYG5" s="63"/>
      <c r="NYH5" s="63"/>
      <c r="NYI5" s="63"/>
      <c r="NYJ5" s="63"/>
      <c r="NYK5" s="63"/>
      <c r="NYL5" s="63"/>
      <c r="NYM5" s="63"/>
      <c r="NYN5" s="63"/>
      <c r="NYO5" s="63"/>
      <c r="NYP5" s="63"/>
      <c r="NYQ5" s="63"/>
      <c r="NYR5" s="63"/>
      <c r="NYS5" s="63"/>
      <c r="NYT5" s="63"/>
      <c r="NYU5" s="63"/>
      <c r="NYV5" s="63"/>
      <c r="NYW5" s="63"/>
      <c r="NYX5" s="63"/>
      <c r="NYY5" s="63"/>
      <c r="NYZ5" s="63"/>
      <c r="NZA5" s="63"/>
      <c r="NZB5" s="63"/>
      <c r="NZC5" s="63"/>
      <c r="NZD5" s="63"/>
      <c r="NZE5" s="63"/>
      <c r="NZF5" s="63"/>
      <c r="NZG5" s="63"/>
      <c r="NZH5" s="63"/>
      <c r="NZI5" s="63"/>
      <c r="NZJ5" s="63"/>
      <c r="NZK5" s="63"/>
      <c r="NZL5" s="63"/>
      <c r="NZM5" s="63"/>
      <c r="NZN5" s="63"/>
      <c r="NZO5" s="63"/>
      <c r="NZP5" s="63"/>
      <c r="NZQ5" s="63"/>
      <c r="NZR5" s="63"/>
      <c r="NZS5" s="63"/>
      <c r="NZT5" s="63"/>
      <c r="NZU5" s="63"/>
      <c r="NZV5" s="63"/>
      <c r="NZW5" s="63"/>
      <c r="NZX5" s="63"/>
      <c r="NZY5" s="63"/>
      <c r="NZZ5" s="63"/>
      <c r="OAA5" s="63"/>
      <c r="OAB5" s="63"/>
      <c r="OAC5" s="63"/>
      <c r="OAD5" s="63"/>
      <c r="OAE5" s="63"/>
      <c r="OAF5" s="63"/>
      <c r="OAG5" s="63"/>
      <c r="OAH5" s="63"/>
      <c r="OAI5" s="63"/>
      <c r="OAJ5" s="63"/>
      <c r="OAK5" s="63"/>
      <c r="OAL5" s="63"/>
      <c r="OAM5" s="63"/>
      <c r="OAN5" s="63"/>
      <c r="OAO5" s="63"/>
      <c r="OAP5" s="63"/>
      <c r="OAQ5" s="63"/>
      <c r="OAR5" s="63"/>
      <c r="OAS5" s="63"/>
      <c r="OAT5" s="63"/>
      <c r="OAU5" s="63"/>
      <c r="OAV5" s="63"/>
      <c r="OAW5" s="63"/>
      <c r="OAX5" s="63"/>
      <c r="OAY5" s="63"/>
      <c r="OAZ5" s="63"/>
      <c r="OBA5" s="63"/>
      <c r="OBB5" s="63"/>
      <c r="OBC5" s="63"/>
      <c r="OBD5" s="63"/>
      <c r="OBE5" s="63"/>
      <c r="OBF5" s="63"/>
      <c r="OBG5" s="63"/>
      <c r="OBH5" s="63"/>
      <c r="OBI5" s="63"/>
      <c r="OBJ5" s="63"/>
      <c r="OBK5" s="63"/>
      <c r="OBL5" s="63"/>
      <c r="OBM5" s="63"/>
      <c r="OBN5" s="63"/>
      <c r="OBO5" s="63"/>
      <c r="OBP5" s="63"/>
      <c r="OBQ5" s="63"/>
      <c r="OBR5" s="63"/>
      <c r="OBS5" s="63"/>
      <c r="OBT5" s="63"/>
      <c r="OBU5" s="63"/>
      <c r="OBV5" s="63"/>
      <c r="OBW5" s="63"/>
      <c r="OBX5" s="63"/>
      <c r="OBY5" s="63"/>
      <c r="OBZ5" s="63"/>
      <c r="OCA5" s="63"/>
      <c r="OCB5" s="63"/>
      <c r="OCC5" s="63"/>
      <c r="OCD5" s="63"/>
      <c r="OCE5" s="63"/>
      <c r="OCF5" s="63"/>
      <c r="OCG5" s="63"/>
      <c r="OCH5" s="63"/>
      <c r="OCI5" s="63"/>
      <c r="OCJ5" s="63"/>
      <c r="OCK5" s="63"/>
      <c r="OCL5" s="63"/>
      <c r="OCM5" s="63"/>
      <c r="OCN5" s="63"/>
      <c r="OCO5" s="63"/>
      <c r="OCP5" s="63"/>
      <c r="OCQ5" s="63"/>
      <c r="OCR5" s="63"/>
      <c r="OCS5" s="63"/>
      <c r="OCT5" s="63"/>
      <c r="OCU5" s="63"/>
      <c r="OCV5" s="63"/>
      <c r="OCW5" s="63"/>
      <c r="OCX5" s="63"/>
      <c r="OCY5" s="63"/>
      <c r="OCZ5" s="63"/>
      <c r="ODA5" s="63"/>
      <c r="ODB5" s="63"/>
      <c r="ODC5" s="63"/>
      <c r="ODD5" s="63"/>
      <c r="ODE5" s="63"/>
      <c r="ODF5" s="63"/>
      <c r="ODG5" s="63"/>
      <c r="ODH5" s="63"/>
      <c r="ODI5" s="63"/>
      <c r="ODJ5" s="63"/>
      <c r="ODK5" s="63"/>
      <c r="ODL5" s="63"/>
      <c r="ODM5" s="63"/>
      <c r="ODN5" s="63"/>
      <c r="ODO5" s="63"/>
      <c r="ODP5" s="63"/>
      <c r="ODQ5" s="63"/>
      <c r="ODR5" s="63"/>
      <c r="ODS5" s="63"/>
      <c r="ODT5" s="63"/>
      <c r="ODU5" s="63"/>
      <c r="ODV5" s="63"/>
      <c r="ODW5" s="63"/>
      <c r="ODX5" s="63"/>
      <c r="ODY5" s="63"/>
      <c r="ODZ5" s="63"/>
      <c r="OEA5" s="63"/>
      <c r="OEB5" s="63"/>
      <c r="OEC5" s="63"/>
      <c r="OED5" s="63"/>
      <c r="OEE5" s="63"/>
      <c r="OEF5" s="63"/>
      <c r="OEG5" s="63"/>
      <c r="OEH5" s="63"/>
      <c r="OEI5" s="63"/>
      <c r="OEJ5" s="63"/>
      <c r="OEK5" s="63"/>
      <c r="OEL5" s="63"/>
      <c r="OEM5" s="63"/>
      <c r="OEN5" s="63"/>
      <c r="OEO5" s="63"/>
      <c r="OEP5" s="63"/>
      <c r="OEQ5" s="63"/>
      <c r="OER5" s="63"/>
      <c r="OES5" s="63"/>
      <c r="OET5" s="63"/>
      <c r="OEU5" s="63"/>
      <c r="OEV5" s="63"/>
      <c r="OEW5" s="63"/>
      <c r="OEX5" s="63"/>
      <c r="OEY5" s="63"/>
      <c r="OEZ5" s="63"/>
      <c r="OFA5" s="63"/>
      <c r="OFB5" s="63"/>
      <c r="OFC5" s="63"/>
      <c r="OFD5" s="63"/>
      <c r="OFE5" s="63"/>
      <c r="OFF5" s="63"/>
      <c r="OFG5" s="63"/>
      <c r="OFH5" s="63"/>
      <c r="OFI5" s="63"/>
      <c r="OFJ5" s="63"/>
      <c r="OFK5" s="63"/>
      <c r="OFL5" s="63"/>
      <c r="OFM5" s="63"/>
      <c r="OFN5" s="63"/>
      <c r="OFO5" s="63"/>
      <c r="OFP5" s="63"/>
      <c r="OFQ5" s="63"/>
      <c r="OFR5" s="63"/>
      <c r="OFS5" s="63"/>
      <c r="OFT5" s="63"/>
      <c r="OFU5" s="63"/>
      <c r="OFV5" s="63"/>
      <c r="OFW5" s="63"/>
      <c r="OFX5" s="63"/>
      <c r="OFY5" s="63"/>
      <c r="OFZ5" s="63"/>
      <c r="OGA5" s="63"/>
      <c r="OGB5" s="63"/>
      <c r="OGC5" s="63"/>
      <c r="OGD5" s="63"/>
      <c r="OGE5" s="63"/>
      <c r="OGF5" s="63"/>
      <c r="OGG5" s="63"/>
      <c r="OGH5" s="63"/>
      <c r="OGI5" s="63"/>
      <c r="OGJ5" s="63"/>
      <c r="OGK5" s="63"/>
      <c r="OGL5" s="63"/>
      <c r="OGM5" s="63"/>
      <c r="OGN5" s="63"/>
      <c r="OGO5" s="63"/>
      <c r="OGP5" s="63"/>
      <c r="OGQ5" s="63"/>
      <c r="OGR5" s="63"/>
      <c r="OGS5" s="63"/>
      <c r="OGT5" s="63"/>
      <c r="OGU5" s="63"/>
      <c r="OGV5" s="63"/>
      <c r="OGW5" s="63"/>
      <c r="OGX5" s="63"/>
      <c r="OGY5" s="63"/>
      <c r="OGZ5" s="63"/>
      <c r="OHA5" s="63"/>
      <c r="OHB5" s="63"/>
      <c r="OHC5" s="63"/>
      <c r="OHD5" s="63"/>
      <c r="OHE5" s="63"/>
      <c r="OHF5" s="63"/>
      <c r="OHG5" s="63"/>
      <c r="OHH5" s="63"/>
      <c r="OHI5" s="63"/>
      <c r="OHJ5" s="63"/>
      <c r="OHK5" s="63"/>
      <c r="OHL5" s="63"/>
      <c r="OHM5" s="63"/>
      <c r="OHN5" s="63"/>
      <c r="OHO5" s="63"/>
      <c r="OHP5" s="63"/>
      <c r="OHQ5" s="63"/>
      <c r="OHR5" s="63"/>
      <c r="OHS5" s="63"/>
      <c r="OHT5" s="63"/>
      <c r="OHU5" s="63"/>
      <c r="OHV5" s="63"/>
      <c r="OHW5" s="63"/>
      <c r="OHX5" s="63"/>
      <c r="OHY5" s="63"/>
      <c r="OHZ5" s="63"/>
      <c r="OIA5" s="63"/>
      <c r="OIB5" s="63"/>
      <c r="OIC5" s="63"/>
      <c r="OID5" s="63"/>
      <c r="OIE5" s="63"/>
      <c r="OIF5" s="63"/>
      <c r="OIG5" s="63"/>
      <c r="OIH5" s="63"/>
      <c r="OII5" s="63"/>
      <c r="OIJ5" s="63"/>
      <c r="OIK5" s="63"/>
      <c r="OIL5" s="63"/>
      <c r="OIM5" s="63"/>
      <c r="OIN5" s="63"/>
      <c r="OIO5" s="63"/>
      <c r="OIP5" s="63"/>
      <c r="OIQ5" s="63"/>
      <c r="OIR5" s="63"/>
      <c r="OIS5" s="63"/>
      <c r="OIT5" s="63"/>
      <c r="OIU5" s="63"/>
      <c r="OIV5" s="63"/>
      <c r="OIW5" s="63"/>
      <c r="OIX5" s="63"/>
      <c r="OIY5" s="63"/>
      <c r="OIZ5" s="63"/>
      <c r="OJA5" s="63"/>
      <c r="OJB5" s="63"/>
      <c r="OJC5" s="63"/>
      <c r="OJD5" s="63"/>
      <c r="OJE5" s="63"/>
      <c r="OJF5" s="63"/>
      <c r="OJG5" s="63"/>
      <c r="OJH5" s="63"/>
      <c r="OJI5" s="63"/>
      <c r="OJJ5" s="63"/>
      <c r="OJK5" s="63"/>
      <c r="OJL5" s="63"/>
      <c r="OJM5" s="63"/>
      <c r="OJN5" s="63"/>
      <c r="OJO5" s="63"/>
      <c r="OJP5" s="63"/>
      <c r="OJQ5" s="63"/>
      <c r="OJR5" s="63"/>
      <c r="OJS5" s="63"/>
      <c r="OJT5" s="63"/>
      <c r="OJU5" s="63"/>
      <c r="OJV5" s="63"/>
      <c r="OJW5" s="63"/>
      <c r="OJX5" s="63"/>
      <c r="OJY5" s="63"/>
      <c r="OJZ5" s="63"/>
      <c r="OKA5" s="63"/>
      <c r="OKB5" s="63"/>
      <c r="OKC5" s="63"/>
      <c r="OKD5" s="63"/>
      <c r="OKE5" s="63"/>
      <c r="OKF5" s="63"/>
      <c r="OKG5" s="63"/>
      <c r="OKH5" s="63"/>
      <c r="OKI5" s="63"/>
      <c r="OKJ5" s="63"/>
      <c r="OKK5" s="63"/>
      <c r="OKL5" s="63"/>
      <c r="OKM5" s="63"/>
      <c r="OKN5" s="63"/>
      <c r="OKO5" s="63"/>
      <c r="OKP5" s="63"/>
      <c r="OKQ5" s="63"/>
      <c r="OKR5" s="63"/>
      <c r="OKS5" s="63"/>
      <c r="OKT5" s="63"/>
      <c r="OKU5" s="63"/>
      <c r="OKV5" s="63"/>
      <c r="OKW5" s="63"/>
      <c r="OKX5" s="63"/>
      <c r="OKY5" s="63"/>
      <c r="OKZ5" s="63"/>
      <c r="OLA5" s="63"/>
      <c r="OLB5" s="63"/>
      <c r="OLC5" s="63"/>
      <c r="OLD5" s="63"/>
      <c r="OLE5" s="63"/>
      <c r="OLF5" s="63"/>
      <c r="OLG5" s="63"/>
      <c r="OLH5" s="63"/>
      <c r="OLI5" s="63"/>
      <c r="OLJ5" s="63"/>
      <c r="OLK5" s="63"/>
      <c r="OLL5" s="63"/>
      <c r="OLM5" s="63"/>
      <c r="OLN5" s="63"/>
      <c r="OLO5" s="63"/>
      <c r="OLP5" s="63"/>
      <c r="OLQ5" s="63"/>
      <c r="OLR5" s="63"/>
      <c r="OLS5" s="63"/>
      <c r="OLT5" s="63"/>
      <c r="OLU5" s="63"/>
      <c r="OLV5" s="63"/>
      <c r="OLW5" s="63"/>
      <c r="OLX5" s="63"/>
      <c r="OLY5" s="63"/>
      <c r="OLZ5" s="63"/>
      <c r="OMA5" s="63"/>
      <c r="OMB5" s="63"/>
      <c r="OMC5" s="63"/>
      <c r="OMD5" s="63"/>
      <c r="OME5" s="63"/>
      <c r="OMF5" s="63"/>
      <c r="OMG5" s="63"/>
      <c r="OMH5" s="63"/>
      <c r="OMI5" s="63"/>
      <c r="OMJ5" s="63"/>
      <c r="OMK5" s="63"/>
      <c r="OML5" s="63"/>
      <c r="OMM5" s="63"/>
      <c r="OMN5" s="63"/>
      <c r="OMO5" s="63"/>
      <c r="OMP5" s="63"/>
      <c r="OMQ5" s="63"/>
      <c r="OMR5" s="63"/>
      <c r="OMS5" s="63"/>
      <c r="OMT5" s="63"/>
      <c r="OMU5" s="63"/>
      <c r="OMV5" s="63"/>
      <c r="OMW5" s="63"/>
      <c r="OMX5" s="63"/>
      <c r="OMY5" s="63"/>
      <c r="OMZ5" s="63"/>
      <c r="ONA5" s="63"/>
      <c r="ONB5" s="63"/>
      <c r="ONC5" s="63"/>
      <c r="OND5" s="63"/>
      <c r="ONE5" s="63"/>
      <c r="ONF5" s="63"/>
      <c r="ONG5" s="63"/>
      <c r="ONH5" s="63"/>
      <c r="ONI5" s="63"/>
      <c r="ONJ5" s="63"/>
      <c r="ONK5" s="63"/>
      <c r="ONL5" s="63"/>
      <c r="ONM5" s="63"/>
      <c r="ONN5" s="63"/>
      <c r="ONO5" s="63"/>
      <c r="ONP5" s="63"/>
      <c r="ONQ5" s="63"/>
      <c r="ONR5" s="63"/>
      <c r="ONS5" s="63"/>
      <c r="ONT5" s="63"/>
      <c r="ONU5" s="63"/>
      <c r="ONV5" s="63"/>
      <c r="ONW5" s="63"/>
      <c r="ONX5" s="63"/>
      <c r="ONY5" s="63"/>
      <c r="ONZ5" s="63"/>
      <c r="OOA5" s="63"/>
      <c r="OOB5" s="63"/>
      <c r="OOC5" s="63"/>
      <c r="OOD5" s="63"/>
      <c r="OOE5" s="63"/>
      <c r="OOF5" s="63"/>
      <c r="OOG5" s="63"/>
      <c r="OOH5" s="63"/>
      <c r="OOI5" s="63"/>
      <c r="OOJ5" s="63"/>
      <c r="OOK5" s="63"/>
      <c r="OOL5" s="63"/>
      <c r="OOM5" s="63"/>
      <c r="OON5" s="63"/>
      <c r="OOO5" s="63"/>
      <c r="OOP5" s="63"/>
      <c r="OOQ5" s="63"/>
      <c r="OOR5" s="63"/>
      <c r="OOS5" s="63"/>
      <c r="OOT5" s="63"/>
      <c r="OOU5" s="63"/>
      <c r="OOV5" s="63"/>
      <c r="OOW5" s="63"/>
      <c r="OOX5" s="63"/>
      <c r="OOY5" s="63"/>
      <c r="OOZ5" s="63"/>
      <c r="OPA5" s="63"/>
      <c r="OPB5" s="63"/>
      <c r="OPC5" s="63"/>
      <c r="OPD5" s="63"/>
      <c r="OPE5" s="63"/>
      <c r="OPF5" s="63"/>
      <c r="OPG5" s="63"/>
      <c r="OPH5" s="63"/>
      <c r="OPI5" s="63"/>
      <c r="OPJ5" s="63"/>
      <c r="OPK5" s="63"/>
      <c r="OPL5" s="63"/>
      <c r="OPM5" s="63"/>
      <c r="OPN5" s="63"/>
      <c r="OPO5" s="63"/>
      <c r="OPP5" s="63"/>
      <c r="OPQ5" s="63"/>
      <c r="OPR5" s="63"/>
      <c r="OPS5" s="63"/>
      <c r="OPT5" s="63"/>
      <c r="OPU5" s="63"/>
      <c r="OPV5" s="63"/>
      <c r="OPW5" s="63"/>
      <c r="OPX5" s="63"/>
      <c r="OPY5" s="63"/>
      <c r="OPZ5" s="63"/>
      <c r="OQA5" s="63"/>
      <c r="OQB5" s="63"/>
      <c r="OQC5" s="63"/>
      <c r="OQD5" s="63"/>
      <c r="OQE5" s="63"/>
      <c r="OQF5" s="63"/>
      <c r="OQG5" s="63"/>
      <c r="OQH5" s="63"/>
      <c r="OQI5" s="63"/>
      <c r="OQJ5" s="63"/>
      <c r="OQK5" s="63"/>
      <c r="OQL5" s="63"/>
      <c r="OQM5" s="63"/>
      <c r="OQN5" s="63"/>
      <c r="OQO5" s="63"/>
      <c r="OQP5" s="63"/>
      <c r="OQQ5" s="63"/>
      <c r="OQR5" s="63"/>
      <c r="OQS5" s="63"/>
      <c r="OQT5" s="63"/>
      <c r="OQU5" s="63"/>
      <c r="OQV5" s="63"/>
      <c r="OQW5" s="63"/>
      <c r="OQX5" s="63"/>
      <c r="OQY5" s="63"/>
      <c r="OQZ5" s="63"/>
      <c r="ORA5" s="63"/>
      <c r="ORB5" s="63"/>
      <c r="ORC5" s="63"/>
      <c r="ORD5" s="63"/>
      <c r="ORE5" s="63"/>
      <c r="ORF5" s="63"/>
      <c r="ORG5" s="63"/>
      <c r="ORH5" s="63"/>
      <c r="ORI5" s="63"/>
      <c r="ORJ5" s="63"/>
      <c r="ORK5" s="63"/>
      <c r="ORL5" s="63"/>
      <c r="ORM5" s="63"/>
      <c r="ORN5" s="63"/>
      <c r="ORO5" s="63"/>
      <c r="ORP5" s="63"/>
      <c r="ORQ5" s="63"/>
      <c r="ORR5" s="63"/>
      <c r="ORS5" s="63"/>
      <c r="ORT5" s="63"/>
      <c r="ORU5" s="63"/>
      <c r="ORV5" s="63"/>
      <c r="ORW5" s="63"/>
      <c r="ORX5" s="63"/>
      <c r="ORY5" s="63"/>
      <c r="ORZ5" s="63"/>
      <c r="OSA5" s="63"/>
      <c r="OSB5" s="63"/>
      <c r="OSC5" s="63"/>
      <c r="OSD5" s="63"/>
      <c r="OSE5" s="63"/>
      <c r="OSF5" s="63"/>
      <c r="OSG5" s="63"/>
      <c r="OSH5" s="63"/>
      <c r="OSI5" s="63"/>
      <c r="OSJ5" s="63"/>
      <c r="OSK5" s="63"/>
      <c r="OSL5" s="63"/>
      <c r="OSM5" s="63"/>
      <c r="OSN5" s="63"/>
      <c r="OSO5" s="63"/>
      <c r="OSP5" s="63"/>
      <c r="OSQ5" s="63"/>
      <c r="OSR5" s="63"/>
      <c r="OSS5" s="63"/>
      <c r="OST5" s="63"/>
      <c r="OSU5" s="63"/>
      <c r="OSV5" s="63"/>
      <c r="OSW5" s="63"/>
      <c r="OSX5" s="63"/>
      <c r="OSY5" s="63"/>
      <c r="OSZ5" s="63"/>
      <c r="OTA5" s="63"/>
      <c r="OTB5" s="63"/>
      <c r="OTC5" s="63"/>
      <c r="OTD5" s="63"/>
      <c r="OTE5" s="63"/>
      <c r="OTF5" s="63"/>
      <c r="OTG5" s="63"/>
      <c r="OTH5" s="63"/>
      <c r="OTI5" s="63"/>
      <c r="OTJ5" s="63"/>
      <c r="OTK5" s="63"/>
      <c r="OTL5" s="63"/>
      <c r="OTM5" s="63"/>
      <c r="OTN5" s="63"/>
      <c r="OTO5" s="63"/>
      <c r="OTP5" s="63"/>
      <c r="OTQ5" s="63"/>
      <c r="OTR5" s="63"/>
      <c r="OTS5" s="63"/>
      <c r="OTT5" s="63"/>
      <c r="OTU5" s="63"/>
      <c r="OTV5" s="63"/>
      <c r="OTW5" s="63"/>
      <c r="OTX5" s="63"/>
      <c r="OTY5" s="63"/>
      <c r="OTZ5" s="63"/>
      <c r="OUA5" s="63"/>
      <c r="OUB5" s="63"/>
      <c r="OUC5" s="63"/>
      <c r="OUD5" s="63"/>
      <c r="OUE5" s="63"/>
      <c r="OUF5" s="63"/>
      <c r="OUG5" s="63"/>
      <c r="OUH5" s="63"/>
      <c r="OUI5" s="63"/>
      <c r="OUJ5" s="63"/>
      <c r="OUK5" s="63"/>
      <c r="OUL5" s="63"/>
      <c r="OUM5" s="63"/>
      <c r="OUN5" s="63"/>
      <c r="OUO5" s="63"/>
      <c r="OUP5" s="63"/>
      <c r="OUQ5" s="63"/>
      <c r="OUR5" s="63"/>
      <c r="OUS5" s="63"/>
      <c r="OUT5" s="63"/>
      <c r="OUU5" s="63"/>
      <c r="OUV5" s="63"/>
      <c r="OUW5" s="63"/>
      <c r="OUX5" s="63"/>
      <c r="OUY5" s="63"/>
      <c r="OUZ5" s="63"/>
      <c r="OVA5" s="63"/>
      <c r="OVB5" s="63"/>
      <c r="OVC5" s="63"/>
      <c r="OVD5" s="63"/>
      <c r="OVE5" s="63"/>
      <c r="OVF5" s="63"/>
      <c r="OVG5" s="63"/>
      <c r="OVH5" s="63"/>
      <c r="OVI5" s="63"/>
      <c r="OVJ5" s="63"/>
      <c r="OVK5" s="63"/>
      <c r="OVL5" s="63"/>
      <c r="OVM5" s="63"/>
      <c r="OVN5" s="63"/>
      <c r="OVO5" s="63"/>
      <c r="OVP5" s="63"/>
      <c r="OVQ5" s="63"/>
      <c r="OVR5" s="63"/>
      <c r="OVS5" s="63"/>
      <c r="OVT5" s="63"/>
      <c r="OVU5" s="63"/>
      <c r="OVV5" s="63"/>
      <c r="OVW5" s="63"/>
      <c r="OVX5" s="63"/>
      <c r="OVY5" s="63"/>
      <c r="OVZ5" s="63"/>
      <c r="OWA5" s="63"/>
      <c r="OWB5" s="63"/>
      <c r="OWC5" s="63"/>
      <c r="OWD5" s="63"/>
      <c r="OWE5" s="63"/>
      <c r="OWF5" s="63"/>
      <c r="OWG5" s="63"/>
      <c r="OWH5" s="63"/>
      <c r="OWI5" s="63"/>
      <c r="OWJ5" s="63"/>
      <c r="OWK5" s="63"/>
      <c r="OWL5" s="63"/>
      <c r="OWM5" s="63"/>
      <c r="OWN5" s="63"/>
      <c r="OWO5" s="63"/>
      <c r="OWP5" s="63"/>
      <c r="OWQ5" s="63"/>
      <c r="OWR5" s="63"/>
      <c r="OWS5" s="63"/>
      <c r="OWT5" s="63"/>
      <c r="OWU5" s="63"/>
      <c r="OWV5" s="63"/>
      <c r="OWW5" s="63"/>
      <c r="OWX5" s="63"/>
      <c r="OWY5" s="63"/>
      <c r="OWZ5" s="63"/>
      <c r="OXA5" s="63"/>
      <c r="OXB5" s="63"/>
      <c r="OXC5" s="63"/>
      <c r="OXD5" s="63"/>
      <c r="OXE5" s="63"/>
      <c r="OXF5" s="63"/>
      <c r="OXG5" s="63"/>
      <c r="OXH5" s="63"/>
      <c r="OXI5" s="63"/>
      <c r="OXJ5" s="63"/>
      <c r="OXK5" s="63"/>
      <c r="OXL5" s="63"/>
      <c r="OXM5" s="63"/>
      <c r="OXN5" s="63"/>
      <c r="OXO5" s="63"/>
      <c r="OXP5" s="63"/>
      <c r="OXQ5" s="63"/>
      <c r="OXR5" s="63"/>
      <c r="OXS5" s="63"/>
      <c r="OXT5" s="63"/>
      <c r="OXU5" s="63"/>
      <c r="OXV5" s="63"/>
      <c r="OXW5" s="63"/>
      <c r="OXX5" s="63"/>
      <c r="OXY5" s="63"/>
      <c r="OXZ5" s="63"/>
      <c r="OYA5" s="63"/>
      <c r="OYB5" s="63"/>
      <c r="OYC5" s="63"/>
      <c r="OYD5" s="63"/>
      <c r="OYE5" s="63"/>
      <c r="OYF5" s="63"/>
      <c r="OYG5" s="63"/>
      <c r="OYH5" s="63"/>
      <c r="OYI5" s="63"/>
      <c r="OYJ5" s="63"/>
      <c r="OYK5" s="63"/>
      <c r="OYL5" s="63"/>
      <c r="OYM5" s="63"/>
      <c r="OYN5" s="63"/>
      <c r="OYO5" s="63"/>
      <c r="OYP5" s="63"/>
      <c r="OYQ5" s="63"/>
      <c r="OYR5" s="63"/>
      <c r="OYS5" s="63"/>
      <c r="OYT5" s="63"/>
      <c r="OYU5" s="63"/>
      <c r="OYV5" s="63"/>
      <c r="OYW5" s="63"/>
      <c r="OYX5" s="63"/>
      <c r="OYY5" s="63"/>
      <c r="OYZ5" s="63"/>
      <c r="OZA5" s="63"/>
      <c r="OZB5" s="63"/>
      <c r="OZC5" s="63"/>
      <c r="OZD5" s="63"/>
      <c r="OZE5" s="63"/>
      <c r="OZF5" s="63"/>
      <c r="OZG5" s="63"/>
      <c r="OZH5" s="63"/>
      <c r="OZI5" s="63"/>
      <c r="OZJ5" s="63"/>
      <c r="OZK5" s="63"/>
      <c r="OZL5" s="63"/>
      <c r="OZM5" s="63"/>
      <c r="OZN5" s="63"/>
      <c r="OZO5" s="63"/>
      <c r="OZP5" s="63"/>
      <c r="OZQ5" s="63"/>
      <c r="OZR5" s="63"/>
      <c r="OZS5" s="63"/>
      <c r="OZT5" s="63"/>
      <c r="OZU5" s="63"/>
      <c r="OZV5" s="63"/>
      <c r="OZW5" s="63"/>
      <c r="OZX5" s="63"/>
      <c r="OZY5" s="63"/>
      <c r="OZZ5" s="63"/>
      <c r="PAA5" s="63"/>
      <c r="PAB5" s="63"/>
      <c r="PAC5" s="63"/>
      <c r="PAD5" s="63"/>
      <c r="PAE5" s="63"/>
      <c r="PAF5" s="63"/>
      <c r="PAG5" s="63"/>
      <c r="PAH5" s="63"/>
      <c r="PAI5" s="63"/>
      <c r="PAJ5" s="63"/>
      <c r="PAK5" s="63"/>
      <c r="PAL5" s="63"/>
      <c r="PAM5" s="63"/>
      <c r="PAN5" s="63"/>
      <c r="PAO5" s="63"/>
      <c r="PAP5" s="63"/>
      <c r="PAQ5" s="63"/>
      <c r="PAR5" s="63"/>
      <c r="PAS5" s="63"/>
      <c r="PAT5" s="63"/>
      <c r="PAU5" s="63"/>
      <c r="PAV5" s="63"/>
      <c r="PAW5" s="63"/>
      <c r="PAX5" s="63"/>
      <c r="PAY5" s="63"/>
      <c r="PAZ5" s="63"/>
      <c r="PBA5" s="63"/>
      <c r="PBB5" s="63"/>
      <c r="PBC5" s="63"/>
      <c r="PBD5" s="63"/>
      <c r="PBE5" s="63"/>
      <c r="PBF5" s="63"/>
      <c r="PBG5" s="63"/>
      <c r="PBH5" s="63"/>
      <c r="PBI5" s="63"/>
      <c r="PBJ5" s="63"/>
      <c r="PBK5" s="63"/>
      <c r="PBL5" s="63"/>
      <c r="PBM5" s="63"/>
      <c r="PBN5" s="63"/>
      <c r="PBO5" s="63"/>
      <c r="PBP5" s="63"/>
      <c r="PBQ5" s="63"/>
      <c r="PBR5" s="63"/>
      <c r="PBS5" s="63"/>
      <c r="PBT5" s="63"/>
      <c r="PBU5" s="63"/>
      <c r="PBV5" s="63"/>
      <c r="PBW5" s="63"/>
      <c r="PBX5" s="63"/>
      <c r="PBY5" s="63"/>
      <c r="PBZ5" s="63"/>
      <c r="PCA5" s="63"/>
      <c r="PCB5" s="63"/>
      <c r="PCC5" s="63"/>
      <c r="PCD5" s="63"/>
      <c r="PCE5" s="63"/>
      <c r="PCF5" s="63"/>
      <c r="PCG5" s="63"/>
      <c r="PCH5" s="63"/>
      <c r="PCI5" s="63"/>
      <c r="PCJ5" s="63"/>
      <c r="PCK5" s="63"/>
      <c r="PCL5" s="63"/>
      <c r="PCM5" s="63"/>
      <c r="PCN5" s="63"/>
      <c r="PCO5" s="63"/>
      <c r="PCP5" s="63"/>
      <c r="PCQ5" s="63"/>
      <c r="PCR5" s="63"/>
      <c r="PCS5" s="63"/>
      <c r="PCT5" s="63"/>
      <c r="PCU5" s="63"/>
      <c r="PCV5" s="63"/>
      <c r="PCW5" s="63"/>
      <c r="PCX5" s="63"/>
      <c r="PCY5" s="63"/>
      <c r="PCZ5" s="63"/>
      <c r="PDA5" s="63"/>
      <c r="PDB5" s="63"/>
      <c r="PDC5" s="63"/>
      <c r="PDD5" s="63"/>
      <c r="PDE5" s="63"/>
      <c r="PDF5" s="63"/>
      <c r="PDG5" s="63"/>
      <c r="PDH5" s="63"/>
      <c r="PDI5" s="63"/>
      <c r="PDJ5" s="63"/>
      <c r="PDK5" s="63"/>
      <c r="PDL5" s="63"/>
      <c r="PDM5" s="63"/>
      <c r="PDN5" s="63"/>
      <c r="PDO5" s="63"/>
      <c r="PDP5" s="63"/>
      <c r="PDQ5" s="63"/>
      <c r="PDR5" s="63"/>
      <c r="PDS5" s="63"/>
      <c r="PDT5" s="63"/>
      <c r="PDU5" s="63"/>
      <c r="PDV5" s="63"/>
      <c r="PDW5" s="63"/>
      <c r="PDX5" s="63"/>
      <c r="PDY5" s="63"/>
      <c r="PDZ5" s="63"/>
      <c r="PEA5" s="63"/>
      <c r="PEB5" s="63"/>
      <c r="PEC5" s="63"/>
      <c r="PED5" s="63"/>
      <c r="PEE5" s="63"/>
      <c r="PEF5" s="63"/>
      <c r="PEG5" s="63"/>
      <c r="PEH5" s="63"/>
      <c r="PEI5" s="63"/>
      <c r="PEJ5" s="63"/>
      <c r="PEK5" s="63"/>
      <c r="PEL5" s="63"/>
      <c r="PEM5" s="63"/>
      <c r="PEN5" s="63"/>
      <c r="PEO5" s="63"/>
      <c r="PEP5" s="63"/>
      <c r="PEQ5" s="63"/>
      <c r="PER5" s="63"/>
      <c r="PES5" s="63"/>
      <c r="PET5" s="63"/>
      <c r="PEU5" s="63"/>
      <c r="PEV5" s="63"/>
      <c r="PEW5" s="63"/>
      <c r="PEX5" s="63"/>
      <c r="PEY5" s="63"/>
      <c r="PEZ5" s="63"/>
      <c r="PFA5" s="63"/>
      <c r="PFB5" s="63"/>
      <c r="PFC5" s="63"/>
      <c r="PFD5" s="63"/>
      <c r="PFE5" s="63"/>
      <c r="PFF5" s="63"/>
      <c r="PFG5" s="63"/>
      <c r="PFH5" s="63"/>
      <c r="PFI5" s="63"/>
      <c r="PFJ5" s="63"/>
      <c r="PFK5" s="63"/>
      <c r="PFL5" s="63"/>
      <c r="PFM5" s="63"/>
      <c r="PFN5" s="63"/>
      <c r="PFO5" s="63"/>
      <c r="PFP5" s="63"/>
      <c r="PFQ5" s="63"/>
      <c r="PFR5" s="63"/>
      <c r="PFS5" s="63"/>
      <c r="PFT5" s="63"/>
      <c r="PFU5" s="63"/>
      <c r="PFV5" s="63"/>
      <c r="PFW5" s="63"/>
      <c r="PFX5" s="63"/>
      <c r="PFY5" s="63"/>
      <c r="PFZ5" s="63"/>
      <c r="PGA5" s="63"/>
      <c r="PGB5" s="63"/>
      <c r="PGC5" s="63"/>
      <c r="PGD5" s="63"/>
      <c r="PGE5" s="63"/>
      <c r="PGF5" s="63"/>
      <c r="PGG5" s="63"/>
      <c r="PGH5" s="63"/>
      <c r="PGI5" s="63"/>
      <c r="PGJ5" s="63"/>
      <c r="PGK5" s="63"/>
      <c r="PGL5" s="63"/>
      <c r="PGM5" s="63"/>
      <c r="PGN5" s="63"/>
      <c r="PGO5" s="63"/>
      <c r="PGP5" s="63"/>
      <c r="PGQ5" s="63"/>
      <c r="PGR5" s="63"/>
      <c r="PGS5" s="63"/>
      <c r="PGT5" s="63"/>
      <c r="PGU5" s="63"/>
      <c r="PGV5" s="63"/>
      <c r="PGW5" s="63"/>
      <c r="PGX5" s="63"/>
      <c r="PGY5" s="63"/>
      <c r="PGZ5" s="63"/>
      <c r="PHA5" s="63"/>
      <c r="PHB5" s="63"/>
      <c r="PHC5" s="63"/>
      <c r="PHD5" s="63"/>
      <c r="PHE5" s="63"/>
      <c r="PHF5" s="63"/>
      <c r="PHG5" s="63"/>
      <c r="PHH5" s="63"/>
      <c r="PHI5" s="63"/>
      <c r="PHJ5" s="63"/>
      <c r="PHK5" s="63"/>
      <c r="PHL5" s="63"/>
      <c r="PHM5" s="63"/>
      <c r="PHN5" s="63"/>
      <c r="PHO5" s="63"/>
      <c r="PHP5" s="63"/>
      <c r="PHQ5" s="63"/>
      <c r="PHR5" s="63"/>
      <c r="PHS5" s="63"/>
      <c r="PHT5" s="63"/>
      <c r="PHU5" s="63"/>
      <c r="PHV5" s="63"/>
      <c r="PHW5" s="63"/>
      <c r="PHX5" s="63"/>
      <c r="PHY5" s="63"/>
      <c r="PHZ5" s="63"/>
      <c r="PIA5" s="63"/>
      <c r="PIB5" s="63"/>
      <c r="PIC5" s="63"/>
      <c r="PID5" s="63"/>
      <c r="PIE5" s="63"/>
      <c r="PIF5" s="63"/>
      <c r="PIG5" s="63"/>
      <c r="PIH5" s="63"/>
      <c r="PII5" s="63"/>
      <c r="PIJ5" s="63"/>
      <c r="PIK5" s="63"/>
      <c r="PIL5" s="63"/>
      <c r="PIM5" s="63"/>
      <c r="PIN5" s="63"/>
      <c r="PIO5" s="63"/>
      <c r="PIP5" s="63"/>
      <c r="PIQ5" s="63"/>
      <c r="PIR5" s="63"/>
      <c r="PIS5" s="63"/>
      <c r="PIT5" s="63"/>
      <c r="PIU5" s="63"/>
      <c r="PIV5" s="63"/>
      <c r="PIW5" s="63"/>
      <c r="PIX5" s="63"/>
      <c r="PIY5" s="63"/>
      <c r="PIZ5" s="63"/>
      <c r="PJA5" s="63"/>
      <c r="PJB5" s="63"/>
      <c r="PJC5" s="63"/>
      <c r="PJD5" s="63"/>
      <c r="PJE5" s="63"/>
      <c r="PJF5" s="63"/>
      <c r="PJG5" s="63"/>
      <c r="PJH5" s="63"/>
      <c r="PJI5" s="63"/>
      <c r="PJJ5" s="63"/>
      <c r="PJK5" s="63"/>
      <c r="PJL5" s="63"/>
      <c r="PJM5" s="63"/>
      <c r="PJN5" s="63"/>
      <c r="PJO5" s="63"/>
      <c r="PJP5" s="63"/>
      <c r="PJQ5" s="63"/>
      <c r="PJR5" s="63"/>
      <c r="PJS5" s="63"/>
      <c r="PJT5" s="63"/>
      <c r="PJU5" s="63"/>
      <c r="PJV5" s="63"/>
      <c r="PJW5" s="63"/>
      <c r="PJX5" s="63"/>
      <c r="PJY5" s="63"/>
      <c r="PJZ5" s="63"/>
      <c r="PKA5" s="63"/>
      <c r="PKB5" s="63"/>
      <c r="PKC5" s="63"/>
      <c r="PKD5" s="63"/>
      <c r="PKE5" s="63"/>
      <c r="PKF5" s="63"/>
      <c r="PKG5" s="63"/>
      <c r="PKH5" s="63"/>
      <c r="PKI5" s="63"/>
      <c r="PKJ5" s="63"/>
      <c r="PKK5" s="63"/>
      <c r="PKL5" s="63"/>
      <c r="PKM5" s="63"/>
      <c r="PKN5" s="63"/>
      <c r="PKO5" s="63"/>
      <c r="PKP5" s="63"/>
      <c r="PKQ5" s="63"/>
      <c r="PKR5" s="63"/>
      <c r="PKS5" s="63"/>
      <c r="PKT5" s="63"/>
      <c r="PKU5" s="63"/>
      <c r="PKV5" s="63"/>
      <c r="PKW5" s="63"/>
      <c r="PKX5" s="63"/>
      <c r="PKY5" s="63"/>
      <c r="PKZ5" s="63"/>
      <c r="PLA5" s="63"/>
      <c r="PLB5" s="63"/>
      <c r="PLC5" s="63"/>
      <c r="PLD5" s="63"/>
      <c r="PLE5" s="63"/>
      <c r="PLF5" s="63"/>
      <c r="PLG5" s="63"/>
      <c r="PLH5" s="63"/>
      <c r="PLI5" s="63"/>
      <c r="PLJ5" s="63"/>
      <c r="PLK5" s="63"/>
      <c r="PLL5" s="63"/>
      <c r="PLM5" s="63"/>
      <c r="PLN5" s="63"/>
      <c r="PLO5" s="63"/>
      <c r="PLP5" s="63"/>
      <c r="PLQ5" s="63"/>
      <c r="PLR5" s="63"/>
      <c r="PLS5" s="63"/>
      <c r="PLT5" s="63"/>
      <c r="PLU5" s="63"/>
      <c r="PLV5" s="63"/>
      <c r="PLW5" s="63"/>
      <c r="PLX5" s="63"/>
      <c r="PLY5" s="63"/>
      <c r="PLZ5" s="63"/>
      <c r="PMA5" s="63"/>
      <c r="PMB5" s="63"/>
      <c r="PMC5" s="63"/>
      <c r="PMD5" s="63"/>
      <c r="PME5" s="63"/>
      <c r="PMF5" s="63"/>
      <c r="PMG5" s="63"/>
      <c r="PMH5" s="63"/>
      <c r="PMI5" s="63"/>
      <c r="PMJ5" s="63"/>
      <c r="PMK5" s="63"/>
      <c r="PML5" s="63"/>
      <c r="PMM5" s="63"/>
      <c r="PMN5" s="63"/>
      <c r="PMO5" s="63"/>
      <c r="PMP5" s="63"/>
      <c r="PMQ5" s="63"/>
      <c r="PMR5" s="63"/>
      <c r="PMS5" s="63"/>
      <c r="PMT5" s="63"/>
      <c r="PMU5" s="63"/>
      <c r="PMV5" s="63"/>
      <c r="PMW5" s="63"/>
      <c r="PMX5" s="63"/>
      <c r="PMY5" s="63"/>
      <c r="PMZ5" s="63"/>
      <c r="PNA5" s="63"/>
      <c r="PNB5" s="63"/>
      <c r="PNC5" s="63"/>
      <c r="PND5" s="63"/>
      <c r="PNE5" s="63"/>
      <c r="PNF5" s="63"/>
      <c r="PNG5" s="63"/>
      <c r="PNH5" s="63"/>
      <c r="PNI5" s="63"/>
      <c r="PNJ5" s="63"/>
      <c r="PNK5" s="63"/>
      <c r="PNL5" s="63"/>
      <c r="PNM5" s="63"/>
      <c r="PNN5" s="63"/>
      <c r="PNO5" s="63"/>
      <c r="PNP5" s="63"/>
      <c r="PNQ5" s="63"/>
      <c r="PNR5" s="63"/>
      <c r="PNS5" s="63"/>
      <c r="PNT5" s="63"/>
      <c r="PNU5" s="63"/>
      <c r="PNV5" s="63"/>
      <c r="PNW5" s="63"/>
      <c r="PNX5" s="63"/>
      <c r="PNY5" s="63"/>
      <c r="PNZ5" s="63"/>
      <c r="POA5" s="63"/>
      <c r="POB5" s="63"/>
      <c r="POC5" s="63"/>
      <c r="POD5" s="63"/>
      <c r="POE5" s="63"/>
      <c r="POF5" s="63"/>
      <c r="POG5" s="63"/>
      <c r="POH5" s="63"/>
      <c r="POI5" s="63"/>
      <c r="POJ5" s="63"/>
      <c r="POK5" s="63"/>
      <c r="POL5" s="63"/>
      <c r="POM5" s="63"/>
      <c r="PON5" s="63"/>
      <c r="POO5" s="63"/>
      <c r="POP5" s="63"/>
      <c r="POQ5" s="63"/>
      <c r="POR5" s="63"/>
      <c r="POS5" s="63"/>
      <c r="POT5" s="63"/>
      <c r="POU5" s="63"/>
      <c r="POV5" s="63"/>
      <c r="POW5" s="63"/>
      <c r="POX5" s="63"/>
      <c r="POY5" s="63"/>
      <c r="POZ5" s="63"/>
      <c r="PPA5" s="63"/>
      <c r="PPB5" s="63"/>
      <c r="PPC5" s="63"/>
      <c r="PPD5" s="63"/>
      <c r="PPE5" s="63"/>
      <c r="PPF5" s="63"/>
      <c r="PPG5" s="63"/>
      <c r="PPH5" s="63"/>
      <c r="PPI5" s="63"/>
      <c r="PPJ5" s="63"/>
      <c r="PPK5" s="63"/>
      <c r="PPL5" s="63"/>
      <c r="PPM5" s="63"/>
      <c r="PPN5" s="63"/>
      <c r="PPO5" s="63"/>
      <c r="PPP5" s="63"/>
      <c r="PPQ5" s="63"/>
      <c r="PPR5" s="63"/>
      <c r="PPS5" s="63"/>
      <c r="PPT5" s="63"/>
      <c r="PPU5" s="63"/>
      <c r="PPV5" s="63"/>
      <c r="PPW5" s="63"/>
      <c r="PPX5" s="63"/>
      <c r="PPY5" s="63"/>
      <c r="PPZ5" s="63"/>
      <c r="PQA5" s="63"/>
      <c r="PQB5" s="63"/>
      <c r="PQC5" s="63"/>
      <c r="PQD5" s="63"/>
      <c r="PQE5" s="63"/>
      <c r="PQF5" s="63"/>
      <c r="PQG5" s="63"/>
      <c r="PQH5" s="63"/>
      <c r="PQI5" s="63"/>
      <c r="PQJ5" s="63"/>
      <c r="PQK5" s="63"/>
      <c r="PQL5" s="63"/>
      <c r="PQM5" s="63"/>
      <c r="PQN5" s="63"/>
      <c r="PQO5" s="63"/>
      <c r="PQP5" s="63"/>
      <c r="PQQ5" s="63"/>
      <c r="PQR5" s="63"/>
      <c r="PQS5" s="63"/>
      <c r="PQT5" s="63"/>
      <c r="PQU5" s="63"/>
      <c r="PQV5" s="63"/>
      <c r="PQW5" s="63"/>
      <c r="PQX5" s="63"/>
      <c r="PQY5" s="63"/>
      <c r="PQZ5" s="63"/>
      <c r="PRA5" s="63"/>
      <c r="PRB5" s="63"/>
      <c r="PRC5" s="63"/>
      <c r="PRD5" s="63"/>
      <c r="PRE5" s="63"/>
      <c r="PRF5" s="63"/>
      <c r="PRG5" s="63"/>
      <c r="PRH5" s="63"/>
      <c r="PRI5" s="63"/>
      <c r="PRJ5" s="63"/>
      <c r="PRK5" s="63"/>
      <c r="PRL5" s="63"/>
      <c r="PRM5" s="63"/>
      <c r="PRN5" s="63"/>
      <c r="PRO5" s="63"/>
      <c r="PRP5" s="63"/>
      <c r="PRQ5" s="63"/>
      <c r="PRR5" s="63"/>
      <c r="PRS5" s="63"/>
      <c r="PRT5" s="63"/>
      <c r="PRU5" s="63"/>
      <c r="PRV5" s="63"/>
      <c r="PRW5" s="63"/>
      <c r="PRX5" s="63"/>
      <c r="PRY5" s="63"/>
      <c r="PRZ5" s="63"/>
      <c r="PSA5" s="63"/>
      <c r="PSB5" s="63"/>
      <c r="PSC5" s="63"/>
      <c r="PSD5" s="63"/>
      <c r="PSE5" s="63"/>
      <c r="PSF5" s="63"/>
      <c r="PSG5" s="63"/>
      <c r="PSH5" s="63"/>
      <c r="PSI5" s="63"/>
      <c r="PSJ5" s="63"/>
      <c r="PSK5" s="63"/>
      <c r="PSL5" s="63"/>
      <c r="PSM5" s="63"/>
      <c r="PSN5" s="63"/>
      <c r="PSO5" s="63"/>
      <c r="PSP5" s="63"/>
      <c r="PSQ5" s="63"/>
      <c r="PSR5" s="63"/>
      <c r="PSS5" s="63"/>
      <c r="PST5" s="63"/>
      <c r="PSU5" s="63"/>
      <c r="PSV5" s="63"/>
      <c r="PSW5" s="63"/>
      <c r="PSX5" s="63"/>
      <c r="PSY5" s="63"/>
      <c r="PSZ5" s="63"/>
      <c r="PTA5" s="63"/>
      <c r="PTB5" s="63"/>
      <c r="PTC5" s="63"/>
      <c r="PTD5" s="63"/>
      <c r="PTE5" s="63"/>
      <c r="PTF5" s="63"/>
      <c r="PTG5" s="63"/>
      <c r="PTH5" s="63"/>
      <c r="PTI5" s="63"/>
      <c r="PTJ5" s="63"/>
      <c r="PTK5" s="63"/>
      <c r="PTL5" s="63"/>
      <c r="PTM5" s="63"/>
      <c r="PTN5" s="63"/>
      <c r="PTO5" s="63"/>
      <c r="PTP5" s="63"/>
      <c r="PTQ5" s="63"/>
      <c r="PTR5" s="63"/>
      <c r="PTS5" s="63"/>
      <c r="PTT5" s="63"/>
      <c r="PTU5" s="63"/>
      <c r="PTV5" s="63"/>
      <c r="PTW5" s="63"/>
      <c r="PTX5" s="63"/>
      <c r="PTY5" s="63"/>
      <c r="PTZ5" s="63"/>
      <c r="PUA5" s="63"/>
      <c r="PUB5" s="63"/>
      <c r="PUC5" s="63"/>
      <c r="PUD5" s="63"/>
      <c r="PUE5" s="63"/>
      <c r="PUF5" s="63"/>
      <c r="PUG5" s="63"/>
      <c r="PUH5" s="63"/>
      <c r="PUI5" s="63"/>
      <c r="PUJ5" s="63"/>
      <c r="PUK5" s="63"/>
      <c r="PUL5" s="63"/>
      <c r="PUM5" s="63"/>
      <c r="PUN5" s="63"/>
      <c r="PUO5" s="63"/>
      <c r="PUP5" s="63"/>
      <c r="PUQ5" s="63"/>
      <c r="PUR5" s="63"/>
      <c r="PUS5" s="63"/>
      <c r="PUT5" s="63"/>
      <c r="PUU5" s="63"/>
      <c r="PUV5" s="63"/>
      <c r="PUW5" s="63"/>
      <c r="PUX5" s="63"/>
      <c r="PUY5" s="63"/>
      <c r="PUZ5" s="63"/>
      <c r="PVA5" s="63"/>
      <c r="PVB5" s="63"/>
      <c r="PVC5" s="63"/>
      <c r="PVD5" s="63"/>
      <c r="PVE5" s="63"/>
      <c r="PVF5" s="63"/>
      <c r="PVG5" s="63"/>
      <c r="PVH5" s="63"/>
      <c r="PVI5" s="63"/>
      <c r="PVJ5" s="63"/>
      <c r="PVK5" s="63"/>
      <c r="PVL5" s="63"/>
      <c r="PVM5" s="63"/>
      <c r="PVN5" s="63"/>
      <c r="PVO5" s="63"/>
      <c r="PVP5" s="63"/>
      <c r="PVQ5" s="63"/>
      <c r="PVR5" s="63"/>
      <c r="PVS5" s="63"/>
      <c r="PVT5" s="63"/>
      <c r="PVU5" s="63"/>
      <c r="PVV5" s="63"/>
      <c r="PVW5" s="63"/>
      <c r="PVX5" s="63"/>
      <c r="PVY5" s="63"/>
      <c r="PVZ5" s="63"/>
      <c r="PWA5" s="63"/>
      <c r="PWB5" s="63"/>
      <c r="PWC5" s="63"/>
      <c r="PWD5" s="63"/>
      <c r="PWE5" s="63"/>
      <c r="PWF5" s="63"/>
      <c r="PWG5" s="63"/>
      <c r="PWH5" s="63"/>
      <c r="PWI5" s="63"/>
      <c r="PWJ5" s="63"/>
      <c r="PWK5" s="63"/>
      <c r="PWL5" s="63"/>
      <c r="PWM5" s="63"/>
      <c r="PWN5" s="63"/>
      <c r="PWO5" s="63"/>
      <c r="PWP5" s="63"/>
      <c r="PWQ5" s="63"/>
      <c r="PWR5" s="63"/>
      <c r="PWS5" s="63"/>
      <c r="PWT5" s="63"/>
      <c r="PWU5" s="63"/>
      <c r="PWV5" s="63"/>
      <c r="PWW5" s="63"/>
      <c r="PWX5" s="63"/>
      <c r="PWY5" s="63"/>
      <c r="PWZ5" s="63"/>
      <c r="PXA5" s="63"/>
      <c r="PXB5" s="63"/>
      <c r="PXC5" s="63"/>
      <c r="PXD5" s="63"/>
      <c r="PXE5" s="63"/>
      <c r="PXF5" s="63"/>
      <c r="PXG5" s="63"/>
      <c r="PXH5" s="63"/>
      <c r="PXI5" s="63"/>
      <c r="PXJ5" s="63"/>
      <c r="PXK5" s="63"/>
      <c r="PXL5" s="63"/>
      <c r="PXM5" s="63"/>
      <c r="PXN5" s="63"/>
      <c r="PXO5" s="63"/>
      <c r="PXP5" s="63"/>
      <c r="PXQ5" s="63"/>
      <c r="PXR5" s="63"/>
      <c r="PXS5" s="63"/>
      <c r="PXT5" s="63"/>
      <c r="PXU5" s="63"/>
      <c r="PXV5" s="63"/>
      <c r="PXW5" s="63"/>
      <c r="PXX5" s="63"/>
      <c r="PXY5" s="63"/>
      <c r="PXZ5" s="63"/>
      <c r="PYA5" s="63"/>
      <c r="PYB5" s="63"/>
      <c r="PYC5" s="63"/>
      <c r="PYD5" s="63"/>
      <c r="PYE5" s="63"/>
      <c r="PYF5" s="63"/>
      <c r="PYG5" s="63"/>
      <c r="PYH5" s="63"/>
      <c r="PYI5" s="63"/>
      <c r="PYJ5" s="63"/>
      <c r="PYK5" s="63"/>
      <c r="PYL5" s="63"/>
      <c r="PYM5" s="63"/>
      <c r="PYN5" s="63"/>
      <c r="PYO5" s="63"/>
      <c r="PYP5" s="63"/>
      <c r="PYQ5" s="63"/>
      <c r="PYR5" s="63"/>
      <c r="PYS5" s="63"/>
      <c r="PYT5" s="63"/>
      <c r="PYU5" s="63"/>
      <c r="PYV5" s="63"/>
      <c r="PYW5" s="63"/>
      <c r="PYX5" s="63"/>
      <c r="PYY5" s="63"/>
      <c r="PYZ5" s="63"/>
      <c r="PZA5" s="63"/>
      <c r="PZB5" s="63"/>
      <c r="PZC5" s="63"/>
      <c r="PZD5" s="63"/>
      <c r="PZE5" s="63"/>
      <c r="PZF5" s="63"/>
      <c r="PZG5" s="63"/>
      <c r="PZH5" s="63"/>
      <c r="PZI5" s="63"/>
      <c r="PZJ5" s="63"/>
      <c r="PZK5" s="63"/>
      <c r="PZL5" s="63"/>
      <c r="PZM5" s="63"/>
      <c r="PZN5" s="63"/>
      <c r="PZO5" s="63"/>
      <c r="PZP5" s="63"/>
      <c r="PZQ5" s="63"/>
      <c r="PZR5" s="63"/>
      <c r="PZS5" s="63"/>
      <c r="PZT5" s="63"/>
      <c r="PZU5" s="63"/>
      <c r="PZV5" s="63"/>
      <c r="PZW5" s="63"/>
      <c r="PZX5" s="63"/>
      <c r="PZY5" s="63"/>
      <c r="PZZ5" s="63"/>
      <c r="QAA5" s="63"/>
      <c r="QAB5" s="63"/>
      <c r="QAC5" s="63"/>
      <c r="QAD5" s="63"/>
      <c r="QAE5" s="63"/>
      <c r="QAF5" s="63"/>
      <c r="QAG5" s="63"/>
      <c r="QAH5" s="63"/>
      <c r="QAI5" s="63"/>
      <c r="QAJ5" s="63"/>
      <c r="QAK5" s="63"/>
      <c r="QAL5" s="63"/>
      <c r="QAM5" s="63"/>
      <c r="QAN5" s="63"/>
      <c r="QAO5" s="63"/>
      <c r="QAP5" s="63"/>
      <c r="QAQ5" s="63"/>
      <c r="QAR5" s="63"/>
      <c r="QAS5" s="63"/>
      <c r="QAT5" s="63"/>
      <c r="QAU5" s="63"/>
      <c r="QAV5" s="63"/>
      <c r="QAW5" s="63"/>
      <c r="QAX5" s="63"/>
      <c r="QAY5" s="63"/>
      <c r="QAZ5" s="63"/>
      <c r="QBA5" s="63"/>
      <c r="QBB5" s="63"/>
      <c r="QBC5" s="63"/>
      <c r="QBD5" s="63"/>
      <c r="QBE5" s="63"/>
      <c r="QBF5" s="63"/>
      <c r="QBG5" s="63"/>
      <c r="QBH5" s="63"/>
      <c r="QBI5" s="63"/>
      <c r="QBJ5" s="63"/>
      <c r="QBK5" s="63"/>
      <c r="QBL5" s="63"/>
      <c r="QBM5" s="63"/>
      <c r="QBN5" s="63"/>
      <c r="QBO5" s="63"/>
      <c r="QBP5" s="63"/>
      <c r="QBQ5" s="63"/>
      <c r="QBR5" s="63"/>
      <c r="QBS5" s="63"/>
      <c r="QBT5" s="63"/>
      <c r="QBU5" s="63"/>
      <c r="QBV5" s="63"/>
      <c r="QBW5" s="63"/>
      <c r="QBX5" s="63"/>
      <c r="QBY5" s="63"/>
      <c r="QBZ5" s="63"/>
      <c r="QCA5" s="63"/>
      <c r="QCB5" s="63"/>
      <c r="QCC5" s="63"/>
      <c r="QCD5" s="63"/>
      <c r="QCE5" s="63"/>
      <c r="QCF5" s="63"/>
      <c r="QCG5" s="63"/>
      <c r="QCH5" s="63"/>
      <c r="QCI5" s="63"/>
      <c r="QCJ5" s="63"/>
      <c r="QCK5" s="63"/>
      <c r="QCL5" s="63"/>
      <c r="QCM5" s="63"/>
      <c r="QCN5" s="63"/>
      <c r="QCO5" s="63"/>
      <c r="QCP5" s="63"/>
      <c r="QCQ5" s="63"/>
      <c r="QCR5" s="63"/>
      <c r="QCS5" s="63"/>
      <c r="QCT5" s="63"/>
      <c r="QCU5" s="63"/>
      <c r="QCV5" s="63"/>
      <c r="QCW5" s="63"/>
      <c r="QCX5" s="63"/>
      <c r="QCY5" s="63"/>
      <c r="QCZ5" s="63"/>
      <c r="QDA5" s="63"/>
      <c r="QDB5" s="63"/>
      <c r="QDC5" s="63"/>
      <c r="QDD5" s="63"/>
      <c r="QDE5" s="63"/>
      <c r="QDF5" s="63"/>
      <c r="QDG5" s="63"/>
      <c r="QDH5" s="63"/>
      <c r="QDI5" s="63"/>
      <c r="QDJ5" s="63"/>
      <c r="QDK5" s="63"/>
      <c r="QDL5" s="63"/>
      <c r="QDM5" s="63"/>
      <c r="QDN5" s="63"/>
      <c r="QDO5" s="63"/>
      <c r="QDP5" s="63"/>
      <c r="QDQ5" s="63"/>
      <c r="QDR5" s="63"/>
      <c r="QDS5" s="63"/>
      <c r="QDT5" s="63"/>
      <c r="QDU5" s="63"/>
      <c r="QDV5" s="63"/>
      <c r="QDW5" s="63"/>
      <c r="QDX5" s="63"/>
      <c r="QDY5" s="63"/>
      <c r="QDZ5" s="63"/>
      <c r="QEA5" s="63"/>
      <c r="QEB5" s="63"/>
      <c r="QEC5" s="63"/>
      <c r="QED5" s="63"/>
      <c r="QEE5" s="63"/>
      <c r="QEF5" s="63"/>
      <c r="QEG5" s="63"/>
      <c r="QEH5" s="63"/>
      <c r="QEI5" s="63"/>
      <c r="QEJ5" s="63"/>
      <c r="QEK5" s="63"/>
      <c r="QEL5" s="63"/>
      <c r="QEM5" s="63"/>
      <c r="QEN5" s="63"/>
      <c r="QEO5" s="63"/>
      <c r="QEP5" s="63"/>
      <c r="QEQ5" s="63"/>
      <c r="QER5" s="63"/>
      <c r="QES5" s="63"/>
      <c r="QET5" s="63"/>
      <c r="QEU5" s="63"/>
      <c r="QEV5" s="63"/>
      <c r="QEW5" s="63"/>
      <c r="QEX5" s="63"/>
      <c r="QEY5" s="63"/>
      <c r="QEZ5" s="63"/>
      <c r="QFA5" s="63"/>
      <c r="QFB5" s="63"/>
      <c r="QFC5" s="63"/>
      <c r="QFD5" s="63"/>
      <c r="QFE5" s="63"/>
      <c r="QFF5" s="63"/>
      <c r="QFG5" s="63"/>
      <c r="QFH5" s="63"/>
      <c r="QFI5" s="63"/>
      <c r="QFJ5" s="63"/>
      <c r="QFK5" s="63"/>
      <c r="QFL5" s="63"/>
      <c r="QFM5" s="63"/>
      <c r="QFN5" s="63"/>
      <c r="QFO5" s="63"/>
      <c r="QFP5" s="63"/>
      <c r="QFQ5" s="63"/>
      <c r="QFR5" s="63"/>
      <c r="QFS5" s="63"/>
      <c r="QFT5" s="63"/>
      <c r="QFU5" s="63"/>
      <c r="QFV5" s="63"/>
      <c r="QFW5" s="63"/>
      <c r="QFX5" s="63"/>
      <c r="QFY5" s="63"/>
      <c r="QFZ5" s="63"/>
      <c r="QGA5" s="63"/>
      <c r="QGB5" s="63"/>
      <c r="QGC5" s="63"/>
      <c r="QGD5" s="63"/>
      <c r="QGE5" s="63"/>
      <c r="QGF5" s="63"/>
      <c r="QGG5" s="63"/>
      <c r="QGH5" s="63"/>
      <c r="QGI5" s="63"/>
      <c r="QGJ5" s="63"/>
      <c r="QGK5" s="63"/>
      <c r="QGL5" s="63"/>
      <c r="QGM5" s="63"/>
      <c r="QGN5" s="63"/>
      <c r="QGO5" s="63"/>
      <c r="QGP5" s="63"/>
      <c r="QGQ5" s="63"/>
      <c r="QGR5" s="63"/>
      <c r="QGS5" s="63"/>
      <c r="QGT5" s="63"/>
      <c r="QGU5" s="63"/>
      <c r="QGV5" s="63"/>
      <c r="QGW5" s="63"/>
      <c r="QGX5" s="63"/>
      <c r="QGY5" s="63"/>
      <c r="QGZ5" s="63"/>
      <c r="QHA5" s="63"/>
      <c r="QHB5" s="63"/>
      <c r="QHC5" s="63"/>
      <c r="QHD5" s="63"/>
      <c r="QHE5" s="63"/>
      <c r="QHF5" s="63"/>
      <c r="QHG5" s="63"/>
      <c r="QHH5" s="63"/>
      <c r="QHI5" s="63"/>
      <c r="QHJ5" s="63"/>
      <c r="QHK5" s="63"/>
      <c r="QHL5" s="63"/>
      <c r="QHM5" s="63"/>
      <c r="QHN5" s="63"/>
      <c r="QHO5" s="63"/>
      <c r="QHP5" s="63"/>
      <c r="QHQ5" s="63"/>
      <c r="QHR5" s="63"/>
      <c r="QHS5" s="63"/>
      <c r="QHT5" s="63"/>
      <c r="QHU5" s="63"/>
      <c r="QHV5" s="63"/>
      <c r="QHW5" s="63"/>
      <c r="QHX5" s="63"/>
      <c r="QHY5" s="63"/>
      <c r="QHZ5" s="63"/>
      <c r="QIA5" s="63"/>
      <c r="QIB5" s="63"/>
      <c r="QIC5" s="63"/>
      <c r="QID5" s="63"/>
      <c r="QIE5" s="63"/>
      <c r="QIF5" s="63"/>
      <c r="QIG5" s="63"/>
      <c r="QIH5" s="63"/>
      <c r="QII5" s="63"/>
      <c r="QIJ5" s="63"/>
      <c r="QIK5" s="63"/>
      <c r="QIL5" s="63"/>
      <c r="QIM5" s="63"/>
      <c r="QIN5" s="63"/>
      <c r="QIO5" s="63"/>
      <c r="QIP5" s="63"/>
      <c r="QIQ5" s="63"/>
      <c r="QIR5" s="63"/>
      <c r="QIS5" s="63"/>
      <c r="QIT5" s="63"/>
      <c r="QIU5" s="63"/>
      <c r="QIV5" s="63"/>
      <c r="QIW5" s="63"/>
      <c r="QIX5" s="63"/>
      <c r="QIY5" s="63"/>
      <c r="QIZ5" s="63"/>
      <c r="QJA5" s="63"/>
      <c r="QJB5" s="63"/>
      <c r="QJC5" s="63"/>
      <c r="QJD5" s="63"/>
      <c r="QJE5" s="63"/>
      <c r="QJF5" s="63"/>
      <c r="QJG5" s="63"/>
      <c r="QJH5" s="63"/>
      <c r="QJI5" s="63"/>
      <c r="QJJ5" s="63"/>
      <c r="QJK5" s="63"/>
      <c r="QJL5" s="63"/>
      <c r="QJM5" s="63"/>
      <c r="QJN5" s="63"/>
      <c r="QJO5" s="63"/>
      <c r="QJP5" s="63"/>
      <c r="QJQ5" s="63"/>
      <c r="QJR5" s="63"/>
      <c r="QJS5" s="63"/>
      <c r="QJT5" s="63"/>
      <c r="QJU5" s="63"/>
      <c r="QJV5" s="63"/>
      <c r="QJW5" s="63"/>
      <c r="QJX5" s="63"/>
      <c r="QJY5" s="63"/>
      <c r="QJZ5" s="63"/>
      <c r="QKA5" s="63"/>
      <c r="QKB5" s="63"/>
      <c r="QKC5" s="63"/>
      <c r="QKD5" s="63"/>
      <c r="QKE5" s="63"/>
      <c r="QKF5" s="63"/>
      <c r="QKG5" s="63"/>
      <c r="QKH5" s="63"/>
      <c r="QKI5" s="63"/>
      <c r="QKJ5" s="63"/>
      <c r="QKK5" s="63"/>
      <c r="QKL5" s="63"/>
      <c r="QKM5" s="63"/>
      <c r="QKN5" s="63"/>
      <c r="QKO5" s="63"/>
      <c r="QKP5" s="63"/>
      <c r="QKQ5" s="63"/>
      <c r="QKR5" s="63"/>
      <c r="QKS5" s="63"/>
      <c r="QKT5" s="63"/>
      <c r="QKU5" s="63"/>
      <c r="QKV5" s="63"/>
      <c r="QKW5" s="63"/>
      <c r="QKX5" s="63"/>
      <c r="QKY5" s="63"/>
      <c r="QKZ5" s="63"/>
      <c r="QLA5" s="63"/>
      <c r="QLB5" s="63"/>
      <c r="QLC5" s="63"/>
      <c r="QLD5" s="63"/>
      <c r="QLE5" s="63"/>
      <c r="QLF5" s="63"/>
      <c r="QLG5" s="63"/>
      <c r="QLH5" s="63"/>
      <c r="QLI5" s="63"/>
      <c r="QLJ5" s="63"/>
      <c r="QLK5" s="63"/>
      <c r="QLL5" s="63"/>
      <c r="QLM5" s="63"/>
      <c r="QLN5" s="63"/>
      <c r="QLO5" s="63"/>
      <c r="QLP5" s="63"/>
      <c r="QLQ5" s="63"/>
      <c r="QLR5" s="63"/>
      <c r="QLS5" s="63"/>
      <c r="QLT5" s="63"/>
      <c r="QLU5" s="63"/>
      <c r="QLV5" s="63"/>
      <c r="QLW5" s="63"/>
      <c r="QLX5" s="63"/>
      <c r="QLY5" s="63"/>
      <c r="QLZ5" s="63"/>
      <c r="QMA5" s="63"/>
      <c r="QMB5" s="63"/>
      <c r="QMC5" s="63"/>
      <c r="QMD5" s="63"/>
      <c r="QME5" s="63"/>
      <c r="QMF5" s="63"/>
      <c r="QMG5" s="63"/>
      <c r="QMH5" s="63"/>
      <c r="QMI5" s="63"/>
      <c r="QMJ5" s="63"/>
      <c r="QMK5" s="63"/>
      <c r="QML5" s="63"/>
      <c r="QMM5" s="63"/>
      <c r="QMN5" s="63"/>
      <c r="QMO5" s="63"/>
      <c r="QMP5" s="63"/>
      <c r="QMQ5" s="63"/>
      <c r="QMR5" s="63"/>
      <c r="QMS5" s="63"/>
      <c r="QMT5" s="63"/>
      <c r="QMU5" s="63"/>
      <c r="QMV5" s="63"/>
      <c r="QMW5" s="63"/>
      <c r="QMX5" s="63"/>
      <c r="QMY5" s="63"/>
      <c r="QMZ5" s="63"/>
      <c r="QNA5" s="63"/>
      <c r="QNB5" s="63"/>
      <c r="QNC5" s="63"/>
      <c r="QND5" s="63"/>
      <c r="QNE5" s="63"/>
      <c r="QNF5" s="63"/>
      <c r="QNG5" s="63"/>
      <c r="QNH5" s="63"/>
      <c r="QNI5" s="63"/>
      <c r="QNJ5" s="63"/>
      <c r="QNK5" s="63"/>
      <c r="QNL5" s="63"/>
      <c r="QNM5" s="63"/>
      <c r="QNN5" s="63"/>
      <c r="QNO5" s="63"/>
      <c r="QNP5" s="63"/>
      <c r="QNQ5" s="63"/>
      <c r="QNR5" s="63"/>
      <c r="QNS5" s="63"/>
      <c r="QNT5" s="63"/>
      <c r="QNU5" s="63"/>
      <c r="QNV5" s="63"/>
      <c r="QNW5" s="63"/>
      <c r="QNX5" s="63"/>
      <c r="QNY5" s="63"/>
      <c r="QNZ5" s="63"/>
      <c r="QOA5" s="63"/>
      <c r="QOB5" s="63"/>
      <c r="QOC5" s="63"/>
      <c r="QOD5" s="63"/>
      <c r="QOE5" s="63"/>
      <c r="QOF5" s="63"/>
      <c r="QOG5" s="63"/>
      <c r="QOH5" s="63"/>
      <c r="QOI5" s="63"/>
      <c r="QOJ5" s="63"/>
      <c r="QOK5" s="63"/>
      <c r="QOL5" s="63"/>
      <c r="QOM5" s="63"/>
      <c r="QON5" s="63"/>
      <c r="QOO5" s="63"/>
      <c r="QOP5" s="63"/>
      <c r="QOQ5" s="63"/>
      <c r="QOR5" s="63"/>
      <c r="QOS5" s="63"/>
      <c r="QOT5" s="63"/>
      <c r="QOU5" s="63"/>
      <c r="QOV5" s="63"/>
      <c r="QOW5" s="63"/>
      <c r="QOX5" s="63"/>
      <c r="QOY5" s="63"/>
      <c r="QOZ5" s="63"/>
      <c r="QPA5" s="63"/>
      <c r="QPB5" s="63"/>
      <c r="QPC5" s="63"/>
      <c r="QPD5" s="63"/>
      <c r="QPE5" s="63"/>
      <c r="QPF5" s="63"/>
      <c r="QPG5" s="63"/>
      <c r="QPH5" s="63"/>
      <c r="QPI5" s="63"/>
      <c r="QPJ5" s="63"/>
      <c r="QPK5" s="63"/>
      <c r="QPL5" s="63"/>
      <c r="QPM5" s="63"/>
      <c r="QPN5" s="63"/>
      <c r="QPO5" s="63"/>
      <c r="QPP5" s="63"/>
      <c r="QPQ5" s="63"/>
      <c r="QPR5" s="63"/>
      <c r="QPS5" s="63"/>
      <c r="QPT5" s="63"/>
      <c r="QPU5" s="63"/>
      <c r="QPV5" s="63"/>
      <c r="QPW5" s="63"/>
      <c r="QPX5" s="63"/>
      <c r="QPY5" s="63"/>
      <c r="QPZ5" s="63"/>
      <c r="QQA5" s="63"/>
      <c r="QQB5" s="63"/>
      <c r="QQC5" s="63"/>
      <c r="QQD5" s="63"/>
      <c r="QQE5" s="63"/>
      <c r="QQF5" s="63"/>
      <c r="QQG5" s="63"/>
      <c r="QQH5" s="63"/>
      <c r="QQI5" s="63"/>
      <c r="QQJ5" s="63"/>
      <c r="QQK5" s="63"/>
      <c r="QQL5" s="63"/>
      <c r="QQM5" s="63"/>
      <c r="QQN5" s="63"/>
      <c r="QQO5" s="63"/>
      <c r="QQP5" s="63"/>
      <c r="QQQ5" s="63"/>
      <c r="QQR5" s="63"/>
      <c r="QQS5" s="63"/>
      <c r="QQT5" s="63"/>
      <c r="QQU5" s="63"/>
      <c r="QQV5" s="63"/>
      <c r="QQW5" s="63"/>
      <c r="QQX5" s="63"/>
      <c r="QQY5" s="63"/>
      <c r="QQZ5" s="63"/>
      <c r="QRA5" s="63"/>
      <c r="QRB5" s="63"/>
      <c r="QRC5" s="63"/>
      <c r="QRD5" s="63"/>
      <c r="QRE5" s="63"/>
      <c r="QRF5" s="63"/>
      <c r="QRG5" s="63"/>
      <c r="QRH5" s="63"/>
      <c r="QRI5" s="63"/>
      <c r="QRJ5" s="63"/>
      <c r="QRK5" s="63"/>
      <c r="QRL5" s="63"/>
      <c r="QRM5" s="63"/>
      <c r="QRN5" s="63"/>
      <c r="QRO5" s="63"/>
      <c r="QRP5" s="63"/>
      <c r="QRQ5" s="63"/>
      <c r="QRR5" s="63"/>
      <c r="QRS5" s="63"/>
      <c r="QRT5" s="63"/>
      <c r="QRU5" s="63"/>
      <c r="QRV5" s="63"/>
      <c r="QRW5" s="63"/>
      <c r="QRX5" s="63"/>
      <c r="QRY5" s="63"/>
      <c r="QRZ5" s="63"/>
      <c r="QSA5" s="63"/>
      <c r="QSB5" s="63"/>
      <c r="QSC5" s="63"/>
      <c r="QSD5" s="63"/>
      <c r="QSE5" s="63"/>
      <c r="QSF5" s="63"/>
      <c r="QSG5" s="63"/>
      <c r="QSH5" s="63"/>
      <c r="QSI5" s="63"/>
      <c r="QSJ5" s="63"/>
      <c r="QSK5" s="63"/>
      <c r="QSL5" s="63"/>
      <c r="QSM5" s="63"/>
      <c r="QSN5" s="63"/>
      <c r="QSO5" s="63"/>
      <c r="QSP5" s="63"/>
      <c r="QSQ5" s="63"/>
      <c r="QSR5" s="63"/>
      <c r="QSS5" s="63"/>
      <c r="QST5" s="63"/>
      <c r="QSU5" s="63"/>
      <c r="QSV5" s="63"/>
      <c r="QSW5" s="63"/>
      <c r="QSX5" s="63"/>
      <c r="QSY5" s="63"/>
      <c r="QSZ5" s="63"/>
      <c r="QTA5" s="63"/>
      <c r="QTB5" s="63"/>
      <c r="QTC5" s="63"/>
      <c r="QTD5" s="63"/>
      <c r="QTE5" s="63"/>
      <c r="QTF5" s="63"/>
      <c r="QTG5" s="63"/>
      <c r="QTH5" s="63"/>
      <c r="QTI5" s="63"/>
      <c r="QTJ5" s="63"/>
      <c r="QTK5" s="63"/>
      <c r="QTL5" s="63"/>
      <c r="QTM5" s="63"/>
      <c r="QTN5" s="63"/>
      <c r="QTO5" s="63"/>
      <c r="QTP5" s="63"/>
      <c r="QTQ5" s="63"/>
      <c r="QTR5" s="63"/>
      <c r="QTS5" s="63"/>
      <c r="QTT5" s="63"/>
      <c r="QTU5" s="63"/>
      <c r="QTV5" s="63"/>
      <c r="QTW5" s="63"/>
      <c r="QTX5" s="63"/>
      <c r="QTY5" s="63"/>
      <c r="QTZ5" s="63"/>
      <c r="QUA5" s="63"/>
      <c r="QUB5" s="63"/>
      <c r="QUC5" s="63"/>
      <c r="QUD5" s="63"/>
      <c r="QUE5" s="63"/>
      <c r="QUF5" s="63"/>
      <c r="QUG5" s="63"/>
      <c r="QUH5" s="63"/>
      <c r="QUI5" s="63"/>
      <c r="QUJ5" s="63"/>
      <c r="QUK5" s="63"/>
      <c r="QUL5" s="63"/>
      <c r="QUM5" s="63"/>
      <c r="QUN5" s="63"/>
      <c r="QUO5" s="63"/>
      <c r="QUP5" s="63"/>
      <c r="QUQ5" s="63"/>
      <c r="QUR5" s="63"/>
      <c r="QUS5" s="63"/>
      <c r="QUT5" s="63"/>
      <c r="QUU5" s="63"/>
      <c r="QUV5" s="63"/>
      <c r="QUW5" s="63"/>
      <c r="QUX5" s="63"/>
      <c r="QUY5" s="63"/>
      <c r="QUZ5" s="63"/>
      <c r="QVA5" s="63"/>
      <c r="QVB5" s="63"/>
      <c r="QVC5" s="63"/>
      <c r="QVD5" s="63"/>
      <c r="QVE5" s="63"/>
      <c r="QVF5" s="63"/>
      <c r="QVG5" s="63"/>
      <c r="QVH5" s="63"/>
      <c r="QVI5" s="63"/>
      <c r="QVJ5" s="63"/>
      <c r="QVK5" s="63"/>
      <c r="QVL5" s="63"/>
      <c r="QVM5" s="63"/>
      <c r="QVN5" s="63"/>
      <c r="QVO5" s="63"/>
      <c r="QVP5" s="63"/>
      <c r="QVQ5" s="63"/>
      <c r="QVR5" s="63"/>
      <c r="QVS5" s="63"/>
      <c r="QVT5" s="63"/>
      <c r="QVU5" s="63"/>
      <c r="QVV5" s="63"/>
      <c r="QVW5" s="63"/>
      <c r="QVX5" s="63"/>
      <c r="QVY5" s="63"/>
      <c r="QVZ5" s="63"/>
      <c r="QWA5" s="63"/>
      <c r="QWB5" s="63"/>
      <c r="QWC5" s="63"/>
      <c r="QWD5" s="63"/>
      <c r="QWE5" s="63"/>
      <c r="QWF5" s="63"/>
      <c r="QWG5" s="63"/>
      <c r="QWH5" s="63"/>
      <c r="QWI5" s="63"/>
      <c r="QWJ5" s="63"/>
      <c r="QWK5" s="63"/>
      <c r="QWL5" s="63"/>
      <c r="QWM5" s="63"/>
      <c r="QWN5" s="63"/>
      <c r="QWO5" s="63"/>
      <c r="QWP5" s="63"/>
      <c r="QWQ5" s="63"/>
      <c r="QWR5" s="63"/>
      <c r="QWS5" s="63"/>
      <c r="QWT5" s="63"/>
      <c r="QWU5" s="63"/>
      <c r="QWV5" s="63"/>
      <c r="QWW5" s="63"/>
      <c r="QWX5" s="63"/>
      <c r="QWY5" s="63"/>
      <c r="QWZ5" s="63"/>
      <c r="QXA5" s="63"/>
      <c r="QXB5" s="63"/>
      <c r="QXC5" s="63"/>
      <c r="QXD5" s="63"/>
      <c r="QXE5" s="63"/>
      <c r="QXF5" s="63"/>
      <c r="QXG5" s="63"/>
      <c r="QXH5" s="63"/>
      <c r="QXI5" s="63"/>
      <c r="QXJ5" s="63"/>
      <c r="QXK5" s="63"/>
      <c r="QXL5" s="63"/>
      <c r="QXM5" s="63"/>
      <c r="QXN5" s="63"/>
      <c r="QXO5" s="63"/>
      <c r="QXP5" s="63"/>
      <c r="QXQ5" s="63"/>
      <c r="QXR5" s="63"/>
      <c r="QXS5" s="63"/>
      <c r="QXT5" s="63"/>
      <c r="QXU5" s="63"/>
      <c r="QXV5" s="63"/>
      <c r="QXW5" s="63"/>
      <c r="QXX5" s="63"/>
      <c r="QXY5" s="63"/>
      <c r="QXZ5" s="63"/>
      <c r="QYA5" s="63"/>
      <c r="QYB5" s="63"/>
      <c r="QYC5" s="63"/>
      <c r="QYD5" s="63"/>
      <c r="QYE5" s="63"/>
      <c r="QYF5" s="63"/>
      <c r="QYG5" s="63"/>
      <c r="QYH5" s="63"/>
      <c r="QYI5" s="63"/>
      <c r="QYJ5" s="63"/>
      <c r="QYK5" s="63"/>
      <c r="QYL5" s="63"/>
      <c r="QYM5" s="63"/>
      <c r="QYN5" s="63"/>
      <c r="QYO5" s="63"/>
      <c r="QYP5" s="63"/>
      <c r="QYQ5" s="63"/>
      <c r="QYR5" s="63"/>
      <c r="QYS5" s="63"/>
      <c r="QYT5" s="63"/>
      <c r="QYU5" s="63"/>
      <c r="QYV5" s="63"/>
      <c r="QYW5" s="63"/>
      <c r="QYX5" s="63"/>
      <c r="QYY5" s="63"/>
      <c r="QYZ5" s="63"/>
      <c r="QZA5" s="63"/>
      <c r="QZB5" s="63"/>
      <c r="QZC5" s="63"/>
      <c r="QZD5" s="63"/>
      <c r="QZE5" s="63"/>
      <c r="QZF5" s="63"/>
      <c r="QZG5" s="63"/>
      <c r="QZH5" s="63"/>
      <c r="QZI5" s="63"/>
      <c r="QZJ5" s="63"/>
      <c r="QZK5" s="63"/>
      <c r="QZL5" s="63"/>
      <c r="QZM5" s="63"/>
      <c r="QZN5" s="63"/>
      <c r="QZO5" s="63"/>
      <c r="QZP5" s="63"/>
      <c r="QZQ5" s="63"/>
      <c r="QZR5" s="63"/>
      <c r="QZS5" s="63"/>
      <c r="QZT5" s="63"/>
      <c r="QZU5" s="63"/>
      <c r="QZV5" s="63"/>
      <c r="QZW5" s="63"/>
      <c r="QZX5" s="63"/>
      <c r="QZY5" s="63"/>
      <c r="QZZ5" s="63"/>
      <c r="RAA5" s="63"/>
      <c r="RAB5" s="63"/>
      <c r="RAC5" s="63"/>
      <c r="RAD5" s="63"/>
      <c r="RAE5" s="63"/>
      <c r="RAF5" s="63"/>
      <c r="RAG5" s="63"/>
      <c r="RAH5" s="63"/>
      <c r="RAI5" s="63"/>
      <c r="RAJ5" s="63"/>
      <c r="RAK5" s="63"/>
      <c r="RAL5" s="63"/>
      <c r="RAM5" s="63"/>
      <c r="RAN5" s="63"/>
      <c r="RAO5" s="63"/>
      <c r="RAP5" s="63"/>
      <c r="RAQ5" s="63"/>
      <c r="RAR5" s="63"/>
      <c r="RAS5" s="63"/>
      <c r="RAT5" s="63"/>
      <c r="RAU5" s="63"/>
      <c r="RAV5" s="63"/>
      <c r="RAW5" s="63"/>
      <c r="RAX5" s="63"/>
      <c r="RAY5" s="63"/>
      <c r="RAZ5" s="63"/>
      <c r="RBA5" s="63"/>
      <c r="RBB5" s="63"/>
      <c r="RBC5" s="63"/>
      <c r="RBD5" s="63"/>
      <c r="RBE5" s="63"/>
      <c r="RBF5" s="63"/>
      <c r="RBG5" s="63"/>
      <c r="RBH5" s="63"/>
      <c r="RBI5" s="63"/>
      <c r="RBJ5" s="63"/>
      <c r="RBK5" s="63"/>
      <c r="RBL5" s="63"/>
      <c r="RBM5" s="63"/>
      <c r="RBN5" s="63"/>
      <c r="RBO5" s="63"/>
      <c r="RBP5" s="63"/>
      <c r="RBQ5" s="63"/>
      <c r="RBR5" s="63"/>
      <c r="RBS5" s="63"/>
      <c r="RBT5" s="63"/>
      <c r="RBU5" s="63"/>
      <c r="RBV5" s="63"/>
      <c r="RBW5" s="63"/>
      <c r="RBX5" s="63"/>
      <c r="RBY5" s="63"/>
      <c r="RBZ5" s="63"/>
      <c r="RCA5" s="63"/>
      <c r="RCB5" s="63"/>
      <c r="RCC5" s="63"/>
      <c r="RCD5" s="63"/>
      <c r="RCE5" s="63"/>
      <c r="RCF5" s="63"/>
      <c r="RCG5" s="63"/>
      <c r="RCH5" s="63"/>
      <c r="RCI5" s="63"/>
      <c r="RCJ5" s="63"/>
      <c r="RCK5" s="63"/>
      <c r="RCL5" s="63"/>
      <c r="RCM5" s="63"/>
      <c r="RCN5" s="63"/>
      <c r="RCO5" s="63"/>
      <c r="RCP5" s="63"/>
      <c r="RCQ5" s="63"/>
      <c r="RCR5" s="63"/>
      <c r="RCS5" s="63"/>
      <c r="RCT5" s="63"/>
      <c r="RCU5" s="63"/>
      <c r="RCV5" s="63"/>
      <c r="RCW5" s="63"/>
      <c r="RCX5" s="63"/>
      <c r="RCY5" s="63"/>
      <c r="RCZ5" s="63"/>
      <c r="RDA5" s="63"/>
      <c r="RDB5" s="63"/>
      <c r="RDC5" s="63"/>
      <c r="RDD5" s="63"/>
      <c r="RDE5" s="63"/>
      <c r="RDF5" s="63"/>
      <c r="RDG5" s="63"/>
      <c r="RDH5" s="63"/>
      <c r="RDI5" s="63"/>
      <c r="RDJ5" s="63"/>
      <c r="RDK5" s="63"/>
      <c r="RDL5" s="63"/>
      <c r="RDM5" s="63"/>
      <c r="RDN5" s="63"/>
      <c r="RDO5" s="63"/>
      <c r="RDP5" s="63"/>
      <c r="RDQ5" s="63"/>
      <c r="RDR5" s="63"/>
      <c r="RDS5" s="63"/>
      <c r="RDT5" s="63"/>
      <c r="RDU5" s="63"/>
      <c r="RDV5" s="63"/>
      <c r="RDW5" s="63"/>
      <c r="RDX5" s="63"/>
      <c r="RDY5" s="63"/>
      <c r="RDZ5" s="63"/>
      <c r="REA5" s="63"/>
      <c r="REB5" s="63"/>
      <c r="REC5" s="63"/>
      <c r="RED5" s="63"/>
      <c r="REE5" s="63"/>
      <c r="REF5" s="63"/>
      <c r="REG5" s="63"/>
      <c r="REH5" s="63"/>
      <c r="REI5" s="63"/>
      <c r="REJ5" s="63"/>
      <c r="REK5" s="63"/>
      <c r="REL5" s="63"/>
      <c r="REM5" s="63"/>
      <c r="REN5" s="63"/>
      <c r="REO5" s="63"/>
      <c r="REP5" s="63"/>
      <c r="REQ5" s="63"/>
      <c r="RER5" s="63"/>
      <c r="RES5" s="63"/>
      <c r="RET5" s="63"/>
      <c r="REU5" s="63"/>
      <c r="REV5" s="63"/>
      <c r="REW5" s="63"/>
      <c r="REX5" s="63"/>
      <c r="REY5" s="63"/>
      <c r="REZ5" s="63"/>
      <c r="RFA5" s="63"/>
      <c r="RFB5" s="63"/>
      <c r="RFC5" s="63"/>
      <c r="RFD5" s="63"/>
      <c r="RFE5" s="63"/>
      <c r="RFF5" s="63"/>
      <c r="RFG5" s="63"/>
      <c r="RFH5" s="63"/>
      <c r="RFI5" s="63"/>
      <c r="RFJ5" s="63"/>
      <c r="RFK5" s="63"/>
      <c r="RFL5" s="63"/>
      <c r="RFM5" s="63"/>
      <c r="RFN5" s="63"/>
      <c r="RFO5" s="63"/>
      <c r="RFP5" s="63"/>
      <c r="RFQ5" s="63"/>
      <c r="RFR5" s="63"/>
      <c r="RFS5" s="63"/>
      <c r="RFT5" s="63"/>
      <c r="RFU5" s="63"/>
      <c r="RFV5" s="63"/>
      <c r="RFW5" s="63"/>
      <c r="RFX5" s="63"/>
      <c r="RFY5" s="63"/>
      <c r="RFZ5" s="63"/>
      <c r="RGA5" s="63"/>
      <c r="RGB5" s="63"/>
      <c r="RGC5" s="63"/>
      <c r="RGD5" s="63"/>
      <c r="RGE5" s="63"/>
      <c r="RGF5" s="63"/>
      <c r="RGG5" s="63"/>
      <c r="RGH5" s="63"/>
      <c r="RGI5" s="63"/>
      <c r="RGJ5" s="63"/>
      <c r="RGK5" s="63"/>
      <c r="RGL5" s="63"/>
      <c r="RGM5" s="63"/>
      <c r="RGN5" s="63"/>
      <c r="RGO5" s="63"/>
      <c r="RGP5" s="63"/>
      <c r="RGQ5" s="63"/>
      <c r="RGR5" s="63"/>
      <c r="RGS5" s="63"/>
      <c r="RGT5" s="63"/>
      <c r="RGU5" s="63"/>
      <c r="RGV5" s="63"/>
      <c r="RGW5" s="63"/>
      <c r="RGX5" s="63"/>
      <c r="RGY5" s="63"/>
      <c r="RGZ5" s="63"/>
      <c r="RHA5" s="63"/>
      <c r="RHB5" s="63"/>
      <c r="RHC5" s="63"/>
      <c r="RHD5" s="63"/>
      <c r="RHE5" s="63"/>
      <c r="RHF5" s="63"/>
      <c r="RHG5" s="63"/>
      <c r="RHH5" s="63"/>
      <c r="RHI5" s="63"/>
      <c r="RHJ5" s="63"/>
      <c r="RHK5" s="63"/>
      <c r="RHL5" s="63"/>
      <c r="RHM5" s="63"/>
      <c r="RHN5" s="63"/>
      <c r="RHO5" s="63"/>
      <c r="RHP5" s="63"/>
      <c r="RHQ5" s="63"/>
      <c r="RHR5" s="63"/>
      <c r="RHS5" s="63"/>
      <c r="RHT5" s="63"/>
      <c r="RHU5" s="63"/>
      <c r="RHV5" s="63"/>
      <c r="RHW5" s="63"/>
      <c r="RHX5" s="63"/>
      <c r="RHY5" s="63"/>
      <c r="RHZ5" s="63"/>
      <c r="RIA5" s="63"/>
      <c r="RIB5" s="63"/>
      <c r="RIC5" s="63"/>
      <c r="RID5" s="63"/>
      <c r="RIE5" s="63"/>
      <c r="RIF5" s="63"/>
      <c r="RIG5" s="63"/>
      <c r="RIH5" s="63"/>
      <c r="RII5" s="63"/>
      <c r="RIJ5" s="63"/>
      <c r="RIK5" s="63"/>
      <c r="RIL5" s="63"/>
      <c r="RIM5" s="63"/>
      <c r="RIN5" s="63"/>
      <c r="RIO5" s="63"/>
      <c r="RIP5" s="63"/>
      <c r="RIQ5" s="63"/>
      <c r="RIR5" s="63"/>
      <c r="RIS5" s="63"/>
      <c r="RIT5" s="63"/>
      <c r="RIU5" s="63"/>
      <c r="RIV5" s="63"/>
      <c r="RIW5" s="63"/>
      <c r="RIX5" s="63"/>
      <c r="RIY5" s="63"/>
      <c r="RIZ5" s="63"/>
      <c r="RJA5" s="63"/>
      <c r="RJB5" s="63"/>
      <c r="RJC5" s="63"/>
      <c r="RJD5" s="63"/>
      <c r="RJE5" s="63"/>
      <c r="RJF5" s="63"/>
      <c r="RJG5" s="63"/>
      <c r="RJH5" s="63"/>
      <c r="RJI5" s="63"/>
      <c r="RJJ5" s="63"/>
      <c r="RJK5" s="63"/>
      <c r="RJL5" s="63"/>
      <c r="RJM5" s="63"/>
      <c r="RJN5" s="63"/>
      <c r="RJO5" s="63"/>
      <c r="RJP5" s="63"/>
      <c r="RJQ5" s="63"/>
      <c r="RJR5" s="63"/>
      <c r="RJS5" s="63"/>
      <c r="RJT5" s="63"/>
      <c r="RJU5" s="63"/>
      <c r="RJV5" s="63"/>
      <c r="RJW5" s="63"/>
      <c r="RJX5" s="63"/>
      <c r="RJY5" s="63"/>
      <c r="RJZ5" s="63"/>
      <c r="RKA5" s="63"/>
      <c r="RKB5" s="63"/>
      <c r="RKC5" s="63"/>
      <c r="RKD5" s="63"/>
      <c r="RKE5" s="63"/>
      <c r="RKF5" s="63"/>
      <c r="RKG5" s="63"/>
      <c r="RKH5" s="63"/>
      <c r="RKI5" s="63"/>
      <c r="RKJ5" s="63"/>
      <c r="RKK5" s="63"/>
      <c r="RKL5" s="63"/>
      <c r="RKM5" s="63"/>
      <c r="RKN5" s="63"/>
      <c r="RKO5" s="63"/>
      <c r="RKP5" s="63"/>
      <c r="RKQ5" s="63"/>
      <c r="RKR5" s="63"/>
      <c r="RKS5" s="63"/>
      <c r="RKT5" s="63"/>
      <c r="RKU5" s="63"/>
      <c r="RKV5" s="63"/>
      <c r="RKW5" s="63"/>
      <c r="RKX5" s="63"/>
      <c r="RKY5" s="63"/>
      <c r="RKZ5" s="63"/>
      <c r="RLA5" s="63"/>
      <c r="RLB5" s="63"/>
      <c r="RLC5" s="63"/>
      <c r="RLD5" s="63"/>
      <c r="RLE5" s="63"/>
      <c r="RLF5" s="63"/>
      <c r="RLG5" s="63"/>
      <c r="RLH5" s="63"/>
      <c r="RLI5" s="63"/>
      <c r="RLJ5" s="63"/>
      <c r="RLK5" s="63"/>
      <c r="RLL5" s="63"/>
      <c r="RLM5" s="63"/>
      <c r="RLN5" s="63"/>
      <c r="RLO5" s="63"/>
      <c r="RLP5" s="63"/>
      <c r="RLQ5" s="63"/>
      <c r="RLR5" s="63"/>
      <c r="RLS5" s="63"/>
      <c r="RLT5" s="63"/>
      <c r="RLU5" s="63"/>
      <c r="RLV5" s="63"/>
      <c r="RLW5" s="63"/>
      <c r="RLX5" s="63"/>
      <c r="RLY5" s="63"/>
      <c r="RLZ5" s="63"/>
      <c r="RMA5" s="63"/>
      <c r="RMB5" s="63"/>
      <c r="RMC5" s="63"/>
      <c r="RMD5" s="63"/>
      <c r="RME5" s="63"/>
      <c r="RMF5" s="63"/>
      <c r="RMG5" s="63"/>
      <c r="RMH5" s="63"/>
      <c r="RMI5" s="63"/>
      <c r="RMJ5" s="63"/>
      <c r="RMK5" s="63"/>
      <c r="RML5" s="63"/>
      <c r="RMM5" s="63"/>
      <c r="RMN5" s="63"/>
      <c r="RMO5" s="63"/>
      <c r="RMP5" s="63"/>
      <c r="RMQ5" s="63"/>
      <c r="RMR5" s="63"/>
      <c r="RMS5" s="63"/>
      <c r="RMT5" s="63"/>
      <c r="RMU5" s="63"/>
      <c r="RMV5" s="63"/>
      <c r="RMW5" s="63"/>
      <c r="RMX5" s="63"/>
      <c r="RMY5" s="63"/>
      <c r="RMZ5" s="63"/>
      <c r="RNA5" s="63"/>
      <c r="RNB5" s="63"/>
      <c r="RNC5" s="63"/>
      <c r="RND5" s="63"/>
      <c r="RNE5" s="63"/>
      <c r="RNF5" s="63"/>
      <c r="RNG5" s="63"/>
      <c r="RNH5" s="63"/>
      <c r="RNI5" s="63"/>
      <c r="RNJ5" s="63"/>
      <c r="RNK5" s="63"/>
      <c r="RNL5" s="63"/>
      <c r="RNM5" s="63"/>
      <c r="RNN5" s="63"/>
      <c r="RNO5" s="63"/>
      <c r="RNP5" s="63"/>
      <c r="RNQ5" s="63"/>
      <c r="RNR5" s="63"/>
      <c r="RNS5" s="63"/>
      <c r="RNT5" s="63"/>
      <c r="RNU5" s="63"/>
      <c r="RNV5" s="63"/>
      <c r="RNW5" s="63"/>
      <c r="RNX5" s="63"/>
      <c r="RNY5" s="63"/>
      <c r="RNZ5" s="63"/>
      <c r="ROA5" s="63"/>
      <c r="ROB5" s="63"/>
      <c r="ROC5" s="63"/>
      <c r="ROD5" s="63"/>
      <c r="ROE5" s="63"/>
      <c r="ROF5" s="63"/>
      <c r="ROG5" s="63"/>
      <c r="ROH5" s="63"/>
      <c r="ROI5" s="63"/>
      <c r="ROJ5" s="63"/>
      <c r="ROK5" s="63"/>
      <c r="ROL5" s="63"/>
      <c r="ROM5" s="63"/>
      <c r="RON5" s="63"/>
      <c r="ROO5" s="63"/>
      <c r="ROP5" s="63"/>
      <c r="ROQ5" s="63"/>
      <c r="ROR5" s="63"/>
      <c r="ROS5" s="63"/>
      <c r="ROT5" s="63"/>
      <c r="ROU5" s="63"/>
      <c r="ROV5" s="63"/>
      <c r="ROW5" s="63"/>
      <c r="ROX5" s="63"/>
      <c r="ROY5" s="63"/>
      <c r="ROZ5" s="63"/>
      <c r="RPA5" s="63"/>
      <c r="RPB5" s="63"/>
      <c r="RPC5" s="63"/>
      <c r="RPD5" s="63"/>
      <c r="RPE5" s="63"/>
      <c r="RPF5" s="63"/>
      <c r="RPG5" s="63"/>
      <c r="RPH5" s="63"/>
      <c r="RPI5" s="63"/>
      <c r="RPJ5" s="63"/>
      <c r="RPK5" s="63"/>
      <c r="RPL5" s="63"/>
      <c r="RPM5" s="63"/>
      <c r="RPN5" s="63"/>
      <c r="RPO5" s="63"/>
      <c r="RPP5" s="63"/>
      <c r="RPQ5" s="63"/>
      <c r="RPR5" s="63"/>
      <c r="RPS5" s="63"/>
      <c r="RPT5" s="63"/>
      <c r="RPU5" s="63"/>
      <c r="RPV5" s="63"/>
      <c r="RPW5" s="63"/>
      <c r="RPX5" s="63"/>
      <c r="RPY5" s="63"/>
      <c r="RPZ5" s="63"/>
      <c r="RQA5" s="63"/>
      <c r="RQB5" s="63"/>
      <c r="RQC5" s="63"/>
      <c r="RQD5" s="63"/>
      <c r="RQE5" s="63"/>
      <c r="RQF5" s="63"/>
      <c r="RQG5" s="63"/>
      <c r="RQH5" s="63"/>
      <c r="RQI5" s="63"/>
      <c r="RQJ5" s="63"/>
      <c r="RQK5" s="63"/>
      <c r="RQL5" s="63"/>
      <c r="RQM5" s="63"/>
      <c r="RQN5" s="63"/>
      <c r="RQO5" s="63"/>
      <c r="RQP5" s="63"/>
      <c r="RQQ5" s="63"/>
      <c r="RQR5" s="63"/>
      <c r="RQS5" s="63"/>
      <c r="RQT5" s="63"/>
      <c r="RQU5" s="63"/>
      <c r="RQV5" s="63"/>
      <c r="RQW5" s="63"/>
      <c r="RQX5" s="63"/>
      <c r="RQY5" s="63"/>
      <c r="RQZ5" s="63"/>
      <c r="RRA5" s="63"/>
      <c r="RRB5" s="63"/>
      <c r="RRC5" s="63"/>
      <c r="RRD5" s="63"/>
      <c r="RRE5" s="63"/>
      <c r="RRF5" s="63"/>
      <c r="RRG5" s="63"/>
      <c r="RRH5" s="63"/>
      <c r="RRI5" s="63"/>
      <c r="RRJ5" s="63"/>
      <c r="RRK5" s="63"/>
      <c r="RRL5" s="63"/>
      <c r="RRM5" s="63"/>
      <c r="RRN5" s="63"/>
      <c r="RRO5" s="63"/>
      <c r="RRP5" s="63"/>
      <c r="RRQ5" s="63"/>
      <c r="RRR5" s="63"/>
      <c r="RRS5" s="63"/>
      <c r="RRT5" s="63"/>
      <c r="RRU5" s="63"/>
      <c r="RRV5" s="63"/>
      <c r="RRW5" s="63"/>
      <c r="RRX5" s="63"/>
      <c r="RRY5" s="63"/>
      <c r="RRZ5" s="63"/>
      <c r="RSA5" s="63"/>
      <c r="RSB5" s="63"/>
      <c r="RSC5" s="63"/>
      <c r="RSD5" s="63"/>
      <c r="RSE5" s="63"/>
      <c r="RSF5" s="63"/>
      <c r="RSG5" s="63"/>
      <c r="RSH5" s="63"/>
      <c r="RSI5" s="63"/>
      <c r="RSJ5" s="63"/>
      <c r="RSK5" s="63"/>
      <c r="RSL5" s="63"/>
      <c r="RSM5" s="63"/>
      <c r="RSN5" s="63"/>
      <c r="RSO5" s="63"/>
      <c r="RSP5" s="63"/>
      <c r="RSQ5" s="63"/>
      <c r="RSR5" s="63"/>
      <c r="RSS5" s="63"/>
      <c r="RST5" s="63"/>
      <c r="RSU5" s="63"/>
      <c r="RSV5" s="63"/>
      <c r="RSW5" s="63"/>
      <c r="RSX5" s="63"/>
      <c r="RSY5" s="63"/>
      <c r="RSZ5" s="63"/>
      <c r="RTA5" s="63"/>
      <c r="RTB5" s="63"/>
      <c r="RTC5" s="63"/>
      <c r="RTD5" s="63"/>
      <c r="RTE5" s="63"/>
      <c r="RTF5" s="63"/>
      <c r="RTG5" s="63"/>
      <c r="RTH5" s="63"/>
      <c r="RTI5" s="63"/>
      <c r="RTJ5" s="63"/>
      <c r="RTK5" s="63"/>
      <c r="RTL5" s="63"/>
      <c r="RTM5" s="63"/>
      <c r="RTN5" s="63"/>
      <c r="RTO5" s="63"/>
      <c r="RTP5" s="63"/>
      <c r="RTQ5" s="63"/>
      <c r="RTR5" s="63"/>
      <c r="RTS5" s="63"/>
      <c r="RTT5" s="63"/>
      <c r="RTU5" s="63"/>
      <c r="RTV5" s="63"/>
      <c r="RTW5" s="63"/>
      <c r="RTX5" s="63"/>
      <c r="RTY5" s="63"/>
      <c r="RTZ5" s="63"/>
      <c r="RUA5" s="63"/>
      <c r="RUB5" s="63"/>
      <c r="RUC5" s="63"/>
      <c r="RUD5" s="63"/>
      <c r="RUE5" s="63"/>
      <c r="RUF5" s="63"/>
      <c r="RUG5" s="63"/>
      <c r="RUH5" s="63"/>
      <c r="RUI5" s="63"/>
      <c r="RUJ5" s="63"/>
      <c r="RUK5" s="63"/>
      <c r="RUL5" s="63"/>
      <c r="RUM5" s="63"/>
      <c r="RUN5" s="63"/>
      <c r="RUO5" s="63"/>
      <c r="RUP5" s="63"/>
      <c r="RUQ5" s="63"/>
      <c r="RUR5" s="63"/>
      <c r="RUS5" s="63"/>
      <c r="RUT5" s="63"/>
      <c r="RUU5" s="63"/>
      <c r="RUV5" s="63"/>
      <c r="RUW5" s="63"/>
      <c r="RUX5" s="63"/>
      <c r="RUY5" s="63"/>
      <c r="RUZ5" s="63"/>
      <c r="RVA5" s="63"/>
      <c r="RVB5" s="63"/>
      <c r="RVC5" s="63"/>
      <c r="RVD5" s="63"/>
      <c r="RVE5" s="63"/>
      <c r="RVF5" s="63"/>
      <c r="RVG5" s="63"/>
      <c r="RVH5" s="63"/>
      <c r="RVI5" s="63"/>
      <c r="RVJ5" s="63"/>
      <c r="RVK5" s="63"/>
      <c r="RVL5" s="63"/>
      <c r="RVM5" s="63"/>
      <c r="RVN5" s="63"/>
      <c r="RVO5" s="63"/>
      <c r="RVP5" s="63"/>
      <c r="RVQ5" s="63"/>
      <c r="RVR5" s="63"/>
      <c r="RVS5" s="63"/>
      <c r="RVT5" s="63"/>
      <c r="RVU5" s="63"/>
      <c r="RVV5" s="63"/>
      <c r="RVW5" s="63"/>
      <c r="RVX5" s="63"/>
      <c r="RVY5" s="63"/>
      <c r="RVZ5" s="63"/>
      <c r="RWA5" s="63"/>
      <c r="RWB5" s="63"/>
      <c r="RWC5" s="63"/>
      <c r="RWD5" s="63"/>
      <c r="RWE5" s="63"/>
      <c r="RWF5" s="63"/>
      <c r="RWG5" s="63"/>
      <c r="RWH5" s="63"/>
      <c r="RWI5" s="63"/>
      <c r="RWJ5" s="63"/>
      <c r="RWK5" s="63"/>
      <c r="RWL5" s="63"/>
      <c r="RWM5" s="63"/>
      <c r="RWN5" s="63"/>
      <c r="RWO5" s="63"/>
      <c r="RWP5" s="63"/>
      <c r="RWQ5" s="63"/>
      <c r="RWR5" s="63"/>
      <c r="RWS5" s="63"/>
      <c r="RWT5" s="63"/>
      <c r="RWU5" s="63"/>
      <c r="RWV5" s="63"/>
      <c r="RWW5" s="63"/>
      <c r="RWX5" s="63"/>
      <c r="RWY5" s="63"/>
      <c r="RWZ5" s="63"/>
      <c r="RXA5" s="63"/>
      <c r="RXB5" s="63"/>
      <c r="RXC5" s="63"/>
      <c r="RXD5" s="63"/>
      <c r="RXE5" s="63"/>
      <c r="RXF5" s="63"/>
      <c r="RXG5" s="63"/>
      <c r="RXH5" s="63"/>
      <c r="RXI5" s="63"/>
      <c r="RXJ5" s="63"/>
      <c r="RXK5" s="63"/>
      <c r="RXL5" s="63"/>
      <c r="RXM5" s="63"/>
      <c r="RXN5" s="63"/>
      <c r="RXO5" s="63"/>
      <c r="RXP5" s="63"/>
      <c r="RXQ5" s="63"/>
      <c r="RXR5" s="63"/>
      <c r="RXS5" s="63"/>
      <c r="RXT5" s="63"/>
      <c r="RXU5" s="63"/>
      <c r="RXV5" s="63"/>
      <c r="RXW5" s="63"/>
      <c r="RXX5" s="63"/>
      <c r="RXY5" s="63"/>
      <c r="RXZ5" s="63"/>
      <c r="RYA5" s="63"/>
      <c r="RYB5" s="63"/>
      <c r="RYC5" s="63"/>
      <c r="RYD5" s="63"/>
      <c r="RYE5" s="63"/>
      <c r="RYF5" s="63"/>
      <c r="RYG5" s="63"/>
      <c r="RYH5" s="63"/>
      <c r="RYI5" s="63"/>
      <c r="RYJ5" s="63"/>
      <c r="RYK5" s="63"/>
      <c r="RYL5" s="63"/>
      <c r="RYM5" s="63"/>
      <c r="RYN5" s="63"/>
      <c r="RYO5" s="63"/>
      <c r="RYP5" s="63"/>
      <c r="RYQ5" s="63"/>
      <c r="RYR5" s="63"/>
      <c r="RYS5" s="63"/>
      <c r="RYT5" s="63"/>
      <c r="RYU5" s="63"/>
      <c r="RYV5" s="63"/>
      <c r="RYW5" s="63"/>
      <c r="RYX5" s="63"/>
      <c r="RYY5" s="63"/>
      <c r="RYZ5" s="63"/>
      <c r="RZA5" s="63"/>
      <c r="RZB5" s="63"/>
      <c r="RZC5" s="63"/>
      <c r="RZD5" s="63"/>
      <c r="RZE5" s="63"/>
      <c r="RZF5" s="63"/>
      <c r="RZG5" s="63"/>
      <c r="RZH5" s="63"/>
      <c r="RZI5" s="63"/>
      <c r="RZJ5" s="63"/>
      <c r="RZK5" s="63"/>
      <c r="RZL5" s="63"/>
      <c r="RZM5" s="63"/>
      <c r="RZN5" s="63"/>
      <c r="RZO5" s="63"/>
      <c r="RZP5" s="63"/>
      <c r="RZQ5" s="63"/>
      <c r="RZR5" s="63"/>
      <c r="RZS5" s="63"/>
      <c r="RZT5" s="63"/>
      <c r="RZU5" s="63"/>
      <c r="RZV5" s="63"/>
      <c r="RZW5" s="63"/>
      <c r="RZX5" s="63"/>
      <c r="RZY5" s="63"/>
      <c r="RZZ5" s="63"/>
      <c r="SAA5" s="63"/>
      <c r="SAB5" s="63"/>
      <c r="SAC5" s="63"/>
      <c r="SAD5" s="63"/>
      <c r="SAE5" s="63"/>
      <c r="SAF5" s="63"/>
      <c r="SAG5" s="63"/>
      <c r="SAH5" s="63"/>
      <c r="SAI5" s="63"/>
      <c r="SAJ5" s="63"/>
      <c r="SAK5" s="63"/>
      <c r="SAL5" s="63"/>
      <c r="SAM5" s="63"/>
      <c r="SAN5" s="63"/>
      <c r="SAO5" s="63"/>
      <c r="SAP5" s="63"/>
      <c r="SAQ5" s="63"/>
      <c r="SAR5" s="63"/>
      <c r="SAS5" s="63"/>
      <c r="SAT5" s="63"/>
      <c r="SAU5" s="63"/>
      <c r="SAV5" s="63"/>
      <c r="SAW5" s="63"/>
      <c r="SAX5" s="63"/>
      <c r="SAY5" s="63"/>
      <c r="SAZ5" s="63"/>
      <c r="SBA5" s="63"/>
      <c r="SBB5" s="63"/>
      <c r="SBC5" s="63"/>
      <c r="SBD5" s="63"/>
      <c r="SBE5" s="63"/>
      <c r="SBF5" s="63"/>
      <c r="SBG5" s="63"/>
      <c r="SBH5" s="63"/>
      <c r="SBI5" s="63"/>
      <c r="SBJ5" s="63"/>
      <c r="SBK5" s="63"/>
      <c r="SBL5" s="63"/>
      <c r="SBM5" s="63"/>
      <c r="SBN5" s="63"/>
      <c r="SBO5" s="63"/>
      <c r="SBP5" s="63"/>
      <c r="SBQ5" s="63"/>
      <c r="SBR5" s="63"/>
      <c r="SBS5" s="63"/>
      <c r="SBT5" s="63"/>
      <c r="SBU5" s="63"/>
      <c r="SBV5" s="63"/>
      <c r="SBW5" s="63"/>
      <c r="SBX5" s="63"/>
      <c r="SBY5" s="63"/>
      <c r="SBZ5" s="63"/>
      <c r="SCA5" s="63"/>
      <c r="SCB5" s="63"/>
      <c r="SCC5" s="63"/>
      <c r="SCD5" s="63"/>
      <c r="SCE5" s="63"/>
      <c r="SCF5" s="63"/>
      <c r="SCG5" s="63"/>
      <c r="SCH5" s="63"/>
      <c r="SCI5" s="63"/>
      <c r="SCJ5" s="63"/>
      <c r="SCK5" s="63"/>
      <c r="SCL5" s="63"/>
      <c r="SCM5" s="63"/>
      <c r="SCN5" s="63"/>
      <c r="SCO5" s="63"/>
      <c r="SCP5" s="63"/>
      <c r="SCQ5" s="63"/>
      <c r="SCR5" s="63"/>
      <c r="SCS5" s="63"/>
      <c r="SCT5" s="63"/>
      <c r="SCU5" s="63"/>
      <c r="SCV5" s="63"/>
      <c r="SCW5" s="63"/>
      <c r="SCX5" s="63"/>
      <c r="SCY5" s="63"/>
      <c r="SCZ5" s="63"/>
      <c r="SDA5" s="63"/>
      <c r="SDB5" s="63"/>
      <c r="SDC5" s="63"/>
      <c r="SDD5" s="63"/>
      <c r="SDE5" s="63"/>
      <c r="SDF5" s="63"/>
      <c r="SDG5" s="63"/>
      <c r="SDH5" s="63"/>
      <c r="SDI5" s="63"/>
      <c r="SDJ5" s="63"/>
      <c r="SDK5" s="63"/>
      <c r="SDL5" s="63"/>
      <c r="SDM5" s="63"/>
      <c r="SDN5" s="63"/>
      <c r="SDO5" s="63"/>
      <c r="SDP5" s="63"/>
      <c r="SDQ5" s="63"/>
      <c r="SDR5" s="63"/>
      <c r="SDS5" s="63"/>
      <c r="SDT5" s="63"/>
      <c r="SDU5" s="63"/>
      <c r="SDV5" s="63"/>
      <c r="SDW5" s="63"/>
      <c r="SDX5" s="63"/>
      <c r="SDY5" s="63"/>
      <c r="SDZ5" s="63"/>
      <c r="SEA5" s="63"/>
      <c r="SEB5" s="63"/>
      <c r="SEC5" s="63"/>
      <c r="SED5" s="63"/>
      <c r="SEE5" s="63"/>
      <c r="SEF5" s="63"/>
      <c r="SEG5" s="63"/>
      <c r="SEH5" s="63"/>
      <c r="SEI5" s="63"/>
      <c r="SEJ5" s="63"/>
      <c r="SEK5" s="63"/>
      <c r="SEL5" s="63"/>
      <c r="SEM5" s="63"/>
      <c r="SEN5" s="63"/>
      <c r="SEO5" s="63"/>
      <c r="SEP5" s="63"/>
      <c r="SEQ5" s="63"/>
      <c r="SER5" s="63"/>
      <c r="SES5" s="63"/>
      <c r="SET5" s="63"/>
      <c r="SEU5" s="63"/>
      <c r="SEV5" s="63"/>
      <c r="SEW5" s="63"/>
      <c r="SEX5" s="63"/>
      <c r="SEY5" s="63"/>
      <c r="SEZ5" s="63"/>
      <c r="SFA5" s="63"/>
      <c r="SFB5" s="63"/>
      <c r="SFC5" s="63"/>
      <c r="SFD5" s="63"/>
      <c r="SFE5" s="63"/>
      <c r="SFF5" s="63"/>
      <c r="SFG5" s="63"/>
      <c r="SFH5" s="63"/>
      <c r="SFI5" s="63"/>
      <c r="SFJ5" s="63"/>
      <c r="SFK5" s="63"/>
      <c r="SFL5" s="63"/>
      <c r="SFM5" s="63"/>
      <c r="SFN5" s="63"/>
      <c r="SFO5" s="63"/>
      <c r="SFP5" s="63"/>
      <c r="SFQ5" s="63"/>
      <c r="SFR5" s="63"/>
      <c r="SFS5" s="63"/>
      <c r="SFT5" s="63"/>
      <c r="SFU5" s="63"/>
      <c r="SFV5" s="63"/>
      <c r="SFW5" s="63"/>
      <c r="SFX5" s="63"/>
      <c r="SFY5" s="63"/>
      <c r="SFZ5" s="63"/>
      <c r="SGA5" s="63"/>
      <c r="SGB5" s="63"/>
      <c r="SGC5" s="63"/>
      <c r="SGD5" s="63"/>
      <c r="SGE5" s="63"/>
      <c r="SGF5" s="63"/>
      <c r="SGG5" s="63"/>
      <c r="SGH5" s="63"/>
      <c r="SGI5" s="63"/>
      <c r="SGJ5" s="63"/>
      <c r="SGK5" s="63"/>
      <c r="SGL5" s="63"/>
      <c r="SGM5" s="63"/>
      <c r="SGN5" s="63"/>
      <c r="SGO5" s="63"/>
      <c r="SGP5" s="63"/>
      <c r="SGQ5" s="63"/>
      <c r="SGR5" s="63"/>
      <c r="SGS5" s="63"/>
      <c r="SGT5" s="63"/>
      <c r="SGU5" s="63"/>
      <c r="SGV5" s="63"/>
      <c r="SGW5" s="63"/>
      <c r="SGX5" s="63"/>
      <c r="SGY5" s="63"/>
      <c r="SGZ5" s="63"/>
      <c r="SHA5" s="63"/>
      <c r="SHB5" s="63"/>
      <c r="SHC5" s="63"/>
      <c r="SHD5" s="63"/>
      <c r="SHE5" s="63"/>
      <c r="SHF5" s="63"/>
      <c r="SHG5" s="63"/>
      <c r="SHH5" s="63"/>
      <c r="SHI5" s="63"/>
      <c r="SHJ5" s="63"/>
      <c r="SHK5" s="63"/>
      <c r="SHL5" s="63"/>
      <c r="SHM5" s="63"/>
      <c r="SHN5" s="63"/>
      <c r="SHO5" s="63"/>
      <c r="SHP5" s="63"/>
      <c r="SHQ5" s="63"/>
      <c r="SHR5" s="63"/>
      <c r="SHS5" s="63"/>
      <c r="SHT5" s="63"/>
      <c r="SHU5" s="63"/>
      <c r="SHV5" s="63"/>
      <c r="SHW5" s="63"/>
      <c r="SHX5" s="63"/>
      <c r="SHY5" s="63"/>
      <c r="SHZ5" s="63"/>
      <c r="SIA5" s="63"/>
      <c r="SIB5" s="63"/>
      <c r="SIC5" s="63"/>
      <c r="SID5" s="63"/>
      <c r="SIE5" s="63"/>
      <c r="SIF5" s="63"/>
      <c r="SIG5" s="63"/>
      <c r="SIH5" s="63"/>
      <c r="SII5" s="63"/>
      <c r="SIJ5" s="63"/>
      <c r="SIK5" s="63"/>
      <c r="SIL5" s="63"/>
      <c r="SIM5" s="63"/>
      <c r="SIN5" s="63"/>
      <c r="SIO5" s="63"/>
      <c r="SIP5" s="63"/>
      <c r="SIQ5" s="63"/>
      <c r="SIR5" s="63"/>
      <c r="SIS5" s="63"/>
      <c r="SIT5" s="63"/>
      <c r="SIU5" s="63"/>
      <c r="SIV5" s="63"/>
      <c r="SIW5" s="63"/>
      <c r="SIX5" s="63"/>
      <c r="SIY5" s="63"/>
      <c r="SIZ5" s="63"/>
      <c r="SJA5" s="63"/>
      <c r="SJB5" s="63"/>
      <c r="SJC5" s="63"/>
      <c r="SJD5" s="63"/>
      <c r="SJE5" s="63"/>
      <c r="SJF5" s="63"/>
      <c r="SJG5" s="63"/>
      <c r="SJH5" s="63"/>
      <c r="SJI5" s="63"/>
      <c r="SJJ5" s="63"/>
      <c r="SJK5" s="63"/>
      <c r="SJL5" s="63"/>
      <c r="SJM5" s="63"/>
      <c r="SJN5" s="63"/>
      <c r="SJO5" s="63"/>
      <c r="SJP5" s="63"/>
      <c r="SJQ5" s="63"/>
      <c r="SJR5" s="63"/>
      <c r="SJS5" s="63"/>
      <c r="SJT5" s="63"/>
      <c r="SJU5" s="63"/>
      <c r="SJV5" s="63"/>
      <c r="SJW5" s="63"/>
      <c r="SJX5" s="63"/>
      <c r="SJY5" s="63"/>
      <c r="SJZ5" s="63"/>
      <c r="SKA5" s="63"/>
      <c r="SKB5" s="63"/>
      <c r="SKC5" s="63"/>
      <c r="SKD5" s="63"/>
      <c r="SKE5" s="63"/>
      <c r="SKF5" s="63"/>
      <c r="SKG5" s="63"/>
      <c r="SKH5" s="63"/>
      <c r="SKI5" s="63"/>
      <c r="SKJ5" s="63"/>
      <c r="SKK5" s="63"/>
      <c r="SKL5" s="63"/>
      <c r="SKM5" s="63"/>
      <c r="SKN5" s="63"/>
      <c r="SKO5" s="63"/>
      <c r="SKP5" s="63"/>
      <c r="SKQ5" s="63"/>
      <c r="SKR5" s="63"/>
      <c r="SKS5" s="63"/>
      <c r="SKT5" s="63"/>
      <c r="SKU5" s="63"/>
      <c r="SKV5" s="63"/>
      <c r="SKW5" s="63"/>
      <c r="SKX5" s="63"/>
      <c r="SKY5" s="63"/>
      <c r="SKZ5" s="63"/>
      <c r="SLA5" s="63"/>
      <c r="SLB5" s="63"/>
      <c r="SLC5" s="63"/>
      <c r="SLD5" s="63"/>
      <c r="SLE5" s="63"/>
      <c r="SLF5" s="63"/>
      <c r="SLG5" s="63"/>
      <c r="SLH5" s="63"/>
      <c r="SLI5" s="63"/>
      <c r="SLJ5" s="63"/>
      <c r="SLK5" s="63"/>
      <c r="SLL5" s="63"/>
      <c r="SLM5" s="63"/>
      <c r="SLN5" s="63"/>
      <c r="SLO5" s="63"/>
      <c r="SLP5" s="63"/>
      <c r="SLQ5" s="63"/>
      <c r="SLR5" s="63"/>
      <c r="SLS5" s="63"/>
      <c r="SLT5" s="63"/>
      <c r="SLU5" s="63"/>
      <c r="SLV5" s="63"/>
      <c r="SLW5" s="63"/>
      <c r="SLX5" s="63"/>
      <c r="SLY5" s="63"/>
      <c r="SLZ5" s="63"/>
      <c r="SMA5" s="63"/>
      <c r="SMB5" s="63"/>
      <c r="SMC5" s="63"/>
      <c r="SMD5" s="63"/>
      <c r="SME5" s="63"/>
      <c r="SMF5" s="63"/>
      <c r="SMG5" s="63"/>
      <c r="SMH5" s="63"/>
      <c r="SMI5" s="63"/>
      <c r="SMJ5" s="63"/>
      <c r="SMK5" s="63"/>
      <c r="SML5" s="63"/>
      <c r="SMM5" s="63"/>
      <c r="SMN5" s="63"/>
      <c r="SMO5" s="63"/>
      <c r="SMP5" s="63"/>
      <c r="SMQ5" s="63"/>
      <c r="SMR5" s="63"/>
      <c r="SMS5" s="63"/>
      <c r="SMT5" s="63"/>
      <c r="SMU5" s="63"/>
      <c r="SMV5" s="63"/>
      <c r="SMW5" s="63"/>
      <c r="SMX5" s="63"/>
      <c r="SMY5" s="63"/>
      <c r="SMZ5" s="63"/>
      <c r="SNA5" s="63"/>
      <c r="SNB5" s="63"/>
      <c r="SNC5" s="63"/>
      <c r="SND5" s="63"/>
      <c r="SNE5" s="63"/>
      <c r="SNF5" s="63"/>
      <c r="SNG5" s="63"/>
      <c r="SNH5" s="63"/>
      <c r="SNI5" s="63"/>
      <c r="SNJ5" s="63"/>
      <c r="SNK5" s="63"/>
      <c r="SNL5" s="63"/>
      <c r="SNM5" s="63"/>
      <c r="SNN5" s="63"/>
      <c r="SNO5" s="63"/>
      <c r="SNP5" s="63"/>
      <c r="SNQ5" s="63"/>
      <c r="SNR5" s="63"/>
      <c r="SNS5" s="63"/>
      <c r="SNT5" s="63"/>
      <c r="SNU5" s="63"/>
      <c r="SNV5" s="63"/>
      <c r="SNW5" s="63"/>
      <c r="SNX5" s="63"/>
      <c r="SNY5" s="63"/>
      <c r="SNZ5" s="63"/>
      <c r="SOA5" s="63"/>
      <c r="SOB5" s="63"/>
      <c r="SOC5" s="63"/>
      <c r="SOD5" s="63"/>
      <c r="SOE5" s="63"/>
      <c r="SOF5" s="63"/>
      <c r="SOG5" s="63"/>
      <c r="SOH5" s="63"/>
      <c r="SOI5" s="63"/>
      <c r="SOJ5" s="63"/>
      <c r="SOK5" s="63"/>
      <c r="SOL5" s="63"/>
      <c r="SOM5" s="63"/>
      <c r="SON5" s="63"/>
      <c r="SOO5" s="63"/>
      <c r="SOP5" s="63"/>
      <c r="SOQ5" s="63"/>
      <c r="SOR5" s="63"/>
      <c r="SOS5" s="63"/>
      <c r="SOT5" s="63"/>
      <c r="SOU5" s="63"/>
      <c r="SOV5" s="63"/>
      <c r="SOW5" s="63"/>
      <c r="SOX5" s="63"/>
      <c r="SOY5" s="63"/>
      <c r="SOZ5" s="63"/>
      <c r="SPA5" s="63"/>
      <c r="SPB5" s="63"/>
      <c r="SPC5" s="63"/>
      <c r="SPD5" s="63"/>
      <c r="SPE5" s="63"/>
      <c r="SPF5" s="63"/>
      <c r="SPG5" s="63"/>
      <c r="SPH5" s="63"/>
      <c r="SPI5" s="63"/>
      <c r="SPJ5" s="63"/>
      <c r="SPK5" s="63"/>
      <c r="SPL5" s="63"/>
      <c r="SPM5" s="63"/>
      <c r="SPN5" s="63"/>
      <c r="SPO5" s="63"/>
      <c r="SPP5" s="63"/>
      <c r="SPQ5" s="63"/>
      <c r="SPR5" s="63"/>
      <c r="SPS5" s="63"/>
      <c r="SPT5" s="63"/>
      <c r="SPU5" s="63"/>
      <c r="SPV5" s="63"/>
      <c r="SPW5" s="63"/>
      <c r="SPX5" s="63"/>
      <c r="SPY5" s="63"/>
      <c r="SPZ5" s="63"/>
      <c r="SQA5" s="63"/>
      <c r="SQB5" s="63"/>
      <c r="SQC5" s="63"/>
      <c r="SQD5" s="63"/>
      <c r="SQE5" s="63"/>
      <c r="SQF5" s="63"/>
      <c r="SQG5" s="63"/>
      <c r="SQH5" s="63"/>
      <c r="SQI5" s="63"/>
      <c r="SQJ5" s="63"/>
      <c r="SQK5" s="63"/>
      <c r="SQL5" s="63"/>
      <c r="SQM5" s="63"/>
      <c r="SQN5" s="63"/>
      <c r="SQO5" s="63"/>
      <c r="SQP5" s="63"/>
      <c r="SQQ5" s="63"/>
      <c r="SQR5" s="63"/>
      <c r="SQS5" s="63"/>
      <c r="SQT5" s="63"/>
      <c r="SQU5" s="63"/>
      <c r="SQV5" s="63"/>
      <c r="SQW5" s="63"/>
      <c r="SQX5" s="63"/>
      <c r="SQY5" s="63"/>
      <c r="SQZ5" s="63"/>
      <c r="SRA5" s="63"/>
      <c r="SRB5" s="63"/>
      <c r="SRC5" s="63"/>
      <c r="SRD5" s="63"/>
      <c r="SRE5" s="63"/>
      <c r="SRF5" s="63"/>
      <c r="SRG5" s="63"/>
      <c r="SRH5" s="63"/>
      <c r="SRI5" s="63"/>
      <c r="SRJ5" s="63"/>
      <c r="SRK5" s="63"/>
      <c r="SRL5" s="63"/>
      <c r="SRM5" s="63"/>
      <c r="SRN5" s="63"/>
      <c r="SRO5" s="63"/>
      <c r="SRP5" s="63"/>
      <c r="SRQ5" s="63"/>
      <c r="SRR5" s="63"/>
      <c r="SRS5" s="63"/>
      <c r="SRT5" s="63"/>
      <c r="SRU5" s="63"/>
      <c r="SRV5" s="63"/>
      <c r="SRW5" s="63"/>
      <c r="SRX5" s="63"/>
      <c r="SRY5" s="63"/>
      <c r="SRZ5" s="63"/>
      <c r="SSA5" s="63"/>
      <c r="SSB5" s="63"/>
      <c r="SSC5" s="63"/>
      <c r="SSD5" s="63"/>
      <c r="SSE5" s="63"/>
      <c r="SSF5" s="63"/>
      <c r="SSG5" s="63"/>
      <c r="SSH5" s="63"/>
      <c r="SSI5" s="63"/>
      <c r="SSJ5" s="63"/>
      <c r="SSK5" s="63"/>
      <c r="SSL5" s="63"/>
      <c r="SSM5" s="63"/>
      <c r="SSN5" s="63"/>
      <c r="SSO5" s="63"/>
      <c r="SSP5" s="63"/>
      <c r="SSQ5" s="63"/>
      <c r="SSR5" s="63"/>
      <c r="SSS5" s="63"/>
      <c r="SST5" s="63"/>
      <c r="SSU5" s="63"/>
      <c r="SSV5" s="63"/>
      <c r="SSW5" s="63"/>
      <c r="SSX5" s="63"/>
      <c r="SSY5" s="63"/>
      <c r="SSZ5" s="63"/>
      <c r="STA5" s="63"/>
      <c r="STB5" s="63"/>
      <c r="STC5" s="63"/>
      <c r="STD5" s="63"/>
      <c r="STE5" s="63"/>
      <c r="STF5" s="63"/>
      <c r="STG5" s="63"/>
      <c r="STH5" s="63"/>
      <c r="STI5" s="63"/>
      <c r="STJ5" s="63"/>
      <c r="STK5" s="63"/>
      <c r="STL5" s="63"/>
      <c r="STM5" s="63"/>
      <c r="STN5" s="63"/>
      <c r="STO5" s="63"/>
      <c r="STP5" s="63"/>
      <c r="STQ5" s="63"/>
      <c r="STR5" s="63"/>
      <c r="STS5" s="63"/>
      <c r="STT5" s="63"/>
      <c r="STU5" s="63"/>
      <c r="STV5" s="63"/>
      <c r="STW5" s="63"/>
      <c r="STX5" s="63"/>
      <c r="STY5" s="63"/>
      <c r="STZ5" s="63"/>
      <c r="SUA5" s="63"/>
      <c r="SUB5" s="63"/>
      <c r="SUC5" s="63"/>
      <c r="SUD5" s="63"/>
      <c r="SUE5" s="63"/>
      <c r="SUF5" s="63"/>
      <c r="SUG5" s="63"/>
      <c r="SUH5" s="63"/>
      <c r="SUI5" s="63"/>
      <c r="SUJ5" s="63"/>
      <c r="SUK5" s="63"/>
      <c r="SUL5" s="63"/>
      <c r="SUM5" s="63"/>
      <c r="SUN5" s="63"/>
      <c r="SUO5" s="63"/>
      <c r="SUP5" s="63"/>
      <c r="SUQ5" s="63"/>
      <c r="SUR5" s="63"/>
      <c r="SUS5" s="63"/>
      <c r="SUT5" s="63"/>
      <c r="SUU5" s="63"/>
      <c r="SUV5" s="63"/>
      <c r="SUW5" s="63"/>
      <c r="SUX5" s="63"/>
      <c r="SUY5" s="63"/>
      <c r="SUZ5" s="63"/>
      <c r="SVA5" s="63"/>
      <c r="SVB5" s="63"/>
      <c r="SVC5" s="63"/>
      <c r="SVD5" s="63"/>
      <c r="SVE5" s="63"/>
      <c r="SVF5" s="63"/>
      <c r="SVG5" s="63"/>
      <c r="SVH5" s="63"/>
      <c r="SVI5" s="63"/>
      <c r="SVJ5" s="63"/>
      <c r="SVK5" s="63"/>
      <c r="SVL5" s="63"/>
      <c r="SVM5" s="63"/>
      <c r="SVN5" s="63"/>
      <c r="SVO5" s="63"/>
      <c r="SVP5" s="63"/>
      <c r="SVQ5" s="63"/>
      <c r="SVR5" s="63"/>
      <c r="SVS5" s="63"/>
      <c r="SVT5" s="63"/>
      <c r="SVU5" s="63"/>
      <c r="SVV5" s="63"/>
      <c r="SVW5" s="63"/>
      <c r="SVX5" s="63"/>
      <c r="SVY5" s="63"/>
      <c r="SVZ5" s="63"/>
      <c r="SWA5" s="63"/>
      <c r="SWB5" s="63"/>
      <c r="SWC5" s="63"/>
      <c r="SWD5" s="63"/>
      <c r="SWE5" s="63"/>
      <c r="SWF5" s="63"/>
      <c r="SWG5" s="63"/>
      <c r="SWH5" s="63"/>
      <c r="SWI5" s="63"/>
      <c r="SWJ5" s="63"/>
      <c r="SWK5" s="63"/>
      <c r="SWL5" s="63"/>
      <c r="SWM5" s="63"/>
      <c r="SWN5" s="63"/>
      <c r="SWO5" s="63"/>
      <c r="SWP5" s="63"/>
      <c r="SWQ5" s="63"/>
      <c r="SWR5" s="63"/>
      <c r="SWS5" s="63"/>
      <c r="SWT5" s="63"/>
      <c r="SWU5" s="63"/>
      <c r="SWV5" s="63"/>
      <c r="SWW5" s="63"/>
      <c r="SWX5" s="63"/>
      <c r="SWY5" s="63"/>
      <c r="SWZ5" s="63"/>
      <c r="SXA5" s="63"/>
      <c r="SXB5" s="63"/>
      <c r="SXC5" s="63"/>
      <c r="SXD5" s="63"/>
      <c r="SXE5" s="63"/>
      <c r="SXF5" s="63"/>
      <c r="SXG5" s="63"/>
      <c r="SXH5" s="63"/>
      <c r="SXI5" s="63"/>
      <c r="SXJ5" s="63"/>
      <c r="SXK5" s="63"/>
      <c r="SXL5" s="63"/>
      <c r="SXM5" s="63"/>
      <c r="SXN5" s="63"/>
      <c r="SXO5" s="63"/>
      <c r="SXP5" s="63"/>
      <c r="SXQ5" s="63"/>
      <c r="SXR5" s="63"/>
      <c r="SXS5" s="63"/>
      <c r="SXT5" s="63"/>
      <c r="SXU5" s="63"/>
      <c r="SXV5" s="63"/>
      <c r="SXW5" s="63"/>
      <c r="SXX5" s="63"/>
      <c r="SXY5" s="63"/>
      <c r="SXZ5" s="63"/>
      <c r="SYA5" s="63"/>
      <c r="SYB5" s="63"/>
      <c r="SYC5" s="63"/>
      <c r="SYD5" s="63"/>
      <c r="SYE5" s="63"/>
      <c r="SYF5" s="63"/>
      <c r="SYG5" s="63"/>
      <c r="SYH5" s="63"/>
      <c r="SYI5" s="63"/>
      <c r="SYJ5" s="63"/>
      <c r="SYK5" s="63"/>
      <c r="SYL5" s="63"/>
      <c r="SYM5" s="63"/>
      <c r="SYN5" s="63"/>
      <c r="SYO5" s="63"/>
      <c r="SYP5" s="63"/>
      <c r="SYQ5" s="63"/>
      <c r="SYR5" s="63"/>
      <c r="SYS5" s="63"/>
      <c r="SYT5" s="63"/>
      <c r="SYU5" s="63"/>
      <c r="SYV5" s="63"/>
      <c r="SYW5" s="63"/>
      <c r="SYX5" s="63"/>
      <c r="SYY5" s="63"/>
      <c r="SYZ5" s="63"/>
      <c r="SZA5" s="63"/>
      <c r="SZB5" s="63"/>
      <c r="SZC5" s="63"/>
      <c r="SZD5" s="63"/>
      <c r="SZE5" s="63"/>
      <c r="SZF5" s="63"/>
      <c r="SZG5" s="63"/>
      <c r="SZH5" s="63"/>
      <c r="SZI5" s="63"/>
      <c r="SZJ5" s="63"/>
      <c r="SZK5" s="63"/>
      <c r="SZL5" s="63"/>
      <c r="SZM5" s="63"/>
      <c r="SZN5" s="63"/>
      <c r="SZO5" s="63"/>
      <c r="SZP5" s="63"/>
      <c r="SZQ5" s="63"/>
      <c r="SZR5" s="63"/>
      <c r="SZS5" s="63"/>
      <c r="SZT5" s="63"/>
      <c r="SZU5" s="63"/>
      <c r="SZV5" s="63"/>
      <c r="SZW5" s="63"/>
      <c r="SZX5" s="63"/>
      <c r="SZY5" s="63"/>
      <c r="SZZ5" s="63"/>
      <c r="TAA5" s="63"/>
      <c r="TAB5" s="63"/>
      <c r="TAC5" s="63"/>
      <c r="TAD5" s="63"/>
      <c r="TAE5" s="63"/>
      <c r="TAF5" s="63"/>
      <c r="TAG5" s="63"/>
      <c r="TAH5" s="63"/>
      <c r="TAI5" s="63"/>
      <c r="TAJ5" s="63"/>
      <c r="TAK5" s="63"/>
      <c r="TAL5" s="63"/>
      <c r="TAM5" s="63"/>
      <c r="TAN5" s="63"/>
      <c r="TAO5" s="63"/>
      <c r="TAP5" s="63"/>
      <c r="TAQ5" s="63"/>
      <c r="TAR5" s="63"/>
      <c r="TAS5" s="63"/>
      <c r="TAT5" s="63"/>
      <c r="TAU5" s="63"/>
      <c r="TAV5" s="63"/>
      <c r="TAW5" s="63"/>
      <c r="TAX5" s="63"/>
      <c r="TAY5" s="63"/>
      <c r="TAZ5" s="63"/>
      <c r="TBA5" s="63"/>
      <c r="TBB5" s="63"/>
      <c r="TBC5" s="63"/>
      <c r="TBD5" s="63"/>
      <c r="TBE5" s="63"/>
      <c r="TBF5" s="63"/>
      <c r="TBG5" s="63"/>
      <c r="TBH5" s="63"/>
      <c r="TBI5" s="63"/>
      <c r="TBJ5" s="63"/>
      <c r="TBK5" s="63"/>
      <c r="TBL5" s="63"/>
      <c r="TBM5" s="63"/>
      <c r="TBN5" s="63"/>
      <c r="TBO5" s="63"/>
      <c r="TBP5" s="63"/>
      <c r="TBQ5" s="63"/>
      <c r="TBR5" s="63"/>
      <c r="TBS5" s="63"/>
      <c r="TBT5" s="63"/>
      <c r="TBU5" s="63"/>
      <c r="TBV5" s="63"/>
      <c r="TBW5" s="63"/>
      <c r="TBX5" s="63"/>
      <c r="TBY5" s="63"/>
      <c r="TBZ5" s="63"/>
      <c r="TCA5" s="63"/>
      <c r="TCB5" s="63"/>
      <c r="TCC5" s="63"/>
      <c r="TCD5" s="63"/>
      <c r="TCE5" s="63"/>
      <c r="TCF5" s="63"/>
      <c r="TCG5" s="63"/>
      <c r="TCH5" s="63"/>
      <c r="TCI5" s="63"/>
      <c r="TCJ5" s="63"/>
      <c r="TCK5" s="63"/>
      <c r="TCL5" s="63"/>
      <c r="TCM5" s="63"/>
      <c r="TCN5" s="63"/>
      <c r="TCO5" s="63"/>
      <c r="TCP5" s="63"/>
      <c r="TCQ5" s="63"/>
      <c r="TCR5" s="63"/>
      <c r="TCS5" s="63"/>
      <c r="TCT5" s="63"/>
      <c r="TCU5" s="63"/>
      <c r="TCV5" s="63"/>
      <c r="TCW5" s="63"/>
      <c r="TCX5" s="63"/>
      <c r="TCY5" s="63"/>
      <c r="TCZ5" s="63"/>
      <c r="TDA5" s="63"/>
      <c r="TDB5" s="63"/>
      <c r="TDC5" s="63"/>
      <c r="TDD5" s="63"/>
      <c r="TDE5" s="63"/>
      <c r="TDF5" s="63"/>
      <c r="TDG5" s="63"/>
      <c r="TDH5" s="63"/>
      <c r="TDI5" s="63"/>
      <c r="TDJ5" s="63"/>
      <c r="TDK5" s="63"/>
      <c r="TDL5" s="63"/>
      <c r="TDM5" s="63"/>
      <c r="TDN5" s="63"/>
      <c r="TDO5" s="63"/>
      <c r="TDP5" s="63"/>
      <c r="TDQ5" s="63"/>
      <c r="TDR5" s="63"/>
      <c r="TDS5" s="63"/>
      <c r="TDT5" s="63"/>
      <c r="TDU5" s="63"/>
      <c r="TDV5" s="63"/>
      <c r="TDW5" s="63"/>
      <c r="TDX5" s="63"/>
      <c r="TDY5" s="63"/>
      <c r="TDZ5" s="63"/>
      <c r="TEA5" s="63"/>
      <c r="TEB5" s="63"/>
      <c r="TEC5" s="63"/>
      <c r="TED5" s="63"/>
      <c r="TEE5" s="63"/>
      <c r="TEF5" s="63"/>
      <c r="TEG5" s="63"/>
      <c r="TEH5" s="63"/>
      <c r="TEI5" s="63"/>
      <c r="TEJ5" s="63"/>
      <c r="TEK5" s="63"/>
      <c r="TEL5" s="63"/>
      <c r="TEM5" s="63"/>
      <c r="TEN5" s="63"/>
      <c r="TEO5" s="63"/>
      <c r="TEP5" s="63"/>
      <c r="TEQ5" s="63"/>
      <c r="TER5" s="63"/>
      <c r="TES5" s="63"/>
      <c r="TET5" s="63"/>
      <c r="TEU5" s="63"/>
      <c r="TEV5" s="63"/>
      <c r="TEW5" s="63"/>
      <c r="TEX5" s="63"/>
      <c r="TEY5" s="63"/>
      <c r="TEZ5" s="63"/>
      <c r="TFA5" s="63"/>
      <c r="TFB5" s="63"/>
      <c r="TFC5" s="63"/>
      <c r="TFD5" s="63"/>
      <c r="TFE5" s="63"/>
      <c r="TFF5" s="63"/>
      <c r="TFG5" s="63"/>
      <c r="TFH5" s="63"/>
      <c r="TFI5" s="63"/>
      <c r="TFJ5" s="63"/>
      <c r="TFK5" s="63"/>
      <c r="TFL5" s="63"/>
      <c r="TFM5" s="63"/>
      <c r="TFN5" s="63"/>
      <c r="TFO5" s="63"/>
      <c r="TFP5" s="63"/>
      <c r="TFQ5" s="63"/>
      <c r="TFR5" s="63"/>
      <c r="TFS5" s="63"/>
      <c r="TFT5" s="63"/>
      <c r="TFU5" s="63"/>
      <c r="TFV5" s="63"/>
      <c r="TFW5" s="63"/>
      <c r="TFX5" s="63"/>
      <c r="TFY5" s="63"/>
      <c r="TFZ5" s="63"/>
      <c r="TGA5" s="63"/>
      <c r="TGB5" s="63"/>
      <c r="TGC5" s="63"/>
      <c r="TGD5" s="63"/>
      <c r="TGE5" s="63"/>
      <c r="TGF5" s="63"/>
      <c r="TGG5" s="63"/>
      <c r="TGH5" s="63"/>
      <c r="TGI5" s="63"/>
      <c r="TGJ5" s="63"/>
      <c r="TGK5" s="63"/>
      <c r="TGL5" s="63"/>
      <c r="TGM5" s="63"/>
      <c r="TGN5" s="63"/>
      <c r="TGO5" s="63"/>
      <c r="TGP5" s="63"/>
      <c r="TGQ5" s="63"/>
      <c r="TGR5" s="63"/>
      <c r="TGS5" s="63"/>
      <c r="TGT5" s="63"/>
      <c r="TGU5" s="63"/>
      <c r="TGV5" s="63"/>
      <c r="TGW5" s="63"/>
      <c r="TGX5" s="63"/>
      <c r="TGY5" s="63"/>
      <c r="TGZ5" s="63"/>
      <c r="THA5" s="63"/>
      <c r="THB5" s="63"/>
      <c r="THC5" s="63"/>
      <c r="THD5" s="63"/>
      <c r="THE5" s="63"/>
      <c r="THF5" s="63"/>
      <c r="THG5" s="63"/>
      <c r="THH5" s="63"/>
      <c r="THI5" s="63"/>
      <c r="THJ5" s="63"/>
      <c r="THK5" s="63"/>
      <c r="THL5" s="63"/>
      <c r="THM5" s="63"/>
      <c r="THN5" s="63"/>
      <c r="THO5" s="63"/>
      <c r="THP5" s="63"/>
      <c r="THQ5" s="63"/>
      <c r="THR5" s="63"/>
      <c r="THS5" s="63"/>
      <c r="THT5" s="63"/>
      <c r="THU5" s="63"/>
      <c r="THV5" s="63"/>
      <c r="THW5" s="63"/>
      <c r="THX5" s="63"/>
      <c r="THY5" s="63"/>
      <c r="THZ5" s="63"/>
      <c r="TIA5" s="63"/>
      <c r="TIB5" s="63"/>
      <c r="TIC5" s="63"/>
      <c r="TID5" s="63"/>
      <c r="TIE5" s="63"/>
      <c r="TIF5" s="63"/>
      <c r="TIG5" s="63"/>
      <c r="TIH5" s="63"/>
      <c r="TII5" s="63"/>
      <c r="TIJ5" s="63"/>
      <c r="TIK5" s="63"/>
      <c r="TIL5" s="63"/>
      <c r="TIM5" s="63"/>
      <c r="TIN5" s="63"/>
      <c r="TIO5" s="63"/>
      <c r="TIP5" s="63"/>
      <c r="TIQ5" s="63"/>
      <c r="TIR5" s="63"/>
      <c r="TIS5" s="63"/>
      <c r="TIT5" s="63"/>
      <c r="TIU5" s="63"/>
      <c r="TIV5" s="63"/>
      <c r="TIW5" s="63"/>
      <c r="TIX5" s="63"/>
      <c r="TIY5" s="63"/>
      <c r="TIZ5" s="63"/>
      <c r="TJA5" s="63"/>
      <c r="TJB5" s="63"/>
      <c r="TJC5" s="63"/>
      <c r="TJD5" s="63"/>
      <c r="TJE5" s="63"/>
      <c r="TJF5" s="63"/>
      <c r="TJG5" s="63"/>
      <c r="TJH5" s="63"/>
      <c r="TJI5" s="63"/>
      <c r="TJJ5" s="63"/>
      <c r="TJK5" s="63"/>
      <c r="TJL5" s="63"/>
      <c r="TJM5" s="63"/>
      <c r="TJN5" s="63"/>
      <c r="TJO5" s="63"/>
      <c r="TJP5" s="63"/>
      <c r="TJQ5" s="63"/>
      <c r="TJR5" s="63"/>
      <c r="TJS5" s="63"/>
      <c r="TJT5" s="63"/>
      <c r="TJU5" s="63"/>
      <c r="TJV5" s="63"/>
      <c r="TJW5" s="63"/>
      <c r="TJX5" s="63"/>
      <c r="TJY5" s="63"/>
      <c r="TJZ5" s="63"/>
      <c r="TKA5" s="63"/>
      <c r="TKB5" s="63"/>
      <c r="TKC5" s="63"/>
      <c r="TKD5" s="63"/>
      <c r="TKE5" s="63"/>
      <c r="TKF5" s="63"/>
      <c r="TKG5" s="63"/>
      <c r="TKH5" s="63"/>
      <c r="TKI5" s="63"/>
      <c r="TKJ5" s="63"/>
      <c r="TKK5" s="63"/>
      <c r="TKL5" s="63"/>
      <c r="TKM5" s="63"/>
      <c r="TKN5" s="63"/>
      <c r="TKO5" s="63"/>
      <c r="TKP5" s="63"/>
      <c r="TKQ5" s="63"/>
      <c r="TKR5" s="63"/>
      <c r="TKS5" s="63"/>
      <c r="TKT5" s="63"/>
      <c r="TKU5" s="63"/>
      <c r="TKV5" s="63"/>
      <c r="TKW5" s="63"/>
      <c r="TKX5" s="63"/>
      <c r="TKY5" s="63"/>
      <c r="TKZ5" s="63"/>
      <c r="TLA5" s="63"/>
      <c r="TLB5" s="63"/>
      <c r="TLC5" s="63"/>
      <c r="TLD5" s="63"/>
      <c r="TLE5" s="63"/>
      <c r="TLF5" s="63"/>
      <c r="TLG5" s="63"/>
      <c r="TLH5" s="63"/>
      <c r="TLI5" s="63"/>
      <c r="TLJ5" s="63"/>
      <c r="TLK5" s="63"/>
      <c r="TLL5" s="63"/>
      <c r="TLM5" s="63"/>
      <c r="TLN5" s="63"/>
      <c r="TLO5" s="63"/>
      <c r="TLP5" s="63"/>
      <c r="TLQ5" s="63"/>
      <c r="TLR5" s="63"/>
      <c r="TLS5" s="63"/>
      <c r="TLT5" s="63"/>
      <c r="TLU5" s="63"/>
      <c r="TLV5" s="63"/>
      <c r="TLW5" s="63"/>
      <c r="TLX5" s="63"/>
      <c r="TLY5" s="63"/>
      <c r="TLZ5" s="63"/>
      <c r="TMA5" s="63"/>
      <c r="TMB5" s="63"/>
      <c r="TMC5" s="63"/>
      <c r="TMD5" s="63"/>
      <c r="TME5" s="63"/>
      <c r="TMF5" s="63"/>
      <c r="TMG5" s="63"/>
      <c r="TMH5" s="63"/>
      <c r="TMI5" s="63"/>
      <c r="TMJ5" s="63"/>
      <c r="TMK5" s="63"/>
      <c r="TML5" s="63"/>
      <c r="TMM5" s="63"/>
      <c r="TMN5" s="63"/>
      <c r="TMO5" s="63"/>
      <c r="TMP5" s="63"/>
      <c r="TMQ5" s="63"/>
      <c r="TMR5" s="63"/>
      <c r="TMS5" s="63"/>
      <c r="TMT5" s="63"/>
      <c r="TMU5" s="63"/>
      <c r="TMV5" s="63"/>
      <c r="TMW5" s="63"/>
      <c r="TMX5" s="63"/>
      <c r="TMY5" s="63"/>
      <c r="TMZ5" s="63"/>
      <c r="TNA5" s="63"/>
      <c r="TNB5" s="63"/>
      <c r="TNC5" s="63"/>
      <c r="TND5" s="63"/>
      <c r="TNE5" s="63"/>
      <c r="TNF5" s="63"/>
      <c r="TNG5" s="63"/>
      <c r="TNH5" s="63"/>
      <c r="TNI5" s="63"/>
      <c r="TNJ5" s="63"/>
      <c r="TNK5" s="63"/>
      <c r="TNL5" s="63"/>
      <c r="TNM5" s="63"/>
      <c r="TNN5" s="63"/>
      <c r="TNO5" s="63"/>
      <c r="TNP5" s="63"/>
      <c r="TNQ5" s="63"/>
      <c r="TNR5" s="63"/>
      <c r="TNS5" s="63"/>
      <c r="TNT5" s="63"/>
      <c r="TNU5" s="63"/>
      <c r="TNV5" s="63"/>
      <c r="TNW5" s="63"/>
      <c r="TNX5" s="63"/>
      <c r="TNY5" s="63"/>
      <c r="TNZ5" s="63"/>
      <c r="TOA5" s="63"/>
      <c r="TOB5" s="63"/>
      <c r="TOC5" s="63"/>
      <c r="TOD5" s="63"/>
      <c r="TOE5" s="63"/>
      <c r="TOF5" s="63"/>
      <c r="TOG5" s="63"/>
      <c r="TOH5" s="63"/>
      <c r="TOI5" s="63"/>
      <c r="TOJ5" s="63"/>
      <c r="TOK5" s="63"/>
      <c r="TOL5" s="63"/>
      <c r="TOM5" s="63"/>
      <c r="TON5" s="63"/>
      <c r="TOO5" s="63"/>
      <c r="TOP5" s="63"/>
      <c r="TOQ5" s="63"/>
      <c r="TOR5" s="63"/>
      <c r="TOS5" s="63"/>
      <c r="TOT5" s="63"/>
      <c r="TOU5" s="63"/>
      <c r="TOV5" s="63"/>
      <c r="TOW5" s="63"/>
      <c r="TOX5" s="63"/>
      <c r="TOY5" s="63"/>
      <c r="TOZ5" s="63"/>
      <c r="TPA5" s="63"/>
      <c r="TPB5" s="63"/>
      <c r="TPC5" s="63"/>
      <c r="TPD5" s="63"/>
      <c r="TPE5" s="63"/>
      <c r="TPF5" s="63"/>
      <c r="TPG5" s="63"/>
      <c r="TPH5" s="63"/>
      <c r="TPI5" s="63"/>
      <c r="TPJ5" s="63"/>
      <c r="TPK5" s="63"/>
      <c r="TPL5" s="63"/>
      <c r="TPM5" s="63"/>
      <c r="TPN5" s="63"/>
      <c r="TPO5" s="63"/>
      <c r="TPP5" s="63"/>
      <c r="TPQ5" s="63"/>
      <c r="TPR5" s="63"/>
      <c r="TPS5" s="63"/>
      <c r="TPT5" s="63"/>
      <c r="TPU5" s="63"/>
      <c r="TPV5" s="63"/>
      <c r="TPW5" s="63"/>
      <c r="TPX5" s="63"/>
      <c r="TPY5" s="63"/>
      <c r="TPZ5" s="63"/>
      <c r="TQA5" s="63"/>
      <c r="TQB5" s="63"/>
      <c r="TQC5" s="63"/>
      <c r="TQD5" s="63"/>
      <c r="TQE5" s="63"/>
      <c r="TQF5" s="63"/>
      <c r="TQG5" s="63"/>
      <c r="TQH5" s="63"/>
      <c r="TQI5" s="63"/>
      <c r="TQJ5" s="63"/>
      <c r="TQK5" s="63"/>
      <c r="TQL5" s="63"/>
      <c r="TQM5" s="63"/>
      <c r="TQN5" s="63"/>
      <c r="TQO5" s="63"/>
      <c r="TQP5" s="63"/>
      <c r="TQQ5" s="63"/>
      <c r="TQR5" s="63"/>
      <c r="TQS5" s="63"/>
      <c r="TQT5" s="63"/>
      <c r="TQU5" s="63"/>
      <c r="TQV5" s="63"/>
      <c r="TQW5" s="63"/>
      <c r="TQX5" s="63"/>
      <c r="TQY5" s="63"/>
      <c r="TQZ5" s="63"/>
      <c r="TRA5" s="63"/>
      <c r="TRB5" s="63"/>
      <c r="TRC5" s="63"/>
      <c r="TRD5" s="63"/>
      <c r="TRE5" s="63"/>
      <c r="TRF5" s="63"/>
      <c r="TRG5" s="63"/>
      <c r="TRH5" s="63"/>
      <c r="TRI5" s="63"/>
      <c r="TRJ5" s="63"/>
      <c r="TRK5" s="63"/>
      <c r="TRL5" s="63"/>
      <c r="TRM5" s="63"/>
      <c r="TRN5" s="63"/>
      <c r="TRO5" s="63"/>
      <c r="TRP5" s="63"/>
      <c r="TRQ5" s="63"/>
      <c r="TRR5" s="63"/>
      <c r="TRS5" s="63"/>
      <c r="TRT5" s="63"/>
      <c r="TRU5" s="63"/>
      <c r="TRV5" s="63"/>
      <c r="TRW5" s="63"/>
      <c r="TRX5" s="63"/>
      <c r="TRY5" s="63"/>
      <c r="TRZ5" s="63"/>
      <c r="TSA5" s="63"/>
      <c r="TSB5" s="63"/>
      <c r="TSC5" s="63"/>
      <c r="TSD5" s="63"/>
      <c r="TSE5" s="63"/>
      <c r="TSF5" s="63"/>
      <c r="TSG5" s="63"/>
      <c r="TSH5" s="63"/>
      <c r="TSI5" s="63"/>
      <c r="TSJ5" s="63"/>
      <c r="TSK5" s="63"/>
      <c r="TSL5" s="63"/>
      <c r="TSM5" s="63"/>
      <c r="TSN5" s="63"/>
      <c r="TSO5" s="63"/>
      <c r="TSP5" s="63"/>
      <c r="TSQ5" s="63"/>
      <c r="TSR5" s="63"/>
      <c r="TSS5" s="63"/>
      <c r="TST5" s="63"/>
      <c r="TSU5" s="63"/>
      <c r="TSV5" s="63"/>
      <c r="TSW5" s="63"/>
      <c r="TSX5" s="63"/>
      <c r="TSY5" s="63"/>
      <c r="TSZ5" s="63"/>
      <c r="TTA5" s="63"/>
      <c r="TTB5" s="63"/>
      <c r="TTC5" s="63"/>
      <c r="TTD5" s="63"/>
      <c r="TTE5" s="63"/>
      <c r="TTF5" s="63"/>
      <c r="TTG5" s="63"/>
      <c r="TTH5" s="63"/>
      <c r="TTI5" s="63"/>
      <c r="TTJ5" s="63"/>
      <c r="TTK5" s="63"/>
      <c r="TTL5" s="63"/>
      <c r="TTM5" s="63"/>
      <c r="TTN5" s="63"/>
      <c r="TTO5" s="63"/>
      <c r="TTP5" s="63"/>
      <c r="TTQ5" s="63"/>
      <c r="TTR5" s="63"/>
      <c r="TTS5" s="63"/>
      <c r="TTT5" s="63"/>
      <c r="TTU5" s="63"/>
      <c r="TTV5" s="63"/>
      <c r="TTW5" s="63"/>
      <c r="TTX5" s="63"/>
      <c r="TTY5" s="63"/>
      <c r="TTZ5" s="63"/>
      <c r="TUA5" s="63"/>
      <c r="TUB5" s="63"/>
      <c r="TUC5" s="63"/>
      <c r="TUD5" s="63"/>
      <c r="TUE5" s="63"/>
      <c r="TUF5" s="63"/>
      <c r="TUG5" s="63"/>
      <c r="TUH5" s="63"/>
      <c r="TUI5" s="63"/>
      <c r="TUJ5" s="63"/>
      <c r="TUK5" s="63"/>
      <c r="TUL5" s="63"/>
      <c r="TUM5" s="63"/>
      <c r="TUN5" s="63"/>
      <c r="TUO5" s="63"/>
      <c r="TUP5" s="63"/>
      <c r="TUQ5" s="63"/>
      <c r="TUR5" s="63"/>
      <c r="TUS5" s="63"/>
      <c r="TUT5" s="63"/>
      <c r="TUU5" s="63"/>
      <c r="TUV5" s="63"/>
      <c r="TUW5" s="63"/>
      <c r="TUX5" s="63"/>
      <c r="TUY5" s="63"/>
      <c r="TUZ5" s="63"/>
      <c r="TVA5" s="63"/>
      <c r="TVB5" s="63"/>
      <c r="TVC5" s="63"/>
      <c r="TVD5" s="63"/>
      <c r="TVE5" s="63"/>
      <c r="TVF5" s="63"/>
      <c r="TVG5" s="63"/>
      <c r="TVH5" s="63"/>
      <c r="TVI5" s="63"/>
      <c r="TVJ5" s="63"/>
      <c r="TVK5" s="63"/>
      <c r="TVL5" s="63"/>
      <c r="TVM5" s="63"/>
      <c r="TVN5" s="63"/>
      <c r="TVO5" s="63"/>
      <c r="TVP5" s="63"/>
      <c r="TVQ5" s="63"/>
      <c r="TVR5" s="63"/>
      <c r="TVS5" s="63"/>
      <c r="TVT5" s="63"/>
      <c r="TVU5" s="63"/>
      <c r="TVV5" s="63"/>
      <c r="TVW5" s="63"/>
      <c r="TVX5" s="63"/>
      <c r="TVY5" s="63"/>
      <c r="TVZ5" s="63"/>
      <c r="TWA5" s="63"/>
      <c r="TWB5" s="63"/>
      <c r="TWC5" s="63"/>
      <c r="TWD5" s="63"/>
      <c r="TWE5" s="63"/>
      <c r="TWF5" s="63"/>
      <c r="TWG5" s="63"/>
      <c r="TWH5" s="63"/>
      <c r="TWI5" s="63"/>
      <c r="TWJ5" s="63"/>
      <c r="TWK5" s="63"/>
      <c r="TWL5" s="63"/>
      <c r="TWM5" s="63"/>
      <c r="TWN5" s="63"/>
      <c r="TWO5" s="63"/>
      <c r="TWP5" s="63"/>
      <c r="TWQ5" s="63"/>
      <c r="TWR5" s="63"/>
      <c r="TWS5" s="63"/>
      <c r="TWT5" s="63"/>
      <c r="TWU5" s="63"/>
      <c r="TWV5" s="63"/>
      <c r="TWW5" s="63"/>
      <c r="TWX5" s="63"/>
      <c r="TWY5" s="63"/>
      <c r="TWZ5" s="63"/>
      <c r="TXA5" s="63"/>
      <c r="TXB5" s="63"/>
      <c r="TXC5" s="63"/>
      <c r="TXD5" s="63"/>
      <c r="TXE5" s="63"/>
      <c r="TXF5" s="63"/>
      <c r="TXG5" s="63"/>
      <c r="TXH5" s="63"/>
      <c r="TXI5" s="63"/>
      <c r="TXJ5" s="63"/>
      <c r="TXK5" s="63"/>
      <c r="TXL5" s="63"/>
      <c r="TXM5" s="63"/>
      <c r="TXN5" s="63"/>
      <c r="TXO5" s="63"/>
      <c r="TXP5" s="63"/>
      <c r="TXQ5" s="63"/>
      <c r="TXR5" s="63"/>
      <c r="TXS5" s="63"/>
      <c r="TXT5" s="63"/>
      <c r="TXU5" s="63"/>
      <c r="TXV5" s="63"/>
      <c r="TXW5" s="63"/>
      <c r="TXX5" s="63"/>
      <c r="TXY5" s="63"/>
      <c r="TXZ5" s="63"/>
      <c r="TYA5" s="63"/>
      <c r="TYB5" s="63"/>
      <c r="TYC5" s="63"/>
      <c r="TYD5" s="63"/>
      <c r="TYE5" s="63"/>
      <c r="TYF5" s="63"/>
      <c r="TYG5" s="63"/>
      <c r="TYH5" s="63"/>
      <c r="TYI5" s="63"/>
      <c r="TYJ5" s="63"/>
      <c r="TYK5" s="63"/>
      <c r="TYL5" s="63"/>
      <c r="TYM5" s="63"/>
      <c r="TYN5" s="63"/>
      <c r="TYO5" s="63"/>
      <c r="TYP5" s="63"/>
      <c r="TYQ5" s="63"/>
      <c r="TYR5" s="63"/>
      <c r="TYS5" s="63"/>
      <c r="TYT5" s="63"/>
      <c r="TYU5" s="63"/>
      <c r="TYV5" s="63"/>
      <c r="TYW5" s="63"/>
      <c r="TYX5" s="63"/>
      <c r="TYY5" s="63"/>
      <c r="TYZ5" s="63"/>
      <c r="TZA5" s="63"/>
      <c r="TZB5" s="63"/>
      <c r="TZC5" s="63"/>
      <c r="TZD5" s="63"/>
      <c r="TZE5" s="63"/>
      <c r="TZF5" s="63"/>
      <c r="TZG5" s="63"/>
      <c r="TZH5" s="63"/>
      <c r="TZI5" s="63"/>
      <c r="TZJ5" s="63"/>
      <c r="TZK5" s="63"/>
      <c r="TZL5" s="63"/>
      <c r="TZM5" s="63"/>
      <c r="TZN5" s="63"/>
      <c r="TZO5" s="63"/>
      <c r="TZP5" s="63"/>
      <c r="TZQ5" s="63"/>
      <c r="TZR5" s="63"/>
      <c r="TZS5" s="63"/>
      <c r="TZT5" s="63"/>
      <c r="TZU5" s="63"/>
      <c r="TZV5" s="63"/>
      <c r="TZW5" s="63"/>
      <c r="TZX5" s="63"/>
      <c r="TZY5" s="63"/>
      <c r="TZZ5" s="63"/>
      <c r="UAA5" s="63"/>
      <c r="UAB5" s="63"/>
      <c r="UAC5" s="63"/>
      <c r="UAD5" s="63"/>
      <c r="UAE5" s="63"/>
      <c r="UAF5" s="63"/>
      <c r="UAG5" s="63"/>
      <c r="UAH5" s="63"/>
      <c r="UAI5" s="63"/>
      <c r="UAJ5" s="63"/>
      <c r="UAK5" s="63"/>
      <c r="UAL5" s="63"/>
      <c r="UAM5" s="63"/>
      <c r="UAN5" s="63"/>
      <c r="UAO5" s="63"/>
      <c r="UAP5" s="63"/>
      <c r="UAQ5" s="63"/>
      <c r="UAR5" s="63"/>
      <c r="UAS5" s="63"/>
      <c r="UAT5" s="63"/>
      <c r="UAU5" s="63"/>
      <c r="UAV5" s="63"/>
      <c r="UAW5" s="63"/>
      <c r="UAX5" s="63"/>
      <c r="UAY5" s="63"/>
      <c r="UAZ5" s="63"/>
      <c r="UBA5" s="63"/>
      <c r="UBB5" s="63"/>
      <c r="UBC5" s="63"/>
      <c r="UBD5" s="63"/>
      <c r="UBE5" s="63"/>
      <c r="UBF5" s="63"/>
      <c r="UBG5" s="63"/>
      <c r="UBH5" s="63"/>
      <c r="UBI5" s="63"/>
      <c r="UBJ5" s="63"/>
      <c r="UBK5" s="63"/>
      <c r="UBL5" s="63"/>
      <c r="UBM5" s="63"/>
      <c r="UBN5" s="63"/>
      <c r="UBO5" s="63"/>
      <c r="UBP5" s="63"/>
      <c r="UBQ5" s="63"/>
      <c r="UBR5" s="63"/>
      <c r="UBS5" s="63"/>
      <c r="UBT5" s="63"/>
      <c r="UBU5" s="63"/>
      <c r="UBV5" s="63"/>
      <c r="UBW5" s="63"/>
      <c r="UBX5" s="63"/>
      <c r="UBY5" s="63"/>
      <c r="UBZ5" s="63"/>
      <c r="UCA5" s="63"/>
      <c r="UCB5" s="63"/>
      <c r="UCC5" s="63"/>
      <c r="UCD5" s="63"/>
      <c r="UCE5" s="63"/>
      <c r="UCF5" s="63"/>
      <c r="UCG5" s="63"/>
      <c r="UCH5" s="63"/>
      <c r="UCI5" s="63"/>
      <c r="UCJ5" s="63"/>
      <c r="UCK5" s="63"/>
      <c r="UCL5" s="63"/>
      <c r="UCM5" s="63"/>
      <c r="UCN5" s="63"/>
      <c r="UCO5" s="63"/>
      <c r="UCP5" s="63"/>
      <c r="UCQ5" s="63"/>
      <c r="UCR5" s="63"/>
      <c r="UCS5" s="63"/>
      <c r="UCT5" s="63"/>
      <c r="UCU5" s="63"/>
      <c r="UCV5" s="63"/>
      <c r="UCW5" s="63"/>
      <c r="UCX5" s="63"/>
      <c r="UCY5" s="63"/>
      <c r="UCZ5" s="63"/>
      <c r="UDA5" s="63"/>
      <c r="UDB5" s="63"/>
      <c r="UDC5" s="63"/>
      <c r="UDD5" s="63"/>
      <c r="UDE5" s="63"/>
      <c r="UDF5" s="63"/>
      <c r="UDG5" s="63"/>
      <c r="UDH5" s="63"/>
      <c r="UDI5" s="63"/>
      <c r="UDJ5" s="63"/>
      <c r="UDK5" s="63"/>
      <c r="UDL5" s="63"/>
      <c r="UDM5" s="63"/>
      <c r="UDN5" s="63"/>
      <c r="UDO5" s="63"/>
      <c r="UDP5" s="63"/>
      <c r="UDQ5" s="63"/>
      <c r="UDR5" s="63"/>
      <c r="UDS5" s="63"/>
      <c r="UDT5" s="63"/>
      <c r="UDU5" s="63"/>
      <c r="UDV5" s="63"/>
      <c r="UDW5" s="63"/>
      <c r="UDX5" s="63"/>
      <c r="UDY5" s="63"/>
      <c r="UDZ5" s="63"/>
      <c r="UEA5" s="63"/>
      <c r="UEB5" s="63"/>
      <c r="UEC5" s="63"/>
      <c r="UED5" s="63"/>
      <c r="UEE5" s="63"/>
      <c r="UEF5" s="63"/>
      <c r="UEG5" s="63"/>
      <c r="UEH5" s="63"/>
      <c r="UEI5" s="63"/>
      <c r="UEJ5" s="63"/>
      <c r="UEK5" s="63"/>
      <c r="UEL5" s="63"/>
      <c r="UEM5" s="63"/>
      <c r="UEN5" s="63"/>
      <c r="UEO5" s="63"/>
      <c r="UEP5" s="63"/>
      <c r="UEQ5" s="63"/>
      <c r="UER5" s="63"/>
      <c r="UES5" s="63"/>
      <c r="UET5" s="63"/>
      <c r="UEU5" s="63"/>
      <c r="UEV5" s="63"/>
      <c r="UEW5" s="63"/>
      <c r="UEX5" s="63"/>
      <c r="UEY5" s="63"/>
      <c r="UEZ5" s="63"/>
      <c r="UFA5" s="63"/>
      <c r="UFB5" s="63"/>
      <c r="UFC5" s="63"/>
      <c r="UFD5" s="63"/>
      <c r="UFE5" s="63"/>
      <c r="UFF5" s="63"/>
      <c r="UFG5" s="63"/>
      <c r="UFH5" s="63"/>
      <c r="UFI5" s="63"/>
      <c r="UFJ5" s="63"/>
      <c r="UFK5" s="63"/>
      <c r="UFL5" s="63"/>
      <c r="UFM5" s="63"/>
      <c r="UFN5" s="63"/>
      <c r="UFO5" s="63"/>
      <c r="UFP5" s="63"/>
      <c r="UFQ5" s="63"/>
      <c r="UFR5" s="63"/>
      <c r="UFS5" s="63"/>
      <c r="UFT5" s="63"/>
      <c r="UFU5" s="63"/>
      <c r="UFV5" s="63"/>
      <c r="UFW5" s="63"/>
      <c r="UFX5" s="63"/>
      <c r="UFY5" s="63"/>
      <c r="UFZ5" s="63"/>
      <c r="UGA5" s="63"/>
      <c r="UGB5" s="63"/>
      <c r="UGC5" s="63"/>
      <c r="UGD5" s="63"/>
      <c r="UGE5" s="63"/>
      <c r="UGF5" s="63"/>
      <c r="UGG5" s="63"/>
      <c r="UGH5" s="63"/>
      <c r="UGI5" s="63"/>
      <c r="UGJ5" s="63"/>
      <c r="UGK5" s="63"/>
      <c r="UGL5" s="63"/>
      <c r="UGM5" s="63"/>
      <c r="UGN5" s="63"/>
      <c r="UGO5" s="63"/>
      <c r="UGP5" s="63"/>
      <c r="UGQ5" s="63"/>
      <c r="UGR5" s="63"/>
      <c r="UGS5" s="63"/>
      <c r="UGT5" s="63"/>
      <c r="UGU5" s="63"/>
      <c r="UGV5" s="63"/>
      <c r="UGW5" s="63"/>
      <c r="UGX5" s="63"/>
      <c r="UGY5" s="63"/>
      <c r="UGZ5" s="63"/>
      <c r="UHA5" s="63"/>
      <c r="UHB5" s="63"/>
      <c r="UHC5" s="63"/>
      <c r="UHD5" s="63"/>
      <c r="UHE5" s="63"/>
      <c r="UHF5" s="63"/>
      <c r="UHG5" s="63"/>
      <c r="UHH5" s="63"/>
      <c r="UHI5" s="63"/>
      <c r="UHJ5" s="63"/>
      <c r="UHK5" s="63"/>
      <c r="UHL5" s="63"/>
      <c r="UHM5" s="63"/>
      <c r="UHN5" s="63"/>
      <c r="UHO5" s="63"/>
      <c r="UHP5" s="63"/>
      <c r="UHQ5" s="63"/>
      <c r="UHR5" s="63"/>
      <c r="UHS5" s="63"/>
      <c r="UHT5" s="63"/>
      <c r="UHU5" s="63"/>
      <c r="UHV5" s="63"/>
      <c r="UHW5" s="63"/>
      <c r="UHX5" s="63"/>
      <c r="UHY5" s="63"/>
      <c r="UHZ5" s="63"/>
      <c r="UIA5" s="63"/>
      <c r="UIB5" s="63"/>
      <c r="UIC5" s="63"/>
      <c r="UID5" s="63"/>
      <c r="UIE5" s="63"/>
      <c r="UIF5" s="63"/>
      <c r="UIG5" s="63"/>
      <c r="UIH5" s="63"/>
      <c r="UII5" s="63"/>
      <c r="UIJ5" s="63"/>
      <c r="UIK5" s="63"/>
      <c r="UIL5" s="63"/>
      <c r="UIM5" s="63"/>
      <c r="UIN5" s="63"/>
      <c r="UIO5" s="63"/>
      <c r="UIP5" s="63"/>
      <c r="UIQ5" s="63"/>
      <c r="UIR5" s="63"/>
      <c r="UIS5" s="63"/>
      <c r="UIT5" s="63"/>
      <c r="UIU5" s="63"/>
      <c r="UIV5" s="63"/>
      <c r="UIW5" s="63"/>
      <c r="UIX5" s="63"/>
      <c r="UIY5" s="63"/>
      <c r="UIZ5" s="63"/>
      <c r="UJA5" s="63"/>
      <c r="UJB5" s="63"/>
      <c r="UJC5" s="63"/>
      <c r="UJD5" s="63"/>
      <c r="UJE5" s="63"/>
      <c r="UJF5" s="63"/>
      <c r="UJG5" s="63"/>
      <c r="UJH5" s="63"/>
      <c r="UJI5" s="63"/>
      <c r="UJJ5" s="63"/>
      <c r="UJK5" s="63"/>
      <c r="UJL5" s="63"/>
      <c r="UJM5" s="63"/>
      <c r="UJN5" s="63"/>
      <c r="UJO5" s="63"/>
      <c r="UJP5" s="63"/>
      <c r="UJQ5" s="63"/>
      <c r="UJR5" s="63"/>
      <c r="UJS5" s="63"/>
      <c r="UJT5" s="63"/>
      <c r="UJU5" s="63"/>
      <c r="UJV5" s="63"/>
      <c r="UJW5" s="63"/>
      <c r="UJX5" s="63"/>
      <c r="UJY5" s="63"/>
      <c r="UJZ5" s="63"/>
      <c r="UKA5" s="63"/>
      <c r="UKB5" s="63"/>
      <c r="UKC5" s="63"/>
      <c r="UKD5" s="63"/>
      <c r="UKE5" s="63"/>
      <c r="UKF5" s="63"/>
      <c r="UKG5" s="63"/>
      <c r="UKH5" s="63"/>
      <c r="UKI5" s="63"/>
      <c r="UKJ5" s="63"/>
      <c r="UKK5" s="63"/>
      <c r="UKL5" s="63"/>
      <c r="UKM5" s="63"/>
      <c r="UKN5" s="63"/>
      <c r="UKO5" s="63"/>
      <c r="UKP5" s="63"/>
      <c r="UKQ5" s="63"/>
      <c r="UKR5" s="63"/>
      <c r="UKS5" s="63"/>
      <c r="UKT5" s="63"/>
      <c r="UKU5" s="63"/>
      <c r="UKV5" s="63"/>
      <c r="UKW5" s="63"/>
      <c r="UKX5" s="63"/>
      <c r="UKY5" s="63"/>
      <c r="UKZ5" s="63"/>
      <c r="ULA5" s="63"/>
      <c r="ULB5" s="63"/>
      <c r="ULC5" s="63"/>
      <c r="ULD5" s="63"/>
      <c r="ULE5" s="63"/>
      <c r="ULF5" s="63"/>
      <c r="ULG5" s="63"/>
      <c r="ULH5" s="63"/>
      <c r="ULI5" s="63"/>
      <c r="ULJ5" s="63"/>
      <c r="ULK5" s="63"/>
      <c r="ULL5" s="63"/>
      <c r="ULM5" s="63"/>
      <c r="ULN5" s="63"/>
      <c r="ULO5" s="63"/>
      <c r="ULP5" s="63"/>
      <c r="ULQ5" s="63"/>
      <c r="ULR5" s="63"/>
      <c r="ULS5" s="63"/>
      <c r="ULT5" s="63"/>
      <c r="ULU5" s="63"/>
      <c r="ULV5" s="63"/>
      <c r="ULW5" s="63"/>
      <c r="ULX5" s="63"/>
      <c r="ULY5" s="63"/>
      <c r="ULZ5" s="63"/>
      <c r="UMA5" s="63"/>
      <c r="UMB5" s="63"/>
      <c r="UMC5" s="63"/>
      <c r="UMD5" s="63"/>
      <c r="UME5" s="63"/>
      <c r="UMF5" s="63"/>
      <c r="UMG5" s="63"/>
      <c r="UMH5" s="63"/>
      <c r="UMI5" s="63"/>
      <c r="UMJ5" s="63"/>
      <c r="UMK5" s="63"/>
      <c r="UML5" s="63"/>
      <c r="UMM5" s="63"/>
      <c r="UMN5" s="63"/>
      <c r="UMO5" s="63"/>
      <c r="UMP5" s="63"/>
      <c r="UMQ5" s="63"/>
      <c r="UMR5" s="63"/>
      <c r="UMS5" s="63"/>
      <c r="UMT5" s="63"/>
      <c r="UMU5" s="63"/>
      <c r="UMV5" s="63"/>
      <c r="UMW5" s="63"/>
      <c r="UMX5" s="63"/>
      <c r="UMY5" s="63"/>
      <c r="UMZ5" s="63"/>
      <c r="UNA5" s="63"/>
      <c r="UNB5" s="63"/>
      <c r="UNC5" s="63"/>
      <c r="UND5" s="63"/>
      <c r="UNE5" s="63"/>
      <c r="UNF5" s="63"/>
      <c r="UNG5" s="63"/>
      <c r="UNH5" s="63"/>
      <c r="UNI5" s="63"/>
      <c r="UNJ5" s="63"/>
      <c r="UNK5" s="63"/>
      <c r="UNL5" s="63"/>
      <c r="UNM5" s="63"/>
      <c r="UNN5" s="63"/>
      <c r="UNO5" s="63"/>
      <c r="UNP5" s="63"/>
      <c r="UNQ5" s="63"/>
      <c r="UNR5" s="63"/>
      <c r="UNS5" s="63"/>
      <c r="UNT5" s="63"/>
      <c r="UNU5" s="63"/>
      <c r="UNV5" s="63"/>
      <c r="UNW5" s="63"/>
      <c r="UNX5" s="63"/>
      <c r="UNY5" s="63"/>
      <c r="UNZ5" s="63"/>
      <c r="UOA5" s="63"/>
      <c r="UOB5" s="63"/>
      <c r="UOC5" s="63"/>
      <c r="UOD5" s="63"/>
      <c r="UOE5" s="63"/>
      <c r="UOF5" s="63"/>
      <c r="UOG5" s="63"/>
      <c r="UOH5" s="63"/>
      <c r="UOI5" s="63"/>
      <c r="UOJ5" s="63"/>
      <c r="UOK5" s="63"/>
      <c r="UOL5" s="63"/>
      <c r="UOM5" s="63"/>
      <c r="UON5" s="63"/>
      <c r="UOO5" s="63"/>
      <c r="UOP5" s="63"/>
      <c r="UOQ5" s="63"/>
      <c r="UOR5" s="63"/>
      <c r="UOS5" s="63"/>
      <c r="UOT5" s="63"/>
      <c r="UOU5" s="63"/>
      <c r="UOV5" s="63"/>
      <c r="UOW5" s="63"/>
      <c r="UOX5" s="63"/>
      <c r="UOY5" s="63"/>
      <c r="UOZ5" s="63"/>
      <c r="UPA5" s="63"/>
      <c r="UPB5" s="63"/>
      <c r="UPC5" s="63"/>
      <c r="UPD5" s="63"/>
      <c r="UPE5" s="63"/>
      <c r="UPF5" s="63"/>
      <c r="UPG5" s="63"/>
      <c r="UPH5" s="63"/>
      <c r="UPI5" s="63"/>
      <c r="UPJ5" s="63"/>
      <c r="UPK5" s="63"/>
      <c r="UPL5" s="63"/>
      <c r="UPM5" s="63"/>
      <c r="UPN5" s="63"/>
      <c r="UPO5" s="63"/>
      <c r="UPP5" s="63"/>
      <c r="UPQ5" s="63"/>
      <c r="UPR5" s="63"/>
      <c r="UPS5" s="63"/>
      <c r="UPT5" s="63"/>
      <c r="UPU5" s="63"/>
      <c r="UPV5" s="63"/>
      <c r="UPW5" s="63"/>
      <c r="UPX5" s="63"/>
      <c r="UPY5" s="63"/>
      <c r="UPZ5" s="63"/>
      <c r="UQA5" s="63"/>
      <c r="UQB5" s="63"/>
      <c r="UQC5" s="63"/>
      <c r="UQD5" s="63"/>
      <c r="UQE5" s="63"/>
      <c r="UQF5" s="63"/>
      <c r="UQG5" s="63"/>
      <c r="UQH5" s="63"/>
      <c r="UQI5" s="63"/>
      <c r="UQJ5" s="63"/>
      <c r="UQK5" s="63"/>
      <c r="UQL5" s="63"/>
      <c r="UQM5" s="63"/>
      <c r="UQN5" s="63"/>
      <c r="UQO5" s="63"/>
      <c r="UQP5" s="63"/>
      <c r="UQQ5" s="63"/>
      <c r="UQR5" s="63"/>
      <c r="UQS5" s="63"/>
      <c r="UQT5" s="63"/>
      <c r="UQU5" s="63"/>
      <c r="UQV5" s="63"/>
      <c r="UQW5" s="63"/>
      <c r="UQX5" s="63"/>
      <c r="UQY5" s="63"/>
      <c r="UQZ5" s="63"/>
      <c r="URA5" s="63"/>
      <c r="URB5" s="63"/>
      <c r="URC5" s="63"/>
      <c r="URD5" s="63"/>
      <c r="URE5" s="63"/>
      <c r="URF5" s="63"/>
      <c r="URG5" s="63"/>
      <c r="URH5" s="63"/>
      <c r="URI5" s="63"/>
      <c r="URJ5" s="63"/>
      <c r="URK5" s="63"/>
      <c r="URL5" s="63"/>
      <c r="URM5" s="63"/>
      <c r="URN5" s="63"/>
      <c r="URO5" s="63"/>
      <c r="URP5" s="63"/>
      <c r="URQ5" s="63"/>
      <c r="URR5" s="63"/>
      <c r="URS5" s="63"/>
      <c r="URT5" s="63"/>
      <c r="URU5" s="63"/>
      <c r="URV5" s="63"/>
      <c r="URW5" s="63"/>
      <c r="URX5" s="63"/>
      <c r="URY5" s="63"/>
      <c r="URZ5" s="63"/>
      <c r="USA5" s="63"/>
      <c r="USB5" s="63"/>
      <c r="USC5" s="63"/>
      <c r="USD5" s="63"/>
      <c r="USE5" s="63"/>
      <c r="USF5" s="63"/>
      <c r="USG5" s="63"/>
      <c r="USH5" s="63"/>
      <c r="USI5" s="63"/>
      <c r="USJ5" s="63"/>
      <c r="USK5" s="63"/>
      <c r="USL5" s="63"/>
      <c r="USM5" s="63"/>
      <c r="USN5" s="63"/>
      <c r="USO5" s="63"/>
      <c r="USP5" s="63"/>
      <c r="USQ5" s="63"/>
      <c r="USR5" s="63"/>
      <c r="USS5" s="63"/>
      <c r="UST5" s="63"/>
      <c r="USU5" s="63"/>
      <c r="USV5" s="63"/>
      <c r="USW5" s="63"/>
      <c r="USX5" s="63"/>
      <c r="USY5" s="63"/>
      <c r="USZ5" s="63"/>
      <c r="UTA5" s="63"/>
      <c r="UTB5" s="63"/>
      <c r="UTC5" s="63"/>
      <c r="UTD5" s="63"/>
      <c r="UTE5" s="63"/>
      <c r="UTF5" s="63"/>
      <c r="UTG5" s="63"/>
      <c r="UTH5" s="63"/>
      <c r="UTI5" s="63"/>
      <c r="UTJ5" s="63"/>
      <c r="UTK5" s="63"/>
      <c r="UTL5" s="63"/>
      <c r="UTM5" s="63"/>
      <c r="UTN5" s="63"/>
      <c r="UTO5" s="63"/>
      <c r="UTP5" s="63"/>
      <c r="UTQ5" s="63"/>
      <c r="UTR5" s="63"/>
      <c r="UTS5" s="63"/>
      <c r="UTT5" s="63"/>
      <c r="UTU5" s="63"/>
      <c r="UTV5" s="63"/>
      <c r="UTW5" s="63"/>
      <c r="UTX5" s="63"/>
      <c r="UTY5" s="63"/>
      <c r="UTZ5" s="63"/>
      <c r="UUA5" s="63"/>
      <c r="UUB5" s="63"/>
      <c r="UUC5" s="63"/>
      <c r="UUD5" s="63"/>
      <c r="UUE5" s="63"/>
      <c r="UUF5" s="63"/>
      <c r="UUG5" s="63"/>
      <c r="UUH5" s="63"/>
      <c r="UUI5" s="63"/>
      <c r="UUJ5" s="63"/>
      <c r="UUK5" s="63"/>
      <c r="UUL5" s="63"/>
      <c r="UUM5" s="63"/>
      <c r="UUN5" s="63"/>
      <c r="UUO5" s="63"/>
      <c r="UUP5" s="63"/>
      <c r="UUQ5" s="63"/>
      <c r="UUR5" s="63"/>
      <c r="UUS5" s="63"/>
      <c r="UUT5" s="63"/>
      <c r="UUU5" s="63"/>
      <c r="UUV5" s="63"/>
      <c r="UUW5" s="63"/>
      <c r="UUX5" s="63"/>
      <c r="UUY5" s="63"/>
      <c r="UUZ5" s="63"/>
      <c r="UVA5" s="63"/>
      <c r="UVB5" s="63"/>
      <c r="UVC5" s="63"/>
      <c r="UVD5" s="63"/>
      <c r="UVE5" s="63"/>
      <c r="UVF5" s="63"/>
      <c r="UVG5" s="63"/>
      <c r="UVH5" s="63"/>
      <c r="UVI5" s="63"/>
      <c r="UVJ5" s="63"/>
      <c r="UVK5" s="63"/>
      <c r="UVL5" s="63"/>
      <c r="UVM5" s="63"/>
      <c r="UVN5" s="63"/>
      <c r="UVO5" s="63"/>
      <c r="UVP5" s="63"/>
      <c r="UVQ5" s="63"/>
      <c r="UVR5" s="63"/>
      <c r="UVS5" s="63"/>
      <c r="UVT5" s="63"/>
      <c r="UVU5" s="63"/>
      <c r="UVV5" s="63"/>
      <c r="UVW5" s="63"/>
      <c r="UVX5" s="63"/>
      <c r="UVY5" s="63"/>
      <c r="UVZ5" s="63"/>
      <c r="UWA5" s="63"/>
      <c r="UWB5" s="63"/>
      <c r="UWC5" s="63"/>
      <c r="UWD5" s="63"/>
      <c r="UWE5" s="63"/>
      <c r="UWF5" s="63"/>
      <c r="UWG5" s="63"/>
      <c r="UWH5" s="63"/>
      <c r="UWI5" s="63"/>
      <c r="UWJ5" s="63"/>
      <c r="UWK5" s="63"/>
      <c r="UWL5" s="63"/>
      <c r="UWM5" s="63"/>
      <c r="UWN5" s="63"/>
      <c r="UWO5" s="63"/>
      <c r="UWP5" s="63"/>
      <c r="UWQ5" s="63"/>
      <c r="UWR5" s="63"/>
      <c r="UWS5" s="63"/>
      <c r="UWT5" s="63"/>
      <c r="UWU5" s="63"/>
      <c r="UWV5" s="63"/>
      <c r="UWW5" s="63"/>
      <c r="UWX5" s="63"/>
      <c r="UWY5" s="63"/>
      <c r="UWZ5" s="63"/>
      <c r="UXA5" s="63"/>
      <c r="UXB5" s="63"/>
      <c r="UXC5" s="63"/>
      <c r="UXD5" s="63"/>
      <c r="UXE5" s="63"/>
      <c r="UXF5" s="63"/>
      <c r="UXG5" s="63"/>
      <c r="UXH5" s="63"/>
      <c r="UXI5" s="63"/>
      <c r="UXJ5" s="63"/>
      <c r="UXK5" s="63"/>
      <c r="UXL5" s="63"/>
      <c r="UXM5" s="63"/>
      <c r="UXN5" s="63"/>
      <c r="UXO5" s="63"/>
      <c r="UXP5" s="63"/>
      <c r="UXQ5" s="63"/>
      <c r="UXR5" s="63"/>
      <c r="UXS5" s="63"/>
      <c r="UXT5" s="63"/>
      <c r="UXU5" s="63"/>
      <c r="UXV5" s="63"/>
      <c r="UXW5" s="63"/>
      <c r="UXX5" s="63"/>
      <c r="UXY5" s="63"/>
      <c r="UXZ5" s="63"/>
      <c r="UYA5" s="63"/>
      <c r="UYB5" s="63"/>
      <c r="UYC5" s="63"/>
      <c r="UYD5" s="63"/>
      <c r="UYE5" s="63"/>
      <c r="UYF5" s="63"/>
      <c r="UYG5" s="63"/>
      <c r="UYH5" s="63"/>
      <c r="UYI5" s="63"/>
      <c r="UYJ5" s="63"/>
      <c r="UYK5" s="63"/>
      <c r="UYL5" s="63"/>
      <c r="UYM5" s="63"/>
      <c r="UYN5" s="63"/>
      <c r="UYO5" s="63"/>
      <c r="UYP5" s="63"/>
      <c r="UYQ5" s="63"/>
      <c r="UYR5" s="63"/>
      <c r="UYS5" s="63"/>
      <c r="UYT5" s="63"/>
      <c r="UYU5" s="63"/>
      <c r="UYV5" s="63"/>
      <c r="UYW5" s="63"/>
      <c r="UYX5" s="63"/>
      <c r="UYY5" s="63"/>
      <c r="UYZ5" s="63"/>
      <c r="UZA5" s="63"/>
      <c r="UZB5" s="63"/>
      <c r="UZC5" s="63"/>
      <c r="UZD5" s="63"/>
      <c r="UZE5" s="63"/>
      <c r="UZF5" s="63"/>
      <c r="UZG5" s="63"/>
      <c r="UZH5" s="63"/>
      <c r="UZI5" s="63"/>
      <c r="UZJ5" s="63"/>
      <c r="UZK5" s="63"/>
      <c r="UZL5" s="63"/>
      <c r="UZM5" s="63"/>
      <c r="UZN5" s="63"/>
      <c r="UZO5" s="63"/>
      <c r="UZP5" s="63"/>
      <c r="UZQ5" s="63"/>
      <c r="UZR5" s="63"/>
      <c r="UZS5" s="63"/>
      <c r="UZT5" s="63"/>
      <c r="UZU5" s="63"/>
      <c r="UZV5" s="63"/>
      <c r="UZW5" s="63"/>
      <c r="UZX5" s="63"/>
      <c r="UZY5" s="63"/>
      <c r="UZZ5" s="63"/>
      <c r="VAA5" s="63"/>
      <c r="VAB5" s="63"/>
      <c r="VAC5" s="63"/>
      <c r="VAD5" s="63"/>
      <c r="VAE5" s="63"/>
      <c r="VAF5" s="63"/>
      <c r="VAG5" s="63"/>
      <c r="VAH5" s="63"/>
      <c r="VAI5" s="63"/>
      <c r="VAJ5" s="63"/>
      <c r="VAK5" s="63"/>
      <c r="VAL5" s="63"/>
      <c r="VAM5" s="63"/>
      <c r="VAN5" s="63"/>
      <c r="VAO5" s="63"/>
      <c r="VAP5" s="63"/>
      <c r="VAQ5" s="63"/>
      <c r="VAR5" s="63"/>
      <c r="VAS5" s="63"/>
      <c r="VAT5" s="63"/>
      <c r="VAU5" s="63"/>
      <c r="VAV5" s="63"/>
      <c r="VAW5" s="63"/>
      <c r="VAX5" s="63"/>
      <c r="VAY5" s="63"/>
      <c r="VAZ5" s="63"/>
      <c r="VBA5" s="63"/>
      <c r="VBB5" s="63"/>
      <c r="VBC5" s="63"/>
      <c r="VBD5" s="63"/>
      <c r="VBE5" s="63"/>
      <c r="VBF5" s="63"/>
      <c r="VBG5" s="63"/>
      <c r="VBH5" s="63"/>
      <c r="VBI5" s="63"/>
      <c r="VBJ5" s="63"/>
      <c r="VBK5" s="63"/>
      <c r="VBL5" s="63"/>
      <c r="VBM5" s="63"/>
      <c r="VBN5" s="63"/>
      <c r="VBO5" s="63"/>
      <c r="VBP5" s="63"/>
      <c r="VBQ5" s="63"/>
      <c r="VBR5" s="63"/>
      <c r="VBS5" s="63"/>
      <c r="VBT5" s="63"/>
      <c r="VBU5" s="63"/>
      <c r="VBV5" s="63"/>
      <c r="VBW5" s="63"/>
      <c r="VBX5" s="63"/>
      <c r="VBY5" s="63"/>
      <c r="VBZ5" s="63"/>
      <c r="VCA5" s="63"/>
      <c r="VCB5" s="63"/>
      <c r="VCC5" s="63"/>
      <c r="VCD5" s="63"/>
      <c r="VCE5" s="63"/>
      <c r="VCF5" s="63"/>
      <c r="VCG5" s="63"/>
      <c r="VCH5" s="63"/>
      <c r="VCI5" s="63"/>
      <c r="VCJ5" s="63"/>
      <c r="VCK5" s="63"/>
      <c r="VCL5" s="63"/>
      <c r="VCM5" s="63"/>
      <c r="VCN5" s="63"/>
      <c r="VCO5" s="63"/>
      <c r="VCP5" s="63"/>
      <c r="VCQ5" s="63"/>
      <c r="VCR5" s="63"/>
      <c r="VCS5" s="63"/>
      <c r="VCT5" s="63"/>
      <c r="VCU5" s="63"/>
      <c r="VCV5" s="63"/>
      <c r="VCW5" s="63"/>
      <c r="VCX5" s="63"/>
      <c r="VCY5" s="63"/>
      <c r="VCZ5" s="63"/>
      <c r="VDA5" s="63"/>
      <c r="VDB5" s="63"/>
      <c r="VDC5" s="63"/>
      <c r="VDD5" s="63"/>
      <c r="VDE5" s="63"/>
      <c r="VDF5" s="63"/>
      <c r="VDG5" s="63"/>
      <c r="VDH5" s="63"/>
      <c r="VDI5" s="63"/>
      <c r="VDJ5" s="63"/>
      <c r="VDK5" s="63"/>
      <c r="VDL5" s="63"/>
      <c r="VDM5" s="63"/>
      <c r="VDN5" s="63"/>
      <c r="VDO5" s="63"/>
      <c r="VDP5" s="63"/>
      <c r="VDQ5" s="63"/>
      <c r="VDR5" s="63"/>
      <c r="VDS5" s="63"/>
      <c r="VDT5" s="63"/>
      <c r="VDU5" s="63"/>
      <c r="VDV5" s="63"/>
      <c r="VDW5" s="63"/>
      <c r="VDX5" s="63"/>
      <c r="VDY5" s="63"/>
      <c r="VDZ5" s="63"/>
      <c r="VEA5" s="63"/>
      <c r="VEB5" s="63"/>
      <c r="VEC5" s="63"/>
      <c r="VED5" s="63"/>
      <c r="VEE5" s="63"/>
      <c r="VEF5" s="63"/>
      <c r="VEG5" s="63"/>
      <c r="VEH5" s="63"/>
      <c r="VEI5" s="63"/>
      <c r="VEJ5" s="63"/>
      <c r="VEK5" s="63"/>
      <c r="VEL5" s="63"/>
      <c r="VEM5" s="63"/>
      <c r="VEN5" s="63"/>
      <c r="VEO5" s="63"/>
      <c r="VEP5" s="63"/>
      <c r="VEQ5" s="63"/>
      <c r="VER5" s="63"/>
      <c r="VES5" s="63"/>
      <c r="VET5" s="63"/>
      <c r="VEU5" s="63"/>
      <c r="VEV5" s="63"/>
      <c r="VEW5" s="63"/>
      <c r="VEX5" s="63"/>
      <c r="VEY5" s="63"/>
      <c r="VEZ5" s="63"/>
      <c r="VFA5" s="63"/>
      <c r="VFB5" s="63"/>
      <c r="VFC5" s="63"/>
      <c r="VFD5" s="63"/>
      <c r="VFE5" s="63"/>
      <c r="VFF5" s="63"/>
      <c r="VFG5" s="63"/>
      <c r="VFH5" s="63"/>
      <c r="VFI5" s="63"/>
      <c r="VFJ5" s="63"/>
      <c r="VFK5" s="63"/>
      <c r="VFL5" s="63"/>
      <c r="VFM5" s="63"/>
      <c r="VFN5" s="63"/>
      <c r="VFO5" s="63"/>
      <c r="VFP5" s="63"/>
      <c r="VFQ5" s="63"/>
      <c r="VFR5" s="63"/>
      <c r="VFS5" s="63"/>
      <c r="VFT5" s="63"/>
      <c r="VFU5" s="63"/>
      <c r="VFV5" s="63"/>
      <c r="VFW5" s="63"/>
      <c r="VFX5" s="63"/>
      <c r="VFY5" s="63"/>
      <c r="VFZ5" s="63"/>
      <c r="VGA5" s="63"/>
      <c r="VGB5" s="63"/>
      <c r="VGC5" s="63"/>
      <c r="VGD5" s="63"/>
      <c r="VGE5" s="63"/>
      <c r="VGF5" s="63"/>
      <c r="VGG5" s="63"/>
      <c r="VGH5" s="63"/>
      <c r="VGI5" s="63"/>
      <c r="VGJ5" s="63"/>
      <c r="VGK5" s="63"/>
      <c r="VGL5" s="63"/>
      <c r="VGM5" s="63"/>
      <c r="VGN5" s="63"/>
      <c r="VGO5" s="63"/>
      <c r="VGP5" s="63"/>
      <c r="VGQ5" s="63"/>
      <c r="VGR5" s="63"/>
      <c r="VGS5" s="63"/>
      <c r="VGT5" s="63"/>
      <c r="VGU5" s="63"/>
      <c r="VGV5" s="63"/>
      <c r="VGW5" s="63"/>
      <c r="VGX5" s="63"/>
      <c r="VGY5" s="63"/>
      <c r="VGZ5" s="63"/>
      <c r="VHA5" s="63"/>
      <c r="VHB5" s="63"/>
      <c r="VHC5" s="63"/>
      <c r="VHD5" s="63"/>
      <c r="VHE5" s="63"/>
      <c r="VHF5" s="63"/>
      <c r="VHG5" s="63"/>
      <c r="VHH5" s="63"/>
      <c r="VHI5" s="63"/>
      <c r="VHJ5" s="63"/>
      <c r="VHK5" s="63"/>
      <c r="VHL5" s="63"/>
      <c r="VHM5" s="63"/>
      <c r="VHN5" s="63"/>
      <c r="VHO5" s="63"/>
      <c r="VHP5" s="63"/>
      <c r="VHQ5" s="63"/>
      <c r="VHR5" s="63"/>
      <c r="VHS5" s="63"/>
      <c r="VHT5" s="63"/>
      <c r="VHU5" s="63"/>
      <c r="VHV5" s="63"/>
      <c r="VHW5" s="63"/>
      <c r="VHX5" s="63"/>
      <c r="VHY5" s="63"/>
      <c r="VHZ5" s="63"/>
      <c r="VIA5" s="63"/>
      <c r="VIB5" s="63"/>
      <c r="VIC5" s="63"/>
      <c r="VID5" s="63"/>
      <c r="VIE5" s="63"/>
      <c r="VIF5" s="63"/>
      <c r="VIG5" s="63"/>
      <c r="VIH5" s="63"/>
      <c r="VII5" s="63"/>
      <c r="VIJ5" s="63"/>
      <c r="VIK5" s="63"/>
      <c r="VIL5" s="63"/>
      <c r="VIM5" s="63"/>
      <c r="VIN5" s="63"/>
      <c r="VIO5" s="63"/>
      <c r="VIP5" s="63"/>
      <c r="VIQ5" s="63"/>
      <c r="VIR5" s="63"/>
      <c r="VIS5" s="63"/>
      <c r="VIT5" s="63"/>
      <c r="VIU5" s="63"/>
      <c r="VIV5" s="63"/>
      <c r="VIW5" s="63"/>
      <c r="VIX5" s="63"/>
      <c r="VIY5" s="63"/>
      <c r="VIZ5" s="63"/>
      <c r="VJA5" s="63"/>
      <c r="VJB5" s="63"/>
      <c r="VJC5" s="63"/>
      <c r="VJD5" s="63"/>
      <c r="VJE5" s="63"/>
      <c r="VJF5" s="63"/>
      <c r="VJG5" s="63"/>
      <c r="VJH5" s="63"/>
      <c r="VJI5" s="63"/>
      <c r="VJJ5" s="63"/>
      <c r="VJK5" s="63"/>
      <c r="VJL5" s="63"/>
      <c r="VJM5" s="63"/>
      <c r="VJN5" s="63"/>
      <c r="VJO5" s="63"/>
      <c r="VJP5" s="63"/>
      <c r="VJQ5" s="63"/>
      <c r="VJR5" s="63"/>
      <c r="VJS5" s="63"/>
      <c r="VJT5" s="63"/>
      <c r="VJU5" s="63"/>
      <c r="VJV5" s="63"/>
      <c r="VJW5" s="63"/>
      <c r="VJX5" s="63"/>
      <c r="VJY5" s="63"/>
      <c r="VJZ5" s="63"/>
      <c r="VKA5" s="63"/>
      <c r="VKB5" s="63"/>
      <c r="VKC5" s="63"/>
      <c r="VKD5" s="63"/>
      <c r="VKE5" s="63"/>
      <c r="VKF5" s="63"/>
      <c r="VKG5" s="63"/>
      <c r="VKH5" s="63"/>
      <c r="VKI5" s="63"/>
      <c r="VKJ5" s="63"/>
      <c r="VKK5" s="63"/>
      <c r="VKL5" s="63"/>
      <c r="VKM5" s="63"/>
      <c r="VKN5" s="63"/>
      <c r="VKO5" s="63"/>
      <c r="VKP5" s="63"/>
      <c r="VKQ5" s="63"/>
      <c r="VKR5" s="63"/>
      <c r="VKS5" s="63"/>
      <c r="VKT5" s="63"/>
      <c r="VKU5" s="63"/>
      <c r="VKV5" s="63"/>
      <c r="VKW5" s="63"/>
      <c r="VKX5" s="63"/>
      <c r="VKY5" s="63"/>
      <c r="VKZ5" s="63"/>
      <c r="VLA5" s="63"/>
      <c r="VLB5" s="63"/>
      <c r="VLC5" s="63"/>
      <c r="VLD5" s="63"/>
      <c r="VLE5" s="63"/>
      <c r="VLF5" s="63"/>
      <c r="VLG5" s="63"/>
      <c r="VLH5" s="63"/>
      <c r="VLI5" s="63"/>
      <c r="VLJ5" s="63"/>
      <c r="VLK5" s="63"/>
      <c r="VLL5" s="63"/>
      <c r="VLM5" s="63"/>
      <c r="VLN5" s="63"/>
      <c r="VLO5" s="63"/>
      <c r="VLP5" s="63"/>
      <c r="VLQ5" s="63"/>
      <c r="VLR5" s="63"/>
      <c r="VLS5" s="63"/>
      <c r="VLT5" s="63"/>
      <c r="VLU5" s="63"/>
      <c r="VLV5" s="63"/>
      <c r="VLW5" s="63"/>
      <c r="VLX5" s="63"/>
      <c r="VLY5" s="63"/>
      <c r="VLZ5" s="63"/>
      <c r="VMA5" s="63"/>
      <c r="VMB5" s="63"/>
      <c r="VMC5" s="63"/>
      <c r="VMD5" s="63"/>
      <c r="VME5" s="63"/>
      <c r="VMF5" s="63"/>
      <c r="VMG5" s="63"/>
      <c r="VMH5" s="63"/>
      <c r="VMI5" s="63"/>
      <c r="VMJ5" s="63"/>
      <c r="VMK5" s="63"/>
      <c r="VML5" s="63"/>
      <c r="VMM5" s="63"/>
      <c r="VMN5" s="63"/>
      <c r="VMO5" s="63"/>
      <c r="VMP5" s="63"/>
      <c r="VMQ5" s="63"/>
      <c r="VMR5" s="63"/>
      <c r="VMS5" s="63"/>
      <c r="VMT5" s="63"/>
      <c r="VMU5" s="63"/>
      <c r="VMV5" s="63"/>
      <c r="VMW5" s="63"/>
      <c r="VMX5" s="63"/>
      <c r="VMY5" s="63"/>
      <c r="VMZ5" s="63"/>
      <c r="VNA5" s="63"/>
      <c r="VNB5" s="63"/>
      <c r="VNC5" s="63"/>
      <c r="VND5" s="63"/>
      <c r="VNE5" s="63"/>
      <c r="VNF5" s="63"/>
      <c r="VNG5" s="63"/>
      <c r="VNH5" s="63"/>
      <c r="VNI5" s="63"/>
      <c r="VNJ5" s="63"/>
      <c r="VNK5" s="63"/>
      <c r="VNL5" s="63"/>
      <c r="VNM5" s="63"/>
      <c r="VNN5" s="63"/>
      <c r="VNO5" s="63"/>
      <c r="VNP5" s="63"/>
      <c r="VNQ5" s="63"/>
      <c r="VNR5" s="63"/>
      <c r="VNS5" s="63"/>
      <c r="VNT5" s="63"/>
      <c r="VNU5" s="63"/>
      <c r="VNV5" s="63"/>
      <c r="VNW5" s="63"/>
      <c r="VNX5" s="63"/>
      <c r="VNY5" s="63"/>
      <c r="VNZ5" s="63"/>
      <c r="VOA5" s="63"/>
      <c r="VOB5" s="63"/>
      <c r="VOC5" s="63"/>
      <c r="VOD5" s="63"/>
      <c r="VOE5" s="63"/>
      <c r="VOF5" s="63"/>
      <c r="VOG5" s="63"/>
      <c r="VOH5" s="63"/>
      <c r="VOI5" s="63"/>
      <c r="VOJ5" s="63"/>
      <c r="VOK5" s="63"/>
      <c r="VOL5" s="63"/>
      <c r="VOM5" s="63"/>
      <c r="VON5" s="63"/>
      <c r="VOO5" s="63"/>
      <c r="VOP5" s="63"/>
      <c r="VOQ5" s="63"/>
      <c r="VOR5" s="63"/>
      <c r="VOS5" s="63"/>
      <c r="VOT5" s="63"/>
      <c r="VOU5" s="63"/>
      <c r="VOV5" s="63"/>
      <c r="VOW5" s="63"/>
      <c r="VOX5" s="63"/>
      <c r="VOY5" s="63"/>
      <c r="VOZ5" s="63"/>
      <c r="VPA5" s="63"/>
      <c r="VPB5" s="63"/>
      <c r="VPC5" s="63"/>
      <c r="VPD5" s="63"/>
      <c r="VPE5" s="63"/>
      <c r="VPF5" s="63"/>
      <c r="VPG5" s="63"/>
      <c r="VPH5" s="63"/>
      <c r="VPI5" s="63"/>
      <c r="VPJ5" s="63"/>
      <c r="VPK5" s="63"/>
      <c r="VPL5" s="63"/>
      <c r="VPM5" s="63"/>
      <c r="VPN5" s="63"/>
      <c r="VPO5" s="63"/>
      <c r="VPP5" s="63"/>
      <c r="VPQ5" s="63"/>
      <c r="VPR5" s="63"/>
      <c r="VPS5" s="63"/>
      <c r="VPT5" s="63"/>
      <c r="VPU5" s="63"/>
      <c r="VPV5" s="63"/>
      <c r="VPW5" s="63"/>
      <c r="VPX5" s="63"/>
      <c r="VPY5" s="63"/>
      <c r="VPZ5" s="63"/>
      <c r="VQA5" s="63"/>
      <c r="VQB5" s="63"/>
      <c r="VQC5" s="63"/>
      <c r="VQD5" s="63"/>
      <c r="VQE5" s="63"/>
      <c r="VQF5" s="63"/>
      <c r="VQG5" s="63"/>
      <c r="VQH5" s="63"/>
      <c r="VQI5" s="63"/>
      <c r="VQJ5" s="63"/>
      <c r="VQK5" s="63"/>
      <c r="VQL5" s="63"/>
      <c r="VQM5" s="63"/>
      <c r="VQN5" s="63"/>
      <c r="VQO5" s="63"/>
      <c r="VQP5" s="63"/>
      <c r="VQQ5" s="63"/>
      <c r="VQR5" s="63"/>
      <c r="VQS5" s="63"/>
      <c r="VQT5" s="63"/>
      <c r="VQU5" s="63"/>
      <c r="VQV5" s="63"/>
      <c r="VQW5" s="63"/>
      <c r="VQX5" s="63"/>
      <c r="VQY5" s="63"/>
      <c r="VQZ5" s="63"/>
      <c r="VRA5" s="63"/>
      <c r="VRB5" s="63"/>
      <c r="VRC5" s="63"/>
      <c r="VRD5" s="63"/>
      <c r="VRE5" s="63"/>
      <c r="VRF5" s="63"/>
      <c r="VRG5" s="63"/>
      <c r="VRH5" s="63"/>
      <c r="VRI5" s="63"/>
      <c r="VRJ5" s="63"/>
      <c r="VRK5" s="63"/>
      <c r="VRL5" s="63"/>
      <c r="VRM5" s="63"/>
      <c r="VRN5" s="63"/>
      <c r="VRO5" s="63"/>
      <c r="VRP5" s="63"/>
      <c r="VRQ5" s="63"/>
      <c r="VRR5" s="63"/>
      <c r="VRS5" s="63"/>
      <c r="VRT5" s="63"/>
      <c r="VRU5" s="63"/>
      <c r="VRV5" s="63"/>
      <c r="VRW5" s="63"/>
      <c r="VRX5" s="63"/>
      <c r="VRY5" s="63"/>
      <c r="VRZ5" s="63"/>
      <c r="VSA5" s="63"/>
      <c r="VSB5" s="63"/>
      <c r="VSC5" s="63"/>
      <c r="VSD5" s="63"/>
      <c r="VSE5" s="63"/>
      <c r="VSF5" s="63"/>
      <c r="VSG5" s="63"/>
      <c r="VSH5" s="63"/>
      <c r="VSI5" s="63"/>
      <c r="VSJ5" s="63"/>
      <c r="VSK5" s="63"/>
      <c r="VSL5" s="63"/>
      <c r="VSM5" s="63"/>
      <c r="VSN5" s="63"/>
      <c r="VSO5" s="63"/>
      <c r="VSP5" s="63"/>
      <c r="VSQ5" s="63"/>
      <c r="VSR5" s="63"/>
      <c r="VSS5" s="63"/>
      <c r="VST5" s="63"/>
      <c r="VSU5" s="63"/>
      <c r="VSV5" s="63"/>
      <c r="VSW5" s="63"/>
      <c r="VSX5" s="63"/>
      <c r="VSY5" s="63"/>
      <c r="VSZ5" s="63"/>
      <c r="VTA5" s="63"/>
      <c r="VTB5" s="63"/>
      <c r="VTC5" s="63"/>
      <c r="VTD5" s="63"/>
      <c r="VTE5" s="63"/>
      <c r="VTF5" s="63"/>
      <c r="VTG5" s="63"/>
      <c r="VTH5" s="63"/>
      <c r="VTI5" s="63"/>
      <c r="VTJ5" s="63"/>
      <c r="VTK5" s="63"/>
      <c r="VTL5" s="63"/>
      <c r="VTM5" s="63"/>
      <c r="VTN5" s="63"/>
      <c r="VTO5" s="63"/>
      <c r="VTP5" s="63"/>
      <c r="VTQ5" s="63"/>
      <c r="VTR5" s="63"/>
      <c r="VTS5" s="63"/>
      <c r="VTT5" s="63"/>
      <c r="VTU5" s="63"/>
      <c r="VTV5" s="63"/>
      <c r="VTW5" s="63"/>
      <c r="VTX5" s="63"/>
      <c r="VTY5" s="63"/>
      <c r="VTZ5" s="63"/>
      <c r="VUA5" s="63"/>
      <c r="VUB5" s="63"/>
      <c r="VUC5" s="63"/>
      <c r="VUD5" s="63"/>
      <c r="VUE5" s="63"/>
      <c r="VUF5" s="63"/>
      <c r="VUG5" s="63"/>
      <c r="VUH5" s="63"/>
      <c r="VUI5" s="63"/>
      <c r="VUJ5" s="63"/>
      <c r="VUK5" s="63"/>
      <c r="VUL5" s="63"/>
      <c r="VUM5" s="63"/>
      <c r="VUN5" s="63"/>
      <c r="VUO5" s="63"/>
      <c r="VUP5" s="63"/>
      <c r="VUQ5" s="63"/>
      <c r="VUR5" s="63"/>
      <c r="VUS5" s="63"/>
      <c r="VUT5" s="63"/>
      <c r="VUU5" s="63"/>
      <c r="VUV5" s="63"/>
      <c r="VUW5" s="63"/>
      <c r="VUX5" s="63"/>
      <c r="VUY5" s="63"/>
      <c r="VUZ5" s="63"/>
      <c r="VVA5" s="63"/>
      <c r="VVB5" s="63"/>
      <c r="VVC5" s="63"/>
      <c r="VVD5" s="63"/>
      <c r="VVE5" s="63"/>
      <c r="VVF5" s="63"/>
      <c r="VVG5" s="63"/>
      <c r="VVH5" s="63"/>
      <c r="VVI5" s="63"/>
      <c r="VVJ5" s="63"/>
      <c r="VVK5" s="63"/>
      <c r="VVL5" s="63"/>
      <c r="VVM5" s="63"/>
      <c r="VVN5" s="63"/>
      <c r="VVO5" s="63"/>
      <c r="VVP5" s="63"/>
      <c r="VVQ5" s="63"/>
      <c r="VVR5" s="63"/>
      <c r="VVS5" s="63"/>
      <c r="VVT5" s="63"/>
      <c r="VVU5" s="63"/>
      <c r="VVV5" s="63"/>
      <c r="VVW5" s="63"/>
      <c r="VVX5" s="63"/>
      <c r="VVY5" s="63"/>
      <c r="VVZ5" s="63"/>
      <c r="VWA5" s="63"/>
      <c r="VWB5" s="63"/>
      <c r="VWC5" s="63"/>
      <c r="VWD5" s="63"/>
      <c r="VWE5" s="63"/>
      <c r="VWF5" s="63"/>
      <c r="VWG5" s="63"/>
      <c r="VWH5" s="63"/>
      <c r="VWI5" s="63"/>
      <c r="VWJ5" s="63"/>
      <c r="VWK5" s="63"/>
      <c r="VWL5" s="63"/>
      <c r="VWM5" s="63"/>
      <c r="VWN5" s="63"/>
      <c r="VWO5" s="63"/>
      <c r="VWP5" s="63"/>
      <c r="VWQ5" s="63"/>
      <c r="VWR5" s="63"/>
      <c r="VWS5" s="63"/>
      <c r="VWT5" s="63"/>
      <c r="VWU5" s="63"/>
      <c r="VWV5" s="63"/>
      <c r="VWW5" s="63"/>
      <c r="VWX5" s="63"/>
      <c r="VWY5" s="63"/>
      <c r="VWZ5" s="63"/>
      <c r="VXA5" s="63"/>
      <c r="VXB5" s="63"/>
      <c r="VXC5" s="63"/>
      <c r="VXD5" s="63"/>
      <c r="VXE5" s="63"/>
      <c r="VXF5" s="63"/>
      <c r="VXG5" s="63"/>
      <c r="VXH5" s="63"/>
      <c r="VXI5" s="63"/>
      <c r="VXJ5" s="63"/>
      <c r="VXK5" s="63"/>
      <c r="VXL5" s="63"/>
      <c r="VXM5" s="63"/>
      <c r="VXN5" s="63"/>
      <c r="VXO5" s="63"/>
      <c r="VXP5" s="63"/>
      <c r="VXQ5" s="63"/>
      <c r="VXR5" s="63"/>
      <c r="VXS5" s="63"/>
      <c r="VXT5" s="63"/>
      <c r="VXU5" s="63"/>
      <c r="VXV5" s="63"/>
      <c r="VXW5" s="63"/>
      <c r="VXX5" s="63"/>
      <c r="VXY5" s="63"/>
      <c r="VXZ5" s="63"/>
      <c r="VYA5" s="63"/>
      <c r="VYB5" s="63"/>
      <c r="VYC5" s="63"/>
      <c r="VYD5" s="63"/>
      <c r="VYE5" s="63"/>
      <c r="VYF5" s="63"/>
      <c r="VYG5" s="63"/>
      <c r="VYH5" s="63"/>
      <c r="VYI5" s="63"/>
      <c r="VYJ5" s="63"/>
      <c r="VYK5" s="63"/>
      <c r="VYL5" s="63"/>
      <c r="VYM5" s="63"/>
      <c r="VYN5" s="63"/>
      <c r="VYO5" s="63"/>
      <c r="VYP5" s="63"/>
      <c r="VYQ5" s="63"/>
      <c r="VYR5" s="63"/>
      <c r="VYS5" s="63"/>
      <c r="VYT5" s="63"/>
      <c r="VYU5" s="63"/>
      <c r="VYV5" s="63"/>
      <c r="VYW5" s="63"/>
      <c r="VYX5" s="63"/>
      <c r="VYY5" s="63"/>
      <c r="VYZ5" s="63"/>
      <c r="VZA5" s="63"/>
      <c r="VZB5" s="63"/>
      <c r="VZC5" s="63"/>
      <c r="VZD5" s="63"/>
      <c r="VZE5" s="63"/>
      <c r="VZF5" s="63"/>
      <c r="VZG5" s="63"/>
      <c r="VZH5" s="63"/>
      <c r="VZI5" s="63"/>
      <c r="VZJ5" s="63"/>
      <c r="VZK5" s="63"/>
      <c r="VZL5" s="63"/>
      <c r="VZM5" s="63"/>
      <c r="VZN5" s="63"/>
      <c r="VZO5" s="63"/>
      <c r="VZP5" s="63"/>
      <c r="VZQ5" s="63"/>
      <c r="VZR5" s="63"/>
      <c r="VZS5" s="63"/>
      <c r="VZT5" s="63"/>
      <c r="VZU5" s="63"/>
      <c r="VZV5" s="63"/>
      <c r="VZW5" s="63"/>
      <c r="VZX5" s="63"/>
      <c r="VZY5" s="63"/>
      <c r="VZZ5" s="63"/>
      <c r="WAA5" s="63"/>
      <c r="WAB5" s="63"/>
      <c r="WAC5" s="63"/>
      <c r="WAD5" s="63"/>
      <c r="WAE5" s="63"/>
      <c r="WAF5" s="63"/>
      <c r="WAG5" s="63"/>
      <c r="WAH5" s="63"/>
      <c r="WAI5" s="63"/>
      <c r="WAJ5" s="63"/>
      <c r="WAK5" s="63"/>
      <c r="WAL5" s="63"/>
      <c r="WAM5" s="63"/>
      <c r="WAN5" s="63"/>
      <c r="WAO5" s="63"/>
      <c r="WAP5" s="63"/>
      <c r="WAQ5" s="63"/>
      <c r="WAR5" s="63"/>
      <c r="WAS5" s="63"/>
      <c r="WAT5" s="63"/>
      <c r="WAU5" s="63"/>
      <c r="WAV5" s="63"/>
      <c r="WAW5" s="63"/>
      <c r="WAX5" s="63"/>
      <c r="WAY5" s="63"/>
      <c r="WAZ5" s="63"/>
      <c r="WBA5" s="63"/>
      <c r="WBB5" s="63"/>
      <c r="WBC5" s="63"/>
      <c r="WBD5" s="63"/>
      <c r="WBE5" s="63"/>
      <c r="WBF5" s="63"/>
      <c r="WBG5" s="63"/>
      <c r="WBH5" s="63"/>
      <c r="WBI5" s="63"/>
      <c r="WBJ5" s="63"/>
      <c r="WBK5" s="63"/>
      <c r="WBL5" s="63"/>
      <c r="WBM5" s="63"/>
      <c r="WBN5" s="63"/>
      <c r="WBO5" s="63"/>
      <c r="WBP5" s="63"/>
      <c r="WBQ5" s="63"/>
      <c r="WBR5" s="63"/>
      <c r="WBS5" s="63"/>
      <c r="WBT5" s="63"/>
      <c r="WBU5" s="63"/>
      <c r="WBV5" s="63"/>
      <c r="WBW5" s="63"/>
      <c r="WBX5" s="63"/>
      <c r="WBY5" s="63"/>
      <c r="WBZ5" s="63"/>
      <c r="WCA5" s="63"/>
      <c r="WCB5" s="63"/>
      <c r="WCC5" s="63"/>
      <c r="WCD5" s="63"/>
      <c r="WCE5" s="63"/>
      <c r="WCF5" s="63"/>
      <c r="WCG5" s="63"/>
      <c r="WCH5" s="63"/>
      <c r="WCI5" s="63"/>
      <c r="WCJ5" s="63"/>
      <c r="WCK5" s="63"/>
      <c r="WCL5" s="63"/>
      <c r="WCM5" s="63"/>
      <c r="WCN5" s="63"/>
      <c r="WCO5" s="63"/>
      <c r="WCP5" s="63"/>
      <c r="WCQ5" s="63"/>
      <c r="WCR5" s="63"/>
      <c r="WCS5" s="63"/>
      <c r="WCT5" s="63"/>
      <c r="WCU5" s="63"/>
      <c r="WCV5" s="63"/>
      <c r="WCW5" s="63"/>
      <c r="WCX5" s="63"/>
      <c r="WCY5" s="63"/>
      <c r="WCZ5" s="63"/>
      <c r="WDA5" s="63"/>
      <c r="WDB5" s="63"/>
      <c r="WDC5" s="63"/>
      <c r="WDD5" s="63"/>
      <c r="WDE5" s="63"/>
      <c r="WDF5" s="63"/>
      <c r="WDG5" s="63"/>
      <c r="WDH5" s="63"/>
      <c r="WDI5" s="63"/>
      <c r="WDJ5" s="63"/>
      <c r="WDK5" s="63"/>
      <c r="WDL5" s="63"/>
      <c r="WDM5" s="63"/>
      <c r="WDN5" s="63"/>
      <c r="WDO5" s="63"/>
      <c r="WDP5" s="63"/>
      <c r="WDQ5" s="63"/>
      <c r="WDR5" s="63"/>
      <c r="WDS5" s="63"/>
      <c r="WDT5" s="63"/>
      <c r="WDU5" s="63"/>
      <c r="WDV5" s="63"/>
      <c r="WDW5" s="63"/>
      <c r="WDX5" s="63"/>
      <c r="WDY5" s="63"/>
      <c r="WDZ5" s="63"/>
      <c r="WEA5" s="63"/>
      <c r="WEB5" s="63"/>
      <c r="WEC5" s="63"/>
      <c r="WED5" s="63"/>
      <c r="WEE5" s="63"/>
      <c r="WEF5" s="63"/>
      <c r="WEG5" s="63"/>
      <c r="WEH5" s="63"/>
      <c r="WEI5" s="63"/>
      <c r="WEJ5" s="63"/>
      <c r="WEK5" s="63"/>
      <c r="WEL5" s="63"/>
      <c r="WEM5" s="63"/>
      <c r="WEN5" s="63"/>
      <c r="WEO5" s="63"/>
      <c r="WEP5" s="63"/>
      <c r="WEQ5" s="63"/>
      <c r="WER5" s="63"/>
      <c r="WES5" s="63"/>
      <c r="WET5" s="63"/>
      <c r="WEU5" s="63"/>
      <c r="WEV5" s="63"/>
      <c r="WEW5" s="63"/>
      <c r="WEX5" s="63"/>
      <c r="WEY5" s="63"/>
      <c r="WEZ5" s="63"/>
      <c r="WFA5" s="63"/>
      <c r="WFB5" s="63"/>
      <c r="WFC5" s="63"/>
      <c r="WFD5" s="63"/>
      <c r="WFE5" s="63"/>
      <c r="WFF5" s="63"/>
      <c r="WFG5" s="63"/>
      <c r="WFH5" s="63"/>
      <c r="WFI5" s="63"/>
      <c r="WFJ5" s="63"/>
      <c r="WFK5" s="63"/>
      <c r="WFL5" s="63"/>
      <c r="WFM5" s="63"/>
      <c r="WFN5" s="63"/>
      <c r="WFO5" s="63"/>
      <c r="WFP5" s="63"/>
      <c r="WFQ5" s="63"/>
      <c r="WFR5" s="63"/>
      <c r="WFS5" s="63"/>
      <c r="WFT5" s="63"/>
      <c r="WFU5" s="63"/>
      <c r="WFV5" s="63"/>
      <c r="WFW5" s="63"/>
      <c r="WFX5" s="63"/>
      <c r="WFY5" s="63"/>
      <c r="WFZ5" s="63"/>
      <c r="WGA5" s="63"/>
      <c r="WGB5" s="63"/>
      <c r="WGC5" s="63"/>
      <c r="WGD5" s="63"/>
      <c r="WGE5" s="63"/>
      <c r="WGF5" s="63"/>
      <c r="WGG5" s="63"/>
      <c r="WGH5" s="63"/>
      <c r="WGI5" s="63"/>
      <c r="WGJ5" s="63"/>
      <c r="WGK5" s="63"/>
      <c r="WGL5" s="63"/>
      <c r="WGM5" s="63"/>
      <c r="WGN5" s="63"/>
      <c r="WGO5" s="63"/>
      <c r="WGP5" s="63"/>
      <c r="WGQ5" s="63"/>
      <c r="WGR5" s="63"/>
      <c r="WGS5" s="63"/>
      <c r="WGT5" s="63"/>
      <c r="WGU5" s="63"/>
      <c r="WGV5" s="63"/>
      <c r="WGW5" s="63"/>
      <c r="WGX5" s="63"/>
      <c r="WGY5" s="63"/>
      <c r="WGZ5" s="63"/>
      <c r="WHA5" s="63"/>
      <c r="WHB5" s="63"/>
      <c r="WHC5" s="63"/>
      <c r="WHD5" s="63"/>
      <c r="WHE5" s="63"/>
      <c r="WHF5" s="63"/>
      <c r="WHG5" s="63"/>
      <c r="WHH5" s="63"/>
      <c r="WHI5" s="63"/>
      <c r="WHJ5" s="63"/>
      <c r="WHK5" s="63"/>
      <c r="WHL5" s="63"/>
      <c r="WHM5" s="63"/>
      <c r="WHN5" s="63"/>
      <c r="WHO5" s="63"/>
      <c r="WHP5" s="63"/>
      <c r="WHQ5" s="63"/>
      <c r="WHR5" s="63"/>
      <c r="WHS5" s="63"/>
      <c r="WHT5" s="63"/>
      <c r="WHU5" s="63"/>
      <c r="WHV5" s="63"/>
      <c r="WHW5" s="63"/>
      <c r="WHX5" s="63"/>
      <c r="WHY5" s="63"/>
      <c r="WHZ5" s="63"/>
      <c r="WIA5" s="63"/>
      <c r="WIB5" s="63"/>
      <c r="WIC5" s="63"/>
      <c r="WID5" s="63"/>
      <c r="WIE5" s="63"/>
      <c r="WIF5" s="63"/>
      <c r="WIG5" s="63"/>
      <c r="WIH5" s="63"/>
      <c r="WII5" s="63"/>
      <c r="WIJ5" s="63"/>
      <c r="WIK5" s="63"/>
      <c r="WIL5" s="63"/>
      <c r="WIM5" s="63"/>
      <c r="WIN5" s="63"/>
      <c r="WIO5" s="63"/>
      <c r="WIP5" s="63"/>
      <c r="WIQ5" s="63"/>
      <c r="WIR5" s="63"/>
      <c r="WIS5" s="63"/>
      <c r="WIT5" s="63"/>
      <c r="WIU5" s="63"/>
      <c r="WIV5" s="63"/>
      <c r="WIW5" s="63"/>
      <c r="WIX5" s="63"/>
      <c r="WIY5" s="63"/>
      <c r="WIZ5" s="63"/>
      <c r="WJA5" s="63"/>
      <c r="WJB5" s="63"/>
      <c r="WJC5" s="63"/>
      <c r="WJD5" s="63"/>
      <c r="WJE5" s="63"/>
      <c r="WJF5" s="63"/>
      <c r="WJG5" s="63"/>
      <c r="WJH5" s="63"/>
      <c r="WJI5" s="63"/>
      <c r="WJJ5" s="63"/>
      <c r="WJK5" s="63"/>
      <c r="WJL5" s="63"/>
      <c r="WJM5" s="63"/>
      <c r="WJN5" s="63"/>
      <c r="WJO5" s="63"/>
      <c r="WJP5" s="63"/>
      <c r="WJQ5" s="63"/>
      <c r="WJR5" s="63"/>
      <c r="WJS5" s="63"/>
      <c r="WJT5" s="63"/>
      <c r="WJU5" s="63"/>
      <c r="WJV5" s="63"/>
      <c r="WJW5" s="63"/>
      <c r="WJX5" s="63"/>
      <c r="WJY5" s="63"/>
      <c r="WJZ5" s="63"/>
      <c r="WKA5" s="63"/>
      <c r="WKB5" s="63"/>
      <c r="WKC5" s="63"/>
      <c r="WKD5" s="63"/>
      <c r="WKE5" s="63"/>
      <c r="WKF5" s="63"/>
      <c r="WKG5" s="63"/>
      <c r="WKH5" s="63"/>
      <c r="WKI5" s="63"/>
      <c r="WKJ5" s="63"/>
      <c r="WKK5" s="63"/>
      <c r="WKL5" s="63"/>
      <c r="WKM5" s="63"/>
      <c r="WKN5" s="63"/>
      <c r="WKO5" s="63"/>
      <c r="WKP5" s="63"/>
      <c r="WKQ5" s="63"/>
      <c r="WKR5" s="63"/>
      <c r="WKS5" s="63"/>
      <c r="WKT5" s="63"/>
      <c r="WKU5" s="63"/>
      <c r="WKV5" s="63"/>
      <c r="WKW5" s="63"/>
      <c r="WKX5" s="63"/>
      <c r="WKY5" s="63"/>
      <c r="WKZ5" s="63"/>
      <c r="WLA5" s="63"/>
      <c r="WLB5" s="63"/>
      <c r="WLC5" s="63"/>
      <c r="WLD5" s="63"/>
      <c r="WLE5" s="63"/>
      <c r="WLF5" s="63"/>
      <c r="WLG5" s="63"/>
      <c r="WLH5" s="63"/>
      <c r="WLI5" s="63"/>
      <c r="WLJ5" s="63"/>
      <c r="WLK5" s="63"/>
      <c r="WLL5" s="63"/>
      <c r="WLM5" s="63"/>
      <c r="WLN5" s="63"/>
      <c r="WLO5" s="63"/>
      <c r="WLP5" s="63"/>
      <c r="WLQ5" s="63"/>
      <c r="WLR5" s="63"/>
      <c r="WLS5" s="63"/>
      <c r="WLT5" s="63"/>
      <c r="WLU5" s="63"/>
      <c r="WLV5" s="63"/>
      <c r="WLW5" s="63"/>
      <c r="WLX5" s="63"/>
      <c r="WLY5" s="63"/>
      <c r="WLZ5" s="63"/>
      <c r="WMA5" s="63"/>
      <c r="WMB5" s="63"/>
      <c r="WMC5" s="63"/>
      <c r="WMD5" s="63"/>
      <c r="WME5" s="63"/>
      <c r="WMF5" s="63"/>
      <c r="WMG5" s="63"/>
      <c r="WMH5" s="63"/>
      <c r="WMI5" s="63"/>
      <c r="WMJ5" s="63"/>
      <c r="WMK5" s="63"/>
      <c r="WML5" s="63"/>
      <c r="WMM5" s="63"/>
      <c r="WMN5" s="63"/>
      <c r="WMO5" s="63"/>
      <c r="WMP5" s="63"/>
      <c r="WMQ5" s="63"/>
      <c r="WMR5" s="63"/>
      <c r="WMS5" s="63"/>
      <c r="WMT5" s="63"/>
      <c r="WMU5" s="63"/>
      <c r="WMV5" s="63"/>
      <c r="WMW5" s="63"/>
      <c r="WMX5" s="63"/>
      <c r="WMY5" s="63"/>
      <c r="WMZ5" s="63"/>
      <c r="WNA5" s="63"/>
      <c r="WNB5" s="63"/>
      <c r="WNC5" s="63"/>
      <c r="WND5" s="63"/>
      <c r="WNE5" s="63"/>
      <c r="WNF5" s="63"/>
      <c r="WNG5" s="63"/>
      <c r="WNH5" s="63"/>
      <c r="WNI5" s="63"/>
      <c r="WNJ5" s="63"/>
      <c r="WNK5" s="63"/>
      <c r="WNL5" s="63"/>
      <c r="WNM5" s="63"/>
      <c r="WNN5" s="63"/>
      <c r="WNO5" s="63"/>
      <c r="WNP5" s="63"/>
      <c r="WNQ5" s="63"/>
      <c r="WNR5" s="63"/>
      <c r="WNS5" s="63"/>
      <c r="WNT5" s="63"/>
      <c r="WNU5" s="63"/>
      <c r="WNV5" s="63"/>
      <c r="WNW5" s="63"/>
      <c r="WNX5" s="63"/>
      <c r="WNY5" s="63"/>
      <c r="WNZ5" s="63"/>
      <c r="WOA5" s="63"/>
      <c r="WOB5" s="63"/>
      <c r="WOC5" s="63"/>
      <c r="WOD5" s="63"/>
      <c r="WOE5" s="63"/>
      <c r="WOF5" s="63"/>
      <c r="WOG5" s="63"/>
      <c r="WOH5" s="63"/>
      <c r="WOI5" s="63"/>
      <c r="WOJ5" s="63"/>
      <c r="WOK5" s="63"/>
      <c r="WOL5" s="63"/>
      <c r="WOM5" s="63"/>
      <c r="WON5" s="63"/>
      <c r="WOO5" s="63"/>
      <c r="WOP5" s="63"/>
      <c r="WOQ5" s="63"/>
      <c r="WOR5" s="63"/>
      <c r="WOS5" s="63"/>
      <c r="WOT5" s="63"/>
      <c r="WOU5" s="63"/>
      <c r="WOV5" s="63"/>
      <c r="WOW5" s="63"/>
      <c r="WOX5" s="63"/>
      <c r="WOY5" s="63"/>
      <c r="WOZ5" s="63"/>
      <c r="WPA5" s="63"/>
      <c r="WPB5" s="63"/>
      <c r="WPC5" s="63"/>
      <c r="WPD5" s="63"/>
      <c r="WPE5" s="63"/>
      <c r="WPF5" s="63"/>
      <c r="WPG5" s="63"/>
      <c r="WPH5" s="63"/>
      <c r="WPI5" s="63"/>
      <c r="WPJ5" s="63"/>
      <c r="WPK5" s="63"/>
      <c r="WPL5" s="63"/>
      <c r="WPM5" s="63"/>
      <c r="WPN5" s="63"/>
      <c r="WPO5" s="63"/>
      <c r="WPP5" s="63"/>
      <c r="WPQ5" s="63"/>
      <c r="WPR5" s="63"/>
      <c r="WPS5" s="63"/>
      <c r="WPT5" s="63"/>
      <c r="WPU5" s="63"/>
      <c r="WPV5" s="63"/>
      <c r="WPW5" s="63"/>
      <c r="WPX5" s="63"/>
      <c r="WPY5" s="63"/>
      <c r="WPZ5" s="63"/>
      <c r="WQA5" s="63"/>
      <c r="WQB5" s="63"/>
      <c r="WQC5" s="63"/>
      <c r="WQD5" s="63"/>
      <c r="WQE5" s="63"/>
      <c r="WQF5" s="63"/>
      <c r="WQG5" s="63"/>
      <c r="WQH5" s="63"/>
      <c r="WQI5" s="63"/>
      <c r="WQJ5" s="63"/>
      <c r="WQK5" s="63"/>
      <c r="WQL5" s="63"/>
      <c r="WQM5" s="63"/>
      <c r="WQN5" s="63"/>
      <c r="WQO5" s="63"/>
      <c r="WQP5" s="63"/>
      <c r="WQQ5" s="63"/>
      <c r="WQR5" s="63"/>
      <c r="WQS5" s="63"/>
      <c r="WQT5" s="63"/>
      <c r="WQU5" s="63"/>
      <c r="WQV5" s="63"/>
      <c r="WQW5" s="63"/>
      <c r="WQX5" s="63"/>
      <c r="WQY5" s="63"/>
      <c r="WQZ5" s="63"/>
      <c r="WRA5" s="63"/>
      <c r="WRB5" s="63"/>
      <c r="WRC5" s="63"/>
      <c r="WRD5" s="63"/>
      <c r="WRE5" s="63"/>
      <c r="WRF5" s="63"/>
      <c r="WRG5" s="63"/>
      <c r="WRH5" s="63"/>
      <c r="WRI5" s="63"/>
      <c r="WRJ5" s="63"/>
      <c r="WRK5" s="63"/>
      <c r="WRL5" s="63"/>
      <c r="WRM5" s="63"/>
      <c r="WRN5" s="63"/>
      <c r="WRO5" s="63"/>
      <c r="WRP5" s="63"/>
      <c r="WRQ5" s="63"/>
      <c r="WRR5" s="63"/>
      <c r="WRS5" s="63"/>
      <c r="WRT5" s="63"/>
      <c r="WRU5" s="63"/>
      <c r="WRV5" s="63"/>
      <c r="WRW5" s="63"/>
      <c r="WRX5" s="63"/>
      <c r="WRY5" s="63"/>
      <c r="WRZ5" s="63"/>
      <c r="WSA5" s="63"/>
      <c r="WSB5" s="63"/>
      <c r="WSC5" s="63"/>
      <c r="WSD5" s="63"/>
      <c r="WSE5" s="63"/>
      <c r="WSF5" s="63"/>
      <c r="WSG5" s="63"/>
      <c r="WSH5" s="63"/>
      <c r="WSI5" s="63"/>
      <c r="WSJ5" s="63"/>
      <c r="WSK5" s="63"/>
      <c r="WSL5" s="63"/>
      <c r="WSM5" s="63"/>
      <c r="WSN5" s="63"/>
      <c r="WSO5" s="63"/>
      <c r="WSP5" s="63"/>
      <c r="WSQ5" s="63"/>
      <c r="WSR5" s="63"/>
      <c r="WSS5" s="63"/>
      <c r="WST5" s="63"/>
      <c r="WSU5" s="63"/>
      <c r="WSV5" s="63"/>
      <c r="WSW5" s="63"/>
      <c r="WSX5" s="63"/>
      <c r="WSY5" s="63"/>
      <c r="WSZ5" s="63"/>
      <c r="WTA5" s="63"/>
      <c r="WTB5" s="63"/>
      <c r="WTC5" s="63"/>
      <c r="WTD5" s="63"/>
      <c r="WTE5" s="63"/>
      <c r="WTF5" s="63"/>
      <c r="WTG5" s="63"/>
      <c r="WTH5" s="63"/>
      <c r="WTI5" s="63"/>
      <c r="WTJ5" s="63"/>
      <c r="WTK5" s="63"/>
      <c r="WTL5" s="63"/>
      <c r="WTM5" s="63"/>
      <c r="WTN5" s="63"/>
      <c r="WTO5" s="63"/>
      <c r="WTP5" s="63"/>
      <c r="WTQ5" s="63"/>
      <c r="WTR5" s="63"/>
      <c r="WTS5" s="63"/>
      <c r="WTT5" s="63"/>
      <c r="WTU5" s="63"/>
      <c r="WTV5" s="63"/>
      <c r="WTW5" s="63"/>
      <c r="WTX5" s="63"/>
      <c r="WTY5" s="63"/>
      <c r="WTZ5" s="63"/>
      <c r="WUA5" s="63"/>
      <c r="WUB5" s="63"/>
      <c r="WUC5" s="63"/>
      <c r="WUD5" s="63"/>
      <c r="WUE5" s="63"/>
      <c r="WUF5" s="63"/>
      <c r="WUG5" s="63"/>
      <c r="WUH5" s="63"/>
      <c r="WUI5" s="63"/>
      <c r="WUJ5" s="63"/>
      <c r="WUK5" s="63"/>
      <c r="WUL5" s="63"/>
      <c r="WUM5" s="63"/>
      <c r="WUN5" s="63"/>
      <c r="WUO5" s="63"/>
      <c r="WUP5" s="63"/>
      <c r="WUQ5" s="63"/>
      <c r="WUR5" s="63"/>
      <c r="WUS5" s="63"/>
      <c r="WUT5" s="63"/>
      <c r="WUU5" s="63"/>
      <c r="WUV5" s="63"/>
      <c r="WUW5" s="63"/>
      <c r="WUX5" s="63"/>
      <c r="WUY5" s="63"/>
      <c r="WUZ5" s="63"/>
      <c r="WVA5" s="63"/>
      <c r="WVB5" s="63"/>
      <c r="WVC5" s="63"/>
      <c r="WVD5" s="63"/>
      <c r="WVE5" s="63"/>
      <c r="WVF5" s="63"/>
      <c r="WVG5" s="63"/>
      <c r="WVH5" s="63"/>
      <c r="WVI5" s="63"/>
      <c r="WVJ5" s="63"/>
      <c r="WVK5" s="63"/>
      <c r="WVL5" s="63"/>
      <c r="WVM5" s="63"/>
      <c r="WVN5" s="63"/>
      <c r="WVO5" s="63"/>
      <c r="WVP5" s="63"/>
      <c r="WVQ5" s="63"/>
      <c r="WVR5" s="63"/>
      <c r="WVS5" s="63"/>
      <c r="WVT5" s="63"/>
      <c r="WVU5" s="63"/>
      <c r="WVV5" s="63"/>
      <c r="WVW5" s="63"/>
      <c r="WVX5" s="63"/>
      <c r="WVY5" s="63"/>
      <c r="WVZ5" s="63"/>
      <c r="WWA5" s="63"/>
      <c r="WWB5" s="63"/>
      <c r="WWC5" s="63"/>
      <c r="WWD5" s="63"/>
      <c r="WWE5" s="63"/>
      <c r="WWF5" s="63"/>
      <c r="WWG5" s="63"/>
      <c r="WWH5" s="63"/>
      <c r="WWI5" s="63"/>
      <c r="WWJ5" s="63"/>
      <c r="WWK5" s="63"/>
      <c r="WWL5" s="63"/>
      <c r="WWM5" s="63"/>
      <c r="WWN5" s="63"/>
      <c r="WWO5" s="63"/>
      <c r="WWP5" s="63"/>
      <c r="WWQ5" s="63"/>
      <c r="WWR5" s="63"/>
      <c r="WWS5" s="63"/>
      <c r="WWT5" s="63"/>
      <c r="WWU5" s="63"/>
      <c r="WWV5" s="63"/>
      <c r="WWW5" s="63"/>
      <c r="WWX5" s="63"/>
      <c r="WWY5" s="63"/>
      <c r="WWZ5" s="63"/>
      <c r="WXA5" s="63"/>
      <c r="WXB5" s="63"/>
      <c r="WXC5" s="63"/>
      <c r="WXD5" s="63"/>
      <c r="WXE5" s="63"/>
      <c r="WXF5" s="63"/>
      <c r="WXG5" s="63"/>
      <c r="WXH5" s="63"/>
      <c r="WXI5" s="63"/>
      <c r="WXJ5" s="63"/>
      <c r="WXK5" s="63"/>
      <c r="WXL5" s="63"/>
      <c r="WXM5" s="63"/>
      <c r="WXN5" s="63"/>
      <c r="WXO5" s="63"/>
      <c r="WXP5" s="63"/>
      <c r="WXQ5" s="63"/>
      <c r="WXR5" s="63"/>
      <c r="WXS5" s="63"/>
      <c r="WXT5" s="63"/>
      <c r="WXU5" s="63"/>
      <c r="WXV5" s="63"/>
      <c r="WXW5" s="63"/>
      <c r="WXX5" s="63"/>
      <c r="WXY5" s="63"/>
      <c r="WXZ5" s="63"/>
      <c r="WYA5" s="63"/>
      <c r="WYB5" s="63"/>
      <c r="WYC5" s="63"/>
      <c r="WYD5" s="63"/>
      <c r="WYE5" s="63"/>
      <c r="WYF5" s="63"/>
      <c r="WYG5" s="63"/>
      <c r="WYH5" s="63"/>
      <c r="WYI5" s="63"/>
      <c r="WYJ5" s="63"/>
      <c r="WYK5" s="63"/>
      <c r="WYL5" s="63"/>
      <c r="WYM5" s="63"/>
      <c r="WYN5" s="63"/>
      <c r="WYO5" s="63"/>
      <c r="WYP5" s="63"/>
      <c r="WYQ5" s="63"/>
      <c r="WYR5" s="63"/>
      <c r="WYS5" s="63"/>
      <c r="WYT5" s="63"/>
      <c r="WYU5" s="63"/>
      <c r="WYV5" s="63"/>
      <c r="WYW5" s="63"/>
      <c r="WYX5" s="63"/>
      <c r="WYY5" s="63"/>
      <c r="WYZ5" s="63"/>
      <c r="WZA5" s="63"/>
      <c r="WZB5" s="63"/>
      <c r="WZC5" s="63"/>
      <c r="WZD5" s="63"/>
      <c r="WZE5" s="63"/>
      <c r="WZF5" s="63"/>
      <c r="WZG5" s="63"/>
      <c r="WZH5" s="63"/>
      <c r="WZI5" s="63"/>
      <c r="WZJ5" s="63"/>
      <c r="WZK5" s="63"/>
      <c r="WZL5" s="63"/>
      <c r="WZM5" s="63"/>
      <c r="WZN5" s="63"/>
      <c r="WZO5" s="63"/>
      <c r="WZP5" s="63"/>
      <c r="WZQ5" s="63"/>
      <c r="WZR5" s="63"/>
      <c r="WZS5" s="63"/>
      <c r="WZT5" s="63"/>
      <c r="WZU5" s="63"/>
      <c r="WZV5" s="63"/>
      <c r="WZW5" s="63"/>
      <c r="WZX5" s="63"/>
      <c r="WZY5" s="63"/>
      <c r="WZZ5" s="63"/>
      <c r="XAA5" s="63"/>
      <c r="XAB5" s="63"/>
      <c r="XAC5" s="63"/>
      <c r="XAD5" s="63"/>
      <c r="XAE5" s="63"/>
      <c r="XAF5" s="63"/>
      <c r="XAG5" s="63"/>
      <c r="XAH5" s="63"/>
      <c r="XAI5" s="63"/>
      <c r="XAJ5" s="63"/>
      <c r="XAK5" s="63"/>
      <c r="XAL5" s="63"/>
      <c r="XAM5" s="63"/>
      <c r="XAN5" s="63"/>
      <c r="XAO5" s="63"/>
      <c r="XAP5" s="63"/>
      <c r="XAQ5" s="63"/>
      <c r="XAR5" s="63"/>
      <c r="XAS5" s="63"/>
      <c r="XAT5" s="63"/>
      <c r="XAU5" s="63"/>
      <c r="XAV5" s="63"/>
      <c r="XAW5" s="63"/>
      <c r="XAX5" s="63"/>
      <c r="XAY5" s="63"/>
      <c r="XAZ5" s="63"/>
      <c r="XBA5" s="63"/>
      <c r="XBB5" s="63"/>
      <c r="XBC5" s="63"/>
      <c r="XBD5" s="63"/>
      <c r="XBE5" s="63"/>
      <c r="XBF5" s="63"/>
      <c r="XBG5" s="63"/>
      <c r="XBH5" s="63"/>
      <c r="XBI5" s="63"/>
      <c r="XBJ5" s="63"/>
      <c r="XBK5" s="63"/>
      <c r="XBL5" s="63"/>
      <c r="XBM5" s="63"/>
      <c r="XBN5" s="63"/>
      <c r="XBO5" s="63"/>
      <c r="XBP5" s="63"/>
      <c r="XBQ5" s="63"/>
      <c r="XBR5" s="63"/>
      <c r="XBS5" s="63"/>
      <c r="XBT5" s="63"/>
      <c r="XBU5" s="63"/>
      <c r="XBV5" s="63"/>
      <c r="XBW5" s="63"/>
      <c r="XBX5" s="63"/>
      <c r="XBY5" s="63"/>
      <c r="XBZ5" s="63"/>
      <c r="XCA5" s="63"/>
      <c r="XCB5" s="63"/>
      <c r="XCC5" s="63"/>
      <c r="XCD5" s="63"/>
      <c r="XCE5" s="63"/>
      <c r="XCF5" s="63"/>
      <c r="XCG5" s="63"/>
      <c r="XCH5" s="63"/>
      <c r="XCI5" s="63"/>
      <c r="XCJ5" s="63"/>
      <c r="XCK5" s="63"/>
      <c r="XCL5" s="63"/>
      <c r="XCM5" s="63"/>
      <c r="XCN5" s="63"/>
      <c r="XCO5" s="63"/>
      <c r="XCP5" s="63"/>
      <c r="XCQ5" s="63"/>
      <c r="XCR5" s="63"/>
      <c r="XCS5" s="63"/>
      <c r="XCT5" s="63"/>
      <c r="XCU5" s="63"/>
      <c r="XCV5" s="63"/>
      <c r="XCW5" s="63"/>
      <c r="XCX5" s="63"/>
      <c r="XCY5" s="63"/>
      <c r="XCZ5" s="63"/>
      <c r="XDA5" s="63"/>
      <c r="XDB5" s="63"/>
      <c r="XDC5" s="63"/>
      <c r="XDD5" s="63"/>
      <c r="XDE5" s="63"/>
      <c r="XDF5" s="63"/>
      <c r="XDG5" s="63"/>
      <c r="XDH5" s="63"/>
      <c r="XDI5" s="63"/>
      <c r="XDJ5" s="63"/>
      <c r="XDK5" s="63"/>
      <c r="XDL5" s="63"/>
      <c r="XDM5" s="63"/>
      <c r="XDN5" s="63"/>
      <c r="XDO5" s="63"/>
      <c r="XDP5" s="63"/>
      <c r="XDQ5" s="63"/>
      <c r="XDR5" s="63"/>
      <c r="XDS5" s="63"/>
      <c r="XDT5" s="63"/>
      <c r="XDU5" s="63"/>
      <c r="XDV5" s="63"/>
      <c r="XDW5" s="63"/>
      <c r="XDX5" s="63"/>
      <c r="XDY5" s="63"/>
      <c r="XDZ5" s="63"/>
      <c r="XEA5" s="63"/>
      <c r="XEB5" s="63"/>
      <c r="XEC5" s="63"/>
      <c r="XED5" s="63"/>
      <c r="XEE5" s="63"/>
      <c r="XEF5" s="63"/>
      <c r="XEG5" s="63"/>
      <c r="XEH5" s="63"/>
      <c r="XEI5" s="63"/>
      <c r="XEJ5" s="63"/>
      <c r="XEK5" s="63"/>
      <c r="XEL5" s="63"/>
      <c r="XEM5" s="63"/>
      <c r="XEN5" s="63"/>
      <c r="XEO5" s="63"/>
      <c r="XEP5" s="63"/>
      <c r="XEQ5" s="63"/>
      <c r="XER5" s="63"/>
      <c r="XES5" s="63"/>
      <c r="XET5" s="63"/>
      <c r="XEU5" s="63"/>
      <c r="XEV5" s="63"/>
      <c r="XEW5" s="63"/>
      <c r="XEX5" s="63"/>
      <c r="XEY5" s="63"/>
      <c r="XEZ5" s="63"/>
      <c r="XFA5" s="63"/>
      <c r="XFB5" s="63"/>
      <c r="XFC5" s="63"/>
      <c r="XFD5" s="63"/>
    </row>
    <row r="6" spans="1:16384" x14ac:dyDescent="0.2">
      <c r="A6" s="13"/>
      <c r="B6" s="13"/>
      <c r="C6" s="12"/>
      <c r="D6" s="57"/>
      <c r="E6" s="177" t="s">
        <v>4</v>
      </c>
      <c r="F6" s="56"/>
      <c r="G6" s="56" t="s">
        <v>5</v>
      </c>
      <c r="H6" s="59"/>
      <c r="I6" s="59"/>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3"/>
      <c r="CU6" s="63"/>
      <c r="CV6" s="63"/>
      <c r="CW6" s="63"/>
      <c r="CX6" s="63"/>
      <c r="CY6" s="63"/>
      <c r="CZ6" s="63"/>
      <c r="DA6" s="63"/>
      <c r="DB6" s="63"/>
      <c r="DC6" s="63"/>
      <c r="DD6" s="63"/>
      <c r="DE6" s="63"/>
      <c r="DF6" s="63"/>
      <c r="DG6" s="63"/>
      <c r="DH6" s="63"/>
      <c r="DI6" s="63"/>
      <c r="DJ6" s="63"/>
      <c r="DK6" s="63"/>
      <c r="DL6" s="63"/>
      <c r="DM6" s="63"/>
      <c r="DN6" s="63"/>
      <c r="DO6" s="63"/>
      <c r="DP6" s="63"/>
      <c r="DQ6" s="63"/>
      <c r="DR6" s="63"/>
      <c r="DS6" s="63"/>
      <c r="DT6" s="63"/>
      <c r="DU6" s="63"/>
      <c r="DV6" s="63"/>
      <c r="DW6" s="63"/>
      <c r="DX6" s="63"/>
      <c r="DY6" s="63"/>
      <c r="DZ6" s="63"/>
      <c r="EA6" s="63"/>
      <c r="EB6" s="63"/>
      <c r="EC6" s="63"/>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63"/>
      <c r="GA6" s="63"/>
      <c r="GB6" s="63"/>
      <c r="GC6" s="63"/>
      <c r="GD6" s="63"/>
      <c r="GE6" s="63"/>
      <c r="GF6" s="63"/>
      <c r="GG6" s="63"/>
      <c r="GH6" s="63"/>
      <c r="GI6" s="63"/>
      <c r="GJ6" s="63"/>
      <c r="GK6" s="63"/>
      <c r="GL6" s="63"/>
      <c r="GM6" s="63"/>
      <c r="GN6" s="63"/>
      <c r="GO6" s="63"/>
      <c r="GP6" s="63"/>
      <c r="GQ6" s="63"/>
      <c r="GR6" s="63"/>
      <c r="GS6" s="63"/>
      <c r="GT6" s="63"/>
      <c r="GU6" s="63"/>
      <c r="GV6" s="63"/>
      <c r="GW6" s="63"/>
      <c r="GX6" s="63"/>
      <c r="GY6" s="63"/>
      <c r="GZ6" s="63"/>
      <c r="HA6" s="63"/>
      <c r="HB6" s="63"/>
      <c r="HC6" s="63"/>
      <c r="HD6" s="63"/>
      <c r="HE6" s="63"/>
      <c r="HF6" s="63"/>
      <c r="HG6" s="63"/>
      <c r="HH6" s="63"/>
      <c r="HI6" s="63"/>
      <c r="HJ6" s="63"/>
      <c r="HK6" s="63"/>
      <c r="HL6" s="63"/>
      <c r="HM6" s="63"/>
      <c r="HN6" s="63"/>
      <c r="HO6" s="63"/>
      <c r="HP6" s="63"/>
      <c r="HQ6" s="63"/>
      <c r="HR6" s="63"/>
      <c r="HS6" s="63"/>
      <c r="HT6" s="63"/>
      <c r="HU6" s="63"/>
      <c r="HV6" s="63"/>
      <c r="HW6" s="63"/>
      <c r="HX6" s="63"/>
      <c r="HY6" s="63"/>
      <c r="HZ6" s="63"/>
      <c r="IA6" s="63"/>
      <c r="IB6" s="63"/>
      <c r="IC6" s="63"/>
      <c r="ID6" s="63"/>
      <c r="IE6" s="63"/>
      <c r="IF6" s="63"/>
      <c r="IG6" s="63"/>
      <c r="IH6" s="63"/>
      <c r="II6" s="63"/>
      <c r="IJ6" s="63"/>
      <c r="IK6" s="63"/>
      <c r="IL6" s="63"/>
      <c r="IM6" s="63"/>
      <c r="IN6" s="63"/>
      <c r="IO6" s="63"/>
      <c r="IP6" s="63"/>
      <c r="IQ6" s="63"/>
      <c r="IR6" s="63"/>
      <c r="IS6" s="63"/>
      <c r="IT6" s="63"/>
      <c r="IU6" s="63"/>
      <c r="IV6" s="63"/>
      <c r="IW6" s="63"/>
      <c r="IX6" s="63"/>
      <c r="IY6" s="63"/>
      <c r="IZ6" s="63"/>
      <c r="JA6" s="63"/>
      <c r="JB6" s="63"/>
      <c r="JC6" s="63"/>
      <c r="JD6" s="63"/>
      <c r="JE6" s="63"/>
      <c r="JF6" s="63"/>
      <c r="JG6" s="63"/>
      <c r="JH6" s="63"/>
      <c r="JI6" s="63"/>
      <c r="JJ6" s="63"/>
      <c r="JK6" s="63"/>
      <c r="JL6" s="63"/>
      <c r="JM6" s="63"/>
      <c r="JN6" s="63"/>
      <c r="JO6" s="63"/>
      <c r="JP6" s="63"/>
      <c r="JQ6" s="63"/>
      <c r="JR6" s="63"/>
      <c r="JS6" s="63"/>
      <c r="JT6" s="63"/>
      <c r="JU6" s="63"/>
      <c r="JV6" s="63"/>
      <c r="JW6" s="63"/>
      <c r="JX6" s="63"/>
      <c r="JY6" s="63"/>
      <c r="JZ6" s="63"/>
      <c r="KA6" s="63"/>
      <c r="KB6" s="63"/>
      <c r="KC6" s="63"/>
      <c r="KD6" s="63"/>
      <c r="KE6" s="63"/>
      <c r="KF6" s="63"/>
      <c r="KG6" s="63"/>
      <c r="KH6" s="63"/>
      <c r="KI6" s="63"/>
      <c r="KJ6" s="63"/>
      <c r="KK6" s="63"/>
      <c r="KL6" s="63"/>
      <c r="KM6" s="63"/>
      <c r="KN6" s="63"/>
      <c r="KO6" s="63"/>
      <c r="KP6" s="63"/>
      <c r="KQ6" s="63"/>
      <c r="KR6" s="63"/>
      <c r="KS6" s="63"/>
      <c r="KT6" s="63"/>
      <c r="KU6" s="63"/>
      <c r="KV6" s="63"/>
      <c r="KW6" s="63"/>
      <c r="KX6" s="63"/>
      <c r="KY6" s="63"/>
      <c r="KZ6" s="63"/>
      <c r="LA6" s="63"/>
      <c r="LB6" s="63"/>
      <c r="LC6" s="63"/>
      <c r="LD6" s="63"/>
      <c r="LE6" s="63"/>
      <c r="LF6" s="63"/>
      <c r="LG6" s="63"/>
      <c r="LH6" s="63"/>
      <c r="LI6" s="63"/>
      <c r="LJ6" s="63"/>
      <c r="LK6" s="63"/>
      <c r="LL6" s="63"/>
      <c r="LM6" s="63"/>
      <c r="LN6" s="63"/>
      <c r="LO6" s="63"/>
      <c r="LP6" s="63"/>
      <c r="LQ6" s="63"/>
      <c r="LR6" s="63"/>
      <c r="LS6" s="63"/>
      <c r="LT6" s="63"/>
      <c r="LU6" s="63"/>
      <c r="LV6" s="63"/>
      <c r="LW6" s="63"/>
      <c r="LX6" s="63"/>
      <c r="LY6" s="63"/>
      <c r="LZ6" s="63"/>
      <c r="MA6" s="63"/>
      <c r="MB6" s="63"/>
      <c r="MC6" s="63"/>
      <c r="MD6" s="63"/>
      <c r="ME6" s="63"/>
      <c r="MF6" s="63"/>
      <c r="MG6" s="63"/>
      <c r="MH6" s="63"/>
      <c r="MI6" s="63"/>
      <c r="MJ6" s="63"/>
      <c r="MK6" s="63"/>
      <c r="ML6" s="63"/>
      <c r="MM6" s="63"/>
      <c r="MN6" s="63"/>
      <c r="MO6" s="63"/>
      <c r="MP6" s="63"/>
      <c r="MQ6" s="63"/>
      <c r="MR6" s="63"/>
      <c r="MS6" s="63"/>
      <c r="MT6" s="63"/>
      <c r="MU6" s="63"/>
      <c r="MV6" s="63"/>
      <c r="MW6" s="63"/>
      <c r="MX6" s="63"/>
      <c r="MY6" s="63"/>
      <c r="MZ6" s="63"/>
      <c r="NA6" s="63"/>
      <c r="NB6" s="63"/>
      <c r="NC6" s="63"/>
      <c r="ND6" s="63"/>
      <c r="NE6" s="63"/>
      <c r="NF6" s="63"/>
      <c r="NG6" s="63"/>
      <c r="NH6" s="63"/>
      <c r="NI6" s="63"/>
      <c r="NJ6" s="63"/>
      <c r="NK6" s="63"/>
      <c r="NL6" s="63"/>
      <c r="NM6" s="63"/>
      <c r="NN6" s="63"/>
      <c r="NO6" s="63"/>
      <c r="NP6" s="63"/>
      <c r="NQ6" s="63"/>
      <c r="NR6" s="63"/>
      <c r="NS6" s="63"/>
      <c r="NT6" s="63"/>
      <c r="NU6" s="63"/>
      <c r="NV6" s="63"/>
      <c r="NW6" s="63"/>
      <c r="NX6" s="63"/>
      <c r="NY6" s="63"/>
      <c r="NZ6" s="63"/>
      <c r="OA6" s="63"/>
      <c r="OB6" s="63"/>
      <c r="OC6" s="63"/>
      <c r="OD6" s="63"/>
      <c r="OE6" s="63"/>
      <c r="OF6" s="63"/>
      <c r="OG6" s="63"/>
      <c r="OH6" s="63"/>
      <c r="OI6" s="63"/>
      <c r="OJ6" s="63"/>
      <c r="OK6" s="63"/>
      <c r="OL6" s="63"/>
      <c r="OM6" s="63"/>
      <c r="ON6" s="63"/>
      <c r="OO6" s="63"/>
      <c r="OP6" s="63"/>
      <c r="OQ6" s="63"/>
      <c r="OR6" s="63"/>
      <c r="OS6" s="63"/>
      <c r="OT6" s="63"/>
      <c r="OU6" s="63"/>
      <c r="OV6" s="63"/>
      <c r="OW6" s="63"/>
      <c r="OX6" s="63"/>
      <c r="OY6" s="63"/>
      <c r="OZ6" s="63"/>
      <c r="PA6" s="63"/>
      <c r="PB6" s="63"/>
      <c r="PC6" s="63"/>
      <c r="PD6" s="63"/>
      <c r="PE6" s="63"/>
      <c r="PF6" s="63"/>
      <c r="PG6" s="63"/>
      <c r="PH6" s="63"/>
      <c r="PI6" s="63"/>
      <c r="PJ6" s="63"/>
      <c r="PK6" s="63"/>
      <c r="PL6" s="63"/>
      <c r="PM6" s="63"/>
      <c r="PN6" s="63"/>
      <c r="PO6" s="63"/>
      <c r="PP6" s="63"/>
      <c r="PQ6" s="63"/>
      <c r="PR6" s="63"/>
      <c r="PS6" s="63"/>
      <c r="PT6" s="63"/>
      <c r="PU6" s="63"/>
      <c r="PV6" s="63"/>
      <c r="PW6" s="63"/>
      <c r="PX6" s="63"/>
      <c r="PY6" s="63"/>
      <c r="PZ6" s="63"/>
      <c r="QA6" s="63"/>
      <c r="QB6" s="63"/>
      <c r="QC6" s="63"/>
      <c r="QD6" s="63"/>
      <c r="QE6" s="63"/>
      <c r="QF6" s="63"/>
      <c r="QG6" s="63"/>
      <c r="QH6" s="63"/>
      <c r="QI6" s="63"/>
      <c r="QJ6" s="63"/>
      <c r="QK6" s="63"/>
      <c r="QL6" s="63"/>
      <c r="QM6" s="63"/>
      <c r="QN6" s="63"/>
      <c r="QO6" s="63"/>
      <c r="QP6" s="63"/>
      <c r="QQ6" s="63"/>
      <c r="QR6" s="63"/>
      <c r="QS6" s="63"/>
      <c r="QT6" s="63"/>
      <c r="QU6" s="63"/>
      <c r="QV6" s="63"/>
      <c r="QW6" s="63"/>
      <c r="QX6" s="63"/>
      <c r="QY6" s="63"/>
      <c r="QZ6" s="63"/>
      <c r="RA6" s="63"/>
      <c r="RB6" s="63"/>
      <c r="RC6" s="63"/>
      <c r="RD6" s="63"/>
      <c r="RE6" s="63"/>
      <c r="RF6" s="63"/>
      <c r="RG6" s="63"/>
      <c r="RH6" s="63"/>
      <c r="RI6" s="63"/>
      <c r="RJ6" s="63"/>
      <c r="RK6" s="63"/>
      <c r="RL6" s="63"/>
      <c r="RM6" s="63"/>
      <c r="RN6" s="63"/>
      <c r="RO6" s="63"/>
      <c r="RP6" s="63"/>
      <c r="RQ6" s="63"/>
      <c r="RR6" s="63"/>
      <c r="RS6" s="63"/>
      <c r="RT6" s="63"/>
      <c r="RU6" s="63"/>
      <c r="RV6" s="63"/>
      <c r="RW6" s="63"/>
      <c r="RX6" s="63"/>
      <c r="RY6" s="63"/>
      <c r="RZ6" s="63"/>
      <c r="SA6" s="63"/>
      <c r="SB6" s="63"/>
      <c r="SC6" s="63"/>
      <c r="SD6" s="63"/>
      <c r="SE6" s="63"/>
      <c r="SF6" s="63"/>
      <c r="SG6" s="63"/>
      <c r="SH6" s="63"/>
      <c r="SI6" s="63"/>
      <c r="SJ6" s="63"/>
      <c r="SK6" s="63"/>
      <c r="SL6" s="63"/>
      <c r="SM6" s="63"/>
      <c r="SN6" s="63"/>
      <c r="SO6" s="63"/>
      <c r="SP6" s="63"/>
      <c r="SQ6" s="63"/>
      <c r="SR6" s="63"/>
      <c r="SS6" s="63"/>
      <c r="ST6" s="63"/>
      <c r="SU6" s="63"/>
      <c r="SV6" s="63"/>
      <c r="SW6" s="63"/>
      <c r="SX6" s="63"/>
      <c r="SY6" s="63"/>
      <c r="SZ6" s="63"/>
      <c r="TA6" s="63"/>
      <c r="TB6" s="63"/>
      <c r="TC6" s="63"/>
      <c r="TD6" s="63"/>
      <c r="TE6" s="63"/>
      <c r="TF6" s="63"/>
      <c r="TG6" s="63"/>
      <c r="TH6" s="63"/>
      <c r="TI6" s="63"/>
      <c r="TJ6" s="63"/>
      <c r="TK6" s="63"/>
      <c r="TL6" s="63"/>
      <c r="TM6" s="63"/>
      <c r="TN6" s="63"/>
      <c r="TO6" s="63"/>
      <c r="TP6" s="63"/>
      <c r="TQ6" s="63"/>
      <c r="TR6" s="63"/>
      <c r="TS6" s="63"/>
      <c r="TT6" s="63"/>
      <c r="TU6" s="63"/>
      <c r="TV6" s="63"/>
      <c r="TW6" s="63"/>
      <c r="TX6" s="63"/>
      <c r="TY6" s="63"/>
      <c r="TZ6" s="63"/>
      <c r="UA6" s="63"/>
      <c r="UB6" s="63"/>
      <c r="UC6" s="63"/>
      <c r="UD6" s="63"/>
      <c r="UE6" s="63"/>
      <c r="UF6" s="63"/>
      <c r="UG6" s="63"/>
      <c r="UH6" s="63"/>
      <c r="UI6" s="63"/>
      <c r="UJ6" s="63"/>
      <c r="UK6" s="63"/>
      <c r="UL6" s="63"/>
      <c r="UM6" s="63"/>
      <c r="UN6" s="63"/>
      <c r="UO6" s="63"/>
      <c r="UP6" s="63"/>
      <c r="UQ6" s="63"/>
      <c r="UR6" s="63"/>
      <c r="US6" s="63"/>
      <c r="UT6" s="63"/>
      <c r="UU6" s="63"/>
      <c r="UV6" s="63"/>
      <c r="UW6" s="63"/>
      <c r="UX6" s="63"/>
      <c r="UY6" s="63"/>
      <c r="UZ6" s="63"/>
      <c r="VA6" s="63"/>
      <c r="VB6" s="63"/>
      <c r="VC6" s="63"/>
      <c r="VD6" s="63"/>
      <c r="VE6" s="63"/>
      <c r="VF6" s="63"/>
      <c r="VG6" s="63"/>
      <c r="VH6" s="63"/>
      <c r="VI6" s="63"/>
      <c r="VJ6" s="63"/>
      <c r="VK6" s="63"/>
      <c r="VL6" s="63"/>
      <c r="VM6" s="63"/>
      <c r="VN6" s="63"/>
      <c r="VO6" s="63"/>
      <c r="VP6" s="63"/>
      <c r="VQ6" s="63"/>
      <c r="VR6" s="63"/>
      <c r="VS6" s="63"/>
      <c r="VT6" s="63"/>
      <c r="VU6" s="63"/>
      <c r="VV6" s="63"/>
      <c r="VW6" s="63"/>
      <c r="VX6" s="63"/>
      <c r="VY6" s="63"/>
      <c r="VZ6" s="63"/>
      <c r="WA6" s="63"/>
      <c r="WB6" s="63"/>
      <c r="WC6" s="63"/>
      <c r="WD6" s="63"/>
      <c r="WE6" s="63"/>
      <c r="WF6" s="63"/>
      <c r="WG6" s="63"/>
      <c r="WH6" s="63"/>
      <c r="WI6" s="63"/>
      <c r="WJ6" s="63"/>
      <c r="WK6" s="63"/>
      <c r="WL6" s="63"/>
      <c r="WM6" s="63"/>
      <c r="WN6" s="63"/>
      <c r="WO6" s="63"/>
      <c r="WP6" s="63"/>
      <c r="WQ6" s="63"/>
      <c r="WR6" s="63"/>
      <c r="WS6" s="63"/>
      <c r="WT6" s="63"/>
      <c r="WU6" s="63"/>
      <c r="WV6" s="63"/>
      <c r="WW6" s="63"/>
      <c r="WX6" s="63"/>
      <c r="WY6" s="63"/>
      <c r="WZ6" s="63"/>
      <c r="XA6" s="63"/>
      <c r="XB6" s="63"/>
      <c r="XC6" s="63"/>
      <c r="XD6" s="63"/>
      <c r="XE6" s="63"/>
      <c r="XF6" s="63"/>
      <c r="XG6" s="63"/>
      <c r="XH6" s="63"/>
      <c r="XI6" s="63"/>
      <c r="XJ6" s="63"/>
      <c r="XK6" s="63"/>
      <c r="XL6" s="63"/>
      <c r="XM6" s="63"/>
      <c r="XN6" s="63"/>
      <c r="XO6" s="63"/>
      <c r="XP6" s="63"/>
      <c r="XQ6" s="63"/>
      <c r="XR6" s="63"/>
      <c r="XS6" s="63"/>
      <c r="XT6" s="63"/>
      <c r="XU6" s="63"/>
      <c r="XV6" s="63"/>
      <c r="XW6" s="63"/>
      <c r="XX6" s="63"/>
      <c r="XY6" s="63"/>
      <c r="XZ6" s="63"/>
      <c r="YA6" s="63"/>
      <c r="YB6" s="63"/>
      <c r="YC6" s="63"/>
      <c r="YD6" s="63"/>
      <c r="YE6" s="63"/>
      <c r="YF6" s="63"/>
      <c r="YG6" s="63"/>
      <c r="YH6" s="63"/>
      <c r="YI6" s="63"/>
      <c r="YJ6" s="63"/>
      <c r="YK6" s="63"/>
      <c r="YL6" s="63"/>
      <c r="YM6" s="63"/>
      <c r="YN6" s="63"/>
      <c r="YO6" s="63"/>
      <c r="YP6" s="63"/>
      <c r="YQ6" s="63"/>
      <c r="YR6" s="63"/>
      <c r="YS6" s="63"/>
      <c r="YT6" s="63"/>
      <c r="YU6" s="63"/>
      <c r="YV6" s="63"/>
      <c r="YW6" s="63"/>
      <c r="YX6" s="63"/>
      <c r="YY6" s="63"/>
      <c r="YZ6" s="63"/>
      <c r="ZA6" s="63"/>
      <c r="ZB6" s="63"/>
      <c r="ZC6" s="63"/>
      <c r="ZD6" s="63"/>
      <c r="ZE6" s="63"/>
      <c r="ZF6" s="63"/>
      <c r="ZG6" s="63"/>
      <c r="ZH6" s="63"/>
      <c r="ZI6" s="63"/>
      <c r="ZJ6" s="63"/>
      <c r="ZK6" s="63"/>
      <c r="ZL6" s="63"/>
      <c r="ZM6" s="63"/>
      <c r="ZN6" s="63"/>
      <c r="ZO6" s="63"/>
      <c r="ZP6" s="63"/>
      <c r="ZQ6" s="63"/>
      <c r="ZR6" s="63"/>
      <c r="ZS6" s="63"/>
      <c r="ZT6" s="63"/>
      <c r="ZU6" s="63"/>
      <c r="ZV6" s="63"/>
      <c r="ZW6" s="63"/>
      <c r="ZX6" s="63"/>
      <c r="ZY6" s="63"/>
      <c r="ZZ6" s="63"/>
      <c r="AAA6" s="63"/>
      <c r="AAB6" s="63"/>
      <c r="AAC6" s="63"/>
      <c r="AAD6" s="63"/>
      <c r="AAE6" s="63"/>
      <c r="AAF6" s="63"/>
      <c r="AAG6" s="63"/>
      <c r="AAH6" s="63"/>
      <c r="AAI6" s="63"/>
      <c r="AAJ6" s="63"/>
      <c r="AAK6" s="63"/>
      <c r="AAL6" s="63"/>
      <c r="AAM6" s="63"/>
      <c r="AAN6" s="63"/>
      <c r="AAO6" s="63"/>
      <c r="AAP6" s="63"/>
      <c r="AAQ6" s="63"/>
      <c r="AAR6" s="63"/>
      <c r="AAS6" s="63"/>
      <c r="AAT6" s="63"/>
      <c r="AAU6" s="63"/>
      <c r="AAV6" s="63"/>
      <c r="AAW6" s="63"/>
      <c r="AAX6" s="63"/>
      <c r="AAY6" s="63"/>
      <c r="AAZ6" s="63"/>
      <c r="ABA6" s="63"/>
      <c r="ABB6" s="63"/>
      <c r="ABC6" s="63"/>
      <c r="ABD6" s="63"/>
      <c r="ABE6" s="63"/>
      <c r="ABF6" s="63"/>
      <c r="ABG6" s="63"/>
      <c r="ABH6" s="63"/>
      <c r="ABI6" s="63"/>
      <c r="ABJ6" s="63"/>
      <c r="ABK6" s="63"/>
      <c r="ABL6" s="63"/>
      <c r="ABM6" s="63"/>
      <c r="ABN6" s="63"/>
      <c r="ABO6" s="63"/>
      <c r="ABP6" s="63"/>
      <c r="ABQ6" s="63"/>
      <c r="ABR6" s="63"/>
      <c r="ABS6" s="63"/>
      <c r="ABT6" s="63"/>
      <c r="ABU6" s="63"/>
      <c r="ABV6" s="63"/>
      <c r="ABW6" s="63"/>
      <c r="ABX6" s="63"/>
      <c r="ABY6" s="63"/>
      <c r="ABZ6" s="63"/>
      <c r="ACA6" s="63"/>
      <c r="ACB6" s="63"/>
      <c r="ACC6" s="63"/>
      <c r="ACD6" s="63"/>
      <c r="ACE6" s="63"/>
      <c r="ACF6" s="63"/>
      <c r="ACG6" s="63"/>
      <c r="ACH6" s="63"/>
      <c r="ACI6" s="63"/>
      <c r="ACJ6" s="63"/>
      <c r="ACK6" s="63"/>
      <c r="ACL6" s="63"/>
      <c r="ACM6" s="63"/>
      <c r="ACN6" s="63"/>
      <c r="ACO6" s="63"/>
      <c r="ACP6" s="63"/>
      <c r="ACQ6" s="63"/>
      <c r="ACR6" s="63"/>
      <c r="ACS6" s="63"/>
      <c r="ACT6" s="63"/>
      <c r="ACU6" s="63"/>
      <c r="ACV6" s="63"/>
      <c r="ACW6" s="63"/>
      <c r="ACX6" s="63"/>
      <c r="ACY6" s="63"/>
      <c r="ACZ6" s="63"/>
      <c r="ADA6" s="63"/>
      <c r="ADB6" s="63"/>
      <c r="ADC6" s="63"/>
      <c r="ADD6" s="63"/>
      <c r="ADE6" s="63"/>
      <c r="ADF6" s="63"/>
      <c r="ADG6" s="63"/>
      <c r="ADH6" s="63"/>
      <c r="ADI6" s="63"/>
      <c r="ADJ6" s="63"/>
      <c r="ADK6" s="63"/>
      <c r="ADL6" s="63"/>
      <c r="ADM6" s="63"/>
      <c r="ADN6" s="63"/>
      <c r="ADO6" s="63"/>
      <c r="ADP6" s="63"/>
      <c r="ADQ6" s="63"/>
      <c r="ADR6" s="63"/>
      <c r="ADS6" s="63"/>
      <c r="ADT6" s="63"/>
      <c r="ADU6" s="63"/>
      <c r="ADV6" s="63"/>
      <c r="ADW6" s="63"/>
      <c r="ADX6" s="63"/>
      <c r="ADY6" s="63"/>
      <c r="ADZ6" s="63"/>
      <c r="AEA6" s="63"/>
      <c r="AEB6" s="63"/>
      <c r="AEC6" s="63"/>
      <c r="AED6" s="63"/>
      <c r="AEE6" s="63"/>
      <c r="AEF6" s="63"/>
      <c r="AEG6" s="63"/>
      <c r="AEH6" s="63"/>
      <c r="AEI6" s="63"/>
      <c r="AEJ6" s="63"/>
      <c r="AEK6" s="63"/>
      <c r="AEL6" s="63"/>
      <c r="AEM6" s="63"/>
      <c r="AEN6" s="63"/>
      <c r="AEO6" s="63"/>
      <c r="AEP6" s="63"/>
      <c r="AEQ6" s="63"/>
      <c r="AER6" s="63"/>
      <c r="AES6" s="63"/>
      <c r="AET6" s="63"/>
      <c r="AEU6" s="63"/>
      <c r="AEV6" s="63"/>
      <c r="AEW6" s="63"/>
      <c r="AEX6" s="63"/>
      <c r="AEY6" s="63"/>
      <c r="AEZ6" s="63"/>
      <c r="AFA6" s="63"/>
      <c r="AFB6" s="63"/>
      <c r="AFC6" s="63"/>
      <c r="AFD6" s="63"/>
      <c r="AFE6" s="63"/>
      <c r="AFF6" s="63"/>
      <c r="AFG6" s="63"/>
      <c r="AFH6" s="63"/>
      <c r="AFI6" s="63"/>
      <c r="AFJ6" s="63"/>
      <c r="AFK6" s="63"/>
      <c r="AFL6" s="63"/>
      <c r="AFM6" s="63"/>
      <c r="AFN6" s="63"/>
      <c r="AFO6" s="63"/>
      <c r="AFP6" s="63"/>
      <c r="AFQ6" s="63"/>
      <c r="AFR6" s="63"/>
      <c r="AFS6" s="63"/>
      <c r="AFT6" s="63"/>
      <c r="AFU6" s="63"/>
      <c r="AFV6" s="63"/>
      <c r="AFW6" s="63"/>
      <c r="AFX6" s="63"/>
      <c r="AFY6" s="63"/>
      <c r="AFZ6" s="63"/>
      <c r="AGA6" s="63"/>
      <c r="AGB6" s="63"/>
      <c r="AGC6" s="63"/>
      <c r="AGD6" s="63"/>
      <c r="AGE6" s="63"/>
      <c r="AGF6" s="63"/>
      <c r="AGG6" s="63"/>
      <c r="AGH6" s="63"/>
      <c r="AGI6" s="63"/>
      <c r="AGJ6" s="63"/>
      <c r="AGK6" s="63"/>
      <c r="AGL6" s="63"/>
      <c r="AGM6" s="63"/>
      <c r="AGN6" s="63"/>
      <c r="AGO6" s="63"/>
      <c r="AGP6" s="63"/>
      <c r="AGQ6" s="63"/>
      <c r="AGR6" s="63"/>
      <c r="AGS6" s="63"/>
      <c r="AGT6" s="63"/>
      <c r="AGU6" s="63"/>
      <c r="AGV6" s="63"/>
      <c r="AGW6" s="63"/>
      <c r="AGX6" s="63"/>
      <c r="AGY6" s="63"/>
      <c r="AGZ6" s="63"/>
      <c r="AHA6" s="63"/>
      <c r="AHB6" s="63"/>
      <c r="AHC6" s="63"/>
      <c r="AHD6" s="63"/>
      <c r="AHE6" s="63"/>
      <c r="AHF6" s="63"/>
      <c r="AHG6" s="63"/>
      <c r="AHH6" s="63"/>
      <c r="AHI6" s="63"/>
      <c r="AHJ6" s="63"/>
      <c r="AHK6" s="63"/>
      <c r="AHL6" s="63"/>
      <c r="AHM6" s="63"/>
      <c r="AHN6" s="63"/>
      <c r="AHO6" s="63"/>
      <c r="AHP6" s="63"/>
      <c r="AHQ6" s="63"/>
      <c r="AHR6" s="63"/>
      <c r="AHS6" s="63"/>
      <c r="AHT6" s="63"/>
      <c r="AHU6" s="63"/>
      <c r="AHV6" s="63"/>
      <c r="AHW6" s="63"/>
      <c r="AHX6" s="63"/>
      <c r="AHY6" s="63"/>
      <c r="AHZ6" s="63"/>
      <c r="AIA6" s="63"/>
      <c r="AIB6" s="63"/>
      <c r="AIC6" s="63"/>
      <c r="AID6" s="63"/>
      <c r="AIE6" s="63"/>
      <c r="AIF6" s="63"/>
      <c r="AIG6" s="63"/>
      <c r="AIH6" s="63"/>
      <c r="AII6" s="63"/>
      <c r="AIJ6" s="63"/>
      <c r="AIK6" s="63"/>
      <c r="AIL6" s="63"/>
      <c r="AIM6" s="63"/>
      <c r="AIN6" s="63"/>
      <c r="AIO6" s="63"/>
      <c r="AIP6" s="63"/>
      <c r="AIQ6" s="63"/>
      <c r="AIR6" s="63"/>
      <c r="AIS6" s="63"/>
      <c r="AIT6" s="63"/>
      <c r="AIU6" s="63"/>
      <c r="AIV6" s="63"/>
      <c r="AIW6" s="63"/>
      <c r="AIX6" s="63"/>
      <c r="AIY6" s="63"/>
      <c r="AIZ6" s="63"/>
      <c r="AJA6" s="63"/>
      <c r="AJB6" s="63"/>
      <c r="AJC6" s="63"/>
      <c r="AJD6" s="63"/>
      <c r="AJE6" s="63"/>
      <c r="AJF6" s="63"/>
      <c r="AJG6" s="63"/>
      <c r="AJH6" s="63"/>
      <c r="AJI6" s="63"/>
      <c r="AJJ6" s="63"/>
      <c r="AJK6" s="63"/>
      <c r="AJL6" s="63"/>
      <c r="AJM6" s="63"/>
      <c r="AJN6" s="63"/>
      <c r="AJO6" s="63"/>
      <c r="AJP6" s="63"/>
      <c r="AJQ6" s="63"/>
      <c r="AJR6" s="63"/>
      <c r="AJS6" s="63"/>
      <c r="AJT6" s="63"/>
      <c r="AJU6" s="63"/>
      <c r="AJV6" s="63"/>
      <c r="AJW6" s="63"/>
      <c r="AJX6" s="63"/>
      <c r="AJY6" s="63"/>
      <c r="AJZ6" s="63"/>
      <c r="AKA6" s="63"/>
      <c r="AKB6" s="63"/>
      <c r="AKC6" s="63"/>
      <c r="AKD6" s="63"/>
      <c r="AKE6" s="63"/>
      <c r="AKF6" s="63"/>
      <c r="AKG6" s="63"/>
      <c r="AKH6" s="63"/>
      <c r="AKI6" s="63"/>
      <c r="AKJ6" s="63"/>
      <c r="AKK6" s="63"/>
      <c r="AKL6" s="63"/>
      <c r="AKM6" s="63"/>
      <c r="AKN6" s="63"/>
      <c r="AKO6" s="63"/>
      <c r="AKP6" s="63"/>
      <c r="AKQ6" s="63"/>
      <c r="AKR6" s="63"/>
      <c r="AKS6" s="63"/>
      <c r="AKT6" s="63"/>
      <c r="AKU6" s="63"/>
      <c r="AKV6" s="63"/>
      <c r="AKW6" s="63"/>
      <c r="AKX6" s="63"/>
      <c r="AKY6" s="63"/>
      <c r="AKZ6" s="63"/>
      <c r="ALA6" s="63"/>
      <c r="ALB6" s="63"/>
      <c r="ALC6" s="63"/>
      <c r="ALD6" s="63"/>
      <c r="ALE6" s="63"/>
      <c r="ALF6" s="63"/>
      <c r="ALG6" s="63"/>
      <c r="ALH6" s="63"/>
      <c r="ALI6" s="63"/>
      <c r="ALJ6" s="63"/>
      <c r="ALK6" s="63"/>
      <c r="ALL6" s="63"/>
      <c r="ALM6" s="63"/>
      <c r="ALN6" s="63"/>
      <c r="ALO6" s="63"/>
      <c r="ALP6" s="63"/>
      <c r="ALQ6" s="63"/>
      <c r="ALR6" s="63"/>
      <c r="ALS6" s="63"/>
      <c r="ALT6" s="63"/>
      <c r="ALU6" s="63"/>
      <c r="ALV6" s="63"/>
      <c r="ALW6" s="63"/>
      <c r="ALX6" s="63"/>
      <c r="ALY6" s="63"/>
      <c r="ALZ6" s="63"/>
      <c r="AMA6" s="63"/>
      <c r="AMB6" s="63"/>
      <c r="AMC6" s="63"/>
      <c r="AMD6" s="63"/>
      <c r="AME6" s="63"/>
      <c r="AMF6" s="63"/>
      <c r="AMG6" s="63"/>
      <c r="AMH6" s="63"/>
      <c r="AMI6" s="63"/>
      <c r="AMJ6" s="63"/>
      <c r="AMK6" s="63"/>
      <c r="AML6" s="63"/>
      <c r="AMM6" s="63"/>
      <c r="AMN6" s="63"/>
      <c r="AMO6" s="63"/>
      <c r="AMP6" s="63"/>
      <c r="AMQ6" s="63"/>
      <c r="AMR6" s="63"/>
      <c r="AMS6" s="63"/>
      <c r="AMT6" s="63"/>
      <c r="AMU6" s="63"/>
      <c r="AMV6" s="63"/>
      <c r="AMW6" s="63"/>
      <c r="AMX6" s="63"/>
      <c r="AMY6" s="63"/>
      <c r="AMZ6" s="63"/>
      <c r="ANA6" s="63"/>
      <c r="ANB6" s="63"/>
      <c r="ANC6" s="63"/>
      <c r="AND6" s="63"/>
      <c r="ANE6" s="63"/>
      <c r="ANF6" s="63"/>
      <c r="ANG6" s="63"/>
      <c r="ANH6" s="63"/>
      <c r="ANI6" s="63"/>
      <c r="ANJ6" s="63"/>
      <c r="ANK6" s="63"/>
      <c r="ANL6" s="63"/>
      <c r="ANM6" s="63"/>
      <c r="ANN6" s="63"/>
      <c r="ANO6" s="63"/>
      <c r="ANP6" s="63"/>
      <c r="ANQ6" s="63"/>
      <c r="ANR6" s="63"/>
      <c r="ANS6" s="63"/>
      <c r="ANT6" s="63"/>
      <c r="ANU6" s="63"/>
      <c r="ANV6" s="63"/>
      <c r="ANW6" s="63"/>
      <c r="ANX6" s="63"/>
      <c r="ANY6" s="63"/>
      <c r="ANZ6" s="63"/>
      <c r="AOA6" s="63"/>
      <c r="AOB6" s="63"/>
      <c r="AOC6" s="63"/>
      <c r="AOD6" s="63"/>
      <c r="AOE6" s="63"/>
      <c r="AOF6" s="63"/>
      <c r="AOG6" s="63"/>
      <c r="AOH6" s="63"/>
      <c r="AOI6" s="63"/>
      <c r="AOJ6" s="63"/>
      <c r="AOK6" s="63"/>
      <c r="AOL6" s="63"/>
      <c r="AOM6" s="63"/>
      <c r="AON6" s="63"/>
      <c r="AOO6" s="63"/>
      <c r="AOP6" s="63"/>
      <c r="AOQ6" s="63"/>
      <c r="AOR6" s="63"/>
      <c r="AOS6" s="63"/>
      <c r="AOT6" s="63"/>
      <c r="AOU6" s="63"/>
      <c r="AOV6" s="63"/>
      <c r="AOW6" s="63"/>
      <c r="AOX6" s="63"/>
      <c r="AOY6" s="63"/>
      <c r="AOZ6" s="63"/>
      <c r="APA6" s="63"/>
      <c r="APB6" s="63"/>
      <c r="APC6" s="63"/>
      <c r="APD6" s="63"/>
      <c r="APE6" s="63"/>
      <c r="APF6" s="63"/>
      <c r="APG6" s="63"/>
      <c r="APH6" s="63"/>
      <c r="API6" s="63"/>
      <c r="APJ6" s="63"/>
      <c r="APK6" s="63"/>
      <c r="APL6" s="63"/>
      <c r="APM6" s="63"/>
      <c r="APN6" s="63"/>
      <c r="APO6" s="63"/>
      <c r="APP6" s="63"/>
      <c r="APQ6" s="63"/>
      <c r="APR6" s="63"/>
      <c r="APS6" s="63"/>
      <c r="APT6" s="63"/>
      <c r="APU6" s="63"/>
      <c r="APV6" s="63"/>
      <c r="APW6" s="63"/>
      <c r="APX6" s="63"/>
      <c r="APY6" s="63"/>
      <c r="APZ6" s="63"/>
      <c r="AQA6" s="63"/>
      <c r="AQB6" s="63"/>
      <c r="AQC6" s="63"/>
      <c r="AQD6" s="63"/>
      <c r="AQE6" s="63"/>
      <c r="AQF6" s="63"/>
      <c r="AQG6" s="63"/>
      <c r="AQH6" s="63"/>
      <c r="AQI6" s="63"/>
      <c r="AQJ6" s="63"/>
      <c r="AQK6" s="63"/>
      <c r="AQL6" s="63"/>
      <c r="AQM6" s="63"/>
      <c r="AQN6" s="63"/>
      <c r="AQO6" s="63"/>
      <c r="AQP6" s="63"/>
      <c r="AQQ6" s="63"/>
      <c r="AQR6" s="63"/>
      <c r="AQS6" s="63"/>
      <c r="AQT6" s="63"/>
      <c r="AQU6" s="63"/>
      <c r="AQV6" s="63"/>
      <c r="AQW6" s="63"/>
      <c r="AQX6" s="63"/>
      <c r="AQY6" s="63"/>
      <c r="AQZ6" s="63"/>
      <c r="ARA6" s="63"/>
      <c r="ARB6" s="63"/>
      <c r="ARC6" s="63"/>
      <c r="ARD6" s="63"/>
      <c r="ARE6" s="63"/>
      <c r="ARF6" s="63"/>
      <c r="ARG6" s="63"/>
      <c r="ARH6" s="63"/>
      <c r="ARI6" s="63"/>
      <c r="ARJ6" s="63"/>
      <c r="ARK6" s="63"/>
      <c r="ARL6" s="63"/>
      <c r="ARM6" s="63"/>
      <c r="ARN6" s="63"/>
      <c r="ARO6" s="63"/>
      <c r="ARP6" s="63"/>
      <c r="ARQ6" s="63"/>
      <c r="ARR6" s="63"/>
      <c r="ARS6" s="63"/>
      <c r="ART6" s="63"/>
      <c r="ARU6" s="63"/>
      <c r="ARV6" s="63"/>
      <c r="ARW6" s="63"/>
      <c r="ARX6" s="63"/>
      <c r="ARY6" s="63"/>
      <c r="ARZ6" s="63"/>
      <c r="ASA6" s="63"/>
      <c r="ASB6" s="63"/>
      <c r="ASC6" s="63"/>
      <c r="ASD6" s="63"/>
      <c r="ASE6" s="63"/>
      <c r="ASF6" s="63"/>
      <c r="ASG6" s="63"/>
      <c r="ASH6" s="63"/>
      <c r="ASI6" s="63"/>
      <c r="ASJ6" s="63"/>
      <c r="ASK6" s="63"/>
      <c r="ASL6" s="63"/>
      <c r="ASM6" s="63"/>
      <c r="ASN6" s="63"/>
      <c r="ASO6" s="63"/>
      <c r="ASP6" s="63"/>
      <c r="ASQ6" s="63"/>
      <c r="ASR6" s="63"/>
      <c r="ASS6" s="63"/>
      <c r="AST6" s="63"/>
      <c r="ASU6" s="63"/>
      <c r="ASV6" s="63"/>
      <c r="ASW6" s="63"/>
      <c r="ASX6" s="63"/>
      <c r="ASY6" s="63"/>
      <c r="ASZ6" s="63"/>
      <c r="ATA6" s="63"/>
      <c r="ATB6" s="63"/>
      <c r="ATC6" s="63"/>
      <c r="ATD6" s="63"/>
      <c r="ATE6" s="63"/>
      <c r="ATF6" s="63"/>
      <c r="ATG6" s="63"/>
      <c r="ATH6" s="63"/>
      <c r="ATI6" s="63"/>
      <c r="ATJ6" s="63"/>
      <c r="ATK6" s="63"/>
      <c r="ATL6" s="63"/>
      <c r="ATM6" s="63"/>
      <c r="ATN6" s="63"/>
      <c r="ATO6" s="63"/>
      <c r="ATP6" s="63"/>
      <c r="ATQ6" s="63"/>
      <c r="ATR6" s="63"/>
      <c r="ATS6" s="63"/>
      <c r="ATT6" s="63"/>
      <c r="ATU6" s="63"/>
      <c r="ATV6" s="63"/>
      <c r="ATW6" s="63"/>
      <c r="ATX6" s="63"/>
      <c r="ATY6" s="63"/>
      <c r="ATZ6" s="63"/>
      <c r="AUA6" s="63"/>
      <c r="AUB6" s="63"/>
      <c r="AUC6" s="63"/>
      <c r="AUD6" s="63"/>
      <c r="AUE6" s="63"/>
      <c r="AUF6" s="63"/>
      <c r="AUG6" s="63"/>
      <c r="AUH6" s="63"/>
      <c r="AUI6" s="63"/>
      <c r="AUJ6" s="63"/>
      <c r="AUK6" s="63"/>
      <c r="AUL6" s="63"/>
      <c r="AUM6" s="63"/>
      <c r="AUN6" s="63"/>
      <c r="AUO6" s="63"/>
      <c r="AUP6" s="63"/>
      <c r="AUQ6" s="63"/>
      <c r="AUR6" s="63"/>
      <c r="AUS6" s="63"/>
      <c r="AUT6" s="63"/>
      <c r="AUU6" s="63"/>
      <c r="AUV6" s="63"/>
      <c r="AUW6" s="63"/>
      <c r="AUX6" s="63"/>
      <c r="AUY6" s="63"/>
      <c r="AUZ6" s="63"/>
      <c r="AVA6" s="63"/>
      <c r="AVB6" s="63"/>
      <c r="AVC6" s="63"/>
      <c r="AVD6" s="63"/>
      <c r="AVE6" s="63"/>
      <c r="AVF6" s="63"/>
      <c r="AVG6" s="63"/>
      <c r="AVH6" s="63"/>
      <c r="AVI6" s="63"/>
      <c r="AVJ6" s="63"/>
      <c r="AVK6" s="63"/>
      <c r="AVL6" s="63"/>
      <c r="AVM6" s="63"/>
      <c r="AVN6" s="63"/>
      <c r="AVO6" s="63"/>
      <c r="AVP6" s="63"/>
      <c r="AVQ6" s="63"/>
      <c r="AVR6" s="63"/>
      <c r="AVS6" s="63"/>
      <c r="AVT6" s="63"/>
      <c r="AVU6" s="63"/>
      <c r="AVV6" s="63"/>
      <c r="AVW6" s="63"/>
      <c r="AVX6" s="63"/>
      <c r="AVY6" s="63"/>
      <c r="AVZ6" s="63"/>
      <c r="AWA6" s="63"/>
      <c r="AWB6" s="63"/>
      <c r="AWC6" s="63"/>
      <c r="AWD6" s="63"/>
      <c r="AWE6" s="63"/>
      <c r="AWF6" s="63"/>
      <c r="AWG6" s="63"/>
      <c r="AWH6" s="63"/>
      <c r="AWI6" s="63"/>
      <c r="AWJ6" s="63"/>
      <c r="AWK6" s="63"/>
      <c r="AWL6" s="63"/>
      <c r="AWM6" s="63"/>
      <c r="AWN6" s="63"/>
      <c r="AWO6" s="63"/>
      <c r="AWP6" s="63"/>
      <c r="AWQ6" s="63"/>
      <c r="AWR6" s="63"/>
      <c r="AWS6" s="63"/>
      <c r="AWT6" s="63"/>
      <c r="AWU6" s="63"/>
      <c r="AWV6" s="63"/>
      <c r="AWW6" s="63"/>
      <c r="AWX6" s="63"/>
      <c r="AWY6" s="63"/>
      <c r="AWZ6" s="63"/>
      <c r="AXA6" s="63"/>
      <c r="AXB6" s="63"/>
      <c r="AXC6" s="63"/>
      <c r="AXD6" s="63"/>
      <c r="AXE6" s="63"/>
      <c r="AXF6" s="63"/>
      <c r="AXG6" s="63"/>
      <c r="AXH6" s="63"/>
      <c r="AXI6" s="63"/>
      <c r="AXJ6" s="63"/>
      <c r="AXK6" s="63"/>
      <c r="AXL6" s="63"/>
      <c r="AXM6" s="63"/>
      <c r="AXN6" s="63"/>
      <c r="AXO6" s="63"/>
      <c r="AXP6" s="63"/>
      <c r="AXQ6" s="63"/>
      <c r="AXR6" s="63"/>
      <c r="AXS6" s="63"/>
      <c r="AXT6" s="63"/>
      <c r="AXU6" s="63"/>
      <c r="AXV6" s="63"/>
      <c r="AXW6" s="63"/>
      <c r="AXX6" s="63"/>
      <c r="AXY6" s="63"/>
      <c r="AXZ6" s="63"/>
      <c r="AYA6" s="63"/>
      <c r="AYB6" s="63"/>
      <c r="AYC6" s="63"/>
      <c r="AYD6" s="63"/>
      <c r="AYE6" s="63"/>
      <c r="AYF6" s="63"/>
      <c r="AYG6" s="63"/>
      <c r="AYH6" s="63"/>
      <c r="AYI6" s="63"/>
      <c r="AYJ6" s="63"/>
      <c r="AYK6" s="63"/>
      <c r="AYL6" s="63"/>
      <c r="AYM6" s="63"/>
      <c r="AYN6" s="63"/>
      <c r="AYO6" s="63"/>
      <c r="AYP6" s="63"/>
      <c r="AYQ6" s="63"/>
      <c r="AYR6" s="63"/>
      <c r="AYS6" s="63"/>
      <c r="AYT6" s="63"/>
      <c r="AYU6" s="63"/>
      <c r="AYV6" s="63"/>
      <c r="AYW6" s="63"/>
      <c r="AYX6" s="63"/>
      <c r="AYY6" s="63"/>
      <c r="AYZ6" s="63"/>
      <c r="AZA6" s="63"/>
      <c r="AZB6" s="63"/>
      <c r="AZC6" s="63"/>
      <c r="AZD6" s="63"/>
      <c r="AZE6" s="63"/>
      <c r="AZF6" s="63"/>
      <c r="AZG6" s="63"/>
      <c r="AZH6" s="63"/>
      <c r="AZI6" s="63"/>
      <c r="AZJ6" s="63"/>
      <c r="AZK6" s="63"/>
      <c r="AZL6" s="63"/>
      <c r="AZM6" s="63"/>
      <c r="AZN6" s="63"/>
      <c r="AZO6" s="63"/>
      <c r="AZP6" s="63"/>
      <c r="AZQ6" s="63"/>
      <c r="AZR6" s="63"/>
      <c r="AZS6" s="63"/>
      <c r="AZT6" s="63"/>
      <c r="AZU6" s="63"/>
      <c r="AZV6" s="63"/>
      <c r="AZW6" s="63"/>
      <c r="AZX6" s="63"/>
      <c r="AZY6" s="63"/>
      <c r="AZZ6" s="63"/>
      <c r="BAA6" s="63"/>
      <c r="BAB6" s="63"/>
      <c r="BAC6" s="63"/>
      <c r="BAD6" s="63"/>
      <c r="BAE6" s="63"/>
      <c r="BAF6" s="63"/>
      <c r="BAG6" s="63"/>
      <c r="BAH6" s="63"/>
      <c r="BAI6" s="63"/>
      <c r="BAJ6" s="63"/>
      <c r="BAK6" s="63"/>
      <c r="BAL6" s="63"/>
      <c r="BAM6" s="63"/>
      <c r="BAN6" s="63"/>
      <c r="BAO6" s="63"/>
      <c r="BAP6" s="63"/>
      <c r="BAQ6" s="63"/>
      <c r="BAR6" s="63"/>
      <c r="BAS6" s="63"/>
      <c r="BAT6" s="63"/>
      <c r="BAU6" s="63"/>
      <c r="BAV6" s="63"/>
      <c r="BAW6" s="63"/>
      <c r="BAX6" s="63"/>
      <c r="BAY6" s="63"/>
      <c r="BAZ6" s="63"/>
      <c r="BBA6" s="63"/>
      <c r="BBB6" s="63"/>
      <c r="BBC6" s="63"/>
      <c r="BBD6" s="63"/>
      <c r="BBE6" s="63"/>
      <c r="BBF6" s="63"/>
      <c r="BBG6" s="63"/>
      <c r="BBH6" s="63"/>
      <c r="BBI6" s="63"/>
      <c r="BBJ6" s="63"/>
      <c r="BBK6" s="63"/>
      <c r="BBL6" s="63"/>
      <c r="BBM6" s="63"/>
      <c r="BBN6" s="63"/>
      <c r="BBO6" s="63"/>
      <c r="BBP6" s="63"/>
      <c r="BBQ6" s="63"/>
      <c r="BBR6" s="63"/>
      <c r="BBS6" s="63"/>
      <c r="BBT6" s="63"/>
      <c r="BBU6" s="63"/>
      <c r="BBV6" s="63"/>
      <c r="BBW6" s="63"/>
      <c r="BBX6" s="63"/>
      <c r="BBY6" s="63"/>
      <c r="BBZ6" s="63"/>
      <c r="BCA6" s="63"/>
      <c r="BCB6" s="63"/>
      <c r="BCC6" s="63"/>
      <c r="BCD6" s="63"/>
      <c r="BCE6" s="63"/>
      <c r="BCF6" s="63"/>
      <c r="BCG6" s="63"/>
      <c r="BCH6" s="63"/>
      <c r="BCI6" s="63"/>
      <c r="BCJ6" s="63"/>
      <c r="BCK6" s="63"/>
      <c r="BCL6" s="63"/>
      <c r="BCM6" s="63"/>
      <c r="BCN6" s="63"/>
      <c r="BCO6" s="63"/>
      <c r="BCP6" s="63"/>
      <c r="BCQ6" s="63"/>
      <c r="BCR6" s="63"/>
      <c r="BCS6" s="63"/>
      <c r="BCT6" s="63"/>
      <c r="BCU6" s="63"/>
      <c r="BCV6" s="63"/>
      <c r="BCW6" s="63"/>
      <c r="BCX6" s="63"/>
      <c r="BCY6" s="63"/>
      <c r="BCZ6" s="63"/>
      <c r="BDA6" s="63"/>
      <c r="BDB6" s="63"/>
      <c r="BDC6" s="63"/>
      <c r="BDD6" s="63"/>
      <c r="BDE6" s="63"/>
      <c r="BDF6" s="63"/>
      <c r="BDG6" s="63"/>
      <c r="BDH6" s="63"/>
      <c r="BDI6" s="63"/>
      <c r="BDJ6" s="63"/>
      <c r="BDK6" s="63"/>
      <c r="BDL6" s="63"/>
      <c r="BDM6" s="63"/>
      <c r="BDN6" s="63"/>
      <c r="BDO6" s="63"/>
      <c r="BDP6" s="63"/>
      <c r="BDQ6" s="63"/>
      <c r="BDR6" s="63"/>
      <c r="BDS6" s="63"/>
      <c r="BDT6" s="63"/>
      <c r="BDU6" s="63"/>
      <c r="BDV6" s="63"/>
      <c r="BDW6" s="63"/>
      <c r="BDX6" s="63"/>
      <c r="BDY6" s="63"/>
      <c r="BDZ6" s="63"/>
      <c r="BEA6" s="63"/>
      <c r="BEB6" s="63"/>
      <c r="BEC6" s="63"/>
      <c r="BED6" s="63"/>
      <c r="BEE6" s="63"/>
      <c r="BEF6" s="63"/>
      <c r="BEG6" s="63"/>
      <c r="BEH6" s="63"/>
      <c r="BEI6" s="63"/>
      <c r="BEJ6" s="63"/>
      <c r="BEK6" s="63"/>
      <c r="BEL6" s="63"/>
      <c r="BEM6" s="63"/>
      <c r="BEN6" s="63"/>
      <c r="BEO6" s="63"/>
      <c r="BEP6" s="63"/>
      <c r="BEQ6" s="63"/>
      <c r="BER6" s="63"/>
      <c r="BES6" s="63"/>
      <c r="BET6" s="63"/>
      <c r="BEU6" s="63"/>
      <c r="BEV6" s="63"/>
      <c r="BEW6" s="63"/>
      <c r="BEX6" s="63"/>
      <c r="BEY6" s="63"/>
      <c r="BEZ6" s="63"/>
      <c r="BFA6" s="63"/>
      <c r="BFB6" s="63"/>
      <c r="BFC6" s="63"/>
      <c r="BFD6" s="63"/>
      <c r="BFE6" s="63"/>
      <c r="BFF6" s="63"/>
      <c r="BFG6" s="63"/>
      <c r="BFH6" s="63"/>
      <c r="BFI6" s="63"/>
      <c r="BFJ6" s="63"/>
      <c r="BFK6" s="63"/>
      <c r="BFL6" s="63"/>
      <c r="BFM6" s="63"/>
      <c r="BFN6" s="63"/>
      <c r="BFO6" s="63"/>
      <c r="BFP6" s="63"/>
      <c r="BFQ6" s="63"/>
      <c r="BFR6" s="63"/>
      <c r="BFS6" s="63"/>
      <c r="BFT6" s="63"/>
      <c r="BFU6" s="63"/>
      <c r="BFV6" s="63"/>
      <c r="BFW6" s="63"/>
      <c r="BFX6" s="63"/>
      <c r="BFY6" s="63"/>
      <c r="BFZ6" s="63"/>
      <c r="BGA6" s="63"/>
      <c r="BGB6" s="63"/>
      <c r="BGC6" s="63"/>
      <c r="BGD6" s="63"/>
      <c r="BGE6" s="63"/>
      <c r="BGF6" s="63"/>
      <c r="BGG6" s="63"/>
      <c r="BGH6" s="63"/>
      <c r="BGI6" s="63"/>
      <c r="BGJ6" s="63"/>
      <c r="BGK6" s="63"/>
      <c r="BGL6" s="63"/>
      <c r="BGM6" s="63"/>
      <c r="BGN6" s="63"/>
      <c r="BGO6" s="63"/>
      <c r="BGP6" s="63"/>
      <c r="BGQ6" s="63"/>
      <c r="BGR6" s="63"/>
      <c r="BGS6" s="63"/>
      <c r="BGT6" s="63"/>
      <c r="BGU6" s="63"/>
      <c r="BGV6" s="63"/>
      <c r="BGW6" s="63"/>
      <c r="BGX6" s="63"/>
      <c r="BGY6" s="63"/>
      <c r="BGZ6" s="63"/>
      <c r="BHA6" s="63"/>
      <c r="BHB6" s="63"/>
      <c r="BHC6" s="63"/>
      <c r="BHD6" s="63"/>
      <c r="BHE6" s="63"/>
      <c r="BHF6" s="63"/>
      <c r="BHG6" s="63"/>
      <c r="BHH6" s="63"/>
      <c r="BHI6" s="63"/>
      <c r="BHJ6" s="63"/>
      <c r="BHK6" s="63"/>
      <c r="BHL6" s="63"/>
      <c r="BHM6" s="63"/>
      <c r="BHN6" s="63"/>
      <c r="BHO6" s="63"/>
      <c r="BHP6" s="63"/>
      <c r="BHQ6" s="63"/>
      <c r="BHR6" s="63"/>
      <c r="BHS6" s="63"/>
      <c r="BHT6" s="63"/>
      <c r="BHU6" s="63"/>
      <c r="BHV6" s="63"/>
      <c r="BHW6" s="63"/>
      <c r="BHX6" s="63"/>
      <c r="BHY6" s="63"/>
      <c r="BHZ6" s="63"/>
      <c r="BIA6" s="63"/>
      <c r="BIB6" s="63"/>
      <c r="BIC6" s="63"/>
      <c r="BID6" s="63"/>
      <c r="BIE6" s="63"/>
      <c r="BIF6" s="63"/>
      <c r="BIG6" s="63"/>
      <c r="BIH6" s="63"/>
      <c r="BII6" s="63"/>
      <c r="BIJ6" s="63"/>
      <c r="BIK6" s="63"/>
      <c r="BIL6" s="63"/>
      <c r="BIM6" s="63"/>
      <c r="BIN6" s="63"/>
      <c r="BIO6" s="63"/>
      <c r="BIP6" s="63"/>
      <c r="BIQ6" s="63"/>
      <c r="BIR6" s="63"/>
      <c r="BIS6" s="63"/>
      <c r="BIT6" s="63"/>
      <c r="BIU6" s="63"/>
      <c r="BIV6" s="63"/>
      <c r="BIW6" s="63"/>
      <c r="BIX6" s="63"/>
      <c r="BIY6" s="63"/>
      <c r="BIZ6" s="63"/>
      <c r="BJA6" s="63"/>
      <c r="BJB6" s="63"/>
      <c r="BJC6" s="63"/>
      <c r="BJD6" s="63"/>
      <c r="BJE6" s="63"/>
      <c r="BJF6" s="63"/>
      <c r="BJG6" s="63"/>
      <c r="BJH6" s="63"/>
      <c r="BJI6" s="63"/>
      <c r="BJJ6" s="63"/>
      <c r="BJK6" s="63"/>
      <c r="BJL6" s="63"/>
      <c r="BJM6" s="63"/>
      <c r="BJN6" s="63"/>
      <c r="BJO6" s="63"/>
      <c r="BJP6" s="63"/>
      <c r="BJQ6" s="63"/>
      <c r="BJR6" s="63"/>
      <c r="BJS6" s="63"/>
      <c r="BJT6" s="63"/>
      <c r="BJU6" s="63"/>
      <c r="BJV6" s="63"/>
      <c r="BJW6" s="63"/>
      <c r="BJX6" s="63"/>
      <c r="BJY6" s="63"/>
      <c r="BJZ6" s="63"/>
      <c r="BKA6" s="63"/>
      <c r="BKB6" s="63"/>
      <c r="BKC6" s="63"/>
      <c r="BKD6" s="63"/>
      <c r="BKE6" s="63"/>
      <c r="BKF6" s="63"/>
      <c r="BKG6" s="63"/>
      <c r="BKH6" s="63"/>
      <c r="BKI6" s="63"/>
      <c r="BKJ6" s="63"/>
      <c r="BKK6" s="63"/>
      <c r="BKL6" s="63"/>
      <c r="BKM6" s="63"/>
      <c r="BKN6" s="63"/>
      <c r="BKO6" s="63"/>
      <c r="BKP6" s="63"/>
      <c r="BKQ6" s="63"/>
      <c r="BKR6" s="63"/>
      <c r="BKS6" s="63"/>
      <c r="BKT6" s="63"/>
      <c r="BKU6" s="63"/>
      <c r="BKV6" s="63"/>
      <c r="BKW6" s="63"/>
      <c r="BKX6" s="63"/>
      <c r="BKY6" s="63"/>
      <c r="BKZ6" s="63"/>
      <c r="BLA6" s="63"/>
      <c r="BLB6" s="63"/>
      <c r="BLC6" s="63"/>
      <c r="BLD6" s="63"/>
      <c r="BLE6" s="63"/>
      <c r="BLF6" s="63"/>
      <c r="BLG6" s="63"/>
      <c r="BLH6" s="63"/>
      <c r="BLI6" s="63"/>
      <c r="BLJ6" s="63"/>
      <c r="BLK6" s="63"/>
      <c r="BLL6" s="63"/>
      <c r="BLM6" s="63"/>
      <c r="BLN6" s="63"/>
      <c r="BLO6" s="63"/>
      <c r="BLP6" s="63"/>
      <c r="BLQ6" s="63"/>
      <c r="BLR6" s="63"/>
      <c r="BLS6" s="63"/>
      <c r="BLT6" s="63"/>
      <c r="BLU6" s="63"/>
      <c r="BLV6" s="63"/>
      <c r="BLW6" s="63"/>
      <c r="BLX6" s="63"/>
      <c r="BLY6" s="63"/>
      <c r="BLZ6" s="63"/>
      <c r="BMA6" s="63"/>
      <c r="BMB6" s="63"/>
      <c r="BMC6" s="63"/>
      <c r="BMD6" s="63"/>
      <c r="BME6" s="63"/>
      <c r="BMF6" s="63"/>
      <c r="BMG6" s="63"/>
      <c r="BMH6" s="63"/>
      <c r="BMI6" s="63"/>
      <c r="BMJ6" s="63"/>
      <c r="BMK6" s="63"/>
      <c r="BML6" s="63"/>
      <c r="BMM6" s="63"/>
      <c r="BMN6" s="63"/>
      <c r="BMO6" s="63"/>
      <c r="BMP6" s="63"/>
      <c r="BMQ6" s="63"/>
      <c r="BMR6" s="63"/>
      <c r="BMS6" s="63"/>
      <c r="BMT6" s="63"/>
      <c r="BMU6" s="63"/>
      <c r="BMV6" s="63"/>
      <c r="BMW6" s="63"/>
      <c r="BMX6" s="63"/>
      <c r="BMY6" s="63"/>
      <c r="BMZ6" s="63"/>
      <c r="BNA6" s="63"/>
      <c r="BNB6" s="63"/>
      <c r="BNC6" s="63"/>
      <c r="BND6" s="63"/>
      <c r="BNE6" s="63"/>
      <c r="BNF6" s="63"/>
      <c r="BNG6" s="63"/>
      <c r="BNH6" s="63"/>
      <c r="BNI6" s="63"/>
      <c r="BNJ6" s="63"/>
      <c r="BNK6" s="63"/>
      <c r="BNL6" s="63"/>
      <c r="BNM6" s="63"/>
      <c r="BNN6" s="63"/>
      <c r="BNO6" s="63"/>
      <c r="BNP6" s="63"/>
      <c r="BNQ6" s="63"/>
      <c r="BNR6" s="63"/>
      <c r="BNS6" s="63"/>
      <c r="BNT6" s="63"/>
      <c r="BNU6" s="63"/>
      <c r="BNV6" s="63"/>
      <c r="BNW6" s="63"/>
      <c r="BNX6" s="63"/>
      <c r="BNY6" s="63"/>
      <c r="BNZ6" s="63"/>
      <c r="BOA6" s="63"/>
      <c r="BOB6" s="63"/>
      <c r="BOC6" s="63"/>
      <c r="BOD6" s="63"/>
      <c r="BOE6" s="63"/>
      <c r="BOF6" s="63"/>
      <c r="BOG6" s="63"/>
      <c r="BOH6" s="63"/>
      <c r="BOI6" s="63"/>
      <c r="BOJ6" s="63"/>
      <c r="BOK6" s="63"/>
      <c r="BOL6" s="63"/>
      <c r="BOM6" s="63"/>
      <c r="BON6" s="63"/>
      <c r="BOO6" s="63"/>
      <c r="BOP6" s="63"/>
      <c r="BOQ6" s="63"/>
      <c r="BOR6" s="63"/>
      <c r="BOS6" s="63"/>
      <c r="BOT6" s="63"/>
      <c r="BOU6" s="63"/>
      <c r="BOV6" s="63"/>
      <c r="BOW6" s="63"/>
      <c r="BOX6" s="63"/>
      <c r="BOY6" s="63"/>
      <c r="BOZ6" s="63"/>
      <c r="BPA6" s="63"/>
      <c r="BPB6" s="63"/>
      <c r="BPC6" s="63"/>
      <c r="BPD6" s="63"/>
      <c r="BPE6" s="63"/>
      <c r="BPF6" s="63"/>
      <c r="BPG6" s="63"/>
      <c r="BPH6" s="63"/>
      <c r="BPI6" s="63"/>
      <c r="BPJ6" s="63"/>
      <c r="BPK6" s="63"/>
      <c r="BPL6" s="63"/>
      <c r="BPM6" s="63"/>
      <c r="BPN6" s="63"/>
      <c r="BPO6" s="63"/>
      <c r="BPP6" s="63"/>
      <c r="BPQ6" s="63"/>
      <c r="BPR6" s="63"/>
      <c r="BPS6" s="63"/>
      <c r="BPT6" s="63"/>
      <c r="BPU6" s="63"/>
      <c r="BPV6" s="63"/>
      <c r="BPW6" s="63"/>
      <c r="BPX6" s="63"/>
      <c r="BPY6" s="63"/>
      <c r="BPZ6" s="63"/>
      <c r="BQA6" s="63"/>
      <c r="BQB6" s="63"/>
      <c r="BQC6" s="63"/>
      <c r="BQD6" s="63"/>
      <c r="BQE6" s="63"/>
      <c r="BQF6" s="63"/>
      <c r="BQG6" s="63"/>
      <c r="BQH6" s="63"/>
      <c r="BQI6" s="63"/>
      <c r="BQJ6" s="63"/>
      <c r="BQK6" s="63"/>
      <c r="BQL6" s="63"/>
      <c r="BQM6" s="63"/>
      <c r="BQN6" s="63"/>
      <c r="BQO6" s="63"/>
      <c r="BQP6" s="63"/>
      <c r="BQQ6" s="63"/>
      <c r="BQR6" s="63"/>
      <c r="BQS6" s="63"/>
      <c r="BQT6" s="63"/>
      <c r="BQU6" s="63"/>
      <c r="BQV6" s="63"/>
      <c r="BQW6" s="63"/>
      <c r="BQX6" s="63"/>
      <c r="BQY6" s="63"/>
      <c r="BQZ6" s="63"/>
      <c r="BRA6" s="63"/>
      <c r="BRB6" s="63"/>
      <c r="BRC6" s="63"/>
      <c r="BRD6" s="63"/>
      <c r="BRE6" s="63"/>
      <c r="BRF6" s="63"/>
      <c r="BRG6" s="63"/>
      <c r="BRH6" s="63"/>
      <c r="BRI6" s="63"/>
      <c r="BRJ6" s="63"/>
      <c r="BRK6" s="63"/>
      <c r="BRL6" s="63"/>
      <c r="BRM6" s="63"/>
      <c r="BRN6" s="63"/>
      <c r="BRO6" s="63"/>
      <c r="BRP6" s="63"/>
      <c r="BRQ6" s="63"/>
      <c r="BRR6" s="63"/>
      <c r="BRS6" s="63"/>
      <c r="BRT6" s="63"/>
      <c r="BRU6" s="63"/>
      <c r="BRV6" s="63"/>
      <c r="BRW6" s="63"/>
      <c r="BRX6" s="63"/>
      <c r="BRY6" s="63"/>
      <c r="BRZ6" s="63"/>
      <c r="BSA6" s="63"/>
      <c r="BSB6" s="63"/>
      <c r="BSC6" s="63"/>
      <c r="BSD6" s="63"/>
      <c r="BSE6" s="63"/>
      <c r="BSF6" s="63"/>
      <c r="BSG6" s="63"/>
      <c r="BSH6" s="63"/>
      <c r="BSI6" s="63"/>
      <c r="BSJ6" s="63"/>
      <c r="BSK6" s="63"/>
      <c r="BSL6" s="63"/>
      <c r="BSM6" s="63"/>
      <c r="BSN6" s="63"/>
      <c r="BSO6" s="63"/>
      <c r="BSP6" s="63"/>
      <c r="BSQ6" s="63"/>
      <c r="BSR6" s="63"/>
      <c r="BSS6" s="63"/>
      <c r="BST6" s="63"/>
      <c r="BSU6" s="63"/>
      <c r="BSV6" s="63"/>
      <c r="BSW6" s="63"/>
      <c r="BSX6" s="63"/>
      <c r="BSY6" s="63"/>
      <c r="BSZ6" s="63"/>
      <c r="BTA6" s="63"/>
      <c r="BTB6" s="63"/>
      <c r="BTC6" s="63"/>
      <c r="BTD6" s="63"/>
      <c r="BTE6" s="63"/>
      <c r="BTF6" s="63"/>
      <c r="BTG6" s="63"/>
      <c r="BTH6" s="63"/>
      <c r="BTI6" s="63"/>
      <c r="BTJ6" s="63"/>
      <c r="BTK6" s="63"/>
      <c r="BTL6" s="63"/>
      <c r="BTM6" s="63"/>
      <c r="BTN6" s="63"/>
      <c r="BTO6" s="63"/>
      <c r="BTP6" s="63"/>
      <c r="BTQ6" s="63"/>
      <c r="BTR6" s="63"/>
      <c r="BTS6" s="63"/>
      <c r="BTT6" s="63"/>
      <c r="BTU6" s="63"/>
      <c r="BTV6" s="63"/>
      <c r="BTW6" s="63"/>
      <c r="BTX6" s="63"/>
      <c r="BTY6" s="63"/>
      <c r="BTZ6" s="63"/>
      <c r="BUA6" s="63"/>
      <c r="BUB6" s="63"/>
      <c r="BUC6" s="63"/>
      <c r="BUD6" s="63"/>
      <c r="BUE6" s="63"/>
      <c r="BUF6" s="63"/>
      <c r="BUG6" s="63"/>
      <c r="BUH6" s="63"/>
      <c r="BUI6" s="63"/>
      <c r="BUJ6" s="63"/>
      <c r="BUK6" s="63"/>
      <c r="BUL6" s="63"/>
      <c r="BUM6" s="63"/>
      <c r="BUN6" s="63"/>
      <c r="BUO6" s="63"/>
      <c r="BUP6" s="63"/>
      <c r="BUQ6" s="63"/>
      <c r="BUR6" s="63"/>
      <c r="BUS6" s="63"/>
      <c r="BUT6" s="63"/>
      <c r="BUU6" s="63"/>
      <c r="BUV6" s="63"/>
      <c r="BUW6" s="63"/>
      <c r="BUX6" s="63"/>
      <c r="BUY6" s="63"/>
      <c r="BUZ6" s="63"/>
      <c r="BVA6" s="63"/>
      <c r="BVB6" s="63"/>
      <c r="BVC6" s="63"/>
      <c r="BVD6" s="63"/>
      <c r="BVE6" s="63"/>
      <c r="BVF6" s="63"/>
      <c r="BVG6" s="63"/>
      <c r="BVH6" s="63"/>
      <c r="BVI6" s="63"/>
      <c r="BVJ6" s="63"/>
      <c r="BVK6" s="63"/>
      <c r="BVL6" s="63"/>
      <c r="BVM6" s="63"/>
      <c r="BVN6" s="63"/>
      <c r="BVO6" s="63"/>
      <c r="BVP6" s="63"/>
      <c r="BVQ6" s="63"/>
      <c r="BVR6" s="63"/>
      <c r="BVS6" s="63"/>
      <c r="BVT6" s="63"/>
      <c r="BVU6" s="63"/>
      <c r="BVV6" s="63"/>
      <c r="BVW6" s="63"/>
      <c r="BVX6" s="63"/>
      <c r="BVY6" s="63"/>
      <c r="BVZ6" s="63"/>
      <c r="BWA6" s="63"/>
      <c r="BWB6" s="63"/>
      <c r="BWC6" s="63"/>
      <c r="BWD6" s="63"/>
      <c r="BWE6" s="63"/>
      <c r="BWF6" s="63"/>
      <c r="BWG6" s="63"/>
      <c r="BWH6" s="63"/>
      <c r="BWI6" s="63"/>
      <c r="BWJ6" s="63"/>
      <c r="BWK6" s="63"/>
      <c r="BWL6" s="63"/>
      <c r="BWM6" s="63"/>
      <c r="BWN6" s="63"/>
      <c r="BWO6" s="63"/>
      <c r="BWP6" s="63"/>
      <c r="BWQ6" s="63"/>
      <c r="BWR6" s="63"/>
      <c r="BWS6" s="63"/>
      <c r="BWT6" s="63"/>
      <c r="BWU6" s="63"/>
      <c r="BWV6" s="63"/>
      <c r="BWW6" s="63"/>
      <c r="BWX6" s="63"/>
      <c r="BWY6" s="63"/>
      <c r="BWZ6" s="63"/>
      <c r="BXA6" s="63"/>
      <c r="BXB6" s="63"/>
      <c r="BXC6" s="63"/>
      <c r="BXD6" s="63"/>
      <c r="BXE6" s="63"/>
      <c r="BXF6" s="63"/>
      <c r="BXG6" s="63"/>
      <c r="BXH6" s="63"/>
      <c r="BXI6" s="63"/>
      <c r="BXJ6" s="63"/>
      <c r="BXK6" s="63"/>
      <c r="BXL6" s="63"/>
      <c r="BXM6" s="63"/>
      <c r="BXN6" s="63"/>
      <c r="BXO6" s="63"/>
      <c r="BXP6" s="63"/>
      <c r="BXQ6" s="63"/>
      <c r="BXR6" s="63"/>
      <c r="BXS6" s="63"/>
      <c r="BXT6" s="63"/>
      <c r="BXU6" s="63"/>
      <c r="BXV6" s="63"/>
      <c r="BXW6" s="63"/>
      <c r="BXX6" s="63"/>
      <c r="BXY6" s="63"/>
      <c r="BXZ6" s="63"/>
      <c r="BYA6" s="63"/>
      <c r="BYB6" s="63"/>
      <c r="BYC6" s="63"/>
      <c r="BYD6" s="63"/>
      <c r="BYE6" s="63"/>
      <c r="BYF6" s="63"/>
      <c r="BYG6" s="63"/>
      <c r="BYH6" s="63"/>
      <c r="BYI6" s="63"/>
      <c r="BYJ6" s="63"/>
      <c r="BYK6" s="63"/>
      <c r="BYL6" s="63"/>
      <c r="BYM6" s="63"/>
      <c r="BYN6" s="63"/>
      <c r="BYO6" s="63"/>
      <c r="BYP6" s="63"/>
      <c r="BYQ6" s="63"/>
      <c r="BYR6" s="63"/>
      <c r="BYS6" s="63"/>
      <c r="BYT6" s="63"/>
      <c r="BYU6" s="63"/>
      <c r="BYV6" s="63"/>
      <c r="BYW6" s="63"/>
      <c r="BYX6" s="63"/>
      <c r="BYY6" s="63"/>
      <c r="BYZ6" s="63"/>
      <c r="BZA6" s="63"/>
      <c r="BZB6" s="63"/>
      <c r="BZC6" s="63"/>
      <c r="BZD6" s="63"/>
      <c r="BZE6" s="63"/>
      <c r="BZF6" s="63"/>
      <c r="BZG6" s="63"/>
      <c r="BZH6" s="63"/>
      <c r="BZI6" s="63"/>
      <c r="BZJ6" s="63"/>
      <c r="BZK6" s="63"/>
      <c r="BZL6" s="63"/>
      <c r="BZM6" s="63"/>
      <c r="BZN6" s="63"/>
      <c r="BZO6" s="63"/>
      <c r="BZP6" s="63"/>
      <c r="BZQ6" s="63"/>
      <c r="BZR6" s="63"/>
      <c r="BZS6" s="63"/>
      <c r="BZT6" s="63"/>
      <c r="BZU6" s="63"/>
      <c r="BZV6" s="63"/>
      <c r="BZW6" s="63"/>
      <c r="BZX6" s="63"/>
      <c r="BZY6" s="63"/>
      <c r="BZZ6" s="63"/>
      <c r="CAA6" s="63"/>
      <c r="CAB6" s="63"/>
      <c r="CAC6" s="63"/>
      <c r="CAD6" s="63"/>
      <c r="CAE6" s="63"/>
      <c r="CAF6" s="63"/>
      <c r="CAG6" s="63"/>
      <c r="CAH6" s="63"/>
      <c r="CAI6" s="63"/>
      <c r="CAJ6" s="63"/>
      <c r="CAK6" s="63"/>
      <c r="CAL6" s="63"/>
      <c r="CAM6" s="63"/>
      <c r="CAN6" s="63"/>
      <c r="CAO6" s="63"/>
      <c r="CAP6" s="63"/>
      <c r="CAQ6" s="63"/>
      <c r="CAR6" s="63"/>
      <c r="CAS6" s="63"/>
      <c r="CAT6" s="63"/>
      <c r="CAU6" s="63"/>
      <c r="CAV6" s="63"/>
      <c r="CAW6" s="63"/>
      <c r="CAX6" s="63"/>
      <c r="CAY6" s="63"/>
      <c r="CAZ6" s="63"/>
      <c r="CBA6" s="63"/>
      <c r="CBB6" s="63"/>
      <c r="CBC6" s="63"/>
      <c r="CBD6" s="63"/>
      <c r="CBE6" s="63"/>
      <c r="CBF6" s="63"/>
      <c r="CBG6" s="63"/>
      <c r="CBH6" s="63"/>
      <c r="CBI6" s="63"/>
      <c r="CBJ6" s="63"/>
      <c r="CBK6" s="63"/>
      <c r="CBL6" s="63"/>
      <c r="CBM6" s="63"/>
      <c r="CBN6" s="63"/>
      <c r="CBO6" s="63"/>
      <c r="CBP6" s="63"/>
      <c r="CBQ6" s="63"/>
      <c r="CBR6" s="63"/>
      <c r="CBS6" s="63"/>
      <c r="CBT6" s="63"/>
      <c r="CBU6" s="63"/>
      <c r="CBV6" s="63"/>
      <c r="CBW6" s="63"/>
      <c r="CBX6" s="63"/>
      <c r="CBY6" s="63"/>
      <c r="CBZ6" s="63"/>
      <c r="CCA6" s="63"/>
      <c r="CCB6" s="63"/>
      <c r="CCC6" s="63"/>
      <c r="CCD6" s="63"/>
      <c r="CCE6" s="63"/>
      <c r="CCF6" s="63"/>
      <c r="CCG6" s="63"/>
      <c r="CCH6" s="63"/>
      <c r="CCI6" s="63"/>
      <c r="CCJ6" s="63"/>
      <c r="CCK6" s="63"/>
      <c r="CCL6" s="63"/>
      <c r="CCM6" s="63"/>
      <c r="CCN6" s="63"/>
      <c r="CCO6" s="63"/>
      <c r="CCP6" s="63"/>
      <c r="CCQ6" s="63"/>
      <c r="CCR6" s="63"/>
      <c r="CCS6" s="63"/>
      <c r="CCT6" s="63"/>
      <c r="CCU6" s="63"/>
      <c r="CCV6" s="63"/>
      <c r="CCW6" s="63"/>
      <c r="CCX6" s="63"/>
      <c r="CCY6" s="63"/>
      <c r="CCZ6" s="63"/>
      <c r="CDA6" s="63"/>
      <c r="CDB6" s="63"/>
      <c r="CDC6" s="63"/>
      <c r="CDD6" s="63"/>
      <c r="CDE6" s="63"/>
      <c r="CDF6" s="63"/>
      <c r="CDG6" s="63"/>
      <c r="CDH6" s="63"/>
      <c r="CDI6" s="63"/>
      <c r="CDJ6" s="63"/>
      <c r="CDK6" s="63"/>
      <c r="CDL6" s="63"/>
      <c r="CDM6" s="63"/>
      <c r="CDN6" s="63"/>
      <c r="CDO6" s="63"/>
      <c r="CDP6" s="63"/>
      <c r="CDQ6" s="63"/>
      <c r="CDR6" s="63"/>
      <c r="CDS6" s="63"/>
      <c r="CDT6" s="63"/>
      <c r="CDU6" s="63"/>
      <c r="CDV6" s="63"/>
      <c r="CDW6" s="63"/>
      <c r="CDX6" s="63"/>
      <c r="CDY6" s="63"/>
      <c r="CDZ6" s="63"/>
      <c r="CEA6" s="63"/>
      <c r="CEB6" s="63"/>
      <c r="CEC6" s="63"/>
      <c r="CED6" s="63"/>
      <c r="CEE6" s="63"/>
      <c r="CEF6" s="63"/>
      <c r="CEG6" s="63"/>
      <c r="CEH6" s="63"/>
      <c r="CEI6" s="63"/>
      <c r="CEJ6" s="63"/>
      <c r="CEK6" s="63"/>
      <c r="CEL6" s="63"/>
      <c r="CEM6" s="63"/>
      <c r="CEN6" s="63"/>
      <c r="CEO6" s="63"/>
      <c r="CEP6" s="63"/>
      <c r="CEQ6" s="63"/>
      <c r="CER6" s="63"/>
      <c r="CES6" s="63"/>
      <c r="CET6" s="63"/>
      <c r="CEU6" s="63"/>
      <c r="CEV6" s="63"/>
      <c r="CEW6" s="63"/>
      <c r="CEX6" s="63"/>
      <c r="CEY6" s="63"/>
      <c r="CEZ6" s="63"/>
      <c r="CFA6" s="63"/>
      <c r="CFB6" s="63"/>
      <c r="CFC6" s="63"/>
      <c r="CFD6" s="63"/>
      <c r="CFE6" s="63"/>
      <c r="CFF6" s="63"/>
      <c r="CFG6" s="63"/>
      <c r="CFH6" s="63"/>
      <c r="CFI6" s="63"/>
      <c r="CFJ6" s="63"/>
      <c r="CFK6" s="63"/>
      <c r="CFL6" s="63"/>
      <c r="CFM6" s="63"/>
      <c r="CFN6" s="63"/>
      <c r="CFO6" s="63"/>
      <c r="CFP6" s="63"/>
      <c r="CFQ6" s="63"/>
      <c r="CFR6" s="63"/>
      <c r="CFS6" s="63"/>
      <c r="CFT6" s="63"/>
      <c r="CFU6" s="63"/>
      <c r="CFV6" s="63"/>
      <c r="CFW6" s="63"/>
      <c r="CFX6" s="63"/>
      <c r="CFY6" s="63"/>
      <c r="CFZ6" s="63"/>
      <c r="CGA6" s="63"/>
      <c r="CGB6" s="63"/>
      <c r="CGC6" s="63"/>
      <c r="CGD6" s="63"/>
      <c r="CGE6" s="63"/>
      <c r="CGF6" s="63"/>
      <c r="CGG6" s="63"/>
      <c r="CGH6" s="63"/>
      <c r="CGI6" s="63"/>
      <c r="CGJ6" s="63"/>
      <c r="CGK6" s="63"/>
      <c r="CGL6" s="63"/>
      <c r="CGM6" s="63"/>
      <c r="CGN6" s="63"/>
      <c r="CGO6" s="63"/>
      <c r="CGP6" s="63"/>
      <c r="CGQ6" s="63"/>
      <c r="CGR6" s="63"/>
      <c r="CGS6" s="63"/>
      <c r="CGT6" s="63"/>
      <c r="CGU6" s="63"/>
      <c r="CGV6" s="63"/>
      <c r="CGW6" s="63"/>
      <c r="CGX6" s="63"/>
      <c r="CGY6" s="63"/>
      <c r="CGZ6" s="63"/>
      <c r="CHA6" s="63"/>
      <c r="CHB6" s="63"/>
      <c r="CHC6" s="63"/>
      <c r="CHD6" s="63"/>
      <c r="CHE6" s="63"/>
      <c r="CHF6" s="63"/>
      <c r="CHG6" s="63"/>
      <c r="CHH6" s="63"/>
      <c r="CHI6" s="63"/>
      <c r="CHJ6" s="63"/>
      <c r="CHK6" s="63"/>
      <c r="CHL6" s="63"/>
      <c r="CHM6" s="63"/>
      <c r="CHN6" s="63"/>
      <c r="CHO6" s="63"/>
      <c r="CHP6" s="63"/>
      <c r="CHQ6" s="63"/>
      <c r="CHR6" s="63"/>
      <c r="CHS6" s="63"/>
      <c r="CHT6" s="63"/>
      <c r="CHU6" s="63"/>
      <c r="CHV6" s="63"/>
      <c r="CHW6" s="63"/>
      <c r="CHX6" s="63"/>
      <c r="CHY6" s="63"/>
      <c r="CHZ6" s="63"/>
      <c r="CIA6" s="63"/>
      <c r="CIB6" s="63"/>
      <c r="CIC6" s="63"/>
      <c r="CID6" s="63"/>
      <c r="CIE6" s="63"/>
      <c r="CIF6" s="63"/>
      <c r="CIG6" s="63"/>
      <c r="CIH6" s="63"/>
      <c r="CII6" s="63"/>
      <c r="CIJ6" s="63"/>
      <c r="CIK6" s="63"/>
      <c r="CIL6" s="63"/>
      <c r="CIM6" s="63"/>
      <c r="CIN6" s="63"/>
      <c r="CIO6" s="63"/>
      <c r="CIP6" s="63"/>
      <c r="CIQ6" s="63"/>
      <c r="CIR6" s="63"/>
      <c r="CIS6" s="63"/>
      <c r="CIT6" s="63"/>
      <c r="CIU6" s="63"/>
      <c r="CIV6" s="63"/>
      <c r="CIW6" s="63"/>
      <c r="CIX6" s="63"/>
      <c r="CIY6" s="63"/>
      <c r="CIZ6" s="63"/>
      <c r="CJA6" s="63"/>
      <c r="CJB6" s="63"/>
      <c r="CJC6" s="63"/>
      <c r="CJD6" s="63"/>
      <c r="CJE6" s="63"/>
      <c r="CJF6" s="63"/>
      <c r="CJG6" s="63"/>
      <c r="CJH6" s="63"/>
      <c r="CJI6" s="63"/>
      <c r="CJJ6" s="63"/>
      <c r="CJK6" s="63"/>
      <c r="CJL6" s="63"/>
      <c r="CJM6" s="63"/>
      <c r="CJN6" s="63"/>
      <c r="CJO6" s="63"/>
      <c r="CJP6" s="63"/>
      <c r="CJQ6" s="63"/>
      <c r="CJR6" s="63"/>
      <c r="CJS6" s="63"/>
      <c r="CJT6" s="63"/>
      <c r="CJU6" s="63"/>
      <c r="CJV6" s="63"/>
      <c r="CJW6" s="63"/>
      <c r="CJX6" s="63"/>
      <c r="CJY6" s="63"/>
      <c r="CJZ6" s="63"/>
      <c r="CKA6" s="63"/>
      <c r="CKB6" s="63"/>
      <c r="CKC6" s="63"/>
      <c r="CKD6" s="63"/>
      <c r="CKE6" s="63"/>
      <c r="CKF6" s="63"/>
      <c r="CKG6" s="63"/>
      <c r="CKH6" s="63"/>
      <c r="CKI6" s="63"/>
      <c r="CKJ6" s="63"/>
      <c r="CKK6" s="63"/>
      <c r="CKL6" s="63"/>
      <c r="CKM6" s="63"/>
      <c r="CKN6" s="63"/>
      <c r="CKO6" s="63"/>
      <c r="CKP6" s="63"/>
      <c r="CKQ6" s="63"/>
      <c r="CKR6" s="63"/>
      <c r="CKS6" s="63"/>
      <c r="CKT6" s="63"/>
      <c r="CKU6" s="63"/>
      <c r="CKV6" s="63"/>
      <c r="CKW6" s="63"/>
      <c r="CKX6" s="63"/>
      <c r="CKY6" s="63"/>
      <c r="CKZ6" s="63"/>
      <c r="CLA6" s="63"/>
      <c r="CLB6" s="63"/>
      <c r="CLC6" s="63"/>
      <c r="CLD6" s="63"/>
      <c r="CLE6" s="63"/>
      <c r="CLF6" s="63"/>
      <c r="CLG6" s="63"/>
      <c r="CLH6" s="63"/>
      <c r="CLI6" s="63"/>
      <c r="CLJ6" s="63"/>
      <c r="CLK6" s="63"/>
      <c r="CLL6" s="63"/>
      <c r="CLM6" s="63"/>
      <c r="CLN6" s="63"/>
      <c r="CLO6" s="63"/>
      <c r="CLP6" s="63"/>
      <c r="CLQ6" s="63"/>
      <c r="CLR6" s="63"/>
      <c r="CLS6" s="63"/>
      <c r="CLT6" s="63"/>
      <c r="CLU6" s="63"/>
      <c r="CLV6" s="63"/>
      <c r="CLW6" s="63"/>
      <c r="CLX6" s="63"/>
      <c r="CLY6" s="63"/>
      <c r="CLZ6" s="63"/>
      <c r="CMA6" s="63"/>
      <c r="CMB6" s="63"/>
      <c r="CMC6" s="63"/>
      <c r="CMD6" s="63"/>
      <c r="CME6" s="63"/>
      <c r="CMF6" s="63"/>
      <c r="CMG6" s="63"/>
      <c r="CMH6" s="63"/>
      <c r="CMI6" s="63"/>
      <c r="CMJ6" s="63"/>
      <c r="CMK6" s="63"/>
      <c r="CML6" s="63"/>
      <c r="CMM6" s="63"/>
      <c r="CMN6" s="63"/>
      <c r="CMO6" s="63"/>
      <c r="CMP6" s="63"/>
      <c r="CMQ6" s="63"/>
      <c r="CMR6" s="63"/>
      <c r="CMS6" s="63"/>
      <c r="CMT6" s="63"/>
      <c r="CMU6" s="63"/>
      <c r="CMV6" s="63"/>
      <c r="CMW6" s="63"/>
      <c r="CMX6" s="63"/>
      <c r="CMY6" s="63"/>
      <c r="CMZ6" s="63"/>
      <c r="CNA6" s="63"/>
      <c r="CNB6" s="63"/>
      <c r="CNC6" s="63"/>
      <c r="CND6" s="63"/>
      <c r="CNE6" s="63"/>
      <c r="CNF6" s="63"/>
      <c r="CNG6" s="63"/>
      <c r="CNH6" s="63"/>
      <c r="CNI6" s="63"/>
      <c r="CNJ6" s="63"/>
      <c r="CNK6" s="63"/>
      <c r="CNL6" s="63"/>
      <c r="CNM6" s="63"/>
      <c r="CNN6" s="63"/>
      <c r="CNO6" s="63"/>
      <c r="CNP6" s="63"/>
      <c r="CNQ6" s="63"/>
      <c r="CNR6" s="63"/>
      <c r="CNS6" s="63"/>
      <c r="CNT6" s="63"/>
      <c r="CNU6" s="63"/>
      <c r="CNV6" s="63"/>
      <c r="CNW6" s="63"/>
      <c r="CNX6" s="63"/>
      <c r="CNY6" s="63"/>
      <c r="CNZ6" s="63"/>
      <c r="COA6" s="63"/>
      <c r="COB6" s="63"/>
      <c r="COC6" s="63"/>
      <c r="COD6" s="63"/>
      <c r="COE6" s="63"/>
      <c r="COF6" s="63"/>
      <c r="COG6" s="63"/>
      <c r="COH6" s="63"/>
      <c r="COI6" s="63"/>
      <c r="COJ6" s="63"/>
      <c r="COK6" s="63"/>
      <c r="COL6" s="63"/>
      <c r="COM6" s="63"/>
      <c r="CON6" s="63"/>
      <c r="COO6" s="63"/>
      <c r="COP6" s="63"/>
      <c r="COQ6" s="63"/>
      <c r="COR6" s="63"/>
      <c r="COS6" s="63"/>
      <c r="COT6" s="63"/>
      <c r="COU6" s="63"/>
      <c r="COV6" s="63"/>
      <c r="COW6" s="63"/>
      <c r="COX6" s="63"/>
      <c r="COY6" s="63"/>
      <c r="COZ6" s="63"/>
      <c r="CPA6" s="63"/>
      <c r="CPB6" s="63"/>
      <c r="CPC6" s="63"/>
      <c r="CPD6" s="63"/>
      <c r="CPE6" s="63"/>
      <c r="CPF6" s="63"/>
      <c r="CPG6" s="63"/>
      <c r="CPH6" s="63"/>
      <c r="CPI6" s="63"/>
      <c r="CPJ6" s="63"/>
      <c r="CPK6" s="63"/>
      <c r="CPL6" s="63"/>
      <c r="CPM6" s="63"/>
      <c r="CPN6" s="63"/>
      <c r="CPO6" s="63"/>
      <c r="CPP6" s="63"/>
      <c r="CPQ6" s="63"/>
      <c r="CPR6" s="63"/>
      <c r="CPS6" s="63"/>
      <c r="CPT6" s="63"/>
      <c r="CPU6" s="63"/>
      <c r="CPV6" s="63"/>
      <c r="CPW6" s="63"/>
      <c r="CPX6" s="63"/>
      <c r="CPY6" s="63"/>
      <c r="CPZ6" s="63"/>
      <c r="CQA6" s="63"/>
      <c r="CQB6" s="63"/>
      <c r="CQC6" s="63"/>
      <c r="CQD6" s="63"/>
      <c r="CQE6" s="63"/>
      <c r="CQF6" s="63"/>
      <c r="CQG6" s="63"/>
      <c r="CQH6" s="63"/>
      <c r="CQI6" s="63"/>
      <c r="CQJ6" s="63"/>
      <c r="CQK6" s="63"/>
      <c r="CQL6" s="63"/>
      <c r="CQM6" s="63"/>
      <c r="CQN6" s="63"/>
      <c r="CQO6" s="63"/>
      <c r="CQP6" s="63"/>
      <c r="CQQ6" s="63"/>
      <c r="CQR6" s="63"/>
      <c r="CQS6" s="63"/>
      <c r="CQT6" s="63"/>
      <c r="CQU6" s="63"/>
      <c r="CQV6" s="63"/>
      <c r="CQW6" s="63"/>
      <c r="CQX6" s="63"/>
      <c r="CQY6" s="63"/>
      <c r="CQZ6" s="63"/>
      <c r="CRA6" s="63"/>
      <c r="CRB6" s="63"/>
      <c r="CRC6" s="63"/>
      <c r="CRD6" s="63"/>
      <c r="CRE6" s="63"/>
      <c r="CRF6" s="63"/>
      <c r="CRG6" s="63"/>
      <c r="CRH6" s="63"/>
      <c r="CRI6" s="63"/>
      <c r="CRJ6" s="63"/>
      <c r="CRK6" s="63"/>
      <c r="CRL6" s="63"/>
      <c r="CRM6" s="63"/>
      <c r="CRN6" s="63"/>
      <c r="CRO6" s="63"/>
      <c r="CRP6" s="63"/>
      <c r="CRQ6" s="63"/>
      <c r="CRR6" s="63"/>
      <c r="CRS6" s="63"/>
      <c r="CRT6" s="63"/>
      <c r="CRU6" s="63"/>
      <c r="CRV6" s="63"/>
      <c r="CRW6" s="63"/>
      <c r="CRX6" s="63"/>
      <c r="CRY6" s="63"/>
      <c r="CRZ6" s="63"/>
      <c r="CSA6" s="63"/>
      <c r="CSB6" s="63"/>
      <c r="CSC6" s="63"/>
      <c r="CSD6" s="63"/>
      <c r="CSE6" s="63"/>
      <c r="CSF6" s="63"/>
      <c r="CSG6" s="63"/>
      <c r="CSH6" s="63"/>
      <c r="CSI6" s="63"/>
      <c r="CSJ6" s="63"/>
      <c r="CSK6" s="63"/>
      <c r="CSL6" s="63"/>
      <c r="CSM6" s="63"/>
      <c r="CSN6" s="63"/>
      <c r="CSO6" s="63"/>
      <c r="CSP6" s="63"/>
      <c r="CSQ6" s="63"/>
      <c r="CSR6" s="63"/>
      <c r="CSS6" s="63"/>
      <c r="CST6" s="63"/>
      <c r="CSU6" s="63"/>
      <c r="CSV6" s="63"/>
      <c r="CSW6" s="63"/>
      <c r="CSX6" s="63"/>
      <c r="CSY6" s="63"/>
      <c r="CSZ6" s="63"/>
      <c r="CTA6" s="63"/>
      <c r="CTB6" s="63"/>
      <c r="CTC6" s="63"/>
      <c r="CTD6" s="63"/>
      <c r="CTE6" s="63"/>
      <c r="CTF6" s="63"/>
      <c r="CTG6" s="63"/>
      <c r="CTH6" s="63"/>
      <c r="CTI6" s="63"/>
      <c r="CTJ6" s="63"/>
      <c r="CTK6" s="63"/>
      <c r="CTL6" s="63"/>
      <c r="CTM6" s="63"/>
      <c r="CTN6" s="63"/>
      <c r="CTO6" s="63"/>
      <c r="CTP6" s="63"/>
      <c r="CTQ6" s="63"/>
      <c r="CTR6" s="63"/>
      <c r="CTS6" s="63"/>
      <c r="CTT6" s="63"/>
      <c r="CTU6" s="63"/>
      <c r="CTV6" s="63"/>
      <c r="CTW6" s="63"/>
      <c r="CTX6" s="63"/>
      <c r="CTY6" s="63"/>
      <c r="CTZ6" s="63"/>
      <c r="CUA6" s="63"/>
      <c r="CUB6" s="63"/>
      <c r="CUC6" s="63"/>
      <c r="CUD6" s="63"/>
      <c r="CUE6" s="63"/>
      <c r="CUF6" s="63"/>
      <c r="CUG6" s="63"/>
      <c r="CUH6" s="63"/>
      <c r="CUI6" s="63"/>
      <c r="CUJ6" s="63"/>
      <c r="CUK6" s="63"/>
      <c r="CUL6" s="63"/>
      <c r="CUM6" s="63"/>
      <c r="CUN6" s="63"/>
      <c r="CUO6" s="63"/>
      <c r="CUP6" s="63"/>
      <c r="CUQ6" s="63"/>
      <c r="CUR6" s="63"/>
      <c r="CUS6" s="63"/>
      <c r="CUT6" s="63"/>
      <c r="CUU6" s="63"/>
      <c r="CUV6" s="63"/>
      <c r="CUW6" s="63"/>
      <c r="CUX6" s="63"/>
      <c r="CUY6" s="63"/>
      <c r="CUZ6" s="63"/>
      <c r="CVA6" s="63"/>
      <c r="CVB6" s="63"/>
      <c r="CVC6" s="63"/>
      <c r="CVD6" s="63"/>
      <c r="CVE6" s="63"/>
      <c r="CVF6" s="63"/>
      <c r="CVG6" s="63"/>
      <c r="CVH6" s="63"/>
      <c r="CVI6" s="63"/>
      <c r="CVJ6" s="63"/>
      <c r="CVK6" s="63"/>
      <c r="CVL6" s="63"/>
      <c r="CVM6" s="63"/>
      <c r="CVN6" s="63"/>
      <c r="CVO6" s="63"/>
      <c r="CVP6" s="63"/>
      <c r="CVQ6" s="63"/>
      <c r="CVR6" s="63"/>
      <c r="CVS6" s="63"/>
      <c r="CVT6" s="63"/>
      <c r="CVU6" s="63"/>
      <c r="CVV6" s="63"/>
      <c r="CVW6" s="63"/>
      <c r="CVX6" s="63"/>
      <c r="CVY6" s="63"/>
      <c r="CVZ6" s="63"/>
      <c r="CWA6" s="63"/>
      <c r="CWB6" s="63"/>
      <c r="CWC6" s="63"/>
      <c r="CWD6" s="63"/>
      <c r="CWE6" s="63"/>
      <c r="CWF6" s="63"/>
      <c r="CWG6" s="63"/>
      <c r="CWH6" s="63"/>
      <c r="CWI6" s="63"/>
      <c r="CWJ6" s="63"/>
      <c r="CWK6" s="63"/>
      <c r="CWL6" s="63"/>
      <c r="CWM6" s="63"/>
      <c r="CWN6" s="63"/>
      <c r="CWO6" s="63"/>
      <c r="CWP6" s="63"/>
      <c r="CWQ6" s="63"/>
      <c r="CWR6" s="63"/>
      <c r="CWS6" s="63"/>
      <c r="CWT6" s="63"/>
      <c r="CWU6" s="63"/>
      <c r="CWV6" s="63"/>
      <c r="CWW6" s="63"/>
      <c r="CWX6" s="63"/>
      <c r="CWY6" s="63"/>
      <c r="CWZ6" s="63"/>
      <c r="CXA6" s="63"/>
      <c r="CXB6" s="63"/>
      <c r="CXC6" s="63"/>
      <c r="CXD6" s="63"/>
      <c r="CXE6" s="63"/>
      <c r="CXF6" s="63"/>
      <c r="CXG6" s="63"/>
      <c r="CXH6" s="63"/>
      <c r="CXI6" s="63"/>
      <c r="CXJ6" s="63"/>
      <c r="CXK6" s="63"/>
      <c r="CXL6" s="63"/>
      <c r="CXM6" s="63"/>
      <c r="CXN6" s="63"/>
      <c r="CXO6" s="63"/>
      <c r="CXP6" s="63"/>
      <c r="CXQ6" s="63"/>
      <c r="CXR6" s="63"/>
      <c r="CXS6" s="63"/>
      <c r="CXT6" s="63"/>
      <c r="CXU6" s="63"/>
      <c r="CXV6" s="63"/>
      <c r="CXW6" s="63"/>
      <c r="CXX6" s="63"/>
      <c r="CXY6" s="63"/>
      <c r="CXZ6" s="63"/>
      <c r="CYA6" s="63"/>
      <c r="CYB6" s="63"/>
      <c r="CYC6" s="63"/>
      <c r="CYD6" s="63"/>
      <c r="CYE6" s="63"/>
      <c r="CYF6" s="63"/>
      <c r="CYG6" s="63"/>
      <c r="CYH6" s="63"/>
      <c r="CYI6" s="63"/>
      <c r="CYJ6" s="63"/>
      <c r="CYK6" s="63"/>
      <c r="CYL6" s="63"/>
      <c r="CYM6" s="63"/>
      <c r="CYN6" s="63"/>
      <c r="CYO6" s="63"/>
      <c r="CYP6" s="63"/>
      <c r="CYQ6" s="63"/>
      <c r="CYR6" s="63"/>
      <c r="CYS6" s="63"/>
      <c r="CYT6" s="63"/>
      <c r="CYU6" s="63"/>
      <c r="CYV6" s="63"/>
      <c r="CYW6" s="63"/>
      <c r="CYX6" s="63"/>
      <c r="CYY6" s="63"/>
      <c r="CYZ6" s="63"/>
      <c r="CZA6" s="63"/>
      <c r="CZB6" s="63"/>
      <c r="CZC6" s="63"/>
      <c r="CZD6" s="63"/>
      <c r="CZE6" s="63"/>
      <c r="CZF6" s="63"/>
      <c r="CZG6" s="63"/>
      <c r="CZH6" s="63"/>
      <c r="CZI6" s="63"/>
      <c r="CZJ6" s="63"/>
      <c r="CZK6" s="63"/>
      <c r="CZL6" s="63"/>
      <c r="CZM6" s="63"/>
      <c r="CZN6" s="63"/>
      <c r="CZO6" s="63"/>
      <c r="CZP6" s="63"/>
      <c r="CZQ6" s="63"/>
      <c r="CZR6" s="63"/>
      <c r="CZS6" s="63"/>
      <c r="CZT6" s="63"/>
      <c r="CZU6" s="63"/>
      <c r="CZV6" s="63"/>
      <c r="CZW6" s="63"/>
      <c r="CZX6" s="63"/>
      <c r="CZY6" s="63"/>
      <c r="CZZ6" s="63"/>
      <c r="DAA6" s="63"/>
      <c r="DAB6" s="63"/>
      <c r="DAC6" s="63"/>
      <c r="DAD6" s="63"/>
      <c r="DAE6" s="63"/>
      <c r="DAF6" s="63"/>
      <c r="DAG6" s="63"/>
      <c r="DAH6" s="63"/>
      <c r="DAI6" s="63"/>
      <c r="DAJ6" s="63"/>
      <c r="DAK6" s="63"/>
      <c r="DAL6" s="63"/>
      <c r="DAM6" s="63"/>
      <c r="DAN6" s="63"/>
      <c r="DAO6" s="63"/>
      <c r="DAP6" s="63"/>
      <c r="DAQ6" s="63"/>
      <c r="DAR6" s="63"/>
      <c r="DAS6" s="63"/>
      <c r="DAT6" s="63"/>
      <c r="DAU6" s="63"/>
      <c r="DAV6" s="63"/>
      <c r="DAW6" s="63"/>
      <c r="DAX6" s="63"/>
      <c r="DAY6" s="63"/>
      <c r="DAZ6" s="63"/>
      <c r="DBA6" s="63"/>
      <c r="DBB6" s="63"/>
      <c r="DBC6" s="63"/>
      <c r="DBD6" s="63"/>
      <c r="DBE6" s="63"/>
      <c r="DBF6" s="63"/>
      <c r="DBG6" s="63"/>
      <c r="DBH6" s="63"/>
      <c r="DBI6" s="63"/>
      <c r="DBJ6" s="63"/>
      <c r="DBK6" s="63"/>
      <c r="DBL6" s="63"/>
      <c r="DBM6" s="63"/>
      <c r="DBN6" s="63"/>
      <c r="DBO6" s="63"/>
      <c r="DBP6" s="63"/>
      <c r="DBQ6" s="63"/>
      <c r="DBR6" s="63"/>
      <c r="DBS6" s="63"/>
      <c r="DBT6" s="63"/>
      <c r="DBU6" s="63"/>
      <c r="DBV6" s="63"/>
      <c r="DBW6" s="63"/>
      <c r="DBX6" s="63"/>
      <c r="DBY6" s="63"/>
      <c r="DBZ6" s="63"/>
      <c r="DCA6" s="63"/>
      <c r="DCB6" s="63"/>
      <c r="DCC6" s="63"/>
      <c r="DCD6" s="63"/>
      <c r="DCE6" s="63"/>
      <c r="DCF6" s="63"/>
      <c r="DCG6" s="63"/>
      <c r="DCH6" s="63"/>
      <c r="DCI6" s="63"/>
      <c r="DCJ6" s="63"/>
      <c r="DCK6" s="63"/>
      <c r="DCL6" s="63"/>
      <c r="DCM6" s="63"/>
      <c r="DCN6" s="63"/>
      <c r="DCO6" s="63"/>
      <c r="DCP6" s="63"/>
      <c r="DCQ6" s="63"/>
      <c r="DCR6" s="63"/>
      <c r="DCS6" s="63"/>
      <c r="DCT6" s="63"/>
      <c r="DCU6" s="63"/>
      <c r="DCV6" s="63"/>
      <c r="DCW6" s="63"/>
      <c r="DCX6" s="63"/>
      <c r="DCY6" s="63"/>
      <c r="DCZ6" s="63"/>
      <c r="DDA6" s="63"/>
      <c r="DDB6" s="63"/>
      <c r="DDC6" s="63"/>
      <c r="DDD6" s="63"/>
      <c r="DDE6" s="63"/>
      <c r="DDF6" s="63"/>
      <c r="DDG6" s="63"/>
      <c r="DDH6" s="63"/>
      <c r="DDI6" s="63"/>
      <c r="DDJ6" s="63"/>
      <c r="DDK6" s="63"/>
      <c r="DDL6" s="63"/>
      <c r="DDM6" s="63"/>
      <c r="DDN6" s="63"/>
      <c r="DDO6" s="63"/>
      <c r="DDP6" s="63"/>
      <c r="DDQ6" s="63"/>
      <c r="DDR6" s="63"/>
      <c r="DDS6" s="63"/>
      <c r="DDT6" s="63"/>
      <c r="DDU6" s="63"/>
      <c r="DDV6" s="63"/>
      <c r="DDW6" s="63"/>
      <c r="DDX6" s="63"/>
      <c r="DDY6" s="63"/>
      <c r="DDZ6" s="63"/>
      <c r="DEA6" s="63"/>
      <c r="DEB6" s="63"/>
      <c r="DEC6" s="63"/>
      <c r="DED6" s="63"/>
      <c r="DEE6" s="63"/>
      <c r="DEF6" s="63"/>
      <c r="DEG6" s="63"/>
      <c r="DEH6" s="63"/>
      <c r="DEI6" s="63"/>
      <c r="DEJ6" s="63"/>
      <c r="DEK6" s="63"/>
      <c r="DEL6" s="63"/>
      <c r="DEM6" s="63"/>
      <c r="DEN6" s="63"/>
      <c r="DEO6" s="63"/>
      <c r="DEP6" s="63"/>
      <c r="DEQ6" s="63"/>
      <c r="DER6" s="63"/>
      <c r="DES6" s="63"/>
      <c r="DET6" s="63"/>
      <c r="DEU6" s="63"/>
      <c r="DEV6" s="63"/>
      <c r="DEW6" s="63"/>
      <c r="DEX6" s="63"/>
      <c r="DEY6" s="63"/>
      <c r="DEZ6" s="63"/>
      <c r="DFA6" s="63"/>
      <c r="DFB6" s="63"/>
      <c r="DFC6" s="63"/>
      <c r="DFD6" s="63"/>
      <c r="DFE6" s="63"/>
      <c r="DFF6" s="63"/>
      <c r="DFG6" s="63"/>
      <c r="DFH6" s="63"/>
      <c r="DFI6" s="63"/>
      <c r="DFJ6" s="63"/>
      <c r="DFK6" s="63"/>
      <c r="DFL6" s="63"/>
      <c r="DFM6" s="63"/>
      <c r="DFN6" s="63"/>
      <c r="DFO6" s="63"/>
      <c r="DFP6" s="63"/>
      <c r="DFQ6" s="63"/>
      <c r="DFR6" s="63"/>
      <c r="DFS6" s="63"/>
      <c r="DFT6" s="63"/>
      <c r="DFU6" s="63"/>
      <c r="DFV6" s="63"/>
      <c r="DFW6" s="63"/>
      <c r="DFX6" s="63"/>
      <c r="DFY6" s="63"/>
      <c r="DFZ6" s="63"/>
      <c r="DGA6" s="63"/>
      <c r="DGB6" s="63"/>
      <c r="DGC6" s="63"/>
      <c r="DGD6" s="63"/>
      <c r="DGE6" s="63"/>
      <c r="DGF6" s="63"/>
      <c r="DGG6" s="63"/>
      <c r="DGH6" s="63"/>
      <c r="DGI6" s="63"/>
      <c r="DGJ6" s="63"/>
      <c r="DGK6" s="63"/>
      <c r="DGL6" s="63"/>
      <c r="DGM6" s="63"/>
      <c r="DGN6" s="63"/>
      <c r="DGO6" s="63"/>
      <c r="DGP6" s="63"/>
      <c r="DGQ6" s="63"/>
      <c r="DGR6" s="63"/>
      <c r="DGS6" s="63"/>
      <c r="DGT6" s="63"/>
      <c r="DGU6" s="63"/>
      <c r="DGV6" s="63"/>
      <c r="DGW6" s="63"/>
      <c r="DGX6" s="63"/>
      <c r="DGY6" s="63"/>
      <c r="DGZ6" s="63"/>
      <c r="DHA6" s="63"/>
      <c r="DHB6" s="63"/>
      <c r="DHC6" s="63"/>
      <c r="DHD6" s="63"/>
      <c r="DHE6" s="63"/>
      <c r="DHF6" s="63"/>
      <c r="DHG6" s="63"/>
      <c r="DHH6" s="63"/>
      <c r="DHI6" s="63"/>
      <c r="DHJ6" s="63"/>
      <c r="DHK6" s="63"/>
      <c r="DHL6" s="63"/>
      <c r="DHM6" s="63"/>
      <c r="DHN6" s="63"/>
      <c r="DHO6" s="63"/>
      <c r="DHP6" s="63"/>
      <c r="DHQ6" s="63"/>
      <c r="DHR6" s="63"/>
      <c r="DHS6" s="63"/>
      <c r="DHT6" s="63"/>
      <c r="DHU6" s="63"/>
      <c r="DHV6" s="63"/>
      <c r="DHW6" s="63"/>
      <c r="DHX6" s="63"/>
      <c r="DHY6" s="63"/>
      <c r="DHZ6" s="63"/>
      <c r="DIA6" s="63"/>
      <c r="DIB6" s="63"/>
      <c r="DIC6" s="63"/>
      <c r="DID6" s="63"/>
      <c r="DIE6" s="63"/>
      <c r="DIF6" s="63"/>
      <c r="DIG6" s="63"/>
      <c r="DIH6" s="63"/>
      <c r="DII6" s="63"/>
      <c r="DIJ6" s="63"/>
      <c r="DIK6" s="63"/>
      <c r="DIL6" s="63"/>
      <c r="DIM6" s="63"/>
      <c r="DIN6" s="63"/>
      <c r="DIO6" s="63"/>
      <c r="DIP6" s="63"/>
      <c r="DIQ6" s="63"/>
      <c r="DIR6" s="63"/>
      <c r="DIS6" s="63"/>
      <c r="DIT6" s="63"/>
      <c r="DIU6" s="63"/>
      <c r="DIV6" s="63"/>
      <c r="DIW6" s="63"/>
      <c r="DIX6" s="63"/>
      <c r="DIY6" s="63"/>
      <c r="DIZ6" s="63"/>
      <c r="DJA6" s="63"/>
      <c r="DJB6" s="63"/>
      <c r="DJC6" s="63"/>
      <c r="DJD6" s="63"/>
      <c r="DJE6" s="63"/>
      <c r="DJF6" s="63"/>
      <c r="DJG6" s="63"/>
      <c r="DJH6" s="63"/>
      <c r="DJI6" s="63"/>
      <c r="DJJ6" s="63"/>
      <c r="DJK6" s="63"/>
      <c r="DJL6" s="63"/>
      <c r="DJM6" s="63"/>
      <c r="DJN6" s="63"/>
      <c r="DJO6" s="63"/>
      <c r="DJP6" s="63"/>
      <c r="DJQ6" s="63"/>
      <c r="DJR6" s="63"/>
      <c r="DJS6" s="63"/>
      <c r="DJT6" s="63"/>
      <c r="DJU6" s="63"/>
      <c r="DJV6" s="63"/>
      <c r="DJW6" s="63"/>
      <c r="DJX6" s="63"/>
      <c r="DJY6" s="63"/>
      <c r="DJZ6" s="63"/>
      <c r="DKA6" s="63"/>
      <c r="DKB6" s="63"/>
      <c r="DKC6" s="63"/>
      <c r="DKD6" s="63"/>
      <c r="DKE6" s="63"/>
      <c r="DKF6" s="63"/>
      <c r="DKG6" s="63"/>
      <c r="DKH6" s="63"/>
      <c r="DKI6" s="63"/>
      <c r="DKJ6" s="63"/>
      <c r="DKK6" s="63"/>
      <c r="DKL6" s="63"/>
      <c r="DKM6" s="63"/>
      <c r="DKN6" s="63"/>
      <c r="DKO6" s="63"/>
      <c r="DKP6" s="63"/>
      <c r="DKQ6" s="63"/>
      <c r="DKR6" s="63"/>
      <c r="DKS6" s="63"/>
      <c r="DKT6" s="63"/>
      <c r="DKU6" s="63"/>
      <c r="DKV6" s="63"/>
      <c r="DKW6" s="63"/>
      <c r="DKX6" s="63"/>
      <c r="DKY6" s="63"/>
      <c r="DKZ6" s="63"/>
      <c r="DLA6" s="63"/>
      <c r="DLB6" s="63"/>
      <c r="DLC6" s="63"/>
      <c r="DLD6" s="63"/>
      <c r="DLE6" s="63"/>
      <c r="DLF6" s="63"/>
      <c r="DLG6" s="63"/>
      <c r="DLH6" s="63"/>
      <c r="DLI6" s="63"/>
      <c r="DLJ6" s="63"/>
      <c r="DLK6" s="63"/>
      <c r="DLL6" s="63"/>
      <c r="DLM6" s="63"/>
      <c r="DLN6" s="63"/>
      <c r="DLO6" s="63"/>
      <c r="DLP6" s="63"/>
      <c r="DLQ6" s="63"/>
      <c r="DLR6" s="63"/>
      <c r="DLS6" s="63"/>
      <c r="DLT6" s="63"/>
      <c r="DLU6" s="63"/>
      <c r="DLV6" s="63"/>
      <c r="DLW6" s="63"/>
      <c r="DLX6" s="63"/>
      <c r="DLY6" s="63"/>
      <c r="DLZ6" s="63"/>
      <c r="DMA6" s="63"/>
      <c r="DMB6" s="63"/>
      <c r="DMC6" s="63"/>
      <c r="DMD6" s="63"/>
      <c r="DME6" s="63"/>
      <c r="DMF6" s="63"/>
      <c r="DMG6" s="63"/>
      <c r="DMH6" s="63"/>
      <c r="DMI6" s="63"/>
      <c r="DMJ6" s="63"/>
      <c r="DMK6" s="63"/>
      <c r="DML6" s="63"/>
      <c r="DMM6" s="63"/>
      <c r="DMN6" s="63"/>
      <c r="DMO6" s="63"/>
      <c r="DMP6" s="63"/>
      <c r="DMQ6" s="63"/>
      <c r="DMR6" s="63"/>
      <c r="DMS6" s="63"/>
      <c r="DMT6" s="63"/>
      <c r="DMU6" s="63"/>
      <c r="DMV6" s="63"/>
      <c r="DMW6" s="63"/>
      <c r="DMX6" s="63"/>
      <c r="DMY6" s="63"/>
      <c r="DMZ6" s="63"/>
      <c r="DNA6" s="63"/>
      <c r="DNB6" s="63"/>
      <c r="DNC6" s="63"/>
      <c r="DND6" s="63"/>
      <c r="DNE6" s="63"/>
      <c r="DNF6" s="63"/>
      <c r="DNG6" s="63"/>
      <c r="DNH6" s="63"/>
      <c r="DNI6" s="63"/>
      <c r="DNJ6" s="63"/>
      <c r="DNK6" s="63"/>
      <c r="DNL6" s="63"/>
      <c r="DNM6" s="63"/>
      <c r="DNN6" s="63"/>
      <c r="DNO6" s="63"/>
      <c r="DNP6" s="63"/>
      <c r="DNQ6" s="63"/>
      <c r="DNR6" s="63"/>
      <c r="DNS6" s="63"/>
      <c r="DNT6" s="63"/>
      <c r="DNU6" s="63"/>
      <c r="DNV6" s="63"/>
      <c r="DNW6" s="63"/>
      <c r="DNX6" s="63"/>
      <c r="DNY6" s="63"/>
      <c r="DNZ6" s="63"/>
      <c r="DOA6" s="63"/>
      <c r="DOB6" s="63"/>
      <c r="DOC6" s="63"/>
      <c r="DOD6" s="63"/>
      <c r="DOE6" s="63"/>
      <c r="DOF6" s="63"/>
      <c r="DOG6" s="63"/>
      <c r="DOH6" s="63"/>
      <c r="DOI6" s="63"/>
      <c r="DOJ6" s="63"/>
      <c r="DOK6" s="63"/>
      <c r="DOL6" s="63"/>
      <c r="DOM6" s="63"/>
      <c r="DON6" s="63"/>
      <c r="DOO6" s="63"/>
      <c r="DOP6" s="63"/>
      <c r="DOQ6" s="63"/>
      <c r="DOR6" s="63"/>
      <c r="DOS6" s="63"/>
      <c r="DOT6" s="63"/>
      <c r="DOU6" s="63"/>
      <c r="DOV6" s="63"/>
      <c r="DOW6" s="63"/>
      <c r="DOX6" s="63"/>
      <c r="DOY6" s="63"/>
      <c r="DOZ6" s="63"/>
      <c r="DPA6" s="63"/>
      <c r="DPB6" s="63"/>
      <c r="DPC6" s="63"/>
      <c r="DPD6" s="63"/>
      <c r="DPE6" s="63"/>
      <c r="DPF6" s="63"/>
      <c r="DPG6" s="63"/>
      <c r="DPH6" s="63"/>
      <c r="DPI6" s="63"/>
      <c r="DPJ6" s="63"/>
      <c r="DPK6" s="63"/>
      <c r="DPL6" s="63"/>
      <c r="DPM6" s="63"/>
      <c r="DPN6" s="63"/>
      <c r="DPO6" s="63"/>
      <c r="DPP6" s="63"/>
      <c r="DPQ6" s="63"/>
      <c r="DPR6" s="63"/>
      <c r="DPS6" s="63"/>
      <c r="DPT6" s="63"/>
      <c r="DPU6" s="63"/>
      <c r="DPV6" s="63"/>
      <c r="DPW6" s="63"/>
      <c r="DPX6" s="63"/>
      <c r="DPY6" s="63"/>
      <c r="DPZ6" s="63"/>
      <c r="DQA6" s="63"/>
      <c r="DQB6" s="63"/>
      <c r="DQC6" s="63"/>
      <c r="DQD6" s="63"/>
      <c r="DQE6" s="63"/>
      <c r="DQF6" s="63"/>
      <c r="DQG6" s="63"/>
      <c r="DQH6" s="63"/>
      <c r="DQI6" s="63"/>
      <c r="DQJ6" s="63"/>
      <c r="DQK6" s="63"/>
      <c r="DQL6" s="63"/>
      <c r="DQM6" s="63"/>
      <c r="DQN6" s="63"/>
      <c r="DQO6" s="63"/>
      <c r="DQP6" s="63"/>
      <c r="DQQ6" s="63"/>
      <c r="DQR6" s="63"/>
      <c r="DQS6" s="63"/>
      <c r="DQT6" s="63"/>
      <c r="DQU6" s="63"/>
      <c r="DQV6" s="63"/>
      <c r="DQW6" s="63"/>
      <c r="DQX6" s="63"/>
      <c r="DQY6" s="63"/>
      <c r="DQZ6" s="63"/>
      <c r="DRA6" s="63"/>
      <c r="DRB6" s="63"/>
      <c r="DRC6" s="63"/>
      <c r="DRD6" s="63"/>
      <c r="DRE6" s="63"/>
      <c r="DRF6" s="63"/>
      <c r="DRG6" s="63"/>
      <c r="DRH6" s="63"/>
      <c r="DRI6" s="63"/>
      <c r="DRJ6" s="63"/>
      <c r="DRK6" s="63"/>
      <c r="DRL6" s="63"/>
      <c r="DRM6" s="63"/>
      <c r="DRN6" s="63"/>
      <c r="DRO6" s="63"/>
      <c r="DRP6" s="63"/>
      <c r="DRQ6" s="63"/>
      <c r="DRR6" s="63"/>
      <c r="DRS6" s="63"/>
      <c r="DRT6" s="63"/>
      <c r="DRU6" s="63"/>
      <c r="DRV6" s="63"/>
      <c r="DRW6" s="63"/>
      <c r="DRX6" s="63"/>
      <c r="DRY6" s="63"/>
      <c r="DRZ6" s="63"/>
      <c r="DSA6" s="63"/>
      <c r="DSB6" s="63"/>
      <c r="DSC6" s="63"/>
      <c r="DSD6" s="63"/>
      <c r="DSE6" s="63"/>
      <c r="DSF6" s="63"/>
      <c r="DSG6" s="63"/>
      <c r="DSH6" s="63"/>
      <c r="DSI6" s="63"/>
      <c r="DSJ6" s="63"/>
      <c r="DSK6" s="63"/>
      <c r="DSL6" s="63"/>
      <c r="DSM6" s="63"/>
      <c r="DSN6" s="63"/>
      <c r="DSO6" s="63"/>
      <c r="DSP6" s="63"/>
      <c r="DSQ6" s="63"/>
      <c r="DSR6" s="63"/>
      <c r="DSS6" s="63"/>
      <c r="DST6" s="63"/>
      <c r="DSU6" s="63"/>
      <c r="DSV6" s="63"/>
      <c r="DSW6" s="63"/>
      <c r="DSX6" s="63"/>
      <c r="DSY6" s="63"/>
      <c r="DSZ6" s="63"/>
      <c r="DTA6" s="63"/>
      <c r="DTB6" s="63"/>
      <c r="DTC6" s="63"/>
      <c r="DTD6" s="63"/>
      <c r="DTE6" s="63"/>
      <c r="DTF6" s="63"/>
      <c r="DTG6" s="63"/>
      <c r="DTH6" s="63"/>
      <c r="DTI6" s="63"/>
      <c r="DTJ6" s="63"/>
      <c r="DTK6" s="63"/>
      <c r="DTL6" s="63"/>
      <c r="DTM6" s="63"/>
      <c r="DTN6" s="63"/>
      <c r="DTO6" s="63"/>
      <c r="DTP6" s="63"/>
      <c r="DTQ6" s="63"/>
      <c r="DTR6" s="63"/>
      <c r="DTS6" s="63"/>
      <c r="DTT6" s="63"/>
      <c r="DTU6" s="63"/>
      <c r="DTV6" s="63"/>
      <c r="DTW6" s="63"/>
      <c r="DTX6" s="63"/>
      <c r="DTY6" s="63"/>
      <c r="DTZ6" s="63"/>
      <c r="DUA6" s="63"/>
      <c r="DUB6" s="63"/>
      <c r="DUC6" s="63"/>
      <c r="DUD6" s="63"/>
      <c r="DUE6" s="63"/>
      <c r="DUF6" s="63"/>
      <c r="DUG6" s="63"/>
      <c r="DUH6" s="63"/>
      <c r="DUI6" s="63"/>
      <c r="DUJ6" s="63"/>
      <c r="DUK6" s="63"/>
      <c r="DUL6" s="63"/>
      <c r="DUM6" s="63"/>
      <c r="DUN6" s="63"/>
      <c r="DUO6" s="63"/>
      <c r="DUP6" s="63"/>
      <c r="DUQ6" s="63"/>
      <c r="DUR6" s="63"/>
      <c r="DUS6" s="63"/>
      <c r="DUT6" s="63"/>
      <c r="DUU6" s="63"/>
      <c r="DUV6" s="63"/>
      <c r="DUW6" s="63"/>
      <c r="DUX6" s="63"/>
      <c r="DUY6" s="63"/>
      <c r="DUZ6" s="63"/>
      <c r="DVA6" s="63"/>
      <c r="DVB6" s="63"/>
      <c r="DVC6" s="63"/>
      <c r="DVD6" s="63"/>
      <c r="DVE6" s="63"/>
      <c r="DVF6" s="63"/>
      <c r="DVG6" s="63"/>
      <c r="DVH6" s="63"/>
      <c r="DVI6" s="63"/>
      <c r="DVJ6" s="63"/>
      <c r="DVK6" s="63"/>
      <c r="DVL6" s="63"/>
      <c r="DVM6" s="63"/>
      <c r="DVN6" s="63"/>
      <c r="DVO6" s="63"/>
      <c r="DVP6" s="63"/>
      <c r="DVQ6" s="63"/>
      <c r="DVR6" s="63"/>
      <c r="DVS6" s="63"/>
      <c r="DVT6" s="63"/>
      <c r="DVU6" s="63"/>
      <c r="DVV6" s="63"/>
      <c r="DVW6" s="63"/>
      <c r="DVX6" s="63"/>
      <c r="DVY6" s="63"/>
      <c r="DVZ6" s="63"/>
      <c r="DWA6" s="63"/>
      <c r="DWB6" s="63"/>
      <c r="DWC6" s="63"/>
      <c r="DWD6" s="63"/>
      <c r="DWE6" s="63"/>
      <c r="DWF6" s="63"/>
      <c r="DWG6" s="63"/>
      <c r="DWH6" s="63"/>
      <c r="DWI6" s="63"/>
      <c r="DWJ6" s="63"/>
      <c r="DWK6" s="63"/>
      <c r="DWL6" s="63"/>
      <c r="DWM6" s="63"/>
      <c r="DWN6" s="63"/>
      <c r="DWO6" s="63"/>
      <c r="DWP6" s="63"/>
      <c r="DWQ6" s="63"/>
      <c r="DWR6" s="63"/>
      <c r="DWS6" s="63"/>
      <c r="DWT6" s="63"/>
      <c r="DWU6" s="63"/>
      <c r="DWV6" s="63"/>
      <c r="DWW6" s="63"/>
      <c r="DWX6" s="63"/>
      <c r="DWY6" s="63"/>
      <c r="DWZ6" s="63"/>
      <c r="DXA6" s="63"/>
      <c r="DXB6" s="63"/>
      <c r="DXC6" s="63"/>
      <c r="DXD6" s="63"/>
      <c r="DXE6" s="63"/>
      <c r="DXF6" s="63"/>
      <c r="DXG6" s="63"/>
      <c r="DXH6" s="63"/>
      <c r="DXI6" s="63"/>
      <c r="DXJ6" s="63"/>
      <c r="DXK6" s="63"/>
      <c r="DXL6" s="63"/>
      <c r="DXM6" s="63"/>
      <c r="DXN6" s="63"/>
      <c r="DXO6" s="63"/>
      <c r="DXP6" s="63"/>
      <c r="DXQ6" s="63"/>
      <c r="DXR6" s="63"/>
      <c r="DXS6" s="63"/>
      <c r="DXT6" s="63"/>
      <c r="DXU6" s="63"/>
      <c r="DXV6" s="63"/>
      <c r="DXW6" s="63"/>
      <c r="DXX6" s="63"/>
      <c r="DXY6" s="63"/>
      <c r="DXZ6" s="63"/>
      <c r="DYA6" s="63"/>
      <c r="DYB6" s="63"/>
      <c r="DYC6" s="63"/>
      <c r="DYD6" s="63"/>
      <c r="DYE6" s="63"/>
      <c r="DYF6" s="63"/>
      <c r="DYG6" s="63"/>
      <c r="DYH6" s="63"/>
      <c r="DYI6" s="63"/>
      <c r="DYJ6" s="63"/>
      <c r="DYK6" s="63"/>
      <c r="DYL6" s="63"/>
      <c r="DYM6" s="63"/>
      <c r="DYN6" s="63"/>
      <c r="DYO6" s="63"/>
      <c r="DYP6" s="63"/>
      <c r="DYQ6" s="63"/>
      <c r="DYR6" s="63"/>
      <c r="DYS6" s="63"/>
      <c r="DYT6" s="63"/>
      <c r="DYU6" s="63"/>
      <c r="DYV6" s="63"/>
      <c r="DYW6" s="63"/>
      <c r="DYX6" s="63"/>
      <c r="DYY6" s="63"/>
      <c r="DYZ6" s="63"/>
      <c r="DZA6" s="63"/>
      <c r="DZB6" s="63"/>
      <c r="DZC6" s="63"/>
      <c r="DZD6" s="63"/>
      <c r="DZE6" s="63"/>
      <c r="DZF6" s="63"/>
      <c r="DZG6" s="63"/>
      <c r="DZH6" s="63"/>
      <c r="DZI6" s="63"/>
      <c r="DZJ6" s="63"/>
      <c r="DZK6" s="63"/>
      <c r="DZL6" s="63"/>
      <c r="DZM6" s="63"/>
      <c r="DZN6" s="63"/>
      <c r="DZO6" s="63"/>
      <c r="DZP6" s="63"/>
      <c r="DZQ6" s="63"/>
      <c r="DZR6" s="63"/>
      <c r="DZS6" s="63"/>
      <c r="DZT6" s="63"/>
      <c r="DZU6" s="63"/>
      <c r="DZV6" s="63"/>
      <c r="DZW6" s="63"/>
      <c r="DZX6" s="63"/>
      <c r="DZY6" s="63"/>
      <c r="DZZ6" s="63"/>
      <c r="EAA6" s="63"/>
      <c r="EAB6" s="63"/>
      <c r="EAC6" s="63"/>
      <c r="EAD6" s="63"/>
      <c r="EAE6" s="63"/>
      <c r="EAF6" s="63"/>
      <c r="EAG6" s="63"/>
      <c r="EAH6" s="63"/>
      <c r="EAI6" s="63"/>
      <c r="EAJ6" s="63"/>
      <c r="EAK6" s="63"/>
      <c r="EAL6" s="63"/>
      <c r="EAM6" s="63"/>
      <c r="EAN6" s="63"/>
      <c r="EAO6" s="63"/>
      <c r="EAP6" s="63"/>
      <c r="EAQ6" s="63"/>
      <c r="EAR6" s="63"/>
      <c r="EAS6" s="63"/>
      <c r="EAT6" s="63"/>
      <c r="EAU6" s="63"/>
      <c r="EAV6" s="63"/>
      <c r="EAW6" s="63"/>
      <c r="EAX6" s="63"/>
      <c r="EAY6" s="63"/>
      <c r="EAZ6" s="63"/>
      <c r="EBA6" s="63"/>
      <c r="EBB6" s="63"/>
      <c r="EBC6" s="63"/>
      <c r="EBD6" s="63"/>
      <c r="EBE6" s="63"/>
      <c r="EBF6" s="63"/>
      <c r="EBG6" s="63"/>
      <c r="EBH6" s="63"/>
      <c r="EBI6" s="63"/>
      <c r="EBJ6" s="63"/>
      <c r="EBK6" s="63"/>
      <c r="EBL6" s="63"/>
      <c r="EBM6" s="63"/>
      <c r="EBN6" s="63"/>
      <c r="EBO6" s="63"/>
      <c r="EBP6" s="63"/>
      <c r="EBQ6" s="63"/>
      <c r="EBR6" s="63"/>
      <c r="EBS6" s="63"/>
      <c r="EBT6" s="63"/>
      <c r="EBU6" s="63"/>
      <c r="EBV6" s="63"/>
      <c r="EBW6" s="63"/>
      <c r="EBX6" s="63"/>
      <c r="EBY6" s="63"/>
      <c r="EBZ6" s="63"/>
      <c r="ECA6" s="63"/>
      <c r="ECB6" s="63"/>
      <c r="ECC6" s="63"/>
      <c r="ECD6" s="63"/>
      <c r="ECE6" s="63"/>
      <c r="ECF6" s="63"/>
      <c r="ECG6" s="63"/>
      <c r="ECH6" s="63"/>
      <c r="ECI6" s="63"/>
      <c r="ECJ6" s="63"/>
      <c r="ECK6" s="63"/>
      <c r="ECL6" s="63"/>
      <c r="ECM6" s="63"/>
      <c r="ECN6" s="63"/>
      <c r="ECO6" s="63"/>
      <c r="ECP6" s="63"/>
      <c r="ECQ6" s="63"/>
      <c r="ECR6" s="63"/>
      <c r="ECS6" s="63"/>
      <c r="ECT6" s="63"/>
      <c r="ECU6" s="63"/>
      <c r="ECV6" s="63"/>
      <c r="ECW6" s="63"/>
      <c r="ECX6" s="63"/>
      <c r="ECY6" s="63"/>
      <c r="ECZ6" s="63"/>
      <c r="EDA6" s="63"/>
      <c r="EDB6" s="63"/>
      <c r="EDC6" s="63"/>
      <c r="EDD6" s="63"/>
      <c r="EDE6" s="63"/>
      <c r="EDF6" s="63"/>
      <c r="EDG6" s="63"/>
      <c r="EDH6" s="63"/>
      <c r="EDI6" s="63"/>
      <c r="EDJ6" s="63"/>
      <c r="EDK6" s="63"/>
      <c r="EDL6" s="63"/>
      <c r="EDM6" s="63"/>
      <c r="EDN6" s="63"/>
      <c r="EDO6" s="63"/>
      <c r="EDP6" s="63"/>
      <c r="EDQ6" s="63"/>
      <c r="EDR6" s="63"/>
      <c r="EDS6" s="63"/>
      <c r="EDT6" s="63"/>
      <c r="EDU6" s="63"/>
      <c r="EDV6" s="63"/>
      <c r="EDW6" s="63"/>
      <c r="EDX6" s="63"/>
      <c r="EDY6" s="63"/>
      <c r="EDZ6" s="63"/>
      <c r="EEA6" s="63"/>
      <c r="EEB6" s="63"/>
      <c r="EEC6" s="63"/>
      <c r="EED6" s="63"/>
      <c r="EEE6" s="63"/>
      <c r="EEF6" s="63"/>
      <c r="EEG6" s="63"/>
      <c r="EEH6" s="63"/>
      <c r="EEI6" s="63"/>
      <c r="EEJ6" s="63"/>
      <c r="EEK6" s="63"/>
      <c r="EEL6" s="63"/>
      <c r="EEM6" s="63"/>
      <c r="EEN6" s="63"/>
      <c r="EEO6" s="63"/>
      <c r="EEP6" s="63"/>
      <c r="EEQ6" s="63"/>
      <c r="EER6" s="63"/>
      <c r="EES6" s="63"/>
      <c r="EET6" s="63"/>
      <c r="EEU6" s="63"/>
      <c r="EEV6" s="63"/>
      <c r="EEW6" s="63"/>
      <c r="EEX6" s="63"/>
      <c r="EEY6" s="63"/>
      <c r="EEZ6" s="63"/>
      <c r="EFA6" s="63"/>
      <c r="EFB6" s="63"/>
      <c r="EFC6" s="63"/>
      <c r="EFD6" s="63"/>
      <c r="EFE6" s="63"/>
      <c r="EFF6" s="63"/>
      <c r="EFG6" s="63"/>
      <c r="EFH6" s="63"/>
      <c r="EFI6" s="63"/>
      <c r="EFJ6" s="63"/>
      <c r="EFK6" s="63"/>
      <c r="EFL6" s="63"/>
      <c r="EFM6" s="63"/>
      <c r="EFN6" s="63"/>
      <c r="EFO6" s="63"/>
      <c r="EFP6" s="63"/>
      <c r="EFQ6" s="63"/>
      <c r="EFR6" s="63"/>
      <c r="EFS6" s="63"/>
      <c r="EFT6" s="63"/>
      <c r="EFU6" s="63"/>
      <c r="EFV6" s="63"/>
      <c r="EFW6" s="63"/>
      <c r="EFX6" s="63"/>
      <c r="EFY6" s="63"/>
      <c r="EFZ6" s="63"/>
      <c r="EGA6" s="63"/>
      <c r="EGB6" s="63"/>
      <c r="EGC6" s="63"/>
      <c r="EGD6" s="63"/>
      <c r="EGE6" s="63"/>
      <c r="EGF6" s="63"/>
      <c r="EGG6" s="63"/>
      <c r="EGH6" s="63"/>
      <c r="EGI6" s="63"/>
      <c r="EGJ6" s="63"/>
      <c r="EGK6" s="63"/>
      <c r="EGL6" s="63"/>
      <c r="EGM6" s="63"/>
      <c r="EGN6" s="63"/>
      <c r="EGO6" s="63"/>
      <c r="EGP6" s="63"/>
      <c r="EGQ6" s="63"/>
      <c r="EGR6" s="63"/>
      <c r="EGS6" s="63"/>
      <c r="EGT6" s="63"/>
      <c r="EGU6" s="63"/>
      <c r="EGV6" s="63"/>
      <c r="EGW6" s="63"/>
      <c r="EGX6" s="63"/>
      <c r="EGY6" s="63"/>
      <c r="EGZ6" s="63"/>
      <c r="EHA6" s="63"/>
      <c r="EHB6" s="63"/>
      <c r="EHC6" s="63"/>
      <c r="EHD6" s="63"/>
      <c r="EHE6" s="63"/>
      <c r="EHF6" s="63"/>
      <c r="EHG6" s="63"/>
      <c r="EHH6" s="63"/>
      <c r="EHI6" s="63"/>
      <c r="EHJ6" s="63"/>
      <c r="EHK6" s="63"/>
      <c r="EHL6" s="63"/>
      <c r="EHM6" s="63"/>
      <c r="EHN6" s="63"/>
      <c r="EHO6" s="63"/>
      <c r="EHP6" s="63"/>
      <c r="EHQ6" s="63"/>
      <c r="EHR6" s="63"/>
      <c r="EHS6" s="63"/>
      <c r="EHT6" s="63"/>
      <c r="EHU6" s="63"/>
      <c r="EHV6" s="63"/>
      <c r="EHW6" s="63"/>
      <c r="EHX6" s="63"/>
      <c r="EHY6" s="63"/>
      <c r="EHZ6" s="63"/>
      <c r="EIA6" s="63"/>
      <c r="EIB6" s="63"/>
      <c r="EIC6" s="63"/>
      <c r="EID6" s="63"/>
      <c r="EIE6" s="63"/>
      <c r="EIF6" s="63"/>
      <c r="EIG6" s="63"/>
      <c r="EIH6" s="63"/>
      <c r="EII6" s="63"/>
      <c r="EIJ6" s="63"/>
      <c r="EIK6" s="63"/>
      <c r="EIL6" s="63"/>
      <c r="EIM6" s="63"/>
      <c r="EIN6" s="63"/>
      <c r="EIO6" s="63"/>
      <c r="EIP6" s="63"/>
      <c r="EIQ6" s="63"/>
      <c r="EIR6" s="63"/>
      <c r="EIS6" s="63"/>
      <c r="EIT6" s="63"/>
      <c r="EIU6" s="63"/>
      <c r="EIV6" s="63"/>
      <c r="EIW6" s="63"/>
      <c r="EIX6" s="63"/>
      <c r="EIY6" s="63"/>
      <c r="EIZ6" s="63"/>
      <c r="EJA6" s="63"/>
      <c r="EJB6" s="63"/>
      <c r="EJC6" s="63"/>
      <c r="EJD6" s="63"/>
      <c r="EJE6" s="63"/>
      <c r="EJF6" s="63"/>
      <c r="EJG6" s="63"/>
      <c r="EJH6" s="63"/>
      <c r="EJI6" s="63"/>
      <c r="EJJ6" s="63"/>
      <c r="EJK6" s="63"/>
      <c r="EJL6" s="63"/>
      <c r="EJM6" s="63"/>
      <c r="EJN6" s="63"/>
      <c r="EJO6" s="63"/>
      <c r="EJP6" s="63"/>
      <c r="EJQ6" s="63"/>
      <c r="EJR6" s="63"/>
      <c r="EJS6" s="63"/>
      <c r="EJT6" s="63"/>
      <c r="EJU6" s="63"/>
      <c r="EJV6" s="63"/>
      <c r="EJW6" s="63"/>
      <c r="EJX6" s="63"/>
      <c r="EJY6" s="63"/>
      <c r="EJZ6" s="63"/>
      <c r="EKA6" s="63"/>
      <c r="EKB6" s="63"/>
      <c r="EKC6" s="63"/>
      <c r="EKD6" s="63"/>
      <c r="EKE6" s="63"/>
      <c r="EKF6" s="63"/>
      <c r="EKG6" s="63"/>
      <c r="EKH6" s="63"/>
      <c r="EKI6" s="63"/>
      <c r="EKJ6" s="63"/>
      <c r="EKK6" s="63"/>
      <c r="EKL6" s="63"/>
      <c r="EKM6" s="63"/>
      <c r="EKN6" s="63"/>
      <c r="EKO6" s="63"/>
      <c r="EKP6" s="63"/>
      <c r="EKQ6" s="63"/>
      <c r="EKR6" s="63"/>
      <c r="EKS6" s="63"/>
      <c r="EKT6" s="63"/>
      <c r="EKU6" s="63"/>
      <c r="EKV6" s="63"/>
      <c r="EKW6" s="63"/>
      <c r="EKX6" s="63"/>
      <c r="EKY6" s="63"/>
      <c r="EKZ6" s="63"/>
      <c r="ELA6" s="63"/>
      <c r="ELB6" s="63"/>
      <c r="ELC6" s="63"/>
      <c r="ELD6" s="63"/>
      <c r="ELE6" s="63"/>
      <c r="ELF6" s="63"/>
      <c r="ELG6" s="63"/>
      <c r="ELH6" s="63"/>
      <c r="ELI6" s="63"/>
      <c r="ELJ6" s="63"/>
      <c r="ELK6" s="63"/>
      <c r="ELL6" s="63"/>
      <c r="ELM6" s="63"/>
      <c r="ELN6" s="63"/>
      <c r="ELO6" s="63"/>
      <c r="ELP6" s="63"/>
      <c r="ELQ6" s="63"/>
      <c r="ELR6" s="63"/>
      <c r="ELS6" s="63"/>
      <c r="ELT6" s="63"/>
      <c r="ELU6" s="63"/>
      <c r="ELV6" s="63"/>
      <c r="ELW6" s="63"/>
      <c r="ELX6" s="63"/>
      <c r="ELY6" s="63"/>
      <c r="ELZ6" s="63"/>
      <c r="EMA6" s="63"/>
      <c r="EMB6" s="63"/>
      <c r="EMC6" s="63"/>
      <c r="EMD6" s="63"/>
      <c r="EME6" s="63"/>
      <c r="EMF6" s="63"/>
      <c r="EMG6" s="63"/>
      <c r="EMH6" s="63"/>
      <c r="EMI6" s="63"/>
      <c r="EMJ6" s="63"/>
      <c r="EMK6" s="63"/>
      <c r="EML6" s="63"/>
      <c r="EMM6" s="63"/>
      <c r="EMN6" s="63"/>
      <c r="EMO6" s="63"/>
      <c r="EMP6" s="63"/>
      <c r="EMQ6" s="63"/>
      <c r="EMR6" s="63"/>
      <c r="EMS6" s="63"/>
      <c r="EMT6" s="63"/>
      <c r="EMU6" s="63"/>
      <c r="EMV6" s="63"/>
      <c r="EMW6" s="63"/>
      <c r="EMX6" s="63"/>
      <c r="EMY6" s="63"/>
      <c r="EMZ6" s="63"/>
      <c r="ENA6" s="63"/>
      <c r="ENB6" s="63"/>
      <c r="ENC6" s="63"/>
      <c r="END6" s="63"/>
      <c r="ENE6" s="63"/>
      <c r="ENF6" s="63"/>
      <c r="ENG6" s="63"/>
      <c r="ENH6" s="63"/>
      <c r="ENI6" s="63"/>
      <c r="ENJ6" s="63"/>
      <c r="ENK6" s="63"/>
      <c r="ENL6" s="63"/>
      <c r="ENM6" s="63"/>
      <c r="ENN6" s="63"/>
      <c r="ENO6" s="63"/>
      <c r="ENP6" s="63"/>
      <c r="ENQ6" s="63"/>
      <c r="ENR6" s="63"/>
      <c r="ENS6" s="63"/>
      <c r="ENT6" s="63"/>
      <c r="ENU6" s="63"/>
      <c r="ENV6" s="63"/>
      <c r="ENW6" s="63"/>
      <c r="ENX6" s="63"/>
      <c r="ENY6" s="63"/>
      <c r="ENZ6" s="63"/>
      <c r="EOA6" s="63"/>
      <c r="EOB6" s="63"/>
      <c r="EOC6" s="63"/>
      <c r="EOD6" s="63"/>
      <c r="EOE6" s="63"/>
      <c r="EOF6" s="63"/>
      <c r="EOG6" s="63"/>
      <c r="EOH6" s="63"/>
      <c r="EOI6" s="63"/>
      <c r="EOJ6" s="63"/>
      <c r="EOK6" s="63"/>
      <c r="EOL6" s="63"/>
      <c r="EOM6" s="63"/>
      <c r="EON6" s="63"/>
      <c r="EOO6" s="63"/>
      <c r="EOP6" s="63"/>
      <c r="EOQ6" s="63"/>
      <c r="EOR6" s="63"/>
      <c r="EOS6" s="63"/>
      <c r="EOT6" s="63"/>
      <c r="EOU6" s="63"/>
      <c r="EOV6" s="63"/>
      <c r="EOW6" s="63"/>
      <c r="EOX6" s="63"/>
      <c r="EOY6" s="63"/>
      <c r="EOZ6" s="63"/>
      <c r="EPA6" s="63"/>
      <c r="EPB6" s="63"/>
      <c r="EPC6" s="63"/>
      <c r="EPD6" s="63"/>
      <c r="EPE6" s="63"/>
      <c r="EPF6" s="63"/>
      <c r="EPG6" s="63"/>
      <c r="EPH6" s="63"/>
      <c r="EPI6" s="63"/>
      <c r="EPJ6" s="63"/>
      <c r="EPK6" s="63"/>
      <c r="EPL6" s="63"/>
      <c r="EPM6" s="63"/>
      <c r="EPN6" s="63"/>
      <c r="EPO6" s="63"/>
      <c r="EPP6" s="63"/>
      <c r="EPQ6" s="63"/>
      <c r="EPR6" s="63"/>
      <c r="EPS6" s="63"/>
      <c r="EPT6" s="63"/>
      <c r="EPU6" s="63"/>
      <c r="EPV6" s="63"/>
      <c r="EPW6" s="63"/>
      <c r="EPX6" s="63"/>
      <c r="EPY6" s="63"/>
      <c r="EPZ6" s="63"/>
      <c r="EQA6" s="63"/>
      <c r="EQB6" s="63"/>
      <c r="EQC6" s="63"/>
      <c r="EQD6" s="63"/>
      <c r="EQE6" s="63"/>
      <c r="EQF6" s="63"/>
      <c r="EQG6" s="63"/>
      <c r="EQH6" s="63"/>
      <c r="EQI6" s="63"/>
      <c r="EQJ6" s="63"/>
      <c r="EQK6" s="63"/>
      <c r="EQL6" s="63"/>
      <c r="EQM6" s="63"/>
      <c r="EQN6" s="63"/>
      <c r="EQO6" s="63"/>
      <c r="EQP6" s="63"/>
      <c r="EQQ6" s="63"/>
      <c r="EQR6" s="63"/>
      <c r="EQS6" s="63"/>
      <c r="EQT6" s="63"/>
      <c r="EQU6" s="63"/>
      <c r="EQV6" s="63"/>
      <c r="EQW6" s="63"/>
      <c r="EQX6" s="63"/>
      <c r="EQY6" s="63"/>
      <c r="EQZ6" s="63"/>
      <c r="ERA6" s="63"/>
      <c r="ERB6" s="63"/>
      <c r="ERC6" s="63"/>
      <c r="ERD6" s="63"/>
      <c r="ERE6" s="63"/>
      <c r="ERF6" s="63"/>
      <c r="ERG6" s="63"/>
      <c r="ERH6" s="63"/>
      <c r="ERI6" s="63"/>
      <c r="ERJ6" s="63"/>
      <c r="ERK6" s="63"/>
      <c r="ERL6" s="63"/>
      <c r="ERM6" s="63"/>
      <c r="ERN6" s="63"/>
      <c r="ERO6" s="63"/>
      <c r="ERP6" s="63"/>
      <c r="ERQ6" s="63"/>
      <c r="ERR6" s="63"/>
      <c r="ERS6" s="63"/>
      <c r="ERT6" s="63"/>
      <c r="ERU6" s="63"/>
      <c r="ERV6" s="63"/>
      <c r="ERW6" s="63"/>
      <c r="ERX6" s="63"/>
      <c r="ERY6" s="63"/>
      <c r="ERZ6" s="63"/>
      <c r="ESA6" s="63"/>
      <c r="ESB6" s="63"/>
      <c r="ESC6" s="63"/>
      <c r="ESD6" s="63"/>
      <c r="ESE6" s="63"/>
      <c r="ESF6" s="63"/>
      <c r="ESG6" s="63"/>
      <c r="ESH6" s="63"/>
      <c r="ESI6" s="63"/>
      <c r="ESJ6" s="63"/>
      <c r="ESK6" s="63"/>
      <c r="ESL6" s="63"/>
      <c r="ESM6" s="63"/>
      <c r="ESN6" s="63"/>
      <c r="ESO6" s="63"/>
      <c r="ESP6" s="63"/>
      <c r="ESQ6" s="63"/>
      <c r="ESR6" s="63"/>
      <c r="ESS6" s="63"/>
      <c r="EST6" s="63"/>
      <c r="ESU6" s="63"/>
      <c r="ESV6" s="63"/>
      <c r="ESW6" s="63"/>
      <c r="ESX6" s="63"/>
      <c r="ESY6" s="63"/>
      <c r="ESZ6" s="63"/>
      <c r="ETA6" s="63"/>
      <c r="ETB6" s="63"/>
      <c r="ETC6" s="63"/>
      <c r="ETD6" s="63"/>
      <c r="ETE6" s="63"/>
      <c r="ETF6" s="63"/>
      <c r="ETG6" s="63"/>
      <c r="ETH6" s="63"/>
      <c r="ETI6" s="63"/>
      <c r="ETJ6" s="63"/>
      <c r="ETK6" s="63"/>
      <c r="ETL6" s="63"/>
      <c r="ETM6" s="63"/>
      <c r="ETN6" s="63"/>
      <c r="ETO6" s="63"/>
      <c r="ETP6" s="63"/>
      <c r="ETQ6" s="63"/>
      <c r="ETR6" s="63"/>
      <c r="ETS6" s="63"/>
      <c r="ETT6" s="63"/>
      <c r="ETU6" s="63"/>
      <c r="ETV6" s="63"/>
      <c r="ETW6" s="63"/>
      <c r="ETX6" s="63"/>
      <c r="ETY6" s="63"/>
      <c r="ETZ6" s="63"/>
      <c r="EUA6" s="63"/>
      <c r="EUB6" s="63"/>
      <c r="EUC6" s="63"/>
      <c r="EUD6" s="63"/>
      <c r="EUE6" s="63"/>
      <c r="EUF6" s="63"/>
      <c r="EUG6" s="63"/>
      <c r="EUH6" s="63"/>
      <c r="EUI6" s="63"/>
      <c r="EUJ6" s="63"/>
      <c r="EUK6" s="63"/>
      <c r="EUL6" s="63"/>
      <c r="EUM6" s="63"/>
      <c r="EUN6" s="63"/>
      <c r="EUO6" s="63"/>
      <c r="EUP6" s="63"/>
      <c r="EUQ6" s="63"/>
      <c r="EUR6" s="63"/>
      <c r="EUS6" s="63"/>
      <c r="EUT6" s="63"/>
      <c r="EUU6" s="63"/>
      <c r="EUV6" s="63"/>
      <c r="EUW6" s="63"/>
      <c r="EUX6" s="63"/>
      <c r="EUY6" s="63"/>
      <c r="EUZ6" s="63"/>
      <c r="EVA6" s="63"/>
      <c r="EVB6" s="63"/>
      <c r="EVC6" s="63"/>
      <c r="EVD6" s="63"/>
      <c r="EVE6" s="63"/>
      <c r="EVF6" s="63"/>
      <c r="EVG6" s="63"/>
      <c r="EVH6" s="63"/>
      <c r="EVI6" s="63"/>
      <c r="EVJ6" s="63"/>
      <c r="EVK6" s="63"/>
      <c r="EVL6" s="63"/>
      <c r="EVM6" s="63"/>
      <c r="EVN6" s="63"/>
      <c r="EVO6" s="63"/>
      <c r="EVP6" s="63"/>
      <c r="EVQ6" s="63"/>
      <c r="EVR6" s="63"/>
      <c r="EVS6" s="63"/>
      <c r="EVT6" s="63"/>
      <c r="EVU6" s="63"/>
      <c r="EVV6" s="63"/>
      <c r="EVW6" s="63"/>
      <c r="EVX6" s="63"/>
      <c r="EVY6" s="63"/>
      <c r="EVZ6" s="63"/>
      <c r="EWA6" s="63"/>
      <c r="EWB6" s="63"/>
      <c r="EWC6" s="63"/>
      <c r="EWD6" s="63"/>
      <c r="EWE6" s="63"/>
      <c r="EWF6" s="63"/>
      <c r="EWG6" s="63"/>
      <c r="EWH6" s="63"/>
      <c r="EWI6" s="63"/>
      <c r="EWJ6" s="63"/>
      <c r="EWK6" s="63"/>
      <c r="EWL6" s="63"/>
      <c r="EWM6" s="63"/>
      <c r="EWN6" s="63"/>
      <c r="EWO6" s="63"/>
      <c r="EWP6" s="63"/>
      <c r="EWQ6" s="63"/>
      <c r="EWR6" s="63"/>
      <c r="EWS6" s="63"/>
      <c r="EWT6" s="63"/>
      <c r="EWU6" s="63"/>
      <c r="EWV6" s="63"/>
      <c r="EWW6" s="63"/>
      <c r="EWX6" s="63"/>
      <c r="EWY6" s="63"/>
      <c r="EWZ6" s="63"/>
      <c r="EXA6" s="63"/>
      <c r="EXB6" s="63"/>
      <c r="EXC6" s="63"/>
      <c r="EXD6" s="63"/>
      <c r="EXE6" s="63"/>
      <c r="EXF6" s="63"/>
      <c r="EXG6" s="63"/>
      <c r="EXH6" s="63"/>
      <c r="EXI6" s="63"/>
      <c r="EXJ6" s="63"/>
      <c r="EXK6" s="63"/>
      <c r="EXL6" s="63"/>
      <c r="EXM6" s="63"/>
      <c r="EXN6" s="63"/>
      <c r="EXO6" s="63"/>
      <c r="EXP6" s="63"/>
      <c r="EXQ6" s="63"/>
      <c r="EXR6" s="63"/>
      <c r="EXS6" s="63"/>
      <c r="EXT6" s="63"/>
      <c r="EXU6" s="63"/>
      <c r="EXV6" s="63"/>
      <c r="EXW6" s="63"/>
      <c r="EXX6" s="63"/>
      <c r="EXY6" s="63"/>
      <c r="EXZ6" s="63"/>
      <c r="EYA6" s="63"/>
      <c r="EYB6" s="63"/>
      <c r="EYC6" s="63"/>
      <c r="EYD6" s="63"/>
      <c r="EYE6" s="63"/>
      <c r="EYF6" s="63"/>
      <c r="EYG6" s="63"/>
      <c r="EYH6" s="63"/>
      <c r="EYI6" s="63"/>
      <c r="EYJ6" s="63"/>
      <c r="EYK6" s="63"/>
      <c r="EYL6" s="63"/>
      <c r="EYM6" s="63"/>
      <c r="EYN6" s="63"/>
      <c r="EYO6" s="63"/>
      <c r="EYP6" s="63"/>
      <c r="EYQ6" s="63"/>
      <c r="EYR6" s="63"/>
      <c r="EYS6" s="63"/>
      <c r="EYT6" s="63"/>
      <c r="EYU6" s="63"/>
      <c r="EYV6" s="63"/>
      <c r="EYW6" s="63"/>
      <c r="EYX6" s="63"/>
      <c r="EYY6" s="63"/>
      <c r="EYZ6" s="63"/>
      <c r="EZA6" s="63"/>
      <c r="EZB6" s="63"/>
      <c r="EZC6" s="63"/>
      <c r="EZD6" s="63"/>
      <c r="EZE6" s="63"/>
      <c r="EZF6" s="63"/>
      <c r="EZG6" s="63"/>
      <c r="EZH6" s="63"/>
      <c r="EZI6" s="63"/>
      <c r="EZJ6" s="63"/>
      <c r="EZK6" s="63"/>
      <c r="EZL6" s="63"/>
      <c r="EZM6" s="63"/>
      <c r="EZN6" s="63"/>
      <c r="EZO6" s="63"/>
      <c r="EZP6" s="63"/>
      <c r="EZQ6" s="63"/>
      <c r="EZR6" s="63"/>
      <c r="EZS6" s="63"/>
      <c r="EZT6" s="63"/>
      <c r="EZU6" s="63"/>
      <c r="EZV6" s="63"/>
      <c r="EZW6" s="63"/>
      <c r="EZX6" s="63"/>
      <c r="EZY6" s="63"/>
      <c r="EZZ6" s="63"/>
      <c r="FAA6" s="63"/>
      <c r="FAB6" s="63"/>
      <c r="FAC6" s="63"/>
      <c r="FAD6" s="63"/>
      <c r="FAE6" s="63"/>
      <c r="FAF6" s="63"/>
      <c r="FAG6" s="63"/>
      <c r="FAH6" s="63"/>
      <c r="FAI6" s="63"/>
      <c r="FAJ6" s="63"/>
      <c r="FAK6" s="63"/>
      <c r="FAL6" s="63"/>
      <c r="FAM6" s="63"/>
      <c r="FAN6" s="63"/>
      <c r="FAO6" s="63"/>
      <c r="FAP6" s="63"/>
      <c r="FAQ6" s="63"/>
      <c r="FAR6" s="63"/>
      <c r="FAS6" s="63"/>
      <c r="FAT6" s="63"/>
      <c r="FAU6" s="63"/>
      <c r="FAV6" s="63"/>
      <c r="FAW6" s="63"/>
      <c r="FAX6" s="63"/>
      <c r="FAY6" s="63"/>
      <c r="FAZ6" s="63"/>
      <c r="FBA6" s="63"/>
      <c r="FBB6" s="63"/>
      <c r="FBC6" s="63"/>
      <c r="FBD6" s="63"/>
      <c r="FBE6" s="63"/>
      <c r="FBF6" s="63"/>
      <c r="FBG6" s="63"/>
      <c r="FBH6" s="63"/>
      <c r="FBI6" s="63"/>
      <c r="FBJ6" s="63"/>
      <c r="FBK6" s="63"/>
      <c r="FBL6" s="63"/>
      <c r="FBM6" s="63"/>
      <c r="FBN6" s="63"/>
      <c r="FBO6" s="63"/>
      <c r="FBP6" s="63"/>
      <c r="FBQ6" s="63"/>
      <c r="FBR6" s="63"/>
      <c r="FBS6" s="63"/>
      <c r="FBT6" s="63"/>
      <c r="FBU6" s="63"/>
      <c r="FBV6" s="63"/>
      <c r="FBW6" s="63"/>
      <c r="FBX6" s="63"/>
      <c r="FBY6" s="63"/>
      <c r="FBZ6" s="63"/>
      <c r="FCA6" s="63"/>
      <c r="FCB6" s="63"/>
      <c r="FCC6" s="63"/>
      <c r="FCD6" s="63"/>
      <c r="FCE6" s="63"/>
      <c r="FCF6" s="63"/>
      <c r="FCG6" s="63"/>
      <c r="FCH6" s="63"/>
      <c r="FCI6" s="63"/>
      <c r="FCJ6" s="63"/>
      <c r="FCK6" s="63"/>
      <c r="FCL6" s="63"/>
      <c r="FCM6" s="63"/>
      <c r="FCN6" s="63"/>
      <c r="FCO6" s="63"/>
      <c r="FCP6" s="63"/>
      <c r="FCQ6" s="63"/>
      <c r="FCR6" s="63"/>
      <c r="FCS6" s="63"/>
      <c r="FCT6" s="63"/>
      <c r="FCU6" s="63"/>
      <c r="FCV6" s="63"/>
      <c r="FCW6" s="63"/>
      <c r="FCX6" s="63"/>
      <c r="FCY6" s="63"/>
      <c r="FCZ6" s="63"/>
      <c r="FDA6" s="63"/>
      <c r="FDB6" s="63"/>
      <c r="FDC6" s="63"/>
      <c r="FDD6" s="63"/>
      <c r="FDE6" s="63"/>
      <c r="FDF6" s="63"/>
      <c r="FDG6" s="63"/>
      <c r="FDH6" s="63"/>
      <c r="FDI6" s="63"/>
      <c r="FDJ6" s="63"/>
      <c r="FDK6" s="63"/>
      <c r="FDL6" s="63"/>
      <c r="FDM6" s="63"/>
      <c r="FDN6" s="63"/>
      <c r="FDO6" s="63"/>
      <c r="FDP6" s="63"/>
      <c r="FDQ6" s="63"/>
      <c r="FDR6" s="63"/>
      <c r="FDS6" s="63"/>
      <c r="FDT6" s="63"/>
      <c r="FDU6" s="63"/>
      <c r="FDV6" s="63"/>
      <c r="FDW6" s="63"/>
      <c r="FDX6" s="63"/>
      <c r="FDY6" s="63"/>
      <c r="FDZ6" s="63"/>
      <c r="FEA6" s="63"/>
      <c r="FEB6" s="63"/>
      <c r="FEC6" s="63"/>
      <c r="FED6" s="63"/>
      <c r="FEE6" s="63"/>
      <c r="FEF6" s="63"/>
      <c r="FEG6" s="63"/>
      <c r="FEH6" s="63"/>
      <c r="FEI6" s="63"/>
      <c r="FEJ6" s="63"/>
      <c r="FEK6" s="63"/>
      <c r="FEL6" s="63"/>
      <c r="FEM6" s="63"/>
      <c r="FEN6" s="63"/>
      <c r="FEO6" s="63"/>
      <c r="FEP6" s="63"/>
      <c r="FEQ6" s="63"/>
      <c r="FER6" s="63"/>
      <c r="FES6" s="63"/>
      <c r="FET6" s="63"/>
      <c r="FEU6" s="63"/>
      <c r="FEV6" s="63"/>
      <c r="FEW6" s="63"/>
      <c r="FEX6" s="63"/>
      <c r="FEY6" s="63"/>
      <c r="FEZ6" s="63"/>
      <c r="FFA6" s="63"/>
      <c r="FFB6" s="63"/>
      <c r="FFC6" s="63"/>
      <c r="FFD6" s="63"/>
      <c r="FFE6" s="63"/>
      <c r="FFF6" s="63"/>
      <c r="FFG6" s="63"/>
      <c r="FFH6" s="63"/>
      <c r="FFI6" s="63"/>
      <c r="FFJ6" s="63"/>
      <c r="FFK6" s="63"/>
      <c r="FFL6" s="63"/>
      <c r="FFM6" s="63"/>
      <c r="FFN6" s="63"/>
      <c r="FFO6" s="63"/>
      <c r="FFP6" s="63"/>
      <c r="FFQ6" s="63"/>
      <c r="FFR6" s="63"/>
      <c r="FFS6" s="63"/>
      <c r="FFT6" s="63"/>
      <c r="FFU6" s="63"/>
      <c r="FFV6" s="63"/>
      <c r="FFW6" s="63"/>
      <c r="FFX6" s="63"/>
      <c r="FFY6" s="63"/>
      <c r="FFZ6" s="63"/>
      <c r="FGA6" s="63"/>
      <c r="FGB6" s="63"/>
      <c r="FGC6" s="63"/>
      <c r="FGD6" s="63"/>
      <c r="FGE6" s="63"/>
      <c r="FGF6" s="63"/>
      <c r="FGG6" s="63"/>
      <c r="FGH6" s="63"/>
      <c r="FGI6" s="63"/>
      <c r="FGJ6" s="63"/>
      <c r="FGK6" s="63"/>
      <c r="FGL6" s="63"/>
      <c r="FGM6" s="63"/>
      <c r="FGN6" s="63"/>
      <c r="FGO6" s="63"/>
      <c r="FGP6" s="63"/>
      <c r="FGQ6" s="63"/>
      <c r="FGR6" s="63"/>
      <c r="FGS6" s="63"/>
      <c r="FGT6" s="63"/>
      <c r="FGU6" s="63"/>
      <c r="FGV6" s="63"/>
      <c r="FGW6" s="63"/>
      <c r="FGX6" s="63"/>
      <c r="FGY6" s="63"/>
      <c r="FGZ6" s="63"/>
      <c r="FHA6" s="63"/>
      <c r="FHB6" s="63"/>
      <c r="FHC6" s="63"/>
      <c r="FHD6" s="63"/>
      <c r="FHE6" s="63"/>
      <c r="FHF6" s="63"/>
      <c r="FHG6" s="63"/>
      <c r="FHH6" s="63"/>
      <c r="FHI6" s="63"/>
      <c r="FHJ6" s="63"/>
      <c r="FHK6" s="63"/>
      <c r="FHL6" s="63"/>
      <c r="FHM6" s="63"/>
      <c r="FHN6" s="63"/>
      <c r="FHO6" s="63"/>
      <c r="FHP6" s="63"/>
      <c r="FHQ6" s="63"/>
      <c r="FHR6" s="63"/>
      <c r="FHS6" s="63"/>
      <c r="FHT6" s="63"/>
      <c r="FHU6" s="63"/>
      <c r="FHV6" s="63"/>
      <c r="FHW6" s="63"/>
      <c r="FHX6" s="63"/>
      <c r="FHY6" s="63"/>
      <c r="FHZ6" s="63"/>
      <c r="FIA6" s="63"/>
      <c r="FIB6" s="63"/>
      <c r="FIC6" s="63"/>
      <c r="FID6" s="63"/>
      <c r="FIE6" s="63"/>
      <c r="FIF6" s="63"/>
      <c r="FIG6" s="63"/>
      <c r="FIH6" s="63"/>
      <c r="FII6" s="63"/>
      <c r="FIJ6" s="63"/>
      <c r="FIK6" s="63"/>
      <c r="FIL6" s="63"/>
      <c r="FIM6" s="63"/>
      <c r="FIN6" s="63"/>
      <c r="FIO6" s="63"/>
      <c r="FIP6" s="63"/>
      <c r="FIQ6" s="63"/>
      <c r="FIR6" s="63"/>
      <c r="FIS6" s="63"/>
      <c r="FIT6" s="63"/>
      <c r="FIU6" s="63"/>
      <c r="FIV6" s="63"/>
      <c r="FIW6" s="63"/>
      <c r="FIX6" s="63"/>
      <c r="FIY6" s="63"/>
      <c r="FIZ6" s="63"/>
      <c r="FJA6" s="63"/>
      <c r="FJB6" s="63"/>
      <c r="FJC6" s="63"/>
      <c r="FJD6" s="63"/>
      <c r="FJE6" s="63"/>
      <c r="FJF6" s="63"/>
      <c r="FJG6" s="63"/>
      <c r="FJH6" s="63"/>
      <c r="FJI6" s="63"/>
      <c r="FJJ6" s="63"/>
      <c r="FJK6" s="63"/>
      <c r="FJL6" s="63"/>
      <c r="FJM6" s="63"/>
      <c r="FJN6" s="63"/>
      <c r="FJO6" s="63"/>
      <c r="FJP6" s="63"/>
      <c r="FJQ6" s="63"/>
      <c r="FJR6" s="63"/>
      <c r="FJS6" s="63"/>
      <c r="FJT6" s="63"/>
      <c r="FJU6" s="63"/>
      <c r="FJV6" s="63"/>
      <c r="FJW6" s="63"/>
      <c r="FJX6" s="63"/>
      <c r="FJY6" s="63"/>
      <c r="FJZ6" s="63"/>
      <c r="FKA6" s="63"/>
      <c r="FKB6" s="63"/>
      <c r="FKC6" s="63"/>
      <c r="FKD6" s="63"/>
      <c r="FKE6" s="63"/>
      <c r="FKF6" s="63"/>
      <c r="FKG6" s="63"/>
      <c r="FKH6" s="63"/>
      <c r="FKI6" s="63"/>
      <c r="FKJ6" s="63"/>
      <c r="FKK6" s="63"/>
      <c r="FKL6" s="63"/>
      <c r="FKM6" s="63"/>
      <c r="FKN6" s="63"/>
      <c r="FKO6" s="63"/>
      <c r="FKP6" s="63"/>
      <c r="FKQ6" s="63"/>
      <c r="FKR6" s="63"/>
      <c r="FKS6" s="63"/>
      <c r="FKT6" s="63"/>
      <c r="FKU6" s="63"/>
      <c r="FKV6" s="63"/>
      <c r="FKW6" s="63"/>
      <c r="FKX6" s="63"/>
      <c r="FKY6" s="63"/>
      <c r="FKZ6" s="63"/>
      <c r="FLA6" s="63"/>
      <c r="FLB6" s="63"/>
      <c r="FLC6" s="63"/>
      <c r="FLD6" s="63"/>
      <c r="FLE6" s="63"/>
      <c r="FLF6" s="63"/>
      <c r="FLG6" s="63"/>
      <c r="FLH6" s="63"/>
      <c r="FLI6" s="63"/>
      <c r="FLJ6" s="63"/>
      <c r="FLK6" s="63"/>
      <c r="FLL6" s="63"/>
      <c r="FLM6" s="63"/>
      <c r="FLN6" s="63"/>
      <c r="FLO6" s="63"/>
      <c r="FLP6" s="63"/>
      <c r="FLQ6" s="63"/>
      <c r="FLR6" s="63"/>
      <c r="FLS6" s="63"/>
      <c r="FLT6" s="63"/>
      <c r="FLU6" s="63"/>
      <c r="FLV6" s="63"/>
      <c r="FLW6" s="63"/>
      <c r="FLX6" s="63"/>
      <c r="FLY6" s="63"/>
      <c r="FLZ6" s="63"/>
      <c r="FMA6" s="63"/>
      <c r="FMB6" s="63"/>
      <c r="FMC6" s="63"/>
      <c r="FMD6" s="63"/>
      <c r="FME6" s="63"/>
      <c r="FMF6" s="63"/>
      <c r="FMG6" s="63"/>
      <c r="FMH6" s="63"/>
      <c r="FMI6" s="63"/>
      <c r="FMJ6" s="63"/>
      <c r="FMK6" s="63"/>
      <c r="FML6" s="63"/>
      <c r="FMM6" s="63"/>
      <c r="FMN6" s="63"/>
      <c r="FMO6" s="63"/>
      <c r="FMP6" s="63"/>
      <c r="FMQ6" s="63"/>
      <c r="FMR6" s="63"/>
      <c r="FMS6" s="63"/>
      <c r="FMT6" s="63"/>
      <c r="FMU6" s="63"/>
      <c r="FMV6" s="63"/>
      <c r="FMW6" s="63"/>
      <c r="FMX6" s="63"/>
      <c r="FMY6" s="63"/>
      <c r="FMZ6" s="63"/>
      <c r="FNA6" s="63"/>
      <c r="FNB6" s="63"/>
      <c r="FNC6" s="63"/>
      <c r="FND6" s="63"/>
      <c r="FNE6" s="63"/>
      <c r="FNF6" s="63"/>
      <c r="FNG6" s="63"/>
      <c r="FNH6" s="63"/>
      <c r="FNI6" s="63"/>
      <c r="FNJ6" s="63"/>
      <c r="FNK6" s="63"/>
      <c r="FNL6" s="63"/>
      <c r="FNM6" s="63"/>
      <c r="FNN6" s="63"/>
      <c r="FNO6" s="63"/>
      <c r="FNP6" s="63"/>
      <c r="FNQ6" s="63"/>
      <c r="FNR6" s="63"/>
      <c r="FNS6" s="63"/>
      <c r="FNT6" s="63"/>
      <c r="FNU6" s="63"/>
      <c r="FNV6" s="63"/>
      <c r="FNW6" s="63"/>
      <c r="FNX6" s="63"/>
      <c r="FNY6" s="63"/>
      <c r="FNZ6" s="63"/>
      <c r="FOA6" s="63"/>
      <c r="FOB6" s="63"/>
      <c r="FOC6" s="63"/>
      <c r="FOD6" s="63"/>
      <c r="FOE6" s="63"/>
      <c r="FOF6" s="63"/>
      <c r="FOG6" s="63"/>
      <c r="FOH6" s="63"/>
      <c r="FOI6" s="63"/>
      <c r="FOJ6" s="63"/>
      <c r="FOK6" s="63"/>
      <c r="FOL6" s="63"/>
      <c r="FOM6" s="63"/>
      <c r="FON6" s="63"/>
      <c r="FOO6" s="63"/>
      <c r="FOP6" s="63"/>
      <c r="FOQ6" s="63"/>
      <c r="FOR6" s="63"/>
      <c r="FOS6" s="63"/>
      <c r="FOT6" s="63"/>
      <c r="FOU6" s="63"/>
      <c r="FOV6" s="63"/>
      <c r="FOW6" s="63"/>
      <c r="FOX6" s="63"/>
      <c r="FOY6" s="63"/>
      <c r="FOZ6" s="63"/>
      <c r="FPA6" s="63"/>
      <c r="FPB6" s="63"/>
      <c r="FPC6" s="63"/>
      <c r="FPD6" s="63"/>
      <c r="FPE6" s="63"/>
      <c r="FPF6" s="63"/>
      <c r="FPG6" s="63"/>
      <c r="FPH6" s="63"/>
      <c r="FPI6" s="63"/>
      <c r="FPJ6" s="63"/>
      <c r="FPK6" s="63"/>
      <c r="FPL6" s="63"/>
      <c r="FPM6" s="63"/>
      <c r="FPN6" s="63"/>
      <c r="FPO6" s="63"/>
      <c r="FPP6" s="63"/>
      <c r="FPQ6" s="63"/>
      <c r="FPR6" s="63"/>
      <c r="FPS6" s="63"/>
      <c r="FPT6" s="63"/>
      <c r="FPU6" s="63"/>
      <c r="FPV6" s="63"/>
      <c r="FPW6" s="63"/>
      <c r="FPX6" s="63"/>
      <c r="FPY6" s="63"/>
      <c r="FPZ6" s="63"/>
      <c r="FQA6" s="63"/>
      <c r="FQB6" s="63"/>
      <c r="FQC6" s="63"/>
      <c r="FQD6" s="63"/>
      <c r="FQE6" s="63"/>
      <c r="FQF6" s="63"/>
      <c r="FQG6" s="63"/>
      <c r="FQH6" s="63"/>
      <c r="FQI6" s="63"/>
      <c r="FQJ6" s="63"/>
      <c r="FQK6" s="63"/>
      <c r="FQL6" s="63"/>
      <c r="FQM6" s="63"/>
      <c r="FQN6" s="63"/>
      <c r="FQO6" s="63"/>
      <c r="FQP6" s="63"/>
      <c r="FQQ6" s="63"/>
      <c r="FQR6" s="63"/>
      <c r="FQS6" s="63"/>
      <c r="FQT6" s="63"/>
      <c r="FQU6" s="63"/>
      <c r="FQV6" s="63"/>
      <c r="FQW6" s="63"/>
      <c r="FQX6" s="63"/>
      <c r="FQY6" s="63"/>
      <c r="FQZ6" s="63"/>
      <c r="FRA6" s="63"/>
      <c r="FRB6" s="63"/>
      <c r="FRC6" s="63"/>
      <c r="FRD6" s="63"/>
      <c r="FRE6" s="63"/>
      <c r="FRF6" s="63"/>
      <c r="FRG6" s="63"/>
      <c r="FRH6" s="63"/>
      <c r="FRI6" s="63"/>
      <c r="FRJ6" s="63"/>
      <c r="FRK6" s="63"/>
      <c r="FRL6" s="63"/>
      <c r="FRM6" s="63"/>
      <c r="FRN6" s="63"/>
      <c r="FRO6" s="63"/>
      <c r="FRP6" s="63"/>
      <c r="FRQ6" s="63"/>
      <c r="FRR6" s="63"/>
      <c r="FRS6" s="63"/>
      <c r="FRT6" s="63"/>
      <c r="FRU6" s="63"/>
      <c r="FRV6" s="63"/>
      <c r="FRW6" s="63"/>
      <c r="FRX6" s="63"/>
      <c r="FRY6" s="63"/>
      <c r="FRZ6" s="63"/>
      <c r="FSA6" s="63"/>
      <c r="FSB6" s="63"/>
      <c r="FSC6" s="63"/>
      <c r="FSD6" s="63"/>
      <c r="FSE6" s="63"/>
      <c r="FSF6" s="63"/>
      <c r="FSG6" s="63"/>
      <c r="FSH6" s="63"/>
      <c r="FSI6" s="63"/>
      <c r="FSJ6" s="63"/>
      <c r="FSK6" s="63"/>
      <c r="FSL6" s="63"/>
      <c r="FSM6" s="63"/>
      <c r="FSN6" s="63"/>
      <c r="FSO6" s="63"/>
      <c r="FSP6" s="63"/>
      <c r="FSQ6" s="63"/>
      <c r="FSR6" s="63"/>
      <c r="FSS6" s="63"/>
      <c r="FST6" s="63"/>
      <c r="FSU6" s="63"/>
      <c r="FSV6" s="63"/>
      <c r="FSW6" s="63"/>
      <c r="FSX6" s="63"/>
      <c r="FSY6" s="63"/>
      <c r="FSZ6" s="63"/>
      <c r="FTA6" s="63"/>
      <c r="FTB6" s="63"/>
      <c r="FTC6" s="63"/>
      <c r="FTD6" s="63"/>
      <c r="FTE6" s="63"/>
      <c r="FTF6" s="63"/>
      <c r="FTG6" s="63"/>
      <c r="FTH6" s="63"/>
      <c r="FTI6" s="63"/>
      <c r="FTJ6" s="63"/>
      <c r="FTK6" s="63"/>
      <c r="FTL6" s="63"/>
      <c r="FTM6" s="63"/>
      <c r="FTN6" s="63"/>
      <c r="FTO6" s="63"/>
      <c r="FTP6" s="63"/>
      <c r="FTQ6" s="63"/>
      <c r="FTR6" s="63"/>
      <c r="FTS6" s="63"/>
      <c r="FTT6" s="63"/>
      <c r="FTU6" s="63"/>
      <c r="FTV6" s="63"/>
      <c r="FTW6" s="63"/>
      <c r="FTX6" s="63"/>
      <c r="FTY6" s="63"/>
      <c r="FTZ6" s="63"/>
      <c r="FUA6" s="63"/>
      <c r="FUB6" s="63"/>
      <c r="FUC6" s="63"/>
      <c r="FUD6" s="63"/>
      <c r="FUE6" s="63"/>
      <c r="FUF6" s="63"/>
      <c r="FUG6" s="63"/>
      <c r="FUH6" s="63"/>
      <c r="FUI6" s="63"/>
      <c r="FUJ6" s="63"/>
      <c r="FUK6" s="63"/>
      <c r="FUL6" s="63"/>
      <c r="FUM6" s="63"/>
      <c r="FUN6" s="63"/>
      <c r="FUO6" s="63"/>
      <c r="FUP6" s="63"/>
      <c r="FUQ6" s="63"/>
      <c r="FUR6" s="63"/>
      <c r="FUS6" s="63"/>
      <c r="FUT6" s="63"/>
      <c r="FUU6" s="63"/>
      <c r="FUV6" s="63"/>
      <c r="FUW6" s="63"/>
      <c r="FUX6" s="63"/>
      <c r="FUY6" s="63"/>
      <c r="FUZ6" s="63"/>
      <c r="FVA6" s="63"/>
      <c r="FVB6" s="63"/>
      <c r="FVC6" s="63"/>
      <c r="FVD6" s="63"/>
      <c r="FVE6" s="63"/>
      <c r="FVF6" s="63"/>
      <c r="FVG6" s="63"/>
      <c r="FVH6" s="63"/>
      <c r="FVI6" s="63"/>
      <c r="FVJ6" s="63"/>
      <c r="FVK6" s="63"/>
      <c r="FVL6" s="63"/>
      <c r="FVM6" s="63"/>
      <c r="FVN6" s="63"/>
      <c r="FVO6" s="63"/>
      <c r="FVP6" s="63"/>
      <c r="FVQ6" s="63"/>
      <c r="FVR6" s="63"/>
      <c r="FVS6" s="63"/>
      <c r="FVT6" s="63"/>
      <c r="FVU6" s="63"/>
      <c r="FVV6" s="63"/>
      <c r="FVW6" s="63"/>
      <c r="FVX6" s="63"/>
      <c r="FVY6" s="63"/>
      <c r="FVZ6" s="63"/>
      <c r="FWA6" s="63"/>
      <c r="FWB6" s="63"/>
      <c r="FWC6" s="63"/>
      <c r="FWD6" s="63"/>
      <c r="FWE6" s="63"/>
      <c r="FWF6" s="63"/>
      <c r="FWG6" s="63"/>
      <c r="FWH6" s="63"/>
      <c r="FWI6" s="63"/>
      <c r="FWJ6" s="63"/>
      <c r="FWK6" s="63"/>
      <c r="FWL6" s="63"/>
      <c r="FWM6" s="63"/>
      <c r="FWN6" s="63"/>
      <c r="FWO6" s="63"/>
      <c r="FWP6" s="63"/>
      <c r="FWQ6" s="63"/>
      <c r="FWR6" s="63"/>
      <c r="FWS6" s="63"/>
      <c r="FWT6" s="63"/>
      <c r="FWU6" s="63"/>
      <c r="FWV6" s="63"/>
      <c r="FWW6" s="63"/>
      <c r="FWX6" s="63"/>
      <c r="FWY6" s="63"/>
      <c r="FWZ6" s="63"/>
      <c r="FXA6" s="63"/>
      <c r="FXB6" s="63"/>
      <c r="FXC6" s="63"/>
      <c r="FXD6" s="63"/>
      <c r="FXE6" s="63"/>
      <c r="FXF6" s="63"/>
      <c r="FXG6" s="63"/>
      <c r="FXH6" s="63"/>
      <c r="FXI6" s="63"/>
      <c r="FXJ6" s="63"/>
      <c r="FXK6" s="63"/>
      <c r="FXL6" s="63"/>
      <c r="FXM6" s="63"/>
      <c r="FXN6" s="63"/>
      <c r="FXO6" s="63"/>
      <c r="FXP6" s="63"/>
      <c r="FXQ6" s="63"/>
      <c r="FXR6" s="63"/>
      <c r="FXS6" s="63"/>
      <c r="FXT6" s="63"/>
      <c r="FXU6" s="63"/>
      <c r="FXV6" s="63"/>
      <c r="FXW6" s="63"/>
      <c r="FXX6" s="63"/>
      <c r="FXY6" s="63"/>
      <c r="FXZ6" s="63"/>
      <c r="FYA6" s="63"/>
      <c r="FYB6" s="63"/>
      <c r="FYC6" s="63"/>
      <c r="FYD6" s="63"/>
      <c r="FYE6" s="63"/>
      <c r="FYF6" s="63"/>
      <c r="FYG6" s="63"/>
      <c r="FYH6" s="63"/>
      <c r="FYI6" s="63"/>
      <c r="FYJ6" s="63"/>
      <c r="FYK6" s="63"/>
      <c r="FYL6" s="63"/>
      <c r="FYM6" s="63"/>
      <c r="FYN6" s="63"/>
      <c r="FYO6" s="63"/>
      <c r="FYP6" s="63"/>
      <c r="FYQ6" s="63"/>
      <c r="FYR6" s="63"/>
      <c r="FYS6" s="63"/>
      <c r="FYT6" s="63"/>
      <c r="FYU6" s="63"/>
      <c r="FYV6" s="63"/>
      <c r="FYW6" s="63"/>
      <c r="FYX6" s="63"/>
      <c r="FYY6" s="63"/>
      <c r="FYZ6" s="63"/>
      <c r="FZA6" s="63"/>
      <c r="FZB6" s="63"/>
      <c r="FZC6" s="63"/>
      <c r="FZD6" s="63"/>
      <c r="FZE6" s="63"/>
      <c r="FZF6" s="63"/>
      <c r="FZG6" s="63"/>
      <c r="FZH6" s="63"/>
      <c r="FZI6" s="63"/>
      <c r="FZJ6" s="63"/>
      <c r="FZK6" s="63"/>
      <c r="FZL6" s="63"/>
      <c r="FZM6" s="63"/>
      <c r="FZN6" s="63"/>
      <c r="FZO6" s="63"/>
      <c r="FZP6" s="63"/>
      <c r="FZQ6" s="63"/>
      <c r="FZR6" s="63"/>
      <c r="FZS6" s="63"/>
      <c r="FZT6" s="63"/>
      <c r="FZU6" s="63"/>
      <c r="FZV6" s="63"/>
      <c r="FZW6" s="63"/>
      <c r="FZX6" s="63"/>
      <c r="FZY6" s="63"/>
      <c r="FZZ6" s="63"/>
      <c r="GAA6" s="63"/>
      <c r="GAB6" s="63"/>
      <c r="GAC6" s="63"/>
      <c r="GAD6" s="63"/>
      <c r="GAE6" s="63"/>
      <c r="GAF6" s="63"/>
      <c r="GAG6" s="63"/>
      <c r="GAH6" s="63"/>
      <c r="GAI6" s="63"/>
      <c r="GAJ6" s="63"/>
      <c r="GAK6" s="63"/>
      <c r="GAL6" s="63"/>
      <c r="GAM6" s="63"/>
      <c r="GAN6" s="63"/>
      <c r="GAO6" s="63"/>
      <c r="GAP6" s="63"/>
      <c r="GAQ6" s="63"/>
      <c r="GAR6" s="63"/>
      <c r="GAS6" s="63"/>
      <c r="GAT6" s="63"/>
      <c r="GAU6" s="63"/>
      <c r="GAV6" s="63"/>
      <c r="GAW6" s="63"/>
      <c r="GAX6" s="63"/>
      <c r="GAY6" s="63"/>
      <c r="GAZ6" s="63"/>
      <c r="GBA6" s="63"/>
      <c r="GBB6" s="63"/>
      <c r="GBC6" s="63"/>
      <c r="GBD6" s="63"/>
      <c r="GBE6" s="63"/>
      <c r="GBF6" s="63"/>
      <c r="GBG6" s="63"/>
      <c r="GBH6" s="63"/>
      <c r="GBI6" s="63"/>
      <c r="GBJ6" s="63"/>
      <c r="GBK6" s="63"/>
      <c r="GBL6" s="63"/>
      <c r="GBM6" s="63"/>
      <c r="GBN6" s="63"/>
      <c r="GBO6" s="63"/>
      <c r="GBP6" s="63"/>
      <c r="GBQ6" s="63"/>
      <c r="GBR6" s="63"/>
      <c r="GBS6" s="63"/>
      <c r="GBT6" s="63"/>
      <c r="GBU6" s="63"/>
      <c r="GBV6" s="63"/>
      <c r="GBW6" s="63"/>
      <c r="GBX6" s="63"/>
      <c r="GBY6" s="63"/>
      <c r="GBZ6" s="63"/>
      <c r="GCA6" s="63"/>
      <c r="GCB6" s="63"/>
      <c r="GCC6" s="63"/>
      <c r="GCD6" s="63"/>
      <c r="GCE6" s="63"/>
      <c r="GCF6" s="63"/>
      <c r="GCG6" s="63"/>
      <c r="GCH6" s="63"/>
      <c r="GCI6" s="63"/>
      <c r="GCJ6" s="63"/>
      <c r="GCK6" s="63"/>
      <c r="GCL6" s="63"/>
      <c r="GCM6" s="63"/>
      <c r="GCN6" s="63"/>
      <c r="GCO6" s="63"/>
      <c r="GCP6" s="63"/>
      <c r="GCQ6" s="63"/>
      <c r="GCR6" s="63"/>
      <c r="GCS6" s="63"/>
      <c r="GCT6" s="63"/>
      <c r="GCU6" s="63"/>
      <c r="GCV6" s="63"/>
      <c r="GCW6" s="63"/>
      <c r="GCX6" s="63"/>
      <c r="GCY6" s="63"/>
      <c r="GCZ6" s="63"/>
      <c r="GDA6" s="63"/>
      <c r="GDB6" s="63"/>
      <c r="GDC6" s="63"/>
      <c r="GDD6" s="63"/>
      <c r="GDE6" s="63"/>
      <c r="GDF6" s="63"/>
      <c r="GDG6" s="63"/>
      <c r="GDH6" s="63"/>
      <c r="GDI6" s="63"/>
      <c r="GDJ6" s="63"/>
      <c r="GDK6" s="63"/>
      <c r="GDL6" s="63"/>
      <c r="GDM6" s="63"/>
      <c r="GDN6" s="63"/>
      <c r="GDO6" s="63"/>
      <c r="GDP6" s="63"/>
      <c r="GDQ6" s="63"/>
      <c r="GDR6" s="63"/>
      <c r="GDS6" s="63"/>
      <c r="GDT6" s="63"/>
      <c r="GDU6" s="63"/>
      <c r="GDV6" s="63"/>
      <c r="GDW6" s="63"/>
      <c r="GDX6" s="63"/>
      <c r="GDY6" s="63"/>
      <c r="GDZ6" s="63"/>
      <c r="GEA6" s="63"/>
      <c r="GEB6" s="63"/>
      <c r="GEC6" s="63"/>
      <c r="GED6" s="63"/>
      <c r="GEE6" s="63"/>
      <c r="GEF6" s="63"/>
      <c r="GEG6" s="63"/>
      <c r="GEH6" s="63"/>
      <c r="GEI6" s="63"/>
      <c r="GEJ6" s="63"/>
      <c r="GEK6" s="63"/>
      <c r="GEL6" s="63"/>
      <c r="GEM6" s="63"/>
      <c r="GEN6" s="63"/>
      <c r="GEO6" s="63"/>
      <c r="GEP6" s="63"/>
      <c r="GEQ6" s="63"/>
      <c r="GER6" s="63"/>
      <c r="GES6" s="63"/>
      <c r="GET6" s="63"/>
      <c r="GEU6" s="63"/>
      <c r="GEV6" s="63"/>
      <c r="GEW6" s="63"/>
      <c r="GEX6" s="63"/>
      <c r="GEY6" s="63"/>
      <c r="GEZ6" s="63"/>
      <c r="GFA6" s="63"/>
      <c r="GFB6" s="63"/>
      <c r="GFC6" s="63"/>
      <c r="GFD6" s="63"/>
      <c r="GFE6" s="63"/>
      <c r="GFF6" s="63"/>
      <c r="GFG6" s="63"/>
      <c r="GFH6" s="63"/>
      <c r="GFI6" s="63"/>
      <c r="GFJ6" s="63"/>
      <c r="GFK6" s="63"/>
      <c r="GFL6" s="63"/>
      <c r="GFM6" s="63"/>
      <c r="GFN6" s="63"/>
      <c r="GFO6" s="63"/>
      <c r="GFP6" s="63"/>
      <c r="GFQ6" s="63"/>
      <c r="GFR6" s="63"/>
      <c r="GFS6" s="63"/>
      <c r="GFT6" s="63"/>
      <c r="GFU6" s="63"/>
      <c r="GFV6" s="63"/>
      <c r="GFW6" s="63"/>
      <c r="GFX6" s="63"/>
      <c r="GFY6" s="63"/>
      <c r="GFZ6" s="63"/>
      <c r="GGA6" s="63"/>
      <c r="GGB6" s="63"/>
      <c r="GGC6" s="63"/>
      <c r="GGD6" s="63"/>
      <c r="GGE6" s="63"/>
      <c r="GGF6" s="63"/>
      <c r="GGG6" s="63"/>
      <c r="GGH6" s="63"/>
      <c r="GGI6" s="63"/>
      <c r="GGJ6" s="63"/>
      <c r="GGK6" s="63"/>
      <c r="GGL6" s="63"/>
      <c r="GGM6" s="63"/>
      <c r="GGN6" s="63"/>
      <c r="GGO6" s="63"/>
      <c r="GGP6" s="63"/>
      <c r="GGQ6" s="63"/>
      <c r="GGR6" s="63"/>
      <c r="GGS6" s="63"/>
      <c r="GGT6" s="63"/>
      <c r="GGU6" s="63"/>
      <c r="GGV6" s="63"/>
      <c r="GGW6" s="63"/>
      <c r="GGX6" s="63"/>
      <c r="GGY6" s="63"/>
      <c r="GGZ6" s="63"/>
      <c r="GHA6" s="63"/>
      <c r="GHB6" s="63"/>
      <c r="GHC6" s="63"/>
      <c r="GHD6" s="63"/>
      <c r="GHE6" s="63"/>
      <c r="GHF6" s="63"/>
      <c r="GHG6" s="63"/>
      <c r="GHH6" s="63"/>
      <c r="GHI6" s="63"/>
      <c r="GHJ6" s="63"/>
      <c r="GHK6" s="63"/>
      <c r="GHL6" s="63"/>
      <c r="GHM6" s="63"/>
      <c r="GHN6" s="63"/>
      <c r="GHO6" s="63"/>
      <c r="GHP6" s="63"/>
      <c r="GHQ6" s="63"/>
      <c r="GHR6" s="63"/>
      <c r="GHS6" s="63"/>
      <c r="GHT6" s="63"/>
      <c r="GHU6" s="63"/>
      <c r="GHV6" s="63"/>
      <c r="GHW6" s="63"/>
      <c r="GHX6" s="63"/>
      <c r="GHY6" s="63"/>
      <c r="GHZ6" s="63"/>
      <c r="GIA6" s="63"/>
      <c r="GIB6" s="63"/>
      <c r="GIC6" s="63"/>
      <c r="GID6" s="63"/>
      <c r="GIE6" s="63"/>
      <c r="GIF6" s="63"/>
      <c r="GIG6" s="63"/>
      <c r="GIH6" s="63"/>
      <c r="GII6" s="63"/>
      <c r="GIJ6" s="63"/>
      <c r="GIK6" s="63"/>
      <c r="GIL6" s="63"/>
      <c r="GIM6" s="63"/>
      <c r="GIN6" s="63"/>
      <c r="GIO6" s="63"/>
      <c r="GIP6" s="63"/>
      <c r="GIQ6" s="63"/>
      <c r="GIR6" s="63"/>
      <c r="GIS6" s="63"/>
      <c r="GIT6" s="63"/>
      <c r="GIU6" s="63"/>
      <c r="GIV6" s="63"/>
      <c r="GIW6" s="63"/>
      <c r="GIX6" s="63"/>
      <c r="GIY6" s="63"/>
      <c r="GIZ6" s="63"/>
      <c r="GJA6" s="63"/>
      <c r="GJB6" s="63"/>
      <c r="GJC6" s="63"/>
      <c r="GJD6" s="63"/>
      <c r="GJE6" s="63"/>
      <c r="GJF6" s="63"/>
      <c r="GJG6" s="63"/>
      <c r="GJH6" s="63"/>
      <c r="GJI6" s="63"/>
      <c r="GJJ6" s="63"/>
      <c r="GJK6" s="63"/>
      <c r="GJL6" s="63"/>
      <c r="GJM6" s="63"/>
      <c r="GJN6" s="63"/>
      <c r="GJO6" s="63"/>
      <c r="GJP6" s="63"/>
      <c r="GJQ6" s="63"/>
      <c r="GJR6" s="63"/>
      <c r="GJS6" s="63"/>
      <c r="GJT6" s="63"/>
      <c r="GJU6" s="63"/>
      <c r="GJV6" s="63"/>
      <c r="GJW6" s="63"/>
      <c r="GJX6" s="63"/>
      <c r="GJY6" s="63"/>
      <c r="GJZ6" s="63"/>
      <c r="GKA6" s="63"/>
      <c r="GKB6" s="63"/>
      <c r="GKC6" s="63"/>
      <c r="GKD6" s="63"/>
      <c r="GKE6" s="63"/>
      <c r="GKF6" s="63"/>
      <c r="GKG6" s="63"/>
      <c r="GKH6" s="63"/>
      <c r="GKI6" s="63"/>
      <c r="GKJ6" s="63"/>
      <c r="GKK6" s="63"/>
      <c r="GKL6" s="63"/>
      <c r="GKM6" s="63"/>
      <c r="GKN6" s="63"/>
      <c r="GKO6" s="63"/>
      <c r="GKP6" s="63"/>
      <c r="GKQ6" s="63"/>
      <c r="GKR6" s="63"/>
      <c r="GKS6" s="63"/>
      <c r="GKT6" s="63"/>
      <c r="GKU6" s="63"/>
      <c r="GKV6" s="63"/>
      <c r="GKW6" s="63"/>
      <c r="GKX6" s="63"/>
      <c r="GKY6" s="63"/>
      <c r="GKZ6" s="63"/>
      <c r="GLA6" s="63"/>
      <c r="GLB6" s="63"/>
      <c r="GLC6" s="63"/>
      <c r="GLD6" s="63"/>
      <c r="GLE6" s="63"/>
      <c r="GLF6" s="63"/>
      <c r="GLG6" s="63"/>
      <c r="GLH6" s="63"/>
      <c r="GLI6" s="63"/>
      <c r="GLJ6" s="63"/>
      <c r="GLK6" s="63"/>
      <c r="GLL6" s="63"/>
      <c r="GLM6" s="63"/>
      <c r="GLN6" s="63"/>
      <c r="GLO6" s="63"/>
      <c r="GLP6" s="63"/>
      <c r="GLQ6" s="63"/>
      <c r="GLR6" s="63"/>
      <c r="GLS6" s="63"/>
      <c r="GLT6" s="63"/>
      <c r="GLU6" s="63"/>
      <c r="GLV6" s="63"/>
      <c r="GLW6" s="63"/>
      <c r="GLX6" s="63"/>
      <c r="GLY6" s="63"/>
      <c r="GLZ6" s="63"/>
      <c r="GMA6" s="63"/>
      <c r="GMB6" s="63"/>
      <c r="GMC6" s="63"/>
      <c r="GMD6" s="63"/>
      <c r="GME6" s="63"/>
      <c r="GMF6" s="63"/>
      <c r="GMG6" s="63"/>
      <c r="GMH6" s="63"/>
      <c r="GMI6" s="63"/>
      <c r="GMJ6" s="63"/>
      <c r="GMK6" s="63"/>
      <c r="GML6" s="63"/>
      <c r="GMM6" s="63"/>
      <c r="GMN6" s="63"/>
      <c r="GMO6" s="63"/>
      <c r="GMP6" s="63"/>
      <c r="GMQ6" s="63"/>
      <c r="GMR6" s="63"/>
      <c r="GMS6" s="63"/>
      <c r="GMT6" s="63"/>
      <c r="GMU6" s="63"/>
      <c r="GMV6" s="63"/>
      <c r="GMW6" s="63"/>
      <c r="GMX6" s="63"/>
      <c r="GMY6" s="63"/>
      <c r="GMZ6" s="63"/>
      <c r="GNA6" s="63"/>
      <c r="GNB6" s="63"/>
      <c r="GNC6" s="63"/>
      <c r="GND6" s="63"/>
      <c r="GNE6" s="63"/>
      <c r="GNF6" s="63"/>
      <c r="GNG6" s="63"/>
      <c r="GNH6" s="63"/>
      <c r="GNI6" s="63"/>
      <c r="GNJ6" s="63"/>
      <c r="GNK6" s="63"/>
      <c r="GNL6" s="63"/>
      <c r="GNM6" s="63"/>
      <c r="GNN6" s="63"/>
      <c r="GNO6" s="63"/>
      <c r="GNP6" s="63"/>
      <c r="GNQ6" s="63"/>
      <c r="GNR6" s="63"/>
      <c r="GNS6" s="63"/>
      <c r="GNT6" s="63"/>
      <c r="GNU6" s="63"/>
      <c r="GNV6" s="63"/>
      <c r="GNW6" s="63"/>
      <c r="GNX6" s="63"/>
      <c r="GNY6" s="63"/>
      <c r="GNZ6" s="63"/>
      <c r="GOA6" s="63"/>
      <c r="GOB6" s="63"/>
      <c r="GOC6" s="63"/>
      <c r="GOD6" s="63"/>
      <c r="GOE6" s="63"/>
      <c r="GOF6" s="63"/>
      <c r="GOG6" s="63"/>
      <c r="GOH6" s="63"/>
      <c r="GOI6" s="63"/>
      <c r="GOJ6" s="63"/>
      <c r="GOK6" s="63"/>
      <c r="GOL6" s="63"/>
      <c r="GOM6" s="63"/>
      <c r="GON6" s="63"/>
      <c r="GOO6" s="63"/>
      <c r="GOP6" s="63"/>
      <c r="GOQ6" s="63"/>
      <c r="GOR6" s="63"/>
      <c r="GOS6" s="63"/>
      <c r="GOT6" s="63"/>
      <c r="GOU6" s="63"/>
      <c r="GOV6" s="63"/>
      <c r="GOW6" s="63"/>
      <c r="GOX6" s="63"/>
      <c r="GOY6" s="63"/>
      <c r="GOZ6" s="63"/>
      <c r="GPA6" s="63"/>
      <c r="GPB6" s="63"/>
      <c r="GPC6" s="63"/>
      <c r="GPD6" s="63"/>
      <c r="GPE6" s="63"/>
      <c r="GPF6" s="63"/>
      <c r="GPG6" s="63"/>
      <c r="GPH6" s="63"/>
      <c r="GPI6" s="63"/>
      <c r="GPJ6" s="63"/>
      <c r="GPK6" s="63"/>
      <c r="GPL6" s="63"/>
      <c r="GPM6" s="63"/>
      <c r="GPN6" s="63"/>
      <c r="GPO6" s="63"/>
      <c r="GPP6" s="63"/>
      <c r="GPQ6" s="63"/>
      <c r="GPR6" s="63"/>
      <c r="GPS6" s="63"/>
      <c r="GPT6" s="63"/>
      <c r="GPU6" s="63"/>
      <c r="GPV6" s="63"/>
      <c r="GPW6" s="63"/>
      <c r="GPX6" s="63"/>
      <c r="GPY6" s="63"/>
      <c r="GPZ6" s="63"/>
      <c r="GQA6" s="63"/>
      <c r="GQB6" s="63"/>
      <c r="GQC6" s="63"/>
      <c r="GQD6" s="63"/>
      <c r="GQE6" s="63"/>
      <c r="GQF6" s="63"/>
      <c r="GQG6" s="63"/>
      <c r="GQH6" s="63"/>
      <c r="GQI6" s="63"/>
      <c r="GQJ6" s="63"/>
      <c r="GQK6" s="63"/>
      <c r="GQL6" s="63"/>
      <c r="GQM6" s="63"/>
      <c r="GQN6" s="63"/>
      <c r="GQO6" s="63"/>
      <c r="GQP6" s="63"/>
      <c r="GQQ6" s="63"/>
      <c r="GQR6" s="63"/>
      <c r="GQS6" s="63"/>
      <c r="GQT6" s="63"/>
      <c r="GQU6" s="63"/>
      <c r="GQV6" s="63"/>
      <c r="GQW6" s="63"/>
      <c r="GQX6" s="63"/>
      <c r="GQY6" s="63"/>
      <c r="GQZ6" s="63"/>
      <c r="GRA6" s="63"/>
      <c r="GRB6" s="63"/>
      <c r="GRC6" s="63"/>
      <c r="GRD6" s="63"/>
      <c r="GRE6" s="63"/>
      <c r="GRF6" s="63"/>
      <c r="GRG6" s="63"/>
      <c r="GRH6" s="63"/>
      <c r="GRI6" s="63"/>
      <c r="GRJ6" s="63"/>
      <c r="GRK6" s="63"/>
      <c r="GRL6" s="63"/>
      <c r="GRM6" s="63"/>
      <c r="GRN6" s="63"/>
      <c r="GRO6" s="63"/>
      <c r="GRP6" s="63"/>
      <c r="GRQ6" s="63"/>
      <c r="GRR6" s="63"/>
      <c r="GRS6" s="63"/>
      <c r="GRT6" s="63"/>
      <c r="GRU6" s="63"/>
      <c r="GRV6" s="63"/>
      <c r="GRW6" s="63"/>
      <c r="GRX6" s="63"/>
      <c r="GRY6" s="63"/>
      <c r="GRZ6" s="63"/>
      <c r="GSA6" s="63"/>
      <c r="GSB6" s="63"/>
      <c r="GSC6" s="63"/>
      <c r="GSD6" s="63"/>
      <c r="GSE6" s="63"/>
      <c r="GSF6" s="63"/>
      <c r="GSG6" s="63"/>
      <c r="GSH6" s="63"/>
      <c r="GSI6" s="63"/>
      <c r="GSJ6" s="63"/>
      <c r="GSK6" s="63"/>
      <c r="GSL6" s="63"/>
      <c r="GSM6" s="63"/>
      <c r="GSN6" s="63"/>
      <c r="GSO6" s="63"/>
      <c r="GSP6" s="63"/>
      <c r="GSQ6" s="63"/>
      <c r="GSR6" s="63"/>
      <c r="GSS6" s="63"/>
      <c r="GST6" s="63"/>
      <c r="GSU6" s="63"/>
      <c r="GSV6" s="63"/>
      <c r="GSW6" s="63"/>
      <c r="GSX6" s="63"/>
      <c r="GSY6" s="63"/>
      <c r="GSZ6" s="63"/>
      <c r="GTA6" s="63"/>
      <c r="GTB6" s="63"/>
      <c r="GTC6" s="63"/>
      <c r="GTD6" s="63"/>
      <c r="GTE6" s="63"/>
      <c r="GTF6" s="63"/>
      <c r="GTG6" s="63"/>
      <c r="GTH6" s="63"/>
      <c r="GTI6" s="63"/>
      <c r="GTJ6" s="63"/>
      <c r="GTK6" s="63"/>
      <c r="GTL6" s="63"/>
      <c r="GTM6" s="63"/>
      <c r="GTN6" s="63"/>
      <c r="GTO6" s="63"/>
      <c r="GTP6" s="63"/>
      <c r="GTQ6" s="63"/>
      <c r="GTR6" s="63"/>
      <c r="GTS6" s="63"/>
      <c r="GTT6" s="63"/>
      <c r="GTU6" s="63"/>
      <c r="GTV6" s="63"/>
      <c r="GTW6" s="63"/>
      <c r="GTX6" s="63"/>
      <c r="GTY6" s="63"/>
      <c r="GTZ6" s="63"/>
      <c r="GUA6" s="63"/>
      <c r="GUB6" s="63"/>
      <c r="GUC6" s="63"/>
      <c r="GUD6" s="63"/>
      <c r="GUE6" s="63"/>
      <c r="GUF6" s="63"/>
      <c r="GUG6" s="63"/>
      <c r="GUH6" s="63"/>
      <c r="GUI6" s="63"/>
      <c r="GUJ6" s="63"/>
      <c r="GUK6" s="63"/>
      <c r="GUL6" s="63"/>
      <c r="GUM6" s="63"/>
      <c r="GUN6" s="63"/>
      <c r="GUO6" s="63"/>
      <c r="GUP6" s="63"/>
      <c r="GUQ6" s="63"/>
      <c r="GUR6" s="63"/>
      <c r="GUS6" s="63"/>
      <c r="GUT6" s="63"/>
      <c r="GUU6" s="63"/>
      <c r="GUV6" s="63"/>
      <c r="GUW6" s="63"/>
      <c r="GUX6" s="63"/>
      <c r="GUY6" s="63"/>
      <c r="GUZ6" s="63"/>
      <c r="GVA6" s="63"/>
      <c r="GVB6" s="63"/>
      <c r="GVC6" s="63"/>
      <c r="GVD6" s="63"/>
      <c r="GVE6" s="63"/>
      <c r="GVF6" s="63"/>
      <c r="GVG6" s="63"/>
      <c r="GVH6" s="63"/>
      <c r="GVI6" s="63"/>
      <c r="GVJ6" s="63"/>
      <c r="GVK6" s="63"/>
      <c r="GVL6" s="63"/>
      <c r="GVM6" s="63"/>
      <c r="GVN6" s="63"/>
      <c r="GVO6" s="63"/>
      <c r="GVP6" s="63"/>
      <c r="GVQ6" s="63"/>
      <c r="GVR6" s="63"/>
      <c r="GVS6" s="63"/>
      <c r="GVT6" s="63"/>
      <c r="GVU6" s="63"/>
      <c r="GVV6" s="63"/>
      <c r="GVW6" s="63"/>
      <c r="GVX6" s="63"/>
      <c r="GVY6" s="63"/>
      <c r="GVZ6" s="63"/>
      <c r="GWA6" s="63"/>
      <c r="GWB6" s="63"/>
      <c r="GWC6" s="63"/>
      <c r="GWD6" s="63"/>
      <c r="GWE6" s="63"/>
      <c r="GWF6" s="63"/>
      <c r="GWG6" s="63"/>
      <c r="GWH6" s="63"/>
      <c r="GWI6" s="63"/>
      <c r="GWJ6" s="63"/>
      <c r="GWK6" s="63"/>
      <c r="GWL6" s="63"/>
      <c r="GWM6" s="63"/>
      <c r="GWN6" s="63"/>
      <c r="GWO6" s="63"/>
      <c r="GWP6" s="63"/>
      <c r="GWQ6" s="63"/>
      <c r="GWR6" s="63"/>
      <c r="GWS6" s="63"/>
      <c r="GWT6" s="63"/>
      <c r="GWU6" s="63"/>
      <c r="GWV6" s="63"/>
      <c r="GWW6" s="63"/>
      <c r="GWX6" s="63"/>
      <c r="GWY6" s="63"/>
      <c r="GWZ6" s="63"/>
      <c r="GXA6" s="63"/>
      <c r="GXB6" s="63"/>
      <c r="GXC6" s="63"/>
      <c r="GXD6" s="63"/>
      <c r="GXE6" s="63"/>
      <c r="GXF6" s="63"/>
      <c r="GXG6" s="63"/>
      <c r="GXH6" s="63"/>
      <c r="GXI6" s="63"/>
      <c r="GXJ6" s="63"/>
      <c r="GXK6" s="63"/>
      <c r="GXL6" s="63"/>
      <c r="GXM6" s="63"/>
      <c r="GXN6" s="63"/>
      <c r="GXO6" s="63"/>
      <c r="GXP6" s="63"/>
      <c r="GXQ6" s="63"/>
      <c r="GXR6" s="63"/>
      <c r="GXS6" s="63"/>
      <c r="GXT6" s="63"/>
      <c r="GXU6" s="63"/>
      <c r="GXV6" s="63"/>
      <c r="GXW6" s="63"/>
      <c r="GXX6" s="63"/>
      <c r="GXY6" s="63"/>
      <c r="GXZ6" s="63"/>
      <c r="GYA6" s="63"/>
      <c r="GYB6" s="63"/>
      <c r="GYC6" s="63"/>
      <c r="GYD6" s="63"/>
      <c r="GYE6" s="63"/>
      <c r="GYF6" s="63"/>
      <c r="GYG6" s="63"/>
      <c r="GYH6" s="63"/>
      <c r="GYI6" s="63"/>
      <c r="GYJ6" s="63"/>
      <c r="GYK6" s="63"/>
      <c r="GYL6" s="63"/>
      <c r="GYM6" s="63"/>
      <c r="GYN6" s="63"/>
      <c r="GYO6" s="63"/>
      <c r="GYP6" s="63"/>
      <c r="GYQ6" s="63"/>
      <c r="GYR6" s="63"/>
      <c r="GYS6" s="63"/>
      <c r="GYT6" s="63"/>
      <c r="GYU6" s="63"/>
      <c r="GYV6" s="63"/>
      <c r="GYW6" s="63"/>
      <c r="GYX6" s="63"/>
      <c r="GYY6" s="63"/>
      <c r="GYZ6" s="63"/>
      <c r="GZA6" s="63"/>
      <c r="GZB6" s="63"/>
      <c r="GZC6" s="63"/>
      <c r="GZD6" s="63"/>
      <c r="GZE6" s="63"/>
      <c r="GZF6" s="63"/>
      <c r="GZG6" s="63"/>
      <c r="GZH6" s="63"/>
      <c r="GZI6" s="63"/>
      <c r="GZJ6" s="63"/>
      <c r="GZK6" s="63"/>
      <c r="GZL6" s="63"/>
      <c r="GZM6" s="63"/>
      <c r="GZN6" s="63"/>
      <c r="GZO6" s="63"/>
      <c r="GZP6" s="63"/>
      <c r="GZQ6" s="63"/>
      <c r="GZR6" s="63"/>
      <c r="GZS6" s="63"/>
      <c r="GZT6" s="63"/>
      <c r="GZU6" s="63"/>
      <c r="GZV6" s="63"/>
      <c r="GZW6" s="63"/>
      <c r="GZX6" s="63"/>
      <c r="GZY6" s="63"/>
      <c r="GZZ6" s="63"/>
      <c r="HAA6" s="63"/>
      <c r="HAB6" s="63"/>
      <c r="HAC6" s="63"/>
      <c r="HAD6" s="63"/>
      <c r="HAE6" s="63"/>
      <c r="HAF6" s="63"/>
      <c r="HAG6" s="63"/>
      <c r="HAH6" s="63"/>
      <c r="HAI6" s="63"/>
      <c r="HAJ6" s="63"/>
      <c r="HAK6" s="63"/>
      <c r="HAL6" s="63"/>
      <c r="HAM6" s="63"/>
      <c r="HAN6" s="63"/>
      <c r="HAO6" s="63"/>
      <c r="HAP6" s="63"/>
      <c r="HAQ6" s="63"/>
      <c r="HAR6" s="63"/>
      <c r="HAS6" s="63"/>
      <c r="HAT6" s="63"/>
      <c r="HAU6" s="63"/>
      <c r="HAV6" s="63"/>
      <c r="HAW6" s="63"/>
      <c r="HAX6" s="63"/>
      <c r="HAY6" s="63"/>
      <c r="HAZ6" s="63"/>
      <c r="HBA6" s="63"/>
      <c r="HBB6" s="63"/>
      <c r="HBC6" s="63"/>
      <c r="HBD6" s="63"/>
      <c r="HBE6" s="63"/>
      <c r="HBF6" s="63"/>
      <c r="HBG6" s="63"/>
      <c r="HBH6" s="63"/>
      <c r="HBI6" s="63"/>
      <c r="HBJ6" s="63"/>
      <c r="HBK6" s="63"/>
      <c r="HBL6" s="63"/>
      <c r="HBM6" s="63"/>
      <c r="HBN6" s="63"/>
      <c r="HBO6" s="63"/>
      <c r="HBP6" s="63"/>
      <c r="HBQ6" s="63"/>
      <c r="HBR6" s="63"/>
      <c r="HBS6" s="63"/>
      <c r="HBT6" s="63"/>
      <c r="HBU6" s="63"/>
      <c r="HBV6" s="63"/>
      <c r="HBW6" s="63"/>
      <c r="HBX6" s="63"/>
      <c r="HBY6" s="63"/>
      <c r="HBZ6" s="63"/>
      <c r="HCA6" s="63"/>
      <c r="HCB6" s="63"/>
      <c r="HCC6" s="63"/>
      <c r="HCD6" s="63"/>
      <c r="HCE6" s="63"/>
      <c r="HCF6" s="63"/>
      <c r="HCG6" s="63"/>
      <c r="HCH6" s="63"/>
      <c r="HCI6" s="63"/>
      <c r="HCJ6" s="63"/>
      <c r="HCK6" s="63"/>
      <c r="HCL6" s="63"/>
      <c r="HCM6" s="63"/>
      <c r="HCN6" s="63"/>
      <c r="HCO6" s="63"/>
      <c r="HCP6" s="63"/>
      <c r="HCQ6" s="63"/>
      <c r="HCR6" s="63"/>
      <c r="HCS6" s="63"/>
      <c r="HCT6" s="63"/>
      <c r="HCU6" s="63"/>
      <c r="HCV6" s="63"/>
      <c r="HCW6" s="63"/>
      <c r="HCX6" s="63"/>
      <c r="HCY6" s="63"/>
      <c r="HCZ6" s="63"/>
      <c r="HDA6" s="63"/>
      <c r="HDB6" s="63"/>
      <c r="HDC6" s="63"/>
      <c r="HDD6" s="63"/>
      <c r="HDE6" s="63"/>
      <c r="HDF6" s="63"/>
      <c r="HDG6" s="63"/>
      <c r="HDH6" s="63"/>
      <c r="HDI6" s="63"/>
      <c r="HDJ6" s="63"/>
      <c r="HDK6" s="63"/>
      <c r="HDL6" s="63"/>
      <c r="HDM6" s="63"/>
      <c r="HDN6" s="63"/>
      <c r="HDO6" s="63"/>
      <c r="HDP6" s="63"/>
      <c r="HDQ6" s="63"/>
      <c r="HDR6" s="63"/>
      <c r="HDS6" s="63"/>
      <c r="HDT6" s="63"/>
      <c r="HDU6" s="63"/>
      <c r="HDV6" s="63"/>
      <c r="HDW6" s="63"/>
      <c r="HDX6" s="63"/>
      <c r="HDY6" s="63"/>
      <c r="HDZ6" s="63"/>
      <c r="HEA6" s="63"/>
      <c r="HEB6" s="63"/>
      <c r="HEC6" s="63"/>
      <c r="HED6" s="63"/>
      <c r="HEE6" s="63"/>
      <c r="HEF6" s="63"/>
      <c r="HEG6" s="63"/>
      <c r="HEH6" s="63"/>
      <c r="HEI6" s="63"/>
      <c r="HEJ6" s="63"/>
      <c r="HEK6" s="63"/>
      <c r="HEL6" s="63"/>
      <c r="HEM6" s="63"/>
      <c r="HEN6" s="63"/>
      <c r="HEO6" s="63"/>
      <c r="HEP6" s="63"/>
      <c r="HEQ6" s="63"/>
      <c r="HER6" s="63"/>
      <c r="HES6" s="63"/>
      <c r="HET6" s="63"/>
      <c r="HEU6" s="63"/>
      <c r="HEV6" s="63"/>
      <c r="HEW6" s="63"/>
      <c r="HEX6" s="63"/>
      <c r="HEY6" s="63"/>
      <c r="HEZ6" s="63"/>
      <c r="HFA6" s="63"/>
      <c r="HFB6" s="63"/>
      <c r="HFC6" s="63"/>
      <c r="HFD6" s="63"/>
      <c r="HFE6" s="63"/>
      <c r="HFF6" s="63"/>
      <c r="HFG6" s="63"/>
      <c r="HFH6" s="63"/>
      <c r="HFI6" s="63"/>
      <c r="HFJ6" s="63"/>
      <c r="HFK6" s="63"/>
      <c r="HFL6" s="63"/>
      <c r="HFM6" s="63"/>
      <c r="HFN6" s="63"/>
      <c r="HFO6" s="63"/>
      <c r="HFP6" s="63"/>
      <c r="HFQ6" s="63"/>
      <c r="HFR6" s="63"/>
      <c r="HFS6" s="63"/>
      <c r="HFT6" s="63"/>
      <c r="HFU6" s="63"/>
      <c r="HFV6" s="63"/>
      <c r="HFW6" s="63"/>
      <c r="HFX6" s="63"/>
      <c r="HFY6" s="63"/>
      <c r="HFZ6" s="63"/>
      <c r="HGA6" s="63"/>
      <c r="HGB6" s="63"/>
      <c r="HGC6" s="63"/>
      <c r="HGD6" s="63"/>
      <c r="HGE6" s="63"/>
      <c r="HGF6" s="63"/>
      <c r="HGG6" s="63"/>
      <c r="HGH6" s="63"/>
      <c r="HGI6" s="63"/>
      <c r="HGJ6" s="63"/>
      <c r="HGK6" s="63"/>
      <c r="HGL6" s="63"/>
      <c r="HGM6" s="63"/>
      <c r="HGN6" s="63"/>
      <c r="HGO6" s="63"/>
      <c r="HGP6" s="63"/>
      <c r="HGQ6" s="63"/>
      <c r="HGR6" s="63"/>
      <c r="HGS6" s="63"/>
      <c r="HGT6" s="63"/>
      <c r="HGU6" s="63"/>
      <c r="HGV6" s="63"/>
      <c r="HGW6" s="63"/>
      <c r="HGX6" s="63"/>
      <c r="HGY6" s="63"/>
      <c r="HGZ6" s="63"/>
      <c r="HHA6" s="63"/>
      <c r="HHB6" s="63"/>
      <c r="HHC6" s="63"/>
      <c r="HHD6" s="63"/>
      <c r="HHE6" s="63"/>
      <c r="HHF6" s="63"/>
      <c r="HHG6" s="63"/>
      <c r="HHH6" s="63"/>
      <c r="HHI6" s="63"/>
      <c r="HHJ6" s="63"/>
      <c r="HHK6" s="63"/>
      <c r="HHL6" s="63"/>
      <c r="HHM6" s="63"/>
      <c r="HHN6" s="63"/>
      <c r="HHO6" s="63"/>
      <c r="HHP6" s="63"/>
      <c r="HHQ6" s="63"/>
      <c r="HHR6" s="63"/>
      <c r="HHS6" s="63"/>
      <c r="HHT6" s="63"/>
      <c r="HHU6" s="63"/>
      <c r="HHV6" s="63"/>
      <c r="HHW6" s="63"/>
      <c r="HHX6" s="63"/>
      <c r="HHY6" s="63"/>
      <c r="HHZ6" s="63"/>
      <c r="HIA6" s="63"/>
      <c r="HIB6" s="63"/>
      <c r="HIC6" s="63"/>
      <c r="HID6" s="63"/>
      <c r="HIE6" s="63"/>
      <c r="HIF6" s="63"/>
      <c r="HIG6" s="63"/>
      <c r="HIH6" s="63"/>
      <c r="HII6" s="63"/>
      <c r="HIJ6" s="63"/>
      <c r="HIK6" s="63"/>
      <c r="HIL6" s="63"/>
      <c r="HIM6" s="63"/>
      <c r="HIN6" s="63"/>
      <c r="HIO6" s="63"/>
      <c r="HIP6" s="63"/>
      <c r="HIQ6" s="63"/>
      <c r="HIR6" s="63"/>
      <c r="HIS6" s="63"/>
      <c r="HIT6" s="63"/>
      <c r="HIU6" s="63"/>
      <c r="HIV6" s="63"/>
      <c r="HIW6" s="63"/>
      <c r="HIX6" s="63"/>
      <c r="HIY6" s="63"/>
      <c r="HIZ6" s="63"/>
      <c r="HJA6" s="63"/>
      <c r="HJB6" s="63"/>
      <c r="HJC6" s="63"/>
      <c r="HJD6" s="63"/>
      <c r="HJE6" s="63"/>
      <c r="HJF6" s="63"/>
      <c r="HJG6" s="63"/>
      <c r="HJH6" s="63"/>
      <c r="HJI6" s="63"/>
      <c r="HJJ6" s="63"/>
      <c r="HJK6" s="63"/>
      <c r="HJL6" s="63"/>
      <c r="HJM6" s="63"/>
      <c r="HJN6" s="63"/>
      <c r="HJO6" s="63"/>
      <c r="HJP6" s="63"/>
      <c r="HJQ6" s="63"/>
      <c r="HJR6" s="63"/>
      <c r="HJS6" s="63"/>
      <c r="HJT6" s="63"/>
      <c r="HJU6" s="63"/>
      <c r="HJV6" s="63"/>
      <c r="HJW6" s="63"/>
      <c r="HJX6" s="63"/>
      <c r="HJY6" s="63"/>
      <c r="HJZ6" s="63"/>
      <c r="HKA6" s="63"/>
      <c r="HKB6" s="63"/>
      <c r="HKC6" s="63"/>
      <c r="HKD6" s="63"/>
      <c r="HKE6" s="63"/>
      <c r="HKF6" s="63"/>
      <c r="HKG6" s="63"/>
      <c r="HKH6" s="63"/>
      <c r="HKI6" s="63"/>
      <c r="HKJ6" s="63"/>
      <c r="HKK6" s="63"/>
      <c r="HKL6" s="63"/>
      <c r="HKM6" s="63"/>
      <c r="HKN6" s="63"/>
      <c r="HKO6" s="63"/>
      <c r="HKP6" s="63"/>
      <c r="HKQ6" s="63"/>
      <c r="HKR6" s="63"/>
      <c r="HKS6" s="63"/>
      <c r="HKT6" s="63"/>
      <c r="HKU6" s="63"/>
      <c r="HKV6" s="63"/>
      <c r="HKW6" s="63"/>
      <c r="HKX6" s="63"/>
      <c r="HKY6" s="63"/>
      <c r="HKZ6" s="63"/>
      <c r="HLA6" s="63"/>
      <c r="HLB6" s="63"/>
      <c r="HLC6" s="63"/>
      <c r="HLD6" s="63"/>
      <c r="HLE6" s="63"/>
      <c r="HLF6" s="63"/>
      <c r="HLG6" s="63"/>
      <c r="HLH6" s="63"/>
      <c r="HLI6" s="63"/>
      <c r="HLJ6" s="63"/>
      <c r="HLK6" s="63"/>
      <c r="HLL6" s="63"/>
      <c r="HLM6" s="63"/>
      <c r="HLN6" s="63"/>
      <c r="HLO6" s="63"/>
      <c r="HLP6" s="63"/>
      <c r="HLQ6" s="63"/>
      <c r="HLR6" s="63"/>
      <c r="HLS6" s="63"/>
      <c r="HLT6" s="63"/>
      <c r="HLU6" s="63"/>
      <c r="HLV6" s="63"/>
      <c r="HLW6" s="63"/>
      <c r="HLX6" s="63"/>
      <c r="HLY6" s="63"/>
      <c r="HLZ6" s="63"/>
      <c r="HMA6" s="63"/>
      <c r="HMB6" s="63"/>
      <c r="HMC6" s="63"/>
      <c r="HMD6" s="63"/>
      <c r="HME6" s="63"/>
      <c r="HMF6" s="63"/>
      <c r="HMG6" s="63"/>
      <c r="HMH6" s="63"/>
      <c r="HMI6" s="63"/>
      <c r="HMJ6" s="63"/>
      <c r="HMK6" s="63"/>
      <c r="HML6" s="63"/>
      <c r="HMM6" s="63"/>
      <c r="HMN6" s="63"/>
      <c r="HMO6" s="63"/>
      <c r="HMP6" s="63"/>
      <c r="HMQ6" s="63"/>
      <c r="HMR6" s="63"/>
      <c r="HMS6" s="63"/>
      <c r="HMT6" s="63"/>
      <c r="HMU6" s="63"/>
      <c r="HMV6" s="63"/>
      <c r="HMW6" s="63"/>
      <c r="HMX6" s="63"/>
      <c r="HMY6" s="63"/>
      <c r="HMZ6" s="63"/>
      <c r="HNA6" s="63"/>
      <c r="HNB6" s="63"/>
      <c r="HNC6" s="63"/>
      <c r="HND6" s="63"/>
      <c r="HNE6" s="63"/>
      <c r="HNF6" s="63"/>
      <c r="HNG6" s="63"/>
      <c r="HNH6" s="63"/>
      <c r="HNI6" s="63"/>
      <c r="HNJ6" s="63"/>
      <c r="HNK6" s="63"/>
      <c r="HNL6" s="63"/>
      <c r="HNM6" s="63"/>
      <c r="HNN6" s="63"/>
      <c r="HNO6" s="63"/>
      <c r="HNP6" s="63"/>
      <c r="HNQ6" s="63"/>
      <c r="HNR6" s="63"/>
      <c r="HNS6" s="63"/>
      <c r="HNT6" s="63"/>
      <c r="HNU6" s="63"/>
      <c r="HNV6" s="63"/>
      <c r="HNW6" s="63"/>
      <c r="HNX6" s="63"/>
      <c r="HNY6" s="63"/>
      <c r="HNZ6" s="63"/>
      <c r="HOA6" s="63"/>
      <c r="HOB6" s="63"/>
      <c r="HOC6" s="63"/>
      <c r="HOD6" s="63"/>
      <c r="HOE6" s="63"/>
      <c r="HOF6" s="63"/>
      <c r="HOG6" s="63"/>
      <c r="HOH6" s="63"/>
      <c r="HOI6" s="63"/>
      <c r="HOJ6" s="63"/>
      <c r="HOK6" s="63"/>
      <c r="HOL6" s="63"/>
      <c r="HOM6" s="63"/>
      <c r="HON6" s="63"/>
      <c r="HOO6" s="63"/>
      <c r="HOP6" s="63"/>
      <c r="HOQ6" s="63"/>
      <c r="HOR6" s="63"/>
      <c r="HOS6" s="63"/>
      <c r="HOT6" s="63"/>
      <c r="HOU6" s="63"/>
      <c r="HOV6" s="63"/>
      <c r="HOW6" s="63"/>
      <c r="HOX6" s="63"/>
      <c r="HOY6" s="63"/>
      <c r="HOZ6" s="63"/>
      <c r="HPA6" s="63"/>
      <c r="HPB6" s="63"/>
      <c r="HPC6" s="63"/>
      <c r="HPD6" s="63"/>
      <c r="HPE6" s="63"/>
      <c r="HPF6" s="63"/>
      <c r="HPG6" s="63"/>
      <c r="HPH6" s="63"/>
      <c r="HPI6" s="63"/>
      <c r="HPJ6" s="63"/>
      <c r="HPK6" s="63"/>
      <c r="HPL6" s="63"/>
      <c r="HPM6" s="63"/>
      <c r="HPN6" s="63"/>
      <c r="HPO6" s="63"/>
      <c r="HPP6" s="63"/>
      <c r="HPQ6" s="63"/>
      <c r="HPR6" s="63"/>
      <c r="HPS6" s="63"/>
      <c r="HPT6" s="63"/>
      <c r="HPU6" s="63"/>
      <c r="HPV6" s="63"/>
      <c r="HPW6" s="63"/>
      <c r="HPX6" s="63"/>
      <c r="HPY6" s="63"/>
      <c r="HPZ6" s="63"/>
      <c r="HQA6" s="63"/>
      <c r="HQB6" s="63"/>
      <c r="HQC6" s="63"/>
      <c r="HQD6" s="63"/>
      <c r="HQE6" s="63"/>
      <c r="HQF6" s="63"/>
      <c r="HQG6" s="63"/>
      <c r="HQH6" s="63"/>
      <c r="HQI6" s="63"/>
      <c r="HQJ6" s="63"/>
      <c r="HQK6" s="63"/>
      <c r="HQL6" s="63"/>
      <c r="HQM6" s="63"/>
      <c r="HQN6" s="63"/>
      <c r="HQO6" s="63"/>
      <c r="HQP6" s="63"/>
      <c r="HQQ6" s="63"/>
      <c r="HQR6" s="63"/>
      <c r="HQS6" s="63"/>
      <c r="HQT6" s="63"/>
      <c r="HQU6" s="63"/>
      <c r="HQV6" s="63"/>
      <c r="HQW6" s="63"/>
      <c r="HQX6" s="63"/>
      <c r="HQY6" s="63"/>
      <c r="HQZ6" s="63"/>
      <c r="HRA6" s="63"/>
      <c r="HRB6" s="63"/>
      <c r="HRC6" s="63"/>
      <c r="HRD6" s="63"/>
      <c r="HRE6" s="63"/>
      <c r="HRF6" s="63"/>
      <c r="HRG6" s="63"/>
      <c r="HRH6" s="63"/>
      <c r="HRI6" s="63"/>
      <c r="HRJ6" s="63"/>
      <c r="HRK6" s="63"/>
      <c r="HRL6" s="63"/>
      <c r="HRM6" s="63"/>
      <c r="HRN6" s="63"/>
      <c r="HRO6" s="63"/>
      <c r="HRP6" s="63"/>
      <c r="HRQ6" s="63"/>
      <c r="HRR6" s="63"/>
      <c r="HRS6" s="63"/>
      <c r="HRT6" s="63"/>
      <c r="HRU6" s="63"/>
      <c r="HRV6" s="63"/>
      <c r="HRW6" s="63"/>
      <c r="HRX6" s="63"/>
      <c r="HRY6" s="63"/>
      <c r="HRZ6" s="63"/>
      <c r="HSA6" s="63"/>
      <c r="HSB6" s="63"/>
      <c r="HSC6" s="63"/>
      <c r="HSD6" s="63"/>
      <c r="HSE6" s="63"/>
      <c r="HSF6" s="63"/>
      <c r="HSG6" s="63"/>
      <c r="HSH6" s="63"/>
      <c r="HSI6" s="63"/>
      <c r="HSJ6" s="63"/>
      <c r="HSK6" s="63"/>
      <c r="HSL6" s="63"/>
      <c r="HSM6" s="63"/>
      <c r="HSN6" s="63"/>
      <c r="HSO6" s="63"/>
      <c r="HSP6" s="63"/>
      <c r="HSQ6" s="63"/>
      <c r="HSR6" s="63"/>
      <c r="HSS6" s="63"/>
      <c r="HST6" s="63"/>
      <c r="HSU6" s="63"/>
      <c r="HSV6" s="63"/>
      <c r="HSW6" s="63"/>
      <c r="HSX6" s="63"/>
      <c r="HSY6" s="63"/>
      <c r="HSZ6" s="63"/>
      <c r="HTA6" s="63"/>
      <c r="HTB6" s="63"/>
      <c r="HTC6" s="63"/>
      <c r="HTD6" s="63"/>
      <c r="HTE6" s="63"/>
      <c r="HTF6" s="63"/>
      <c r="HTG6" s="63"/>
      <c r="HTH6" s="63"/>
      <c r="HTI6" s="63"/>
      <c r="HTJ6" s="63"/>
      <c r="HTK6" s="63"/>
      <c r="HTL6" s="63"/>
      <c r="HTM6" s="63"/>
      <c r="HTN6" s="63"/>
      <c r="HTO6" s="63"/>
      <c r="HTP6" s="63"/>
      <c r="HTQ6" s="63"/>
      <c r="HTR6" s="63"/>
      <c r="HTS6" s="63"/>
      <c r="HTT6" s="63"/>
      <c r="HTU6" s="63"/>
      <c r="HTV6" s="63"/>
      <c r="HTW6" s="63"/>
      <c r="HTX6" s="63"/>
      <c r="HTY6" s="63"/>
      <c r="HTZ6" s="63"/>
      <c r="HUA6" s="63"/>
      <c r="HUB6" s="63"/>
      <c r="HUC6" s="63"/>
      <c r="HUD6" s="63"/>
      <c r="HUE6" s="63"/>
      <c r="HUF6" s="63"/>
      <c r="HUG6" s="63"/>
      <c r="HUH6" s="63"/>
      <c r="HUI6" s="63"/>
      <c r="HUJ6" s="63"/>
      <c r="HUK6" s="63"/>
      <c r="HUL6" s="63"/>
      <c r="HUM6" s="63"/>
      <c r="HUN6" s="63"/>
      <c r="HUO6" s="63"/>
      <c r="HUP6" s="63"/>
      <c r="HUQ6" s="63"/>
      <c r="HUR6" s="63"/>
      <c r="HUS6" s="63"/>
      <c r="HUT6" s="63"/>
      <c r="HUU6" s="63"/>
      <c r="HUV6" s="63"/>
      <c r="HUW6" s="63"/>
      <c r="HUX6" s="63"/>
      <c r="HUY6" s="63"/>
      <c r="HUZ6" s="63"/>
      <c r="HVA6" s="63"/>
      <c r="HVB6" s="63"/>
      <c r="HVC6" s="63"/>
      <c r="HVD6" s="63"/>
      <c r="HVE6" s="63"/>
      <c r="HVF6" s="63"/>
      <c r="HVG6" s="63"/>
      <c r="HVH6" s="63"/>
      <c r="HVI6" s="63"/>
      <c r="HVJ6" s="63"/>
      <c r="HVK6" s="63"/>
      <c r="HVL6" s="63"/>
      <c r="HVM6" s="63"/>
      <c r="HVN6" s="63"/>
      <c r="HVO6" s="63"/>
      <c r="HVP6" s="63"/>
      <c r="HVQ6" s="63"/>
      <c r="HVR6" s="63"/>
      <c r="HVS6" s="63"/>
      <c r="HVT6" s="63"/>
      <c r="HVU6" s="63"/>
      <c r="HVV6" s="63"/>
      <c r="HVW6" s="63"/>
      <c r="HVX6" s="63"/>
      <c r="HVY6" s="63"/>
      <c r="HVZ6" s="63"/>
      <c r="HWA6" s="63"/>
      <c r="HWB6" s="63"/>
      <c r="HWC6" s="63"/>
      <c r="HWD6" s="63"/>
      <c r="HWE6" s="63"/>
      <c r="HWF6" s="63"/>
      <c r="HWG6" s="63"/>
      <c r="HWH6" s="63"/>
      <c r="HWI6" s="63"/>
      <c r="HWJ6" s="63"/>
      <c r="HWK6" s="63"/>
      <c r="HWL6" s="63"/>
      <c r="HWM6" s="63"/>
      <c r="HWN6" s="63"/>
      <c r="HWO6" s="63"/>
      <c r="HWP6" s="63"/>
      <c r="HWQ6" s="63"/>
      <c r="HWR6" s="63"/>
      <c r="HWS6" s="63"/>
      <c r="HWT6" s="63"/>
      <c r="HWU6" s="63"/>
      <c r="HWV6" s="63"/>
      <c r="HWW6" s="63"/>
      <c r="HWX6" s="63"/>
      <c r="HWY6" s="63"/>
      <c r="HWZ6" s="63"/>
      <c r="HXA6" s="63"/>
      <c r="HXB6" s="63"/>
      <c r="HXC6" s="63"/>
      <c r="HXD6" s="63"/>
      <c r="HXE6" s="63"/>
      <c r="HXF6" s="63"/>
      <c r="HXG6" s="63"/>
      <c r="HXH6" s="63"/>
      <c r="HXI6" s="63"/>
      <c r="HXJ6" s="63"/>
      <c r="HXK6" s="63"/>
      <c r="HXL6" s="63"/>
      <c r="HXM6" s="63"/>
      <c r="HXN6" s="63"/>
      <c r="HXO6" s="63"/>
      <c r="HXP6" s="63"/>
      <c r="HXQ6" s="63"/>
      <c r="HXR6" s="63"/>
      <c r="HXS6" s="63"/>
      <c r="HXT6" s="63"/>
      <c r="HXU6" s="63"/>
      <c r="HXV6" s="63"/>
      <c r="HXW6" s="63"/>
      <c r="HXX6" s="63"/>
      <c r="HXY6" s="63"/>
      <c r="HXZ6" s="63"/>
      <c r="HYA6" s="63"/>
      <c r="HYB6" s="63"/>
      <c r="HYC6" s="63"/>
      <c r="HYD6" s="63"/>
      <c r="HYE6" s="63"/>
      <c r="HYF6" s="63"/>
      <c r="HYG6" s="63"/>
      <c r="HYH6" s="63"/>
      <c r="HYI6" s="63"/>
      <c r="HYJ6" s="63"/>
      <c r="HYK6" s="63"/>
      <c r="HYL6" s="63"/>
      <c r="HYM6" s="63"/>
      <c r="HYN6" s="63"/>
      <c r="HYO6" s="63"/>
      <c r="HYP6" s="63"/>
      <c r="HYQ6" s="63"/>
      <c r="HYR6" s="63"/>
      <c r="HYS6" s="63"/>
      <c r="HYT6" s="63"/>
      <c r="HYU6" s="63"/>
      <c r="HYV6" s="63"/>
      <c r="HYW6" s="63"/>
      <c r="HYX6" s="63"/>
      <c r="HYY6" s="63"/>
      <c r="HYZ6" s="63"/>
      <c r="HZA6" s="63"/>
      <c r="HZB6" s="63"/>
      <c r="HZC6" s="63"/>
      <c r="HZD6" s="63"/>
      <c r="HZE6" s="63"/>
      <c r="HZF6" s="63"/>
      <c r="HZG6" s="63"/>
      <c r="HZH6" s="63"/>
      <c r="HZI6" s="63"/>
      <c r="HZJ6" s="63"/>
      <c r="HZK6" s="63"/>
      <c r="HZL6" s="63"/>
      <c r="HZM6" s="63"/>
      <c r="HZN6" s="63"/>
      <c r="HZO6" s="63"/>
      <c r="HZP6" s="63"/>
      <c r="HZQ6" s="63"/>
      <c r="HZR6" s="63"/>
      <c r="HZS6" s="63"/>
      <c r="HZT6" s="63"/>
      <c r="HZU6" s="63"/>
      <c r="HZV6" s="63"/>
      <c r="HZW6" s="63"/>
      <c r="HZX6" s="63"/>
      <c r="HZY6" s="63"/>
      <c r="HZZ6" s="63"/>
      <c r="IAA6" s="63"/>
      <c r="IAB6" s="63"/>
      <c r="IAC6" s="63"/>
      <c r="IAD6" s="63"/>
      <c r="IAE6" s="63"/>
      <c r="IAF6" s="63"/>
      <c r="IAG6" s="63"/>
      <c r="IAH6" s="63"/>
      <c r="IAI6" s="63"/>
      <c r="IAJ6" s="63"/>
      <c r="IAK6" s="63"/>
      <c r="IAL6" s="63"/>
      <c r="IAM6" s="63"/>
      <c r="IAN6" s="63"/>
      <c r="IAO6" s="63"/>
      <c r="IAP6" s="63"/>
      <c r="IAQ6" s="63"/>
      <c r="IAR6" s="63"/>
      <c r="IAS6" s="63"/>
      <c r="IAT6" s="63"/>
      <c r="IAU6" s="63"/>
      <c r="IAV6" s="63"/>
      <c r="IAW6" s="63"/>
      <c r="IAX6" s="63"/>
      <c r="IAY6" s="63"/>
      <c r="IAZ6" s="63"/>
      <c r="IBA6" s="63"/>
      <c r="IBB6" s="63"/>
      <c r="IBC6" s="63"/>
      <c r="IBD6" s="63"/>
      <c r="IBE6" s="63"/>
      <c r="IBF6" s="63"/>
      <c r="IBG6" s="63"/>
      <c r="IBH6" s="63"/>
      <c r="IBI6" s="63"/>
      <c r="IBJ6" s="63"/>
      <c r="IBK6" s="63"/>
      <c r="IBL6" s="63"/>
      <c r="IBM6" s="63"/>
      <c r="IBN6" s="63"/>
      <c r="IBO6" s="63"/>
      <c r="IBP6" s="63"/>
      <c r="IBQ6" s="63"/>
      <c r="IBR6" s="63"/>
      <c r="IBS6" s="63"/>
      <c r="IBT6" s="63"/>
      <c r="IBU6" s="63"/>
      <c r="IBV6" s="63"/>
      <c r="IBW6" s="63"/>
      <c r="IBX6" s="63"/>
      <c r="IBY6" s="63"/>
      <c r="IBZ6" s="63"/>
      <c r="ICA6" s="63"/>
      <c r="ICB6" s="63"/>
      <c r="ICC6" s="63"/>
      <c r="ICD6" s="63"/>
      <c r="ICE6" s="63"/>
      <c r="ICF6" s="63"/>
      <c r="ICG6" s="63"/>
      <c r="ICH6" s="63"/>
      <c r="ICI6" s="63"/>
      <c r="ICJ6" s="63"/>
      <c r="ICK6" s="63"/>
      <c r="ICL6" s="63"/>
      <c r="ICM6" s="63"/>
      <c r="ICN6" s="63"/>
      <c r="ICO6" s="63"/>
      <c r="ICP6" s="63"/>
      <c r="ICQ6" s="63"/>
      <c r="ICR6" s="63"/>
      <c r="ICS6" s="63"/>
      <c r="ICT6" s="63"/>
      <c r="ICU6" s="63"/>
      <c r="ICV6" s="63"/>
      <c r="ICW6" s="63"/>
      <c r="ICX6" s="63"/>
      <c r="ICY6" s="63"/>
      <c r="ICZ6" s="63"/>
      <c r="IDA6" s="63"/>
      <c r="IDB6" s="63"/>
      <c r="IDC6" s="63"/>
      <c r="IDD6" s="63"/>
      <c r="IDE6" s="63"/>
      <c r="IDF6" s="63"/>
      <c r="IDG6" s="63"/>
      <c r="IDH6" s="63"/>
      <c r="IDI6" s="63"/>
      <c r="IDJ6" s="63"/>
      <c r="IDK6" s="63"/>
      <c r="IDL6" s="63"/>
      <c r="IDM6" s="63"/>
      <c r="IDN6" s="63"/>
      <c r="IDO6" s="63"/>
      <c r="IDP6" s="63"/>
      <c r="IDQ6" s="63"/>
      <c r="IDR6" s="63"/>
      <c r="IDS6" s="63"/>
      <c r="IDT6" s="63"/>
      <c r="IDU6" s="63"/>
      <c r="IDV6" s="63"/>
      <c r="IDW6" s="63"/>
      <c r="IDX6" s="63"/>
      <c r="IDY6" s="63"/>
      <c r="IDZ6" s="63"/>
      <c r="IEA6" s="63"/>
      <c r="IEB6" s="63"/>
      <c r="IEC6" s="63"/>
      <c r="IED6" s="63"/>
      <c r="IEE6" s="63"/>
      <c r="IEF6" s="63"/>
      <c r="IEG6" s="63"/>
      <c r="IEH6" s="63"/>
      <c r="IEI6" s="63"/>
      <c r="IEJ6" s="63"/>
      <c r="IEK6" s="63"/>
      <c r="IEL6" s="63"/>
      <c r="IEM6" s="63"/>
      <c r="IEN6" s="63"/>
      <c r="IEO6" s="63"/>
      <c r="IEP6" s="63"/>
      <c r="IEQ6" s="63"/>
      <c r="IER6" s="63"/>
      <c r="IES6" s="63"/>
      <c r="IET6" s="63"/>
      <c r="IEU6" s="63"/>
      <c r="IEV6" s="63"/>
      <c r="IEW6" s="63"/>
      <c r="IEX6" s="63"/>
      <c r="IEY6" s="63"/>
      <c r="IEZ6" s="63"/>
      <c r="IFA6" s="63"/>
      <c r="IFB6" s="63"/>
      <c r="IFC6" s="63"/>
      <c r="IFD6" s="63"/>
      <c r="IFE6" s="63"/>
      <c r="IFF6" s="63"/>
      <c r="IFG6" s="63"/>
      <c r="IFH6" s="63"/>
      <c r="IFI6" s="63"/>
      <c r="IFJ6" s="63"/>
      <c r="IFK6" s="63"/>
      <c r="IFL6" s="63"/>
      <c r="IFM6" s="63"/>
      <c r="IFN6" s="63"/>
      <c r="IFO6" s="63"/>
      <c r="IFP6" s="63"/>
      <c r="IFQ6" s="63"/>
      <c r="IFR6" s="63"/>
      <c r="IFS6" s="63"/>
      <c r="IFT6" s="63"/>
      <c r="IFU6" s="63"/>
      <c r="IFV6" s="63"/>
      <c r="IFW6" s="63"/>
      <c r="IFX6" s="63"/>
      <c r="IFY6" s="63"/>
      <c r="IFZ6" s="63"/>
      <c r="IGA6" s="63"/>
      <c r="IGB6" s="63"/>
      <c r="IGC6" s="63"/>
      <c r="IGD6" s="63"/>
      <c r="IGE6" s="63"/>
      <c r="IGF6" s="63"/>
      <c r="IGG6" s="63"/>
      <c r="IGH6" s="63"/>
      <c r="IGI6" s="63"/>
      <c r="IGJ6" s="63"/>
      <c r="IGK6" s="63"/>
      <c r="IGL6" s="63"/>
      <c r="IGM6" s="63"/>
      <c r="IGN6" s="63"/>
      <c r="IGO6" s="63"/>
      <c r="IGP6" s="63"/>
      <c r="IGQ6" s="63"/>
      <c r="IGR6" s="63"/>
      <c r="IGS6" s="63"/>
      <c r="IGT6" s="63"/>
      <c r="IGU6" s="63"/>
      <c r="IGV6" s="63"/>
      <c r="IGW6" s="63"/>
      <c r="IGX6" s="63"/>
      <c r="IGY6" s="63"/>
      <c r="IGZ6" s="63"/>
      <c r="IHA6" s="63"/>
      <c r="IHB6" s="63"/>
      <c r="IHC6" s="63"/>
      <c r="IHD6" s="63"/>
      <c r="IHE6" s="63"/>
      <c r="IHF6" s="63"/>
      <c r="IHG6" s="63"/>
      <c r="IHH6" s="63"/>
      <c r="IHI6" s="63"/>
      <c r="IHJ6" s="63"/>
      <c r="IHK6" s="63"/>
      <c r="IHL6" s="63"/>
      <c r="IHM6" s="63"/>
      <c r="IHN6" s="63"/>
      <c r="IHO6" s="63"/>
      <c r="IHP6" s="63"/>
      <c r="IHQ6" s="63"/>
      <c r="IHR6" s="63"/>
      <c r="IHS6" s="63"/>
      <c r="IHT6" s="63"/>
      <c r="IHU6" s="63"/>
      <c r="IHV6" s="63"/>
      <c r="IHW6" s="63"/>
      <c r="IHX6" s="63"/>
      <c r="IHY6" s="63"/>
      <c r="IHZ6" s="63"/>
      <c r="IIA6" s="63"/>
      <c r="IIB6" s="63"/>
      <c r="IIC6" s="63"/>
      <c r="IID6" s="63"/>
      <c r="IIE6" s="63"/>
      <c r="IIF6" s="63"/>
      <c r="IIG6" s="63"/>
      <c r="IIH6" s="63"/>
      <c r="III6" s="63"/>
      <c r="IIJ6" s="63"/>
      <c r="IIK6" s="63"/>
      <c r="IIL6" s="63"/>
      <c r="IIM6" s="63"/>
      <c r="IIN6" s="63"/>
      <c r="IIO6" s="63"/>
      <c r="IIP6" s="63"/>
      <c r="IIQ6" s="63"/>
      <c r="IIR6" s="63"/>
      <c r="IIS6" s="63"/>
      <c r="IIT6" s="63"/>
      <c r="IIU6" s="63"/>
      <c r="IIV6" s="63"/>
      <c r="IIW6" s="63"/>
      <c r="IIX6" s="63"/>
      <c r="IIY6" s="63"/>
      <c r="IIZ6" s="63"/>
      <c r="IJA6" s="63"/>
      <c r="IJB6" s="63"/>
      <c r="IJC6" s="63"/>
      <c r="IJD6" s="63"/>
      <c r="IJE6" s="63"/>
      <c r="IJF6" s="63"/>
      <c r="IJG6" s="63"/>
      <c r="IJH6" s="63"/>
      <c r="IJI6" s="63"/>
      <c r="IJJ6" s="63"/>
      <c r="IJK6" s="63"/>
      <c r="IJL6" s="63"/>
      <c r="IJM6" s="63"/>
      <c r="IJN6" s="63"/>
      <c r="IJO6" s="63"/>
      <c r="IJP6" s="63"/>
      <c r="IJQ6" s="63"/>
      <c r="IJR6" s="63"/>
      <c r="IJS6" s="63"/>
      <c r="IJT6" s="63"/>
      <c r="IJU6" s="63"/>
      <c r="IJV6" s="63"/>
      <c r="IJW6" s="63"/>
      <c r="IJX6" s="63"/>
      <c r="IJY6" s="63"/>
      <c r="IJZ6" s="63"/>
      <c r="IKA6" s="63"/>
      <c r="IKB6" s="63"/>
      <c r="IKC6" s="63"/>
      <c r="IKD6" s="63"/>
      <c r="IKE6" s="63"/>
      <c r="IKF6" s="63"/>
      <c r="IKG6" s="63"/>
      <c r="IKH6" s="63"/>
      <c r="IKI6" s="63"/>
      <c r="IKJ6" s="63"/>
      <c r="IKK6" s="63"/>
      <c r="IKL6" s="63"/>
      <c r="IKM6" s="63"/>
      <c r="IKN6" s="63"/>
      <c r="IKO6" s="63"/>
      <c r="IKP6" s="63"/>
      <c r="IKQ6" s="63"/>
      <c r="IKR6" s="63"/>
      <c r="IKS6" s="63"/>
      <c r="IKT6" s="63"/>
      <c r="IKU6" s="63"/>
      <c r="IKV6" s="63"/>
      <c r="IKW6" s="63"/>
      <c r="IKX6" s="63"/>
      <c r="IKY6" s="63"/>
      <c r="IKZ6" s="63"/>
      <c r="ILA6" s="63"/>
      <c r="ILB6" s="63"/>
      <c r="ILC6" s="63"/>
      <c r="ILD6" s="63"/>
      <c r="ILE6" s="63"/>
      <c r="ILF6" s="63"/>
      <c r="ILG6" s="63"/>
      <c r="ILH6" s="63"/>
      <c r="ILI6" s="63"/>
      <c r="ILJ6" s="63"/>
      <c r="ILK6" s="63"/>
      <c r="ILL6" s="63"/>
      <c r="ILM6" s="63"/>
      <c r="ILN6" s="63"/>
      <c r="ILO6" s="63"/>
      <c r="ILP6" s="63"/>
      <c r="ILQ6" s="63"/>
      <c r="ILR6" s="63"/>
      <c r="ILS6" s="63"/>
      <c r="ILT6" s="63"/>
      <c r="ILU6" s="63"/>
      <c r="ILV6" s="63"/>
      <c r="ILW6" s="63"/>
      <c r="ILX6" s="63"/>
      <c r="ILY6" s="63"/>
      <c r="ILZ6" s="63"/>
      <c r="IMA6" s="63"/>
      <c r="IMB6" s="63"/>
      <c r="IMC6" s="63"/>
      <c r="IMD6" s="63"/>
      <c r="IME6" s="63"/>
      <c r="IMF6" s="63"/>
      <c r="IMG6" s="63"/>
      <c r="IMH6" s="63"/>
      <c r="IMI6" s="63"/>
      <c r="IMJ6" s="63"/>
      <c r="IMK6" s="63"/>
      <c r="IML6" s="63"/>
      <c r="IMM6" s="63"/>
      <c r="IMN6" s="63"/>
      <c r="IMO6" s="63"/>
      <c r="IMP6" s="63"/>
      <c r="IMQ6" s="63"/>
      <c r="IMR6" s="63"/>
      <c r="IMS6" s="63"/>
      <c r="IMT6" s="63"/>
      <c r="IMU6" s="63"/>
      <c r="IMV6" s="63"/>
      <c r="IMW6" s="63"/>
      <c r="IMX6" s="63"/>
      <c r="IMY6" s="63"/>
      <c r="IMZ6" s="63"/>
      <c r="INA6" s="63"/>
      <c r="INB6" s="63"/>
      <c r="INC6" s="63"/>
      <c r="IND6" s="63"/>
      <c r="INE6" s="63"/>
      <c r="INF6" s="63"/>
      <c r="ING6" s="63"/>
      <c r="INH6" s="63"/>
      <c r="INI6" s="63"/>
      <c r="INJ6" s="63"/>
      <c r="INK6" s="63"/>
      <c r="INL6" s="63"/>
      <c r="INM6" s="63"/>
      <c r="INN6" s="63"/>
      <c r="INO6" s="63"/>
      <c r="INP6" s="63"/>
      <c r="INQ6" s="63"/>
      <c r="INR6" s="63"/>
      <c r="INS6" s="63"/>
      <c r="INT6" s="63"/>
      <c r="INU6" s="63"/>
      <c r="INV6" s="63"/>
      <c r="INW6" s="63"/>
      <c r="INX6" s="63"/>
      <c r="INY6" s="63"/>
      <c r="INZ6" s="63"/>
      <c r="IOA6" s="63"/>
      <c r="IOB6" s="63"/>
      <c r="IOC6" s="63"/>
      <c r="IOD6" s="63"/>
      <c r="IOE6" s="63"/>
      <c r="IOF6" s="63"/>
      <c r="IOG6" s="63"/>
      <c r="IOH6" s="63"/>
      <c r="IOI6" s="63"/>
      <c r="IOJ6" s="63"/>
      <c r="IOK6" s="63"/>
      <c r="IOL6" s="63"/>
      <c r="IOM6" s="63"/>
      <c r="ION6" s="63"/>
      <c r="IOO6" s="63"/>
      <c r="IOP6" s="63"/>
      <c r="IOQ6" s="63"/>
      <c r="IOR6" s="63"/>
      <c r="IOS6" s="63"/>
      <c r="IOT6" s="63"/>
      <c r="IOU6" s="63"/>
      <c r="IOV6" s="63"/>
      <c r="IOW6" s="63"/>
      <c r="IOX6" s="63"/>
      <c r="IOY6" s="63"/>
      <c r="IOZ6" s="63"/>
      <c r="IPA6" s="63"/>
      <c r="IPB6" s="63"/>
      <c r="IPC6" s="63"/>
      <c r="IPD6" s="63"/>
      <c r="IPE6" s="63"/>
      <c r="IPF6" s="63"/>
      <c r="IPG6" s="63"/>
      <c r="IPH6" s="63"/>
      <c r="IPI6" s="63"/>
      <c r="IPJ6" s="63"/>
      <c r="IPK6" s="63"/>
      <c r="IPL6" s="63"/>
      <c r="IPM6" s="63"/>
      <c r="IPN6" s="63"/>
      <c r="IPO6" s="63"/>
      <c r="IPP6" s="63"/>
      <c r="IPQ6" s="63"/>
      <c r="IPR6" s="63"/>
      <c r="IPS6" s="63"/>
      <c r="IPT6" s="63"/>
      <c r="IPU6" s="63"/>
      <c r="IPV6" s="63"/>
      <c r="IPW6" s="63"/>
      <c r="IPX6" s="63"/>
      <c r="IPY6" s="63"/>
      <c r="IPZ6" s="63"/>
      <c r="IQA6" s="63"/>
      <c r="IQB6" s="63"/>
      <c r="IQC6" s="63"/>
      <c r="IQD6" s="63"/>
      <c r="IQE6" s="63"/>
      <c r="IQF6" s="63"/>
      <c r="IQG6" s="63"/>
      <c r="IQH6" s="63"/>
      <c r="IQI6" s="63"/>
      <c r="IQJ6" s="63"/>
      <c r="IQK6" s="63"/>
      <c r="IQL6" s="63"/>
      <c r="IQM6" s="63"/>
      <c r="IQN6" s="63"/>
      <c r="IQO6" s="63"/>
      <c r="IQP6" s="63"/>
      <c r="IQQ6" s="63"/>
      <c r="IQR6" s="63"/>
      <c r="IQS6" s="63"/>
      <c r="IQT6" s="63"/>
      <c r="IQU6" s="63"/>
      <c r="IQV6" s="63"/>
      <c r="IQW6" s="63"/>
      <c r="IQX6" s="63"/>
      <c r="IQY6" s="63"/>
      <c r="IQZ6" s="63"/>
      <c r="IRA6" s="63"/>
      <c r="IRB6" s="63"/>
      <c r="IRC6" s="63"/>
      <c r="IRD6" s="63"/>
      <c r="IRE6" s="63"/>
      <c r="IRF6" s="63"/>
      <c r="IRG6" s="63"/>
      <c r="IRH6" s="63"/>
      <c r="IRI6" s="63"/>
      <c r="IRJ6" s="63"/>
      <c r="IRK6" s="63"/>
      <c r="IRL6" s="63"/>
      <c r="IRM6" s="63"/>
      <c r="IRN6" s="63"/>
      <c r="IRO6" s="63"/>
      <c r="IRP6" s="63"/>
      <c r="IRQ6" s="63"/>
      <c r="IRR6" s="63"/>
      <c r="IRS6" s="63"/>
      <c r="IRT6" s="63"/>
      <c r="IRU6" s="63"/>
      <c r="IRV6" s="63"/>
      <c r="IRW6" s="63"/>
      <c r="IRX6" s="63"/>
      <c r="IRY6" s="63"/>
      <c r="IRZ6" s="63"/>
      <c r="ISA6" s="63"/>
      <c r="ISB6" s="63"/>
      <c r="ISC6" s="63"/>
      <c r="ISD6" s="63"/>
      <c r="ISE6" s="63"/>
      <c r="ISF6" s="63"/>
      <c r="ISG6" s="63"/>
      <c r="ISH6" s="63"/>
      <c r="ISI6" s="63"/>
      <c r="ISJ6" s="63"/>
      <c r="ISK6" s="63"/>
      <c r="ISL6" s="63"/>
      <c r="ISM6" s="63"/>
      <c r="ISN6" s="63"/>
      <c r="ISO6" s="63"/>
      <c r="ISP6" s="63"/>
      <c r="ISQ6" s="63"/>
      <c r="ISR6" s="63"/>
      <c r="ISS6" s="63"/>
      <c r="IST6" s="63"/>
      <c r="ISU6" s="63"/>
      <c r="ISV6" s="63"/>
      <c r="ISW6" s="63"/>
      <c r="ISX6" s="63"/>
      <c r="ISY6" s="63"/>
      <c r="ISZ6" s="63"/>
      <c r="ITA6" s="63"/>
      <c r="ITB6" s="63"/>
      <c r="ITC6" s="63"/>
      <c r="ITD6" s="63"/>
      <c r="ITE6" s="63"/>
      <c r="ITF6" s="63"/>
      <c r="ITG6" s="63"/>
      <c r="ITH6" s="63"/>
      <c r="ITI6" s="63"/>
      <c r="ITJ6" s="63"/>
      <c r="ITK6" s="63"/>
      <c r="ITL6" s="63"/>
      <c r="ITM6" s="63"/>
      <c r="ITN6" s="63"/>
      <c r="ITO6" s="63"/>
      <c r="ITP6" s="63"/>
      <c r="ITQ6" s="63"/>
      <c r="ITR6" s="63"/>
      <c r="ITS6" s="63"/>
      <c r="ITT6" s="63"/>
      <c r="ITU6" s="63"/>
      <c r="ITV6" s="63"/>
      <c r="ITW6" s="63"/>
      <c r="ITX6" s="63"/>
      <c r="ITY6" s="63"/>
      <c r="ITZ6" s="63"/>
      <c r="IUA6" s="63"/>
      <c r="IUB6" s="63"/>
      <c r="IUC6" s="63"/>
      <c r="IUD6" s="63"/>
      <c r="IUE6" s="63"/>
      <c r="IUF6" s="63"/>
      <c r="IUG6" s="63"/>
      <c r="IUH6" s="63"/>
      <c r="IUI6" s="63"/>
      <c r="IUJ6" s="63"/>
      <c r="IUK6" s="63"/>
      <c r="IUL6" s="63"/>
      <c r="IUM6" s="63"/>
      <c r="IUN6" s="63"/>
      <c r="IUO6" s="63"/>
      <c r="IUP6" s="63"/>
      <c r="IUQ6" s="63"/>
      <c r="IUR6" s="63"/>
      <c r="IUS6" s="63"/>
      <c r="IUT6" s="63"/>
      <c r="IUU6" s="63"/>
      <c r="IUV6" s="63"/>
      <c r="IUW6" s="63"/>
      <c r="IUX6" s="63"/>
      <c r="IUY6" s="63"/>
      <c r="IUZ6" s="63"/>
      <c r="IVA6" s="63"/>
      <c r="IVB6" s="63"/>
      <c r="IVC6" s="63"/>
      <c r="IVD6" s="63"/>
      <c r="IVE6" s="63"/>
      <c r="IVF6" s="63"/>
      <c r="IVG6" s="63"/>
      <c r="IVH6" s="63"/>
      <c r="IVI6" s="63"/>
      <c r="IVJ6" s="63"/>
      <c r="IVK6" s="63"/>
      <c r="IVL6" s="63"/>
      <c r="IVM6" s="63"/>
      <c r="IVN6" s="63"/>
      <c r="IVO6" s="63"/>
      <c r="IVP6" s="63"/>
      <c r="IVQ6" s="63"/>
      <c r="IVR6" s="63"/>
      <c r="IVS6" s="63"/>
      <c r="IVT6" s="63"/>
      <c r="IVU6" s="63"/>
      <c r="IVV6" s="63"/>
      <c r="IVW6" s="63"/>
      <c r="IVX6" s="63"/>
      <c r="IVY6" s="63"/>
      <c r="IVZ6" s="63"/>
      <c r="IWA6" s="63"/>
      <c r="IWB6" s="63"/>
      <c r="IWC6" s="63"/>
      <c r="IWD6" s="63"/>
      <c r="IWE6" s="63"/>
      <c r="IWF6" s="63"/>
      <c r="IWG6" s="63"/>
      <c r="IWH6" s="63"/>
      <c r="IWI6" s="63"/>
      <c r="IWJ6" s="63"/>
      <c r="IWK6" s="63"/>
      <c r="IWL6" s="63"/>
      <c r="IWM6" s="63"/>
      <c r="IWN6" s="63"/>
      <c r="IWO6" s="63"/>
      <c r="IWP6" s="63"/>
      <c r="IWQ6" s="63"/>
      <c r="IWR6" s="63"/>
      <c r="IWS6" s="63"/>
      <c r="IWT6" s="63"/>
      <c r="IWU6" s="63"/>
      <c r="IWV6" s="63"/>
      <c r="IWW6" s="63"/>
      <c r="IWX6" s="63"/>
      <c r="IWY6" s="63"/>
      <c r="IWZ6" s="63"/>
      <c r="IXA6" s="63"/>
      <c r="IXB6" s="63"/>
      <c r="IXC6" s="63"/>
      <c r="IXD6" s="63"/>
      <c r="IXE6" s="63"/>
      <c r="IXF6" s="63"/>
      <c r="IXG6" s="63"/>
      <c r="IXH6" s="63"/>
      <c r="IXI6" s="63"/>
      <c r="IXJ6" s="63"/>
      <c r="IXK6" s="63"/>
      <c r="IXL6" s="63"/>
      <c r="IXM6" s="63"/>
      <c r="IXN6" s="63"/>
      <c r="IXO6" s="63"/>
      <c r="IXP6" s="63"/>
      <c r="IXQ6" s="63"/>
      <c r="IXR6" s="63"/>
      <c r="IXS6" s="63"/>
      <c r="IXT6" s="63"/>
      <c r="IXU6" s="63"/>
      <c r="IXV6" s="63"/>
      <c r="IXW6" s="63"/>
      <c r="IXX6" s="63"/>
      <c r="IXY6" s="63"/>
      <c r="IXZ6" s="63"/>
      <c r="IYA6" s="63"/>
      <c r="IYB6" s="63"/>
      <c r="IYC6" s="63"/>
      <c r="IYD6" s="63"/>
      <c r="IYE6" s="63"/>
      <c r="IYF6" s="63"/>
      <c r="IYG6" s="63"/>
      <c r="IYH6" s="63"/>
      <c r="IYI6" s="63"/>
      <c r="IYJ6" s="63"/>
      <c r="IYK6" s="63"/>
      <c r="IYL6" s="63"/>
      <c r="IYM6" s="63"/>
      <c r="IYN6" s="63"/>
      <c r="IYO6" s="63"/>
      <c r="IYP6" s="63"/>
      <c r="IYQ6" s="63"/>
      <c r="IYR6" s="63"/>
      <c r="IYS6" s="63"/>
      <c r="IYT6" s="63"/>
      <c r="IYU6" s="63"/>
      <c r="IYV6" s="63"/>
      <c r="IYW6" s="63"/>
      <c r="IYX6" s="63"/>
      <c r="IYY6" s="63"/>
      <c r="IYZ6" s="63"/>
      <c r="IZA6" s="63"/>
      <c r="IZB6" s="63"/>
      <c r="IZC6" s="63"/>
      <c r="IZD6" s="63"/>
      <c r="IZE6" s="63"/>
      <c r="IZF6" s="63"/>
      <c r="IZG6" s="63"/>
      <c r="IZH6" s="63"/>
      <c r="IZI6" s="63"/>
      <c r="IZJ6" s="63"/>
      <c r="IZK6" s="63"/>
      <c r="IZL6" s="63"/>
      <c r="IZM6" s="63"/>
      <c r="IZN6" s="63"/>
      <c r="IZO6" s="63"/>
      <c r="IZP6" s="63"/>
      <c r="IZQ6" s="63"/>
      <c r="IZR6" s="63"/>
      <c r="IZS6" s="63"/>
      <c r="IZT6" s="63"/>
      <c r="IZU6" s="63"/>
      <c r="IZV6" s="63"/>
      <c r="IZW6" s="63"/>
      <c r="IZX6" s="63"/>
      <c r="IZY6" s="63"/>
      <c r="IZZ6" s="63"/>
      <c r="JAA6" s="63"/>
      <c r="JAB6" s="63"/>
      <c r="JAC6" s="63"/>
      <c r="JAD6" s="63"/>
      <c r="JAE6" s="63"/>
      <c r="JAF6" s="63"/>
      <c r="JAG6" s="63"/>
      <c r="JAH6" s="63"/>
      <c r="JAI6" s="63"/>
      <c r="JAJ6" s="63"/>
      <c r="JAK6" s="63"/>
      <c r="JAL6" s="63"/>
      <c r="JAM6" s="63"/>
      <c r="JAN6" s="63"/>
      <c r="JAO6" s="63"/>
      <c r="JAP6" s="63"/>
      <c r="JAQ6" s="63"/>
      <c r="JAR6" s="63"/>
      <c r="JAS6" s="63"/>
      <c r="JAT6" s="63"/>
      <c r="JAU6" s="63"/>
      <c r="JAV6" s="63"/>
      <c r="JAW6" s="63"/>
      <c r="JAX6" s="63"/>
      <c r="JAY6" s="63"/>
      <c r="JAZ6" s="63"/>
      <c r="JBA6" s="63"/>
      <c r="JBB6" s="63"/>
      <c r="JBC6" s="63"/>
      <c r="JBD6" s="63"/>
      <c r="JBE6" s="63"/>
      <c r="JBF6" s="63"/>
      <c r="JBG6" s="63"/>
      <c r="JBH6" s="63"/>
      <c r="JBI6" s="63"/>
      <c r="JBJ6" s="63"/>
      <c r="JBK6" s="63"/>
      <c r="JBL6" s="63"/>
      <c r="JBM6" s="63"/>
      <c r="JBN6" s="63"/>
      <c r="JBO6" s="63"/>
      <c r="JBP6" s="63"/>
      <c r="JBQ6" s="63"/>
      <c r="JBR6" s="63"/>
      <c r="JBS6" s="63"/>
      <c r="JBT6" s="63"/>
      <c r="JBU6" s="63"/>
      <c r="JBV6" s="63"/>
      <c r="JBW6" s="63"/>
      <c r="JBX6" s="63"/>
      <c r="JBY6" s="63"/>
      <c r="JBZ6" s="63"/>
      <c r="JCA6" s="63"/>
      <c r="JCB6" s="63"/>
      <c r="JCC6" s="63"/>
      <c r="JCD6" s="63"/>
      <c r="JCE6" s="63"/>
      <c r="JCF6" s="63"/>
      <c r="JCG6" s="63"/>
      <c r="JCH6" s="63"/>
      <c r="JCI6" s="63"/>
      <c r="JCJ6" s="63"/>
      <c r="JCK6" s="63"/>
      <c r="JCL6" s="63"/>
      <c r="JCM6" s="63"/>
      <c r="JCN6" s="63"/>
      <c r="JCO6" s="63"/>
      <c r="JCP6" s="63"/>
      <c r="JCQ6" s="63"/>
      <c r="JCR6" s="63"/>
      <c r="JCS6" s="63"/>
      <c r="JCT6" s="63"/>
      <c r="JCU6" s="63"/>
      <c r="JCV6" s="63"/>
      <c r="JCW6" s="63"/>
      <c r="JCX6" s="63"/>
      <c r="JCY6" s="63"/>
      <c r="JCZ6" s="63"/>
      <c r="JDA6" s="63"/>
      <c r="JDB6" s="63"/>
      <c r="JDC6" s="63"/>
      <c r="JDD6" s="63"/>
      <c r="JDE6" s="63"/>
      <c r="JDF6" s="63"/>
      <c r="JDG6" s="63"/>
      <c r="JDH6" s="63"/>
      <c r="JDI6" s="63"/>
      <c r="JDJ6" s="63"/>
      <c r="JDK6" s="63"/>
      <c r="JDL6" s="63"/>
      <c r="JDM6" s="63"/>
      <c r="JDN6" s="63"/>
      <c r="JDO6" s="63"/>
      <c r="JDP6" s="63"/>
      <c r="JDQ6" s="63"/>
      <c r="JDR6" s="63"/>
      <c r="JDS6" s="63"/>
      <c r="JDT6" s="63"/>
      <c r="JDU6" s="63"/>
      <c r="JDV6" s="63"/>
      <c r="JDW6" s="63"/>
      <c r="JDX6" s="63"/>
      <c r="JDY6" s="63"/>
      <c r="JDZ6" s="63"/>
      <c r="JEA6" s="63"/>
      <c r="JEB6" s="63"/>
      <c r="JEC6" s="63"/>
      <c r="JED6" s="63"/>
      <c r="JEE6" s="63"/>
      <c r="JEF6" s="63"/>
      <c r="JEG6" s="63"/>
      <c r="JEH6" s="63"/>
      <c r="JEI6" s="63"/>
      <c r="JEJ6" s="63"/>
      <c r="JEK6" s="63"/>
      <c r="JEL6" s="63"/>
      <c r="JEM6" s="63"/>
      <c r="JEN6" s="63"/>
      <c r="JEO6" s="63"/>
      <c r="JEP6" s="63"/>
      <c r="JEQ6" s="63"/>
      <c r="JER6" s="63"/>
      <c r="JES6" s="63"/>
      <c r="JET6" s="63"/>
      <c r="JEU6" s="63"/>
      <c r="JEV6" s="63"/>
      <c r="JEW6" s="63"/>
      <c r="JEX6" s="63"/>
      <c r="JEY6" s="63"/>
      <c r="JEZ6" s="63"/>
      <c r="JFA6" s="63"/>
      <c r="JFB6" s="63"/>
      <c r="JFC6" s="63"/>
      <c r="JFD6" s="63"/>
      <c r="JFE6" s="63"/>
      <c r="JFF6" s="63"/>
      <c r="JFG6" s="63"/>
      <c r="JFH6" s="63"/>
      <c r="JFI6" s="63"/>
      <c r="JFJ6" s="63"/>
      <c r="JFK6" s="63"/>
      <c r="JFL6" s="63"/>
      <c r="JFM6" s="63"/>
      <c r="JFN6" s="63"/>
      <c r="JFO6" s="63"/>
      <c r="JFP6" s="63"/>
      <c r="JFQ6" s="63"/>
      <c r="JFR6" s="63"/>
      <c r="JFS6" s="63"/>
      <c r="JFT6" s="63"/>
      <c r="JFU6" s="63"/>
      <c r="JFV6" s="63"/>
      <c r="JFW6" s="63"/>
      <c r="JFX6" s="63"/>
      <c r="JFY6" s="63"/>
      <c r="JFZ6" s="63"/>
      <c r="JGA6" s="63"/>
      <c r="JGB6" s="63"/>
      <c r="JGC6" s="63"/>
      <c r="JGD6" s="63"/>
      <c r="JGE6" s="63"/>
      <c r="JGF6" s="63"/>
      <c r="JGG6" s="63"/>
      <c r="JGH6" s="63"/>
      <c r="JGI6" s="63"/>
      <c r="JGJ6" s="63"/>
      <c r="JGK6" s="63"/>
      <c r="JGL6" s="63"/>
      <c r="JGM6" s="63"/>
      <c r="JGN6" s="63"/>
      <c r="JGO6" s="63"/>
      <c r="JGP6" s="63"/>
      <c r="JGQ6" s="63"/>
      <c r="JGR6" s="63"/>
      <c r="JGS6" s="63"/>
      <c r="JGT6" s="63"/>
      <c r="JGU6" s="63"/>
      <c r="JGV6" s="63"/>
      <c r="JGW6" s="63"/>
      <c r="JGX6" s="63"/>
      <c r="JGY6" s="63"/>
      <c r="JGZ6" s="63"/>
      <c r="JHA6" s="63"/>
      <c r="JHB6" s="63"/>
      <c r="JHC6" s="63"/>
      <c r="JHD6" s="63"/>
      <c r="JHE6" s="63"/>
      <c r="JHF6" s="63"/>
      <c r="JHG6" s="63"/>
      <c r="JHH6" s="63"/>
      <c r="JHI6" s="63"/>
      <c r="JHJ6" s="63"/>
      <c r="JHK6" s="63"/>
      <c r="JHL6" s="63"/>
      <c r="JHM6" s="63"/>
      <c r="JHN6" s="63"/>
      <c r="JHO6" s="63"/>
      <c r="JHP6" s="63"/>
      <c r="JHQ6" s="63"/>
      <c r="JHR6" s="63"/>
      <c r="JHS6" s="63"/>
      <c r="JHT6" s="63"/>
      <c r="JHU6" s="63"/>
      <c r="JHV6" s="63"/>
      <c r="JHW6" s="63"/>
      <c r="JHX6" s="63"/>
      <c r="JHY6" s="63"/>
      <c r="JHZ6" s="63"/>
      <c r="JIA6" s="63"/>
      <c r="JIB6" s="63"/>
      <c r="JIC6" s="63"/>
      <c r="JID6" s="63"/>
      <c r="JIE6" s="63"/>
      <c r="JIF6" s="63"/>
      <c r="JIG6" s="63"/>
      <c r="JIH6" s="63"/>
      <c r="JII6" s="63"/>
      <c r="JIJ6" s="63"/>
      <c r="JIK6" s="63"/>
      <c r="JIL6" s="63"/>
      <c r="JIM6" s="63"/>
      <c r="JIN6" s="63"/>
      <c r="JIO6" s="63"/>
      <c r="JIP6" s="63"/>
      <c r="JIQ6" s="63"/>
      <c r="JIR6" s="63"/>
      <c r="JIS6" s="63"/>
      <c r="JIT6" s="63"/>
      <c r="JIU6" s="63"/>
      <c r="JIV6" s="63"/>
      <c r="JIW6" s="63"/>
      <c r="JIX6" s="63"/>
      <c r="JIY6" s="63"/>
      <c r="JIZ6" s="63"/>
      <c r="JJA6" s="63"/>
      <c r="JJB6" s="63"/>
      <c r="JJC6" s="63"/>
      <c r="JJD6" s="63"/>
      <c r="JJE6" s="63"/>
      <c r="JJF6" s="63"/>
      <c r="JJG6" s="63"/>
      <c r="JJH6" s="63"/>
      <c r="JJI6" s="63"/>
      <c r="JJJ6" s="63"/>
      <c r="JJK6" s="63"/>
      <c r="JJL6" s="63"/>
      <c r="JJM6" s="63"/>
      <c r="JJN6" s="63"/>
      <c r="JJO6" s="63"/>
      <c r="JJP6" s="63"/>
      <c r="JJQ6" s="63"/>
      <c r="JJR6" s="63"/>
      <c r="JJS6" s="63"/>
      <c r="JJT6" s="63"/>
      <c r="JJU6" s="63"/>
      <c r="JJV6" s="63"/>
      <c r="JJW6" s="63"/>
      <c r="JJX6" s="63"/>
      <c r="JJY6" s="63"/>
      <c r="JJZ6" s="63"/>
      <c r="JKA6" s="63"/>
      <c r="JKB6" s="63"/>
      <c r="JKC6" s="63"/>
      <c r="JKD6" s="63"/>
      <c r="JKE6" s="63"/>
      <c r="JKF6" s="63"/>
      <c r="JKG6" s="63"/>
      <c r="JKH6" s="63"/>
      <c r="JKI6" s="63"/>
      <c r="JKJ6" s="63"/>
      <c r="JKK6" s="63"/>
      <c r="JKL6" s="63"/>
      <c r="JKM6" s="63"/>
      <c r="JKN6" s="63"/>
      <c r="JKO6" s="63"/>
      <c r="JKP6" s="63"/>
      <c r="JKQ6" s="63"/>
      <c r="JKR6" s="63"/>
      <c r="JKS6" s="63"/>
      <c r="JKT6" s="63"/>
      <c r="JKU6" s="63"/>
      <c r="JKV6" s="63"/>
      <c r="JKW6" s="63"/>
      <c r="JKX6" s="63"/>
      <c r="JKY6" s="63"/>
      <c r="JKZ6" s="63"/>
      <c r="JLA6" s="63"/>
      <c r="JLB6" s="63"/>
      <c r="JLC6" s="63"/>
      <c r="JLD6" s="63"/>
      <c r="JLE6" s="63"/>
      <c r="JLF6" s="63"/>
      <c r="JLG6" s="63"/>
      <c r="JLH6" s="63"/>
      <c r="JLI6" s="63"/>
      <c r="JLJ6" s="63"/>
      <c r="JLK6" s="63"/>
      <c r="JLL6" s="63"/>
      <c r="JLM6" s="63"/>
      <c r="JLN6" s="63"/>
      <c r="JLO6" s="63"/>
      <c r="JLP6" s="63"/>
      <c r="JLQ6" s="63"/>
      <c r="JLR6" s="63"/>
      <c r="JLS6" s="63"/>
      <c r="JLT6" s="63"/>
      <c r="JLU6" s="63"/>
      <c r="JLV6" s="63"/>
      <c r="JLW6" s="63"/>
      <c r="JLX6" s="63"/>
      <c r="JLY6" s="63"/>
      <c r="JLZ6" s="63"/>
      <c r="JMA6" s="63"/>
      <c r="JMB6" s="63"/>
      <c r="JMC6" s="63"/>
      <c r="JMD6" s="63"/>
      <c r="JME6" s="63"/>
      <c r="JMF6" s="63"/>
      <c r="JMG6" s="63"/>
      <c r="JMH6" s="63"/>
      <c r="JMI6" s="63"/>
      <c r="JMJ6" s="63"/>
      <c r="JMK6" s="63"/>
      <c r="JML6" s="63"/>
      <c r="JMM6" s="63"/>
      <c r="JMN6" s="63"/>
      <c r="JMO6" s="63"/>
      <c r="JMP6" s="63"/>
      <c r="JMQ6" s="63"/>
      <c r="JMR6" s="63"/>
      <c r="JMS6" s="63"/>
      <c r="JMT6" s="63"/>
      <c r="JMU6" s="63"/>
      <c r="JMV6" s="63"/>
      <c r="JMW6" s="63"/>
      <c r="JMX6" s="63"/>
      <c r="JMY6" s="63"/>
      <c r="JMZ6" s="63"/>
      <c r="JNA6" s="63"/>
      <c r="JNB6" s="63"/>
      <c r="JNC6" s="63"/>
      <c r="JND6" s="63"/>
      <c r="JNE6" s="63"/>
      <c r="JNF6" s="63"/>
      <c r="JNG6" s="63"/>
      <c r="JNH6" s="63"/>
      <c r="JNI6" s="63"/>
      <c r="JNJ6" s="63"/>
      <c r="JNK6" s="63"/>
      <c r="JNL6" s="63"/>
      <c r="JNM6" s="63"/>
      <c r="JNN6" s="63"/>
      <c r="JNO6" s="63"/>
      <c r="JNP6" s="63"/>
      <c r="JNQ6" s="63"/>
      <c r="JNR6" s="63"/>
      <c r="JNS6" s="63"/>
      <c r="JNT6" s="63"/>
      <c r="JNU6" s="63"/>
      <c r="JNV6" s="63"/>
      <c r="JNW6" s="63"/>
      <c r="JNX6" s="63"/>
      <c r="JNY6" s="63"/>
      <c r="JNZ6" s="63"/>
      <c r="JOA6" s="63"/>
      <c r="JOB6" s="63"/>
      <c r="JOC6" s="63"/>
      <c r="JOD6" s="63"/>
      <c r="JOE6" s="63"/>
      <c r="JOF6" s="63"/>
      <c r="JOG6" s="63"/>
      <c r="JOH6" s="63"/>
      <c r="JOI6" s="63"/>
      <c r="JOJ6" s="63"/>
      <c r="JOK6" s="63"/>
      <c r="JOL6" s="63"/>
      <c r="JOM6" s="63"/>
      <c r="JON6" s="63"/>
      <c r="JOO6" s="63"/>
      <c r="JOP6" s="63"/>
      <c r="JOQ6" s="63"/>
      <c r="JOR6" s="63"/>
      <c r="JOS6" s="63"/>
      <c r="JOT6" s="63"/>
      <c r="JOU6" s="63"/>
      <c r="JOV6" s="63"/>
      <c r="JOW6" s="63"/>
      <c r="JOX6" s="63"/>
      <c r="JOY6" s="63"/>
      <c r="JOZ6" s="63"/>
      <c r="JPA6" s="63"/>
      <c r="JPB6" s="63"/>
      <c r="JPC6" s="63"/>
      <c r="JPD6" s="63"/>
      <c r="JPE6" s="63"/>
      <c r="JPF6" s="63"/>
      <c r="JPG6" s="63"/>
      <c r="JPH6" s="63"/>
      <c r="JPI6" s="63"/>
      <c r="JPJ6" s="63"/>
      <c r="JPK6" s="63"/>
      <c r="JPL6" s="63"/>
      <c r="JPM6" s="63"/>
      <c r="JPN6" s="63"/>
      <c r="JPO6" s="63"/>
      <c r="JPP6" s="63"/>
      <c r="JPQ6" s="63"/>
      <c r="JPR6" s="63"/>
      <c r="JPS6" s="63"/>
      <c r="JPT6" s="63"/>
      <c r="JPU6" s="63"/>
      <c r="JPV6" s="63"/>
      <c r="JPW6" s="63"/>
      <c r="JPX6" s="63"/>
      <c r="JPY6" s="63"/>
      <c r="JPZ6" s="63"/>
      <c r="JQA6" s="63"/>
      <c r="JQB6" s="63"/>
      <c r="JQC6" s="63"/>
      <c r="JQD6" s="63"/>
      <c r="JQE6" s="63"/>
      <c r="JQF6" s="63"/>
      <c r="JQG6" s="63"/>
      <c r="JQH6" s="63"/>
      <c r="JQI6" s="63"/>
      <c r="JQJ6" s="63"/>
      <c r="JQK6" s="63"/>
      <c r="JQL6" s="63"/>
      <c r="JQM6" s="63"/>
      <c r="JQN6" s="63"/>
      <c r="JQO6" s="63"/>
      <c r="JQP6" s="63"/>
      <c r="JQQ6" s="63"/>
      <c r="JQR6" s="63"/>
      <c r="JQS6" s="63"/>
      <c r="JQT6" s="63"/>
      <c r="JQU6" s="63"/>
      <c r="JQV6" s="63"/>
      <c r="JQW6" s="63"/>
      <c r="JQX6" s="63"/>
      <c r="JQY6" s="63"/>
      <c r="JQZ6" s="63"/>
      <c r="JRA6" s="63"/>
      <c r="JRB6" s="63"/>
      <c r="JRC6" s="63"/>
      <c r="JRD6" s="63"/>
      <c r="JRE6" s="63"/>
      <c r="JRF6" s="63"/>
      <c r="JRG6" s="63"/>
      <c r="JRH6" s="63"/>
      <c r="JRI6" s="63"/>
      <c r="JRJ6" s="63"/>
      <c r="JRK6" s="63"/>
      <c r="JRL6" s="63"/>
      <c r="JRM6" s="63"/>
      <c r="JRN6" s="63"/>
      <c r="JRO6" s="63"/>
      <c r="JRP6" s="63"/>
      <c r="JRQ6" s="63"/>
      <c r="JRR6" s="63"/>
      <c r="JRS6" s="63"/>
      <c r="JRT6" s="63"/>
      <c r="JRU6" s="63"/>
      <c r="JRV6" s="63"/>
      <c r="JRW6" s="63"/>
      <c r="JRX6" s="63"/>
      <c r="JRY6" s="63"/>
      <c r="JRZ6" s="63"/>
      <c r="JSA6" s="63"/>
      <c r="JSB6" s="63"/>
      <c r="JSC6" s="63"/>
      <c r="JSD6" s="63"/>
      <c r="JSE6" s="63"/>
      <c r="JSF6" s="63"/>
      <c r="JSG6" s="63"/>
      <c r="JSH6" s="63"/>
      <c r="JSI6" s="63"/>
      <c r="JSJ6" s="63"/>
      <c r="JSK6" s="63"/>
      <c r="JSL6" s="63"/>
      <c r="JSM6" s="63"/>
      <c r="JSN6" s="63"/>
      <c r="JSO6" s="63"/>
      <c r="JSP6" s="63"/>
      <c r="JSQ6" s="63"/>
      <c r="JSR6" s="63"/>
      <c r="JSS6" s="63"/>
      <c r="JST6" s="63"/>
      <c r="JSU6" s="63"/>
      <c r="JSV6" s="63"/>
      <c r="JSW6" s="63"/>
      <c r="JSX6" s="63"/>
      <c r="JSY6" s="63"/>
      <c r="JSZ6" s="63"/>
      <c r="JTA6" s="63"/>
      <c r="JTB6" s="63"/>
      <c r="JTC6" s="63"/>
      <c r="JTD6" s="63"/>
      <c r="JTE6" s="63"/>
      <c r="JTF6" s="63"/>
      <c r="JTG6" s="63"/>
      <c r="JTH6" s="63"/>
      <c r="JTI6" s="63"/>
      <c r="JTJ6" s="63"/>
      <c r="JTK6" s="63"/>
      <c r="JTL6" s="63"/>
      <c r="JTM6" s="63"/>
      <c r="JTN6" s="63"/>
      <c r="JTO6" s="63"/>
      <c r="JTP6" s="63"/>
      <c r="JTQ6" s="63"/>
      <c r="JTR6" s="63"/>
      <c r="JTS6" s="63"/>
      <c r="JTT6" s="63"/>
      <c r="JTU6" s="63"/>
      <c r="JTV6" s="63"/>
      <c r="JTW6" s="63"/>
      <c r="JTX6" s="63"/>
      <c r="JTY6" s="63"/>
      <c r="JTZ6" s="63"/>
      <c r="JUA6" s="63"/>
      <c r="JUB6" s="63"/>
      <c r="JUC6" s="63"/>
      <c r="JUD6" s="63"/>
      <c r="JUE6" s="63"/>
      <c r="JUF6" s="63"/>
      <c r="JUG6" s="63"/>
      <c r="JUH6" s="63"/>
      <c r="JUI6" s="63"/>
      <c r="JUJ6" s="63"/>
      <c r="JUK6" s="63"/>
      <c r="JUL6" s="63"/>
      <c r="JUM6" s="63"/>
      <c r="JUN6" s="63"/>
      <c r="JUO6" s="63"/>
      <c r="JUP6" s="63"/>
      <c r="JUQ6" s="63"/>
      <c r="JUR6" s="63"/>
      <c r="JUS6" s="63"/>
      <c r="JUT6" s="63"/>
      <c r="JUU6" s="63"/>
      <c r="JUV6" s="63"/>
      <c r="JUW6" s="63"/>
      <c r="JUX6" s="63"/>
      <c r="JUY6" s="63"/>
      <c r="JUZ6" s="63"/>
      <c r="JVA6" s="63"/>
      <c r="JVB6" s="63"/>
      <c r="JVC6" s="63"/>
      <c r="JVD6" s="63"/>
      <c r="JVE6" s="63"/>
      <c r="JVF6" s="63"/>
      <c r="JVG6" s="63"/>
      <c r="JVH6" s="63"/>
      <c r="JVI6" s="63"/>
      <c r="JVJ6" s="63"/>
      <c r="JVK6" s="63"/>
      <c r="JVL6" s="63"/>
      <c r="JVM6" s="63"/>
      <c r="JVN6" s="63"/>
      <c r="JVO6" s="63"/>
      <c r="JVP6" s="63"/>
      <c r="JVQ6" s="63"/>
      <c r="JVR6" s="63"/>
      <c r="JVS6" s="63"/>
      <c r="JVT6" s="63"/>
      <c r="JVU6" s="63"/>
      <c r="JVV6" s="63"/>
      <c r="JVW6" s="63"/>
      <c r="JVX6" s="63"/>
      <c r="JVY6" s="63"/>
      <c r="JVZ6" s="63"/>
      <c r="JWA6" s="63"/>
      <c r="JWB6" s="63"/>
      <c r="JWC6" s="63"/>
      <c r="JWD6" s="63"/>
      <c r="JWE6" s="63"/>
      <c r="JWF6" s="63"/>
      <c r="JWG6" s="63"/>
      <c r="JWH6" s="63"/>
      <c r="JWI6" s="63"/>
      <c r="JWJ6" s="63"/>
      <c r="JWK6" s="63"/>
      <c r="JWL6" s="63"/>
      <c r="JWM6" s="63"/>
      <c r="JWN6" s="63"/>
      <c r="JWO6" s="63"/>
      <c r="JWP6" s="63"/>
      <c r="JWQ6" s="63"/>
      <c r="JWR6" s="63"/>
      <c r="JWS6" s="63"/>
      <c r="JWT6" s="63"/>
      <c r="JWU6" s="63"/>
      <c r="JWV6" s="63"/>
      <c r="JWW6" s="63"/>
      <c r="JWX6" s="63"/>
      <c r="JWY6" s="63"/>
      <c r="JWZ6" s="63"/>
      <c r="JXA6" s="63"/>
      <c r="JXB6" s="63"/>
      <c r="JXC6" s="63"/>
      <c r="JXD6" s="63"/>
      <c r="JXE6" s="63"/>
      <c r="JXF6" s="63"/>
      <c r="JXG6" s="63"/>
      <c r="JXH6" s="63"/>
      <c r="JXI6" s="63"/>
      <c r="JXJ6" s="63"/>
      <c r="JXK6" s="63"/>
      <c r="JXL6" s="63"/>
      <c r="JXM6" s="63"/>
      <c r="JXN6" s="63"/>
      <c r="JXO6" s="63"/>
      <c r="JXP6" s="63"/>
      <c r="JXQ6" s="63"/>
      <c r="JXR6" s="63"/>
      <c r="JXS6" s="63"/>
      <c r="JXT6" s="63"/>
      <c r="JXU6" s="63"/>
      <c r="JXV6" s="63"/>
      <c r="JXW6" s="63"/>
      <c r="JXX6" s="63"/>
      <c r="JXY6" s="63"/>
      <c r="JXZ6" s="63"/>
      <c r="JYA6" s="63"/>
      <c r="JYB6" s="63"/>
      <c r="JYC6" s="63"/>
      <c r="JYD6" s="63"/>
      <c r="JYE6" s="63"/>
      <c r="JYF6" s="63"/>
      <c r="JYG6" s="63"/>
      <c r="JYH6" s="63"/>
      <c r="JYI6" s="63"/>
      <c r="JYJ6" s="63"/>
      <c r="JYK6" s="63"/>
      <c r="JYL6" s="63"/>
      <c r="JYM6" s="63"/>
      <c r="JYN6" s="63"/>
      <c r="JYO6" s="63"/>
      <c r="JYP6" s="63"/>
      <c r="JYQ6" s="63"/>
      <c r="JYR6" s="63"/>
      <c r="JYS6" s="63"/>
      <c r="JYT6" s="63"/>
      <c r="JYU6" s="63"/>
      <c r="JYV6" s="63"/>
      <c r="JYW6" s="63"/>
      <c r="JYX6" s="63"/>
      <c r="JYY6" s="63"/>
      <c r="JYZ6" s="63"/>
      <c r="JZA6" s="63"/>
      <c r="JZB6" s="63"/>
      <c r="JZC6" s="63"/>
      <c r="JZD6" s="63"/>
      <c r="JZE6" s="63"/>
      <c r="JZF6" s="63"/>
      <c r="JZG6" s="63"/>
      <c r="JZH6" s="63"/>
      <c r="JZI6" s="63"/>
      <c r="JZJ6" s="63"/>
      <c r="JZK6" s="63"/>
      <c r="JZL6" s="63"/>
      <c r="JZM6" s="63"/>
      <c r="JZN6" s="63"/>
      <c r="JZO6" s="63"/>
      <c r="JZP6" s="63"/>
      <c r="JZQ6" s="63"/>
      <c r="JZR6" s="63"/>
      <c r="JZS6" s="63"/>
      <c r="JZT6" s="63"/>
      <c r="JZU6" s="63"/>
      <c r="JZV6" s="63"/>
      <c r="JZW6" s="63"/>
      <c r="JZX6" s="63"/>
      <c r="JZY6" s="63"/>
      <c r="JZZ6" s="63"/>
      <c r="KAA6" s="63"/>
      <c r="KAB6" s="63"/>
      <c r="KAC6" s="63"/>
      <c r="KAD6" s="63"/>
      <c r="KAE6" s="63"/>
      <c r="KAF6" s="63"/>
      <c r="KAG6" s="63"/>
      <c r="KAH6" s="63"/>
      <c r="KAI6" s="63"/>
      <c r="KAJ6" s="63"/>
      <c r="KAK6" s="63"/>
      <c r="KAL6" s="63"/>
      <c r="KAM6" s="63"/>
      <c r="KAN6" s="63"/>
      <c r="KAO6" s="63"/>
      <c r="KAP6" s="63"/>
      <c r="KAQ6" s="63"/>
      <c r="KAR6" s="63"/>
      <c r="KAS6" s="63"/>
      <c r="KAT6" s="63"/>
      <c r="KAU6" s="63"/>
      <c r="KAV6" s="63"/>
      <c r="KAW6" s="63"/>
      <c r="KAX6" s="63"/>
      <c r="KAY6" s="63"/>
      <c r="KAZ6" s="63"/>
      <c r="KBA6" s="63"/>
      <c r="KBB6" s="63"/>
      <c r="KBC6" s="63"/>
      <c r="KBD6" s="63"/>
      <c r="KBE6" s="63"/>
      <c r="KBF6" s="63"/>
      <c r="KBG6" s="63"/>
      <c r="KBH6" s="63"/>
      <c r="KBI6" s="63"/>
      <c r="KBJ6" s="63"/>
      <c r="KBK6" s="63"/>
      <c r="KBL6" s="63"/>
      <c r="KBM6" s="63"/>
      <c r="KBN6" s="63"/>
      <c r="KBO6" s="63"/>
      <c r="KBP6" s="63"/>
      <c r="KBQ6" s="63"/>
      <c r="KBR6" s="63"/>
      <c r="KBS6" s="63"/>
      <c r="KBT6" s="63"/>
      <c r="KBU6" s="63"/>
      <c r="KBV6" s="63"/>
      <c r="KBW6" s="63"/>
      <c r="KBX6" s="63"/>
      <c r="KBY6" s="63"/>
      <c r="KBZ6" s="63"/>
      <c r="KCA6" s="63"/>
      <c r="KCB6" s="63"/>
      <c r="KCC6" s="63"/>
      <c r="KCD6" s="63"/>
      <c r="KCE6" s="63"/>
      <c r="KCF6" s="63"/>
      <c r="KCG6" s="63"/>
      <c r="KCH6" s="63"/>
      <c r="KCI6" s="63"/>
      <c r="KCJ6" s="63"/>
      <c r="KCK6" s="63"/>
      <c r="KCL6" s="63"/>
      <c r="KCM6" s="63"/>
      <c r="KCN6" s="63"/>
      <c r="KCO6" s="63"/>
      <c r="KCP6" s="63"/>
      <c r="KCQ6" s="63"/>
      <c r="KCR6" s="63"/>
      <c r="KCS6" s="63"/>
      <c r="KCT6" s="63"/>
      <c r="KCU6" s="63"/>
      <c r="KCV6" s="63"/>
      <c r="KCW6" s="63"/>
      <c r="KCX6" s="63"/>
      <c r="KCY6" s="63"/>
      <c r="KCZ6" s="63"/>
      <c r="KDA6" s="63"/>
      <c r="KDB6" s="63"/>
      <c r="KDC6" s="63"/>
      <c r="KDD6" s="63"/>
      <c r="KDE6" s="63"/>
      <c r="KDF6" s="63"/>
      <c r="KDG6" s="63"/>
      <c r="KDH6" s="63"/>
      <c r="KDI6" s="63"/>
      <c r="KDJ6" s="63"/>
      <c r="KDK6" s="63"/>
      <c r="KDL6" s="63"/>
      <c r="KDM6" s="63"/>
      <c r="KDN6" s="63"/>
      <c r="KDO6" s="63"/>
      <c r="KDP6" s="63"/>
      <c r="KDQ6" s="63"/>
      <c r="KDR6" s="63"/>
      <c r="KDS6" s="63"/>
      <c r="KDT6" s="63"/>
      <c r="KDU6" s="63"/>
      <c r="KDV6" s="63"/>
      <c r="KDW6" s="63"/>
      <c r="KDX6" s="63"/>
      <c r="KDY6" s="63"/>
      <c r="KDZ6" s="63"/>
      <c r="KEA6" s="63"/>
      <c r="KEB6" s="63"/>
      <c r="KEC6" s="63"/>
      <c r="KED6" s="63"/>
      <c r="KEE6" s="63"/>
      <c r="KEF6" s="63"/>
      <c r="KEG6" s="63"/>
      <c r="KEH6" s="63"/>
      <c r="KEI6" s="63"/>
      <c r="KEJ6" s="63"/>
      <c r="KEK6" s="63"/>
      <c r="KEL6" s="63"/>
      <c r="KEM6" s="63"/>
      <c r="KEN6" s="63"/>
      <c r="KEO6" s="63"/>
      <c r="KEP6" s="63"/>
      <c r="KEQ6" s="63"/>
      <c r="KER6" s="63"/>
      <c r="KES6" s="63"/>
      <c r="KET6" s="63"/>
      <c r="KEU6" s="63"/>
      <c r="KEV6" s="63"/>
      <c r="KEW6" s="63"/>
      <c r="KEX6" s="63"/>
      <c r="KEY6" s="63"/>
      <c r="KEZ6" s="63"/>
      <c r="KFA6" s="63"/>
      <c r="KFB6" s="63"/>
      <c r="KFC6" s="63"/>
      <c r="KFD6" s="63"/>
      <c r="KFE6" s="63"/>
      <c r="KFF6" s="63"/>
      <c r="KFG6" s="63"/>
      <c r="KFH6" s="63"/>
      <c r="KFI6" s="63"/>
      <c r="KFJ6" s="63"/>
      <c r="KFK6" s="63"/>
      <c r="KFL6" s="63"/>
      <c r="KFM6" s="63"/>
      <c r="KFN6" s="63"/>
      <c r="KFO6" s="63"/>
      <c r="KFP6" s="63"/>
      <c r="KFQ6" s="63"/>
      <c r="KFR6" s="63"/>
      <c r="KFS6" s="63"/>
      <c r="KFT6" s="63"/>
      <c r="KFU6" s="63"/>
      <c r="KFV6" s="63"/>
      <c r="KFW6" s="63"/>
      <c r="KFX6" s="63"/>
      <c r="KFY6" s="63"/>
      <c r="KFZ6" s="63"/>
      <c r="KGA6" s="63"/>
      <c r="KGB6" s="63"/>
      <c r="KGC6" s="63"/>
      <c r="KGD6" s="63"/>
      <c r="KGE6" s="63"/>
      <c r="KGF6" s="63"/>
      <c r="KGG6" s="63"/>
      <c r="KGH6" s="63"/>
      <c r="KGI6" s="63"/>
      <c r="KGJ6" s="63"/>
      <c r="KGK6" s="63"/>
      <c r="KGL6" s="63"/>
      <c r="KGM6" s="63"/>
      <c r="KGN6" s="63"/>
      <c r="KGO6" s="63"/>
      <c r="KGP6" s="63"/>
      <c r="KGQ6" s="63"/>
      <c r="KGR6" s="63"/>
      <c r="KGS6" s="63"/>
      <c r="KGT6" s="63"/>
      <c r="KGU6" s="63"/>
      <c r="KGV6" s="63"/>
      <c r="KGW6" s="63"/>
      <c r="KGX6" s="63"/>
      <c r="KGY6" s="63"/>
      <c r="KGZ6" s="63"/>
      <c r="KHA6" s="63"/>
      <c r="KHB6" s="63"/>
      <c r="KHC6" s="63"/>
      <c r="KHD6" s="63"/>
      <c r="KHE6" s="63"/>
      <c r="KHF6" s="63"/>
      <c r="KHG6" s="63"/>
      <c r="KHH6" s="63"/>
      <c r="KHI6" s="63"/>
      <c r="KHJ6" s="63"/>
      <c r="KHK6" s="63"/>
      <c r="KHL6" s="63"/>
      <c r="KHM6" s="63"/>
      <c r="KHN6" s="63"/>
      <c r="KHO6" s="63"/>
      <c r="KHP6" s="63"/>
      <c r="KHQ6" s="63"/>
      <c r="KHR6" s="63"/>
      <c r="KHS6" s="63"/>
      <c r="KHT6" s="63"/>
      <c r="KHU6" s="63"/>
      <c r="KHV6" s="63"/>
      <c r="KHW6" s="63"/>
      <c r="KHX6" s="63"/>
      <c r="KHY6" s="63"/>
      <c r="KHZ6" s="63"/>
      <c r="KIA6" s="63"/>
      <c r="KIB6" s="63"/>
      <c r="KIC6" s="63"/>
      <c r="KID6" s="63"/>
      <c r="KIE6" s="63"/>
      <c r="KIF6" s="63"/>
      <c r="KIG6" s="63"/>
      <c r="KIH6" s="63"/>
      <c r="KII6" s="63"/>
      <c r="KIJ6" s="63"/>
      <c r="KIK6" s="63"/>
      <c r="KIL6" s="63"/>
      <c r="KIM6" s="63"/>
      <c r="KIN6" s="63"/>
      <c r="KIO6" s="63"/>
      <c r="KIP6" s="63"/>
      <c r="KIQ6" s="63"/>
      <c r="KIR6" s="63"/>
      <c r="KIS6" s="63"/>
      <c r="KIT6" s="63"/>
      <c r="KIU6" s="63"/>
      <c r="KIV6" s="63"/>
      <c r="KIW6" s="63"/>
      <c r="KIX6" s="63"/>
      <c r="KIY6" s="63"/>
      <c r="KIZ6" s="63"/>
      <c r="KJA6" s="63"/>
      <c r="KJB6" s="63"/>
      <c r="KJC6" s="63"/>
      <c r="KJD6" s="63"/>
      <c r="KJE6" s="63"/>
      <c r="KJF6" s="63"/>
      <c r="KJG6" s="63"/>
      <c r="KJH6" s="63"/>
      <c r="KJI6" s="63"/>
      <c r="KJJ6" s="63"/>
      <c r="KJK6" s="63"/>
      <c r="KJL6" s="63"/>
      <c r="KJM6" s="63"/>
      <c r="KJN6" s="63"/>
      <c r="KJO6" s="63"/>
      <c r="KJP6" s="63"/>
      <c r="KJQ6" s="63"/>
      <c r="KJR6" s="63"/>
      <c r="KJS6" s="63"/>
      <c r="KJT6" s="63"/>
      <c r="KJU6" s="63"/>
      <c r="KJV6" s="63"/>
      <c r="KJW6" s="63"/>
      <c r="KJX6" s="63"/>
      <c r="KJY6" s="63"/>
      <c r="KJZ6" s="63"/>
      <c r="KKA6" s="63"/>
      <c r="KKB6" s="63"/>
      <c r="KKC6" s="63"/>
      <c r="KKD6" s="63"/>
      <c r="KKE6" s="63"/>
      <c r="KKF6" s="63"/>
      <c r="KKG6" s="63"/>
      <c r="KKH6" s="63"/>
      <c r="KKI6" s="63"/>
      <c r="KKJ6" s="63"/>
      <c r="KKK6" s="63"/>
      <c r="KKL6" s="63"/>
      <c r="KKM6" s="63"/>
      <c r="KKN6" s="63"/>
      <c r="KKO6" s="63"/>
      <c r="KKP6" s="63"/>
      <c r="KKQ6" s="63"/>
      <c r="KKR6" s="63"/>
      <c r="KKS6" s="63"/>
      <c r="KKT6" s="63"/>
      <c r="KKU6" s="63"/>
      <c r="KKV6" s="63"/>
      <c r="KKW6" s="63"/>
      <c r="KKX6" s="63"/>
      <c r="KKY6" s="63"/>
      <c r="KKZ6" s="63"/>
      <c r="KLA6" s="63"/>
      <c r="KLB6" s="63"/>
      <c r="KLC6" s="63"/>
      <c r="KLD6" s="63"/>
      <c r="KLE6" s="63"/>
      <c r="KLF6" s="63"/>
      <c r="KLG6" s="63"/>
      <c r="KLH6" s="63"/>
      <c r="KLI6" s="63"/>
      <c r="KLJ6" s="63"/>
      <c r="KLK6" s="63"/>
      <c r="KLL6" s="63"/>
      <c r="KLM6" s="63"/>
      <c r="KLN6" s="63"/>
      <c r="KLO6" s="63"/>
      <c r="KLP6" s="63"/>
      <c r="KLQ6" s="63"/>
      <c r="KLR6" s="63"/>
      <c r="KLS6" s="63"/>
      <c r="KLT6" s="63"/>
      <c r="KLU6" s="63"/>
      <c r="KLV6" s="63"/>
      <c r="KLW6" s="63"/>
      <c r="KLX6" s="63"/>
      <c r="KLY6" s="63"/>
      <c r="KLZ6" s="63"/>
      <c r="KMA6" s="63"/>
      <c r="KMB6" s="63"/>
      <c r="KMC6" s="63"/>
      <c r="KMD6" s="63"/>
      <c r="KME6" s="63"/>
      <c r="KMF6" s="63"/>
      <c r="KMG6" s="63"/>
      <c r="KMH6" s="63"/>
      <c r="KMI6" s="63"/>
      <c r="KMJ6" s="63"/>
      <c r="KMK6" s="63"/>
      <c r="KML6" s="63"/>
      <c r="KMM6" s="63"/>
      <c r="KMN6" s="63"/>
      <c r="KMO6" s="63"/>
      <c r="KMP6" s="63"/>
      <c r="KMQ6" s="63"/>
      <c r="KMR6" s="63"/>
      <c r="KMS6" s="63"/>
      <c r="KMT6" s="63"/>
      <c r="KMU6" s="63"/>
      <c r="KMV6" s="63"/>
      <c r="KMW6" s="63"/>
      <c r="KMX6" s="63"/>
      <c r="KMY6" s="63"/>
      <c r="KMZ6" s="63"/>
      <c r="KNA6" s="63"/>
      <c r="KNB6" s="63"/>
      <c r="KNC6" s="63"/>
      <c r="KND6" s="63"/>
      <c r="KNE6" s="63"/>
      <c r="KNF6" s="63"/>
      <c r="KNG6" s="63"/>
      <c r="KNH6" s="63"/>
      <c r="KNI6" s="63"/>
      <c r="KNJ6" s="63"/>
      <c r="KNK6" s="63"/>
      <c r="KNL6" s="63"/>
      <c r="KNM6" s="63"/>
      <c r="KNN6" s="63"/>
      <c r="KNO6" s="63"/>
      <c r="KNP6" s="63"/>
      <c r="KNQ6" s="63"/>
      <c r="KNR6" s="63"/>
      <c r="KNS6" s="63"/>
      <c r="KNT6" s="63"/>
      <c r="KNU6" s="63"/>
      <c r="KNV6" s="63"/>
      <c r="KNW6" s="63"/>
      <c r="KNX6" s="63"/>
      <c r="KNY6" s="63"/>
      <c r="KNZ6" s="63"/>
      <c r="KOA6" s="63"/>
      <c r="KOB6" s="63"/>
      <c r="KOC6" s="63"/>
      <c r="KOD6" s="63"/>
      <c r="KOE6" s="63"/>
      <c r="KOF6" s="63"/>
      <c r="KOG6" s="63"/>
      <c r="KOH6" s="63"/>
      <c r="KOI6" s="63"/>
      <c r="KOJ6" s="63"/>
      <c r="KOK6" s="63"/>
      <c r="KOL6" s="63"/>
      <c r="KOM6" s="63"/>
      <c r="KON6" s="63"/>
      <c r="KOO6" s="63"/>
      <c r="KOP6" s="63"/>
      <c r="KOQ6" s="63"/>
      <c r="KOR6" s="63"/>
      <c r="KOS6" s="63"/>
      <c r="KOT6" s="63"/>
      <c r="KOU6" s="63"/>
      <c r="KOV6" s="63"/>
      <c r="KOW6" s="63"/>
      <c r="KOX6" s="63"/>
      <c r="KOY6" s="63"/>
      <c r="KOZ6" s="63"/>
      <c r="KPA6" s="63"/>
      <c r="KPB6" s="63"/>
      <c r="KPC6" s="63"/>
      <c r="KPD6" s="63"/>
      <c r="KPE6" s="63"/>
      <c r="KPF6" s="63"/>
      <c r="KPG6" s="63"/>
      <c r="KPH6" s="63"/>
      <c r="KPI6" s="63"/>
      <c r="KPJ6" s="63"/>
      <c r="KPK6" s="63"/>
      <c r="KPL6" s="63"/>
      <c r="KPM6" s="63"/>
      <c r="KPN6" s="63"/>
      <c r="KPO6" s="63"/>
      <c r="KPP6" s="63"/>
      <c r="KPQ6" s="63"/>
      <c r="KPR6" s="63"/>
      <c r="KPS6" s="63"/>
      <c r="KPT6" s="63"/>
      <c r="KPU6" s="63"/>
      <c r="KPV6" s="63"/>
      <c r="KPW6" s="63"/>
      <c r="KPX6" s="63"/>
      <c r="KPY6" s="63"/>
      <c r="KPZ6" s="63"/>
      <c r="KQA6" s="63"/>
      <c r="KQB6" s="63"/>
      <c r="KQC6" s="63"/>
      <c r="KQD6" s="63"/>
      <c r="KQE6" s="63"/>
      <c r="KQF6" s="63"/>
      <c r="KQG6" s="63"/>
      <c r="KQH6" s="63"/>
      <c r="KQI6" s="63"/>
      <c r="KQJ6" s="63"/>
      <c r="KQK6" s="63"/>
      <c r="KQL6" s="63"/>
      <c r="KQM6" s="63"/>
      <c r="KQN6" s="63"/>
      <c r="KQO6" s="63"/>
      <c r="KQP6" s="63"/>
      <c r="KQQ6" s="63"/>
      <c r="KQR6" s="63"/>
      <c r="KQS6" s="63"/>
      <c r="KQT6" s="63"/>
      <c r="KQU6" s="63"/>
      <c r="KQV6" s="63"/>
      <c r="KQW6" s="63"/>
      <c r="KQX6" s="63"/>
      <c r="KQY6" s="63"/>
      <c r="KQZ6" s="63"/>
      <c r="KRA6" s="63"/>
      <c r="KRB6" s="63"/>
      <c r="KRC6" s="63"/>
      <c r="KRD6" s="63"/>
      <c r="KRE6" s="63"/>
      <c r="KRF6" s="63"/>
      <c r="KRG6" s="63"/>
      <c r="KRH6" s="63"/>
      <c r="KRI6" s="63"/>
      <c r="KRJ6" s="63"/>
      <c r="KRK6" s="63"/>
      <c r="KRL6" s="63"/>
      <c r="KRM6" s="63"/>
      <c r="KRN6" s="63"/>
      <c r="KRO6" s="63"/>
      <c r="KRP6" s="63"/>
      <c r="KRQ6" s="63"/>
      <c r="KRR6" s="63"/>
      <c r="KRS6" s="63"/>
      <c r="KRT6" s="63"/>
      <c r="KRU6" s="63"/>
      <c r="KRV6" s="63"/>
      <c r="KRW6" s="63"/>
      <c r="KRX6" s="63"/>
      <c r="KRY6" s="63"/>
      <c r="KRZ6" s="63"/>
      <c r="KSA6" s="63"/>
      <c r="KSB6" s="63"/>
      <c r="KSC6" s="63"/>
      <c r="KSD6" s="63"/>
      <c r="KSE6" s="63"/>
      <c r="KSF6" s="63"/>
      <c r="KSG6" s="63"/>
      <c r="KSH6" s="63"/>
      <c r="KSI6" s="63"/>
      <c r="KSJ6" s="63"/>
      <c r="KSK6" s="63"/>
      <c r="KSL6" s="63"/>
      <c r="KSM6" s="63"/>
      <c r="KSN6" s="63"/>
      <c r="KSO6" s="63"/>
      <c r="KSP6" s="63"/>
      <c r="KSQ6" s="63"/>
      <c r="KSR6" s="63"/>
      <c r="KSS6" s="63"/>
      <c r="KST6" s="63"/>
      <c r="KSU6" s="63"/>
      <c r="KSV6" s="63"/>
      <c r="KSW6" s="63"/>
      <c r="KSX6" s="63"/>
      <c r="KSY6" s="63"/>
      <c r="KSZ6" s="63"/>
      <c r="KTA6" s="63"/>
      <c r="KTB6" s="63"/>
      <c r="KTC6" s="63"/>
      <c r="KTD6" s="63"/>
      <c r="KTE6" s="63"/>
      <c r="KTF6" s="63"/>
      <c r="KTG6" s="63"/>
      <c r="KTH6" s="63"/>
      <c r="KTI6" s="63"/>
      <c r="KTJ6" s="63"/>
      <c r="KTK6" s="63"/>
      <c r="KTL6" s="63"/>
      <c r="KTM6" s="63"/>
      <c r="KTN6" s="63"/>
      <c r="KTO6" s="63"/>
      <c r="KTP6" s="63"/>
      <c r="KTQ6" s="63"/>
      <c r="KTR6" s="63"/>
      <c r="KTS6" s="63"/>
      <c r="KTT6" s="63"/>
      <c r="KTU6" s="63"/>
      <c r="KTV6" s="63"/>
      <c r="KTW6" s="63"/>
      <c r="KTX6" s="63"/>
      <c r="KTY6" s="63"/>
      <c r="KTZ6" s="63"/>
      <c r="KUA6" s="63"/>
      <c r="KUB6" s="63"/>
      <c r="KUC6" s="63"/>
      <c r="KUD6" s="63"/>
      <c r="KUE6" s="63"/>
      <c r="KUF6" s="63"/>
      <c r="KUG6" s="63"/>
      <c r="KUH6" s="63"/>
      <c r="KUI6" s="63"/>
      <c r="KUJ6" s="63"/>
      <c r="KUK6" s="63"/>
      <c r="KUL6" s="63"/>
      <c r="KUM6" s="63"/>
      <c r="KUN6" s="63"/>
      <c r="KUO6" s="63"/>
      <c r="KUP6" s="63"/>
      <c r="KUQ6" s="63"/>
      <c r="KUR6" s="63"/>
      <c r="KUS6" s="63"/>
      <c r="KUT6" s="63"/>
      <c r="KUU6" s="63"/>
      <c r="KUV6" s="63"/>
      <c r="KUW6" s="63"/>
      <c r="KUX6" s="63"/>
      <c r="KUY6" s="63"/>
      <c r="KUZ6" s="63"/>
      <c r="KVA6" s="63"/>
      <c r="KVB6" s="63"/>
      <c r="KVC6" s="63"/>
      <c r="KVD6" s="63"/>
      <c r="KVE6" s="63"/>
      <c r="KVF6" s="63"/>
      <c r="KVG6" s="63"/>
      <c r="KVH6" s="63"/>
      <c r="KVI6" s="63"/>
      <c r="KVJ6" s="63"/>
      <c r="KVK6" s="63"/>
      <c r="KVL6" s="63"/>
      <c r="KVM6" s="63"/>
      <c r="KVN6" s="63"/>
      <c r="KVO6" s="63"/>
      <c r="KVP6" s="63"/>
      <c r="KVQ6" s="63"/>
      <c r="KVR6" s="63"/>
      <c r="KVS6" s="63"/>
      <c r="KVT6" s="63"/>
      <c r="KVU6" s="63"/>
      <c r="KVV6" s="63"/>
      <c r="KVW6" s="63"/>
      <c r="KVX6" s="63"/>
      <c r="KVY6" s="63"/>
      <c r="KVZ6" s="63"/>
      <c r="KWA6" s="63"/>
      <c r="KWB6" s="63"/>
      <c r="KWC6" s="63"/>
      <c r="KWD6" s="63"/>
      <c r="KWE6" s="63"/>
      <c r="KWF6" s="63"/>
      <c r="KWG6" s="63"/>
      <c r="KWH6" s="63"/>
      <c r="KWI6" s="63"/>
      <c r="KWJ6" s="63"/>
      <c r="KWK6" s="63"/>
      <c r="KWL6" s="63"/>
      <c r="KWM6" s="63"/>
      <c r="KWN6" s="63"/>
      <c r="KWO6" s="63"/>
      <c r="KWP6" s="63"/>
      <c r="KWQ6" s="63"/>
      <c r="KWR6" s="63"/>
      <c r="KWS6" s="63"/>
      <c r="KWT6" s="63"/>
      <c r="KWU6" s="63"/>
      <c r="KWV6" s="63"/>
      <c r="KWW6" s="63"/>
      <c r="KWX6" s="63"/>
      <c r="KWY6" s="63"/>
      <c r="KWZ6" s="63"/>
      <c r="KXA6" s="63"/>
      <c r="KXB6" s="63"/>
      <c r="KXC6" s="63"/>
      <c r="KXD6" s="63"/>
      <c r="KXE6" s="63"/>
      <c r="KXF6" s="63"/>
      <c r="KXG6" s="63"/>
      <c r="KXH6" s="63"/>
      <c r="KXI6" s="63"/>
      <c r="KXJ6" s="63"/>
      <c r="KXK6" s="63"/>
      <c r="KXL6" s="63"/>
      <c r="KXM6" s="63"/>
      <c r="KXN6" s="63"/>
      <c r="KXO6" s="63"/>
      <c r="KXP6" s="63"/>
      <c r="KXQ6" s="63"/>
      <c r="KXR6" s="63"/>
      <c r="KXS6" s="63"/>
      <c r="KXT6" s="63"/>
      <c r="KXU6" s="63"/>
      <c r="KXV6" s="63"/>
      <c r="KXW6" s="63"/>
      <c r="KXX6" s="63"/>
      <c r="KXY6" s="63"/>
      <c r="KXZ6" s="63"/>
      <c r="KYA6" s="63"/>
      <c r="KYB6" s="63"/>
      <c r="KYC6" s="63"/>
      <c r="KYD6" s="63"/>
      <c r="KYE6" s="63"/>
      <c r="KYF6" s="63"/>
      <c r="KYG6" s="63"/>
      <c r="KYH6" s="63"/>
      <c r="KYI6" s="63"/>
      <c r="KYJ6" s="63"/>
      <c r="KYK6" s="63"/>
      <c r="KYL6" s="63"/>
      <c r="KYM6" s="63"/>
      <c r="KYN6" s="63"/>
      <c r="KYO6" s="63"/>
      <c r="KYP6" s="63"/>
      <c r="KYQ6" s="63"/>
      <c r="KYR6" s="63"/>
      <c r="KYS6" s="63"/>
      <c r="KYT6" s="63"/>
      <c r="KYU6" s="63"/>
      <c r="KYV6" s="63"/>
      <c r="KYW6" s="63"/>
      <c r="KYX6" s="63"/>
      <c r="KYY6" s="63"/>
      <c r="KYZ6" s="63"/>
      <c r="KZA6" s="63"/>
      <c r="KZB6" s="63"/>
      <c r="KZC6" s="63"/>
      <c r="KZD6" s="63"/>
      <c r="KZE6" s="63"/>
      <c r="KZF6" s="63"/>
      <c r="KZG6" s="63"/>
      <c r="KZH6" s="63"/>
      <c r="KZI6" s="63"/>
      <c r="KZJ6" s="63"/>
      <c r="KZK6" s="63"/>
      <c r="KZL6" s="63"/>
      <c r="KZM6" s="63"/>
      <c r="KZN6" s="63"/>
      <c r="KZO6" s="63"/>
      <c r="KZP6" s="63"/>
      <c r="KZQ6" s="63"/>
      <c r="KZR6" s="63"/>
      <c r="KZS6" s="63"/>
      <c r="KZT6" s="63"/>
      <c r="KZU6" s="63"/>
      <c r="KZV6" s="63"/>
      <c r="KZW6" s="63"/>
      <c r="KZX6" s="63"/>
      <c r="KZY6" s="63"/>
      <c r="KZZ6" s="63"/>
      <c r="LAA6" s="63"/>
      <c r="LAB6" s="63"/>
      <c r="LAC6" s="63"/>
      <c r="LAD6" s="63"/>
      <c r="LAE6" s="63"/>
      <c r="LAF6" s="63"/>
      <c r="LAG6" s="63"/>
      <c r="LAH6" s="63"/>
      <c r="LAI6" s="63"/>
      <c r="LAJ6" s="63"/>
      <c r="LAK6" s="63"/>
      <c r="LAL6" s="63"/>
      <c r="LAM6" s="63"/>
      <c r="LAN6" s="63"/>
      <c r="LAO6" s="63"/>
      <c r="LAP6" s="63"/>
      <c r="LAQ6" s="63"/>
      <c r="LAR6" s="63"/>
      <c r="LAS6" s="63"/>
      <c r="LAT6" s="63"/>
      <c r="LAU6" s="63"/>
      <c r="LAV6" s="63"/>
      <c r="LAW6" s="63"/>
      <c r="LAX6" s="63"/>
      <c r="LAY6" s="63"/>
      <c r="LAZ6" s="63"/>
      <c r="LBA6" s="63"/>
      <c r="LBB6" s="63"/>
      <c r="LBC6" s="63"/>
      <c r="LBD6" s="63"/>
      <c r="LBE6" s="63"/>
      <c r="LBF6" s="63"/>
      <c r="LBG6" s="63"/>
      <c r="LBH6" s="63"/>
      <c r="LBI6" s="63"/>
      <c r="LBJ6" s="63"/>
      <c r="LBK6" s="63"/>
      <c r="LBL6" s="63"/>
      <c r="LBM6" s="63"/>
      <c r="LBN6" s="63"/>
      <c r="LBO6" s="63"/>
      <c r="LBP6" s="63"/>
      <c r="LBQ6" s="63"/>
      <c r="LBR6" s="63"/>
      <c r="LBS6" s="63"/>
      <c r="LBT6" s="63"/>
      <c r="LBU6" s="63"/>
      <c r="LBV6" s="63"/>
      <c r="LBW6" s="63"/>
      <c r="LBX6" s="63"/>
      <c r="LBY6" s="63"/>
      <c r="LBZ6" s="63"/>
      <c r="LCA6" s="63"/>
      <c r="LCB6" s="63"/>
      <c r="LCC6" s="63"/>
      <c r="LCD6" s="63"/>
      <c r="LCE6" s="63"/>
      <c r="LCF6" s="63"/>
      <c r="LCG6" s="63"/>
      <c r="LCH6" s="63"/>
      <c r="LCI6" s="63"/>
      <c r="LCJ6" s="63"/>
      <c r="LCK6" s="63"/>
      <c r="LCL6" s="63"/>
      <c r="LCM6" s="63"/>
      <c r="LCN6" s="63"/>
      <c r="LCO6" s="63"/>
      <c r="LCP6" s="63"/>
      <c r="LCQ6" s="63"/>
      <c r="LCR6" s="63"/>
      <c r="LCS6" s="63"/>
      <c r="LCT6" s="63"/>
      <c r="LCU6" s="63"/>
      <c r="LCV6" s="63"/>
      <c r="LCW6" s="63"/>
      <c r="LCX6" s="63"/>
      <c r="LCY6" s="63"/>
      <c r="LCZ6" s="63"/>
      <c r="LDA6" s="63"/>
      <c r="LDB6" s="63"/>
      <c r="LDC6" s="63"/>
      <c r="LDD6" s="63"/>
      <c r="LDE6" s="63"/>
      <c r="LDF6" s="63"/>
      <c r="LDG6" s="63"/>
      <c r="LDH6" s="63"/>
      <c r="LDI6" s="63"/>
      <c r="LDJ6" s="63"/>
      <c r="LDK6" s="63"/>
      <c r="LDL6" s="63"/>
      <c r="LDM6" s="63"/>
      <c r="LDN6" s="63"/>
      <c r="LDO6" s="63"/>
      <c r="LDP6" s="63"/>
      <c r="LDQ6" s="63"/>
      <c r="LDR6" s="63"/>
      <c r="LDS6" s="63"/>
      <c r="LDT6" s="63"/>
      <c r="LDU6" s="63"/>
      <c r="LDV6" s="63"/>
      <c r="LDW6" s="63"/>
      <c r="LDX6" s="63"/>
      <c r="LDY6" s="63"/>
      <c r="LDZ6" s="63"/>
      <c r="LEA6" s="63"/>
      <c r="LEB6" s="63"/>
      <c r="LEC6" s="63"/>
      <c r="LED6" s="63"/>
      <c r="LEE6" s="63"/>
      <c r="LEF6" s="63"/>
      <c r="LEG6" s="63"/>
      <c r="LEH6" s="63"/>
      <c r="LEI6" s="63"/>
      <c r="LEJ6" s="63"/>
      <c r="LEK6" s="63"/>
      <c r="LEL6" s="63"/>
      <c r="LEM6" s="63"/>
      <c r="LEN6" s="63"/>
      <c r="LEO6" s="63"/>
      <c r="LEP6" s="63"/>
      <c r="LEQ6" s="63"/>
      <c r="LER6" s="63"/>
      <c r="LES6" s="63"/>
      <c r="LET6" s="63"/>
      <c r="LEU6" s="63"/>
      <c r="LEV6" s="63"/>
      <c r="LEW6" s="63"/>
      <c r="LEX6" s="63"/>
      <c r="LEY6" s="63"/>
      <c r="LEZ6" s="63"/>
      <c r="LFA6" s="63"/>
      <c r="LFB6" s="63"/>
      <c r="LFC6" s="63"/>
      <c r="LFD6" s="63"/>
      <c r="LFE6" s="63"/>
      <c r="LFF6" s="63"/>
      <c r="LFG6" s="63"/>
      <c r="LFH6" s="63"/>
      <c r="LFI6" s="63"/>
      <c r="LFJ6" s="63"/>
      <c r="LFK6" s="63"/>
      <c r="LFL6" s="63"/>
      <c r="LFM6" s="63"/>
      <c r="LFN6" s="63"/>
      <c r="LFO6" s="63"/>
      <c r="LFP6" s="63"/>
      <c r="LFQ6" s="63"/>
      <c r="LFR6" s="63"/>
      <c r="LFS6" s="63"/>
      <c r="LFT6" s="63"/>
      <c r="LFU6" s="63"/>
      <c r="LFV6" s="63"/>
      <c r="LFW6" s="63"/>
      <c r="LFX6" s="63"/>
      <c r="LFY6" s="63"/>
      <c r="LFZ6" s="63"/>
      <c r="LGA6" s="63"/>
      <c r="LGB6" s="63"/>
      <c r="LGC6" s="63"/>
      <c r="LGD6" s="63"/>
      <c r="LGE6" s="63"/>
      <c r="LGF6" s="63"/>
      <c r="LGG6" s="63"/>
      <c r="LGH6" s="63"/>
      <c r="LGI6" s="63"/>
      <c r="LGJ6" s="63"/>
      <c r="LGK6" s="63"/>
      <c r="LGL6" s="63"/>
      <c r="LGM6" s="63"/>
      <c r="LGN6" s="63"/>
      <c r="LGO6" s="63"/>
      <c r="LGP6" s="63"/>
      <c r="LGQ6" s="63"/>
      <c r="LGR6" s="63"/>
      <c r="LGS6" s="63"/>
      <c r="LGT6" s="63"/>
      <c r="LGU6" s="63"/>
      <c r="LGV6" s="63"/>
      <c r="LGW6" s="63"/>
      <c r="LGX6" s="63"/>
      <c r="LGY6" s="63"/>
      <c r="LGZ6" s="63"/>
      <c r="LHA6" s="63"/>
      <c r="LHB6" s="63"/>
      <c r="LHC6" s="63"/>
      <c r="LHD6" s="63"/>
      <c r="LHE6" s="63"/>
      <c r="LHF6" s="63"/>
      <c r="LHG6" s="63"/>
      <c r="LHH6" s="63"/>
      <c r="LHI6" s="63"/>
      <c r="LHJ6" s="63"/>
      <c r="LHK6" s="63"/>
      <c r="LHL6" s="63"/>
      <c r="LHM6" s="63"/>
      <c r="LHN6" s="63"/>
      <c r="LHO6" s="63"/>
      <c r="LHP6" s="63"/>
      <c r="LHQ6" s="63"/>
      <c r="LHR6" s="63"/>
      <c r="LHS6" s="63"/>
      <c r="LHT6" s="63"/>
      <c r="LHU6" s="63"/>
      <c r="LHV6" s="63"/>
      <c r="LHW6" s="63"/>
      <c r="LHX6" s="63"/>
      <c r="LHY6" s="63"/>
      <c r="LHZ6" s="63"/>
      <c r="LIA6" s="63"/>
      <c r="LIB6" s="63"/>
      <c r="LIC6" s="63"/>
      <c r="LID6" s="63"/>
      <c r="LIE6" s="63"/>
      <c r="LIF6" s="63"/>
      <c r="LIG6" s="63"/>
      <c r="LIH6" s="63"/>
      <c r="LII6" s="63"/>
      <c r="LIJ6" s="63"/>
      <c r="LIK6" s="63"/>
      <c r="LIL6" s="63"/>
      <c r="LIM6" s="63"/>
      <c r="LIN6" s="63"/>
      <c r="LIO6" s="63"/>
      <c r="LIP6" s="63"/>
      <c r="LIQ6" s="63"/>
      <c r="LIR6" s="63"/>
      <c r="LIS6" s="63"/>
      <c r="LIT6" s="63"/>
      <c r="LIU6" s="63"/>
      <c r="LIV6" s="63"/>
      <c r="LIW6" s="63"/>
      <c r="LIX6" s="63"/>
      <c r="LIY6" s="63"/>
      <c r="LIZ6" s="63"/>
      <c r="LJA6" s="63"/>
      <c r="LJB6" s="63"/>
      <c r="LJC6" s="63"/>
      <c r="LJD6" s="63"/>
      <c r="LJE6" s="63"/>
      <c r="LJF6" s="63"/>
      <c r="LJG6" s="63"/>
      <c r="LJH6" s="63"/>
      <c r="LJI6" s="63"/>
      <c r="LJJ6" s="63"/>
      <c r="LJK6" s="63"/>
      <c r="LJL6" s="63"/>
      <c r="LJM6" s="63"/>
      <c r="LJN6" s="63"/>
      <c r="LJO6" s="63"/>
      <c r="LJP6" s="63"/>
      <c r="LJQ6" s="63"/>
      <c r="LJR6" s="63"/>
      <c r="LJS6" s="63"/>
      <c r="LJT6" s="63"/>
      <c r="LJU6" s="63"/>
      <c r="LJV6" s="63"/>
      <c r="LJW6" s="63"/>
      <c r="LJX6" s="63"/>
      <c r="LJY6" s="63"/>
      <c r="LJZ6" s="63"/>
      <c r="LKA6" s="63"/>
      <c r="LKB6" s="63"/>
      <c r="LKC6" s="63"/>
      <c r="LKD6" s="63"/>
      <c r="LKE6" s="63"/>
      <c r="LKF6" s="63"/>
      <c r="LKG6" s="63"/>
      <c r="LKH6" s="63"/>
      <c r="LKI6" s="63"/>
      <c r="LKJ6" s="63"/>
      <c r="LKK6" s="63"/>
      <c r="LKL6" s="63"/>
      <c r="LKM6" s="63"/>
      <c r="LKN6" s="63"/>
      <c r="LKO6" s="63"/>
      <c r="LKP6" s="63"/>
      <c r="LKQ6" s="63"/>
      <c r="LKR6" s="63"/>
      <c r="LKS6" s="63"/>
      <c r="LKT6" s="63"/>
      <c r="LKU6" s="63"/>
      <c r="LKV6" s="63"/>
      <c r="LKW6" s="63"/>
      <c r="LKX6" s="63"/>
      <c r="LKY6" s="63"/>
      <c r="LKZ6" s="63"/>
      <c r="LLA6" s="63"/>
      <c r="LLB6" s="63"/>
      <c r="LLC6" s="63"/>
      <c r="LLD6" s="63"/>
      <c r="LLE6" s="63"/>
      <c r="LLF6" s="63"/>
      <c r="LLG6" s="63"/>
      <c r="LLH6" s="63"/>
      <c r="LLI6" s="63"/>
      <c r="LLJ6" s="63"/>
      <c r="LLK6" s="63"/>
      <c r="LLL6" s="63"/>
      <c r="LLM6" s="63"/>
      <c r="LLN6" s="63"/>
      <c r="LLO6" s="63"/>
      <c r="LLP6" s="63"/>
      <c r="LLQ6" s="63"/>
      <c r="LLR6" s="63"/>
      <c r="LLS6" s="63"/>
      <c r="LLT6" s="63"/>
      <c r="LLU6" s="63"/>
      <c r="LLV6" s="63"/>
      <c r="LLW6" s="63"/>
      <c r="LLX6" s="63"/>
      <c r="LLY6" s="63"/>
      <c r="LLZ6" s="63"/>
      <c r="LMA6" s="63"/>
      <c r="LMB6" s="63"/>
      <c r="LMC6" s="63"/>
      <c r="LMD6" s="63"/>
      <c r="LME6" s="63"/>
      <c r="LMF6" s="63"/>
      <c r="LMG6" s="63"/>
      <c r="LMH6" s="63"/>
      <c r="LMI6" s="63"/>
      <c r="LMJ6" s="63"/>
      <c r="LMK6" s="63"/>
      <c r="LML6" s="63"/>
      <c r="LMM6" s="63"/>
      <c r="LMN6" s="63"/>
      <c r="LMO6" s="63"/>
      <c r="LMP6" s="63"/>
      <c r="LMQ6" s="63"/>
      <c r="LMR6" s="63"/>
      <c r="LMS6" s="63"/>
      <c r="LMT6" s="63"/>
      <c r="LMU6" s="63"/>
      <c r="LMV6" s="63"/>
      <c r="LMW6" s="63"/>
      <c r="LMX6" s="63"/>
      <c r="LMY6" s="63"/>
      <c r="LMZ6" s="63"/>
      <c r="LNA6" s="63"/>
      <c r="LNB6" s="63"/>
      <c r="LNC6" s="63"/>
      <c r="LND6" s="63"/>
      <c r="LNE6" s="63"/>
      <c r="LNF6" s="63"/>
      <c r="LNG6" s="63"/>
      <c r="LNH6" s="63"/>
      <c r="LNI6" s="63"/>
      <c r="LNJ6" s="63"/>
      <c r="LNK6" s="63"/>
      <c r="LNL6" s="63"/>
      <c r="LNM6" s="63"/>
      <c r="LNN6" s="63"/>
      <c r="LNO6" s="63"/>
      <c r="LNP6" s="63"/>
      <c r="LNQ6" s="63"/>
      <c r="LNR6" s="63"/>
      <c r="LNS6" s="63"/>
      <c r="LNT6" s="63"/>
      <c r="LNU6" s="63"/>
      <c r="LNV6" s="63"/>
      <c r="LNW6" s="63"/>
      <c r="LNX6" s="63"/>
      <c r="LNY6" s="63"/>
      <c r="LNZ6" s="63"/>
      <c r="LOA6" s="63"/>
      <c r="LOB6" s="63"/>
      <c r="LOC6" s="63"/>
      <c r="LOD6" s="63"/>
      <c r="LOE6" s="63"/>
      <c r="LOF6" s="63"/>
      <c r="LOG6" s="63"/>
      <c r="LOH6" s="63"/>
      <c r="LOI6" s="63"/>
      <c r="LOJ6" s="63"/>
      <c r="LOK6" s="63"/>
      <c r="LOL6" s="63"/>
      <c r="LOM6" s="63"/>
      <c r="LON6" s="63"/>
      <c r="LOO6" s="63"/>
      <c r="LOP6" s="63"/>
      <c r="LOQ6" s="63"/>
      <c r="LOR6" s="63"/>
      <c r="LOS6" s="63"/>
      <c r="LOT6" s="63"/>
      <c r="LOU6" s="63"/>
      <c r="LOV6" s="63"/>
      <c r="LOW6" s="63"/>
      <c r="LOX6" s="63"/>
      <c r="LOY6" s="63"/>
      <c r="LOZ6" s="63"/>
      <c r="LPA6" s="63"/>
      <c r="LPB6" s="63"/>
      <c r="LPC6" s="63"/>
      <c r="LPD6" s="63"/>
      <c r="LPE6" s="63"/>
      <c r="LPF6" s="63"/>
      <c r="LPG6" s="63"/>
      <c r="LPH6" s="63"/>
      <c r="LPI6" s="63"/>
      <c r="LPJ6" s="63"/>
      <c r="LPK6" s="63"/>
      <c r="LPL6" s="63"/>
      <c r="LPM6" s="63"/>
      <c r="LPN6" s="63"/>
      <c r="LPO6" s="63"/>
      <c r="LPP6" s="63"/>
      <c r="LPQ6" s="63"/>
      <c r="LPR6" s="63"/>
      <c r="LPS6" s="63"/>
      <c r="LPT6" s="63"/>
      <c r="LPU6" s="63"/>
      <c r="LPV6" s="63"/>
      <c r="LPW6" s="63"/>
      <c r="LPX6" s="63"/>
      <c r="LPY6" s="63"/>
      <c r="LPZ6" s="63"/>
      <c r="LQA6" s="63"/>
      <c r="LQB6" s="63"/>
      <c r="LQC6" s="63"/>
      <c r="LQD6" s="63"/>
      <c r="LQE6" s="63"/>
      <c r="LQF6" s="63"/>
      <c r="LQG6" s="63"/>
      <c r="LQH6" s="63"/>
      <c r="LQI6" s="63"/>
      <c r="LQJ6" s="63"/>
      <c r="LQK6" s="63"/>
      <c r="LQL6" s="63"/>
      <c r="LQM6" s="63"/>
      <c r="LQN6" s="63"/>
      <c r="LQO6" s="63"/>
      <c r="LQP6" s="63"/>
      <c r="LQQ6" s="63"/>
      <c r="LQR6" s="63"/>
      <c r="LQS6" s="63"/>
      <c r="LQT6" s="63"/>
      <c r="LQU6" s="63"/>
      <c r="LQV6" s="63"/>
      <c r="LQW6" s="63"/>
      <c r="LQX6" s="63"/>
      <c r="LQY6" s="63"/>
      <c r="LQZ6" s="63"/>
      <c r="LRA6" s="63"/>
      <c r="LRB6" s="63"/>
      <c r="LRC6" s="63"/>
      <c r="LRD6" s="63"/>
      <c r="LRE6" s="63"/>
      <c r="LRF6" s="63"/>
      <c r="LRG6" s="63"/>
      <c r="LRH6" s="63"/>
      <c r="LRI6" s="63"/>
      <c r="LRJ6" s="63"/>
      <c r="LRK6" s="63"/>
      <c r="LRL6" s="63"/>
      <c r="LRM6" s="63"/>
      <c r="LRN6" s="63"/>
      <c r="LRO6" s="63"/>
      <c r="LRP6" s="63"/>
      <c r="LRQ6" s="63"/>
      <c r="LRR6" s="63"/>
      <c r="LRS6" s="63"/>
      <c r="LRT6" s="63"/>
      <c r="LRU6" s="63"/>
      <c r="LRV6" s="63"/>
      <c r="LRW6" s="63"/>
      <c r="LRX6" s="63"/>
      <c r="LRY6" s="63"/>
      <c r="LRZ6" s="63"/>
      <c r="LSA6" s="63"/>
      <c r="LSB6" s="63"/>
      <c r="LSC6" s="63"/>
      <c r="LSD6" s="63"/>
      <c r="LSE6" s="63"/>
      <c r="LSF6" s="63"/>
      <c r="LSG6" s="63"/>
      <c r="LSH6" s="63"/>
      <c r="LSI6" s="63"/>
      <c r="LSJ6" s="63"/>
      <c r="LSK6" s="63"/>
      <c r="LSL6" s="63"/>
      <c r="LSM6" s="63"/>
      <c r="LSN6" s="63"/>
      <c r="LSO6" s="63"/>
      <c r="LSP6" s="63"/>
      <c r="LSQ6" s="63"/>
      <c r="LSR6" s="63"/>
      <c r="LSS6" s="63"/>
      <c r="LST6" s="63"/>
      <c r="LSU6" s="63"/>
      <c r="LSV6" s="63"/>
      <c r="LSW6" s="63"/>
      <c r="LSX6" s="63"/>
      <c r="LSY6" s="63"/>
      <c r="LSZ6" s="63"/>
      <c r="LTA6" s="63"/>
      <c r="LTB6" s="63"/>
      <c r="LTC6" s="63"/>
      <c r="LTD6" s="63"/>
      <c r="LTE6" s="63"/>
      <c r="LTF6" s="63"/>
      <c r="LTG6" s="63"/>
      <c r="LTH6" s="63"/>
      <c r="LTI6" s="63"/>
      <c r="LTJ6" s="63"/>
      <c r="LTK6" s="63"/>
      <c r="LTL6" s="63"/>
      <c r="LTM6" s="63"/>
      <c r="LTN6" s="63"/>
      <c r="LTO6" s="63"/>
      <c r="LTP6" s="63"/>
      <c r="LTQ6" s="63"/>
      <c r="LTR6" s="63"/>
      <c r="LTS6" s="63"/>
      <c r="LTT6" s="63"/>
      <c r="LTU6" s="63"/>
      <c r="LTV6" s="63"/>
      <c r="LTW6" s="63"/>
      <c r="LTX6" s="63"/>
      <c r="LTY6" s="63"/>
      <c r="LTZ6" s="63"/>
      <c r="LUA6" s="63"/>
      <c r="LUB6" s="63"/>
      <c r="LUC6" s="63"/>
      <c r="LUD6" s="63"/>
      <c r="LUE6" s="63"/>
      <c r="LUF6" s="63"/>
      <c r="LUG6" s="63"/>
      <c r="LUH6" s="63"/>
      <c r="LUI6" s="63"/>
      <c r="LUJ6" s="63"/>
      <c r="LUK6" s="63"/>
      <c r="LUL6" s="63"/>
      <c r="LUM6" s="63"/>
      <c r="LUN6" s="63"/>
      <c r="LUO6" s="63"/>
      <c r="LUP6" s="63"/>
      <c r="LUQ6" s="63"/>
      <c r="LUR6" s="63"/>
      <c r="LUS6" s="63"/>
      <c r="LUT6" s="63"/>
      <c r="LUU6" s="63"/>
      <c r="LUV6" s="63"/>
      <c r="LUW6" s="63"/>
      <c r="LUX6" s="63"/>
      <c r="LUY6" s="63"/>
      <c r="LUZ6" s="63"/>
      <c r="LVA6" s="63"/>
      <c r="LVB6" s="63"/>
      <c r="LVC6" s="63"/>
      <c r="LVD6" s="63"/>
      <c r="LVE6" s="63"/>
      <c r="LVF6" s="63"/>
      <c r="LVG6" s="63"/>
      <c r="LVH6" s="63"/>
      <c r="LVI6" s="63"/>
      <c r="LVJ6" s="63"/>
      <c r="LVK6" s="63"/>
      <c r="LVL6" s="63"/>
      <c r="LVM6" s="63"/>
      <c r="LVN6" s="63"/>
      <c r="LVO6" s="63"/>
      <c r="LVP6" s="63"/>
      <c r="LVQ6" s="63"/>
      <c r="LVR6" s="63"/>
      <c r="LVS6" s="63"/>
      <c r="LVT6" s="63"/>
      <c r="LVU6" s="63"/>
      <c r="LVV6" s="63"/>
      <c r="LVW6" s="63"/>
      <c r="LVX6" s="63"/>
      <c r="LVY6" s="63"/>
      <c r="LVZ6" s="63"/>
      <c r="LWA6" s="63"/>
      <c r="LWB6" s="63"/>
      <c r="LWC6" s="63"/>
      <c r="LWD6" s="63"/>
      <c r="LWE6" s="63"/>
      <c r="LWF6" s="63"/>
      <c r="LWG6" s="63"/>
      <c r="LWH6" s="63"/>
      <c r="LWI6" s="63"/>
      <c r="LWJ6" s="63"/>
      <c r="LWK6" s="63"/>
      <c r="LWL6" s="63"/>
      <c r="LWM6" s="63"/>
      <c r="LWN6" s="63"/>
      <c r="LWO6" s="63"/>
      <c r="LWP6" s="63"/>
      <c r="LWQ6" s="63"/>
      <c r="LWR6" s="63"/>
      <c r="LWS6" s="63"/>
      <c r="LWT6" s="63"/>
      <c r="LWU6" s="63"/>
      <c r="LWV6" s="63"/>
      <c r="LWW6" s="63"/>
      <c r="LWX6" s="63"/>
      <c r="LWY6" s="63"/>
      <c r="LWZ6" s="63"/>
      <c r="LXA6" s="63"/>
      <c r="LXB6" s="63"/>
      <c r="LXC6" s="63"/>
      <c r="LXD6" s="63"/>
      <c r="LXE6" s="63"/>
      <c r="LXF6" s="63"/>
      <c r="LXG6" s="63"/>
      <c r="LXH6" s="63"/>
      <c r="LXI6" s="63"/>
      <c r="LXJ6" s="63"/>
      <c r="LXK6" s="63"/>
      <c r="LXL6" s="63"/>
      <c r="LXM6" s="63"/>
      <c r="LXN6" s="63"/>
      <c r="LXO6" s="63"/>
      <c r="LXP6" s="63"/>
      <c r="LXQ6" s="63"/>
      <c r="LXR6" s="63"/>
      <c r="LXS6" s="63"/>
      <c r="LXT6" s="63"/>
      <c r="LXU6" s="63"/>
      <c r="LXV6" s="63"/>
      <c r="LXW6" s="63"/>
      <c r="LXX6" s="63"/>
      <c r="LXY6" s="63"/>
      <c r="LXZ6" s="63"/>
      <c r="LYA6" s="63"/>
      <c r="LYB6" s="63"/>
      <c r="LYC6" s="63"/>
      <c r="LYD6" s="63"/>
      <c r="LYE6" s="63"/>
      <c r="LYF6" s="63"/>
      <c r="LYG6" s="63"/>
      <c r="LYH6" s="63"/>
      <c r="LYI6" s="63"/>
      <c r="LYJ6" s="63"/>
      <c r="LYK6" s="63"/>
      <c r="LYL6" s="63"/>
      <c r="LYM6" s="63"/>
      <c r="LYN6" s="63"/>
      <c r="LYO6" s="63"/>
      <c r="LYP6" s="63"/>
      <c r="LYQ6" s="63"/>
      <c r="LYR6" s="63"/>
      <c r="LYS6" s="63"/>
      <c r="LYT6" s="63"/>
      <c r="LYU6" s="63"/>
      <c r="LYV6" s="63"/>
      <c r="LYW6" s="63"/>
      <c r="LYX6" s="63"/>
      <c r="LYY6" s="63"/>
      <c r="LYZ6" s="63"/>
      <c r="LZA6" s="63"/>
      <c r="LZB6" s="63"/>
      <c r="LZC6" s="63"/>
      <c r="LZD6" s="63"/>
      <c r="LZE6" s="63"/>
      <c r="LZF6" s="63"/>
      <c r="LZG6" s="63"/>
      <c r="LZH6" s="63"/>
      <c r="LZI6" s="63"/>
      <c r="LZJ6" s="63"/>
      <c r="LZK6" s="63"/>
      <c r="LZL6" s="63"/>
      <c r="LZM6" s="63"/>
      <c r="LZN6" s="63"/>
      <c r="LZO6" s="63"/>
      <c r="LZP6" s="63"/>
      <c r="LZQ6" s="63"/>
      <c r="LZR6" s="63"/>
      <c r="LZS6" s="63"/>
      <c r="LZT6" s="63"/>
      <c r="LZU6" s="63"/>
      <c r="LZV6" s="63"/>
      <c r="LZW6" s="63"/>
      <c r="LZX6" s="63"/>
      <c r="LZY6" s="63"/>
      <c r="LZZ6" s="63"/>
      <c r="MAA6" s="63"/>
      <c r="MAB6" s="63"/>
      <c r="MAC6" s="63"/>
      <c r="MAD6" s="63"/>
      <c r="MAE6" s="63"/>
      <c r="MAF6" s="63"/>
      <c r="MAG6" s="63"/>
      <c r="MAH6" s="63"/>
      <c r="MAI6" s="63"/>
      <c r="MAJ6" s="63"/>
      <c r="MAK6" s="63"/>
      <c r="MAL6" s="63"/>
      <c r="MAM6" s="63"/>
      <c r="MAN6" s="63"/>
      <c r="MAO6" s="63"/>
      <c r="MAP6" s="63"/>
      <c r="MAQ6" s="63"/>
      <c r="MAR6" s="63"/>
      <c r="MAS6" s="63"/>
      <c r="MAT6" s="63"/>
      <c r="MAU6" s="63"/>
      <c r="MAV6" s="63"/>
      <c r="MAW6" s="63"/>
      <c r="MAX6" s="63"/>
      <c r="MAY6" s="63"/>
      <c r="MAZ6" s="63"/>
      <c r="MBA6" s="63"/>
      <c r="MBB6" s="63"/>
      <c r="MBC6" s="63"/>
      <c r="MBD6" s="63"/>
      <c r="MBE6" s="63"/>
      <c r="MBF6" s="63"/>
      <c r="MBG6" s="63"/>
      <c r="MBH6" s="63"/>
      <c r="MBI6" s="63"/>
      <c r="MBJ6" s="63"/>
      <c r="MBK6" s="63"/>
      <c r="MBL6" s="63"/>
      <c r="MBM6" s="63"/>
      <c r="MBN6" s="63"/>
      <c r="MBO6" s="63"/>
      <c r="MBP6" s="63"/>
      <c r="MBQ6" s="63"/>
      <c r="MBR6" s="63"/>
      <c r="MBS6" s="63"/>
      <c r="MBT6" s="63"/>
      <c r="MBU6" s="63"/>
      <c r="MBV6" s="63"/>
      <c r="MBW6" s="63"/>
      <c r="MBX6" s="63"/>
      <c r="MBY6" s="63"/>
      <c r="MBZ6" s="63"/>
      <c r="MCA6" s="63"/>
      <c r="MCB6" s="63"/>
      <c r="MCC6" s="63"/>
      <c r="MCD6" s="63"/>
      <c r="MCE6" s="63"/>
      <c r="MCF6" s="63"/>
      <c r="MCG6" s="63"/>
      <c r="MCH6" s="63"/>
      <c r="MCI6" s="63"/>
      <c r="MCJ6" s="63"/>
      <c r="MCK6" s="63"/>
      <c r="MCL6" s="63"/>
      <c r="MCM6" s="63"/>
      <c r="MCN6" s="63"/>
      <c r="MCO6" s="63"/>
      <c r="MCP6" s="63"/>
      <c r="MCQ6" s="63"/>
      <c r="MCR6" s="63"/>
      <c r="MCS6" s="63"/>
      <c r="MCT6" s="63"/>
      <c r="MCU6" s="63"/>
      <c r="MCV6" s="63"/>
      <c r="MCW6" s="63"/>
      <c r="MCX6" s="63"/>
      <c r="MCY6" s="63"/>
      <c r="MCZ6" s="63"/>
      <c r="MDA6" s="63"/>
      <c r="MDB6" s="63"/>
      <c r="MDC6" s="63"/>
      <c r="MDD6" s="63"/>
      <c r="MDE6" s="63"/>
      <c r="MDF6" s="63"/>
      <c r="MDG6" s="63"/>
      <c r="MDH6" s="63"/>
      <c r="MDI6" s="63"/>
      <c r="MDJ6" s="63"/>
      <c r="MDK6" s="63"/>
      <c r="MDL6" s="63"/>
      <c r="MDM6" s="63"/>
      <c r="MDN6" s="63"/>
      <c r="MDO6" s="63"/>
      <c r="MDP6" s="63"/>
      <c r="MDQ6" s="63"/>
      <c r="MDR6" s="63"/>
      <c r="MDS6" s="63"/>
      <c r="MDT6" s="63"/>
      <c r="MDU6" s="63"/>
      <c r="MDV6" s="63"/>
      <c r="MDW6" s="63"/>
      <c r="MDX6" s="63"/>
      <c r="MDY6" s="63"/>
      <c r="MDZ6" s="63"/>
      <c r="MEA6" s="63"/>
      <c r="MEB6" s="63"/>
      <c r="MEC6" s="63"/>
      <c r="MED6" s="63"/>
      <c r="MEE6" s="63"/>
      <c r="MEF6" s="63"/>
      <c r="MEG6" s="63"/>
      <c r="MEH6" s="63"/>
      <c r="MEI6" s="63"/>
      <c r="MEJ6" s="63"/>
      <c r="MEK6" s="63"/>
      <c r="MEL6" s="63"/>
      <c r="MEM6" s="63"/>
      <c r="MEN6" s="63"/>
      <c r="MEO6" s="63"/>
      <c r="MEP6" s="63"/>
      <c r="MEQ6" s="63"/>
      <c r="MER6" s="63"/>
      <c r="MES6" s="63"/>
      <c r="MET6" s="63"/>
      <c r="MEU6" s="63"/>
      <c r="MEV6" s="63"/>
      <c r="MEW6" s="63"/>
      <c r="MEX6" s="63"/>
      <c r="MEY6" s="63"/>
      <c r="MEZ6" s="63"/>
      <c r="MFA6" s="63"/>
      <c r="MFB6" s="63"/>
      <c r="MFC6" s="63"/>
      <c r="MFD6" s="63"/>
      <c r="MFE6" s="63"/>
      <c r="MFF6" s="63"/>
      <c r="MFG6" s="63"/>
      <c r="MFH6" s="63"/>
      <c r="MFI6" s="63"/>
      <c r="MFJ6" s="63"/>
      <c r="MFK6" s="63"/>
      <c r="MFL6" s="63"/>
      <c r="MFM6" s="63"/>
      <c r="MFN6" s="63"/>
      <c r="MFO6" s="63"/>
      <c r="MFP6" s="63"/>
      <c r="MFQ6" s="63"/>
      <c r="MFR6" s="63"/>
      <c r="MFS6" s="63"/>
      <c r="MFT6" s="63"/>
      <c r="MFU6" s="63"/>
      <c r="MFV6" s="63"/>
      <c r="MFW6" s="63"/>
      <c r="MFX6" s="63"/>
      <c r="MFY6" s="63"/>
      <c r="MFZ6" s="63"/>
      <c r="MGA6" s="63"/>
      <c r="MGB6" s="63"/>
      <c r="MGC6" s="63"/>
      <c r="MGD6" s="63"/>
      <c r="MGE6" s="63"/>
      <c r="MGF6" s="63"/>
      <c r="MGG6" s="63"/>
      <c r="MGH6" s="63"/>
      <c r="MGI6" s="63"/>
      <c r="MGJ6" s="63"/>
      <c r="MGK6" s="63"/>
      <c r="MGL6" s="63"/>
      <c r="MGM6" s="63"/>
      <c r="MGN6" s="63"/>
      <c r="MGO6" s="63"/>
      <c r="MGP6" s="63"/>
      <c r="MGQ6" s="63"/>
      <c r="MGR6" s="63"/>
      <c r="MGS6" s="63"/>
      <c r="MGT6" s="63"/>
      <c r="MGU6" s="63"/>
      <c r="MGV6" s="63"/>
      <c r="MGW6" s="63"/>
      <c r="MGX6" s="63"/>
      <c r="MGY6" s="63"/>
      <c r="MGZ6" s="63"/>
      <c r="MHA6" s="63"/>
      <c r="MHB6" s="63"/>
      <c r="MHC6" s="63"/>
      <c r="MHD6" s="63"/>
      <c r="MHE6" s="63"/>
      <c r="MHF6" s="63"/>
      <c r="MHG6" s="63"/>
      <c r="MHH6" s="63"/>
      <c r="MHI6" s="63"/>
      <c r="MHJ6" s="63"/>
      <c r="MHK6" s="63"/>
      <c r="MHL6" s="63"/>
      <c r="MHM6" s="63"/>
      <c r="MHN6" s="63"/>
      <c r="MHO6" s="63"/>
      <c r="MHP6" s="63"/>
      <c r="MHQ6" s="63"/>
      <c r="MHR6" s="63"/>
      <c r="MHS6" s="63"/>
      <c r="MHT6" s="63"/>
      <c r="MHU6" s="63"/>
      <c r="MHV6" s="63"/>
      <c r="MHW6" s="63"/>
      <c r="MHX6" s="63"/>
      <c r="MHY6" s="63"/>
      <c r="MHZ6" s="63"/>
      <c r="MIA6" s="63"/>
      <c r="MIB6" s="63"/>
      <c r="MIC6" s="63"/>
      <c r="MID6" s="63"/>
      <c r="MIE6" s="63"/>
      <c r="MIF6" s="63"/>
      <c r="MIG6" s="63"/>
      <c r="MIH6" s="63"/>
      <c r="MII6" s="63"/>
      <c r="MIJ6" s="63"/>
      <c r="MIK6" s="63"/>
      <c r="MIL6" s="63"/>
      <c r="MIM6" s="63"/>
      <c r="MIN6" s="63"/>
      <c r="MIO6" s="63"/>
      <c r="MIP6" s="63"/>
      <c r="MIQ6" s="63"/>
      <c r="MIR6" s="63"/>
      <c r="MIS6" s="63"/>
      <c r="MIT6" s="63"/>
      <c r="MIU6" s="63"/>
      <c r="MIV6" s="63"/>
      <c r="MIW6" s="63"/>
      <c r="MIX6" s="63"/>
      <c r="MIY6" s="63"/>
      <c r="MIZ6" s="63"/>
      <c r="MJA6" s="63"/>
      <c r="MJB6" s="63"/>
      <c r="MJC6" s="63"/>
      <c r="MJD6" s="63"/>
      <c r="MJE6" s="63"/>
      <c r="MJF6" s="63"/>
      <c r="MJG6" s="63"/>
      <c r="MJH6" s="63"/>
      <c r="MJI6" s="63"/>
      <c r="MJJ6" s="63"/>
      <c r="MJK6" s="63"/>
      <c r="MJL6" s="63"/>
      <c r="MJM6" s="63"/>
      <c r="MJN6" s="63"/>
      <c r="MJO6" s="63"/>
      <c r="MJP6" s="63"/>
      <c r="MJQ6" s="63"/>
      <c r="MJR6" s="63"/>
      <c r="MJS6" s="63"/>
      <c r="MJT6" s="63"/>
      <c r="MJU6" s="63"/>
      <c r="MJV6" s="63"/>
      <c r="MJW6" s="63"/>
      <c r="MJX6" s="63"/>
      <c r="MJY6" s="63"/>
      <c r="MJZ6" s="63"/>
      <c r="MKA6" s="63"/>
      <c r="MKB6" s="63"/>
      <c r="MKC6" s="63"/>
      <c r="MKD6" s="63"/>
      <c r="MKE6" s="63"/>
      <c r="MKF6" s="63"/>
      <c r="MKG6" s="63"/>
      <c r="MKH6" s="63"/>
      <c r="MKI6" s="63"/>
      <c r="MKJ6" s="63"/>
      <c r="MKK6" s="63"/>
      <c r="MKL6" s="63"/>
      <c r="MKM6" s="63"/>
      <c r="MKN6" s="63"/>
      <c r="MKO6" s="63"/>
      <c r="MKP6" s="63"/>
      <c r="MKQ6" s="63"/>
      <c r="MKR6" s="63"/>
      <c r="MKS6" s="63"/>
      <c r="MKT6" s="63"/>
      <c r="MKU6" s="63"/>
      <c r="MKV6" s="63"/>
      <c r="MKW6" s="63"/>
      <c r="MKX6" s="63"/>
      <c r="MKY6" s="63"/>
      <c r="MKZ6" s="63"/>
      <c r="MLA6" s="63"/>
      <c r="MLB6" s="63"/>
      <c r="MLC6" s="63"/>
      <c r="MLD6" s="63"/>
      <c r="MLE6" s="63"/>
      <c r="MLF6" s="63"/>
      <c r="MLG6" s="63"/>
      <c r="MLH6" s="63"/>
      <c r="MLI6" s="63"/>
      <c r="MLJ6" s="63"/>
      <c r="MLK6" s="63"/>
      <c r="MLL6" s="63"/>
      <c r="MLM6" s="63"/>
      <c r="MLN6" s="63"/>
      <c r="MLO6" s="63"/>
      <c r="MLP6" s="63"/>
      <c r="MLQ6" s="63"/>
      <c r="MLR6" s="63"/>
      <c r="MLS6" s="63"/>
      <c r="MLT6" s="63"/>
      <c r="MLU6" s="63"/>
      <c r="MLV6" s="63"/>
      <c r="MLW6" s="63"/>
      <c r="MLX6" s="63"/>
      <c r="MLY6" s="63"/>
      <c r="MLZ6" s="63"/>
      <c r="MMA6" s="63"/>
      <c r="MMB6" s="63"/>
      <c r="MMC6" s="63"/>
      <c r="MMD6" s="63"/>
      <c r="MME6" s="63"/>
      <c r="MMF6" s="63"/>
      <c r="MMG6" s="63"/>
      <c r="MMH6" s="63"/>
      <c r="MMI6" s="63"/>
      <c r="MMJ6" s="63"/>
      <c r="MMK6" s="63"/>
      <c r="MML6" s="63"/>
      <c r="MMM6" s="63"/>
      <c r="MMN6" s="63"/>
      <c r="MMO6" s="63"/>
      <c r="MMP6" s="63"/>
      <c r="MMQ6" s="63"/>
      <c r="MMR6" s="63"/>
      <c r="MMS6" s="63"/>
      <c r="MMT6" s="63"/>
      <c r="MMU6" s="63"/>
      <c r="MMV6" s="63"/>
      <c r="MMW6" s="63"/>
      <c r="MMX6" s="63"/>
      <c r="MMY6" s="63"/>
      <c r="MMZ6" s="63"/>
      <c r="MNA6" s="63"/>
      <c r="MNB6" s="63"/>
      <c r="MNC6" s="63"/>
      <c r="MND6" s="63"/>
      <c r="MNE6" s="63"/>
      <c r="MNF6" s="63"/>
      <c r="MNG6" s="63"/>
      <c r="MNH6" s="63"/>
      <c r="MNI6" s="63"/>
      <c r="MNJ6" s="63"/>
      <c r="MNK6" s="63"/>
      <c r="MNL6" s="63"/>
      <c r="MNM6" s="63"/>
      <c r="MNN6" s="63"/>
      <c r="MNO6" s="63"/>
      <c r="MNP6" s="63"/>
      <c r="MNQ6" s="63"/>
      <c r="MNR6" s="63"/>
      <c r="MNS6" s="63"/>
      <c r="MNT6" s="63"/>
      <c r="MNU6" s="63"/>
      <c r="MNV6" s="63"/>
      <c r="MNW6" s="63"/>
      <c r="MNX6" s="63"/>
      <c r="MNY6" s="63"/>
      <c r="MNZ6" s="63"/>
      <c r="MOA6" s="63"/>
      <c r="MOB6" s="63"/>
      <c r="MOC6" s="63"/>
      <c r="MOD6" s="63"/>
      <c r="MOE6" s="63"/>
      <c r="MOF6" s="63"/>
      <c r="MOG6" s="63"/>
      <c r="MOH6" s="63"/>
      <c r="MOI6" s="63"/>
      <c r="MOJ6" s="63"/>
      <c r="MOK6" s="63"/>
      <c r="MOL6" s="63"/>
      <c r="MOM6" s="63"/>
      <c r="MON6" s="63"/>
      <c r="MOO6" s="63"/>
      <c r="MOP6" s="63"/>
      <c r="MOQ6" s="63"/>
      <c r="MOR6" s="63"/>
      <c r="MOS6" s="63"/>
      <c r="MOT6" s="63"/>
      <c r="MOU6" s="63"/>
      <c r="MOV6" s="63"/>
      <c r="MOW6" s="63"/>
      <c r="MOX6" s="63"/>
      <c r="MOY6" s="63"/>
      <c r="MOZ6" s="63"/>
      <c r="MPA6" s="63"/>
      <c r="MPB6" s="63"/>
      <c r="MPC6" s="63"/>
      <c r="MPD6" s="63"/>
      <c r="MPE6" s="63"/>
      <c r="MPF6" s="63"/>
      <c r="MPG6" s="63"/>
      <c r="MPH6" s="63"/>
      <c r="MPI6" s="63"/>
      <c r="MPJ6" s="63"/>
      <c r="MPK6" s="63"/>
      <c r="MPL6" s="63"/>
      <c r="MPM6" s="63"/>
      <c r="MPN6" s="63"/>
      <c r="MPO6" s="63"/>
      <c r="MPP6" s="63"/>
      <c r="MPQ6" s="63"/>
      <c r="MPR6" s="63"/>
      <c r="MPS6" s="63"/>
      <c r="MPT6" s="63"/>
      <c r="MPU6" s="63"/>
      <c r="MPV6" s="63"/>
      <c r="MPW6" s="63"/>
      <c r="MPX6" s="63"/>
      <c r="MPY6" s="63"/>
      <c r="MPZ6" s="63"/>
      <c r="MQA6" s="63"/>
      <c r="MQB6" s="63"/>
      <c r="MQC6" s="63"/>
      <c r="MQD6" s="63"/>
      <c r="MQE6" s="63"/>
      <c r="MQF6" s="63"/>
      <c r="MQG6" s="63"/>
      <c r="MQH6" s="63"/>
      <c r="MQI6" s="63"/>
      <c r="MQJ6" s="63"/>
      <c r="MQK6" s="63"/>
      <c r="MQL6" s="63"/>
      <c r="MQM6" s="63"/>
      <c r="MQN6" s="63"/>
      <c r="MQO6" s="63"/>
      <c r="MQP6" s="63"/>
      <c r="MQQ6" s="63"/>
      <c r="MQR6" s="63"/>
      <c r="MQS6" s="63"/>
      <c r="MQT6" s="63"/>
      <c r="MQU6" s="63"/>
      <c r="MQV6" s="63"/>
      <c r="MQW6" s="63"/>
      <c r="MQX6" s="63"/>
      <c r="MQY6" s="63"/>
      <c r="MQZ6" s="63"/>
      <c r="MRA6" s="63"/>
      <c r="MRB6" s="63"/>
      <c r="MRC6" s="63"/>
      <c r="MRD6" s="63"/>
      <c r="MRE6" s="63"/>
      <c r="MRF6" s="63"/>
      <c r="MRG6" s="63"/>
      <c r="MRH6" s="63"/>
      <c r="MRI6" s="63"/>
      <c r="MRJ6" s="63"/>
      <c r="MRK6" s="63"/>
      <c r="MRL6" s="63"/>
      <c r="MRM6" s="63"/>
      <c r="MRN6" s="63"/>
      <c r="MRO6" s="63"/>
      <c r="MRP6" s="63"/>
      <c r="MRQ6" s="63"/>
      <c r="MRR6" s="63"/>
      <c r="MRS6" s="63"/>
      <c r="MRT6" s="63"/>
      <c r="MRU6" s="63"/>
      <c r="MRV6" s="63"/>
      <c r="MRW6" s="63"/>
      <c r="MRX6" s="63"/>
      <c r="MRY6" s="63"/>
      <c r="MRZ6" s="63"/>
      <c r="MSA6" s="63"/>
      <c r="MSB6" s="63"/>
      <c r="MSC6" s="63"/>
      <c r="MSD6" s="63"/>
      <c r="MSE6" s="63"/>
      <c r="MSF6" s="63"/>
      <c r="MSG6" s="63"/>
      <c r="MSH6" s="63"/>
      <c r="MSI6" s="63"/>
      <c r="MSJ6" s="63"/>
      <c r="MSK6" s="63"/>
      <c r="MSL6" s="63"/>
      <c r="MSM6" s="63"/>
      <c r="MSN6" s="63"/>
      <c r="MSO6" s="63"/>
      <c r="MSP6" s="63"/>
      <c r="MSQ6" s="63"/>
      <c r="MSR6" s="63"/>
      <c r="MSS6" s="63"/>
      <c r="MST6" s="63"/>
      <c r="MSU6" s="63"/>
      <c r="MSV6" s="63"/>
      <c r="MSW6" s="63"/>
      <c r="MSX6" s="63"/>
      <c r="MSY6" s="63"/>
      <c r="MSZ6" s="63"/>
      <c r="MTA6" s="63"/>
      <c r="MTB6" s="63"/>
      <c r="MTC6" s="63"/>
      <c r="MTD6" s="63"/>
      <c r="MTE6" s="63"/>
      <c r="MTF6" s="63"/>
      <c r="MTG6" s="63"/>
      <c r="MTH6" s="63"/>
      <c r="MTI6" s="63"/>
      <c r="MTJ6" s="63"/>
      <c r="MTK6" s="63"/>
      <c r="MTL6" s="63"/>
      <c r="MTM6" s="63"/>
      <c r="MTN6" s="63"/>
      <c r="MTO6" s="63"/>
      <c r="MTP6" s="63"/>
      <c r="MTQ6" s="63"/>
      <c r="MTR6" s="63"/>
      <c r="MTS6" s="63"/>
      <c r="MTT6" s="63"/>
      <c r="MTU6" s="63"/>
      <c r="MTV6" s="63"/>
      <c r="MTW6" s="63"/>
      <c r="MTX6" s="63"/>
      <c r="MTY6" s="63"/>
      <c r="MTZ6" s="63"/>
      <c r="MUA6" s="63"/>
      <c r="MUB6" s="63"/>
      <c r="MUC6" s="63"/>
      <c r="MUD6" s="63"/>
      <c r="MUE6" s="63"/>
      <c r="MUF6" s="63"/>
      <c r="MUG6" s="63"/>
      <c r="MUH6" s="63"/>
      <c r="MUI6" s="63"/>
      <c r="MUJ6" s="63"/>
      <c r="MUK6" s="63"/>
      <c r="MUL6" s="63"/>
      <c r="MUM6" s="63"/>
      <c r="MUN6" s="63"/>
      <c r="MUO6" s="63"/>
      <c r="MUP6" s="63"/>
      <c r="MUQ6" s="63"/>
      <c r="MUR6" s="63"/>
      <c r="MUS6" s="63"/>
      <c r="MUT6" s="63"/>
      <c r="MUU6" s="63"/>
      <c r="MUV6" s="63"/>
      <c r="MUW6" s="63"/>
      <c r="MUX6" s="63"/>
      <c r="MUY6" s="63"/>
      <c r="MUZ6" s="63"/>
      <c r="MVA6" s="63"/>
      <c r="MVB6" s="63"/>
      <c r="MVC6" s="63"/>
      <c r="MVD6" s="63"/>
      <c r="MVE6" s="63"/>
      <c r="MVF6" s="63"/>
      <c r="MVG6" s="63"/>
      <c r="MVH6" s="63"/>
      <c r="MVI6" s="63"/>
      <c r="MVJ6" s="63"/>
      <c r="MVK6" s="63"/>
      <c r="MVL6" s="63"/>
      <c r="MVM6" s="63"/>
      <c r="MVN6" s="63"/>
      <c r="MVO6" s="63"/>
      <c r="MVP6" s="63"/>
      <c r="MVQ6" s="63"/>
      <c r="MVR6" s="63"/>
      <c r="MVS6" s="63"/>
      <c r="MVT6" s="63"/>
      <c r="MVU6" s="63"/>
      <c r="MVV6" s="63"/>
      <c r="MVW6" s="63"/>
      <c r="MVX6" s="63"/>
      <c r="MVY6" s="63"/>
      <c r="MVZ6" s="63"/>
      <c r="MWA6" s="63"/>
      <c r="MWB6" s="63"/>
      <c r="MWC6" s="63"/>
      <c r="MWD6" s="63"/>
      <c r="MWE6" s="63"/>
      <c r="MWF6" s="63"/>
      <c r="MWG6" s="63"/>
      <c r="MWH6" s="63"/>
      <c r="MWI6" s="63"/>
      <c r="MWJ6" s="63"/>
      <c r="MWK6" s="63"/>
      <c r="MWL6" s="63"/>
      <c r="MWM6" s="63"/>
      <c r="MWN6" s="63"/>
      <c r="MWO6" s="63"/>
      <c r="MWP6" s="63"/>
      <c r="MWQ6" s="63"/>
      <c r="MWR6" s="63"/>
      <c r="MWS6" s="63"/>
      <c r="MWT6" s="63"/>
      <c r="MWU6" s="63"/>
      <c r="MWV6" s="63"/>
      <c r="MWW6" s="63"/>
      <c r="MWX6" s="63"/>
      <c r="MWY6" s="63"/>
      <c r="MWZ6" s="63"/>
      <c r="MXA6" s="63"/>
      <c r="MXB6" s="63"/>
      <c r="MXC6" s="63"/>
      <c r="MXD6" s="63"/>
      <c r="MXE6" s="63"/>
      <c r="MXF6" s="63"/>
      <c r="MXG6" s="63"/>
      <c r="MXH6" s="63"/>
      <c r="MXI6" s="63"/>
      <c r="MXJ6" s="63"/>
      <c r="MXK6" s="63"/>
      <c r="MXL6" s="63"/>
      <c r="MXM6" s="63"/>
      <c r="MXN6" s="63"/>
      <c r="MXO6" s="63"/>
      <c r="MXP6" s="63"/>
      <c r="MXQ6" s="63"/>
      <c r="MXR6" s="63"/>
      <c r="MXS6" s="63"/>
      <c r="MXT6" s="63"/>
      <c r="MXU6" s="63"/>
      <c r="MXV6" s="63"/>
      <c r="MXW6" s="63"/>
      <c r="MXX6" s="63"/>
      <c r="MXY6" s="63"/>
      <c r="MXZ6" s="63"/>
      <c r="MYA6" s="63"/>
      <c r="MYB6" s="63"/>
      <c r="MYC6" s="63"/>
      <c r="MYD6" s="63"/>
      <c r="MYE6" s="63"/>
      <c r="MYF6" s="63"/>
      <c r="MYG6" s="63"/>
      <c r="MYH6" s="63"/>
      <c r="MYI6" s="63"/>
      <c r="MYJ6" s="63"/>
      <c r="MYK6" s="63"/>
      <c r="MYL6" s="63"/>
      <c r="MYM6" s="63"/>
      <c r="MYN6" s="63"/>
      <c r="MYO6" s="63"/>
      <c r="MYP6" s="63"/>
      <c r="MYQ6" s="63"/>
      <c r="MYR6" s="63"/>
      <c r="MYS6" s="63"/>
      <c r="MYT6" s="63"/>
      <c r="MYU6" s="63"/>
      <c r="MYV6" s="63"/>
      <c r="MYW6" s="63"/>
      <c r="MYX6" s="63"/>
      <c r="MYY6" s="63"/>
      <c r="MYZ6" s="63"/>
      <c r="MZA6" s="63"/>
      <c r="MZB6" s="63"/>
      <c r="MZC6" s="63"/>
      <c r="MZD6" s="63"/>
      <c r="MZE6" s="63"/>
      <c r="MZF6" s="63"/>
      <c r="MZG6" s="63"/>
      <c r="MZH6" s="63"/>
      <c r="MZI6" s="63"/>
      <c r="MZJ6" s="63"/>
      <c r="MZK6" s="63"/>
      <c r="MZL6" s="63"/>
      <c r="MZM6" s="63"/>
      <c r="MZN6" s="63"/>
      <c r="MZO6" s="63"/>
      <c r="MZP6" s="63"/>
      <c r="MZQ6" s="63"/>
      <c r="MZR6" s="63"/>
      <c r="MZS6" s="63"/>
      <c r="MZT6" s="63"/>
      <c r="MZU6" s="63"/>
      <c r="MZV6" s="63"/>
      <c r="MZW6" s="63"/>
      <c r="MZX6" s="63"/>
      <c r="MZY6" s="63"/>
      <c r="MZZ6" s="63"/>
      <c r="NAA6" s="63"/>
      <c r="NAB6" s="63"/>
      <c r="NAC6" s="63"/>
      <c r="NAD6" s="63"/>
      <c r="NAE6" s="63"/>
      <c r="NAF6" s="63"/>
      <c r="NAG6" s="63"/>
      <c r="NAH6" s="63"/>
      <c r="NAI6" s="63"/>
      <c r="NAJ6" s="63"/>
      <c r="NAK6" s="63"/>
      <c r="NAL6" s="63"/>
      <c r="NAM6" s="63"/>
      <c r="NAN6" s="63"/>
      <c r="NAO6" s="63"/>
      <c r="NAP6" s="63"/>
      <c r="NAQ6" s="63"/>
      <c r="NAR6" s="63"/>
      <c r="NAS6" s="63"/>
      <c r="NAT6" s="63"/>
      <c r="NAU6" s="63"/>
      <c r="NAV6" s="63"/>
      <c r="NAW6" s="63"/>
      <c r="NAX6" s="63"/>
      <c r="NAY6" s="63"/>
      <c r="NAZ6" s="63"/>
      <c r="NBA6" s="63"/>
      <c r="NBB6" s="63"/>
      <c r="NBC6" s="63"/>
      <c r="NBD6" s="63"/>
      <c r="NBE6" s="63"/>
      <c r="NBF6" s="63"/>
      <c r="NBG6" s="63"/>
      <c r="NBH6" s="63"/>
      <c r="NBI6" s="63"/>
      <c r="NBJ6" s="63"/>
      <c r="NBK6" s="63"/>
      <c r="NBL6" s="63"/>
      <c r="NBM6" s="63"/>
      <c r="NBN6" s="63"/>
      <c r="NBO6" s="63"/>
      <c r="NBP6" s="63"/>
      <c r="NBQ6" s="63"/>
      <c r="NBR6" s="63"/>
      <c r="NBS6" s="63"/>
      <c r="NBT6" s="63"/>
      <c r="NBU6" s="63"/>
      <c r="NBV6" s="63"/>
      <c r="NBW6" s="63"/>
      <c r="NBX6" s="63"/>
      <c r="NBY6" s="63"/>
      <c r="NBZ6" s="63"/>
      <c r="NCA6" s="63"/>
      <c r="NCB6" s="63"/>
      <c r="NCC6" s="63"/>
      <c r="NCD6" s="63"/>
      <c r="NCE6" s="63"/>
      <c r="NCF6" s="63"/>
      <c r="NCG6" s="63"/>
      <c r="NCH6" s="63"/>
      <c r="NCI6" s="63"/>
      <c r="NCJ6" s="63"/>
      <c r="NCK6" s="63"/>
      <c r="NCL6" s="63"/>
      <c r="NCM6" s="63"/>
      <c r="NCN6" s="63"/>
      <c r="NCO6" s="63"/>
      <c r="NCP6" s="63"/>
      <c r="NCQ6" s="63"/>
      <c r="NCR6" s="63"/>
      <c r="NCS6" s="63"/>
      <c r="NCT6" s="63"/>
      <c r="NCU6" s="63"/>
      <c r="NCV6" s="63"/>
      <c r="NCW6" s="63"/>
      <c r="NCX6" s="63"/>
      <c r="NCY6" s="63"/>
      <c r="NCZ6" s="63"/>
      <c r="NDA6" s="63"/>
      <c r="NDB6" s="63"/>
      <c r="NDC6" s="63"/>
      <c r="NDD6" s="63"/>
      <c r="NDE6" s="63"/>
      <c r="NDF6" s="63"/>
      <c r="NDG6" s="63"/>
      <c r="NDH6" s="63"/>
      <c r="NDI6" s="63"/>
      <c r="NDJ6" s="63"/>
      <c r="NDK6" s="63"/>
      <c r="NDL6" s="63"/>
      <c r="NDM6" s="63"/>
      <c r="NDN6" s="63"/>
      <c r="NDO6" s="63"/>
      <c r="NDP6" s="63"/>
      <c r="NDQ6" s="63"/>
      <c r="NDR6" s="63"/>
      <c r="NDS6" s="63"/>
      <c r="NDT6" s="63"/>
      <c r="NDU6" s="63"/>
      <c r="NDV6" s="63"/>
      <c r="NDW6" s="63"/>
      <c r="NDX6" s="63"/>
      <c r="NDY6" s="63"/>
      <c r="NDZ6" s="63"/>
      <c r="NEA6" s="63"/>
      <c r="NEB6" s="63"/>
      <c r="NEC6" s="63"/>
      <c r="NED6" s="63"/>
      <c r="NEE6" s="63"/>
      <c r="NEF6" s="63"/>
      <c r="NEG6" s="63"/>
      <c r="NEH6" s="63"/>
      <c r="NEI6" s="63"/>
      <c r="NEJ6" s="63"/>
      <c r="NEK6" s="63"/>
      <c r="NEL6" s="63"/>
      <c r="NEM6" s="63"/>
      <c r="NEN6" s="63"/>
      <c r="NEO6" s="63"/>
      <c r="NEP6" s="63"/>
      <c r="NEQ6" s="63"/>
      <c r="NER6" s="63"/>
      <c r="NES6" s="63"/>
      <c r="NET6" s="63"/>
      <c r="NEU6" s="63"/>
      <c r="NEV6" s="63"/>
      <c r="NEW6" s="63"/>
      <c r="NEX6" s="63"/>
      <c r="NEY6" s="63"/>
      <c r="NEZ6" s="63"/>
      <c r="NFA6" s="63"/>
      <c r="NFB6" s="63"/>
      <c r="NFC6" s="63"/>
      <c r="NFD6" s="63"/>
      <c r="NFE6" s="63"/>
      <c r="NFF6" s="63"/>
      <c r="NFG6" s="63"/>
      <c r="NFH6" s="63"/>
      <c r="NFI6" s="63"/>
      <c r="NFJ6" s="63"/>
      <c r="NFK6" s="63"/>
      <c r="NFL6" s="63"/>
      <c r="NFM6" s="63"/>
      <c r="NFN6" s="63"/>
      <c r="NFO6" s="63"/>
      <c r="NFP6" s="63"/>
      <c r="NFQ6" s="63"/>
      <c r="NFR6" s="63"/>
      <c r="NFS6" s="63"/>
      <c r="NFT6" s="63"/>
      <c r="NFU6" s="63"/>
      <c r="NFV6" s="63"/>
      <c r="NFW6" s="63"/>
      <c r="NFX6" s="63"/>
      <c r="NFY6" s="63"/>
      <c r="NFZ6" s="63"/>
      <c r="NGA6" s="63"/>
      <c r="NGB6" s="63"/>
      <c r="NGC6" s="63"/>
      <c r="NGD6" s="63"/>
      <c r="NGE6" s="63"/>
      <c r="NGF6" s="63"/>
      <c r="NGG6" s="63"/>
      <c r="NGH6" s="63"/>
      <c r="NGI6" s="63"/>
      <c r="NGJ6" s="63"/>
      <c r="NGK6" s="63"/>
      <c r="NGL6" s="63"/>
      <c r="NGM6" s="63"/>
      <c r="NGN6" s="63"/>
      <c r="NGO6" s="63"/>
      <c r="NGP6" s="63"/>
      <c r="NGQ6" s="63"/>
      <c r="NGR6" s="63"/>
      <c r="NGS6" s="63"/>
      <c r="NGT6" s="63"/>
      <c r="NGU6" s="63"/>
      <c r="NGV6" s="63"/>
      <c r="NGW6" s="63"/>
      <c r="NGX6" s="63"/>
      <c r="NGY6" s="63"/>
      <c r="NGZ6" s="63"/>
      <c r="NHA6" s="63"/>
      <c r="NHB6" s="63"/>
      <c r="NHC6" s="63"/>
      <c r="NHD6" s="63"/>
      <c r="NHE6" s="63"/>
      <c r="NHF6" s="63"/>
      <c r="NHG6" s="63"/>
      <c r="NHH6" s="63"/>
      <c r="NHI6" s="63"/>
      <c r="NHJ6" s="63"/>
      <c r="NHK6" s="63"/>
      <c r="NHL6" s="63"/>
      <c r="NHM6" s="63"/>
      <c r="NHN6" s="63"/>
      <c r="NHO6" s="63"/>
      <c r="NHP6" s="63"/>
      <c r="NHQ6" s="63"/>
      <c r="NHR6" s="63"/>
      <c r="NHS6" s="63"/>
      <c r="NHT6" s="63"/>
      <c r="NHU6" s="63"/>
      <c r="NHV6" s="63"/>
      <c r="NHW6" s="63"/>
      <c r="NHX6" s="63"/>
      <c r="NHY6" s="63"/>
      <c r="NHZ6" s="63"/>
      <c r="NIA6" s="63"/>
      <c r="NIB6" s="63"/>
      <c r="NIC6" s="63"/>
      <c r="NID6" s="63"/>
      <c r="NIE6" s="63"/>
      <c r="NIF6" s="63"/>
      <c r="NIG6" s="63"/>
      <c r="NIH6" s="63"/>
      <c r="NII6" s="63"/>
      <c r="NIJ6" s="63"/>
      <c r="NIK6" s="63"/>
      <c r="NIL6" s="63"/>
      <c r="NIM6" s="63"/>
      <c r="NIN6" s="63"/>
      <c r="NIO6" s="63"/>
      <c r="NIP6" s="63"/>
      <c r="NIQ6" s="63"/>
      <c r="NIR6" s="63"/>
      <c r="NIS6" s="63"/>
      <c r="NIT6" s="63"/>
      <c r="NIU6" s="63"/>
      <c r="NIV6" s="63"/>
      <c r="NIW6" s="63"/>
      <c r="NIX6" s="63"/>
      <c r="NIY6" s="63"/>
      <c r="NIZ6" s="63"/>
      <c r="NJA6" s="63"/>
      <c r="NJB6" s="63"/>
      <c r="NJC6" s="63"/>
      <c r="NJD6" s="63"/>
      <c r="NJE6" s="63"/>
      <c r="NJF6" s="63"/>
      <c r="NJG6" s="63"/>
      <c r="NJH6" s="63"/>
      <c r="NJI6" s="63"/>
      <c r="NJJ6" s="63"/>
      <c r="NJK6" s="63"/>
      <c r="NJL6" s="63"/>
      <c r="NJM6" s="63"/>
      <c r="NJN6" s="63"/>
      <c r="NJO6" s="63"/>
      <c r="NJP6" s="63"/>
      <c r="NJQ6" s="63"/>
      <c r="NJR6" s="63"/>
      <c r="NJS6" s="63"/>
      <c r="NJT6" s="63"/>
      <c r="NJU6" s="63"/>
      <c r="NJV6" s="63"/>
      <c r="NJW6" s="63"/>
      <c r="NJX6" s="63"/>
      <c r="NJY6" s="63"/>
      <c r="NJZ6" s="63"/>
      <c r="NKA6" s="63"/>
      <c r="NKB6" s="63"/>
      <c r="NKC6" s="63"/>
      <c r="NKD6" s="63"/>
      <c r="NKE6" s="63"/>
      <c r="NKF6" s="63"/>
      <c r="NKG6" s="63"/>
      <c r="NKH6" s="63"/>
      <c r="NKI6" s="63"/>
      <c r="NKJ6" s="63"/>
      <c r="NKK6" s="63"/>
      <c r="NKL6" s="63"/>
      <c r="NKM6" s="63"/>
      <c r="NKN6" s="63"/>
      <c r="NKO6" s="63"/>
      <c r="NKP6" s="63"/>
      <c r="NKQ6" s="63"/>
      <c r="NKR6" s="63"/>
      <c r="NKS6" s="63"/>
      <c r="NKT6" s="63"/>
      <c r="NKU6" s="63"/>
      <c r="NKV6" s="63"/>
      <c r="NKW6" s="63"/>
      <c r="NKX6" s="63"/>
      <c r="NKY6" s="63"/>
      <c r="NKZ6" s="63"/>
      <c r="NLA6" s="63"/>
      <c r="NLB6" s="63"/>
      <c r="NLC6" s="63"/>
      <c r="NLD6" s="63"/>
      <c r="NLE6" s="63"/>
      <c r="NLF6" s="63"/>
      <c r="NLG6" s="63"/>
      <c r="NLH6" s="63"/>
      <c r="NLI6" s="63"/>
      <c r="NLJ6" s="63"/>
      <c r="NLK6" s="63"/>
      <c r="NLL6" s="63"/>
      <c r="NLM6" s="63"/>
      <c r="NLN6" s="63"/>
      <c r="NLO6" s="63"/>
      <c r="NLP6" s="63"/>
      <c r="NLQ6" s="63"/>
      <c r="NLR6" s="63"/>
      <c r="NLS6" s="63"/>
      <c r="NLT6" s="63"/>
      <c r="NLU6" s="63"/>
      <c r="NLV6" s="63"/>
      <c r="NLW6" s="63"/>
      <c r="NLX6" s="63"/>
      <c r="NLY6" s="63"/>
      <c r="NLZ6" s="63"/>
      <c r="NMA6" s="63"/>
      <c r="NMB6" s="63"/>
      <c r="NMC6" s="63"/>
      <c r="NMD6" s="63"/>
      <c r="NME6" s="63"/>
      <c r="NMF6" s="63"/>
      <c r="NMG6" s="63"/>
      <c r="NMH6" s="63"/>
      <c r="NMI6" s="63"/>
      <c r="NMJ6" s="63"/>
      <c r="NMK6" s="63"/>
      <c r="NML6" s="63"/>
      <c r="NMM6" s="63"/>
      <c r="NMN6" s="63"/>
      <c r="NMO6" s="63"/>
      <c r="NMP6" s="63"/>
      <c r="NMQ6" s="63"/>
      <c r="NMR6" s="63"/>
      <c r="NMS6" s="63"/>
      <c r="NMT6" s="63"/>
      <c r="NMU6" s="63"/>
      <c r="NMV6" s="63"/>
      <c r="NMW6" s="63"/>
      <c r="NMX6" s="63"/>
      <c r="NMY6" s="63"/>
      <c r="NMZ6" s="63"/>
      <c r="NNA6" s="63"/>
      <c r="NNB6" s="63"/>
      <c r="NNC6" s="63"/>
      <c r="NND6" s="63"/>
      <c r="NNE6" s="63"/>
      <c r="NNF6" s="63"/>
      <c r="NNG6" s="63"/>
      <c r="NNH6" s="63"/>
      <c r="NNI6" s="63"/>
      <c r="NNJ6" s="63"/>
      <c r="NNK6" s="63"/>
      <c r="NNL6" s="63"/>
      <c r="NNM6" s="63"/>
      <c r="NNN6" s="63"/>
      <c r="NNO6" s="63"/>
      <c r="NNP6" s="63"/>
      <c r="NNQ6" s="63"/>
      <c r="NNR6" s="63"/>
      <c r="NNS6" s="63"/>
      <c r="NNT6" s="63"/>
      <c r="NNU6" s="63"/>
      <c r="NNV6" s="63"/>
      <c r="NNW6" s="63"/>
      <c r="NNX6" s="63"/>
      <c r="NNY6" s="63"/>
      <c r="NNZ6" s="63"/>
      <c r="NOA6" s="63"/>
      <c r="NOB6" s="63"/>
      <c r="NOC6" s="63"/>
      <c r="NOD6" s="63"/>
      <c r="NOE6" s="63"/>
      <c r="NOF6" s="63"/>
      <c r="NOG6" s="63"/>
      <c r="NOH6" s="63"/>
      <c r="NOI6" s="63"/>
      <c r="NOJ6" s="63"/>
      <c r="NOK6" s="63"/>
      <c r="NOL6" s="63"/>
      <c r="NOM6" s="63"/>
      <c r="NON6" s="63"/>
      <c r="NOO6" s="63"/>
      <c r="NOP6" s="63"/>
      <c r="NOQ6" s="63"/>
      <c r="NOR6" s="63"/>
      <c r="NOS6" s="63"/>
      <c r="NOT6" s="63"/>
      <c r="NOU6" s="63"/>
      <c r="NOV6" s="63"/>
      <c r="NOW6" s="63"/>
      <c r="NOX6" s="63"/>
      <c r="NOY6" s="63"/>
      <c r="NOZ6" s="63"/>
      <c r="NPA6" s="63"/>
      <c r="NPB6" s="63"/>
      <c r="NPC6" s="63"/>
      <c r="NPD6" s="63"/>
      <c r="NPE6" s="63"/>
      <c r="NPF6" s="63"/>
      <c r="NPG6" s="63"/>
      <c r="NPH6" s="63"/>
      <c r="NPI6" s="63"/>
      <c r="NPJ6" s="63"/>
      <c r="NPK6" s="63"/>
      <c r="NPL6" s="63"/>
      <c r="NPM6" s="63"/>
      <c r="NPN6" s="63"/>
      <c r="NPO6" s="63"/>
      <c r="NPP6" s="63"/>
      <c r="NPQ6" s="63"/>
      <c r="NPR6" s="63"/>
      <c r="NPS6" s="63"/>
      <c r="NPT6" s="63"/>
      <c r="NPU6" s="63"/>
      <c r="NPV6" s="63"/>
      <c r="NPW6" s="63"/>
      <c r="NPX6" s="63"/>
      <c r="NPY6" s="63"/>
      <c r="NPZ6" s="63"/>
      <c r="NQA6" s="63"/>
      <c r="NQB6" s="63"/>
      <c r="NQC6" s="63"/>
      <c r="NQD6" s="63"/>
      <c r="NQE6" s="63"/>
      <c r="NQF6" s="63"/>
      <c r="NQG6" s="63"/>
      <c r="NQH6" s="63"/>
      <c r="NQI6" s="63"/>
      <c r="NQJ6" s="63"/>
      <c r="NQK6" s="63"/>
      <c r="NQL6" s="63"/>
      <c r="NQM6" s="63"/>
      <c r="NQN6" s="63"/>
      <c r="NQO6" s="63"/>
      <c r="NQP6" s="63"/>
      <c r="NQQ6" s="63"/>
      <c r="NQR6" s="63"/>
      <c r="NQS6" s="63"/>
      <c r="NQT6" s="63"/>
      <c r="NQU6" s="63"/>
      <c r="NQV6" s="63"/>
      <c r="NQW6" s="63"/>
      <c r="NQX6" s="63"/>
      <c r="NQY6" s="63"/>
      <c r="NQZ6" s="63"/>
      <c r="NRA6" s="63"/>
      <c r="NRB6" s="63"/>
      <c r="NRC6" s="63"/>
      <c r="NRD6" s="63"/>
      <c r="NRE6" s="63"/>
      <c r="NRF6" s="63"/>
      <c r="NRG6" s="63"/>
      <c r="NRH6" s="63"/>
      <c r="NRI6" s="63"/>
      <c r="NRJ6" s="63"/>
      <c r="NRK6" s="63"/>
      <c r="NRL6" s="63"/>
      <c r="NRM6" s="63"/>
      <c r="NRN6" s="63"/>
      <c r="NRO6" s="63"/>
      <c r="NRP6" s="63"/>
      <c r="NRQ6" s="63"/>
      <c r="NRR6" s="63"/>
      <c r="NRS6" s="63"/>
      <c r="NRT6" s="63"/>
      <c r="NRU6" s="63"/>
      <c r="NRV6" s="63"/>
      <c r="NRW6" s="63"/>
      <c r="NRX6" s="63"/>
      <c r="NRY6" s="63"/>
      <c r="NRZ6" s="63"/>
      <c r="NSA6" s="63"/>
      <c r="NSB6" s="63"/>
      <c r="NSC6" s="63"/>
      <c r="NSD6" s="63"/>
      <c r="NSE6" s="63"/>
      <c r="NSF6" s="63"/>
      <c r="NSG6" s="63"/>
      <c r="NSH6" s="63"/>
      <c r="NSI6" s="63"/>
      <c r="NSJ6" s="63"/>
      <c r="NSK6" s="63"/>
      <c r="NSL6" s="63"/>
      <c r="NSM6" s="63"/>
      <c r="NSN6" s="63"/>
      <c r="NSO6" s="63"/>
      <c r="NSP6" s="63"/>
      <c r="NSQ6" s="63"/>
      <c r="NSR6" s="63"/>
      <c r="NSS6" s="63"/>
      <c r="NST6" s="63"/>
      <c r="NSU6" s="63"/>
      <c r="NSV6" s="63"/>
      <c r="NSW6" s="63"/>
      <c r="NSX6" s="63"/>
      <c r="NSY6" s="63"/>
      <c r="NSZ6" s="63"/>
      <c r="NTA6" s="63"/>
      <c r="NTB6" s="63"/>
      <c r="NTC6" s="63"/>
      <c r="NTD6" s="63"/>
      <c r="NTE6" s="63"/>
      <c r="NTF6" s="63"/>
      <c r="NTG6" s="63"/>
      <c r="NTH6" s="63"/>
      <c r="NTI6" s="63"/>
      <c r="NTJ6" s="63"/>
      <c r="NTK6" s="63"/>
      <c r="NTL6" s="63"/>
      <c r="NTM6" s="63"/>
      <c r="NTN6" s="63"/>
      <c r="NTO6" s="63"/>
      <c r="NTP6" s="63"/>
      <c r="NTQ6" s="63"/>
      <c r="NTR6" s="63"/>
      <c r="NTS6" s="63"/>
      <c r="NTT6" s="63"/>
      <c r="NTU6" s="63"/>
      <c r="NTV6" s="63"/>
      <c r="NTW6" s="63"/>
      <c r="NTX6" s="63"/>
      <c r="NTY6" s="63"/>
      <c r="NTZ6" s="63"/>
      <c r="NUA6" s="63"/>
      <c r="NUB6" s="63"/>
      <c r="NUC6" s="63"/>
      <c r="NUD6" s="63"/>
      <c r="NUE6" s="63"/>
      <c r="NUF6" s="63"/>
      <c r="NUG6" s="63"/>
      <c r="NUH6" s="63"/>
      <c r="NUI6" s="63"/>
      <c r="NUJ6" s="63"/>
      <c r="NUK6" s="63"/>
      <c r="NUL6" s="63"/>
      <c r="NUM6" s="63"/>
      <c r="NUN6" s="63"/>
      <c r="NUO6" s="63"/>
      <c r="NUP6" s="63"/>
      <c r="NUQ6" s="63"/>
      <c r="NUR6" s="63"/>
      <c r="NUS6" s="63"/>
      <c r="NUT6" s="63"/>
      <c r="NUU6" s="63"/>
      <c r="NUV6" s="63"/>
      <c r="NUW6" s="63"/>
      <c r="NUX6" s="63"/>
      <c r="NUY6" s="63"/>
      <c r="NUZ6" s="63"/>
      <c r="NVA6" s="63"/>
      <c r="NVB6" s="63"/>
      <c r="NVC6" s="63"/>
      <c r="NVD6" s="63"/>
      <c r="NVE6" s="63"/>
      <c r="NVF6" s="63"/>
      <c r="NVG6" s="63"/>
      <c r="NVH6" s="63"/>
      <c r="NVI6" s="63"/>
      <c r="NVJ6" s="63"/>
      <c r="NVK6" s="63"/>
      <c r="NVL6" s="63"/>
      <c r="NVM6" s="63"/>
      <c r="NVN6" s="63"/>
      <c r="NVO6" s="63"/>
      <c r="NVP6" s="63"/>
      <c r="NVQ6" s="63"/>
      <c r="NVR6" s="63"/>
      <c r="NVS6" s="63"/>
      <c r="NVT6" s="63"/>
      <c r="NVU6" s="63"/>
      <c r="NVV6" s="63"/>
      <c r="NVW6" s="63"/>
      <c r="NVX6" s="63"/>
      <c r="NVY6" s="63"/>
      <c r="NVZ6" s="63"/>
      <c r="NWA6" s="63"/>
      <c r="NWB6" s="63"/>
      <c r="NWC6" s="63"/>
      <c r="NWD6" s="63"/>
      <c r="NWE6" s="63"/>
      <c r="NWF6" s="63"/>
      <c r="NWG6" s="63"/>
      <c r="NWH6" s="63"/>
      <c r="NWI6" s="63"/>
      <c r="NWJ6" s="63"/>
      <c r="NWK6" s="63"/>
      <c r="NWL6" s="63"/>
      <c r="NWM6" s="63"/>
      <c r="NWN6" s="63"/>
      <c r="NWO6" s="63"/>
      <c r="NWP6" s="63"/>
      <c r="NWQ6" s="63"/>
      <c r="NWR6" s="63"/>
      <c r="NWS6" s="63"/>
      <c r="NWT6" s="63"/>
      <c r="NWU6" s="63"/>
      <c r="NWV6" s="63"/>
      <c r="NWW6" s="63"/>
      <c r="NWX6" s="63"/>
      <c r="NWY6" s="63"/>
      <c r="NWZ6" s="63"/>
      <c r="NXA6" s="63"/>
      <c r="NXB6" s="63"/>
      <c r="NXC6" s="63"/>
      <c r="NXD6" s="63"/>
      <c r="NXE6" s="63"/>
      <c r="NXF6" s="63"/>
      <c r="NXG6" s="63"/>
      <c r="NXH6" s="63"/>
      <c r="NXI6" s="63"/>
      <c r="NXJ6" s="63"/>
      <c r="NXK6" s="63"/>
      <c r="NXL6" s="63"/>
      <c r="NXM6" s="63"/>
      <c r="NXN6" s="63"/>
      <c r="NXO6" s="63"/>
      <c r="NXP6" s="63"/>
      <c r="NXQ6" s="63"/>
      <c r="NXR6" s="63"/>
      <c r="NXS6" s="63"/>
      <c r="NXT6" s="63"/>
      <c r="NXU6" s="63"/>
      <c r="NXV6" s="63"/>
      <c r="NXW6" s="63"/>
      <c r="NXX6" s="63"/>
      <c r="NXY6" s="63"/>
      <c r="NXZ6" s="63"/>
      <c r="NYA6" s="63"/>
      <c r="NYB6" s="63"/>
      <c r="NYC6" s="63"/>
      <c r="NYD6" s="63"/>
      <c r="NYE6" s="63"/>
      <c r="NYF6" s="63"/>
      <c r="NYG6" s="63"/>
      <c r="NYH6" s="63"/>
      <c r="NYI6" s="63"/>
      <c r="NYJ6" s="63"/>
      <c r="NYK6" s="63"/>
      <c r="NYL6" s="63"/>
      <c r="NYM6" s="63"/>
      <c r="NYN6" s="63"/>
      <c r="NYO6" s="63"/>
      <c r="NYP6" s="63"/>
      <c r="NYQ6" s="63"/>
      <c r="NYR6" s="63"/>
      <c r="NYS6" s="63"/>
      <c r="NYT6" s="63"/>
      <c r="NYU6" s="63"/>
      <c r="NYV6" s="63"/>
      <c r="NYW6" s="63"/>
      <c r="NYX6" s="63"/>
      <c r="NYY6" s="63"/>
      <c r="NYZ6" s="63"/>
      <c r="NZA6" s="63"/>
      <c r="NZB6" s="63"/>
      <c r="NZC6" s="63"/>
      <c r="NZD6" s="63"/>
      <c r="NZE6" s="63"/>
      <c r="NZF6" s="63"/>
      <c r="NZG6" s="63"/>
      <c r="NZH6" s="63"/>
      <c r="NZI6" s="63"/>
      <c r="NZJ6" s="63"/>
      <c r="NZK6" s="63"/>
      <c r="NZL6" s="63"/>
      <c r="NZM6" s="63"/>
      <c r="NZN6" s="63"/>
      <c r="NZO6" s="63"/>
      <c r="NZP6" s="63"/>
      <c r="NZQ6" s="63"/>
      <c r="NZR6" s="63"/>
      <c r="NZS6" s="63"/>
      <c r="NZT6" s="63"/>
      <c r="NZU6" s="63"/>
      <c r="NZV6" s="63"/>
      <c r="NZW6" s="63"/>
      <c r="NZX6" s="63"/>
      <c r="NZY6" s="63"/>
      <c r="NZZ6" s="63"/>
      <c r="OAA6" s="63"/>
      <c r="OAB6" s="63"/>
      <c r="OAC6" s="63"/>
      <c r="OAD6" s="63"/>
      <c r="OAE6" s="63"/>
      <c r="OAF6" s="63"/>
      <c r="OAG6" s="63"/>
      <c r="OAH6" s="63"/>
      <c r="OAI6" s="63"/>
      <c r="OAJ6" s="63"/>
      <c r="OAK6" s="63"/>
      <c r="OAL6" s="63"/>
      <c r="OAM6" s="63"/>
      <c r="OAN6" s="63"/>
      <c r="OAO6" s="63"/>
      <c r="OAP6" s="63"/>
      <c r="OAQ6" s="63"/>
      <c r="OAR6" s="63"/>
      <c r="OAS6" s="63"/>
      <c r="OAT6" s="63"/>
      <c r="OAU6" s="63"/>
      <c r="OAV6" s="63"/>
      <c r="OAW6" s="63"/>
      <c r="OAX6" s="63"/>
      <c r="OAY6" s="63"/>
      <c r="OAZ6" s="63"/>
      <c r="OBA6" s="63"/>
      <c r="OBB6" s="63"/>
      <c r="OBC6" s="63"/>
      <c r="OBD6" s="63"/>
      <c r="OBE6" s="63"/>
      <c r="OBF6" s="63"/>
      <c r="OBG6" s="63"/>
      <c r="OBH6" s="63"/>
      <c r="OBI6" s="63"/>
      <c r="OBJ6" s="63"/>
      <c r="OBK6" s="63"/>
      <c r="OBL6" s="63"/>
      <c r="OBM6" s="63"/>
      <c r="OBN6" s="63"/>
      <c r="OBO6" s="63"/>
      <c r="OBP6" s="63"/>
      <c r="OBQ6" s="63"/>
      <c r="OBR6" s="63"/>
      <c r="OBS6" s="63"/>
      <c r="OBT6" s="63"/>
      <c r="OBU6" s="63"/>
      <c r="OBV6" s="63"/>
      <c r="OBW6" s="63"/>
      <c r="OBX6" s="63"/>
      <c r="OBY6" s="63"/>
      <c r="OBZ6" s="63"/>
      <c r="OCA6" s="63"/>
      <c r="OCB6" s="63"/>
      <c r="OCC6" s="63"/>
      <c r="OCD6" s="63"/>
      <c r="OCE6" s="63"/>
      <c r="OCF6" s="63"/>
      <c r="OCG6" s="63"/>
      <c r="OCH6" s="63"/>
      <c r="OCI6" s="63"/>
      <c r="OCJ6" s="63"/>
      <c r="OCK6" s="63"/>
      <c r="OCL6" s="63"/>
      <c r="OCM6" s="63"/>
      <c r="OCN6" s="63"/>
      <c r="OCO6" s="63"/>
      <c r="OCP6" s="63"/>
      <c r="OCQ6" s="63"/>
      <c r="OCR6" s="63"/>
      <c r="OCS6" s="63"/>
      <c r="OCT6" s="63"/>
      <c r="OCU6" s="63"/>
      <c r="OCV6" s="63"/>
      <c r="OCW6" s="63"/>
      <c r="OCX6" s="63"/>
      <c r="OCY6" s="63"/>
      <c r="OCZ6" s="63"/>
      <c r="ODA6" s="63"/>
      <c r="ODB6" s="63"/>
      <c r="ODC6" s="63"/>
      <c r="ODD6" s="63"/>
      <c r="ODE6" s="63"/>
      <c r="ODF6" s="63"/>
      <c r="ODG6" s="63"/>
      <c r="ODH6" s="63"/>
      <c r="ODI6" s="63"/>
      <c r="ODJ6" s="63"/>
      <c r="ODK6" s="63"/>
      <c r="ODL6" s="63"/>
      <c r="ODM6" s="63"/>
      <c r="ODN6" s="63"/>
      <c r="ODO6" s="63"/>
      <c r="ODP6" s="63"/>
      <c r="ODQ6" s="63"/>
      <c r="ODR6" s="63"/>
      <c r="ODS6" s="63"/>
      <c r="ODT6" s="63"/>
      <c r="ODU6" s="63"/>
      <c r="ODV6" s="63"/>
      <c r="ODW6" s="63"/>
      <c r="ODX6" s="63"/>
      <c r="ODY6" s="63"/>
      <c r="ODZ6" s="63"/>
      <c r="OEA6" s="63"/>
      <c r="OEB6" s="63"/>
      <c r="OEC6" s="63"/>
      <c r="OED6" s="63"/>
      <c r="OEE6" s="63"/>
      <c r="OEF6" s="63"/>
      <c r="OEG6" s="63"/>
      <c r="OEH6" s="63"/>
      <c r="OEI6" s="63"/>
      <c r="OEJ6" s="63"/>
      <c r="OEK6" s="63"/>
      <c r="OEL6" s="63"/>
      <c r="OEM6" s="63"/>
      <c r="OEN6" s="63"/>
      <c r="OEO6" s="63"/>
      <c r="OEP6" s="63"/>
      <c r="OEQ6" s="63"/>
      <c r="OER6" s="63"/>
      <c r="OES6" s="63"/>
      <c r="OET6" s="63"/>
      <c r="OEU6" s="63"/>
      <c r="OEV6" s="63"/>
      <c r="OEW6" s="63"/>
      <c r="OEX6" s="63"/>
      <c r="OEY6" s="63"/>
      <c r="OEZ6" s="63"/>
      <c r="OFA6" s="63"/>
      <c r="OFB6" s="63"/>
      <c r="OFC6" s="63"/>
      <c r="OFD6" s="63"/>
      <c r="OFE6" s="63"/>
      <c r="OFF6" s="63"/>
      <c r="OFG6" s="63"/>
      <c r="OFH6" s="63"/>
      <c r="OFI6" s="63"/>
      <c r="OFJ6" s="63"/>
      <c r="OFK6" s="63"/>
      <c r="OFL6" s="63"/>
      <c r="OFM6" s="63"/>
      <c r="OFN6" s="63"/>
      <c r="OFO6" s="63"/>
      <c r="OFP6" s="63"/>
      <c r="OFQ6" s="63"/>
      <c r="OFR6" s="63"/>
      <c r="OFS6" s="63"/>
      <c r="OFT6" s="63"/>
      <c r="OFU6" s="63"/>
      <c r="OFV6" s="63"/>
      <c r="OFW6" s="63"/>
      <c r="OFX6" s="63"/>
      <c r="OFY6" s="63"/>
      <c r="OFZ6" s="63"/>
      <c r="OGA6" s="63"/>
      <c r="OGB6" s="63"/>
      <c r="OGC6" s="63"/>
      <c r="OGD6" s="63"/>
      <c r="OGE6" s="63"/>
      <c r="OGF6" s="63"/>
      <c r="OGG6" s="63"/>
      <c r="OGH6" s="63"/>
      <c r="OGI6" s="63"/>
      <c r="OGJ6" s="63"/>
      <c r="OGK6" s="63"/>
      <c r="OGL6" s="63"/>
      <c r="OGM6" s="63"/>
      <c r="OGN6" s="63"/>
      <c r="OGO6" s="63"/>
      <c r="OGP6" s="63"/>
      <c r="OGQ6" s="63"/>
      <c r="OGR6" s="63"/>
      <c r="OGS6" s="63"/>
      <c r="OGT6" s="63"/>
      <c r="OGU6" s="63"/>
      <c r="OGV6" s="63"/>
      <c r="OGW6" s="63"/>
      <c r="OGX6" s="63"/>
      <c r="OGY6" s="63"/>
      <c r="OGZ6" s="63"/>
      <c r="OHA6" s="63"/>
      <c r="OHB6" s="63"/>
      <c r="OHC6" s="63"/>
      <c r="OHD6" s="63"/>
      <c r="OHE6" s="63"/>
      <c r="OHF6" s="63"/>
      <c r="OHG6" s="63"/>
      <c r="OHH6" s="63"/>
      <c r="OHI6" s="63"/>
      <c r="OHJ6" s="63"/>
      <c r="OHK6" s="63"/>
      <c r="OHL6" s="63"/>
      <c r="OHM6" s="63"/>
      <c r="OHN6" s="63"/>
      <c r="OHO6" s="63"/>
      <c r="OHP6" s="63"/>
      <c r="OHQ6" s="63"/>
      <c r="OHR6" s="63"/>
      <c r="OHS6" s="63"/>
      <c r="OHT6" s="63"/>
      <c r="OHU6" s="63"/>
      <c r="OHV6" s="63"/>
      <c r="OHW6" s="63"/>
      <c r="OHX6" s="63"/>
      <c r="OHY6" s="63"/>
      <c r="OHZ6" s="63"/>
      <c r="OIA6" s="63"/>
      <c r="OIB6" s="63"/>
      <c r="OIC6" s="63"/>
      <c r="OID6" s="63"/>
      <c r="OIE6" s="63"/>
      <c r="OIF6" s="63"/>
      <c r="OIG6" s="63"/>
      <c r="OIH6" s="63"/>
      <c r="OII6" s="63"/>
      <c r="OIJ6" s="63"/>
      <c r="OIK6" s="63"/>
      <c r="OIL6" s="63"/>
      <c r="OIM6" s="63"/>
      <c r="OIN6" s="63"/>
      <c r="OIO6" s="63"/>
      <c r="OIP6" s="63"/>
      <c r="OIQ6" s="63"/>
      <c r="OIR6" s="63"/>
      <c r="OIS6" s="63"/>
      <c r="OIT6" s="63"/>
      <c r="OIU6" s="63"/>
      <c r="OIV6" s="63"/>
      <c r="OIW6" s="63"/>
      <c r="OIX6" s="63"/>
      <c r="OIY6" s="63"/>
      <c r="OIZ6" s="63"/>
      <c r="OJA6" s="63"/>
      <c r="OJB6" s="63"/>
      <c r="OJC6" s="63"/>
      <c r="OJD6" s="63"/>
      <c r="OJE6" s="63"/>
      <c r="OJF6" s="63"/>
      <c r="OJG6" s="63"/>
      <c r="OJH6" s="63"/>
      <c r="OJI6" s="63"/>
      <c r="OJJ6" s="63"/>
      <c r="OJK6" s="63"/>
      <c r="OJL6" s="63"/>
      <c r="OJM6" s="63"/>
      <c r="OJN6" s="63"/>
      <c r="OJO6" s="63"/>
      <c r="OJP6" s="63"/>
      <c r="OJQ6" s="63"/>
      <c r="OJR6" s="63"/>
      <c r="OJS6" s="63"/>
      <c r="OJT6" s="63"/>
      <c r="OJU6" s="63"/>
      <c r="OJV6" s="63"/>
      <c r="OJW6" s="63"/>
      <c r="OJX6" s="63"/>
      <c r="OJY6" s="63"/>
      <c r="OJZ6" s="63"/>
      <c r="OKA6" s="63"/>
      <c r="OKB6" s="63"/>
      <c r="OKC6" s="63"/>
      <c r="OKD6" s="63"/>
      <c r="OKE6" s="63"/>
      <c r="OKF6" s="63"/>
      <c r="OKG6" s="63"/>
      <c r="OKH6" s="63"/>
      <c r="OKI6" s="63"/>
      <c r="OKJ6" s="63"/>
      <c r="OKK6" s="63"/>
      <c r="OKL6" s="63"/>
      <c r="OKM6" s="63"/>
      <c r="OKN6" s="63"/>
      <c r="OKO6" s="63"/>
      <c r="OKP6" s="63"/>
      <c r="OKQ6" s="63"/>
      <c r="OKR6" s="63"/>
      <c r="OKS6" s="63"/>
      <c r="OKT6" s="63"/>
      <c r="OKU6" s="63"/>
      <c r="OKV6" s="63"/>
      <c r="OKW6" s="63"/>
      <c r="OKX6" s="63"/>
      <c r="OKY6" s="63"/>
      <c r="OKZ6" s="63"/>
      <c r="OLA6" s="63"/>
      <c r="OLB6" s="63"/>
      <c r="OLC6" s="63"/>
      <c r="OLD6" s="63"/>
      <c r="OLE6" s="63"/>
      <c r="OLF6" s="63"/>
      <c r="OLG6" s="63"/>
      <c r="OLH6" s="63"/>
      <c r="OLI6" s="63"/>
      <c r="OLJ6" s="63"/>
      <c r="OLK6" s="63"/>
      <c r="OLL6" s="63"/>
      <c r="OLM6" s="63"/>
      <c r="OLN6" s="63"/>
      <c r="OLO6" s="63"/>
      <c r="OLP6" s="63"/>
      <c r="OLQ6" s="63"/>
      <c r="OLR6" s="63"/>
      <c r="OLS6" s="63"/>
      <c r="OLT6" s="63"/>
      <c r="OLU6" s="63"/>
      <c r="OLV6" s="63"/>
      <c r="OLW6" s="63"/>
      <c r="OLX6" s="63"/>
      <c r="OLY6" s="63"/>
      <c r="OLZ6" s="63"/>
      <c r="OMA6" s="63"/>
      <c r="OMB6" s="63"/>
      <c r="OMC6" s="63"/>
      <c r="OMD6" s="63"/>
      <c r="OME6" s="63"/>
      <c r="OMF6" s="63"/>
      <c r="OMG6" s="63"/>
      <c r="OMH6" s="63"/>
      <c r="OMI6" s="63"/>
      <c r="OMJ6" s="63"/>
      <c r="OMK6" s="63"/>
      <c r="OML6" s="63"/>
      <c r="OMM6" s="63"/>
      <c r="OMN6" s="63"/>
      <c r="OMO6" s="63"/>
      <c r="OMP6" s="63"/>
      <c r="OMQ6" s="63"/>
      <c r="OMR6" s="63"/>
      <c r="OMS6" s="63"/>
      <c r="OMT6" s="63"/>
      <c r="OMU6" s="63"/>
      <c r="OMV6" s="63"/>
      <c r="OMW6" s="63"/>
      <c r="OMX6" s="63"/>
      <c r="OMY6" s="63"/>
      <c r="OMZ6" s="63"/>
      <c r="ONA6" s="63"/>
      <c r="ONB6" s="63"/>
      <c r="ONC6" s="63"/>
      <c r="OND6" s="63"/>
      <c r="ONE6" s="63"/>
      <c r="ONF6" s="63"/>
      <c r="ONG6" s="63"/>
      <c r="ONH6" s="63"/>
      <c r="ONI6" s="63"/>
      <c r="ONJ6" s="63"/>
      <c r="ONK6" s="63"/>
      <c r="ONL6" s="63"/>
      <c r="ONM6" s="63"/>
      <c r="ONN6" s="63"/>
      <c r="ONO6" s="63"/>
      <c r="ONP6" s="63"/>
      <c r="ONQ6" s="63"/>
      <c r="ONR6" s="63"/>
      <c r="ONS6" s="63"/>
      <c r="ONT6" s="63"/>
      <c r="ONU6" s="63"/>
      <c r="ONV6" s="63"/>
      <c r="ONW6" s="63"/>
      <c r="ONX6" s="63"/>
      <c r="ONY6" s="63"/>
      <c r="ONZ6" s="63"/>
      <c r="OOA6" s="63"/>
      <c r="OOB6" s="63"/>
      <c r="OOC6" s="63"/>
      <c r="OOD6" s="63"/>
      <c r="OOE6" s="63"/>
      <c r="OOF6" s="63"/>
      <c r="OOG6" s="63"/>
      <c r="OOH6" s="63"/>
      <c r="OOI6" s="63"/>
      <c r="OOJ6" s="63"/>
      <c r="OOK6" s="63"/>
      <c r="OOL6" s="63"/>
      <c r="OOM6" s="63"/>
      <c r="OON6" s="63"/>
      <c r="OOO6" s="63"/>
      <c r="OOP6" s="63"/>
      <c r="OOQ6" s="63"/>
      <c r="OOR6" s="63"/>
      <c r="OOS6" s="63"/>
      <c r="OOT6" s="63"/>
      <c r="OOU6" s="63"/>
      <c r="OOV6" s="63"/>
      <c r="OOW6" s="63"/>
      <c r="OOX6" s="63"/>
      <c r="OOY6" s="63"/>
      <c r="OOZ6" s="63"/>
      <c r="OPA6" s="63"/>
      <c r="OPB6" s="63"/>
      <c r="OPC6" s="63"/>
      <c r="OPD6" s="63"/>
      <c r="OPE6" s="63"/>
      <c r="OPF6" s="63"/>
      <c r="OPG6" s="63"/>
      <c r="OPH6" s="63"/>
      <c r="OPI6" s="63"/>
      <c r="OPJ6" s="63"/>
      <c r="OPK6" s="63"/>
      <c r="OPL6" s="63"/>
      <c r="OPM6" s="63"/>
      <c r="OPN6" s="63"/>
      <c r="OPO6" s="63"/>
      <c r="OPP6" s="63"/>
      <c r="OPQ6" s="63"/>
      <c r="OPR6" s="63"/>
      <c r="OPS6" s="63"/>
      <c r="OPT6" s="63"/>
      <c r="OPU6" s="63"/>
      <c r="OPV6" s="63"/>
      <c r="OPW6" s="63"/>
      <c r="OPX6" s="63"/>
      <c r="OPY6" s="63"/>
      <c r="OPZ6" s="63"/>
      <c r="OQA6" s="63"/>
      <c r="OQB6" s="63"/>
      <c r="OQC6" s="63"/>
      <c r="OQD6" s="63"/>
      <c r="OQE6" s="63"/>
      <c r="OQF6" s="63"/>
      <c r="OQG6" s="63"/>
      <c r="OQH6" s="63"/>
      <c r="OQI6" s="63"/>
      <c r="OQJ6" s="63"/>
      <c r="OQK6" s="63"/>
      <c r="OQL6" s="63"/>
      <c r="OQM6" s="63"/>
      <c r="OQN6" s="63"/>
      <c r="OQO6" s="63"/>
      <c r="OQP6" s="63"/>
      <c r="OQQ6" s="63"/>
      <c r="OQR6" s="63"/>
      <c r="OQS6" s="63"/>
      <c r="OQT6" s="63"/>
      <c r="OQU6" s="63"/>
      <c r="OQV6" s="63"/>
      <c r="OQW6" s="63"/>
      <c r="OQX6" s="63"/>
      <c r="OQY6" s="63"/>
      <c r="OQZ6" s="63"/>
      <c r="ORA6" s="63"/>
      <c r="ORB6" s="63"/>
      <c r="ORC6" s="63"/>
      <c r="ORD6" s="63"/>
      <c r="ORE6" s="63"/>
      <c r="ORF6" s="63"/>
      <c r="ORG6" s="63"/>
      <c r="ORH6" s="63"/>
      <c r="ORI6" s="63"/>
      <c r="ORJ6" s="63"/>
      <c r="ORK6" s="63"/>
      <c r="ORL6" s="63"/>
      <c r="ORM6" s="63"/>
      <c r="ORN6" s="63"/>
      <c r="ORO6" s="63"/>
      <c r="ORP6" s="63"/>
      <c r="ORQ6" s="63"/>
      <c r="ORR6" s="63"/>
      <c r="ORS6" s="63"/>
      <c r="ORT6" s="63"/>
      <c r="ORU6" s="63"/>
      <c r="ORV6" s="63"/>
      <c r="ORW6" s="63"/>
      <c r="ORX6" s="63"/>
      <c r="ORY6" s="63"/>
      <c r="ORZ6" s="63"/>
      <c r="OSA6" s="63"/>
      <c r="OSB6" s="63"/>
      <c r="OSC6" s="63"/>
      <c r="OSD6" s="63"/>
      <c r="OSE6" s="63"/>
      <c r="OSF6" s="63"/>
      <c r="OSG6" s="63"/>
      <c r="OSH6" s="63"/>
      <c r="OSI6" s="63"/>
      <c r="OSJ6" s="63"/>
      <c r="OSK6" s="63"/>
      <c r="OSL6" s="63"/>
      <c r="OSM6" s="63"/>
      <c r="OSN6" s="63"/>
      <c r="OSO6" s="63"/>
      <c r="OSP6" s="63"/>
      <c r="OSQ6" s="63"/>
      <c r="OSR6" s="63"/>
      <c r="OSS6" s="63"/>
      <c r="OST6" s="63"/>
      <c r="OSU6" s="63"/>
      <c r="OSV6" s="63"/>
      <c r="OSW6" s="63"/>
      <c r="OSX6" s="63"/>
      <c r="OSY6" s="63"/>
      <c r="OSZ6" s="63"/>
      <c r="OTA6" s="63"/>
      <c r="OTB6" s="63"/>
      <c r="OTC6" s="63"/>
      <c r="OTD6" s="63"/>
      <c r="OTE6" s="63"/>
      <c r="OTF6" s="63"/>
      <c r="OTG6" s="63"/>
      <c r="OTH6" s="63"/>
      <c r="OTI6" s="63"/>
      <c r="OTJ6" s="63"/>
      <c r="OTK6" s="63"/>
      <c r="OTL6" s="63"/>
      <c r="OTM6" s="63"/>
      <c r="OTN6" s="63"/>
      <c r="OTO6" s="63"/>
      <c r="OTP6" s="63"/>
      <c r="OTQ6" s="63"/>
      <c r="OTR6" s="63"/>
      <c r="OTS6" s="63"/>
      <c r="OTT6" s="63"/>
      <c r="OTU6" s="63"/>
      <c r="OTV6" s="63"/>
      <c r="OTW6" s="63"/>
      <c r="OTX6" s="63"/>
      <c r="OTY6" s="63"/>
      <c r="OTZ6" s="63"/>
      <c r="OUA6" s="63"/>
      <c r="OUB6" s="63"/>
      <c r="OUC6" s="63"/>
      <c r="OUD6" s="63"/>
      <c r="OUE6" s="63"/>
      <c r="OUF6" s="63"/>
      <c r="OUG6" s="63"/>
      <c r="OUH6" s="63"/>
      <c r="OUI6" s="63"/>
      <c r="OUJ6" s="63"/>
      <c r="OUK6" s="63"/>
      <c r="OUL6" s="63"/>
      <c r="OUM6" s="63"/>
      <c r="OUN6" s="63"/>
      <c r="OUO6" s="63"/>
      <c r="OUP6" s="63"/>
      <c r="OUQ6" s="63"/>
      <c r="OUR6" s="63"/>
      <c r="OUS6" s="63"/>
      <c r="OUT6" s="63"/>
      <c r="OUU6" s="63"/>
      <c r="OUV6" s="63"/>
      <c r="OUW6" s="63"/>
      <c r="OUX6" s="63"/>
      <c r="OUY6" s="63"/>
      <c r="OUZ6" s="63"/>
      <c r="OVA6" s="63"/>
      <c r="OVB6" s="63"/>
      <c r="OVC6" s="63"/>
      <c r="OVD6" s="63"/>
      <c r="OVE6" s="63"/>
      <c r="OVF6" s="63"/>
      <c r="OVG6" s="63"/>
      <c r="OVH6" s="63"/>
      <c r="OVI6" s="63"/>
      <c r="OVJ6" s="63"/>
      <c r="OVK6" s="63"/>
      <c r="OVL6" s="63"/>
      <c r="OVM6" s="63"/>
      <c r="OVN6" s="63"/>
      <c r="OVO6" s="63"/>
      <c r="OVP6" s="63"/>
      <c r="OVQ6" s="63"/>
      <c r="OVR6" s="63"/>
      <c r="OVS6" s="63"/>
      <c r="OVT6" s="63"/>
      <c r="OVU6" s="63"/>
      <c r="OVV6" s="63"/>
      <c r="OVW6" s="63"/>
      <c r="OVX6" s="63"/>
      <c r="OVY6" s="63"/>
      <c r="OVZ6" s="63"/>
      <c r="OWA6" s="63"/>
      <c r="OWB6" s="63"/>
      <c r="OWC6" s="63"/>
      <c r="OWD6" s="63"/>
      <c r="OWE6" s="63"/>
      <c r="OWF6" s="63"/>
      <c r="OWG6" s="63"/>
      <c r="OWH6" s="63"/>
      <c r="OWI6" s="63"/>
      <c r="OWJ6" s="63"/>
      <c r="OWK6" s="63"/>
      <c r="OWL6" s="63"/>
      <c r="OWM6" s="63"/>
      <c r="OWN6" s="63"/>
      <c r="OWO6" s="63"/>
      <c r="OWP6" s="63"/>
      <c r="OWQ6" s="63"/>
      <c r="OWR6" s="63"/>
      <c r="OWS6" s="63"/>
      <c r="OWT6" s="63"/>
      <c r="OWU6" s="63"/>
      <c r="OWV6" s="63"/>
      <c r="OWW6" s="63"/>
      <c r="OWX6" s="63"/>
      <c r="OWY6" s="63"/>
      <c r="OWZ6" s="63"/>
      <c r="OXA6" s="63"/>
      <c r="OXB6" s="63"/>
      <c r="OXC6" s="63"/>
      <c r="OXD6" s="63"/>
      <c r="OXE6" s="63"/>
      <c r="OXF6" s="63"/>
      <c r="OXG6" s="63"/>
      <c r="OXH6" s="63"/>
      <c r="OXI6" s="63"/>
      <c r="OXJ6" s="63"/>
      <c r="OXK6" s="63"/>
      <c r="OXL6" s="63"/>
      <c r="OXM6" s="63"/>
      <c r="OXN6" s="63"/>
      <c r="OXO6" s="63"/>
      <c r="OXP6" s="63"/>
      <c r="OXQ6" s="63"/>
      <c r="OXR6" s="63"/>
      <c r="OXS6" s="63"/>
      <c r="OXT6" s="63"/>
      <c r="OXU6" s="63"/>
      <c r="OXV6" s="63"/>
      <c r="OXW6" s="63"/>
      <c r="OXX6" s="63"/>
      <c r="OXY6" s="63"/>
      <c r="OXZ6" s="63"/>
      <c r="OYA6" s="63"/>
      <c r="OYB6" s="63"/>
      <c r="OYC6" s="63"/>
      <c r="OYD6" s="63"/>
      <c r="OYE6" s="63"/>
      <c r="OYF6" s="63"/>
      <c r="OYG6" s="63"/>
      <c r="OYH6" s="63"/>
      <c r="OYI6" s="63"/>
      <c r="OYJ6" s="63"/>
      <c r="OYK6" s="63"/>
      <c r="OYL6" s="63"/>
      <c r="OYM6" s="63"/>
      <c r="OYN6" s="63"/>
      <c r="OYO6" s="63"/>
      <c r="OYP6" s="63"/>
      <c r="OYQ6" s="63"/>
      <c r="OYR6" s="63"/>
      <c r="OYS6" s="63"/>
      <c r="OYT6" s="63"/>
      <c r="OYU6" s="63"/>
      <c r="OYV6" s="63"/>
      <c r="OYW6" s="63"/>
      <c r="OYX6" s="63"/>
      <c r="OYY6" s="63"/>
      <c r="OYZ6" s="63"/>
      <c r="OZA6" s="63"/>
      <c r="OZB6" s="63"/>
      <c r="OZC6" s="63"/>
      <c r="OZD6" s="63"/>
      <c r="OZE6" s="63"/>
      <c r="OZF6" s="63"/>
      <c r="OZG6" s="63"/>
      <c r="OZH6" s="63"/>
      <c r="OZI6" s="63"/>
      <c r="OZJ6" s="63"/>
      <c r="OZK6" s="63"/>
      <c r="OZL6" s="63"/>
      <c r="OZM6" s="63"/>
      <c r="OZN6" s="63"/>
      <c r="OZO6" s="63"/>
      <c r="OZP6" s="63"/>
      <c r="OZQ6" s="63"/>
      <c r="OZR6" s="63"/>
      <c r="OZS6" s="63"/>
      <c r="OZT6" s="63"/>
      <c r="OZU6" s="63"/>
      <c r="OZV6" s="63"/>
      <c r="OZW6" s="63"/>
      <c r="OZX6" s="63"/>
      <c r="OZY6" s="63"/>
      <c r="OZZ6" s="63"/>
      <c r="PAA6" s="63"/>
      <c r="PAB6" s="63"/>
      <c r="PAC6" s="63"/>
      <c r="PAD6" s="63"/>
      <c r="PAE6" s="63"/>
      <c r="PAF6" s="63"/>
      <c r="PAG6" s="63"/>
      <c r="PAH6" s="63"/>
      <c r="PAI6" s="63"/>
      <c r="PAJ6" s="63"/>
      <c r="PAK6" s="63"/>
      <c r="PAL6" s="63"/>
      <c r="PAM6" s="63"/>
      <c r="PAN6" s="63"/>
      <c r="PAO6" s="63"/>
      <c r="PAP6" s="63"/>
      <c r="PAQ6" s="63"/>
      <c r="PAR6" s="63"/>
      <c r="PAS6" s="63"/>
      <c r="PAT6" s="63"/>
      <c r="PAU6" s="63"/>
      <c r="PAV6" s="63"/>
      <c r="PAW6" s="63"/>
      <c r="PAX6" s="63"/>
      <c r="PAY6" s="63"/>
      <c r="PAZ6" s="63"/>
      <c r="PBA6" s="63"/>
      <c r="PBB6" s="63"/>
      <c r="PBC6" s="63"/>
      <c r="PBD6" s="63"/>
      <c r="PBE6" s="63"/>
      <c r="PBF6" s="63"/>
      <c r="PBG6" s="63"/>
      <c r="PBH6" s="63"/>
      <c r="PBI6" s="63"/>
      <c r="PBJ6" s="63"/>
      <c r="PBK6" s="63"/>
      <c r="PBL6" s="63"/>
      <c r="PBM6" s="63"/>
      <c r="PBN6" s="63"/>
      <c r="PBO6" s="63"/>
      <c r="PBP6" s="63"/>
      <c r="PBQ6" s="63"/>
      <c r="PBR6" s="63"/>
      <c r="PBS6" s="63"/>
      <c r="PBT6" s="63"/>
      <c r="PBU6" s="63"/>
      <c r="PBV6" s="63"/>
      <c r="PBW6" s="63"/>
      <c r="PBX6" s="63"/>
      <c r="PBY6" s="63"/>
      <c r="PBZ6" s="63"/>
      <c r="PCA6" s="63"/>
      <c r="PCB6" s="63"/>
      <c r="PCC6" s="63"/>
      <c r="PCD6" s="63"/>
      <c r="PCE6" s="63"/>
      <c r="PCF6" s="63"/>
      <c r="PCG6" s="63"/>
      <c r="PCH6" s="63"/>
      <c r="PCI6" s="63"/>
      <c r="PCJ6" s="63"/>
      <c r="PCK6" s="63"/>
      <c r="PCL6" s="63"/>
      <c r="PCM6" s="63"/>
      <c r="PCN6" s="63"/>
      <c r="PCO6" s="63"/>
      <c r="PCP6" s="63"/>
      <c r="PCQ6" s="63"/>
      <c r="PCR6" s="63"/>
      <c r="PCS6" s="63"/>
      <c r="PCT6" s="63"/>
      <c r="PCU6" s="63"/>
      <c r="PCV6" s="63"/>
      <c r="PCW6" s="63"/>
      <c r="PCX6" s="63"/>
      <c r="PCY6" s="63"/>
      <c r="PCZ6" s="63"/>
      <c r="PDA6" s="63"/>
      <c r="PDB6" s="63"/>
      <c r="PDC6" s="63"/>
      <c r="PDD6" s="63"/>
      <c r="PDE6" s="63"/>
      <c r="PDF6" s="63"/>
      <c r="PDG6" s="63"/>
      <c r="PDH6" s="63"/>
      <c r="PDI6" s="63"/>
      <c r="PDJ6" s="63"/>
      <c r="PDK6" s="63"/>
      <c r="PDL6" s="63"/>
      <c r="PDM6" s="63"/>
      <c r="PDN6" s="63"/>
      <c r="PDO6" s="63"/>
      <c r="PDP6" s="63"/>
      <c r="PDQ6" s="63"/>
      <c r="PDR6" s="63"/>
      <c r="PDS6" s="63"/>
      <c r="PDT6" s="63"/>
      <c r="PDU6" s="63"/>
      <c r="PDV6" s="63"/>
      <c r="PDW6" s="63"/>
      <c r="PDX6" s="63"/>
      <c r="PDY6" s="63"/>
      <c r="PDZ6" s="63"/>
      <c r="PEA6" s="63"/>
      <c r="PEB6" s="63"/>
      <c r="PEC6" s="63"/>
      <c r="PED6" s="63"/>
      <c r="PEE6" s="63"/>
      <c r="PEF6" s="63"/>
      <c r="PEG6" s="63"/>
      <c r="PEH6" s="63"/>
      <c r="PEI6" s="63"/>
      <c r="PEJ6" s="63"/>
      <c r="PEK6" s="63"/>
      <c r="PEL6" s="63"/>
      <c r="PEM6" s="63"/>
      <c r="PEN6" s="63"/>
      <c r="PEO6" s="63"/>
      <c r="PEP6" s="63"/>
      <c r="PEQ6" s="63"/>
      <c r="PER6" s="63"/>
      <c r="PES6" s="63"/>
      <c r="PET6" s="63"/>
      <c r="PEU6" s="63"/>
      <c r="PEV6" s="63"/>
      <c r="PEW6" s="63"/>
      <c r="PEX6" s="63"/>
      <c r="PEY6" s="63"/>
      <c r="PEZ6" s="63"/>
      <c r="PFA6" s="63"/>
      <c r="PFB6" s="63"/>
      <c r="PFC6" s="63"/>
      <c r="PFD6" s="63"/>
      <c r="PFE6" s="63"/>
      <c r="PFF6" s="63"/>
      <c r="PFG6" s="63"/>
      <c r="PFH6" s="63"/>
      <c r="PFI6" s="63"/>
      <c r="PFJ6" s="63"/>
      <c r="PFK6" s="63"/>
      <c r="PFL6" s="63"/>
      <c r="PFM6" s="63"/>
      <c r="PFN6" s="63"/>
      <c r="PFO6" s="63"/>
      <c r="PFP6" s="63"/>
      <c r="PFQ6" s="63"/>
      <c r="PFR6" s="63"/>
      <c r="PFS6" s="63"/>
      <c r="PFT6" s="63"/>
      <c r="PFU6" s="63"/>
      <c r="PFV6" s="63"/>
      <c r="PFW6" s="63"/>
      <c r="PFX6" s="63"/>
      <c r="PFY6" s="63"/>
      <c r="PFZ6" s="63"/>
      <c r="PGA6" s="63"/>
      <c r="PGB6" s="63"/>
      <c r="PGC6" s="63"/>
      <c r="PGD6" s="63"/>
      <c r="PGE6" s="63"/>
      <c r="PGF6" s="63"/>
      <c r="PGG6" s="63"/>
      <c r="PGH6" s="63"/>
      <c r="PGI6" s="63"/>
      <c r="PGJ6" s="63"/>
      <c r="PGK6" s="63"/>
      <c r="PGL6" s="63"/>
      <c r="PGM6" s="63"/>
      <c r="PGN6" s="63"/>
      <c r="PGO6" s="63"/>
      <c r="PGP6" s="63"/>
      <c r="PGQ6" s="63"/>
      <c r="PGR6" s="63"/>
      <c r="PGS6" s="63"/>
      <c r="PGT6" s="63"/>
      <c r="PGU6" s="63"/>
      <c r="PGV6" s="63"/>
      <c r="PGW6" s="63"/>
      <c r="PGX6" s="63"/>
      <c r="PGY6" s="63"/>
      <c r="PGZ6" s="63"/>
      <c r="PHA6" s="63"/>
      <c r="PHB6" s="63"/>
      <c r="PHC6" s="63"/>
      <c r="PHD6" s="63"/>
      <c r="PHE6" s="63"/>
      <c r="PHF6" s="63"/>
      <c r="PHG6" s="63"/>
      <c r="PHH6" s="63"/>
      <c r="PHI6" s="63"/>
      <c r="PHJ6" s="63"/>
      <c r="PHK6" s="63"/>
      <c r="PHL6" s="63"/>
      <c r="PHM6" s="63"/>
      <c r="PHN6" s="63"/>
      <c r="PHO6" s="63"/>
      <c r="PHP6" s="63"/>
      <c r="PHQ6" s="63"/>
      <c r="PHR6" s="63"/>
      <c r="PHS6" s="63"/>
      <c r="PHT6" s="63"/>
      <c r="PHU6" s="63"/>
      <c r="PHV6" s="63"/>
      <c r="PHW6" s="63"/>
      <c r="PHX6" s="63"/>
      <c r="PHY6" s="63"/>
      <c r="PHZ6" s="63"/>
      <c r="PIA6" s="63"/>
      <c r="PIB6" s="63"/>
      <c r="PIC6" s="63"/>
      <c r="PID6" s="63"/>
      <c r="PIE6" s="63"/>
      <c r="PIF6" s="63"/>
      <c r="PIG6" s="63"/>
      <c r="PIH6" s="63"/>
      <c r="PII6" s="63"/>
      <c r="PIJ6" s="63"/>
      <c r="PIK6" s="63"/>
      <c r="PIL6" s="63"/>
      <c r="PIM6" s="63"/>
      <c r="PIN6" s="63"/>
      <c r="PIO6" s="63"/>
      <c r="PIP6" s="63"/>
      <c r="PIQ6" s="63"/>
      <c r="PIR6" s="63"/>
      <c r="PIS6" s="63"/>
      <c r="PIT6" s="63"/>
      <c r="PIU6" s="63"/>
      <c r="PIV6" s="63"/>
      <c r="PIW6" s="63"/>
      <c r="PIX6" s="63"/>
      <c r="PIY6" s="63"/>
      <c r="PIZ6" s="63"/>
      <c r="PJA6" s="63"/>
      <c r="PJB6" s="63"/>
      <c r="PJC6" s="63"/>
      <c r="PJD6" s="63"/>
      <c r="PJE6" s="63"/>
      <c r="PJF6" s="63"/>
      <c r="PJG6" s="63"/>
      <c r="PJH6" s="63"/>
      <c r="PJI6" s="63"/>
      <c r="PJJ6" s="63"/>
      <c r="PJK6" s="63"/>
      <c r="PJL6" s="63"/>
      <c r="PJM6" s="63"/>
      <c r="PJN6" s="63"/>
      <c r="PJO6" s="63"/>
      <c r="PJP6" s="63"/>
      <c r="PJQ6" s="63"/>
      <c r="PJR6" s="63"/>
      <c r="PJS6" s="63"/>
      <c r="PJT6" s="63"/>
      <c r="PJU6" s="63"/>
      <c r="PJV6" s="63"/>
      <c r="PJW6" s="63"/>
      <c r="PJX6" s="63"/>
      <c r="PJY6" s="63"/>
      <c r="PJZ6" s="63"/>
      <c r="PKA6" s="63"/>
      <c r="PKB6" s="63"/>
      <c r="PKC6" s="63"/>
      <c r="PKD6" s="63"/>
      <c r="PKE6" s="63"/>
      <c r="PKF6" s="63"/>
      <c r="PKG6" s="63"/>
      <c r="PKH6" s="63"/>
      <c r="PKI6" s="63"/>
      <c r="PKJ6" s="63"/>
      <c r="PKK6" s="63"/>
      <c r="PKL6" s="63"/>
      <c r="PKM6" s="63"/>
      <c r="PKN6" s="63"/>
      <c r="PKO6" s="63"/>
      <c r="PKP6" s="63"/>
      <c r="PKQ6" s="63"/>
      <c r="PKR6" s="63"/>
      <c r="PKS6" s="63"/>
      <c r="PKT6" s="63"/>
      <c r="PKU6" s="63"/>
      <c r="PKV6" s="63"/>
      <c r="PKW6" s="63"/>
      <c r="PKX6" s="63"/>
      <c r="PKY6" s="63"/>
      <c r="PKZ6" s="63"/>
      <c r="PLA6" s="63"/>
      <c r="PLB6" s="63"/>
      <c r="PLC6" s="63"/>
      <c r="PLD6" s="63"/>
      <c r="PLE6" s="63"/>
      <c r="PLF6" s="63"/>
      <c r="PLG6" s="63"/>
      <c r="PLH6" s="63"/>
      <c r="PLI6" s="63"/>
      <c r="PLJ6" s="63"/>
      <c r="PLK6" s="63"/>
      <c r="PLL6" s="63"/>
      <c r="PLM6" s="63"/>
      <c r="PLN6" s="63"/>
      <c r="PLO6" s="63"/>
      <c r="PLP6" s="63"/>
      <c r="PLQ6" s="63"/>
      <c r="PLR6" s="63"/>
      <c r="PLS6" s="63"/>
      <c r="PLT6" s="63"/>
      <c r="PLU6" s="63"/>
      <c r="PLV6" s="63"/>
      <c r="PLW6" s="63"/>
      <c r="PLX6" s="63"/>
      <c r="PLY6" s="63"/>
      <c r="PLZ6" s="63"/>
      <c r="PMA6" s="63"/>
      <c r="PMB6" s="63"/>
      <c r="PMC6" s="63"/>
      <c r="PMD6" s="63"/>
      <c r="PME6" s="63"/>
      <c r="PMF6" s="63"/>
      <c r="PMG6" s="63"/>
      <c r="PMH6" s="63"/>
      <c r="PMI6" s="63"/>
      <c r="PMJ6" s="63"/>
      <c r="PMK6" s="63"/>
      <c r="PML6" s="63"/>
      <c r="PMM6" s="63"/>
      <c r="PMN6" s="63"/>
      <c r="PMO6" s="63"/>
      <c r="PMP6" s="63"/>
      <c r="PMQ6" s="63"/>
      <c r="PMR6" s="63"/>
      <c r="PMS6" s="63"/>
      <c r="PMT6" s="63"/>
      <c r="PMU6" s="63"/>
      <c r="PMV6" s="63"/>
      <c r="PMW6" s="63"/>
      <c r="PMX6" s="63"/>
      <c r="PMY6" s="63"/>
      <c r="PMZ6" s="63"/>
      <c r="PNA6" s="63"/>
      <c r="PNB6" s="63"/>
      <c r="PNC6" s="63"/>
      <c r="PND6" s="63"/>
      <c r="PNE6" s="63"/>
      <c r="PNF6" s="63"/>
      <c r="PNG6" s="63"/>
      <c r="PNH6" s="63"/>
      <c r="PNI6" s="63"/>
      <c r="PNJ6" s="63"/>
      <c r="PNK6" s="63"/>
      <c r="PNL6" s="63"/>
      <c r="PNM6" s="63"/>
      <c r="PNN6" s="63"/>
      <c r="PNO6" s="63"/>
      <c r="PNP6" s="63"/>
      <c r="PNQ6" s="63"/>
      <c r="PNR6" s="63"/>
      <c r="PNS6" s="63"/>
      <c r="PNT6" s="63"/>
      <c r="PNU6" s="63"/>
      <c r="PNV6" s="63"/>
      <c r="PNW6" s="63"/>
      <c r="PNX6" s="63"/>
      <c r="PNY6" s="63"/>
      <c r="PNZ6" s="63"/>
      <c r="POA6" s="63"/>
      <c r="POB6" s="63"/>
      <c r="POC6" s="63"/>
      <c r="POD6" s="63"/>
      <c r="POE6" s="63"/>
      <c r="POF6" s="63"/>
      <c r="POG6" s="63"/>
      <c r="POH6" s="63"/>
      <c r="POI6" s="63"/>
      <c r="POJ6" s="63"/>
      <c r="POK6" s="63"/>
      <c r="POL6" s="63"/>
      <c r="POM6" s="63"/>
      <c r="PON6" s="63"/>
      <c r="POO6" s="63"/>
      <c r="POP6" s="63"/>
      <c r="POQ6" s="63"/>
      <c r="POR6" s="63"/>
      <c r="POS6" s="63"/>
      <c r="POT6" s="63"/>
      <c r="POU6" s="63"/>
      <c r="POV6" s="63"/>
      <c r="POW6" s="63"/>
      <c r="POX6" s="63"/>
      <c r="POY6" s="63"/>
      <c r="POZ6" s="63"/>
      <c r="PPA6" s="63"/>
      <c r="PPB6" s="63"/>
      <c r="PPC6" s="63"/>
      <c r="PPD6" s="63"/>
      <c r="PPE6" s="63"/>
      <c r="PPF6" s="63"/>
      <c r="PPG6" s="63"/>
      <c r="PPH6" s="63"/>
      <c r="PPI6" s="63"/>
      <c r="PPJ6" s="63"/>
      <c r="PPK6" s="63"/>
      <c r="PPL6" s="63"/>
      <c r="PPM6" s="63"/>
      <c r="PPN6" s="63"/>
      <c r="PPO6" s="63"/>
      <c r="PPP6" s="63"/>
      <c r="PPQ6" s="63"/>
      <c r="PPR6" s="63"/>
      <c r="PPS6" s="63"/>
      <c r="PPT6" s="63"/>
      <c r="PPU6" s="63"/>
      <c r="PPV6" s="63"/>
      <c r="PPW6" s="63"/>
      <c r="PPX6" s="63"/>
      <c r="PPY6" s="63"/>
      <c r="PPZ6" s="63"/>
      <c r="PQA6" s="63"/>
      <c r="PQB6" s="63"/>
      <c r="PQC6" s="63"/>
      <c r="PQD6" s="63"/>
      <c r="PQE6" s="63"/>
      <c r="PQF6" s="63"/>
      <c r="PQG6" s="63"/>
      <c r="PQH6" s="63"/>
      <c r="PQI6" s="63"/>
      <c r="PQJ6" s="63"/>
      <c r="PQK6" s="63"/>
      <c r="PQL6" s="63"/>
      <c r="PQM6" s="63"/>
      <c r="PQN6" s="63"/>
      <c r="PQO6" s="63"/>
      <c r="PQP6" s="63"/>
      <c r="PQQ6" s="63"/>
      <c r="PQR6" s="63"/>
      <c r="PQS6" s="63"/>
      <c r="PQT6" s="63"/>
      <c r="PQU6" s="63"/>
      <c r="PQV6" s="63"/>
      <c r="PQW6" s="63"/>
      <c r="PQX6" s="63"/>
      <c r="PQY6" s="63"/>
      <c r="PQZ6" s="63"/>
      <c r="PRA6" s="63"/>
      <c r="PRB6" s="63"/>
      <c r="PRC6" s="63"/>
      <c r="PRD6" s="63"/>
      <c r="PRE6" s="63"/>
      <c r="PRF6" s="63"/>
      <c r="PRG6" s="63"/>
      <c r="PRH6" s="63"/>
      <c r="PRI6" s="63"/>
      <c r="PRJ6" s="63"/>
      <c r="PRK6" s="63"/>
      <c r="PRL6" s="63"/>
      <c r="PRM6" s="63"/>
      <c r="PRN6" s="63"/>
      <c r="PRO6" s="63"/>
      <c r="PRP6" s="63"/>
      <c r="PRQ6" s="63"/>
      <c r="PRR6" s="63"/>
      <c r="PRS6" s="63"/>
      <c r="PRT6" s="63"/>
      <c r="PRU6" s="63"/>
      <c r="PRV6" s="63"/>
      <c r="PRW6" s="63"/>
      <c r="PRX6" s="63"/>
      <c r="PRY6" s="63"/>
      <c r="PRZ6" s="63"/>
      <c r="PSA6" s="63"/>
      <c r="PSB6" s="63"/>
      <c r="PSC6" s="63"/>
      <c r="PSD6" s="63"/>
      <c r="PSE6" s="63"/>
      <c r="PSF6" s="63"/>
      <c r="PSG6" s="63"/>
      <c r="PSH6" s="63"/>
      <c r="PSI6" s="63"/>
      <c r="PSJ6" s="63"/>
      <c r="PSK6" s="63"/>
      <c r="PSL6" s="63"/>
      <c r="PSM6" s="63"/>
      <c r="PSN6" s="63"/>
      <c r="PSO6" s="63"/>
      <c r="PSP6" s="63"/>
      <c r="PSQ6" s="63"/>
      <c r="PSR6" s="63"/>
      <c r="PSS6" s="63"/>
      <c r="PST6" s="63"/>
      <c r="PSU6" s="63"/>
      <c r="PSV6" s="63"/>
      <c r="PSW6" s="63"/>
      <c r="PSX6" s="63"/>
      <c r="PSY6" s="63"/>
      <c r="PSZ6" s="63"/>
      <c r="PTA6" s="63"/>
      <c r="PTB6" s="63"/>
      <c r="PTC6" s="63"/>
      <c r="PTD6" s="63"/>
      <c r="PTE6" s="63"/>
      <c r="PTF6" s="63"/>
      <c r="PTG6" s="63"/>
      <c r="PTH6" s="63"/>
      <c r="PTI6" s="63"/>
      <c r="PTJ6" s="63"/>
      <c r="PTK6" s="63"/>
      <c r="PTL6" s="63"/>
      <c r="PTM6" s="63"/>
      <c r="PTN6" s="63"/>
      <c r="PTO6" s="63"/>
      <c r="PTP6" s="63"/>
      <c r="PTQ6" s="63"/>
      <c r="PTR6" s="63"/>
      <c r="PTS6" s="63"/>
      <c r="PTT6" s="63"/>
      <c r="PTU6" s="63"/>
      <c r="PTV6" s="63"/>
      <c r="PTW6" s="63"/>
      <c r="PTX6" s="63"/>
      <c r="PTY6" s="63"/>
      <c r="PTZ6" s="63"/>
      <c r="PUA6" s="63"/>
      <c r="PUB6" s="63"/>
      <c r="PUC6" s="63"/>
      <c r="PUD6" s="63"/>
      <c r="PUE6" s="63"/>
      <c r="PUF6" s="63"/>
      <c r="PUG6" s="63"/>
      <c r="PUH6" s="63"/>
      <c r="PUI6" s="63"/>
      <c r="PUJ6" s="63"/>
      <c r="PUK6" s="63"/>
      <c r="PUL6" s="63"/>
      <c r="PUM6" s="63"/>
      <c r="PUN6" s="63"/>
      <c r="PUO6" s="63"/>
      <c r="PUP6" s="63"/>
      <c r="PUQ6" s="63"/>
      <c r="PUR6" s="63"/>
      <c r="PUS6" s="63"/>
      <c r="PUT6" s="63"/>
      <c r="PUU6" s="63"/>
      <c r="PUV6" s="63"/>
      <c r="PUW6" s="63"/>
      <c r="PUX6" s="63"/>
      <c r="PUY6" s="63"/>
      <c r="PUZ6" s="63"/>
      <c r="PVA6" s="63"/>
      <c r="PVB6" s="63"/>
      <c r="PVC6" s="63"/>
      <c r="PVD6" s="63"/>
      <c r="PVE6" s="63"/>
      <c r="PVF6" s="63"/>
      <c r="PVG6" s="63"/>
      <c r="PVH6" s="63"/>
      <c r="PVI6" s="63"/>
      <c r="PVJ6" s="63"/>
      <c r="PVK6" s="63"/>
      <c r="PVL6" s="63"/>
      <c r="PVM6" s="63"/>
      <c r="PVN6" s="63"/>
      <c r="PVO6" s="63"/>
      <c r="PVP6" s="63"/>
      <c r="PVQ6" s="63"/>
      <c r="PVR6" s="63"/>
      <c r="PVS6" s="63"/>
      <c r="PVT6" s="63"/>
      <c r="PVU6" s="63"/>
      <c r="PVV6" s="63"/>
      <c r="PVW6" s="63"/>
      <c r="PVX6" s="63"/>
      <c r="PVY6" s="63"/>
      <c r="PVZ6" s="63"/>
      <c r="PWA6" s="63"/>
      <c r="PWB6" s="63"/>
      <c r="PWC6" s="63"/>
      <c r="PWD6" s="63"/>
      <c r="PWE6" s="63"/>
      <c r="PWF6" s="63"/>
      <c r="PWG6" s="63"/>
      <c r="PWH6" s="63"/>
      <c r="PWI6" s="63"/>
      <c r="PWJ6" s="63"/>
      <c r="PWK6" s="63"/>
      <c r="PWL6" s="63"/>
      <c r="PWM6" s="63"/>
      <c r="PWN6" s="63"/>
      <c r="PWO6" s="63"/>
      <c r="PWP6" s="63"/>
      <c r="PWQ6" s="63"/>
      <c r="PWR6" s="63"/>
      <c r="PWS6" s="63"/>
      <c r="PWT6" s="63"/>
      <c r="PWU6" s="63"/>
      <c r="PWV6" s="63"/>
      <c r="PWW6" s="63"/>
      <c r="PWX6" s="63"/>
      <c r="PWY6" s="63"/>
      <c r="PWZ6" s="63"/>
      <c r="PXA6" s="63"/>
      <c r="PXB6" s="63"/>
      <c r="PXC6" s="63"/>
      <c r="PXD6" s="63"/>
      <c r="PXE6" s="63"/>
      <c r="PXF6" s="63"/>
      <c r="PXG6" s="63"/>
      <c r="PXH6" s="63"/>
      <c r="PXI6" s="63"/>
      <c r="PXJ6" s="63"/>
      <c r="PXK6" s="63"/>
      <c r="PXL6" s="63"/>
      <c r="PXM6" s="63"/>
      <c r="PXN6" s="63"/>
      <c r="PXO6" s="63"/>
      <c r="PXP6" s="63"/>
      <c r="PXQ6" s="63"/>
      <c r="PXR6" s="63"/>
      <c r="PXS6" s="63"/>
      <c r="PXT6" s="63"/>
      <c r="PXU6" s="63"/>
      <c r="PXV6" s="63"/>
      <c r="PXW6" s="63"/>
      <c r="PXX6" s="63"/>
      <c r="PXY6" s="63"/>
      <c r="PXZ6" s="63"/>
      <c r="PYA6" s="63"/>
      <c r="PYB6" s="63"/>
      <c r="PYC6" s="63"/>
      <c r="PYD6" s="63"/>
      <c r="PYE6" s="63"/>
      <c r="PYF6" s="63"/>
      <c r="PYG6" s="63"/>
      <c r="PYH6" s="63"/>
      <c r="PYI6" s="63"/>
      <c r="PYJ6" s="63"/>
      <c r="PYK6" s="63"/>
      <c r="PYL6" s="63"/>
      <c r="PYM6" s="63"/>
      <c r="PYN6" s="63"/>
      <c r="PYO6" s="63"/>
      <c r="PYP6" s="63"/>
      <c r="PYQ6" s="63"/>
      <c r="PYR6" s="63"/>
      <c r="PYS6" s="63"/>
      <c r="PYT6" s="63"/>
      <c r="PYU6" s="63"/>
      <c r="PYV6" s="63"/>
      <c r="PYW6" s="63"/>
      <c r="PYX6" s="63"/>
      <c r="PYY6" s="63"/>
      <c r="PYZ6" s="63"/>
      <c r="PZA6" s="63"/>
      <c r="PZB6" s="63"/>
      <c r="PZC6" s="63"/>
      <c r="PZD6" s="63"/>
      <c r="PZE6" s="63"/>
      <c r="PZF6" s="63"/>
      <c r="PZG6" s="63"/>
      <c r="PZH6" s="63"/>
      <c r="PZI6" s="63"/>
      <c r="PZJ6" s="63"/>
      <c r="PZK6" s="63"/>
      <c r="PZL6" s="63"/>
      <c r="PZM6" s="63"/>
      <c r="PZN6" s="63"/>
      <c r="PZO6" s="63"/>
      <c r="PZP6" s="63"/>
      <c r="PZQ6" s="63"/>
      <c r="PZR6" s="63"/>
      <c r="PZS6" s="63"/>
      <c r="PZT6" s="63"/>
      <c r="PZU6" s="63"/>
      <c r="PZV6" s="63"/>
      <c r="PZW6" s="63"/>
      <c r="PZX6" s="63"/>
      <c r="PZY6" s="63"/>
      <c r="PZZ6" s="63"/>
      <c r="QAA6" s="63"/>
      <c r="QAB6" s="63"/>
      <c r="QAC6" s="63"/>
      <c r="QAD6" s="63"/>
      <c r="QAE6" s="63"/>
      <c r="QAF6" s="63"/>
      <c r="QAG6" s="63"/>
      <c r="QAH6" s="63"/>
      <c r="QAI6" s="63"/>
      <c r="QAJ6" s="63"/>
      <c r="QAK6" s="63"/>
      <c r="QAL6" s="63"/>
      <c r="QAM6" s="63"/>
      <c r="QAN6" s="63"/>
      <c r="QAO6" s="63"/>
      <c r="QAP6" s="63"/>
      <c r="QAQ6" s="63"/>
      <c r="QAR6" s="63"/>
      <c r="QAS6" s="63"/>
      <c r="QAT6" s="63"/>
      <c r="QAU6" s="63"/>
      <c r="QAV6" s="63"/>
      <c r="QAW6" s="63"/>
      <c r="QAX6" s="63"/>
      <c r="QAY6" s="63"/>
      <c r="QAZ6" s="63"/>
      <c r="QBA6" s="63"/>
      <c r="QBB6" s="63"/>
      <c r="QBC6" s="63"/>
      <c r="QBD6" s="63"/>
      <c r="QBE6" s="63"/>
      <c r="QBF6" s="63"/>
      <c r="QBG6" s="63"/>
      <c r="QBH6" s="63"/>
      <c r="QBI6" s="63"/>
      <c r="QBJ6" s="63"/>
      <c r="QBK6" s="63"/>
      <c r="QBL6" s="63"/>
      <c r="QBM6" s="63"/>
      <c r="QBN6" s="63"/>
      <c r="QBO6" s="63"/>
      <c r="QBP6" s="63"/>
      <c r="QBQ6" s="63"/>
      <c r="QBR6" s="63"/>
      <c r="QBS6" s="63"/>
      <c r="QBT6" s="63"/>
      <c r="QBU6" s="63"/>
      <c r="QBV6" s="63"/>
      <c r="QBW6" s="63"/>
      <c r="QBX6" s="63"/>
      <c r="QBY6" s="63"/>
      <c r="QBZ6" s="63"/>
      <c r="QCA6" s="63"/>
      <c r="QCB6" s="63"/>
      <c r="QCC6" s="63"/>
      <c r="QCD6" s="63"/>
      <c r="QCE6" s="63"/>
      <c r="QCF6" s="63"/>
      <c r="QCG6" s="63"/>
      <c r="QCH6" s="63"/>
      <c r="QCI6" s="63"/>
      <c r="QCJ6" s="63"/>
      <c r="QCK6" s="63"/>
      <c r="QCL6" s="63"/>
      <c r="QCM6" s="63"/>
      <c r="QCN6" s="63"/>
      <c r="QCO6" s="63"/>
      <c r="QCP6" s="63"/>
      <c r="QCQ6" s="63"/>
      <c r="QCR6" s="63"/>
      <c r="QCS6" s="63"/>
      <c r="QCT6" s="63"/>
      <c r="QCU6" s="63"/>
      <c r="QCV6" s="63"/>
      <c r="QCW6" s="63"/>
      <c r="QCX6" s="63"/>
      <c r="QCY6" s="63"/>
      <c r="QCZ6" s="63"/>
      <c r="QDA6" s="63"/>
      <c r="QDB6" s="63"/>
      <c r="QDC6" s="63"/>
      <c r="QDD6" s="63"/>
      <c r="QDE6" s="63"/>
      <c r="QDF6" s="63"/>
      <c r="QDG6" s="63"/>
      <c r="QDH6" s="63"/>
      <c r="QDI6" s="63"/>
      <c r="QDJ6" s="63"/>
      <c r="QDK6" s="63"/>
      <c r="QDL6" s="63"/>
      <c r="QDM6" s="63"/>
      <c r="QDN6" s="63"/>
      <c r="QDO6" s="63"/>
      <c r="QDP6" s="63"/>
      <c r="QDQ6" s="63"/>
      <c r="QDR6" s="63"/>
      <c r="QDS6" s="63"/>
      <c r="QDT6" s="63"/>
      <c r="QDU6" s="63"/>
      <c r="QDV6" s="63"/>
      <c r="QDW6" s="63"/>
      <c r="QDX6" s="63"/>
      <c r="QDY6" s="63"/>
      <c r="QDZ6" s="63"/>
      <c r="QEA6" s="63"/>
      <c r="QEB6" s="63"/>
      <c r="QEC6" s="63"/>
      <c r="QED6" s="63"/>
      <c r="QEE6" s="63"/>
      <c r="QEF6" s="63"/>
      <c r="QEG6" s="63"/>
      <c r="QEH6" s="63"/>
      <c r="QEI6" s="63"/>
      <c r="QEJ6" s="63"/>
      <c r="QEK6" s="63"/>
      <c r="QEL6" s="63"/>
      <c r="QEM6" s="63"/>
      <c r="QEN6" s="63"/>
      <c r="QEO6" s="63"/>
      <c r="QEP6" s="63"/>
      <c r="QEQ6" s="63"/>
      <c r="QER6" s="63"/>
      <c r="QES6" s="63"/>
      <c r="QET6" s="63"/>
      <c r="QEU6" s="63"/>
      <c r="QEV6" s="63"/>
      <c r="QEW6" s="63"/>
      <c r="QEX6" s="63"/>
      <c r="QEY6" s="63"/>
      <c r="QEZ6" s="63"/>
      <c r="QFA6" s="63"/>
      <c r="QFB6" s="63"/>
      <c r="QFC6" s="63"/>
      <c r="QFD6" s="63"/>
      <c r="QFE6" s="63"/>
      <c r="QFF6" s="63"/>
      <c r="QFG6" s="63"/>
      <c r="QFH6" s="63"/>
      <c r="QFI6" s="63"/>
      <c r="QFJ6" s="63"/>
      <c r="QFK6" s="63"/>
      <c r="QFL6" s="63"/>
      <c r="QFM6" s="63"/>
      <c r="QFN6" s="63"/>
      <c r="QFO6" s="63"/>
      <c r="QFP6" s="63"/>
      <c r="QFQ6" s="63"/>
      <c r="QFR6" s="63"/>
      <c r="QFS6" s="63"/>
      <c r="QFT6" s="63"/>
      <c r="QFU6" s="63"/>
      <c r="QFV6" s="63"/>
      <c r="QFW6" s="63"/>
      <c r="QFX6" s="63"/>
      <c r="QFY6" s="63"/>
      <c r="QFZ6" s="63"/>
      <c r="QGA6" s="63"/>
      <c r="QGB6" s="63"/>
      <c r="QGC6" s="63"/>
      <c r="QGD6" s="63"/>
      <c r="QGE6" s="63"/>
      <c r="QGF6" s="63"/>
      <c r="QGG6" s="63"/>
      <c r="QGH6" s="63"/>
      <c r="QGI6" s="63"/>
      <c r="QGJ6" s="63"/>
      <c r="QGK6" s="63"/>
      <c r="QGL6" s="63"/>
      <c r="QGM6" s="63"/>
      <c r="QGN6" s="63"/>
      <c r="QGO6" s="63"/>
      <c r="QGP6" s="63"/>
      <c r="QGQ6" s="63"/>
      <c r="QGR6" s="63"/>
      <c r="QGS6" s="63"/>
      <c r="QGT6" s="63"/>
      <c r="QGU6" s="63"/>
      <c r="QGV6" s="63"/>
      <c r="QGW6" s="63"/>
      <c r="QGX6" s="63"/>
      <c r="QGY6" s="63"/>
      <c r="QGZ6" s="63"/>
      <c r="QHA6" s="63"/>
      <c r="QHB6" s="63"/>
      <c r="QHC6" s="63"/>
      <c r="QHD6" s="63"/>
      <c r="QHE6" s="63"/>
      <c r="QHF6" s="63"/>
      <c r="QHG6" s="63"/>
      <c r="QHH6" s="63"/>
      <c r="QHI6" s="63"/>
      <c r="QHJ6" s="63"/>
      <c r="QHK6" s="63"/>
      <c r="QHL6" s="63"/>
      <c r="QHM6" s="63"/>
      <c r="QHN6" s="63"/>
      <c r="QHO6" s="63"/>
      <c r="QHP6" s="63"/>
      <c r="QHQ6" s="63"/>
      <c r="QHR6" s="63"/>
      <c r="QHS6" s="63"/>
      <c r="QHT6" s="63"/>
      <c r="QHU6" s="63"/>
      <c r="QHV6" s="63"/>
      <c r="QHW6" s="63"/>
      <c r="QHX6" s="63"/>
      <c r="QHY6" s="63"/>
      <c r="QHZ6" s="63"/>
      <c r="QIA6" s="63"/>
      <c r="QIB6" s="63"/>
      <c r="QIC6" s="63"/>
      <c r="QID6" s="63"/>
      <c r="QIE6" s="63"/>
      <c r="QIF6" s="63"/>
      <c r="QIG6" s="63"/>
      <c r="QIH6" s="63"/>
      <c r="QII6" s="63"/>
      <c r="QIJ6" s="63"/>
      <c r="QIK6" s="63"/>
      <c r="QIL6" s="63"/>
      <c r="QIM6" s="63"/>
      <c r="QIN6" s="63"/>
      <c r="QIO6" s="63"/>
      <c r="QIP6" s="63"/>
      <c r="QIQ6" s="63"/>
      <c r="QIR6" s="63"/>
      <c r="QIS6" s="63"/>
      <c r="QIT6" s="63"/>
      <c r="QIU6" s="63"/>
      <c r="QIV6" s="63"/>
      <c r="QIW6" s="63"/>
      <c r="QIX6" s="63"/>
      <c r="QIY6" s="63"/>
      <c r="QIZ6" s="63"/>
      <c r="QJA6" s="63"/>
      <c r="QJB6" s="63"/>
      <c r="QJC6" s="63"/>
      <c r="QJD6" s="63"/>
      <c r="QJE6" s="63"/>
      <c r="QJF6" s="63"/>
      <c r="QJG6" s="63"/>
      <c r="QJH6" s="63"/>
      <c r="QJI6" s="63"/>
      <c r="QJJ6" s="63"/>
      <c r="QJK6" s="63"/>
      <c r="QJL6" s="63"/>
      <c r="QJM6" s="63"/>
      <c r="QJN6" s="63"/>
      <c r="QJO6" s="63"/>
      <c r="QJP6" s="63"/>
      <c r="QJQ6" s="63"/>
      <c r="QJR6" s="63"/>
      <c r="QJS6" s="63"/>
      <c r="QJT6" s="63"/>
      <c r="QJU6" s="63"/>
      <c r="QJV6" s="63"/>
      <c r="QJW6" s="63"/>
      <c r="QJX6" s="63"/>
      <c r="QJY6" s="63"/>
      <c r="QJZ6" s="63"/>
      <c r="QKA6" s="63"/>
      <c r="QKB6" s="63"/>
      <c r="QKC6" s="63"/>
      <c r="QKD6" s="63"/>
      <c r="QKE6" s="63"/>
      <c r="QKF6" s="63"/>
      <c r="QKG6" s="63"/>
      <c r="QKH6" s="63"/>
      <c r="QKI6" s="63"/>
      <c r="QKJ6" s="63"/>
      <c r="QKK6" s="63"/>
      <c r="QKL6" s="63"/>
      <c r="QKM6" s="63"/>
      <c r="QKN6" s="63"/>
      <c r="QKO6" s="63"/>
      <c r="QKP6" s="63"/>
      <c r="QKQ6" s="63"/>
      <c r="QKR6" s="63"/>
      <c r="QKS6" s="63"/>
      <c r="QKT6" s="63"/>
      <c r="QKU6" s="63"/>
      <c r="QKV6" s="63"/>
      <c r="QKW6" s="63"/>
      <c r="QKX6" s="63"/>
      <c r="QKY6" s="63"/>
      <c r="QKZ6" s="63"/>
      <c r="QLA6" s="63"/>
      <c r="QLB6" s="63"/>
      <c r="QLC6" s="63"/>
      <c r="QLD6" s="63"/>
      <c r="QLE6" s="63"/>
      <c r="QLF6" s="63"/>
      <c r="QLG6" s="63"/>
      <c r="QLH6" s="63"/>
      <c r="QLI6" s="63"/>
      <c r="QLJ6" s="63"/>
      <c r="QLK6" s="63"/>
      <c r="QLL6" s="63"/>
      <c r="QLM6" s="63"/>
      <c r="QLN6" s="63"/>
      <c r="QLO6" s="63"/>
      <c r="QLP6" s="63"/>
      <c r="QLQ6" s="63"/>
      <c r="QLR6" s="63"/>
      <c r="QLS6" s="63"/>
      <c r="QLT6" s="63"/>
      <c r="QLU6" s="63"/>
      <c r="QLV6" s="63"/>
      <c r="QLW6" s="63"/>
      <c r="QLX6" s="63"/>
      <c r="QLY6" s="63"/>
      <c r="QLZ6" s="63"/>
      <c r="QMA6" s="63"/>
      <c r="QMB6" s="63"/>
      <c r="QMC6" s="63"/>
      <c r="QMD6" s="63"/>
      <c r="QME6" s="63"/>
      <c r="QMF6" s="63"/>
      <c r="QMG6" s="63"/>
      <c r="QMH6" s="63"/>
      <c r="QMI6" s="63"/>
      <c r="QMJ6" s="63"/>
      <c r="QMK6" s="63"/>
      <c r="QML6" s="63"/>
      <c r="QMM6" s="63"/>
      <c r="QMN6" s="63"/>
      <c r="QMO6" s="63"/>
      <c r="QMP6" s="63"/>
      <c r="QMQ6" s="63"/>
      <c r="QMR6" s="63"/>
      <c r="QMS6" s="63"/>
      <c r="QMT6" s="63"/>
      <c r="QMU6" s="63"/>
      <c r="QMV6" s="63"/>
      <c r="QMW6" s="63"/>
      <c r="QMX6" s="63"/>
      <c r="QMY6" s="63"/>
      <c r="QMZ6" s="63"/>
      <c r="QNA6" s="63"/>
      <c r="QNB6" s="63"/>
      <c r="QNC6" s="63"/>
      <c r="QND6" s="63"/>
      <c r="QNE6" s="63"/>
      <c r="QNF6" s="63"/>
      <c r="QNG6" s="63"/>
      <c r="QNH6" s="63"/>
      <c r="QNI6" s="63"/>
      <c r="QNJ6" s="63"/>
      <c r="QNK6" s="63"/>
      <c r="QNL6" s="63"/>
      <c r="QNM6" s="63"/>
      <c r="QNN6" s="63"/>
      <c r="QNO6" s="63"/>
      <c r="QNP6" s="63"/>
      <c r="QNQ6" s="63"/>
      <c r="QNR6" s="63"/>
      <c r="QNS6" s="63"/>
      <c r="QNT6" s="63"/>
      <c r="QNU6" s="63"/>
      <c r="QNV6" s="63"/>
      <c r="QNW6" s="63"/>
      <c r="QNX6" s="63"/>
      <c r="QNY6" s="63"/>
      <c r="QNZ6" s="63"/>
      <c r="QOA6" s="63"/>
      <c r="QOB6" s="63"/>
      <c r="QOC6" s="63"/>
      <c r="QOD6" s="63"/>
      <c r="QOE6" s="63"/>
      <c r="QOF6" s="63"/>
      <c r="QOG6" s="63"/>
      <c r="QOH6" s="63"/>
      <c r="QOI6" s="63"/>
      <c r="QOJ6" s="63"/>
      <c r="QOK6" s="63"/>
      <c r="QOL6" s="63"/>
      <c r="QOM6" s="63"/>
      <c r="QON6" s="63"/>
      <c r="QOO6" s="63"/>
      <c r="QOP6" s="63"/>
      <c r="QOQ6" s="63"/>
      <c r="QOR6" s="63"/>
      <c r="QOS6" s="63"/>
      <c r="QOT6" s="63"/>
      <c r="QOU6" s="63"/>
      <c r="QOV6" s="63"/>
      <c r="QOW6" s="63"/>
      <c r="QOX6" s="63"/>
      <c r="QOY6" s="63"/>
      <c r="QOZ6" s="63"/>
      <c r="QPA6" s="63"/>
      <c r="QPB6" s="63"/>
      <c r="QPC6" s="63"/>
      <c r="QPD6" s="63"/>
      <c r="QPE6" s="63"/>
      <c r="QPF6" s="63"/>
      <c r="QPG6" s="63"/>
      <c r="QPH6" s="63"/>
      <c r="QPI6" s="63"/>
      <c r="QPJ6" s="63"/>
      <c r="QPK6" s="63"/>
      <c r="QPL6" s="63"/>
      <c r="QPM6" s="63"/>
      <c r="QPN6" s="63"/>
      <c r="QPO6" s="63"/>
      <c r="QPP6" s="63"/>
      <c r="QPQ6" s="63"/>
      <c r="QPR6" s="63"/>
      <c r="QPS6" s="63"/>
      <c r="QPT6" s="63"/>
      <c r="QPU6" s="63"/>
      <c r="QPV6" s="63"/>
      <c r="QPW6" s="63"/>
      <c r="QPX6" s="63"/>
      <c r="QPY6" s="63"/>
      <c r="QPZ6" s="63"/>
      <c r="QQA6" s="63"/>
      <c r="QQB6" s="63"/>
      <c r="QQC6" s="63"/>
      <c r="QQD6" s="63"/>
      <c r="QQE6" s="63"/>
      <c r="QQF6" s="63"/>
      <c r="QQG6" s="63"/>
      <c r="QQH6" s="63"/>
      <c r="QQI6" s="63"/>
      <c r="QQJ6" s="63"/>
      <c r="QQK6" s="63"/>
      <c r="QQL6" s="63"/>
      <c r="QQM6" s="63"/>
      <c r="QQN6" s="63"/>
      <c r="QQO6" s="63"/>
      <c r="QQP6" s="63"/>
      <c r="QQQ6" s="63"/>
      <c r="QQR6" s="63"/>
      <c r="QQS6" s="63"/>
      <c r="QQT6" s="63"/>
      <c r="QQU6" s="63"/>
      <c r="QQV6" s="63"/>
      <c r="QQW6" s="63"/>
      <c r="QQX6" s="63"/>
      <c r="QQY6" s="63"/>
      <c r="QQZ6" s="63"/>
      <c r="QRA6" s="63"/>
      <c r="QRB6" s="63"/>
      <c r="QRC6" s="63"/>
      <c r="QRD6" s="63"/>
      <c r="QRE6" s="63"/>
      <c r="QRF6" s="63"/>
      <c r="QRG6" s="63"/>
      <c r="QRH6" s="63"/>
      <c r="QRI6" s="63"/>
      <c r="QRJ6" s="63"/>
      <c r="QRK6" s="63"/>
      <c r="QRL6" s="63"/>
      <c r="QRM6" s="63"/>
      <c r="QRN6" s="63"/>
      <c r="QRO6" s="63"/>
      <c r="QRP6" s="63"/>
      <c r="QRQ6" s="63"/>
      <c r="QRR6" s="63"/>
      <c r="QRS6" s="63"/>
      <c r="QRT6" s="63"/>
      <c r="QRU6" s="63"/>
      <c r="QRV6" s="63"/>
      <c r="QRW6" s="63"/>
      <c r="QRX6" s="63"/>
      <c r="QRY6" s="63"/>
      <c r="QRZ6" s="63"/>
      <c r="QSA6" s="63"/>
      <c r="QSB6" s="63"/>
      <c r="QSC6" s="63"/>
      <c r="QSD6" s="63"/>
      <c r="QSE6" s="63"/>
      <c r="QSF6" s="63"/>
      <c r="QSG6" s="63"/>
      <c r="QSH6" s="63"/>
      <c r="QSI6" s="63"/>
      <c r="QSJ6" s="63"/>
      <c r="QSK6" s="63"/>
      <c r="QSL6" s="63"/>
      <c r="QSM6" s="63"/>
      <c r="QSN6" s="63"/>
      <c r="QSO6" s="63"/>
      <c r="QSP6" s="63"/>
      <c r="QSQ6" s="63"/>
      <c r="QSR6" s="63"/>
      <c r="QSS6" s="63"/>
      <c r="QST6" s="63"/>
      <c r="QSU6" s="63"/>
      <c r="QSV6" s="63"/>
      <c r="QSW6" s="63"/>
      <c r="QSX6" s="63"/>
      <c r="QSY6" s="63"/>
      <c r="QSZ6" s="63"/>
      <c r="QTA6" s="63"/>
      <c r="QTB6" s="63"/>
      <c r="QTC6" s="63"/>
      <c r="QTD6" s="63"/>
      <c r="QTE6" s="63"/>
      <c r="QTF6" s="63"/>
      <c r="QTG6" s="63"/>
      <c r="QTH6" s="63"/>
      <c r="QTI6" s="63"/>
      <c r="QTJ6" s="63"/>
      <c r="QTK6" s="63"/>
      <c r="QTL6" s="63"/>
      <c r="QTM6" s="63"/>
      <c r="QTN6" s="63"/>
      <c r="QTO6" s="63"/>
      <c r="QTP6" s="63"/>
      <c r="QTQ6" s="63"/>
      <c r="QTR6" s="63"/>
      <c r="QTS6" s="63"/>
      <c r="QTT6" s="63"/>
      <c r="QTU6" s="63"/>
      <c r="QTV6" s="63"/>
      <c r="QTW6" s="63"/>
      <c r="QTX6" s="63"/>
      <c r="QTY6" s="63"/>
      <c r="QTZ6" s="63"/>
      <c r="QUA6" s="63"/>
      <c r="QUB6" s="63"/>
      <c r="QUC6" s="63"/>
      <c r="QUD6" s="63"/>
      <c r="QUE6" s="63"/>
      <c r="QUF6" s="63"/>
      <c r="QUG6" s="63"/>
      <c r="QUH6" s="63"/>
      <c r="QUI6" s="63"/>
      <c r="QUJ6" s="63"/>
      <c r="QUK6" s="63"/>
      <c r="QUL6" s="63"/>
      <c r="QUM6" s="63"/>
      <c r="QUN6" s="63"/>
      <c r="QUO6" s="63"/>
      <c r="QUP6" s="63"/>
      <c r="QUQ6" s="63"/>
      <c r="QUR6" s="63"/>
      <c r="QUS6" s="63"/>
      <c r="QUT6" s="63"/>
      <c r="QUU6" s="63"/>
      <c r="QUV6" s="63"/>
      <c r="QUW6" s="63"/>
      <c r="QUX6" s="63"/>
      <c r="QUY6" s="63"/>
      <c r="QUZ6" s="63"/>
      <c r="QVA6" s="63"/>
      <c r="QVB6" s="63"/>
      <c r="QVC6" s="63"/>
      <c r="QVD6" s="63"/>
      <c r="QVE6" s="63"/>
      <c r="QVF6" s="63"/>
      <c r="QVG6" s="63"/>
      <c r="QVH6" s="63"/>
      <c r="QVI6" s="63"/>
      <c r="QVJ6" s="63"/>
      <c r="QVK6" s="63"/>
      <c r="QVL6" s="63"/>
      <c r="QVM6" s="63"/>
      <c r="QVN6" s="63"/>
      <c r="QVO6" s="63"/>
      <c r="QVP6" s="63"/>
      <c r="QVQ6" s="63"/>
      <c r="QVR6" s="63"/>
      <c r="QVS6" s="63"/>
      <c r="QVT6" s="63"/>
      <c r="QVU6" s="63"/>
      <c r="QVV6" s="63"/>
      <c r="QVW6" s="63"/>
      <c r="QVX6" s="63"/>
      <c r="QVY6" s="63"/>
      <c r="QVZ6" s="63"/>
      <c r="QWA6" s="63"/>
      <c r="QWB6" s="63"/>
      <c r="QWC6" s="63"/>
      <c r="QWD6" s="63"/>
      <c r="QWE6" s="63"/>
      <c r="QWF6" s="63"/>
      <c r="QWG6" s="63"/>
      <c r="QWH6" s="63"/>
      <c r="QWI6" s="63"/>
      <c r="QWJ6" s="63"/>
      <c r="QWK6" s="63"/>
      <c r="QWL6" s="63"/>
      <c r="QWM6" s="63"/>
      <c r="QWN6" s="63"/>
      <c r="QWO6" s="63"/>
      <c r="QWP6" s="63"/>
      <c r="QWQ6" s="63"/>
      <c r="QWR6" s="63"/>
      <c r="QWS6" s="63"/>
      <c r="QWT6" s="63"/>
      <c r="QWU6" s="63"/>
      <c r="QWV6" s="63"/>
      <c r="QWW6" s="63"/>
      <c r="QWX6" s="63"/>
      <c r="QWY6" s="63"/>
      <c r="QWZ6" s="63"/>
      <c r="QXA6" s="63"/>
      <c r="QXB6" s="63"/>
      <c r="QXC6" s="63"/>
      <c r="QXD6" s="63"/>
      <c r="QXE6" s="63"/>
      <c r="QXF6" s="63"/>
      <c r="QXG6" s="63"/>
      <c r="QXH6" s="63"/>
      <c r="QXI6" s="63"/>
      <c r="QXJ6" s="63"/>
      <c r="QXK6" s="63"/>
      <c r="QXL6" s="63"/>
      <c r="QXM6" s="63"/>
      <c r="QXN6" s="63"/>
      <c r="QXO6" s="63"/>
      <c r="QXP6" s="63"/>
      <c r="QXQ6" s="63"/>
      <c r="QXR6" s="63"/>
      <c r="QXS6" s="63"/>
      <c r="QXT6" s="63"/>
      <c r="QXU6" s="63"/>
      <c r="QXV6" s="63"/>
      <c r="QXW6" s="63"/>
      <c r="QXX6" s="63"/>
      <c r="QXY6" s="63"/>
      <c r="QXZ6" s="63"/>
      <c r="QYA6" s="63"/>
      <c r="QYB6" s="63"/>
      <c r="QYC6" s="63"/>
      <c r="QYD6" s="63"/>
      <c r="QYE6" s="63"/>
      <c r="QYF6" s="63"/>
      <c r="QYG6" s="63"/>
      <c r="QYH6" s="63"/>
      <c r="QYI6" s="63"/>
      <c r="QYJ6" s="63"/>
      <c r="QYK6" s="63"/>
      <c r="QYL6" s="63"/>
      <c r="QYM6" s="63"/>
      <c r="QYN6" s="63"/>
      <c r="QYO6" s="63"/>
      <c r="QYP6" s="63"/>
      <c r="QYQ6" s="63"/>
      <c r="QYR6" s="63"/>
      <c r="QYS6" s="63"/>
      <c r="QYT6" s="63"/>
      <c r="QYU6" s="63"/>
      <c r="QYV6" s="63"/>
      <c r="QYW6" s="63"/>
      <c r="QYX6" s="63"/>
      <c r="QYY6" s="63"/>
      <c r="QYZ6" s="63"/>
      <c r="QZA6" s="63"/>
      <c r="QZB6" s="63"/>
      <c r="QZC6" s="63"/>
      <c r="QZD6" s="63"/>
      <c r="QZE6" s="63"/>
      <c r="QZF6" s="63"/>
      <c r="QZG6" s="63"/>
      <c r="QZH6" s="63"/>
      <c r="QZI6" s="63"/>
      <c r="QZJ6" s="63"/>
      <c r="QZK6" s="63"/>
      <c r="QZL6" s="63"/>
      <c r="QZM6" s="63"/>
      <c r="QZN6" s="63"/>
      <c r="QZO6" s="63"/>
      <c r="QZP6" s="63"/>
      <c r="QZQ6" s="63"/>
      <c r="QZR6" s="63"/>
      <c r="QZS6" s="63"/>
      <c r="QZT6" s="63"/>
      <c r="QZU6" s="63"/>
      <c r="QZV6" s="63"/>
      <c r="QZW6" s="63"/>
      <c r="QZX6" s="63"/>
      <c r="QZY6" s="63"/>
      <c r="QZZ6" s="63"/>
      <c r="RAA6" s="63"/>
      <c r="RAB6" s="63"/>
      <c r="RAC6" s="63"/>
      <c r="RAD6" s="63"/>
      <c r="RAE6" s="63"/>
      <c r="RAF6" s="63"/>
      <c r="RAG6" s="63"/>
      <c r="RAH6" s="63"/>
      <c r="RAI6" s="63"/>
      <c r="RAJ6" s="63"/>
      <c r="RAK6" s="63"/>
      <c r="RAL6" s="63"/>
      <c r="RAM6" s="63"/>
      <c r="RAN6" s="63"/>
      <c r="RAO6" s="63"/>
      <c r="RAP6" s="63"/>
      <c r="RAQ6" s="63"/>
      <c r="RAR6" s="63"/>
      <c r="RAS6" s="63"/>
      <c r="RAT6" s="63"/>
      <c r="RAU6" s="63"/>
      <c r="RAV6" s="63"/>
      <c r="RAW6" s="63"/>
      <c r="RAX6" s="63"/>
      <c r="RAY6" s="63"/>
      <c r="RAZ6" s="63"/>
      <c r="RBA6" s="63"/>
      <c r="RBB6" s="63"/>
      <c r="RBC6" s="63"/>
      <c r="RBD6" s="63"/>
      <c r="RBE6" s="63"/>
      <c r="RBF6" s="63"/>
      <c r="RBG6" s="63"/>
      <c r="RBH6" s="63"/>
      <c r="RBI6" s="63"/>
      <c r="RBJ6" s="63"/>
      <c r="RBK6" s="63"/>
      <c r="RBL6" s="63"/>
      <c r="RBM6" s="63"/>
      <c r="RBN6" s="63"/>
      <c r="RBO6" s="63"/>
      <c r="RBP6" s="63"/>
      <c r="RBQ6" s="63"/>
      <c r="RBR6" s="63"/>
      <c r="RBS6" s="63"/>
      <c r="RBT6" s="63"/>
      <c r="RBU6" s="63"/>
      <c r="RBV6" s="63"/>
      <c r="RBW6" s="63"/>
      <c r="RBX6" s="63"/>
      <c r="RBY6" s="63"/>
      <c r="RBZ6" s="63"/>
      <c r="RCA6" s="63"/>
      <c r="RCB6" s="63"/>
      <c r="RCC6" s="63"/>
      <c r="RCD6" s="63"/>
      <c r="RCE6" s="63"/>
      <c r="RCF6" s="63"/>
      <c r="RCG6" s="63"/>
      <c r="RCH6" s="63"/>
      <c r="RCI6" s="63"/>
      <c r="RCJ6" s="63"/>
      <c r="RCK6" s="63"/>
      <c r="RCL6" s="63"/>
      <c r="RCM6" s="63"/>
      <c r="RCN6" s="63"/>
      <c r="RCO6" s="63"/>
      <c r="RCP6" s="63"/>
      <c r="RCQ6" s="63"/>
      <c r="RCR6" s="63"/>
      <c r="RCS6" s="63"/>
      <c r="RCT6" s="63"/>
      <c r="RCU6" s="63"/>
      <c r="RCV6" s="63"/>
      <c r="RCW6" s="63"/>
      <c r="RCX6" s="63"/>
      <c r="RCY6" s="63"/>
      <c r="RCZ6" s="63"/>
      <c r="RDA6" s="63"/>
      <c r="RDB6" s="63"/>
      <c r="RDC6" s="63"/>
      <c r="RDD6" s="63"/>
      <c r="RDE6" s="63"/>
      <c r="RDF6" s="63"/>
      <c r="RDG6" s="63"/>
      <c r="RDH6" s="63"/>
      <c r="RDI6" s="63"/>
      <c r="RDJ6" s="63"/>
      <c r="RDK6" s="63"/>
      <c r="RDL6" s="63"/>
      <c r="RDM6" s="63"/>
      <c r="RDN6" s="63"/>
      <c r="RDO6" s="63"/>
      <c r="RDP6" s="63"/>
      <c r="RDQ6" s="63"/>
      <c r="RDR6" s="63"/>
      <c r="RDS6" s="63"/>
      <c r="RDT6" s="63"/>
      <c r="RDU6" s="63"/>
      <c r="RDV6" s="63"/>
      <c r="RDW6" s="63"/>
      <c r="RDX6" s="63"/>
      <c r="RDY6" s="63"/>
      <c r="RDZ6" s="63"/>
      <c r="REA6" s="63"/>
      <c r="REB6" s="63"/>
      <c r="REC6" s="63"/>
      <c r="RED6" s="63"/>
      <c r="REE6" s="63"/>
      <c r="REF6" s="63"/>
      <c r="REG6" s="63"/>
      <c r="REH6" s="63"/>
      <c r="REI6" s="63"/>
      <c r="REJ6" s="63"/>
      <c r="REK6" s="63"/>
      <c r="REL6" s="63"/>
      <c r="REM6" s="63"/>
      <c r="REN6" s="63"/>
      <c r="REO6" s="63"/>
      <c r="REP6" s="63"/>
      <c r="REQ6" s="63"/>
      <c r="RER6" s="63"/>
      <c r="RES6" s="63"/>
      <c r="RET6" s="63"/>
      <c r="REU6" s="63"/>
      <c r="REV6" s="63"/>
      <c r="REW6" s="63"/>
      <c r="REX6" s="63"/>
      <c r="REY6" s="63"/>
      <c r="REZ6" s="63"/>
      <c r="RFA6" s="63"/>
      <c r="RFB6" s="63"/>
      <c r="RFC6" s="63"/>
      <c r="RFD6" s="63"/>
      <c r="RFE6" s="63"/>
      <c r="RFF6" s="63"/>
      <c r="RFG6" s="63"/>
      <c r="RFH6" s="63"/>
      <c r="RFI6" s="63"/>
      <c r="RFJ6" s="63"/>
      <c r="RFK6" s="63"/>
      <c r="RFL6" s="63"/>
      <c r="RFM6" s="63"/>
      <c r="RFN6" s="63"/>
      <c r="RFO6" s="63"/>
      <c r="RFP6" s="63"/>
      <c r="RFQ6" s="63"/>
      <c r="RFR6" s="63"/>
      <c r="RFS6" s="63"/>
      <c r="RFT6" s="63"/>
      <c r="RFU6" s="63"/>
      <c r="RFV6" s="63"/>
      <c r="RFW6" s="63"/>
      <c r="RFX6" s="63"/>
      <c r="RFY6" s="63"/>
      <c r="RFZ6" s="63"/>
      <c r="RGA6" s="63"/>
      <c r="RGB6" s="63"/>
      <c r="RGC6" s="63"/>
      <c r="RGD6" s="63"/>
      <c r="RGE6" s="63"/>
      <c r="RGF6" s="63"/>
      <c r="RGG6" s="63"/>
      <c r="RGH6" s="63"/>
      <c r="RGI6" s="63"/>
      <c r="RGJ6" s="63"/>
      <c r="RGK6" s="63"/>
      <c r="RGL6" s="63"/>
      <c r="RGM6" s="63"/>
      <c r="RGN6" s="63"/>
      <c r="RGO6" s="63"/>
      <c r="RGP6" s="63"/>
      <c r="RGQ6" s="63"/>
      <c r="RGR6" s="63"/>
      <c r="RGS6" s="63"/>
      <c r="RGT6" s="63"/>
      <c r="RGU6" s="63"/>
      <c r="RGV6" s="63"/>
      <c r="RGW6" s="63"/>
      <c r="RGX6" s="63"/>
      <c r="RGY6" s="63"/>
      <c r="RGZ6" s="63"/>
      <c r="RHA6" s="63"/>
      <c r="RHB6" s="63"/>
      <c r="RHC6" s="63"/>
      <c r="RHD6" s="63"/>
      <c r="RHE6" s="63"/>
      <c r="RHF6" s="63"/>
      <c r="RHG6" s="63"/>
      <c r="RHH6" s="63"/>
      <c r="RHI6" s="63"/>
      <c r="RHJ6" s="63"/>
      <c r="RHK6" s="63"/>
      <c r="RHL6" s="63"/>
      <c r="RHM6" s="63"/>
      <c r="RHN6" s="63"/>
      <c r="RHO6" s="63"/>
      <c r="RHP6" s="63"/>
      <c r="RHQ6" s="63"/>
      <c r="RHR6" s="63"/>
      <c r="RHS6" s="63"/>
      <c r="RHT6" s="63"/>
      <c r="RHU6" s="63"/>
      <c r="RHV6" s="63"/>
      <c r="RHW6" s="63"/>
      <c r="RHX6" s="63"/>
      <c r="RHY6" s="63"/>
      <c r="RHZ6" s="63"/>
      <c r="RIA6" s="63"/>
      <c r="RIB6" s="63"/>
      <c r="RIC6" s="63"/>
      <c r="RID6" s="63"/>
      <c r="RIE6" s="63"/>
      <c r="RIF6" s="63"/>
      <c r="RIG6" s="63"/>
      <c r="RIH6" s="63"/>
      <c r="RII6" s="63"/>
      <c r="RIJ6" s="63"/>
      <c r="RIK6" s="63"/>
      <c r="RIL6" s="63"/>
      <c r="RIM6" s="63"/>
      <c r="RIN6" s="63"/>
      <c r="RIO6" s="63"/>
      <c r="RIP6" s="63"/>
      <c r="RIQ6" s="63"/>
      <c r="RIR6" s="63"/>
      <c r="RIS6" s="63"/>
      <c r="RIT6" s="63"/>
      <c r="RIU6" s="63"/>
      <c r="RIV6" s="63"/>
      <c r="RIW6" s="63"/>
      <c r="RIX6" s="63"/>
      <c r="RIY6" s="63"/>
      <c r="RIZ6" s="63"/>
      <c r="RJA6" s="63"/>
      <c r="RJB6" s="63"/>
      <c r="RJC6" s="63"/>
      <c r="RJD6" s="63"/>
      <c r="RJE6" s="63"/>
      <c r="RJF6" s="63"/>
      <c r="RJG6" s="63"/>
      <c r="RJH6" s="63"/>
      <c r="RJI6" s="63"/>
      <c r="RJJ6" s="63"/>
      <c r="RJK6" s="63"/>
      <c r="RJL6" s="63"/>
      <c r="RJM6" s="63"/>
      <c r="RJN6" s="63"/>
      <c r="RJO6" s="63"/>
      <c r="RJP6" s="63"/>
      <c r="RJQ6" s="63"/>
      <c r="RJR6" s="63"/>
      <c r="RJS6" s="63"/>
      <c r="RJT6" s="63"/>
      <c r="RJU6" s="63"/>
      <c r="RJV6" s="63"/>
      <c r="RJW6" s="63"/>
      <c r="RJX6" s="63"/>
      <c r="RJY6" s="63"/>
      <c r="RJZ6" s="63"/>
      <c r="RKA6" s="63"/>
      <c r="RKB6" s="63"/>
      <c r="RKC6" s="63"/>
      <c r="RKD6" s="63"/>
      <c r="RKE6" s="63"/>
      <c r="RKF6" s="63"/>
      <c r="RKG6" s="63"/>
      <c r="RKH6" s="63"/>
      <c r="RKI6" s="63"/>
      <c r="RKJ6" s="63"/>
      <c r="RKK6" s="63"/>
      <c r="RKL6" s="63"/>
      <c r="RKM6" s="63"/>
      <c r="RKN6" s="63"/>
      <c r="RKO6" s="63"/>
      <c r="RKP6" s="63"/>
      <c r="RKQ6" s="63"/>
      <c r="RKR6" s="63"/>
      <c r="RKS6" s="63"/>
      <c r="RKT6" s="63"/>
      <c r="RKU6" s="63"/>
      <c r="RKV6" s="63"/>
      <c r="RKW6" s="63"/>
      <c r="RKX6" s="63"/>
      <c r="RKY6" s="63"/>
      <c r="RKZ6" s="63"/>
      <c r="RLA6" s="63"/>
      <c r="RLB6" s="63"/>
      <c r="RLC6" s="63"/>
      <c r="RLD6" s="63"/>
      <c r="RLE6" s="63"/>
      <c r="RLF6" s="63"/>
      <c r="RLG6" s="63"/>
      <c r="RLH6" s="63"/>
      <c r="RLI6" s="63"/>
      <c r="RLJ6" s="63"/>
      <c r="RLK6" s="63"/>
      <c r="RLL6" s="63"/>
      <c r="RLM6" s="63"/>
      <c r="RLN6" s="63"/>
      <c r="RLO6" s="63"/>
      <c r="RLP6" s="63"/>
      <c r="RLQ6" s="63"/>
      <c r="RLR6" s="63"/>
      <c r="RLS6" s="63"/>
      <c r="RLT6" s="63"/>
      <c r="RLU6" s="63"/>
      <c r="RLV6" s="63"/>
      <c r="RLW6" s="63"/>
      <c r="RLX6" s="63"/>
      <c r="RLY6" s="63"/>
      <c r="RLZ6" s="63"/>
      <c r="RMA6" s="63"/>
      <c r="RMB6" s="63"/>
      <c r="RMC6" s="63"/>
      <c r="RMD6" s="63"/>
      <c r="RME6" s="63"/>
      <c r="RMF6" s="63"/>
      <c r="RMG6" s="63"/>
      <c r="RMH6" s="63"/>
      <c r="RMI6" s="63"/>
      <c r="RMJ6" s="63"/>
      <c r="RMK6" s="63"/>
      <c r="RML6" s="63"/>
      <c r="RMM6" s="63"/>
      <c r="RMN6" s="63"/>
      <c r="RMO6" s="63"/>
      <c r="RMP6" s="63"/>
      <c r="RMQ6" s="63"/>
      <c r="RMR6" s="63"/>
      <c r="RMS6" s="63"/>
      <c r="RMT6" s="63"/>
      <c r="RMU6" s="63"/>
      <c r="RMV6" s="63"/>
      <c r="RMW6" s="63"/>
      <c r="RMX6" s="63"/>
      <c r="RMY6" s="63"/>
      <c r="RMZ6" s="63"/>
      <c r="RNA6" s="63"/>
      <c r="RNB6" s="63"/>
      <c r="RNC6" s="63"/>
      <c r="RND6" s="63"/>
      <c r="RNE6" s="63"/>
      <c r="RNF6" s="63"/>
      <c r="RNG6" s="63"/>
      <c r="RNH6" s="63"/>
      <c r="RNI6" s="63"/>
      <c r="RNJ6" s="63"/>
      <c r="RNK6" s="63"/>
      <c r="RNL6" s="63"/>
      <c r="RNM6" s="63"/>
      <c r="RNN6" s="63"/>
      <c r="RNO6" s="63"/>
      <c r="RNP6" s="63"/>
      <c r="RNQ6" s="63"/>
      <c r="RNR6" s="63"/>
      <c r="RNS6" s="63"/>
      <c r="RNT6" s="63"/>
      <c r="RNU6" s="63"/>
      <c r="RNV6" s="63"/>
      <c r="RNW6" s="63"/>
      <c r="RNX6" s="63"/>
      <c r="RNY6" s="63"/>
      <c r="RNZ6" s="63"/>
      <c r="ROA6" s="63"/>
      <c r="ROB6" s="63"/>
      <c r="ROC6" s="63"/>
      <c r="ROD6" s="63"/>
      <c r="ROE6" s="63"/>
      <c r="ROF6" s="63"/>
      <c r="ROG6" s="63"/>
      <c r="ROH6" s="63"/>
      <c r="ROI6" s="63"/>
      <c r="ROJ6" s="63"/>
      <c r="ROK6" s="63"/>
      <c r="ROL6" s="63"/>
      <c r="ROM6" s="63"/>
      <c r="RON6" s="63"/>
      <c r="ROO6" s="63"/>
      <c r="ROP6" s="63"/>
      <c r="ROQ6" s="63"/>
      <c r="ROR6" s="63"/>
      <c r="ROS6" s="63"/>
      <c r="ROT6" s="63"/>
      <c r="ROU6" s="63"/>
      <c r="ROV6" s="63"/>
      <c r="ROW6" s="63"/>
      <c r="ROX6" s="63"/>
      <c r="ROY6" s="63"/>
      <c r="ROZ6" s="63"/>
      <c r="RPA6" s="63"/>
      <c r="RPB6" s="63"/>
      <c r="RPC6" s="63"/>
      <c r="RPD6" s="63"/>
      <c r="RPE6" s="63"/>
      <c r="RPF6" s="63"/>
      <c r="RPG6" s="63"/>
      <c r="RPH6" s="63"/>
      <c r="RPI6" s="63"/>
      <c r="RPJ6" s="63"/>
      <c r="RPK6" s="63"/>
      <c r="RPL6" s="63"/>
      <c r="RPM6" s="63"/>
      <c r="RPN6" s="63"/>
      <c r="RPO6" s="63"/>
      <c r="RPP6" s="63"/>
      <c r="RPQ6" s="63"/>
      <c r="RPR6" s="63"/>
      <c r="RPS6" s="63"/>
      <c r="RPT6" s="63"/>
      <c r="RPU6" s="63"/>
      <c r="RPV6" s="63"/>
      <c r="RPW6" s="63"/>
      <c r="RPX6" s="63"/>
      <c r="RPY6" s="63"/>
      <c r="RPZ6" s="63"/>
      <c r="RQA6" s="63"/>
      <c r="RQB6" s="63"/>
      <c r="RQC6" s="63"/>
      <c r="RQD6" s="63"/>
      <c r="RQE6" s="63"/>
      <c r="RQF6" s="63"/>
      <c r="RQG6" s="63"/>
      <c r="RQH6" s="63"/>
      <c r="RQI6" s="63"/>
      <c r="RQJ6" s="63"/>
      <c r="RQK6" s="63"/>
      <c r="RQL6" s="63"/>
      <c r="RQM6" s="63"/>
      <c r="RQN6" s="63"/>
      <c r="RQO6" s="63"/>
      <c r="RQP6" s="63"/>
      <c r="RQQ6" s="63"/>
      <c r="RQR6" s="63"/>
      <c r="RQS6" s="63"/>
      <c r="RQT6" s="63"/>
      <c r="RQU6" s="63"/>
      <c r="RQV6" s="63"/>
      <c r="RQW6" s="63"/>
      <c r="RQX6" s="63"/>
      <c r="RQY6" s="63"/>
      <c r="RQZ6" s="63"/>
      <c r="RRA6" s="63"/>
      <c r="RRB6" s="63"/>
      <c r="RRC6" s="63"/>
      <c r="RRD6" s="63"/>
      <c r="RRE6" s="63"/>
      <c r="RRF6" s="63"/>
      <c r="RRG6" s="63"/>
      <c r="RRH6" s="63"/>
      <c r="RRI6" s="63"/>
      <c r="RRJ6" s="63"/>
      <c r="RRK6" s="63"/>
      <c r="RRL6" s="63"/>
      <c r="RRM6" s="63"/>
      <c r="RRN6" s="63"/>
      <c r="RRO6" s="63"/>
      <c r="RRP6" s="63"/>
      <c r="RRQ6" s="63"/>
      <c r="RRR6" s="63"/>
      <c r="RRS6" s="63"/>
      <c r="RRT6" s="63"/>
      <c r="RRU6" s="63"/>
      <c r="RRV6" s="63"/>
      <c r="RRW6" s="63"/>
      <c r="RRX6" s="63"/>
      <c r="RRY6" s="63"/>
      <c r="RRZ6" s="63"/>
      <c r="RSA6" s="63"/>
      <c r="RSB6" s="63"/>
      <c r="RSC6" s="63"/>
      <c r="RSD6" s="63"/>
      <c r="RSE6" s="63"/>
      <c r="RSF6" s="63"/>
      <c r="RSG6" s="63"/>
      <c r="RSH6" s="63"/>
      <c r="RSI6" s="63"/>
      <c r="RSJ6" s="63"/>
      <c r="RSK6" s="63"/>
      <c r="RSL6" s="63"/>
      <c r="RSM6" s="63"/>
      <c r="RSN6" s="63"/>
      <c r="RSO6" s="63"/>
      <c r="RSP6" s="63"/>
      <c r="RSQ6" s="63"/>
      <c r="RSR6" s="63"/>
      <c r="RSS6" s="63"/>
      <c r="RST6" s="63"/>
      <c r="RSU6" s="63"/>
      <c r="RSV6" s="63"/>
      <c r="RSW6" s="63"/>
      <c r="RSX6" s="63"/>
      <c r="RSY6" s="63"/>
      <c r="RSZ6" s="63"/>
      <c r="RTA6" s="63"/>
      <c r="RTB6" s="63"/>
      <c r="RTC6" s="63"/>
      <c r="RTD6" s="63"/>
      <c r="RTE6" s="63"/>
      <c r="RTF6" s="63"/>
      <c r="RTG6" s="63"/>
      <c r="RTH6" s="63"/>
      <c r="RTI6" s="63"/>
      <c r="RTJ6" s="63"/>
      <c r="RTK6" s="63"/>
      <c r="RTL6" s="63"/>
      <c r="RTM6" s="63"/>
      <c r="RTN6" s="63"/>
      <c r="RTO6" s="63"/>
      <c r="RTP6" s="63"/>
      <c r="RTQ6" s="63"/>
      <c r="RTR6" s="63"/>
      <c r="RTS6" s="63"/>
      <c r="RTT6" s="63"/>
      <c r="RTU6" s="63"/>
      <c r="RTV6" s="63"/>
      <c r="RTW6" s="63"/>
      <c r="RTX6" s="63"/>
      <c r="RTY6" s="63"/>
      <c r="RTZ6" s="63"/>
      <c r="RUA6" s="63"/>
      <c r="RUB6" s="63"/>
      <c r="RUC6" s="63"/>
      <c r="RUD6" s="63"/>
      <c r="RUE6" s="63"/>
      <c r="RUF6" s="63"/>
      <c r="RUG6" s="63"/>
      <c r="RUH6" s="63"/>
      <c r="RUI6" s="63"/>
      <c r="RUJ6" s="63"/>
      <c r="RUK6" s="63"/>
      <c r="RUL6" s="63"/>
      <c r="RUM6" s="63"/>
      <c r="RUN6" s="63"/>
      <c r="RUO6" s="63"/>
      <c r="RUP6" s="63"/>
      <c r="RUQ6" s="63"/>
      <c r="RUR6" s="63"/>
      <c r="RUS6" s="63"/>
      <c r="RUT6" s="63"/>
      <c r="RUU6" s="63"/>
      <c r="RUV6" s="63"/>
      <c r="RUW6" s="63"/>
      <c r="RUX6" s="63"/>
      <c r="RUY6" s="63"/>
      <c r="RUZ6" s="63"/>
      <c r="RVA6" s="63"/>
      <c r="RVB6" s="63"/>
      <c r="RVC6" s="63"/>
      <c r="RVD6" s="63"/>
      <c r="RVE6" s="63"/>
      <c r="RVF6" s="63"/>
      <c r="RVG6" s="63"/>
      <c r="RVH6" s="63"/>
      <c r="RVI6" s="63"/>
      <c r="RVJ6" s="63"/>
      <c r="RVK6" s="63"/>
      <c r="RVL6" s="63"/>
      <c r="RVM6" s="63"/>
      <c r="RVN6" s="63"/>
      <c r="RVO6" s="63"/>
      <c r="RVP6" s="63"/>
      <c r="RVQ6" s="63"/>
      <c r="RVR6" s="63"/>
      <c r="RVS6" s="63"/>
      <c r="RVT6" s="63"/>
      <c r="RVU6" s="63"/>
      <c r="RVV6" s="63"/>
      <c r="RVW6" s="63"/>
      <c r="RVX6" s="63"/>
      <c r="RVY6" s="63"/>
      <c r="RVZ6" s="63"/>
      <c r="RWA6" s="63"/>
      <c r="RWB6" s="63"/>
      <c r="RWC6" s="63"/>
      <c r="RWD6" s="63"/>
      <c r="RWE6" s="63"/>
      <c r="RWF6" s="63"/>
      <c r="RWG6" s="63"/>
      <c r="RWH6" s="63"/>
      <c r="RWI6" s="63"/>
      <c r="RWJ6" s="63"/>
      <c r="RWK6" s="63"/>
      <c r="RWL6" s="63"/>
      <c r="RWM6" s="63"/>
      <c r="RWN6" s="63"/>
      <c r="RWO6" s="63"/>
      <c r="RWP6" s="63"/>
      <c r="RWQ6" s="63"/>
      <c r="RWR6" s="63"/>
      <c r="RWS6" s="63"/>
      <c r="RWT6" s="63"/>
      <c r="RWU6" s="63"/>
      <c r="RWV6" s="63"/>
      <c r="RWW6" s="63"/>
      <c r="RWX6" s="63"/>
      <c r="RWY6" s="63"/>
      <c r="RWZ6" s="63"/>
      <c r="RXA6" s="63"/>
      <c r="RXB6" s="63"/>
      <c r="RXC6" s="63"/>
      <c r="RXD6" s="63"/>
      <c r="RXE6" s="63"/>
      <c r="RXF6" s="63"/>
      <c r="RXG6" s="63"/>
      <c r="RXH6" s="63"/>
      <c r="RXI6" s="63"/>
      <c r="RXJ6" s="63"/>
      <c r="RXK6" s="63"/>
      <c r="RXL6" s="63"/>
      <c r="RXM6" s="63"/>
      <c r="RXN6" s="63"/>
      <c r="RXO6" s="63"/>
      <c r="RXP6" s="63"/>
      <c r="RXQ6" s="63"/>
      <c r="RXR6" s="63"/>
      <c r="RXS6" s="63"/>
      <c r="RXT6" s="63"/>
      <c r="RXU6" s="63"/>
      <c r="RXV6" s="63"/>
      <c r="RXW6" s="63"/>
      <c r="RXX6" s="63"/>
      <c r="RXY6" s="63"/>
      <c r="RXZ6" s="63"/>
      <c r="RYA6" s="63"/>
      <c r="RYB6" s="63"/>
      <c r="RYC6" s="63"/>
      <c r="RYD6" s="63"/>
      <c r="RYE6" s="63"/>
      <c r="RYF6" s="63"/>
      <c r="RYG6" s="63"/>
      <c r="RYH6" s="63"/>
      <c r="RYI6" s="63"/>
      <c r="RYJ6" s="63"/>
      <c r="RYK6" s="63"/>
      <c r="RYL6" s="63"/>
      <c r="RYM6" s="63"/>
      <c r="RYN6" s="63"/>
      <c r="RYO6" s="63"/>
      <c r="RYP6" s="63"/>
      <c r="RYQ6" s="63"/>
      <c r="RYR6" s="63"/>
      <c r="RYS6" s="63"/>
      <c r="RYT6" s="63"/>
      <c r="RYU6" s="63"/>
      <c r="RYV6" s="63"/>
      <c r="RYW6" s="63"/>
      <c r="RYX6" s="63"/>
      <c r="RYY6" s="63"/>
      <c r="RYZ6" s="63"/>
      <c r="RZA6" s="63"/>
      <c r="RZB6" s="63"/>
      <c r="RZC6" s="63"/>
      <c r="RZD6" s="63"/>
      <c r="RZE6" s="63"/>
      <c r="RZF6" s="63"/>
      <c r="RZG6" s="63"/>
      <c r="RZH6" s="63"/>
      <c r="RZI6" s="63"/>
      <c r="RZJ6" s="63"/>
      <c r="RZK6" s="63"/>
      <c r="RZL6" s="63"/>
      <c r="RZM6" s="63"/>
      <c r="RZN6" s="63"/>
      <c r="RZO6" s="63"/>
      <c r="RZP6" s="63"/>
      <c r="RZQ6" s="63"/>
      <c r="RZR6" s="63"/>
      <c r="RZS6" s="63"/>
      <c r="RZT6" s="63"/>
      <c r="RZU6" s="63"/>
      <c r="RZV6" s="63"/>
      <c r="RZW6" s="63"/>
      <c r="RZX6" s="63"/>
      <c r="RZY6" s="63"/>
      <c r="RZZ6" s="63"/>
      <c r="SAA6" s="63"/>
      <c r="SAB6" s="63"/>
      <c r="SAC6" s="63"/>
      <c r="SAD6" s="63"/>
      <c r="SAE6" s="63"/>
      <c r="SAF6" s="63"/>
      <c r="SAG6" s="63"/>
      <c r="SAH6" s="63"/>
      <c r="SAI6" s="63"/>
      <c r="SAJ6" s="63"/>
      <c r="SAK6" s="63"/>
      <c r="SAL6" s="63"/>
      <c r="SAM6" s="63"/>
      <c r="SAN6" s="63"/>
      <c r="SAO6" s="63"/>
      <c r="SAP6" s="63"/>
      <c r="SAQ6" s="63"/>
      <c r="SAR6" s="63"/>
      <c r="SAS6" s="63"/>
      <c r="SAT6" s="63"/>
      <c r="SAU6" s="63"/>
      <c r="SAV6" s="63"/>
      <c r="SAW6" s="63"/>
      <c r="SAX6" s="63"/>
      <c r="SAY6" s="63"/>
      <c r="SAZ6" s="63"/>
      <c r="SBA6" s="63"/>
      <c r="SBB6" s="63"/>
      <c r="SBC6" s="63"/>
      <c r="SBD6" s="63"/>
      <c r="SBE6" s="63"/>
      <c r="SBF6" s="63"/>
      <c r="SBG6" s="63"/>
      <c r="SBH6" s="63"/>
      <c r="SBI6" s="63"/>
      <c r="SBJ6" s="63"/>
      <c r="SBK6" s="63"/>
      <c r="SBL6" s="63"/>
      <c r="SBM6" s="63"/>
      <c r="SBN6" s="63"/>
      <c r="SBO6" s="63"/>
      <c r="SBP6" s="63"/>
      <c r="SBQ6" s="63"/>
      <c r="SBR6" s="63"/>
      <c r="SBS6" s="63"/>
      <c r="SBT6" s="63"/>
      <c r="SBU6" s="63"/>
      <c r="SBV6" s="63"/>
      <c r="SBW6" s="63"/>
      <c r="SBX6" s="63"/>
      <c r="SBY6" s="63"/>
      <c r="SBZ6" s="63"/>
      <c r="SCA6" s="63"/>
      <c r="SCB6" s="63"/>
      <c r="SCC6" s="63"/>
      <c r="SCD6" s="63"/>
      <c r="SCE6" s="63"/>
      <c r="SCF6" s="63"/>
      <c r="SCG6" s="63"/>
      <c r="SCH6" s="63"/>
      <c r="SCI6" s="63"/>
      <c r="SCJ6" s="63"/>
      <c r="SCK6" s="63"/>
      <c r="SCL6" s="63"/>
      <c r="SCM6" s="63"/>
      <c r="SCN6" s="63"/>
      <c r="SCO6" s="63"/>
      <c r="SCP6" s="63"/>
      <c r="SCQ6" s="63"/>
      <c r="SCR6" s="63"/>
      <c r="SCS6" s="63"/>
      <c r="SCT6" s="63"/>
      <c r="SCU6" s="63"/>
      <c r="SCV6" s="63"/>
      <c r="SCW6" s="63"/>
      <c r="SCX6" s="63"/>
      <c r="SCY6" s="63"/>
      <c r="SCZ6" s="63"/>
      <c r="SDA6" s="63"/>
      <c r="SDB6" s="63"/>
      <c r="SDC6" s="63"/>
      <c r="SDD6" s="63"/>
      <c r="SDE6" s="63"/>
      <c r="SDF6" s="63"/>
      <c r="SDG6" s="63"/>
      <c r="SDH6" s="63"/>
      <c r="SDI6" s="63"/>
      <c r="SDJ6" s="63"/>
      <c r="SDK6" s="63"/>
      <c r="SDL6" s="63"/>
      <c r="SDM6" s="63"/>
      <c r="SDN6" s="63"/>
      <c r="SDO6" s="63"/>
      <c r="SDP6" s="63"/>
      <c r="SDQ6" s="63"/>
      <c r="SDR6" s="63"/>
      <c r="SDS6" s="63"/>
      <c r="SDT6" s="63"/>
      <c r="SDU6" s="63"/>
      <c r="SDV6" s="63"/>
      <c r="SDW6" s="63"/>
      <c r="SDX6" s="63"/>
      <c r="SDY6" s="63"/>
      <c r="SDZ6" s="63"/>
      <c r="SEA6" s="63"/>
      <c r="SEB6" s="63"/>
      <c r="SEC6" s="63"/>
      <c r="SED6" s="63"/>
      <c r="SEE6" s="63"/>
      <c r="SEF6" s="63"/>
      <c r="SEG6" s="63"/>
      <c r="SEH6" s="63"/>
      <c r="SEI6" s="63"/>
      <c r="SEJ6" s="63"/>
      <c r="SEK6" s="63"/>
      <c r="SEL6" s="63"/>
      <c r="SEM6" s="63"/>
      <c r="SEN6" s="63"/>
      <c r="SEO6" s="63"/>
      <c r="SEP6" s="63"/>
      <c r="SEQ6" s="63"/>
      <c r="SER6" s="63"/>
      <c r="SES6" s="63"/>
      <c r="SET6" s="63"/>
      <c r="SEU6" s="63"/>
      <c r="SEV6" s="63"/>
      <c r="SEW6" s="63"/>
      <c r="SEX6" s="63"/>
      <c r="SEY6" s="63"/>
      <c r="SEZ6" s="63"/>
      <c r="SFA6" s="63"/>
      <c r="SFB6" s="63"/>
      <c r="SFC6" s="63"/>
      <c r="SFD6" s="63"/>
      <c r="SFE6" s="63"/>
      <c r="SFF6" s="63"/>
      <c r="SFG6" s="63"/>
      <c r="SFH6" s="63"/>
      <c r="SFI6" s="63"/>
      <c r="SFJ6" s="63"/>
      <c r="SFK6" s="63"/>
      <c r="SFL6" s="63"/>
      <c r="SFM6" s="63"/>
      <c r="SFN6" s="63"/>
      <c r="SFO6" s="63"/>
      <c r="SFP6" s="63"/>
      <c r="SFQ6" s="63"/>
      <c r="SFR6" s="63"/>
      <c r="SFS6" s="63"/>
      <c r="SFT6" s="63"/>
      <c r="SFU6" s="63"/>
      <c r="SFV6" s="63"/>
      <c r="SFW6" s="63"/>
      <c r="SFX6" s="63"/>
      <c r="SFY6" s="63"/>
      <c r="SFZ6" s="63"/>
      <c r="SGA6" s="63"/>
      <c r="SGB6" s="63"/>
      <c r="SGC6" s="63"/>
      <c r="SGD6" s="63"/>
      <c r="SGE6" s="63"/>
      <c r="SGF6" s="63"/>
      <c r="SGG6" s="63"/>
      <c r="SGH6" s="63"/>
      <c r="SGI6" s="63"/>
      <c r="SGJ6" s="63"/>
      <c r="SGK6" s="63"/>
      <c r="SGL6" s="63"/>
      <c r="SGM6" s="63"/>
      <c r="SGN6" s="63"/>
      <c r="SGO6" s="63"/>
      <c r="SGP6" s="63"/>
      <c r="SGQ6" s="63"/>
      <c r="SGR6" s="63"/>
      <c r="SGS6" s="63"/>
      <c r="SGT6" s="63"/>
      <c r="SGU6" s="63"/>
      <c r="SGV6" s="63"/>
      <c r="SGW6" s="63"/>
      <c r="SGX6" s="63"/>
      <c r="SGY6" s="63"/>
      <c r="SGZ6" s="63"/>
      <c r="SHA6" s="63"/>
      <c r="SHB6" s="63"/>
      <c r="SHC6" s="63"/>
      <c r="SHD6" s="63"/>
      <c r="SHE6" s="63"/>
      <c r="SHF6" s="63"/>
      <c r="SHG6" s="63"/>
      <c r="SHH6" s="63"/>
      <c r="SHI6" s="63"/>
      <c r="SHJ6" s="63"/>
      <c r="SHK6" s="63"/>
      <c r="SHL6" s="63"/>
      <c r="SHM6" s="63"/>
      <c r="SHN6" s="63"/>
      <c r="SHO6" s="63"/>
      <c r="SHP6" s="63"/>
      <c r="SHQ6" s="63"/>
      <c r="SHR6" s="63"/>
      <c r="SHS6" s="63"/>
      <c r="SHT6" s="63"/>
      <c r="SHU6" s="63"/>
      <c r="SHV6" s="63"/>
      <c r="SHW6" s="63"/>
      <c r="SHX6" s="63"/>
      <c r="SHY6" s="63"/>
      <c r="SHZ6" s="63"/>
      <c r="SIA6" s="63"/>
      <c r="SIB6" s="63"/>
      <c r="SIC6" s="63"/>
      <c r="SID6" s="63"/>
      <c r="SIE6" s="63"/>
      <c r="SIF6" s="63"/>
      <c r="SIG6" s="63"/>
      <c r="SIH6" s="63"/>
      <c r="SII6" s="63"/>
      <c r="SIJ6" s="63"/>
      <c r="SIK6" s="63"/>
      <c r="SIL6" s="63"/>
      <c r="SIM6" s="63"/>
      <c r="SIN6" s="63"/>
      <c r="SIO6" s="63"/>
      <c r="SIP6" s="63"/>
      <c r="SIQ6" s="63"/>
      <c r="SIR6" s="63"/>
      <c r="SIS6" s="63"/>
      <c r="SIT6" s="63"/>
      <c r="SIU6" s="63"/>
      <c r="SIV6" s="63"/>
      <c r="SIW6" s="63"/>
      <c r="SIX6" s="63"/>
      <c r="SIY6" s="63"/>
      <c r="SIZ6" s="63"/>
      <c r="SJA6" s="63"/>
      <c r="SJB6" s="63"/>
      <c r="SJC6" s="63"/>
      <c r="SJD6" s="63"/>
      <c r="SJE6" s="63"/>
      <c r="SJF6" s="63"/>
      <c r="SJG6" s="63"/>
      <c r="SJH6" s="63"/>
      <c r="SJI6" s="63"/>
      <c r="SJJ6" s="63"/>
      <c r="SJK6" s="63"/>
      <c r="SJL6" s="63"/>
      <c r="SJM6" s="63"/>
      <c r="SJN6" s="63"/>
      <c r="SJO6" s="63"/>
      <c r="SJP6" s="63"/>
      <c r="SJQ6" s="63"/>
      <c r="SJR6" s="63"/>
      <c r="SJS6" s="63"/>
      <c r="SJT6" s="63"/>
      <c r="SJU6" s="63"/>
      <c r="SJV6" s="63"/>
      <c r="SJW6" s="63"/>
      <c r="SJX6" s="63"/>
      <c r="SJY6" s="63"/>
      <c r="SJZ6" s="63"/>
      <c r="SKA6" s="63"/>
      <c r="SKB6" s="63"/>
      <c r="SKC6" s="63"/>
      <c r="SKD6" s="63"/>
      <c r="SKE6" s="63"/>
      <c r="SKF6" s="63"/>
      <c r="SKG6" s="63"/>
      <c r="SKH6" s="63"/>
      <c r="SKI6" s="63"/>
      <c r="SKJ6" s="63"/>
      <c r="SKK6" s="63"/>
      <c r="SKL6" s="63"/>
      <c r="SKM6" s="63"/>
      <c r="SKN6" s="63"/>
      <c r="SKO6" s="63"/>
      <c r="SKP6" s="63"/>
      <c r="SKQ6" s="63"/>
      <c r="SKR6" s="63"/>
      <c r="SKS6" s="63"/>
      <c r="SKT6" s="63"/>
      <c r="SKU6" s="63"/>
      <c r="SKV6" s="63"/>
      <c r="SKW6" s="63"/>
      <c r="SKX6" s="63"/>
      <c r="SKY6" s="63"/>
      <c r="SKZ6" s="63"/>
      <c r="SLA6" s="63"/>
      <c r="SLB6" s="63"/>
      <c r="SLC6" s="63"/>
      <c r="SLD6" s="63"/>
      <c r="SLE6" s="63"/>
      <c r="SLF6" s="63"/>
      <c r="SLG6" s="63"/>
      <c r="SLH6" s="63"/>
      <c r="SLI6" s="63"/>
      <c r="SLJ6" s="63"/>
      <c r="SLK6" s="63"/>
      <c r="SLL6" s="63"/>
      <c r="SLM6" s="63"/>
      <c r="SLN6" s="63"/>
      <c r="SLO6" s="63"/>
      <c r="SLP6" s="63"/>
      <c r="SLQ6" s="63"/>
      <c r="SLR6" s="63"/>
      <c r="SLS6" s="63"/>
      <c r="SLT6" s="63"/>
      <c r="SLU6" s="63"/>
      <c r="SLV6" s="63"/>
      <c r="SLW6" s="63"/>
      <c r="SLX6" s="63"/>
      <c r="SLY6" s="63"/>
      <c r="SLZ6" s="63"/>
      <c r="SMA6" s="63"/>
      <c r="SMB6" s="63"/>
      <c r="SMC6" s="63"/>
      <c r="SMD6" s="63"/>
      <c r="SME6" s="63"/>
      <c r="SMF6" s="63"/>
      <c r="SMG6" s="63"/>
      <c r="SMH6" s="63"/>
      <c r="SMI6" s="63"/>
      <c r="SMJ6" s="63"/>
      <c r="SMK6" s="63"/>
      <c r="SML6" s="63"/>
      <c r="SMM6" s="63"/>
      <c r="SMN6" s="63"/>
      <c r="SMO6" s="63"/>
      <c r="SMP6" s="63"/>
      <c r="SMQ6" s="63"/>
      <c r="SMR6" s="63"/>
      <c r="SMS6" s="63"/>
      <c r="SMT6" s="63"/>
      <c r="SMU6" s="63"/>
      <c r="SMV6" s="63"/>
      <c r="SMW6" s="63"/>
      <c r="SMX6" s="63"/>
      <c r="SMY6" s="63"/>
      <c r="SMZ6" s="63"/>
      <c r="SNA6" s="63"/>
      <c r="SNB6" s="63"/>
      <c r="SNC6" s="63"/>
      <c r="SND6" s="63"/>
      <c r="SNE6" s="63"/>
      <c r="SNF6" s="63"/>
      <c r="SNG6" s="63"/>
      <c r="SNH6" s="63"/>
      <c r="SNI6" s="63"/>
      <c r="SNJ6" s="63"/>
      <c r="SNK6" s="63"/>
      <c r="SNL6" s="63"/>
      <c r="SNM6" s="63"/>
      <c r="SNN6" s="63"/>
      <c r="SNO6" s="63"/>
      <c r="SNP6" s="63"/>
      <c r="SNQ6" s="63"/>
      <c r="SNR6" s="63"/>
      <c r="SNS6" s="63"/>
      <c r="SNT6" s="63"/>
      <c r="SNU6" s="63"/>
      <c r="SNV6" s="63"/>
      <c r="SNW6" s="63"/>
      <c r="SNX6" s="63"/>
      <c r="SNY6" s="63"/>
      <c r="SNZ6" s="63"/>
      <c r="SOA6" s="63"/>
      <c r="SOB6" s="63"/>
      <c r="SOC6" s="63"/>
      <c r="SOD6" s="63"/>
      <c r="SOE6" s="63"/>
      <c r="SOF6" s="63"/>
      <c r="SOG6" s="63"/>
      <c r="SOH6" s="63"/>
      <c r="SOI6" s="63"/>
      <c r="SOJ6" s="63"/>
      <c r="SOK6" s="63"/>
      <c r="SOL6" s="63"/>
      <c r="SOM6" s="63"/>
      <c r="SON6" s="63"/>
      <c r="SOO6" s="63"/>
      <c r="SOP6" s="63"/>
      <c r="SOQ6" s="63"/>
      <c r="SOR6" s="63"/>
      <c r="SOS6" s="63"/>
      <c r="SOT6" s="63"/>
      <c r="SOU6" s="63"/>
      <c r="SOV6" s="63"/>
      <c r="SOW6" s="63"/>
      <c r="SOX6" s="63"/>
      <c r="SOY6" s="63"/>
      <c r="SOZ6" s="63"/>
      <c r="SPA6" s="63"/>
      <c r="SPB6" s="63"/>
      <c r="SPC6" s="63"/>
      <c r="SPD6" s="63"/>
      <c r="SPE6" s="63"/>
      <c r="SPF6" s="63"/>
      <c r="SPG6" s="63"/>
      <c r="SPH6" s="63"/>
      <c r="SPI6" s="63"/>
      <c r="SPJ6" s="63"/>
      <c r="SPK6" s="63"/>
      <c r="SPL6" s="63"/>
      <c r="SPM6" s="63"/>
      <c r="SPN6" s="63"/>
      <c r="SPO6" s="63"/>
      <c r="SPP6" s="63"/>
      <c r="SPQ6" s="63"/>
      <c r="SPR6" s="63"/>
      <c r="SPS6" s="63"/>
      <c r="SPT6" s="63"/>
      <c r="SPU6" s="63"/>
      <c r="SPV6" s="63"/>
      <c r="SPW6" s="63"/>
      <c r="SPX6" s="63"/>
      <c r="SPY6" s="63"/>
      <c r="SPZ6" s="63"/>
      <c r="SQA6" s="63"/>
      <c r="SQB6" s="63"/>
      <c r="SQC6" s="63"/>
      <c r="SQD6" s="63"/>
      <c r="SQE6" s="63"/>
      <c r="SQF6" s="63"/>
      <c r="SQG6" s="63"/>
      <c r="SQH6" s="63"/>
      <c r="SQI6" s="63"/>
      <c r="SQJ6" s="63"/>
      <c r="SQK6" s="63"/>
      <c r="SQL6" s="63"/>
      <c r="SQM6" s="63"/>
      <c r="SQN6" s="63"/>
      <c r="SQO6" s="63"/>
      <c r="SQP6" s="63"/>
      <c r="SQQ6" s="63"/>
      <c r="SQR6" s="63"/>
      <c r="SQS6" s="63"/>
      <c r="SQT6" s="63"/>
      <c r="SQU6" s="63"/>
      <c r="SQV6" s="63"/>
      <c r="SQW6" s="63"/>
      <c r="SQX6" s="63"/>
      <c r="SQY6" s="63"/>
      <c r="SQZ6" s="63"/>
      <c r="SRA6" s="63"/>
      <c r="SRB6" s="63"/>
      <c r="SRC6" s="63"/>
      <c r="SRD6" s="63"/>
      <c r="SRE6" s="63"/>
      <c r="SRF6" s="63"/>
      <c r="SRG6" s="63"/>
      <c r="SRH6" s="63"/>
      <c r="SRI6" s="63"/>
      <c r="SRJ6" s="63"/>
      <c r="SRK6" s="63"/>
      <c r="SRL6" s="63"/>
      <c r="SRM6" s="63"/>
      <c r="SRN6" s="63"/>
      <c r="SRO6" s="63"/>
      <c r="SRP6" s="63"/>
      <c r="SRQ6" s="63"/>
      <c r="SRR6" s="63"/>
      <c r="SRS6" s="63"/>
      <c r="SRT6" s="63"/>
      <c r="SRU6" s="63"/>
      <c r="SRV6" s="63"/>
      <c r="SRW6" s="63"/>
      <c r="SRX6" s="63"/>
      <c r="SRY6" s="63"/>
      <c r="SRZ6" s="63"/>
      <c r="SSA6" s="63"/>
      <c r="SSB6" s="63"/>
      <c r="SSC6" s="63"/>
      <c r="SSD6" s="63"/>
      <c r="SSE6" s="63"/>
      <c r="SSF6" s="63"/>
      <c r="SSG6" s="63"/>
      <c r="SSH6" s="63"/>
      <c r="SSI6" s="63"/>
      <c r="SSJ6" s="63"/>
      <c r="SSK6" s="63"/>
      <c r="SSL6" s="63"/>
      <c r="SSM6" s="63"/>
      <c r="SSN6" s="63"/>
      <c r="SSO6" s="63"/>
      <c r="SSP6" s="63"/>
      <c r="SSQ6" s="63"/>
      <c r="SSR6" s="63"/>
      <c r="SSS6" s="63"/>
      <c r="SST6" s="63"/>
      <c r="SSU6" s="63"/>
      <c r="SSV6" s="63"/>
      <c r="SSW6" s="63"/>
      <c r="SSX6" s="63"/>
      <c r="SSY6" s="63"/>
      <c r="SSZ6" s="63"/>
      <c r="STA6" s="63"/>
      <c r="STB6" s="63"/>
      <c r="STC6" s="63"/>
      <c r="STD6" s="63"/>
      <c r="STE6" s="63"/>
      <c r="STF6" s="63"/>
      <c r="STG6" s="63"/>
      <c r="STH6" s="63"/>
      <c r="STI6" s="63"/>
      <c r="STJ6" s="63"/>
      <c r="STK6" s="63"/>
      <c r="STL6" s="63"/>
      <c r="STM6" s="63"/>
      <c r="STN6" s="63"/>
      <c r="STO6" s="63"/>
      <c r="STP6" s="63"/>
      <c r="STQ6" s="63"/>
      <c r="STR6" s="63"/>
      <c r="STS6" s="63"/>
      <c r="STT6" s="63"/>
      <c r="STU6" s="63"/>
      <c r="STV6" s="63"/>
      <c r="STW6" s="63"/>
      <c r="STX6" s="63"/>
      <c r="STY6" s="63"/>
      <c r="STZ6" s="63"/>
      <c r="SUA6" s="63"/>
      <c r="SUB6" s="63"/>
      <c r="SUC6" s="63"/>
      <c r="SUD6" s="63"/>
      <c r="SUE6" s="63"/>
      <c r="SUF6" s="63"/>
      <c r="SUG6" s="63"/>
      <c r="SUH6" s="63"/>
      <c r="SUI6" s="63"/>
      <c r="SUJ6" s="63"/>
      <c r="SUK6" s="63"/>
      <c r="SUL6" s="63"/>
      <c r="SUM6" s="63"/>
      <c r="SUN6" s="63"/>
      <c r="SUO6" s="63"/>
      <c r="SUP6" s="63"/>
      <c r="SUQ6" s="63"/>
      <c r="SUR6" s="63"/>
      <c r="SUS6" s="63"/>
      <c r="SUT6" s="63"/>
      <c r="SUU6" s="63"/>
      <c r="SUV6" s="63"/>
      <c r="SUW6" s="63"/>
      <c r="SUX6" s="63"/>
      <c r="SUY6" s="63"/>
      <c r="SUZ6" s="63"/>
      <c r="SVA6" s="63"/>
      <c r="SVB6" s="63"/>
      <c r="SVC6" s="63"/>
      <c r="SVD6" s="63"/>
      <c r="SVE6" s="63"/>
      <c r="SVF6" s="63"/>
      <c r="SVG6" s="63"/>
      <c r="SVH6" s="63"/>
      <c r="SVI6" s="63"/>
      <c r="SVJ6" s="63"/>
      <c r="SVK6" s="63"/>
      <c r="SVL6" s="63"/>
      <c r="SVM6" s="63"/>
      <c r="SVN6" s="63"/>
      <c r="SVO6" s="63"/>
      <c r="SVP6" s="63"/>
      <c r="SVQ6" s="63"/>
      <c r="SVR6" s="63"/>
      <c r="SVS6" s="63"/>
      <c r="SVT6" s="63"/>
      <c r="SVU6" s="63"/>
      <c r="SVV6" s="63"/>
      <c r="SVW6" s="63"/>
      <c r="SVX6" s="63"/>
      <c r="SVY6" s="63"/>
      <c r="SVZ6" s="63"/>
      <c r="SWA6" s="63"/>
      <c r="SWB6" s="63"/>
      <c r="SWC6" s="63"/>
      <c r="SWD6" s="63"/>
      <c r="SWE6" s="63"/>
      <c r="SWF6" s="63"/>
      <c r="SWG6" s="63"/>
      <c r="SWH6" s="63"/>
      <c r="SWI6" s="63"/>
      <c r="SWJ6" s="63"/>
      <c r="SWK6" s="63"/>
      <c r="SWL6" s="63"/>
      <c r="SWM6" s="63"/>
      <c r="SWN6" s="63"/>
      <c r="SWO6" s="63"/>
      <c r="SWP6" s="63"/>
      <c r="SWQ6" s="63"/>
      <c r="SWR6" s="63"/>
      <c r="SWS6" s="63"/>
      <c r="SWT6" s="63"/>
      <c r="SWU6" s="63"/>
      <c r="SWV6" s="63"/>
      <c r="SWW6" s="63"/>
      <c r="SWX6" s="63"/>
      <c r="SWY6" s="63"/>
      <c r="SWZ6" s="63"/>
      <c r="SXA6" s="63"/>
      <c r="SXB6" s="63"/>
      <c r="SXC6" s="63"/>
      <c r="SXD6" s="63"/>
      <c r="SXE6" s="63"/>
      <c r="SXF6" s="63"/>
      <c r="SXG6" s="63"/>
      <c r="SXH6" s="63"/>
      <c r="SXI6" s="63"/>
      <c r="SXJ6" s="63"/>
      <c r="SXK6" s="63"/>
      <c r="SXL6" s="63"/>
      <c r="SXM6" s="63"/>
      <c r="SXN6" s="63"/>
      <c r="SXO6" s="63"/>
      <c r="SXP6" s="63"/>
      <c r="SXQ6" s="63"/>
      <c r="SXR6" s="63"/>
      <c r="SXS6" s="63"/>
      <c r="SXT6" s="63"/>
      <c r="SXU6" s="63"/>
      <c r="SXV6" s="63"/>
      <c r="SXW6" s="63"/>
      <c r="SXX6" s="63"/>
      <c r="SXY6" s="63"/>
      <c r="SXZ6" s="63"/>
      <c r="SYA6" s="63"/>
      <c r="SYB6" s="63"/>
      <c r="SYC6" s="63"/>
      <c r="SYD6" s="63"/>
      <c r="SYE6" s="63"/>
      <c r="SYF6" s="63"/>
      <c r="SYG6" s="63"/>
      <c r="SYH6" s="63"/>
      <c r="SYI6" s="63"/>
      <c r="SYJ6" s="63"/>
      <c r="SYK6" s="63"/>
      <c r="SYL6" s="63"/>
      <c r="SYM6" s="63"/>
      <c r="SYN6" s="63"/>
      <c r="SYO6" s="63"/>
      <c r="SYP6" s="63"/>
      <c r="SYQ6" s="63"/>
      <c r="SYR6" s="63"/>
      <c r="SYS6" s="63"/>
      <c r="SYT6" s="63"/>
      <c r="SYU6" s="63"/>
      <c r="SYV6" s="63"/>
      <c r="SYW6" s="63"/>
      <c r="SYX6" s="63"/>
      <c r="SYY6" s="63"/>
      <c r="SYZ6" s="63"/>
      <c r="SZA6" s="63"/>
      <c r="SZB6" s="63"/>
      <c r="SZC6" s="63"/>
      <c r="SZD6" s="63"/>
      <c r="SZE6" s="63"/>
      <c r="SZF6" s="63"/>
      <c r="SZG6" s="63"/>
      <c r="SZH6" s="63"/>
      <c r="SZI6" s="63"/>
      <c r="SZJ6" s="63"/>
      <c r="SZK6" s="63"/>
      <c r="SZL6" s="63"/>
      <c r="SZM6" s="63"/>
      <c r="SZN6" s="63"/>
      <c r="SZO6" s="63"/>
      <c r="SZP6" s="63"/>
      <c r="SZQ6" s="63"/>
      <c r="SZR6" s="63"/>
      <c r="SZS6" s="63"/>
      <c r="SZT6" s="63"/>
      <c r="SZU6" s="63"/>
      <c r="SZV6" s="63"/>
      <c r="SZW6" s="63"/>
      <c r="SZX6" s="63"/>
      <c r="SZY6" s="63"/>
      <c r="SZZ6" s="63"/>
      <c r="TAA6" s="63"/>
      <c r="TAB6" s="63"/>
      <c r="TAC6" s="63"/>
      <c r="TAD6" s="63"/>
      <c r="TAE6" s="63"/>
      <c r="TAF6" s="63"/>
      <c r="TAG6" s="63"/>
      <c r="TAH6" s="63"/>
      <c r="TAI6" s="63"/>
      <c r="TAJ6" s="63"/>
      <c r="TAK6" s="63"/>
      <c r="TAL6" s="63"/>
      <c r="TAM6" s="63"/>
      <c r="TAN6" s="63"/>
      <c r="TAO6" s="63"/>
      <c r="TAP6" s="63"/>
      <c r="TAQ6" s="63"/>
      <c r="TAR6" s="63"/>
      <c r="TAS6" s="63"/>
      <c r="TAT6" s="63"/>
      <c r="TAU6" s="63"/>
      <c r="TAV6" s="63"/>
      <c r="TAW6" s="63"/>
      <c r="TAX6" s="63"/>
      <c r="TAY6" s="63"/>
      <c r="TAZ6" s="63"/>
      <c r="TBA6" s="63"/>
      <c r="TBB6" s="63"/>
      <c r="TBC6" s="63"/>
      <c r="TBD6" s="63"/>
      <c r="TBE6" s="63"/>
      <c r="TBF6" s="63"/>
      <c r="TBG6" s="63"/>
      <c r="TBH6" s="63"/>
      <c r="TBI6" s="63"/>
      <c r="TBJ6" s="63"/>
      <c r="TBK6" s="63"/>
      <c r="TBL6" s="63"/>
      <c r="TBM6" s="63"/>
      <c r="TBN6" s="63"/>
      <c r="TBO6" s="63"/>
      <c r="TBP6" s="63"/>
      <c r="TBQ6" s="63"/>
      <c r="TBR6" s="63"/>
      <c r="TBS6" s="63"/>
      <c r="TBT6" s="63"/>
      <c r="TBU6" s="63"/>
      <c r="TBV6" s="63"/>
      <c r="TBW6" s="63"/>
      <c r="TBX6" s="63"/>
      <c r="TBY6" s="63"/>
      <c r="TBZ6" s="63"/>
      <c r="TCA6" s="63"/>
      <c r="TCB6" s="63"/>
      <c r="TCC6" s="63"/>
      <c r="TCD6" s="63"/>
      <c r="TCE6" s="63"/>
      <c r="TCF6" s="63"/>
      <c r="TCG6" s="63"/>
      <c r="TCH6" s="63"/>
      <c r="TCI6" s="63"/>
      <c r="TCJ6" s="63"/>
      <c r="TCK6" s="63"/>
      <c r="TCL6" s="63"/>
      <c r="TCM6" s="63"/>
      <c r="TCN6" s="63"/>
      <c r="TCO6" s="63"/>
      <c r="TCP6" s="63"/>
      <c r="TCQ6" s="63"/>
      <c r="TCR6" s="63"/>
      <c r="TCS6" s="63"/>
      <c r="TCT6" s="63"/>
      <c r="TCU6" s="63"/>
      <c r="TCV6" s="63"/>
      <c r="TCW6" s="63"/>
      <c r="TCX6" s="63"/>
      <c r="TCY6" s="63"/>
      <c r="TCZ6" s="63"/>
      <c r="TDA6" s="63"/>
      <c r="TDB6" s="63"/>
      <c r="TDC6" s="63"/>
      <c r="TDD6" s="63"/>
      <c r="TDE6" s="63"/>
      <c r="TDF6" s="63"/>
      <c r="TDG6" s="63"/>
      <c r="TDH6" s="63"/>
      <c r="TDI6" s="63"/>
      <c r="TDJ6" s="63"/>
      <c r="TDK6" s="63"/>
      <c r="TDL6" s="63"/>
      <c r="TDM6" s="63"/>
      <c r="TDN6" s="63"/>
      <c r="TDO6" s="63"/>
      <c r="TDP6" s="63"/>
      <c r="TDQ6" s="63"/>
      <c r="TDR6" s="63"/>
      <c r="TDS6" s="63"/>
      <c r="TDT6" s="63"/>
      <c r="TDU6" s="63"/>
      <c r="TDV6" s="63"/>
      <c r="TDW6" s="63"/>
      <c r="TDX6" s="63"/>
      <c r="TDY6" s="63"/>
      <c r="TDZ6" s="63"/>
      <c r="TEA6" s="63"/>
      <c r="TEB6" s="63"/>
      <c r="TEC6" s="63"/>
      <c r="TED6" s="63"/>
      <c r="TEE6" s="63"/>
      <c r="TEF6" s="63"/>
      <c r="TEG6" s="63"/>
      <c r="TEH6" s="63"/>
      <c r="TEI6" s="63"/>
      <c r="TEJ6" s="63"/>
      <c r="TEK6" s="63"/>
      <c r="TEL6" s="63"/>
      <c r="TEM6" s="63"/>
      <c r="TEN6" s="63"/>
      <c r="TEO6" s="63"/>
      <c r="TEP6" s="63"/>
      <c r="TEQ6" s="63"/>
      <c r="TER6" s="63"/>
      <c r="TES6" s="63"/>
      <c r="TET6" s="63"/>
      <c r="TEU6" s="63"/>
      <c r="TEV6" s="63"/>
      <c r="TEW6" s="63"/>
      <c r="TEX6" s="63"/>
      <c r="TEY6" s="63"/>
      <c r="TEZ6" s="63"/>
      <c r="TFA6" s="63"/>
      <c r="TFB6" s="63"/>
      <c r="TFC6" s="63"/>
      <c r="TFD6" s="63"/>
      <c r="TFE6" s="63"/>
      <c r="TFF6" s="63"/>
      <c r="TFG6" s="63"/>
      <c r="TFH6" s="63"/>
      <c r="TFI6" s="63"/>
      <c r="TFJ6" s="63"/>
      <c r="TFK6" s="63"/>
      <c r="TFL6" s="63"/>
      <c r="TFM6" s="63"/>
      <c r="TFN6" s="63"/>
      <c r="TFO6" s="63"/>
      <c r="TFP6" s="63"/>
      <c r="TFQ6" s="63"/>
      <c r="TFR6" s="63"/>
      <c r="TFS6" s="63"/>
      <c r="TFT6" s="63"/>
      <c r="TFU6" s="63"/>
      <c r="TFV6" s="63"/>
      <c r="TFW6" s="63"/>
      <c r="TFX6" s="63"/>
      <c r="TFY6" s="63"/>
      <c r="TFZ6" s="63"/>
      <c r="TGA6" s="63"/>
      <c r="TGB6" s="63"/>
      <c r="TGC6" s="63"/>
      <c r="TGD6" s="63"/>
      <c r="TGE6" s="63"/>
      <c r="TGF6" s="63"/>
      <c r="TGG6" s="63"/>
      <c r="TGH6" s="63"/>
      <c r="TGI6" s="63"/>
      <c r="TGJ6" s="63"/>
      <c r="TGK6" s="63"/>
      <c r="TGL6" s="63"/>
      <c r="TGM6" s="63"/>
      <c r="TGN6" s="63"/>
      <c r="TGO6" s="63"/>
      <c r="TGP6" s="63"/>
      <c r="TGQ6" s="63"/>
      <c r="TGR6" s="63"/>
      <c r="TGS6" s="63"/>
      <c r="TGT6" s="63"/>
      <c r="TGU6" s="63"/>
      <c r="TGV6" s="63"/>
      <c r="TGW6" s="63"/>
      <c r="TGX6" s="63"/>
      <c r="TGY6" s="63"/>
      <c r="TGZ6" s="63"/>
      <c r="THA6" s="63"/>
      <c r="THB6" s="63"/>
      <c r="THC6" s="63"/>
      <c r="THD6" s="63"/>
      <c r="THE6" s="63"/>
      <c r="THF6" s="63"/>
      <c r="THG6" s="63"/>
      <c r="THH6" s="63"/>
      <c r="THI6" s="63"/>
      <c r="THJ6" s="63"/>
      <c r="THK6" s="63"/>
      <c r="THL6" s="63"/>
      <c r="THM6" s="63"/>
      <c r="THN6" s="63"/>
      <c r="THO6" s="63"/>
      <c r="THP6" s="63"/>
      <c r="THQ6" s="63"/>
      <c r="THR6" s="63"/>
      <c r="THS6" s="63"/>
      <c r="THT6" s="63"/>
      <c r="THU6" s="63"/>
      <c r="THV6" s="63"/>
      <c r="THW6" s="63"/>
      <c r="THX6" s="63"/>
      <c r="THY6" s="63"/>
      <c r="THZ6" s="63"/>
      <c r="TIA6" s="63"/>
      <c r="TIB6" s="63"/>
      <c r="TIC6" s="63"/>
      <c r="TID6" s="63"/>
      <c r="TIE6" s="63"/>
      <c r="TIF6" s="63"/>
      <c r="TIG6" s="63"/>
      <c r="TIH6" s="63"/>
      <c r="TII6" s="63"/>
      <c r="TIJ6" s="63"/>
      <c r="TIK6" s="63"/>
      <c r="TIL6" s="63"/>
      <c r="TIM6" s="63"/>
      <c r="TIN6" s="63"/>
      <c r="TIO6" s="63"/>
      <c r="TIP6" s="63"/>
      <c r="TIQ6" s="63"/>
      <c r="TIR6" s="63"/>
      <c r="TIS6" s="63"/>
      <c r="TIT6" s="63"/>
      <c r="TIU6" s="63"/>
      <c r="TIV6" s="63"/>
      <c r="TIW6" s="63"/>
      <c r="TIX6" s="63"/>
      <c r="TIY6" s="63"/>
      <c r="TIZ6" s="63"/>
      <c r="TJA6" s="63"/>
      <c r="TJB6" s="63"/>
      <c r="TJC6" s="63"/>
      <c r="TJD6" s="63"/>
      <c r="TJE6" s="63"/>
      <c r="TJF6" s="63"/>
      <c r="TJG6" s="63"/>
      <c r="TJH6" s="63"/>
      <c r="TJI6" s="63"/>
      <c r="TJJ6" s="63"/>
      <c r="TJK6" s="63"/>
      <c r="TJL6" s="63"/>
      <c r="TJM6" s="63"/>
      <c r="TJN6" s="63"/>
      <c r="TJO6" s="63"/>
      <c r="TJP6" s="63"/>
      <c r="TJQ6" s="63"/>
      <c r="TJR6" s="63"/>
      <c r="TJS6" s="63"/>
      <c r="TJT6" s="63"/>
      <c r="TJU6" s="63"/>
      <c r="TJV6" s="63"/>
      <c r="TJW6" s="63"/>
      <c r="TJX6" s="63"/>
      <c r="TJY6" s="63"/>
      <c r="TJZ6" s="63"/>
      <c r="TKA6" s="63"/>
      <c r="TKB6" s="63"/>
      <c r="TKC6" s="63"/>
      <c r="TKD6" s="63"/>
      <c r="TKE6" s="63"/>
      <c r="TKF6" s="63"/>
      <c r="TKG6" s="63"/>
      <c r="TKH6" s="63"/>
      <c r="TKI6" s="63"/>
      <c r="TKJ6" s="63"/>
      <c r="TKK6" s="63"/>
      <c r="TKL6" s="63"/>
      <c r="TKM6" s="63"/>
      <c r="TKN6" s="63"/>
      <c r="TKO6" s="63"/>
      <c r="TKP6" s="63"/>
      <c r="TKQ6" s="63"/>
      <c r="TKR6" s="63"/>
      <c r="TKS6" s="63"/>
      <c r="TKT6" s="63"/>
      <c r="TKU6" s="63"/>
      <c r="TKV6" s="63"/>
      <c r="TKW6" s="63"/>
      <c r="TKX6" s="63"/>
      <c r="TKY6" s="63"/>
      <c r="TKZ6" s="63"/>
      <c r="TLA6" s="63"/>
      <c r="TLB6" s="63"/>
      <c r="TLC6" s="63"/>
      <c r="TLD6" s="63"/>
      <c r="TLE6" s="63"/>
      <c r="TLF6" s="63"/>
      <c r="TLG6" s="63"/>
      <c r="TLH6" s="63"/>
      <c r="TLI6" s="63"/>
      <c r="TLJ6" s="63"/>
      <c r="TLK6" s="63"/>
      <c r="TLL6" s="63"/>
      <c r="TLM6" s="63"/>
      <c r="TLN6" s="63"/>
      <c r="TLO6" s="63"/>
      <c r="TLP6" s="63"/>
      <c r="TLQ6" s="63"/>
      <c r="TLR6" s="63"/>
      <c r="TLS6" s="63"/>
      <c r="TLT6" s="63"/>
      <c r="TLU6" s="63"/>
      <c r="TLV6" s="63"/>
      <c r="TLW6" s="63"/>
      <c r="TLX6" s="63"/>
      <c r="TLY6" s="63"/>
      <c r="TLZ6" s="63"/>
      <c r="TMA6" s="63"/>
      <c r="TMB6" s="63"/>
      <c r="TMC6" s="63"/>
      <c r="TMD6" s="63"/>
      <c r="TME6" s="63"/>
      <c r="TMF6" s="63"/>
      <c r="TMG6" s="63"/>
      <c r="TMH6" s="63"/>
      <c r="TMI6" s="63"/>
      <c r="TMJ6" s="63"/>
      <c r="TMK6" s="63"/>
      <c r="TML6" s="63"/>
      <c r="TMM6" s="63"/>
      <c r="TMN6" s="63"/>
      <c r="TMO6" s="63"/>
      <c r="TMP6" s="63"/>
      <c r="TMQ6" s="63"/>
      <c r="TMR6" s="63"/>
      <c r="TMS6" s="63"/>
      <c r="TMT6" s="63"/>
      <c r="TMU6" s="63"/>
      <c r="TMV6" s="63"/>
      <c r="TMW6" s="63"/>
      <c r="TMX6" s="63"/>
      <c r="TMY6" s="63"/>
      <c r="TMZ6" s="63"/>
      <c r="TNA6" s="63"/>
      <c r="TNB6" s="63"/>
      <c r="TNC6" s="63"/>
      <c r="TND6" s="63"/>
      <c r="TNE6" s="63"/>
      <c r="TNF6" s="63"/>
      <c r="TNG6" s="63"/>
      <c r="TNH6" s="63"/>
      <c r="TNI6" s="63"/>
      <c r="TNJ6" s="63"/>
      <c r="TNK6" s="63"/>
      <c r="TNL6" s="63"/>
      <c r="TNM6" s="63"/>
      <c r="TNN6" s="63"/>
      <c r="TNO6" s="63"/>
      <c r="TNP6" s="63"/>
      <c r="TNQ6" s="63"/>
      <c r="TNR6" s="63"/>
      <c r="TNS6" s="63"/>
      <c r="TNT6" s="63"/>
      <c r="TNU6" s="63"/>
      <c r="TNV6" s="63"/>
      <c r="TNW6" s="63"/>
      <c r="TNX6" s="63"/>
      <c r="TNY6" s="63"/>
      <c r="TNZ6" s="63"/>
      <c r="TOA6" s="63"/>
      <c r="TOB6" s="63"/>
      <c r="TOC6" s="63"/>
      <c r="TOD6" s="63"/>
      <c r="TOE6" s="63"/>
      <c r="TOF6" s="63"/>
      <c r="TOG6" s="63"/>
      <c r="TOH6" s="63"/>
      <c r="TOI6" s="63"/>
      <c r="TOJ6" s="63"/>
      <c r="TOK6" s="63"/>
      <c r="TOL6" s="63"/>
      <c r="TOM6" s="63"/>
      <c r="TON6" s="63"/>
      <c r="TOO6" s="63"/>
      <c r="TOP6" s="63"/>
      <c r="TOQ6" s="63"/>
      <c r="TOR6" s="63"/>
      <c r="TOS6" s="63"/>
      <c r="TOT6" s="63"/>
      <c r="TOU6" s="63"/>
      <c r="TOV6" s="63"/>
      <c r="TOW6" s="63"/>
      <c r="TOX6" s="63"/>
      <c r="TOY6" s="63"/>
      <c r="TOZ6" s="63"/>
      <c r="TPA6" s="63"/>
      <c r="TPB6" s="63"/>
      <c r="TPC6" s="63"/>
      <c r="TPD6" s="63"/>
      <c r="TPE6" s="63"/>
      <c r="TPF6" s="63"/>
      <c r="TPG6" s="63"/>
      <c r="TPH6" s="63"/>
      <c r="TPI6" s="63"/>
      <c r="TPJ6" s="63"/>
      <c r="TPK6" s="63"/>
      <c r="TPL6" s="63"/>
      <c r="TPM6" s="63"/>
      <c r="TPN6" s="63"/>
      <c r="TPO6" s="63"/>
      <c r="TPP6" s="63"/>
      <c r="TPQ6" s="63"/>
      <c r="TPR6" s="63"/>
      <c r="TPS6" s="63"/>
      <c r="TPT6" s="63"/>
      <c r="TPU6" s="63"/>
      <c r="TPV6" s="63"/>
      <c r="TPW6" s="63"/>
      <c r="TPX6" s="63"/>
      <c r="TPY6" s="63"/>
      <c r="TPZ6" s="63"/>
      <c r="TQA6" s="63"/>
      <c r="TQB6" s="63"/>
      <c r="TQC6" s="63"/>
      <c r="TQD6" s="63"/>
      <c r="TQE6" s="63"/>
      <c r="TQF6" s="63"/>
      <c r="TQG6" s="63"/>
      <c r="TQH6" s="63"/>
      <c r="TQI6" s="63"/>
      <c r="TQJ6" s="63"/>
      <c r="TQK6" s="63"/>
      <c r="TQL6" s="63"/>
      <c r="TQM6" s="63"/>
      <c r="TQN6" s="63"/>
      <c r="TQO6" s="63"/>
      <c r="TQP6" s="63"/>
      <c r="TQQ6" s="63"/>
      <c r="TQR6" s="63"/>
      <c r="TQS6" s="63"/>
      <c r="TQT6" s="63"/>
      <c r="TQU6" s="63"/>
      <c r="TQV6" s="63"/>
      <c r="TQW6" s="63"/>
      <c r="TQX6" s="63"/>
      <c r="TQY6" s="63"/>
      <c r="TQZ6" s="63"/>
      <c r="TRA6" s="63"/>
      <c r="TRB6" s="63"/>
      <c r="TRC6" s="63"/>
      <c r="TRD6" s="63"/>
      <c r="TRE6" s="63"/>
      <c r="TRF6" s="63"/>
      <c r="TRG6" s="63"/>
      <c r="TRH6" s="63"/>
      <c r="TRI6" s="63"/>
      <c r="TRJ6" s="63"/>
      <c r="TRK6" s="63"/>
      <c r="TRL6" s="63"/>
      <c r="TRM6" s="63"/>
      <c r="TRN6" s="63"/>
      <c r="TRO6" s="63"/>
      <c r="TRP6" s="63"/>
      <c r="TRQ6" s="63"/>
      <c r="TRR6" s="63"/>
      <c r="TRS6" s="63"/>
      <c r="TRT6" s="63"/>
      <c r="TRU6" s="63"/>
      <c r="TRV6" s="63"/>
      <c r="TRW6" s="63"/>
      <c r="TRX6" s="63"/>
      <c r="TRY6" s="63"/>
      <c r="TRZ6" s="63"/>
      <c r="TSA6" s="63"/>
      <c r="TSB6" s="63"/>
      <c r="TSC6" s="63"/>
      <c r="TSD6" s="63"/>
      <c r="TSE6" s="63"/>
      <c r="TSF6" s="63"/>
      <c r="TSG6" s="63"/>
      <c r="TSH6" s="63"/>
      <c r="TSI6" s="63"/>
      <c r="TSJ6" s="63"/>
      <c r="TSK6" s="63"/>
      <c r="TSL6" s="63"/>
      <c r="TSM6" s="63"/>
      <c r="TSN6" s="63"/>
      <c r="TSO6" s="63"/>
      <c r="TSP6" s="63"/>
      <c r="TSQ6" s="63"/>
      <c r="TSR6" s="63"/>
      <c r="TSS6" s="63"/>
      <c r="TST6" s="63"/>
      <c r="TSU6" s="63"/>
      <c r="TSV6" s="63"/>
      <c r="TSW6" s="63"/>
      <c r="TSX6" s="63"/>
      <c r="TSY6" s="63"/>
      <c r="TSZ6" s="63"/>
      <c r="TTA6" s="63"/>
      <c r="TTB6" s="63"/>
      <c r="TTC6" s="63"/>
      <c r="TTD6" s="63"/>
      <c r="TTE6" s="63"/>
      <c r="TTF6" s="63"/>
      <c r="TTG6" s="63"/>
      <c r="TTH6" s="63"/>
      <c r="TTI6" s="63"/>
      <c r="TTJ6" s="63"/>
      <c r="TTK6" s="63"/>
      <c r="TTL6" s="63"/>
      <c r="TTM6" s="63"/>
      <c r="TTN6" s="63"/>
      <c r="TTO6" s="63"/>
      <c r="TTP6" s="63"/>
      <c r="TTQ6" s="63"/>
      <c r="TTR6" s="63"/>
      <c r="TTS6" s="63"/>
      <c r="TTT6" s="63"/>
      <c r="TTU6" s="63"/>
      <c r="TTV6" s="63"/>
      <c r="TTW6" s="63"/>
      <c r="TTX6" s="63"/>
      <c r="TTY6" s="63"/>
      <c r="TTZ6" s="63"/>
      <c r="TUA6" s="63"/>
      <c r="TUB6" s="63"/>
      <c r="TUC6" s="63"/>
      <c r="TUD6" s="63"/>
      <c r="TUE6" s="63"/>
      <c r="TUF6" s="63"/>
      <c r="TUG6" s="63"/>
      <c r="TUH6" s="63"/>
      <c r="TUI6" s="63"/>
      <c r="TUJ6" s="63"/>
      <c r="TUK6" s="63"/>
      <c r="TUL6" s="63"/>
      <c r="TUM6" s="63"/>
      <c r="TUN6" s="63"/>
      <c r="TUO6" s="63"/>
      <c r="TUP6" s="63"/>
      <c r="TUQ6" s="63"/>
      <c r="TUR6" s="63"/>
      <c r="TUS6" s="63"/>
      <c r="TUT6" s="63"/>
      <c r="TUU6" s="63"/>
      <c r="TUV6" s="63"/>
      <c r="TUW6" s="63"/>
      <c r="TUX6" s="63"/>
      <c r="TUY6" s="63"/>
      <c r="TUZ6" s="63"/>
      <c r="TVA6" s="63"/>
      <c r="TVB6" s="63"/>
      <c r="TVC6" s="63"/>
      <c r="TVD6" s="63"/>
      <c r="TVE6" s="63"/>
      <c r="TVF6" s="63"/>
      <c r="TVG6" s="63"/>
      <c r="TVH6" s="63"/>
      <c r="TVI6" s="63"/>
      <c r="TVJ6" s="63"/>
      <c r="TVK6" s="63"/>
      <c r="TVL6" s="63"/>
      <c r="TVM6" s="63"/>
      <c r="TVN6" s="63"/>
      <c r="TVO6" s="63"/>
      <c r="TVP6" s="63"/>
      <c r="TVQ6" s="63"/>
      <c r="TVR6" s="63"/>
      <c r="TVS6" s="63"/>
      <c r="TVT6" s="63"/>
      <c r="TVU6" s="63"/>
      <c r="TVV6" s="63"/>
      <c r="TVW6" s="63"/>
      <c r="TVX6" s="63"/>
      <c r="TVY6" s="63"/>
      <c r="TVZ6" s="63"/>
      <c r="TWA6" s="63"/>
      <c r="TWB6" s="63"/>
      <c r="TWC6" s="63"/>
      <c r="TWD6" s="63"/>
      <c r="TWE6" s="63"/>
      <c r="TWF6" s="63"/>
      <c r="TWG6" s="63"/>
      <c r="TWH6" s="63"/>
      <c r="TWI6" s="63"/>
      <c r="TWJ6" s="63"/>
      <c r="TWK6" s="63"/>
      <c r="TWL6" s="63"/>
      <c r="TWM6" s="63"/>
      <c r="TWN6" s="63"/>
      <c r="TWO6" s="63"/>
      <c r="TWP6" s="63"/>
      <c r="TWQ6" s="63"/>
      <c r="TWR6" s="63"/>
      <c r="TWS6" s="63"/>
      <c r="TWT6" s="63"/>
      <c r="TWU6" s="63"/>
      <c r="TWV6" s="63"/>
      <c r="TWW6" s="63"/>
      <c r="TWX6" s="63"/>
      <c r="TWY6" s="63"/>
      <c r="TWZ6" s="63"/>
      <c r="TXA6" s="63"/>
      <c r="TXB6" s="63"/>
      <c r="TXC6" s="63"/>
      <c r="TXD6" s="63"/>
      <c r="TXE6" s="63"/>
      <c r="TXF6" s="63"/>
      <c r="TXG6" s="63"/>
      <c r="TXH6" s="63"/>
      <c r="TXI6" s="63"/>
      <c r="TXJ6" s="63"/>
      <c r="TXK6" s="63"/>
      <c r="TXL6" s="63"/>
      <c r="TXM6" s="63"/>
      <c r="TXN6" s="63"/>
      <c r="TXO6" s="63"/>
      <c r="TXP6" s="63"/>
      <c r="TXQ6" s="63"/>
      <c r="TXR6" s="63"/>
      <c r="TXS6" s="63"/>
      <c r="TXT6" s="63"/>
      <c r="TXU6" s="63"/>
      <c r="TXV6" s="63"/>
      <c r="TXW6" s="63"/>
      <c r="TXX6" s="63"/>
      <c r="TXY6" s="63"/>
      <c r="TXZ6" s="63"/>
      <c r="TYA6" s="63"/>
      <c r="TYB6" s="63"/>
      <c r="TYC6" s="63"/>
      <c r="TYD6" s="63"/>
      <c r="TYE6" s="63"/>
      <c r="TYF6" s="63"/>
      <c r="TYG6" s="63"/>
      <c r="TYH6" s="63"/>
      <c r="TYI6" s="63"/>
      <c r="TYJ6" s="63"/>
      <c r="TYK6" s="63"/>
      <c r="TYL6" s="63"/>
      <c r="TYM6" s="63"/>
      <c r="TYN6" s="63"/>
      <c r="TYO6" s="63"/>
      <c r="TYP6" s="63"/>
      <c r="TYQ6" s="63"/>
      <c r="TYR6" s="63"/>
      <c r="TYS6" s="63"/>
      <c r="TYT6" s="63"/>
      <c r="TYU6" s="63"/>
      <c r="TYV6" s="63"/>
      <c r="TYW6" s="63"/>
      <c r="TYX6" s="63"/>
      <c r="TYY6" s="63"/>
      <c r="TYZ6" s="63"/>
      <c r="TZA6" s="63"/>
      <c r="TZB6" s="63"/>
      <c r="TZC6" s="63"/>
      <c r="TZD6" s="63"/>
      <c r="TZE6" s="63"/>
      <c r="TZF6" s="63"/>
      <c r="TZG6" s="63"/>
      <c r="TZH6" s="63"/>
      <c r="TZI6" s="63"/>
      <c r="TZJ6" s="63"/>
      <c r="TZK6" s="63"/>
      <c r="TZL6" s="63"/>
      <c r="TZM6" s="63"/>
      <c r="TZN6" s="63"/>
      <c r="TZO6" s="63"/>
      <c r="TZP6" s="63"/>
      <c r="TZQ6" s="63"/>
      <c r="TZR6" s="63"/>
      <c r="TZS6" s="63"/>
      <c r="TZT6" s="63"/>
      <c r="TZU6" s="63"/>
      <c r="TZV6" s="63"/>
      <c r="TZW6" s="63"/>
      <c r="TZX6" s="63"/>
      <c r="TZY6" s="63"/>
      <c r="TZZ6" s="63"/>
      <c r="UAA6" s="63"/>
      <c r="UAB6" s="63"/>
      <c r="UAC6" s="63"/>
      <c r="UAD6" s="63"/>
      <c r="UAE6" s="63"/>
      <c r="UAF6" s="63"/>
      <c r="UAG6" s="63"/>
      <c r="UAH6" s="63"/>
      <c r="UAI6" s="63"/>
      <c r="UAJ6" s="63"/>
      <c r="UAK6" s="63"/>
      <c r="UAL6" s="63"/>
      <c r="UAM6" s="63"/>
      <c r="UAN6" s="63"/>
      <c r="UAO6" s="63"/>
      <c r="UAP6" s="63"/>
      <c r="UAQ6" s="63"/>
      <c r="UAR6" s="63"/>
      <c r="UAS6" s="63"/>
      <c r="UAT6" s="63"/>
      <c r="UAU6" s="63"/>
      <c r="UAV6" s="63"/>
      <c r="UAW6" s="63"/>
      <c r="UAX6" s="63"/>
      <c r="UAY6" s="63"/>
      <c r="UAZ6" s="63"/>
      <c r="UBA6" s="63"/>
      <c r="UBB6" s="63"/>
      <c r="UBC6" s="63"/>
      <c r="UBD6" s="63"/>
      <c r="UBE6" s="63"/>
      <c r="UBF6" s="63"/>
      <c r="UBG6" s="63"/>
      <c r="UBH6" s="63"/>
      <c r="UBI6" s="63"/>
      <c r="UBJ6" s="63"/>
      <c r="UBK6" s="63"/>
      <c r="UBL6" s="63"/>
      <c r="UBM6" s="63"/>
      <c r="UBN6" s="63"/>
      <c r="UBO6" s="63"/>
      <c r="UBP6" s="63"/>
      <c r="UBQ6" s="63"/>
      <c r="UBR6" s="63"/>
      <c r="UBS6" s="63"/>
      <c r="UBT6" s="63"/>
      <c r="UBU6" s="63"/>
      <c r="UBV6" s="63"/>
      <c r="UBW6" s="63"/>
      <c r="UBX6" s="63"/>
      <c r="UBY6" s="63"/>
      <c r="UBZ6" s="63"/>
      <c r="UCA6" s="63"/>
      <c r="UCB6" s="63"/>
      <c r="UCC6" s="63"/>
      <c r="UCD6" s="63"/>
      <c r="UCE6" s="63"/>
      <c r="UCF6" s="63"/>
      <c r="UCG6" s="63"/>
      <c r="UCH6" s="63"/>
      <c r="UCI6" s="63"/>
      <c r="UCJ6" s="63"/>
      <c r="UCK6" s="63"/>
      <c r="UCL6" s="63"/>
      <c r="UCM6" s="63"/>
      <c r="UCN6" s="63"/>
      <c r="UCO6" s="63"/>
      <c r="UCP6" s="63"/>
      <c r="UCQ6" s="63"/>
      <c r="UCR6" s="63"/>
      <c r="UCS6" s="63"/>
      <c r="UCT6" s="63"/>
      <c r="UCU6" s="63"/>
      <c r="UCV6" s="63"/>
      <c r="UCW6" s="63"/>
      <c r="UCX6" s="63"/>
      <c r="UCY6" s="63"/>
      <c r="UCZ6" s="63"/>
      <c r="UDA6" s="63"/>
      <c r="UDB6" s="63"/>
      <c r="UDC6" s="63"/>
      <c r="UDD6" s="63"/>
      <c r="UDE6" s="63"/>
      <c r="UDF6" s="63"/>
      <c r="UDG6" s="63"/>
      <c r="UDH6" s="63"/>
      <c r="UDI6" s="63"/>
      <c r="UDJ6" s="63"/>
      <c r="UDK6" s="63"/>
      <c r="UDL6" s="63"/>
      <c r="UDM6" s="63"/>
      <c r="UDN6" s="63"/>
      <c r="UDO6" s="63"/>
      <c r="UDP6" s="63"/>
      <c r="UDQ6" s="63"/>
      <c r="UDR6" s="63"/>
      <c r="UDS6" s="63"/>
      <c r="UDT6" s="63"/>
      <c r="UDU6" s="63"/>
      <c r="UDV6" s="63"/>
      <c r="UDW6" s="63"/>
      <c r="UDX6" s="63"/>
      <c r="UDY6" s="63"/>
      <c r="UDZ6" s="63"/>
      <c r="UEA6" s="63"/>
      <c r="UEB6" s="63"/>
      <c r="UEC6" s="63"/>
      <c r="UED6" s="63"/>
      <c r="UEE6" s="63"/>
      <c r="UEF6" s="63"/>
      <c r="UEG6" s="63"/>
      <c r="UEH6" s="63"/>
      <c r="UEI6" s="63"/>
      <c r="UEJ6" s="63"/>
      <c r="UEK6" s="63"/>
      <c r="UEL6" s="63"/>
      <c r="UEM6" s="63"/>
      <c r="UEN6" s="63"/>
      <c r="UEO6" s="63"/>
      <c r="UEP6" s="63"/>
      <c r="UEQ6" s="63"/>
      <c r="UER6" s="63"/>
      <c r="UES6" s="63"/>
      <c r="UET6" s="63"/>
      <c r="UEU6" s="63"/>
      <c r="UEV6" s="63"/>
      <c r="UEW6" s="63"/>
      <c r="UEX6" s="63"/>
      <c r="UEY6" s="63"/>
      <c r="UEZ6" s="63"/>
      <c r="UFA6" s="63"/>
      <c r="UFB6" s="63"/>
      <c r="UFC6" s="63"/>
      <c r="UFD6" s="63"/>
      <c r="UFE6" s="63"/>
      <c r="UFF6" s="63"/>
      <c r="UFG6" s="63"/>
      <c r="UFH6" s="63"/>
      <c r="UFI6" s="63"/>
      <c r="UFJ6" s="63"/>
      <c r="UFK6" s="63"/>
      <c r="UFL6" s="63"/>
      <c r="UFM6" s="63"/>
      <c r="UFN6" s="63"/>
      <c r="UFO6" s="63"/>
      <c r="UFP6" s="63"/>
      <c r="UFQ6" s="63"/>
      <c r="UFR6" s="63"/>
      <c r="UFS6" s="63"/>
      <c r="UFT6" s="63"/>
      <c r="UFU6" s="63"/>
      <c r="UFV6" s="63"/>
      <c r="UFW6" s="63"/>
      <c r="UFX6" s="63"/>
      <c r="UFY6" s="63"/>
      <c r="UFZ6" s="63"/>
      <c r="UGA6" s="63"/>
      <c r="UGB6" s="63"/>
      <c r="UGC6" s="63"/>
      <c r="UGD6" s="63"/>
      <c r="UGE6" s="63"/>
      <c r="UGF6" s="63"/>
      <c r="UGG6" s="63"/>
      <c r="UGH6" s="63"/>
      <c r="UGI6" s="63"/>
      <c r="UGJ6" s="63"/>
      <c r="UGK6" s="63"/>
      <c r="UGL6" s="63"/>
      <c r="UGM6" s="63"/>
      <c r="UGN6" s="63"/>
      <c r="UGO6" s="63"/>
      <c r="UGP6" s="63"/>
      <c r="UGQ6" s="63"/>
      <c r="UGR6" s="63"/>
      <c r="UGS6" s="63"/>
      <c r="UGT6" s="63"/>
      <c r="UGU6" s="63"/>
      <c r="UGV6" s="63"/>
      <c r="UGW6" s="63"/>
      <c r="UGX6" s="63"/>
      <c r="UGY6" s="63"/>
      <c r="UGZ6" s="63"/>
      <c r="UHA6" s="63"/>
      <c r="UHB6" s="63"/>
      <c r="UHC6" s="63"/>
      <c r="UHD6" s="63"/>
      <c r="UHE6" s="63"/>
      <c r="UHF6" s="63"/>
      <c r="UHG6" s="63"/>
      <c r="UHH6" s="63"/>
      <c r="UHI6" s="63"/>
      <c r="UHJ6" s="63"/>
      <c r="UHK6" s="63"/>
      <c r="UHL6" s="63"/>
      <c r="UHM6" s="63"/>
      <c r="UHN6" s="63"/>
      <c r="UHO6" s="63"/>
      <c r="UHP6" s="63"/>
      <c r="UHQ6" s="63"/>
      <c r="UHR6" s="63"/>
      <c r="UHS6" s="63"/>
      <c r="UHT6" s="63"/>
      <c r="UHU6" s="63"/>
      <c r="UHV6" s="63"/>
      <c r="UHW6" s="63"/>
      <c r="UHX6" s="63"/>
      <c r="UHY6" s="63"/>
      <c r="UHZ6" s="63"/>
      <c r="UIA6" s="63"/>
      <c r="UIB6" s="63"/>
      <c r="UIC6" s="63"/>
      <c r="UID6" s="63"/>
      <c r="UIE6" s="63"/>
      <c r="UIF6" s="63"/>
      <c r="UIG6" s="63"/>
      <c r="UIH6" s="63"/>
      <c r="UII6" s="63"/>
      <c r="UIJ6" s="63"/>
      <c r="UIK6" s="63"/>
      <c r="UIL6" s="63"/>
      <c r="UIM6" s="63"/>
      <c r="UIN6" s="63"/>
      <c r="UIO6" s="63"/>
      <c r="UIP6" s="63"/>
      <c r="UIQ6" s="63"/>
      <c r="UIR6" s="63"/>
      <c r="UIS6" s="63"/>
      <c r="UIT6" s="63"/>
      <c r="UIU6" s="63"/>
      <c r="UIV6" s="63"/>
      <c r="UIW6" s="63"/>
      <c r="UIX6" s="63"/>
      <c r="UIY6" s="63"/>
      <c r="UIZ6" s="63"/>
      <c r="UJA6" s="63"/>
      <c r="UJB6" s="63"/>
      <c r="UJC6" s="63"/>
      <c r="UJD6" s="63"/>
      <c r="UJE6" s="63"/>
      <c r="UJF6" s="63"/>
      <c r="UJG6" s="63"/>
      <c r="UJH6" s="63"/>
      <c r="UJI6" s="63"/>
      <c r="UJJ6" s="63"/>
      <c r="UJK6" s="63"/>
      <c r="UJL6" s="63"/>
      <c r="UJM6" s="63"/>
      <c r="UJN6" s="63"/>
      <c r="UJO6" s="63"/>
      <c r="UJP6" s="63"/>
      <c r="UJQ6" s="63"/>
      <c r="UJR6" s="63"/>
      <c r="UJS6" s="63"/>
      <c r="UJT6" s="63"/>
      <c r="UJU6" s="63"/>
      <c r="UJV6" s="63"/>
      <c r="UJW6" s="63"/>
      <c r="UJX6" s="63"/>
      <c r="UJY6" s="63"/>
      <c r="UJZ6" s="63"/>
      <c r="UKA6" s="63"/>
      <c r="UKB6" s="63"/>
      <c r="UKC6" s="63"/>
      <c r="UKD6" s="63"/>
      <c r="UKE6" s="63"/>
      <c r="UKF6" s="63"/>
      <c r="UKG6" s="63"/>
      <c r="UKH6" s="63"/>
      <c r="UKI6" s="63"/>
      <c r="UKJ6" s="63"/>
      <c r="UKK6" s="63"/>
      <c r="UKL6" s="63"/>
      <c r="UKM6" s="63"/>
      <c r="UKN6" s="63"/>
      <c r="UKO6" s="63"/>
      <c r="UKP6" s="63"/>
      <c r="UKQ6" s="63"/>
      <c r="UKR6" s="63"/>
      <c r="UKS6" s="63"/>
      <c r="UKT6" s="63"/>
      <c r="UKU6" s="63"/>
      <c r="UKV6" s="63"/>
      <c r="UKW6" s="63"/>
      <c r="UKX6" s="63"/>
      <c r="UKY6" s="63"/>
      <c r="UKZ6" s="63"/>
      <c r="ULA6" s="63"/>
      <c r="ULB6" s="63"/>
      <c r="ULC6" s="63"/>
      <c r="ULD6" s="63"/>
      <c r="ULE6" s="63"/>
      <c r="ULF6" s="63"/>
      <c r="ULG6" s="63"/>
      <c r="ULH6" s="63"/>
      <c r="ULI6" s="63"/>
      <c r="ULJ6" s="63"/>
      <c r="ULK6" s="63"/>
      <c r="ULL6" s="63"/>
      <c r="ULM6" s="63"/>
      <c r="ULN6" s="63"/>
      <c r="ULO6" s="63"/>
      <c r="ULP6" s="63"/>
      <c r="ULQ6" s="63"/>
      <c r="ULR6" s="63"/>
      <c r="ULS6" s="63"/>
      <c r="ULT6" s="63"/>
      <c r="ULU6" s="63"/>
      <c r="ULV6" s="63"/>
      <c r="ULW6" s="63"/>
      <c r="ULX6" s="63"/>
      <c r="ULY6" s="63"/>
      <c r="ULZ6" s="63"/>
      <c r="UMA6" s="63"/>
      <c r="UMB6" s="63"/>
      <c r="UMC6" s="63"/>
      <c r="UMD6" s="63"/>
      <c r="UME6" s="63"/>
      <c r="UMF6" s="63"/>
      <c r="UMG6" s="63"/>
      <c r="UMH6" s="63"/>
      <c r="UMI6" s="63"/>
      <c r="UMJ6" s="63"/>
      <c r="UMK6" s="63"/>
      <c r="UML6" s="63"/>
      <c r="UMM6" s="63"/>
      <c r="UMN6" s="63"/>
      <c r="UMO6" s="63"/>
      <c r="UMP6" s="63"/>
      <c r="UMQ6" s="63"/>
      <c r="UMR6" s="63"/>
      <c r="UMS6" s="63"/>
      <c r="UMT6" s="63"/>
      <c r="UMU6" s="63"/>
      <c r="UMV6" s="63"/>
      <c r="UMW6" s="63"/>
      <c r="UMX6" s="63"/>
      <c r="UMY6" s="63"/>
      <c r="UMZ6" s="63"/>
      <c r="UNA6" s="63"/>
      <c r="UNB6" s="63"/>
      <c r="UNC6" s="63"/>
      <c r="UND6" s="63"/>
      <c r="UNE6" s="63"/>
      <c r="UNF6" s="63"/>
      <c r="UNG6" s="63"/>
      <c r="UNH6" s="63"/>
      <c r="UNI6" s="63"/>
      <c r="UNJ6" s="63"/>
      <c r="UNK6" s="63"/>
      <c r="UNL6" s="63"/>
      <c r="UNM6" s="63"/>
      <c r="UNN6" s="63"/>
      <c r="UNO6" s="63"/>
      <c r="UNP6" s="63"/>
      <c r="UNQ6" s="63"/>
      <c r="UNR6" s="63"/>
      <c r="UNS6" s="63"/>
      <c r="UNT6" s="63"/>
      <c r="UNU6" s="63"/>
      <c r="UNV6" s="63"/>
      <c r="UNW6" s="63"/>
      <c r="UNX6" s="63"/>
      <c r="UNY6" s="63"/>
      <c r="UNZ6" s="63"/>
      <c r="UOA6" s="63"/>
      <c r="UOB6" s="63"/>
      <c r="UOC6" s="63"/>
      <c r="UOD6" s="63"/>
      <c r="UOE6" s="63"/>
      <c r="UOF6" s="63"/>
      <c r="UOG6" s="63"/>
      <c r="UOH6" s="63"/>
      <c r="UOI6" s="63"/>
      <c r="UOJ6" s="63"/>
      <c r="UOK6" s="63"/>
      <c r="UOL6" s="63"/>
      <c r="UOM6" s="63"/>
      <c r="UON6" s="63"/>
      <c r="UOO6" s="63"/>
      <c r="UOP6" s="63"/>
      <c r="UOQ6" s="63"/>
      <c r="UOR6" s="63"/>
      <c r="UOS6" s="63"/>
      <c r="UOT6" s="63"/>
      <c r="UOU6" s="63"/>
      <c r="UOV6" s="63"/>
      <c r="UOW6" s="63"/>
      <c r="UOX6" s="63"/>
      <c r="UOY6" s="63"/>
      <c r="UOZ6" s="63"/>
      <c r="UPA6" s="63"/>
      <c r="UPB6" s="63"/>
      <c r="UPC6" s="63"/>
      <c r="UPD6" s="63"/>
      <c r="UPE6" s="63"/>
      <c r="UPF6" s="63"/>
      <c r="UPG6" s="63"/>
      <c r="UPH6" s="63"/>
      <c r="UPI6" s="63"/>
      <c r="UPJ6" s="63"/>
      <c r="UPK6" s="63"/>
      <c r="UPL6" s="63"/>
      <c r="UPM6" s="63"/>
      <c r="UPN6" s="63"/>
      <c r="UPO6" s="63"/>
      <c r="UPP6" s="63"/>
      <c r="UPQ6" s="63"/>
      <c r="UPR6" s="63"/>
      <c r="UPS6" s="63"/>
      <c r="UPT6" s="63"/>
      <c r="UPU6" s="63"/>
      <c r="UPV6" s="63"/>
      <c r="UPW6" s="63"/>
      <c r="UPX6" s="63"/>
      <c r="UPY6" s="63"/>
      <c r="UPZ6" s="63"/>
      <c r="UQA6" s="63"/>
      <c r="UQB6" s="63"/>
      <c r="UQC6" s="63"/>
      <c r="UQD6" s="63"/>
      <c r="UQE6" s="63"/>
      <c r="UQF6" s="63"/>
      <c r="UQG6" s="63"/>
      <c r="UQH6" s="63"/>
      <c r="UQI6" s="63"/>
      <c r="UQJ6" s="63"/>
      <c r="UQK6" s="63"/>
      <c r="UQL6" s="63"/>
      <c r="UQM6" s="63"/>
      <c r="UQN6" s="63"/>
      <c r="UQO6" s="63"/>
      <c r="UQP6" s="63"/>
      <c r="UQQ6" s="63"/>
      <c r="UQR6" s="63"/>
      <c r="UQS6" s="63"/>
      <c r="UQT6" s="63"/>
      <c r="UQU6" s="63"/>
      <c r="UQV6" s="63"/>
      <c r="UQW6" s="63"/>
      <c r="UQX6" s="63"/>
      <c r="UQY6" s="63"/>
      <c r="UQZ6" s="63"/>
      <c r="URA6" s="63"/>
      <c r="URB6" s="63"/>
      <c r="URC6" s="63"/>
      <c r="URD6" s="63"/>
      <c r="URE6" s="63"/>
      <c r="URF6" s="63"/>
      <c r="URG6" s="63"/>
      <c r="URH6" s="63"/>
      <c r="URI6" s="63"/>
      <c r="URJ6" s="63"/>
      <c r="URK6" s="63"/>
      <c r="URL6" s="63"/>
      <c r="URM6" s="63"/>
      <c r="URN6" s="63"/>
      <c r="URO6" s="63"/>
      <c r="URP6" s="63"/>
      <c r="URQ6" s="63"/>
      <c r="URR6" s="63"/>
      <c r="URS6" s="63"/>
      <c r="URT6" s="63"/>
      <c r="URU6" s="63"/>
      <c r="URV6" s="63"/>
      <c r="URW6" s="63"/>
      <c r="URX6" s="63"/>
      <c r="URY6" s="63"/>
      <c r="URZ6" s="63"/>
      <c r="USA6" s="63"/>
      <c r="USB6" s="63"/>
      <c r="USC6" s="63"/>
      <c r="USD6" s="63"/>
      <c r="USE6" s="63"/>
      <c r="USF6" s="63"/>
      <c r="USG6" s="63"/>
      <c r="USH6" s="63"/>
      <c r="USI6" s="63"/>
      <c r="USJ6" s="63"/>
      <c r="USK6" s="63"/>
      <c r="USL6" s="63"/>
      <c r="USM6" s="63"/>
      <c r="USN6" s="63"/>
      <c r="USO6" s="63"/>
      <c r="USP6" s="63"/>
      <c r="USQ6" s="63"/>
      <c r="USR6" s="63"/>
      <c r="USS6" s="63"/>
      <c r="UST6" s="63"/>
      <c r="USU6" s="63"/>
      <c r="USV6" s="63"/>
      <c r="USW6" s="63"/>
      <c r="USX6" s="63"/>
      <c r="USY6" s="63"/>
      <c r="USZ6" s="63"/>
      <c r="UTA6" s="63"/>
      <c r="UTB6" s="63"/>
      <c r="UTC6" s="63"/>
      <c r="UTD6" s="63"/>
      <c r="UTE6" s="63"/>
      <c r="UTF6" s="63"/>
      <c r="UTG6" s="63"/>
      <c r="UTH6" s="63"/>
      <c r="UTI6" s="63"/>
      <c r="UTJ6" s="63"/>
      <c r="UTK6" s="63"/>
      <c r="UTL6" s="63"/>
      <c r="UTM6" s="63"/>
      <c r="UTN6" s="63"/>
      <c r="UTO6" s="63"/>
      <c r="UTP6" s="63"/>
      <c r="UTQ6" s="63"/>
      <c r="UTR6" s="63"/>
      <c r="UTS6" s="63"/>
      <c r="UTT6" s="63"/>
      <c r="UTU6" s="63"/>
      <c r="UTV6" s="63"/>
      <c r="UTW6" s="63"/>
      <c r="UTX6" s="63"/>
      <c r="UTY6" s="63"/>
      <c r="UTZ6" s="63"/>
      <c r="UUA6" s="63"/>
      <c r="UUB6" s="63"/>
      <c r="UUC6" s="63"/>
      <c r="UUD6" s="63"/>
      <c r="UUE6" s="63"/>
      <c r="UUF6" s="63"/>
      <c r="UUG6" s="63"/>
      <c r="UUH6" s="63"/>
      <c r="UUI6" s="63"/>
      <c r="UUJ6" s="63"/>
      <c r="UUK6" s="63"/>
      <c r="UUL6" s="63"/>
      <c r="UUM6" s="63"/>
      <c r="UUN6" s="63"/>
      <c r="UUO6" s="63"/>
      <c r="UUP6" s="63"/>
      <c r="UUQ6" s="63"/>
      <c r="UUR6" s="63"/>
      <c r="UUS6" s="63"/>
      <c r="UUT6" s="63"/>
      <c r="UUU6" s="63"/>
      <c r="UUV6" s="63"/>
      <c r="UUW6" s="63"/>
      <c r="UUX6" s="63"/>
      <c r="UUY6" s="63"/>
      <c r="UUZ6" s="63"/>
      <c r="UVA6" s="63"/>
      <c r="UVB6" s="63"/>
      <c r="UVC6" s="63"/>
      <c r="UVD6" s="63"/>
      <c r="UVE6" s="63"/>
      <c r="UVF6" s="63"/>
      <c r="UVG6" s="63"/>
      <c r="UVH6" s="63"/>
      <c r="UVI6" s="63"/>
      <c r="UVJ6" s="63"/>
      <c r="UVK6" s="63"/>
      <c r="UVL6" s="63"/>
      <c r="UVM6" s="63"/>
      <c r="UVN6" s="63"/>
      <c r="UVO6" s="63"/>
      <c r="UVP6" s="63"/>
      <c r="UVQ6" s="63"/>
      <c r="UVR6" s="63"/>
      <c r="UVS6" s="63"/>
      <c r="UVT6" s="63"/>
      <c r="UVU6" s="63"/>
      <c r="UVV6" s="63"/>
      <c r="UVW6" s="63"/>
      <c r="UVX6" s="63"/>
      <c r="UVY6" s="63"/>
      <c r="UVZ6" s="63"/>
      <c r="UWA6" s="63"/>
      <c r="UWB6" s="63"/>
      <c r="UWC6" s="63"/>
      <c r="UWD6" s="63"/>
      <c r="UWE6" s="63"/>
      <c r="UWF6" s="63"/>
      <c r="UWG6" s="63"/>
      <c r="UWH6" s="63"/>
      <c r="UWI6" s="63"/>
      <c r="UWJ6" s="63"/>
      <c r="UWK6" s="63"/>
      <c r="UWL6" s="63"/>
      <c r="UWM6" s="63"/>
      <c r="UWN6" s="63"/>
      <c r="UWO6" s="63"/>
      <c r="UWP6" s="63"/>
      <c r="UWQ6" s="63"/>
      <c r="UWR6" s="63"/>
      <c r="UWS6" s="63"/>
      <c r="UWT6" s="63"/>
      <c r="UWU6" s="63"/>
      <c r="UWV6" s="63"/>
      <c r="UWW6" s="63"/>
      <c r="UWX6" s="63"/>
      <c r="UWY6" s="63"/>
      <c r="UWZ6" s="63"/>
      <c r="UXA6" s="63"/>
      <c r="UXB6" s="63"/>
      <c r="UXC6" s="63"/>
      <c r="UXD6" s="63"/>
      <c r="UXE6" s="63"/>
      <c r="UXF6" s="63"/>
      <c r="UXG6" s="63"/>
      <c r="UXH6" s="63"/>
      <c r="UXI6" s="63"/>
      <c r="UXJ6" s="63"/>
      <c r="UXK6" s="63"/>
      <c r="UXL6" s="63"/>
      <c r="UXM6" s="63"/>
      <c r="UXN6" s="63"/>
      <c r="UXO6" s="63"/>
      <c r="UXP6" s="63"/>
      <c r="UXQ6" s="63"/>
      <c r="UXR6" s="63"/>
      <c r="UXS6" s="63"/>
      <c r="UXT6" s="63"/>
      <c r="UXU6" s="63"/>
      <c r="UXV6" s="63"/>
      <c r="UXW6" s="63"/>
      <c r="UXX6" s="63"/>
      <c r="UXY6" s="63"/>
      <c r="UXZ6" s="63"/>
      <c r="UYA6" s="63"/>
      <c r="UYB6" s="63"/>
      <c r="UYC6" s="63"/>
      <c r="UYD6" s="63"/>
      <c r="UYE6" s="63"/>
      <c r="UYF6" s="63"/>
      <c r="UYG6" s="63"/>
      <c r="UYH6" s="63"/>
      <c r="UYI6" s="63"/>
      <c r="UYJ6" s="63"/>
      <c r="UYK6" s="63"/>
      <c r="UYL6" s="63"/>
      <c r="UYM6" s="63"/>
      <c r="UYN6" s="63"/>
      <c r="UYO6" s="63"/>
      <c r="UYP6" s="63"/>
      <c r="UYQ6" s="63"/>
      <c r="UYR6" s="63"/>
      <c r="UYS6" s="63"/>
      <c r="UYT6" s="63"/>
      <c r="UYU6" s="63"/>
      <c r="UYV6" s="63"/>
      <c r="UYW6" s="63"/>
      <c r="UYX6" s="63"/>
      <c r="UYY6" s="63"/>
      <c r="UYZ6" s="63"/>
      <c r="UZA6" s="63"/>
      <c r="UZB6" s="63"/>
      <c r="UZC6" s="63"/>
      <c r="UZD6" s="63"/>
      <c r="UZE6" s="63"/>
      <c r="UZF6" s="63"/>
      <c r="UZG6" s="63"/>
      <c r="UZH6" s="63"/>
      <c r="UZI6" s="63"/>
      <c r="UZJ6" s="63"/>
      <c r="UZK6" s="63"/>
      <c r="UZL6" s="63"/>
      <c r="UZM6" s="63"/>
      <c r="UZN6" s="63"/>
      <c r="UZO6" s="63"/>
      <c r="UZP6" s="63"/>
      <c r="UZQ6" s="63"/>
      <c r="UZR6" s="63"/>
      <c r="UZS6" s="63"/>
      <c r="UZT6" s="63"/>
      <c r="UZU6" s="63"/>
      <c r="UZV6" s="63"/>
      <c r="UZW6" s="63"/>
      <c r="UZX6" s="63"/>
      <c r="UZY6" s="63"/>
      <c r="UZZ6" s="63"/>
      <c r="VAA6" s="63"/>
      <c r="VAB6" s="63"/>
      <c r="VAC6" s="63"/>
      <c r="VAD6" s="63"/>
      <c r="VAE6" s="63"/>
      <c r="VAF6" s="63"/>
      <c r="VAG6" s="63"/>
      <c r="VAH6" s="63"/>
      <c r="VAI6" s="63"/>
      <c r="VAJ6" s="63"/>
      <c r="VAK6" s="63"/>
      <c r="VAL6" s="63"/>
      <c r="VAM6" s="63"/>
      <c r="VAN6" s="63"/>
      <c r="VAO6" s="63"/>
      <c r="VAP6" s="63"/>
      <c r="VAQ6" s="63"/>
      <c r="VAR6" s="63"/>
      <c r="VAS6" s="63"/>
      <c r="VAT6" s="63"/>
      <c r="VAU6" s="63"/>
      <c r="VAV6" s="63"/>
      <c r="VAW6" s="63"/>
      <c r="VAX6" s="63"/>
      <c r="VAY6" s="63"/>
      <c r="VAZ6" s="63"/>
      <c r="VBA6" s="63"/>
      <c r="VBB6" s="63"/>
      <c r="VBC6" s="63"/>
      <c r="VBD6" s="63"/>
      <c r="VBE6" s="63"/>
      <c r="VBF6" s="63"/>
      <c r="VBG6" s="63"/>
      <c r="VBH6" s="63"/>
      <c r="VBI6" s="63"/>
      <c r="VBJ6" s="63"/>
      <c r="VBK6" s="63"/>
      <c r="VBL6" s="63"/>
      <c r="VBM6" s="63"/>
      <c r="VBN6" s="63"/>
      <c r="VBO6" s="63"/>
      <c r="VBP6" s="63"/>
      <c r="VBQ6" s="63"/>
      <c r="VBR6" s="63"/>
      <c r="VBS6" s="63"/>
      <c r="VBT6" s="63"/>
      <c r="VBU6" s="63"/>
      <c r="VBV6" s="63"/>
      <c r="VBW6" s="63"/>
      <c r="VBX6" s="63"/>
      <c r="VBY6" s="63"/>
      <c r="VBZ6" s="63"/>
      <c r="VCA6" s="63"/>
      <c r="VCB6" s="63"/>
      <c r="VCC6" s="63"/>
      <c r="VCD6" s="63"/>
      <c r="VCE6" s="63"/>
      <c r="VCF6" s="63"/>
      <c r="VCG6" s="63"/>
      <c r="VCH6" s="63"/>
      <c r="VCI6" s="63"/>
      <c r="VCJ6" s="63"/>
      <c r="VCK6" s="63"/>
      <c r="VCL6" s="63"/>
      <c r="VCM6" s="63"/>
      <c r="VCN6" s="63"/>
      <c r="VCO6" s="63"/>
      <c r="VCP6" s="63"/>
      <c r="VCQ6" s="63"/>
      <c r="VCR6" s="63"/>
      <c r="VCS6" s="63"/>
      <c r="VCT6" s="63"/>
      <c r="VCU6" s="63"/>
      <c r="VCV6" s="63"/>
      <c r="VCW6" s="63"/>
      <c r="VCX6" s="63"/>
      <c r="VCY6" s="63"/>
      <c r="VCZ6" s="63"/>
      <c r="VDA6" s="63"/>
      <c r="VDB6" s="63"/>
      <c r="VDC6" s="63"/>
      <c r="VDD6" s="63"/>
      <c r="VDE6" s="63"/>
      <c r="VDF6" s="63"/>
      <c r="VDG6" s="63"/>
      <c r="VDH6" s="63"/>
      <c r="VDI6" s="63"/>
      <c r="VDJ6" s="63"/>
      <c r="VDK6" s="63"/>
      <c r="VDL6" s="63"/>
      <c r="VDM6" s="63"/>
      <c r="VDN6" s="63"/>
      <c r="VDO6" s="63"/>
      <c r="VDP6" s="63"/>
      <c r="VDQ6" s="63"/>
      <c r="VDR6" s="63"/>
      <c r="VDS6" s="63"/>
      <c r="VDT6" s="63"/>
      <c r="VDU6" s="63"/>
      <c r="VDV6" s="63"/>
      <c r="VDW6" s="63"/>
      <c r="VDX6" s="63"/>
      <c r="VDY6" s="63"/>
      <c r="VDZ6" s="63"/>
      <c r="VEA6" s="63"/>
      <c r="VEB6" s="63"/>
      <c r="VEC6" s="63"/>
      <c r="VED6" s="63"/>
      <c r="VEE6" s="63"/>
      <c r="VEF6" s="63"/>
      <c r="VEG6" s="63"/>
      <c r="VEH6" s="63"/>
      <c r="VEI6" s="63"/>
      <c r="VEJ6" s="63"/>
      <c r="VEK6" s="63"/>
      <c r="VEL6" s="63"/>
      <c r="VEM6" s="63"/>
      <c r="VEN6" s="63"/>
      <c r="VEO6" s="63"/>
      <c r="VEP6" s="63"/>
      <c r="VEQ6" s="63"/>
      <c r="VER6" s="63"/>
      <c r="VES6" s="63"/>
      <c r="VET6" s="63"/>
      <c r="VEU6" s="63"/>
      <c r="VEV6" s="63"/>
      <c r="VEW6" s="63"/>
      <c r="VEX6" s="63"/>
      <c r="VEY6" s="63"/>
      <c r="VEZ6" s="63"/>
      <c r="VFA6" s="63"/>
      <c r="VFB6" s="63"/>
      <c r="VFC6" s="63"/>
      <c r="VFD6" s="63"/>
      <c r="VFE6" s="63"/>
      <c r="VFF6" s="63"/>
      <c r="VFG6" s="63"/>
      <c r="VFH6" s="63"/>
      <c r="VFI6" s="63"/>
      <c r="VFJ6" s="63"/>
      <c r="VFK6" s="63"/>
      <c r="VFL6" s="63"/>
      <c r="VFM6" s="63"/>
      <c r="VFN6" s="63"/>
      <c r="VFO6" s="63"/>
      <c r="VFP6" s="63"/>
      <c r="VFQ6" s="63"/>
      <c r="VFR6" s="63"/>
      <c r="VFS6" s="63"/>
      <c r="VFT6" s="63"/>
      <c r="VFU6" s="63"/>
      <c r="VFV6" s="63"/>
      <c r="VFW6" s="63"/>
      <c r="VFX6" s="63"/>
      <c r="VFY6" s="63"/>
      <c r="VFZ6" s="63"/>
      <c r="VGA6" s="63"/>
      <c r="VGB6" s="63"/>
      <c r="VGC6" s="63"/>
      <c r="VGD6" s="63"/>
      <c r="VGE6" s="63"/>
      <c r="VGF6" s="63"/>
      <c r="VGG6" s="63"/>
      <c r="VGH6" s="63"/>
      <c r="VGI6" s="63"/>
      <c r="VGJ6" s="63"/>
      <c r="VGK6" s="63"/>
      <c r="VGL6" s="63"/>
      <c r="VGM6" s="63"/>
      <c r="VGN6" s="63"/>
      <c r="VGO6" s="63"/>
      <c r="VGP6" s="63"/>
      <c r="VGQ6" s="63"/>
      <c r="VGR6" s="63"/>
      <c r="VGS6" s="63"/>
      <c r="VGT6" s="63"/>
      <c r="VGU6" s="63"/>
      <c r="VGV6" s="63"/>
      <c r="VGW6" s="63"/>
      <c r="VGX6" s="63"/>
      <c r="VGY6" s="63"/>
      <c r="VGZ6" s="63"/>
      <c r="VHA6" s="63"/>
      <c r="VHB6" s="63"/>
      <c r="VHC6" s="63"/>
      <c r="VHD6" s="63"/>
      <c r="VHE6" s="63"/>
      <c r="VHF6" s="63"/>
      <c r="VHG6" s="63"/>
      <c r="VHH6" s="63"/>
      <c r="VHI6" s="63"/>
      <c r="VHJ6" s="63"/>
      <c r="VHK6" s="63"/>
      <c r="VHL6" s="63"/>
      <c r="VHM6" s="63"/>
      <c r="VHN6" s="63"/>
      <c r="VHO6" s="63"/>
      <c r="VHP6" s="63"/>
      <c r="VHQ6" s="63"/>
      <c r="VHR6" s="63"/>
      <c r="VHS6" s="63"/>
      <c r="VHT6" s="63"/>
      <c r="VHU6" s="63"/>
      <c r="VHV6" s="63"/>
      <c r="VHW6" s="63"/>
      <c r="VHX6" s="63"/>
      <c r="VHY6" s="63"/>
      <c r="VHZ6" s="63"/>
      <c r="VIA6" s="63"/>
      <c r="VIB6" s="63"/>
      <c r="VIC6" s="63"/>
      <c r="VID6" s="63"/>
      <c r="VIE6" s="63"/>
      <c r="VIF6" s="63"/>
      <c r="VIG6" s="63"/>
      <c r="VIH6" s="63"/>
      <c r="VII6" s="63"/>
      <c r="VIJ6" s="63"/>
      <c r="VIK6" s="63"/>
      <c r="VIL6" s="63"/>
      <c r="VIM6" s="63"/>
      <c r="VIN6" s="63"/>
      <c r="VIO6" s="63"/>
      <c r="VIP6" s="63"/>
      <c r="VIQ6" s="63"/>
      <c r="VIR6" s="63"/>
      <c r="VIS6" s="63"/>
      <c r="VIT6" s="63"/>
      <c r="VIU6" s="63"/>
      <c r="VIV6" s="63"/>
      <c r="VIW6" s="63"/>
      <c r="VIX6" s="63"/>
      <c r="VIY6" s="63"/>
      <c r="VIZ6" s="63"/>
      <c r="VJA6" s="63"/>
      <c r="VJB6" s="63"/>
      <c r="VJC6" s="63"/>
      <c r="VJD6" s="63"/>
      <c r="VJE6" s="63"/>
      <c r="VJF6" s="63"/>
      <c r="VJG6" s="63"/>
      <c r="VJH6" s="63"/>
      <c r="VJI6" s="63"/>
      <c r="VJJ6" s="63"/>
      <c r="VJK6" s="63"/>
      <c r="VJL6" s="63"/>
      <c r="VJM6" s="63"/>
      <c r="VJN6" s="63"/>
      <c r="VJO6" s="63"/>
      <c r="VJP6" s="63"/>
      <c r="VJQ6" s="63"/>
      <c r="VJR6" s="63"/>
      <c r="VJS6" s="63"/>
      <c r="VJT6" s="63"/>
      <c r="VJU6" s="63"/>
      <c r="VJV6" s="63"/>
      <c r="VJW6" s="63"/>
      <c r="VJX6" s="63"/>
      <c r="VJY6" s="63"/>
      <c r="VJZ6" s="63"/>
      <c r="VKA6" s="63"/>
      <c r="VKB6" s="63"/>
      <c r="VKC6" s="63"/>
      <c r="VKD6" s="63"/>
      <c r="VKE6" s="63"/>
      <c r="VKF6" s="63"/>
      <c r="VKG6" s="63"/>
      <c r="VKH6" s="63"/>
      <c r="VKI6" s="63"/>
      <c r="VKJ6" s="63"/>
      <c r="VKK6" s="63"/>
      <c r="VKL6" s="63"/>
      <c r="VKM6" s="63"/>
      <c r="VKN6" s="63"/>
      <c r="VKO6" s="63"/>
      <c r="VKP6" s="63"/>
      <c r="VKQ6" s="63"/>
      <c r="VKR6" s="63"/>
      <c r="VKS6" s="63"/>
      <c r="VKT6" s="63"/>
      <c r="VKU6" s="63"/>
      <c r="VKV6" s="63"/>
      <c r="VKW6" s="63"/>
      <c r="VKX6" s="63"/>
      <c r="VKY6" s="63"/>
      <c r="VKZ6" s="63"/>
      <c r="VLA6" s="63"/>
      <c r="VLB6" s="63"/>
      <c r="VLC6" s="63"/>
      <c r="VLD6" s="63"/>
      <c r="VLE6" s="63"/>
      <c r="VLF6" s="63"/>
      <c r="VLG6" s="63"/>
      <c r="VLH6" s="63"/>
      <c r="VLI6" s="63"/>
      <c r="VLJ6" s="63"/>
      <c r="VLK6" s="63"/>
      <c r="VLL6" s="63"/>
      <c r="VLM6" s="63"/>
      <c r="VLN6" s="63"/>
      <c r="VLO6" s="63"/>
      <c r="VLP6" s="63"/>
      <c r="VLQ6" s="63"/>
      <c r="VLR6" s="63"/>
      <c r="VLS6" s="63"/>
      <c r="VLT6" s="63"/>
      <c r="VLU6" s="63"/>
      <c r="VLV6" s="63"/>
      <c r="VLW6" s="63"/>
      <c r="VLX6" s="63"/>
      <c r="VLY6" s="63"/>
      <c r="VLZ6" s="63"/>
      <c r="VMA6" s="63"/>
      <c r="VMB6" s="63"/>
      <c r="VMC6" s="63"/>
      <c r="VMD6" s="63"/>
      <c r="VME6" s="63"/>
      <c r="VMF6" s="63"/>
      <c r="VMG6" s="63"/>
      <c r="VMH6" s="63"/>
      <c r="VMI6" s="63"/>
      <c r="VMJ6" s="63"/>
      <c r="VMK6" s="63"/>
      <c r="VML6" s="63"/>
      <c r="VMM6" s="63"/>
      <c r="VMN6" s="63"/>
      <c r="VMO6" s="63"/>
      <c r="VMP6" s="63"/>
      <c r="VMQ6" s="63"/>
      <c r="VMR6" s="63"/>
      <c r="VMS6" s="63"/>
      <c r="VMT6" s="63"/>
      <c r="VMU6" s="63"/>
      <c r="VMV6" s="63"/>
      <c r="VMW6" s="63"/>
      <c r="VMX6" s="63"/>
      <c r="VMY6" s="63"/>
      <c r="VMZ6" s="63"/>
      <c r="VNA6" s="63"/>
      <c r="VNB6" s="63"/>
      <c r="VNC6" s="63"/>
      <c r="VND6" s="63"/>
      <c r="VNE6" s="63"/>
      <c r="VNF6" s="63"/>
      <c r="VNG6" s="63"/>
      <c r="VNH6" s="63"/>
      <c r="VNI6" s="63"/>
      <c r="VNJ6" s="63"/>
      <c r="VNK6" s="63"/>
      <c r="VNL6" s="63"/>
      <c r="VNM6" s="63"/>
      <c r="VNN6" s="63"/>
      <c r="VNO6" s="63"/>
      <c r="VNP6" s="63"/>
      <c r="VNQ6" s="63"/>
      <c r="VNR6" s="63"/>
      <c r="VNS6" s="63"/>
      <c r="VNT6" s="63"/>
      <c r="VNU6" s="63"/>
      <c r="VNV6" s="63"/>
      <c r="VNW6" s="63"/>
      <c r="VNX6" s="63"/>
      <c r="VNY6" s="63"/>
      <c r="VNZ6" s="63"/>
      <c r="VOA6" s="63"/>
      <c r="VOB6" s="63"/>
      <c r="VOC6" s="63"/>
      <c r="VOD6" s="63"/>
      <c r="VOE6" s="63"/>
      <c r="VOF6" s="63"/>
      <c r="VOG6" s="63"/>
      <c r="VOH6" s="63"/>
      <c r="VOI6" s="63"/>
      <c r="VOJ6" s="63"/>
      <c r="VOK6" s="63"/>
      <c r="VOL6" s="63"/>
      <c r="VOM6" s="63"/>
      <c r="VON6" s="63"/>
      <c r="VOO6" s="63"/>
      <c r="VOP6" s="63"/>
      <c r="VOQ6" s="63"/>
      <c r="VOR6" s="63"/>
      <c r="VOS6" s="63"/>
      <c r="VOT6" s="63"/>
      <c r="VOU6" s="63"/>
      <c r="VOV6" s="63"/>
      <c r="VOW6" s="63"/>
      <c r="VOX6" s="63"/>
      <c r="VOY6" s="63"/>
      <c r="VOZ6" s="63"/>
      <c r="VPA6" s="63"/>
      <c r="VPB6" s="63"/>
      <c r="VPC6" s="63"/>
      <c r="VPD6" s="63"/>
      <c r="VPE6" s="63"/>
      <c r="VPF6" s="63"/>
      <c r="VPG6" s="63"/>
      <c r="VPH6" s="63"/>
      <c r="VPI6" s="63"/>
      <c r="VPJ6" s="63"/>
      <c r="VPK6" s="63"/>
      <c r="VPL6" s="63"/>
      <c r="VPM6" s="63"/>
      <c r="VPN6" s="63"/>
      <c r="VPO6" s="63"/>
      <c r="VPP6" s="63"/>
      <c r="VPQ6" s="63"/>
      <c r="VPR6" s="63"/>
      <c r="VPS6" s="63"/>
      <c r="VPT6" s="63"/>
      <c r="VPU6" s="63"/>
      <c r="VPV6" s="63"/>
      <c r="VPW6" s="63"/>
      <c r="VPX6" s="63"/>
      <c r="VPY6" s="63"/>
      <c r="VPZ6" s="63"/>
      <c r="VQA6" s="63"/>
      <c r="VQB6" s="63"/>
      <c r="VQC6" s="63"/>
      <c r="VQD6" s="63"/>
      <c r="VQE6" s="63"/>
      <c r="VQF6" s="63"/>
      <c r="VQG6" s="63"/>
      <c r="VQH6" s="63"/>
      <c r="VQI6" s="63"/>
      <c r="VQJ6" s="63"/>
      <c r="VQK6" s="63"/>
      <c r="VQL6" s="63"/>
      <c r="VQM6" s="63"/>
      <c r="VQN6" s="63"/>
      <c r="VQO6" s="63"/>
      <c r="VQP6" s="63"/>
      <c r="VQQ6" s="63"/>
      <c r="VQR6" s="63"/>
      <c r="VQS6" s="63"/>
      <c r="VQT6" s="63"/>
      <c r="VQU6" s="63"/>
      <c r="VQV6" s="63"/>
      <c r="VQW6" s="63"/>
      <c r="VQX6" s="63"/>
      <c r="VQY6" s="63"/>
      <c r="VQZ6" s="63"/>
      <c r="VRA6" s="63"/>
      <c r="VRB6" s="63"/>
      <c r="VRC6" s="63"/>
      <c r="VRD6" s="63"/>
      <c r="VRE6" s="63"/>
      <c r="VRF6" s="63"/>
      <c r="VRG6" s="63"/>
      <c r="VRH6" s="63"/>
      <c r="VRI6" s="63"/>
      <c r="VRJ6" s="63"/>
      <c r="VRK6" s="63"/>
      <c r="VRL6" s="63"/>
      <c r="VRM6" s="63"/>
      <c r="VRN6" s="63"/>
      <c r="VRO6" s="63"/>
      <c r="VRP6" s="63"/>
      <c r="VRQ6" s="63"/>
      <c r="VRR6" s="63"/>
      <c r="VRS6" s="63"/>
      <c r="VRT6" s="63"/>
      <c r="VRU6" s="63"/>
      <c r="VRV6" s="63"/>
      <c r="VRW6" s="63"/>
      <c r="VRX6" s="63"/>
      <c r="VRY6" s="63"/>
      <c r="VRZ6" s="63"/>
      <c r="VSA6" s="63"/>
      <c r="VSB6" s="63"/>
      <c r="VSC6" s="63"/>
      <c r="VSD6" s="63"/>
      <c r="VSE6" s="63"/>
      <c r="VSF6" s="63"/>
      <c r="VSG6" s="63"/>
      <c r="VSH6" s="63"/>
      <c r="VSI6" s="63"/>
      <c r="VSJ6" s="63"/>
      <c r="VSK6" s="63"/>
      <c r="VSL6" s="63"/>
      <c r="VSM6" s="63"/>
      <c r="VSN6" s="63"/>
      <c r="VSO6" s="63"/>
      <c r="VSP6" s="63"/>
      <c r="VSQ6" s="63"/>
      <c r="VSR6" s="63"/>
      <c r="VSS6" s="63"/>
      <c r="VST6" s="63"/>
      <c r="VSU6" s="63"/>
      <c r="VSV6" s="63"/>
      <c r="VSW6" s="63"/>
      <c r="VSX6" s="63"/>
      <c r="VSY6" s="63"/>
      <c r="VSZ6" s="63"/>
      <c r="VTA6" s="63"/>
      <c r="VTB6" s="63"/>
      <c r="VTC6" s="63"/>
      <c r="VTD6" s="63"/>
      <c r="VTE6" s="63"/>
      <c r="VTF6" s="63"/>
      <c r="VTG6" s="63"/>
      <c r="VTH6" s="63"/>
      <c r="VTI6" s="63"/>
      <c r="VTJ6" s="63"/>
      <c r="VTK6" s="63"/>
      <c r="VTL6" s="63"/>
      <c r="VTM6" s="63"/>
      <c r="VTN6" s="63"/>
      <c r="VTO6" s="63"/>
      <c r="VTP6" s="63"/>
      <c r="VTQ6" s="63"/>
      <c r="VTR6" s="63"/>
      <c r="VTS6" s="63"/>
      <c r="VTT6" s="63"/>
      <c r="VTU6" s="63"/>
      <c r="VTV6" s="63"/>
      <c r="VTW6" s="63"/>
      <c r="VTX6" s="63"/>
      <c r="VTY6" s="63"/>
      <c r="VTZ6" s="63"/>
      <c r="VUA6" s="63"/>
      <c r="VUB6" s="63"/>
      <c r="VUC6" s="63"/>
      <c r="VUD6" s="63"/>
      <c r="VUE6" s="63"/>
      <c r="VUF6" s="63"/>
      <c r="VUG6" s="63"/>
      <c r="VUH6" s="63"/>
      <c r="VUI6" s="63"/>
      <c r="VUJ6" s="63"/>
      <c r="VUK6" s="63"/>
      <c r="VUL6" s="63"/>
      <c r="VUM6" s="63"/>
      <c r="VUN6" s="63"/>
      <c r="VUO6" s="63"/>
      <c r="VUP6" s="63"/>
      <c r="VUQ6" s="63"/>
      <c r="VUR6" s="63"/>
      <c r="VUS6" s="63"/>
      <c r="VUT6" s="63"/>
      <c r="VUU6" s="63"/>
      <c r="VUV6" s="63"/>
      <c r="VUW6" s="63"/>
      <c r="VUX6" s="63"/>
      <c r="VUY6" s="63"/>
      <c r="VUZ6" s="63"/>
      <c r="VVA6" s="63"/>
      <c r="VVB6" s="63"/>
      <c r="VVC6" s="63"/>
      <c r="VVD6" s="63"/>
      <c r="VVE6" s="63"/>
      <c r="VVF6" s="63"/>
      <c r="VVG6" s="63"/>
      <c r="VVH6" s="63"/>
      <c r="VVI6" s="63"/>
      <c r="VVJ6" s="63"/>
      <c r="VVK6" s="63"/>
      <c r="VVL6" s="63"/>
      <c r="VVM6" s="63"/>
      <c r="VVN6" s="63"/>
      <c r="VVO6" s="63"/>
      <c r="VVP6" s="63"/>
      <c r="VVQ6" s="63"/>
      <c r="VVR6" s="63"/>
      <c r="VVS6" s="63"/>
      <c r="VVT6" s="63"/>
      <c r="VVU6" s="63"/>
      <c r="VVV6" s="63"/>
      <c r="VVW6" s="63"/>
      <c r="VVX6" s="63"/>
      <c r="VVY6" s="63"/>
      <c r="VVZ6" s="63"/>
      <c r="VWA6" s="63"/>
      <c r="VWB6" s="63"/>
      <c r="VWC6" s="63"/>
      <c r="VWD6" s="63"/>
      <c r="VWE6" s="63"/>
      <c r="VWF6" s="63"/>
      <c r="VWG6" s="63"/>
      <c r="VWH6" s="63"/>
      <c r="VWI6" s="63"/>
      <c r="VWJ6" s="63"/>
      <c r="VWK6" s="63"/>
      <c r="VWL6" s="63"/>
      <c r="VWM6" s="63"/>
      <c r="VWN6" s="63"/>
      <c r="VWO6" s="63"/>
      <c r="VWP6" s="63"/>
      <c r="VWQ6" s="63"/>
      <c r="VWR6" s="63"/>
      <c r="VWS6" s="63"/>
      <c r="VWT6" s="63"/>
      <c r="VWU6" s="63"/>
      <c r="VWV6" s="63"/>
      <c r="VWW6" s="63"/>
      <c r="VWX6" s="63"/>
      <c r="VWY6" s="63"/>
      <c r="VWZ6" s="63"/>
      <c r="VXA6" s="63"/>
      <c r="VXB6" s="63"/>
      <c r="VXC6" s="63"/>
      <c r="VXD6" s="63"/>
      <c r="VXE6" s="63"/>
      <c r="VXF6" s="63"/>
      <c r="VXG6" s="63"/>
      <c r="VXH6" s="63"/>
      <c r="VXI6" s="63"/>
      <c r="VXJ6" s="63"/>
      <c r="VXK6" s="63"/>
      <c r="VXL6" s="63"/>
      <c r="VXM6" s="63"/>
      <c r="VXN6" s="63"/>
      <c r="VXO6" s="63"/>
      <c r="VXP6" s="63"/>
      <c r="VXQ6" s="63"/>
      <c r="VXR6" s="63"/>
      <c r="VXS6" s="63"/>
      <c r="VXT6" s="63"/>
      <c r="VXU6" s="63"/>
      <c r="VXV6" s="63"/>
      <c r="VXW6" s="63"/>
      <c r="VXX6" s="63"/>
      <c r="VXY6" s="63"/>
      <c r="VXZ6" s="63"/>
      <c r="VYA6" s="63"/>
      <c r="VYB6" s="63"/>
      <c r="VYC6" s="63"/>
      <c r="VYD6" s="63"/>
      <c r="VYE6" s="63"/>
      <c r="VYF6" s="63"/>
      <c r="VYG6" s="63"/>
      <c r="VYH6" s="63"/>
      <c r="VYI6" s="63"/>
      <c r="VYJ6" s="63"/>
      <c r="VYK6" s="63"/>
      <c r="VYL6" s="63"/>
      <c r="VYM6" s="63"/>
      <c r="VYN6" s="63"/>
      <c r="VYO6" s="63"/>
      <c r="VYP6" s="63"/>
      <c r="VYQ6" s="63"/>
      <c r="VYR6" s="63"/>
      <c r="VYS6" s="63"/>
      <c r="VYT6" s="63"/>
      <c r="VYU6" s="63"/>
      <c r="VYV6" s="63"/>
      <c r="VYW6" s="63"/>
      <c r="VYX6" s="63"/>
      <c r="VYY6" s="63"/>
      <c r="VYZ6" s="63"/>
      <c r="VZA6" s="63"/>
      <c r="VZB6" s="63"/>
      <c r="VZC6" s="63"/>
      <c r="VZD6" s="63"/>
      <c r="VZE6" s="63"/>
      <c r="VZF6" s="63"/>
      <c r="VZG6" s="63"/>
      <c r="VZH6" s="63"/>
      <c r="VZI6" s="63"/>
      <c r="VZJ6" s="63"/>
      <c r="VZK6" s="63"/>
      <c r="VZL6" s="63"/>
      <c r="VZM6" s="63"/>
      <c r="VZN6" s="63"/>
      <c r="VZO6" s="63"/>
      <c r="VZP6" s="63"/>
      <c r="VZQ6" s="63"/>
      <c r="VZR6" s="63"/>
      <c r="VZS6" s="63"/>
      <c r="VZT6" s="63"/>
      <c r="VZU6" s="63"/>
      <c r="VZV6" s="63"/>
      <c r="VZW6" s="63"/>
      <c r="VZX6" s="63"/>
      <c r="VZY6" s="63"/>
      <c r="VZZ6" s="63"/>
      <c r="WAA6" s="63"/>
      <c r="WAB6" s="63"/>
      <c r="WAC6" s="63"/>
      <c r="WAD6" s="63"/>
      <c r="WAE6" s="63"/>
      <c r="WAF6" s="63"/>
      <c r="WAG6" s="63"/>
      <c r="WAH6" s="63"/>
      <c r="WAI6" s="63"/>
      <c r="WAJ6" s="63"/>
      <c r="WAK6" s="63"/>
      <c r="WAL6" s="63"/>
      <c r="WAM6" s="63"/>
      <c r="WAN6" s="63"/>
      <c r="WAO6" s="63"/>
      <c r="WAP6" s="63"/>
      <c r="WAQ6" s="63"/>
      <c r="WAR6" s="63"/>
      <c r="WAS6" s="63"/>
      <c r="WAT6" s="63"/>
      <c r="WAU6" s="63"/>
      <c r="WAV6" s="63"/>
      <c r="WAW6" s="63"/>
      <c r="WAX6" s="63"/>
      <c r="WAY6" s="63"/>
      <c r="WAZ6" s="63"/>
      <c r="WBA6" s="63"/>
      <c r="WBB6" s="63"/>
      <c r="WBC6" s="63"/>
      <c r="WBD6" s="63"/>
      <c r="WBE6" s="63"/>
      <c r="WBF6" s="63"/>
      <c r="WBG6" s="63"/>
      <c r="WBH6" s="63"/>
      <c r="WBI6" s="63"/>
      <c r="WBJ6" s="63"/>
      <c r="WBK6" s="63"/>
      <c r="WBL6" s="63"/>
      <c r="WBM6" s="63"/>
      <c r="WBN6" s="63"/>
      <c r="WBO6" s="63"/>
      <c r="WBP6" s="63"/>
      <c r="WBQ6" s="63"/>
      <c r="WBR6" s="63"/>
      <c r="WBS6" s="63"/>
      <c r="WBT6" s="63"/>
      <c r="WBU6" s="63"/>
      <c r="WBV6" s="63"/>
      <c r="WBW6" s="63"/>
      <c r="WBX6" s="63"/>
      <c r="WBY6" s="63"/>
      <c r="WBZ6" s="63"/>
      <c r="WCA6" s="63"/>
      <c r="WCB6" s="63"/>
      <c r="WCC6" s="63"/>
      <c r="WCD6" s="63"/>
      <c r="WCE6" s="63"/>
      <c r="WCF6" s="63"/>
      <c r="WCG6" s="63"/>
      <c r="WCH6" s="63"/>
      <c r="WCI6" s="63"/>
      <c r="WCJ6" s="63"/>
      <c r="WCK6" s="63"/>
      <c r="WCL6" s="63"/>
      <c r="WCM6" s="63"/>
      <c r="WCN6" s="63"/>
      <c r="WCO6" s="63"/>
      <c r="WCP6" s="63"/>
      <c r="WCQ6" s="63"/>
      <c r="WCR6" s="63"/>
      <c r="WCS6" s="63"/>
      <c r="WCT6" s="63"/>
      <c r="WCU6" s="63"/>
      <c r="WCV6" s="63"/>
      <c r="WCW6" s="63"/>
      <c r="WCX6" s="63"/>
      <c r="WCY6" s="63"/>
      <c r="WCZ6" s="63"/>
      <c r="WDA6" s="63"/>
      <c r="WDB6" s="63"/>
      <c r="WDC6" s="63"/>
      <c r="WDD6" s="63"/>
      <c r="WDE6" s="63"/>
      <c r="WDF6" s="63"/>
      <c r="WDG6" s="63"/>
      <c r="WDH6" s="63"/>
      <c r="WDI6" s="63"/>
      <c r="WDJ6" s="63"/>
      <c r="WDK6" s="63"/>
      <c r="WDL6" s="63"/>
      <c r="WDM6" s="63"/>
      <c r="WDN6" s="63"/>
      <c r="WDO6" s="63"/>
      <c r="WDP6" s="63"/>
      <c r="WDQ6" s="63"/>
      <c r="WDR6" s="63"/>
      <c r="WDS6" s="63"/>
      <c r="WDT6" s="63"/>
      <c r="WDU6" s="63"/>
      <c r="WDV6" s="63"/>
      <c r="WDW6" s="63"/>
      <c r="WDX6" s="63"/>
      <c r="WDY6" s="63"/>
      <c r="WDZ6" s="63"/>
      <c r="WEA6" s="63"/>
      <c r="WEB6" s="63"/>
      <c r="WEC6" s="63"/>
      <c r="WED6" s="63"/>
      <c r="WEE6" s="63"/>
      <c r="WEF6" s="63"/>
      <c r="WEG6" s="63"/>
      <c r="WEH6" s="63"/>
      <c r="WEI6" s="63"/>
      <c r="WEJ6" s="63"/>
      <c r="WEK6" s="63"/>
      <c r="WEL6" s="63"/>
      <c r="WEM6" s="63"/>
      <c r="WEN6" s="63"/>
      <c r="WEO6" s="63"/>
      <c r="WEP6" s="63"/>
      <c r="WEQ6" s="63"/>
      <c r="WER6" s="63"/>
      <c r="WES6" s="63"/>
      <c r="WET6" s="63"/>
      <c r="WEU6" s="63"/>
      <c r="WEV6" s="63"/>
      <c r="WEW6" s="63"/>
      <c r="WEX6" s="63"/>
      <c r="WEY6" s="63"/>
      <c r="WEZ6" s="63"/>
      <c r="WFA6" s="63"/>
      <c r="WFB6" s="63"/>
      <c r="WFC6" s="63"/>
      <c r="WFD6" s="63"/>
      <c r="WFE6" s="63"/>
      <c r="WFF6" s="63"/>
      <c r="WFG6" s="63"/>
      <c r="WFH6" s="63"/>
      <c r="WFI6" s="63"/>
      <c r="WFJ6" s="63"/>
      <c r="WFK6" s="63"/>
      <c r="WFL6" s="63"/>
      <c r="WFM6" s="63"/>
      <c r="WFN6" s="63"/>
      <c r="WFO6" s="63"/>
      <c r="WFP6" s="63"/>
      <c r="WFQ6" s="63"/>
      <c r="WFR6" s="63"/>
      <c r="WFS6" s="63"/>
      <c r="WFT6" s="63"/>
      <c r="WFU6" s="63"/>
      <c r="WFV6" s="63"/>
      <c r="WFW6" s="63"/>
      <c r="WFX6" s="63"/>
      <c r="WFY6" s="63"/>
      <c r="WFZ6" s="63"/>
      <c r="WGA6" s="63"/>
      <c r="WGB6" s="63"/>
      <c r="WGC6" s="63"/>
      <c r="WGD6" s="63"/>
      <c r="WGE6" s="63"/>
      <c r="WGF6" s="63"/>
      <c r="WGG6" s="63"/>
      <c r="WGH6" s="63"/>
      <c r="WGI6" s="63"/>
      <c r="WGJ6" s="63"/>
      <c r="WGK6" s="63"/>
      <c r="WGL6" s="63"/>
      <c r="WGM6" s="63"/>
      <c r="WGN6" s="63"/>
      <c r="WGO6" s="63"/>
      <c r="WGP6" s="63"/>
      <c r="WGQ6" s="63"/>
      <c r="WGR6" s="63"/>
      <c r="WGS6" s="63"/>
      <c r="WGT6" s="63"/>
      <c r="WGU6" s="63"/>
      <c r="WGV6" s="63"/>
      <c r="WGW6" s="63"/>
      <c r="WGX6" s="63"/>
      <c r="WGY6" s="63"/>
      <c r="WGZ6" s="63"/>
      <c r="WHA6" s="63"/>
      <c r="WHB6" s="63"/>
      <c r="WHC6" s="63"/>
      <c r="WHD6" s="63"/>
      <c r="WHE6" s="63"/>
      <c r="WHF6" s="63"/>
      <c r="WHG6" s="63"/>
      <c r="WHH6" s="63"/>
      <c r="WHI6" s="63"/>
      <c r="WHJ6" s="63"/>
      <c r="WHK6" s="63"/>
      <c r="WHL6" s="63"/>
      <c r="WHM6" s="63"/>
      <c r="WHN6" s="63"/>
      <c r="WHO6" s="63"/>
      <c r="WHP6" s="63"/>
      <c r="WHQ6" s="63"/>
      <c r="WHR6" s="63"/>
      <c r="WHS6" s="63"/>
      <c r="WHT6" s="63"/>
      <c r="WHU6" s="63"/>
      <c r="WHV6" s="63"/>
      <c r="WHW6" s="63"/>
      <c r="WHX6" s="63"/>
      <c r="WHY6" s="63"/>
      <c r="WHZ6" s="63"/>
      <c r="WIA6" s="63"/>
      <c r="WIB6" s="63"/>
      <c r="WIC6" s="63"/>
      <c r="WID6" s="63"/>
      <c r="WIE6" s="63"/>
      <c r="WIF6" s="63"/>
      <c r="WIG6" s="63"/>
      <c r="WIH6" s="63"/>
      <c r="WII6" s="63"/>
      <c r="WIJ6" s="63"/>
      <c r="WIK6" s="63"/>
      <c r="WIL6" s="63"/>
      <c r="WIM6" s="63"/>
      <c r="WIN6" s="63"/>
      <c r="WIO6" s="63"/>
      <c r="WIP6" s="63"/>
      <c r="WIQ6" s="63"/>
      <c r="WIR6" s="63"/>
      <c r="WIS6" s="63"/>
      <c r="WIT6" s="63"/>
      <c r="WIU6" s="63"/>
      <c r="WIV6" s="63"/>
      <c r="WIW6" s="63"/>
      <c r="WIX6" s="63"/>
      <c r="WIY6" s="63"/>
      <c r="WIZ6" s="63"/>
      <c r="WJA6" s="63"/>
      <c r="WJB6" s="63"/>
      <c r="WJC6" s="63"/>
      <c r="WJD6" s="63"/>
      <c r="WJE6" s="63"/>
      <c r="WJF6" s="63"/>
      <c r="WJG6" s="63"/>
      <c r="WJH6" s="63"/>
      <c r="WJI6" s="63"/>
      <c r="WJJ6" s="63"/>
      <c r="WJK6" s="63"/>
      <c r="WJL6" s="63"/>
      <c r="WJM6" s="63"/>
      <c r="WJN6" s="63"/>
      <c r="WJO6" s="63"/>
      <c r="WJP6" s="63"/>
      <c r="WJQ6" s="63"/>
      <c r="WJR6" s="63"/>
      <c r="WJS6" s="63"/>
      <c r="WJT6" s="63"/>
      <c r="WJU6" s="63"/>
      <c r="WJV6" s="63"/>
      <c r="WJW6" s="63"/>
      <c r="WJX6" s="63"/>
      <c r="WJY6" s="63"/>
      <c r="WJZ6" s="63"/>
      <c r="WKA6" s="63"/>
      <c r="WKB6" s="63"/>
      <c r="WKC6" s="63"/>
      <c r="WKD6" s="63"/>
      <c r="WKE6" s="63"/>
      <c r="WKF6" s="63"/>
      <c r="WKG6" s="63"/>
      <c r="WKH6" s="63"/>
      <c r="WKI6" s="63"/>
      <c r="WKJ6" s="63"/>
      <c r="WKK6" s="63"/>
      <c r="WKL6" s="63"/>
      <c r="WKM6" s="63"/>
      <c r="WKN6" s="63"/>
      <c r="WKO6" s="63"/>
      <c r="WKP6" s="63"/>
      <c r="WKQ6" s="63"/>
      <c r="WKR6" s="63"/>
      <c r="WKS6" s="63"/>
      <c r="WKT6" s="63"/>
      <c r="WKU6" s="63"/>
      <c r="WKV6" s="63"/>
      <c r="WKW6" s="63"/>
      <c r="WKX6" s="63"/>
      <c r="WKY6" s="63"/>
      <c r="WKZ6" s="63"/>
      <c r="WLA6" s="63"/>
      <c r="WLB6" s="63"/>
      <c r="WLC6" s="63"/>
      <c r="WLD6" s="63"/>
      <c r="WLE6" s="63"/>
      <c r="WLF6" s="63"/>
      <c r="WLG6" s="63"/>
      <c r="WLH6" s="63"/>
      <c r="WLI6" s="63"/>
      <c r="WLJ6" s="63"/>
      <c r="WLK6" s="63"/>
      <c r="WLL6" s="63"/>
      <c r="WLM6" s="63"/>
      <c r="WLN6" s="63"/>
      <c r="WLO6" s="63"/>
      <c r="WLP6" s="63"/>
      <c r="WLQ6" s="63"/>
      <c r="WLR6" s="63"/>
      <c r="WLS6" s="63"/>
      <c r="WLT6" s="63"/>
      <c r="WLU6" s="63"/>
      <c r="WLV6" s="63"/>
      <c r="WLW6" s="63"/>
      <c r="WLX6" s="63"/>
      <c r="WLY6" s="63"/>
      <c r="WLZ6" s="63"/>
      <c r="WMA6" s="63"/>
      <c r="WMB6" s="63"/>
      <c r="WMC6" s="63"/>
      <c r="WMD6" s="63"/>
      <c r="WME6" s="63"/>
      <c r="WMF6" s="63"/>
      <c r="WMG6" s="63"/>
      <c r="WMH6" s="63"/>
      <c r="WMI6" s="63"/>
      <c r="WMJ6" s="63"/>
      <c r="WMK6" s="63"/>
      <c r="WML6" s="63"/>
      <c r="WMM6" s="63"/>
      <c r="WMN6" s="63"/>
      <c r="WMO6" s="63"/>
      <c r="WMP6" s="63"/>
      <c r="WMQ6" s="63"/>
      <c r="WMR6" s="63"/>
      <c r="WMS6" s="63"/>
      <c r="WMT6" s="63"/>
      <c r="WMU6" s="63"/>
      <c r="WMV6" s="63"/>
      <c r="WMW6" s="63"/>
      <c r="WMX6" s="63"/>
      <c r="WMY6" s="63"/>
      <c r="WMZ6" s="63"/>
      <c r="WNA6" s="63"/>
      <c r="WNB6" s="63"/>
      <c r="WNC6" s="63"/>
      <c r="WND6" s="63"/>
      <c r="WNE6" s="63"/>
      <c r="WNF6" s="63"/>
      <c r="WNG6" s="63"/>
      <c r="WNH6" s="63"/>
      <c r="WNI6" s="63"/>
      <c r="WNJ6" s="63"/>
      <c r="WNK6" s="63"/>
      <c r="WNL6" s="63"/>
      <c r="WNM6" s="63"/>
      <c r="WNN6" s="63"/>
      <c r="WNO6" s="63"/>
      <c r="WNP6" s="63"/>
      <c r="WNQ6" s="63"/>
      <c r="WNR6" s="63"/>
      <c r="WNS6" s="63"/>
      <c r="WNT6" s="63"/>
      <c r="WNU6" s="63"/>
      <c r="WNV6" s="63"/>
      <c r="WNW6" s="63"/>
      <c r="WNX6" s="63"/>
      <c r="WNY6" s="63"/>
      <c r="WNZ6" s="63"/>
      <c r="WOA6" s="63"/>
      <c r="WOB6" s="63"/>
      <c r="WOC6" s="63"/>
      <c r="WOD6" s="63"/>
      <c r="WOE6" s="63"/>
      <c r="WOF6" s="63"/>
      <c r="WOG6" s="63"/>
      <c r="WOH6" s="63"/>
      <c r="WOI6" s="63"/>
      <c r="WOJ6" s="63"/>
      <c r="WOK6" s="63"/>
      <c r="WOL6" s="63"/>
      <c r="WOM6" s="63"/>
      <c r="WON6" s="63"/>
      <c r="WOO6" s="63"/>
      <c r="WOP6" s="63"/>
      <c r="WOQ6" s="63"/>
      <c r="WOR6" s="63"/>
      <c r="WOS6" s="63"/>
      <c r="WOT6" s="63"/>
      <c r="WOU6" s="63"/>
      <c r="WOV6" s="63"/>
      <c r="WOW6" s="63"/>
      <c r="WOX6" s="63"/>
      <c r="WOY6" s="63"/>
      <c r="WOZ6" s="63"/>
      <c r="WPA6" s="63"/>
      <c r="WPB6" s="63"/>
      <c r="WPC6" s="63"/>
      <c r="WPD6" s="63"/>
      <c r="WPE6" s="63"/>
      <c r="WPF6" s="63"/>
      <c r="WPG6" s="63"/>
      <c r="WPH6" s="63"/>
      <c r="WPI6" s="63"/>
      <c r="WPJ6" s="63"/>
      <c r="WPK6" s="63"/>
      <c r="WPL6" s="63"/>
      <c r="WPM6" s="63"/>
      <c r="WPN6" s="63"/>
      <c r="WPO6" s="63"/>
      <c r="WPP6" s="63"/>
      <c r="WPQ6" s="63"/>
      <c r="WPR6" s="63"/>
      <c r="WPS6" s="63"/>
      <c r="WPT6" s="63"/>
      <c r="WPU6" s="63"/>
      <c r="WPV6" s="63"/>
      <c r="WPW6" s="63"/>
      <c r="WPX6" s="63"/>
      <c r="WPY6" s="63"/>
      <c r="WPZ6" s="63"/>
      <c r="WQA6" s="63"/>
      <c r="WQB6" s="63"/>
      <c r="WQC6" s="63"/>
      <c r="WQD6" s="63"/>
      <c r="WQE6" s="63"/>
      <c r="WQF6" s="63"/>
      <c r="WQG6" s="63"/>
      <c r="WQH6" s="63"/>
      <c r="WQI6" s="63"/>
      <c r="WQJ6" s="63"/>
      <c r="WQK6" s="63"/>
      <c r="WQL6" s="63"/>
      <c r="WQM6" s="63"/>
      <c r="WQN6" s="63"/>
      <c r="WQO6" s="63"/>
      <c r="WQP6" s="63"/>
      <c r="WQQ6" s="63"/>
      <c r="WQR6" s="63"/>
      <c r="WQS6" s="63"/>
      <c r="WQT6" s="63"/>
      <c r="WQU6" s="63"/>
      <c r="WQV6" s="63"/>
      <c r="WQW6" s="63"/>
      <c r="WQX6" s="63"/>
      <c r="WQY6" s="63"/>
      <c r="WQZ6" s="63"/>
      <c r="WRA6" s="63"/>
      <c r="WRB6" s="63"/>
      <c r="WRC6" s="63"/>
      <c r="WRD6" s="63"/>
      <c r="WRE6" s="63"/>
      <c r="WRF6" s="63"/>
      <c r="WRG6" s="63"/>
      <c r="WRH6" s="63"/>
      <c r="WRI6" s="63"/>
      <c r="WRJ6" s="63"/>
      <c r="WRK6" s="63"/>
      <c r="WRL6" s="63"/>
      <c r="WRM6" s="63"/>
      <c r="WRN6" s="63"/>
      <c r="WRO6" s="63"/>
      <c r="WRP6" s="63"/>
      <c r="WRQ6" s="63"/>
      <c r="WRR6" s="63"/>
      <c r="WRS6" s="63"/>
      <c r="WRT6" s="63"/>
      <c r="WRU6" s="63"/>
      <c r="WRV6" s="63"/>
      <c r="WRW6" s="63"/>
      <c r="WRX6" s="63"/>
      <c r="WRY6" s="63"/>
      <c r="WRZ6" s="63"/>
      <c r="WSA6" s="63"/>
      <c r="WSB6" s="63"/>
      <c r="WSC6" s="63"/>
      <c r="WSD6" s="63"/>
      <c r="WSE6" s="63"/>
      <c r="WSF6" s="63"/>
      <c r="WSG6" s="63"/>
      <c r="WSH6" s="63"/>
      <c r="WSI6" s="63"/>
      <c r="WSJ6" s="63"/>
      <c r="WSK6" s="63"/>
      <c r="WSL6" s="63"/>
      <c r="WSM6" s="63"/>
      <c r="WSN6" s="63"/>
      <c r="WSO6" s="63"/>
      <c r="WSP6" s="63"/>
      <c r="WSQ6" s="63"/>
      <c r="WSR6" s="63"/>
      <c r="WSS6" s="63"/>
      <c r="WST6" s="63"/>
      <c r="WSU6" s="63"/>
      <c r="WSV6" s="63"/>
      <c r="WSW6" s="63"/>
      <c r="WSX6" s="63"/>
      <c r="WSY6" s="63"/>
      <c r="WSZ6" s="63"/>
      <c r="WTA6" s="63"/>
      <c r="WTB6" s="63"/>
      <c r="WTC6" s="63"/>
      <c r="WTD6" s="63"/>
      <c r="WTE6" s="63"/>
      <c r="WTF6" s="63"/>
      <c r="WTG6" s="63"/>
      <c r="WTH6" s="63"/>
      <c r="WTI6" s="63"/>
      <c r="WTJ6" s="63"/>
      <c r="WTK6" s="63"/>
      <c r="WTL6" s="63"/>
      <c r="WTM6" s="63"/>
      <c r="WTN6" s="63"/>
      <c r="WTO6" s="63"/>
      <c r="WTP6" s="63"/>
      <c r="WTQ6" s="63"/>
      <c r="WTR6" s="63"/>
      <c r="WTS6" s="63"/>
      <c r="WTT6" s="63"/>
      <c r="WTU6" s="63"/>
      <c r="WTV6" s="63"/>
      <c r="WTW6" s="63"/>
      <c r="WTX6" s="63"/>
      <c r="WTY6" s="63"/>
      <c r="WTZ6" s="63"/>
      <c r="WUA6" s="63"/>
      <c r="WUB6" s="63"/>
      <c r="WUC6" s="63"/>
      <c r="WUD6" s="63"/>
      <c r="WUE6" s="63"/>
      <c r="WUF6" s="63"/>
      <c r="WUG6" s="63"/>
      <c r="WUH6" s="63"/>
      <c r="WUI6" s="63"/>
      <c r="WUJ6" s="63"/>
      <c r="WUK6" s="63"/>
      <c r="WUL6" s="63"/>
      <c r="WUM6" s="63"/>
      <c r="WUN6" s="63"/>
      <c r="WUO6" s="63"/>
      <c r="WUP6" s="63"/>
      <c r="WUQ6" s="63"/>
      <c r="WUR6" s="63"/>
      <c r="WUS6" s="63"/>
      <c r="WUT6" s="63"/>
      <c r="WUU6" s="63"/>
      <c r="WUV6" s="63"/>
      <c r="WUW6" s="63"/>
      <c r="WUX6" s="63"/>
      <c r="WUY6" s="63"/>
      <c r="WUZ6" s="63"/>
      <c r="WVA6" s="63"/>
      <c r="WVB6" s="63"/>
      <c r="WVC6" s="63"/>
      <c r="WVD6" s="63"/>
      <c r="WVE6" s="63"/>
      <c r="WVF6" s="63"/>
      <c r="WVG6" s="63"/>
      <c r="WVH6" s="63"/>
      <c r="WVI6" s="63"/>
      <c r="WVJ6" s="63"/>
      <c r="WVK6" s="63"/>
      <c r="WVL6" s="63"/>
      <c r="WVM6" s="63"/>
      <c r="WVN6" s="63"/>
      <c r="WVO6" s="63"/>
      <c r="WVP6" s="63"/>
      <c r="WVQ6" s="63"/>
      <c r="WVR6" s="63"/>
      <c r="WVS6" s="63"/>
      <c r="WVT6" s="63"/>
      <c r="WVU6" s="63"/>
      <c r="WVV6" s="63"/>
      <c r="WVW6" s="63"/>
      <c r="WVX6" s="63"/>
      <c r="WVY6" s="63"/>
      <c r="WVZ6" s="63"/>
      <c r="WWA6" s="63"/>
      <c r="WWB6" s="63"/>
      <c r="WWC6" s="63"/>
      <c r="WWD6" s="63"/>
      <c r="WWE6" s="63"/>
      <c r="WWF6" s="63"/>
      <c r="WWG6" s="63"/>
      <c r="WWH6" s="63"/>
      <c r="WWI6" s="63"/>
      <c r="WWJ6" s="63"/>
      <c r="WWK6" s="63"/>
      <c r="WWL6" s="63"/>
      <c r="WWM6" s="63"/>
      <c r="WWN6" s="63"/>
      <c r="WWO6" s="63"/>
      <c r="WWP6" s="63"/>
      <c r="WWQ6" s="63"/>
      <c r="WWR6" s="63"/>
      <c r="WWS6" s="63"/>
      <c r="WWT6" s="63"/>
      <c r="WWU6" s="63"/>
      <c r="WWV6" s="63"/>
      <c r="WWW6" s="63"/>
      <c r="WWX6" s="63"/>
      <c r="WWY6" s="63"/>
      <c r="WWZ6" s="63"/>
      <c r="WXA6" s="63"/>
      <c r="WXB6" s="63"/>
      <c r="WXC6" s="63"/>
      <c r="WXD6" s="63"/>
      <c r="WXE6" s="63"/>
      <c r="WXF6" s="63"/>
      <c r="WXG6" s="63"/>
      <c r="WXH6" s="63"/>
      <c r="WXI6" s="63"/>
      <c r="WXJ6" s="63"/>
      <c r="WXK6" s="63"/>
      <c r="WXL6" s="63"/>
      <c r="WXM6" s="63"/>
      <c r="WXN6" s="63"/>
      <c r="WXO6" s="63"/>
      <c r="WXP6" s="63"/>
      <c r="WXQ6" s="63"/>
      <c r="WXR6" s="63"/>
      <c r="WXS6" s="63"/>
      <c r="WXT6" s="63"/>
      <c r="WXU6" s="63"/>
      <c r="WXV6" s="63"/>
      <c r="WXW6" s="63"/>
      <c r="WXX6" s="63"/>
      <c r="WXY6" s="63"/>
      <c r="WXZ6" s="63"/>
      <c r="WYA6" s="63"/>
      <c r="WYB6" s="63"/>
      <c r="WYC6" s="63"/>
      <c r="WYD6" s="63"/>
      <c r="WYE6" s="63"/>
      <c r="WYF6" s="63"/>
      <c r="WYG6" s="63"/>
      <c r="WYH6" s="63"/>
      <c r="WYI6" s="63"/>
      <c r="WYJ6" s="63"/>
      <c r="WYK6" s="63"/>
      <c r="WYL6" s="63"/>
      <c r="WYM6" s="63"/>
      <c r="WYN6" s="63"/>
      <c r="WYO6" s="63"/>
      <c r="WYP6" s="63"/>
      <c r="WYQ6" s="63"/>
      <c r="WYR6" s="63"/>
      <c r="WYS6" s="63"/>
      <c r="WYT6" s="63"/>
      <c r="WYU6" s="63"/>
      <c r="WYV6" s="63"/>
      <c r="WYW6" s="63"/>
      <c r="WYX6" s="63"/>
      <c r="WYY6" s="63"/>
      <c r="WYZ6" s="63"/>
      <c r="WZA6" s="63"/>
      <c r="WZB6" s="63"/>
      <c r="WZC6" s="63"/>
      <c r="WZD6" s="63"/>
      <c r="WZE6" s="63"/>
      <c r="WZF6" s="63"/>
      <c r="WZG6" s="63"/>
      <c r="WZH6" s="63"/>
      <c r="WZI6" s="63"/>
      <c r="WZJ6" s="63"/>
      <c r="WZK6" s="63"/>
      <c r="WZL6" s="63"/>
      <c r="WZM6" s="63"/>
      <c r="WZN6" s="63"/>
      <c r="WZO6" s="63"/>
      <c r="WZP6" s="63"/>
      <c r="WZQ6" s="63"/>
      <c r="WZR6" s="63"/>
      <c r="WZS6" s="63"/>
      <c r="WZT6" s="63"/>
      <c r="WZU6" s="63"/>
      <c r="WZV6" s="63"/>
      <c r="WZW6" s="63"/>
      <c r="WZX6" s="63"/>
      <c r="WZY6" s="63"/>
      <c r="WZZ6" s="63"/>
      <c r="XAA6" s="63"/>
      <c r="XAB6" s="63"/>
      <c r="XAC6" s="63"/>
      <c r="XAD6" s="63"/>
      <c r="XAE6" s="63"/>
      <c r="XAF6" s="63"/>
      <c r="XAG6" s="63"/>
      <c r="XAH6" s="63"/>
      <c r="XAI6" s="63"/>
      <c r="XAJ6" s="63"/>
      <c r="XAK6" s="63"/>
      <c r="XAL6" s="63"/>
      <c r="XAM6" s="63"/>
      <c r="XAN6" s="63"/>
      <c r="XAO6" s="63"/>
      <c r="XAP6" s="63"/>
      <c r="XAQ6" s="63"/>
      <c r="XAR6" s="63"/>
      <c r="XAS6" s="63"/>
      <c r="XAT6" s="63"/>
      <c r="XAU6" s="63"/>
      <c r="XAV6" s="63"/>
      <c r="XAW6" s="63"/>
      <c r="XAX6" s="63"/>
      <c r="XAY6" s="63"/>
      <c r="XAZ6" s="63"/>
      <c r="XBA6" s="63"/>
      <c r="XBB6" s="63"/>
      <c r="XBC6" s="63"/>
      <c r="XBD6" s="63"/>
      <c r="XBE6" s="63"/>
      <c r="XBF6" s="63"/>
      <c r="XBG6" s="63"/>
      <c r="XBH6" s="63"/>
      <c r="XBI6" s="63"/>
      <c r="XBJ6" s="63"/>
      <c r="XBK6" s="63"/>
      <c r="XBL6" s="63"/>
      <c r="XBM6" s="63"/>
      <c r="XBN6" s="63"/>
      <c r="XBO6" s="63"/>
      <c r="XBP6" s="63"/>
      <c r="XBQ6" s="63"/>
      <c r="XBR6" s="63"/>
      <c r="XBS6" s="63"/>
      <c r="XBT6" s="63"/>
      <c r="XBU6" s="63"/>
      <c r="XBV6" s="63"/>
      <c r="XBW6" s="63"/>
      <c r="XBX6" s="63"/>
      <c r="XBY6" s="63"/>
      <c r="XBZ6" s="63"/>
      <c r="XCA6" s="63"/>
      <c r="XCB6" s="63"/>
      <c r="XCC6" s="63"/>
      <c r="XCD6" s="63"/>
      <c r="XCE6" s="63"/>
      <c r="XCF6" s="63"/>
      <c r="XCG6" s="63"/>
      <c r="XCH6" s="63"/>
      <c r="XCI6" s="63"/>
      <c r="XCJ6" s="63"/>
      <c r="XCK6" s="63"/>
      <c r="XCL6" s="63"/>
      <c r="XCM6" s="63"/>
      <c r="XCN6" s="63"/>
      <c r="XCO6" s="63"/>
      <c r="XCP6" s="63"/>
      <c r="XCQ6" s="63"/>
      <c r="XCR6" s="63"/>
      <c r="XCS6" s="63"/>
      <c r="XCT6" s="63"/>
      <c r="XCU6" s="63"/>
      <c r="XCV6" s="63"/>
      <c r="XCW6" s="63"/>
      <c r="XCX6" s="63"/>
      <c r="XCY6" s="63"/>
      <c r="XCZ6" s="63"/>
      <c r="XDA6" s="63"/>
      <c r="XDB6" s="63"/>
      <c r="XDC6" s="63"/>
      <c r="XDD6" s="63"/>
      <c r="XDE6" s="63"/>
      <c r="XDF6" s="63"/>
      <c r="XDG6" s="63"/>
      <c r="XDH6" s="63"/>
      <c r="XDI6" s="63"/>
      <c r="XDJ6" s="63"/>
      <c r="XDK6" s="63"/>
      <c r="XDL6" s="63"/>
      <c r="XDM6" s="63"/>
      <c r="XDN6" s="63"/>
      <c r="XDO6" s="63"/>
      <c r="XDP6" s="63"/>
      <c r="XDQ6" s="63"/>
      <c r="XDR6" s="63"/>
      <c r="XDS6" s="63"/>
      <c r="XDT6" s="63"/>
      <c r="XDU6" s="63"/>
      <c r="XDV6" s="63"/>
      <c r="XDW6" s="63"/>
      <c r="XDX6" s="63"/>
      <c r="XDY6" s="63"/>
      <c r="XDZ6" s="63"/>
      <c r="XEA6" s="63"/>
      <c r="XEB6" s="63"/>
      <c r="XEC6" s="63"/>
      <c r="XED6" s="63"/>
      <c r="XEE6" s="63"/>
      <c r="XEF6" s="63"/>
      <c r="XEG6" s="63"/>
      <c r="XEH6" s="63"/>
      <c r="XEI6" s="63"/>
      <c r="XEJ6" s="63"/>
      <c r="XEK6" s="63"/>
      <c r="XEL6" s="63"/>
      <c r="XEM6" s="63"/>
      <c r="XEN6" s="63"/>
      <c r="XEO6" s="63"/>
      <c r="XEP6" s="63"/>
      <c r="XEQ6" s="63"/>
      <c r="XER6" s="63"/>
      <c r="XES6" s="63"/>
      <c r="XET6" s="63"/>
      <c r="XEU6" s="63"/>
      <c r="XEV6" s="63"/>
      <c r="XEW6" s="63"/>
      <c r="XEX6" s="63"/>
      <c r="XEY6" s="63"/>
      <c r="XEZ6" s="63"/>
      <c r="XFA6" s="63"/>
      <c r="XFB6" s="63"/>
      <c r="XFC6" s="63"/>
      <c r="XFD6" s="63"/>
    </row>
    <row r="7" spans="1:16384" x14ac:dyDescent="0.2">
      <c r="A7" s="13"/>
      <c r="B7" s="13"/>
      <c r="C7" s="12"/>
      <c r="D7" s="57"/>
      <c r="E7" s="178"/>
      <c r="F7" s="56"/>
      <c r="G7" s="56"/>
      <c r="H7" s="59"/>
      <c r="I7" s="59"/>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c r="BX7" s="63"/>
      <c r="BY7" s="63"/>
      <c r="BZ7" s="63"/>
      <c r="CA7" s="63"/>
      <c r="CB7" s="63"/>
      <c r="CC7" s="63"/>
      <c r="CD7" s="63"/>
      <c r="CE7" s="63"/>
      <c r="CF7" s="63"/>
      <c r="CG7" s="63"/>
      <c r="CH7" s="63"/>
      <c r="CI7" s="63"/>
      <c r="CJ7" s="63"/>
      <c r="CK7" s="63"/>
      <c r="CL7" s="63"/>
      <c r="CM7" s="63"/>
      <c r="CN7" s="63"/>
      <c r="CO7" s="63"/>
      <c r="CP7" s="63"/>
      <c r="CQ7" s="63"/>
      <c r="CR7" s="63"/>
      <c r="CS7" s="63"/>
      <c r="CT7" s="63"/>
      <c r="CU7" s="63"/>
      <c r="CV7" s="63"/>
      <c r="CW7" s="63"/>
      <c r="CX7" s="63"/>
      <c r="CY7" s="63"/>
      <c r="CZ7" s="63"/>
      <c r="DA7" s="63"/>
      <c r="DB7" s="63"/>
      <c r="DC7" s="63"/>
      <c r="DD7" s="63"/>
      <c r="DE7" s="63"/>
      <c r="DF7" s="63"/>
      <c r="DG7" s="63"/>
      <c r="DH7" s="63"/>
      <c r="DI7" s="63"/>
      <c r="DJ7" s="63"/>
      <c r="DK7" s="63"/>
      <c r="DL7" s="63"/>
      <c r="DM7" s="63"/>
      <c r="DN7" s="63"/>
      <c r="DO7" s="63"/>
      <c r="DP7" s="63"/>
      <c r="DQ7" s="63"/>
      <c r="DR7" s="63"/>
      <c r="DS7" s="63"/>
      <c r="DT7" s="63"/>
      <c r="DU7" s="63"/>
      <c r="DV7" s="63"/>
      <c r="DW7" s="63"/>
      <c r="DX7" s="63"/>
      <c r="DY7" s="63"/>
      <c r="DZ7" s="63"/>
      <c r="EA7" s="63"/>
      <c r="EB7" s="63"/>
      <c r="EC7" s="63"/>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c r="FK7" s="63"/>
      <c r="FL7" s="63"/>
      <c r="FM7" s="63"/>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63"/>
      <c r="GQ7" s="63"/>
      <c r="GR7" s="63"/>
      <c r="GS7" s="63"/>
      <c r="GT7" s="63"/>
      <c r="GU7" s="63"/>
      <c r="GV7" s="63"/>
      <c r="GW7" s="63"/>
      <c r="GX7" s="63"/>
      <c r="GY7" s="63"/>
      <c r="GZ7" s="63"/>
      <c r="HA7" s="63"/>
      <c r="HB7" s="63"/>
      <c r="HC7" s="63"/>
      <c r="HD7" s="63"/>
      <c r="HE7" s="63"/>
      <c r="HF7" s="63"/>
      <c r="HG7" s="63"/>
      <c r="HH7" s="63"/>
      <c r="HI7" s="63"/>
      <c r="HJ7" s="63"/>
      <c r="HK7" s="63"/>
      <c r="HL7" s="63"/>
      <c r="HM7" s="63"/>
      <c r="HN7" s="63"/>
      <c r="HO7" s="63"/>
      <c r="HP7" s="63"/>
      <c r="HQ7" s="63"/>
      <c r="HR7" s="63"/>
      <c r="HS7" s="63"/>
      <c r="HT7" s="63"/>
      <c r="HU7" s="63"/>
      <c r="HV7" s="63"/>
      <c r="HW7" s="63"/>
      <c r="HX7" s="63"/>
      <c r="HY7" s="63"/>
      <c r="HZ7" s="63"/>
      <c r="IA7" s="63"/>
      <c r="IB7" s="63"/>
      <c r="IC7" s="63"/>
      <c r="ID7" s="63"/>
      <c r="IE7" s="63"/>
      <c r="IF7" s="63"/>
      <c r="IG7" s="63"/>
      <c r="IH7" s="63"/>
      <c r="II7" s="63"/>
      <c r="IJ7" s="63"/>
      <c r="IK7" s="63"/>
      <c r="IL7" s="63"/>
      <c r="IM7" s="63"/>
      <c r="IN7" s="63"/>
      <c r="IO7" s="63"/>
      <c r="IP7" s="63"/>
      <c r="IQ7" s="63"/>
      <c r="IR7" s="63"/>
      <c r="IS7" s="63"/>
      <c r="IT7" s="63"/>
      <c r="IU7" s="63"/>
      <c r="IV7" s="63"/>
      <c r="IW7" s="63"/>
      <c r="IX7" s="63"/>
      <c r="IY7" s="63"/>
      <c r="IZ7" s="63"/>
      <c r="JA7" s="63"/>
      <c r="JB7" s="63"/>
      <c r="JC7" s="63"/>
      <c r="JD7" s="63"/>
      <c r="JE7" s="63"/>
      <c r="JF7" s="63"/>
      <c r="JG7" s="63"/>
      <c r="JH7" s="63"/>
      <c r="JI7" s="63"/>
      <c r="JJ7" s="63"/>
      <c r="JK7" s="63"/>
      <c r="JL7" s="63"/>
      <c r="JM7" s="63"/>
      <c r="JN7" s="63"/>
      <c r="JO7" s="63"/>
      <c r="JP7" s="63"/>
      <c r="JQ7" s="63"/>
      <c r="JR7" s="63"/>
      <c r="JS7" s="63"/>
      <c r="JT7" s="63"/>
      <c r="JU7" s="63"/>
      <c r="JV7" s="63"/>
      <c r="JW7" s="63"/>
      <c r="JX7" s="63"/>
      <c r="JY7" s="63"/>
      <c r="JZ7" s="63"/>
      <c r="KA7" s="63"/>
      <c r="KB7" s="63"/>
      <c r="KC7" s="63"/>
      <c r="KD7" s="63"/>
      <c r="KE7" s="63"/>
      <c r="KF7" s="63"/>
      <c r="KG7" s="63"/>
      <c r="KH7" s="63"/>
      <c r="KI7" s="63"/>
      <c r="KJ7" s="63"/>
      <c r="KK7" s="63"/>
      <c r="KL7" s="63"/>
      <c r="KM7" s="63"/>
      <c r="KN7" s="63"/>
      <c r="KO7" s="63"/>
      <c r="KP7" s="63"/>
      <c r="KQ7" s="63"/>
      <c r="KR7" s="63"/>
      <c r="KS7" s="63"/>
      <c r="KT7" s="63"/>
      <c r="KU7" s="63"/>
      <c r="KV7" s="63"/>
      <c r="KW7" s="63"/>
      <c r="KX7" s="63"/>
      <c r="KY7" s="63"/>
      <c r="KZ7" s="63"/>
      <c r="LA7" s="63"/>
      <c r="LB7" s="63"/>
      <c r="LC7" s="63"/>
      <c r="LD7" s="63"/>
      <c r="LE7" s="63"/>
      <c r="LF7" s="63"/>
      <c r="LG7" s="63"/>
      <c r="LH7" s="63"/>
      <c r="LI7" s="63"/>
      <c r="LJ7" s="63"/>
      <c r="LK7" s="63"/>
      <c r="LL7" s="63"/>
      <c r="LM7" s="63"/>
      <c r="LN7" s="63"/>
      <c r="LO7" s="63"/>
      <c r="LP7" s="63"/>
      <c r="LQ7" s="63"/>
      <c r="LR7" s="63"/>
      <c r="LS7" s="63"/>
      <c r="LT7" s="63"/>
      <c r="LU7" s="63"/>
      <c r="LV7" s="63"/>
      <c r="LW7" s="63"/>
      <c r="LX7" s="63"/>
      <c r="LY7" s="63"/>
      <c r="LZ7" s="63"/>
      <c r="MA7" s="63"/>
      <c r="MB7" s="63"/>
      <c r="MC7" s="63"/>
      <c r="MD7" s="63"/>
      <c r="ME7" s="63"/>
      <c r="MF7" s="63"/>
      <c r="MG7" s="63"/>
      <c r="MH7" s="63"/>
      <c r="MI7" s="63"/>
      <c r="MJ7" s="63"/>
      <c r="MK7" s="63"/>
      <c r="ML7" s="63"/>
      <c r="MM7" s="63"/>
      <c r="MN7" s="63"/>
      <c r="MO7" s="63"/>
      <c r="MP7" s="63"/>
      <c r="MQ7" s="63"/>
      <c r="MR7" s="63"/>
      <c r="MS7" s="63"/>
      <c r="MT7" s="63"/>
      <c r="MU7" s="63"/>
      <c r="MV7" s="63"/>
      <c r="MW7" s="63"/>
      <c r="MX7" s="63"/>
      <c r="MY7" s="63"/>
      <c r="MZ7" s="63"/>
      <c r="NA7" s="63"/>
      <c r="NB7" s="63"/>
      <c r="NC7" s="63"/>
      <c r="ND7" s="63"/>
      <c r="NE7" s="63"/>
      <c r="NF7" s="63"/>
      <c r="NG7" s="63"/>
      <c r="NH7" s="63"/>
      <c r="NI7" s="63"/>
      <c r="NJ7" s="63"/>
      <c r="NK7" s="63"/>
      <c r="NL7" s="63"/>
      <c r="NM7" s="63"/>
      <c r="NN7" s="63"/>
      <c r="NO7" s="63"/>
      <c r="NP7" s="63"/>
      <c r="NQ7" s="63"/>
      <c r="NR7" s="63"/>
      <c r="NS7" s="63"/>
      <c r="NT7" s="63"/>
      <c r="NU7" s="63"/>
      <c r="NV7" s="63"/>
      <c r="NW7" s="63"/>
      <c r="NX7" s="63"/>
      <c r="NY7" s="63"/>
      <c r="NZ7" s="63"/>
      <c r="OA7" s="63"/>
      <c r="OB7" s="63"/>
      <c r="OC7" s="63"/>
      <c r="OD7" s="63"/>
      <c r="OE7" s="63"/>
      <c r="OF7" s="63"/>
      <c r="OG7" s="63"/>
      <c r="OH7" s="63"/>
      <c r="OI7" s="63"/>
      <c r="OJ7" s="63"/>
      <c r="OK7" s="63"/>
      <c r="OL7" s="63"/>
      <c r="OM7" s="63"/>
      <c r="ON7" s="63"/>
      <c r="OO7" s="63"/>
      <c r="OP7" s="63"/>
      <c r="OQ7" s="63"/>
      <c r="OR7" s="63"/>
      <c r="OS7" s="63"/>
      <c r="OT7" s="63"/>
      <c r="OU7" s="63"/>
      <c r="OV7" s="63"/>
      <c r="OW7" s="63"/>
      <c r="OX7" s="63"/>
      <c r="OY7" s="63"/>
      <c r="OZ7" s="63"/>
      <c r="PA7" s="63"/>
      <c r="PB7" s="63"/>
      <c r="PC7" s="63"/>
      <c r="PD7" s="63"/>
      <c r="PE7" s="63"/>
      <c r="PF7" s="63"/>
      <c r="PG7" s="63"/>
      <c r="PH7" s="63"/>
      <c r="PI7" s="63"/>
      <c r="PJ7" s="63"/>
      <c r="PK7" s="63"/>
      <c r="PL7" s="63"/>
      <c r="PM7" s="63"/>
      <c r="PN7" s="63"/>
      <c r="PO7" s="63"/>
      <c r="PP7" s="63"/>
      <c r="PQ7" s="63"/>
      <c r="PR7" s="63"/>
      <c r="PS7" s="63"/>
      <c r="PT7" s="63"/>
      <c r="PU7" s="63"/>
      <c r="PV7" s="63"/>
      <c r="PW7" s="63"/>
      <c r="PX7" s="63"/>
      <c r="PY7" s="63"/>
      <c r="PZ7" s="63"/>
      <c r="QA7" s="63"/>
      <c r="QB7" s="63"/>
      <c r="QC7" s="63"/>
      <c r="QD7" s="63"/>
      <c r="QE7" s="63"/>
      <c r="QF7" s="63"/>
      <c r="QG7" s="63"/>
      <c r="QH7" s="63"/>
      <c r="QI7" s="63"/>
      <c r="QJ7" s="63"/>
      <c r="QK7" s="63"/>
      <c r="QL7" s="63"/>
      <c r="QM7" s="63"/>
      <c r="QN7" s="63"/>
      <c r="QO7" s="63"/>
      <c r="QP7" s="63"/>
      <c r="QQ7" s="63"/>
      <c r="QR7" s="63"/>
      <c r="QS7" s="63"/>
      <c r="QT7" s="63"/>
      <c r="QU7" s="63"/>
      <c r="QV7" s="63"/>
      <c r="QW7" s="63"/>
      <c r="QX7" s="63"/>
      <c r="QY7" s="63"/>
      <c r="QZ7" s="63"/>
      <c r="RA7" s="63"/>
      <c r="RB7" s="63"/>
      <c r="RC7" s="63"/>
      <c r="RD7" s="63"/>
      <c r="RE7" s="63"/>
      <c r="RF7" s="63"/>
      <c r="RG7" s="63"/>
      <c r="RH7" s="63"/>
      <c r="RI7" s="63"/>
      <c r="RJ7" s="63"/>
      <c r="RK7" s="63"/>
      <c r="RL7" s="63"/>
      <c r="RM7" s="63"/>
      <c r="RN7" s="63"/>
      <c r="RO7" s="63"/>
      <c r="RP7" s="63"/>
      <c r="RQ7" s="63"/>
      <c r="RR7" s="63"/>
      <c r="RS7" s="63"/>
      <c r="RT7" s="63"/>
      <c r="RU7" s="63"/>
      <c r="RV7" s="63"/>
      <c r="RW7" s="63"/>
      <c r="RX7" s="63"/>
      <c r="RY7" s="63"/>
      <c r="RZ7" s="63"/>
      <c r="SA7" s="63"/>
      <c r="SB7" s="63"/>
      <c r="SC7" s="63"/>
      <c r="SD7" s="63"/>
      <c r="SE7" s="63"/>
      <c r="SF7" s="63"/>
      <c r="SG7" s="63"/>
      <c r="SH7" s="63"/>
      <c r="SI7" s="63"/>
      <c r="SJ7" s="63"/>
      <c r="SK7" s="63"/>
      <c r="SL7" s="63"/>
      <c r="SM7" s="63"/>
      <c r="SN7" s="63"/>
      <c r="SO7" s="63"/>
      <c r="SP7" s="63"/>
      <c r="SQ7" s="63"/>
      <c r="SR7" s="63"/>
      <c r="SS7" s="63"/>
      <c r="ST7" s="63"/>
      <c r="SU7" s="63"/>
      <c r="SV7" s="63"/>
      <c r="SW7" s="63"/>
      <c r="SX7" s="63"/>
      <c r="SY7" s="63"/>
      <c r="SZ7" s="63"/>
      <c r="TA7" s="63"/>
      <c r="TB7" s="63"/>
      <c r="TC7" s="63"/>
      <c r="TD7" s="63"/>
      <c r="TE7" s="63"/>
      <c r="TF7" s="63"/>
      <c r="TG7" s="63"/>
      <c r="TH7" s="63"/>
      <c r="TI7" s="63"/>
      <c r="TJ7" s="63"/>
      <c r="TK7" s="63"/>
      <c r="TL7" s="63"/>
      <c r="TM7" s="63"/>
      <c r="TN7" s="63"/>
      <c r="TO7" s="63"/>
      <c r="TP7" s="63"/>
      <c r="TQ7" s="63"/>
      <c r="TR7" s="63"/>
      <c r="TS7" s="63"/>
      <c r="TT7" s="63"/>
      <c r="TU7" s="63"/>
      <c r="TV7" s="63"/>
      <c r="TW7" s="63"/>
      <c r="TX7" s="63"/>
      <c r="TY7" s="63"/>
      <c r="TZ7" s="63"/>
      <c r="UA7" s="63"/>
      <c r="UB7" s="63"/>
      <c r="UC7" s="63"/>
      <c r="UD7" s="63"/>
      <c r="UE7" s="63"/>
      <c r="UF7" s="63"/>
      <c r="UG7" s="63"/>
      <c r="UH7" s="63"/>
      <c r="UI7" s="63"/>
      <c r="UJ7" s="63"/>
      <c r="UK7" s="63"/>
      <c r="UL7" s="63"/>
      <c r="UM7" s="63"/>
      <c r="UN7" s="63"/>
      <c r="UO7" s="63"/>
      <c r="UP7" s="63"/>
      <c r="UQ7" s="63"/>
      <c r="UR7" s="63"/>
      <c r="US7" s="63"/>
      <c r="UT7" s="63"/>
      <c r="UU7" s="63"/>
      <c r="UV7" s="63"/>
      <c r="UW7" s="63"/>
      <c r="UX7" s="63"/>
      <c r="UY7" s="63"/>
      <c r="UZ7" s="63"/>
      <c r="VA7" s="63"/>
      <c r="VB7" s="63"/>
      <c r="VC7" s="63"/>
      <c r="VD7" s="63"/>
      <c r="VE7" s="63"/>
      <c r="VF7" s="63"/>
      <c r="VG7" s="63"/>
      <c r="VH7" s="63"/>
      <c r="VI7" s="63"/>
      <c r="VJ7" s="63"/>
      <c r="VK7" s="63"/>
      <c r="VL7" s="63"/>
      <c r="VM7" s="63"/>
      <c r="VN7" s="63"/>
      <c r="VO7" s="63"/>
      <c r="VP7" s="63"/>
      <c r="VQ7" s="63"/>
      <c r="VR7" s="63"/>
      <c r="VS7" s="63"/>
      <c r="VT7" s="63"/>
      <c r="VU7" s="63"/>
      <c r="VV7" s="63"/>
      <c r="VW7" s="63"/>
      <c r="VX7" s="63"/>
      <c r="VY7" s="63"/>
      <c r="VZ7" s="63"/>
      <c r="WA7" s="63"/>
      <c r="WB7" s="63"/>
      <c r="WC7" s="63"/>
      <c r="WD7" s="63"/>
      <c r="WE7" s="63"/>
      <c r="WF7" s="63"/>
      <c r="WG7" s="63"/>
      <c r="WH7" s="63"/>
      <c r="WI7" s="63"/>
      <c r="WJ7" s="63"/>
      <c r="WK7" s="63"/>
      <c r="WL7" s="63"/>
      <c r="WM7" s="63"/>
      <c r="WN7" s="63"/>
      <c r="WO7" s="63"/>
      <c r="WP7" s="63"/>
      <c r="WQ7" s="63"/>
      <c r="WR7" s="63"/>
      <c r="WS7" s="63"/>
      <c r="WT7" s="63"/>
      <c r="WU7" s="63"/>
      <c r="WV7" s="63"/>
      <c r="WW7" s="63"/>
      <c r="WX7" s="63"/>
      <c r="WY7" s="63"/>
      <c r="WZ7" s="63"/>
      <c r="XA7" s="63"/>
      <c r="XB7" s="63"/>
      <c r="XC7" s="63"/>
      <c r="XD7" s="63"/>
      <c r="XE7" s="63"/>
      <c r="XF7" s="63"/>
      <c r="XG7" s="63"/>
      <c r="XH7" s="63"/>
      <c r="XI7" s="63"/>
      <c r="XJ7" s="63"/>
      <c r="XK7" s="63"/>
      <c r="XL7" s="63"/>
      <c r="XM7" s="63"/>
      <c r="XN7" s="63"/>
      <c r="XO7" s="63"/>
      <c r="XP7" s="63"/>
      <c r="XQ7" s="63"/>
      <c r="XR7" s="63"/>
      <c r="XS7" s="63"/>
      <c r="XT7" s="63"/>
      <c r="XU7" s="63"/>
      <c r="XV7" s="63"/>
      <c r="XW7" s="63"/>
      <c r="XX7" s="63"/>
      <c r="XY7" s="63"/>
      <c r="XZ7" s="63"/>
      <c r="YA7" s="63"/>
      <c r="YB7" s="63"/>
      <c r="YC7" s="63"/>
      <c r="YD7" s="63"/>
      <c r="YE7" s="63"/>
      <c r="YF7" s="63"/>
      <c r="YG7" s="63"/>
      <c r="YH7" s="63"/>
      <c r="YI7" s="63"/>
      <c r="YJ7" s="63"/>
      <c r="YK7" s="63"/>
      <c r="YL7" s="63"/>
      <c r="YM7" s="63"/>
      <c r="YN7" s="63"/>
      <c r="YO7" s="63"/>
      <c r="YP7" s="63"/>
      <c r="YQ7" s="63"/>
      <c r="YR7" s="63"/>
      <c r="YS7" s="63"/>
      <c r="YT7" s="63"/>
      <c r="YU7" s="63"/>
      <c r="YV7" s="63"/>
      <c r="YW7" s="63"/>
      <c r="YX7" s="63"/>
      <c r="YY7" s="63"/>
      <c r="YZ7" s="63"/>
      <c r="ZA7" s="63"/>
      <c r="ZB7" s="63"/>
      <c r="ZC7" s="63"/>
      <c r="ZD7" s="63"/>
      <c r="ZE7" s="63"/>
      <c r="ZF7" s="63"/>
      <c r="ZG7" s="63"/>
      <c r="ZH7" s="63"/>
      <c r="ZI7" s="63"/>
      <c r="ZJ7" s="63"/>
      <c r="ZK7" s="63"/>
      <c r="ZL7" s="63"/>
      <c r="ZM7" s="63"/>
      <c r="ZN7" s="63"/>
      <c r="ZO7" s="63"/>
      <c r="ZP7" s="63"/>
      <c r="ZQ7" s="63"/>
      <c r="ZR7" s="63"/>
      <c r="ZS7" s="63"/>
      <c r="ZT7" s="63"/>
      <c r="ZU7" s="63"/>
      <c r="ZV7" s="63"/>
      <c r="ZW7" s="63"/>
      <c r="ZX7" s="63"/>
      <c r="ZY7" s="63"/>
      <c r="ZZ7" s="63"/>
      <c r="AAA7" s="63"/>
      <c r="AAB7" s="63"/>
      <c r="AAC7" s="63"/>
      <c r="AAD7" s="63"/>
      <c r="AAE7" s="63"/>
      <c r="AAF7" s="63"/>
      <c r="AAG7" s="63"/>
      <c r="AAH7" s="63"/>
      <c r="AAI7" s="63"/>
      <c r="AAJ7" s="63"/>
      <c r="AAK7" s="63"/>
      <c r="AAL7" s="63"/>
      <c r="AAM7" s="63"/>
      <c r="AAN7" s="63"/>
      <c r="AAO7" s="63"/>
      <c r="AAP7" s="63"/>
      <c r="AAQ7" s="63"/>
      <c r="AAR7" s="63"/>
      <c r="AAS7" s="63"/>
      <c r="AAT7" s="63"/>
      <c r="AAU7" s="63"/>
      <c r="AAV7" s="63"/>
      <c r="AAW7" s="63"/>
      <c r="AAX7" s="63"/>
      <c r="AAY7" s="63"/>
      <c r="AAZ7" s="63"/>
      <c r="ABA7" s="63"/>
      <c r="ABB7" s="63"/>
      <c r="ABC7" s="63"/>
      <c r="ABD7" s="63"/>
      <c r="ABE7" s="63"/>
      <c r="ABF7" s="63"/>
      <c r="ABG7" s="63"/>
      <c r="ABH7" s="63"/>
      <c r="ABI7" s="63"/>
      <c r="ABJ7" s="63"/>
      <c r="ABK7" s="63"/>
      <c r="ABL7" s="63"/>
      <c r="ABM7" s="63"/>
      <c r="ABN7" s="63"/>
      <c r="ABO7" s="63"/>
      <c r="ABP7" s="63"/>
      <c r="ABQ7" s="63"/>
      <c r="ABR7" s="63"/>
      <c r="ABS7" s="63"/>
      <c r="ABT7" s="63"/>
      <c r="ABU7" s="63"/>
      <c r="ABV7" s="63"/>
      <c r="ABW7" s="63"/>
      <c r="ABX7" s="63"/>
      <c r="ABY7" s="63"/>
      <c r="ABZ7" s="63"/>
      <c r="ACA7" s="63"/>
      <c r="ACB7" s="63"/>
      <c r="ACC7" s="63"/>
      <c r="ACD7" s="63"/>
      <c r="ACE7" s="63"/>
      <c r="ACF7" s="63"/>
      <c r="ACG7" s="63"/>
      <c r="ACH7" s="63"/>
      <c r="ACI7" s="63"/>
      <c r="ACJ7" s="63"/>
      <c r="ACK7" s="63"/>
      <c r="ACL7" s="63"/>
      <c r="ACM7" s="63"/>
      <c r="ACN7" s="63"/>
      <c r="ACO7" s="63"/>
      <c r="ACP7" s="63"/>
      <c r="ACQ7" s="63"/>
      <c r="ACR7" s="63"/>
      <c r="ACS7" s="63"/>
      <c r="ACT7" s="63"/>
      <c r="ACU7" s="63"/>
      <c r="ACV7" s="63"/>
      <c r="ACW7" s="63"/>
      <c r="ACX7" s="63"/>
      <c r="ACY7" s="63"/>
      <c r="ACZ7" s="63"/>
      <c r="ADA7" s="63"/>
      <c r="ADB7" s="63"/>
      <c r="ADC7" s="63"/>
      <c r="ADD7" s="63"/>
      <c r="ADE7" s="63"/>
      <c r="ADF7" s="63"/>
      <c r="ADG7" s="63"/>
      <c r="ADH7" s="63"/>
      <c r="ADI7" s="63"/>
      <c r="ADJ7" s="63"/>
      <c r="ADK7" s="63"/>
      <c r="ADL7" s="63"/>
      <c r="ADM7" s="63"/>
      <c r="ADN7" s="63"/>
      <c r="ADO7" s="63"/>
      <c r="ADP7" s="63"/>
      <c r="ADQ7" s="63"/>
      <c r="ADR7" s="63"/>
      <c r="ADS7" s="63"/>
      <c r="ADT7" s="63"/>
      <c r="ADU7" s="63"/>
      <c r="ADV7" s="63"/>
      <c r="ADW7" s="63"/>
      <c r="ADX7" s="63"/>
      <c r="ADY7" s="63"/>
      <c r="ADZ7" s="63"/>
      <c r="AEA7" s="63"/>
      <c r="AEB7" s="63"/>
      <c r="AEC7" s="63"/>
      <c r="AED7" s="63"/>
      <c r="AEE7" s="63"/>
      <c r="AEF7" s="63"/>
      <c r="AEG7" s="63"/>
      <c r="AEH7" s="63"/>
      <c r="AEI7" s="63"/>
      <c r="AEJ7" s="63"/>
      <c r="AEK7" s="63"/>
      <c r="AEL7" s="63"/>
      <c r="AEM7" s="63"/>
      <c r="AEN7" s="63"/>
      <c r="AEO7" s="63"/>
      <c r="AEP7" s="63"/>
      <c r="AEQ7" s="63"/>
      <c r="AER7" s="63"/>
      <c r="AES7" s="63"/>
      <c r="AET7" s="63"/>
      <c r="AEU7" s="63"/>
      <c r="AEV7" s="63"/>
      <c r="AEW7" s="63"/>
      <c r="AEX7" s="63"/>
      <c r="AEY7" s="63"/>
      <c r="AEZ7" s="63"/>
      <c r="AFA7" s="63"/>
      <c r="AFB7" s="63"/>
      <c r="AFC7" s="63"/>
      <c r="AFD7" s="63"/>
      <c r="AFE7" s="63"/>
      <c r="AFF7" s="63"/>
      <c r="AFG7" s="63"/>
      <c r="AFH7" s="63"/>
      <c r="AFI7" s="63"/>
      <c r="AFJ7" s="63"/>
      <c r="AFK7" s="63"/>
      <c r="AFL7" s="63"/>
      <c r="AFM7" s="63"/>
      <c r="AFN7" s="63"/>
      <c r="AFO7" s="63"/>
      <c r="AFP7" s="63"/>
      <c r="AFQ7" s="63"/>
      <c r="AFR7" s="63"/>
      <c r="AFS7" s="63"/>
      <c r="AFT7" s="63"/>
      <c r="AFU7" s="63"/>
      <c r="AFV7" s="63"/>
      <c r="AFW7" s="63"/>
      <c r="AFX7" s="63"/>
      <c r="AFY7" s="63"/>
      <c r="AFZ7" s="63"/>
      <c r="AGA7" s="63"/>
      <c r="AGB7" s="63"/>
      <c r="AGC7" s="63"/>
      <c r="AGD7" s="63"/>
      <c r="AGE7" s="63"/>
      <c r="AGF7" s="63"/>
      <c r="AGG7" s="63"/>
      <c r="AGH7" s="63"/>
      <c r="AGI7" s="63"/>
      <c r="AGJ7" s="63"/>
      <c r="AGK7" s="63"/>
      <c r="AGL7" s="63"/>
      <c r="AGM7" s="63"/>
      <c r="AGN7" s="63"/>
      <c r="AGO7" s="63"/>
      <c r="AGP7" s="63"/>
      <c r="AGQ7" s="63"/>
      <c r="AGR7" s="63"/>
      <c r="AGS7" s="63"/>
      <c r="AGT7" s="63"/>
      <c r="AGU7" s="63"/>
      <c r="AGV7" s="63"/>
      <c r="AGW7" s="63"/>
      <c r="AGX7" s="63"/>
      <c r="AGY7" s="63"/>
      <c r="AGZ7" s="63"/>
      <c r="AHA7" s="63"/>
      <c r="AHB7" s="63"/>
      <c r="AHC7" s="63"/>
      <c r="AHD7" s="63"/>
      <c r="AHE7" s="63"/>
      <c r="AHF7" s="63"/>
      <c r="AHG7" s="63"/>
      <c r="AHH7" s="63"/>
      <c r="AHI7" s="63"/>
      <c r="AHJ7" s="63"/>
      <c r="AHK7" s="63"/>
      <c r="AHL7" s="63"/>
      <c r="AHM7" s="63"/>
      <c r="AHN7" s="63"/>
      <c r="AHO7" s="63"/>
      <c r="AHP7" s="63"/>
      <c r="AHQ7" s="63"/>
      <c r="AHR7" s="63"/>
      <c r="AHS7" s="63"/>
      <c r="AHT7" s="63"/>
      <c r="AHU7" s="63"/>
      <c r="AHV7" s="63"/>
      <c r="AHW7" s="63"/>
      <c r="AHX7" s="63"/>
      <c r="AHY7" s="63"/>
      <c r="AHZ7" s="63"/>
      <c r="AIA7" s="63"/>
      <c r="AIB7" s="63"/>
      <c r="AIC7" s="63"/>
      <c r="AID7" s="63"/>
      <c r="AIE7" s="63"/>
      <c r="AIF7" s="63"/>
      <c r="AIG7" s="63"/>
      <c r="AIH7" s="63"/>
      <c r="AII7" s="63"/>
      <c r="AIJ7" s="63"/>
      <c r="AIK7" s="63"/>
      <c r="AIL7" s="63"/>
      <c r="AIM7" s="63"/>
      <c r="AIN7" s="63"/>
      <c r="AIO7" s="63"/>
      <c r="AIP7" s="63"/>
      <c r="AIQ7" s="63"/>
      <c r="AIR7" s="63"/>
      <c r="AIS7" s="63"/>
      <c r="AIT7" s="63"/>
      <c r="AIU7" s="63"/>
      <c r="AIV7" s="63"/>
      <c r="AIW7" s="63"/>
      <c r="AIX7" s="63"/>
      <c r="AIY7" s="63"/>
      <c r="AIZ7" s="63"/>
      <c r="AJA7" s="63"/>
      <c r="AJB7" s="63"/>
      <c r="AJC7" s="63"/>
      <c r="AJD7" s="63"/>
      <c r="AJE7" s="63"/>
      <c r="AJF7" s="63"/>
      <c r="AJG7" s="63"/>
      <c r="AJH7" s="63"/>
      <c r="AJI7" s="63"/>
      <c r="AJJ7" s="63"/>
      <c r="AJK7" s="63"/>
      <c r="AJL7" s="63"/>
      <c r="AJM7" s="63"/>
      <c r="AJN7" s="63"/>
      <c r="AJO7" s="63"/>
      <c r="AJP7" s="63"/>
      <c r="AJQ7" s="63"/>
      <c r="AJR7" s="63"/>
      <c r="AJS7" s="63"/>
      <c r="AJT7" s="63"/>
      <c r="AJU7" s="63"/>
      <c r="AJV7" s="63"/>
      <c r="AJW7" s="63"/>
      <c r="AJX7" s="63"/>
      <c r="AJY7" s="63"/>
      <c r="AJZ7" s="63"/>
      <c r="AKA7" s="63"/>
      <c r="AKB7" s="63"/>
      <c r="AKC7" s="63"/>
      <c r="AKD7" s="63"/>
      <c r="AKE7" s="63"/>
      <c r="AKF7" s="63"/>
      <c r="AKG7" s="63"/>
      <c r="AKH7" s="63"/>
      <c r="AKI7" s="63"/>
      <c r="AKJ7" s="63"/>
      <c r="AKK7" s="63"/>
      <c r="AKL7" s="63"/>
      <c r="AKM7" s="63"/>
      <c r="AKN7" s="63"/>
      <c r="AKO7" s="63"/>
      <c r="AKP7" s="63"/>
      <c r="AKQ7" s="63"/>
      <c r="AKR7" s="63"/>
      <c r="AKS7" s="63"/>
      <c r="AKT7" s="63"/>
      <c r="AKU7" s="63"/>
      <c r="AKV7" s="63"/>
      <c r="AKW7" s="63"/>
      <c r="AKX7" s="63"/>
      <c r="AKY7" s="63"/>
      <c r="AKZ7" s="63"/>
      <c r="ALA7" s="63"/>
      <c r="ALB7" s="63"/>
      <c r="ALC7" s="63"/>
      <c r="ALD7" s="63"/>
      <c r="ALE7" s="63"/>
      <c r="ALF7" s="63"/>
      <c r="ALG7" s="63"/>
      <c r="ALH7" s="63"/>
      <c r="ALI7" s="63"/>
      <c r="ALJ7" s="63"/>
      <c r="ALK7" s="63"/>
      <c r="ALL7" s="63"/>
      <c r="ALM7" s="63"/>
      <c r="ALN7" s="63"/>
      <c r="ALO7" s="63"/>
      <c r="ALP7" s="63"/>
      <c r="ALQ7" s="63"/>
      <c r="ALR7" s="63"/>
      <c r="ALS7" s="63"/>
      <c r="ALT7" s="63"/>
      <c r="ALU7" s="63"/>
      <c r="ALV7" s="63"/>
      <c r="ALW7" s="63"/>
      <c r="ALX7" s="63"/>
      <c r="ALY7" s="63"/>
      <c r="ALZ7" s="63"/>
      <c r="AMA7" s="63"/>
      <c r="AMB7" s="63"/>
      <c r="AMC7" s="63"/>
      <c r="AMD7" s="63"/>
      <c r="AME7" s="63"/>
      <c r="AMF7" s="63"/>
      <c r="AMG7" s="63"/>
      <c r="AMH7" s="63"/>
      <c r="AMI7" s="63"/>
      <c r="AMJ7" s="63"/>
      <c r="AMK7" s="63"/>
      <c r="AML7" s="63"/>
      <c r="AMM7" s="63"/>
      <c r="AMN7" s="63"/>
      <c r="AMO7" s="63"/>
      <c r="AMP7" s="63"/>
      <c r="AMQ7" s="63"/>
      <c r="AMR7" s="63"/>
      <c r="AMS7" s="63"/>
      <c r="AMT7" s="63"/>
      <c r="AMU7" s="63"/>
      <c r="AMV7" s="63"/>
      <c r="AMW7" s="63"/>
      <c r="AMX7" s="63"/>
      <c r="AMY7" s="63"/>
      <c r="AMZ7" s="63"/>
      <c r="ANA7" s="63"/>
      <c r="ANB7" s="63"/>
      <c r="ANC7" s="63"/>
      <c r="AND7" s="63"/>
      <c r="ANE7" s="63"/>
      <c r="ANF7" s="63"/>
      <c r="ANG7" s="63"/>
      <c r="ANH7" s="63"/>
      <c r="ANI7" s="63"/>
      <c r="ANJ7" s="63"/>
      <c r="ANK7" s="63"/>
      <c r="ANL7" s="63"/>
      <c r="ANM7" s="63"/>
      <c r="ANN7" s="63"/>
      <c r="ANO7" s="63"/>
      <c r="ANP7" s="63"/>
      <c r="ANQ7" s="63"/>
      <c r="ANR7" s="63"/>
      <c r="ANS7" s="63"/>
      <c r="ANT7" s="63"/>
      <c r="ANU7" s="63"/>
      <c r="ANV7" s="63"/>
      <c r="ANW7" s="63"/>
      <c r="ANX7" s="63"/>
      <c r="ANY7" s="63"/>
      <c r="ANZ7" s="63"/>
      <c r="AOA7" s="63"/>
      <c r="AOB7" s="63"/>
      <c r="AOC7" s="63"/>
      <c r="AOD7" s="63"/>
      <c r="AOE7" s="63"/>
      <c r="AOF7" s="63"/>
      <c r="AOG7" s="63"/>
      <c r="AOH7" s="63"/>
      <c r="AOI7" s="63"/>
      <c r="AOJ7" s="63"/>
      <c r="AOK7" s="63"/>
      <c r="AOL7" s="63"/>
      <c r="AOM7" s="63"/>
      <c r="AON7" s="63"/>
      <c r="AOO7" s="63"/>
      <c r="AOP7" s="63"/>
      <c r="AOQ7" s="63"/>
      <c r="AOR7" s="63"/>
      <c r="AOS7" s="63"/>
      <c r="AOT7" s="63"/>
      <c r="AOU7" s="63"/>
      <c r="AOV7" s="63"/>
      <c r="AOW7" s="63"/>
      <c r="AOX7" s="63"/>
      <c r="AOY7" s="63"/>
      <c r="AOZ7" s="63"/>
      <c r="APA7" s="63"/>
      <c r="APB7" s="63"/>
      <c r="APC7" s="63"/>
      <c r="APD7" s="63"/>
      <c r="APE7" s="63"/>
      <c r="APF7" s="63"/>
      <c r="APG7" s="63"/>
      <c r="APH7" s="63"/>
      <c r="API7" s="63"/>
      <c r="APJ7" s="63"/>
      <c r="APK7" s="63"/>
      <c r="APL7" s="63"/>
      <c r="APM7" s="63"/>
      <c r="APN7" s="63"/>
      <c r="APO7" s="63"/>
      <c r="APP7" s="63"/>
      <c r="APQ7" s="63"/>
      <c r="APR7" s="63"/>
      <c r="APS7" s="63"/>
      <c r="APT7" s="63"/>
      <c r="APU7" s="63"/>
      <c r="APV7" s="63"/>
      <c r="APW7" s="63"/>
      <c r="APX7" s="63"/>
      <c r="APY7" s="63"/>
      <c r="APZ7" s="63"/>
      <c r="AQA7" s="63"/>
      <c r="AQB7" s="63"/>
      <c r="AQC7" s="63"/>
      <c r="AQD7" s="63"/>
      <c r="AQE7" s="63"/>
      <c r="AQF7" s="63"/>
      <c r="AQG7" s="63"/>
      <c r="AQH7" s="63"/>
      <c r="AQI7" s="63"/>
      <c r="AQJ7" s="63"/>
      <c r="AQK7" s="63"/>
      <c r="AQL7" s="63"/>
      <c r="AQM7" s="63"/>
      <c r="AQN7" s="63"/>
      <c r="AQO7" s="63"/>
      <c r="AQP7" s="63"/>
      <c r="AQQ7" s="63"/>
      <c r="AQR7" s="63"/>
      <c r="AQS7" s="63"/>
      <c r="AQT7" s="63"/>
      <c r="AQU7" s="63"/>
      <c r="AQV7" s="63"/>
      <c r="AQW7" s="63"/>
      <c r="AQX7" s="63"/>
      <c r="AQY7" s="63"/>
      <c r="AQZ7" s="63"/>
      <c r="ARA7" s="63"/>
      <c r="ARB7" s="63"/>
      <c r="ARC7" s="63"/>
      <c r="ARD7" s="63"/>
      <c r="ARE7" s="63"/>
      <c r="ARF7" s="63"/>
      <c r="ARG7" s="63"/>
      <c r="ARH7" s="63"/>
      <c r="ARI7" s="63"/>
      <c r="ARJ7" s="63"/>
      <c r="ARK7" s="63"/>
      <c r="ARL7" s="63"/>
      <c r="ARM7" s="63"/>
      <c r="ARN7" s="63"/>
      <c r="ARO7" s="63"/>
      <c r="ARP7" s="63"/>
      <c r="ARQ7" s="63"/>
      <c r="ARR7" s="63"/>
      <c r="ARS7" s="63"/>
      <c r="ART7" s="63"/>
      <c r="ARU7" s="63"/>
      <c r="ARV7" s="63"/>
      <c r="ARW7" s="63"/>
      <c r="ARX7" s="63"/>
      <c r="ARY7" s="63"/>
      <c r="ARZ7" s="63"/>
      <c r="ASA7" s="63"/>
      <c r="ASB7" s="63"/>
      <c r="ASC7" s="63"/>
      <c r="ASD7" s="63"/>
      <c r="ASE7" s="63"/>
      <c r="ASF7" s="63"/>
      <c r="ASG7" s="63"/>
      <c r="ASH7" s="63"/>
      <c r="ASI7" s="63"/>
      <c r="ASJ7" s="63"/>
      <c r="ASK7" s="63"/>
      <c r="ASL7" s="63"/>
      <c r="ASM7" s="63"/>
      <c r="ASN7" s="63"/>
      <c r="ASO7" s="63"/>
      <c r="ASP7" s="63"/>
      <c r="ASQ7" s="63"/>
      <c r="ASR7" s="63"/>
      <c r="ASS7" s="63"/>
      <c r="AST7" s="63"/>
      <c r="ASU7" s="63"/>
      <c r="ASV7" s="63"/>
      <c r="ASW7" s="63"/>
      <c r="ASX7" s="63"/>
      <c r="ASY7" s="63"/>
      <c r="ASZ7" s="63"/>
      <c r="ATA7" s="63"/>
      <c r="ATB7" s="63"/>
      <c r="ATC7" s="63"/>
      <c r="ATD7" s="63"/>
      <c r="ATE7" s="63"/>
      <c r="ATF7" s="63"/>
      <c r="ATG7" s="63"/>
      <c r="ATH7" s="63"/>
      <c r="ATI7" s="63"/>
      <c r="ATJ7" s="63"/>
      <c r="ATK7" s="63"/>
      <c r="ATL7" s="63"/>
      <c r="ATM7" s="63"/>
      <c r="ATN7" s="63"/>
      <c r="ATO7" s="63"/>
      <c r="ATP7" s="63"/>
      <c r="ATQ7" s="63"/>
      <c r="ATR7" s="63"/>
      <c r="ATS7" s="63"/>
      <c r="ATT7" s="63"/>
      <c r="ATU7" s="63"/>
      <c r="ATV7" s="63"/>
      <c r="ATW7" s="63"/>
      <c r="ATX7" s="63"/>
      <c r="ATY7" s="63"/>
      <c r="ATZ7" s="63"/>
      <c r="AUA7" s="63"/>
      <c r="AUB7" s="63"/>
      <c r="AUC7" s="63"/>
      <c r="AUD7" s="63"/>
      <c r="AUE7" s="63"/>
      <c r="AUF7" s="63"/>
      <c r="AUG7" s="63"/>
      <c r="AUH7" s="63"/>
      <c r="AUI7" s="63"/>
      <c r="AUJ7" s="63"/>
      <c r="AUK7" s="63"/>
      <c r="AUL7" s="63"/>
      <c r="AUM7" s="63"/>
      <c r="AUN7" s="63"/>
      <c r="AUO7" s="63"/>
      <c r="AUP7" s="63"/>
      <c r="AUQ7" s="63"/>
      <c r="AUR7" s="63"/>
      <c r="AUS7" s="63"/>
      <c r="AUT7" s="63"/>
      <c r="AUU7" s="63"/>
      <c r="AUV7" s="63"/>
      <c r="AUW7" s="63"/>
      <c r="AUX7" s="63"/>
      <c r="AUY7" s="63"/>
      <c r="AUZ7" s="63"/>
      <c r="AVA7" s="63"/>
      <c r="AVB7" s="63"/>
      <c r="AVC7" s="63"/>
      <c r="AVD7" s="63"/>
      <c r="AVE7" s="63"/>
      <c r="AVF7" s="63"/>
      <c r="AVG7" s="63"/>
      <c r="AVH7" s="63"/>
      <c r="AVI7" s="63"/>
      <c r="AVJ7" s="63"/>
      <c r="AVK7" s="63"/>
      <c r="AVL7" s="63"/>
      <c r="AVM7" s="63"/>
      <c r="AVN7" s="63"/>
      <c r="AVO7" s="63"/>
      <c r="AVP7" s="63"/>
      <c r="AVQ7" s="63"/>
      <c r="AVR7" s="63"/>
      <c r="AVS7" s="63"/>
      <c r="AVT7" s="63"/>
      <c r="AVU7" s="63"/>
      <c r="AVV7" s="63"/>
      <c r="AVW7" s="63"/>
      <c r="AVX7" s="63"/>
      <c r="AVY7" s="63"/>
      <c r="AVZ7" s="63"/>
      <c r="AWA7" s="63"/>
      <c r="AWB7" s="63"/>
      <c r="AWC7" s="63"/>
      <c r="AWD7" s="63"/>
      <c r="AWE7" s="63"/>
      <c r="AWF7" s="63"/>
      <c r="AWG7" s="63"/>
      <c r="AWH7" s="63"/>
      <c r="AWI7" s="63"/>
      <c r="AWJ7" s="63"/>
      <c r="AWK7" s="63"/>
      <c r="AWL7" s="63"/>
      <c r="AWM7" s="63"/>
      <c r="AWN7" s="63"/>
      <c r="AWO7" s="63"/>
      <c r="AWP7" s="63"/>
      <c r="AWQ7" s="63"/>
      <c r="AWR7" s="63"/>
      <c r="AWS7" s="63"/>
      <c r="AWT7" s="63"/>
      <c r="AWU7" s="63"/>
      <c r="AWV7" s="63"/>
      <c r="AWW7" s="63"/>
      <c r="AWX7" s="63"/>
      <c r="AWY7" s="63"/>
      <c r="AWZ7" s="63"/>
      <c r="AXA7" s="63"/>
      <c r="AXB7" s="63"/>
      <c r="AXC7" s="63"/>
      <c r="AXD7" s="63"/>
      <c r="AXE7" s="63"/>
      <c r="AXF7" s="63"/>
      <c r="AXG7" s="63"/>
      <c r="AXH7" s="63"/>
      <c r="AXI7" s="63"/>
      <c r="AXJ7" s="63"/>
      <c r="AXK7" s="63"/>
      <c r="AXL7" s="63"/>
      <c r="AXM7" s="63"/>
      <c r="AXN7" s="63"/>
      <c r="AXO7" s="63"/>
      <c r="AXP7" s="63"/>
      <c r="AXQ7" s="63"/>
      <c r="AXR7" s="63"/>
      <c r="AXS7" s="63"/>
      <c r="AXT7" s="63"/>
      <c r="AXU7" s="63"/>
      <c r="AXV7" s="63"/>
      <c r="AXW7" s="63"/>
      <c r="AXX7" s="63"/>
      <c r="AXY7" s="63"/>
      <c r="AXZ7" s="63"/>
      <c r="AYA7" s="63"/>
      <c r="AYB7" s="63"/>
      <c r="AYC7" s="63"/>
      <c r="AYD7" s="63"/>
      <c r="AYE7" s="63"/>
      <c r="AYF7" s="63"/>
      <c r="AYG7" s="63"/>
      <c r="AYH7" s="63"/>
      <c r="AYI7" s="63"/>
      <c r="AYJ7" s="63"/>
      <c r="AYK7" s="63"/>
      <c r="AYL7" s="63"/>
      <c r="AYM7" s="63"/>
      <c r="AYN7" s="63"/>
      <c r="AYO7" s="63"/>
      <c r="AYP7" s="63"/>
      <c r="AYQ7" s="63"/>
      <c r="AYR7" s="63"/>
      <c r="AYS7" s="63"/>
      <c r="AYT7" s="63"/>
      <c r="AYU7" s="63"/>
      <c r="AYV7" s="63"/>
      <c r="AYW7" s="63"/>
      <c r="AYX7" s="63"/>
      <c r="AYY7" s="63"/>
      <c r="AYZ7" s="63"/>
      <c r="AZA7" s="63"/>
      <c r="AZB7" s="63"/>
      <c r="AZC7" s="63"/>
      <c r="AZD7" s="63"/>
      <c r="AZE7" s="63"/>
      <c r="AZF7" s="63"/>
      <c r="AZG7" s="63"/>
      <c r="AZH7" s="63"/>
      <c r="AZI7" s="63"/>
      <c r="AZJ7" s="63"/>
      <c r="AZK7" s="63"/>
      <c r="AZL7" s="63"/>
      <c r="AZM7" s="63"/>
      <c r="AZN7" s="63"/>
      <c r="AZO7" s="63"/>
      <c r="AZP7" s="63"/>
      <c r="AZQ7" s="63"/>
      <c r="AZR7" s="63"/>
      <c r="AZS7" s="63"/>
      <c r="AZT7" s="63"/>
      <c r="AZU7" s="63"/>
      <c r="AZV7" s="63"/>
      <c r="AZW7" s="63"/>
      <c r="AZX7" s="63"/>
      <c r="AZY7" s="63"/>
      <c r="AZZ7" s="63"/>
      <c r="BAA7" s="63"/>
      <c r="BAB7" s="63"/>
      <c r="BAC7" s="63"/>
      <c r="BAD7" s="63"/>
      <c r="BAE7" s="63"/>
      <c r="BAF7" s="63"/>
      <c r="BAG7" s="63"/>
      <c r="BAH7" s="63"/>
      <c r="BAI7" s="63"/>
      <c r="BAJ7" s="63"/>
      <c r="BAK7" s="63"/>
      <c r="BAL7" s="63"/>
      <c r="BAM7" s="63"/>
      <c r="BAN7" s="63"/>
      <c r="BAO7" s="63"/>
      <c r="BAP7" s="63"/>
      <c r="BAQ7" s="63"/>
      <c r="BAR7" s="63"/>
      <c r="BAS7" s="63"/>
      <c r="BAT7" s="63"/>
      <c r="BAU7" s="63"/>
      <c r="BAV7" s="63"/>
      <c r="BAW7" s="63"/>
      <c r="BAX7" s="63"/>
      <c r="BAY7" s="63"/>
      <c r="BAZ7" s="63"/>
      <c r="BBA7" s="63"/>
      <c r="BBB7" s="63"/>
      <c r="BBC7" s="63"/>
      <c r="BBD7" s="63"/>
      <c r="BBE7" s="63"/>
      <c r="BBF7" s="63"/>
      <c r="BBG7" s="63"/>
      <c r="BBH7" s="63"/>
      <c r="BBI7" s="63"/>
      <c r="BBJ7" s="63"/>
      <c r="BBK7" s="63"/>
      <c r="BBL7" s="63"/>
      <c r="BBM7" s="63"/>
      <c r="BBN7" s="63"/>
      <c r="BBO7" s="63"/>
      <c r="BBP7" s="63"/>
      <c r="BBQ7" s="63"/>
      <c r="BBR7" s="63"/>
      <c r="BBS7" s="63"/>
      <c r="BBT7" s="63"/>
      <c r="BBU7" s="63"/>
      <c r="BBV7" s="63"/>
      <c r="BBW7" s="63"/>
      <c r="BBX7" s="63"/>
      <c r="BBY7" s="63"/>
      <c r="BBZ7" s="63"/>
      <c r="BCA7" s="63"/>
      <c r="BCB7" s="63"/>
      <c r="BCC7" s="63"/>
      <c r="BCD7" s="63"/>
      <c r="BCE7" s="63"/>
      <c r="BCF7" s="63"/>
      <c r="BCG7" s="63"/>
      <c r="BCH7" s="63"/>
      <c r="BCI7" s="63"/>
      <c r="BCJ7" s="63"/>
      <c r="BCK7" s="63"/>
      <c r="BCL7" s="63"/>
      <c r="BCM7" s="63"/>
      <c r="BCN7" s="63"/>
      <c r="BCO7" s="63"/>
      <c r="BCP7" s="63"/>
      <c r="BCQ7" s="63"/>
      <c r="BCR7" s="63"/>
      <c r="BCS7" s="63"/>
      <c r="BCT7" s="63"/>
      <c r="BCU7" s="63"/>
      <c r="BCV7" s="63"/>
      <c r="BCW7" s="63"/>
      <c r="BCX7" s="63"/>
      <c r="BCY7" s="63"/>
      <c r="BCZ7" s="63"/>
      <c r="BDA7" s="63"/>
      <c r="BDB7" s="63"/>
      <c r="BDC7" s="63"/>
      <c r="BDD7" s="63"/>
      <c r="BDE7" s="63"/>
      <c r="BDF7" s="63"/>
      <c r="BDG7" s="63"/>
      <c r="BDH7" s="63"/>
      <c r="BDI7" s="63"/>
      <c r="BDJ7" s="63"/>
      <c r="BDK7" s="63"/>
      <c r="BDL7" s="63"/>
      <c r="BDM7" s="63"/>
      <c r="BDN7" s="63"/>
      <c r="BDO7" s="63"/>
      <c r="BDP7" s="63"/>
      <c r="BDQ7" s="63"/>
      <c r="BDR7" s="63"/>
      <c r="BDS7" s="63"/>
      <c r="BDT7" s="63"/>
      <c r="BDU7" s="63"/>
      <c r="BDV7" s="63"/>
      <c r="BDW7" s="63"/>
      <c r="BDX7" s="63"/>
      <c r="BDY7" s="63"/>
      <c r="BDZ7" s="63"/>
      <c r="BEA7" s="63"/>
      <c r="BEB7" s="63"/>
      <c r="BEC7" s="63"/>
      <c r="BED7" s="63"/>
      <c r="BEE7" s="63"/>
      <c r="BEF7" s="63"/>
      <c r="BEG7" s="63"/>
      <c r="BEH7" s="63"/>
      <c r="BEI7" s="63"/>
      <c r="BEJ7" s="63"/>
      <c r="BEK7" s="63"/>
      <c r="BEL7" s="63"/>
      <c r="BEM7" s="63"/>
      <c r="BEN7" s="63"/>
      <c r="BEO7" s="63"/>
      <c r="BEP7" s="63"/>
      <c r="BEQ7" s="63"/>
      <c r="BER7" s="63"/>
      <c r="BES7" s="63"/>
      <c r="BET7" s="63"/>
      <c r="BEU7" s="63"/>
      <c r="BEV7" s="63"/>
      <c r="BEW7" s="63"/>
      <c r="BEX7" s="63"/>
      <c r="BEY7" s="63"/>
      <c r="BEZ7" s="63"/>
      <c r="BFA7" s="63"/>
      <c r="BFB7" s="63"/>
      <c r="BFC7" s="63"/>
      <c r="BFD7" s="63"/>
      <c r="BFE7" s="63"/>
      <c r="BFF7" s="63"/>
      <c r="BFG7" s="63"/>
      <c r="BFH7" s="63"/>
      <c r="BFI7" s="63"/>
      <c r="BFJ7" s="63"/>
      <c r="BFK7" s="63"/>
      <c r="BFL7" s="63"/>
      <c r="BFM7" s="63"/>
      <c r="BFN7" s="63"/>
      <c r="BFO7" s="63"/>
      <c r="BFP7" s="63"/>
      <c r="BFQ7" s="63"/>
      <c r="BFR7" s="63"/>
      <c r="BFS7" s="63"/>
      <c r="BFT7" s="63"/>
      <c r="BFU7" s="63"/>
      <c r="BFV7" s="63"/>
      <c r="BFW7" s="63"/>
      <c r="BFX7" s="63"/>
      <c r="BFY7" s="63"/>
      <c r="BFZ7" s="63"/>
      <c r="BGA7" s="63"/>
      <c r="BGB7" s="63"/>
      <c r="BGC7" s="63"/>
      <c r="BGD7" s="63"/>
      <c r="BGE7" s="63"/>
      <c r="BGF7" s="63"/>
      <c r="BGG7" s="63"/>
      <c r="BGH7" s="63"/>
      <c r="BGI7" s="63"/>
      <c r="BGJ7" s="63"/>
      <c r="BGK7" s="63"/>
      <c r="BGL7" s="63"/>
      <c r="BGM7" s="63"/>
      <c r="BGN7" s="63"/>
      <c r="BGO7" s="63"/>
      <c r="BGP7" s="63"/>
      <c r="BGQ7" s="63"/>
      <c r="BGR7" s="63"/>
      <c r="BGS7" s="63"/>
      <c r="BGT7" s="63"/>
      <c r="BGU7" s="63"/>
      <c r="BGV7" s="63"/>
      <c r="BGW7" s="63"/>
      <c r="BGX7" s="63"/>
      <c r="BGY7" s="63"/>
      <c r="BGZ7" s="63"/>
      <c r="BHA7" s="63"/>
      <c r="BHB7" s="63"/>
      <c r="BHC7" s="63"/>
      <c r="BHD7" s="63"/>
      <c r="BHE7" s="63"/>
      <c r="BHF7" s="63"/>
      <c r="BHG7" s="63"/>
      <c r="BHH7" s="63"/>
      <c r="BHI7" s="63"/>
      <c r="BHJ7" s="63"/>
      <c r="BHK7" s="63"/>
      <c r="BHL7" s="63"/>
      <c r="BHM7" s="63"/>
      <c r="BHN7" s="63"/>
      <c r="BHO7" s="63"/>
      <c r="BHP7" s="63"/>
      <c r="BHQ7" s="63"/>
      <c r="BHR7" s="63"/>
      <c r="BHS7" s="63"/>
      <c r="BHT7" s="63"/>
      <c r="BHU7" s="63"/>
      <c r="BHV7" s="63"/>
      <c r="BHW7" s="63"/>
      <c r="BHX7" s="63"/>
      <c r="BHY7" s="63"/>
      <c r="BHZ7" s="63"/>
      <c r="BIA7" s="63"/>
      <c r="BIB7" s="63"/>
      <c r="BIC7" s="63"/>
      <c r="BID7" s="63"/>
      <c r="BIE7" s="63"/>
      <c r="BIF7" s="63"/>
      <c r="BIG7" s="63"/>
      <c r="BIH7" s="63"/>
      <c r="BII7" s="63"/>
      <c r="BIJ7" s="63"/>
      <c r="BIK7" s="63"/>
      <c r="BIL7" s="63"/>
      <c r="BIM7" s="63"/>
      <c r="BIN7" s="63"/>
      <c r="BIO7" s="63"/>
      <c r="BIP7" s="63"/>
      <c r="BIQ7" s="63"/>
      <c r="BIR7" s="63"/>
      <c r="BIS7" s="63"/>
      <c r="BIT7" s="63"/>
      <c r="BIU7" s="63"/>
      <c r="BIV7" s="63"/>
      <c r="BIW7" s="63"/>
      <c r="BIX7" s="63"/>
      <c r="BIY7" s="63"/>
      <c r="BIZ7" s="63"/>
      <c r="BJA7" s="63"/>
      <c r="BJB7" s="63"/>
      <c r="BJC7" s="63"/>
      <c r="BJD7" s="63"/>
      <c r="BJE7" s="63"/>
      <c r="BJF7" s="63"/>
      <c r="BJG7" s="63"/>
      <c r="BJH7" s="63"/>
      <c r="BJI7" s="63"/>
      <c r="BJJ7" s="63"/>
      <c r="BJK7" s="63"/>
      <c r="BJL7" s="63"/>
      <c r="BJM7" s="63"/>
      <c r="BJN7" s="63"/>
      <c r="BJO7" s="63"/>
      <c r="BJP7" s="63"/>
      <c r="BJQ7" s="63"/>
      <c r="BJR7" s="63"/>
      <c r="BJS7" s="63"/>
      <c r="BJT7" s="63"/>
      <c r="BJU7" s="63"/>
      <c r="BJV7" s="63"/>
      <c r="BJW7" s="63"/>
      <c r="BJX7" s="63"/>
      <c r="BJY7" s="63"/>
      <c r="BJZ7" s="63"/>
      <c r="BKA7" s="63"/>
      <c r="BKB7" s="63"/>
      <c r="BKC7" s="63"/>
      <c r="BKD7" s="63"/>
      <c r="BKE7" s="63"/>
      <c r="BKF7" s="63"/>
      <c r="BKG7" s="63"/>
      <c r="BKH7" s="63"/>
      <c r="BKI7" s="63"/>
      <c r="BKJ7" s="63"/>
      <c r="BKK7" s="63"/>
      <c r="BKL7" s="63"/>
      <c r="BKM7" s="63"/>
      <c r="BKN7" s="63"/>
      <c r="BKO7" s="63"/>
      <c r="BKP7" s="63"/>
      <c r="BKQ7" s="63"/>
      <c r="BKR7" s="63"/>
      <c r="BKS7" s="63"/>
      <c r="BKT7" s="63"/>
      <c r="BKU7" s="63"/>
      <c r="BKV7" s="63"/>
      <c r="BKW7" s="63"/>
      <c r="BKX7" s="63"/>
      <c r="BKY7" s="63"/>
      <c r="BKZ7" s="63"/>
      <c r="BLA7" s="63"/>
      <c r="BLB7" s="63"/>
      <c r="BLC7" s="63"/>
      <c r="BLD7" s="63"/>
      <c r="BLE7" s="63"/>
      <c r="BLF7" s="63"/>
      <c r="BLG7" s="63"/>
      <c r="BLH7" s="63"/>
      <c r="BLI7" s="63"/>
      <c r="BLJ7" s="63"/>
      <c r="BLK7" s="63"/>
      <c r="BLL7" s="63"/>
      <c r="BLM7" s="63"/>
      <c r="BLN7" s="63"/>
      <c r="BLO7" s="63"/>
      <c r="BLP7" s="63"/>
      <c r="BLQ7" s="63"/>
      <c r="BLR7" s="63"/>
      <c r="BLS7" s="63"/>
      <c r="BLT7" s="63"/>
      <c r="BLU7" s="63"/>
      <c r="BLV7" s="63"/>
      <c r="BLW7" s="63"/>
      <c r="BLX7" s="63"/>
      <c r="BLY7" s="63"/>
      <c r="BLZ7" s="63"/>
      <c r="BMA7" s="63"/>
      <c r="BMB7" s="63"/>
      <c r="BMC7" s="63"/>
      <c r="BMD7" s="63"/>
      <c r="BME7" s="63"/>
      <c r="BMF7" s="63"/>
      <c r="BMG7" s="63"/>
      <c r="BMH7" s="63"/>
      <c r="BMI7" s="63"/>
      <c r="BMJ7" s="63"/>
      <c r="BMK7" s="63"/>
      <c r="BML7" s="63"/>
      <c r="BMM7" s="63"/>
      <c r="BMN7" s="63"/>
      <c r="BMO7" s="63"/>
      <c r="BMP7" s="63"/>
      <c r="BMQ7" s="63"/>
      <c r="BMR7" s="63"/>
      <c r="BMS7" s="63"/>
      <c r="BMT7" s="63"/>
      <c r="BMU7" s="63"/>
      <c r="BMV7" s="63"/>
      <c r="BMW7" s="63"/>
      <c r="BMX7" s="63"/>
      <c r="BMY7" s="63"/>
      <c r="BMZ7" s="63"/>
      <c r="BNA7" s="63"/>
      <c r="BNB7" s="63"/>
      <c r="BNC7" s="63"/>
      <c r="BND7" s="63"/>
      <c r="BNE7" s="63"/>
      <c r="BNF7" s="63"/>
      <c r="BNG7" s="63"/>
      <c r="BNH7" s="63"/>
      <c r="BNI7" s="63"/>
      <c r="BNJ7" s="63"/>
      <c r="BNK7" s="63"/>
      <c r="BNL7" s="63"/>
      <c r="BNM7" s="63"/>
      <c r="BNN7" s="63"/>
      <c r="BNO7" s="63"/>
      <c r="BNP7" s="63"/>
      <c r="BNQ7" s="63"/>
      <c r="BNR7" s="63"/>
      <c r="BNS7" s="63"/>
      <c r="BNT7" s="63"/>
      <c r="BNU7" s="63"/>
      <c r="BNV7" s="63"/>
      <c r="BNW7" s="63"/>
      <c r="BNX7" s="63"/>
      <c r="BNY7" s="63"/>
      <c r="BNZ7" s="63"/>
      <c r="BOA7" s="63"/>
      <c r="BOB7" s="63"/>
      <c r="BOC7" s="63"/>
      <c r="BOD7" s="63"/>
      <c r="BOE7" s="63"/>
      <c r="BOF7" s="63"/>
      <c r="BOG7" s="63"/>
      <c r="BOH7" s="63"/>
      <c r="BOI7" s="63"/>
      <c r="BOJ7" s="63"/>
      <c r="BOK7" s="63"/>
      <c r="BOL7" s="63"/>
      <c r="BOM7" s="63"/>
      <c r="BON7" s="63"/>
      <c r="BOO7" s="63"/>
      <c r="BOP7" s="63"/>
      <c r="BOQ7" s="63"/>
      <c r="BOR7" s="63"/>
      <c r="BOS7" s="63"/>
      <c r="BOT7" s="63"/>
      <c r="BOU7" s="63"/>
      <c r="BOV7" s="63"/>
      <c r="BOW7" s="63"/>
      <c r="BOX7" s="63"/>
      <c r="BOY7" s="63"/>
      <c r="BOZ7" s="63"/>
      <c r="BPA7" s="63"/>
      <c r="BPB7" s="63"/>
      <c r="BPC7" s="63"/>
      <c r="BPD7" s="63"/>
      <c r="BPE7" s="63"/>
      <c r="BPF7" s="63"/>
      <c r="BPG7" s="63"/>
      <c r="BPH7" s="63"/>
      <c r="BPI7" s="63"/>
      <c r="BPJ7" s="63"/>
      <c r="BPK7" s="63"/>
      <c r="BPL7" s="63"/>
      <c r="BPM7" s="63"/>
      <c r="BPN7" s="63"/>
      <c r="BPO7" s="63"/>
      <c r="BPP7" s="63"/>
      <c r="BPQ7" s="63"/>
      <c r="BPR7" s="63"/>
      <c r="BPS7" s="63"/>
      <c r="BPT7" s="63"/>
      <c r="BPU7" s="63"/>
      <c r="BPV7" s="63"/>
      <c r="BPW7" s="63"/>
      <c r="BPX7" s="63"/>
      <c r="BPY7" s="63"/>
      <c r="BPZ7" s="63"/>
      <c r="BQA7" s="63"/>
      <c r="BQB7" s="63"/>
      <c r="BQC7" s="63"/>
      <c r="BQD7" s="63"/>
      <c r="BQE7" s="63"/>
      <c r="BQF7" s="63"/>
      <c r="BQG7" s="63"/>
      <c r="BQH7" s="63"/>
      <c r="BQI7" s="63"/>
      <c r="BQJ7" s="63"/>
      <c r="BQK7" s="63"/>
      <c r="BQL7" s="63"/>
      <c r="BQM7" s="63"/>
      <c r="BQN7" s="63"/>
      <c r="BQO7" s="63"/>
      <c r="BQP7" s="63"/>
      <c r="BQQ7" s="63"/>
      <c r="BQR7" s="63"/>
      <c r="BQS7" s="63"/>
      <c r="BQT7" s="63"/>
      <c r="BQU7" s="63"/>
      <c r="BQV7" s="63"/>
      <c r="BQW7" s="63"/>
      <c r="BQX7" s="63"/>
      <c r="BQY7" s="63"/>
      <c r="BQZ7" s="63"/>
      <c r="BRA7" s="63"/>
      <c r="BRB7" s="63"/>
      <c r="BRC7" s="63"/>
      <c r="BRD7" s="63"/>
      <c r="BRE7" s="63"/>
      <c r="BRF7" s="63"/>
      <c r="BRG7" s="63"/>
      <c r="BRH7" s="63"/>
      <c r="BRI7" s="63"/>
      <c r="BRJ7" s="63"/>
      <c r="BRK7" s="63"/>
      <c r="BRL7" s="63"/>
      <c r="BRM7" s="63"/>
      <c r="BRN7" s="63"/>
      <c r="BRO7" s="63"/>
      <c r="BRP7" s="63"/>
      <c r="BRQ7" s="63"/>
      <c r="BRR7" s="63"/>
      <c r="BRS7" s="63"/>
      <c r="BRT7" s="63"/>
      <c r="BRU7" s="63"/>
      <c r="BRV7" s="63"/>
      <c r="BRW7" s="63"/>
      <c r="BRX7" s="63"/>
      <c r="BRY7" s="63"/>
      <c r="BRZ7" s="63"/>
      <c r="BSA7" s="63"/>
      <c r="BSB7" s="63"/>
      <c r="BSC7" s="63"/>
      <c r="BSD7" s="63"/>
      <c r="BSE7" s="63"/>
      <c r="BSF7" s="63"/>
      <c r="BSG7" s="63"/>
      <c r="BSH7" s="63"/>
      <c r="BSI7" s="63"/>
      <c r="BSJ7" s="63"/>
      <c r="BSK7" s="63"/>
      <c r="BSL7" s="63"/>
      <c r="BSM7" s="63"/>
      <c r="BSN7" s="63"/>
      <c r="BSO7" s="63"/>
      <c r="BSP7" s="63"/>
      <c r="BSQ7" s="63"/>
      <c r="BSR7" s="63"/>
      <c r="BSS7" s="63"/>
      <c r="BST7" s="63"/>
      <c r="BSU7" s="63"/>
      <c r="BSV7" s="63"/>
      <c r="BSW7" s="63"/>
      <c r="BSX7" s="63"/>
      <c r="BSY7" s="63"/>
      <c r="BSZ7" s="63"/>
      <c r="BTA7" s="63"/>
      <c r="BTB7" s="63"/>
      <c r="BTC7" s="63"/>
      <c r="BTD7" s="63"/>
      <c r="BTE7" s="63"/>
      <c r="BTF7" s="63"/>
      <c r="BTG7" s="63"/>
      <c r="BTH7" s="63"/>
      <c r="BTI7" s="63"/>
      <c r="BTJ7" s="63"/>
      <c r="BTK7" s="63"/>
      <c r="BTL7" s="63"/>
      <c r="BTM7" s="63"/>
      <c r="BTN7" s="63"/>
      <c r="BTO7" s="63"/>
      <c r="BTP7" s="63"/>
      <c r="BTQ7" s="63"/>
      <c r="BTR7" s="63"/>
      <c r="BTS7" s="63"/>
      <c r="BTT7" s="63"/>
      <c r="BTU7" s="63"/>
      <c r="BTV7" s="63"/>
      <c r="BTW7" s="63"/>
      <c r="BTX7" s="63"/>
      <c r="BTY7" s="63"/>
      <c r="BTZ7" s="63"/>
      <c r="BUA7" s="63"/>
      <c r="BUB7" s="63"/>
      <c r="BUC7" s="63"/>
      <c r="BUD7" s="63"/>
      <c r="BUE7" s="63"/>
      <c r="BUF7" s="63"/>
      <c r="BUG7" s="63"/>
      <c r="BUH7" s="63"/>
      <c r="BUI7" s="63"/>
      <c r="BUJ7" s="63"/>
      <c r="BUK7" s="63"/>
      <c r="BUL7" s="63"/>
      <c r="BUM7" s="63"/>
      <c r="BUN7" s="63"/>
      <c r="BUO7" s="63"/>
      <c r="BUP7" s="63"/>
      <c r="BUQ7" s="63"/>
      <c r="BUR7" s="63"/>
      <c r="BUS7" s="63"/>
      <c r="BUT7" s="63"/>
      <c r="BUU7" s="63"/>
      <c r="BUV7" s="63"/>
      <c r="BUW7" s="63"/>
      <c r="BUX7" s="63"/>
      <c r="BUY7" s="63"/>
      <c r="BUZ7" s="63"/>
      <c r="BVA7" s="63"/>
      <c r="BVB7" s="63"/>
      <c r="BVC7" s="63"/>
      <c r="BVD7" s="63"/>
      <c r="BVE7" s="63"/>
      <c r="BVF7" s="63"/>
      <c r="BVG7" s="63"/>
      <c r="BVH7" s="63"/>
      <c r="BVI7" s="63"/>
      <c r="BVJ7" s="63"/>
      <c r="BVK7" s="63"/>
      <c r="BVL7" s="63"/>
      <c r="BVM7" s="63"/>
      <c r="BVN7" s="63"/>
      <c r="BVO7" s="63"/>
      <c r="BVP7" s="63"/>
      <c r="BVQ7" s="63"/>
      <c r="BVR7" s="63"/>
      <c r="BVS7" s="63"/>
      <c r="BVT7" s="63"/>
      <c r="BVU7" s="63"/>
      <c r="BVV7" s="63"/>
      <c r="BVW7" s="63"/>
      <c r="BVX7" s="63"/>
      <c r="BVY7" s="63"/>
      <c r="BVZ7" s="63"/>
      <c r="BWA7" s="63"/>
      <c r="BWB7" s="63"/>
      <c r="BWC7" s="63"/>
      <c r="BWD7" s="63"/>
      <c r="BWE7" s="63"/>
      <c r="BWF7" s="63"/>
      <c r="BWG7" s="63"/>
      <c r="BWH7" s="63"/>
      <c r="BWI7" s="63"/>
      <c r="BWJ7" s="63"/>
      <c r="BWK7" s="63"/>
      <c r="BWL7" s="63"/>
      <c r="BWM7" s="63"/>
      <c r="BWN7" s="63"/>
      <c r="BWO7" s="63"/>
      <c r="BWP7" s="63"/>
      <c r="BWQ7" s="63"/>
      <c r="BWR7" s="63"/>
      <c r="BWS7" s="63"/>
      <c r="BWT7" s="63"/>
      <c r="BWU7" s="63"/>
      <c r="BWV7" s="63"/>
      <c r="BWW7" s="63"/>
      <c r="BWX7" s="63"/>
      <c r="BWY7" s="63"/>
      <c r="BWZ7" s="63"/>
      <c r="BXA7" s="63"/>
      <c r="BXB7" s="63"/>
      <c r="BXC7" s="63"/>
      <c r="BXD7" s="63"/>
      <c r="BXE7" s="63"/>
      <c r="BXF7" s="63"/>
      <c r="BXG7" s="63"/>
      <c r="BXH7" s="63"/>
      <c r="BXI7" s="63"/>
      <c r="BXJ7" s="63"/>
      <c r="BXK7" s="63"/>
      <c r="BXL7" s="63"/>
      <c r="BXM7" s="63"/>
      <c r="BXN7" s="63"/>
      <c r="BXO7" s="63"/>
      <c r="BXP7" s="63"/>
      <c r="BXQ7" s="63"/>
      <c r="BXR7" s="63"/>
      <c r="BXS7" s="63"/>
      <c r="BXT7" s="63"/>
      <c r="BXU7" s="63"/>
      <c r="BXV7" s="63"/>
      <c r="BXW7" s="63"/>
      <c r="BXX7" s="63"/>
      <c r="BXY7" s="63"/>
      <c r="BXZ7" s="63"/>
      <c r="BYA7" s="63"/>
      <c r="BYB7" s="63"/>
      <c r="BYC7" s="63"/>
      <c r="BYD7" s="63"/>
      <c r="BYE7" s="63"/>
      <c r="BYF7" s="63"/>
      <c r="BYG7" s="63"/>
      <c r="BYH7" s="63"/>
      <c r="BYI7" s="63"/>
      <c r="BYJ7" s="63"/>
      <c r="BYK7" s="63"/>
      <c r="BYL7" s="63"/>
      <c r="BYM7" s="63"/>
      <c r="BYN7" s="63"/>
      <c r="BYO7" s="63"/>
      <c r="BYP7" s="63"/>
      <c r="BYQ7" s="63"/>
      <c r="BYR7" s="63"/>
      <c r="BYS7" s="63"/>
      <c r="BYT7" s="63"/>
      <c r="BYU7" s="63"/>
      <c r="BYV7" s="63"/>
      <c r="BYW7" s="63"/>
      <c r="BYX7" s="63"/>
      <c r="BYY7" s="63"/>
      <c r="BYZ7" s="63"/>
      <c r="BZA7" s="63"/>
      <c r="BZB7" s="63"/>
      <c r="BZC7" s="63"/>
      <c r="BZD7" s="63"/>
      <c r="BZE7" s="63"/>
      <c r="BZF7" s="63"/>
      <c r="BZG7" s="63"/>
      <c r="BZH7" s="63"/>
      <c r="BZI7" s="63"/>
      <c r="BZJ7" s="63"/>
      <c r="BZK7" s="63"/>
      <c r="BZL7" s="63"/>
      <c r="BZM7" s="63"/>
      <c r="BZN7" s="63"/>
      <c r="BZO7" s="63"/>
      <c r="BZP7" s="63"/>
      <c r="BZQ7" s="63"/>
      <c r="BZR7" s="63"/>
      <c r="BZS7" s="63"/>
      <c r="BZT7" s="63"/>
      <c r="BZU7" s="63"/>
      <c r="BZV7" s="63"/>
      <c r="BZW7" s="63"/>
      <c r="BZX7" s="63"/>
      <c r="BZY7" s="63"/>
      <c r="BZZ7" s="63"/>
      <c r="CAA7" s="63"/>
      <c r="CAB7" s="63"/>
      <c r="CAC7" s="63"/>
      <c r="CAD7" s="63"/>
      <c r="CAE7" s="63"/>
      <c r="CAF7" s="63"/>
      <c r="CAG7" s="63"/>
      <c r="CAH7" s="63"/>
      <c r="CAI7" s="63"/>
      <c r="CAJ7" s="63"/>
      <c r="CAK7" s="63"/>
      <c r="CAL7" s="63"/>
      <c r="CAM7" s="63"/>
      <c r="CAN7" s="63"/>
      <c r="CAO7" s="63"/>
      <c r="CAP7" s="63"/>
      <c r="CAQ7" s="63"/>
      <c r="CAR7" s="63"/>
      <c r="CAS7" s="63"/>
      <c r="CAT7" s="63"/>
      <c r="CAU7" s="63"/>
      <c r="CAV7" s="63"/>
      <c r="CAW7" s="63"/>
      <c r="CAX7" s="63"/>
      <c r="CAY7" s="63"/>
      <c r="CAZ7" s="63"/>
      <c r="CBA7" s="63"/>
      <c r="CBB7" s="63"/>
      <c r="CBC7" s="63"/>
      <c r="CBD7" s="63"/>
      <c r="CBE7" s="63"/>
      <c r="CBF7" s="63"/>
      <c r="CBG7" s="63"/>
      <c r="CBH7" s="63"/>
      <c r="CBI7" s="63"/>
      <c r="CBJ7" s="63"/>
      <c r="CBK7" s="63"/>
      <c r="CBL7" s="63"/>
      <c r="CBM7" s="63"/>
      <c r="CBN7" s="63"/>
      <c r="CBO7" s="63"/>
      <c r="CBP7" s="63"/>
      <c r="CBQ7" s="63"/>
      <c r="CBR7" s="63"/>
      <c r="CBS7" s="63"/>
      <c r="CBT7" s="63"/>
      <c r="CBU7" s="63"/>
      <c r="CBV7" s="63"/>
      <c r="CBW7" s="63"/>
      <c r="CBX7" s="63"/>
      <c r="CBY7" s="63"/>
      <c r="CBZ7" s="63"/>
      <c r="CCA7" s="63"/>
      <c r="CCB7" s="63"/>
      <c r="CCC7" s="63"/>
      <c r="CCD7" s="63"/>
      <c r="CCE7" s="63"/>
      <c r="CCF7" s="63"/>
      <c r="CCG7" s="63"/>
      <c r="CCH7" s="63"/>
      <c r="CCI7" s="63"/>
      <c r="CCJ7" s="63"/>
      <c r="CCK7" s="63"/>
      <c r="CCL7" s="63"/>
      <c r="CCM7" s="63"/>
      <c r="CCN7" s="63"/>
      <c r="CCO7" s="63"/>
      <c r="CCP7" s="63"/>
      <c r="CCQ7" s="63"/>
      <c r="CCR7" s="63"/>
      <c r="CCS7" s="63"/>
      <c r="CCT7" s="63"/>
      <c r="CCU7" s="63"/>
      <c r="CCV7" s="63"/>
      <c r="CCW7" s="63"/>
      <c r="CCX7" s="63"/>
      <c r="CCY7" s="63"/>
      <c r="CCZ7" s="63"/>
      <c r="CDA7" s="63"/>
      <c r="CDB7" s="63"/>
      <c r="CDC7" s="63"/>
      <c r="CDD7" s="63"/>
      <c r="CDE7" s="63"/>
      <c r="CDF7" s="63"/>
      <c r="CDG7" s="63"/>
      <c r="CDH7" s="63"/>
      <c r="CDI7" s="63"/>
      <c r="CDJ7" s="63"/>
      <c r="CDK7" s="63"/>
      <c r="CDL7" s="63"/>
      <c r="CDM7" s="63"/>
      <c r="CDN7" s="63"/>
      <c r="CDO7" s="63"/>
      <c r="CDP7" s="63"/>
      <c r="CDQ7" s="63"/>
      <c r="CDR7" s="63"/>
      <c r="CDS7" s="63"/>
      <c r="CDT7" s="63"/>
      <c r="CDU7" s="63"/>
      <c r="CDV7" s="63"/>
      <c r="CDW7" s="63"/>
      <c r="CDX7" s="63"/>
      <c r="CDY7" s="63"/>
      <c r="CDZ7" s="63"/>
      <c r="CEA7" s="63"/>
      <c r="CEB7" s="63"/>
      <c r="CEC7" s="63"/>
      <c r="CED7" s="63"/>
      <c r="CEE7" s="63"/>
      <c r="CEF7" s="63"/>
      <c r="CEG7" s="63"/>
      <c r="CEH7" s="63"/>
      <c r="CEI7" s="63"/>
      <c r="CEJ7" s="63"/>
      <c r="CEK7" s="63"/>
      <c r="CEL7" s="63"/>
      <c r="CEM7" s="63"/>
      <c r="CEN7" s="63"/>
      <c r="CEO7" s="63"/>
      <c r="CEP7" s="63"/>
      <c r="CEQ7" s="63"/>
      <c r="CER7" s="63"/>
      <c r="CES7" s="63"/>
      <c r="CET7" s="63"/>
      <c r="CEU7" s="63"/>
      <c r="CEV7" s="63"/>
      <c r="CEW7" s="63"/>
      <c r="CEX7" s="63"/>
      <c r="CEY7" s="63"/>
      <c r="CEZ7" s="63"/>
      <c r="CFA7" s="63"/>
      <c r="CFB7" s="63"/>
      <c r="CFC7" s="63"/>
      <c r="CFD7" s="63"/>
      <c r="CFE7" s="63"/>
      <c r="CFF7" s="63"/>
      <c r="CFG7" s="63"/>
      <c r="CFH7" s="63"/>
      <c r="CFI7" s="63"/>
      <c r="CFJ7" s="63"/>
      <c r="CFK7" s="63"/>
      <c r="CFL7" s="63"/>
      <c r="CFM7" s="63"/>
      <c r="CFN7" s="63"/>
      <c r="CFO7" s="63"/>
      <c r="CFP7" s="63"/>
      <c r="CFQ7" s="63"/>
      <c r="CFR7" s="63"/>
      <c r="CFS7" s="63"/>
      <c r="CFT7" s="63"/>
      <c r="CFU7" s="63"/>
      <c r="CFV7" s="63"/>
      <c r="CFW7" s="63"/>
      <c r="CFX7" s="63"/>
      <c r="CFY7" s="63"/>
      <c r="CFZ7" s="63"/>
      <c r="CGA7" s="63"/>
      <c r="CGB7" s="63"/>
      <c r="CGC7" s="63"/>
      <c r="CGD7" s="63"/>
      <c r="CGE7" s="63"/>
      <c r="CGF7" s="63"/>
      <c r="CGG7" s="63"/>
      <c r="CGH7" s="63"/>
      <c r="CGI7" s="63"/>
      <c r="CGJ7" s="63"/>
      <c r="CGK7" s="63"/>
      <c r="CGL7" s="63"/>
      <c r="CGM7" s="63"/>
      <c r="CGN7" s="63"/>
      <c r="CGO7" s="63"/>
      <c r="CGP7" s="63"/>
      <c r="CGQ7" s="63"/>
      <c r="CGR7" s="63"/>
      <c r="CGS7" s="63"/>
      <c r="CGT7" s="63"/>
      <c r="CGU7" s="63"/>
      <c r="CGV7" s="63"/>
      <c r="CGW7" s="63"/>
      <c r="CGX7" s="63"/>
      <c r="CGY7" s="63"/>
      <c r="CGZ7" s="63"/>
      <c r="CHA7" s="63"/>
      <c r="CHB7" s="63"/>
      <c r="CHC7" s="63"/>
      <c r="CHD7" s="63"/>
      <c r="CHE7" s="63"/>
      <c r="CHF7" s="63"/>
      <c r="CHG7" s="63"/>
      <c r="CHH7" s="63"/>
      <c r="CHI7" s="63"/>
      <c r="CHJ7" s="63"/>
      <c r="CHK7" s="63"/>
      <c r="CHL7" s="63"/>
      <c r="CHM7" s="63"/>
      <c r="CHN7" s="63"/>
      <c r="CHO7" s="63"/>
      <c r="CHP7" s="63"/>
      <c r="CHQ7" s="63"/>
      <c r="CHR7" s="63"/>
      <c r="CHS7" s="63"/>
      <c r="CHT7" s="63"/>
      <c r="CHU7" s="63"/>
      <c r="CHV7" s="63"/>
      <c r="CHW7" s="63"/>
      <c r="CHX7" s="63"/>
      <c r="CHY7" s="63"/>
      <c r="CHZ7" s="63"/>
      <c r="CIA7" s="63"/>
      <c r="CIB7" s="63"/>
      <c r="CIC7" s="63"/>
      <c r="CID7" s="63"/>
      <c r="CIE7" s="63"/>
      <c r="CIF7" s="63"/>
      <c r="CIG7" s="63"/>
      <c r="CIH7" s="63"/>
      <c r="CII7" s="63"/>
      <c r="CIJ7" s="63"/>
      <c r="CIK7" s="63"/>
      <c r="CIL7" s="63"/>
      <c r="CIM7" s="63"/>
      <c r="CIN7" s="63"/>
      <c r="CIO7" s="63"/>
      <c r="CIP7" s="63"/>
      <c r="CIQ7" s="63"/>
      <c r="CIR7" s="63"/>
      <c r="CIS7" s="63"/>
      <c r="CIT7" s="63"/>
      <c r="CIU7" s="63"/>
      <c r="CIV7" s="63"/>
      <c r="CIW7" s="63"/>
      <c r="CIX7" s="63"/>
      <c r="CIY7" s="63"/>
      <c r="CIZ7" s="63"/>
      <c r="CJA7" s="63"/>
      <c r="CJB7" s="63"/>
      <c r="CJC7" s="63"/>
      <c r="CJD7" s="63"/>
      <c r="CJE7" s="63"/>
      <c r="CJF7" s="63"/>
      <c r="CJG7" s="63"/>
      <c r="CJH7" s="63"/>
      <c r="CJI7" s="63"/>
      <c r="CJJ7" s="63"/>
      <c r="CJK7" s="63"/>
      <c r="CJL7" s="63"/>
      <c r="CJM7" s="63"/>
      <c r="CJN7" s="63"/>
      <c r="CJO7" s="63"/>
      <c r="CJP7" s="63"/>
      <c r="CJQ7" s="63"/>
      <c r="CJR7" s="63"/>
      <c r="CJS7" s="63"/>
      <c r="CJT7" s="63"/>
      <c r="CJU7" s="63"/>
      <c r="CJV7" s="63"/>
      <c r="CJW7" s="63"/>
      <c r="CJX7" s="63"/>
      <c r="CJY7" s="63"/>
      <c r="CJZ7" s="63"/>
      <c r="CKA7" s="63"/>
      <c r="CKB7" s="63"/>
      <c r="CKC7" s="63"/>
      <c r="CKD7" s="63"/>
      <c r="CKE7" s="63"/>
      <c r="CKF7" s="63"/>
      <c r="CKG7" s="63"/>
      <c r="CKH7" s="63"/>
      <c r="CKI7" s="63"/>
      <c r="CKJ7" s="63"/>
      <c r="CKK7" s="63"/>
      <c r="CKL7" s="63"/>
      <c r="CKM7" s="63"/>
      <c r="CKN7" s="63"/>
      <c r="CKO7" s="63"/>
      <c r="CKP7" s="63"/>
      <c r="CKQ7" s="63"/>
      <c r="CKR7" s="63"/>
      <c r="CKS7" s="63"/>
      <c r="CKT7" s="63"/>
      <c r="CKU7" s="63"/>
      <c r="CKV7" s="63"/>
      <c r="CKW7" s="63"/>
      <c r="CKX7" s="63"/>
      <c r="CKY7" s="63"/>
      <c r="CKZ7" s="63"/>
      <c r="CLA7" s="63"/>
      <c r="CLB7" s="63"/>
      <c r="CLC7" s="63"/>
      <c r="CLD7" s="63"/>
      <c r="CLE7" s="63"/>
      <c r="CLF7" s="63"/>
      <c r="CLG7" s="63"/>
      <c r="CLH7" s="63"/>
      <c r="CLI7" s="63"/>
      <c r="CLJ7" s="63"/>
      <c r="CLK7" s="63"/>
      <c r="CLL7" s="63"/>
      <c r="CLM7" s="63"/>
      <c r="CLN7" s="63"/>
      <c r="CLO7" s="63"/>
      <c r="CLP7" s="63"/>
      <c r="CLQ7" s="63"/>
      <c r="CLR7" s="63"/>
      <c r="CLS7" s="63"/>
      <c r="CLT7" s="63"/>
      <c r="CLU7" s="63"/>
      <c r="CLV7" s="63"/>
      <c r="CLW7" s="63"/>
      <c r="CLX7" s="63"/>
      <c r="CLY7" s="63"/>
      <c r="CLZ7" s="63"/>
      <c r="CMA7" s="63"/>
      <c r="CMB7" s="63"/>
      <c r="CMC7" s="63"/>
      <c r="CMD7" s="63"/>
      <c r="CME7" s="63"/>
      <c r="CMF7" s="63"/>
      <c r="CMG7" s="63"/>
      <c r="CMH7" s="63"/>
      <c r="CMI7" s="63"/>
      <c r="CMJ7" s="63"/>
      <c r="CMK7" s="63"/>
      <c r="CML7" s="63"/>
      <c r="CMM7" s="63"/>
      <c r="CMN7" s="63"/>
      <c r="CMO7" s="63"/>
      <c r="CMP7" s="63"/>
      <c r="CMQ7" s="63"/>
      <c r="CMR7" s="63"/>
      <c r="CMS7" s="63"/>
      <c r="CMT7" s="63"/>
      <c r="CMU7" s="63"/>
      <c r="CMV7" s="63"/>
      <c r="CMW7" s="63"/>
      <c r="CMX7" s="63"/>
      <c r="CMY7" s="63"/>
      <c r="CMZ7" s="63"/>
      <c r="CNA7" s="63"/>
      <c r="CNB7" s="63"/>
      <c r="CNC7" s="63"/>
      <c r="CND7" s="63"/>
      <c r="CNE7" s="63"/>
      <c r="CNF7" s="63"/>
      <c r="CNG7" s="63"/>
      <c r="CNH7" s="63"/>
      <c r="CNI7" s="63"/>
      <c r="CNJ7" s="63"/>
      <c r="CNK7" s="63"/>
      <c r="CNL7" s="63"/>
      <c r="CNM7" s="63"/>
      <c r="CNN7" s="63"/>
      <c r="CNO7" s="63"/>
      <c r="CNP7" s="63"/>
      <c r="CNQ7" s="63"/>
      <c r="CNR7" s="63"/>
      <c r="CNS7" s="63"/>
      <c r="CNT7" s="63"/>
      <c r="CNU7" s="63"/>
      <c r="CNV7" s="63"/>
      <c r="CNW7" s="63"/>
      <c r="CNX7" s="63"/>
      <c r="CNY7" s="63"/>
      <c r="CNZ7" s="63"/>
      <c r="COA7" s="63"/>
      <c r="COB7" s="63"/>
      <c r="COC7" s="63"/>
      <c r="COD7" s="63"/>
      <c r="COE7" s="63"/>
      <c r="COF7" s="63"/>
      <c r="COG7" s="63"/>
      <c r="COH7" s="63"/>
      <c r="COI7" s="63"/>
      <c r="COJ7" s="63"/>
      <c r="COK7" s="63"/>
      <c r="COL7" s="63"/>
      <c r="COM7" s="63"/>
      <c r="CON7" s="63"/>
      <c r="COO7" s="63"/>
      <c r="COP7" s="63"/>
      <c r="COQ7" s="63"/>
      <c r="COR7" s="63"/>
      <c r="COS7" s="63"/>
      <c r="COT7" s="63"/>
      <c r="COU7" s="63"/>
      <c r="COV7" s="63"/>
      <c r="COW7" s="63"/>
      <c r="COX7" s="63"/>
      <c r="COY7" s="63"/>
      <c r="COZ7" s="63"/>
      <c r="CPA7" s="63"/>
      <c r="CPB7" s="63"/>
      <c r="CPC7" s="63"/>
      <c r="CPD7" s="63"/>
      <c r="CPE7" s="63"/>
      <c r="CPF7" s="63"/>
      <c r="CPG7" s="63"/>
      <c r="CPH7" s="63"/>
      <c r="CPI7" s="63"/>
      <c r="CPJ7" s="63"/>
      <c r="CPK7" s="63"/>
      <c r="CPL7" s="63"/>
      <c r="CPM7" s="63"/>
      <c r="CPN7" s="63"/>
      <c r="CPO7" s="63"/>
      <c r="CPP7" s="63"/>
      <c r="CPQ7" s="63"/>
      <c r="CPR7" s="63"/>
      <c r="CPS7" s="63"/>
      <c r="CPT7" s="63"/>
      <c r="CPU7" s="63"/>
      <c r="CPV7" s="63"/>
      <c r="CPW7" s="63"/>
      <c r="CPX7" s="63"/>
      <c r="CPY7" s="63"/>
      <c r="CPZ7" s="63"/>
      <c r="CQA7" s="63"/>
      <c r="CQB7" s="63"/>
      <c r="CQC7" s="63"/>
      <c r="CQD7" s="63"/>
      <c r="CQE7" s="63"/>
      <c r="CQF7" s="63"/>
      <c r="CQG7" s="63"/>
      <c r="CQH7" s="63"/>
      <c r="CQI7" s="63"/>
      <c r="CQJ7" s="63"/>
      <c r="CQK7" s="63"/>
      <c r="CQL7" s="63"/>
      <c r="CQM7" s="63"/>
      <c r="CQN7" s="63"/>
      <c r="CQO7" s="63"/>
      <c r="CQP7" s="63"/>
      <c r="CQQ7" s="63"/>
      <c r="CQR7" s="63"/>
      <c r="CQS7" s="63"/>
      <c r="CQT7" s="63"/>
      <c r="CQU7" s="63"/>
      <c r="CQV7" s="63"/>
      <c r="CQW7" s="63"/>
      <c r="CQX7" s="63"/>
      <c r="CQY7" s="63"/>
      <c r="CQZ7" s="63"/>
      <c r="CRA7" s="63"/>
      <c r="CRB7" s="63"/>
      <c r="CRC7" s="63"/>
      <c r="CRD7" s="63"/>
      <c r="CRE7" s="63"/>
      <c r="CRF7" s="63"/>
      <c r="CRG7" s="63"/>
      <c r="CRH7" s="63"/>
      <c r="CRI7" s="63"/>
      <c r="CRJ7" s="63"/>
      <c r="CRK7" s="63"/>
      <c r="CRL7" s="63"/>
      <c r="CRM7" s="63"/>
      <c r="CRN7" s="63"/>
      <c r="CRO7" s="63"/>
      <c r="CRP7" s="63"/>
      <c r="CRQ7" s="63"/>
      <c r="CRR7" s="63"/>
      <c r="CRS7" s="63"/>
      <c r="CRT7" s="63"/>
      <c r="CRU7" s="63"/>
      <c r="CRV7" s="63"/>
      <c r="CRW7" s="63"/>
      <c r="CRX7" s="63"/>
      <c r="CRY7" s="63"/>
      <c r="CRZ7" s="63"/>
      <c r="CSA7" s="63"/>
      <c r="CSB7" s="63"/>
      <c r="CSC7" s="63"/>
      <c r="CSD7" s="63"/>
      <c r="CSE7" s="63"/>
      <c r="CSF7" s="63"/>
      <c r="CSG7" s="63"/>
      <c r="CSH7" s="63"/>
      <c r="CSI7" s="63"/>
      <c r="CSJ7" s="63"/>
      <c r="CSK7" s="63"/>
      <c r="CSL7" s="63"/>
      <c r="CSM7" s="63"/>
      <c r="CSN7" s="63"/>
      <c r="CSO7" s="63"/>
      <c r="CSP7" s="63"/>
      <c r="CSQ7" s="63"/>
      <c r="CSR7" s="63"/>
      <c r="CSS7" s="63"/>
      <c r="CST7" s="63"/>
      <c r="CSU7" s="63"/>
      <c r="CSV7" s="63"/>
      <c r="CSW7" s="63"/>
      <c r="CSX7" s="63"/>
      <c r="CSY7" s="63"/>
      <c r="CSZ7" s="63"/>
      <c r="CTA7" s="63"/>
      <c r="CTB7" s="63"/>
      <c r="CTC7" s="63"/>
      <c r="CTD7" s="63"/>
      <c r="CTE7" s="63"/>
      <c r="CTF7" s="63"/>
      <c r="CTG7" s="63"/>
      <c r="CTH7" s="63"/>
      <c r="CTI7" s="63"/>
      <c r="CTJ7" s="63"/>
      <c r="CTK7" s="63"/>
      <c r="CTL7" s="63"/>
      <c r="CTM7" s="63"/>
      <c r="CTN7" s="63"/>
      <c r="CTO7" s="63"/>
      <c r="CTP7" s="63"/>
      <c r="CTQ7" s="63"/>
      <c r="CTR7" s="63"/>
      <c r="CTS7" s="63"/>
      <c r="CTT7" s="63"/>
      <c r="CTU7" s="63"/>
      <c r="CTV7" s="63"/>
      <c r="CTW7" s="63"/>
      <c r="CTX7" s="63"/>
      <c r="CTY7" s="63"/>
      <c r="CTZ7" s="63"/>
      <c r="CUA7" s="63"/>
      <c r="CUB7" s="63"/>
      <c r="CUC7" s="63"/>
      <c r="CUD7" s="63"/>
      <c r="CUE7" s="63"/>
      <c r="CUF7" s="63"/>
      <c r="CUG7" s="63"/>
      <c r="CUH7" s="63"/>
      <c r="CUI7" s="63"/>
      <c r="CUJ7" s="63"/>
      <c r="CUK7" s="63"/>
      <c r="CUL7" s="63"/>
      <c r="CUM7" s="63"/>
      <c r="CUN7" s="63"/>
      <c r="CUO7" s="63"/>
      <c r="CUP7" s="63"/>
      <c r="CUQ7" s="63"/>
      <c r="CUR7" s="63"/>
      <c r="CUS7" s="63"/>
      <c r="CUT7" s="63"/>
      <c r="CUU7" s="63"/>
      <c r="CUV7" s="63"/>
      <c r="CUW7" s="63"/>
      <c r="CUX7" s="63"/>
      <c r="CUY7" s="63"/>
      <c r="CUZ7" s="63"/>
      <c r="CVA7" s="63"/>
      <c r="CVB7" s="63"/>
      <c r="CVC7" s="63"/>
      <c r="CVD7" s="63"/>
      <c r="CVE7" s="63"/>
      <c r="CVF7" s="63"/>
      <c r="CVG7" s="63"/>
      <c r="CVH7" s="63"/>
      <c r="CVI7" s="63"/>
      <c r="CVJ7" s="63"/>
      <c r="CVK7" s="63"/>
      <c r="CVL7" s="63"/>
      <c r="CVM7" s="63"/>
      <c r="CVN7" s="63"/>
      <c r="CVO7" s="63"/>
      <c r="CVP7" s="63"/>
      <c r="CVQ7" s="63"/>
      <c r="CVR7" s="63"/>
      <c r="CVS7" s="63"/>
      <c r="CVT7" s="63"/>
      <c r="CVU7" s="63"/>
      <c r="CVV7" s="63"/>
      <c r="CVW7" s="63"/>
      <c r="CVX7" s="63"/>
      <c r="CVY7" s="63"/>
      <c r="CVZ7" s="63"/>
      <c r="CWA7" s="63"/>
      <c r="CWB7" s="63"/>
      <c r="CWC7" s="63"/>
      <c r="CWD7" s="63"/>
      <c r="CWE7" s="63"/>
      <c r="CWF7" s="63"/>
      <c r="CWG7" s="63"/>
      <c r="CWH7" s="63"/>
      <c r="CWI7" s="63"/>
      <c r="CWJ7" s="63"/>
      <c r="CWK7" s="63"/>
      <c r="CWL7" s="63"/>
      <c r="CWM7" s="63"/>
      <c r="CWN7" s="63"/>
      <c r="CWO7" s="63"/>
      <c r="CWP7" s="63"/>
      <c r="CWQ7" s="63"/>
      <c r="CWR7" s="63"/>
      <c r="CWS7" s="63"/>
      <c r="CWT7" s="63"/>
      <c r="CWU7" s="63"/>
      <c r="CWV7" s="63"/>
      <c r="CWW7" s="63"/>
      <c r="CWX7" s="63"/>
      <c r="CWY7" s="63"/>
      <c r="CWZ7" s="63"/>
      <c r="CXA7" s="63"/>
      <c r="CXB7" s="63"/>
      <c r="CXC7" s="63"/>
      <c r="CXD7" s="63"/>
      <c r="CXE7" s="63"/>
      <c r="CXF7" s="63"/>
      <c r="CXG7" s="63"/>
      <c r="CXH7" s="63"/>
      <c r="CXI7" s="63"/>
      <c r="CXJ7" s="63"/>
      <c r="CXK7" s="63"/>
      <c r="CXL7" s="63"/>
      <c r="CXM7" s="63"/>
      <c r="CXN7" s="63"/>
      <c r="CXO7" s="63"/>
      <c r="CXP7" s="63"/>
      <c r="CXQ7" s="63"/>
      <c r="CXR7" s="63"/>
      <c r="CXS7" s="63"/>
      <c r="CXT7" s="63"/>
      <c r="CXU7" s="63"/>
      <c r="CXV7" s="63"/>
      <c r="CXW7" s="63"/>
      <c r="CXX7" s="63"/>
      <c r="CXY7" s="63"/>
      <c r="CXZ7" s="63"/>
      <c r="CYA7" s="63"/>
      <c r="CYB7" s="63"/>
      <c r="CYC7" s="63"/>
      <c r="CYD7" s="63"/>
      <c r="CYE7" s="63"/>
      <c r="CYF7" s="63"/>
      <c r="CYG7" s="63"/>
      <c r="CYH7" s="63"/>
      <c r="CYI7" s="63"/>
      <c r="CYJ7" s="63"/>
      <c r="CYK7" s="63"/>
      <c r="CYL7" s="63"/>
      <c r="CYM7" s="63"/>
      <c r="CYN7" s="63"/>
      <c r="CYO7" s="63"/>
      <c r="CYP7" s="63"/>
      <c r="CYQ7" s="63"/>
      <c r="CYR7" s="63"/>
      <c r="CYS7" s="63"/>
      <c r="CYT7" s="63"/>
      <c r="CYU7" s="63"/>
      <c r="CYV7" s="63"/>
      <c r="CYW7" s="63"/>
      <c r="CYX7" s="63"/>
      <c r="CYY7" s="63"/>
      <c r="CYZ7" s="63"/>
      <c r="CZA7" s="63"/>
      <c r="CZB7" s="63"/>
      <c r="CZC7" s="63"/>
      <c r="CZD7" s="63"/>
      <c r="CZE7" s="63"/>
      <c r="CZF7" s="63"/>
      <c r="CZG7" s="63"/>
      <c r="CZH7" s="63"/>
      <c r="CZI7" s="63"/>
      <c r="CZJ7" s="63"/>
      <c r="CZK7" s="63"/>
      <c r="CZL7" s="63"/>
      <c r="CZM7" s="63"/>
      <c r="CZN7" s="63"/>
      <c r="CZO7" s="63"/>
      <c r="CZP7" s="63"/>
      <c r="CZQ7" s="63"/>
      <c r="CZR7" s="63"/>
      <c r="CZS7" s="63"/>
      <c r="CZT7" s="63"/>
      <c r="CZU7" s="63"/>
      <c r="CZV7" s="63"/>
      <c r="CZW7" s="63"/>
      <c r="CZX7" s="63"/>
      <c r="CZY7" s="63"/>
      <c r="CZZ7" s="63"/>
      <c r="DAA7" s="63"/>
      <c r="DAB7" s="63"/>
      <c r="DAC7" s="63"/>
      <c r="DAD7" s="63"/>
      <c r="DAE7" s="63"/>
      <c r="DAF7" s="63"/>
      <c r="DAG7" s="63"/>
      <c r="DAH7" s="63"/>
      <c r="DAI7" s="63"/>
      <c r="DAJ7" s="63"/>
      <c r="DAK7" s="63"/>
      <c r="DAL7" s="63"/>
      <c r="DAM7" s="63"/>
      <c r="DAN7" s="63"/>
      <c r="DAO7" s="63"/>
      <c r="DAP7" s="63"/>
      <c r="DAQ7" s="63"/>
      <c r="DAR7" s="63"/>
      <c r="DAS7" s="63"/>
      <c r="DAT7" s="63"/>
      <c r="DAU7" s="63"/>
      <c r="DAV7" s="63"/>
      <c r="DAW7" s="63"/>
      <c r="DAX7" s="63"/>
      <c r="DAY7" s="63"/>
      <c r="DAZ7" s="63"/>
      <c r="DBA7" s="63"/>
      <c r="DBB7" s="63"/>
      <c r="DBC7" s="63"/>
      <c r="DBD7" s="63"/>
      <c r="DBE7" s="63"/>
      <c r="DBF7" s="63"/>
      <c r="DBG7" s="63"/>
      <c r="DBH7" s="63"/>
      <c r="DBI7" s="63"/>
      <c r="DBJ7" s="63"/>
      <c r="DBK7" s="63"/>
      <c r="DBL7" s="63"/>
      <c r="DBM7" s="63"/>
      <c r="DBN7" s="63"/>
      <c r="DBO7" s="63"/>
      <c r="DBP7" s="63"/>
      <c r="DBQ7" s="63"/>
      <c r="DBR7" s="63"/>
      <c r="DBS7" s="63"/>
      <c r="DBT7" s="63"/>
      <c r="DBU7" s="63"/>
      <c r="DBV7" s="63"/>
      <c r="DBW7" s="63"/>
      <c r="DBX7" s="63"/>
      <c r="DBY7" s="63"/>
      <c r="DBZ7" s="63"/>
      <c r="DCA7" s="63"/>
      <c r="DCB7" s="63"/>
      <c r="DCC7" s="63"/>
      <c r="DCD7" s="63"/>
      <c r="DCE7" s="63"/>
      <c r="DCF7" s="63"/>
      <c r="DCG7" s="63"/>
      <c r="DCH7" s="63"/>
      <c r="DCI7" s="63"/>
      <c r="DCJ7" s="63"/>
      <c r="DCK7" s="63"/>
      <c r="DCL7" s="63"/>
      <c r="DCM7" s="63"/>
      <c r="DCN7" s="63"/>
      <c r="DCO7" s="63"/>
      <c r="DCP7" s="63"/>
      <c r="DCQ7" s="63"/>
      <c r="DCR7" s="63"/>
      <c r="DCS7" s="63"/>
      <c r="DCT7" s="63"/>
      <c r="DCU7" s="63"/>
      <c r="DCV7" s="63"/>
      <c r="DCW7" s="63"/>
      <c r="DCX7" s="63"/>
      <c r="DCY7" s="63"/>
      <c r="DCZ7" s="63"/>
      <c r="DDA7" s="63"/>
      <c r="DDB7" s="63"/>
      <c r="DDC7" s="63"/>
      <c r="DDD7" s="63"/>
      <c r="DDE7" s="63"/>
      <c r="DDF7" s="63"/>
      <c r="DDG7" s="63"/>
      <c r="DDH7" s="63"/>
      <c r="DDI7" s="63"/>
      <c r="DDJ7" s="63"/>
      <c r="DDK7" s="63"/>
      <c r="DDL7" s="63"/>
      <c r="DDM7" s="63"/>
      <c r="DDN7" s="63"/>
      <c r="DDO7" s="63"/>
      <c r="DDP7" s="63"/>
      <c r="DDQ7" s="63"/>
      <c r="DDR7" s="63"/>
      <c r="DDS7" s="63"/>
      <c r="DDT7" s="63"/>
      <c r="DDU7" s="63"/>
      <c r="DDV7" s="63"/>
      <c r="DDW7" s="63"/>
      <c r="DDX7" s="63"/>
      <c r="DDY7" s="63"/>
      <c r="DDZ7" s="63"/>
      <c r="DEA7" s="63"/>
      <c r="DEB7" s="63"/>
      <c r="DEC7" s="63"/>
      <c r="DED7" s="63"/>
      <c r="DEE7" s="63"/>
      <c r="DEF7" s="63"/>
      <c r="DEG7" s="63"/>
      <c r="DEH7" s="63"/>
      <c r="DEI7" s="63"/>
      <c r="DEJ7" s="63"/>
      <c r="DEK7" s="63"/>
      <c r="DEL7" s="63"/>
      <c r="DEM7" s="63"/>
      <c r="DEN7" s="63"/>
      <c r="DEO7" s="63"/>
      <c r="DEP7" s="63"/>
      <c r="DEQ7" s="63"/>
      <c r="DER7" s="63"/>
      <c r="DES7" s="63"/>
      <c r="DET7" s="63"/>
      <c r="DEU7" s="63"/>
      <c r="DEV7" s="63"/>
      <c r="DEW7" s="63"/>
      <c r="DEX7" s="63"/>
      <c r="DEY7" s="63"/>
      <c r="DEZ7" s="63"/>
      <c r="DFA7" s="63"/>
      <c r="DFB7" s="63"/>
      <c r="DFC7" s="63"/>
      <c r="DFD7" s="63"/>
      <c r="DFE7" s="63"/>
      <c r="DFF7" s="63"/>
      <c r="DFG7" s="63"/>
      <c r="DFH7" s="63"/>
      <c r="DFI7" s="63"/>
      <c r="DFJ7" s="63"/>
      <c r="DFK7" s="63"/>
      <c r="DFL7" s="63"/>
      <c r="DFM7" s="63"/>
      <c r="DFN7" s="63"/>
      <c r="DFO7" s="63"/>
      <c r="DFP7" s="63"/>
      <c r="DFQ7" s="63"/>
      <c r="DFR7" s="63"/>
      <c r="DFS7" s="63"/>
      <c r="DFT7" s="63"/>
      <c r="DFU7" s="63"/>
      <c r="DFV7" s="63"/>
      <c r="DFW7" s="63"/>
      <c r="DFX7" s="63"/>
      <c r="DFY7" s="63"/>
      <c r="DFZ7" s="63"/>
      <c r="DGA7" s="63"/>
      <c r="DGB7" s="63"/>
      <c r="DGC7" s="63"/>
      <c r="DGD7" s="63"/>
      <c r="DGE7" s="63"/>
      <c r="DGF7" s="63"/>
      <c r="DGG7" s="63"/>
      <c r="DGH7" s="63"/>
      <c r="DGI7" s="63"/>
      <c r="DGJ7" s="63"/>
      <c r="DGK7" s="63"/>
      <c r="DGL7" s="63"/>
      <c r="DGM7" s="63"/>
      <c r="DGN7" s="63"/>
      <c r="DGO7" s="63"/>
      <c r="DGP7" s="63"/>
      <c r="DGQ7" s="63"/>
      <c r="DGR7" s="63"/>
      <c r="DGS7" s="63"/>
      <c r="DGT7" s="63"/>
      <c r="DGU7" s="63"/>
      <c r="DGV7" s="63"/>
      <c r="DGW7" s="63"/>
      <c r="DGX7" s="63"/>
      <c r="DGY7" s="63"/>
      <c r="DGZ7" s="63"/>
      <c r="DHA7" s="63"/>
      <c r="DHB7" s="63"/>
      <c r="DHC7" s="63"/>
      <c r="DHD7" s="63"/>
      <c r="DHE7" s="63"/>
      <c r="DHF7" s="63"/>
      <c r="DHG7" s="63"/>
      <c r="DHH7" s="63"/>
      <c r="DHI7" s="63"/>
      <c r="DHJ7" s="63"/>
      <c r="DHK7" s="63"/>
      <c r="DHL7" s="63"/>
      <c r="DHM7" s="63"/>
      <c r="DHN7" s="63"/>
      <c r="DHO7" s="63"/>
      <c r="DHP7" s="63"/>
      <c r="DHQ7" s="63"/>
      <c r="DHR7" s="63"/>
      <c r="DHS7" s="63"/>
      <c r="DHT7" s="63"/>
      <c r="DHU7" s="63"/>
      <c r="DHV7" s="63"/>
      <c r="DHW7" s="63"/>
      <c r="DHX7" s="63"/>
      <c r="DHY7" s="63"/>
      <c r="DHZ7" s="63"/>
      <c r="DIA7" s="63"/>
      <c r="DIB7" s="63"/>
      <c r="DIC7" s="63"/>
      <c r="DID7" s="63"/>
      <c r="DIE7" s="63"/>
      <c r="DIF7" s="63"/>
      <c r="DIG7" s="63"/>
      <c r="DIH7" s="63"/>
      <c r="DII7" s="63"/>
      <c r="DIJ7" s="63"/>
      <c r="DIK7" s="63"/>
      <c r="DIL7" s="63"/>
      <c r="DIM7" s="63"/>
      <c r="DIN7" s="63"/>
      <c r="DIO7" s="63"/>
      <c r="DIP7" s="63"/>
      <c r="DIQ7" s="63"/>
      <c r="DIR7" s="63"/>
      <c r="DIS7" s="63"/>
      <c r="DIT7" s="63"/>
      <c r="DIU7" s="63"/>
      <c r="DIV7" s="63"/>
      <c r="DIW7" s="63"/>
      <c r="DIX7" s="63"/>
      <c r="DIY7" s="63"/>
      <c r="DIZ7" s="63"/>
      <c r="DJA7" s="63"/>
      <c r="DJB7" s="63"/>
      <c r="DJC7" s="63"/>
      <c r="DJD7" s="63"/>
      <c r="DJE7" s="63"/>
      <c r="DJF7" s="63"/>
      <c r="DJG7" s="63"/>
      <c r="DJH7" s="63"/>
      <c r="DJI7" s="63"/>
      <c r="DJJ7" s="63"/>
      <c r="DJK7" s="63"/>
      <c r="DJL7" s="63"/>
      <c r="DJM7" s="63"/>
      <c r="DJN7" s="63"/>
      <c r="DJO7" s="63"/>
      <c r="DJP7" s="63"/>
      <c r="DJQ7" s="63"/>
      <c r="DJR7" s="63"/>
      <c r="DJS7" s="63"/>
      <c r="DJT7" s="63"/>
      <c r="DJU7" s="63"/>
      <c r="DJV7" s="63"/>
      <c r="DJW7" s="63"/>
      <c r="DJX7" s="63"/>
      <c r="DJY7" s="63"/>
      <c r="DJZ7" s="63"/>
      <c r="DKA7" s="63"/>
      <c r="DKB7" s="63"/>
      <c r="DKC7" s="63"/>
      <c r="DKD7" s="63"/>
      <c r="DKE7" s="63"/>
      <c r="DKF7" s="63"/>
      <c r="DKG7" s="63"/>
      <c r="DKH7" s="63"/>
      <c r="DKI7" s="63"/>
      <c r="DKJ7" s="63"/>
      <c r="DKK7" s="63"/>
      <c r="DKL7" s="63"/>
      <c r="DKM7" s="63"/>
      <c r="DKN7" s="63"/>
      <c r="DKO7" s="63"/>
      <c r="DKP7" s="63"/>
      <c r="DKQ7" s="63"/>
      <c r="DKR7" s="63"/>
      <c r="DKS7" s="63"/>
      <c r="DKT7" s="63"/>
      <c r="DKU7" s="63"/>
      <c r="DKV7" s="63"/>
      <c r="DKW7" s="63"/>
      <c r="DKX7" s="63"/>
      <c r="DKY7" s="63"/>
      <c r="DKZ7" s="63"/>
      <c r="DLA7" s="63"/>
      <c r="DLB7" s="63"/>
      <c r="DLC7" s="63"/>
      <c r="DLD7" s="63"/>
      <c r="DLE7" s="63"/>
      <c r="DLF7" s="63"/>
      <c r="DLG7" s="63"/>
      <c r="DLH7" s="63"/>
      <c r="DLI7" s="63"/>
      <c r="DLJ7" s="63"/>
      <c r="DLK7" s="63"/>
      <c r="DLL7" s="63"/>
      <c r="DLM7" s="63"/>
      <c r="DLN7" s="63"/>
      <c r="DLO7" s="63"/>
      <c r="DLP7" s="63"/>
      <c r="DLQ7" s="63"/>
      <c r="DLR7" s="63"/>
      <c r="DLS7" s="63"/>
      <c r="DLT7" s="63"/>
      <c r="DLU7" s="63"/>
      <c r="DLV7" s="63"/>
      <c r="DLW7" s="63"/>
      <c r="DLX7" s="63"/>
      <c r="DLY7" s="63"/>
      <c r="DLZ7" s="63"/>
      <c r="DMA7" s="63"/>
      <c r="DMB7" s="63"/>
      <c r="DMC7" s="63"/>
      <c r="DMD7" s="63"/>
      <c r="DME7" s="63"/>
      <c r="DMF7" s="63"/>
      <c r="DMG7" s="63"/>
      <c r="DMH7" s="63"/>
      <c r="DMI7" s="63"/>
      <c r="DMJ7" s="63"/>
      <c r="DMK7" s="63"/>
      <c r="DML7" s="63"/>
      <c r="DMM7" s="63"/>
      <c r="DMN7" s="63"/>
      <c r="DMO7" s="63"/>
      <c r="DMP7" s="63"/>
      <c r="DMQ7" s="63"/>
      <c r="DMR7" s="63"/>
      <c r="DMS7" s="63"/>
      <c r="DMT7" s="63"/>
      <c r="DMU7" s="63"/>
      <c r="DMV7" s="63"/>
      <c r="DMW7" s="63"/>
      <c r="DMX7" s="63"/>
      <c r="DMY7" s="63"/>
      <c r="DMZ7" s="63"/>
      <c r="DNA7" s="63"/>
      <c r="DNB7" s="63"/>
      <c r="DNC7" s="63"/>
      <c r="DND7" s="63"/>
      <c r="DNE7" s="63"/>
      <c r="DNF7" s="63"/>
      <c r="DNG7" s="63"/>
      <c r="DNH7" s="63"/>
      <c r="DNI7" s="63"/>
      <c r="DNJ7" s="63"/>
      <c r="DNK7" s="63"/>
      <c r="DNL7" s="63"/>
      <c r="DNM7" s="63"/>
      <c r="DNN7" s="63"/>
      <c r="DNO7" s="63"/>
      <c r="DNP7" s="63"/>
      <c r="DNQ7" s="63"/>
      <c r="DNR7" s="63"/>
      <c r="DNS7" s="63"/>
      <c r="DNT7" s="63"/>
      <c r="DNU7" s="63"/>
      <c r="DNV7" s="63"/>
      <c r="DNW7" s="63"/>
      <c r="DNX7" s="63"/>
      <c r="DNY7" s="63"/>
      <c r="DNZ7" s="63"/>
      <c r="DOA7" s="63"/>
      <c r="DOB7" s="63"/>
      <c r="DOC7" s="63"/>
      <c r="DOD7" s="63"/>
      <c r="DOE7" s="63"/>
      <c r="DOF7" s="63"/>
      <c r="DOG7" s="63"/>
      <c r="DOH7" s="63"/>
      <c r="DOI7" s="63"/>
      <c r="DOJ7" s="63"/>
      <c r="DOK7" s="63"/>
      <c r="DOL7" s="63"/>
      <c r="DOM7" s="63"/>
      <c r="DON7" s="63"/>
      <c r="DOO7" s="63"/>
      <c r="DOP7" s="63"/>
      <c r="DOQ7" s="63"/>
      <c r="DOR7" s="63"/>
      <c r="DOS7" s="63"/>
      <c r="DOT7" s="63"/>
      <c r="DOU7" s="63"/>
      <c r="DOV7" s="63"/>
      <c r="DOW7" s="63"/>
      <c r="DOX7" s="63"/>
      <c r="DOY7" s="63"/>
      <c r="DOZ7" s="63"/>
      <c r="DPA7" s="63"/>
      <c r="DPB7" s="63"/>
      <c r="DPC7" s="63"/>
      <c r="DPD7" s="63"/>
      <c r="DPE7" s="63"/>
      <c r="DPF7" s="63"/>
      <c r="DPG7" s="63"/>
      <c r="DPH7" s="63"/>
      <c r="DPI7" s="63"/>
      <c r="DPJ7" s="63"/>
      <c r="DPK7" s="63"/>
      <c r="DPL7" s="63"/>
      <c r="DPM7" s="63"/>
      <c r="DPN7" s="63"/>
      <c r="DPO7" s="63"/>
      <c r="DPP7" s="63"/>
      <c r="DPQ7" s="63"/>
      <c r="DPR7" s="63"/>
      <c r="DPS7" s="63"/>
      <c r="DPT7" s="63"/>
      <c r="DPU7" s="63"/>
      <c r="DPV7" s="63"/>
      <c r="DPW7" s="63"/>
      <c r="DPX7" s="63"/>
      <c r="DPY7" s="63"/>
      <c r="DPZ7" s="63"/>
      <c r="DQA7" s="63"/>
      <c r="DQB7" s="63"/>
      <c r="DQC7" s="63"/>
      <c r="DQD7" s="63"/>
      <c r="DQE7" s="63"/>
      <c r="DQF7" s="63"/>
      <c r="DQG7" s="63"/>
      <c r="DQH7" s="63"/>
      <c r="DQI7" s="63"/>
      <c r="DQJ7" s="63"/>
      <c r="DQK7" s="63"/>
      <c r="DQL7" s="63"/>
      <c r="DQM7" s="63"/>
      <c r="DQN7" s="63"/>
      <c r="DQO7" s="63"/>
      <c r="DQP7" s="63"/>
      <c r="DQQ7" s="63"/>
      <c r="DQR7" s="63"/>
      <c r="DQS7" s="63"/>
      <c r="DQT7" s="63"/>
      <c r="DQU7" s="63"/>
      <c r="DQV7" s="63"/>
      <c r="DQW7" s="63"/>
      <c r="DQX7" s="63"/>
      <c r="DQY7" s="63"/>
      <c r="DQZ7" s="63"/>
      <c r="DRA7" s="63"/>
      <c r="DRB7" s="63"/>
      <c r="DRC7" s="63"/>
      <c r="DRD7" s="63"/>
      <c r="DRE7" s="63"/>
      <c r="DRF7" s="63"/>
      <c r="DRG7" s="63"/>
      <c r="DRH7" s="63"/>
      <c r="DRI7" s="63"/>
      <c r="DRJ7" s="63"/>
      <c r="DRK7" s="63"/>
      <c r="DRL7" s="63"/>
      <c r="DRM7" s="63"/>
      <c r="DRN7" s="63"/>
      <c r="DRO7" s="63"/>
      <c r="DRP7" s="63"/>
      <c r="DRQ7" s="63"/>
      <c r="DRR7" s="63"/>
      <c r="DRS7" s="63"/>
      <c r="DRT7" s="63"/>
      <c r="DRU7" s="63"/>
      <c r="DRV7" s="63"/>
      <c r="DRW7" s="63"/>
      <c r="DRX7" s="63"/>
      <c r="DRY7" s="63"/>
      <c r="DRZ7" s="63"/>
      <c r="DSA7" s="63"/>
      <c r="DSB7" s="63"/>
      <c r="DSC7" s="63"/>
      <c r="DSD7" s="63"/>
      <c r="DSE7" s="63"/>
      <c r="DSF7" s="63"/>
      <c r="DSG7" s="63"/>
      <c r="DSH7" s="63"/>
      <c r="DSI7" s="63"/>
      <c r="DSJ7" s="63"/>
      <c r="DSK7" s="63"/>
      <c r="DSL7" s="63"/>
      <c r="DSM7" s="63"/>
      <c r="DSN7" s="63"/>
      <c r="DSO7" s="63"/>
      <c r="DSP7" s="63"/>
      <c r="DSQ7" s="63"/>
      <c r="DSR7" s="63"/>
      <c r="DSS7" s="63"/>
      <c r="DST7" s="63"/>
      <c r="DSU7" s="63"/>
      <c r="DSV7" s="63"/>
      <c r="DSW7" s="63"/>
      <c r="DSX7" s="63"/>
      <c r="DSY7" s="63"/>
      <c r="DSZ7" s="63"/>
      <c r="DTA7" s="63"/>
      <c r="DTB7" s="63"/>
      <c r="DTC7" s="63"/>
      <c r="DTD7" s="63"/>
      <c r="DTE7" s="63"/>
      <c r="DTF7" s="63"/>
      <c r="DTG7" s="63"/>
      <c r="DTH7" s="63"/>
      <c r="DTI7" s="63"/>
      <c r="DTJ7" s="63"/>
      <c r="DTK7" s="63"/>
      <c r="DTL7" s="63"/>
      <c r="DTM7" s="63"/>
      <c r="DTN7" s="63"/>
      <c r="DTO7" s="63"/>
      <c r="DTP7" s="63"/>
      <c r="DTQ7" s="63"/>
      <c r="DTR7" s="63"/>
      <c r="DTS7" s="63"/>
      <c r="DTT7" s="63"/>
      <c r="DTU7" s="63"/>
      <c r="DTV7" s="63"/>
      <c r="DTW7" s="63"/>
      <c r="DTX7" s="63"/>
      <c r="DTY7" s="63"/>
      <c r="DTZ7" s="63"/>
      <c r="DUA7" s="63"/>
      <c r="DUB7" s="63"/>
      <c r="DUC7" s="63"/>
      <c r="DUD7" s="63"/>
      <c r="DUE7" s="63"/>
      <c r="DUF7" s="63"/>
      <c r="DUG7" s="63"/>
      <c r="DUH7" s="63"/>
      <c r="DUI7" s="63"/>
      <c r="DUJ7" s="63"/>
      <c r="DUK7" s="63"/>
      <c r="DUL7" s="63"/>
      <c r="DUM7" s="63"/>
      <c r="DUN7" s="63"/>
      <c r="DUO7" s="63"/>
      <c r="DUP7" s="63"/>
      <c r="DUQ7" s="63"/>
      <c r="DUR7" s="63"/>
      <c r="DUS7" s="63"/>
      <c r="DUT7" s="63"/>
      <c r="DUU7" s="63"/>
      <c r="DUV7" s="63"/>
      <c r="DUW7" s="63"/>
      <c r="DUX7" s="63"/>
      <c r="DUY7" s="63"/>
      <c r="DUZ7" s="63"/>
      <c r="DVA7" s="63"/>
      <c r="DVB7" s="63"/>
      <c r="DVC7" s="63"/>
      <c r="DVD7" s="63"/>
      <c r="DVE7" s="63"/>
      <c r="DVF7" s="63"/>
      <c r="DVG7" s="63"/>
      <c r="DVH7" s="63"/>
      <c r="DVI7" s="63"/>
      <c r="DVJ7" s="63"/>
      <c r="DVK7" s="63"/>
      <c r="DVL7" s="63"/>
      <c r="DVM7" s="63"/>
      <c r="DVN7" s="63"/>
      <c r="DVO7" s="63"/>
      <c r="DVP7" s="63"/>
      <c r="DVQ7" s="63"/>
      <c r="DVR7" s="63"/>
      <c r="DVS7" s="63"/>
      <c r="DVT7" s="63"/>
      <c r="DVU7" s="63"/>
      <c r="DVV7" s="63"/>
      <c r="DVW7" s="63"/>
      <c r="DVX7" s="63"/>
      <c r="DVY7" s="63"/>
      <c r="DVZ7" s="63"/>
      <c r="DWA7" s="63"/>
      <c r="DWB7" s="63"/>
      <c r="DWC7" s="63"/>
      <c r="DWD7" s="63"/>
      <c r="DWE7" s="63"/>
      <c r="DWF7" s="63"/>
      <c r="DWG7" s="63"/>
      <c r="DWH7" s="63"/>
      <c r="DWI7" s="63"/>
      <c r="DWJ7" s="63"/>
      <c r="DWK7" s="63"/>
      <c r="DWL7" s="63"/>
      <c r="DWM7" s="63"/>
      <c r="DWN7" s="63"/>
      <c r="DWO7" s="63"/>
      <c r="DWP7" s="63"/>
      <c r="DWQ7" s="63"/>
      <c r="DWR7" s="63"/>
      <c r="DWS7" s="63"/>
      <c r="DWT7" s="63"/>
      <c r="DWU7" s="63"/>
      <c r="DWV7" s="63"/>
      <c r="DWW7" s="63"/>
      <c r="DWX7" s="63"/>
      <c r="DWY7" s="63"/>
      <c r="DWZ7" s="63"/>
      <c r="DXA7" s="63"/>
      <c r="DXB7" s="63"/>
      <c r="DXC7" s="63"/>
      <c r="DXD7" s="63"/>
      <c r="DXE7" s="63"/>
      <c r="DXF7" s="63"/>
      <c r="DXG7" s="63"/>
      <c r="DXH7" s="63"/>
      <c r="DXI7" s="63"/>
      <c r="DXJ7" s="63"/>
      <c r="DXK7" s="63"/>
      <c r="DXL7" s="63"/>
      <c r="DXM7" s="63"/>
      <c r="DXN7" s="63"/>
      <c r="DXO7" s="63"/>
      <c r="DXP7" s="63"/>
      <c r="DXQ7" s="63"/>
      <c r="DXR7" s="63"/>
      <c r="DXS7" s="63"/>
      <c r="DXT7" s="63"/>
      <c r="DXU7" s="63"/>
      <c r="DXV7" s="63"/>
      <c r="DXW7" s="63"/>
      <c r="DXX7" s="63"/>
      <c r="DXY7" s="63"/>
      <c r="DXZ7" s="63"/>
      <c r="DYA7" s="63"/>
      <c r="DYB7" s="63"/>
      <c r="DYC7" s="63"/>
      <c r="DYD7" s="63"/>
      <c r="DYE7" s="63"/>
      <c r="DYF7" s="63"/>
      <c r="DYG7" s="63"/>
      <c r="DYH7" s="63"/>
      <c r="DYI7" s="63"/>
      <c r="DYJ7" s="63"/>
      <c r="DYK7" s="63"/>
      <c r="DYL7" s="63"/>
      <c r="DYM7" s="63"/>
      <c r="DYN7" s="63"/>
      <c r="DYO7" s="63"/>
      <c r="DYP7" s="63"/>
      <c r="DYQ7" s="63"/>
      <c r="DYR7" s="63"/>
      <c r="DYS7" s="63"/>
      <c r="DYT7" s="63"/>
      <c r="DYU7" s="63"/>
      <c r="DYV7" s="63"/>
      <c r="DYW7" s="63"/>
      <c r="DYX7" s="63"/>
      <c r="DYY7" s="63"/>
      <c r="DYZ7" s="63"/>
      <c r="DZA7" s="63"/>
      <c r="DZB7" s="63"/>
      <c r="DZC7" s="63"/>
      <c r="DZD7" s="63"/>
      <c r="DZE7" s="63"/>
      <c r="DZF7" s="63"/>
      <c r="DZG7" s="63"/>
      <c r="DZH7" s="63"/>
      <c r="DZI7" s="63"/>
      <c r="DZJ7" s="63"/>
      <c r="DZK7" s="63"/>
      <c r="DZL7" s="63"/>
      <c r="DZM7" s="63"/>
      <c r="DZN7" s="63"/>
      <c r="DZO7" s="63"/>
      <c r="DZP7" s="63"/>
      <c r="DZQ7" s="63"/>
      <c r="DZR7" s="63"/>
      <c r="DZS7" s="63"/>
      <c r="DZT7" s="63"/>
      <c r="DZU7" s="63"/>
      <c r="DZV7" s="63"/>
      <c r="DZW7" s="63"/>
      <c r="DZX7" s="63"/>
      <c r="DZY7" s="63"/>
      <c r="DZZ7" s="63"/>
      <c r="EAA7" s="63"/>
      <c r="EAB7" s="63"/>
      <c r="EAC7" s="63"/>
      <c r="EAD7" s="63"/>
      <c r="EAE7" s="63"/>
      <c r="EAF7" s="63"/>
      <c r="EAG7" s="63"/>
      <c r="EAH7" s="63"/>
      <c r="EAI7" s="63"/>
      <c r="EAJ7" s="63"/>
      <c r="EAK7" s="63"/>
      <c r="EAL7" s="63"/>
      <c r="EAM7" s="63"/>
      <c r="EAN7" s="63"/>
      <c r="EAO7" s="63"/>
      <c r="EAP7" s="63"/>
      <c r="EAQ7" s="63"/>
      <c r="EAR7" s="63"/>
      <c r="EAS7" s="63"/>
      <c r="EAT7" s="63"/>
      <c r="EAU7" s="63"/>
      <c r="EAV7" s="63"/>
      <c r="EAW7" s="63"/>
      <c r="EAX7" s="63"/>
      <c r="EAY7" s="63"/>
      <c r="EAZ7" s="63"/>
      <c r="EBA7" s="63"/>
      <c r="EBB7" s="63"/>
      <c r="EBC7" s="63"/>
      <c r="EBD7" s="63"/>
      <c r="EBE7" s="63"/>
      <c r="EBF7" s="63"/>
      <c r="EBG7" s="63"/>
      <c r="EBH7" s="63"/>
      <c r="EBI7" s="63"/>
      <c r="EBJ7" s="63"/>
      <c r="EBK7" s="63"/>
      <c r="EBL7" s="63"/>
      <c r="EBM7" s="63"/>
      <c r="EBN7" s="63"/>
      <c r="EBO7" s="63"/>
      <c r="EBP7" s="63"/>
      <c r="EBQ7" s="63"/>
      <c r="EBR7" s="63"/>
      <c r="EBS7" s="63"/>
      <c r="EBT7" s="63"/>
      <c r="EBU7" s="63"/>
      <c r="EBV7" s="63"/>
      <c r="EBW7" s="63"/>
      <c r="EBX7" s="63"/>
      <c r="EBY7" s="63"/>
      <c r="EBZ7" s="63"/>
      <c r="ECA7" s="63"/>
      <c r="ECB7" s="63"/>
      <c r="ECC7" s="63"/>
      <c r="ECD7" s="63"/>
      <c r="ECE7" s="63"/>
      <c r="ECF7" s="63"/>
      <c r="ECG7" s="63"/>
      <c r="ECH7" s="63"/>
      <c r="ECI7" s="63"/>
      <c r="ECJ7" s="63"/>
      <c r="ECK7" s="63"/>
      <c r="ECL7" s="63"/>
      <c r="ECM7" s="63"/>
      <c r="ECN7" s="63"/>
      <c r="ECO7" s="63"/>
      <c r="ECP7" s="63"/>
      <c r="ECQ7" s="63"/>
      <c r="ECR7" s="63"/>
      <c r="ECS7" s="63"/>
      <c r="ECT7" s="63"/>
      <c r="ECU7" s="63"/>
      <c r="ECV7" s="63"/>
      <c r="ECW7" s="63"/>
      <c r="ECX7" s="63"/>
      <c r="ECY7" s="63"/>
      <c r="ECZ7" s="63"/>
      <c r="EDA7" s="63"/>
      <c r="EDB7" s="63"/>
      <c r="EDC7" s="63"/>
      <c r="EDD7" s="63"/>
      <c r="EDE7" s="63"/>
      <c r="EDF7" s="63"/>
      <c r="EDG7" s="63"/>
      <c r="EDH7" s="63"/>
      <c r="EDI7" s="63"/>
      <c r="EDJ7" s="63"/>
      <c r="EDK7" s="63"/>
      <c r="EDL7" s="63"/>
      <c r="EDM7" s="63"/>
      <c r="EDN7" s="63"/>
      <c r="EDO7" s="63"/>
      <c r="EDP7" s="63"/>
      <c r="EDQ7" s="63"/>
      <c r="EDR7" s="63"/>
      <c r="EDS7" s="63"/>
      <c r="EDT7" s="63"/>
      <c r="EDU7" s="63"/>
      <c r="EDV7" s="63"/>
      <c r="EDW7" s="63"/>
      <c r="EDX7" s="63"/>
      <c r="EDY7" s="63"/>
      <c r="EDZ7" s="63"/>
      <c r="EEA7" s="63"/>
      <c r="EEB7" s="63"/>
      <c r="EEC7" s="63"/>
      <c r="EED7" s="63"/>
      <c r="EEE7" s="63"/>
      <c r="EEF7" s="63"/>
      <c r="EEG7" s="63"/>
      <c r="EEH7" s="63"/>
      <c r="EEI7" s="63"/>
      <c r="EEJ7" s="63"/>
      <c r="EEK7" s="63"/>
      <c r="EEL7" s="63"/>
      <c r="EEM7" s="63"/>
      <c r="EEN7" s="63"/>
      <c r="EEO7" s="63"/>
      <c r="EEP7" s="63"/>
      <c r="EEQ7" s="63"/>
      <c r="EER7" s="63"/>
      <c r="EES7" s="63"/>
      <c r="EET7" s="63"/>
      <c r="EEU7" s="63"/>
      <c r="EEV7" s="63"/>
      <c r="EEW7" s="63"/>
      <c r="EEX7" s="63"/>
      <c r="EEY7" s="63"/>
      <c r="EEZ7" s="63"/>
      <c r="EFA7" s="63"/>
      <c r="EFB7" s="63"/>
      <c r="EFC7" s="63"/>
      <c r="EFD7" s="63"/>
      <c r="EFE7" s="63"/>
      <c r="EFF7" s="63"/>
      <c r="EFG7" s="63"/>
      <c r="EFH7" s="63"/>
      <c r="EFI7" s="63"/>
      <c r="EFJ7" s="63"/>
      <c r="EFK7" s="63"/>
      <c r="EFL7" s="63"/>
      <c r="EFM7" s="63"/>
      <c r="EFN7" s="63"/>
      <c r="EFO7" s="63"/>
      <c r="EFP7" s="63"/>
      <c r="EFQ7" s="63"/>
      <c r="EFR7" s="63"/>
      <c r="EFS7" s="63"/>
      <c r="EFT7" s="63"/>
      <c r="EFU7" s="63"/>
      <c r="EFV7" s="63"/>
      <c r="EFW7" s="63"/>
      <c r="EFX7" s="63"/>
      <c r="EFY7" s="63"/>
      <c r="EFZ7" s="63"/>
      <c r="EGA7" s="63"/>
      <c r="EGB7" s="63"/>
      <c r="EGC7" s="63"/>
      <c r="EGD7" s="63"/>
      <c r="EGE7" s="63"/>
      <c r="EGF7" s="63"/>
      <c r="EGG7" s="63"/>
      <c r="EGH7" s="63"/>
      <c r="EGI7" s="63"/>
      <c r="EGJ7" s="63"/>
      <c r="EGK7" s="63"/>
      <c r="EGL7" s="63"/>
      <c r="EGM7" s="63"/>
      <c r="EGN7" s="63"/>
      <c r="EGO7" s="63"/>
      <c r="EGP7" s="63"/>
      <c r="EGQ7" s="63"/>
      <c r="EGR7" s="63"/>
      <c r="EGS7" s="63"/>
      <c r="EGT7" s="63"/>
      <c r="EGU7" s="63"/>
      <c r="EGV7" s="63"/>
      <c r="EGW7" s="63"/>
      <c r="EGX7" s="63"/>
      <c r="EGY7" s="63"/>
      <c r="EGZ7" s="63"/>
      <c r="EHA7" s="63"/>
      <c r="EHB7" s="63"/>
      <c r="EHC7" s="63"/>
      <c r="EHD7" s="63"/>
      <c r="EHE7" s="63"/>
      <c r="EHF7" s="63"/>
      <c r="EHG7" s="63"/>
      <c r="EHH7" s="63"/>
      <c r="EHI7" s="63"/>
      <c r="EHJ7" s="63"/>
      <c r="EHK7" s="63"/>
      <c r="EHL7" s="63"/>
      <c r="EHM7" s="63"/>
      <c r="EHN7" s="63"/>
      <c r="EHO7" s="63"/>
      <c r="EHP7" s="63"/>
      <c r="EHQ7" s="63"/>
      <c r="EHR7" s="63"/>
      <c r="EHS7" s="63"/>
      <c r="EHT7" s="63"/>
      <c r="EHU7" s="63"/>
      <c r="EHV7" s="63"/>
      <c r="EHW7" s="63"/>
      <c r="EHX7" s="63"/>
      <c r="EHY7" s="63"/>
      <c r="EHZ7" s="63"/>
      <c r="EIA7" s="63"/>
      <c r="EIB7" s="63"/>
      <c r="EIC7" s="63"/>
      <c r="EID7" s="63"/>
      <c r="EIE7" s="63"/>
      <c r="EIF7" s="63"/>
      <c r="EIG7" s="63"/>
      <c r="EIH7" s="63"/>
      <c r="EII7" s="63"/>
      <c r="EIJ7" s="63"/>
      <c r="EIK7" s="63"/>
      <c r="EIL7" s="63"/>
      <c r="EIM7" s="63"/>
      <c r="EIN7" s="63"/>
      <c r="EIO7" s="63"/>
      <c r="EIP7" s="63"/>
      <c r="EIQ7" s="63"/>
      <c r="EIR7" s="63"/>
      <c r="EIS7" s="63"/>
      <c r="EIT7" s="63"/>
      <c r="EIU7" s="63"/>
      <c r="EIV7" s="63"/>
      <c r="EIW7" s="63"/>
      <c r="EIX7" s="63"/>
      <c r="EIY7" s="63"/>
      <c r="EIZ7" s="63"/>
      <c r="EJA7" s="63"/>
      <c r="EJB7" s="63"/>
      <c r="EJC7" s="63"/>
      <c r="EJD7" s="63"/>
      <c r="EJE7" s="63"/>
      <c r="EJF7" s="63"/>
      <c r="EJG7" s="63"/>
      <c r="EJH7" s="63"/>
      <c r="EJI7" s="63"/>
      <c r="EJJ7" s="63"/>
      <c r="EJK7" s="63"/>
      <c r="EJL7" s="63"/>
      <c r="EJM7" s="63"/>
      <c r="EJN7" s="63"/>
      <c r="EJO7" s="63"/>
      <c r="EJP7" s="63"/>
      <c r="EJQ7" s="63"/>
      <c r="EJR7" s="63"/>
      <c r="EJS7" s="63"/>
      <c r="EJT7" s="63"/>
      <c r="EJU7" s="63"/>
      <c r="EJV7" s="63"/>
      <c r="EJW7" s="63"/>
      <c r="EJX7" s="63"/>
      <c r="EJY7" s="63"/>
      <c r="EJZ7" s="63"/>
      <c r="EKA7" s="63"/>
      <c r="EKB7" s="63"/>
      <c r="EKC7" s="63"/>
      <c r="EKD7" s="63"/>
      <c r="EKE7" s="63"/>
      <c r="EKF7" s="63"/>
      <c r="EKG7" s="63"/>
      <c r="EKH7" s="63"/>
      <c r="EKI7" s="63"/>
      <c r="EKJ7" s="63"/>
      <c r="EKK7" s="63"/>
      <c r="EKL7" s="63"/>
      <c r="EKM7" s="63"/>
      <c r="EKN7" s="63"/>
      <c r="EKO7" s="63"/>
      <c r="EKP7" s="63"/>
      <c r="EKQ7" s="63"/>
      <c r="EKR7" s="63"/>
      <c r="EKS7" s="63"/>
      <c r="EKT7" s="63"/>
      <c r="EKU7" s="63"/>
      <c r="EKV7" s="63"/>
      <c r="EKW7" s="63"/>
      <c r="EKX7" s="63"/>
      <c r="EKY7" s="63"/>
      <c r="EKZ7" s="63"/>
      <c r="ELA7" s="63"/>
      <c r="ELB7" s="63"/>
      <c r="ELC7" s="63"/>
      <c r="ELD7" s="63"/>
      <c r="ELE7" s="63"/>
      <c r="ELF7" s="63"/>
      <c r="ELG7" s="63"/>
      <c r="ELH7" s="63"/>
      <c r="ELI7" s="63"/>
      <c r="ELJ7" s="63"/>
      <c r="ELK7" s="63"/>
      <c r="ELL7" s="63"/>
      <c r="ELM7" s="63"/>
      <c r="ELN7" s="63"/>
      <c r="ELO7" s="63"/>
      <c r="ELP7" s="63"/>
      <c r="ELQ7" s="63"/>
      <c r="ELR7" s="63"/>
      <c r="ELS7" s="63"/>
      <c r="ELT7" s="63"/>
      <c r="ELU7" s="63"/>
      <c r="ELV7" s="63"/>
      <c r="ELW7" s="63"/>
      <c r="ELX7" s="63"/>
      <c r="ELY7" s="63"/>
      <c r="ELZ7" s="63"/>
      <c r="EMA7" s="63"/>
      <c r="EMB7" s="63"/>
      <c r="EMC7" s="63"/>
      <c r="EMD7" s="63"/>
      <c r="EME7" s="63"/>
      <c r="EMF7" s="63"/>
      <c r="EMG7" s="63"/>
      <c r="EMH7" s="63"/>
      <c r="EMI7" s="63"/>
      <c r="EMJ7" s="63"/>
      <c r="EMK7" s="63"/>
      <c r="EML7" s="63"/>
      <c r="EMM7" s="63"/>
      <c r="EMN7" s="63"/>
      <c r="EMO7" s="63"/>
      <c r="EMP7" s="63"/>
      <c r="EMQ7" s="63"/>
      <c r="EMR7" s="63"/>
      <c r="EMS7" s="63"/>
      <c r="EMT7" s="63"/>
      <c r="EMU7" s="63"/>
      <c r="EMV7" s="63"/>
      <c r="EMW7" s="63"/>
      <c r="EMX7" s="63"/>
      <c r="EMY7" s="63"/>
      <c r="EMZ7" s="63"/>
      <c r="ENA7" s="63"/>
      <c r="ENB7" s="63"/>
      <c r="ENC7" s="63"/>
      <c r="END7" s="63"/>
      <c r="ENE7" s="63"/>
      <c r="ENF7" s="63"/>
      <c r="ENG7" s="63"/>
      <c r="ENH7" s="63"/>
      <c r="ENI7" s="63"/>
      <c r="ENJ7" s="63"/>
      <c r="ENK7" s="63"/>
      <c r="ENL7" s="63"/>
      <c r="ENM7" s="63"/>
      <c r="ENN7" s="63"/>
      <c r="ENO7" s="63"/>
      <c r="ENP7" s="63"/>
      <c r="ENQ7" s="63"/>
      <c r="ENR7" s="63"/>
      <c r="ENS7" s="63"/>
      <c r="ENT7" s="63"/>
      <c r="ENU7" s="63"/>
      <c r="ENV7" s="63"/>
      <c r="ENW7" s="63"/>
      <c r="ENX7" s="63"/>
      <c r="ENY7" s="63"/>
      <c r="ENZ7" s="63"/>
      <c r="EOA7" s="63"/>
      <c r="EOB7" s="63"/>
      <c r="EOC7" s="63"/>
      <c r="EOD7" s="63"/>
      <c r="EOE7" s="63"/>
      <c r="EOF7" s="63"/>
      <c r="EOG7" s="63"/>
      <c r="EOH7" s="63"/>
      <c r="EOI7" s="63"/>
      <c r="EOJ7" s="63"/>
      <c r="EOK7" s="63"/>
      <c r="EOL7" s="63"/>
      <c r="EOM7" s="63"/>
      <c r="EON7" s="63"/>
      <c r="EOO7" s="63"/>
      <c r="EOP7" s="63"/>
      <c r="EOQ7" s="63"/>
      <c r="EOR7" s="63"/>
      <c r="EOS7" s="63"/>
      <c r="EOT7" s="63"/>
      <c r="EOU7" s="63"/>
      <c r="EOV7" s="63"/>
      <c r="EOW7" s="63"/>
      <c r="EOX7" s="63"/>
      <c r="EOY7" s="63"/>
      <c r="EOZ7" s="63"/>
      <c r="EPA7" s="63"/>
      <c r="EPB7" s="63"/>
      <c r="EPC7" s="63"/>
      <c r="EPD7" s="63"/>
      <c r="EPE7" s="63"/>
      <c r="EPF7" s="63"/>
      <c r="EPG7" s="63"/>
      <c r="EPH7" s="63"/>
      <c r="EPI7" s="63"/>
      <c r="EPJ7" s="63"/>
      <c r="EPK7" s="63"/>
      <c r="EPL7" s="63"/>
      <c r="EPM7" s="63"/>
      <c r="EPN7" s="63"/>
      <c r="EPO7" s="63"/>
      <c r="EPP7" s="63"/>
      <c r="EPQ7" s="63"/>
      <c r="EPR7" s="63"/>
      <c r="EPS7" s="63"/>
      <c r="EPT7" s="63"/>
      <c r="EPU7" s="63"/>
      <c r="EPV7" s="63"/>
      <c r="EPW7" s="63"/>
      <c r="EPX7" s="63"/>
      <c r="EPY7" s="63"/>
      <c r="EPZ7" s="63"/>
      <c r="EQA7" s="63"/>
      <c r="EQB7" s="63"/>
      <c r="EQC7" s="63"/>
      <c r="EQD7" s="63"/>
      <c r="EQE7" s="63"/>
      <c r="EQF7" s="63"/>
      <c r="EQG7" s="63"/>
      <c r="EQH7" s="63"/>
      <c r="EQI7" s="63"/>
      <c r="EQJ7" s="63"/>
      <c r="EQK7" s="63"/>
      <c r="EQL7" s="63"/>
      <c r="EQM7" s="63"/>
      <c r="EQN7" s="63"/>
      <c r="EQO7" s="63"/>
      <c r="EQP7" s="63"/>
      <c r="EQQ7" s="63"/>
      <c r="EQR7" s="63"/>
      <c r="EQS7" s="63"/>
      <c r="EQT7" s="63"/>
      <c r="EQU7" s="63"/>
      <c r="EQV7" s="63"/>
      <c r="EQW7" s="63"/>
      <c r="EQX7" s="63"/>
      <c r="EQY7" s="63"/>
      <c r="EQZ7" s="63"/>
      <c r="ERA7" s="63"/>
      <c r="ERB7" s="63"/>
      <c r="ERC7" s="63"/>
      <c r="ERD7" s="63"/>
      <c r="ERE7" s="63"/>
      <c r="ERF7" s="63"/>
      <c r="ERG7" s="63"/>
      <c r="ERH7" s="63"/>
      <c r="ERI7" s="63"/>
      <c r="ERJ7" s="63"/>
      <c r="ERK7" s="63"/>
      <c r="ERL7" s="63"/>
      <c r="ERM7" s="63"/>
      <c r="ERN7" s="63"/>
      <c r="ERO7" s="63"/>
      <c r="ERP7" s="63"/>
      <c r="ERQ7" s="63"/>
      <c r="ERR7" s="63"/>
      <c r="ERS7" s="63"/>
      <c r="ERT7" s="63"/>
      <c r="ERU7" s="63"/>
      <c r="ERV7" s="63"/>
      <c r="ERW7" s="63"/>
      <c r="ERX7" s="63"/>
      <c r="ERY7" s="63"/>
      <c r="ERZ7" s="63"/>
      <c r="ESA7" s="63"/>
      <c r="ESB7" s="63"/>
      <c r="ESC7" s="63"/>
      <c r="ESD7" s="63"/>
      <c r="ESE7" s="63"/>
      <c r="ESF7" s="63"/>
      <c r="ESG7" s="63"/>
      <c r="ESH7" s="63"/>
      <c r="ESI7" s="63"/>
      <c r="ESJ7" s="63"/>
      <c r="ESK7" s="63"/>
      <c r="ESL7" s="63"/>
      <c r="ESM7" s="63"/>
      <c r="ESN7" s="63"/>
      <c r="ESO7" s="63"/>
      <c r="ESP7" s="63"/>
      <c r="ESQ7" s="63"/>
      <c r="ESR7" s="63"/>
      <c r="ESS7" s="63"/>
      <c r="EST7" s="63"/>
      <c r="ESU7" s="63"/>
      <c r="ESV7" s="63"/>
      <c r="ESW7" s="63"/>
      <c r="ESX7" s="63"/>
      <c r="ESY7" s="63"/>
      <c r="ESZ7" s="63"/>
      <c r="ETA7" s="63"/>
      <c r="ETB7" s="63"/>
      <c r="ETC7" s="63"/>
      <c r="ETD7" s="63"/>
      <c r="ETE7" s="63"/>
      <c r="ETF7" s="63"/>
      <c r="ETG7" s="63"/>
      <c r="ETH7" s="63"/>
      <c r="ETI7" s="63"/>
      <c r="ETJ7" s="63"/>
      <c r="ETK7" s="63"/>
      <c r="ETL7" s="63"/>
      <c r="ETM7" s="63"/>
      <c r="ETN7" s="63"/>
      <c r="ETO7" s="63"/>
      <c r="ETP7" s="63"/>
      <c r="ETQ7" s="63"/>
      <c r="ETR7" s="63"/>
      <c r="ETS7" s="63"/>
      <c r="ETT7" s="63"/>
      <c r="ETU7" s="63"/>
      <c r="ETV7" s="63"/>
      <c r="ETW7" s="63"/>
      <c r="ETX7" s="63"/>
      <c r="ETY7" s="63"/>
      <c r="ETZ7" s="63"/>
      <c r="EUA7" s="63"/>
      <c r="EUB7" s="63"/>
      <c r="EUC7" s="63"/>
      <c r="EUD7" s="63"/>
      <c r="EUE7" s="63"/>
      <c r="EUF7" s="63"/>
      <c r="EUG7" s="63"/>
      <c r="EUH7" s="63"/>
      <c r="EUI7" s="63"/>
      <c r="EUJ7" s="63"/>
      <c r="EUK7" s="63"/>
      <c r="EUL7" s="63"/>
      <c r="EUM7" s="63"/>
      <c r="EUN7" s="63"/>
      <c r="EUO7" s="63"/>
      <c r="EUP7" s="63"/>
      <c r="EUQ7" s="63"/>
      <c r="EUR7" s="63"/>
      <c r="EUS7" s="63"/>
      <c r="EUT7" s="63"/>
      <c r="EUU7" s="63"/>
      <c r="EUV7" s="63"/>
      <c r="EUW7" s="63"/>
      <c r="EUX7" s="63"/>
      <c r="EUY7" s="63"/>
      <c r="EUZ7" s="63"/>
      <c r="EVA7" s="63"/>
      <c r="EVB7" s="63"/>
      <c r="EVC7" s="63"/>
      <c r="EVD7" s="63"/>
      <c r="EVE7" s="63"/>
      <c r="EVF7" s="63"/>
      <c r="EVG7" s="63"/>
      <c r="EVH7" s="63"/>
      <c r="EVI7" s="63"/>
      <c r="EVJ7" s="63"/>
      <c r="EVK7" s="63"/>
      <c r="EVL7" s="63"/>
      <c r="EVM7" s="63"/>
      <c r="EVN7" s="63"/>
      <c r="EVO7" s="63"/>
      <c r="EVP7" s="63"/>
      <c r="EVQ7" s="63"/>
      <c r="EVR7" s="63"/>
      <c r="EVS7" s="63"/>
      <c r="EVT7" s="63"/>
      <c r="EVU7" s="63"/>
      <c r="EVV7" s="63"/>
      <c r="EVW7" s="63"/>
      <c r="EVX7" s="63"/>
      <c r="EVY7" s="63"/>
      <c r="EVZ7" s="63"/>
      <c r="EWA7" s="63"/>
      <c r="EWB7" s="63"/>
      <c r="EWC7" s="63"/>
      <c r="EWD7" s="63"/>
      <c r="EWE7" s="63"/>
      <c r="EWF7" s="63"/>
      <c r="EWG7" s="63"/>
      <c r="EWH7" s="63"/>
      <c r="EWI7" s="63"/>
      <c r="EWJ7" s="63"/>
      <c r="EWK7" s="63"/>
      <c r="EWL7" s="63"/>
      <c r="EWM7" s="63"/>
      <c r="EWN7" s="63"/>
      <c r="EWO7" s="63"/>
      <c r="EWP7" s="63"/>
      <c r="EWQ7" s="63"/>
      <c r="EWR7" s="63"/>
      <c r="EWS7" s="63"/>
      <c r="EWT7" s="63"/>
      <c r="EWU7" s="63"/>
      <c r="EWV7" s="63"/>
      <c r="EWW7" s="63"/>
      <c r="EWX7" s="63"/>
      <c r="EWY7" s="63"/>
      <c r="EWZ7" s="63"/>
      <c r="EXA7" s="63"/>
      <c r="EXB7" s="63"/>
      <c r="EXC7" s="63"/>
      <c r="EXD7" s="63"/>
      <c r="EXE7" s="63"/>
      <c r="EXF7" s="63"/>
      <c r="EXG7" s="63"/>
      <c r="EXH7" s="63"/>
      <c r="EXI7" s="63"/>
      <c r="EXJ7" s="63"/>
      <c r="EXK7" s="63"/>
      <c r="EXL7" s="63"/>
      <c r="EXM7" s="63"/>
      <c r="EXN7" s="63"/>
      <c r="EXO7" s="63"/>
      <c r="EXP7" s="63"/>
      <c r="EXQ7" s="63"/>
      <c r="EXR7" s="63"/>
      <c r="EXS7" s="63"/>
      <c r="EXT7" s="63"/>
      <c r="EXU7" s="63"/>
      <c r="EXV7" s="63"/>
      <c r="EXW7" s="63"/>
      <c r="EXX7" s="63"/>
      <c r="EXY7" s="63"/>
      <c r="EXZ7" s="63"/>
      <c r="EYA7" s="63"/>
      <c r="EYB7" s="63"/>
      <c r="EYC7" s="63"/>
      <c r="EYD7" s="63"/>
      <c r="EYE7" s="63"/>
      <c r="EYF7" s="63"/>
      <c r="EYG7" s="63"/>
      <c r="EYH7" s="63"/>
      <c r="EYI7" s="63"/>
      <c r="EYJ7" s="63"/>
      <c r="EYK7" s="63"/>
      <c r="EYL7" s="63"/>
      <c r="EYM7" s="63"/>
      <c r="EYN7" s="63"/>
      <c r="EYO7" s="63"/>
      <c r="EYP7" s="63"/>
      <c r="EYQ7" s="63"/>
      <c r="EYR7" s="63"/>
      <c r="EYS7" s="63"/>
      <c r="EYT7" s="63"/>
      <c r="EYU7" s="63"/>
      <c r="EYV7" s="63"/>
      <c r="EYW7" s="63"/>
      <c r="EYX7" s="63"/>
      <c r="EYY7" s="63"/>
      <c r="EYZ7" s="63"/>
      <c r="EZA7" s="63"/>
      <c r="EZB7" s="63"/>
      <c r="EZC7" s="63"/>
      <c r="EZD7" s="63"/>
      <c r="EZE7" s="63"/>
      <c r="EZF7" s="63"/>
      <c r="EZG7" s="63"/>
      <c r="EZH7" s="63"/>
      <c r="EZI7" s="63"/>
      <c r="EZJ7" s="63"/>
      <c r="EZK7" s="63"/>
      <c r="EZL7" s="63"/>
      <c r="EZM7" s="63"/>
      <c r="EZN7" s="63"/>
      <c r="EZO7" s="63"/>
      <c r="EZP7" s="63"/>
      <c r="EZQ7" s="63"/>
      <c r="EZR7" s="63"/>
      <c r="EZS7" s="63"/>
      <c r="EZT7" s="63"/>
      <c r="EZU7" s="63"/>
      <c r="EZV7" s="63"/>
      <c r="EZW7" s="63"/>
      <c r="EZX7" s="63"/>
      <c r="EZY7" s="63"/>
      <c r="EZZ7" s="63"/>
      <c r="FAA7" s="63"/>
      <c r="FAB7" s="63"/>
      <c r="FAC7" s="63"/>
      <c r="FAD7" s="63"/>
      <c r="FAE7" s="63"/>
      <c r="FAF7" s="63"/>
      <c r="FAG7" s="63"/>
      <c r="FAH7" s="63"/>
      <c r="FAI7" s="63"/>
      <c r="FAJ7" s="63"/>
      <c r="FAK7" s="63"/>
      <c r="FAL7" s="63"/>
      <c r="FAM7" s="63"/>
      <c r="FAN7" s="63"/>
      <c r="FAO7" s="63"/>
      <c r="FAP7" s="63"/>
      <c r="FAQ7" s="63"/>
      <c r="FAR7" s="63"/>
      <c r="FAS7" s="63"/>
      <c r="FAT7" s="63"/>
      <c r="FAU7" s="63"/>
      <c r="FAV7" s="63"/>
      <c r="FAW7" s="63"/>
      <c r="FAX7" s="63"/>
      <c r="FAY7" s="63"/>
      <c r="FAZ7" s="63"/>
      <c r="FBA7" s="63"/>
      <c r="FBB7" s="63"/>
      <c r="FBC7" s="63"/>
      <c r="FBD7" s="63"/>
      <c r="FBE7" s="63"/>
      <c r="FBF7" s="63"/>
      <c r="FBG7" s="63"/>
      <c r="FBH7" s="63"/>
      <c r="FBI7" s="63"/>
      <c r="FBJ7" s="63"/>
      <c r="FBK7" s="63"/>
      <c r="FBL7" s="63"/>
      <c r="FBM7" s="63"/>
      <c r="FBN7" s="63"/>
      <c r="FBO7" s="63"/>
      <c r="FBP7" s="63"/>
      <c r="FBQ7" s="63"/>
      <c r="FBR7" s="63"/>
      <c r="FBS7" s="63"/>
      <c r="FBT7" s="63"/>
      <c r="FBU7" s="63"/>
      <c r="FBV7" s="63"/>
      <c r="FBW7" s="63"/>
      <c r="FBX7" s="63"/>
      <c r="FBY7" s="63"/>
      <c r="FBZ7" s="63"/>
      <c r="FCA7" s="63"/>
      <c r="FCB7" s="63"/>
      <c r="FCC7" s="63"/>
      <c r="FCD7" s="63"/>
      <c r="FCE7" s="63"/>
      <c r="FCF7" s="63"/>
      <c r="FCG7" s="63"/>
      <c r="FCH7" s="63"/>
      <c r="FCI7" s="63"/>
      <c r="FCJ7" s="63"/>
      <c r="FCK7" s="63"/>
      <c r="FCL7" s="63"/>
      <c r="FCM7" s="63"/>
      <c r="FCN7" s="63"/>
      <c r="FCO7" s="63"/>
      <c r="FCP7" s="63"/>
      <c r="FCQ7" s="63"/>
      <c r="FCR7" s="63"/>
      <c r="FCS7" s="63"/>
      <c r="FCT7" s="63"/>
      <c r="FCU7" s="63"/>
      <c r="FCV7" s="63"/>
      <c r="FCW7" s="63"/>
      <c r="FCX7" s="63"/>
      <c r="FCY7" s="63"/>
      <c r="FCZ7" s="63"/>
      <c r="FDA7" s="63"/>
      <c r="FDB7" s="63"/>
      <c r="FDC7" s="63"/>
      <c r="FDD7" s="63"/>
      <c r="FDE7" s="63"/>
      <c r="FDF7" s="63"/>
      <c r="FDG7" s="63"/>
      <c r="FDH7" s="63"/>
      <c r="FDI7" s="63"/>
      <c r="FDJ7" s="63"/>
      <c r="FDK7" s="63"/>
      <c r="FDL7" s="63"/>
      <c r="FDM7" s="63"/>
      <c r="FDN7" s="63"/>
      <c r="FDO7" s="63"/>
      <c r="FDP7" s="63"/>
      <c r="FDQ7" s="63"/>
      <c r="FDR7" s="63"/>
      <c r="FDS7" s="63"/>
      <c r="FDT7" s="63"/>
      <c r="FDU7" s="63"/>
      <c r="FDV7" s="63"/>
      <c r="FDW7" s="63"/>
      <c r="FDX7" s="63"/>
      <c r="FDY7" s="63"/>
      <c r="FDZ7" s="63"/>
      <c r="FEA7" s="63"/>
      <c r="FEB7" s="63"/>
      <c r="FEC7" s="63"/>
      <c r="FED7" s="63"/>
      <c r="FEE7" s="63"/>
      <c r="FEF7" s="63"/>
      <c r="FEG7" s="63"/>
      <c r="FEH7" s="63"/>
      <c r="FEI7" s="63"/>
      <c r="FEJ7" s="63"/>
      <c r="FEK7" s="63"/>
      <c r="FEL7" s="63"/>
      <c r="FEM7" s="63"/>
      <c r="FEN7" s="63"/>
      <c r="FEO7" s="63"/>
      <c r="FEP7" s="63"/>
      <c r="FEQ7" s="63"/>
      <c r="FER7" s="63"/>
      <c r="FES7" s="63"/>
      <c r="FET7" s="63"/>
      <c r="FEU7" s="63"/>
      <c r="FEV7" s="63"/>
      <c r="FEW7" s="63"/>
      <c r="FEX7" s="63"/>
      <c r="FEY7" s="63"/>
      <c r="FEZ7" s="63"/>
      <c r="FFA7" s="63"/>
      <c r="FFB7" s="63"/>
      <c r="FFC7" s="63"/>
      <c r="FFD7" s="63"/>
      <c r="FFE7" s="63"/>
      <c r="FFF7" s="63"/>
      <c r="FFG7" s="63"/>
      <c r="FFH7" s="63"/>
      <c r="FFI7" s="63"/>
      <c r="FFJ7" s="63"/>
      <c r="FFK7" s="63"/>
      <c r="FFL7" s="63"/>
      <c r="FFM7" s="63"/>
      <c r="FFN7" s="63"/>
      <c r="FFO7" s="63"/>
      <c r="FFP7" s="63"/>
      <c r="FFQ7" s="63"/>
      <c r="FFR7" s="63"/>
      <c r="FFS7" s="63"/>
      <c r="FFT7" s="63"/>
      <c r="FFU7" s="63"/>
      <c r="FFV7" s="63"/>
      <c r="FFW7" s="63"/>
      <c r="FFX7" s="63"/>
      <c r="FFY7" s="63"/>
      <c r="FFZ7" s="63"/>
      <c r="FGA7" s="63"/>
      <c r="FGB7" s="63"/>
      <c r="FGC7" s="63"/>
      <c r="FGD7" s="63"/>
      <c r="FGE7" s="63"/>
      <c r="FGF7" s="63"/>
      <c r="FGG7" s="63"/>
      <c r="FGH7" s="63"/>
      <c r="FGI7" s="63"/>
      <c r="FGJ7" s="63"/>
      <c r="FGK7" s="63"/>
      <c r="FGL7" s="63"/>
      <c r="FGM7" s="63"/>
      <c r="FGN7" s="63"/>
      <c r="FGO7" s="63"/>
      <c r="FGP7" s="63"/>
      <c r="FGQ7" s="63"/>
      <c r="FGR7" s="63"/>
      <c r="FGS7" s="63"/>
      <c r="FGT7" s="63"/>
      <c r="FGU7" s="63"/>
      <c r="FGV7" s="63"/>
      <c r="FGW7" s="63"/>
      <c r="FGX7" s="63"/>
      <c r="FGY7" s="63"/>
      <c r="FGZ7" s="63"/>
      <c r="FHA7" s="63"/>
      <c r="FHB7" s="63"/>
      <c r="FHC7" s="63"/>
      <c r="FHD7" s="63"/>
      <c r="FHE7" s="63"/>
      <c r="FHF7" s="63"/>
      <c r="FHG7" s="63"/>
      <c r="FHH7" s="63"/>
      <c r="FHI7" s="63"/>
      <c r="FHJ7" s="63"/>
      <c r="FHK7" s="63"/>
      <c r="FHL7" s="63"/>
      <c r="FHM7" s="63"/>
      <c r="FHN7" s="63"/>
      <c r="FHO7" s="63"/>
      <c r="FHP7" s="63"/>
      <c r="FHQ7" s="63"/>
      <c r="FHR7" s="63"/>
      <c r="FHS7" s="63"/>
      <c r="FHT7" s="63"/>
      <c r="FHU7" s="63"/>
      <c r="FHV7" s="63"/>
      <c r="FHW7" s="63"/>
      <c r="FHX7" s="63"/>
      <c r="FHY7" s="63"/>
      <c r="FHZ7" s="63"/>
      <c r="FIA7" s="63"/>
      <c r="FIB7" s="63"/>
      <c r="FIC7" s="63"/>
      <c r="FID7" s="63"/>
      <c r="FIE7" s="63"/>
      <c r="FIF7" s="63"/>
      <c r="FIG7" s="63"/>
      <c r="FIH7" s="63"/>
      <c r="FII7" s="63"/>
      <c r="FIJ7" s="63"/>
      <c r="FIK7" s="63"/>
      <c r="FIL7" s="63"/>
      <c r="FIM7" s="63"/>
      <c r="FIN7" s="63"/>
      <c r="FIO7" s="63"/>
      <c r="FIP7" s="63"/>
      <c r="FIQ7" s="63"/>
      <c r="FIR7" s="63"/>
      <c r="FIS7" s="63"/>
      <c r="FIT7" s="63"/>
      <c r="FIU7" s="63"/>
      <c r="FIV7" s="63"/>
      <c r="FIW7" s="63"/>
      <c r="FIX7" s="63"/>
      <c r="FIY7" s="63"/>
      <c r="FIZ7" s="63"/>
      <c r="FJA7" s="63"/>
      <c r="FJB7" s="63"/>
      <c r="FJC7" s="63"/>
      <c r="FJD7" s="63"/>
      <c r="FJE7" s="63"/>
      <c r="FJF7" s="63"/>
      <c r="FJG7" s="63"/>
      <c r="FJH7" s="63"/>
      <c r="FJI7" s="63"/>
      <c r="FJJ7" s="63"/>
      <c r="FJK7" s="63"/>
      <c r="FJL7" s="63"/>
      <c r="FJM7" s="63"/>
      <c r="FJN7" s="63"/>
      <c r="FJO7" s="63"/>
      <c r="FJP7" s="63"/>
      <c r="FJQ7" s="63"/>
      <c r="FJR7" s="63"/>
      <c r="FJS7" s="63"/>
      <c r="FJT7" s="63"/>
      <c r="FJU7" s="63"/>
      <c r="FJV7" s="63"/>
      <c r="FJW7" s="63"/>
      <c r="FJX7" s="63"/>
      <c r="FJY7" s="63"/>
      <c r="FJZ7" s="63"/>
      <c r="FKA7" s="63"/>
      <c r="FKB7" s="63"/>
      <c r="FKC7" s="63"/>
      <c r="FKD7" s="63"/>
      <c r="FKE7" s="63"/>
      <c r="FKF7" s="63"/>
      <c r="FKG7" s="63"/>
      <c r="FKH7" s="63"/>
      <c r="FKI7" s="63"/>
      <c r="FKJ7" s="63"/>
      <c r="FKK7" s="63"/>
      <c r="FKL7" s="63"/>
      <c r="FKM7" s="63"/>
      <c r="FKN7" s="63"/>
      <c r="FKO7" s="63"/>
      <c r="FKP7" s="63"/>
      <c r="FKQ7" s="63"/>
      <c r="FKR7" s="63"/>
      <c r="FKS7" s="63"/>
      <c r="FKT7" s="63"/>
      <c r="FKU7" s="63"/>
      <c r="FKV7" s="63"/>
      <c r="FKW7" s="63"/>
      <c r="FKX7" s="63"/>
      <c r="FKY7" s="63"/>
      <c r="FKZ7" s="63"/>
      <c r="FLA7" s="63"/>
      <c r="FLB7" s="63"/>
      <c r="FLC7" s="63"/>
      <c r="FLD7" s="63"/>
      <c r="FLE7" s="63"/>
      <c r="FLF7" s="63"/>
      <c r="FLG7" s="63"/>
      <c r="FLH7" s="63"/>
      <c r="FLI7" s="63"/>
      <c r="FLJ7" s="63"/>
      <c r="FLK7" s="63"/>
      <c r="FLL7" s="63"/>
      <c r="FLM7" s="63"/>
      <c r="FLN7" s="63"/>
      <c r="FLO7" s="63"/>
      <c r="FLP7" s="63"/>
      <c r="FLQ7" s="63"/>
      <c r="FLR7" s="63"/>
      <c r="FLS7" s="63"/>
      <c r="FLT7" s="63"/>
      <c r="FLU7" s="63"/>
      <c r="FLV7" s="63"/>
      <c r="FLW7" s="63"/>
      <c r="FLX7" s="63"/>
      <c r="FLY7" s="63"/>
      <c r="FLZ7" s="63"/>
      <c r="FMA7" s="63"/>
      <c r="FMB7" s="63"/>
      <c r="FMC7" s="63"/>
      <c r="FMD7" s="63"/>
      <c r="FME7" s="63"/>
      <c r="FMF7" s="63"/>
      <c r="FMG7" s="63"/>
      <c r="FMH7" s="63"/>
      <c r="FMI7" s="63"/>
      <c r="FMJ7" s="63"/>
      <c r="FMK7" s="63"/>
      <c r="FML7" s="63"/>
      <c r="FMM7" s="63"/>
      <c r="FMN7" s="63"/>
      <c r="FMO7" s="63"/>
      <c r="FMP7" s="63"/>
      <c r="FMQ7" s="63"/>
      <c r="FMR7" s="63"/>
      <c r="FMS7" s="63"/>
      <c r="FMT7" s="63"/>
      <c r="FMU7" s="63"/>
      <c r="FMV7" s="63"/>
      <c r="FMW7" s="63"/>
      <c r="FMX7" s="63"/>
      <c r="FMY7" s="63"/>
      <c r="FMZ7" s="63"/>
      <c r="FNA7" s="63"/>
      <c r="FNB7" s="63"/>
      <c r="FNC7" s="63"/>
      <c r="FND7" s="63"/>
      <c r="FNE7" s="63"/>
      <c r="FNF7" s="63"/>
      <c r="FNG7" s="63"/>
      <c r="FNH7" s="63"/>
      <c r="FNI7" s="63"/>
      <c r="FNJ7" s="63"/>
      <c r="FNK7" s="63"/>
      <c r="FNL7" s="63"/>
      <c r="FNM7" s="63"/>
      <c r="FNN7" s="63"/>
      <c r="FNO7" s="63"/>
      <c r="FNP7" s="63"/>
      <c r="FNQ7" s="63"/>
      <c r="FNR7" s="63"/>
      <c r="FNS7" s="63"/>
      <c r="FNT7" s="63"/>
      <c r="FNU7" s="63"/>
      <c r="FNV7" s="63"/>
      <c r="FNW7" s="63"/>
      <c r="FNX7" s="63"/>
      <c r="FNY7" s="63"/>
      <c r="FNZ7" s="63"/>
      <c r="FOA7" s="63"/>
      <c r="FOB7" s="63"/>
      <c r="FOC7" s="63"/>
      <c r="FOD7" s="63"/>
      <c r="FOE7" s="63"/>
      <c r="FOF7" s="63"/>
      <c r="FOG7" s="63"/>
      <c r="FOH7" s="63"/>
      <c r="FOI7" s="63"/>
      <c r="FOJ7" s="63"/>
      <c r="FOK7" s="63"/>
      <c r="FOL7" s="63"/>
      <c r="FOM7" s="63"/>
      <c r="FON7" s="63"/>
      <c r="FOO7" s="63"/>
      <c r="FOP7" s="63"/>
      <c r="FOQ7" s="63"/>
      <c r="FOR7" s="63"/>
      <c r="FOS7" s="63"/>
      <c r="FOT7" s="63"/>
      <c r="FOU7" s="63"/>
      <c r="FOV7" s="63"/>
      <c r="FOW7" s="63"/>
      <c r="FOX7" s="63"/>
      <c r="FOY7" s="63"/>
      <c r="FOZ7" s="63"/>
      <c r="FPA7" s="63"/>
      <c r="FPB7" s="63"/>
      <c r="FPC7" s="63"/>
      <c r="FPD7" s="63"/>
      <c r="FPE7" s="63"/>
      <c r="FPF7" s="63"/>
      <c r="FPG7" s="63"/>
      <c r="FPH7" s="63"/>
      <c r="FPI7" s="63"/>
      <c r="FPJ7" s="63"/>
      <c r="FPK7" s="63"/>
      <c r="FPL7" s="63"/>
      <c r="FPM7" s="63"/>
      <c r="FPN7" s="63"/>
      <c r="FPO7" s="63"/>
      <c r="FPP7" s="63"/>
      <c r="FPQ7" s="63"/>
      <c r="FPR7" s="63"/>
      <c r="FPS7" s="63"/>
      <c r="FPT7" s="63"/>
      <c r="FPU7" s="63"/>
      <c r="FPV7" s="63"/>
      <c r="FPW7" s="63"/>
      <c r="FPX7" s="63"/>
      <c r="FPY7" s="63"/>
      <c r="FPZ7" s="63"/>
      <c r="FQA7" s="63"/>
      <c r="FQB7" s="63"/>
      <c r="FQC7" s="63"/>
      <c r="FQD7" s="63"/>
      <c r="FQE7" s="63"/>
      <c r="FQF7" s="63"/>
      <c r="FQG7" s="63"/>
      <c r="FQH7" s="63"/>
      <c r="FQI7" s="63"/>
      <c r="FQJ7" s="63"/>
      <c r="FQK7" s="63"/>
      <c r="FQL7" s="63"/>
      <c r="FQM7" s="63"/>
      <c r="FQN7" s="63"/>
      <c r="FQO7" s="63"/>
      <c r="FQP7" s="63"/>
      <c r="FQQ7" s="63"/>
      <c r="FQR7" s="63"/>
      <c r="FQS7" s="63"/>
      <c r="FQT7" s="63"/>
      <c r="FQU7" s="63"/>
      <c r="FQV7" s="63"/>
      <c r="FQW7" s="63"/>
      <c r="FQX7" s="63"/>
      <c r="FQY7" s="63"/>
      <c r="FQZ7" s="63"/>
      <c r="FRA7" s="63"/>
      <c r="FRB7" s="63"/>
      <c r="FRC7" s="63"/>
      <c r="FRD7" s="63"/>
      <c r="FRE7" s="63"/>
      <c r="FRF7" s="63"/>
      <c r="FRG7" s="63"/>
      <c r="FRH7" s="63"/>
      <c r="FRI7" s="63"/>
      <c r="FRJ7" s="63"/>
      <c r="FRK7" s="63"/>
      <c r="FRL7" s="63"/>
      <c r="FRM7" s="63"/>
      <c r="FRN7" s="63"/>
      <c r="FRO7" s="63"/>
      <c r="FRP7" s="63"/>
      <c r="FRQ7" s="63"/>
      <c r="FRR7" s="63"/>
      <c r="FRS7" s="63"/>
      <c r="FRT7" s="63"/>
      <c r="FRU7" s="63"/>
      <c r="FRV7" s="63"/>
      <c r="FRW7" s="63"/>
      <c r="FRX7" s="63"/>
      <c r="FRY7" s="63"/>
      <c r="FRZ7" s="63"/>
      <c r="FSA7" s="63"/>
      <c r="FSB7" s="63"/>
      <c r="FSC7" s="63"/>
      <c r="FSD7" s="63"/>
      <c r="FSE7" s="63"/>
      <c r="FSF7" s="63"/>
      <c r="FSG7" s="63"/>
      <c r="FSH7" s="63"/>
      <c r="FSI7" s="63"/>
      <c r="FSJ7" s="63"/>
      <c r="FSK7" s="63"/>
      <c r="FSL7" s="63"/>
      <c r="FSM7" s="63"/>
      <c r="FSN7" s="63"/>
      <c r="FSO7" s="63"/>
      <c r="FSP7" s="63"/>
      <c r="FSQ7" s="63"/>
      <c r="FSR7" s="63"/>
      <c r="FSS7" s="63"/>
      <c r="FST7" s="63"/>
      <c r="FSU7" s="63"/>
      <c r="FSV7" s="63"/>
      <c r="FSW7" s="63"/>
      <c r="FSX7" s="63"/>
      <c r="FSY7" s="63"/>
      <c r="FSZ7" s="63"/>
      <c r="FTA7" s="63"/>
      <c r="FTB7" s="63"/>
      <c r="FTC7" s="63"/>
      <c r="FTD7" s="63"/>
      <c r="FTE7" s="63"/>
      <c r="FTF7" s="63"/>
      <c r="FTG7" s="63"/>
      <c r="FTH7" s="63"/>
      <c r="FTI7" s="63"/>
      <c r="FTJ7" s="63"/>
      <c r="FTK7" s="63"/>
      <c r="FTL7" s="63"/>
      <c r="FTM7" s="63"/>
      <c r="FTN7" s="63"/>
      <c r="FTO7" s="63"/>
      <c r="FTP7" s="63"/>
      <c r="FTQ7" s="63"/>
      <c r="FTR7" s="63"/>
      <c r="FTS7" s="63"/>
      <c r="FTT7" s="63"/>
      <c r="FTU7" s="63"/>
      <c r="FTV7" s="63"/>
      <c r="FTW7" s="63"/>
      <c r="FTX7" s="63"/>
      <c r="FTY7" s="63"/>
      <c r="FTZ7" s="63"/>
      <c r="FUA7" s="63"/>
      <c r="FUB7" s="63"/>
      <c r="FUC7" s="63"/>
      <c r="FUD7" s="63"/>
      <c r="FUE7" s="63"/>
      <c r="FUF7" s="63"/>
      <c r="FUG7" s="63"/>
      <c r="FUH7" s="63"/>
      <c r="FUI7" s="63"/>
      <c r="FUJ7" s="63"/>
      <c r="FUK7" s="63"/>
      <c r="FUL7" s="63"/>
      <c r="FUM7" s="63"/>
      <c r="FUN7" s="63"/>
      <c r="FUO7" s="63"/>
      <c r="FUP7" s="63"/>
      <c r="FUQ7" s="63"/>
      <c r="FUR7" s="63"/>
      <c r="FUS7" s="63"/>
      <c r="FUT7" s="63"/>
      <c r="FUU7" s="63"/>
      <c r="FUV7" s="63"/>
      <c r="FUW7" s="63"/>
      <c r="FUX7" s="63"/>
      <c r="FUY7" s="63"/>
      <c r="FUZ7" s="63"/>
      <c r="FVA7" s="63"/>
      <c r="FVB7" s="63"/>
      <c r="FVC7" s="63"/>
      <c r="FVD7" s="63"/>
      <c r="FVE7" s="63"/>
      <c r="FVF7" s="63"/>
      <c r="FVG7" s="63"/>
      <c r="FVH7" s="63"/>
      <c r="FVI7" s="63"/>
      <c r="FVJ7" s="63"/>
      <c r="FVK7" s="63"/>
      <c r="FVL7" s="63"/>
      <c r="FVM7" s="63"/>
      <c r="FVN7" s="63"/>
      <c r="FVO7" s="63"/>
      <c r="FVP7" s="63"/>
      <c r="FVQ7" s="63"/>
      <c r="FVR7" s="63"/>
      <c r="FVS7" s="63"/>
      <c r="FVT7" s="63"/>
      <c r="FVU7" s="63"/>
      <c r="FVV7" s="63"/>
      <c r="FVW7" s="63"/>
      <c r="FVX7" s="63"/>
      <c r="FVY7" s="63"/>
      <c r="FVZ7" s="63"/>
      <c r="FWA7" s="63"/>
      <c r="FWB7" s="63"/>
      <c r="FWC7" s="63"/>
      <c r="FWD7" s="63"/>
      <c r="FWE7" s="63"/>
      <c r="FWF7" s="63"/>
      <c r="FWG7" s="63"/>
      <c r="FWH7" s="63"/>
      <c r="FWI7" s="63"/>
      <c r="FWJ7" s="63"/>
      <c r="FWK7" s="63"/>
      <c r="FWL7" s="63"/>
      <c r="FWM7" s="63"/>
      <c r="FWN7" s="63"/>
      <c r="FWO7" s="63"/>
      <c r="FWP7" s="63"/>
      <c r="FWQ7" s="63"/>
      <c r="FWR7" s="63"/>
      <c r="FWS7" s="63"/>
      <c r="FWT7" s="63"/>
      <c r="FWU7" s="63"/>
      <c r="FWV7" s="63"/>
      <c r="FWW7" s="63"/>
      <c r="FWX7" s="63"/>
      <c r="FWY7" s="63"/>
      <c r="FWZ7" s="63"/>
      <c r="FXA7" s="63"/>
      <c r="FXB7" s="63"/>
      <c r="FXC7" s="63"/>
      <c r="FXD7" s="63"/>
      <c r="FXE7" s="63"/>
      <c r="FXF7" s="63"/>
      <c r="FXG7" s="63"/>
      <c r="FXH7" s="63"/>
      <c r="FXI7" s="63"/>
      <c r="FXJ7" s="63"/>
      <c r="FXK7" s="63"/>
      <c r="FXL7" s="63"/>
      <c r="FXM7" s="63"/>
      <c r="FXN7" s="63"/>
      <c r="FXO7" s="63"/>
      <c r="FXP7" s="63"/>
      <c r="FXQ7" s="63"/>
      <c r="FXR7" s="63"/>
      <c r="FXS7" s="63"/>
      <c r="FXT7" s="63"/>
      <c r="FXU7" s="63"/>
      <c r="FXV7" s="63"/>
      <c r="FXW7" s="63"/>
      <c r="FXX7" s="63"/>
      <c r="FXY7" s="63"/>
      <c r="FXZ7" s="63"/>
      <c r="FYA7" s="63"/>
      <c r="FYB7" s="63"/>
      <c r="FYC7" s="63"/>
      <c r="FYD7" s="63"/>
      <c r="FYE7" s="63"/>
      <c r="FYF7" s="63"/>
      <c r="FYG7" s="63"/>
      <c r="FYH7" s="63"/>
      <c r="FYI7" s="63"/>
      <c r="FYJ7" s="63"/>
      <c r="FYK7" s="63"/>
      <c r="FYL7" s="63"/>
      <c r="FYM7" s="63"/>
      <c r="FYN7" s="63"/>
      <c r="FYO7" s="63"/>
      <c r="FYP7" s="63"/>
      <c r="FYQ7" s="63"/>
      <c r="FYR7" s="63"/>
      <c r="FYS7" s="63"/>
      <c r="FYT7" s="63"/>
      <c r="FYU7" s="63"/>
      <c r="FYV7" s="63"/>
      <c r="FYW7" s="63"/>
      <c r="FYX7" s="63"/>
      <c r="FYY7" s="63"/>
      <c r="FYZ7" s="63"/>
      <c r="FZA7" s="63"/>
      <c r="FZB7" s="63"/>
      <c r="FZC7" s="63"/>
      <c r="FZD7" s="63"/>
      <c r="FZE7" s="63"/>
      <c r="FZF7" s="63"/>
      <c r="FZG7" s="63"/>
      <c r="FZH7" s="63"/>
      <c r="FZI7" s="63"/>
      <c r="FZJ7" s="63"/>
      <c r="FZK7" s="63"/>
      <c r="FZL7" s="63"/>
      <c r="FZM7" s="63"/>
      <c r="FZN7" s="63"/>
      <c r="FZO7" s="63"/>
      <c r="FZP7" s="63"/>
      <c r="FZQ7" s="63"/>
      <c r="FZR7" s="63"/>
      <c r="FZS7" s="63"/>
      <c r="FZT7" s="63"/>
      <c r="FZU7" s="63"/>
      <c r="FZV7" s="63"/>
      <c r="FZW7" s="63"/>
      <c r="FZX7" s="63"/>
      <c r="FZY7" s="63"/>
      <c r="FZZ7" s="63"/>
      <c r="GAA7" s="63"/>
      <c r="GAB7" s="63"/>
      <c r="GAC7" s="63"/>
      <c r="GAD7" s="63"/>
      <c r="GAE7" s="63"/>
      <c r="GAF7" s="63"/>
      <c r="GAG7" s="63"/>
      <c r="GAH7" s="63"/>
      <c r="GAI7" s="63"/>
      <c r="GAJ7" s="63"/>
      <c r="GAK7" s="63"/>
      <c r="GAL7" s="63"/>
      <c r="GAM7" s="63"/>
      <c r="GAN7" s="63"/>
      <c r="GAO7" s="63"/>
      <c r="GAP7" s="63"/>
      <c r="GAQ7" s="63"/>
      <c r="GAR7" s="63"/>
      <c r="GAS7" s="63"/>
      <c r="GAT7" s="63"/>
      <c r="GAU7" s="63"/>
      <c r="GAV7" s="63"/>
      <c r="GAW7" s="63"/>
      <c r="GAX7" s="63"/>
      <c r="GAY7" s="63"/>
      <c r="GAZ7" s="63"/>
      <c r="GBA7" s="63"/>
      <c r="GBB7" s="63"/>
      <c r="GBC7" s="63"/>
      <c r="GBD7" s="63"/>
      <c r="GBE7" s="63"/>
      <c r="GBF7" s="63"/>
      <c r="GBG7" s="63"/>
      <c r="GBH7" s="63"/>
      <c r="GBI7" s="63"/>
      <c r="GBJ7" s="63"/>
      <c r="GBK7" s="63"/>
      <c r="GBL7" s="63"/>
      <c r="GBM7" s="63"/>
      <c r="GBN7" s="63"/>
      <c r="GBO7" s="63"/>
      <c r="GBP7" s="63"/>
      <c r="GBQ7" s="63"/>
      <c r="GBR7" s="63"/>
      <c r="GBS7" s="63"/>
      <c r="GBT7" s="63"/>
      <c r="GBU7" s="63"/>
      <c r="GBV7" s="63"/>
      <c r="GBW7" s="63"/>
      <c r="GBX7" s="63"/>
      <c r="GBY7" s="63"/>
      <c r="GBZ7" s="63"/>
      <c r="GCA7" s="63"/>
      <c r="GCB7" s="63"/>
      <c r="GCC7" s="63"/>
      <c r="GCD7" s="63"/>
      <c r="GCE7" s="63"/>
      <c r="GCF7" s="63"/>
      <c r="GCG7" s="63"/>
      <c r="GCH7" s="63"/>
      <c r="GCI7" s="63"/>
      <c r="GCJ7" s="63"/>
      <c r="GCK7" s="63"/>
      <c r="GCL7" s="63"/>
      <c r="GCM7" s="63"/>
      <c r="GCN7" s="63"/>
      <c r="GCO7" s="63"/>
      <c r="GCP7" s="63"/>
      <c r="GCQ7" s="63"/>
      <c r="GCR7" s="63"/>
      <c r="GCS7" s="63"/>
      <c r="GCT7" s="63"/>
      <c r="GCU7" s="63"/>
      <c r="GCV7" s="63"/>
      <c r="GCW7" s="63"/>
      <c r="GCX7" s="63"/>
      <c r="GCY7" s="63"/>
      <c r="GCZ7" s="63"/>
      <c r="GDA7" s="63"/>
      <c r="GDB7" s="63"/>
      <c r="GDC7" s="63"/>
      <c r="GDD7" s="63"/>
      <c r="GDE7" s="63"/>
      <c r="GDF7" s="63"/>
      <c r="GDG7" s="63"/>
      <c r="GDH7" s="63"/>
      <c r="GDI7" s="63"/>
      <c r="GDJ7" s="63"/>
      <c r="GDK7" s="63"/>
      <c r="GDL7" s="63"/>
      <c r="GDM7" s="63"/>
      <c r="GDN7" s="63"/>
      <c r="GDO7" s="63"/>
      <c r="GDP7" s="63"/>
      <c r="GDQ7" s="63"/>
      <c r="GDR7" s="63"/>
      <c r="GDS7" s="63"/>
      <c r="GDT7" s="63"/>
      <c r="GDU7" s="63"/>
      <c r="GDV7" s="63"/>
      <c r="GDW7" s="63"/>
      <c r="GDX7" s="63"/>
      <c r="GDY7" s="63"/>
      <c r="GDZ7" s="63"/>
      <c r="GEA7" s="63"/>
      <c r="GEB7" s="63"/>
      <c r="GEC7" s="63"/>
      <c r="GED7" s="63"/>
      <c r="GEE7" s="63"/>
      <c r="GEF7" s="63"/>
      <c r="GEG7" s="63"/>
      <c r="GEH7" s="63"/>
      <c r="GEI7" s="63"/>
      <c r="GEJ7" s="63"/>
      <c r="GEK7" s="63"/>
      <c r="GEL7" s="63"/>
      <c r="GEM7" s="63"/>
      <c r="GEN7" s="63"/>
      <c r="GEO7" s="63"/>
      <c r="GEP7" s="63"/>
      <c r="GEQ7" s="63"/>
      <c r="GER7" s="63"/>
      <c r="GES7" s="63"/>
      <c r="GET7" s="63"/>
      <c r="GEU7" s="63"/>
      <c r="GEV7" s="63"/>
      <c r="GEW7" s="63"/>
      <c r="GEX7" s="63"/>
      <c r="GEY7" s="63"/>
      <c r="GEZ7" s="63"/>
      <c r="GFA7" s="63"/>
      <c r="GFB7" s="63"/>
      <c r="GFC7" s="63"/>
      <c r="GFD7" s="63"/>
      <c r="GFE7" s="63"/>
      <c r="GFF7" s="63"/>
      <c r="GFG7" s="63"/>
      <c r="GFH7" s="63"/>
      <c r="GFI7" s="63"/>
      <c r="GFJ7" s="63"/>
      <c r="GFK7" s="63"/>
      <c r="GFL7" s="63"/>
      <c r="GFM7" s="63"/>
      <c r="GFN7" s="63"/>
      <c r="GFO7" s="63"/>
      <c r="GFP7" s="63"/>
      <c r="GFQ7" s="63"/>
      <c r="GFR7" s="63"/>
      <c r="GFS7" s="63"/>
      <c r="GFT7" s="63"/>
      <c r="GFU7" s="63"/>
      <c r="GFV7" s="63"/>
      <c r="GFW7" s="63"/>
      <c r="GFX7" s="63"/>
      <c r="GFY7" s="63"/>
      <c r="GFZ7" s="63"/>
      <c r="GGA7" s="63"/>
      <c r="GGB7" s="63"/>
      <c r="GGC7" s="63"/>
      <c r="GGD7" s="63"/>
      <c r="GGE7" s="63"/>
      <c r="GGF7" s="63"/>
      <c r="GGG7" s="63"/>
      <c r="GGH7" s="63"/>
      <c r="GGI7" s="63"/>
      <c r="GGJ7" s="63"/>
      <c r="GGK7" s="63"/>
      <c r="GGL7" s="63"/>
      <c r="GGM7" s="63"/>
      <c r="GGN7" s="63"/>
      <c r="GGO7" s="63"/>
      <c r="GGP7" s="63"/>
      <c r="GGQ7" s="63"/>
      <c r="GGR7" s="63"/>
      <c r="GGS7" s="63"/>
      <c r="GGT7" s="63"/>
      <c r="GGU7" s="63"/>
      <c r="GGV7" s="63"/>
      <c r="GGW7" s="63"/>
      <c r="GGX7" s="63"/>
      <c r="GGY7" s="63"/>
      <c r="GGZ7" s="63"/>
      <c r="GHA7" s="63"/>
      <c r="GHB7" s="63"/>
      <c r="GHC7" s="63"/>
      <c r="GHD7" s="63"/>
      <c r="GHE7" s="63"/>
      <c r="GHF7" s="63"/>
      <c r="GHG7" s="63"/>
      <c r="GHH7" s="63"/>
      <c r="GHI7" s="63"/>
      <c r="GHJ7" s="63"/>
      <c r="GHK7" s="63"/>
      <c r="GHL7" s="63"/>
      <c r="GHM7" s="63"/>
      <c r="GHN7" s="63"/>
      <c r="GHO7" s="63"/>
      <c r="GHP7" s="63"/>
      <c r="GHQ7" s="63"/>
      <c r="GHR7" s="63"/>
      <c r="GHS7" s="63"/>
      <c r="GHT7" s="63"/>
      <c r="GHU7" s="63"/>
      <c r="GHV7" s="63"/>
      <c r="GHW7" s="63"/>
      <c r="GHX7" s="63"/>
      <c r="GHY7" s="63"/>
      <c r="GHZ7" s="63"/>
      <c r="GIA7" s="63"/>
      <c r="GIB7" s="63"/>
      <c r="GIC7" s="63"/>
      <c r="GID7" s="63"/>
      <c r="GIE7" s="63"/>
      <c r="GIF7" s="63"/>
      <c r="GIG7" s="63"/>
      <c r="GIH7" s="63"/>
      <c r="GII7" s="63"/>
      <c r="GIJ7" s="63"/>
      <c r="GIK7" s="63"/>
      <c r="GIL7" s="63"/>
      <c r="GIM7" s="63"/>
      <c r="GIN7" s="63"/>
      <c r="GIO7" s="63"/>
      <c r="GIP7" s="63"/>
      <c r="GIQ7" s="63"/>
      <c r="GIR7" s="63"/>
      <c r="GIS7" s="63"/>
      <c r="GIT7" s="63"/>
      <c r="GIU7" s="63"/>
      <c r="GIV7" s="63"/>
      <c r="GIW7" s="63"/>
      <c r="GIX7" s="63"/>
      <c r="GIY7" s="63"/>
      <c r="GIZ7" s="63"/>
      <c r="GJA7" s="63"/>
      <c r="GJB7" s="63"/>
      <c r="GJC7" s="63"/>
      <c r="GJD7" s="63"/>
      <c r="GJE7" s="63"/>
      <c r="GJF7" s="63"/>
      <c r="GJG7" s="63"/>
      <c r="GJH7" s="63"/>
      <c r="GJI7" s="63"/>
      <c r="GJJ7" s="63"/>
      <c r="GJK7" s="63"/>
      <c r="GJL7" s="63"/>
      <c r="GJM7" s="63"/>
      <c r="GJN7" s="63"/>
      <c r="GJO7" s="63"/>
      <c r="GJP7" s="63"/>
      <c r="GJQ7" s="63"/>
      <c r="GJR7" s="63"/>
      <c r="GJS7" s="63"/>
      <c r="GJT7" s="63"/>
      <c r="GJU7" s="63"/>
      <c r="GJV7" s="63"/>
      <c r="GJW7" s="63"/>
      <c r="GJX7" s="63"/>
      <c r="GJY7" s="63"/>
      <c r="GJZ7" s="63"/>
      <c r="GKA7" s="63"/>
      <c r="GKB7" s="63"/>
      <c r="GKC7" s="63"/>
      <c r="GKD7" s="63"/>
      <c r="GKE7" s="63"/>
      <c r="GKF7" s="63"/>
      <c r="GKG7" s="63"/>
      <c r="GKH7" s="63"/>
      <c r="GKI7" s="63"/>
      <c r="GKJ7" s="63"/>
      <c r="GKK7" s="63"/>
      <c r="GKL7" s="63"/>
      <c r="GKM7" s="63"/>
      <c r="GKN7" s="63"/>
      <c r="GKO7" s="63"/>
      <c r="GKP7" s="63"/>
      <c r="GKQ7" s="63"/>
      <c r="GKR7" s="63"/>
      <c r="GKS7" s="63"/>
      <c r="GKT7" s="63"/>
      <c r="GKU7" s="63"/>
      <c r="GKV7" s="63"/>
      <c r="GKW7" s="63"/>
      <c r="GKX7" s="63"/>
      <c r="GKY7" s="63"/>
      <c r="GKZ7" s="63"/>
      <c r="GLA7" s="63"/>
      <c r="GLB7" s="63"/>
      <c r="GLC7" s="63"/>
      <c r="GLD7" s="63"/>
      <c r="GLE7" s="63"/>
      <c r="GLF7" s="63"/>
      <c r="GLG7" s="63"/>
      <c r="GLH7" s="63"/>
      <c r="GLI7" s="63"/>
      <c r="GLJ7" s="63"/>
      <c r="GLK7" s="63"/>
      <c r="GLL7" s="63"/>
      <c r="GLM7" s="63"/>
      <c r="GLN7" s="63"/>
      <c r="GLO7" s="63"/>
      <c r="GLP7" s="63"/>
      <c r="GLQ7" s="63"/>
      <c r="GLR7" s="63"/>
      <c r="GLS7" s="63"/>
      <c r="GLT7" s="63"/>
      <c r="GLU7" s="63"/>
      <c r="GLV7" s="63"/>
      <c r="GLW7" s="63"/>
      <c r="GLX7" s="63"/>
      <c r="GLY7" s="63"/>
      <c r="GLZ7" s="63"/>
      <c r="GMA7" s="63"/>
      <c r="GMB7" s="63"/>
      <c r="GMC7" s="63"/>
      <c r="GMD7" s="63"/>
      <c r="GME7" s="63"/>
      <c r="GMF7" s="63"/>
      <c r="GMG7" s="63"/>
      <c r="GMH7" s="63"/>
      <c r="GMI7" s="63"/>
      <c r="GMJ7" s="63"/>
      <c r="GMK7" s="63"/>
      <c r="GML7" s="63"/>
      <c r="GMM7" s="63"/>
      <c r="GMN7" s="63"/>
      <c r="GMO7" s="63"/>
      <c r="GMP7" s="63"/>
      <c r="GMQ7" s="63"/>
      <c r="GMR7" s="63"/>
      <c r="GMS7" s="63"/>
      <c r="GMT7" s="63"/>
      <c r="GMU7" s="63"/>
      <c r="GMV7" s="63"/>
      <c r="GMW7" s="63"/>
      <c r="GMX7" s="63"/>
      <c r="GMY7" s="63"/>
      <c r="GMZ7" s="63"/>
      <c r="GNA7" s="63"/>
      <c r="GNB7" s="63"/>
      <c r="GNC7" s="63"/>
      <c r="GND7" s="63"/>
      <c r="GNE7" s="63"/>
      <c r="GNF7" s="63"/>
      <c r="GNG7" s="63"/>
      <c r="GNH7" s="63"/>
      <c r="GNI7" s="63"/>
      <c r="GNJ7" s="63"/>
      <c r="GNK7" s="63"/>
      <c r="GNL7" s="63"/>
      <c r="GNM7" s="63"/>
      <c r="GNN7" s="63"/>
      <c r="GNO7" s="63"/>
      <c r="GNP7" s="63"/>
      <c r="GNQ7" s="63"/>
      <c r="GNR7" s="63"/>
      <c r="GNS7" s="63"/>
      <c r="GNT7" s="63"/>
      <c r="GNU7" s="63"/>
      <c r="GNV7" s="63"/>
      <c r="GNW7" s="63"/>
      <c r="GNX7" s="63"/>
      <c r="GNY7" s="63"/>
      <c r="GNZ7" s="63"/>
      <c r="GOA7" s="63"/>
      <c r="GOB7" s="63"/>
      <c r="GOC7" s="63"/>
      <c r="GOD7" s="63"/>
      <c r="GOE7" s="63"/>
      <c r="GOF7" s="63"/>
      <c r="GOG7" s="63"/>
      <c r="GOH7" s="63"/>
      <c r="GOI7" s="63"/>
      <c r="GOJ7" s="63"/>
      <c r="GOK7" s="63"/>
      <c r="GOL7" s="63"/>
      <c r="GOM7" s="63"/>
      <c r="GON7" s="63"/>
      <c r="GOO7" s="63"/>
      <c r="GOP7" s="63"/>
      <c r="GOQ7" s="63"/>
      <c r="GOR7" s="63"/>
      <c r="GOS7" s="63"/>
      <c r="GOT7" s="63"/>
      <c r="GOU7" s="63"/>
      <c r="GOV7" s="63"/>
      <c r="GOW7" s="63"/>
      <c r="GOX7" s="63"/>
      <c r="GOY7" s="63"/>
      <c r="GOZ7" s="63"/>
      <c r="GPA7" s="63"/>
      <c r="GPB7" s="63"/>
      <c r="GPC7" s="63"/>
      <c r="GPD7" s="63"/>
      <c r="GPE7" s="63"/>
      <c r="GPF7" s="63"/>
      <c r="GPG7" s="63"/>
      <c r="GPH7" s="63"/>
      <c r="GPI7" s="63"/>
      <c r="GPJ7" s="63"/>
      <c r="GPK7" s="63"/>
      <c r="GPL7" s="63"/>
      <c r="GPM7" s="63"/>
      <c r="GPN7" s="63"/>
      <c r="GPO7" s="63"/>
      <c r="GPP7" s="63"/>
      <c r="GPQ7" s="63"/>
      <c r="GPR7" s="63"/>
      <c r="GPS7" s="63"/>
      <c r="GPT7" s="63"/>
      <c r="GPU7" s="63"/>
      <c r="GPV7" s="63"/>
      <c r="GPW7" s="63"/>
      <c r="GPX7" s="63"/>
      <c r="GPY7" s="63"/>
      <c r="GPZ7" s="63"/>
      <c r="GQA7" s="63"/>
      <c r="GQB7" s="63"/>
      <c r="GQC7" s="63"/>
      <c r="GQD7" s="63"/>
      <c r="GQE7" s="63"/>
      <c r="GQF7" s="63"/>
      <c r="GQG7" s="63"/>
      <c r="GQH7" s="63"/>
      <c r="GQI7" s="63"/>
      <c r="GQJ7" s="63"/>
      <c r="GQK7" s="63"/>
      <c r="GQL7" s="63"/>
      <c r="GQM7" s="63"/>
      <c r="GQN7" s="63"/>
      <c r="GQO7" s="63"/>
      <c r="GQP7" s="63"/>
      <c r="GQQ7" s="63"/>
      <c r="GQR7" s="63"/>
      <c r="GQS7" s="63"/>
      <c r="GQT7" s="63"/>
      <c r="GQU7" s="63"/>
      <c r="GQV7" s="63"/>
      <c r="GQW7" s="63"/>
      <c r="GQX7" s="63"/>
      <c r="GQY7" s="63"/>
      <c r="GQZ7" s="63"/>
      <c r="GRA7" s="63"/>
      <c r="GRB7" s="63"/>
      <c r="GRC7" s="63"/>
      <c r="GRD7" s="63"/>
      <c r="GRE7" s="63"/>
      <c r="GRF7" s="63"/>
      <c r="GRG7" s="63"/>
      <c r="GRH7" s="63"/>
      <c r="GRI7" s="63"/>
      <c r="GRJ7" s="63"/>
      <c r="GRK7" s="63"/>
      <c r="GRL7" s="63"/>
      <c r="GRM7" s="63"/>
      <c r="GRN7" s="63"/>
      <c r="GRO7" s="63"/>
      <c r="GRP7" s="63"/>
      <c r="GRQ7" s="63"/>
      <c r="GRR7" s="63"/>
      <c r="GRS7" s="63"/>
      <c r="GRT7" s="63"/>
      <c r="GRU7" s="63"/>
      <c r="GRV7" s="63"/>
      <c r="GRW7" s="63"/>
      <c r="GRX7" s="63"/>
      <c r="GRY7" s="63"/>
      <c r="GRZ7" s="63"/>
      <c r="GSA7" s="63"/>
      <c r="GSB7" s="63"/>
      <c r="GSC7" s="63"/>
      <c r="GSD7" s="63"/>
      <c r="GSE7" s="63"/>
      <c r="GSF7" s="63"/>
      <c r="GSG7" s="63"/>
      <c r="GSH7" s="63"/>
      <c r="GSI7" s="63"/>
      <c r="GSJ7" s="63"/>
      <c r="GSK7" s="63"/>
      <c r="GSL7" s="63"/>
      <c r="GSM7" s="63"/>
      <c r="GSN7" s="63"/>
      <c r="GSO7" s="63"/>
      <c r="GSP7" s="63"/>
      <c r="GSQ7" s="63"/>
      <c r="GSR7" s="63"/>
      <c r="GSS7" s="63"/>
      <c r="GST7" s="63"/>
      <c r="GSU7" s="63"/>
      <c r="GSV7" s="63"/>
      <c r="GSW7" s="63"/>
      <c r="GSX7" s="63"/>
      <c r="GSY7" s="63"/>
      <c r="GSZ7" s="63"/>
      <c r="GTA7" s="63"/>
      <c r="GTB7" s="63"/>
      <c r="GTC7" s="63"/>
      <c r="GTD7" s="63"/>
      <c r="GTE7" s="63"/>
      <c r="GTF7" s="63"/>
      <c r="GTG7" s="63"/>
      <c r="GTH7" s="63"/>
      <c r="GTI7" s="63"/>
      <c r="GTJ7" s="63"/>
      <c r="GTK7" s="63"/>
      <c r="GTL7" s="63"/>
      <c r="GTM7" s="63"/>
      <c r="GTN7" s="63"/>
      <c r="GTO7" s="63"/>
      <c r="GTP7" s="63"/>
      <c r="GTQ7" s="63"/>
      <c r="GTR7" s="63"/>
      <c r="GTS7" s="63"/>
      <c r="GTT7" s="63"/>
      <c r="GTU7" s="63"/>
      <c r="GTV7" s="63"/>
      <c r="GTW7" s="63"/>
      <c r="GTX7" s="63"/>
      <c r="GTY7" s="63"/>
      <c r="GTZ7" s="63"/>
      <c r="GUA7" s="63"/>
      <c r="GUB7" s="63"/>
      <c r="GUC7" s="63"/>
      <c r="GUD7" s="63"/>
      <c r="GUE7" s="63"/>
      <c r="GUF7" s="63"/>
      <c r="GUG7" s="63"/>
      <c r="GUH7" s="63"/>
      <c r="GUI7" s="63"/>
      <c r="GUJ7" s="63"/>
      <c r="GUK7" s="63"/>
      <c r="GUL7" s="63"/>
      <c r="GUM7" s="63"/>
      <c r="GUN7" s="63"/>
      <c r="GUO7" s="63"/>
      <c r="GUP7" s="63"/>
      <c r="GUQ7" s="63"/>
      <c r="GUR7" s="63"/>
      <c r="GUS7" s="63"/>
      <c r="GUT7" s="63"/>
      <c r="GUU7" s="63"/>
      <c r="GUV7" s="63"/>
      <c r="GUW7" s="63"/>
      <c r="GUX7" s="63"/>
      <c r="GUY7" s="63"/>
      <c r="GUZ7" s="63"/>
      <c r="GVA7" s="63"/>
      <c r="GVB7" s="63"/>
      <c r="GVC7" s="63"/>
      <c r="GVD7" s="63"/>
      <c r="GVE7" s="63"/>
      <c r="GVF7" s="63"/>
      <c r="GVG7" s="63"/>
      <c r="GVH7" s="63"/>
      <c r="GVI7" s="63"/>
      <c r="GVJ7" s="63"/>
      <c r="GVK7" s="63"/>
      <c r="GVL7" s="63"/>
      <c r="GVM7" s="63"/>
      <c r="GVN7" s="63"/>
      <c r="GVO7" s="63"/>
      <c r="GVP7" s="63"/>
      <c r="GVQ7" s="63"/>
      <c r="GVR7" s="63"/>
      <c r="GVS7" s="63"/>
      <c r="GVT7" s="63"/>
      <c r="GVU7" s="63"/>
      <c r="GVV7" s="63"/>
      <c r="GVW7" s="63"/>
      <c r="GVX7" s="63"/>
      <c r="GVY7" s="63"/>
      <c r="GVZ7" s="63"/>
      <c r="GWA7" s="63"/>
      <c r="GWB7" s="63"/>
      <c r="GWC7" s="63"/>
      <c r="GWD7" s="63"/>
      <c r="GWE7" s="63"/>
      <c r="GWF7" s="63"/>
      <c r="GWG7" s="63"/>
      <c r="GWH7" s="63"/>
      <c r="GWI7" s="63"/>
      <c r="GWJ7" s="63"/>
      <c r="GWK7" s="63"/>
      <c r="GWL7" s="63"/>
      <c r="GWM7" s="63"/>
      <c r="GWN7" s="63"/>
      <c r="GWO7" s="63"/>
      <c r="GWP7" s="63"/>
      <c r="GWQ7" s="63"/>
      <c r="GWR7" s="63"/>
      <c r="GWS7" s="63"/>
      <c r="GWT7" s="63"/>
      <c r="GWU7" s="63"/>
      <c r="GWV7" s="63"/>
      <c r="GWW7" s="63"/>
      <c r="GWX7" s="63"/>
      <c r="GWY7" s="63"/>
      <c r="GWZ7" s="63"/>
      <c r="GXA7" s="63"/>
      <c r="GXB7" s="63"/>
      <c r="GXC7" s="63"/>
      <c r="GXD7" s="63"/>
      <c r="GXE7" s="63"/>
      <c r="GXF7" s="63"/>
      <c r="GXG7" s="63"/>
      <c r="GXH7" s="63"/>
      <c r="GXI7" s="63"/>
      <c r="GXJ7" s="63"/>
      <c r="GXK7" s="63"/>
      <c r="GXL7" s="63"/>
      <c r="GXM7" s="63"/>
      <c r="GXN7" s="63"/>
      <c r="GXO7" s="63"/>
      <c r="GXP7" s="63"/>
      <c r="GXQ7" s="63"/>
      <c r="GXR7" s="63"/>
      <c r="GXS7" s="63"/>
      <c r="GXT7" s="63"/>
      <c r="GXU7" s="63"/>
      <c r="GXV7" s="63"/>
      <c r="GXW7" s="63"/>
      <c r="GXX7" s="63"/>
      <c r="GXY7" s="63"/>
      <c r="GXZ7" s="63"/>
      <c r="GYA7" s="63"/>
      <c r="GYB7" s="63"/>
      <c r="GYC7" s="63"/>
      <c r="GYD7" s="63"/>
      <c r="GYE7" s="63"/>
      <c r="GYF7" s="63"/>
      <c r="GYG7" s="63"/>
      <c r="GYH7" s="63"/>
      <c r="GYI7" s="63"/>
      <c r="GYJ7" s="63"/>
      <c r="GYK7" s="63"/>
      <c r="GYL7" s="63"/>
      <c r="GYM7" s="63"/>
      <c r="GYN7" s="63"/>
      <c r="GYO7" s="63"/>
      <c r="GYP7" s="63"/>
      <c r="GYQ7" s="63"/>
      <c r="GYR7" s="63"/>
      <c r="GYS7" s="63"/>
      <c r="GYT7" s="63"/>
      <c r="GYU7" s="63"/>
      <c r="GYV7" s="63"/>
      <c r="GYW7" s="63"/>
      <c r="GYX7" s="63"/>
      <c r="GYY7" s="63"/>
      <c r="GYZ7" s="63"/>
      <c r="GZA7" s="63"/>
      <c r="GZB7" s="63"/>
      <c r="GZC7" s="63"/>
      <c r="GZD7" s="63"/>
      <c r="GZE7" s="63"/>
      <c r="GZF7" s="63"/>
      <c r="GZG7" s="63"/>
      <c r="GZH7" s="63"/>
      <c r="GZI7" s="63"/>
      <c r="GZJ7" s="63"/>
      <c r="GZK7" s="63"/>
      <c r="GZL7" s="63"/>
      <c r="GZM7" s="63"/>
      <c r="GZN7" s="63"/>
      <c r="GZO7" s="63"/>
      <c r="GZP7" s="63"/>
      <c r="GZQ7" s="63"/>
      <c r="GZR7" s="63"/>
      <c r="GZS7" s="63"/>
      <c r="GZT7" s="63"/>
      <c r="GZU7" s="63"/>
      <c r="GZV7" s="63"/>
      <c r="GZW7" s="63"/>
      <c r="GZX7" s="63"/>
      <c r="GZY7" s="63"/>
      <c r="GZZ7" s="63"/>
      <c r="HAA7" s="63"/>
      <c r="HAB7" s="63"/>
      <c r="HAC7" s="63"/>
      <c r="HAD7" s="63"/>
      <c r="HAE7" s="63"/>
      <c r="HAF7" s="63"/>
      <c r="HAG7" s="63"/>
      <c r="HAH7" s="63"/>
      <c r="HAI7" s="63"/>
      <c r="HAJ7" s="63"/>
      <c r="HAK7" s="63"/>
      <c r="HAL7" s="63"/>
      <c r="HAM7" s="63"/>
      <c r="HAN7" s="63"/>
      <c r="HAO7" s="63"/>
      <c r="HAP7" s="63"/>
      <c r="HAQ7" s="63"/>
      <c r="HAR7" s="63"/>
      <c r="HAS7" s="63"/>
      <c r="HAT7" s="63"/>
      <c r="HAU7" s="63"/>
      <c r="HAV7" s="63"/>
      <c r="HAW7" s="63"/>
      <c r="HAX7" s="63"/>
      <c r="HAY7" s="63"/>
      <c r="HAZ7" s="63"/>
      <c r="HBA7" s="63"/>
      <c r="HBB7" s="63"/>
      <c r="HBC7" s="63"/>
      <c r="HBD7" s="63"/>
      <c r="HBE7" s="63"/>
      <c r="HBF7" s="63"/>
      <c r="HBG7" s="63"/>
      <c r="HBH7" s="63"/>
      <c r="HBI7" s="63"/>
      <c r="HBJ7" s="63"/>
      <c r="HBK7" s="63"/>
      <c r="HBL7" s="63"/>
      <c r="HBM7" s="63"/>
      <c r="HBN7" s="63"/>
      <c r="HBO7" s="63"/>
      <c r="HBP7" s="63"/>
      <c r="HBQ7" s="63"/>
      <c r="HBR7" s="63"/>
      <c r="HBS7" s="63"/>
      <c r="HBT7" s="63"/>
      <c r="HBU7" s="63"/>
      <c r="HBV7" s="63"/>
      <c r="HBW7" s="63"/>
      <c r="HBX7" s="63"/>
      <c r="HBY7" s="63"/>
      <c r="HBZ7" s="63"/>
      <c r="HCA7" s="63"/>
      <c r="HCB7" s="63"/>
      <c r="HCC7" s="63"/>
      <c r="HCD7" s="63"/>
      <c r="HCE7" s="63"/>
      <c r="HCF7" s="63"/>
      <c r="HCG7" s="63"/>
      <c r="HCH7" s="63"/>
      <c r="HCI7" s="63"/>
      <c r="HCJ7" s="63"/>
      <c r="HCK7" s="63"/>
      <c r="HCL7" s="63"/>
      <c r="HCM7" s="63"/>
      <c r="HCN7" s="63"/>
      <c r="HCO7" s="63"/>
      <c r="HCP7" s="63"/>
      <c r="HCQ7" s="63"/>
      <c r="HCR7" s="63"/>
      <c r="HCS7" s="63"/>
      <c r="HCT7" s="63"/>
      <c r="HCU7" s="63"/>
      <c r="HCV7" s="63"/>
      <c r="HCW7" s="63"/>
      <c r="HCX7" s="63"/>
      <c r="HCY7" s="63"/>
      <c r="HCZ7" s="63"/>
      <c r="HDA7" s="63"/>
      <c r="HDB7" s="63"/>
      <c r="HDC7" s="63"/>
      <c r="HDD7" s="63"/>
      <c r="HDE7" s="63"/>
      <c r="HDF7" s="63"/>
      <c r="HDG7" s="63"/>
      <c r="HDH7" s="63"/>
      <c r="HDI7" s="63"/>
      <c r="HDJ7" s="63"/>
      <c r="HDK7" s="63"/>
      <c r="HDL7" s="63"/>
      <c r="HDM7" s="63"/>
      <c r="HDN7" s="63"/>
      <c r="HDO7" s="63"/>
      <c r="HDP7" s="63"/>
      <c r="HDQ7" s="63"/>
      <c r="HDR7" s="63"/>
      <c r="HDS7" s="63"/>
      <c r="HDT7" s="63"/>
      <c r="HDU7" s="63"/>
      <c r="HDV7" s="63"/>
      <c r="HDW7" s="63"/>
      <c r="HDX7" s="63"/>
      <c r="HDY7" s="63"/>
      <c r="HDZ7" s="63"/>
      <c r="HEA7" s="63"/>
      <c r="HEB7" s="63"/>
      <c r="HEC7" s="63"/>
      <c r="HED7" s="63"/>
      <c r="HEE7" s="63"/>
      <c r="HEF7" s="63"/>
      <c r="HEG7" s="63"/>
      <c r="HEH7" s="63"/>
      <c r="HEI7" s="63"/>
      <c r="HEJ7" s="63"/>
      <c r="HEK7" s="63"/>
      <c r="HEL7" s="63"/>
      <c r="HEM7" s="63"/>
      <c r="HEN7" s="63"/>
      <c r="HEO7" s="63"/>
      <c r="HEP7" s="63"/>
      <c r="HEQ7" s="63"/>
      <c r="HER7" s="63"/>
      <c r="HES7" s="63"/>
      <c r="HET7" s="63"/>
      <c r="HEU7" s="63"/>
      <c r="HEV7" s="63"/>
      <c r="HEW7" s="63"/>
      <c r="HEX7" s="63"/>
      <c r="HEY7" s="63"/>
      <c r="HEZ7" s="63"/>
      <c r="HFA7" s="63"/>
      <c r="HFB7" s="63"/>
      <c r="HFC7" s="63"/>
      <c r="HFD7" s="63"/>
      <c r="HFE7" s="63"/>
      <c r="HFF7" s="63"/>
      <c r="HFG7" s="63"/>
      <c r="HFH7" s="63"/>
      <c r="HFI7" s="63"/>
      <c r="HFJ7" s="63"/>
      <c r="HFK7" s="63"/>
      <c r="HFL7" s="63"/>
      <c r="HFM7" s="63"/>
      <c r="HFN7" s="63"/>
      <c r="HFO7" s="63"/>
      <c r="HFP7" s="63"/>
      <c r="HFQ7" s="63"/>
      <c r="HFR7" s="63"/>
      <c r="HFS7" s="63"/>
      <c r="HFT7" s="63"/>
      <c r="HFU7" s="63"/>
      <c r="HFV7" s="63"/>
      <c r="HFW7" s="63"/>
      <c r="HFX7" s="63"/>
      <c r="HFY7" s="63"/>
      <c r="HFZ7" s="63"/>
      <c r="HGA7" s="63"/>
      <c r="HGB7" s="63"/>
      <c r="HGC7" s="63"/>
      <c r="HGD7" s="63"/>
      <c r="HGE7" s="63"/>
      <c r="HGF7" s="63"/>
      <c r="HGG7" s="63"/>
      <c r="HGH7" s="63"/>
      <c r="HGI7" s="63"/>
      <c r="HGJ7" s="63"/>
      <c r="HGK7" s="63"/>
      <c r="HGL7" s="63"/>
      <c r="HGM7" s="63"/>
      <c r="HGN7" s="63"/>
      <c r="HGO7" s="63"/>
      <c r="HGP7" s="63"/>
      <c r="HGQ7" s="63"/>
      <c r="HGR7" s="63"/>
      <c r="HGS7" s="63"/>
      <c r="HGT7" s="63"/>
      <c r="HGU7" s="63"/>
      <c r="HGV7" s="63"/>
      <c r="HGW7" s="63"/>
      <c r="HGX7" s="63"/>
      <c r="HGY7" s="63"/>
      <c r="HGZ7" s="63"/>
      <c r="HHA7" s="63"/>
      <c r="HHB7" s="63"/>
      <c r="HHC7" s="63"/>
      <c r="HHD7" s="63"/>
      <c r="HHE7" s="63"/>
      <c r="HHF7" s="63"/>
      <c r="HHG7" s="63"/>
      <c r="HHH7" s="63"/>
      <c r="HHI7" s="63"/>
      <c r="HHJ7" s="63"/>
      <c r="HHK7" s="63"/>
      <c r="HHL7" s="63"/>
      <c r="HHM7" s="63"/>
      <c r="HHN7" s="63"/>
      <c r="HHO7" s="63"/>
      <c r="HHP7" s="63"/>
      <c r="HHQ7" s="63"/>
      <c r="HHR7" s="63"/>
      <c r="HHS7" s="63"/>
      <c r="HHT7" s="63"/>
      <c r="HHU7" s="63"/>
      <c r="HHV7" s="63"/>
      <c r="HHW7" s="63"/>
      <c r="HHX7" s="63"/>
      <c r="HHY7" s="63"/>
      <c r="HHZ7" s="63"/>
      <c r="HIA7" s="63"/>
      <c r="HIB7" s="63"/>
      <c r="HIC7" s="63"/>
      <c r="HID7" s="63"/>
      <c r="HIE7" s="63"/>
      <c r="HIF7" s="63"/>
      <c r="HIG7" s="63"/>
      <c r="HIH7" s="63"/>
      <c r="HII7" s="63"/>
      <c r="HIJ7" s="63"/>
      <c r="HIK7" s="63"/>
      <c r="HIL7" s="63"/>
      <c r="HIM7" s="63"/>
      <c r="HIN7" s="63"/>
      <c r="HIO7" s="63"/>
      <c r="HIP7" s="63"/>
      <c r="HIQ7" s="63"/>
      <c r="HIR7" s="63"/>
      <c r="HIS7" s="63"/>
      <c r="HIT7" s="63"/>
      <c r="HIU7" s="63"/>
      <c r="HIV7" s="63"/>
      <c r="HIW7" s="63"/>
      <c r="HIX7" s="63"/>
      <c r="HIY7" s="63"/>
      <c r="HIZ7" s="63"/>
      <c r="HJA7" s="63"/>
      <c r="HJB7" s="63"/>
      <c r="HJC7" s="63"/>
      <c r="HJD7" s="63"/>
      <c r="HJE7" s="63"/>
      <c r="HJF7" s="63"/>
      <c r="HJG7" s="63"/>
      <c r="HJH7" s="63"/>
      <c r="HJI7" s="63"/>
      <c r="HJJ7" s="63"/>
      <c r="HJK7" s="63"/>
      <c r="HJL7" s="63"/>
      <c r="HJM7" s="63"/>
      <c r="HJN7" s="63"/>
      <c r="HJO7" s="63"/>
      <c r="HJP7" s="63"/>
      <c r="HJQ7" s="63"/>
      <c r="HJR7" s="63"/>
      <c r="HJS7" s="63"/>
      <c r="HJT7" s="63"/>
      <c r="HJU7" s="63"/>
      <c r="HJV7" s="63"/>
      <c r="HJW7" s="63"/>
      <c r="HJX7" s="63"/>
      <c r="HJY7" s="63"/>
      <c r="HJZ7" s="63"/>
      <c r="HKA7" s="63"/>
      <c r="HKB7" s="63"/>
      <c r="HKC7" s="63"/>
      <c r="HKD7" s="63"/>
      <c r="HKE7" s="63"/>
      <c r="HKF7" s="63"/>
      <c r="HKG7" s="63"/>
      <c r="HKH7" s="63"/>
      <c r="HKI7" s="63"/>
      <c r="HKJ7" s="63"/>
      <c r="HKK7" s="63"/>
      <c r="HKL7" s="63"/>
      <c r="HKM7" s="63"/>
      <c r="HKN7" s="63"/>
      <c r="HKO7" s="63"/>
      <c r="HKP7" s="63"/>
      <c r="HKQ7" s="63"/>
      <c r="HKR7" s="63"/>
      <c r="HKS7" s="63"/>
      <c r="HKT7" s="63"/>
      <c r="HKU7" s="63"/>
      <c r="HKV7" s="63"/>
      <c r="HKW7" s="63"/>
      <c r="HKX7" s="63"/>
      <c r="HKY7" s="63"/>
      <c r="HKZ7" s="63"/>
      <c r="HLA7" s="63"/>
      <c r="HLB7" s="63"/>
      <c r="HLC7" s="63"/>
      <c r="HLD7" s="63"/>
      <c r="HLE7" s="63"/>
      <c r="HLF7" s="63"/>
      <c r="HLG7" s="63"/>
      <c r="HLH7" s="63"/>
      <c r="HLI7" s="63"/>
      <c r="HLJ7" s="63"/>
      <c r="HLK7" s="63"/>
      <c r="HLL7" s="63"/>
      <c r="HLM7" s="63"/>
      <c r="HLN7" s="63"/>
      <c r="HLO7" s="63"/>
      <c r="HLP7" s="63"/>
      <c r="HLQ7" s="63"/>
      <c r="HLR7" s="63"/>
      <c r="HLS7" s="63"/>
      <c r="HLT7" s="63"/>
      <c r="HLU7" s="63"/>
      <c r="HLV7" s="63"/>
      <c r="HLW7" s="63"/>
      <c r="HLX7" s="63"/>
      <c r="HLY7" s="63"/>
      <c r="HLZ7" s="63"/>
      <c r="HMA7" s="63"/>
      <c r="HMB7" s="63"/>
      <c r="HMC7" s="63"/>
      <c r="HMD7" s="63"/>
      <c r="HME7" s="63"/>
      <c r="HMF7" s="63"/>
      <c r="HMG7" s="63"/>
      <c r="HMH7" s="63"/>
      <c r="HMI7" s="63"/>
      <c r="HMJ7" s="63"/>
      <c r="HMK7" s="63"/>
      <c r="HML7" s="63"/>
      <c r="HMM7" s="63"/>
      <c r="HMN7" s="63"/>
      <c r="HMO7" s="63"/>
      <c r="HMP7" s="63"/>
      <c r="HMQ7" s="63"/>
      <c r="HMR7" s="63"/>
      <c r="HMS7" s="63"/>
      <c r="HMT7" s="63"/>
      <c r="HMU7" s="63"/>
      <c r="HMV7" s="63"/>
      <c r="HMW7" s="63"/>
      <c r="HMX7" s="63"/>
      <c r="HMY7" s="63"/>
      <c r="HMZ7" s="63"/>
      <c r="HNA7" s="63"/>
      <c r="HNB7" s="63"/>
      <c r="HNC7" s="63"/>
      <c r="HND7" s="63"/>
      <c r="HNE7" s="63"/>
      <c r="HNF7" s="63"/>
      <c r="HNG7" s="63"/>
      <c r="HNH7" s="63"/>
      <c r="HNI7" s="63"/>
      <c r="HNJ7" s="63"/>
      <c r="HNK7" s="63"/>
      <c r="HNL7" s="63"/>
      <c r="HNM7" s="63"/>
      <c r="HNN7" s="63"/>
      <c r="HNO7" s="63"/>
      <c r="HNP7" s="63"/>
      <c r="HNQ7" s="63"/>
      <c r="HNR7" s="63"/>
      <c r="HNS7" s="63"/>
      <c r="HNT7" s="63"/>
      <c r="HNU7" s="63"/>
      <c r="HNV7" s="63"/>
      <c r="HNW7" s="63"/>
      <c r="HNX7" s="63"/>
      <c r="HNY7" s="63"/>
      <c r="HNZ7" s="63"/>
      <c r="HOA7" s="63"/>
      <c r="HOB7" s="63"/>
      <c r="HOC7" s="63"/>
      <c r="HOD7" s="63"/>
      <c r="HOE7" s="63"/>
      <c r="HOF7" s="63"/>
      <c r="HOG7" s="63"/>
      <c r="HOH7" s="63"/>
      <c r="HOI7" s="63"/>
      <c r="HOJ7" s="63"/>
      <c r="HOK7" s="63"/>
      <c r="HOL7" s="63"/>
      <c r="HOM7" s="63"/>
      <c r="HON7" s="63"/>
      <c r="HOO7" s="63"/>
      <c r="HOP7" s="63"/>
      <c r="HOQ7" s="63"/>
      <c r="HOR7" s="63"/>
      <c r="HOS7" s="63"/>
      <c r="HOT7" s="63"/>
      <c r="HOU7" s="63"/>
      <c r="HOV7" s="63"/>
      <c r="HOW7" s="63"/>
      <c r="HOX7" s="63"/>
      <c r="HOY7" s="63"/>
      <c r="HOZ7" s="63"/>
      <c r="HPA7" s="63"/>
      <c r="HPB7" s="63"/>
      <c r="HPC7" s="63"/>
      <c r="HPD7" s="63"/>
      <c r="HPE7" s="63"/>
      <c r="HPF7" s="63"/>
      <c r="HPG7" s="63"/>
      <c r="HPH7" s="63"/>
      <c r="HPI7" s="63"/>
      <c r="HPJ7" s="63"/>
      <c r="HPK7" s="63"/>
      <c r="HPL7" s="63"/>
      <c r="HPM7" s="63"/>
      <c r="HPN7" s="63"/>
      <c r="HPO7" s="63"/>
      <c r="HPP7" s="63"/>
      <c r="HPQ7" s="63"/>
      <c r="HPR7" s="63"/>
      <c r="HPS7" s="63"/>
      <c r="HPT7" s="63"/>
      <c r="HPU7" s="63"/>
      <c r="HPV7" s="63"/>
      <c r="HPW7" s="63"/>
      <c r="HPX7" s="63"/>
      <c r="HPY7" s="63"/>
      <c r="HPZ7" s="63"/>
      <c r="HQA7" s="63"/>
      <c r="HQB7" s="63"/>
      <c r="HQC7" s="63"/>
      <c r="HQD7" s="63"/>
      <c r="HQE7" s="63"/>
      <c r="HQF7" s="63"/>
      <c r="HQG7" s="63"/>
      <c r="HQH7" s="63"/>
      <c r="HQI7" s="63"/>
      <c r="HQJ7" s="63"/>
      <c r="HQK7" s="63"/>
      <c r="HQL7" s="63"/>
      <c r="HQM7" s="63"/>
      <c r="HQN7" s="63"/>
      <c r="HQO7" s="63"/>
      <c r="HQP7" s="63"/>
      <c r="HQQ7" s="63"/>
      <c r="HQR7" s="63"/>
      <c r="HQS7" s="63"/>
      <c r="HQT7" s="63"/>
      <c r="HQU7" s="63"/>
      <c r="HQV7" s="63"/>
      <c r="HQW7" s="63"/>
      <c r="HQX7" s="63"/>
      <c r="HQY7" s="63"/>
      <c r="HQZ7" s="63"/>
      <c r="HRA7" s="63"/>
      <c r="HRB7" s="63"/>
      <c r="HRC7" s="63"/>
      <c r="HRD7" s="63"/>
      <c r="HRE7" s="63"/>
      <c r="HRF7" s="63"/>
      <c r="HRG7" s="63"/>
      <c r="HRH7" s="63"/>
      <c r="HRI7" s="63"/>
      <c r="HRJ7" s="63"/>
      <c r="HRK7" s="63"/>
      <c r="HRL7" s="63"/>
      <c r="HRM7" s="63"/>
      <c r="HRN7" s="63"/>
      <c r="HRO7" s="63"/>
      <c r="HRP7" s="63"/>
      <c r="HRQ7" s="63"/>
      <c r="HRR7" s="63"/>
      <c r="HRS7" s="63"/>
      <c r="HRT7" s="63"/>
      <c r="HRU7" s="63"/>
      <c r="HRV7" s="63"/>
      <c r="HRW7" s="63"/>
      <c r="HRX7" s="63"/>
      <c r="HRY7" s="63"/>
      <c r="HRZ7" s="63"/>
      <c r="HSA7" s="63"/>
      <c r="HSB7" s="63"/>
      <c r="HSC7" s="63"/>
      <c r="HSD7" s="63"/>
      <c r="HSE7" s="63"/>
      <c r="HSF7" s="63"/>
      <c r="HSG7" s="63"/>
      <c r="HSH7" s="63"/>
      <c r="HSI7" s="63"/>
      <c r="HSJ7" s="63"/>
      <c r="HSK7" s="63"/>
      <c r="HSL7" s="63"/>
      <c r="HSM7" s="63"/>
      <c r="HSN7" s="63"/>
      <c r="HSO7" s="63"/>
      <c r="HSP7" s="63"/>
      <c r="HSQ7" s="63"/>
      <c r="HSR7" s="63"/>
      <c r="HSS7" s="63"/>
      <c r="HST7" s="63"/>
      <c r="HSU7" s="63"/>
      <c r="HSV7" s="63"/>
      <c r="HSW7" s="63"/>
      <c r="HSX7" s="63"/>
      <c r="HSY7" s="63"/>
      <c r="HSZ7" s="63"/>
      <c r="HTA7" s="63"/>
      <c r="HTB7" s="63"/>
      <c r="HTC7" s="63"/>
      <c r="HTD7" s="63"/>
      <c r="HTE7" s="63"/>
      <c r="HTF7" s="63"/>
      <c r="HTG7" s="63"/>
      <c r="HTH7" s="63"/>
      <c r="HTI7" s="63"/>
      <c r="HTJ7" s="63"/>
      <c r="HTK7" s="63"/>
      <c r="HTL7" s="63"/>
      <c r="HTM7" s="63"/>
      <c r="HTN7" s="63"/>
      <c r="HTO7" s="63"/>
      <c r="HTP7" s="63"/>
      <c r="HTQ7" s="63"/>
      <c r="HTR7" s="63"/>
      <c r="HTS7" s="63"/>
      <c r="HTT7" s="63"/>
      <c r="HTU7" s="63"/>
      <c r="HTV7" s="63"/>
      <c r="HTW7" s="63"/>
      <c r="HTX7" s="63"/>
      <c r="HTY7" s="63"/>
      <c r="HTZ7" s="63"/>
      <c r="HUA7" s="63"/>
      <c r="HUB7" s="63"/>
      <c r="HUC7" s="63"/>
      <c r="HUD7" s="63"/>
      <c r="HUE7" s="63"/>
      <c r="HUF7" s="63"/>
      <c r="HUG7" s="63"/>
      <c r="HUH7" s="63"/>
      <c r="HUI7" s="63"/>
      <c r="HUJ7" s="63"/>
      <c r="HUK7" s="63"/>
      <c r="HUL7" s="63"/>
      <c r="HUM7" s="63"/>
      <c r="HUN7" s="63"/>
      <c r="HUO7" s="63"/>
      <c r="HUP7" s="63"/>
      <c r="HUQ7" s="63"/>
      <c r="HUR7" s="63"/>
      <c r="HUS7" s="63"/>
      <c r="HUT7" s="63"/>
      <c r="HUU7" s="63"/>
      <c r="HUV7" s="63"/>
      <c r="HUW7" s="63"/>
      <c r="HUX7" s="63"/>
      <c r="HUY7" s="63"/>
      <c r="HUZ7" s="63"/>
      <c r="HVA7" s="63"/>
      <c r="HVB7" s="63"/>
      <c r="HVC7" s="63"/>
      <c r="HVD7" s="63"/>
      <c r="HVE7" s="63"/>
      <c r="HVF7" s="63"/>
      <c r="HVG7" s="63"/>
      <c r="HVH7" s="63"/>
      <c r="HVI7" s="63"/>
      <c r="HVJ7" s="63"/>
      <c r="HVK7" s="63"/>
      <c r="HVL7" s="63"/>
      <c r="HVM7" s="63"/>
      <c r="HVN7" s="63"/>
      <c r="HVO7" s="63"/>
      <c r="HVP7" s="63"/>
      <c r="HVQ7" s="63"/>
      <c r="HVR7" s="63"/>
      <c r="HVS7" s="63"/>
      <c r="HVT7" s="63"/>
      <c r="HVU7" s="63"/>
      <c r="HVV7" s="63"/>
      <c r="HVW7" s="63"/>
      <c r="HVX7" s="63"/>
      <c r="HVY7" s="63"/>
      <c r="HVZ7" s="63"/>
      <c r="HWA7" s="63"/>
      <c r="HWB7" s="63"/>
      <c r="HWC7" s="63"/>
      <c r="HWD7" s="63"/>
      <c r="HWE7" s="63"/>
      <c r="HWF7" s="63"/>
      <c r="HWG7" s="63"/>
      <c r="HWH7" s="63"/>
      <c r="HWI7" s="63"/>
      <c r="HWJ7" s="63"/>
      <c r="HWK7" s="63"/>
      <c r="HWL7" s="63"/>
      <c r="HWM7" s="63"/>
      <c r="HWN7" s="63"/>
      <c r="HWO7" s="63"/>
      <c r="HWP7" s="63"/>
      <c r="HWQ7" s="63"/>
      <c r="HWR7" s="63"/>
      <c r="HWS7" s="63"/>
      <c r="HWT7" s="63"/>
      <c r="HWU7" s="63"/>
      <c r="HWV7" s="63"/>
      <c r="HWW7" s="63"/>
      <c r="HWX7" s="63"/>
      <c r="HWY7" s="63"/>
      <c r="HWZ7" s="63"/>
      <c r="HXA7" s="63"/>
      <c r="HXB7" s="63"/>
      <c r="HXC7" s="63"/>
      <c r="HXD7" s="63"/>
      <c r="HXE7" s="63"/>
      <c r="HXF7" s="63"/>
      <c r="HXG7" s="63"/>
      <c r="HXH7" s="63"/>
      <c r="HXI7" s="63"/>
      <c r="HXJ7" s="63"/>
      <c r="HXK7" s="63"/>
      <c r="HXL7" s="63"/>
      <c r="HXM7" s="63"/>
      <c r="HXN7" s="63"/>
      <c r="HXO7" s="63"/>
      <c r="HXP7" s="63"/>
      <c r="HXQ7" s="63"/>
      <c r="HXR7" s="63"/>
      <c r="HXS7" s="63"/>
      <c r="HXT7" s="63"/>
      <c r="HXU7" s="63"/>
      <c r="HXV7" s="63"/>
      <c r="HXW7" s="63"/>
      <c r="HXX7" s="63"/>
      <c r="HXY7" s="63"/>
      <c r="HXZ7" s="63"/>
      <c r="HYA7" s="63"/>
      <c r="HYB7" s="63"/>
      <c r="HYC7" s="63"/>
      <c r="HYD7" s="63"/>
      <c r="HYE7" s="63"/>
      <c r="HYF7" s="63"/>
      <c r="HYG7" s="63"/>
      <c r="HYH7" s="63"/>
      <c r="HYI7" s="63"/>
      <c r="HYJ7" s="63"/>
      <c r="HYK7" s="63"/>
      <c r="HYL7" s="63"/>
      <c r="HYM7" s="63"/>
      <c r="HYN7" s="63"/>
      <c r="HYO7" s="63"/>
      <c r="HYP7" s="63"/>
      <c r="HYQ7" s="63"/>
      <c r="HYR7" s="63"/>
      <c r="HYS7" s="63"/>
      <c r="HYT7" s="63"/>
      <c r="HYU7" s="63"/>
      <c r="HYV7" s="63"/>
      <c r="HYW7" s="63"/>
      <c r="HYX7" s="63"/>
      <c r="HYY7" s="63"/>
      <c r="HYZ7" s="63"/>
      <c r="HZA7" s="63"/>
      <c r="HZB7" s="63"/>
      <c r="HZC7" s="63"/>
      <c r="HZD7" s="63"/>
      <c r="HZE7" s="63"/>
      <c r="HZF7" s="63"/>
      <c r="HZG7" s="63"/>
      <c r="HZH7" s="63"/>
      <c r="HZI7" s="63"/>
      <c r="HZJ7" s="63"/>
      <c r="HZK7" s="63"/>
      <c r="HZL7" s="63"/>
      <c r="HZM7" s="63"/>
      <c r="HZN7" s="63"/>
      <c r="HZO7" s="63"/>
      <c r="HZP7" s="63"/>
      <c r="HZQ7" s="63"/>
      <c r="HZR7" s="63"/>
      <c r="HZS7" s="63"/>
      <c r="HZT7" s="63"/>
      <c r="HZU7" s="63"/>
      <c r="HZV7" s="63"/>
      <c r="HZW7" s="63"/>
      <c r="HZX7" s="63"/>
      <c r="HZY7" s="63"/>
      <c r="HZZ7" s="63"/>
      <c r="IAA7" s="63"/>
      <c r="IAB7" s="63"/>
      <c r="IAC7" s="63"/>
      <c r="IAD7" s="63"/>
      <c r="IAE7" s="63"/>
      <c r="IAF7" s="63"/>
      <c r="IAG7" s="63"/>
      <c r="IAH7" s="63"/>
      <c r="IAI7" s="63"/>
      <c r="IAJ7" s="63"/>
      <c r="IAK7" s="63"/>
      <c r="IAL7" s="63"/>
      <c r="IAM7" s="63"/>
      <c r="IAN7" s="63"/>
      <c r="IAO7" s="63"/>
      <c r="IAP7" s="63"/>
      <c r="IAQ7" s="63"/>
      <c r="IAR7" s="63"/>
      <c r="IAS7" s="63"/>
      <c r="IAT7" s="63"/>
      <c r="IAU7" s="63"/>
      <c r="IAV7" s="63"/>
      <c r="IAW7" s="63"/>
      <c r="IAX7" s="63"/>
      <c r="IAY7" s="63"/>
      <c r="IAZ7" s="63"/>
      <c r="IBA7" s="63"/>
      <c r="IBB7" s="63"/>
      <c r="IBC7" s="63"/>
      <c r="IBD7" s="63"/>
      <c r="IBE7" s="63"/>
      <c r="IBF7" s="63"/>
      <c r="IBG7" s="63"/>
      <c r="IBH7" s="63"/>
      <c r="IBI7" s="63"/>
      <c r="IBJ7" s="63"/>
      <c r="IBK7" s="63"/>
      <c r="IBL7" s="63"/>
      <c r="IBM7" s="63"/>
      <c r="IBN7" s="63"/>
      <c r="IBO7" s="63"/>
      <c r="IBP7" s="63"/>
      <c r="IBQ7" s="63"/>
      <c r="IBR7" s="63"/>
      <c r="IBS7" s="63"/>
      <c r="IBT7" s="63"/>
      <c r="IBU7" s="63"/>
      <c r="IBV7" s="63"/>
      <c r="IBW7" s="63"/>
      <c r="IBX7" s="63"/>
      <c r="IBY7" s="63"/>
      <c r="IBZ7" s="63"/>
      <c r="ICA7" s="63"/>
      <c r="ICB7" s="63"/>
      <c r="ICC7" s="63"/>
      <c r="ICD7" s="63"/>
      <c r="ICE7" s="63"/>
      <c r="ICF7" s="63"/>
      <c r="ICG7" s="63"/>
      <c r="ICH7" s="63"/>
      <c r="ICI7" s="63"/>
      <c r="ICJ7" s="63"/>
      <c r="ICK7" s="63"/>
      <c r="ICL7" s="63"/>
      <c r="ICM7" s="63"/>
      <c r="ICN7" s="63"/>
      <c r="ICO7" s="63"/>
      <c r="ICP7" s="63"/>
      <c r="ICQ7" s="63"/>
      <c r="ICR7" s="63"/>
      <c r="ICS7" s="63"/>
      <c r="ICT7" s="63"/>
      <c r="ICU7" s="63"/>
      <c r="ICV7" s="63"/>
      <c r="ICW7" s="63"/>
      <c r="ICX7" s="63"/>
      <c r="ICY7" s="63"/>
      <c r="ICZ7" s="63"/>
      <c r="IDA7" s="63"/>
      <c r="IDB7" s="63"/>
      <c r="IDC7" s="63"/>
      <c r="IDD7" s="63"/>
      <c r="IDE7" s="63"/>
      <c r="IDF7" s="63"/>
      <c r="IDG7" s="63"/>
      <c r="IDH7" s="63"/>
      <c r="IDI7" s="63"/>
      <c r="IDJ7" s="63"/>
      <c r="IDK7" s="63"/>
      <c r="IDL7" s="63"/>
      <c r="IDM7" s="63"/>
      <c r="IDN7" s="63"/>
      <c r="IDO7" s="63"/>
      <c r="IDP7" s="63"/>
      <c r="IDQ7" s="63"/>
      <c r="IDR7" s="63"/>
      <c r="IDS7" s="63"/>
      <c r="IDT7" s="63"/>
      <c r="IDU7" s="63"/>
      <c r="IDV7" s="63"/>
      <c r="IDW7" s="63"/>
      <c r="IDX7" s="63"/>
      <c r="IDY7" s="63"/>
      <c r="IDZ7" s="63"/>
      <c r="IEA7" s="63"/>
      <c r="IEB7" s="63"/>
      <c r="IEC7" s="63"/>
      <c r="IED7" s="63"/>
      <c r="IEE7" s="63"/>
      <c r="IEF7" s="63"/>
      <c r="IEG7" s="63"/>
      <c r="IEH7" s="63"/>
      <c r="IEI7" s="63"/>
      <c r="IEJ7" s="63"/>
      <c r="IEK7" s="63"/>
      <c r="IEL7" s="63"/>
      <c r="IEM7" s="63"/>
      <c r="IEN7" s="63"/>
      <c r="IEO7" s="63"/>
      <c r="IEP7" s="63"/>
      <c r="IEQ7" s="63"/>
      <c r="IER7" s="63"/>
      <c r="IES7" s="63"/>
      <c r="IET7" s="63"/>
      <c r="IEU7" s="63"/>
      <c r="IEV7" s="63"/>
      <c r="IEW7" s="63"/>
      <c r="IEX7" s="63"/>
      <c r="IEY7" s="63"/>
      <c r="IEZ7" s="63"/>
      <c r="IFA7" s="63"/>
      <c r="IFB7" s="63"/>
      <c r="IFC7" s="63"/>
      <c r="IFD7" s="63"/>
      <c r="IFE7" s="63"/>
      <c r="IFF7" s="63"/>
      <c r="IFG7" s="63"/>
      <c r="IFH7" s="63"/>
      <c r="IFI7" s="63"/>
      <c r="IFJ7" s="63"/>
      <c r="IFK7" s="63"/>
      <c r="IFL7" s="63"/>
      <c r="IFM7" s="63"/>
      <c r="IFN7" s="63"/>
      <c r="IFO7" s="63"/>
      <c r="IFP7" s="63"/>
      <c r="IFQ7" s="63"/>
      <c r="IFR7" s="63"/>
      <c r="IFS7" s="63"/>
      <c r="IFT7" s="63"/>
      <c r="IFU7" s="63"/>
      <c r="IFV7" s="63"/>
      <c r="IFW7" s="63"/>
      <c r="IFX7" s="63"/>
      <c r="IFY7" s="63"/>
      <c r="IFZ7" s="63"/>
      <c r="IGA7" s="63"/>
      <c r="IGB7" s="63"/>
      <c r="IGC7" s="63"/>
      <c r="IGD7" s="63"/>
      <c r="IGE7" s="63"/>
      <c r="IGF7" s="63"/>
      <c r="IGG7" s="63"/>
      <c r="IGH7" s="63"/>
      <c r="IGI7" s="63"/>
      <c r="IGJ7" s="63"/>
      <c r="IGK7" s="63"/>
      <c r="IGL7" s="63"/>
      <c r="IGM7" s="63"/>
      <c r="IGN7" s="63"/>
      <c r="IGO7" s="63"/>
      <c r="IGP7" s="63"/>
      <c r="IGQ7" s="63"/>
      <c r="IGR7" s="63"/>
      <c r="IGS7" s="63"/>
      <c r="IGT7" s="63"/>
      <c r="IGU7" s="63"/>
      <c r="IGV7" s="63"/>
      <c r="IGW7" s="63"/>
      <c r="IGX7" s="63"/>
      <c r="IGY7" s="63"/>
      <c r="IGZ7" s="63"/>
      <c r="IHA7" s="63"/>
      <c r="IHB7" s="63"/>
      <c r="IHC7" s="63"/>
      <c r="IHD7" s="63"/>
      <c r="IHE7" s="63"/>
      <c r="IHF7" s="63"/>
      <c r="IHG7" s="63"/>
      <c r="IHH7" s="63"/>
      <c r="IHI7" s="63"/>
      <c r="IHJ7" s="63"/>
      <c r="IHK7" s="63"/>
      <c r="IHL7" s="63"/>
      <c r="IHM7" s="63"/>
      <c r="IHN7" s="63"/>
      <c r="IHO7" s="63"/>
      <c r="IHP7" s="63"/>
      <c r="IHQ7" s="63"/>
      <c r="IHR7" s="63"/>
      <c r="IHS7" s="63"/>
      <c r="IHT7" s="63"/>
      <c r="IHU7" s="63"/>
      <c r="IHV7" s="63"/>
      <c r="IHW7" s="63"/>
      <c r="IHX7" s="63"/>
      <c r="IHY7" s="63"/>
      <c r="IHZ7" s="63"/>
      <c r="IIA7" s="63"/>
      <c r="IIB7" s="63"/>
      <c r="IIC7" s="63"/>
      <c r="IID7" s="63"/>
      <c r="IIE7" s="63"/>
      <c r="IIF7" s="63"/>
      <c r="IIG7" s="63"/>
      <c r="IIH7" s="63"/>
      <c r="III7" s="63"/>
      <c r="IIJ7" s="63"/>
      <c r="IIK7" s="63"/>
      <c r="IIL7" s="63"/>
      <c r="IIM7" s="63"/>
      <c r="IIN7" s="63"/>
      <c r="IIO7" s="63"/>
      <c r="IIP7" s="63"/>
      <c r="IIQ7" s="63"/>
      <c r="IIR7" s="63"/>
      <c r="IIS7" s="63"/>
      <c r="IIT7" s="63"/>
      <c r="IIU7" s="63"/>
      <c r="IIV7" s="63"/>
      <c r="IIW7" s="63"/>
      <c r="IIX7" s="63"/>
      <c r="IIY7" s="63"/>
      <c r="IIZ7" s="63"/>
      <c r="IJA7" s="63"/>
      <c r="IJB7" s="63"/>
      <c r="IJC7" s="63"/>
      <c r="IJD7" s="63"/>
      <c r="IJE7" s="63"/>
      <c r="IJF7" s="63"/>
      <c r="IJG7" s="63"/>
      <c r="IJH7" s="63"/>
      <c r="IJI7" s="63"/>
      <c r="IJJ7" s="63"/>
      <c r="IJK7" s="63"/>
      <c r="IJL7" s="63"/>
      <c r="IJM7" s="63"/>
      <c r="IJN7" s="63"/>
      <c r="IJO7" s="63"/>
      <c r="IJP7" s="63"/>
      <c r="IJQ7" s="63"/>
      <c r="IJR7" s="63"/>
      <c r="IJS7" s="63"/>
      <c r="IJT7" s="63"/>
      <c r="IJU7" s="63"/>
      <c r="IJV7" s="63"/>
      <c r="IJW7" s="63"/>
      <c r="IJX7" s="63"/>
      <c r="IJY7" s="63"/>
      <c r="IJZ7" s="63"/>
      <c r="IKA7" s="63"/>
      <c r="IKB7" s="63"/>
      <c r="IKC7" s="63"/>
      <c r="IKD7" s="63"/>
      <c r="IKE7" s="63"/>
      <c r="IKF7" s="63"/>
      <c r="IKG7" s="63"/>
      <c r="IKH7" s="63"/>
      <c r="IKI7" s="63"/>
      <c r="IKJ7" s="63"/>
      <c r="IKK7" s="63"/>
      <c r="IKL7" s="63"/>
      <c r="IKM7" s="63"/>
      <c r="IKN7" s="63"/>
      <c r="IKO7" s="63"/>
      <c r="IKP7" s="63"/>
      <c r="IKQ7" s="63"/>
      <c r="IKR7" s="63"/>
      <c r="IKS7" s="63"/>
      <c r="IKT7" s="63"/>
      <c r="IKU7" s="63"/>
      <c r="IKV7" s="63"/>
      <c r="IKW7" s="63"/>
      <c r="IKX7" s="63"/>
      <c r="IKY7" s="63"/>
      <c r="IKZ7" s="63"/>
      <c r="ILA7" s="63"/>
      <c r="ILB7" s="63"/>
      <c r="ILC7" s="63"/>
      <c r="ILD7" s="63"/>
      <c r="ILE7" s="63"/>
      <c r="ILF7" s="63"/>
      <c r="ILG7" s="63"/>
      <c r="ILH7" s="63"/>
      <c r="ILI7" s="63"/>
      <c r="ILJ7" s="63"/>
      <c r="ILK7" s="63"/>
      <c r="ILL7" s="63"/>
      <c r="ILM7" s="63"/>
      <c r="ILN7" s="63"/>
      <c r="ILO7" s="63"/>
      <c r="ILP7" s="63"/>
      <c r="ILQ7" s="63"/>
      <c r="ILR7" s="63"/>
      <c r="ILS7" s="63"/>
      <c r="ILT7" s="63"/>
      <c r="ILU7" s="63"/>
      <c r="ILV7" s="63"/>
      <c r="ILW7" s="63"/>
      <c r="ILX7" s="63"/>
      <c r="ILY7" s="63"/>
      <c r="ILZ7" s="63"/>
      <c r="IMA7" s="63"/>
      <c r="IMB7" s="63"/>
      <c r="IMC7" s="63"/>
      <c r="IMD7" s="63"/>
      <c r="IME7" s="63"/>
      <c r="IMF7" s="63"/>
      <c r="IMG7" s="63"/>
      <c r="IMH7" s="63"/>
      <c r="IMI7" s="63"/>
      <c r="IMJ7" s="63"/>
      <c r="IMK7" s="63"/>
      <c r="IML7" s="63"/>
      <c r="IMM7" s="63"/>
      <c r="IMN7" s="63"/>
      <c r="IMO7" s="63"/>
      <c r="IMP7" s="63"/>
      <c r="IMQ7" s="63"/>
      <c r="IMR7" s="63"/>
      <c r="IMS7" s="63"/>
      <c r="IMT7" s="63"/>
      <c r="IMU7" s="63"/>
      <c r="IMV7" s="63"/>
      <c r="IMW7" s="63"/>
      <c r="IMX7" s="63"/>
      <c r="IMY7" s="63"/>
      <c r="IMZ7" s="63"/>
      <c r="INA7" s="63"/>
      <c r="INB7" s="63"/>
      <c r="INC7" s="63"/>
      <c r="IND7" s="63"/>
      <c r="INE7" s="63"/>
      <c r="INF7" s="63"/>
      <c r="ING7" s="63"/>
      <c r="INH7" s="63"/>
      <c r="INI7" s="63"/>
      <c r="INJ7" s="63"/>
      <c r="INK7" s="63"/>
      <c r="INL7" s="63"/>
      <c r="INM7" s="63"/>
      <c r="INN7" s="63"/>
      <c r="INO7" s="63"/>
      <c r="INP7" s="63"/>
      <c r="INQ7" s="63"/>
      <c r="INR7" s="63"/>
      <c r="INS7" s="63"/>
      <c r="INT7" s="63"/>
      <c r="INU7" s="63"/>
      <c r="INV7" s="63"/>
      <c r="INW7" s="63"/>
      <c r="INX7" s="63"/>
      <c r="INY7" s="63"/>
      <c r="INZ7" s="63"/>
      <c r="IOA7" s="63"/>
      <c r="IOB7" s="63"/>
      <c r="IOC7" s="63"/>
      <c r="IOD7" s="63"/>
      <c r="IOE7" s="63"/>
      <c r="IOF7" s="63"/>
      <c r="IOG7" s="63"/>
      <c r="IOH7" s="63"/>
      <c r="IOI7" s="63"/>
      <c r="IOJ7" s="63"/>
      <c r="IOK7" s="63"/>
      <c r="IOL7" s="63"/>
      <c r="IOM7" s="63"/>
      <c r="ION7" s="63"/>
      <c r="IOO7" s="63"/>
      <c r="IOP7" s="63"/>
      <c r="IOQ7" s="63"/>
      <c r="IOR7" s="63"/>
      <c r="IOS7" s="63"/>
      <c r="IOT7" s="63"/>
      <c r="IOU7" s="63"/>
      <c r="IOV7" s="63"/>
      <c r="IOW7" s="63"/>
      <c r="IOX7" s="63"/>
      <c r="IOY7" s="63"/>
      <c r="IOZ7" s="63"/>
      <c r="IPA7" s="63"/>
      <c r="IPB7" s="63"/>
      <c r="IPC7" s="63"/>
      <c r="IPD7" s="63"/>
      <c r="IPE7" s="63"/>
      <c r="IPF7" s="63"/>
      <c r="IPG7" s="63"/>
      <c r="IPH7" s="63"/>
      <c r="IPI7" s="63"/>
      <c r="IPJ7" s="63"/>
      <c r="IPK7" s="63"/>
      <c r="IPL7" s="63"/>
      <c r="IPM7" s="63"/>
      <c r="IPN7" s="63"/>
      <c r="IPO7" s="63"/>
      <c r="IPP7" s="63"/>
      <c r="IPQ7" s="63"/>
      <c r="IPR7" s="63"/>
      <c r="IPS7" s="63"/>
      <c r="IPT7" s="63"/>
      <c r="IPU7" s="63"/>
      <c r="IPV7" s="63"/>
      <c r="IPW7" s="63"/>
      <c r="IPX7" s="63"/>
      <c r="IPY7" s="63"/>
      <c r="IPZ7" s="63"/>
      <c r="IQA7" s="63"/>
      <c r="IQB7" s="63"/>
      <c r="IQC7" s="63"/>
      <c r="IQD7" s="63"/>
      <c r="IQE7" s="63"/>
      <c r="IQF7" s="63"/>
      <c r="IQG7" s="63"/>
      <c r="IQH7" s="63"/>
      <c r="IQI7" s="63"/>
      <c r="IQJ7" s="63"/>
      <c r="IQK7" s="63"/>
      <c r="IQL7" s="63"/>
      <c r="IQM7" s="63"/>
      <c r="IQN7" s="63"/>
      <c r="IQO7" s="63"/>
      <c r="IQP7" s="63"/>
      <c r="IQQ7" s="63"/>
      <c r="IQR7" s="63"/>
      <c r="IQS7" s="63"/>
      <c r="IQT7" s="63"/>
      <c r="IQU7" s="63"/>
      <c r="IQV7" s="63"/>
      <c r="IQW7" s="63"/>
      <c r="IQX7" s="63"/>
      <c r="IQY7" s="63"/>
      <c r="IQZ7" s="63"/>
      <c r="IRA7" s="63"/>
      <c r="IRB7" s="63"/>
      <c r="IRC7" s="63"/>
      <c r="IRD7" s="63"/>
      <c r="IRE7" s="63"/>
      <c r="IRF7" s="63"/>
      <c r="IRG7" s="63"/>
      <c r="IRH7" s="63"/>
      <c r="IRI7" s="63"/>
      <c r="IRJ7" s="63"/>
      <c r="IRK7" s="63"/>
      <c r="IRL7" s="63"/>
      <c r="IRM7" s="63"/>
      <c r="IRN7" s="63"/>
      <c r="IRO7" s="63"/>
      <c r="IRP7" s="63"/>
      <c r="IRQ7" s="63"/>
      <c r="IRR7" s="63"/>
      <c r="IRS7" s="63"/>
      <c r="IRT7" s="63"/>
      <c r="IRU7" s="63"/>
      <c r="IRV7" s="63"/>
      <c r="IRW7" s="63"/>
      <c r="IRX7" s="63"/>
      <c r="IRY7" s="63"/>
      <c r="IRZ7" s="63"/>
      <c r="ISA7" s="63"/>
      <c r="ISB7" s="63"/>
      <c r="ISC7" s="63"/>
      <c r="ISD7" s="63"/>
      <c r="ISE7" s="63"/>
      <c r="ISF7" s="63"/>
      <c r="ISG7" s="63"/>
      <c r="ISH7" s="63"/>
      <c r="ISI7" s="63"/>
      <c r="ISJ7" s="63"/>
      <c r="ISK7" s="63"/>
      <c r="ISL7" s="63"/>
      <c r="ISM7" s="63"/>
      <c r="ISN7" s="63"/>
      <c r="ISO7" s="63"/>
      <c r="ISP7" s="63"/>
      <c r="ISQ7" s="63"/>
      <c r="ISR7" s="63"/>
      <c r="ISS7" s="63"/>
      <c r="IST7" s="63"/>
      <c r="ISU7" s="63"/>
      <c r="ISV7" s="63"/>
      <c r="ISW7" s="63"/>
      <c r="ISX7" s="63"/>
      <c r="ISY7" s="63"/>
      <c r="ISZ7" s="63"/>
      <c r="ITA7" s="63"/>
      <c r="ITB7" s="63"/>
      <c r="ITC7" s="63"/>
      <c r="ITD7" s="63"/>
      <c r="ITE7" s="63"/>
      <c r="ITF7" s="63"/>
      <c r="ITG7" s="63"/>
      <c r="ITH7" s="63"/>
      <c r="ITI7" s="63"/>
      <c r="ITJ7" s="63"/>
      <c r="ITK7" s="63"/>
      <c r="ITL7" s="63"/>
      <c r="ITM7" s="63"/>
      <c r="ITN7" s="63"/>
      <c r="ITO7" s="63"/>
      <c r="ITP7" s="63"/>
      <c r="ITQ7" s="63"/>
      <c r="ITR7" s="63"/>
      <c r="ITS7" s="63"/>
      <c r="ITT7" s="63"/>
      <c r="ITU7" s="63"/>
      <c r="ITV7" s="63"/>
      <c r="ITW7" s="63"/>
      <c r="ITX7" s="63"/>
      <c r="ITY7" s="63"/>
      <c r="ITZ7" s="63"/>
      <c r="IUA7" s="63"/>
      <c r="IUB7" s="63"/>
      <c r="IUC7" s="63"/>
      <c r="IUD7" s="63"/>
      <c r="IUE7" s="63"/>
      <c r="IUF7" s="63"/>
      <c r="IUG7" s="63"/>
      <c r="IUH7" s="63"/>
      <c r="IUI7" s="63"/>
      <c r="IUJ7" s="63"/>
      <c r="IUK7" s="63"/>
      <c r="IUL7" s="63"/>
      <c r="IUM7" s="63"/>
      <c r="IUN7" s="63"/>
      <c r="IUO7" s="63"/>
      <c r="IUP7" s="63"/>
      <c r="IUQ7" s="63"/>
      <c r="IUR7" s="63"/>
      <c r="IUS7" s="63"/>
      <c r="IUT7" s="63"/>
      <c r="IUU7" s="63"/>
      <c r="IUV7" s="63"/>
      <c r="IUW7" s="63"/>
      <c r="IUX7" s="63"/>
      <c r="IUY7" s="63"/>
      <c r="IUZ7" s="63"/>
      <c r="IVA7" s="63"/>
      <c r="IVB7" s="63"/>
      <c r="IVC7" s="63"/>
      <c r="IVD7" s="63"/>
      <c r="IVE7" s="63"/>
      <c r="IVF7" s="63"/>
      <c r="IVG7" s="63"/>
      <c r="IVH7" s="63"/>
      <c r="IVI7" s="63"/>
      <c r="IVJ7" s="63"/>
      <c r="IVK7" s="63"/>
      <c r="IVL7" s="63"/>
      <c r="IVM7" s="63"/>
      <c r="IVN7" s="63"/>
      <c r="IVO7" s="63"/>
      <c r="IVP7" s="63"/>
      <c r="IVQ7" s="63"/>
      <c r="IVR7" s="63"/>
      <c r="IVS7" s="63"/>
      <c r="IVT7" s="63"/>
      <c r="IVU7" s="63"/>
      <c r="IVV7" s="63"/>
      <c r="IVW7" s="63"/>
      <c r="IVX7" s="63"/>
      <c r="IVY7" s="63"/>
      <c r="IVZ7" s="63"/>
      <c r="IWA7" s="63"/>
      <c r="IWB7" s="63"/>
      <c r="IWC7" s="63"/>
      <c r="IWD7" s="63"/>
      <c r="IWE7" s="63"/>
      <c r="IWF7" s="63"/>
      <c r="IWG7" s="63"/>
      <c r="IWH7" s="63"/>
      <c r="IWI7" s="63"/>
      <c r="IWJ7" s="63"/>
      <c r="IWK7" s="63"/>
      <c r="IWL7" s="63"/>
      <c r="IWM7" s="63"/>
      <c r="IWN7" s="63"/>
      <c r="IWO7" s="63"/>
      <c r="IWP7" s="63"/>
      <c r="IWQ7" s="63"/>
      <c r="IWR7" s="63"/>
      <c r="IWS7" s="63"/>
      <c r="IWT7" s="63"/>
      <c r="IWU7" s="63"/>
      <c r="IWV7" s="63"/>
      <c r="IWW7" s="63"/>
      <c r="IWX7" s="63"/>
      <c r="IWY7" s="63"/>
      <c r="IWZ7" s="63"/>
      <c r="IXA7" s="63"/>
      <c r="IXB7" s="63"/>
      <c r="IXC7" s="63"/>
      <c r="IXD7" s="63"/>
      <c r="IXE7" s="63"/>
      <c r="IXF7" s="63"/>
      <c r="IXG7" s="63"/>
      <c r="IXH7" s="63"/>
      <c r="IXI7" s="63"/>
      <c r="IXJ7" s="63"/>
      <c r="IXK7" s="63"/>
      <c r="IXL7" s="63"/>
      <c r="IXM7" s="63"/>
      <c r="IXN7" s="63"/>
      <c r="IXO7" s="63"/>
      <c r="IXP7" s="63"/>
      <c r="IXQ7" s="63"/>
      <c r="IXR7" s="63"/>
      <c r="IXS7" s="63"/>
      <c r="IXT7" s="63"/>
      <c r="IXU7" s="63"/>
      <c r="IXV7" s="63"/>
      <c r="IXW7" s="63"/>
      <c r="IXX7" s="63"/>
      <c r="IXY7" s="63"/>
      <c r="IXZ7" s="63"/>
      <c r="IYA7" s="63"/>
      <c r="IYB7" s="63"/>
      <c r="IYC7" s="63"/>
      <c r="IYD7" s="63"/>
      <c r="IYE7" s="63"/>
      <c r="IYF7" s="63"/>
      <c r="IYG7" s="63"/>
      <c r="IYH7" s="63"/>
      <c r="IYI7" s="63"/>
      <c r="IYJ7" s="63"/>
      <c r="IYK7" s="63"/>
      <c r="IYL7" s="63"/>
      <c r="IYM7" s="63"/>
      <c r="IYN7" s="63"/>
      <c r="IYO7" s="63"/>
      <c r="IYP7" s="63"/>
      <c r="IYQ7" s="63"/>
      <c r="IYR7" s="63"/>
      <c r="IYS7" s="63"/>
      <c r="IYT7" s="63"/>
      <c r="IYU7" s="63"/>
      <c r="IYV7" s="63"/>
      <c r="IYW7" s="63"/>
      <c r="IYX7" s="63"/>
      <c r="IYY7" s="63"/>
      <c r="IYZ7" s="63"/>
      <c r="IZA7" s="63"/>
      <c r="IZB7" s="63"/>
      <c r="IZC7" s="63"/>
      <c r="IZD7" s="63"/>
      <c r="IZE7" s="63"/>
      <c r="IZF7" s="63"/>
      <c r="IZG7" s="63"/>
      <c r="IZH7" s="63"/>
      <c r="IZI7" s="63"/>
      <c r="IZJ7" s="63"/>
      <c r="IZK7" s="63"/>
      <c r="IZL7" s="63"/>
      <c r="IZM7" s="63"/>
      <c r="IZN7" s="63"/>
      <c r="IZO7" s="63"/>
      <c r="IZP7" s="63"/>
      <c r="IZQ7" s="63"/>
      <c r="IZR7" s="63"/>
      <c r="IZS7" s="63"/>
      <c r="IZT7" s="63"/>
      <c r="IZU7" s="63"/>
      <c r="IZV7" s="63"/>
      <c r="IZW7" s="63"/>
      <c r="IZX7" s="63"/>
      <c r="IZY7" s="63"/>
      <c r="IZZ7" s="63"/>
      <c r="JAA7" s="63"/>
      <c r="JAB7" s="63"/>
      <c r="JAC7" s="63"/>
      <c r="JAD7" s="63"/>
      <c r="JAE7" s="63"/>
      <c r="JAF7" s="63"/>
      <c r="JAG7" s="63"/>
      <c r="JAH7" s="63"/>
      <c r="JAI7" s="63"/>
      <c r="JAJ7" s="63"/>
      <c r="JAK7" s="63"/>
      <c r="JAL7" s="63"/>
      <c r="JAM7" s="63"/>
      <c r="JAN7" s="63"/>
      <c r="JAO7" s="63"/>
      <c r="JAP7" s="63"/>
      <c r="JAQ7" s="63"/>
      <c r="JAR7" s="63"/>
      <c r="JAS7" s="63"/>
      <c r="JAT7" s="63"/>
      <c r="JAU7" s="63"/>
      <c r="JAV7" s="63"/>
      <c r="JAW7" s="63"/>
      <c r="JAX7" s="63"/>
      <c r="JAY7" s="63"/>
      <c r="JAZ7" s="63"/>
      <c r="JBA7" s="63"/>
      <c r="JBB7" s="63"/>
      <c r="JBC7" s="63"/>
      <c r="JBD7" s="63"/>
      <c r="JBE7" s="63"/>
      <c r="JBF7" s="63"/>
      <c r="JBG7" s="63"/>
      <c r="JBH7" s="63"/>
      <c r="JBI7" s="63"/>
      <c r="JBJ7" s="63"/>
      <c r="JBK7" s="63"/>
      <c r="JBL7" s="63"/>
      <c r="JBM7" s="63"/>
      <c r="JBN7" s="63"/>
      <c r="JBO7" s="63"/>
      <c r="JBP7" s="63"/>
      <c r="JBQ7" s="63"/>
      <c r="JBR7" s="63"/>
      <c r="JBS7" s="63"/>
      <c r="JBT7" s="63"/>
      <c r="JBU7" s="63"/>
      <c r="JBV7" s="63"/>
      <c r="JBW7" s="63"/>
      <c r="JBX7" s="63"/>
      <c r="JBY7" s="63"/>
      <c r="JBZ7" s="63"/>
      <c r="JCA7" s="63"/>
      <c r="JCB7" s="63"/>
      <c r="JCC7" s="63"/>
      <c r="JCD7" s="63"/>
      <c r="JCE7" s="63"/>
      <c r="JCF7" s="63"/>
      <c r="JCG7" s="63"/>
      <c r="JCH7" s="63"/>
      <c r="JCI7" s="63"/>
      <c r="JCJ7" s="63"/>
      <c r="JCK7" s="63"/>
      <c r="JCL7" s="63"/>
      <c r="JCM7" s="63"/>
      <c r="JCN7" s="63"/>
      <c r="JCO7" s="63"/>
      <c r="JCP7" s="63"/>
      <c r="JCQ7" s="63"/>
      <c r="JCR7" s="63"/>
      <c r="JCS7" s="63"/>
      <c r="JCT7" s="63"/>
      <c r="JCU7" s="63"/>
      <c r="JCV7" s="63"/>
      <c r="JCW7" s="63"/>
      <c r="JCX7" s="63"/>
      <c r="JCY7" s="63"/>
      <c r="JCZ7" s="63"/>
      <c r="JDA7" s="63"/>
      <c r="JDB7" s="63"/>
      <c r="JDC7" s="63"/>
      <c r="JDD7" s="63"/>
      <c r="JDE7" s="63"/>
      <c r="JDF7" s="63"/>
      <c r="JDG7" s="63"/>
      <c r="JDH7" s="63"/>
      <c r="JDI7" s="63"/>
      <c r="JDJ7" s="63"/>
      <c r="JDK7" s="63"/>
      <c r="JDL7" s="63"/>
      <c r="JDM7" s="63"/>
      <c r="JDN7" s="63"/>
      <c r="JDO7" s="63"/>
      <c r="JDP7" s="63"/>
      <c r="JDQ7" s="63"/>
      <c r="JDR7" s="63"/>
      <c r="JDS7" s="63"/>
      <c r="JDT7" s="63"/>
      <c r="JDU7" s="63"/>
      <c r="JDV7" s="63"/>
      <c r="JDW7" s="63"/>
      <c r="JDX7" s="63"/>
      <c r="JDY7" s="63"/>
      <c r="JDZ7" s="63"/>
      <c r="JEA7" s="63"/>
      <c r="JEB7" s="63"/>
      <c r="JEC7" s="63"/>
      <c r="JED7" s="63"/>
      <c r="JEE7" s="63"/>
      <c r="JEF7" s="63"/>
      <c r="JEG7" s="63"/>
      <c r="JEH7" s="63"/>
      <c r="JEI7" s="63"/>
      <c r="JEJ7" s="63"/>
      <c r="JEK7" s="63"/>
      <c r="JEL7" s="63"/>
      <c r="JEM7" s="63"/>
      <c r="JEN7" s="63"/>
      <c r="JEO7" s="63"/>
      <c r="JEP7" s="63"/>
      <c r="JEQ7" s="63"/>
      <c r="JER7" s="63"/>
      <c r="JES7" s="63"/>
      <c r="JET7" s="63"/>
      <c r="JEU7" s="63"/>
      <c r="JEV7" s="63"/>
      <c r="JEW7" s="63"/>
      <c r="JEX7" s="63"/>
      <c r="JEY7" s="63"/>
      <c r="JEZ7" s="63"/>
      <c r="JFA7" s="63"/>
      <c r="JFB7" s="63"/>
      <c r="JFC7" s="63"/>
      <c r="JFD7" s="63"/>
      <c r="JFE7" s="63"/>
      <c r="JFF7" s="63"/>
      <c r="JFG7" s="63"/>
      <c r="JFH7" s="63"/>
      <c r="JFI7" s="63"/>
      <c r="JFJ7" s="63"/>
      <c r="JFK7" s="63"/>
      <c r="JFL7" s="63"/>
      <c r="JFM7" s="63"/>
      <c r="JFN7" s="63"/>
      <c r="JFO7" s="63"/>
      <c r="JFP7" s="63"/>
      <c r="JFQ7" s="63"/>
      <c r="JFR7" s="63"/>
      <c r="JFS7" s="63"/>
      <c r="JFT7" s="63"/>
      <c r="JFU7" s="63"/>
      <c r="JFV7" s="63"/>
      <c r="JFW7" s="63"/>
      <c r="JFX7" s="63"/>
      <c r="JFY7" s="63"/>
      <c r="JFZ7" s="63"/>
      <c r="JGA7" s="63"/>
      <c r="JGB7" s="63"/>
      <c r="JGC7" s="63"/>
      <c r="JGD7" s="63"/>
      <c r="JGE7" s="63"/>
      <c r="JGF7" s="63"/>
      <c r="JGG7" s="63"/>
      <c r="JGH7" s="63"/>
      <c r="JGI7" s="63"/>
      <c r="JGJ7" s="63"/>
      <c r="JGK7" s="63"/>
      <c r="JGL7" s="63"/>
      <c r="JGM7" s="63"/>
      <c r="JGN7" s="63"/>
      <c r="JGO7" s="63"/>
      <c r="JGP7" s="63"/>
      <c r="JGQ7" s="63"/>
      <c r="JGR7" s="63"/>
      <c r="JGS7" s="63"/>
      <c r="JGT7" s="63"/>
      <c r="JGU7" s="63"/>
      <c r="JGV7" s="63"/>
      <c r="JGW7" s="63"/>
      <c r="JGX7" s="63"/>
      <c r="JGY7" s="63"/>
      <c r="JGZ7" s="63"/>
      <c r="JHA7" s="63"/>
      <c r="JHB7" s="63"/>
      <c r="JHC7" s="63"/>
      <c r="JHD7" s="63"/>
      <c r="JHE7" s="63"/>
      <c r="JHF7" s="63"/>
      <c r="JHG7" s="63"/>
      <c r="JHH7" s="63"/>
      <c r="JHI7" s="63"/>
      <c r="JHJ7" s="63"/>
      <c r="JHK7" s="63"/>
      <c r="JHL7" s="63"/>
      <c r="JHM7" s="63"/>
      <c r="JHN7" s="63"/>
      <c r="JHO7" s="63"/>
      <c r="JHP7" s="63"/>
      <c r="JHQ7" s="63"/>
      <c r="JHR7" s="63"/>
      <c r="JHS7" s="63"/>
      <c r="JHT7" s="63"/>
      <c r="JHU7" s="63"/>
      <c r="JHV7" s="63"/>
      <c r="JHW7" s="63"/>
      <c r="JHX7" s="63"/>
      <c r="JHY7" s="63"/>
      <c r="JHZ7" s="63"/>
      <c r="JIA7" s="63"/>
      <c r="JIB7" s="63"/>
      <c r="JIC7" s="63"/>
      <c r="JID7" s="63"/>
      <c r="JIE7" s="63"/>
      <c r="JIF7" s="63"/>
      <c r="JIG7" s="63"/>
      <c r="JIH7" s="63"/>
      <c r="JII7" s="63"/>
      <c r="JIJ7" s="63"/>
      <c r="JIK7" s="63"/>
      <c r="JIL7" s="63"/>
      <c r="JIM7" s="63"/>
      <c r="JIN7" s="63"/>
      <c r="JIO7" s="63"/>
      <c r="JIP7" s="63"/>
      <c r="JIQ7" s="63"/>
      <c r="JIR7" s="63"/>
      <c r="JIS7" s="63"/>
      <c r="JIT7" s="63"/>
      <c r="JIU7" s="63"/>
      <c r="JIV7" s="63"/>
      <c r="JIW7" s="63"/>
      <c r="JIX7" s="63"/>
      <c r="JIY7" s="63"/>
      <c r="JIZ7" s="63"/>
      <c r="JJA7" s="63"/>
      <c r="JJB7" s="63"/>
      <c r="JJC7" s="63"/>
      <c r="JJD7" s="63"/>
      <c r="JJE7" s="63"/>
      <c r="JJF7" s="63"/>
      <c r="JJG7" s="63"/>
      <c r="JJH7" s="63"/>
      <c r="JJI7" s="63"/>
      <c r="JJJ7" s="63"/>
      <c r="JJK7" s="63"/>
      <c r="JJL7" s="63"/>
      <c r="JJM7" s="63"/>
      <c r="JJN7" s="63"/>
      <c r="JJO7" s="63"/>
      <c r="JJP7" s="63"/>
      <c r="JJQ7" s="63"/>
      <c r="JJR7" s="63"/>
      <c r="JJS7" s="63"/>
      <c r="JJT7" s="63"/>
      <c r="JJU7" s="63"/>
      <c r="JJV7" s="63"/>
      <c r="JJW7" s="63"/>
      <c r="JJX7" s="63"/>
      <c r="JJY7" s="63"/>
      <c r="JJZ7" s="63"/>
      <c r="JKA7" s="63"/>
      <c r="JKB7" s="63"/>
      <c r="JKC7" s="63"/>
      <c r="JKD7" s="63"/>
      <c r="JKE7" s="63"/>
      <c r="JKF7" s="63"/>
      <c r="JKG7" s="63"/>
      <c r="JKH7" s="63"/>
      <c r="JKI7" s="63"/>
      <c r="JKJ7" s="63"/>
      <c r="JKK7" s="63"/>
      <c r="JKL7" s="63"/>
      <c r="JKM7" s="63"/>
      <c r="JKN7" s="63"/>
      <c r="JKO7" s="63"/>
      <c r="JKP7" s="63"/>
      <c r="JKQ7" s="63"/>
      <c r="JKR7" s="63"/>
      <c r="JKS7" s="63"/>
      <c r="JKT7" s="63"/>
      <c r="JKU7" s="63"/>
      <c r="JKV7" s="63"/>
      <c r="JKW7" s="63"/>
      <c r="JKX7" s="63"/>
      <c r="JKY7" s="63"/>
      <c r="JKZ7" s="63"/>
      <c r="JLA7" s="63"/>
      <c r="JLB7" s="63"/>
      <c r="JLC7" s="63"/>
      <c r="JLD7" s="63"/>
      <c r="JLE7" s="63"/>
      <c r="JLF7" s="63"/>
      <c r="JLG7" s="63"/>
      <c r="JLH7" s="63"/>
      <c r="JLI7" s="63"/>
      <c r="JLJ7" s="63"/>
      <c r="JLK7" s="63"/>
      <c r="JLL7" s="63"/>
      <c r="JLM7" s="63"/>
      <c r="JLN7" s="63"/>
      <c r="JLO7" s="63"/>
      <c r="JLP7" s="63"/>
      <c r="JLQ7" s="63"/>
      <c r="JLR7" s="63"/>
      <c r="JLS7" s="63"/>
      <c r="JLT7" s="63"/>
      <c r="JLU7" s="63"/>
      <c r="JLV7" s="63"/>
      <c r="JLW7" s="63"/>
      <c r="JLX7" s="63"/>
      <c r="JLY7" s="63"/>
      <c r="JLZ7" s="63"/>
      <c r="JMA7" s="63"/>
      <c r="JMB7" s="63"/>
      <c r="JMC7" s="63"/>
      <c r="JMD7" s="63"/>
      <c r="JME7" s="63"/>
      <c r="JMF7" s="63"/>
      <c r="JMG7" s="63"/>
      <c r="JMH7" s="63"/>
      <c r="JMI7" s="63"/>
      <c r="JMJ7" s="63"/>
      <c r="JMK7" s="63"/>
      <c r="JML7" s="63"/>
      <c r="JMM7" s="63"/>
      <c r="JMN7" s="63"/>
      <c r="JMO7" s="63"/>
      <c r="JMP7" s="63"/>
      <c r="JMQ7" s="63"/>
      <c r="JMR7" s="63"/>
      <c r="JMS7" s="63"/>
      <c r="JMT7" s="63"/>
      <c r="JMU7" s="63"/>
      <c r="JMV7" s="63"/>
      <c r="JMW7" s="63"/>
      <c r="JMX7" s="63"/>
      <c r="JMY7" s="63"/>
      <c r="JMZ7" s="63"/>
      <c r="JNA7" s="63"/>
      <c r="JNB7" s="63"/>
      <c r="JNC7" s="63"/>
      <c r="JND7" s="63"/>
      <c r="JNE7" s="63"/>
      <c r="JNF7" s="63"/>
      <c r="JNG7" s="63"/>
      <c r="JNH7" s="63"/>
      <c r="JNI7" s="63"/>
      <c r="JNJ7" s="63"/>
      <c r="JNK7" s="63"/>
      <c r="JNL7" s="63"/>
      <c r="JNM7" s="63"/>
      <c r="JNN7" s="63"/>
      <c r="JNO7" s="63"/>
      <c r="JNP7" s="63"/>
      <c r="JNQ7" s="63"/>
      <c r="JNR7" s="63"/>
      <c r="JNS7" s="63"/>
      <c r="JNT7" s="63"/>
      <c r="JNU7" s="63"/>
      <c r="JNV7" s="63"/>
      <c r="JNW7" s="63"/>
      <c r="JNX7" s="63"/>
      <c r="JNY7" s="63"/>
      <c r="JNZ7" s="63"/>
      <c r="JOA7" s="63"/>
      <c r="JOB7" s="63"/>
      <c r="JOC7" s="63"/>
      <c r="JOD7" s="63"/>
      <c r="JOE7" s="63"/>
      <c r="JOF7" s="63"/>
      <c r="JOG7" s="63"/>
      <c r="JOH7" s="63"/>
      <c r="JOI7" s="63"/>
      <c r="JOJ7" s="63"/>
      <c r="JOK7" s="63"/>
      <c r="JOL7" s="63"/>
      <c r="JOM7" s="63"/>
      <c r="JON7" s="63"/>
      <c r="JOO7" s="63"/>
      <c r="JOP7" s="63"/>
      <c r="JOQ7" s="63"/>
      <c r="JOR7" s="63"/>
      <c r="JOS7" s="63"/>
      <c r="JOT7" s="63"/>
      <c r="JOU7" s="63"/>
      <c r="JOV7" s="63"/>
      <c r="JOW7" s="63"/>
      <c r="JOX7" s="63"/>
      <c r="JOY7" s="63"/>
      <c r="JOZ7" s="63"/>
      <c r="JPA7" s="63"/>
      <c r="JPB7" s="63"/>
      <c r="JPC7" s="63"/>
      <c r="JPD7" s="63"/>
      <c r="JPE7" s="63"/>
      <c r="JPF7" s="63"/>
      <c r="JPG7" s="63"/>
      <c r="JPH7" s="63"/>
      <c r="JPI7" s="63"/>
      <c r="JPJ7" s="63"/>
      <c r="JPK7" s="63"/>
      <c r="JPL7" s="63"/>
      <c r="JPM7" s="63"/>
      <c r="JPN7" s="63"/>
      <c r="JPO7" s="63"/>
      <c r="JPP7" s="63"/>
      <c r="JPQ7" s="63"/>
      <c r="JPR7" s="63"/>
      <c r="JPS7" s="63"/>
      <c r="JPT7" s="63"/>
      <c r="JPU7" s="63"/>
      <c r="JPV7" s="63"/>
      <c r="JPW7" s="63"/>
      <c r="JPX7" s="63"/>
      <c r="JPY7" s="63"/>
      <c r="JPZ7" s="63"/>
      <c r="JQA7" s="63"/>
      <c r="JQB7" s="63"/>
      <c r="JQC7" s="63"/>
      <c r="JQD7" s="63"/>
      <c r="JQE7" s="63"/>
      <c r="JQF7" s="63"/>
      <c r="JQG7" s="63"/>
      <c r="JQH7" s="63"/>
      <c r="JQI7" s="63"/>
      <c r="JQJ7" s="63"/>
      <c r="JQK7" s="63"/>
      <c r="JQL7" s="63"/>
      <c r="JQM7" s="63"/>
      <c r="JQN7" s="63"/>
      <c r="JQO7" s="63"/>
      <c r="JQP7" s="63"/>
      <c r="JQQ7" s="63"/>
      <c r="JQR7" s="63"/>
      <c r="JQS7" s="63"/>
      <c r="JQT7" s="63"/>
      <c r="JQU7" s="63"/>
      <c r="JQV7" s="63"/>
      <c r="JQW7" s="63"/>
      <c r="JQX7" s="63"/>
      <c r="JQY7" s="63"/>
      <c r="JQZ7" s="63"/>
      <c r="JRA7" s="63"/>
      <c r="JRB7" s="63"/>
      <c r="JRC7" s="63"/>
      <c r="JRD7" s="63"/>
      <c r="JRE7" s="63"/>
      <c r="JRF7" s="63"/>
      <c r="JRG7" s="63"/>
      <c r="JRH7" s="63"/>
      <c r="JRI7" s="63"/>
      <c r="JRJ7" s="63"/>
      <c r="JRK7" s="63"/>
      <c r="JRL7" s="63"/>
      <c r="JRM7" s="63"/>
      <c r="JRN7" s="63"/>
      <c r="JRO7" s="63"/>
      <c r="JRP7" s="63"/>
      <c r="JRQ7" s="63"/>
      <c r="JRR7" s="63"/>
      <c r="JRS7" s="63"/>
      <c r="JRT7" s="63"/>
      <c r="JRU7" s="63"/>
      <c r="JRV7" s="63"/>
      <c r="JRW7" s="63"/>
      <c r="JRX7" s="63"/>
      <c r="JRY7" s="63"/>
      <c r="JRZ7" s="63"/>
      <c r="JSA7" s="63"/>
      <c r="JSB7" s="63"/>
      <c r="JSC7" s="63"/>
      <c r="JSD7" s="63"/>
      <c r="JSE7" s="63"/>
      <c r="JSF7" s="63"/>
      <c r="JSG7" s="63"/>
      <c r="JSH7" s="63"/>
      <c r="JSI7" s="63"/>
      <c r="JSJ7" s="63"/>
      <c r="JSK7" s="63"/>
      <c r="JSL7" s="63"/>
      <c r="JSM7" s="63"/>
      <c r="JSN7" s="63"/>
      <c r="JSO7" s="63"/>
      <c r="JSP7" s="63"/>
      <c r="JSQ7" s="63"/>
      <c r="JSR7" s="63"/>
      <c r="JSS7" s="63"/>
      <c r="JST7" s="63"/>
      <c r="JSU7" s="63"/>
      <c r="JSV7" s="63"/>
      <c r="JSW7" s="63"/>
      <c r="JSX7" s="63"/>
      <c r="JSY7" s="63"/>
      <c r="JSZ7" s="63"/>
      <c r="JTA7" s="63"/>
      <c r="JTB7" s="63"/>
      <c r="JTC7" s="63"/>
      <c r="JTD7" s="63"/>
      <c r="JTE7" s="63"/>
      <c r="JTF7" s="63"/>
      <c r="JTG7" s="63"/>
      <c r="JTH7" s="63"/>
      <c r="JTI7" s="63"/>
      <c r="JTJ7" s="63"/>
      <c r="JTK7" s="63"/>
      <c r="JTL7" s="63"/>
      <c r="JTM7" s="63"/>
      <c r="JTN7" s="63"/>
      <c r="JTO7" s="63"/>
      <c r="JTP7" s="63"/>
      <c r="JTQ7" s="63"/>
      <c r="JTR7" s="63"/>
      <c r="JTS7" s="63"/>
      <c r="JTT7" s="63"/>
      <c r="JTU7" s="63"/>
      <c r="JTV7" s="63"/>
      <c r="JTW7" s="63"/>
      <c r="JTX7" s="63"/>
      <c r="JTY7" s="63"/>
      <c r="JTZ7" s="63"/>
      <c r="JUA7" s="63"/>
      <c r="JUB7" s="63"/>
      <c r="JUC7" s="63"/>
      <c r="JUD7" s="63"/>
      <c r="JUE7" s="63"/>
      <c r="JUF7" s="63"/>
      <c r="JUG7" s="63"/>
      <c r="JUH7" s="63"/>
      <c r="JUI7" s="63"/>
      <c r="JUJ7" s="63"/>
      <c r="JUK7" s="63"/>
      <c r="JUL7" s="63"/>
      <c r="JUM7" s="63"/>
      <c r="JUN7" s="63"/>
      <c r="JUO7" s="63"/>
      <c r="JUP7" s="63"/>
      <c r="JUQ7" s="63"/>
      <c r="JUR7" s="63"/>
      <c r="JUS7" s="63"/>
      <c r="JUT7" s="63"/>
      <c r="JUU7" s="63"/>
      <c r="JUV7" s="63"/>
      <c r="JUW7" s="63"/>
      <c r="JUX7" s="63"/>
      <c r="JUY7" s="63"/>
      <c r="JUZ7" s="63"/>
      <c r="JVA7" s="63"/>
      <c r="JVB7" s="63"/>
      <c r="JVC7" s="63"/>
      <c r="JVD7" s="63"/>
      <c r="JVE7" s="63"/>
      <c r="JVF7" s="63"/>
      <c r="JVG7" s="63"/>
      <c r="JVH7" s="63"/>
      <c r="JVI7" s="63"/>
      <c r="JVJ7" s="63"/>
      <c r="JVK7" s="63"/>
      <c r="JVL7" s="63"/>
      <c r="JVM7" s="63"/>
      <c r="JVN7" s="63"/>
      <c r="JVO7" s="63"/>
      <c r="JVP7" s="63"/>
      <c r="JVQ7" s="63"/>
      <c r="JVR7" s="63"/>
      <c r="JVS7" s="63"/>
      <c r="JVT7" s="63"/>
      <c r="JVU7" s="63"/>
      <c r="JVV7" s="63"/>
      <c r="JVW7" s="63"/>
      <c r="JVX7" s="63"/>
      <c r="JVY7" s="63"/>
      <c r="JVZ7" s="63"/>
      <c r="JWA7" s="63"/>
      <c r="JWB7" s="63"/>
      <c r="JWC7" s="63"/>
      <c r="JWD7" s="63"/>
      <c r="JWE7" s="63"/>
      <c r="JWF7" s="63"/>
      <c r="JWG7" s="63"/>
      <c r="JWH7" s="63"/>
      <c r="JWI7" s="63"/>
      <c r="JWJ7" s="63"/>
      <c r="JWK7" s="63"/>
      <c r="JWL7" s="63"/>
      <c r="JWM7" s="63"/>
      <c r="JWN7" s="63"/>
      <c r="JWO7" s="63"/>
      <c r="JWP7" s="63"/>
      <c r="JWQ7" s="63"/>
      <c r="JWR7" s="63"/>
      <c r="JWS7" s="63"/>
      <c r="JWT7" s="63"/>
      <c r="JWU7" s="63"/>
      <c r="JWV7" s="63"/>
      <c r="JWW7" s="63"/>
      <c r="JWX7" s="63"/>
      <c r="JWY7" s="63"/>
      <c r="JWZ7" s="63"/>
      <c r="JXA7" s="63"/>
      <c r="JXB7" s="63"/>
      <c r="JXC7" s="63"/>
      <c r="JXD7" s="63"/>
      <c r="JXE7" s="63"/>
      <c r="JXF7" s="63"/>
      <c r="JXG7" s="63"/>
      <c r="JXH7" s="63"/>
      <c r="JXI7" s="63"/>
      <c r="JXJ7" s="63"/>
      <c r="JXK7" s="63"/>
      <c r="JXL7" s="63"/>
      <c r="JXM7" s="63"/>
      <c r="JXN7" s="63"/>
      <c r="JXO7" s="63"/>
      <c r="JXP7" s="63"/>
      <c r="JXQ7" s="63"/>
      <c r="JXR7" s="63"/>
      <c r="JXS7" s="63"/>
      <c r="JXT7" s="63"/>
      <c r="JXU7" s="63"/>
      <c r="JXV7" s="63"/>
      <c r="JXW7" s="63"/>
      <c r="JXX7" s="63"/>
      <c r="JXY7" s="63"/>
      <c r="JXZ7" s="63"/>
      <c r="JYA7" s="63"/>
      <c r="JYB7" s="63"/>
      <c r="JYC7" s="63"/>
      <c r="JYD7" s="63"/>
      <c r="JYE7" s="63"/>
      <c r="JYF7" s="63"/>
      <c r="JYG7" s="63"/>
      <c r="JYH7" s="63"/>
      <c r="JYI7" s="63"/>
      <c r="JYJ7" s="63"/>
      <c r="JYK7" s="63"/>
      <c r="JYL7" s="63"/>
      <c r="JYM7" s="63"/>
      <c r="JYN7" s="63"/>
      <c r="JYO7" s="63"/>
      <c r="JYP7" s="63"/>
      <c r="JYQ7" s="63"/>
      <c r="JYR7" s="63"/>
      <c r="JYS7" s="63"/>
      <c r="JYT7" s="63"/>
      <c r="JYU7" s="63"/>
      <c r="JYV7" s="63"/>
      <c r="JYW7" s="63"/>
      <c r="JYX7" s="63"/>
      <c r="JYY7" s="63"/>
      <c r="JYZ7" s="63"/>
      <c r="JZA7" s="63"/>
      <c r="JZB7" s="63"/>
      <c r="JZC7" s="63"/>
      <c r="JZD7" s="63"/>
      <c r="JZE7" s="63"/>
      <c r="JZF7" s="63"/>
      <c r="JZG7" s="63"/>
      <c r="JZH7" s="63"/>
      <c r="JZI7" s="63"/>
      <c r="JZJ7" s="63"/>
      <c r="JZK7" s="63"/>
      <c r="JZL7" s="63"/>
      <c r="JZM7" s="63"/>
      <c r="JZN7" s="63"/>
      <c r="JZO7" s="63"/>
      <c r="JZP7" s="63"/>
      <c r="JZQ7" s="63"/>
      <c r="JZR7" s="63"/>
      <c r="JZS7" s="63"/>
      <c r="JZT7" s="63"/>
      <c r="JZU7" s="63"/>
      <c r="JZV7" s="63"/>
      <c r="JZW7" s="63"/>
      <c r="JZX7" s="63"/>
      <c r="JZY7" s="63"/>
      <c r="JZZ7" s="63"/>
      <c r="KAA7" s="63"/>
      <c r="KAB7" s="63"/>
      <c r="KAC7" s="63"/>
      <c r="KAD7" s="63"/>
      <c r="KAE7" s="63"/>
      <c r="KAF7" s="63"/>
      <c r="KAG7" s="63"/>
      <c r="KAH7" s="63"/>
      <c r="KAI7" s="63"/>
      <c r="KAJ7" s="63"/>
      <c r="KAK7" s="63"/>
      <c r="KAL7" s="63"/>
      <c r="KAM7" s="63"/>
      <c r="KAN7" s="63"/>
      <c r="KAO7" s="63"/>
      <c r="KAP7" s="63"/>
      <c r="KAQ7" s="63"/>
      <c r="KAR7" s="63"/>
      <c r="KAS7" s="63"/>
      <c r="KAT7" s="63"/>
      <c r="KAU7" s="63"/>
      <c r="KAV7" s="63"/>
      <c r="KAW7" s="63"/>
      <c r="KAX7" s="63"/>
      <c r="KAY7" s="63"/>
      <c r="KAZ7" s="63"/>
      <c r="KBA7" s="63"/>
      <c r="KBB7" s="63"/>
      <c r="KBC7" s="63"/>
      <c r="KBD7" s="63"/>
      <c r="KBE7" s="63"/>
      <c r="KBF7" s="63"/>
      <c r="KBG7" s="63"/>
      <c r="KBH7" s="63"/>
      <c r="KBI7" s="63"/>
      <c r="KBJ7" s="63"/>
      <c r="KBK7" s="63"/>
      <c r="KBL7" s="63"/>
      <c r="KBM7" s="63"/>
      <c r="KBN7" s="63"/>
      <c r="KBO7" s="63"/>
      <c r="KBP7" s="63"/>
      <c r="KBQ7" s="63"/>
      <c r="KBR7" s="63"/>
      <c r="KBS7" s="63"/>
      <c r="KBT7" s="63"/>
      <c r="KBU7" s="63"/>
      <c r="KBV7" s="63"/>
      <c r="KBW7" s="63"/>
      <c r="KBX7" s="63"/>
      <c r="KBY7" s="63"/>
      <c r="KBZ7" s="63"/>
      <c r="KCA7" s="63"/>
      <c r="KCB7" s="63"/>
      <c r="KCC7" s="63"/>
      <c r="KCD7" s="63"/>
      <c r="KCE7" s="63"/>
      <c r="KCF7" s="63"/>
      <c r="KCG7" s="63"/>
      <c r="KCH7" s="63"/>
      <c r="KCI7" s="63"/>
      <c r="KCJ7" s="63"/>
      <c r="KCK7" s="63"/>
      <c r="KCL7" s="63"/>
      <c r="KCM7" s="63"/>
      <c r="KCN7" s="63"/>
      <c r="KCO7" s="63"/>
      <c r="KCP7" s="63"/>
      <c r="KCQ7" s="63"/>
      <c r="KCR7" s="63"/>
      <c r="KCS7" s="63"/>
      <c r="KCT7" s="63"/>
      <c r="KCU7" s="63"/>
      <c r="KCV7" s="63"/>
      <c r="KCW7" s="63"/>
      <c r="KCX7" s="63"/>
      <c r="KCY7" s="63"/>
      <c r="KCZ7" s="63"/>
      <c r="KDA7" s="63"/>
      <c r="KDB7" s="63"/>
      <c r="KDC7" s="63"/>
      <c r="KDD7" s="63"/>
      <c r="KDE7" s="63"/>
      <c r="KDF7" s="63"/>
      <c r="KDG7" s="63"/>
      <c r="KDH7" s="63"/>
      <c r="KDI7" s="63"/>
      <c r="KDJ7" s="63"/>
      <c r="KDK7" s="63"/>
      <c r="KDL7" s="63"/>
      <c r="KDM7" s="63"/>
      <c r="KDN7" s="63"/>
      <c r="KDO7" s="63"/>
      <c r="KDP7" s="63"/>
      <c r="KDQ7" s="63"/>
      <c r="KDR7" s="63"/>
      <c r="KDS7" s="63"/>
      <c r="KDT7" s="63"/>
      <c r="KDU7" s="63"/>
      <c r="KDV7" s="63"/>
      <c r="KDW7" s="63"/>
      <c r="KDX7" s="63"/>
      <c r="KDY7" s="63"/>
      <c r="KDZ7" s="63"/>
      <c r="KEA7" s="63"/>
      <c r="KEB7" s="63"/>
      <c r="KEC7" s="63"/>
      <c r="KED7" s="63"/>
      <c r="KEE7" s="63"/>
      <c r="KEF7" s="63"/>
      <c r="KEG7" s="63"/>
      <c r="KEH7" s="63"/>
      <c r="KEI7" s="63"/>
      <c r="KEJ7" s="63"/>
      <c r="KEK7" s="63"/>
      <c r="KEL7" s="63"/>
      <c r="KEM7" s="63"/>
      <c r="KEN7" s="63"/>
      <c r="KEO7" s="63"/>
      <c r="KEP7" s="63"/>
      <c r="KEQ7" s="63"/>
      <c r="KER7" s="63"/>
      <c r="KES7" s="63"/>
      <c r="KET7" s="63"/>
      <c r="KEU7" s="63"/>
      <c r="KEV7" s="63"/>
      <c r="KEW7" s="63"/>
      <c r="KEX7" s="63"/>
      <c r="KEY7" s="63"/>
      <c r="KEZ7" s="63"/>
      <c r="KFA7" s="63"/>
      <c r="KFB7" s="63"/>
      <c r="KFC7" s="63"/>
      <c r="KFD7" s="63"/>
      <c r="KFE7" s="63"/>
      <c r="KFF7" s="63"/>
      <c r="KFG7" s="63"/>
      <c r="KFH7" s="63"/>
      <c r="KFI7" s="63"/>
      <c r="KFJ7" s="63"/>
      <c r="KFK7" s="63"/>
      <c r="KFL7" s="63"/>
      <c r="KFM7" s="63"/>
      <c r="KFN7" s="63"/>
      <c r="KFO7" s="63"/>
      <c r="KFP7" s="63"/>
      <c r="KFQ7" s="63"/>
      <c r="KFR7" s="63"/>
      <c r="KFS7" s="63"/>
      <c r="KFT7" s="63"/>
      <c r="KFU7" s="63"/>
      <c r="KFV7" s="63"/>
      <c r="KFW7" s="63"/>
      <c r="KFX7" s="63"/>
      <c r="KFY7" s="63"/>
      <c r="KFZ7" s="63"/>
      <c r="KGA7" s="63"/>
      <c r="KGB7" s="63"/>
      <c r="KGC7" s="63"/>
      <c r="KGD7" s="63"/>
      <c r="KGE7" s="63"/>
      <c r="KGF7" s="63"/>
      <c r="KGG7" s="63"/>
      <c r="KGH7" s="63"/>
      <c r="KGI7" s="63"/>
      <c r="KGJ7" s="63"/>
      <c r="KGK7" s="63"/>
      <c r="KGL7" s="63"/>
      <c r="KGM7" s="63"/>
      <c r="KGN7" s="63"/>
      <c r="KGO7" s="63"/>
      <c r="KGP7" s="63"/>
      <c r="KGQ7" s="63"/>
      <c r="KGR7" s="63"/>
      <c r="KGS7" s="63"/>
      <c r="KGT7" s="63"/>
      <c r="KGU7" s="63"/>
      <c r="KGV7" s="63"/>
      <c r="KGW7" s="63"/>
      <c r="KGX7" s="63"/>
      <c r="KGY7" s="63"/>
      <c r="KGZ7" s="63"/>
      <c r="KHA7" s="63"/>
      <c r="KHB7" s="63"/>
      <c r="KHC7" s="63"/>
      <c r="KHD7" s="63"/>
      <c r="KHE7" s="63"/>
      <c r="KHF7" s="63"/>
      <c r="KHG7" s="63"/>
      <c r="KHH7" s="63"/>
      <c r="KHI7" s="63"/>
      <c r="KHJ7" s="63"/>
      <c r="KHK7" s="63"/>
      <c r="KHL7" s="63"/>
      <c r="KHM7" s="63"/>
      <c r="KHN7" s="63"/>
      <c r="KHO7" s="63"/>
      <c r="KHP7" s="63"/>
      <c r="KHQ7" s="63"/>
      <c r="KHR7" s="63"/>
      <c r="KHS7" s="63"/>
      <c r="KHT7" s="63"/>
      <c r="KHU7" s="63"/>
      <c r="KHV7" s="63"/>
      <c r="KHW7" s="63"/>
      <c r="KHX7" s="63"/>
      <c r="KHY7" s="63"/>
      <c r="KHZ7" s="63"/>
      <c r="KIA7" s="63"/>
      <c r="KIB7" s="63"/>
      <c r="KIC7" s="63"/>
      <c r="KID7" s="63"/>
      <c r="KIE7" s="63"/>
      <c r="KIF7" s="63"/>
      <c r="KIG7" s="63"/>
      <c r="KIH7" s="63"/>
      <c r="KII7" s="63"/>
      <c r="KIJ7" s="63"/>
      <c r="KIK7" s="63"/>
      <c r="KIL7" s="63"/>
      <c r="KIM7" s="63"/>
      <c r="KIN7" s="63"/>
      <c r="KIO7" s="63"/>
      <c r="KIP7" s="63"/>
      <c r="KIQ7" s="63"/>
      <c r="KIR7" s="63"/>
      <c r="KIS7" s="63"/>
      <c r="KIT7" s="63"/>
      <c r="KIU7" s="63"/>
      <c r="KIV7" s="63"/>
      <c r="KIW7" s="63"/>
      <c r="KIX7" s="63"/>
      <c r="KIY7" s="63"/>
      <c r="KIZ7" s="63"/>
      <c r="KJA7" s="63"/>
      <c r="KJB7" s="63"/>
      <c r="KJC7" s="63"/>
      <c r="KJD7" s="63"/>
      <c r="KJE7" s="63"/>
      <c r="KJF7" s="63"/>
      <c r="KJG7" s="63"/>
      <c r="KJH7" s="63"/>
      <c r="KJI7" s="63"/>
      <c r="KJJ7" s="63"/>
      <c r="KJK7" s="63"/>
      <c r="KJL7" s="63"/>
      <c r="KJM7" s="63"/>
      <c r="KJN7" s="63"/>
      <c r="KJO7" s="63"/>
      <c r="KJP7" s="63"/>
      <c r="KJQ7" s="63"/>
      <c r="KJR7" s="63"/>
      <c r="KJS7" s="63"/>
      <c r="KJT7" s="63"/>
      <c r="KJU7" s="63"/>
      <c r="KJV7" s="63"/>
      <c r="KJW7" s="63"/>
      <c r="KJX7" s="63"/>
      <c r="KJY7" s="63"/>
      <c r="KJZ7" s="63"/>
      <c r="KKA7" s="63"/>
      <c r="KKB7" s="63"/>
      <c r="KKC7" s="63"/>
      <c r="KKD7" s="63"/>
      <c r="KKE7" s="63"/>
      <c r="KKF7" s="63"/>
      <c r="KKG7" s="63"/>
      <c r="KKH7" s="63"/>
      <c r="KKI7" s="63"/>
      <c r="KKJ7" s="63"/>
      <c r="KKK7" s="63"/>
      <c r="KKL7" s="63"/>
      <c r="KKM7" s="63"/>
      <c r="KKN7" s="63"/>
      <c r="KKO7" s="63"/>
      <c r="KKP7" s="63"/>
      <c r="KKQ7" s="63"/>
      <c r="KKR7" s="63"/>
      <c r="KKS7" s="63"/>
      <c r="KKT7" s="63"/>
      <c r="KKU7" s="63"/>
      <c r="KKV7" s="63"/>
      <c r="KKW7" s="63"/>
      <c r="KKX7" s="63"/>
      <c r="KKY7" s="63"/>
      <c r="KKZ7" s="63"/>
      <c r="KLA7" s="63"/>
      <c r="KLB7" s="63"/>
      <c r="KLC7" s="63"/>
      <c r="KLD7" s="63"/>
      <c r="KLE7" s="63"/>
      <c r="KLF7" s="63"/>
      <c r="KLG7" s="63"/>
      <c r="KLH7" s="63"/>
      <c r="KLI7" s="63"/>
      <c r="KLJ7" s="63"/>
      <c r="KLK7" s="63"/>
      <c r="KLL7" s="63"/>
      <c r="KLM7" s="63"/>
      <c r="KLN7" s="63"/>
      <c r="KLO7" s="63"/>
      <c r="KLP7" s="63"/>
      <c r="KLQ7" s="63"/>
      <c r="KLR7" s="63"/>
      <c r="KLS7" s="63"/>
      <c r="KLT7" s="63"/>
      <c r="KLU7" s="63"/>
      <c r="KLV7" s="63"/>
      <c r="KLW7" s="63"/>
      <c r="KLX7" s="63"/>
      <c r="KLY7" s="63"/>
      <c r="KLZ7" s="63"/>
      <c r="KMA7" s="63"/>
      <c r="KMB7" s="63"/>
      <c r="KMC7" s="63"/>
      <c r="KMD7" s="63"/>
      <c r="KME7" s="63"/>
      <c r="KMF7" s="63"/>
      <c r="KMG7" s="63"/>
      <c r="KMH7" s="63"/>
      <c r="KMI7" s="63"/>
      <c r="KMJ7" s="63"/>
      <c r="KMK7" s="63"/>
      <c r="KML7" s="63"/>
      <c r="KMM7" s="63"/>
      <c r="KMN7" s="63"/>
      <c r="KMO7" s="63"/>
      <c r="KMP7" s="63"/>
      <c r="KMQ7" s="63"/>
      <c r="KMR7" s="63"/>
      <c r="KMS7" s="63"/>
      <c r="KMT7" s="63"/>
      <c r="KMU7" s="63"/>
      <c r="KMV7" s="63"/>
      <c r="KMW7" s="63"/>
      <c r="KMX7" s="63"/>
      <c r="KMY7" s="63"/>
      <c r="KMZ7" s="63"/>
      <c r="KNA7" s="63"/>
      <c r="KNB7" s="63"/>
      <c r="KNC7" s="63"/>
      <c r="KND7" s="63"/>
      <c r="KNE7" s="63"/>
      <c r="KNF7" s="63"/>
      <c r="KNG7" s="63"/>
      <c r="KNH7" s="63"/>
      <c r="KNI7" s="63"/>
      <c r="KNJ7" s="63"/>
      <c r="KNK7" s="63"/>
      <c r="KNL7" s="63"/>
      <c r="KNM7" s="63"/>
      <c r="KNN7" s="63"/>
      <c r="KNO7" s="63"/>
      <c r="KNP7" s="63"/>
      <c r="KNQ7" s="63"/>
      <c r="KNR7" s="63"/>
      <c r="KNS7" s="63"/>
      <c r="KNT7" s="63"/>
      <c r="KNU7" s="63"/>
      <c r="KNV7" s="63"/>
      <c r="KNW7" s="63"/>
      <c r="KNX7" s="63"/>
      <c r="KNY7" s="63"/>
      <c r="KNZ7" s="63"/>
      <c r="KOA7" s="63"/>
      <c r="KOB7" s="63"/>
      <c r="KOC7" s="63"/>
      <c r="KOD7" s="63"/>
      <c r="KOE7" s="63"/>
      <c r="KOF7" s="63"/>
      <c r="KOG7" s="63"/>
      <c r="KOH7" s="63"/>
      <c r="KOI7" s="63"/>
      <c r="KOJ7" s="63"/>
      <c r="KOK7" s="63"/>
      <c r="KOL7" s="63"/>
      <c r="KOM7" s="63"/>
      <c r="KON7" s="63"/>
      <c r="KOO7" s="63"/>
      <c r="KOP7" s="63"/>
      <c r="KOQ7" s="63"/>
      <c r="KOR7" s="63"/>
      <c r="KOS7" s="63"/>
      <c r="KOT7" s="63"/>
      <c r="KOU7" s="63"/>
      <c r="KOV7" s="63"/>
      <c r="KOW7" s="63"/>
      <c r="KOX7" s="63"/>
      <c r="KOY7" s="63"/>
      <c r="KOZ7" s="63"/>
      <c r="KPA7" s="63"/>
      <c r="KPB7" s="63"/>
      <c r="KPC7" s="63"/>
      <c r="KPD7" s="63"/>
      <c r="KPE7" s="63"/>
      <c r="KPF7" s="63"/>
      <c r="KPG7" s="63"/>
      <c r="KPH7" s="63"/>
      <c r="KPI7" s="63"/>
      <c r="KPJ7" s="63"/>
      <c r="KPK7" s="63"/>
      <c r="KPL7" s="63"/>
      <c r="KPM7" s="63"/>
      <c r="KPN7" s="63"/>
      <c r="KPO7" s="63"/>
      <c r="KPP7" s="63"/>
      <c r="KPQ7" s="63"/>
      <c r="KPR7" s="63"/>
      <c r="KPS7" s="63"/>
      <c r="KPT7" s="63"/>
      <c r="KPU7" s="63"/>
      <c r="KPV7" s="63"/>
      <c r="KPW7" s="63"/>
      <c r="KPX7" s="63"/>
      <c r="KPY7" s="63"/>
      <c r="KPZ7" s="63"/>
      <c r="KQA7" s="63"/>
      <c r="KQB7" s="63"/>
      <c r="KQC7" s="63"/>
      <c r="KQD7" s="63"/>
      <c r="KQE7" s="63"/>
      <c r="KQF7" s="63"/>
      <c r="KQG7" s="63"/>
      <c r="KQH7" s="63"/>
      <c r="KQI7" s="63"/>
      <c r="KQJ7" s="63"/>
      <c r="KQK7" s="63"/>
      <c r="KQL7" s="63"/>
      <c r="KQM7" s="63"/>
      <c r="KQN7" s="63"/>
      <c r="KQO7" s="63"/>
      <c r="KQP7" s="63"/>
      <c r="KQQ7" s="63"/>
      <c r="KQR7" s="63"/>
      <c r="KQS7" s="63"/>
      <c r="KQT7" s="63"/>
      <c r="KQU7" s="63"/>
      <c r="KQV7" s="63"/>
      <c r="KQW7" s="63"/>
      <c r="KQX7" s="63"/>
      <c r="KQY7" s="63"/>
      <c r="KQZ7" s="63"/>
      <c r="KRA7" s="63"/>
      <c r="KRB7" s="63"/>
      <c r="KRC7" s="63"/>
      <c r="KRD7" s="63"/>
      <c r="KRE7" s="63"/>
      <c r="KRF7" s="63"/>
      <c r="KRG7" s="63"/>
      <c r="KRH7" s="63"/>
      <c r="KRI7" s="63"/>
      <c r="KRJ7" s="63"/>
      <c r="KRK7" s="63"/>
      <c r="KRL7" s="63"/>
      <c r="KRM7" s="63"/>
      <c r="KRN7" s="63"/>
      <c r="KRO7" s="63"/>
      <c r="KRP7" s="63"/>
      <c r="KRQ7" s="63"/>
      <c r="KRR7" s="63"/>
      <c r="KRS7" s="63"/>
      <c r="KRT7" s="63"/>
      <c r="KRU7" s="63"/>
      <c r="KRV7" s="63"/>
      <c r="KRW7" s="63"/>
      <c r="KRX7" s="63"/>
      <c r="KRY7" s="63"/>
      <c r="KRZ7" s="63"/>
      <c r="KSA7" s="63"/>
      <c r="KSB7" s="63"/>
      <c r="KSC7" s="63"/>
      <c r="KSD7" s="63"/>
      <c r="KSE7" s="63"/>
      <c r="KSF7" s="63"/>
      <c r="KSG7" s="63"/>
      <c r="KSH7" s="63"/>
      <c r="KSI7" s="63"/>
      <c r="KSJ7" s="63"/>
      <c r="KSK7" s="63"/>
      <c r="KSL7" s="63"/>
      <c r="KSM7" s="63"/>
      <c r="KSN7" s="63"/>
      <c r="KSO7" s="63"/>
      <c r="KSP7" s="63"/>
      <c r="KSQ7" s="63"/>
      <c r="KSR7" s="63"/>
      <c r="KSS7" s="63"/>
      <c r="KST7" s="63"/>
      <c r="KSU7" s="63"/>
      <c r="KSV7" s="63"/>
      <c r="KSW7" s="63"/>
      <c r="KSX7" s="63"/>
      <c r="KSY7" s="63"/>
      <c r="KSZ7" s="63"/>
      <c r="KTA7" s="63"/>
      <c r="KTB7" s="63"/>
      <c r="KTC7" s="63"/>
      <c r="KTD7" s="63"/>
      <c r="KTE7" s="63"/>
      <c r="KTF7" s="63"/>
      <c r="KTG7" s="63"/>
      <c r="KTH7" s="63"/>
      <c r="KTI7" s="63"/>
      <c r="KTJ7" s="63"/>
      <c r="KTK7" s="63"/>
      <c r="KTL7" s="63"/>
      <c r="KTM7" s="63"/>
      <c r="KTN7" s="63"/>
      <c r="KTO7" s="63"/>
      <c r="KTP7" s="63"/>
      <c r="KTQ7" s="63"/>
      <c r="KTR7" s="63"/>
      <c r="KTS7" s="63"/>
      <c r="KTT7" s="63"/>
      <c r="KTU7" s="63"/>
      <c r="KTV7" s="63"/>
      <c r="KTW7" s="63"/>
      <c r="KTX7" s="63"/>
      <c r="KTY7" s="63"/>
      <c r="KTZ7" s="63"/>
      <c r="KUA7" s="63"/>
      <c r="KUB7" s="63"/>
      <c r="KUC7" s="63"/>
      <c r="KUD7" s="63"/>
      <c r="KUE7" s="63"/>
      <c r="KUF7" s="63"/>
      <c r="KUG7" s="63"/>
      <c r="KUH7" s="63"/>
      <c r="KUI7" s="63"/>
      <c r="KUJ7" s="63"/>
      <c r="KUK7" s="63"/>
      <c r="KUL7" s="63"/>
      <c r="KUM7" s="63"/>
      <c r="KUN7" s="63"/>
      <c r="KUO7" s="63"/>
      <c r="KUP7" s="63"/>
      <c r="KUQ7" s="63"/>
      <c r="KUR7" s="63"/>
      <c r="KUS7" s="63"/>
      <c r="KUT7" s="63"/>
      <c r="KUU7" s="63"/>
      <c r="KUV7" s="63"/>
      <c r="KUW7" s="63"/>
      <c r="KUX7" s="63"/>
      <c r="KUY7" s="63"/>
      <c r="KUZ7" s="63"/>
      <c r="KVA7" s="63"/>
      <c r="KVB7" s="63"/>
      <c r="KVC7" s="63"/>
      <c r="KVD7" s="63"/>
      <c r="KVE7" s="63"/>
      <c r="KVF7" s="63"/>
      <c r="KVG7" s="63"/>
      <c r="KVH7" s="63"/>
      <c r="KVI7" s="63"/>
      <c r="KVJ7" s="63"/>
      <c r="KVK7" s="63"/>
      <c r="KVL7" s="63"/>
      <c r="KVM7" s="63"/>
      <c r="KVN7" s="63"/>
      <c r="KVO7" s="63"/>
      <c r="KVP7" s="63"/>
      <c r="KVQ7" s="63"/>
      <c r="KVR7" s="63"/>
      <c r="KVS7" s="63"/>
      <c r="KVT7" s="63"/>
      <c r="KVU7" s="63"/>
      <c r="KVV7" s="63"/>
      <c r="KVW7" s="63"/>
      <c r="KVX7" s="63"/>
      <c r="KVY7" s="63"/>
      <c r="KVZ7" s="63"/>
      <c r="KWA7" s="63"/>
      <c r="KWB7" s="63"/>
      <c r="KWC7" s="63"/>
      <c r="KWD7" s="63"/>
      <c r="KWE7" s="63"/>
      <c r="KWF7" s="63"/>
      <c r="KWG7" s="63"/>
      <c r="KWH7" s="63"/>
      <c r="KWI7" s="63"/>
      <c r="KWJ7" s="63"/>
      <c r="KWK7" s="63"/>
      <c r="KWL7" s="63"/>
      <c r="KWM7" s="63"/>
      <c r="KWN7" s="63"/>
      <c r="KWO7" s="63"/>
      <c r="KWP7" s="63"/>
      <c r="KWQ7" s="63"/>
      <c r="KWR7" s="63"/>
      <c r="KWS7" s="63"/>
      <c r="KWT7" s="63"/>
      <c r="KWU7" s="63"/>
      <c r="KWV7" s="63"/>
      <c r="KWW7" s="63"/>
      <c r="KWX7" s="63"/>
      <c r="KWY7" s="63"/>
      <c r="KWZ7" s="63"/>
      <c r="KXA7" s="63"/>
      <c r="KXB7" s="63"/>
      <c r="KXC7" s="63"/>
      <c r="KXD7" s="63"/>
      <c r="KXE7" s="63"/>
      <c r="KXF7" s="63"/>
      <c r="KXG7" s="63"/>
      <c r="KXH7" s="63"/>
      <c r="KXI7" s="63"/>
      <c r="KXJ7" s="63"/>
      <c r="KXK7" s="63"/>
      <c r="KXL7" s="63"/>
      <c r="KXM7" s="63"/>
      <c r="KXN7" s="63"/>
      <c r="KXO7" s="63"/>
      <c r="KXP7" s="63"/>
      <c r="KXQ7" s="63"/>
      <c r="KXR7" s="63"/>
      <c r="KXS7" s="63"/>
      <c r="KXT7" s="63"/>
      <c r="KXU7" s="63"/>
      <c r="KXV7" s="63"/>
      <c r="KXW7" s="63"/>
      <c r="KXX7" s="63"/>
      <c r="KXY7" s="63"/>
      <c r="KXZ7" s="63"/>
      <c r="KYA7" s="63"/>
      <c r="KYB7" s="63"/>
      <c r="KYC7" s="63"/>
      <c r="KYD7" s="63"/>
      <c r="KYE7" s="63"/>
      <c r="KYF7" s="63"/>
      <c r="KYG7" s="63"/>
      <c r="KYH7" s="63"/>
      <c r="KYI7" s="63"/>
      <c r="KYJ7" s="63"/>
      <c r="KYK7" s="63"/>
      <c r="KYL7" s="63"/>
      <c r="KYM7" s="63"/>
      <c r="KYN7" s="63"/>
      <c r="KYO7" s="63"/>
      <c r="KYP7" s="63"/>
      <c r="KYQ7" s="63"/>
      <c r="KYR7" s="63"/>
      <c r="KYS7" s="63"/>
      <c r="KYT7" s="63"/>
      <c r="KYU7" s="63"/>
      <c r="KYV7" s="63"/>
      <c r="KYW7" s="63"/>
      <c r="KYX7" s="63"/>
      <c r="KYY7" s="63"/>
      <c r="KYZ7" s="63"/>
      <c r="KZA7" s="63"/>
      <c r="KZB7" s="63"/>
      <c r="KZC7" s="63"/>
      <c r="KZD7" s="63"/>
      <c r="KZE7" s="63"/>
      <c r="KZF7" s="63"/>
      <c r="KZG7" s="63"/>
      <c r="KZH7" s="63"/>
      <c r="KZI7" s="63"/>
      <c r="KZJ7" s="63"/>
      <c r="KZK7" s="63"/>
      <c r="KZL7" s="63"/>
      <c r="KZM7" s="63"/>
      <c r="KZN7" s="63"/>
      <c r="KZO7" s="63"/>
      <c r="KZP7" s="63"/>
      <c r="KZQ7" s="63"/>
      <c r="KZR7" s="63"/>
      <c r="KZS7" s="63"/>
      <c r="KZT7" s="63"/>
      <c r="KZU7" s="63"/>
      <c r="KZV7" s="63"/>
      <c r="KZW7" s="63"/>
      <c r="KZX7" s="63"/>
      <c r="KZY7" s="63"/>
      <c r="KZZ7" s="63"/>
      <c r="LAA7" s="63"/>
      <c r="LAB7" s="63"/>
      <c r="LAC7" s="63"/>
      <c r="LAD7" s="63"/>
      <c r="LAE7" s="63"/>
      <c r="LAF7" s="63"/>
      <c r="LAG7" s="63"/>
      <c r="LAH7" s="63"/>
      <c r="LAI7" s="63"/>
      <c r="LAJ7" s="63"/>
      <c r="LAK7" s="63"/>
      <c r="LAL7" s="63"/>
      <c r="LAM7" s="63"/>
      <c r="LAN7" s="63"/>
      <c r="LAO7" s="63"/>
      <c r="LAP7" s="63"/>
      <c r="LAQ7" s="63"/>
      <c r="LAR7" s="63"/>
      <c r="LAS7" s="63"/>
      <c r="LAT7" s="63"/>
      <c r="LAU7" s="63"/>
      <c r="LAV7" s="63"/>
      <c r="LAW7" s="63"/>
      <c r="LAX7" s="63"/>
      <c r="LAY7" s="63"/>
      <c r="LAZ7" s="63"/>
      <c r="LBA7" s="63"/>
      <c r="LBB7" s="63"/>
      <c r="LBC7" s="63"/>
      <c r="LBD7" s="63"/>
      <c r="LBE7" s="63"/>
      <c r="LBF7" s="63"/>
      <c r="LBG7" s="63"/>
      <c r="LBH7" s="63"/>
      <c r="LBI7" s="63"/>
      <c r="LBJ7" s="63"/>
      <c r="LBK7" s="63"/>
      <c r="LBL7" s="63"/>
      <c r="LBM7" s="63"/>
      <c r="LBN7" s="63"/>
      <c r="LBO7" s="63"/>
      <c r="LBP7" s="63"/>
      <c r="LBQ7" s="63"/>
      <c r="LBR7" s="63"/>
      <c r="LBS7" s="63"/>
      <c r="LBT7" s="63"/>
      <c r="LBU7" s="63"/>
      <c r="LBV7" s="63"/>
      <c r="LBW7" s="63"/>
      <c r="LBX7" s="63"/>
      <c r="LBY7" s="63"/>
      <c r="LBZ7" s="63"/>
      <c r="LCA7" s="63"/>
      <c r="LCB7" s="63"/>
      <c r="LCC7" s="63"/>
      <c r="LCD7" s="63"/>
      <c r="LCE7" s="63"/>
      <c r="LCF7" s="63"/>
      <c r="LCG7" s="63"/>
      <c r="LCH7" s="63"/>
      <c r="LCI7" s="63"/>
      <c r="LCJ7" s="63"/>
      <c r="LCK7" s="63"/>
      <c r="LCL7" s="63"/>
      <c r="LCM7" s="63"/>
      <c r="LCN7" s="63"/>
      <c r="LCO7" s="63"/>
      <c r="LCP7" s="63"/>
      <c r="LCQ7" s="63"/>
      <c r="LCR7" s="63"/>
      <c r="LCS7" s="63"/>
      <c r="LCT7" s="63"/>
      <c r="LCU7" s="63"/>
      <c r="LCV7" s="63"/>
      <c r="LCW7" s="63"/>
      <c r="LCX7" s="63"/>
      <c r="LCY7" s="63"/>
      <c r="LCZ7" s="63"/>
      <c r="LDA7" s="63"/>
      <c r="LDB7" s="63"/>
      <c r="LDC7" s="63"/>
      <c r="LDD7" s="63"/>
      <c r="LDE7" s="63"/>
      <c r="LDF7" s="63"/>
      <c r="LDG7" s="63"/>
      <c r="LDH7" s="63"/>
      <c r="LDI7" s="63"/>
      <c r="LDJ7" s="63"/>
      <c r="LDK7" s="63"/>
      <c r="LDL7" s="63"/>
      <c r="LDM7" s="63"/>
      <c r="LDN7" s="63"/>
      <c r="LDO7" s="63"/>
      <c r="LDP7" s="63"/>
      <c r="LDQ7" s="63"/>
      <c r="LDR7" s="63"/>
      <c r="LDS7" s="63"/>
      <c r="LDT7" s="63"/>
      <c r="LDU7" s="63"/>
      <c r="LDV7" s="63"/>
      <c r="LDW7" s="63"/>
      <c r="LDX7" s="63"/>
      <c r="LDY7" s="63"/>
      <c r="LDZ7" s="63"/>
      <c r="LEA7" s="63"/>
      <c r="LEB7" s="63"/>
      <c r="LEC7" s="63"/>
      <c r="LED7" s="63"/>
      <c r="LEE7" s="63"/>
      <c r="LEF7" s="63"/>
      <c r="LEG7" s="63"/>
      <c r="LEH7" s="63"/>
      <c r="LEI7" s="63"/>
      <c r="LEJ7" s="63"/>
      <c r="LEK7" s="63"/>
      <c r="LEL7" s="63"/>
      <c r="LEM7" s="63"/>
      <c r="LEN7" s="63"/>
      <c r="LEO7" s="63"/>
      <c r="LEP7" s="63"/>
      <c r="LEQ7" s="63"/>
      <c r="LER7" s="63"/>
      <c r="LES7" s="63"/>
      <c r="LET7" s="63"/>
      <c r="LEU7" s="63"/>
      <c r="LEV7" s="63"/>
      <c r="LEW7" s="63"/>
      <c r="LEX7" s="63"/>
      <c r="LEY7" s="63"/>
      <c r="LEZ7" s="63"/>
      <c r="LFA7" s="63"/>
      <c r="LFB7" s="63"/>
      <c r="LFC7" s="63"/>
      <c r="LFD7" s="63"/>
      <c r="LFE7" s="63"/>
      <c r="LFF7" s="63"/>
      <c r="LFG7" s="63"/>
      <c r="LFH7" s="63"/>
      <c r="LFI7" s="63"/>
      <c r="LFJ7" s="63"/>
      <c r="LFK7" s="63"/>
      <c r="LFL7" s="63"/>
      <c r="LFM7" s="63"/>
      <c r="LFN7" s="63"/>
      <c r="LFO7" s="63"/>
      <c r="LFP7" s="63"/>
      <c r="LFQ7" s="63"/>
      <c r="LFR7" s="63"/>
      <c r="LFS7" s="63"/>
      <c r="LFT7" s="63"/>
      <c r="LFU7" s="63"/>
      <c r="LFV7" s="63"/>
      <c r="LFW7" s="63"/>
      <c r="LFX7" s="63"/>
      <c r="LFY7" s="63"/>
      <c r="LFZ7" s="63"/>
      <c r="LGA7" s="63"/>
      <c r="LGB7" s="63"/>
      <c r="LGC7" s="63"/>
      <c r="LGD7" s="63"/>
      <c r="LGE7" s="63"/>
      <c r="LGF7" s="63"/>
      <c r="LGG7" s="63"/>
      <c r="LGH7" s="63"/>
      <c r="LGI7" s="63"/>
      <c r="LGJ7" s="63"/>
      <c r="LGK7" s="63"/>
      <c r="LGL7" s="63"/>
      <c r="LGM7" s="63"/>
      <c r="LGN7" s="63"/>
      <c r="LGO7" s="63"/>
      <c r="LGP7" s="63"/>
      <c r="LGQ7" s="63"/>
      <c r="LGR7" s="63"/>
      <c r="LGS7" s="63"/>
      <c r="LGT7" s="63"/>
      <c r="LGU7" s="63"/>
      <c r="LGV7" s="63"/>
      <c r="LGW7" s="63"/>
      <c r="LGX7" s="63"/>
      <c r="LGY7" s="63"/>
      <c r="LGZ7" s="63"/>
      <c r="LHA7" s="63"/>
      <c r="LHB7" s="63"/>
      <c r="LHC7" s="63"/>
      <c r="LHD7" s="63"/>
      <c r="LHE7" s="63"/>
      <c r="LHF7" s="63"/>
      <c r="LHG7" s="63"/>
      <c r="LHH7" s="63"/>
      <c r="LHI7" s="63"/>
      <c r="LHJ7" s="63"/>
      <c r="LHK7" s="63"/>
      <c r="LHL7" s="63"/>
      <c r="LHM7" s="63"/>
      <c r="LHN7" s="63"/>
      <c r="LHO7" s="63"/>
      <c r="LHP7" s="63"/>
      <c r="LHQ7" s="63"/>
      <c r="LHR7" s="63"/>
      <c r="LHS7" s="63"/>
      <c r="LHT7" s="63"/>
      <c r="LHU7" s="63"/>
      <c r="LHV7" s="63"/>
      <c r="LHW7" s="63"/>
      <c r="LHX7" s="63"/>
      <c r="LHY7" s="63"/>
      <c r="LHZ7" s="63"/>
      <c r="LIA7" s="63"/>
      <c r="LIB7" s="63"/>
      <c r="LIC7" s="63"/>
      <c r="LID7" s="63"/>
      <c r="LIE7" s="63"/>
      <c r="LIF7" s="63"/>
      <c r="LIG7" s="63"/>
      <c r="LIH7" s="63"/>
      <c r="LII7" s="63"/>
      <c r="LIJ7" s="63"/>
      <c r="LIK7" s="63"/>
      <c r="LIL7" s="63"/>
      <c r="LIM7" s="63"/>
      <c r="LIN7" s="63"/>
      <c r="LIO7" s="63"/>
      <c r="LIP7" s="63"/>
      <c r="LIQ7" s="63"/>
      <c r="LIR7" s="63"/>
      <c r="LIS7" s="63"/>
      <c r="LIT7" s="63"/>
      <c r="LIU7" s="63"/>
      <c r="LIV7" s="63"/>
      <c r="LIW7" s="63"/>
      <c r="LIX7" s="63"/>
      <c r="LIY7" s="63"/>
      <c r="LIZ7" s="63"/>
      <c r="LJA7" s="63"/>
      <c r="LJB7" s="63"/>
      <c r="LJC7" s="63"/>
      <c r="LJD7" s="63"/>
      <c r="LJE7" s="63"/>
      <c r="LJF7" s="63"/>
      <c r="LJG7" s="63"/>
      <c r="LJH7" s="63"/>
      <c r="LJI7" s="63"/>
      <c r="LJJ7" s="63"/>
      <c r="LJK7" s="63"/>
      <c r="LJL7" s="63"/>
      <c r="LJM7" s="63"/>
      <c r="LJN7" s="63"/>
      <c r="LJO7" s="63"/>
      <c r="LJP7" s="63"/>
      <c r="LJQ7" s="63"/>
      <c r="LJR7" s="63"/>
      <c r="LJS7" s="63"/>
      <c r="LJT7" s="63"/>
      <c r="LJU7" s="63"/>
      <c r="LJV7" s="63"/>
      <c r="LJW7" s="63"/>
      <c r="LJX7" s="63"/>
      <c r="LJY7" s="63"/>
      <c r="LJZ7" s="63"/>
      <c r="LKA7" s="63"/>
      <c r="LKB7" s="63"/>
      <c r="LKC7" s="63"/>
      <c r="LKD7" s="63"/>
      <c r="LKE7" s="63"/>
      <c r="LKF7" s="63"/>
      <c r="LKG7" s="63"/>
      <c r="LKH7" s="63"/>
      <c r="LKI7" s="63"/>
      <c r="LKJ7" s="63"/>
      <c r="LKK7" s="63"/>
      <c r="LKL7" s="63"/>
      <c r="LKM7" s="63"/>
      <c r="LKN7" s="63"/>
      <c r="LKO7" s="63"/>
      <c r="LKP7" s="63"/>
      <c r="LKQ7" s="63"/>
      <c r="LKR7" s="63"/>
      <c r="LKS7" s="63"/>
      <c r="LKT7" s="63"/>
      <c r="LKU7" s="63"/>
      <c r="LKV7" s="63"/>
      <c r="LKW7" s="63"/>
      <c r="LKX7" s="63"/>
      <c r="LKY7" s="63"/>
      <c r="LKZ7" s="63"/>
      <c r="LLA7" s="63"/>
      <c r="LLB7" s="63"/>
      <c r="LLC7" s="63"/>
      <c r="LLD7" s="63"/>
      <c r="LLE7" s="63"/>
      <c r="LLF7" s="63"/>
      <c r="LLG7" s="63"/>
      <c r="LLH7" s="63"/>
      <c r="LLI7" s="63"/>
      <c r="LLJ7" s="63"/>
      <c r="LLK7" s="63"/>
      <c r="LLL7" s="63"/>
      <c r="LLM7" s="63"/>
      <c r="LLN7" s="63"/>
      <c r="LLO7" s="63"/>
      <c r="LLP7" s="63"/>
      <c r="LLQ7" s="63"/>
      <c r="LLR7" s="63"/>
      <c r="LLS7" s="63"/>
      <c r="LLT7" s="63"/>
      <c r="LLU7" s="63"/>
      <c r="LLV7" s="63"/>
      <c r="LLW7" s="63"/>
      <c r="LLX7" s="63"/>
      <c r="LLY7" s="63"/>
      <c r="LLZ7" s="63"/>
      <c r="LMA7" s="63"/>
      <c r="LMB7" s="63"/>
      <c r="LMC7" s="63"/>
      <c r="LMD7" s="63"/>
      <c r="LME7" s="63"/>
      <c r="LMF7" s="63"/>
      <c r="LMG7" s="63"/>
      <c r="LMH7" s="63"/>
      <c r="LMI7" s="63"/>
      <c r="LMJ7" s="63"/>
      <c r="LMK7" s="63"/>
      <c r="LML7" s="63"/>
      <c r="LMM7" s="63"/>
      <c r="LMN7" s="63"/>
      <c r="LMO7" s="63"/>
      <c r="LMP7" s="63"/>
      <c r="LMQ7" s="63"/>
      <c r="LMR7" s="63"/>
      <c r="LMS7" s="63"/>
      <c r="LMT7" s="63"/>
      <c r="LMU7" s="63"/>
      <c r="LMV7" s="63"/>
      <c r="LMW7" s="63"/>
      <c r="LMX7" s="63"/>
      <c r="LMY7" s="63"/>
      <c r="LMZ7" s="63"/>
      <c r="LNA7" s="63"/>
      <c r="LNB7" s="63"/>
      <c r="LNC7" s="63"/>
      <c r="LND7" s="63"/>
      <c r="LNE7" s="63"/>
      <c r="LNF7" s="63"/>
      <c r="LNG7" s="63"/>
      <c r="LNH7" s="63"/>
      <c r="LNI7" s="63"/>
      <c r="LNJ7" s="63"/>
      <c r="LNK7" s="63"/>
      <c r="LNL7" s="63"/>
      <c r="LNM7" s="63"/>
      <c r="LNN7" s="63"/>
      <c r="LNO7" s="63"/>
      <c r="LNP7" s="63"/>
      <c r="LNQ7" s="63"/>
      <c r="LNR7" s="63"/>
      <c r="LNS7" s="63"/>
      <c r="LNT7" s="63"/>
      <c r="LNU7" s="63"/>
      <c r="LNV7" s="63"/>
      <c r="LNW7" s="63"/>
      <c r="LNX7" s="63"/>
      <c r="LNY7" s="63"/>
      <c r="LNZ7" s="63"/>
      <c r="LOA7" s="63"/>
      <c r="LOB7" s="63"/>
      <c r="LOC7" s="63"/>
      <c r="LOD7" s="63"/>
      <c r="LOE7" s="63"/>
      <c r="LOF7" s="63"/>
      <c r="LOG7" s="63"/>
      <c r="LOH7" s="63"/>
      <c r="LOI7" s="63"/>
      <c r="LOJ7" s="63"/>
      <c r="LOK7" s="63"/>
      <c r="LOL7" s="63"/>
      <c r="LOM7" s="63"/>
      <c r="LON7" s="63"/>
      <c r="LOO7" s="63"/>
      <c r="LOP7" s="63"/>
      <c r="LOQ7" s="63"/>
      <c r="LOR7" s="63"/>
      <c r="LOS7" s="63"/>
      <c r="LOT7" s="63"/>
      <c r="LOU7" s="63"/>
      <c r="LOV7" s="63"/>
      <c r="LOW7" s="63"/>
      <c r="LOX7" s="63"/>
      <c r="LOY7" s="63"/>
      <c r="LOZ7" s="63"/>
      <c r="LPA7" s="63"/>
      <c r="LPB7" s="63"/>
      <c r="LPC7" s="63"/>
      <c r="LPD7" s="63"/>
      <c r="LPE7" s="63"/>
      <c r="LPF7" s="63"/>
      <c r="LPG7" s="63"/>
      <c r="LPH7" s="63"/>
      <c r="LPI7" s="63"/>
      <c r="LPJ7" s="63"/>
      <c r="LPK7" s="63"/>
      <c r="LPL7" s="63"/>
      <c r="LPM7" s="63"/>
      <c r="LPN7" s="63"/>
      <c r="LPO7" s="63"/>
      <c r="LPP7" s="63"/>
      <c r="LPQ7" s="63"/>
      <c r="LPR7" s="63"/>
      <c r="LPS7" s="63"/>
      <c r="LPT7" s="63"/>
      <c r="LPU7" s="63"/>
      <c r="LPV7" s="63"/>
      <c r="LPW7" s="63"/>
      <c r="LPX7" s="63"/>
      <c r="LPY7" s="63"/>
      <c r="LPZ7" s="63"/>
      <c r="LQA7" s="63"/>
      <c r="LQB7" s="63"/>
      <c r="LQC7" s="63"/>
      <c r="LQD7" s="63"/>
      <c r="LQE7" s="63"/>
      <c r="LQF7" s="63"/>
      <c r="LQG7" s="63"/>
      <c r="LQH7" s="63"/>
      <c r="LQI7" s="63"/>
      <c r="LQJ7" s="63"/>
      <c r="LQK7" s="63"/>
      <c r="LQL7" s="63"/>
      <c r="LQM7" s="63"/>
      <c r="LQN7" s="63"/>
      <c r="LQO7" s="63"/>
      <c r="LQP7" s="63"/>
      <c r="LQQ7" s="63"/>
      <c r="LQR7" s="63"/>
      <c r="LQS7" s="63"/>
      <c r="LQT7" s="63"/>
      <c r="LQU7" s="63"/>
      <c r="LQV7" s="63"/>
      <c r="LQW7" s="63"/>
      <c r="LQX7" s="63"/>
      <c r="LQY7" s="63"/>
      <c r="LQZ7" s="63"/>
      <c r="LRA7" s="63"/>
      <c r="LRB7" s="63"/>
      <c r="LRC7" s="63"/>
      <c r="LRD7" s="63"/>
      <c r="LRE7" s="63"/>
      <c r="LRF7" s="63"/>
      <c r="LRG7" s="63"/>
      <c r="LRH7" s="63"/>
      <c r="LRI7" s="63"/>
      <c r="LRJ7" s="63"/>
      <c r="LRK7" s="63"/>
      <c r="LRL7" s="63"/>
      <c r="LRM7" s="63"/>
      <c r="LRN7" s="63"/>
      <c r="LRO7" s="63"/>
      <c r="LRP7" s="63"/>
      <c r="LRQ7" s="63"/>
      <c r="LRR7" s="63"/>
      <c r="LRS7" s="63"/>
      <c r="LRT7" s="63"/>
      <c r="LRU7" s="63"/>
      <c r="LRV7" s="63"/>
      <c r="LRW7" s="63"/>
      <c r="LRX7" s="63"/>
      <c r="LRY7" s="63"/>
      <c r="LRZ7" s="63"/>
      <c r="LSA7" s="63"/>
      <c r="LSB7" s="63"/>
      <c r="LSC7" s="63"/>
      <c r="LSD7" s="63"/>
      <c r="LSE7" s="63"/>
      <c r="LSF7" s="63"/>
      <c r="LSG7" s="63"/>
      <c r="LSH7" s="63"/>
      <c r="LSI7" s="63"/>
      <c r="LSJ7" s="63"/>
      <c r="LSK7" s="63"/>
      <c r="LSL7" s="63"/>
      <c r="LSM7" s="63"/>
      <c r="LSN7" s="63"/>
      <c r="LSO7" s="63"/>
      <c r="LSP7" s="63"/>
      <c r="LSQ7" s="63"/>
      <c r="LSR7" s="63"/>
      <c r="LSS7" s="63"/>
      <c r="LST7" s="63"/>
      <c r="LSU7" s="63"/>
      <c r="LSV7" s="63"/>
      <c r="LSW7" s="63"/>
      <c r="LSX7" s="63"/>
      <c r="LSY7" s="63"/>
      <c r="LSZ7" s="63"/>
      <c r="LTA7" s="63"/>
      <c r="LTB7" s="63"/>
      <c r="LTC7" s="63"/>
      <c r="LTD7" s="63"/>
      <c r="LTE7" s="63"/>
      <c r="LTF7" s="63"/>
      <c r="LTG7" s="63"/>
      <c r="LTH7" s="63"/>
      <c r="LTI7" s="63"/>
      <c r="LTJ7" s="63"/>
      <c r="LTK7" s="63"/>
      <c r="LTL7" s="63"/>
      <c r="LTM7" s="63"/>
      <c r="LTN7" s="63"/>
      <c r="LTO7" s="63"/>
      <c r="LTP7" s="63"/>
      <c r="LTQ7" s="63"/>
      <c r="LTR7" s="63"/>
      <c r="LTS7" s="63"/>
      <c r="LTT7" s="63"/>
      <c r="LTU7" s="63"/>
      <c r="LTV7" s="63"/>
      <c r="LTW7" s="63"/>
      <c r="LTX7" s="63"/>
      <c r="LTY7" s="63"/>
      <c r="LTZ7" s="63"/>
      <c r="LUA7" s="63"/>
      <c r="LUB7" s="63"/>
      <c r="LUC7" s="63"/>
      <c r="LUD7" s="63"/>
      <c r="LUE7" s="63"/>
      <c r="LUF7" s="63"/>
      <c r="LUG7" s="63"/>
      <c r="LUH7" s="63"/>
      <c r="LUI7" s="63"/>
      <c r="LUJ7" s="63"/>
      <c r="LUK7" s="63"/>
      <c r="LUL7" s="63"/>
      <c r="LUM7" s="63"/>
      <c r="LUN7" s="63"/>
      <c r="LUO7" s="63"/>
      <c r="LUP7" s="63"/>
      <c r="LUQ7" s="63"/>
      <c r="LUR7" s="63"/>
      <c r="LUS7" s="63"/>
      <c r="LUT7" s="63"/>
      <c r="LUU7" s="63"/>
      <c r="LUV7" s="63"/>
      <c r="LUW7" s="63"/>
      <c r="LUX7" s="63"/>
      <c r="LUY7" s="63"/>
      <c r="LUZ7" s="63"/>
      <c r="LVA7" s="63"/>
      <c r="LVB7" s="63"/>
      <c r="LVC7" s="63"/>
      <c r="LVD7" s="63"/>
      <c r="LVE7" s="63"/>
      <c r="LVF7" s="63"/>
      <c r="LVG7" s="63"/>
      <c r="LVH7" s="63"/>
      <c r="LVI7" s="63"/>
      <c r="LVJ7" s="63"/>
      <c r="LVK7" s="63"/>
      <c r="LVL7" s="63"/>
      <c r="LVM7" s="63"/>
      <c r="LVN7" s="63"/>
      <c r="LVO7" s="63"/>
      <c r="LVP7" s="63"/>
      <c r="LVQ7" s="63"/>
      <c r="LVR7" s="63"/>
      <c r="LVS7" s="63"/>
      <c r="LVT7" s="63"/>
      <c r="LVU7" s="63"/>
      <c r="LVV7" s="63"/>
      <c r="LVW7" s="63"/>
      <c r="LVX7" s="63"/>
      <c r="LVY7" s="63"/>
      <c r="LVZ7" s="63"/>
      <c r="LWA7" s="63"/>
      <c r="LWB7" s="63"/>
      <c r="LWC7" s="63"/>
      <c r="LWD7" s="63"/>
      <c r="LWE7" s="63"/>
      <c r="LWF7" s="63"/>
      <c r="LWG7" s="63"/>
      <c r="LWH7" s="63"/>
      <c r="LWI7" s="63"/>
      <c r="LWJ7" s="63"/>
      <c r="LWK7" s="63"/>
      <c r="LWL7" s="63"/>
      <c r="LWM7" s="63"/>
      <c r="LWN7" s="63"/>
      <c r="LWO7" s="63"/>
      <c r="LWP7" s="63"/>
      <c r="LWQ7" s="63"/>
      <c r="LWR7" s="63"/>
      <c r="LWS7" s="63"/>
      <c r="LWT7" s="63"/>
      <c r="LWU7" s="63"/>
      <c r="LWV7" s="63"/>
      <c r="LWW7" s="63"/>
      <c r="LWX7" s="63"/>
      <c r="LWY7" s="63"/>
      <c r="LWZ7" s="63"/>
      <c r="LXA7" s="63"/>
      <c r="LXB7" s="63"/>
      <c r="LXC7" s="63"/>
      <c r="LXD7" s="63"/>
      <c r="LXE7" s="63"/>
      <c r="LXF7" s="63"/>
      <c r="LXG7" s="63"/>
      <c r="LXH7" s="63"/>
      <c r="LXI7" s="63"/>
      <c r="LXJ7" s="63"/>
      <c r="LXK7" s="63"/>
      <c r="LXL7" s="63"/>
      <c r="LXM7" s="63"/>
      <c r="LXN7" s="63"/>
      <c r="LXO7" s="63"/>
      <c r="LXP7" s="63"/>
      <c r="LXQ7" s="63"/>
      <c r="LXR7" s="63"/>
      <c r="LXS7" s="63"/>
      <c r="LXT7" s="63"/>
      <c r="LXU7" s="63"/>
      <c r="LXV7" s="63"/>
      <c r="LXW7" s="63"/>
      <c r="LXX7" s="63"/>
      <c r="LXY7" s="63"/>
      <c r="LXZ7" s="63"/>
      <c r="LYA7" s="63"/>
      <c r="LYB7" s="63"/>
      <c r="LYC7" s="63"/>
      <c r="LYD7" s="63"/>
      <c r="LYE7" s="63"/>
      <c r="LYF7" s="63"/>
      <c r="LYG7" s="63"/>
      <c r="LYH7" s="63"/>
      <c r="LYI7" s="63"/>
      <c r="LYJ7" s="63"/>
      <c r="LYK7" s="63"/>
      <c r="LYL7" s="63"/>
      <c r="LYM7" s="63"/>
      <c r="LYN7" s="63"/>
      <c r="LYO7" s="63"/>
      <c r="LYP7" s="63"/>
      <c r="LYQ7" s="63"/>
      <c r="LYR7" s="63"/>
      <c r="LYS7" s="63"/>
      <c r="LYT7" s="63"/>
      <c r="LYU7" s="63"/>
      <c r="LYV7" s="63"/>
      <c r="LYW7" s="63"/>
      <c r="LYX7" s="63"/>
      <c r="LYY7" s="63"/>
      <c r="LYZ7" s="63"/>
      <c r="LZA7" s="63"/>
      <c r="LZB7" s="63"/>
      <c r="LZC7" s="63"/>
      <c r="LZD7" s="63"/>
      <c r="LZE7" s="63"/>
      <c r="LZF7" s="63"/>
      <c r="LZG7" s="63"/>
      <c r="LZH7" s="63"/>
      <c r="LZI7" s="63"/>
      <c r="LZJ7" s="63"/>
      <c r="LZK7" s="63"/>
      <c r="LZL7" s="63"/>
      <c r="LZM7" s="63"/>
      <c r="LZN7" s="63"/>
      <c r="LZO7" s="63"/>
      <c r="LZP7" s="63"/>
      <c r="LZQ7" s="63"/>
      <c r="LZR7" s="63"/>
      <c r="LZS7" s="63"/>
      <c r="LZT7" s="63"/>
      <c r="LZU7" s="63"/>
      <c r="LZV7" s="63"/>
      <c r="LZW7" s="63"/>
      <c r="LZX7" s="63"/>
      <c r="LZY7" s="63"/>
      <c r="LZZ7" s="63"/>
      <c r="MAA7" s="63"/>
      <c r="MAB7" s="63"/>
      <c r="MAC7" s="63"/>
      <c r="MAD7" s="63"/>
      <c r="MAE7" s="63"/>
      <c r="MAF7" s="63"/>
      <c r="MAG7" s="63"/>
      <c r="MAH7" s="63"/>
      <c r="MAI7" s="63"/>
      <c r="MAJ7" s="63"/>
      <c r="MAK7" s="63"/>
      <c r="MAL7" s="63"/>
      <c r="MAM7" s="63"/>
      <c r="MAN7" s="63"/>
      <c r="MAO7" s="63"/>
      <c r="MAP7" s="63"/>
      <c r="MAQ7" s="63"/>
      <c r="MAR7" s="63"/>
      <c r="MAS7" s="63"/>
      <c r="MAT7" s="63"/>
      <c r="MAU7" s="63"/>
      <c r="MAV7" s="63"/>
      <c r="MAW7" s="63"/>
      <c r="MAX7" s="63"/>
      <c r="MAY7" s="63"/>
      <c r="MAZ7" s="63"/>
      <c r="MBA7" s="63"/>
      <c r="MBB7" s="63"/>
      <c r="MBC7" s="63"/>
      <c r="MBD7" s="63"/>
      <c r="MBE7" s="63"/>
      <c r="MBF7" s="63"/>
      <c r="MBG7" s="63"/>
      <c r="MBH7" s="63"/>
      <c r="MBI7" s="63"/>
      <c r="MBJ7" s="63"/>
      <c r="MBK7" s="63"/>
      <c r="MBL7" s="63"/>
      <c r="MBM7" s="63"/>
      <c r="MBN7" s="63"/>
      <c r="MBO7" s="63"/>
      <c r="MBP7" s="63"/>
      <c r="MBQ7" s="63"/>
      <c r="MBR7" s="63"/>
      <c r="MBS7" s="63"/>
      <c r="MBT7" s="63"/>
      <c r="MBU7" s="63"/>
      <c r="MBV7" s="63"/>
      <c r="MBW7" s="63"/>
      <c r="MBX7" s="63"/>
      <c r="MBY7" s="63"/>
      <c r="MBZ7" s="63"/>
      <c r="MCA7" s="63"/>
      <c r="MCB7" s="63"/>
      <c r="MCC7" s="63"/>
      <c r="MCD7" s="63"/>
      <c r="MCE7" s="63"/>
      <c r="MCF7" s="63"/>
      <c r="MCG7" s="63"/>
      <c r="MCH7" s="63"/>
      <c r="MCI7" s="63"/>
      <c r="MCJ7" s="63"/>
      <c r="MCK7" s="63"/>
      <c r="MCL7" s="63"/>
      <c r="MCM7" s="63"/>
      <c r="MCN7" s="63"/>
      <c r="MCO7" s="63"/>
      <c r="MCP7" s="63"/>
      <c r="MCQ7" s="63"/>
      <c r="MCR7" s="63"/>
      <c r="MCS7" s="63"/>
      <c r="MCT7" s="63"/>
      <c r="MCU7" s="63"/>
      <c r="MCV7" s="63"/>
      <c r="MCW7" s="63"/>
      <c r="MCX7" s="63"/>
      <c r="MCY7" s="63"/>
      <c r="MCZ7" s="63"/>
      <c r="MDA7" s="63"/>
      <c r="MDB7" s="63"/>
      <c r="MDC7" s="63"/>
      <c r="MDD7" s="63"/>
      <c r="MDE7" s="63"/>
      <c r="MDF7" s="63"/>
      <c r="MDG7" s="63"/>
      <c r="MDH7" s="63"/>
      <c r="MDI7" s="63"/>
      <c r="MDJ7" s="63"/>
      <c r="MDK7" s="63"/>
      <c r="MDL7" s="63"/>
      <c r="MDM7" s="63"/>
      <c r="MDN7" s="63"/>
      <c r="MDO7" s="63"/>
      <c r="MDP7" s="63"/>
      <c r="MDQ7" s="63"/>
      <c r="MDR7" s="63"/>
      <c r="MDS7" s="63"/>
      <c r="MDT7" s="63"/>
      <c r="MDU7" s="63"/>
      <c r="MDV7" s="63"/>
      <c r="MDW7" s="63"/>
      <c r="MDX7" s="63"/>
      <c r="MDY7" s="63"/>
      <c r="MDZ7" s="63"/>
      <c r="MEA7" s="63"/>
      <c r="MEB7" s="63"/>
      <c r="MEC7" s="63"/>
      <c r="MED7" s="63"/>
      <c r="MEE7" s="63"/>
      <c r="MEF7" s="63"/>
      <c r="MEG7" s="63"/>
      <c r="MEH7" s="63"/>
      <c r="MEI7" s="63"/>
      <c r="MEJ7" s="63"/>
      <c r="MEK7" s="63"/>
      <c r="MEL7" s="63"/>
      <c r="MEM7" s="63"/>
      <c r="MEN7" s="63"/>
      <c r="MEO7" s="63"/>
      <c r="MEP7" s="63"/>
      <c r="MEQ7" s="63"/>
      <c r="MER7" s="63"/>
      <c r="MES7" s="63"/>
      <c r="MET7" s="63"/>
      <c r="MEU7" s="63"/>
      <c r="MEV7" s="63"/>
      <c r="MEW7" s="63"/>
      <c r="MEX7" s="63"/>
      <c r="MEY7" s="63"/>
      <c r="MEZ7" s="63"/>
      <c r="MFA7" s="63"/>
      <c r="MFB7" s="63"/>
      <c r="MFC7" s="63"/>
      <c r="MFD7" s="63"/>
      <c r="MFE7" s="63"/>
      <c r="MFF7" s="63"/>
      <c r="MFG7" s="63"/>
      <c r="MFH7" s="63"/>
      <c r="MFI7" s="63"/>
      <c r="MFJ7" s="63"/>
      <c r="MFK7" s="63"/>
      <c r="MFL7" s="63"/>
      <c r="MFM7" s="63"/>
      <c r="MFN7" s="63"/>
      <c r="MFO7" s="63"/>
      <c r="MFP7" s="63"/>
      <c r="MFQ7" s="63"/>
      <c r="MFR7" s="63"/>
      <c r="MFS7" s="63"/>
      <c r="MFT7" s="63"/>
      <c r="MFU7" s="63"/>
      <c r="MFV7" s="63"/>
      <c r="MFW7" s="63"/>
      <c r="MFX7" s="63"/>
      <c r="MFY7" s="63"/>
      <c r="MFZ7" s="63"/>
      <c r="MGA7" s="63"/>
      <c r="MGB7" s="63"/>
      <c r="MGC7" s="63"/>
      <c r="MGD7" s="63"/>
      <c r="MGE7" s="63"/>
      <c r="MGF7" s="63"/>
      <c r="MGG7" s="63"/>
      <c r="MGH7" s="63"/>
      <c r="MGI7" s="63"/>
      <c r="MGJ7" s="63"/>
      <c r="MGK7" s="63"/>
      <c r="MGL7" s="63"/>
      <c r="MGM7" s="63"/>
      <c r="MGN7" s="63"/>
      <c r="MGO7" s="63"/>
      <c r="MGP7" s="63"/>
      <c r="MGQ7" s="63"/>
      <c r="MGR7" s="63"/>
      <c r="MGS7" s="63"/>
      <c r="MGT7" s="63"/>
      <c r="MGU7" s="63"/>
      <c r="MGV7" s="63"/>
      <c r="MGW7" s="63"/>
      <c r="MGX7" s="63"/>
      <c r="MGY7" s="63"/>
      <c r="MGZ7" s="63"/>
      <c r="MHA7" s="63"/>
      <c r="MHB7" s="63"/>
      <c r="MHC7" s="63"/>
      <c r="MHD7" s="63"/>
      <c r="MHE7" s="63"/>
      <c r="MHF7" s="63"/>
      <c r="MHG7" s="63"/>
      <c r="MHH7" s="63"/>
      <c r="MHI7" s="63"/>
      <c r="MHJ7" s="63"/>
      <c r="MHK7" s="63"/>
      <c r="MHL7" s="63"/>
      <c r="MHM7" s="63"/>
      <c r="MHN7" s="63"/>
      <c r="MHO7" s="63"/>
      <c r="MHP7" s="63"/>
      <c r="MHQ7" s="63"/>
      <c r="MHR7" s="63"/>
      <c r="MHS7" s="63"/>
      <c r="MHT7" s="63"/>
      <c r="MHU7" s="63"/>
      <c r="MHV7" s="63"/>
      <c r="MHW7" s="63"/>
      <c r="MHX7" s="63"/>
      <c r="MHY7" s="63"/>
      <c r="MHZ7" s="63"/>
      <c r="MIA7" s="63"/>
      <c r="MIB7" s="63"/>
      <c r="MIC7" s="63"/>
      <c r="MID7" s="63"/>
      <c r="MIE7" s="63"/>
      <c r="MIF7" s="63"/>
      <c r="MIG7" s="63"/>
      <c r="MIH7" s="63"/>
      <c r="MII7" s="63"/>
      <c r="MIJ7" s="63"/>
      <c r="MIK7" s="63"/>
      <c r="MIL7" s="63"/>
      <c r="MIM7" s="63"/>
      <c r="MIN7" s="63"/>
      <c r="MIO7" s="63"/>
      <c r="MIP7" s="63"/>
      <c r="MIQ7" s="63"/>
      <c r="MIR7" s="63"/>
      <c r="MIS7" s="63"/>
      <c r="MIT7" s="63"/>
      <c r="MIU7" s="63"/>
      <c r="MIV7" s="63"/>
      <c r="MIW7" s="63"/>
      <c r="MIX7" s="63"/>
      <c r="MIY7" s="63"/>
      <c r="MIZ7" s="63"/>
      <c r="MJA7" s="63"/>
      <c r="MJB7" s="63"/>
      <c r="MJC7" s="63"/>
      <c r="MJD7" s="63"/>
      <c r="MJE7" s="63"/>
      <c r="MJF7" s="63"/>
      <c r="MJG7" s="63"/>
      <c r="MJH7" s="63"/>
      <c r="MJI7" s="63"/>
      <c r="MJJ7" s="63"/>
      <c r="MJK7" s="63"/>
      <c r="MJL7" s="63"/>
      <c r="MJM7" s="63"/>
      <c r="MJN7" s="63"/>
      <c r="MJO7" s="63"/>
      <c r="MJP7" s="63"/>
      <c r="MJQ7" s="63"/>
      <c r="MJR7" s="63"/>
      <c r="MJS7" s="63"/>
      <c r="MJT7" s="63"/>
      <c r="MJU7" s="63"/>
      <c r="MJV7" s="63"/>
      <c r="MJW7" s="63"/>
      <c r="MJX7" s="63"/>
      <c r="MJY7" s="63"/>
      <c r="MJZ7" s="63"/>
      <c r="MKA7" s="63"/>
      <c r="MKB7" s="63"/>
      <c r="MKC7" s="63"/>
      <c r="MKD7" s="63"/>
      <c r="MKE7" s="63"/>
      <c r="MKF7" s="63"/>
      <c r="MKG7" s="63"/>
      <c r="MKH7" s="63"/>
      <c r="MKI7" s="63"/>
      <c r="MKJ7" s="63"/>
      <c r="MKK7" s="63"/>
      <c r="MKL7" s="63"/>
      <c r="MKM7" s="63"/>
      <c r="MKN7" s="63"/>
      <c r="MKO7" s="63"/>
      <c r="MKP7" s="63"/>
      <c r="MKQ7" s="63"/>
      <c r="MKR7" s="63"/>
      <c r="MKS7" s="63"/>
      <c r="MKT7" s="63"/>
      <c r="MKU7" s="63"/>
      <c r="MKV7" s="63"/>
      <c r="MKW7" s="63"/>
      <c r="MKX7" s="63"/>
      <c r="MKY7" s="63"/>
      <c r="MKZ7" s="63"/>
      <c r="MLA7" s="63"/>
      <c r="MLB7" s="63"/>
      <c r="MLC7" s="63"/>
      <c r="MLD7" s="63"/>
      <c r="MLE7" s="63"/>
      <c r="MLF7" s="63"/>
      <c r="MLG7" s="63"/>
      <c r="MLH7" s="63"/>
      <c r="MLI7" s="63"/>
      <c r="MLJ7" s="63"/>
      <c r="MLK7" s="63"/>
      <c r="MLL7" s="63"/>
      <c r="MLM7" s="63"/>
      <c r="MLN7" s="63"/>
      <c r="MLO7" s="63"/>
      <c r="MLP7" s="63"/>
      <c r="MLQ7" s="63"/>
      <c r="MLR7" s="63"/>
      <c r="MLS7" s="63"/>
      <c r="MLT7" s="63"/>
      <c r="MLU7" s="63"/>
      <c r="MLV7" s="63"/>
      <c r="MLW7" s="63"/>
      <c r="MLX7" s="63"/>
      <c r="MLY7" s="63"/>
      <c r="MLZ7" s="63"/>
      <c r="MMA7" s="63"/>
      <c r="MMB7" s="63"/>
      <c r="MMC7" s="63"/>
      <c r="MMD7" s="63"/>
      <c r="MME7" s="63"/>
      <c r="MMF7" s="63"/>
      <c r="MMG7" s="63"/>
      <c r="MMH7" s="63"/>
      <c r="MMI7" s="63"/>
      <c r="MMJ7" s="63"/>
      <c r="MMK7" s="63"/>
      <c r="MML7" s="63"/>
      <c r="MMM7" s="63"/>
      <c r="MMN7" s="63"/>
      <c r="MMO7" s="63"/>
      <c r="MMP7" s="63"/>
      <c r="MMQ7" s="63"/>
      <c r="MMR7" s="63"/>
      <c r="MMS7" s="63"/>
      <c r="MMT7" s="63"/>
      <c r="MMU7" s="63"/>
      <c r="MMV7" s="63"/>
      <c r="MMW7" s="63"/>
      <c r="MMX7" s="63"/>
      <c r="MMY7" s="63"/>
      <c r="MMZ7" s="63"/>
      <c r="MNA7" s="63"/>
      <c r="MNB7" s="63"/>
      <c r="MNC7" s="63"/>
      <c r="MND7" s="63"/>
      <c r="MNE7" s="63"/>
      <c r="MNF7" s="63"/>
      <c r="MNG7" s="63"/>
      <c r="MNH7" s="63"/>
      <c r="MNI7" s="63"/>
      <c r="MNJ7" s="63"/>
      <c r="MNK7" s="63"/>
      <c r="MNL7" s="63"/>
      <c r="MNM7" s="63"/>
      <c r="MNN7" s="63"/>
      <c r="MNO7" s="63"/>
      <c r="MNP7" s="63"/>
      <c r="MNQ7" s="63"/>
      <c r="MNR7" s="63"/>
      <c r="MNS7" s="63"/>
      <c r="MNT7" s="63"/>
      <c r="MNU7" s="63"/>
      <c r="MNV7" s="63"/>
      <c r="MNW7" s="63"/>
      <c r="MNX7" s="63"/>
      <c r="MNY7" s="63"/>
      <c r="MNZ7" s="63"/>
      <c r="MOA7" s="63"/>
      <c r="MOB7" s="63"/>
      <c r="MOC7" s="63"/>
      <c r="MOD7" s="63"/>
      <c r="MOE7" s="63"/>
      <c r="MOF7" s="63"/>
      <c r="MOG7" s="63"/>
      <c r="MOH7" s="63"/>
      <c r="MOI7" s="63"/>
      <c r="MOJ7" s="63"/>
      <c r="MOK7" s="63"/>
      <c r="MOL7" s="63"/>
      <c r="MOM7" s="63"/>
      <c r="MON7" s="63"/>
      <c r="MOO7" s="63"/>
      <c r="MOP7" s="63"/>
      <c r="MOQ7" s="63"/>
      <c r="MOR7" s="63"/>
      <c r="MOS7" s="63"/>
      <c r="MOT7" s="63"/>
      <c r="MOU7" s="63"/>
      <c r="MOV7" s="63"/>
      <c r="MOW7" s="63"/>
      <c r="MOX7" s="63"/>
      <c r="MOY7" s="63"/>
      <c r="MOZ7" s="63"/>
      <c r="MPA7" s="63"/>
      <c r="MPB7" s="63"/>
      <c r="MPC7" s="63"/>
      <c r="MPD7" s="63"/>
      <c r="MPE7" s="63"/>
      <c r="MPF7" s="63"/>
      <c r="MPG7" s="63"/>
      <c r="MPH7" s="63"/>
      <c r="MPI7" s="63"/>
      <c r="MPJ7" s="63"/>
      <c r="MPK7" s="63"/>
      <c r="MPL7" s="63"/>
      <c r="MPM7" s="63"/>
      <c r="MPN7" s="63"/>
      <c r="MPO7" s="63"/>
      <c r="MPP7" s="63"/>
      <c r="MPQ7" s="63"/>
      <c r="MPR7" s="63"/>
      <c r="MPS7" s="63"/>
      <c r="MPT7" s="63"/>
      <c r="MPU7" s="63"/>
      <c r="MPV7" s="63"/>
      <c r="MPW7" s="63"/>
      <c r="MPX7" s="63"/>
      <c r="MPY7" s="63"/>
      <c r="MPZ7" s="63"/>
      <c r="MQA7" s="63"/>
      <c r="MQB7" s="63"/>
      <c r="MQC7" s="63"/>
      <c r="MQD7" s="63"/>
      <c r="MQE7" s="63"/>
      <c r="MQF7" s="63"/>
      <c r="MQG7" s="63"/>
      <c r="MQH7" s="63"/>
      <c r="MQI7" s="63"/>
      <c r="MQJ7" s="63"/>
      <c r="MQK7" s="63"/>
      <c r="MQL7" s="63"/>
      <c r="MQM7" s="63"/>
      <c r="MQN7" s="63"/>
      <c r="MQO7" s="63"/>
      <c r="MQP7" s="63"/>
      <c r="MQQ7" s="63"/>
      <c r="MQR7" s="63"/>
      <c r="MQS7" s="63"/>
      <c r="MQT7" s="63"/>
      <c r="MQU7" s="63"/>
      <c r="MQV7" s="63"/>
      <c r="MQW7" s="63"/>
      <c r="MQX7" s="63"/>
      <c r="MQY7" s="63"/>
      <c r="MQZ7" s="63"/>
      <c r="MRA7" s="63"/>
      <c r="MRB7" s="63"/>
      <c r="MRC7" s="63"/>
      <c r="MRD7" s="63"/>
      <c r="MRE7" s="63"/>
      <c r="MRF7" s="63"/>
      <c r="MRG7" s="63"/>
      <c r="MRH7" s="63"/>
      <c r="MRI7" s="63"/>
      <c r="MRJ7" s="63"/>
      <c r="MRK7" s="63"/>
      <c r="MRL7" s="63"/>
      <c r="MRM7" s="63"/>
      <c r="MRN7" s="63"/>
      <c r="MRO7" s="63"/>
      <c r="MRP7" s="63"/>
      <c r="MRQ7" s="63"/>
      <c r="MRR7" s="63"/>
      <c r="MRS7" s="63"/>
      <c r="MRT7" s="63"/>
      <c r="MRU7" s="63"/>
      <c r="MRV7" s="63"/>
      <c r="MRW7" s="63"/>
      <c r="MRX7" s="63"/>
      <c r="MRY7" s="63"/>
      <c r="MRZ7" s="63"/>
      <c r="MSA7" s="63"/>
      <c r="MSB7" s="63"/>
      <c r="MSC7" s="63"/>
      <c r="MSD7" s="63"/>
      <c r="MSE7" s="63"/>
      <c r="MSF7" s="63"/>
      <c r="MSG7" s="63"/>
      <c r="MSH7" s="63"/>
      <c r="MSI7" s="63"/>
      <c r="MSJ7" s="63"/>
      <c r="MSK7" s="63"/>
      <c r="MSL7" s="63"/>
      <c r="MSM7" s="63"/>
      <c r="MSN7" s="63"/>
      <c r="MSO7" s="63"/>
      <c r="MSP7" s="63"/>
      <c r="MSQ7" s="63"/>
      <c r="MSR7" s="63"/>
      <c r="MSS7" s="63"/>
      <c r="MST7" s="63"/>
      <c r="MSU7" s="63"/>
      <c r="MSV7" s="63"/>
      <c r="MSW7" s="63"/>
      <c r="MSX7" s="63"/>
      <c r="MSY7" s="63"/>
      <c r="MSZ7" s="63"/>
      <c r="MTA7" s="63"/>
      <c r="MTB7" s="63"/>
      <c r="MTC7" s="63"/>
      <c r="MTD7" s="63"/>
      <c r="MTE7" s="63"/>
      <c r="MTF7" s="63"/>
      <c r="MTG7" s="63"/>
      <c r="MTH7" s="63"/>
      <c r="MTI7" s="63"/>
      <c r="MTJ7" s="63"/>
      <c r="MTK7" s="63"/>
      <c r="MTL7" s="63"/>
      <c r="MTM7" s="63"/>
      <c r="MTN7" s="63"/>
      <c r="MTO7" s="63"/>
      <c r="MTP7" s="63"/>
      <c r="MTQ7" s="63"/>
      <c r="MTR7" s="63"/>
      <c r="MTS7" s="63"/>
      <c r="MTT7" s="63"/>
      <c r="MTU7" s="63"/>
      <c r="MTV7" s="63"/>
      <c r="MTW7" s="63"/>
      <c r="MTX7" s="63"/>
      <c r="MTY7" s="63"/>
      <c r="MTZ7" s="63"/>
      <c r="MUA7" s="63"/>
      <c r="MUB7" s="63"/>
      <c r="MUC7" s="63"/>
      <c r="MUD7" s="63"/>
      <c r="MUE7" s="63"/>
      <c r="MUF7" s="63"/>
      <c r="MUG7" s="63"/>
      <c r="MUH7" s="63"/>
      <c r="MUI7" s="63"/>
      <c r="MUJ7" s="63"/>
      <c r="MUK7" s="63"/>
      <c r="MUL7" s="63"/>
      <c r="MUM7" s="63"/>
      <c r="MUN7" s="63"/>
      <c r="MUO7" s="63"/>
      <c r="MUP7" s="63"/>
      <c r="MUQ7" s="63"/>
      <c r="MUR7" s="63"/>
      <c r="MUS7" s="63"/>
      <c r="MUT7" s="63"/>
      <c r="MUU7" s="63"/>
      <c r="MUV7" s="63"/>
      <c r="MUW7" s="63"/>
      <c r="MUX7" s="63"/>
      <c r="MUY7" s="63"/>
      <c r="MUZ7" s="63"/>
      <c r="MVA7" s="63"/>
      <c r="MVB7" s="63"/>
      <c r="MVC7" s="63"/>
      <c r="MVD7" s="63"/>
      <c r="MVE7" s="63"/>
      <c r="MVF7" s="63"/>
      <c r="MVG7" s="63"/>
      <c r="MVH7" s="63"/>
      <c r="MVI7" s="63"/>
      <c r="MVJ7" s="63"/>
      <c r="MVK7" s="63"/>
      <c r="MVL7" s="63"/>
      <c r="MVM7" s="63"/>
      <c r="MVN7" s="63"/>
      <c r="MVO7" s="63"/>
      <c r="MVP7" s="63"/>
      <c r="MVQ7" s="63"/>
      <c r="MVR7" s="63"/>
      <c r="MVS7" s="63"/>
      <c r="MVT7" s="63"/>
      <c r="MVU7" s="63"/>
      <c r="MVV7" s="63"/>
      <c r="MVW7" s="63"/>
      <c r="MVX7" s="63"/>
      <c r="MVY7" s="63"/>
      <c r="MVZ7" s="63"/>
      <c r="MWA7" s="63"/>
      <c r="MWB7" s="63"/>
      <c r="MWC7" s="63"/>
      <c r="MWD7" s="63"/>
      <c r="MWE7" s="63"/>
      <c r="MWF7" s="63"/>
      <c r="MWG7" s="63"/>
      <c r="MWH7" s="63"/>
      <c r="MWI7" s="63"/>
      <c r="MWJ7" s="63"/>
      <c r="MWK7" s="63"/>
      <c r="MWL7" s="63"/>
      <c r="MWM7" s="63"/>
      <c r="MWN7" s="63"/>
      <c r="MWO7" s="63"/>
      <c r="MWP7" s="63"/>
      <c r="MWQ7" s="63"/>
      <c r="MWR7" s="63"/>
      <c r="MWS7" s="63"/>
      <c r="MWT7" s="63"/>
      <c r="MWU7" s="63"/>
      <c r="MWV7" s="63"/>
      <c r="MWW7" s="63"/>
      <c r="MWX7" s="63"/>
      <c r="MWY7" s="63"/>
      <c r="MWZ7" s="63"/>
      <c r="MXA7" s="63"/>
      <c r="MXB7" s="63"/>
      <c r="MXC7" s="63"/>
      <c r="MXD7" s="63"/>
      <c r="MXE7" s="63"/>
      <c r="MXF7" s="63"/>
      <c r="MXG7" s="63"/>
      <c r="MXH7" s="63"/>
      <c r="MXI7" s="63"/>
      <c r="MXJ7" s="63"/>
      <c r="MXK7" s="63"/>
      <c r="MXL7" s="63"/>
      <c r="MXM7" s="63"/>
      <c r="MXN7" s="63"/>
      <c r="MXO7" s="63"/>
      <c r="MXP7" s="63"/>
      <c r="MXQ7" s="63"/>
      <c r="MXR7" s="63"/>
      <c r="MXS7" s="63"/>
      <c r="MXT7" s="63"/>
      <c r="MXU7" s="63"/>
      <c r="MXV7" s="63"/>
      <c r="MXW7" s="63"/>
      <c r="MXX7" s="63"/>
      <c r="MXY7" s="63"/>
      <c r="MXZ7" s="63"/>
      <c r="MYA7" s="63"/>
      <c r="MYB7" s="63"/>
      <c r="MYC7" s="63"/>
      <c r="MYD7" s="63"/>
      <c r="MYE7" s="63"/>
      <c r="MYF7" s="63"/>
      <c r="MYG7" s="63"/>
      <c r="MYH7" s="63"/>
      <c r="MYI7" s="63"/>
      <c r="MYJ7" s="63"/>
      <c r="MYK7" s="63"/>
      <c r="MYL7" s="63"/>
      <c r="MYM7" s="63"/>
      <c r="MYN7" s="63"/>
      <c r="MYO7" s="63"/>
      <c r="MYP7" s="63"/>
      <c r="MYQ7" s="63"/>
      <c r="MYR7" s="63"/>
      <c r="MYS7" s="63"/>
      <c r="MYT7" s="63"/>
      <c r="MYU7" s="63"/>
      <c r="MYV7" s="63"/>
      <c r="MYW7" s="63"/>
      <c r="MYX7" s="63"/>
      <c r="MYY7" s="63"/>
      <c r="MYZ7" s="63"/>
      <c r="MZA7" s="63"/>
      <c r="MZB7" s="63"/>
      <c r="MZC7" s="63"/>
      <c r="MZD7" s="63"/>
      <c r="MZE7" s="63"/>
      <c r="MZF7" s="63"/>
      <c r="MZG7" s="63"/>
      <c r="MZH7" s="63"/>
      <c r="MZI7" s="63"/>
      <c r="MZJ7" s="63"/>
      <c r="MZK7" s="63"/>
      <c r="MZL7" s="63"/>
      <c r="MZM7" s="63"/>
      <c r="MZN7" s="63"/>
      <c r="MZO7" s="63"/>
      <c r="MZP7" s="63"/>
      <c r="MZQ7" s="63"/>
      <c r="MZR7" s="63"/>
      <c r="MZS7" s="63"/>
      <c r="MZT7" s="63"/>
      <c r="MZU7" s="63"/>
      <c r="MZV7" s="63"/>
      <c r="MZW7" s="63"/>
      <c r="MZX7" s="63"/>
      <c r="MZY7" s="63"/>
      <c r="MZZ7" s="63"/>
      <c r="NAA7" s="63"/>
      <c r="NAB7" s="63"/>
      <c r="NAC7" s="63"/>
      <c r="NAD7" s="63"/>
      <c r="NAE7" s="63"/>
      <c r="NAF7" s="63"/>
      <c r="NAG7" s="63"/>
      <c r="NAH7" s="63"/>
      <c r="NAI7" s="63"/>
      <c r="NAJ7" s="63"/>
      <c r="NAK7" s="63"/>
      <c r="NAL7" s="63"/>
      <c r="NAM7" s="63"/>
      <c r="NAN7" s="63"/>
      <c r="NAO7" s="63"/>
      <c r="NAP7" s="63"/>
      <c r="NAQ7" s="63"/>
      <c r="NAR7" s="63"/>
      <c r="NAS7" s="63"/>
      <c r="NAT7" s="63"/>
      <c r="NAU7" s="63"/>
      <c r="NAV7" s="63"/>
      <c r="NAW7" s="63"/>
      <c r="NAX7" s="63"/>
      <c r="NAY7" s="63"/>
      <c r="NAZ7" s="63"/>
      <c r="NBA7" s="63"/>
      <c r="NBB7" s="63"/>
      <c r="NBC7" s="63"/>
      <c r="NBD7" s="63"/>
      <c r="NBE7" s="63"/>
      <c r="NBF7" s="63"/>
      <c r="NBG7" s="63"/>
      <c r="NBH7" s="63"/>
      <c r="NBI7" s="63"/>
      <c r="NBJ7" s="63"/>
      <c r="NBK7" s="63"/>
      <c r="NBL7" s="63"/>
      <c r="NBM7" s="63"/>
      <c r="NBN7" s="63"/>
      <c r="NBO7" s="63"/>
      <c r="NBP7" s="63"/>
      <c r="NBQ7" s="63"/>
      <c r="NBR7" s="63"/>
      <c r="NBS7" s="63"/>
      <c r="NBT7" s="63"/>
      <c r="NBU7" s="63"/>
      <c r="NBV7" s="63"/>
      <c r="NBW7" s="63"/>
      <c r="NBX7" s="63"/>
      <c r="NBY7" s="63"/>
      <c r="NBZ7" s="63"/>
      <c r="NCA7" s="63"/>
      <c r="NCB7" s="63"/>
      <c r="NCC7" s="63"/>
      <c r="NCD7" s="63"/>
      <c r="NCE7" s="63"/>
      <c r="NCF7" s="63"/>
      <c r="NCG7" s="63"/>
      <c r="NCH7" s="63"/>
      <c r="NCI7" s="63"/>
      <c r="NCJ7" s="63"/>
      <c r="NCK7" s="63"/>
      <c r="NCL7" s="63"/>
      <c r="NCM7" s="63"/>
      <c r="NCN7" s="63"/>
      <c r="NCO7" s="63"/>
      <c r="NCP7" s="63"/>
      <c r="NCQ7" s="63"/>
      <c r="NCR7" s="63"/>
      <c r="NCS7" s="63"/>
      <c r="NCT7" s="63"/>
      <c r="NCU7" s="63"/>
      <c r="NCV7" s="63"/>
      <c r="NCW7" s="63"/>
      <c r="NCX7" s="63"/>
      <c r="NCY7" s="63"/>
      <c r="NCZ7" s="63"/>
      <c r="NDA7" s="63"/>
      <c r="NDB7" s="63"/>
      <c r="NDC7" s="63"/>
      <c r="NDD7" s="63"/>
      <c r="NDE7" s="63"/>
      <c r="NDF7" s="63"/>
      <c r="NDG7" s="63"/>
      <c r="NDH7" s="63"/>
      <c r="NDI7" s="63"/>
      <c r="NDJ7" s="63"/>
      <c r="NDK7" s="63"/>
      <c r="NDL7" s="63"/>
      <c r="NDM7" s="63"/>
      <c r="NDN7" s="63"/>
      <c r="NDO7" s="63"/>
      <c r="NDP7" s="63"/>
      <c r="NDQ7" s="63"/>
      <c r="NDR7" s="63"/>
      <c r="NDS7" s="63"/>
      <c r="NDT7" s="63"/>
      <c r="NDU7" s="63"/>
      <c r="NDV7" s="63"/>
      <c r="NDW7" s="63"/>
      <c r="NDX7" s="63"/>
      <c r="NDY7" s="63"/>
      <c r="NDZ7" s="63"/>
      <c r="NEA7" s="63"/>
      <c r="NEB7" s="63"/>
      <c r="NEC7" s="63"/>
      <c r="NED7" s="63"/>
      <c r="NEE7" s="63"/>
      <c r="NEF7" s="63"/>
      <c r="NEG7" s="63"/>
      <c r="NEH7" s="63"/>
      <c r="NEI7" s="63"/>
      <c r="NEJ7" s="63"/>
      <c r="NEK7" s="63"/>
      <c r="NEL7" s="63"/>
      <c r="NEM7" s="63"/>
      <c r="NEN7" s="63"/>
      <c r="NEO7" s="63"/>
      <c r="NEP7" s="63"/>
      <c r="NEQ7" s="63"/>
      <c r="NER7" s="63"/>
      <c r="NES7" s="63"/>
      <c r="NET7" s="63"/>
      <c r="NEU7" s="63"/>
      <c r="NEV7" s="63"/>
      <c r="NEW7" s="63"/>
      <c r="NEX7" s="63"/>
      <c r="NEY7" s="63"/>
      <c r="NEZ7" s="63"/>
      <c r="NFA7" s="63"/>
      <c r="NFB7" s="63"/>
      <c r="NFC7" s="63"/>
      <c r="NFD7" s="63"/>
      <c r="NFE7" s="63"/>
      <c r="NFF7" s="63"/>
      <c r="NFG7" s="63"/>
      <c r="NFH7" s="63"/>
      <c r="NFI7" s="63"/>
      <c r="NFJ7" s="63"/>
      <c r="NFK7" s="63"/>
      <c r="NFL7" s="63"/>
      <c r="NFM7" s="63"/>
      <c r="NFN7" s="63"/>
      <c r="NFO7" s="63"/>
      <c r="NFP7" s="63"/>
      <c r="NFQ7" s="63"/>
      <c r="NFR7" s="63"/>
      <c r="NFS7" s="63"/>
      <c r="NFT7" s="63"/>
      <c r="NFU7" s="63"/>
      <c r="NFV7" s="63"/>
      <c r="NFW7" s="63"/>
      <c r="NFX7" s="63"/>
      <c r="NFY7" s="63"/>
      <c r="NFZ7" s="63"/>
      <c r="NGA7" s="63"/>
      <c r="NGB7" s="63"/>
      <c r="NGC7" s="63"/>
      <c r="NGD7" s="63"/>
      <c r="NGE7" s="63"/>
      <c r="NGF7" s="63"/>
      <c r="NGG7" s="63"/>
      <c r="NGH7" s="63"/>
      <c r="NGI7" s="63"/>
      <c r="NGJ7" s="63"/>
      <c r="NGK7" s="63"/>
      <c r="NGL7" s="63"/>
      <c r="NGM7" s="63"/>
      <c r="NGN7" s="63"/>
      <c r="NGO7" s="63"/>
      <c r="NGP7" s="63"/>
      <c r="NGQ7" s="63"/>
      <c r="NGR7" s="63"/>
      <c r="NGS7" s="63"/>
      <c r="NGT7" s="63"/>
      <c r="NGU7" s="63"/>
      <c r="NGV7" s="63"/>
      <c r="NGW7" s="63"/>
      <c r="NGX7" s="63"/>
      <c r="NGY7" s="63"/>
      <c r="NGZ7" s="63"/>
      <c r="NHA7" s="63"/>
      <c r="NHB7" s="63"/>
      <c r="NHC7" s="63"/>
      <c r="NHD7" s="63"/>
      <c r="NHE7" s="63"/>
      <c r="NHF7" s="63"/>
      <c r="NHG7" s="63"/>
      <c r="NHH7" s="63"/>
      <c r="NHI7" s="63"/>
      <c r="NHJ7" s="63"/>
      <c r="NHK7" s="63"/>
      <c r="NHL7" s="63"/>
      <c r="NHM7" s="63"/>
      <c r="NHN7" s="63"/>
      <c r="NHO7" s="63"/>
      <c r="NHP7" s="63"/>
      <c r="NHQ7" s="63"/>
      <c r="NHR7" s="63"/>
      <c r="NHS7" s="63"/>
      <c r="NHT7" s="63"/>
      <c r="NHU7" s="63"/>
      <c r="NHV7" s="63"/>
      <c r="NHW7" s="63"/>
      <c r="NHX7" s="63"/>
      <c r="NHY7" s="63"/>
      <c r="NHZ7" s="63"/>
      <c r="NIA7" s="63"/>
      <c r="NIB7" s="63"/>
      <c r="NIC7" s="63"/>
      <c r="NID7" s="63"/>
      <c r="NIE7" s="63"/>
      <c r="NIF7" s="63"/>
      <c r="NIG7" s="63"/>
      <c r="NIH7" s="63"/>
      <c r="NII7" s="63"/>
      <c r="NIJ7" s="63"/>
      <c r="NIK7" s="63"/>
      <c r="NIL7" s="63"/>
      <c r="NIM7" s="63"/>
      <c r="NIN7" s="63"/>
      <c r="NIO7" s="63"/>
      <c r="NIP7" s="63"/>
      <c r="NIQ7" s="63"/>
      <c r="NIR7" s="63"/>
      <c r="NIS7" s="63"/>
      <c r="NIT7" s="63"/>
      <c r="NIU7" s="63"/>
      <c r="NIV7" s="63"/>
      <c r="NIW7" s="63"/>
      <c r="NIX7" s="63"/>
      <c r="NIY7" s="63"/>
      <c r="NIZ7" s="63"/>
      <c r="NJA7" s="63"/>
      <c r="NJB7" s="63"/>
      <c r="NJC7" s="63"/>
      <c r="NJD7" s="63"/>
      <c r="NJE7" s="63"/>
      <c r="NJF7" s="63"/>
      <c r="NJG7" s="63"/>
      <c r="NJH7" s="63"/>
      <c r="NJI7" s="63"/>
      <c r="NJJ7" s="63"/>
      <c r="NJK7" s="63"/>
      <c r="NJL7" s="63"/>
      <c r="NJM7" s="63"/>
      <c r="NJN7" s="63"/>
      <c r="NJO7" s="63"/>
      <c r="NJP7" s="63"/>
      <c r="NJQ7" s="63"/>
      <c r="NJR7" s="63"/>
      <c r="NJS7" s="63"/>
      <c r="NJT7" s="63"/>
      <c r="NJU7" s="63"/>
      <c r="NJV7" s="63"/>
      <c r="NJW7" s="63"/>
      <c r="NJX7" s="63"/>
      <c r="NJY7" s="63"/>
      <c r="NJZ7" s="63"/>
      <c r="NKA7" s="63"/>
      <c r="NKB7" s="63"/>
      <c r="NKC7" s="63"/>
      <c r="NKD7" s="63"/>
      <c r="NKE7" s="63"/>
      <c r="NKF7" s="63"/>
      <c r="NKG7" s="63"/>
      <c r="NKH7" s="63"/>
      <c r="NKI7" s="63"/>
      <c r="NKJ7" s="63"/>
      <c r="NKK7" s="63"/>
      <c r="NKL7" s="63"/>
      <c r="NKM7" s="63"/>
      <c r="NKN7" s="63"/>
      <c r="NKO7" s="63"/>
      <c r="NKP7" s="63"/>
      <c r="NKQ7" s="63"/>
      <c r="NKR7" s="63"/>
      <c r="NKS7" s="63"/>
      <c r="NKT7" s="63"/>
      <c r="NKU7" s="63"/>
      <c r="NKV7" s="63"/>
      <c r="NKW7" s="63"/>
      <c r="NKX7" s="63"/>
      <c r="NKY7" s="63"/>
      <c r="NKZ7" s="63"/>
      <c r="NLA7" s="63"/>
      <c r="NLB7" s="63"/>
      <c r="NLC7" s="63"/>
      <c r="NLD7" s="63"/>
      <c r="NLE7" s="63"/>
      <c r="NLF7" s="63"/>
      <c r="NLG7" s="63"/>
      <c r="NLH7" s="63"/>
      <c r="NLI7" s="63"/>
      <c r="NLJ7" s="63"/>
      <c r="NLK7" s="63"/>
      <c r="NLL7" s="63"/>
      <c r="NLM7" s="63"/>
      <c r="NLN7" s="63"/>
      <c r="NLO7" s="63"/>
      <c r="NLP7" s="63"/>
      <c r="NLQ7" s="63"/>
      <c r="NLR7" s="63"/>
      <c r="NLS7" s="63"/>
      <c r="NLT7" s="63"/>
      <c r="NLU7" s="63"/>
      <c r="NLV7" s="63"/>
      <c r="NLW7" s="63"/>
      <c r="NLX7" s="63"/>
      <c r="NLY7" s="63"/>
      <c r="NLZ7" s="63"/>
      <c r="NMA7" s="63"/>
      <c r="NMB7" s="63"/>
      <c r="NMC7" s="63"/>
      <c r="NMD7" s="63"/>
      <c r="NME7" s="63"/>
      <c r="NMF7" s="63"/>
      <c r="NMG7" s="63"/>
      <c r="NMH7" s="63"/>
      <c r="NMI7" s="63"/>
      <c r="NMJ7" s="63"/>
      <c r="NMK7" s="63"/>
      <c r="NML7" s="63"/>
      <c r="NMM7" s="63"/>
      <c r="NMN7" s="63"/>
      <c r="NMO7" s="63"/>
      <c r="NMP7" s="63"/>
      <c r="NMQ7" s="63"/>
      <c r="NMR7" s="63"/>
      <c r="NMS7" s="63"/>
      <c r="NMT7" s="63"/>
      <c r="NMU7" s="63"/>
      <c r="NMV7" s="63"/>
      <c r="NMW7" s="63"/>
      <c r="NMX7" s="63"/>
      <c r="NMY7" s="63"/>
      <c r="NMZ7" s="63"/>
      <c r="NNA7" s="63"/>
      <c r="NNB7" s="63"/>
      <c r="NNC7" s="63"/>
      <c r="NND7" s="63"/>
      <c r="NNE7" s="63"/>
      <c r="NNF7" s="63"/>
      <c r="NNG7" s="63"/>
      <c r="NNH7" s="63"/>
      <c r="NNI7" s="63"/>
      <c r="NNJ7" s="63"/>
      <c r="NNK7" s="63"/>
      <c r="NNL7" s="63"/>
      <c r="NNM7" s="63"/>
      <c r="NNN7" s="63"/>
      <c r="NNO7" s="63"/>
      <c r="NNP7" s="63"/>
      <c r="NNQ7" s="63"/>
      <c r="NNR7" s="63"/>
      <c r="NNS7" s="63"/>
      <c r="NNT7" s="63"/>
      <c r="NNU7" s="63"/>
      <c r="NNV7" s="63"/>
      <c r="NNW7" s="63"/>
      <c r="NNX7" s="63"/>
      <c r="NNY7" s="63"/>
      <c r="NNZ7" s="63"/>
      <c r="NOA7" s="63"/>
      <c r="NOB7" s="63"/>
      <c r="NOC7" s="63"/>
      <c r="NOD7" s="63"/>
      <c r="NOE7" s="63"/>
      <c r="NOF7" s="63"/>
      <c r="NOG7" s="63"/>
      <c r="NOH7" s="63"/>
      <c r="NOI7" s="63"/>
      <c r="NOJ7" s="63"/>
      <c r="NOK7" s="63"/>
      <c r="NOL7" s="63"/>
      <c r="NOM7" s="63"/>
      <c r="NON7" s="63"/>
      <c r="NOO7" s="63"/>
      <c r="NOP7" s="63"/>
      <c r="NOQ7" s="63"/>
      <c r="NOR7" s="63"/>
      <c r="NOS7" s="63"/>
      <c r="NOT7" s="63"/>
      <c r="NOU7" s="63"/>
      <c r="NOV7" s="63"/>
      <c r="NOW7" s="63"/>
      <c r="NOX7" s="63"/>
      <c r="NOY7" s="63"/>
      <c r="NOZ7" s="63"/>
      <c r="NPA7" s="63"/>
      <c r="NPB7" s="63"/>
      <c r="NPC7" s="63"/>
      <c r="NPD7" s="63"/>
      <c r="NPE7" s="63"/>
      <c r="NPF7" s="63"/>
      <c r="NPG7" s="63"/>
      <c r="NPH7" s="63"/>
      <c r="NPI7" s="63"/>
      <c r="NPJ7" s="63"/>
      <c r="NPK7" s="63"/>
      <c r="NPL7" s="63"/>
      <c r="NPM7" s="63"/>
      <c r="NPN7" s="63"/>
      <c r="NPO7" s="63"/>
      <c r="NPP7" s="63"/>
      <c r="NPQ7" s="63"/>
      <c r="NPR7" s="63"/>
      <c r="NPS7" s="63"/>
      <c r="NPT7" s="63"/>
      <c r="NPU7" s="63"/>
      <c r="NPV7" s="63"/>
      <c r="NPW7" s="63"/>
      <c r="NPX7" s="63"/>
      <c r="NPY7" s="63"/>
      <c r="NPZ7" s="63"/>
      <c r="NQA7" s="63"/>
      <c r="NQB7" s="63"/>
      <c r="NQC7" s="63"/>
      <c r="NQD7" s="63"/>
      <c r="NQE7" s="63"/>
      <c r="NQF7" s="63"/>
      <c r="NQG7" s="63"/>
      <c r="NQH7" s="63"/>
      <c r="NQI7" s="63"/>
      <c r="NQJ7" s="63"/>
      <c r="NQK7" s="63"/>
      <c r="NQL7" s="63"/>
      <c r="NQM7" s="63"/>
      <c r="NQN7" s="63"/>
      <c r="NQO7" s="63"/>
      <c r="NQP7" s="63"/>
      <c r="NQQ7" s="63"/>
      <c r="NQR7" s="63"/>
      <c r="NQS7" s="63"/>
      <c r="NQT7" s="63"/>
      <c r="NQU7" s="63"/>
      <c r="NQV7" s="63"/>
      <c r="NQW7" s="63"/>
      <c r="NQX7" s="63"/>
      <c r="NQY7" s="63"/>
      <c r="NQZ7" s="63"/>
      <c r="NRA7" s="63"/>
      <c r="NRB7" s="63"/>
      <c r="NRC7" s="63"/>
      <c r="NRD7" s="63"/>
      <c r="NRE7" s="63"/>
      <c r="NRF7" s="63"/>
      <c r="NRG7" s="63"/>
      <c r="NRH7" s="63"/>
      <c r="NRI7" s="63"/>
      <c r="NRJ7" s="63"/>
      <c r="NRK7" s="63"/>
      <c r="NRL7" s="63"/>
      <c r="NRM7" s="63"/>
      <c r="NRN7" s="63"/>
      <c r="NRO7" s="63"/>
      <c r="NRP7" s="63"/>
      <c r="NRQ7" s="63"/>
      <c r="NRR7" s="63"/>
      <c r="NRS7" s="63"/>
      <c r="NRT7" s="63"/>
      <c r="NRU7" s="63"/>
      <c r="NRV7" s="63"/>
      <c r="NRW7" s="63"/>
      <c r="NRX7" s="63"/>
      <c r="NRY7" s="63"/>
      <c r="NRZ7" s="63"/>
      <c r="NSA7" s="63"/>
      <c r="NSB7" s="63"/>
      <c r="NSC7" s="63"/>
      <c r="NSD7" s="63"/>
      <c r="NSE7" s="63"/>
      <c r="NSF7" s="63"/>
      <c r="NSG7" s="63"/>
      <c r="NSH7" s="63"/>
      <c r="NSI7" s="63"/>
      <c r="NSJ7" s="63"/>
      <c r="NSK7" s="63"/>
      <c r="NSL7" s="63"/>
      <c r="NSM7" s="63"/>
      <c r="NSN7" s="63"/>
      <c r="NSO7" s="63"/>
      <c r="NSP7" s="63"/>
      <c r="NSQ7" s="63"/>
      <c r="NSR7" s="63"/>
      <c r="NSS7" s="63"/>
      <c r="NST7" s="63"/>
      <c r="NSU7" s="63"/>
      <c r="NSV7" s="63"/>
      <c r="NSW7" s="63"/>
      <c r="NSX7" s="63"/>
      <c r="NSY7" s="63"/>
      <c r="NSZ7" s="63"/>
      <c r="NTA7" s="63"/>
      <c r="NTB7" s="63"/>
      <c r="NTC7" s="63"/>
      <c r="NTD7" s="63"/>
      <c r="NTE7" s="63"/>
      <c r="NTF7" s="63"/>
      <c r="NTG7" s="63"/>
      <c r="NTH7" s="63"/>
      <c r="NTI7" s="63"/>
      <c r="NTJ7" s="63"/>
      <c r="NTK7" s="63"/>
      <c r="NTL7" s="63"/>
      <c r="NTM7" s="63"/>
      <c r="NTN7" s="63"/>
      <c r="NTO7" s="63"/>
      <c r="NTP7" s="63"/>
      <c r="NTQ7" s="63"/>
      <c r="NTR7" s="63"/>
      <c r="NTS7" s="63"/>
      <c r="NTT7" s="63"/>
      <c r="NTU7" s="63"/>
      <c r="NTV7" s="63"/>
      <c r="NTW7" s="63"/>
      <c r="NTX7" s="63"/>
      <c r="NTY7" s="63"/>
      <c r="NTZ7" s="63"/>
      <c r="NUA7" s="63"/>
      <c r="NUB7" s="63"/>
      <c r="NUC7" s="63"/>
      <c r="NUD7" s="63"/>
      <c r="NUE7" s="63"/>
      <c r="NUF7" s="63"/>
      <c r="NUG7" s="63"/>
      <c r="NUH7" s="63"/>
      <c r="NUI7" s="63"/>
      <c r="NUJ7" s="63"/>
      <c r="NUK7" s="63"/>
      <c r="NUL7" s="63"/>
      <c r="NUM7" s="63"/>
      <c r="NUN7" s="63"/>
      <c r="NUO7" s="63"/>
      <c r="NUP7" s="63"/>
      <c r="NUQ7" s="63"/>
      <c r="NUR7" s="63"/>
      <c r="NUS7" s="63"/>
      <c r="NUT7" s="63"/>
      <c r="NUU7" s="63"/>
      <c r="NUV7" s="63"/>
      <c r="NUW7" s="63"/>
      <c r="NUX7" s="63"/>
      <c r="NUY7" s="63"/>
      <c r="NUZ7" s="63"/>
      <c r="NVA7" s="63"/>
      <c r="NVB7" s="63"/>
      <c r="NVC7" s="63"/>
      <c r="NVD7" s="63"/>
      <c r="NVE7" s="63"/>
      <c r="NVF7" s="63"/>
      <c r="NVG7" s="63"/>
      <c r="NVH7" s="63"/>
      <c r="NVI7" s="63"/>
      <c r="NVJ7" s="63"/>
      <c r="NVK7" s="63"/>
      <c r="NVL7" s="63"/>
      <c r="NVM7" s="63"/>
      <c r="NVN7" s="63"/>
      <c r="NVO7" s="63"/>
      <c r="NVP7" s="63"/>
      <c r="NVQ7" s="63"/>
      <c r="NVR7" s="63"/>
      <c r="NVS7" s="63"/>
      <c r="NVT7" s="63"/>
      <c r="NVU7" s="63"/>
      <c r="NVV7" s="63"/>
      <c r="NVW7" s="63"/>
      <c r="NVX7" s="63"/>
      <c r="NVY7" s="63"/>
      <c r="NVZ7" s="63"/>
      <c r="NWA7" s="63"/>
      <c r="NWB7" s="63"/>
      <c r="NWC7" s="63"/>
      <c r="NWD7" s="63"/>
      <c r="NWE7" s="63"/>
      <c r="NWF7" s="63"/>
      <c r="NWG7" s="63"/>
      <c r="NWH7" s="63"/>
      <c r="NWI7" s="63"/>
      <c r="NWJ7" s="63"/>
      <c r="NWK7" s="63"/>
      <c r="NWL7" s="63"/>
      <c r="NWM7" s="63"/>
      <c r="NWN7" s="63"/>
      <c r="NWO7" s="63"/>
      <c r="NWP7" s="63"/>
      <c r="NWQ7" s="63"/>
      <c r="NWR7" s="63"/>
      <c r="NWS7" s="63"/>
      <c r="NWT7" s="63"/>
      <c r="NWU7" s="63"/>
      <c r="NWV7" s="63"/>
      <c r="NWW7" s="63"/>
      <c r="NWX7" s="63"/>
      <c r="NWY7" s="63"/>
      <c r="NWZ7" s="63"/>
      <c r="NXA7" s="63"/>
      <c r="NXB7" s="63"/>
      <c r="NXC7" s="63"/>
      <c r="NXD7" s="63"/>
      <c r="NXE7" s="63"/>
      <c r="NXF7" s="63"/>
      <c r="NXG7" s="63"/>
      <c r="NXH7" s="63"/>
      <c r="NXI7" s="63"/>
      <c r="NXJ7" s="63"/>
      <c r="NXK7" s="63"/>
      <c r="NXL7" s="63"/>
      <c r="NXM7" s="63"/>
      <c r="NXN7" s="63"/>
      <c r="NXO7" s="63"/>
      <c r="NXP7" s="63"/>
      <c r="NXQ7" s="63"/>
      <c r="NXR7" s="63"/>
      <c r="NXS7" s="63"/>
      <c r="NXT7" s="63"/>
      <c r="NXU7" s="63"/>
      <c r="NXV7" s="63"/>
      <c r="NXW7" s="63"/>
      <c r="NXX7" s="63"/>
      <c r="NXY7" s="63"/>
      <c r="NXZ7" s="63"/>
      <c r="NYA7" s="63"/>
      <c r="NYB7" s="63"/>
      <c r="NYC7" s="63"/>
      <c r="NYD7" s="63"/>
      <c r="NYE7" s="63"/>
      <c r="NYF7" s="63"/>
      <c r="NYG7" s="63"/>
      <c r="NYH7" s="63"/>
      <c r="NYI7" s="63"/>
      <c r="NYJ7" s="63"/>
      <c r="NYK7" s="63"/>
      <c r="NYL7" s="63"/>
      <c r="NYM7" s="63"/>
      <c r="NYN7" s="63"/>
      <c r="NYO7" s="63"/>
      <c r="NYP7" s="63"/>
      <c r="NYQ7" s="63"/>
      <c r="NYR7" s="63"/>
      <c r="NYS7" s="63"/>
      <c r="NYT7" s="63"/>
      <c r="NYU7" s="63"/>
      <c r="NYV7" s="63"/>
      <c r="NYW7" s="63"/>
      <c r="NYX7" s="63"/>
      <c r="NYY7" s="63"/>
      <c r="NYZ7" s="63"/>
      <c r="NZA7" s="63"/>
      <c r="NZB7" s="63"/>
      <c r="NZC7" s="63"/>
      <c r="NZD7" s="63"/>
      <c r="NZE7" s="63"/>
      <c r="NZF7" s="63"/>
      <c r="NZG7" s="63"/>
      <c r="NZH7" s="63"/>
      <c r="NZI7" s="63"/>
      <c r="NZJ7" s="63"/>
      <c r="NZK7" s="63"/>
      <c r="NZL7" s="63"/>
      <c r="NZM7" s="63"/>
      <c r="NZN7" s="63"/>
      <c r="NZO7" s="63"/>
      <c r="NZP7" s="63"/>
      <c r="NZQ7" s="63"/>
      <c r="NZR7" s="63"/>
      <c r="NZS7" s="63"/>
      <c r="NZT7" s="63"/>
      <c r="NZU7" s="63"/>
      <c r="NZV7" s="63"/>
      <c r="NZW7" s="63"/>
      <c r="NZX7" s="63"/>
      <c r="NZY7" s="63"/>
      <c r="NZZ7" s="63"/>
      <c r="OAA7" s="63"/>
      <c r="OAB7" s="63"/>
      <c r="OAC7" s="63"/>
      <c r="OAD7" s="63"/>
      <c r="OAE7" s="63"/>
      <c r="OAF7" s="63"/>
      <c r="OAG7" s="63"/>
      <c r="OAH7" s="63"/>
      <c r="OAI7" s="63"/>
      <c r="OAJ7" s="63"/>
      <c r="OAK7" s="63"/>
      <c r="OAL7" s="63"/>
      <c r="OAM7" s="63"/>
      <c r="OAN7" s="63"/>
      <c r="OAO7" s="63"/>
      <c r="OAP7" s="63"/>
      <c r="OAQ7" s="63"/>
      <c r="OAR7" s="63"/>
      <c r="OAS7" s="63"/>
      <c r="OAT7" s="63"/>
      <c r="OAU7" s="63"/>
      <c r="OAV7" s="63"/>
      <c r="OAW7" s="63"/>
      <c r="OAX7" s="63"/>
      <c r="OAY7" s="63"/>
      <c r="OAZ7" s="63"/>
      <c r="OBA7" s="63"/>
      <c r="OBB7" s="63"/>
      <c r="OBC7" s="63"/>
      <c r="OBD7" s="63"/>
      <c r="OBE7" s="63"/>
      <c r="OBF7" s="63"/>
      <c r="OBG7" s="63"/>
      <c r="OBH7" s="63"/>
      <c r="OBI7" s="63"/>
      <c r="OBJ7" s="63"/>
      <c r="OBK7" s="63"/>
      <c r="OBL7" s="63"/>
      <c r="OBM7" s="63"/>
      <c r="OBN7" s="63"/>
      <c r="OBO7" s="63"/>
      <c r="OBP7" s="63"/>
      <c r="OBQ7" s="63"/>
      <c r="OBR7" s="63"/>
      <c r="OBS7" s="63"/>
      <c r="OBT7" s="63"/>
      <c r="OBU7" s="63"/>
      <c r="OBV7" s="63"/>
      <c r="OBW7" s="63"/>
      <c r="OBX7" s="63"/>
      <c r="OBY7" s="63"/>
      <c r="OBZ7" s="63"/>
      <c r="OCA7" s="63"/>
      <c r="OCB7" s="63"/>
      <c r="OCC7" s="63"/>
      <c r="OCD7" s="63"/>
      <c r="OCE7" s="63"/>
      <c r="OCF7" s="63"/>
      <c r="OCG7" s="63"/>
      <c r="OCH7" s="63"/>
      <c r="OCI7" s="63"/>
      <c r="OCJ7" s="63"/>
      <c r="OCK7" s="63"/>
      <c r="OCL7" s="63"/>
      <c r="OCM7" s="63"/>
      <c r="OCN7" s="63"/>
      <c r="OCO7" s="63"/>
      <c r="OCP7" s="63"/>
      <c r="OCQ7" s="63"/>
      <c r="OCR7" s="63"/>
      <c r="OCS7" s="63"/>
      <c r="OCT7" s="63"/>
      <c r="OCU7" s="63"/>
      <c r="OCV7" s="63"/>
      <c r="OCW7" s="63"/>
      <c r="OCX7" s="63"/>
      <c r="OCY7" s="63"/>
      <c r="OCZ7" s="63"/>
      <c r="ODA7" s="63"/>
      <c r="ODB7" s="63"/>
      <c r="ODC7" s="63"/>
      <c r="ODD7" s="63"/>
      <c r="ODE7" s="63"/>
      <c r="ODF7" s="63"/>
      <c r="ODG7" s="63"/>
      <c r="ODH7" s="63"/>
      <c r="ODI7" s="63"/>
      <c r="ODJ7" s="63"/>
      <c r="ODK7" s="63"/>
      <c r="ODL7" s="63"/>
      <c r="ODM7" s="63"/>
      <c r="ODN7" s="63"/>
      <c r="ODO7" s="63"/>
      <c r="ODP7" s="63"/>
      <c r="ODQ7" s="63"/>
      <c r="ODR7" s="63"/>
      <c r="ODS7" s="63"/>
      <c r="ODT7" s="63"/>
      <c r="ODU7" s="63"/>
      <c r="ODV7" s="63"/>
      <c r="ODW7" s="63"/>
      <c r="ODX7" s="63"/>
      <c r="ODY7" s="63"/>
      <c r="ODZ7" s="63"/>
      <c r="OEA7" s="63"/>
      <c r="OEB7" s="63"/>
      <c r="OEC7" s="63"/>
      <c r="OED7" s="63"/>
      <c r="OEE7" s="63"/>
      <c r="OEF7" s="63"/>
      <c r="OEG7" s="63"/>
      <c r="OEH7" s="63"/>
      <c r="OEI7" s="63"/>
      <c r="OEJ7" s="63"/>
      <c r="OEK7" s="63"/>
      <c r="OEL7" s="63"/>
      <c r="OEM7" s="63"/>
      <c r="OEN7" s="63"/>
      <c r="OEO7" s="63"/>
      <c r="OEP7" s="63"/>
      <c r="OEQ7" s="63"/>
      <c r="OER7" s="63"/>
      <c r="OES7" s="63"/>
      <c r="OET7" s="63"/>
      <c r="OEU7" s="63"/>
      <c r="OEV7" s="63"/>
      <c r="OEW7" s="63"/>
      <c r="OEX7" s="63"/>
      <c r="OEY7" s="63"/>
      <c r="OEZ7" s="63"/>
      <c r="OFA7" s="63"/>
      <c r="OFB7" s="63"/>
      <c r="OFC7" s="63"/>
      <c r="OFD7" s="63"/>
      <c r="OFE7" s="63"/>
      <c r="OFF7" s="63"/>
      <c r="OFG7" s="63"/>
      <c r="OFH7" s="63"/>
      <c r="OFI7" s="63"/>
      <c r="OFJ7" s="63"/>
      <c r="OFK7" s="63"/>
      <c r="OFL7" s="63"/>
      <c r="OFM7" s="63"/>
      <c r="OFN7" s="63"/>
      <c r="OFO7" s="63"/>
      <c r="OFP7" s="63"/>
      <c r="OFQ7" s="63"/>
      <c r="OFR7" s="63"/>
      <c r="OFS7" s="63"/>
      <c r="OFT7" s="63"/>
      <c r="OFU7" s="63"/>
      <c r="OFV7" s="63"/>
      <c r="OFW7" s="63"/>
      <c r="OFX7" s="63"/>
      <c r="OFY7" s="63"/>
      <c r="OFZ7" s="63"/>
      <c r="OGA7" s="63"/>
      <c r="OGB7" s="63"/>
      <c r="OGC7" s="63"/>
      <c r="OGD7" s="63"/>
      <c r="OGE7" s="63"/>
      <c r="OGF7" s="63"/>
      <c r="OGG7" s="63"/>
      <c r="OGH7" s="63"/>
      <c r="OGI7" s="63"/>
      <c r="OGJ7" s="63"/>
      <c r="OGK7" s="63"/>
      <c r="OGL7" s="63"/>
      <c r="OGM7" s="63"/>
      <c r="OGN7" s="63"/>
      <c r="OGO7" s="63"/>
      <c r="OGP7" s="63"/>
      <c r="OGQ7" s="63"/>
      <c r="OGR7" s="63"/>
      <c r="OGS7" s="63"/>
      <c r="OGT7" s="63"/>
      <c r="OGU7" s="63"/>
      <c r="OGV7" s="63"/>
      <c r="OGW7" s="63"/>
      <c r="OGX7" s="63"/>
      <c r="OGY7" s="63"/>
      <c r="OGZ7" s="63"/>
      <c r="OHA7" s="63"/>
      <c r="OHB7" s="63"/>
      <c r="OHC7" s="63"/>
      <c r="OHD7" s="63"/>
      <c r="OHE7" s="63"/>
      <c r="OHF7" s="63"/>
      <c r="OHG7" s="63"/>
      <c r="OHH7" s="63"/>
      <c r="OHI7" s="63"/>
      <c r="OHJ7" s="63"/>
      <c r="OHK7" s="63"/>
      <c r="OHL7" s="63"/>
      <c r="OHM7" s="63"/>
      <c r="OHN7" s="63"/>
      <c r="OHO7" s="63"/>
      <c r="OHP7" s="63"/>
      <c r="OHQ7" s="63"/>
      <c r="OHR7" s="63"/>
      <c r="OHS7" s="63"/>
      <c r="OHT7" s="63"/>
      <c r="OHU7" s="63"/>
      <c r="OHV7" s="63"/>
      <c r="OHW7" s="63"/>
      <c r="OHX7" s="63"/>
      <c r="OHY7" s="63"/>
      <c r="OHZ7" s="63"/>
      <c r="OIA7" s="63"/>
      <c r="OIB7" s="63"/>
      <c r="OIC7" s="63"/>
      <c r="OID7" s="63"/>
      <c r="OIE7" s="63"/>
      <c r="OIF7" s="63"/>
      <c r="OIG7" s="63"/>
      <c r="OIH7" s="63"/>
      <c r="OII7" s="63"/>
      <c r="OIJ7" s="63"/>
      <c r="OIK7" s="63"/>
      <c r="OIL7" s="63"/>
      <c r="OIM7" s="63"/>
      <c r="OIN7" s="63"/>
      <c r="OIO7" s="63"/>
      <c r="OIP7" s="63"/>
      <c r="OIQ7" s="63"/>
      <c r="OIR7" s="63"/>
      <c r="OIS7" s="63"/>
      <c r="OIT7" s="63"/>
      <c r="OIU7" s="63"/>
      <c r="OIV7" s="63"/>
      <c r="OIW7" s="63"/>
      <c r="OIX7" s="63"/>
      <c r="OIY7" s="63"/>
      <c r="OIZ7" s="63"/>
      <c r="OJA7" s="63"/>
      <c r="OJB7" s="63"/>
      <c r="OJC7" s="63"/>
      <c r="OJD7" s="63"/>
      <c r="OJE7" s="63"/>
      <c r="OJF7" s="63"/>
      <c r="OJG7" s="63"/>
      <c r="OJH7" s="63"/>
      <c r="OJI7" s="63"/>
      <c r="OJJ7" s="63"/>
      <c r="OJK7" s="63"/>
      <c r="OJL7" s="63"/>
      <c r="OJM7" s="63"/>
      <c r="OJN7" s="63"/>
      <c r="OJO7" s="63"/>
      <c r="OJP7" s="63"/>
      <c r="OJQ7" s="63"/>
      <c r="OJR7" s="63"/>
      <c r="OJS7" s="63"/>
      <c r="OJT7" s="63"/>
      <c r="OJU7" s="63"/>
      <c r="OJV7" s="63"/>
      <c r="OJW7" s="63"/>
      <c r="OJX7" s="63"/>
      <c r="OJY7" s="63"/>
      <c r="OJZ7" s="63"/>
      <c r="OKA7" s="63"/>
      <c r="OKB7" s="63"/>
      <c r="OKC7" s="63"/>
      <c r="OKD7" s="63"/>
      <c r="OKE7" s="63"/>
      <c r="OKF7" s="63"/>
      <c r="OKG7" s="63"/>
      <c r="OKH7" s="63"/>
      <c r="OKI7" s="63"/>
      <c r="OKJ7" s="63"/>
      <c r="OKK7" s="63"/>
      <c r="OKL7" s="63"/>
      <c r="OKM7" s="63"/>
      <c r="OKN7" s="63"/>
      <c r="OKO7" s="63"/>
      <c r="OKP7" s="63"/>
      <c r="OKQ7" s="63"/>
      <c r="OKR7" s="63"/>
      <c r="OKS7" s="63"/>
      <c r="OKT7" s="63"/>
      <c r="OKU7" s="63"/>
      <c r="OKV7" s="63"/>
      <c r="OKW7" s="63"/>
      <c r="OKX7" s="63"/>
      <c r="OKY7" s="63"/>
      <c r="OKZ7" s="63"/>
      <c r="OLA7" s="63"/>
      <c r="OLB7" s="63"/>
      <c r="OLC7" s="63"/>
      <c r="OLD7" s="63"/>
      <c r="OLE7" s="63"/>
      <c r="OLF7" s="63"/>
      <c r="OLG7" s="63"/>
      <c r="OLH7" s="63"/>
      <c r="OLI7" s="63"/>
      <c r="OLJ7" s="63"/>
      <c r="OLK7" s="63"/>
      <c r="OLL7" s="63"/>
      <c r="OLM7" s="63"/>
      <c r="OLN7" s="63"/>
      <c r="OLO7" s="63"/>
      <c r="OLP7" s="63"/>
      <c r="OLQ7" s="63"/>
      <c r="OLR7" s="63"/>
      <c r="OLS7" s="63"/>
      <c r="OLT7" s="63"/>
      <c r="OLU7" s="63"/>
      <c r="OLV7" s="63"/>
      <c r="OLW7" s="63"/>
      <c r="OLX7" s="63"/>
      <c r="OLY7" s="63"/>
      <c r="OLZ7" s="63"/>
      <c r="OMA7" s="63"/>
      <c r="OMB7" s="63"/>
      <c r="OMC7" s="63"/>
      <c r="OMD7" s="63"/>
      <c r="OME7" s="63"/>
      <c r="OMF7" s="63"/>
      <c r="OMG7" s="63"/>
      <c r="OMH7" s="63"/>
      <c r="OMI7" s="63"/>
      <c r="OMJ7" s="63"/>
      <c r="OMK7" s="63"/>
      <c r="OML7" s="63"/>
      <c r="OMM7" s="63"/>
      <c r="OMN7" s="63"/>
      <c r="OMO7" s="63"/>
      <c r="OMP7" s="63"/>
      <c r="OMQ7" s="63"/>
      <c r="OMR7" s="63"/>
      <c r="OMS7" s="63"/>
      <c r="OMT7" s="63"/>
      <c r="OMU7" s="63"/>
      <c r="OMV7" s="63"/>
      <c r="OMW7" s="63"/>
      <c r="OMX7" s="63"/>
      <c r="OMY7" s="63"/>
      <c r="OMZ7" s="63"/>
      <c r="ONA7" s="63"/>
      <c r="ONB7" s="63"/>
      <c r="ONC7" s="63"/>
      <c r="OND7" s="63"/>
      <c r="ONE7" s="63"/>
      <c r="ONF7" s="63"/>
      <c r="ONG7" s="63"/>
      <c r="ONH7" s="63"/>
      <c r="ONI7" s="63"/>
      <c r="ONJ7" s="63"/>
      <c r="ONK7" s="63"/>
      <c r="ONL7" s="63"/>
      <c r="ONM7" s="63"/>
      <c r="ONN7" s="63"/>
      <c r="ONO7" s="63"/>
      <c r="ONP7" s="63"/>
      <c r="ONQ7" s="63"/>
      <c r="ONR7" s="63"/>
      <c r="ONS7" s="63"/>
      <c r="ONT7" s="63"/>
      <c r="ONU7" s="63"/>
      <c r="ONV7" s="63"/>
      <c r="ONW7" s="63"/>
      <c r="ONX7" s="63"/>
      <c r="ONY7" s="63"/>
      <c r="ONZ7" s="63"/>
      <c r="OOA7" s="63"/>
      <c r="OOB7" s="63"/>
      <c r="OOC7" s="63"/>
      <c r="OOD7" s="63"/>
      <c r="OOE7" s="63"/>
      <c r="OOF7" s="63"/>
      <c r="OOG7" s="63"/>
      <c r="OOH7" s="63"/>
      <c r="OOI7" s="63"/>
      <c r="OOJ7" s="63"/>
      <c r="OOK7" s="63"/>
      <c r="OOL7" s="63"/>
      <c r="OOM7" s="63"/>
      <c r="OON7" s="63"/>
      <c r="OOO7" s="63"/>
      <c r="OOP7" s="63"/>
      <c r="OOQ7" s="63"/>
      <c r="OOR7" s="63"/>
      <c r="OOS7" s="63"/>
      <c r="OOT7" s="63"/>
      <c r="OOU7" s="63"/>
      <c r="OOV7" s="63"/>
      <c r="OOW7" s="63"/>
      <c r="OOX7" s="63"/>
      <c r="OOY7" s="63"/>
      <c r="OOZ7" s="63"/>
      <c r="OPA7" s="63"/>
      <c r="OPB7" s="63"/>
      <c r="OPC7" s="63"/>
      <c r="OPD7" s="63"/>
      <c r="OPE7" s="63"/>
      <c r="OPF7" s="63"/>
      <c r="OPG7" s="63"/>
      <c r="OPH7" s="63"/>
      <c r="OPI7" s="63"/>
      <c r="OPJ7" s="63"/>
      <c r="OPK7" s="63"/>
      <c r="OPL7" s="63"/>
      <c r="OPM7" s="63"/>
      <c r="OPN7" s="63"/>
      <c r="OPO7" s="63"/>
      <c r="OPP7" s="63"/>
      <c r="OPQ7" s="63"/>
      <c r="OPR7" s="63"/>
      <c r="OPS7" s="63"/>
      <c r="OPT7" s="63"/>
      <c r="OPU7" s="63"/>
      <c r="OPV7" s="63"/>
      <c r="OPW7" s="63"/>
      <c r="OPX7" s="63"/>
      <c r="OPY7" s="63"/>
      <c r="OPZ7" s="63"/>
      <c r="OQA7" s="63"/>
      <c r="OQB7" s="63"/>
      <c r="OQC7" s="63"/>
      <c r="OQD7" s="63"/>
      <c r="OQE7" s="63"/>
      <c r="OQF7" s="63"/>
      <c r="OQG7" s="63"/>
      <c r="OQH7" s="63"/>
      <c r="OQI7" s="63"/>
      <c r="OQJ7" s="63"/>
      <c r="OQK7" s="63"/>
      <c r="OQL7" s="63"/>
      <c r="OQM7" s="63"/>
      <c r="OQN7" s="63"/>
      <c r="OQO7" s="63"/>
      <c r="OQP7" s="63"/>
      <c r="OQQ7" s="63"/>
      <c r="OQR7" s="63"/>
      <c r="OQS7" s="63"/>
      <c r="OQT7" s="63"/>
      <c r="OQU7" s="63"/>
      <c r="OQV7" s="63"/>
      <c r="OQW7" s="63"/>
      <c r="OQX7" s="63"/>
      <c r="OQY7" s="63"/>
      <c r="OQZ7" s="63"/>
      <c r="ORA7" s="63"/>
      <c r="ORB7" s="63"/>
      <c r="ORC7" s="63"/>
      <c r="ORD7" s="63"/>
      <c r="ORE7" s="63"/>
      <c r="ORF7" s="63"/>
      <c r="ORG7" s="63"/>
      <c r="ORH7" s="63"/>
      <c r="ORI7" s="63"/>
      <c r="ORJ7" s="63"/>
      <c r="ORK7" s="63"/>
      <c r="ORL7" s="63"/>
      <c r="ORM7" s="63"/>
      <c r="ORN7" s="63"/>
      <c r="ORO7" s="63"/>
      <c r="ORP7" s="63"/>
      <c r="ORQ7" s="63"/>
      <c r="ORR7" s="63"/>
      <c r="ORS7" s="63"/>
      <c r="ORT7" s="63"/>
      <c r="ORU7" s="63"/>
      <c r="ORV7" s="63"/>
      <c r="ORW7" s="63"/>
      <c r="ORX7" s="63"/>
      <c r="ORY7" s="63"/>
      <c r="ORZ7" s="63"/>
      <c r="OSA7" s="63"/>
      <c r="OSB7" s="63"/>
      <c r="OSC7" s="63"/>
      <c r="OSD7" s="63"/>
      <c r="OSE7" s="63"/>
      <c r="OSF7" s="63"/>
      <c r="OSG7" s="63"/>
      <c r="OSH7" s="63"/>
      <c r="OSI7" s="63"/>
      <c r="OSJ7" s="63"/>
      <c r="OSK7" s="63"/>
      <c r="OSL7" s="63"/>
      <c r="OSM7" s="63"/>
      <c r="OSN7" s="63"/>
      <c r="OSO7" s="63"/>
      <c r="OSP7" s="63"/>
      <c r="OSQ7" s="63"/>
      <c r="OSR7" s="63"/>
      <c r="OSS7" s="63"/>
      <c r="OST7" s="63"/>
      <c r="OSU7" s="63"/>
      <c r="OSV7" s="63"/>
      <c r="OSW7" s="63"/>
      <c r="OSX7" s="63"/>
      <c r="OSY7" s="63"/>
      <c r="OSZ7" s="63"/>
      <c r="OTA7" s="63"/>
      <c r="OTB7" s="63"/>
      <c r="OTC7" s="63"/>
      <c r="OTD7" s="63"/>
      <c r="OTE7" s="63"/>
      <c r="OTF7" s="63"/>
      <c r="OTG7" s="63"/>
      <c r="OTH7" s="63"/>
      <c r="OTI7" s="63"/>
      <c r="OTJ7" s="63"/>
      <c r="OTK7" s="63"/>
      <c r="OTL7" s="63"/>
      <c r="OTM7" s="63"/>
      <c r="OTN7" s="63"/>
      <c r="OTO7" s="63"/>
      <c r="OTP7" s="63"/>
      <c r="OTQ7" s="63"/>
      <c r="OTR7" s="63"/>
      <c r="OTS7" s="63"/>
      <c r="OTT7" s="63"/>
      <c r="OTU7" s="63"/>
      <c r="OTV7" s="63"/>
      <c r="OTW7" s="63"/>
      <c r="OTX7" s="63"/>
      <c r="OTY7" s="63"/>
      <c r="OTZ7" s="63"/>
      <c r="OUA7" s="63"/>
      <c r="OUB7" s="63"/>
      <c r="OUC7" s="63"/>
      <c r="OUD7" s="63"/>
      <c r="OUE7" s="63"/>
      <c r="OUF7" s="63"/>
      <c r="OUG7" s="63"/>
      <c r="OUH7" s="63"/>
      <c r="OUI7" s="63"/>
      <c r="OUJ7" s="63"/>
      <c r="OUK7" s="63"/>
      <c r="OUL7" s="63"/>
      <c r="OUM7" s="63"/>
      <c r="OUN7" s="63"/>
      <c r="OUO7" s="63"/>
      <c r="OUP7" s="63"/>
      <c r="OUQ7" s="63"/>
      <c r="OUR7" s="63"/>
      <c r="OUS7" s="63"/>
      <c r="OUT7" s="63"/>
      <c r="OUU7" s="63"/>
      <c r="OUV7" s="63"/>
      <c r="OUW7" s="63"/>
      <c r="OUX7" s="63"/>
      <c r="OUY7" s="63"/>
      <c r="OUZ7" s="63"/>
      <c r="OVA7" s="63"/>
      <c r="OVB7" s="63"/>
      <c r="OVC7" s="63"/>
      <c r="OVD7" s="63"/>
      <c r="OVE7" s="63"/>
      <c r="OVF7" s="63"/>
      <c r="OVG7" s="63"/>
      <c r="OVH7" s="63"/>
      <c r="OVI7" s="63"/>
      <c r="OVJ7" s="63"/>
      <c r="OVK7" s="63"/>
      <c r="OVL7" s="63"/>
      <c r="OVM7" s="63"/>
      <c r="OVN7" s="63"/>
      <c r="OVO7" s="63"/>
      <c r="OVP7" s="63"/>
      <c r="OVQ7" s="63"/>
      <c r="OVR7" s="63"/>
      <c r="OVS7" s="63"/>
      <c r="OVT7" s="63"/>
      <c r="OVU7" s="63"/>
      <c r="OVV7" s="63"/>
      <c r="OVW7" s="63"/>
      <c r="OVX7" s="63"/>
      <c r="OVY7" s="63"/>
      <c r="OVZ7" s="63"/>
      <c r="OWA7" s="63"/>
      <c r="OWB7" s="63"/>
      <c r="OWC7" s="63"/>
      <c r="OWD7" s="63"/>
      <c r="OWE7" s="63"/>
      <c r="OWF7" s="63"/>
      <c r="OWG7" s="63"/>
      <c r="OWH7" s="63"/>
      <c r="OWI7" s="63"/>
      <c r="OWJ7" s="63"/>
      <c r="OWK7" s="63"/>
      <c r="OWL7" s="63"/>
      <c r="OWM7" s="63"/>
      <c r="OWN7" s="63"/>
      <c r="OWO7" s="63"/>
      <c r="OWP7" s="63"/>
      <c r="OWQ7" s="63"/>
      <c r="OWR7" s="63"/>
      <c r="OWS7" s="63"/>
      <c r="OWT7" s="63"/>
      <c r="OWU7" s="63"/>
      <c r="OWV7" s="63"/>
      <c r="OWW7" s="63"/>
      <c r="OWX7" s="63"/>
      <c r="OWY7" s="63"/>
      <c r="OWZ7" s="63"/>
      <c r="OXA7" s="63"/>
      <c r="OXB7" s="63"/>
      <c r="OXC7" s="63"/>
      <c r="OXD7" s="63"/>
      <c r="OXE7" s="63"/>
      <c r="OXF7" s="63"/>
      <c r="OXG7" s="63"/>
      <c r="OXH7" s="63"/>
      <c r="OXI7" s="63"/>
      <c r="OXJ7" s="63"/>
      <c r="OXK7" s="63"/>
      <c r="OXL7" s="63"/>
      <c r="OXM7" s="63"/>
      <c r="OXN7" s="63"/>
      <c r="OXO7" s="63"/>
      <c r="OXP7" s="63"/>
      <c r="OXQ7" s="63"/>
      <c r="OXR7" s="63"/>
      <c r="OXS7" s="63"/>
      <c r="OXT7" s="63"/>
      <c r="OXU7" s="63"/>
      <c r="OXV7" s="63"/>
      <c r="OXW7" s="63"/>
      <c r="OXX7" s="63"/>
      <c r="OXY7" s="63"/>
      <c r="OXZ7" s="63"/>
      <c r="OYA7" s="63"/>
      <c r="OYB7" s="63"/>
      <c r="OYC7" s="63"/>
      <c r="OYD7" s="63"/>
      <c r="OYE7" s="63"/>
      <c r="OYF7" s="63"/>
      <c r="OYG7" s="63"/>
      <c r="OYH7" s="63"/>
      <c r="OYI7" s="63"/>
      <c r="OYJ7" s="63"/>
      <c r="OYK7" s="63"/>
      <c r="OYL7" s="63"/>
      <c r="OYM7" s="63"/>
      <c r="OYN7" s="63"/>
      <c r="OYO7" s="63"/>
      <c r="OYP7" s="63"/>
      <c r="OYQ7" s="63"/>
      <c r="OYR7" s="63"/>
      <c r="OYS7" s="63"/>
      <c r="OYT7" s="63"/>
      <c r="OYU7" s="63"/>
      <c r="OYV7" s="63"/>
      <c r="OYW7" s="63"/>
      <c r="OYX7" s="63"/>
      <c r="OYY7" s="63"/>
      <c r="OYZ7" s="63"/>
      <c r="OZA7" s="63"/>
      <c r="OZB7" s="63"/>
      <c r="OZC7" s="63"/>
      <c r="OZD7" s="63"/>
      <c r="OZE7" s="63"/>
      <c r="OZF7" s="63"/>
      <c r="OZG7" s="63"/>
      <c r="OZH7" s="63"/>
      <c r="OZI7" s="63"/>
      <c r="OZJ7" s="63"/>
      <c r="OZK7" s="63"/>
      <c r="OZL7" s="63"/>
      <c r="OZM7" s="63"/>
      <c r="OZN7" s="63"/>
      <c r="OZO7" s="63"/>
      <c r="OZP7" s="63"/>
      <c r="OZQ7" s="63"/>
      <c r="OZR7" s="63"/>
      <c r="OZS7" s="63"/>
      <c r="OZT7" s="63"/>
      <c r="OZU7" s="63"/>
      <c r="OZV7" s="63"/>
      <c r="OZW7" s="63"/>
      <c r="OZX7" s="63"/>
      <c r="OZY7" s="63"/>
      <c r="OZZ7" s="63"/>
      <c r="PAA7" s="63"/>
      <c r="PAB7" s="63"/>
      <c r="PAC7" s="63"/>
      <c r="PAD7" s="63"/>
      <c r="PAE7" s="63"/>
      <c r="PAF7" s="63"/>
      <c r="PAG7" s="63"/>
      <c r="PAH7" s="63"/>
      <c r="PAI7" s="63"/>
      <c r="PAJ7" s="63"/>
      <c r="PAK7" s="63"/>
      <c r="PAL7" s="63"/>
      <c r="PAM7" s="63"/>
      <c r="PAN7" s="63"/>
      <c r="PAO7" s="63"/>
      <c r="PAP7" s="63"/>
      <c r="PAQ7" s="63"/>
      <c r="PAR7" s="63"/>
      <c r="PAS7" s="63"/>
      <c r="PAT7" s="63"/>
      <c r="PAU7" s="63"/>
      <c r="PAV7" s="63"/>
      <c r="PAW7" s="63"/>
      <c r="PAX7" s="63"/>
      <c r="PAY7" s="63"/>
      <c r="PAZ7" s="63"/>
      <c r="PBA7" s="63"/>
      <c r="PBB7" s="63"/>
      <c r="PBC7" s="63"/>
      <c r="PBD7" s="63"/>
      <c r="PBE7" s="63"/>
      <c r="PBF7" s="63"/>
      <c r="PBG7" s="63"/>
      <c r="PBH7" s="63"/>
      <c r="PBI7" s="63"/>
      <c r="PBJ7" s="63"/>
      <c r="PBK7" s="63"/>
      <c r="PBL7" s="63"/>
      <c r="PBM7" s="63"/>
      <c r="PBN7" s="63"/>
      <c r="PBO7" s="63"/>
      <c r="PBP7" s="63"/>
      <c r="PBQ7" s="63"/>
      <c r="PBR7" s="63"/>
      <c r="PBS7" s="63"/>
      <c r="PBT7" s="63"/>
      <c r="PBU7" s="63"/>
      <c r="PBV7" s="63"/>
      <c r="PBW7" s="63"/>
      <c r="PBX7" s="63"/>
      <c r="PBY7" s="63"/>
      <c r="PBZ7" s="63"/>
      <c r="PCA7" s="63"/>
      <c r="PCB7" s="63"/>
      <c r="PCC7" s="63"/>
      <c r="PCD7" s="63"/>
      <c r="PCE7" s="63"/>
      <c r="PCF7" s="63"/>
      <c r="PCG7" s="63"/>
      <c r="PCH7" s="63"/>
      <c r="PCI7" s="63"/>
      <c r="PCJ7" s="63"/>
      <c r="PCK7" s="63"/>
      <c r="PCL7" s="63"/>
      <c r="PCM7" s="63"/>
      <c r="PCN7" s="63"/>
      <c r="PCO7" s="63"/>
      <c r="PCP7" s="63"/>
      <c r="PCQ7" s="63"/>
      <c r="PCR7" s="63"/>
      <c r="PCS7" s="63"/>
      <c r="PCT7" s="63"/>
      <c r="PCU7" s="63"/>
      <c r="PCV7" s="63"/>
      <c r="PCW7" s="63"/>
      <c r="PCX7" s="63"/>
      <c r="PCY7" s="63"/>
      <c r="PCZ7" s="63"/>
      <c r="PDA7" s="63"/>
      <c r="PDB7" s="63"/>
      <c r="PDC7" s="63"/>
      <c r="PDD7" s="63"/>
      <c r="PDE7" s="63"/>
      <c r="PDF7" s="63"/>
      <c r="PDG7" s="63"/>
      <c r="PDH7" s="63"/>
      <c r="PDI7" s="63"/>
      <c r="PDJ7" s="63"/>
      <c r="PDK7" s="63"/>
      <c r="PDL7" s="63"/>
      <c r="PDM7" s="63"/>
      <c r="PDN7" s="63"/>
      <c r="PDO7" s="63"/>
      <c r="PDP7" s="63"/>
      <c r="PDQ7" s="63"/>
      <c r="PDR7" s="63"/>
      <c r="PDS7" s="63"/>
      <c r="PDT7" s="63"/>
      <c r="PDU7" s="63"/>
      <c r="PDV7" s="63"/>
      <c r="PDW7" s="63"/>
      <c r="PDX7" s="63"/>
      <c r="PDY7" s="63"/>
      <c r="PDZ7" s="63"/>
      <c r="PEA7" s="63"/>
      <c r="PEB7" s="63"/>
      <c r="PEC7" s="63"/>
      <c r="PED7" s="63"/>
      <c r="PEE7" s="63"/>
      <c r="PEF7" s="63"/>
      <c r="PEG7" s="63"/>
      <c r="PEH7" s="63"/>
      <c r="PEI7" s="63"/>
      <c r="PEJ7" s="63"/>
      <c r="PEK7" s="63"/>
      <c r="PEL7" s="63"/>
      <c r="PEM7" s="63"/>
      <c r="PEN7" s="63"/>
      <c r="PEO7" s="63"/>
      <c r="PEP7" s="63"/>
      <c r="PEQ7" s="63"/>
      <c r="PER7" s="63"/>
      <c r="PES7" s="63"/>
      <c r="PET7" s="63"/>
      <c r="PEU7" s="63"/>
      <c r="PEV7" s="63"/>
      <c r="PEW7" s="63"/>
      <c r="PEX7" s="63"/>
      <c r="PEY7" s="63"/>
      <c r="PEZ7" s="63"/>
      <c r="PFA7" s="63"/>
      <c r="PFB7" s="63"/>
      <c r="PFC7" s="63"/>
      <c r="PFD7" s="63"/>
      <c r="PFE7" s="63"/>
      <c r="PFF7" s="63"/>
      <c r="PFG7" s="63"/>
      <c r="PFH7" s="63"/>
      <c r="PFI7" s="63"/>
      <c r="PFJ7" s="63"/>
      <c r="PFK7" s="63"/>
      <c r="PFL7" s="63"/>
      <c r="PFM7" s="63"/>
      <c r="PFN7" s="63"/>
      <c r="PFO7" s="63"/>
      <c r="PFP7" s="63"/>
      <c r="PFQ7" s="63"/>
      <c r="PFR7" s="63"/>
      <c r="PFS7" s="63"/>
      <c r="PFT7" s="63"/>
      <c r="PFU7" s="63"/>
      <c r="PFV7" s="63"/>
      <c r="PFW7" s="63"/>
      <c r="PFX7" s="63"/>
      <c r="PFY7" s="63"/>
      <c r="PFZ7" s="63"/>
      <c r="PGA7" s="63"/>
      <c r="PGB7" s="63"/>
      <c r="PGC7" s="63"/>
      <c r="PGD7" s="63"/>
      <c r="PGE7" s="63"/>
      <c r="PGF7" s="63"/>
      <c r="PGG7" s="63"/>
      <c r="PGH7" s="63"/>
      <c r="PGI7" s="63"/>
      <c r="PGJ7" s="63"/>
      <c r="PGK7" s="63"/>
      <c r="PGL7" s="63"/>
      <c r="PGM7" s="63"/>
      <c r="PGN7" s="63"/>
      <c r="PGO7" s="63"/>
      <c r="PGP7" s="63"/>
      <c r="PGQ7" s="63"/>
      <c r="PGR7" s="63"/>
      <c r="PGS7" s="63"/>
      <c r="PGT7" s="63"/>
      <c r="PGU7" s="63"/>
      <c r="PGV7" s="63"/>
      <c r="PGW7" s="63"/>
      <c r="PGX7" s="63"/>
      <c r="PGY7" s="63"/>
      <c r="PGZ7" s="63"/>
      <c r="PHA7" s="63"/>
      <c r="PHB7" s="63"/>
      <c r="PHC7" s="63"/>
      <c r="PHD7" s="63"/>
      <c r="PHE7" s="63"/>
      <c r="PHF7" s="63"/>
      <c r="PHG7" s="63"/>
      <c r="PHH7" s="63"/>
      <c r="PHI7" s="63"/>
      <c r="PHJ7" s="63"/>
      <c r="PHK7" s="63"/>
      <c r="PHL7" s="63"/>
      <c r="PHM7" s="63"/>
      <c r="PHN7" s="63"/>
      <c r="PHO7" s="63"/>
      <c r="PHP7" s="63"/>
      <c r="PHQ7" s="63"/>
      <c r="PHR7" s="63"/>
      <c r="PHS7" s="63"/>
      <c r="PHT7" s="63"/>
      <c r="PHU7" s="63"/>
      <c r="PHV7" s="63"/>
      <c r="PHW7" s="63"/>
      <c r="PHX7" s="63"/>
      <c r="PHY7" s="63"/>
      <c r="PHZ7" s="63"/>
      <c r="PIA7" s="63"/>
      <c r="PIB7" s="63"/>
      <c r="PIC7" s="63"/>
      <c r="PID7" s="63"/>
      <c r="PIE7" s="63"/>
      <c r="PIF7" s="63"/>
      <c r="PIG7" s="63"/>
      <c r="PIH7" s="63"/>
      <c r="PII7" s="63"/>
      <c r="PIJ7" s="63"/>
      <c r="PIK7" s="63"/>
      <c r="PIL7" s="63"/>
      <c r="PIM7" s="63"/>
      <c r="PIN7" s="63"/>
      <c r="PIO7" s="63"/>
      <c r="PIP7" s="63"/>
      <c r="PIQ7" s="63"/>
      <c r="PIR7" s="63"/>
      <c r="PIS7" s="63"/>
      <c r="PIT7" s="63"/>
      <c r="PIU7" s="63"/>
      <c r="PIV7" s="63"/>
      <c r="PIW7" s="63"/>
      <c r="PIX7" s="63"/>
      <c r="PIY7" s="63"/>
      <c r="PIZ7" s="63"/>
      <c r="PJA7" s="63"/>
      <c r="PJB7" s="63"/>
      <c r="PJC7" s="63"/>
      <c r="PJD7" s="63"/>
      <c r="PJE7" s="63"/>
      <c r="PJF7" s="63"/>
      <c r="PJG7" s="63"/>
      <c r="PJH7" s="63"/>
      <c r="PJI7" s="63"/>
      <c r="PJJ7" s="63"/>
      <c r="PJK7" s="63"/>
      <c r="PJL7" s="63"/>
      <c r="PJM7" s="63"/>
      <c r="PJN7" s="63"/>
      <c r="PJO7" s="63"/>
      <c r="PJP7" s="63"/>
      <c r="PJQ7" s="63"/>
      <c r="PJR7" s="63"/>
      <c r="PJS7" s="63"/>
      <c r="PJT7" s="63"/>
      <c r="PJU7" s="63"/>
      <c r="PJV7" s="63"/>
      <c r="PJW7" s="63"/>
      <c r="PJX7" s="63"/>
      <c r="PJY7" s="63"/>
      <c r="PJZ7" s="63"/>
      <c r="PKA7" s="63"/>
      <c r="PKB7" s="63"/>
      <c r="PKC7" s="63"/>
      <c r="PKD7" s="63"/>
      <c r="PKE7" s="63"/>
      <c r="PKF7" s="63"/>
      <c r="PKG7" s="63"/>
      <c r="PKH7" s="63"/>
      <c r="PKI7" s="63"/>
      <c r="PKJ7" s="63"/>
      <c r="PKK7" s="63"/>
      <c r="PKL7" s="63"/>
      <c r="PKM7" s="63"/>
      <c r="PKN7" s="63"/>
      <c r="PKO7" s="63"/>
      <c r="PKP7" s="63"/>
      <c r="PKQ7" s="63"/>
      <c r="PKR7" s="63"/>
      <c r="PKS7" s="63"/>
      <c r="PKT7" s="63"/>
      <c r="PKU7" s="63"/>
      <c r="PKV7" s="63"/>
      <c r="PKW7" s="63"/>
      <c r="PKX7" s="63"/>
      <c r="PKY7" s="63"/>
      <c r="PKZ7" s="63"/>
      <c r="PLA7" s="63"/>
      <c r="PLB7" s="63"/>
      <c r="PLC7" s="63"/>
      <c r="PLD7" s="63"/>
      <c r="PLE7" s="63"/>
      <c r="PLF7" s="63"/>
      <c r="PLG7" s="63"/>
      <c r="PLH7" s="63"/>
      <c r="PLI7" s="63"/>
      <c r="PLJ7" s="63"/>
      <c r="PLK7" s="63"/>
      <c r="PLL7" s="63"/>
      <c r="PLM7" s="63"/>
      <c r="PLN7" s="63"/>
      <c r="PLO7" s="63"/>
      <c r="PLP7" s="63"/>
      <c r="PLQ7" s="63"/>
      <c r="PLR7" s="63"/>
      <c r="PLS7" s="63"/>
      <c r="PLT7" s="63"/>
      <c r="PLU7" s="63"/>
      <c r="PLV7" s="63"/>
      <c r="PLW7" s="63"/>
      <c r="PLX7" s="63"/>
      <c r="PLY7" s="63"/>
      <c r="PLZ7" s="63"/>
      <c r="PMA7" s="63"/>
      <c r="PMB7" s="63"/>
      <c r="PMC7" s="63"/>
      <c r="PMD7" s="63"/>
      <c r="PME7" s="63"/>
      <c r="PMF7" s="63"/>
      <c r="PMG7" s="63"/>
      <c r="PMH7" s="63"/>
      <c r="PMI7" s="63"/>
      <c r="PMJ7" s="63"/>
      <c r="PMK7" s="63"/>
      <c r="PML7" s="63"/>
      <c r="PMM7" s="63"/>
      <c r="PMN7" s="63"/>
      <c r="PMO7" s="63"/>
      <c r="PMP7" s="63"/>
      <c r="PMQ7" s="63"/>
      <c r="PMR7" s="63"/>
      <c r="PMS7" s="63"/>
      <c r="PMT7" s="63"/>
      <c r="PMU7" s="63"/>
      <c r="PMV7" s="63"/>
      <c r="PMW7" s="63"/>
      <c r="PMX7" s="63"/>
      <c r="PMY7" s="63"/>
      <c r="PMZ7" s="63"/>
      <c r="PNA7" s="63"/>
      <c r="PNB7" s="63"/>
      <c r="PNC7" s="63"/>
      <c r="PND7" s="63"/>
      <c r="PNE7" s="63"/>
      <c r="PNF7" s="63"/>
      <c r="PNG7" s="63"/>
      <c r="PNH7" s="63"/>
      <c r="PNI7" s="63"/>
      <c r="PNJ7" s="63"/>
      <c r="PNK7" s="63"/>
      <c r="PNL7" s="63"/>
      <c r="PNM7" s="63"/>
      <c r="PNN7" s="63"/>
      <c r="PNO7" s="63"/>
      <c r="PNP7" s="63"/>
      <c r="PNQ7" s="63"/>
      <c r="PNR7" s="63"/>
      <c r="PNS7" s="63"/>
      <c r="PNT7" s="63"/>
      <c r="PNU7" s="63"/>
      <c r="PNV7" s="63"/>
      <c r="PNW7" s="63"/>
      <c r="PNX7" s="63"/>
      <c r="PNY7" s="63"/>
      <c r="PNZ7" s="63"/>
      <c r="POA7" s="63"/>
      <c r="POB7" s="63"/>
      <c r="POC7" s="63"/>
      <c r="POD7" s="63"/>
      <c r="POE7" s="63"/>
      <c r="POF7" s="63"/>
      <c r="POG7" s="63"/>
      <c r="POH7" s="63"/>
      <c r="POI7" s="63"/>
      <c r="POJ7" s="63"/>
      <c r="POK7" s="63"/>
      <c r="POL7" s="63"/>
      <c r="POM7" s="63"/>
      <c r="PON7" s="63"/>
      <c r="POO7" s="63"/>
      <c r="POP7" s="63"/>
      <c r="POQ7" s="63"/>
      <c r="POR7" s="63"/>
      <c r="POS7" s="63"/>
      <c r="POT7" s="63"/>
      <c r="POU7" s="63"/>
      <c r="POV7" s="63"/>
      <c r="POW7" s="63"/>
      <c r="POX7" s="63"/>
      <c r="POY7" s="63"/>
      <c r="POZ7" s="63"/>
      <c r="PPA7" s="63"/>
      <c r="PPB7" s="63"/>
      <c r="PPC7" s="63"/>
      <c r="PPD7" s="63"/>
      <c r="PPE7" s="63"/>
      <c r="PPF7" s="63"/>
      <c r="PPG7" s="63"/>
      <c r="PPH7" s="63"/>
      <c r="PPI7" s="63"/>
      <c r="PPJ7" s="63"/>
      <c r="PPK7" s="63"/>
      <c r="PPL7" s="63"/>
      <c r="PPM7" s="63"/>
      <c r="PPN7" s="63"/>
      <c r="PPO7" s="63"/>
      <c r="PPP7" s="63"/>
      <c r="PPQ7" s="63"/>
      <c r="PPR7" s="63"/>
      <c r="PPS7" s="63"/>
      <c r="PPT7" s="63"/>
      <c r="PPU7" s="63"/>
      <c r="PPV7" s="63"/>
      <c r="PPW7" s="63"/>
      <c r="PPX7" s="63"/>
      <c r="PPY7" s="63"/>
      <c r="PPZ7" s="63"/>
      <c r="PQA7" s="63"/>
      <c r="PQB7" s="63"/>
      <c r="PQC7" s="63"/>
      <c r="PQD7" s="63"/>
      <c r="PQE7" s="63"/>
      <c r="PQF7" s="63"/>
      <c r="PQG7" s="63"/>
      <c r="PQH7" s="63"/>
      <c r="PQI7" s="63"/>
      <c r="PQJ7" s="63"/>
      <c r="PQK7" s="63"/>
      <c r="PQL7" s="63"/>
      <c r="PQM7" s="63"/>
      <c r="PQN7" s="63"/>
      <c r="PQO7" s="63"/>
      <c r="PQP7" s="63"/>
      <c r="PQQ7" s="63"/>
      <c r="PQR7" s="63"/>
      <c r="PQS7" s="63"/>
      <c r="PQT7" s="63"/>
      <c r="PQU7" s="63"/>
      <c r="PQV7" s="63"/>
      <c r="PQW7" s="63"/>
      <c r="PQX7" s="63"/>
      <c r="PQY7" s="63"/>
      <c r="PQZ7" s="63"/>
      <c r="PRA7" s="63"/>
      <c r="PRB7" s="63"/>
      <c r="PRC7" s="63"/>
      <c r="PRD7" s="63"/>
      <c r="PRE7" s="63"/>
      <c r="PRF7" s="63"/>
      <c r="PRG7" s="63"/>
      <c r="PRH7" s="63"/>
      <c r="PRI7" s="63"/>
      <c r="PRJ7" s="63"/>
      <c r="PRK7" s="63"/>
      <c r="PRL7" s="63"/>
      <c r="PRM7" s="63"/>
      <c r="PRN7" s="63"/>
      <c r="PRO7" s="63"/>
      <c r="PRP7" s="63"/>
      <c r="PRQ7" s="63"/>
      <c r="PRR7" s="63"/>
      <c r="PRS7" s="63"/>
      <c r="PRT7" s="63"/>
      <c r="PRU7" s="63"/>
      <c r="PRV7" s="63"/>
      <c r="PRW7" s="63"/>
      <c r="PRX7" s="63"/>
      <c r="PRY7" s="63"/>
      <c r="PRZ7" s="63"/>
      <c r="PSA7" s="63"/>
      <c r="PSB7" s="63"/>
      <c r="PSC7" s="63"/>
      <c r="PSD7" s="63"/>
      <c r="PSE7" s="63"/>
      <c r="PSF7" s="63"/>
      <c r="PSG7" s="63"/>
      <c r="PSH7" s="63"/>
      <c r="PSI7" s="63"/>
      <c r="PSJ7" s="63"/>
      <c r="PSK7" s="63"/>
      <c r="PSL7" s="63"/>
      <c r="PSM7" s="63"/>
      <c r="PSN7" s="63"/>
      <c r="PSO7" s="63"/>
      <c r="PSP7" s="63"/>
      <c r="PSQ7" s="63"/>
      <c r="PSR7" s="63"/>
      <c r="PSS7" s="63"/>
      <c r="PST7" s="63"/>
      <c r="PSU7" s="63"/>
      <c r="PSV7" s="63"/>
      <c r="PSW7" s="63"/>
      <c r="PSX7" s="63"/>
      <c r="PSY7" s="63"/>
      <c r="PSZ7" s="63"/>
      <c r="PTA7" s="63"/>
      <c r="PTB7" s="63"/>
      <c r="PTC7" s="63"/>
      <c r="PTD7" s="63"/>
      <c r="PTE7" s="63"/>
      <c r="PTF7" s="63"/>
      <c r="PTG7" s="63"/>
      <c r="PTH7" s="63"/>
      <c r="PTI7" s="63"/>
      <c r="PTJ7" s="63"/>
      <c r="PTK7" s="63"/>
      <c r="PTL7" s="63"/>
      <c r="PTM7" s="63"/>
      <c r="PTN7" s="63"/>
      <c r="PTO7" s="63"/>
      <c r="PTP7" s="63"/>
      <c r="PTQ7" s="63"/>
      <c r="PTR7" s="63"/>
      <c r="PTS7" s="63"/>
      <c r="PTT7" s="63"/>
      <c r="PTU7" s="63"/>
      <c r="PTV7" s="63"/>
      <c r="PTW7" s="63"/>
      <c r="PTX7" s="63"/>
      <c r="PTY7" s="63"/>
      <c r="PTZ7" s="63"/>
      <c r="PUA7" s="63"/>
      <c r="PUB7" s="63"/>
      <c r="PUC7" s="63"/>
      <c r="PUD7" s="63"/>
      <c r="PUE7" s="63"/>
      <c r="PUF7" s="63"/>
      <c r="PUG7" s="63"/>
      <c r="PUH7" s="63"/>
      <c r="PUI7" s="63"/>
      <c r="PUJ7" s="63"/>
      <c r="PUK7" s="63"/>
      <c r="PUL7" s="63"/>
      <c r="PUM7" s="63"/>
      <c r="PUN7" s="63"/>
      <c r="PUO7" s="63"/>
      <c r="PUP7" s="63"/>
      <c r="PUQ7" s="63"/>
      <c r="PUR7" s="63"/>
      <c r="PUS7" s="63"/>
      <c r="PUT7" s="63"/>
      <c r="PUU7" s="63"/>
      <c r="PUV7" s="63"/>
      <c r="PUW7" s="63"/>
      <c r="PUX7" s="63"/>
      <c r="PUY7" s="63"/>
      <c r="PUZ7" s="63"/>
      <c r="PVA7" s="63"/>
      <c r="PVB7" s="63"/>
      <c r="PVC7" s="63"/>
      <c r="PVD7" s="63"/>
      <c r="PVE7" s="63"/>
      <c r="PVF7" s="63"/>
      <c r="PVG7" s="63"/>
      <c r="PVH7" s="63"/>
      <c r="PVI7" s="63"/>
      <c r="PVJ7" s="63"/>
      <c r="PVK7" s="63"/>
      <c r="PVL7" s="63"/>
      <c r="PVM7" s="63"/>
      <c r="PVN7" s="63"/>
      <c r="PVO7" s="63"/>
      <c r="PVP7" s="63"/>
      <c r="PVQ7" s="63"/>
      <c r="PVR7" s="63"/>
      <c r="PVS7" s="63"/>
      <c r="PVT7" s="63"/>
      <c r="PVU7" s="63"/>
      <c r="PVV7" s="63"/>
      <c r="PVW7" s="63"/>
      <c r="PVX7" s="63"/>
      <c r="PVY7" s="63"/>
      <c r="PVZ7" s="63"/>
      <c r="PWA7" s="63"/>
      <c r="PWB7" s="63"/>
      <c r="PWC7" s="63"/>
      <c r="PWD7" s="63"/>
      <c r="PWE7" s="63"/>
      <c r="PWF7" s="63"/>
      <c r="PWG7" s="63"/>
      <c r="PWH7" s="63"/>
      <c r="PWI7" s="63"/>
      <c r="PWJ7" s="63"/>
      <c r="PWK7" s="63"/>
      <c r="PWL7" s="63"/>
      <c r="PWM7" s="63"/>
      <c r="PWN7" s="63"/>
      <c r="PWO7" s="63"/>
      <c r="PWP7" s="63"/>
      <c r="PWQ7" s="63"/>
      <c r="PWR7" s="63"/>
      <c r="PWS7" s="63"/>
      <c r="PWT7" s="63"/>
      <c r="PWU7" s="63"/>
      <c r="PWV7" s="63"/>
      <c r="PWW7" s="63"/>
      <c r="PWX7" s="63"/>
      <c r="PWY7" s="63"/>
      <c r="PWZ7" s="63"/>
      <c r="PXA7" s="63"/>
      <c r="PXB7" s="63"/>
      <c r="PXC7" s="63"/>
      <c r="PXD7" s="63"/>
      <c r="PXE7" s="63"/>
      <c r="PXF7" s="63"/>
      <c r="PXG7" s="63"/>
      <c r="PXH7" s="63"/>
      <c r="PXI7" s="63"/>
      <c r="PXJ7" s="63"/>
      <c r="PXK7" s="63"/>
      <c r="PXL7" s="63"/>
      <c r="PXM7" s="63"/>
      <c r="PXN7" s="63"/>
      <c r="PXO7" s="63"/>
      <c r="PXP7" s="63"/>
      <c r="PXQ7" s="63"/>
      <c r="PXR7" s="63"/>
      <c r="PXS7" s="63"/>
      <c r="PXT7" s="63"/>
      <c r="PXU7" s="63"/>
      <c r="PXV7" s="63"/>
      <c r="PXW7" s="63"/>
      <c r="PXX7" s="63"/>
      <c r="PXY7" s="63"/>
      <c r="PXZ7" s="63"/>
      <c r="PYA7" s="63"/>
      <c r="PYB7" s="63"/>
      <c r="PYC7" s="63"/>
      <c r="PYD7" s="63"/>
      <c r="PYE7" s="63"/>
      <c r="PYF7" s="63"/>
      <c r="PYG7" s="63"/>
      <c r="PYH7" s="63"/>
      <c r="PYI7" s="63"/>
      <c r="PYJ7" s="63"/>
      <c r="PYK7" s="63"/>
      <c r="PYL7" s="63"/>
      <c r="PYM7" s="63"/>
      <c r="PYN7" s="63"/>
      <c r="PYO7" s="63"/>
      <c r="PYP7" s="63"/>
      <c r="PYQ7" s="63"/>
      <c r="PYR7" s="63"/>
      <c r="PYS7" s="63"/>
      <c r="PYT7" s="63"/>
      <c r="PYU7" s="63"/>
      <c r="PYV7" s="63"/>
      <c r="PYW7" s="63"/>
      <c r="PYX7" s="63"/>
      <c r="PYY7" s="63"/>
      <c r="PYZ7" s="63"/>
      <c r="PZA7" s="63"/>
      <c r="PZB7" s="63"/>
      <c r="PZC7" s="63"/>
      <c r="PZD7" s="63"/>
      <c r="PZE7" s="63"/>
      <c r="PZF7" s="63"/>
      <c r="PZG7" s="63"/>
      <c r="PZH7" s="63"/>
      <c r="PZI7" s="63"/>
      <c r="PZJ7" s="63"/>
      <c r="PZK7" s="63"/>
      <c r="PZL7" s="63"/>
      <c r="PZM7" s="63"/>
      <c r="PZN7" s="63"/>
      <c r="PZO7" s="63"/>
      <c r="PZP7" s="63"/>
      <c r="PZQ7" s="63"/>
      <c r="PZR7" s="63"/>
      <c r="PZS7" s="63"/>
      <c r="PZT7" s="63"/>
      <c r="PZU7" s="63"/>
      <c r="PZV7" s="63"/>
      <c r="PZW7" s="63"/>
      <c r="PZX7" s="63"/>
      <c r="PZY7" s="63"/>
      <c r="PZZ7" s="63"/>
      <c r="QAA7" s="63"/>
      <c r="QAB7" s="63"/>
      <c r="QAC7" s="63"/>
      <c r="QAD7" s="63"/>
      <c r="QAE7" s="63"/>
      <c r="QAF7" s="63"/>
      <c r="QAG7" s="63"/>
      <c r="QAH7" s="63"/>
      <c r="QAI7" s="63"/>
      <c r="QAJ7" s="63"/>
      <c r="QAK7" s="63"/>
      <c r="QAL7" s="63"/>
      <c r="QAM7" s="63"/>
      <c r="QAN7" s="63"/>
      <c r="QAO7" s="63"/>
      <c r="QAP7" s="63"/>
      <c r="QAQ7" s="63"/>
      <c r="QAR7" s="63"/>
      <c r="QAS7" s="63"/>
      <c r="QAT7" s="63"/>
      <c r="QAU7" s="63"/>
      <c r="QAV7" s="63"/>
      <c r="QAW7" s="63"/>
      <c r="QAX7" s="63"/>
      <c r="QAY7" s="63"/>
      <c r="QAZ7" s="63"/>
      <c r="QBA7" s="63"/>
      <c r="QBB7" s="63"/>
      <c r="QBC7" s="63"/>
      <c r="QBD7" s="63"/>
      <c r="QBE7" s="63"/>
      <c r="QBF7" s="63"/>
      <c r="QBG7" s="63"/>
      <c r="QBH7" s="63"/>
      <c r="QBI7" s="63"/>
      <c r="QBJ7" s="63"/>
      <c r="QBK7" s="63"/>
      <c r="QBL7" s="63"/>
      <c r="QBM7" s="63"/>
      <c r="QBN7" s="63"/>
      <c r="QBO7" s="63"/>
      <c r="QBP7" s="63"/>
      <c r="QBQ7" s="63"/>
      <c r="QBR7" s="63"/>
      <c r="QBS7" s="63"/>
      <c r="QBT7" s="63"/>
      <c r="QBU7" s="63"/>
      <c r="QBV7" s="63"/>
      <c r="QBW7" s="63"/>
      <c r="QBX7" s="63"/>
      <c r="QBY7" s="63"/>
      <c r="QBZ7" s="63"/>
      <c r="QCA7" s="63"/>
      <c r="QCB7" s="63"/>
      <c r="QCC7" s="63"/>
      <c r="QCD7" s="63"/>
      <c r="QCE7" s="63"/>
      <c r="QCF7" s="63"/>
      <c r="QCG7" s="63"/>
      <c r="QCH7" s="63"/>
      <c r="QCI7" s="63"/>
      <c r="QCJ7" s="63"/>
      <c r="QCK7" s="63"/>
      <c r="QCL7" s="63"/>
      <c r="QCM7" s="63"/>
      <c r="QCN7" s="63"/>
      <c r="QCO7" s="63"/>
      <c r="QCP7" s="63"/>
      <c r="QCQ7" s="63"/>
      <c r="QCR7" s="63"/>
      <c r="QCS7" s="63"/>
      <c r="QCT7" s="63"/>
      <c r="QCU7" s="63"/>
      <c r="QCV7" s="63"/>
      <c r="QCW7" s="63"/>
      <c r="QCX7" s="63"/>
      <c r="QCY7" s="63"/>
      <c r="QCZ7" s="63"/>
      <c r="QDA7" s="63"/>
      <c r="QDB7" s="63"/>
      <c r="QDC7" s="63"/>
      <c r="QDD7" s="63"/>
      <c r="QDE7" s="63"/>
      <c r="QDF7" s="63"/>
      <c r="QDG7" s="63"/>
      <c r="QDH7" s="63"/>
      <c r="QDI7" s="63"/>
      <c r="QDJ7" s="63"/>
      <c r="QDK7" s="63"/>
      <c r="QDL7" s="63"/>
      <c r="QDM7" s="63"/>
      <c r="QDN7" s="63"/>
      <c r="QDO7" s="63"/>
      <c r="QDP7" s="63"/>
      <c r="QDQ7" s="63"/>
      <c r="QDR7" s="63"/>
      <c r="QDS7" s="63"/>
      <c r="QDT7" s="63"/>
      <c r="QDU7" s="63"/>
      <c r="QDV7" s="63"/>
      <c r="QDW7" s="63"/>
      <c r="QDX7" s="63"/>
      <c r="QDY7" s="63"/>
      <c r="QDZ7" s="63"/>
      <c r="QEA7" s="63"/>
      <c r="QEB7" s="63"/>
      <c r="QEC7" s="63"/>
      <c r="QED7" s="63"/>
      <c r="QEE7" s="63"/>
      <c r="QEF7" s="63"/>
      <c r="QEG7" s="63"/>
      <c r="QEH7" s="63"/>
      <c r="QEI7" s="63"/>
      <c r="QEJ7" s="63"/>
      <c r="QEK7" s="63"/>
      <c r="QEL7" s="63"/>
      <c r="QEM7" s="63"/>
      <c r="QEN7" s="63"/>
      <c r="QEO7" s="63"/>
      <c r="QEP7" s="63"/>
      <c r="QEQ7" s="63"/>
      <c r="QER7" s="63"/>
      <c r="QES7" s="63"/>
      <c r="QET7" s="63"/>
      <c r="QEU7" s="63"/>
      <c r="QEV7" s="63"/>
      <c r="QEW7" s="63"/>
      <c r="QEX7" s="63"/>
      <c r="QEY7" s="63"/>
      <c r="QEZ7" s="63"/>
      <c r="QFA7" s="63"/>
      <c r="QFB7" s="63"/>
      <c r="QFC7" s="63"/>
      <c r="QFD7" s="63"/>
      <c r="QFE7" s="63"/>
      <c r="QFF7" s="63"/>
      <c r="QFG7" s="63"/>
      <c r="QFH7" s="63"/>
      <c r="QFI7" s="63"/>
      <c r="QFJ7" s="63"/>
      <c r="QFK7" s="63"/>
      <c r="QFL7" s="63"/>
      <c r="QFM7" s="63"/>
      <c r="QFN7" s="63"/>
      <c r="QFO7" s="63"/>
      <c r="QFP7" s="63"/>
      <c r="QFQ7" s="63"/>
      <c r="QFR7" s="63"/>
      <c r="QFS7" s="63"/>
      <c r="QFT7" s="63"/>
      <c r="QFU7" s="63"/>
      <c r="QFV7" s="63"/>
      <c r="QFW7" s="63"/>
      <c r="QFX7" s="63"/>
      <c r="QFY7" s="63"/>
      <c r="QFZ7" s="63"/>
      <c r="QGA7" s="63"/>
      <c r="QGB7" s="63"/>
      <c r="QGC7" s="63"/>
      <c r="QGD7" s="63"/>
      <c r="QGE7" s="63"/>
      <c r="QGF7" s="63"/>
      <c r="QGG7" s="63"/>
      <c r="QGH7" s="63"/>
      <c r="QGI7" s="63"/>
      <c r="QGJ7" s="63"/>
      <c r="QGK7" s="63"/>
      <c r="QGL7" s="63"/>
      <c r="QGM7" s="63"/>
      <c r="QGN7" s="63"/>
      <c r="QGO7" s="63"/>
      <c r="QGP7" s="63"/>
      <c r="QGQ7" s="63"/>
      <c r="QGR7" s="63"/>
      <c r="QGS7" s="63"/>
      <c r="QGT7" s="63"/>
      <c r="QGU7" s="63"/>
      <c r="QGV7" s="63"/>
      <c r="QGW7" s="63"/>
      <c r="QGX7" s="63"/>
      <c r="QGY7" s="63"/>
      <c r="QGZ7" s="63"/>
      <c r="QHA7" s="63"/>
      <c r="QHB7" s="63"/>
      <c r="QHC7" s="63"/>
      <c r="QHD7" s="63"/>
      <c r="QHE7" s="63"/>
      <c r="QHF7" s="63"/>
      <c r="QHG7" s="63"/>
      <c r="QHH7" s="63"/>
      <c r="QHI7" s="63"/>
      <c r="QHJ7" s="63"/>
      <c r="QHK7" s="63"/>
      <c r="QHL7" s="63"/>
      <c r="QHM7" s="63"/>
      <c r="QHN7" s="63"/>
      <c r="QHO7" s="63"/>
      <c r="QHP7" s="63"/>
      <c r="QHQ7" s="63"/>
      <c r="QHR7" s="63"/>
      <c r="QHS7" s="63"/>
      <c r="QHT7" s="63"/>
      <c r="QHU7" s="63"/>
      <c r="QHV7" s="63"/>
      <c r="QHW7" s="63"/>
      <c r="QHX7" s="63"/>
      <c r="QHY7" s="63"/>
      <c r="QHZ7" s="63"/>
      <c r="QIA7" s="63"/>
      <c r="QIB7" s="63"/>
      <c r="QIC7" s="63"/>
      <c r="QID7" s="63"/>
      <c r="QIE7" s="63"/>
      <c r="QIF7" s="63"/>
      <c r="QIG7" s="63"/>
      <c r="QIH7" s="63"/>
      <c r="QII7" s="63"/>
      <c r="QIJ7" s="63"/>
      <c r="QIK7" s="63"/>
      <c r="QIL7" s="63"/>
      <c r="QIM7" s="63"/>
      <c r="QIN7" s="63"/>
      <c r="QIO7" s="63"/>
      <c r="QIP7" s="63"/>
      <c r="QIQ7" s="63"/>
      <c r="QIR7" s="63"/>
      <c r="QIS7" s="63"/>
      <c r="QIT7" s="63"/>
      <c r="QIU7" s="63"/>
      <c r="QIV7" s="63"/>
      <c r="QIW7" s="63"/>
      <c r="QIX7" s="63"/>
      <c r="QIY7" s="63"/>
      <c r="QIZ7" s="63"/>
      <c r="QJA7" s="63"/>
      <c r="QJB7" s="63"/>
      <c r="QJC7" s="63"/>
      <c r="QJD7" s="63"/>
      <c r="QJE7" s="63"/>
      <c r="QJF7" s="63"/>
      <c r="QJG7" s="63"/>
      <c r="QJH7" s="63"/>
      <c r="QJI7" s="63"/>
      <c r="QJJ7" s="63"/>
      <c r="QJK7" s="63"/>
      <c r="QJL7" s="63"/>
      <c r="QJM7" s="63"/>
      <c r="QJN7" s="63"/>
      <c r="QJO7" s="63"/>
      <c r="QJP7" s="63"/>
      <c r="QJQ7" s="63"/>
      <c r="QJR7" s="63"/>
      <c r="QJS7" s="63"/>
      <c r="QJT7" s="63"/>
      <c r="QJU7" s="63"/>
      <c r="QJV7" s="63"/>
      <c r="QJW7" s="63"/>
      <c r="QJX7" s="63"/>
      <c r="QJY7" s="63"/>
      <c r="QJZ7" s="63"/>
      <c r="QKA7" s="63"/>
      <c r="QKB7" s="63"/>
      <c r="QKC7" s="63"/>
      <c r="QKD7" s="63"/>
      <c r="QKE7" s="63"/>
      <c r="QKF7" s="63"/>
      <c r="QKG7" s="63"/>
      <c r="QKH7" s="63"/>
      <c r="QKI7" s="63"/>
      <c r="QKJ7" s="63"/>
      <c r="QKK7" s="63"/>
      <c r="QKL7" s="63"/>
      <c r="QKM7" s="63"/>
      <c r="QKN7" s="63"/>
      <c r="QKO7" s="63"/>
      <c r="QKP7" s="63"/>
      <c r="QKQ7" s="63"/>
      <c r="QKR7" s="63"/>
      <c r="QKS7" s="63"/>
      <c r="QKT7" s="63"/>
      <c r="QKU7" s="63"/>
      <c r="QKV7" s="63"/>
      <c r="QKW7" s="63"/>
      <c r="QKX7" s="63"/>
      <c r="QKY7" s="63"/>
      <c r="QKZ7" s="63"/>
      <c r="QLA7" s="63"/>
      <c r="QLB7" s="63"/>
      <c r="QLC7" s="63"/>
      <c r="QLD7" s="63"/>
      <c r="QLE7" s="63"/>
      <c r="QLF7" s="63"/>
      <c r="QLG7" s="63"/>
      <c r="QLH7" s="63"/>
      <c r="QLI7" s="63"/>
      <c r="QLJ7" s="63"/>
      <c r="QLK7" s="63"/>
      <c r="QLL7" s="63"/>
      <c r="QLM7" s="63"/>
      <c r="QLN7" s="63"/>
      <c r="QLO7" s="63"/>
      <c r="QLP7" s="63"/>
      <c r="QLQ7" s="63"/>
      <c r="QLR7" s="63"/>
      <c r="QLS7" s="63"/>
      <c r="QLT7" s="63"/>
      <c r="QLU7" s="63"/>
      <c r="QLV7" s="63"/>
      <c r="QLW7" s="63"/>
      <c r="QLX7" s="63"/>
      <c r="QLY7" s="63"/>
      <c r="QLZ7" s="63"/>
      <c r="QMA7" s="63"/>
      <c r="QMB7" s="63"/>
      <c r="QMC7" s="63"/>
      <c r="QMD7" s="63"/>
      <c r="QME7" s="63"/>
      <c r="QMF7" s="63"/>
      <c r="QMG7" s="63"/>
      <c r="QMH7" s="63"/>
      <c r="QMI7" s="63"/>
      <c r="QMJ7" s="63"/>
      <c r="QMK7" s="63"/>
      <c r="QML7" s="63"/>
      <c r="QMM7" s="63"/>
      <c r="QMN7" s="63"/>
      <c r="QMO7" s="63"/>
      <c r="QMP7" s="63"/>
      <c r="QMQ7" s="63"/>
      <c r="QMR7" s="63"/>
      <c r="QMS7" s="63"/>
      <c r="QMT7" s="63"/>
      <c r="QMU7" s="63"/>
      <c r="QMV7" s="63"/>
      <c r="QMW7" s="63"/>
      <c r="QMX7" s="63"/>
      <c r="QMY7" s="63"/>
      <c r="QMZ7" s="63"/>
      <c r="QNA7" s="63"/>
      <c r="QNB7" s="63"/>
      <c r="QNC7" s="63"/>
      <c r="QND7" s="63"/>
      <c r="QNE7" s="63"/>
      <c r="QNF7" s="63"/>
      <c r="QNG7" s="63"/>
      <c r="QNH7" s="63"/>
      <c r="QNI7" s="63"/>
      <c r="QNJ7" s="63"/>
      <c r="QNK7" s="63"/>
      <c r="QNL7" s="63"/>
      <c r="QNM7" s="63"/>
      <c r="QNN7" s="63"/>
      <c r="QNO7" s="63"/>
      <c r="QNP7" s="63"/>
      <c r="QNQ7" s="63"/>
      <c r="QNR7" s="63"/>
      <c r="QNS7" s="63"/>
      <c r="QNT7" s="63"/>
      <c r="QNU7" s="63"/>
      <c r="QNV7" s="63"/>
      <c r="QNW7" s="63"/>
      <c r="QNX7" s="63"/>
      <c r="QNY7" s="63"/>
      <c r="QNZ7" s="63"/>
      <c r="QOA7" s="63"/>
      <c r="QOB7" s="63"/>
      <c r="QOC7" s="63"/>
      <c r="QOD7" s="63"/>
      <c r="QOE7" s="63"/>
      <c r="QOF7" s="63"/>
      <c r="QOG7" s="63"/>
      <c r="QOH7" s="63"/>
      <c r="QOI7" s="63"/>
      <c r="QOJ7" s="63"/>
      <c r="QOK7" s="63"/>
      <c r="QOL7" s="63"/>
      <c r="QOM7" s="63"/>
      <c r="QON7" s="63"/>
      <c r="QOO7" s="63"/>
      <c r="QOP7" s="63"/>
      <c r="QOQ7" s="63"/>
      <c r="QOR7" s="63"/>
      <c r="QOS7" s="63"/>
      <c r="QOT7" s="63"/>
      <c r="QOU7" s="63"/>
      <c r="QOV7" s="63"/>
      <c r="QOW7" s="63"/>
      <c r="QOX7" s="63"/>
      <c r="QOY7" s="63"/>
      <c r="QOZ7" s="63"/>
      <c r="QPA7" s="63"/>
      <c r="QPB7" s="63"/>
      <c r="QPC7" s="63"/>
      <c r="QPD7" s="63"/>
      <c r="QPE7" s="63"/>
      <c r="QPF7" s="63"/>
      <c r="QPG7" s="63"/>
      <c r="QPH7" s="63"/>
      <c r="QPI7" s="63"/>
      <c r="QPJ7" s="63"/>
      <c r="QPK7" s="63"/>
      <c r="QPL7" s="63"/>
      <c r="QPM7" s="63"/>
      <c r="QPN7" s="63"/>
      <c r="QPO7" s="63"/>
      <c r="QPP7" s="63"/>
      <c r="QPQ7" s="63"/>
      <c r="QPR7" s="63"/>
      <c r="QPS7" s="63"/>
      <c r="QPT7" s="63"/>
      <c r="QPU7" s="63"/>
      <c r="QPV7" s="63"/>
      <c r="QPW7" s="63"/>
      <c r="QPX7" s="63"/>
      <c r="QPY7" s="63"/>
      <c r="QPZ7" s="63"/>
      <c r="QQA7" s="63"/>
      <c r="QQB7" s="63"/>
      <c r="QQC7" s="63"/>
      <c r="QQD7" s="63"/>
      <c r="QQE7" s="63"/>
      <c r="QQF7" s="63"/>
      <c r="QQG7" s="63"/>
      <c r="QQH7" s="63"/>
      <c r="QQI7" s="63"/>
      <c r="QQJ7" s="63"/>
      <c r="QQK7" s="63"/>
      <c r="QQL7" s="63"/>
      <c r="QQM7" s="63"/>
      <c r="QQN7" s="63"/>
      <c r="QQO7" s="63"/>
      <c r="QQP7" s="63"/>
      <c r="QQQ7" s="63"/>
      <c r="QQR7" s="63"/>
      <c r="QQS7" s="63"/>
      <c r="QQT7" s="63"/>
      <c r="QQU7" s="63"/>
      <c r="QQV7" s="63"/>
      <c r="QQW7" s="63"/>
      <c r="QQX7" s="63"/>
      <c r="QQY7" s="63"/>
      <c r="QQZ7" s="63"/>
      <c r="QRA7" s="63"/>
      <c r="QRB7" s="63"/>
      <c r="QRC7" s="63"/>
      <c r="QRD7" s="63"/>
      <c r="QRE7" s="63"/>
      <c r="QRF7" s="63"/>
      <c r="QRG7" s="63"/>
      <c r="QRH7" s="63"/>
      <c r="QRI7" s="63"/>
      <c r="QRJ7" s="63"/>
      <c r="QRK7" s="63"/>
      <c r="QRL7" s="63"/>
      <c r="QRM7" s="63"/>
      <c r="QRN7" s="63"/>
      <c r="QRO7" s="63"/>
      <c r="QRP7" s="63"/>
      <c r="QRQ7" s="63"/>
      <c r="QRR7" s="63"/>
      <c r="QRS7" s="63"/>
      <c r="QRT7" s="63"/>
      <c r="QRU7" s="63"/>
      <c r="QRV7" s="63"/>
      <c r="QRW7" s="63"/>
      <c r="QRX7" s="63"/>
      <c r="QRY7" s="63"/>
      <c r="QRZ7" s="63"/>
      <c r="QSA7" s="63"/>
      <c r="QSB7" s="63"/>
      <c r="QSC7" s="63"/>
      <c r="QSD7" s="63"/>
      <c r="QSE7" s="63"/>
      <c r="QSF7" s="63"/>
      <c r="QSG7" s="63"/>
      <c r="QSH7" s="63"/>
      <c r="QSI7" s="63"/>
      <c r="QSJ7" s="63"/>
      <c r="QSK7" s="63"/>
      <c r="QSL7" s="63"/>
      <c r="QSM7" s="63"/>
      <c r="QSN7" s="63"/>
      <c r="QSO7" s="63"/>
      <c r="QSP7" s="63"/>
      <c r="QSQ7" s="63"/>
      <c r="QSR7" s="63"/>
      <c r="QSS7" s="63"/>
      <c r="QST7" s="63"/>
      <c r="QSU7" s="63"/>
      <c r="QSV7" s="63"/>
      <c r="QSW7" s="63"/>
      <c r="QSX7" s="63"/>
      <c r="QSY7" s="63"/>
      <c r="QSZ7" s="63"/>
      <c r="QTA7" s="63"/>
      <c r="QTB7" s="63"/>
      <c r="QTC7" s="63"/>
      <c r="QTD7" s="63"/>
      <c r="QTE7" s="63"/>
      <c r="QTF7" s="63"/>
      <c r="QTG7" s="63"/>
      <c r="QTH7" s="63"/>
      <c r="QTI7" s="63"/>
      <c r="QTJ7" s="63"/>
      <c r="QTK7" s="63"/>
      <c r="QTL7" s="63"/>
      <c r="QTM7" s="63"/>
      <c r="QTN7" s="63"/>
      <c r="QTO7" s="63"/>
      <c r="QTP7" s="63"/>
      <c r="QTQ7" s="63"/>
      <c r="QTR7" s="63"/>
      <c r="QTS7" s="63"/>
      <c r="QTT7" s="63"/>
      <c r="QTU7" s="63"/>
      <c r="QTV7" s="63"/>
      <c r="QTW7" s="63"/>
      <c r="QTX7" s="63"/>
      <c r="QTY7" s="63"/>
      <c r="QTZ7" s="63"/>
      <c r="QUA7" s="63"/>
      <c r="QUB7" s="63"/>
      <c r="QUC7" s="63"/>
      <c r="QUD7" s="63"/>
      <c r="QUE7" s="63"/>
      <c r="QUF7" s="63"/>
      <c r="QUG7" s="63"/>
      <c r="QUH7" s="63"/>
      <c r="QUI7" s="63"/>
      <c r="QUJ7" s="63"/>
      <c r="QUK7" s="63"/>
      <c r="QUL7" s="63"/>
      <c r="QUM7" s="63"/>
      <c r="QUN7" s="63"/>
      <c r="QUO7" s="63"/>
      <c r="QUP7" s="63"/>
      <c r="QUQ7" s="63"/>
      <c r="QUR7" s="63"/>
      <c r="QUS7" s="63"/>
      <c r="QUT7" s="63"/>
      <c r="QUU7" s="63"/>
      <c r="QUV7" s="63"/>
      <c r="QUW7" s="63"/>
      <c r="QUX7" s="63"/>
      <c r="QUY7" s="63"/>
      <c r="QUZ7" s="63"/>
      <c r="QVA7" s="63"/>
      <c r="QVB7" s="63"/>
      <c r="QVC7" s="63"/>
      <c r="QVD7" s="63"/>
      <c r="QVE7" s="63"/>
      <c r="QVF7" s="63"/>
      <c r="QVG7" s="63"/>
      <c r="QVH7" s="63"/>
      <c r="QVI7" s="63"/>
      <c r="QVJ7" s="63"/>
      <c r="QVK7" s="63"/>
      <c r="QVL7" s="63"/>
      <c r="QVM7" s="63"/>
      <c r="QVN7" s="63"/>
      <c r="QVO7" s="63"/>
      <c r="QVP7" s="63"/>
      <c r="QVQ7" s="63"/>
      <c r="QVR7" s="63"/>
      <c r="QVS7" s="63"/>
      <c r="QVT7" s="63"/>
      <c r="QVU7" s="63"/>
      <c r="QVV7" s="63"/>
      <c r="QVW7" s="63"/>
      <c r="QVX7" s="63"/>
      <c r="QVY7" s="63"/>
      <c r="QVZ7" s="63"/>
      <c r="QWA7" s="63"/>
      <c r="QWB7" s="63"/>
      <c r="QWC7" s="63"/>
      <c r="QWD7" s="63"/>
      <c r="QWE7" s="63"/>
      <c r="QWF7" s="63"/>
      <c r="QWG7" s="63"/>
      <c r="QWH7" s="63"/>
      <c r="QWI7" s="63"/>
      <c r="QWJ7" s="63"/>
      <c r="QWK7" s="63"/>
      <c r="QWL7" s="63"/>
      <c r="QWM7" s="63"/>
      <c r="QWN7" s="63"/>
      <c r="QWO7" s="63"/>
      <c r="QWP7" s="63"/>
      <c r="QWQ7" s="63"/>
      <c r="QWR7" s="63"/>
      <c r="QWS7" s="63"/>
      <c r="QWT7" s="63"/>
      <c r="QWU7" s="63"/>
      <c r="QWV7" s="63"/>
      <c r="QWW7" s="63"/>
      <c r="QWX7" s="63"/>
      <c r="QWY7" s="63"/>
      <c r="QWZ7" s="63"/>
      <c r="QXA7" s="63"/>
      <c r="QXB7" s="63"/>
      <c r="QXC7" s="63"/>
      <c r="QXD7" s="63"/>
      <c r="QXE7" s="63"/>
      <c r="QXF7" s="63"/>
      <c r="QXG7" s="63"/>
      <c r="QXH7" s="63"/>
      <c r="QXI7" s="63"/>
      <c r="QXJ7" s="63"/>
      <c r="QXK7" s="63"/>
      <c r="QXL7" s="63"/>
      <c r="QXM7" s="63"/>
      <c r="QXN7" s="63"/>
      <c r="QXO7" s="63"/>
      <c r="QXP7" s="63"/>
      <c r="QXQ7" s="63"/>
      <c r="QXR7" s="63"/>
      <c r="QXS7" s="63"/>
      <c r="QXT7" s="63"/>
      <c r="QXU7" s="63"/>
      <c r="QXV7" s="63"/>
      <c r="QXW7" s="63"/>
      <c r="QXX7" s="63"/>
      <c r="QXY7" s="63"/>
      <c r="QXZ7" s="63"/>
      <c r="QYA7" s="63"/>
      <c r="QYB7" s="63"/>
      <c r="QYC7" s="63"/>
      <c r="QYD7" s="63"/>
      <c r="QYE7" s="63"/>
      <c r="QYF7" s="63"/>
      <c r="QYG7" s="63"/>
      <c r="QYH7" s="63"/>
      <c r="QYI7" s="63"/>
      <c r="QYJ7" s="63"/>
      <c r="QYK7" s="63"/>
      <c r="QYL7" s="63"/>
      <c r="QYM7" s="63"/>
      <c r="QYN7" s="63"/>
      <c r="QYO7" s="63"/>
      <c r="QYP7" s="63"/>
      <c r="QYQ7" s="63"/>
      <c r="QYR7" s="63"/>
      <c r="QYS7" s="63"/>
      <c r="QYT7" s="63"/>
      <c r="QYU7" s="63"/>
      <c r="QYV7" s="63"/>
      <c r="QYW7" s="63"/>
      <c r="QYX7" s="63"/>
      <c r="QYY7" s="63"/>
      <c r="QYZ7" s="63"/>
      <c r="QZA7" s="63"/>
      <c r="QZB7" s="63"/>
      <c r="QZC7" s="63"/>
      <c r="QZD7" s="63"/>
      <c r="QZE7" s="63"/>
      <c r="QZF7" s="63"/>
      <c r="QZG7" s="63"/>
      <c r="QZH7" s="63"/>
      <c r="QZI7" s="63"/>
      <c r="QZJ7" s="63"/>
      <c r="QZK7" s="63"/>
      <c r="QZL7" s="63"/>
      <c r="QZM7" s="63"/>
      <c r="QZN7" s="63"/>
      <c r="QZO7" s="63"/>
      <c r="QZP7" s="63"/>
      <c r="QZQ7" s="63"/>
      <c r="QZR7" s="63"/>
      <c r="QZS7" s="63"/>
      <c r="QZT7" s="63"/>
      <c r="QZU7" s="63"/>
      <c r="QZV7" s="63"/>
      <c r="QZW7" s="63"/>
      <c r="QZX7" s="63"/>
      <c r="QZY7" s="63"/>
      <c r="QZZ7" s="63"/>
      <c r="RAA7" s="63"/>
      <c r="RAB7" s="63"/>
      <c r="RAC7" s="63"/>
      <c r="RAD7" s="63"/>
      <c r="RAE7" s="63"/>
      <c r="RAF7" s="63"/>
      <c r="RAG7" s="63"/>
      <c r="RAH7" s="63"/>
      <c r="RAI7" s="63"/>
      <c r="RAJ7" s="63"/>
      <c r="RAK7" s="63"/>
      <c r="RAL7" s="63"/>
      <c r="RAM7" s="63"/>
      <c r="RAN7" s="63"/>
      <c r="RAO7" s="63"/>
      <c r="RAP7" s="63"/>
      <c r="RAQ7" s="63"/>
      <c r="RAR7" s="63"/>
      <c r="RAS7" s="63"/>
      <c r="RAT7" s="63"/>
      <c r="RAU7" s="63"/>
      <c r="RAV7" s="63"/>
      <c r="RAW7" s="63"/>
      <c r="RAX7" s="63"/>
      <c r="RAY7" s="63"/>
      <c r="RAZ7" s="63"/>
      <c r="RBA7" s="63"/>
      <c r="RBB7" s="63"/>
      <c r="RBC7" s="63"/>
      <c r="RBD7" s="63"/>
      <c r="RBE7" s="63"/>
      <c r="RBF7" s="63"/>
      <c r="RBG7" s="63"/>
      <c r="RBH7" s="63"/>
      <c r="RBI7" s="63"/>
      <c r="RBJ7" s="63"/>
      <c r="RBK7" s="63"/>
      <c r="RBL7" s="63"/>
      <c r="RBM7" s="63"/>
      <c r="RBN7" s="63"/>
      <c r="RBO7" s="63"/>
      <c r="RBP7" s="63"/>
      <c r="RBQ7" s="63"/>
      <c r="RBR7" s="63"/>
      <c r="RBS7" s="63"/>
      <c r="RBT7" s="63"/>
      <c r="RBU7" s="63"/>
      <c r="RBV7" s="63"/>
      <c r="RBW7" s="63"/>
      <c r="RBX7" s="63"/>
      <c r="RBY7" s="63"/>
      <c r="RBZ7" s="63"/>
      <c r="RCA7" s="63"/>
      <c r="RCB7" s="63"/>
      <c r="RCC7" s="63"/>
      <c r="RCD7" s="63"/>
      <c r="RCE7" s="63"/>
      <c r="RCF7" s="63"/>
      <c r="RCG7" s="63"/>
      <c r="RCH7" s="63"/>
      <c r="RCI7" s="63"/>
      <c r="RCJ7" s="63"/>
      <c r="RCK7" s="63"/>
      <c r="RCL7" s="63"/>
      <c r="RCM7" s="63"/>
      <c r="RCN7" s="63"/>
      <c r="RCO7" s="63"/>
      <c r="RCP7" s="63"/>
      <c r="RCQ7" s="63"/>
      <c r="RCR7" s="63"/>
      <c r="RCS7" s="63"/>
      <c r="RCT7" s="63"/>
      <c r="RCU7" s="63"/>
      <c r="RCV7" s="63"/>
      <c r="RCW7" s="63"/>
      <c r="RCX7" s="63"/>
      <c r="RCY7" s="63"/>
      <c r="RCZ7" s="63"/>
      <c r="RDA7" s="63"/>
      <c r="RDB7" s="63"/>
      <c r="RDC7" s="63"/>
      <c r="RDD7" s="63"/>
      <c r="RDE7" s="63"/>
      <c r="RDF7" s="63"/>
      <c r="RDG7" s="63"/>
      <c r="RDH7" s="63"/>
      <c r="RDI7" s="63"/>
      <c r="RDJ7" s="63"/>
      <c r="RDK7" s="63"/>
      <c r="RDL7" s="63"/>
      <c r="RDM7" s="63"/>
      <c r="RDN7" s="63"/>
      <c r="RDO7" s="63"/>
      <c r="RDP7" s="63"/>
      <c r="RDQ7" s="63"/>
      <c r="RDR7" s="63"/>
      <c r="RDS7" s="63"/>
      <c r="RDT7" s="63"/>
      <c r="RDU7" s="63"/>
      <c r="RDV7" s="63"/>
      <c r="RDW7" s="63"/>
      <c r="RDX7" s="63"/>
      <c r="RDY7" s="63"/>
      <c r="RDZ7" s="63"/>
      <c r="REA7" s="63"/>
      <c r="REB7" s="63"/>
      <c r="REC7" s="63"/>
      <c r="RED7" s="63"/>
      <c r="REE7" s="63"/>
      <c r="REF7" s="63"/>
      <c r="REG7" s="63"/>
      <c r="REH7" s="63"/>
      <c r="REI7" s="63"/>
      <c r="REJ7" s="63"/>
      <c r="REK7" s="63"/>
      <c r="REL7" s="63"/>
      <c r="REM7" s="63"/>
      <c r="REN7" s="63"/>
      <c r="REO7" s="63"/>
      <c r="REP7" s="63"/>
      <c r="REQ7" s="63"/>
      <c r="RER7" s="63"/>
      <c r="RES7" s="63"/>
      <c r="RET7" s="63"/>
      <c r="REU7" s="63"/>
      <c r="REV7" s="63"/>
      <c r="REW7" s="63"/>
      <c r="REX7" s="63"/>
      <c r="REY7" s="63"/>
      <c r="REZ7" s="63"/>
      <c r="RFA7" s="63"/>
      <c r="RFB7" s="63"/>
      <c r="RFC7" s="63"/>
      <c r="RFD7" s="63"/>
      <c r="RFE7" s="63"/>
      <c r="RFF7" s="63"/>
      <c r="RFG7" s="63"/>
      <c r="RFH7" s="63"/>
      <c r="RFI7" s="63"/>
      <c r="RFJ7" s="63"/>
      <c r="RFK7" s="63"/>
      <c r="RFL7" s="63"/>
      <c r="RFM7" s="63"/>
      <c r="RFN7" s="63"/>
      <c r="RFO7" s="63"/>
      <c r="RFP7" s="63"/>
      <c r="RFQ7" s="63"/>
      <c r="RFR7" s="63"/>
      <c r="RFS7" s="63"/>
      <c r="RFT7" s="63"/>
      <c r="RFU7" s="63"/>
      <c r="RFV7" s="63"/>
      <c r="RFW7" s="63"/>
      <c r="RFX7" s="63"/>
      <c r="RFY7" s="63"/>
      <c r="RFZ7" s="63"/>
      <c r="RGA7" s="63"/>
      <c r="RGB7" s="63"/>
      <c r="RGC7" s="63"/>
      <c r="RGD7" s="63"/>
      <c r="RGE7" s="63"/>
      <c r="RGF7" s="63"/>
      <c r="RGG7" s="63"/>
      <c r="RGH7" s="63"/>
      <c r="RGI7" s="63"/>
      <c r="RGJ7" s="63"/>
      <c r="RGK7" s="63"/>
      <c r="RGL7" s="63"/>
      <c r="RGM7" s="63"/>
      <c r="RGN7" s="63"/>
      <c r="RGO7" s="63"/>
      <c r="RGP7" s="63"/>
      <c r="RGQ7" s="63"/>
      <c r="RGR7" s="63"/>
      <c r="RGS7" s="63"/>
      <c r="RGT7" s="63"/>
      <c r="RGU7" s="63"/>
      <c r="RGV7" s="63"/>
      <c r="RGW7" s="63"/>
      <c r="RGX7" s="63"/>
      <c r="RGY7" s="63"/>
      <c r="RGZ7" s="63"/>
      <c r="RHA7" s="63"/>
      <c r="RHB7" s="63"/>
      <c r="RHC7" s="63"/>
      <c r="RHD7" s="63"/>
      <c r="RHE7" s="63"/>
      <c r="RHF7" s="63"/>
      <c r="RHG7" s="63"/>
      <c r="RHH7" s="63"/>
      <c r="RHI7" s="63"/>
      <c r="RHJ7" s="63"/>
      <c r="RHK7" s="63"/>
      <c r="RHL7" s="63"/>
      <c r="RHM7" s="63"/>
      <c r="RHN7" s="63"/>
      <c r="RHO7" s="63"/>
      <c r="RHP7" s="63"/>
      <c r="RHQ7" s="63"/>
      <c r="RHR7" s="63"/>
      <c r="RHS7" s="63"/>
      <c r="RHT7" s="63"/>
      <c r="RHU7" s="63"/>
      <c r="RHV7" s="63"/>
      <c r="RHW7" s="63"/>
      <c r="RHX7" s="63"/>
      <c r="RHY7" s="63"/>
      <c r="RHZ7" s="63"/>
      <c r="RIA7" s="63"/>
      <c r="RIB7" s="63"/>
      <c r="RIC7" s="63"/>
      <c r="RID7" s="63"/>
      <c r="RIE7" s="63"/>
      <c r="RIF7" s="63"/>
      <c r="RIG7" s="63"/>
      <c r="RIH7" s="63"/>
      <c r="RII7" s="63"/>
      <c r="RIJ7" s="63"/>
      <c r="RIK7" s="63"/>
      <c r="RIL7" s="63"/>
      <c r="RIM7" s="63"/>
      <c r="RIN7" s="63"/>
      <c r="RIO7" s="63"/>
      <c r="RIP7" s="63"/>
      <c r="RIQ7" s="63"/>
      <c r="RIR7" s="63"/>
      <c r="RIS7" s="63"/>
      <c r="RIT7" s="63"/>
      <c r="RIU7" s="63"/>
      <c r="RIV7" s="63"/>
      <c r="RIW7" s="63"/>
      <c r="RIX7" s="63"/>
      <c r="RIY7" s="63"/>
      <c r="RIZ7" s="63"/>
      <c r="RJA7" s="63"/>
      <c r="RJB7" s="63"/>
      <c r="RJC7" s="63"/>
      <c r="RJD7" s="63"/>
      <c r="RJE7" s="63"/>
      <c r="RJF7" s="63"/>
      <c r="RJG7" s="63"/>
      <c r="RJH7" s="63"/>
      <c r="RJI7" s="63"/>
      <c r="RJJ7" s="63"/>
      <c r="RJK7" s="63"/>
      <c r="RJL7" s="63"/>
      <c r="RJM7" s="63"/>
      <c r="RJN7" s="63"/>
      <c r="RJO7" s="63"/>
      <c r="RJP7" s="63"/>
      <c r="RJQ7" s="63"/>
      <c r="RJR7" s="63"/>
      <c r="RJS7" s="63"/>
      <c r="RJT7" s="63"/>
      <c r="RJU7" s="63"/>
      <c r="RJV7" s="63"/>
      <c r="RJW7" s="63"/>
      <c r="RJX7" s="63"/>
      <c r="RJY7" s="63"/>
      <c r="RJZ7" s="63"/>
      <c r="RKA7" s="63"/>
      <c r="RKB7" s="63"/>
      <c r="RKC7" s="63"/>
      <c r="RKD7" s="63"/>
      <c r="RKE7" s="63"/>
      <c r="RKF7" s="63"/>
      <c r="RKG7" s="63"/>
      <c r="RKH7" s="63"/>
      <c r="RKI7" s="63"/>
      <c r="RKJ7" s="63"/>
      <c r="RKK7" s="63"/>
      <c r="RKL7" s="63"/>
      <c r="RKM7" s="63"/>
      <c r="RKN7" s="63"/>
      <c r="RKO7" s="63"/>
      <c r="RKP7" s="63"/>
      <c r="RKQ7" s="63"/>
      <c r="RKR7" s="63"/>
      <c r="RKS7" s="63"/>
      <c r="RKT7" s="63"/>
      <c r="RKU7" s="63"/>
      <c r="RKV7" s="63"/>
      <c r="RKW7" s="63"/>
      <c r="RKX7" s="63"/>
      <c r="RKY7" s="63"/>
      <c r="RKZ7" s="63"/>
      <c r="RLA7" s="63"/>
      <c r="RLB7" s="63"/>
      <c r="RLC7" s="63"/>
      <c r="RLD7" s="63"/>
      <c r="RLE7" s="63"/>
      <c r="RLF7" s="63"/>
      <c r="RLG7" s="63"/>
      <c r="RLH7" s="63"/>
      <c r="RLI7" s="63"/>
      <c r="RLJ7" s="63"/>
      <c r="RLK7" s="63"/>
      <c r="RLL7" s="63"/>
      <c r="RLM7" s="63"/>
      <c r="RLN7" s="63"/>
      <c r="RLO7" s="63"/>
      <c r="RLP7" s="63"/>
      <c r="RLQ7" s="63"/>
      <c r="RLR7" s="63"/>
      <c r="RLS7" s="63"/>
      <c r="RLT7" s="63"/>
      <c r="RLU7" s="63"/>
      <c r="RLV7" s="63"/>
      <c r="RLW7" s="63"/>
      <c r="RLX7" s="63"/>
      <c r="RLY7" s="63"/>
      <c r="RLZ7" s="63"/>
      <c r="RMA7" s="63"/>
      <c r="RMB7" s="63"/>
      <c r="RMC7" s="63"/>
      <c r="RMD7" s="63"/>
      <c r="RME7" s="63"/>
      <c r="RMF7" s="63"/>
      <c r="RMG7" s="63"/>
      <c r="RMH7" s="63"/>
      <c r="RMI7" s="63"/>
      <c r="RMJ7" s="63"/>
      <c r="RMK7" s="63"/>
      <c r="RML7" s="63"/>
      <c r="RMM7" s="63"/>
      <c r="RMN7" s="63"/>
      <c r="RMO7" s="63"/>
      <c r="RMP7" s="63"/>
      <c r="RMQ7" s="63"/>
      <c r="RMR7" s="63"/>
      <c r="RMS7" s="63"/>
      <c r="RMT7" s="63"/>
      <c r="RMU7" s="63"/>
      <c r="RMV7" s="63"/>
      <c r="RMW7" s="63"/>
      <c r="RMX7" s="63"/>
      <c r="RMY7" s="63"/>
      <c r="RMZ7" s="63"/>
      <c r="RNA7" s="63"/>
      <c r="RNB7" s="63"/>
      <c r="RNC7" s="63"/>
      <c r="RND7" s="63"/>
      <c r="RNE7" s="63"/>
      <c r="RNF7" s="63"/>
      <c r="RNG7" s="63"/>
      <c r="RNH7" s="63"/>
      <c r="RNI7" s="63"/>
      <c r="RNJ7" s="63"/>
      <c r="RNK7" s="63"/>
      <c r="RNL7" s="63"/>
      <c r="RNM7" s="63"/>
      <c r="RNN7" s="63"/>
      <c r="RNO7" s="63"/>
      <c r="RNP7" s="63"/>
      <c r="RNQ7" s="63"/>
      <c r="RNR7" s="63"/>
      <c r="RNS7" s="63"/>
      <c r="RNT7" s="63"/>
      <c r="RNU7" s="63"/>
      <c r="RNV7" s="63"/>
      <c r="RNW7" s="63"/>
      <c r="RNX7" s="63"/>
      <c r="RNY7" s="63"/>
      <c r="RNZ7" s="63"/>
      <c r="ROA7" s="63"/>
      <c r="ROB7" s="63"/>
      <c r="ROC7" s="63"/>
      <c r="ROD7" s="63"/>
      <c r="ROE7" s="63"/>
      <c r="ROF7" s="63"/>
      <c r="ROG7" s="63"/>
      <c r="ROH7" s="63"/>
      <c r="ROI7" s="63"/>
      <c r="ROJ7" s="63"/>
      <c r="ROK7" s="63"/>
      <c r="ROL7" s="63"/>
      <c r="ROM7" s="63"/>
      <c r="RON7" s="63"/>
      <c r="ROO7" s="63"/>
      <c r="ROP7" s="63"/>
      <c r="ROQ7" s="63"/>
      <c r="ROR7" s="63"/>
      <c r="ROS7" s="63"/>
      <c r="ROT7" s="63"/>
      <c r="ROU7" s="63"/>
      <c r="ROV7" s="63"/>
      <c r="ROW7" s="63"/>
      <c r="ROX7" s="63"/>
      <c r="ROY7" s="63"/>
      <c r="ROZ7" s="63"/>
      <c r="RPA7" s="63"/>
      <c r="RPB7" s="63"/>
      <c r="RPC7" s="63"/>
      <c r="RPD7" s="63"/>
      <c r="RPE7" s="63"/>
      <c r="RPF7" s="63"/>
      <c r="RPG7" s="63"/>
      <c r="RPH7" s="63"/>
      <c r="RPI7" s="63"/>
      <c r="RPJ7" s="63"/>
      <c r="RPK7" s="63"/>
      <c r="RPL7" s="63"/>
      <c r="RPM7" s="63"/>
      <c r="RPN7" s="63"/>
      <c r="RPO7" s="63"/>
      <c r="RPP7" s="63"/>
      <c r="RPQ7" s="63"/>
      <c r="RPR7" s="63"/>
      <c r="RPS7" s="63"/>
      <c r="RPT7" s="63"/>
      <c r="RPU7" s="63"/>
      <c r="RPV7" s="63"/>
      <c r="RPW7" s="63"/>
      <c r="RPX7" s="63"/>
      <c r="RPY7" s="63"/>
      <c r="RPZ7" s="63"/>
      <c r="RQA7" s="63"/>
      <c r="RQB7" s="63"/>
      <c r="RQC7" s="63"/>
      <c r="RQD7" s="63"/>
      <c r="RQE7" s="63"/>
      <c r="RQF7" s="63"/>
      <c r="RQG7" s="63"/>
      <c r="RQH7" s="63"/>
      <c r="RQI7" s="63"/>
      <c r="RQJ7" s="63"/>
      <c r="RQK7" s="63"/>
      <c r="RQL7" s="63"/>
      <c r="RQM7" s="63"/>
      <c r="RQN7" s="63"/>
      <c r="RQO7" s="63"/>
      <c r="RQP7" s="63"/>
      <c r="RQQ7" s="63"/>
      <c r="RQR7" s="63"/>
      <c r="RQS7" s="63"/>
      <c r="RQT7" s="63"/>
      <c r="RQU7" s="63"/>
      <c r="RQV7" s="63"/>
      <c r="RQW7" s="63"/>
      <c r="RQX7" s="63"/>
      <c r="RQY7" s="63"/>
      <c r="RQZ7" s="63"/>
      <c r="RRA7" s="63"/>
      <c r="RRB7" s="63"/>
      <c r="RRC7" s="63"/>
      <c r="RRD7" s="63"/>
      <c r="RRE7" s="63"/>
      <c r="RRF7" s="63"/>
      <c r="RRG7" s="63"/>
      <c r="RRH7" s="63"/>
      <c r="RRI7" s="63"/>
      <c r="RRJ7" s="63"/>
      <c r="RRK7" s="63"/>
      <c r="RRL7" s="63"/>
      <c r="RRM7" s="63"/>
      <c r="RRN7" s="63"/>
      <c r="RRO7" s="63"/>
      <c r="RRP7" s="63"/>
      <c r="RRQ7" s="63"/>
      <c r="RRR7" s="63"/>
      <c r="RRS7" s="63"/>
      <c r="RRT7" s="63"/>
      <c r="RRU7" s="63"/>
      <c r="RRV7" s="63"/>
      <c r="RRW7" s="63"/>
      <c r="RRX7" s="63"/>
      <c r="RRY7" s="63"/>
      <c r="RRZ7" s="63"/>
      <c r="RSA7" s="63"/>
      <c r="RSB7" s="63"/>
      <c r="RSC7" s="63"/>
      <c r="RSD7" s="63"/>
      <c r="RSE7" s="63"/>
      <c r="RSF7" s="63"/>
      <c r="RSG7" s="63"/>
      <c r="RSH7" s="63"/>
      <c r="RSI7" s="63"/>
      <c r="RSJ7" s="63"/>
      <c r="RSK7" s="63"/>
      <c r="RSL7" s="63"/>
      <c r="RSM7" s="63"/>
      <c r="RSN7" s="63"/>
      <c r="RSO7" s="63"/>
      <c r="RSP7" s="63"/>
      <c r="RSQ7" s="63"/>
      <c r="RSR7" s="63"/>
      <c r="RSS7" s="63"/>
      <c r="RST7" s="63"/>
      <c r="RSU7" s="63"/>
      <c r="RSV7" s="63"/>
      <c r="RSW7" s="63"/>
      <c r="RSX7" s="63"/>
      <c r="RSY7" s="63"/>
      <c r="RSZ7" s="63"/>
      <c r="RTA7" s="63"/>
      <c r="RTB7" s="63"/>
      <c r="RTC7" s="63"/>
      <c r="RTD7" s="63"/>
      <c r="RTE7" s="63"/>
      <c r="RTF7" s="63"/>
      <c r="RTG7" s="63"/>
      <c r="RTH7" s="63"/>
      <c r="RTI7" s="63"/>
      <c r="RTJ7" s="63"/>
      <c r="RTK7" s="63"/>
      <c r="RTL7" s="63"/>
      <c r="RTM7" s="63"/>
      <c r="RTN7" s="63"/>
      <c r="RTO7" s="63"/>
      <c r="RTP7" s="63"/>
      <c r="RTQ7" s="63"/>
      <c r="RTR7" s="63"/>
      <c r="RTS7" s="63"/>
      <c r="RTT7" s="63"/>
      <c r="RTU7" s="63"/>
      <c r="RTV7" s="63"/>
      <c r="RTW7" s="63"/>
      <c r="RTX7" s="63"/>
      <c r="RTY7" s="63"/>
      <c r="RTZ7" s="63"/>
      <c r="RUA7" s="63"/>
      <c r="RUB7" s="63"/>
      <c r="RUC7" s="63"/>
      <c r="RUD7" s="63"/>
      <c r="RUE7" s="63"/>
      <c r="RUF7" s="63"/>
      <c r="RUG7" s="63"/>
      <c r="RUH7" s="63"/>
      <c r="RUI7" s="63"/>
      <c r="RUJ7" s="63"/>
      <c r="RUK7" s="63"/>
      <c r="RUL7" s="63"/>
      <c r="RUM7" s="63"/>
      <c r="RUN7" s="63"/>
      <c r="RUO7" s="63"/>
      <c r="RUP7" s="63"/>
      <c r="RUQ7" s="63"/>
      <c r="RUR7" s="63"/>
      <c r="RUS7" s="63"/>
      <c r="RUT7" s="63"/>
      <c r="RUU7" s="63"/>
      <c r="RUV7" s="63"/>
      <c r="RUW7" s="63"/>
      <c r="RUX7" s="63"/>
      <c r="RUY7" s="63"/>
      <c r="RUZ7" s="63"/>
      <c r="RVA7" s="63"/>
      <c r="RVB7" s="63"/>
      <c r="RVC7" s="63"/>
      <c r="RVD7" s="63"/>
      <c r="RVE7" s="63"/>
      <c r="RVF7" s="63"/>
      <c r="RVG7" s="63"/>
      <c r="RVH7" s="63"/>
      <c r="RVI7" s="63"/>
      <c r="RVJ7" s="63"/>
      <c r="RVK7" s="63"/>
      <c r="RVL7" s="63"/>
      <c r="RVM7" s="63"/>
      <c r="RVN7" s="63"/>
      <c r="RVO7" s="63"/>
      <c r="RVP7" s="63"/>
      <c r="RVQ7" s="63"/>
      <c r="RVR7" s="63"/>
      <c r="RVS7" s="63"/>
      <c r="RVT7" s="63"/>
      <c r="RVU7" s="63"/>
      <c r="RVV7" s="63"/>
      <c r="RVW7" s="63"/>
      <c r="RVX7" s="63"/>
      <c r="RVY7" s="63"/>
      <c r="RVZ7" s="63"/>
      <c r="RWA7" s="63"/>
      <c r="RWB7" s="63"/>
      <c r="RWC7" s="63"/>
      <c r="RWD7" s="63"/>
      <c r="RWE7" s="63"/>
      <c r="RWF7" s="63"/>
      <c r="RWG7" s="63"/>
      <c r="RWH7" s="63"/>
      <c r="RWI7" s="63"/>
      <c r="RWJ7" s="63"/>
      <c r="RWK7" s="63"/>
      <c r="RWL7" s="63"/>
      <c r="RWM7" s="63"/>
      <c r="RWN7" s="63"/>
      <c r="RWO7" s="63"/>
      <c r="RWP7" s="63"/>
      <c r="RWQ7" s="63"/>
      <c r="RWR7" s="63"/>
      <c r="RWS7" s="63"/>
      <c r="RWT7" s="63"/>
      <c r="RWU7" s="63"/>
      <c r="RWV7" s="63"/>
      <c r="RWW7" s="63"/>
      <c r="RWX7" s="63"/>
      <c r="RWY7" s="63"/>
      <c r="RWZ7" s="63"/>
      <c r="RXA7" s="63"/>
      <c r="RXB7" s="63"/>
      <c r="RXC7" s="63"/>
      <c r="RXD7" s="63"/>
      <c r="RXE7" s="63"/>
      <c r="RXF7" s="63"/>
      <c r="RXG7" s="63"/>
      <c r="RXH7" s="63"/>
      <c r="RXI7" s="63"/>
      <c r="RXJ7" s="63"/>
      <c r="RXK7" s="63"/>
      <c r="RXL7" s="63"/>
      <c r="RXM7" s="63"/>
      <c r="RXN7" s="63"/>
      <c r="RXO7" s="63"/>
      <c r="RXP7" s="63"/>
      <c r="RXQ7" s="63"/>
      <c r="RXR7" s="63"/>
      <c r="RXS7" s="63"/>
      <c r="RXT7" s="63"/>
      <c r="RXU7" s="63"/>
      <c r="RXV7" s="63"/>
      <c r="RXW7" s="63"/>
      <c r="RXX7" s="63"/>
      <c r="RXY7" s="63"/>
      <c r="RXZ7" s="63"/>
      <c r="RYA7" s="63"/>
      <c r="RYB7" s="63"/>
      <c r="RYC7" s="63"/>
      <c r="RYD7" s="63"/>
      <c r="RYE7" s="63"/>
      <c r="RYF7" s="63"/>
      <c r="RYG7" s="63"/>
      <c r="RYH7" s="63"/>
      <c r="RYI7" s="63"/>
      <c r="RYJ7" s="63"/>
      <c r="RYK7" s="63"/>
      <c r="RYL7" s="63"/>
      <c r="RYM7" s="63"/>
      <c r="RYN7" s="63"/>
      <c r="RYO7" s="63"/>
      <c r="RYP7" s="63"/>
      <c r="RYQ7" s="63"/>
      <c r="RYR7" s="63"/>
      <c r="RYS7" s="63"/>
      <c r="RYT7" s="63"/>
      <c r="RYU7" s="63"/>
      <c r="RYV7" s="63"/>
      <c r="RYW7" s="63"/>
      <c r="RYX7" s="63"/>
      <c r="RYY7" s="63"/>
      <c r="RYZ7" s="63"/>
      <c r="RZA7" s="63"/>
      <c r="RZB7" s="63"/>
      <c r="RZC7" s="63"/>
      <c r="RZD7" s="63"/>
      <c r="RZE7" s="63"/>
      <c r="RZF7" s="63"/>
      <c r="RZG7" s="63"/>
      <c r="RZH7" s="63"/>
      <c r="RZI7" s="63"/>
      <c r="RZJ7" s="63"/>
      <c r="RZK7" s="63"/>
      <c r="RZL7" s="63"/>
      <c r="RZM7" s="63"/>
      <c r="RZN7" s="63"/>
      <c r="RZO7" s="63"/>
      <c r="RZP7" s="63"/>
      <c r="RZQ7" s="63"/>
      <c r="RZR7" s="63"/>
      <c r="RZS7" s="63"/>
      <c r="RZT7" s="63"/>
      <c r="RZU7" s="63"/>
      <c r="RZV7" s="63"/>
      <c r="RZW7" s="63"/>
      <c r="RZX7" s="63"/>
      <c r="RZY7" s="63"/>
      <c r="RZZ7" s="63"/>
      <c r="SAA7" s="63"/>
      <c r="SAB7" s="63"/>
      <c r="SAC7" s="63"/>
      <c r="SAD7" s="63"/>
      <c r="SAE7" s="63"/>
      <c r="SAF7" s="63"/>
      <c r="SAG7" s="63"/>
      <c r="SAH7" s="63"/>
      <c r="SAI7" s="63"/>
      <c r="SAJ7" s="63"/>
      <c r="SAK7" s="63"/>
      <c r="SAL7" s="63"/>
      <c r="SAM7" s="63"/>
      <c r="SAN7" s="63"/>
      <c r="SAO7" s="63"/>
      <c r="SAP7" s="63"/>
      <c r="SAQ7" s="63"/>
      <c r="SAR7" s="63"/>
      <c r="SAS7" s="63"/>
      <c r="SAT7" s="63"/>
      <c r="SAU7" s="63"/>
      <c r="SAV7" s="63"/>
      <c r="SAW7" s="63"/>
      <c r="SAX7" s="63"/>
      <c r="SAY7" s="63"/>
      <c r="SAZ7" s="63"/>
      <c r="SBA7" s="63"/>
      <c r="SBB7" s="63"/>
      <c r="SBC7" s="63"/>
      <c r="SBD7" s="63"/>
      <c r="SBE7" s="63"/>
      <c r="SBF7" s="63"/>
      <c r="SBG7" s="63"/>
      <c r="SBH7" s="63"/>
      <c r="SBI7" s="63"/>
      <c r="SBJ7" s="63"/>
      <c r="SBK7" s="63"/>
      <c r="SBL7" s="63"/>
      <c r="SBM7" s="63"/>
      <c r="SBN7" s="63"/>
      <c r="SBO7" s="63"/>
      <c r="SBP7" s="63"/>
      <c r="SBQ7" s="63"/>
      <c r="SBR7" s="63"/>
      <c r="SBS7" s="63"/>
      <c r="SBT7" s="63"/>
      <c r="SBU7" s="63"/>
      <c r="SBV7" s="63"/>
      <c r="SBW7" s="63"/>
      <c r="SBX7" s="63"/>
      <c r="SBY7" s="63"/>
      <c r="SBZ7" s="63"/>
      <c r="SCA7" s="63"/>
      <c r="SCB7" s="63"/>
      <c r="SCC7" s="63"/>
      <c r="SCD7" s="63"/>
      <c r="SCE7" s="63"/>
      <c r="SCF7" s="63"/>
      <c r="SCG7" s="63"/>
      <c r="SCH7" s="63"/>
      <c r="SCI7" s="63"/>
      <c r="SCJ7" s="63"/>
      <c r="SCK7" s="63"/>
      <c r="SCL7" s="63"/>
      <c r="SCM7" s="63"/>
      <c r="SCN7" s="63"/>
      <c r="SCO7" s="63"/>
      <c r="SCP7" s="63"/>
      <c r="SCQ7" s="63"/>
      <c r="SCR7" s="63"/>
      <c r="SCS7" s="63"/>
      <c r="SCT7" s="63"/>
      <c r="SCU7" s="63"/>
      <c r="SCV7" s="63"/>
      <c r="SCW7" s="63"/>
      <c r="SCX7" s="63"/>
      <c r="SCY7" s="63"/>
      <c r="SCZ7" s="63"/>
      <c r="SDA7" s="63"/>
      <c r="SDB7" s="63"/>
      <c r="SDC7" s="63"/>
      <c r="SDD7" s="63"/>
      <c r="SDE7" s="63"/>
      <c r="SDF7" s="63"/>
      <c r="SDG7" s="63"/>
      <c r="SDH7" s="63"/>
      <c r="SDI7" s="63"/>
      <c r="SDJ7" s="63"/>
      <c r="SDK7" s="63"/>
      <c r="SDL7" s="63"/>
      <c r="SDM7" s="63"/>
      <c r="SDN7" s="63"/>
      <c r="SDO7" s="63"/>
      <c r="SDP7" s="63"/>
      <c r="SDQ7" s="63"/>
      <c r="SDR7" s="63"/>
      <c r="SDS7" s="63"/>
      <c r="SDT7" s="63"/>
      <c r="SDU7" s="63"/>
      <c r="SDV7" s="63"/>
      <c r="SDW7" s="63"/>
      <c r="SDX7" s="63"/>
      <c r="SDY7" s="63"/>
      <c r="SDZ7" s="63"/>
      <c r="SEA7" s="63"/>
      <c r="SEB7" s="63"/>
      <c r="SEC7" s="63"/>
      <c r="SED7" s="63"/>
      <c r="SEE7" s="63"/>
      <c r="SEF7" s="63"/>
      <c r="SEG7" s="63"/>
      <c r="SEH7" s="63"/>
      <c r="SEI7" s="63"/>
      <c r="SEJ7" s="63"/>
      <c r="SEK7" s="63"/>
      <c r="SEL7" s="63"/>
      <c r="SEM7" s="63"/>
      <c r="SEN7" s="63"/>
      <c r="SEO7" s="63"/>
      <c r="SEP7" s="63"/>
      <c r="SEQ7" s="63"/>
      <c r="SER7" s="63"/>
      <c r="SES7" s="63"/>
      <c r="SET7" s="63"/>
      <c r="SEU7" s="63"/>
      <c r="SEV7" s="63"/>
      <c r="SEW7" s="63"/>
      <c r="SEX7" s="63"/>
      <c r="SEY7" s="63"/>
      <c r="SEZ7" s="63"/>
      <c r="SFA7" s="63"/>
      <c r="SFB7" s="63"/>
      <c r="SFC7" s="63"/>
      <c r="SFD7" s="63"/>
      <c r="SFE7" s="63"/>
      <c r="SFF7" s="63"/>
      <c r="SFG7" s="63"/>
      <c r="SFH7" s="63"/>
      <c r="SFI7" s="63"/>
      <c r="SFJ7" s="63"/>
      <c r="SFK7" s="63"/>
      <c r="SFL7" s="63"/>
      <c r="SFM7" s="63"/>
      <c r="SFN7" s="63"/>
      <c r="SFO7" s="63"/>
      <c r="SFP7" s="63"/>
      <c r="SFQ7" s="63"/>
      <c r="SFR7" s="63"/>
      <c r="SFS7" s="63"/>
      <c r="SFT7" s="63"/>
      <c r="SFU7" s="63"/>
      <c r="SFV7" s="63"/>
      <c r="SFW7" s="63"/>
      <c r="SFX7" s="63"/>
      <c r="SFY7" s="63"/>
      <c r="SFZ7" s="63"/>
      <c r="SGA7" s="63"/>
      <c r="SGB7" s="63"/>
      <c r="SGC7" s="63"/>
      <c r="SGD7" s="63"/>
      <c r="SGE7" s="63"/>
      <c r="SGF7" s="63"/>
      <c r="SGG7" s="63"/>
      <c r="SGH7" s="63"/>
      <c r="SGI7" s="63"/>
      <c r="SGJ7" s="63"/>
      <c r="SGK7" s="63"/>
      <c r="SGL7" s="63"/>
      <c r="SGM7" s="63"/>
      <c r="SGN7" s="63"/>
      <c r="SGO7" s="63"/>
      <c r="SGP7" s="63"/>
      <c r="SGQ7" s="63"/>
      <c r="SGR7" s="63"/>
      <c r="SGS7" s="63"/>
      <c r="SGT7" s="63"/>
      <c r="SGU7" s="63"/>
      <c r="SGV7" s="63"/>
      <c r="SGW7" s="63"/>
      <c r="SGX7" s="63"/>
      <c r="SGY7" s="63"/>
      <c r="SGZ7" s="63"/>
      <c r="SHA7" s="63"/>
      <c r="SHB7" s="63"/>
      <c r="SHC7" s="63"/>
      <c r="SHD7" s="63"/>
      <c r="SHE7" s="63"/>
      <c r="SHF7" s="63"/>
      <c r="SHG7" s="63"/>
      <c r="SHH7" s="63"/>
      <c r="SHI7" s="63"/>
      <c r="SHJ7" s="63"/>
      <c r="SHK7" s="63"/>
      <c r="SHL7" s="63"/>
      <c r="SHM7" s="63"/>
      <c r="SHN7" s="63"/>
      <c r="SHO7" s="63"/>
      <c r="SHP7" s="63"/>
      <c r="SHQ7" s="63"/>
      <c r="SHR7" s="63"/>
      <c r="SHS7" s="63"/>
      <c r="SHT7" s="63"/>
      <c r="SHU7" s="63"/>
      <c r="SHV7" s="63"/>
      <c r="SHW7" s="63"/>
      <c r="SHX7" s="63"/>
      <c r="SHY7" s="63"/>
      <c r="SHZ7" s="63"/>
      <c r="SIA7" s="63"/>
      <c r="SIB7" s="63"/>
      <c r="SIC7" s="63"/>
      <c r="SID7" s="63"/>
      <c r="SIE7" s="63"/>
      <c r="SIF7" s="63"/>
      <c r="SIG7" s="63"/>
      <c r="SIH7" s="63"/>
      <c r="SII7" s="63"/>
      <c r="SIJ7" s="63"/>
      <c r="SIK7" s="63"/>
      <c r="SIL7" s="63"/>
      <c r="SIM7" s="63"/>
      <c r="SIN7" s="63"/>
      <c r="SIO7" s="63"/>
      <c r="SIP7" s="63"/>
      <c r="SIQ7" s="63"/>
      <c r="SIR7" s="63"/>
      <c r="SIS7" s="63"/>
      <c r="SIT7" s="63"/>
      <c r="SIU7" s="63"/>
      <c r="SIV7" s="63"/>
      <c r="SIW7" s="63"/>
      <c r="SIX7" s="63"/>
      <c r="SIY7" s="63"/>
      <c r="SIZ7" s="63"/>
      <c r="SJA7" s="63"/>
      <c r="SJB7" s="63"/>
      <c r="SJC7" s="63"/>
      <c r="SJD7" s="63"/>
      <c r="SJE7" s="63"/>
      <c r="SJF7" s="63"/>
      <c r="SJG7" s="63"/>
      <c r="SJH7" s="63"/>
      <c r="SJI7" s="63"/>
      <c r="SJJ7" s="63"/>
      <c r="SJK7" s="63"/>
      <c r="SJL7" s="63"/>
      <c r="SJM7" s="63"/>
      <c r="SJN7" s="63"/>
      <c r="SJO7" s="63"/>
      <c r="SJP7" s="63"/>
      <c r="SJQ7" s="63"/>
      <c r="SJR7" s="63"/>
      <c r="SJS7" s="63"/>
      <c r="SJT7" s="63"/>
      <c r="SJU7" s="63"/>
      <c r="SJV7" s="63"/>
      <c r="SJW7" s="63"/>
      <c r="SJX7" s="63"/>
      <c r="SJY7" s="63"/>
      <c r="SJZ7" s="63"/>
      <c r="SKA7" s="63"/>
      <c r="SKB7" s="63"/>
      <c r="SKC7" s="63"/>
      <c r="SKD7" s="63"/>
      <c r="SKE7" s="63"/>
      <c r="SKF7" s="63"/>
      <c r="SKG7" s="63"/>
      <c r="SKH7" s="63"/>
      <c r="SKI7" s="63"/>
      <c r="SKJ7" s="63"/>
      <c r="SKK7" s="63"/>
      <c r="SKL7" s="63"/>
      <c r="SKM7" s="63"/>
      <c r="SKN7" s="63"/>
      <c r="SKO7" s="63"/>
      <c r="SKP7" s="63"/>
      <c r="SKQ7" s="63"/>
      <c r="SKR7" s="63"/>
      <c r="SKS7" s="63"/>
      <c r="SKT7" s="63"/>
      <c r="SKU7" s="63"/>
      <c r="SKV7" s="63"/>
      <c r="SKW7" s="63"/>
      <c r="SKX7" s="63"/>
      <c r="SKY7" s="63"/>
      <c r="SKZ7" s="63"/>
      <c r="SLA7" s="63"/>
      <c r="SLB7" s="63"/>
      <c r="SLC7" s="63"/>
      <c r="SLD7" s="63"/>
      <c r="SLE7" s="63"/>
      <c r="SLF7" s="63"/>
      <c r="SLG7" s="63"/>
      <c r="SLH7" s="63"/>
      <c r="SLI7" s="63"/>
      <c r="SLJ7" s="63"/>
      <c r="SLK7" s="63"/>
      <c r="SLL7" s="63"/>
      <c r="SLM7" s="63"/>
      <c r="SLN7" s="63"/>
      <c r="SLO7" s="63"/>
      <c r="SLP7" s="63"/>
      <c r="SLQ7" s="63"/>
      <c r="SLR7" s="63"/>
      <c r="SLS7" s="63"/>
      <c r="SLT7" s="63"/>
      <c r="SLU7" s="63"/>
      <c r="SLV7" s="63"/>
      <c r="SLW7" s="63"/>
      <c r="SLX7" s="63"/>
      <c r="SLY7" s="63"/>
      <c r="SLZ7" s="63"/>
      <c r="SMA7" s="63"/>
      <c r="SMB7" s="63"/>
      <c r="SMC7" s="63"/>
      <c r="SMD7" s="63"/>
      <c r="SME7" s="63"/>
      <c r="SMF7" s="63"/>
      <c r="SMG7" s="63"/>
      <c r="SMH7" s="63"/>
      <c r="SMI7" s="63"/>
      <c r="SMJ7" s="63"/>
      <c r="SMK7" s="63"/>
      <c r="SML7" s="63"/>
      <c r="SMM7" s="63"/>
      <c r="SMN7" s="63"/>
      <c r="SMO7" s="63"/>
      <c r="SMP7" s="63"/>
      <c r="SMQ7" s="63"/>
      <c r="SMR7" s="63"/>
      <c r="SMS7" s="63"/>
      <c r="SMT7" s="63"/>
      <c r="SMU7" s="63"/>
      <c r="SMV7" s="63"/>
      <c r="SMW7" s="63"/>
      <c r="SMX7" s="63"/>
      <c r="SMY7" s="63"/>
      <c r="SMZ7" s="63"/>
      <c r="SNA7" s="63"/>
      <c r="SNB7" s="63"/>
      <c r="SNC7" s="63"/>
      <c r="SND7" s="63"/>
      <c r="SNE7" s="63"/>
      <c r="SNF7" s="63"/>
      <c r="SNG7" s="63"/>
      <c r="SNH7" s="63"/>
      <c r="SNI7" s="63"/>
      <c r="SNJ7" s="63"/>
      <c r="SNK7" s="63"/>
      <c r="SNL7" s="63"/>
      <c r="SNM7" s="63"/>
      <c r="SNN7" s="63"/>
      <c r="SNO7" s="63"/>
      <c r="SNP7" s="63"/>
      <c r="SNQ7" s="63"/>
      <c r="SNR7" s="63"/>
      <c r="SNS7" s="63"/>
      <c r="SNT7" s="63"/>
      <c r="SNU7" s="63"/>
      <c r="SNV7" s="63"/>
      <c r="SNW7" s="63"/>
      <c r="SNX7" s="63"/>
      <c r="SNY7" s="63"/>
      <c r="SNZ7" s="63"/>
      <c r="SOA7" s="63"/>
      <c r="SOB7" s="63"/>
      <c r="SOC7" s="63"/>
      <c r="SOD7" s="63"/>
      <c r="SOE7" s="63"/>
      <c r="SOF7" s="63"/>
      <c r="SOG7" s="63"/>
      <c r="SOH7" s="63"/>
      <c r="SOI7" s="63"/>
      <c r="SOJ7" s="63"/>
      <c r="SOK7" s="63"/>
      <c r="SOL7" s="63"/>
      <c r="SOM7" s="63"/>
      <c r="SON7" s="63"/>
      <c r="SOO7" s="63"/>
      <c r="SOP7" s="63"/>
      <c r="SOQ7" s="63"/>
      <c r="SOR7" s="63"/>
      <c r="SOS7" s="63"/>
      <c r="SOT7" s="63"/>
      <c r="SOU7" s="63"/>
      <c r="SOV7" s="63"/>
      <c r="SOW7" s="63"/>
      <c r="SOX7" s="63"/>
      <c r="SOY7" s="63"/>
      <c r="SOZ7" s="63"/>
      <c r="SPA7" s="63"/>
      <c r="SPB7" s="63"/>
      <c r="SPC7" s="63"/>
      <c r="SPD7" s="63"/>
      <c r="SPE7" s="63"/>
      <c r="SPF7" s="63"/>
      <c r="SPG7" s="63"/>
      <c r="SPH7" s="63"/>
      <c r="SPI7" s="63"/>
      <c r="SPJ7" s="63"/>
      <c r="SPK7" s="63"/>
      <c r="SPL7" s="63"/>
      <c r="SPM7" s="63"/>
      <c r="SPN7" s="63"/>
      <c r="SPO7" s="63"/>
      <c r="SPP7" s="63"/>
      <c r="SPQ7" s="63"/>
      <c r="SPR7" s="63"/>
      <c r="SPS7" s="63"/>
      <c r="SPT7" s="63"/>
      <c r="SPU7" s="63"/>
      <c r="SPV7" s="63"/>
      <c r="SPW7" s="63"/>
      <c r="SPX7" s="63"/>
      <c r="SPY7" s="63"/>
      <c r="SPZ7" s="63"/>
      <c r="SQA7" s="63"/>
      <c r="SQB7" s="63"/>
      <c r="SQC7" s="63"/>
      <c r="SQD7" s="63"/>
      <c r="SQE7" s="63"/>
      <c r="SQF7" s="63"/>
      <c r="SQG7" s="63"/>
      <c r="SQH7" s="63"/>
      <c r="SQI7" s="63"/>
      <c r="SQJ7" s="63"/>
      <c r="SQK7" s="63"/>
      <c r="SQL7" s="63"/>
      <c r="SQM7" s="63"/>
      <c r="SQN7" s="63"/>
      <c r="SQO7" s="63"/>
      <c r="SQP7" s="63"/>
      <c r="SQQ7" s="63"/>
      <c r="SQR7" s="63"/>
      <c r="SQS7" s="63"/>
      <c r="SQT7" s="63"/>
      <c r="SQU7" s="63"/>
      <c r="SQV7" s="63"/>
      <c r="SQW7" s="63"/>
      <c r="SQX7" s="63"/>
      <c r="SQY7" s="63"/>
      <c r="SQZ7" s="63"/>
      <c r="SRA7" s="63"/>
      <c r="SRB7" s="63"/>
      <c r="SRC7" s="63"/>
      <c r="SRD7" s="63"/>
      <c r="SRE7" s="63"/>
      <c r="SRF7" s="63"/>
      <c r="SRG7" s="63"/>
      <c r="SRH7" s="63"/>
      <c r="SRI7" s="63"/>
      <c r="SRJ7" s="63"/>
      <c r="SRK7" s="63"/>
      <c r="SRL7" s="63"/>
      <c r="SRM7" s="63"/>
      <c r="SRN7" s="63"/>
      <c r="SRO7" s="63"/>
      <c r="SRP7" s="63"/>
      <c r="SRQ7" s="63"/>
      <c r="SRR7" s="63"/>
      <c r="SRS7" s="63"/>
      <c r="SRT7" s="63"/>
      <c r="SRU7" s="63"/>
      <c r="SRV7" s="63"/>
      <c r="SRW7" s="63"/>
      <c r="SRX7" s="63"/>
      <c r="SRY7" s="63"/>
      <c r="SRZ7" s="63"/>
      <c r="SSA7" s="63"/>
      <c r="SSB7" s="63"/>
      <c r="SSC7" s="63"/>
      <c r="SSD7" s="63"/>
      <c r="SSE7" s="63"/>
      <c r="SSF7" s="63"/>
      <c r="SSG7" s="63"/>
      <c r="SSH7" s="63"/>
      <c r="SSI7" s="63"/>
      <c r="SSJ7" s="63"/>
      <c r="SSK7" s="63"/>
      <c r="SSL7" s="63"/>
      <c r="SSM7" s="63"/>
      <c r="SSN7" s="63"/>
      <c r="SSO7" s="63"/>
      <c r="SSP7" s="63"/>
      <c r="SSQ7" s="63"/>
      <c r="SSR7" s="63"/>
      <c r="SSS7" s="63"/>
      <c r="SST7" s="63"/>
      <c r="SSU7" s="63"/>
      <c r="SSV7" s="63"/>
      <c r="SSW7" s="63"/>
      <c r="SSX7" s="63"/>
      <c r="SSY7" s="63"/>
      <c r="SSZ7" s="63"/>
      <c r="STA7" s="63"/>
      <c r="STB7" s="63"/>
      <c r="STC7" s="63"/>
      <c r="STD7" s="63"/>
      <c r="STE7" s="63"/>
      <c r="STF7" s="63"/>
      <c r="STG7" s="63"/>
      <c r="STH7" s="63"/>
      <c r="STI7" s="63"/>
      <c r="STJ7" s="63"/>
      <c r="STK7" s="63"/>
      <c r="STL7" s="63"/>
      <c r="STM7" s="63"/>
      <c r="STN7" s="63"/>
      <c r="STO7" s="63"/>
      <c r="STP7" s="63"/>
      <c r="STQ7" s="63"/>
      <c r="STR7" s="63"/>
      <c r="STS7" s="63"/>
      <c r="STT7" s="63"/>
      <c r="STU7" s="63"/>
      <c r="STV7" s="63"/>
      <c r="STW7" s="63"/>
      <c r="STX7" s="63"/>
      <c r="STY7" s="63"/>
      <c r="STZ7" s="63"/>
      <c r="SUA7" s="63"/>
      <c r="SUB7" s="63"/>
      <c r="SUC7" s="63"/>
      <c r="SUD7" s="63"/>
      <c r="SUE7" s="63"/>
      <c r="SUF7" s="63"/>
      <c r="SUG7" s="63"/>
      <c r="SUH7" s="63"/>
      <c r="SUI7" s="63"/>
      <c r="SUJ7" s="63"/>
      <c r="SUK7" s="63"/>
      <c r="SUL7" s="63"/>
      <c r="SUM7" s="63"/>
      <c r="SUN7" s="63"/>
      <c r="SUO7" s="63"/>
      <c r="SUP7" s="63"/>
      <c r="SUQ7" s="63"/>
      <c r="SUR7" s="63"/>
      <c r="SUS7" s="63"/>
      <c r="SUT7" s="63"/>
      <c r="SUU7" s="63"/>
      <c r="SUV7" s="63"/>
      <c r="SUW7" s="63"/>
      <c r="SUX7" s="63"/>
      <c r="SUY7" s="63"/>
      <c r="SUZ7" s="63"/>
      <c r="SVA7" s="63"/>
      <c r="SVB7" s="63"/>
      <c r="SVC7" s="63"/>
      <c r="SVD7" s="63"/>
      <c r="SVE7" s="63"/>
      <c r="SVF7" s="63"/>
      <c r="SVG7" s="63"/>
      <c r="SVH7" s="63"/>
      <c r="SVI7" s="63"/>
      <c r="SVJ7" s="63"/>
      <c r="SVK7" s="63"/>
      <c r="SVL7" s="63"/>
      <c r="SVM7" s="63"/>
      <c r="SVN7" s="63"/>
      <c r="SVO7" s="63"/>
      <c r="SVP7" s="63"/>
      <c r="SVQ7" s="63"/>
      <c r="SVR7" s="63"/>
      <c r="SVS7" s="63"/>
      <c r="SVT7" s="63"/>
      <c r="SVU7" s="63"/>
      <c r="SVV7" s="63"/>
      <c r="SVW7" s="63"/>
      <c r="SVX7" s="63"/>
      <c r="SVY7" s="63"/>
      <c r="SVZ7" s="63"/>
      <c r="SWA7" s="63"/>
      <c r="SWB7" s="63"/>
      <c r="SWC7" s="63"/>
      <c r="SWD7" s="63"/>
      <c r="SWE7" s="63"/>
      <c r="SWF7" s="63"/>
      <c r="SWG7" s="63"/>
      <c r="SWH7" s="63"/>
      <c r="SWI7" s="63"/>
      <c r="SWJ7" s="63"/>
      <c r="SWK7" s="63"/>
      <c r="SWL7" s="63"/>
      <c r="SWM7" s="63"/>
      <c r="SWN7" s="63"/>
      <c r="SWO7" s="63"/>
      <c r="SWP7" s="63"/>
      <c r="SWQ7" s="63"/>
      <c r="SWR7" s="63"/>
      <c r="SWS7" s="63"/>
      <c r="SWT7" s="63"/>
      <c r="SWU7" s="63"/>
      <c r="SWV7" s="63"/>
      <c r="SWW7" s="63"/>
      <c r="SWX7" s="63"/>
      <c r="SWY7" s="63"/>
      <c r="SWZ7" s="63"/>
      <c r="SXA7" s="63"/>
      <c r="SXB7" s="63"/>
      <c r="SXC7" s="63"/>
      <c r="SXD7" s="63"/>
      <c r="SXE7" s="63"/>
      <c r="SXF7" s="63"/>
      <c r="SXG7" s="63"/>
      <c r="SXH7" s="63"/>
      <c r="SXI7" s="63"/>
      <c r="SXJ7" s="63"/>
      <c r="SXK7" s="63"/>
      <c r="SXL7" s="63"/>
      <c r="SXM7" s="63"/>
      <c r="SXN7" s="63"/>
      <c r="SXO7" s="63"/>
      <c r="SXP7" s="63"/>
      <c r="SXQ7" s="63"/>
      <c r="SXR7" s="63"/>
      <c r="SXS7" s="63"/>
      <c r="SXT7" s="63"/>
      <c r="SXU7" s="63"/>
      <c r="SXV7" s="63"/>
      <c r="SXW7" s="63"/>
      <c r="SXX7" s="63"/>
      <c r="SXY7" s="63"/>
      <c r="SXZ7" s="63"/>
      <c r="SYA7" s="63"/>
      <c r="SYB7" s="63"/>
      <c r="SYC7" s="63"/>
      <c r="SYD7" s="63"/>
      <c r="SYE7" s="63"/>
      <c r="SYF7" s="63"/>
      <c r="SYG7" s="63"/>
      <c r="SYH7" s="63"/>
      <c r="SYI7" s="63"/>
      <c r="SYJ7" s="63"/>
      <c r="SYK7" s="63"/>
      <c r="SYL7" s="63"/>
      <c r="SYM7" s="63"/>
      <c r="SYN7" s="63"/>
      <c r="SYO7" s="63"/>
      <c r="SYP7" s="63"/>
      <c r="SYQ7" s="63"/>
      <c r="SYR7" s="63"/>
      <c r="SYS7" s="63"/>
      <c r="SYT7" s="63"/>
      <c r="SYU7" s="63"/>
      <c r="SYV7" s="63"/>
      <c r="SYW7" s="63"/>
      <c r="SYX7" s="63"/>
      <c r="SYY7" s="63"/>
      <c r="SYZ7" s="63"/>
      <c r="SZA7" s="63"/>
      <c r="SZB7" s="63"/>
      <c r="SZC7" s="63"/>
      <c r="SZD7" s="63"/>
      <c r="SZE7" s="63"/>
      <c r="SZF7" s="63"/>
      <c r="SZG7" s="63"/>
      <c r="SZH7" s="63"/>
      <c r="SZI7" s="63"/>
      <c r="SZJ7" s="63"/>
      <c r="SZK7" s="63"/>
      <c r="SZL7" s="63"/>
      <c r="SZM7" s="63"/>
      <c r="SZN7" s="63"/>
      <c r="SZO7" s="63"/>
      <c r="SZP7" s="63"/>
      <c r="SZQ7" s="63"/>
      <c r="SZR7" s="63"/>
      <c r="SZS7" s="63"/>
      <c r="SZT7" s="63"/>
      <c r="SZU7" s="63"/>
      <c r="SZV7" s="63"/>
      <c r="SZW7" s="63"/>
      <c r="SZX7" s="63"/>
      <c r="SZY7" s="63"/>
      <c r="SZZ7" s="63"/>
      <c r="TAA7" s="63"/>
      <c r="TAB7" s="63"/>
      <c r="TAC7" s="63"/>
      <c r="TAD7" s="63"/>
      <c r="TAE7" s="63"/>
      <c r="TAF7" s="63"/>
      <c r="TAG7" s="63"/>
      <c r="TAH7" s="63"/>
      <c r="TAI7" s="63"/>
      <c r="TAJ7" s="63"/>
      <c r="TAK7" s="63"/>
      <c r="TAL7" s="63"/>
      <c r="TAM7" s="63"/>
      <c r="TAN7" s="63"/>
      <c r="TAO7" s="63"/>
      <c r="TAP7" s="63"/>
      <c r="TAQ7" s="63"/>
      <c r="TAR7" s="63"/>
      <c r="TAS7" s="63"/>
      <c r="TAT7" s="63"/>
      <c r="TAU7" s="63"/>
      <c r="TAV7" s="63"/>
      <c r="TAW7" s="63"/>
      <c r="TAX7" s="63"/>
      <c r="TAY7" s="63"/>
      <c r="TAZ7" s="63"/>
      <c r="TBA7" s="63"/>
      <c r="TBB7" s="63"/>
      <c r="TBC7" s="63"/>
      <c r="TBD7" s="63"/>
      <c r="TBE7" s="63"/>
      <c r="TBF7" s="63"/>
      <c r="TBG7" s="63"/>
      <c r="TBH7" s="63"/>
      <c r="TBI7" s="63"/>
      <c r="TBJ7" s="63"/>
      <c r="TBK7" s="63"/>
      <c r="TBL7" s="63"/>
      <c r="TBM7" s="63"/>
      <c r="TBN7" s="63"/>
      <c r="TBO7" s="63"/>
      <c r="TBP7" s="63"/>
      <c r="TBQ7" s="63"/>
      <c r="TBR7" s="63"/>
      <c r="TBS7" s="63"/>
      <c r="TBT7" s="63"/>
      <c r="TBU7" s="63"/>
      <c r="TBV7" s="63"/>
      <c r="TBW7" s="63"/>
      <c r="TBX7" s="63"/>
      <c r="TBY7" s="63"/>
      <c r="TBZ7" s="63"/>
      <c r="TCA7" s="63"/>
      <c r="TCB7" s="63"/>
      <c r="TCC7" s="63"/>
      <c r="TCD7" s="63"/>
      <c r="TCE7" s="63"/>
      <c r="TCF7" s="63"/>
      <c r="TCG7" s="63"/>
      <c r="TCH7" s="63"/>
      <c r="TCI7" s="63"/>
      <c r="TCJ7" s="63"/>
      <c r="TCK7" s="63"/>
      <c r="TCL7" s="63"/>
      <c r="TCM7" s="63"/>
      <c r="TCN7" s="63"/>
      <c r="TCO7" s="63"/>
      <c r="TCP7" s="63"/>
      <c r="TCQ7" s="63"/>
      <c r="TCR7" s="63"/>
      <c r="TCS7" s="63"/>
      <c r="TCT7" s="63"/>
      <c r="TCU7" s="63"/>
      <c r="TCV7" s="63"/>
      <c r="TCW7" s="63"/>
      <c r="TCX7" s="63"/>
      <c r="TCY7" s="63"/>
      <c r="TCZ7" s="63"/>
      <c r="TDA7" s="63"/>
      <c r="TDB7" s="63"/>
      <c r="TDC7" s="63"/>
      <c r="TDD7" s="63"/>
      <c r="TDE7" s="63"/>
      <c r="TDF7" s="63"/>
      <c r="TDG7" s="63"/>
      <c r="TDH7" s="63"/>
      <c r="TDI7" s="63"/>
      <c r="TDJ7" s="63"/>
      <c r="TDK7" s="63"/>
      <c r="TDL7" s="63"/>
      <c r="TDM7" s="63"/>
      <c r="TDN7" s="63"/>
      <c r="TDO7" s="63"/>
      <c r="TDP7" s="63"/>
      <c r="TDQ7" s="63"/>
      <c r="TDR7" s="63"/>
      <c r="TDS7" s="63"/>
      <c r="TDT7" s="63"/>
      <c r="TDU7" s="63"/>
      <c r="TDV7" s="63"/>
      <c r="TDW7" s="63"/>
      <c r="TDX7" s="63"/>
      <c r="TDY7" s="63"/>
      <c r="TDZ7" s="63"/>
      <c r="TEA7" s="63"/>
      <c r="TEB7" s="63"/>
      <c r="TEC7" s="63"/>
      <c r="TED7" s="63"/>
      <c r="TEE7" s="63"/>
      <c r="TEF7" s="63"/>
      <c r="TEG7" s="63"/>
      <c r="TEH7" s="63"/>
      <c r="TEI7" s="63"/>
      <c r="TEJ7" s="63"/>
      <c r="TEK7" s="63"/>
      <c r="TEL7" s="63"/>
      <c r="TEM7" s="63"/>
      <c r="TEN7" s="63"/>
      <c r="TEO7" s="63"/>
      <c r="TEP7" s="63"/>
      <c r="TEQ7" s="63"/>
      <c r="TER7" s="63"/>
      <c r="TES7" s="63"/>
      <c r="TET7" s="63"/>
      <c r="TEU7" s="63"/>
      <c r="TEV7" s="63"/>
      <c r="TEW7" s="63"/>
      <c r="TEX7" s="63"/>
      <c r="TEY7" s="63"/>
      <c r="TEZ7" s="63"/>
      <c r="TFA7" s="63"/>
      <c r="TFB7" s="63"/>
      <c r="TFC7" s="63"/>
      <c r="TFD7" s="63"/>
      <c r="TFE7" s="63"/>
      <c r="TFF7" s="63"/>
      <c r="TFG7" s="63"/>
      <c r="TFH7" s="63"/>
      <c r="TFI7" s="63"/>
      <c r="TFJ7" s="63"/>
      <c r="TFK7" s="63"/>
      <c r="TFL7" s="63"/>
      <c r="TFM7" s="63"/>
      <c r="TFN7" s="63"/>
      <c r="TFO7" s="63"/>
      <c r="TFP7" s="63"/>
      <c r="TFQ7" s="63"/>
      <c r="TFR7" s="63"/>
      <c r="TFS7" s="63"/>
      <c r="TFT7" s="63"/>
      <c r="TFU7" s="63"/>
      <c r="TFV7" s="63"/>
      <c r="TFW7" s="63"/>
      <c r="TFX7" s="63"/>
      <c r="TFY7" s="63"/>
      <c r="TFZ7" s="63"/>
      <c r="TGA7" s="63"/>
      <c r="TGB7" s="63"/>
      <c r="TGC7" s="63"/>
      <c r="TGD7" s="63"/>
      <c r="TGE7" s="63"/>
      <c r="TGF7" s="63"/>
      <c r="TGG7" s="63"/>
      <c r="TGH7" s="63"/>
      <c r="TGI7" s="63"/>
      <c r="TGJ7" s="63"/>
      <c r="TGK7" s="63"/>
      <c r="TGL7" s="63"/>
      <c r="TGM7" s="63"/>
      <c r="TGN7" s="63"/>
      <c r="TGO7" s="63"/>
      <c r="TGP7" s="63"/>
      <c r="TGQ7" s="63"/>
      <c r="TGR7" s="63"/>
      <c r="TGS7" s="63"/>
      <c r="TGT7" s="63"/>
      <c r="TGU7" s="63"/>
      <c r="TGV7" s="63"/>
      <c r="TGW7" s="63"/>
      <c r="TGX7" s="63"/>
      <c r="TGY7" s="63"/>
      <c r="TGZ7" s="63"/>
      <c r="THA7" s="63"/>
      <c r="THB7" s="63"/>
      <c r="THC7" s="63"/>
      <c r="THD7" s="63"/>
      <c r="THE7" s="63"/>
      <c r="THF7" s="63"/>
      <c r="THG7" s="63"/>
      <c r="THH7" s="63"/>
      <c r="THI7" s="63"/>
      <c r="THJ7" s="63"/>
      <c r="THK7" s="63"/>
      <c r="THL7" s="63"/>
      <c r="THM7" s="63"/>
      <c r="THN7" s="63"/>
      <c r="THO7" s="63"/>
      <c r="THP7" s="63"/>
      <c r="THQ7" s="63"/>
      <c r="THR7" s="63"/>
      <c r="THS7" s="63"/>
      <c r="THT7" s="63"/>
      <c r="THU7" s="63"/>
      <c r="THV7" s="63"/>
      <c r="THW7" s="63"/>
      <c r="THX7" s="63"/>
      <c r="THY7" s="63"/>
      <c r="THZ7" s="63"/>
      <c r="TIA7" s="63"/>
      <c r="TIB7" s="63"/>
      <c r="TIC7" s="63"/>
      <c r="TID7" s="63"/>
      <c r="TIE7" s="63"/>
      <c r="TIF7" s="63"/>
      <c r="TIG7" s="63"/>
      <c r="TIH7" s="63"/>
      <c r="TII7" s="63"/>
      <c r="TIJ7" s="63"/>
      <c r="TIK7" s="63"/>
      <c r="TIL7" s="63"/>
      <c r="TIM7" s="63"/>
      <c r="TIN7" s="63"/>
      <c r="TIO7" s="63"/>
      <c r="TIP7" s="63"/>
      <c r="TIQ7" s="63"/>
      <c r="TIR7" s="63"/>
      <c r="TIS7" s="63"/>
      <c r="TIT7" s="63"/>
      <c r="TIU7" s="63"/>
      <c r="TIV7" s="63"/>
      <c r="TIW7" s="63"/>
      <c r="TIX7" s="63"/>
      <c r="TIY7" s="63"/>
      <c r="TIZ7" s="63"/>
      <c r="TJA7" s="63"/>
      <c r="TJB7" s="63"/>
      <c r="TJC7" s="63"/>
      <c r="TJD7" s="63"/>
      <c r="TJE7" s="63"/>
      <c r="TJF7" s="63"/>
      <c r="TJG7" s="63"/>
      <c r="TJH7" s="63"/>
      <c r="TJI7" s="63"/>
      <c r="TJJ7" s="63"/>
      <c r="TJK7" s="63"/>
      <c r="TJL7" s="63"/>
      <c r="TJM7" s="63"/>
      <c r="TJN7" s="63"/>
      <c r="TJO7" s="63"/>
      <c r="TJP7" s="63"/>
      <c r="TJQ7" s="63"/>
      <c r="TJR7" s="63"/>
      <c r="TJS7" s="63"/>
      <c r="TJT7" s="63"/>
      <c r="TJU7" s="63"/>
      <c r="TJV7" s="63"/>
      <c r="TJW7" s="63"/>
      <c r="TJX7" s="63"/>
      <c r="TJY7" s="63"/>
      <c r="TJZ7" s="63"/>
      <c r="TKA7" s="63"/>
      <c r="TKB7" s="63"/>
      <c r="TKC7" s="63"/>
      <c r="TKD7" s="63"/>
      <c r="TKE7" s="63"/>
      <c r="TKF7" s="63"/>
      <c r="TKG7" s="63"/>
      <c r="TKH7" s="63"/>
      <c r="TKI7" s="63"/>
      <c r="TKJ7" s="63"/>
      <c r="TKK7" s="63"/>
      <c r="TKL7" s="63"/>
      <c r="TKM7" s="63"/>
      <c r="TKN7" s="63"/>
      <c r="TKO7" s="63"/>
      <c r="TKP7" s="63"/>
      <c r="TKQ7" s="63"/>
      <c r="TKR7" s="63"/>
      <c r="TKS7" s="63"/>
      <c r="TKT7" s="63"/>
      <c r="TKU7" s="63"/>
      <c r="TKV7" s="63"/>
      <c r="TKW7" s="63"/>
      <c r="TKX7" s="63"/>
      <c r="TKY7" s="63"/>
      <c r="TKZ7" s="63"/>
      <c r="TLA7" s="63"/>
      <c r="TLB7" s="63"/>
      <c r="TLC7" s="63"/>
      <c r="TLD7" s="63"/>
      <c r="TLE7" s="63"/>
      <c r="TLF7" s="63"/>
      <c r="TLG7" s="63"/>
      <c r="TLH7" s="63"/>
      <c r="TLI7" s="63"/>
      <c r="TLJ7" s="63"/>
      <c r="TLK7" s="63"/>
      <c r="TLL7" s="63"/>
      <c r="TLM7" s="63"/>
      <c r="TLN7" s="63"/>
      <c r="TLO7" s="63"/>
      <c r="TLP7" s="63"/>
      <c r="TLQ7" s="63"/>
      <c r="TLR7" s="63"/>
      <c r="TLS7" s="63"/>
      <c r="TLT7" s="63"/>
      <c r="TLU7" s="63"/>
      <c r="TLV7" s="63"/>
      <c r="TLW7" s="63"/>
      <c r="TLX7" s="63"/>
      <c r="TLY7" s="63"/>
      <c r="TLZ7" s="63"/>
      <c r="TMA7" s="63"/>
      <c r="TMB7" s="63"/>
      <c r="TMC7" s="63"/>
      <c r="TMD7" s="63"/>
      <c r="TME7" s="63"/>
      <c r="TMF7" s="63"/>
      <c r="TMG7" s="63"/>
      <c r="TMH7" s="63"/>
      <c r="TMI7" s="63"/>
      <c r="TMJ7" s="63"/>
      <c r="TMK7" s="63"/>
      <c r="TML7" s="63"/>
      <c r="TMM7" s="63"/>
      <c r="TMN7" s="63"/>
      <c r="TMO7" s="63"/>
      <c r="TMP7" s="63"/>
      <c r="TMQ7" s="63"/>
      <c r="TMR7" s="63"/>
      <c r="TMS7" s="63"/>
      <c r="TMT7" s="63"/>
      <c r="TMU7" s="63"/>
      <c r="TMV7" s="63"/>
      <c r="TMW7" s="63"/>
      <c r="TMX7" s="63"/>
      <c r="TMY7" s="63"/>
      <c r="TMZ7" s="63"/>
      <c r="TNA7" s="63"/>
      <c r="TNB7" s="63"/>
      <c r="TNC7" s="63"/>
      <c r="TND7" s="63"/>
      <c r="TNE7" s="63"/>
      <c r="TNF7" s="63"/>
      <c r="TNG7" s="63"/>
      <c r="TNH7" s="63"/>
      <c r="TNI7" s="63"/>
      <c r="TNJ7" s="63"/>
      <c r="TNK7" s="63"/>
      <c r="TNL7" s="63"/>
      <c r="TNM7" s="63"/>
      <c r="TNN7" s="63"/>
      <c r="TNO7" s="63"/>
      <c r="TNP7" s="63"/>
      <c r="TNQ7" s="63"/>
      <c r="TNR7" s="63"/>
      <c r="TNS7" s="63"/>
      <c r="TNT7" s="63"/>
      <c r="TNU7" s="63"/>
      <c r="TNV7" s="63"/>
      <c r="TNW7" s="63"/>
      <c r="TNX7" s="63"/>
      <c r="TNY7" s="63"/>
      <c r="TNZ7" s="63"/>
      <c r="TOA7" s="63"/>
      <c r="TOB7" s="63"/>
      <c r="TOC7" s="63"/>
      <c r="TOD7" s="63"/>
      <c r="TOE7" s="63"/>
      <c r="TOF7" s="63"/>
      <c r="TOG7" s="63"/>
      <c r="TOH7" s="63"/>
      <c r="TOI7" s="63"/>
      <c r="TOJ7" s="63"/>
      <c r="TOK7" s="63"/>
      <c r="TOL7" s="63"/>
      <c r="TOM7" s="63"/>
      <c r="TON7" s="63"/>
      <c r="TOO7" s="63"/>
      <c r="TOP7" s="63"/>
      <c r="TOQ7" s="63"/>
      <c r="TOR7" s="63"/>
      <c r="TOS7" s="63"/>
      <c r="TOT7" s="63"/>
      <c r="TOU7" s="63"/>
      <c r="TOV7" s="63"/>
      <c r="TOW7" s="63"/>
      <c r="TOX7" s="63"/>
      <c r="TOY7" s="63"/>
      <c r="TOZ7" s="63"/>
      <c r="TPA7" s="63"/>
      <c r="TPB7" s="63"/>
      <c r="TPC7" s="63"/>
      <c r="TPD7" s="63"/>
      <c r="TPE7" s="63"/>
      <c r="TPF7" s="63"/>
      <c r="TPG7" s="63"/>
      <c r="TPH7" s="63"/>
      <c r="TPI7" s="63"/>
      <c r="TPJ7" s="63"/>
      <c r="TPK7" s="63"/>
      <c r="TPL7" s="63"/>
      <c r="TPM7" s="63"/>
      <c r="TPN7" s="63"/>
      <c r="TPO7" s="63"/>
      <c r="TPP7" s="63"/>
      <c r="TPQ7" s="63"/>
      <c r="TPR7" s="63"/>
      <c r="TPS7" s="63"/>
      <c r="TPT7" s="63"/>
      <c r="TPU7" s="63"/>
      <c r="TPV7" s="63"/>
      <c r="TPW7" s="63"/>
      <c r="TPX7" s="63"/>
      <c r="TPY7" s="63"/>
      <c r="TPZ7" s="63"/>
      <c r="TQA7" s="63"/>
      <c r="TQB7" s="63"/>
      <c r="TQC7" s="63"/>
      <c r="TQD7" s="63"/>
      <c r="TQE7" s="63"/>
      <c r="TQF7" s="63"/>
      <c r="TQG7" s="63"/>
      <c r="TQH7" s="63"/>
      <c r="TQI7" s="63"/>
      <c r="TQJ7" s="63"/>
      <c r="TQK7" s="63"/>
      <c r="TQL7" s="63"/>
      <c r="TQM7" s="63"/>
      <c r="TQN7" s="63"/>
      <c r="TQO7" s="63"/>
      <c r="TQP7" s="63"/>
      <c r="TQQ7" s="63"/>
      <c r="TQR7" s="63"/>
      <c r="TQS7" s="63"/>
      <c r="TQT7" s="63"/>
      <c r="TQU7" s="63"/>
      <c r="TQV7" s="63"/>
      <c r="TQW7" s="63"/>
      <c r="TQX7" s="63"/>
      <c r="TQY7" s="63"/>
      <c r="TQZ7" s="63"/>
      <c r="TRA7" s="63"/>
      <c r="TRB7" s="63"/>
      <c r="TRC7" s="63"/>
      <c r="TRD7" s="63"/>
      <c r="TRE7" s="63"/>
      <c r="TRF7" s="63"/>
      <c r="TRG7" s="63"/>
      <c r="TRH7" s="63"/>
      <c r="TRI7" s="63"/>
      <c r="TRJ7" s="63"/>
      <c r="TRK7" s="63"/>
      <c r="TRL7" s="63"/>
      <c r="TRM7" s="63"/>
      <c r="TRN7" s="63"/>
      <c r="TRO7" s="63"/>
      <c r="TRP7" s="63"/>
      <c r="TRQ7" s="63"/>
      <c r="TRR7" s="63"/>
      <c r="TRS7" s="63"/>
      <c r="TRT7" s="63"/>
      <c r="TRU7" s="63"/>
      <c r="TRV7" s="63"/>
      <c r="TRW7" s="63"/>
      <c r="TRX7" s="63"/>
      <c r="TRY7" s="63"/>
      <c r="TRZ7" s="63"/>
      <c r="TSA7" s="63"/>
      <c r="TSB7" s="63"/>
      <c r="TSC7" s="63"/>
      <c r="TSD7" s="63"/>
      <c r="TSE7" s="63"/>
      <c r="TSF7" s="63"/>
      <c r="TSG7" s="63"/>
      <c r="TSH7" s="63"/>
      <c r="TSI7" s="63"/>
      <c r="TSJ7" s="63"/>
      <c r="TSK7" s="63"/>
      <c r="TSL7" s="63"/>
      <c r="TSM7" s="63"/>
      <c r="TSN7" s="63"/>
      <c r="TSO7" s="63"/>
      <c r="TSP7" s="63"/>
      <c r="TSQ7" s="63"/>
      <c r="TSR7" s="63"/>
      <c r="TSS7" s="63"/>
      <c r="TST7" s="63"/>
      <c r="TSU7" s="63"/>
      <c r="TSV7" s="63"/>
      <c r="TSW7" s="63"/>
      <c r="TSX7" s="63"/>
      <c r="TSY7" s="63"/>
      <c r="TSZ7" s="63"/>
      <c r="TTA7" s="63"/>
      <c r="TTB7" s="63"/>
      <c r="TTC7" s="63"/>
      <c r="TTD7" s="63"/>
      <c r="TTE7" s="63"/>
      <c r="TTF7" s="63"/>
      <c r="TTG7" s="63"/>
      <c r="TTH7" s="63"/>
      <c r="TTI7" s="63"/>
      <c r="TTJ7" s="63"/>
      <c r="TTK7" s="63"/>
      <c r="TTL7" s="63"/>
      <c r="TTM7" s="63"/>
      <c r="TTN7" s="63"/>
      <c r="TTO7" s="63"/>
      <c r="TTP7" s="63"/>
      <c r="TTQ7" s="63"/>
      <c r="TTR7" s="63"/>
      <c r="TTS7" s="63"/>
      <c r="TTT7" s="63"/>
      <c r="TTU7" s="63"/>
      <c r="TTV7" s="63"/>
      <c r="TTW7" s="63"/>
      <c r="TTX7" s="63"/>
      <c r="TTY7" s="63"/>
      <c r="TTZ7" s="63"/>
      <c r="TUA7" s="63"/>
      <c r="TUB7" s="63"/>
      <c r="TUC7" s="63"/>
      <c r="TUD7" s="63"/>
      <c r="TUE7" s="63"/>
      <c r="TUF7" s="63"/>
      <c r="TUG7" s="63"/>
      <c r="TUH7" s="63"/>
      <c r="TUI7" s="63"/>
      <c r="TUJ7" s="63"/>
      <c r="TUK7" s="63"/>
      <c r="TUL7" s="63"/>
      <c r="TUM7" s="63"/>
      <c r="TUN7" s="63"/>
      <c r="TUO7" s="63"/>
      <c r="TUP7" s="63"/>
      <c r="TUQ7" s="63"/>
      <c r="TUR7" s="63"/>
      <c r="TUS7" s="63"/>
      <c r="TUT7" s="63"/>
      <c r="TUU7" s="63"/>
      <c r="TUV7" s="63"/>
      <c r="TUW7" s="63"/>
      <c r="TUX7" s="63"/>
      <c r="TUY7" s="63"/>
      <c r="TUZ7" s="63"/>
      <c r="TVA7" s="63"/>
      <c r="TVB7" s="63"/>
      <c r="TVC7" s="63"/>
      <c r="TVD7" s="63"/>
      <c r="TVE7" s="63"/>
      <c r="TVF7" s="63"/>
      <c r="TVG7" s="63"/>
      <c r="TVH7" s="63"/>
      <c r="TVI7" s="63"/>
      <c r="TVJ7" s="63"/>
      <c r="TVK7" s="63"/>
      <c r="TVL7" s="63"/>
      <c r="TVM7" s="63"/>
      <c r="TVN7" s="63"/>
      <c r="TVO7" s="63"/>
      <c r="TVP7" s="63"/>
      <c r="TVQ7" s="63"/>
      <c r="TVR7" s="63"/>
      <c r="TVS7" s="63"/>
      <c r="TVT7" s="63"/>
      <c r="TVU7" s="63"/>
      <c r="TVV7" s="63"/>
      <c r="TVW7" s="63"/>
      <c r="TVX7" s="63"/>
      <c r="TVY7" s="63"/>
      <c r="TVZ7" s="63"/>
      <c r="TWA7" s="63"/>
      <c r="TWB7" s="63"/>
      <c r="TWC7" s="63"/>
      <c r="TWD7" s="63"/>
      <c r="TWE7" s="63"/>
      <c r="TWF7" s="63"/>
      <c r="TWG7" s="63"/>
      <c r="TWH7" s="63"/>
      <c r="TWI7" s="63"/>
      <c r="TWJ7" s="63"/>
      <c r="TWK7" s="63"/>
      <c r="TWL7" s="63"/>
      <c r="TWM7" s="63"/>
      <c r="TWN7" s="63"/>
      <c r="TWO7" s="63"/>
      <c r="TWP7" s="63"/>
      <c r="TWQ7" s="63"/>
      <c r="TWR7" s="63"/>
      <c r="TWS7" s="63"/>
      <c r="TWT7" s="63"/>
      <c r="TWU7" s="63"/>
      <c r="TWV7" s="63"/>
      <c r="TWW7" s="63"/>
      <c r="TWX7" s="63"/>
      <c r="TWY7" s="63"/>
      <c r="TWZ7" s="63"/>
      <c r="TXA7" s="63"/>
      <c r="TXB7" s="63"/>
      <c r="TXC7" s="63"/>
      <c r="TXD7" s="63"/>
      <c r="TXE7" s="63"/>
      <c r="TXF7" s="63"/>
      <c r="TXG7" s="63"/>
      <c r="TXH7" s="63"/>
      <c r="TXI7" s="63"/>
      <c r="TXJ7" s="63"/>
      <c r="TXK7" s="63"/>
      <c r="TXL7" s="63"/>
      <c r="TXM7" s="63"/>
      <c r="TXN7" s="63"/>
      <c r="TXO7" s="63"/>
      <c r="TXP7" s="63"/>
      <c r="TXQ7" s="63"/>
      <c r="TXR7" s="63"/>
      <c r="TXS7" s="63"/>
      <c r="TXT7" s="63"/>
      <c r="TXU7" s="63"/>
      <c r="TXV7" s="63"/>
      <c r="TXW7" s="63"/>
      <c r="TXX7" s="63"/>
      <c r="TXY7" s="63"/>
      <c r="TXZ7" s="63"/>
      <c r="TYA7" s="63"/>
      <c r="TYB7" s="63"/>
      <c r="TYC7" s="63"/>
      <c r="TYD7" s="63"/>
      <c r="TYE7" s="63"/>
      <c r="TYF7" s="63"/>
      <c r="TYG7" s="63"/>
      <c r="TYH7" s="63"/>
      <c r="TYI7" s="63"/>
      <c r="TYJ7" s="63"/>
      <c r="TYK7" s="63"/>
      <c r="TYL7" s="63"/>
      <c r="TYM7" s="63"/>
      <c r="TYN7" s="63"/>
      <c r="TYO7" s="63"/>
      <c r="TYP7" s="63"/>
      <c r="TYQ7" s="63"/>
      <c r="TYR7" s="63"/>
      <c r="TYS7" s="63"/>
      <c r="TYT7" s="63"/>
      <c r="TYU7" s="63"/>
      <c r="TYV7" s="63"/>
      <c r="TYW7" s="63"/>
      <c r="TYX7" s="63"/>
      <c r="TYY7" s="63"/>
      <c r="TYZ7" s="63"/>
      <c r="TZA7" s="63"/>
      <c r="TZB7" s="63"/>
      <c r="TZC7" s="63"/>
      <c r="TZD7" s="63"/>
      <c r="TZE7" s="63"/>
      <c r="TZF7" s="63"/>
      <c r="TZG7" s="63"/>
      <c r="TZH7" s="63"/>
      <c r="TZI7" s="63"/>
      <c r="TZJ7" s="63"/>
      <c r="TZK7" s="63"/>
      <c r="TZL7" s="63"/>
      <c r="TZM7" s="63"/>
      <c r="TZN7" s="63"/>
      <c r="TZO7" s="63"/>
      <c r="TZP7" s="63"/>
      <c r="TZQ7" s="63"/>
      <c r="TZR7" s="63"/>
      <c r="TZS7" s="63"/>
      <c r="TZT7" s="63"/>
      <c r="TZU7" s="63"/>
      <c r="TZV7" s="63"/>
      <c r="TZW7" s="63"/>
      <c r="TZX7" s="63"/>
      <c r="TZY7" s="63"/>
      <c r="TZZ7" s="63"/>
      <c r="UAA7" s="63"/>
      <c r="UAB7" s="63"/>
      <c r="UAC7" s="63"/>
      <c r="UAD7" s="63"/>
      <c r="UAE7" s="63"/>
      <c r="UAF7" s="63"/>
      <c r="UAG7" s="63"/>
      <c r="UAH7" s="63"/>
      <c r="UAI7" s="63"/>
      <c r="UAJ7" s="63"/>
      <c r="UAK7" s="63"/>
      <c r="UAL7" s="63"/>
      <c r="UAM7" s="63"/>
      <c r="UAN7" s="63"/>
      <c r="UAO7" s="63"/>
      <c r="UAP7" s="63"/>
      <c r="UAQ7" s="63"/>
      <c r="UAR7" s="63"/>
      <c r="UAS7" s="63"/>
      <c r="UAT7" s="63"/>
      <c r="UAU7" s="63"/>
      <c r="UAV7" s="63"/>
      <c r="UAW7" s="63"/>
      <c r="UAX7" s="63"/>
      <c r="UAY7" s="63"/>
      <c r="UAZ7" s="63"/>
      <c r="UBA7" s="63"/>
      <c r="UBB7" s="63"/>
      <c r="UBC7" s="63"/>
      <c r="UBD7" s="63"/>
      <c r="UBE7" s="63"/>
      <c r="UBF7" s="63"/>
      <c r="UBG7" s="63"/>
      <c r="UBH7" s="63"/>
      <c r="UBI7" s="63"/>
      <c r="UBJ7" s="63"/>
      <c r="UBK7" s="63"/>
      <c r="UBL7" s="63"/>
      <c r="UBM7" s="63"/>
      <c r="UBN7" s="63"/>
      <c r="UBO7" s="63"/>
      <c r="UBP7" s="63"/>
      <c r="UBQ7" s="63"/>
      <c r="UBR7" s="63"/>
      <c r="UBS7" s="63"/>
      <c r="UBT7" s="63"/>
      <c r="UBU7" s="63"/>
      <c r="UBV7" s="63"/>
      <c r="UBW7" s="63"/>
      <c r="UBX7" s="63"/>
      <c r="UBY7" s="63"/>
      <c r="UBZ7" s="63"/>
      <c r="UCA7" s="63"/>
      <c r="UCB7" s="63"/>
      <c r="UCC7" s="63"/>
      <c r="UCD7" s="63"/>
      <c r="UCE7" s="63"/>
      <c r="UCF7" s="63"/>
      <c r="UCG7" s="63"/>
      <c r="UCH7" s="63"/>
      <c r="UCI7" s="63"/>
      <c r="UCJ7" s="63"/>
      <c r="UCK7" s="63"/>
      <c r="UCL7" s="63"/>
      <c r="UCM7" s="63"/>
      <c r="UCN7" s="63"/>
      <c r="UCO7" s="63"/>
      <c r="UCP7" s="63"/>
      <c r="UCQ7" s="63"/>
      <c r="UCR7" s="63"/>
      <c r="UCS7" s="63"/>
      <c r="UCT7" s="63"/>
      <c r="UCU7" s="63"/>
      <c r="UCV7" s="63"/>
      <c r="UCW7" s="63"/>
      <c r="UCX7" s="63"/>
      <c r="UCY7" s="63"/>
      <c r="UCZ7" s="63"/>
      <c r="UDA7" s="63"/>
      <c r="UDB7" s="63"/>
      <c r="UDC7" s="63"/>
      <c r="UDD7" s="63"/>
      <c r="UDE7" s="63"/>
      <c r="UDF7" s="63"/>
      <c r="UDG7" s="63"/>
      <c r="UDH7" s="63"/>
      <c r="UDI7" s="63"/>
      <c r="UDJ7" s="63"/>
      <c r="UDK7" s="63"/>
      <c r="UDL7" s="63"/>
      <c r="UDM7" s="63"/>
      <c r="UDN7" s="63"/>
      <c r="UDO7" s="63"/>
      <c r="UDP7" s="63"/>
      <c r="UDQ7" s="63"/>
      <c r="UDR7" s="63"/>
      <c r="UDS7" s="63"/>
      <c r="UDT7" s="63"/>
      <c r="UDU7" s="63"/>
      <c r="UDV7" s="63"/>
      <c r="UDW7" s="63"/>
      <c r="UDX7" s="63"/>
      <c r="UDY7" s="63"/>
      <c r="UDZ7" s="63"/>
      <c r="UEA7" s="63"/>
      <c r="UEB7" s="63"/>
      <c r="UEC7" s="63"/>
      <c r="UED7" s="63"/>
      <c r="UEE7" s="63"/>
      <c r="UEF7" s="63"/>
      <c r="UEG7" s="63"/>
      <c r="UEH7" s="63"/>
      <c r="UEI7" s="63"/>
      <c r="UEJ7" s="63"/>
      <c r="UEK7" s="63"/>
      <c r="UEL7" s="63"/>
      <c r="UEM7" s="63"/>
      <c r="UEN7" s="63"/>
      <c r="UEO7" s="63"/>
      <c r="UEP7" s="63"/>
      <c r="UEQ7" s="63"/>
      <c r="UER7" s="63"/>
      <c r="UES7" s="63"/>
      <c r="UET7" s="63"/>
      <c r="UEU7" s="63"/>
      <c r="UEV7" s="63"/>
      <c r="UEW7" s="63"/>
      <c r="UEX7" s="63"/>
      <c r="UEY7" s="63"/>
      <c r="UEZ7" s="63"/>
      <c r="UFA7" s="63"/>
      <c r="UFB7" s="63"/>
      <c r="UFC7" s="63"/>
      <c r="UFD7" s="63"/>
      <c r="UFE7" s="63"/>
      <c r="UFF7" s="63"/>
      <c r="UFG7" s="63"/>
      <c r="UFH7" s="63"/>
      <c r="UFI7" s="63"/>
      <c r="UFJ7" s="63"/>
      <c r="UFK7" s="63"/>
      <c r="UFL7" s="63"/>
      <c r="UFM7" s="63"/>
      <c r="UFN7" s="63"/>
      <c r="UFO7" s="63"/>
      <c r="UFP7" s="63"/>
      <c r="UFQ7" s="63"/>
      <c r="UFR7" s="63"/>
      <c r="UFS7" s="63"/>
      <c r="UFT7" s="63"/>
      <c r="UFU7" s="63"/>
      <c r="UFV7" s="63"/>
      <c r="UFW7" s="63"/>
      <c r="UFX7" s="63"/>
      <c r="UFY7" s="63"/>
      <c r="UFZ7" s="63"/>
      <c r="UGA7" s="63"/>
      <c r="UGB7" s="63"/>
      <c r="UGC7" s="63"/>
      <c r="UGD7" s="63"/>
      <c r="UGE7" s="63"/>
      <c r="UGF7" s="63"/>
      <c r="UGG7" s="63"/>
      <c r="UGH7" s="63"/>
      <c r="UGI7" s="63"/>
      <c r="UGJ7" s="63"/>
      <c r="UGK7" s="63"/>
      <c r="UGL7" s="63"/>
      <c r="UGM7" s="63"/>
      <c r="UGN7" s="63"/>
      <c r="UGO7" s="63"/>
      <c r="UGP7" s="63"/>
      <c r="UGQ7" s="63"/>
      <c r="UGR7" s="63"/>
      <c r="UGS7" s="63"/>
      <c r="UGT7" s="63"/>
      <c r="UGU7" s="63"/>
      <c r="UGV7" s="63"/>
      <c r="UGW7" s="63"/>
      <c r="UGX7" s="63"/>
      <c r="UGY7" s="63"/>
      <c r="UGZ7" s="63"/>
      <c r="UHA7" s="63"/>
      <c r="UHB7" s="63"/>
      <c r="UHC7" s="63"/>
      <c r="UHD7" s="63"/>
      <c r="UHE7" s="63"/>
      <c r="UHF7" s="63"/>
      <c r="UHG7" s="63"/>
      <c r="UHH7" s="63"/>
      <c r="UHI7" s="63"/>
      <c r="UHJ7" s="63"/>
      <c r="UHK7" s="63"/>
      <c r="UHL7" s="63"/>
      <c r="UHM7" s="63"/>
      <c r="UHN7" s="63"/>
      <c r="UHO7" s="63"/>
      <c r="UHP7" s="63"/>
      <c r="UHQ7" s="63"/>
      <c r="UHR7" s="63"/>
      <c r="UHS7" s="63"/>
      <c r="UHT7" s="63"/>
      <c r="UHU7" s="63"/>
      <c r="UHV7" s="63"/>
      <c r="UHW7" s="63"/>
      <c r="UHX7" s="63"/>
      <c r="UHY7" s="63"/>
      <c r="UHZ7" s="63"/>
      <c r="UIA7" s="63"/>
      <c r="UIB7" s="63"/>
      <c r="UIC7" s="63"/>
      <c r="UID7" s="63"/>
      <c r="UIE7" s="63"/>
      <c r="UIF7" s="63"/>
      <c r="UIG7" s="63"/>
      <c r="UIH7" s="63"/>
      <c r="UII7" s="63"/>
      <c r="UIJ7" s="63"/>
      <c r="UIK7" s="63"/>
      <c r="UIL7" s="63"/>
      <c r="UIM7" s="63"/>
      <c r="UIN7" s="63"/>
      <c r="UIO7" s="63"/>
      <c r="UIP7" s="63"/>
      <c r="UIQ7" s="63"/>
      <c r="UIR7" s="63"/>
      <c r="UIS7" s="63"/>
      <c r="UIT7" s="63"/>
      <c r="UIU7" s="63"/>
      <c r="UIV7" s="63"/>
      <c r="UIW7" s="63"/>
      <c r="UIX7" s="63"/>
      <c r="UIY7" s="63"/>
      <c r="UIZ7" s="63"/>
      <c r="UJA7" s="63"/>
      <c r="UJB7" s="63"/>
      <c r="UJC7" s="63"/>
      <c r="UJD7" s="63"/>
      <c r="UJE7" s="63"/>
      <c r="UJF7" s="63"/>
      <c r="UJG7" s="63"/>
      <c r="UJH7" s="63"/>
      <c r="UJI7" s="63"/>
      <c r="UJJ7" s="63"/>
      <c r="UJK7" s="63"/>
      <c r="UJL7" s="63"/>
      <c r="UJM7" s="63"/>
      <c r="UJN7" s="63"/>
      <c r="UJO7" s="63"/>
      <c r="UJP7" s="63"/>
      <c r="UJQ7" s="63"/>
      <c r="UJR7" s="63"/>
      <c r="UJS7" s="63"/>
      <c r="UJT7" s="63"/>
      <c r="UJU7" s="63"/>
      <c r="UJV7" s="63"/>
      <c r="UJW7" s="63"/>
      <c r="UJX7" s="63"/>
      <c r="UJY7" s="63"/>
      <c r="UJZ7" s="63"/>
      <c r="UKA7" s="63"/>
      <c r="UKB7" s="63"/>
      <c r="UKC7" s="63"/>
      <c r="UKD7" s="63"/>
      <c r="UKE7" s="63"/>
      <c r="UKF7" s="63"/>
      <c r="UKG7" s="63"/>
      <c r="UKH7" s="63"/>
      <c r="UKI7" s="63"/>
      <c r="UKJ7" s="63"/>
      <c r="UKK7" s="63"/>
      <c r="UKL7" s="63"/>
      <c r="UKM7" s="63"/>
      <c r="UKN7" s="63"/>
      <c r="UKO7" s="63"/>
      <c r="UKP7" s="63"/>
      <c r="UKQ7" s="63"/>
      <c r="UKR7" s="63"/>
      <c r="UKS7" s="63"/>
      <c r="UKT7" s="63"/>
      <c r="UKU7" s="63"/>
      <c r="UKV7" s="63"/>
      <c r="UKW7" s="63"/>
      <c r="UKX7" s="63"/>
      <c r="UKY7" s="63"/>
      <c r="UKZ7" s="63"/>
      <c r="ULA7" s="63"/>
      <c r="ULB7" s="63"/>
      <c r="ULC7" s="63"/>
      <c r="ULD7" s="63"/>
      <c r="ULE7" s="63"/>
      <c r="ULF7" s="63"/>
      <c r="ULG7" s="63"/>
      <c r="ULH7" s="63"/>
      <c r="ULI7" s="63"/>
      <c r="ULJ7" s="63"/>
      <c r="ULK7" s="63"/>
      <c r="ULL7" s="63"/>
      <c r="ULM7" s="63"/>
      <c r="ULN7" s="63"/>
      <c r="ULO7" s="63"/>
      <c r="ULP7" s="63"/>
      <c r="ULQ7" s="63"/>
      <c r="ULR7" s="63"/>
      <c r="ULS7" s="63"/>
      <c r="ULT7" s="63"/>
      <c r="ULU7" s="63"/>
      <c r="ULV7" s="63"/>
      <c r="ULW7" s="63"/>
      <c r="ULX7" s="63"/>
      <c r="ULY7" s="63"/>
      <c r="ULZ7" s="63"/>
      <c r="UMA7" s="63"/>
      <c r="UMB7" s="63"/>
      <c r="UMC7" s="63"/>
      <c r="UMD7" s="63"/>
      <c r="UME7" s="63"/>
      <c r="UMF7" s="63"/>
      <c r="UMG7" s="63"/>
      <c r="UMH7" s="63"/>
      <c r="UMI7" s="63"/>
      <c r="UMJ7" s="63"/>
      <c r="UMK7" s="63"/>
      <c r="UML7" s="63"/>
      <c r="UMM7" s="63"/>
      <c r="UMN7" s="63"/>
      <c r="UMO7" s="63"/>
      <c r="UMP7" s="63"/>
      <c r="UMQ7" s="63"/>
      <c r="UMR7" s="63"/>
      <c r="UMS7" s="63"/>
      <c r="UMT7" s="63"/>
      <c r="UMU7" s="63"/>
      <c r="UMV7" s="63"/>
      <c r="UMW7" s="63"/>
      <c r="UMX7" s="63"/>
      <c r="UMY7" s="63"/>
      <c r="UMZ7" s="63"/>
      <c r="UNA7" s="63"/>
      <c r="UNB7" s="63"/>
      <c r="UNC7" s="63"/>
      <c r="UND7" s="63"/>
      <c r="UNE7" s="63"/>
      <c r="UNF7" s="63"/>
      <c r="UNG7" s="63"/>
      <c r="UNH7" s="63"/>
      <c r="UNI7" s="63"/>
      <c r="UNJ7" s="63"/>
      <c r="UNK7" s="63"/>
      <c r="UNL7" s="63"/>
      <c r="UNM7" s="63"/>
      <c r="UNN7" s="63"/>
      <c r="UNO7" s="63"/>
      <c r="UNP7" s="63"/>
      <c r="UNQ7" s="63"/>
      <c r="UNR7" s="63"/>
      <c r="UNS7" s="63"/>
      <c r="UNT7" s="63"/>
      <c r="UNU7" s="63"/>
      <c r="UNV7" s="63"/>
      <c r="UNW7" s="63"/>
      <c r="UNX7" s="63"/>
      <c r="UNY7" s="63"/>
      <c r="UNZ7" s="63"/>
      <c r="UOA7" s="63"/>
      <c r="UOB7" s="63"/>
      <c r="UOC7" s="63"/>
      <c r="UOD7" s="63"/>
      <c r="UOE7" s="63"/>
      <c r="UOF7" s="63"/>
      <c r="UOG7" s="63"/>
      <c r="UOH7" s="63"/>
      <c r="UOI7" s="63"/>
      <c r="UOJ7" s="63"/>
      <c r="UOK7" s="63"/>
      <c r="UOL7" s="63"/>
      <c r="UOM7" s="63"/>
      <c r="UON7" s="63"/>
      <c r="UOO7" s="63"/>
      <c r="UOP7" s="63"/>
      <c r="UOQ7" s="63"/>
      <c r="UOR7" s="63"/>
      <c r="UOS7" s="63"/>
      <c r="UOT7" s="63"/>
      <c r="UOU7" s="63"/>
      <c r="UOV7" s="63"/>
      <c r="UOW7" s="63"/>
      <c r="UOX7" s="63"/>
      <c r="UOY7" s="63"/>
      <c r="UOZ7" s="63"/>
      <c r="UPA7" s="63"/>
      <c r="UPB7" s="63"/>
      <c r="UPC7" s="63"/>
      <c r="UPD7" s="63"/>
      <c r="UPE7" s="63"/>
      <c r="UPF7" s="63"/>
      <c r="UPG7" s="63"/>
      <c r="UPH7" s="63"/>
      <c r="UPI7" s="63"/>
      <c r="UPJ7" s="63"/>
      <c r="UPK7" s="63"/>
      <c r="UPL7" s="63"/>
      <c r="UPM7" s="63"/>
      <c r="UPN7" s="63"/>
      <c r="UPO7" s="63"/>
      <c r="UPP7" s="63"/>
      <c r="UPQ7" s="63"/>
      <c r="UPR7" s="63"/>
      <c r="UPS7" s="63"/>
      <c r="UPT7" s="63"/>
      <c r="UPU7" s="63"/>
      <c r="UPV7" s="63"/>
      <c r="UPW7" s="63"/>
      <c r="UPX7" s="63"/>
      <c r="UPY7" s="63"/>
      <c r="UPZ7" s="63"/>
      <c r="UQA7" s="63"/>
      <c r="UQB7" s="63"/>
      <c r="UQC7" s="63"/>
      <c r="UQD7" s="63"/>
      <c r="UQE7" s="63"/>
      <c r="UQF7" s="63"/>
      <c r="UQG7" s="63"/>
      <c r="UQH7" s="63"/>
      <c r="UQI7" s="63"/>
      <c r="UQJ7" s="63"/>
      <c r="UQK7" s="63"/>
      <c r="UQL7" s="63"/>
      <c r="UQM7" s="63"/>
      <c r="UQN7" s="63"/>
      <c r="UQO7" s="63"/>
      <c r="UQP7" s="63"/>
      <c r="UQQ7" s="63"/>
      <c r="UQR7" s="63"/>
      <c r="UQS7" s="63"/>
      <c r="UQT7" s="63"/>
      <c r="UQU7" s="63"/>
      <c r="UQV7" s="63"/>
      <c r="UQW7" s="63"/>
      <c r="UQX7" s="63"/>
      <c r="UQY7" s="63"/>
      <c r="UQZ7" s="63"/>
      <c r="URA7" s="63"/>
      <c r="URB7" s="63"/>
      <c r="URC7" s="63"/>
      <c r="URD7" s="63"/>
      <c r="URE7" s="63"/>
      <c r="URF7" s="63"/>
      <c r="URG7" s="63"/>
      <c r="URH7" s="63"/>
      <c r="URI7" s="63"/>
      <c r="URJ7" s="63"/>
      <c r="URK7" s="63"/>
      <c r="URL7" s="63"/>
      <c r="URM7" s="63"/>
      <c r="URN7" s="63"/>
      <c r="URO7" s="63"/>
      <c r="URP7" s="63"/>
      <c r="URQ7" s="63"/>
      <c r="URR7" s="63"/>
      <c r="URS7" s="63"/>
      <c r="URT7" s="63"/>
      <c r="URU7" s="63"/>
      <c r="URV7" s="63"/>
      <c r="URW7" s="63"/>
      <c r="URX7" s="63"/>
      <c r="URY7" s="63"/>
      <c r="URZ7" s="63"/>
      <c r="USA7" s="63"/>
      <c r="USB7" s="63"/>
      <c r="USC7" s="63"/>
      <c r="USD7" s="63"/>
      <c r="USE7" s="63"/>
      <c r="USF7" s="63"/>
      <c r="USG7" s="63"/>
      <c r="USH7" s="63"/>
      <c r="USI7" s="63"/>
      <c r="USJ7" s="63"/>
      <c r="USK7" s="63"/>
      <c r="USL7" s="63"/>
      <c r="USM7" s="63"/>
      <c r="USN7" s="63"/>
      <c r="USO7" s="63"/>
      <c r="USP7" s="63"/>
      <c r="USQ7" s="63"/>
      <c r="USR7" s="63"/>
      <c r="USS7" s="63"/>
      <c r="UST7" s="63"/>
      <c r="USU7" s="63"/>
      <c r="USV7" s="63"/>
      <c r="USW7" s="63"/>
      <c r="USX7" s="63"/>
      <c r="USY7" s="63"/>
      <c r="USZ7" s="63"/>
      <c r="UTA7" s="63"/>
      <c r="UTB7" s="63"/>
      <c r="UTC7" s="63"/>
      <c r="UTD7" s="63"/>
      <c r="UTE7" s="63"/>
      <c r="UTF7" s="63"/>
      <c r="UTG7" s="63"/>
      <c r="UTH7" s="63"/>
      <c r="UTI7" s="63"/>
      <c r="UTJ7" s="63"/>
      <c r="UTK7" s="63"/>
      <c r="UTL7" s="63"/>
      <c r="UTM7" s="63"/>
      <c r="UTN7" s="63"/>
      <c r="UTO7" s="63"/>
      <c r="UTP7" s="63"/>
      <c r="UTQ7" s="63"/>
      <c r="UTR7" s="63"/>
      <c r="UTS7" s="63"/>
      <c r="UTT7" s="63"/>
      <c r="UTU7" s="63"/>
      <c r="UTV7" s="63"/>
      <c r="UTW7" s="63"/>
      <c r="UTX7" s="63"/>
      <c r="UTY7" s="63"/>
      <c r="UTZ7" s="63"/>
      <c r="UUA7" s="63"/>
      <c r="UUB7" s="63"/>
      <c r="UUC7" s="63"/>
      <c r="UUD7" s="63"/>
      <c r="UUE7" s="63"/>
      <c r="UUF7" s="63"/>
      <c r="UUG7" s="63"/>
      <c r="UUH7" s="63"/>
      <c r="UUI7" s="63"/>
      <c r="UUJ7" s="63"/>
      <c r="UUK7" s="63"/>
      <c r="UUL7" s="63"/>
      <c r="UUM7" s="63"/>
      <c r="UUN7" s="63"/>
      <c r="UUO7" s="63"/>
      <c r="UUP7" s="63"/>
      <c r="UUQ7" s="63"/>
      <c r="UUR7" s="63"/>
      <c r="UUS7" s="63"/>
      <c r="UUT7" s="63"/>
      <c r="UUU7" s="63"/>
      <c r="UUV7" s="63"/>
      <c r="UUW7" s="63"/>
      <c r="UUX7" s="63"/>
      <c r="UUY7" s="63"/>
      <c r="UUZ7" s="63"/>
      <c r="UVA7" s="63"/>
      <c r="UVB7" s="63"/>
      <c r="UVC7" s="63"/>
      <c r="UVD7" s="63"/>
      <c r="UVE7" s="63"/>
      <c r="UVF7" s="63"/>
      <c r="UVG7" s="63"/>
      <c r="UVH7" s="63"/>
      <c r="UVI7" s="63"/>
      <c r="UVJ7" s="63"/>
      <c r="UVK7" s="63"/>
      <c r="UVL7" s="63"/>
      <c r="UVM7" s="63"/>
      <c r="UVN7" s="63"/>
      <c r="UVO7" s="63"/>
      <c r="UVP7" s="63"/>
      <c r="UVQ7" s="63"/>
      <c r="UVR7" s="63"/>
      <c r="UVS7" s="63"/>
      <c r="UVT7" s="63"/>
      <c r="UVU7" s="63"/>
      <c r="UVV7" s="63"/>
      <c r="UVW7" s="63"/>
      <c r="UVX7" s="63"/>
      <c r="UVY7" s="63"/>
      <c r="UVZ7" s="63"/>
      <c r="UWA7" s="63"/>
      <c r="UWB7" s="63"/>
      <c r="UWC7" s="63"/>
      <c r="UWD7" s="63"/>
      <c r="UWE7" s="63"/>
      <c r="UWF7" s="63"/>
      <c r="UWG7" s="63"/>
      <c r="UWH7" s="63"/>
      <c r="UWI7" s="63"/>
      <c r="UWJ7" s="63"/>
      <c r="UWK7" s="63"/>
      <c r="UWL7" s="63"/>
      <c r="UWM7" s="63"/>
      <c r="UWN7" s="63"/>
      <c r="UWO7" s="63"/>
      <c r="UWP7" s="63"/>
      <c r="UWQ7" s="63"/>
      <c r="UWR7" s="63"/>
      <c r="UWS7" s="63"/>
      <c r="UWT7" s="63"/>
      <c r="UWU7" s="63"/>
      <c r="UWV7" s="63"/>
      <c r="UWW7" s="63"/>
      <c r="UWX7" s="63"/>
      <c r="UWY7" s="63"/>
      <c r="UWZ7" s="63"/>
      <c r="UXA7" s="63"/>
      <c r="UXB7" s="63"/>
      <c r="UXC7" s="63"/>
      <c r="UXD7" s="63"/>
      <c r="UXE7" s="63"/>
      <c r="UXF7" s="63"/>
      <c r="UXG7" s="63"/>
      <c r="UXH7" s="63"/>
      <c r="UXI7" s="63"/>
      <c r="UXJ7" s="63"/>
      <c r="UXK7" s="63"/>
      <c r="UXL7" s="63"/>
      <c r="UXM7" s="63"/>
      <c r="UXN7" s="63"/>
      <c r="UXO7" s="63"/>
      <c r="UXP7" s="63"/>
      <c r="UXQ7" s="63"/>
      <c r="UXR7" s="63"/>
      <c r="UXS7" s="63"/>
      <c r="UXT7" s="63"/>
      <c r="UXU7" s="63"/>
      <c r="UXV7" s="63"/>
      <c r="UXW7" s="63"/>
      <c r="UXX7" s="63"/>
      <c r="UXY7" s="63"/>
      <c r="UXZ7" s="63"/>
      <c r="UYA7" s="63"/>
      <c r="UYB7" s="63"/>
      <c r="UYC7" s="63"/>
      <c r="UYD7" s="63"/>
      <c r="UYE7" s="63"/>
      <c r="UYF7" s="63"/>
      <c r="UYG7" s="63"/>
      <c r="UYH7" s="63"/>
      <c r="UYI7" s="63"/>
      <c r="UYJ7" s="63"/>
      <c r="UYK7" s="63"/>
      <c r="UYL7" s="63"/>
      <c r="UYM7" s="63"/>
      <c r="UYN7" s="63"/>
      <c r="UYO7" s="63"/>
      <c r="UYP7" s="63"/>
      <c r="UYQ7" s="63"/>
      <c r="UYR7" s="63"/>
      <c r="UYS7" s="63"/>
      <c r="UYT7" s="63"/>
      <c r="UYU7" s="63"/>
      <c r="UYV7" s="63"/>
      <c r="UYW7" s="63"/>
      <c r="UYX7" s="63"/>
      <c r="UYY7" s="63"/>
      <c r="UYZ7" s="63"/>
      <c r="UZA7" s="63"/>
      <c r="UZB7" s="63"/>
      <c r="UZC7" s="63"/>
      <c r="UZD7" s="63"/>
      <c r="UZE7" s="63"/>
      <c r="UZF7" s="63"/>
      <c r="UZG7" s="63"/>
      <c r="UZH7" s="63"/>
      <c r="UZI7" s="63"/>
      <c r="UZJ7" s="63"/>
      <c r="UZK7" s="63"/>
      <c r="UZL7" s="63"/>
      <c r="UZM7" s="63"/>
      <c r="UZN7" s="63"/>
      <c r="UZO7" s="63"/>
      <c r="UZP7" s="63"/>
      <c r="UZQ7" s="63"/>
      <c r="UZR7" s="63"/>
      <c r="UZS7" s="63"/>
      <c r="UZT7" s="63"/>
      <c r="UZU7" s="63"/>
      <c r="UZV7" s="63"/>
      <c r="UZW7" s="63"/>
      <c r="UZX7" s="63"/>
      <c r="UZY7" s="63"/>
      <c r="UZZ7" s="63"/>
      <c r="VAA7" s="63"/>
      <c r="VAB7" s="63"/>
      <c r="VAC7" s="63"/>
      <c r="VAD7" s="63"/>
      <c r="VAE7" s="63"/>
      <c r="VAF7" s="63"/>
      <c r="VAG7" s="63"/>
      <c r="VAH7" s="63"/>
      <c r="VAI7" s="63"/>
      <c r="VAJ7" s="63"/>
      <c r="VAK7" s="63"/>
      <c r="VAL7" s="63"/>
      <c r="VAM7" s="63"/>
      <c r="VAN7" s="63"/>
      <c r="VAO7" s="63"/>
      <c r="VAP7" s="63"/>
      <c r="VAQ7" s="63"/>
      <c r="VAR7" s="63"/>
      <c r="VAS7" s="63"/>
      <c r="VAT7" s="63"/>
      <c r="VAU7" s="63"/>
      <c r="VAV7" s="63"/>
      <c r="VAW7" s="63"/>
      <c r="VAX7" s="63"/>
      <c r="VAY7" s="63"/>
      <c r="VAZ7" s="63"/>
      <c r="VBA7" s="63"/>
      <c r="VBB7" s="63"/>
      <c r="VBC7" s="63"/>
      <c r="VBD7" s="63"/>
      <c r="VBE7" s="63"/>
      <c r="VBF7" s="63"/>
      <c r="VBG7" s="63"/>
      <c r="VBH7" s="63"/>
      <c r="VBI7" s="63"/>
      <c r="VBJ7" s="63"/>
      <c r="VBK7" s="63"/>
      <c r="VBL7" s="63"/>
      <c r="VBM7" s="63"/>
      <c r="VBN7" s="63"/>
      <c r="VBO7" s="63"/>
      <c r="VBP7" s="63"/>
      <c r="VBQ7" s="63"/>
      <c r="VBR7" s="63"/>
      <c r="VBS7" s="63"/>
      <c r="VBT7" s="63"/>
      <c r="VBU7" s="63"/>
      <c r="VBV7" s="63"/>
      <c r="VBW7" s="63"/>
      <c r="VBX7" s="63"/>
      <c r="VBY7" s="63"/>
      <c r="VBZ7" s="63"/>
      <c r="VCA7" s="63"/>
      <c r="VCB7" s="63"/>
      <c r="VCC7" s="63"/>
      <c r="VCD7" s="63"/>
      <c r="VCE7" s="63"/>
      <c r="VCF7" s="63"/>
      <c r="VCG7" s="63"/>
      <c r="VCH7" s="63"/>
      <c r="VCI7" s="63"/>
      <c r="VCJ7" s="63"/>
      <c r="VCK7" s="63"/>
      <c r="VCL7" s="63"/>
      <c r="VCM7" s="63"/>
      <c r="VCN7" s="63"/>
      <c r="VCO7" s="63"/>
      <c r="VCP7" s="63"/>
      <c r="VCQ7" s="63"/>
      <c r="VCR7" s="63"/>
      <c r="VCS7" s="63"/>
      <c r="VCT7" s="63"/>
      <c r="VCU7" s="63"/>
      <c r="VCV7" s="63"/>
      <c r="VCW7" s="63"/>
      <c r="VCX7" s="63"/>
      <c r="VCY7" s="63"/>
      <c r="VCZ7" s="63"/>
      <c r="VDA7" s="63"/>
      <c r="VDB7" s="63"/>
      <c r="VDC7" s="63"/>
      <c r="VDD7" s="63"/>
      <c r="VDE7" s="63"/>
      <c r="VDF7" s="63"/>
      <c r="VDG7" s="63"/>
      <c r="VDH7" s="63"/>
      <c r="VDI7" s="63"/>
      <c r="VDJ7" s="63"/>
      <c r="VDK7" s="63"/>
      <c r="VDL7" s="63"/>
      <c r="VDM7" s="63"/>
      <c r="VDN7" s="63"/>
      <c r="VDO7" s="63"/>
      <c r="VDP7" s="63"/>
      <c r="VDQ7" s="63"/>
      <c r="VDR7" s="63"/>
      <c r="VDS7" s="63"/>
      <c r="VDT7" s="63"/>
      <c r="VDU7" s="63"/>
      <c r="VDV7" s="63"/>
      <c r="VDW7" s="63"/>
      <c r="VDX7" s="63"/>
      <c r="VDY7" s="63"/>
      <c r="VDZ7" s="63"/>
      <c r="VEA7" s="63"/>
      <c r="VEB7" s="63"/>
      <c r="VEC7" s="63"/>
      <c r="VED7" s="63"/>
      <c r="VEE7" s="63"/>
      <c r="VEF7" s="63"/>
      <c r="VEG7" s="63"/>
      <c r="VEH7" s="63"/>
      <c r="VEI7" s="63"/>
      <c r="VEJ7" s="63"/>
      <c r="VEK7" s="63"/>
      <c r="VEL7" s="63"/>
      <c r="VEM7" s="63"/>
      <c r="VEN7" s="63"/>
      <c r="VEO7" s="63"/>
      <c r="VEP7" s="63"/>
      <c r="VEQ7" s="63"/>
      <c r="VER7" s="63"/>
      <c r="VES7" s="63"/>
      <c r="VET7" s="63"/>
      <c r="VEU7" s="63"/>
      <c r="VEV7" s="63"/>
      <c r="VEW7" s="63"/>
      <c r="VEX7" s="63"/>
      <c r="VEY7" s="63"/>
      <c r="VEZ7" s="63"/>
      <c r="VFA7" s="63"/>
      <c r="VFB7" s="63"/>
      <c r="VFC7" s="63"/>
      <c r="VFD7" s="63"/>
      <c r="VFE7" s="63"/>
      <c r="VFF7" s="63"/>
      <c r="VFG7" s="63"/>
      <c r="VFH7" s="63"/>
      <c r="VFI7" s="63"/>
      <c r="VFJ7" s="63"/>
      <c r="VFK7" s="63"/>
      <c r="VFL7" s="63"/>
      <c r="VFM7" s="63"/>
      <c r="VFN7" s="63"/>
      <c r="VFO7" s="63"/>
      <c r="VFP7" s="63"/>
      <c r="VFQ7" s="63"/>
      <c r="VFR7" s="63"/>
      <c r="VFS7" s="63"/>
      <c r="VFT7" s="63"/>
      <c r="VFU7" s="63"/>
      <c r="VFV7" s="63"/>
      <c r="VFW7" s="63"/>
      <c r="VFX7" s="63"/>
      <c r="VFY7" s="63"/>
      <c r="VFZ7" s="63"/>
      <c r="VGA7" s="63"/>
      <c r="VGB7" s="63"/>
      <c r="VGC7" s="63"/>
      <c r="VGD7" s="63"/>
      <c r="VGE7" s="63"/>
      <c r="VGF7" s="63"/>
      <c r="VGG7" s="63"/>
      <c r="VGH7" s="63"/>
      <c r="VGI7" s="63"/>
      <c r="VGJ7" s="63"/>
      <c r="VGK7" s="63"/>
      <c r="VGL7" s="63"/>
      <c r="VGM7" s="63"/>
      <c r="VGN7" s="63"/>
      <c r="VGO7" s="63"/>
      <c r="VGP7" s="63"/>
      <c r="VGQ7" s="63"/>
      <c r="VGR7" s="63"/>
      <c r="VGS7" s="63"/>
      <c r="VGT7" s="63"/>
      <c r="VGU7" s="63"/>
      <c r="VGV7" s="63"/>
      <c r="VGW7" s="63"/>
      <c r="VGX7" s="63"/>
      <c r="VGY7" s="63"/>
      <c r="VGZ7" s="63"/>
      <c r="VHA7" s="63"/>
      <c r="VHB7" s="63"/>
      <c r="VHC7" s="63"/>
      <c r="VHD7" s="63"/>
      <c r="VHE7" s="63"/>
      <c r="VHF7" s="63"/>
      <c r="VHG7" s="63"/>
      <c r="VHH7" s="63"/>
      <c r="VHI7" s="63"/>
      <c r="VHJ7" s="63"/>
      <c r="VHK7" s="63"/>
      <c r="VHL7" s="63"/>
      <c r="VHM7" s="63"/>
      <c r="VHN7" s="63"/>
      <c r="VHO7" s="63"/>
      <c r="VHP7" s="63"/>
      <c r="VHQ7" s="63"/>
      <c r="VHR7" s="63"/>
      <c r="VHS7" s="63"/>
      <c r="VHT7" s="63"/>
      <c r="VHU7" s="63"/>
      <c r="VHV7" s="63"/>
      <c r="VHW7" s="63"/>
      <c r="VHX7" s="63"/>
      <c r="VHY7" s="63"/>
      <c r="VHZ7" s="63"/>
      <c r="VIA7" s="63"/>
      <c r="VIB7" s="63"/>
      <c r="VIC7" s="63"/>
      <c r="VID7" s="63"/>
      <c r="VIE7" s="63"/>
      <c r="VIF7" s="63"/>
      <c r="VIG7" s="63"/>
      <c r="VIH7" s="63"/>
      <c r="VII7" s="63"/>
      <c r="VIJ7" s="63"/>
      <c r="VIK7" s="63"/>
      <c r="VIL7" s="63"/>
      <c r="VIM7" s="63"/>
      <c r="VIN7" s="63"/>
      <c r="VIO7" s="63"/>
      <c r="VIP7" s="63"/>
      <c r="VIQ7" s="63"/>
      <c r="VIR7" s="63"/>
      <c r="VIS7" s="63"/>
      <c r="VIT7" s="63"/>
      <c r="VIU7" s="63"/>
      <c r="VIV7" s="63"/>
      <c r="VIW7" s="63"/>
      <c r="VIX7" s="63"/>
      <c r="VIY7" s="63"/>
      <c r="VIZ7" s="63"/>
      <c r="VJA7" s="63"/>
      <c r="VJB7" s="63"/>
      <c r="VJC7" s="63"/>
      <c r="VJD7" s="63"/>
      <c r="VJE7" s="63"/>
      <c r="VJF7" s="63"/>
      <c r="VJG7" s="63"/>
      <c r="VJH7" s="63"/>
      <c r="VJI7" s="63"/>
      <c r="VJJ7" s="63"/>
      <c r="VJK7" s="63"/>
      <c r="VJL7" s="63"/>
      <c r="VJM7" s="63"/>
      <c r="VJN7" s="63"/>
      <c r="VJO7" s="63"/>
      <c r="VJP7" s="63"/>
      <c r="VJQ7" s="63"/>
      <c r="VJR7" s="63"/>
      <c r="VJS7" s="63"/>
      <c r="VJT7" s="63"/>
      <c r="VJU7" s="63"/>
      <c r="VJV7" s="63"/>
      <c r="VJW7" s="63"/>
      <c r="VJX7" s="63"/>
      <c r="VJY7" s="63"/>
      <c r="VJZ7" s="63"/>
      <c r="VKA7" s="63"/>
      <c r="VKB7" s="63"/>
      <c r="VKC7" s="63"/>
      <c r="VKD7" s="63"/>
      <c r="VKE7" s="63"/>
      <c r="VKF7" s="63"/>
      <c r="VKG7" s="63"/>
      <c r="VKH7" s="63"/>
      <c r="VKI7" s="63"/>
      <c r="VKJ7" s="63"/>
      <c r="VKK7" s="63"/>
      <c r="VKL7" s="63"/>
      <c r="VKM7" s="63"/>
      <c r="VKN7" s="63"/>
      <c r="VKO7" s="63"/>
      <c r="VKP7" s="63"/>
      <c r="VKQ7" s="63"/>
      <c r="VKR7" s="63"/>
      <c r="VKS7" s="63"/>
      <c r="VKT7" s="63"/>
      <c r="VKU7" s="63"/>
      <c r="VKV7" s="63"/>
      <c r="VKW7" s="63"/>
      <c r="VKX7" s="63"/>
      <c r="VKY7" s="63"/>
      <c r="VKZ7" s="63"/>
      <c r="VLA7" s="63"/>
      <c r="VLB7" s="63"/>
      <c r="VLC7" s="63"/>
      <c r="VLD7" s="63"/>
      <c r="VLE7" s="63"/>
      <c r="VLF7" s="63"/>
      <c r="VLG7" s="63"/>
      <c r="VLH7" s="63"/>
      <c r="VLI7" s="63"/>
      <c r="VLJ7" s="63"/>
      <c r="VLK7" s="63"/>
      <c r="VLL7" s="63"/>
      <c r="VLM7" s="63"/>
      <c r="VLN7" s="63"/>
      <c r="VLO7" s="63"/>
      <c r="VLP7" s="63"/>
      <c r="VLQ7" s="63"/>
      <c r="VLR7" s="63"/>
      <c r="VLS7" s="63"/>
      <c r="VLT7" s="63"/>
      <c r="VLU7" s="63"/>
      <c r="VLV7" s="63"/>
      <c r="VLW7" s="63"/>
      <c r="VLX7" s="63"/>
      <c r="VLY7" s="63"/>
      <c r="VLZ7" s="63"/>
      <c r="VMA7" s="63"/>
      <c r="VMB7" s="63"/>
      <c r="VMC7" s="63"/>
      <c r="VMD7" s="63"/>
      <c r="VME7" s="63"/>
      <c r="VMF7" s="63"/>
      <c r="VMG7" s="63"/>
      <c r="VMH7" s="63"/>
      <c r="VMI7" s="63"/>
      <c r="VMJ7" s="63"/>
      <c r="VMK7" s="63"/>
      <c r="VML7" s="63"/>
      <c r="VMM7" s="63"/>
      <c r="VMN7" s="63"/>
      <c r="VMO7" s="63"/>
      <c r="VMP7" s="63"/>
      <c r="VMQ7" s="63"/>
      <c r="VMR7" s="63"/>
      <c r="VMS7" s="63"/>
      <c r="VMT7" s="63"/>
      <c r="VMU7" s="63"/>
      <c r="VMV7" s="63"/>
      <c r="VMW7" s="63"/>
      <c r="VMX7" s="63"/>
      <c r="VMY7" s="63"/>
      <c r="VMZ7" s="63"/>
      <c r="VNA7" s="63"/>
      <c r="VNB7" s="63"/>
      <c r="VNC7" s="63"/>
      <c r="VND7" s="63"/>
      <c r="VNE7" s="63"/>
      <c r="VNF7" s="63"/>
      <c r="VNG7" s="63"/>
      <c r="VNH7" s="63"/>
      <c r="VNI7" s="63"/>
      <c r="VNJ7" s="63"/>
      <c r="VNK7" s="63"/>
      <c r="VNL7" s="63"/>
      <c r="VNM7" s="63"/>
      <c r="VNN7" s="63"/>
      <c r="VNO7" s="63"/>
      <c r="VNP7" s="63"/>
      <c r="VNQ7" s="63"/>
      <c r="VNR7" s="63"/>
      <c r="VNS7" s="63"/>
      <c r="VNT7" s="63"/>
      <c r="VNU7" s="63"/>
      <c r="VNV7" s="63"/>
      <c r="VNW7" s="63"/>
      <c r="VNX7" s="63"/>
      <c r="VNY7" s="63"/>
      <c r="VNZ7" s="63"/>
      <c r="VOA7" s="63"/>
      <c r="VOB7" s="63"/>
      <c r="VOC7" s="63"/>
      <c r="VOD7" s="63"/>
      <c r="VOE7" s="63"/>
      <c r="VOF7" s="63"/>
      <c r="VOG7" s="63"/>
      <c r="VOH7" s="63"/>
      <c r="VOI7" s="63"/>
      <c r="VOJ7" s="63"/>
      <c r="VOK7" s="63"/>
      <c r="VOL7" s="63"/>
      <c r="VOM7" s="63"/>
      <c r="VON7" s="63"/>
      <c r="VOO7" s="63"/>
      <c r="VOP7" s="63"/>
      <c r="VOQ7" s="63"/>
      <c r="VOR7" s="63"/>
      <c r="VOS7" s="63"/>
      <c r="VOT7" s="63"/>
      <c r="VOU7" s="63"/>
      <c r="VOV7" s="63"/>
      <c r="VOW7" s="63"/>
      <c r="VOX7" s="63"/>
      <c r="VOY7" s="63"/>
      <c r="VOZ7" s="63"/>
      <c r="VPA7" s="63"/>
      <c r="VPB7" s="63"/>
      <c r="VPC7" s="63"/>
      <c r="VPD7" s="63"/>
      <c r="VPE7" s="63"/>
      <c r="VPF7" s="63"/>
      <c r="VPG7" s="63"/>
      <c r="VPH7" s="63"/>
      <c r="VPI7" s="63"/>
      <c r="VPJ7" s="63"/>
      <c r="VPK7" s="63"/>
      <c r="VPL7" s="63"/>
      <c r="VPM7" s="63"/>
      <c r="VPN7" s="63"/>
      <c r="VPO7" s="63"/>
      <c r="VPP7" s="63"/>
      <c r="VPQ7" s="63"/>
      <c r="VPR7" s="63"/>
      <c r="VPS7" s="63"/>
      <c r="VPT7" s="63"/>
      <c r="VPU7" s="63"/>
      <c r="VPV7" s="63"/>
      <c r="VPW7" s="63"/>
      <c r="VPX7" s="63"/>
      <c r="VPY7" s="63"/>
      <c r="VPZ7" s="63"/>
      <c r="VQA7" s="63"/>
      <c r="VQB7" s="63"/>
      <c r="VQC7" s="63"/>
      <c r="VQD7" s="63"/>
      <c r="VQE7" s="63"/>
      <c r="VQF7" s="63"/>
      <c r="VQG7" s="63"/>
      <c r="VQH7" s="63"/>
      <c r="VQI7" s="63"/>
      <c r="VQJ7" s="63"/>
      <c r="VQK7" s="63"/>
      <c r="VQL7" s="63"/>
      <c r="VQM7" s="63"/>
      <c r="VQN7" s="63"/>
      <c r="VQO7" s="63"/>
      <c r="VQP7" s="63"/>
      <c r="VQQ7" s="63"/>
      <c r="VQR7" s="63"/>
      <c r="VQS7" s="63"/>
      <c r="VQT7" s="63"/>
      <c r="VQU7" s="63"/>
      <c r="VQV7" s="63"/>
      <c r="VQW7" s="63"/>
      <c r="VQX7" s="63"/>
      <c r="VQY7" s="63"/>
      <c r="VQZ7" s="63"/>
      <c r="VRA7" s="63"/>
      <c r="VRB7" s="63"/>
      <c r="VRC7" s="63"/>
      <c r="VRD7" s="63"/>
      <c r="VRE7" s="63"/>
      <c r="VRF7" s="63"/>
      <c r="VRG7" s="63"/>
      <c r="VRH7" s="63"/>
      <c r="VRI7" s="63"/>
      <c r="VRJ7" s="63"/>
      <c r="VRK7" s="63"/>
      <c r="VRL7" s="63"/>
      <c r="VRM7" s="63"/>
      <c r="VRN7" s="63"/>
      <c r="VRO7" s="63"/>
      <c r="VRP7" s="63"/>
      <c r="VRQ7" s="63"/>
      <c r="VRR7" s="63"/>
      <c r="VRS7" s="63"/>
      <c r="VRT7" s="63"/>
      <c r="VRU7" s="63"/>
      <c r="VRV7" s="63"/>
      <c r="VRW7" s="63"/>
      <c r="VRX7" s="63"/>
      <c r="VRY7" s="63"/>
      <c r="VRZ7" s="63"/>
      <c r="VSA7" s="63"/>
      <c r="VSB7" s="63"/>
      <c r="VSC7" s="63"/>
      <c r="VSD7" s="63"/>
      <c r="VSE7" s="63"/>
      <c r="VSF7" s="63"/>
      <c r="VSG7" s="63"/>
      <c r="VSH7" s="63"/>
      <c r="VSI7" s="63"/>
      <c r="VSJ7" s="63"/>
      <c r="VSK7" s="63"/>
      <c r="VSL7" s="63"/>
      <c r="VSM7" s="63"/>
      <c r="VSN7" s="63"/>
      <c r="VSO7" s="63"/>
      <c r="VSP7" s="63"/>
      <c r="VSQ7" s="63"/>
      <c r="VSR7" s="63"/>
      <c r="VSS7" s="63"/>
      <c r="VST7" s="63"/>
      <c r="VSU7" s="63"/>
      <c r="VSV7" s="63"/>
      <c r="VSW7" s="63"/>
      <c r="VSX7" s="63"/>
      <c r="VSY7" s="63"/>
      <c r="VSZ7" s="63"/>
      <c r="VTA7" s="63"/>
      <c r="VTB7" s="63"/>
      <c r="VTC7" s="63"/>
      <c r="VTD7" s="63"/>
      <c r="VTE7" s="63"/>
      <c r="VTF7" s="63"/>
      <c r="VTG7" s="63"/>
      <c r="VTH7" s="63"/>
      <c r="VTI7" s="63"/>
      <c r="VTJ7" s="63"/>
      <c r="VTK7" s="63"/>
      <c r="VTL7" s="63"/>
      <c r="VTM7" s="63"/>
      <c r="VTN7" s="63"/>
      <c r="VTO7" s="63"/>
      <c r="VTP7" s="63"/>
      <c r="VTQ7" s="63"/>
      <c r="VTR7" s="63"/>
      <c r="VTS7" s="63"/>
      <c r="VTT7" s="63"/>
      <c r="VTU7" s="63"/>
      <c r="VTV7" s="63"/>
      <c r="VTW7" s="63"/>
      <c r="VTX7" s="63"/>
      <c r="VTY7" s="63"/>
      <c r="VTZ7" s="63"/>
      <c r="VUA7" s="63"/>
      <c r="VUB7" s="63"/>
      <c r="VUC7" s="63"/>
      <c r="VUD7" s="63"/>
      <c r="VUE7" s="63"/>
      <c r="VUF7" s="63"/>
      <c r="VUG7" s="63"/>
      <c r="VUH7" s="63"/>
      <c r="VUI7" s="63"/>
      <c r="VUJ7" s="63"/>
      <c r="VUK7" s="63"/>
      <c r="VUL7" s="63"/>
      <c r="VUM7" s="63"/>
      <c r="VUN7" s="63"/>
      <c r="VUO7" s="63"/>
      <c r="VUP7" s="63"/>
      <c r="VUQ7" s="63"/>
      <c r="VUR7" s="63"/>
      <c r="VUS7" s="63"/>
      <c r="VUT7" s="63"/>
      <c r="VUU7" s="63"/>
      <c r="VUV7" s="63"/>
      <c r="VUW7" s="63"/>
      <c r="VUX7" s="63"/>
      <c r="VUY7" s="63"/>
      <c r="VUZ7" s="63"/>
      <c r="VVA7" s="63"/>
      <c r="VVB7" s="63"/>
      <c r="VVC7" s="63"/>
      <c r="VVD7" s="63"/>
      <c r="VVE7" s="63"/>
      <c r="VVF7" s="63"/>
      <c r="VVG7" s="63"/>
      <c r="VVH7" s="63"/>
      <c r="VVI7" s="63"/>
      <c r="VVJ7" s="63"/>
      <c r="VVK7" s="63"/>
      <c r="VVL7" s="63"/>
      <c r="VVM7" s="63"/>
      <c r="VVN7" s="63"/>
      <c r="VVO7" s="63"/>
      <c r="VVP7" s="63"/>
      <c r="VVQ7" s="63"/>
      <c r="VVR7" s="63"/>
      <c r="VVS7" s="63"/>
      <c r="VVT7" s="63"/>
      <c r="VVU7" s="63"/>
      <c r="VVV7" s="63"/>
      <c r="VVW7" s="63"/>
      <c r="VVX7" s="63"/>
      <c r="VVY7" s="63"/>
      <c r="VVZ7" s="63"/>
      <c r="VWA7" s="63"/>
      <c r="VWB7" s="63"/>
      <c r="VWC7" s="63"/>
      <c r="VWD7" s="63"/>
      <c r="VWE7" s="63"/>
      <c r="VWF7" s="63"/>
      <c r="VWG7" s="63"/>
      <c r="VWH7" s="63"/>
      <c r="VWI7" s="63"/>
      <c r="VWJ7" s="63"/>
      <c r="VWK7" s="63"/>
      <c r="VWL7" s="63"/>
      <c r="VWM7" s="63"/>
      <c r="VWN7" s="63"/>
      <c r="VWO7" s="63"/>
      <c r="VWP7" s="63"/>
      <c r="VWQ7" s="63"/>
      <c r="VWR7" s="63"/>
      <c r="VWS7" s="63"/>
      <c r="VWT7" s="63"/>
      <c r="VWU7" s="63"/>
      <c r="VWV7" s="63"/>
      <c r="VWW7" s="63"/>
      <c r="VWX7" s="63"/>
      <c r="VWY7" s="63"/>
      <c r="VWZ7" s="63"/>
      <c r="VXA7" s="63"/>
      <c r="VXB7" s="63"/>
      <c r="VXC7" s="63"/>
      <c r="VXD7" s="63"/>
      <c r="VXE7" s="63"/>
      <c r="VXF7" s="63"/>
      <c r="VXG7" s="63"/>
      <c r="VXH7" s="63"/>
      <c r="VXI7" s="63"/>
      <c r="VXJ7" s="63"/>
      <c r="VXK7" s="63"/>
      <c r="VXL7" s="63"/>
      <c r="VXM7" s="63"/>
      <c r="VXN7" s="63"/>
      <c r="VXO7" s="63"/>
      <c r="VXP7" s="63"/>
      <c r="VXQ7" s="63"/>
      <c r="VXR7" s="63"/>
      <c r="VXS7" s="63"/>
      <c r="VXT7" s="63"/>
      <c r="VXU7" s="63"/>
      <c r="VXV7" s="63"/>
      <c r="VXW7" s="63"/>
      <c r="VXX7" s="63"/>
      <c r="VXY7" s="63"/>
      <c r="VXZ7" s="63"/>
      <c r="VYA7" s="63"/>
      <c r="VYB7" s="63"/>
      <c r="VYC7" s="63"/>
      <c r="VYD7" s="63"/>
      <c r="VYE7" s="63"/>
      <c r="VYF7" s="63"/>
      <c r="VYG7" s="63"/>
      <c r="VYH7" s="63"/>
      <c r="VYI7" s="63"/>
      <c r="VYJ7" s="63"/>
      <c r="VYK7" s="63"/>
      <c r="VYL7" s="63"/>
      <c r="VYM7" s="63"/>
      <c r="VYN7" s="63"/>
      <c r="VYO7" s="63"/>
      <c r="VYP7" s="63"/>
      <c r="VYQ7" s="63"/>
      <c r="VYR7" s="63"/>
      <c r="VYS7" s="63"/>
      <c r="VYT7" s="63"/>
      <c r="VYU7" s="63"/>
      <c r="VYV7" s="63"/>
      <c r="VYW7" s="63"/>
      <c r="VYX7" s="63"/>
      <c r="VYY7" s="63"/>
      <c r="VYZ7" s="63"/>
      <c r="VZA7" s="63"/>
      <c r="VZB7" s="63"/>
      <c r="VZC7" s="63"/>
      <c r="VZD7" s="63"/>
      <c r="VZE7" s="63"/>
      <c r="VZF7" s="63"/>
      <c r="VZG7" s="63"/>
      <c r="VZH7" s="63"/>
      <c r="VZI7" s="63"/>
      <c r="VZJ7" s="63"/>
      <c r="VZK7" s="63"/>
      <c r="VZL7" s="63"/>
      <c r="VZM7" s="63"/>
      <c r="VZN7" s="63"/>
      <c r="VZO7" s="63"/>
      <c r="VZP7" s="63"/>
      <c r="VZQ7" s="63"/>
      <c r="VZR7" s="63"/>
      <c r="VZS7" s="63"/>
      <c r="VZT7" s="63"/>
      <c r="VZU7" s="63"/>
      <c r="VZV7" s="63"/>
      <c r="VZW7" s="63"/>
      <c r="VZX7" s="63"/>
      <c r="VZY7" s="63"/>
      <c r="VZZ7" s="63"/>
      <c r="WAA7" s="63"/>
      <c r="WAB7" s="63"/>
      <c r="WAC7" s="63"/>
      <c r="WAD7" s="63"/>
      <c r="WAE7" s="63"/>
      <c r="WAF7" s="63"/>
      <c r="WAG7" s="63"/>
      <c r="WAH7" s="63"/>
      <c r="WAI7" s="63"/>
      <c r="WAJ7" s="63"/>
      <c r="WAK7" s="63"/>
      <c r="WAL7" s="63"/>
      <c r="WAM7" s="63"/>
      <c r="WAN7" s="63"/>
      <c r="WAO7" s="63"/>
      <c r="WAP7" s="63"/>
      <c r="WAQ7" s="63"/>
      <c r="WAR7" s="63"/>
      <c r="WAS7" s="63"/>
      <c r="WAT7" s="63"/>
      <c r="WAU7" s="63"/>
      <c r="WAV7" s="63"/>
      <c r="WAW7" s="63"/>
      <c r="WAX7" s="63"/>
      <c r="WAY7" s="63"/>
      <c r="WAZ7" s="63"/>
      <c r="WBA7" s="63"/>
      <c r="WBB7" s="63"/>
      <c r="WBC7" s="63"/>
      <c r="WBD7" s="63"/>
      <c r="WBE7" s="63"/>
      <c r="WBF7" s="63"/>
      <c r="WBG7" s="63"/>
      <c r="WBH7" s="63"/>
      <c r="WBI7" s="63"/>
      <c r="WBJ7" s="63"/>
      <c r="WBK7" s="63"/>
      <c r="WBL7" s="63"/>
      <c r="WBM7" s="63"/>
      <c r="WBN7" s="63"/>
      <c r="WBO7" s="63"/>
      <c r="WBP7" s="63"/>
      <c r="WBQ7" s="63"/>
      <c r="WBR7" s="63"/>
      <c r="WBS7" s="63"/>
      <c r="WBT7" s="63"/>
      <c r="WBU7" s="63"/>
      <c r="WBV7" s="63"/>
      <c r="WBW7" s="63"/>
      <c r="WBX7" s="63"/>
      <c r="WBY7" s="63"/>
      <c r="WBZ7" s="63"/>
      <c r="WCA7" s="63"/>
      <c r="WCB7" s="63"/>
      <c r="WCC7" s="63"/>
      <c r="WCD7" s="63"/>
      <c r="WCE7" s="63"/>
      <c r="WCF7" s="63"/>
      <c r="WCG7" s="63"/>
      <c r="WCH7" s="63"/>
      <c r="WCI7" s="63"/>
      <c r="WCJ7" s="63"/>
      <c r="WCK7" s="63"/>
      <c r="WCL7" s="63"/>
      <c r="WCM7" s="63"/>
      <c r="WCN7" s="63"/>
      <c r="WCO7" s="63"/>
      <c r="WCP7" s="63"/>
      <c r="WCQ7" s="63"/>
      <c r="WCR7" s="63"/>
      <c r="WCS7" s="63"/>
      <c r="WCT7" s="63"/>
      <c r="WCU7" s="63"/>
      <c r="WCV7" s="63"/>
      <c r="WCW7" s="63"/>
      <c r="WCX7" s="63"/>
      <c r="WCY7" s="63"/>
      <c r="WCZ7" s="63"/>
      <c r="WDA7" s="63"/>
      <c r="WDB7" s="63"/>
      <c r="WDC7" s="63"/>
      <c r="WDD7" s="63"/>
      <c r="WDE7" s="63"/>
      <c r="WDF7" s="63"/>
      <c r="WDG7" s="63"/>
      <c r="WDH7" s="63"/>
      <c r="WDI7" s="63"/>
      <c r="WDJ7" s="63"/>
      <c r="WDK7" s="63"/>
      <c r="WDL7" s="63"/>
      <c r="WDM7" s="63"/>
      <c r="WDN7" s="63"/>
      <c r="WDO7" s="63"/>
      <c r="WDP7" s="63"/>
      <c r="WDQ7" s="63"/>
      <c r="WDR7" s="63"/>
      <c r="WDS7" s="63"/>
      <c r="WDT7" s="63"/>
      <c r="WDU7" s="63"/>
      <c r="WDV7" s="63"/>
      <c r="WDW7" s="63"/>
      <c r="WDX7" s="63"/>
      <c r="WDY7" s="63"/>
      <c r="WDZ7" s="63"/>
      <c r="WEA7" s="63"/>
      <c r="WEB7" s="63"/>
      <c r="WEC7" s="63"/>
      <c r="WED7" s="63"/>
      <c r="WEE7" s="63"/>
      <c r="WEF7" s="63"/>
      <c r="WEG7" s="63"/>
      <c r="WEH7" s="63"/>
      <c r="WEI7" s="63"/>
      <c r="WEJ7" s="63"/>
      <c r="WEK7" s="63"/>
      <c r="WEL7" s="63"/>
      <c r="WEM7" s="63"/>
      <c r="WEN7" s="63"/>
      <c r="WEO7" s="63"/>
      <c r="WEP7" s="63"/>
      <c r="WEQ7" s="63"/>
      <c r="WER7" s="63"/>
      <c r="WES7" s="63"/>
      <c r="WET7" s="63"/>
      <c r="WEU7" s="63"/>
      <c r="WEV7" s="63"/>
      <c r="WEW7" s="63"/>
      <c r="WEX7" s="63"/>
      <c r="WEY7" s="63"/>
      <c r="WEZ7" s="63"/>
      <c r="WFA7" s="63"/>
      <c r="WFB7" s="63"/>
      <c r="WFC7" s="63"/>
      <c r="WFD7" s="63"/>
      <c r="WFE7" s="63"/>
      <c r="WFF7" s="63"/>
      <c r="WFG7" s="63"/>
      <c r="WFH7" s="63"/>
      <c r="WFI7" s="63"/>
      <c r="WFJ7" s="63"/>
      <c r="WFK7" s="63"/>
      <c r="WFL7" s="63"/>
      <c r="WFM7" s="63"/>
      <c r="WFN7" s="63"/>
      <c r="WFO7" s="63"/>
      <c r="WFP7" s="63"/>
      <c r="WFQ7" s="63"/>
      <c r="WFR7" s="63"/>
      <c r="WFS7" s="63"/>
      <c r="WFT7" s="63"/>
      <c r="WFU7" s="63"/>
      <c r="WFV7" s="63"/>
      <c r="WFW7" s="63"/>
      <c r="WFX7" s="63"/>
      <c r="WFY7" s="63"/>
      <c r="WFZ7" s="63"/>
      <c r="WGA7" s="63"/>
      <c r="WGB7" s="63"/>
      <c r="WGC7" s="63"/>
      <c r="WGD7" s="63"/>
      <c r="WGE7" s="63"/>
      <c r="WGF7" s="63"/>
      <c r="WGG7" s="63"/>
      <c r="WGH7" s="63"/>
      <c r="WGI7" s="63"/>
      <c r="WGJ7" s="63"/>
      <c r="WGK7" s="63"/>
      <c r="WGL7" s="63"/>
      <c r="WGM7" s="63"/>
      <c r="WGN7" s="63"/>
      <c r="WGO7" s="63"/>
      <c r="WGP7" s="63"/>
      <c r="WGQ7" s="63"/>
      <c r="WGR7" s="63"/>
      <c r="WGS7" s="63"/>
      <c r="WGT7" s="63"/>
      <c r="WGU7" s="63"/>
      <c r="WGV7" s="63"/>
      <c r="WGW7" s="63"/>
      <c r="WGX7" s="63"/>
      <c r="WGY7" s="63"/>
      <c r="WGZ7" s="63"/>
      <c r="WHA7" s="63"/>
      <c r="WHB7" s="63"/>
      <c r="WHC7" s="63"/>
      <c r="WHD7" s="63"/>
      <c r="WHE7" s="63"/>
      <c r="WHF7" s="63"/>
      <c r="WHG7" s="63"/>
      <c r="WHH7" s="63"/>
      <c r="WHI7" s="63"/>
      <c r="WHJ7" s="63"/>
      <c r="WHK7" s="63"/>
      <c r="WHL7" s="63"/>
      <c r="WHM7" s="63"/>
      <c r="WHN7" s="63"/>
      <c r="WHO7" s="63"/>
      <c r="WHP7" s="63"/>
      <c r="WHQ7" s="63"/>
      <c r="WHR7" s="63"/>
      <c r="WHS7" s="63"/>
      <c r="WHT7" s="63"/>
      <c r="WHU7" s="63"/>
      <c r="WHV7" s="63"/>
      <c r="WHW7" s="63"/>
      <c r="WHX7" s="63"/>
      <c r="WHY7" s="63"/>
      <c r="WHZ7" s="63"/>
      <c r="WIA7" s="63"/>
      <c r="WIB7" s="63"/>
      <c r="WIC7" s="63"/>
      <c r="WID7" s="63"/>
      <c r="WIE7" s="63"/>
      <c r="WIF7" s="63"/>
      <c r="WIG7" s="63"/>
      <c r="WIH7" s="63"/>
      <c r="WII7" s="63"/>
      <c r="WIJ7" s="63"/>
      <c r="WIK7" s="63"/>
      <c r="WIL7" s="63"/>
      <c r="WIM7" s="63"/>
      <c r="WIN7" s="63"/>
      <c r="WIO7" s="63"/>
      <c r="WIP7" s="63"/>
      <c r="WIQ7" s="63"/>
      <c r="WIR7" s="63"/>
      <c r="WIS7" s="63"/>
      <c r="WIT7" s="63"/>
      <c r="WIU7" s="63"/>
      <c r="WIV7" s="63"/>
      <c r="WIW7" s="63"/>
      <c r="WIX7" s="63"/>
      <c r="WIY7" s="63"/>
      <c r="WIZ7" s="63"/>
      <c r="WJA7" s="63"/>
      <c r="WJB7" s="63"/>
      <c r="WJC7" s="63"/>
      <c r="WJD7" s="63"/>
      <c r="WJE7" s="63"/>
      <c r="WJF7" s="63"/>
      <c r="WJG7" s="63"/>
      <c r="WJH7" s="63"/>
      <c r="WJI7" s="63"/>
      <c r="WJJ7" s="63"/>
      <c r="WJK7" s="63"/>
      <c r="WJL7" s="63"/>
      <c r="WJM7" s="63"/>
      <c r="WJN7" s="63"/>
      <c r="WJO7" s="63"/>
      <c r="WJP7" s="63"/>
      <c r="WJQ7" s="63"/>
      <c r="WJR7" s="63"/>
      <c r="WJS7" s="63"/>
      <c r="WJT7" s="63"/>
      <c r="WJU7" s="63"/>
      <c r="WJV7" s="63"/>
      <c r="WJW7" s="63"/>
      <c r="WJX7" s="63"/>
      <c r="WJY7" s="63"/>
      <c r="WJZ7" s="63"/>
      <c r="WKA7" s="63"/>
      <c r="WKB7" s="63"/>
      <c r="WKC7" s="63"/>
      <c r="WKD7" s="63"/>
      <c r="WKE7" s="63"/>
      <c r="WKF7" s="63"/>
      <c r="WKG7" s="63"/>
      <c r="WKH7" s="63"/>
      <c r="WKI7" s="63"/>
      <c r="WKJ7" s="63"/>
      <c r="WKK7" s="63"/>
      <c r="WKL7" s="63"/>
      <c r="WKM7" s="63"/>
      <c r="WKN7" s="63"/>
      <c r="WKO7" s="63"/>
      <c r="WKP7" s="63"/>
      <c r="WKQ7" s="63"/>
      <c r="WKR7" s="63"/>
      <c r="WKS7" s="63"/>
      <c r="WKT7" s="63"/>
      <c r="WKU7" s="63"/>
      <c r="WKV7" s="63"/>
      <c r="WKW7" s="63"/>
      <c r="WKX7" s="63"/>
      <c r="WKY7" s="63"/>
      <c r="WKZ7" s="63"/>
      <c r="WLA7" s="63"/>
      <c r="WLB7" s="63"/>
      <c r="WLC7" s="63"/>
      <c r="WLD7" s="63"/>
      <c r="WLE7" s="63"/>
      <c r="WLF7" s="63"/>
      <c r="WLG7" s="63"/>
      <c r="WLH7" s="63"/>
      <c r="WLI7" s="63"/>
      <c r="WLJ7" s="63"/>
      <c r="WLK7" s="63"/>
      <c r="WLL7" s="63"/>
      <c r="WLM7" s="63"/>
      <c r="WLN7" s="63"/>
      <c r="WLO7" s="63"/>
      <c r="WLP7" s="63"/>
      <c r="WLQ7" s="63"/>
      <c r="WLR7" s="63"/>
      <c r="WLS7" s="63"/>
      <c r="WLT7" s="63"/>
      <c r="WLU7" s="63"/>
      <c r="WLV7" s="63"/>
      <c r="WLW7" s="63"/>
      <c r="WLX7" s="63"/>
      <c r="WLY7" s="63"/>
      <c r="WLZ7" s="63"/>
      <c r="WMA7" s="63"/>
      <c r="WMB7" s="63"/>
      <c r="WMC7" s="63"/>
      <c r="WMD7" s="63"/>
      <c r="WME7" s="63"/>
      <c r="WMF7" s="63"/>
      <c r="WMG7" s="63"/>
      <c r="WMH7" s="63"/>
      <c r="WMI7" s="63"/>
      <c r="WMJ7" s="63"/>
      <c r="WMK7" s="63"/>
      <c r="WML7" s="63"/>
      <c r="WMM7" s="63"/>
      <c r="WMN7" s="63"/>
      <c r="WMO7" s="63"/>
      <c r="WMP7" s="63"/>
      <c r="WMQ7" s="63"/>
      <c r="WMR7" s="63"/>
      <c r="WMS7" s="63"/>
      <c r="WMT7" s="63"/>
      <c r="WMU7" s="63"/>
      <c r="WMV7" s="63"/>
      <c r="WMW7" s="63"/>
      <c r="WMX7" s="63"/>
      <c r="WMY7" s="63"/>
      <c r="WMZ7" s="63"/>
      <c r="WNA7" s="63"/>
      <c r="WNB7" s="63"/>
      <c r="WNC7" s="63"/>
      <c r="WND7" s="63"/>
      <c r="WNE7" s="63"/>
      <c r="WNF7" s="63"/>
      <c r="WNG7" s="63"/>
      <c r="WNH7" s="63"/>
      <c r="WNI7" s="63"/>
      <c r="WNJ7" s="63"/>
      <c r="WNK7" s="63"/>
      <c r="WNL7" s="63"/>
      <c r="WNM7" s="63"/>
      <c r="WNN7" s="63"/>
      <c r="WNO7" s="63"/>
      <c r="WNP7" s="63"/>
      <c r="WNQ7" s="63"/>
      <c r="WNR7" s="63"/>
      <c r="WNS7" s="63"/>
      <c r="WNT7" s="63"/>
      <c r="WNU7" s="63"/>
      <c r="WNV7" s="63"/>
      <c r="WNW7" s="63"/>
      <c r="WNX7" s="63"/>
      <c r="WNY7" s="63"/>
      <c r="WNZ7" s="63"/>
      <c r="WOA7" s="63"/>
      <c r="WOB7" s="63"/>
      <c r="WOC7" s="63"/>
      <c r="WOD7" s="63"/>
      <c r="WOE7" s="63"/>
      <c r="WOF7" s="63"/>
      <c r="WOG7" s="63"/>
      <c r="WOH7" s="63"/>
      <c r="WOI7" s="63"/>
      <c r="WOJ7" s="63"/>
      <c r="WOK7" s="63"/>
      <c r="WOL7" s="63"/>
      <c r="WOM7" s="63"/>
      <c r="WON7" s="63"/>
      <c r="WOO7" s="63"/>
      <c r="WOP7" s="63"/>
      <c r="WOQ7" s="63"/>
      <c r="WOR7" s="63"/>
      <c r="WOS7" s="63"/>
      <c r="WOT7" s="63"/>
      <c r="WOU7" s="63"/>
      <c r="WOV7" s="63"/>
      <c r="WOW7" s="63"/>
      <c r="WOX7" s="63"/>
      <c r="WOY7" s="63"/>
      <c r="WOZ7" s="63"/>
      <c r="WPA7" s="63"/>
      <c r="WPB7" s="63"/>
      <c r="WPC7" s="63"/>
      <c r="WPD7" s="63"/>
      <c r="WPE7" s="63"/>
      <c r="WPF7" s="63"/>
      <c r="WPG7" s="63"/>
      <c r="WPH7" s="63"/>
      <c r="WPI7" s="63"/>
      <c r="WPJ7" s="63"/>
      <c r="WPK7" s="63"/>
      <c r="WPL7" s="63"/>
      <c r="WPM7" s="63"/>
      <c r="WPN7" s="63"/>
      <c r="WPO7" s="63"/>
      <c r="WPP7" s="63"/>
      <c r="WPQ7" s="63"/>
      <c r="WPR7" s="63"/>
      <c r="WPS7" s="63"/>
      <c r="WPT7" s="63"/>
      <c r="WPU7" s="63"/>
      <c r="WPV7" s="63"/>
      <c r="WPW7" s="63"/>
      <c r="WPX7" s="63"/>
      <c r="WPY7" s="63"/>
      <c r="WPZ7" s="63"/>
      <c r="WQA7" s="63"/>
      <c r="WQB7" s="63"/>
      <c r="WQC7" s="63"/>
      <c r="WQD7" s="63"/>
      <c r="WQE7" s="63"/>
      <c r="WQF7" s="63"/>
      <c r="WQG7" s="63"/>
      <c r="WQH7" s="63"/>
      <c r="WQI7" s="63"/>
      <c r="WQJ7" s="63"/>
      <c r="WQK7" s="63"/>
      <c r="WQL7" s="63"/>
      <c r="WQM7" s="63"/>
      <c r="WQN7" s="63"/>
      <c r="WQO7" s="63"/>
      <c r="WQP7" s="63"/>
      <c r="WQQ7" s="63"/>
      <c r="WQR7" s="63"/>
      <c r="WQS7" s="63"/>
      <c r="WQT7" s="63"/>
      <c r="WQU7" s="63"/>
      <c r="WQV7" s="63"/>
      <c r="WQW7" s="63"/>
      <c r="WQX7" s="63"/>
      <c r="WQY7" s="63"/>
      <c r="WQZ7" s="63"/>
      <c r="WRA7" s="63"/>
      <c r="WRB7" s="63"/>
      <c r="WRC7" s="63"/>
      <c r="WRD7" s="63"/>
      <c r="WRE7" s="63"/>
      <c r="WRF7" s="63"/>
      <c r="WRG7" s="63"/>
      <c r="WRH7" s="63"/>
      <c r="WRI7" s="63"/>
      <c r="WRJ7" s="63"/>
      <c r="WRK7" s="63"/>
      <c r="WRL7" s="63"/>
      <c r="WRM7" s="63"/>
      <c r="WRN7" s="63"/>
      <c r="WRO7" s="63"/>
      <c r="WRP7" s="63"/>
      <c r="WRQ7" s="63"/>
      <c r="WRR7" s="63"/>
      <c r="WRS7" s="63"/>
      <c r="WRT7" s="63"/>
      <c r="WRU7" s="63"/>
      <c r="WRV7" s="63"/>
      <c r="WRW7" s="63"/>
      <c r="WRX7" s="63"/>
      <c r="WRY7" s="63"/>
      <c r="WRZ7" s="63"/>
      <c r="WSA7" s="63"/>
      <c r="WSB7" s="63"/>
      <c r="WSC7" s="63"/>
      <c r="WSD7" s="63"/>
      <c r="WSE7" s="63"/>
      <c r="WSF7" s="63"/>
      <c r="WSG7" s="63"/>
      <c r="WSH7" s="63"/>
      <c r="WSI7" s="63"/>
      <c r="WSJ7" s="63"/>
      <c r="WSK7" s="63"/>
      <c r="WSL7" s="63"/>
      <c r="WSM7" s="63"/>
      <c r="WSN7" s="63"/>
      <c r="WSO7" s="63"/>
      <c r="WSP7" s="63"/>
      <c r="WSQ7" s="63"/>
      <c r="WSR7" s="63"/>
      <c r="WSS7" s="63"/>
      <c r="WST7" s="63"/>
      <c r="WSU7" s="63"/>
      <c r="WSV7" s="63"/>
      <c r="WSW7" s="63"/>
      <c r="WSX7" s="63"/>
      <c r="WSY7" s="63"/>
      <c r="WSZ7" s="63"/>
      <c r="WTA7" s="63"/>
      <c r="WTB7" s="63"/>
      <c r="WTC7" s="63"/>
      <c r="WTD7" s="63"/>
      <c r="WTE7" s="63"/>
      <c r="WTF7" s="63"/>
      <c r="WTG7" s="63"/>
      <c r="WTH7" s="63"/>
      <c r="WTI7" s="63"/>
      <c r="WTJ7" s="63"/>
      <c r="WTK7" s="63"/>
      <c r="WTL7" s="63"/>
      <c r="WTM7" s="63"/>
      <c r="WTN7" s="63"/>
      <c r="WTO7" s="63"/>
      <c r="WTP7" s="63"/>
      <c r="WTQ7" s="63"/>
      <c r="WTR7" s="63"/>
      <c r="WTS7" s="63"/>
      <c r="WTT7" s="63"/>
      <c r="WTU7" s="63"/>
      <c r="WTV7" s="63"/>
      <c r="WTW7" s="63"/>
      <c r="WTX7" s="63"/>
      <c r="WTY7" s="63"/>
      <c r="WTZ7" s="63"/>
      <c r="WUA7" s="63"/>
      <c r="WUB7" s="63"/>
      <c r="WUC7" s="63"/>
      <c r="WUD7" s="63"/>
      <c r="WUE7" s="63"/>
      <c r="WUF7" s="63"/>
      <c r="WUG7" s="63"/>
      <c r="WUH7" s="63"/>
      <c r="WUI7" s="63"/>
      <c r="WUJ7" s="63"/>
      <c r="WUK7" s="63"/>
      <c r="WUL7" s="63"/>
      <c r="WUM7" s="63"/>
      <c r="WUN7" s="63"/>
      <c r="WUO7" s="63"/>
      <c r="WUP7" s="63"/>
      <c r="WUQ7" s="63"/>
      <c r="WUR7" s="63"/>
      <c r="WUS7" s="63"/>
      <c r="WUT7" s="63"/>
      <c r="WUU7" s="63"/>
      <c r="WUV7" s="63"/>
      <c r="WUW7" s="63"/>
      <c r="WUX7" s="63"/>
      <c r="WUY7" s="63"/>
      <c r="WUZ7" s="63"/>
      <c r="WVA7" s="63"/>
      <c r="WVB7" s="63"/>
      <c r="WVC7" s="63"/>
      <c r="WVD7" s="63"/>
      <c r="WVE7" s="63"/>
      <c r="WVF7" s="63"/>
      <c r="WVG7" s="63"/>
      <c r="WVH7" s="63"/>
      <c r="WVI7" s="63"/>
      <c r="WVJ7" s="63"/>
      <c r="WVK7" s="63"/>
      <c r="WVL7" s="63"/>
      <c r="WVM7" s="63"/>
      <c r="WVN7" s="63"/>
      <c r="WVO7" s="63"/>
      <c r="WVP7" s="63"/>
      <c r="WVQ7" s="63"/>
      <c r="WVR7" s="63"/>
      <c r="WVS7" s="63"/>
      <c r="WVT7" s="63"/>
      <c r="WVU7" s="63"/>
      <c r="WVV7" s="63"/>
      <c r="WVW7" s="63"/>
      <c r="WVX7" s="63"/>
      <c r="WVY7" s="63"/>
      <c r="WVZ7" s="63"/>
      <c r="WWA7" s="63"/>
      <c r="WWB7" s="63"/>
      <c r="WWC7" s="63"/>
      <c r="WWD7" s="63"/>
      <c r="WWE7" s="63"/>
      <c r="WWF7" s="63"/>
      <c r="WWG7" s="63"/>
      <c r="WWH7" s="63"/>
      <c r="WWI7" s="63"/>
      <c r="WWJ7" s="63"/>
      <c r="WWK7" s="63"/>
      <c r="WWL7" s="63"/>
      <c r="WWM7" s="63"/>
      <c r="WWN7" s="63"/>
      <c r="WWO7" s="63"/>
      <c r="WWP7" s="63"/>
      <c r="WWQ7" s="63"/>
      <c r="WWR7" s="63"/>
      <c r="WWS7" s="63"/>
      <c r="WWT7" s="63"/>
      <c r="WWU7" s="63"/>
      <c r="WWV7" s="63"/>
      <c r="WWW7" s="63"/>
      <c r="WWX7" s="63"/>
      <c r="WWY7" s="63"/>
      <c r="WWZ7" s="63"/>
      <c r="WXA7" s="63"/>
      <c r="WXB7" s="63"/>
      <c r="WXC7" s="63"/>
      <c r="WXD7" s="63"/>
      <c r="WXE7" s="63"/>
      <c r="WXF7" s="63"/>
      <c r="WXG7" s="63"/>
      <c r="WXH7" s="63"/>
      <c r="WXI7" s="63"/>
      <c r="WXJ7" s="63"/>
      <c r="WXK7" s="63"/>
      <c r="WXL7" s="63"/>
      <c r="WXM7" s="63"/>
      <c r="WXN7" s="63"/>
      <c r="WXO7" s="63"/>
      <c r="WXP7" s="63"/>
      <c r="WXQ7" s="63"/>
      <c r="WXR7" s="63"/>
      <c r="WXS7" s="63"/>
      <c r="WXT7" s="63"/>
      <c r="WXU7" s="63"/>
      <c r="WXV7" s="63"/>
      <c r="WXW7" s="63"/>
      <c r="WXX7" s="63"/>
      <c r="WXY7" s="63"/>
      <c r="WXZ7" s="63"/>
      <c r="WYA7" s="63"/>
      <c r="WYB7" s="63"/>
      <c r="WYC7" s="63"/>
      <c r="WYD7" s="63"/>
      <c r="WYE7" s="63"/>
      <c r="WYF7" s="63"/>
      <c r="WYG7" s="63"/>
      <c r="WYH7" s="63"/>
      <c r="WYI7" s="63"/>
      <c r="WYJ7" s="63"/>
      <c r="WYK7" s="63"/>
      <c r="WYL7" s="63"/>
      <c r="WYM7" s="63"/>
      <c r="WYN7" s="63"/>
      <c r="WYO7" s="63"/>
      <c r="WYP7" s="63"/>
      <c r="WYQ7" s="63"/>
      <c r="WYR7" s="63"/>
      <c r="WYS7" s="63"/>
      <c r="WYT7" s="63"/>
      <c r="WYU7" s="63"/>
      <c r="WYV7" s="63"/>
      <c r="WYW7" s="63"/>
      <c r="WYX7" s="63"/>
      <c r="WYY7" s="63"/>
      <c r="WYZ7" s="63"/>
      <c r="WZA7" s="63"/>
      <c r="WZB7" s="63"/>
      <c r="WZC7" s="63"/>
      <c r="WZD7" s="63"/>
      <c r="WZE7" s="63"/>
      <c r="WZF7" s="63"/>
      <c r="WZG7" s="63"/>
      <c r="WZH7" s="63"/>
      <c r="WZI7" s="63"/>
      <c r="WZJ7" s="63"/>
      <c r="WZK7" s="63"/>
      <c r="WZL7" s="63"/>
      <c r="WZM7" s="63"/>
      <c r="WZN7" s="63"/>
      <c r="WZO7" s="63"/>
      <c r="WZP7" s="63"/>
      <c r="WZQ7" s="63"/>
      <c r="WZR7" s="63"/>
      <c r="WZS7" s="63"/>
      <c r="WZT7" s="63"/>
      <c r="WZU7" s="63"/>
      <c r="WZV7" s="63"/>
      <c r="WZW7" s="63"/>
      <c r="WZX7" s="63"/>
      <c r="WZY7" s="63"/>
      <c r="WZZ7" s="63"/>
      <c r="XAA7" s="63"/>
      <c r="XAB7" s="63"/>
      <c r="XAC7" s="63"/>
      <c r="XAD7" s="63"/>
      <c r="XAE7" s="63"/>
      <c r="XAF7" s="63"/>
      <c r="XAG7" s="63"/>
      <c r="XAH7" s="63"/>
      <c r="XAI7" s="63"/>
      <c r="XAJ7" s="63"/>
      <c r="XAK7" s="63"/>
      <c r="XAL7" s="63"/>
      <c r="XAM7" s="63"/>
      <c r="XAN7" s="63"/>
      <c r="XAO7" s="63"/>
      <c r="XAP7" s="63"/>
      <c r="XAQ7" s="63"/>
      <c r="XAR7" s="63"/>
      <c r="XAS7" s="63"/>
      <c r="XAT7" s="63"/>
      <c r="XAU7" s="63"/>
      <c r="XAV7" s="63"/>
      <c r="XAW7" s="63"/>
      <c r="XAX7" s="63"/>
      <c r="XAY7" s="63"/>
      <c r="XAZ7" s="63"/>
      <c r="XBA7" s="63"/>
      <c r="XBB7" s="63"/>
      <c r="XBC7" s="63"/>
      <c r="XBD7" s="63"/>
      <c r="XBE7" s="63"/>
      <c r="XBF7" s="63"/>
      <c r="XBG7" s="63"/>
      <c r="XBH7" s="63"/>
      <c r="XBI7" s="63"/>
      <c r="XBJ7" s="63"/>
      <c r="XBK7" s="63"/>
      <c r="XBL7" s="63"/>
      <c r="XBM7" s="63"/>
      <c r="XBN7" s="63"/>
      <c r="XBO7" s="63"/>
      <c r="XBP7" s="63"/>
      <c r="XBQ7" s="63"/>
      <c r="XBR7" s="63"/>
      <c r="XBS7" s="63"/>
      <c r="XBT7" s="63"/>
      <c r="XBU7" s="63"/>
      <c r="XBV7" s="63"/>
      <c r="XBW7" s="63"/>
      <c r="XBX7" s="63"/>
      <c r="XBY7" s="63"/>
      <c r="XBZ7" s="63"/>
      <c r="XCA7" s="63"/>
      <c r="XCB7" s="63"/>
      <c r="XCC7" s="63"/>
      <c r="XCD7" s="63"/>
      <c r="XCE7" s="63"/>
      <c r="XCF7" s="63"/>
      <c r="XCG7" s="63"/>
      <c r="XCH7" s="63"/>
      <c r="XCI7" s="63"/>
      <c r="XCJ7" s="63"/>
      <c r="XCK7" s="63"/>
      <c r="XCL7" s="63"/>
      <c r="XCM7" s="63"/>
      <c r="XCN7" s="63"/>
      <c r="XCO7" s="63"/>
      <c r="XCP7" s="63"/>
      <c r="XCQ7" s="63"/>
      <c r="XCR7" s="63"/>
      <c r="XCS7" s="63"/>
      <c r="XCT7" s="63"/>
      <c r="XCU7" s="63"/>
      <c r="XCV7" s="63"/>
      <c r="XCW7" s="63"/>
      <c r="XCX7" s="63"/>
      <c r="XCY7" s="63"/>
      <c r="XCZ7" s="63"/>
      <c r="XDA7" s="63"/>
      <c r="XDB7" s="63"/>
      <c r="XDC7" s="63"/>
      <c r="XDD7" s="63"/>
      <c r="XDE7" s="63"/>
      <c r="XDF7" s="63"/>
      <c r="XDG7" s="63"/>
      <c r="XDH7" s="63"/>
      <c r="XDI7" s="63"/>
      <c r="XDJ7" s="63"/>
      <c r="XDK7" s="63"/>
      <c r="XDL7" s="63"/>
      <c r="XDM7" s="63"/>
      <c r="XDN7" s="63"/>
      <c r="XDO7" s="63"/>
      <c r="XDP7" s="63"/>
      <c r="XDQ7" s="63"/>
      <c r="XDR7" s="63"/>
      <c r="XDS7" s="63"/>
      <c r="XDT7" s="63"/>
      <c r="XDU7" s="63"/>
      <c r="XDV7" s="63"/>
      <c r="XDW7" s="63"/>
      <c r="XDX7" s="63"/>
      <c r="XDY7" s="63"/>
      <c r="XDZ7" s="63"/>
      <c r="XEA7" s="63"/>
      <c r="XEB7" s="63"/>
      <c r="XEC7" s="63"/>
      <c r="XED7" s="63"/>
      <c r="XEE7" s="63"/>
      <c r="XEF7" s="63"/>
      <c r="XEG7" s="63"/>
      <c r="XEH7" s="63"/>
      <c r="XEI7" s="63"/>
      <c r="XEJ7" s="63"/>
      <c r="XEK7" s="63"/>
      <c r="XEL7" s="63"/>
      <c r="XEM7" s="63"/>
      <c r="XEN7" s="63"/>
      <c r="XEO7" s="63"/>
      <c r="XEP7" s="63"/>
      <c r="XEQ7" s="63"/>
      <c r="XER7" s="63"/>
      <c r="XES7" s="63"/>
      <c r="XET7" s="63"/>
      <c r="XEU7" s="63"/>
      <c r="XEV7" s="63"/>
      <c r="XEW7" s="63"/>
      <c r="XEX7" s="63"/>
      <c r="XEY7" s="63"/>
      <c r="XEZ7" s="63"/>
      <c r="XFA7" s="63"/>
      <c r="XFB7" s="63"/>
      <c r="XFC7" s="63"/>
      <c r="XFD7" s="63"/>
    </row>
    <row r="8" spans="1:16384" x14ac:dyDescent="0.2">
      <c r="A8" s="13"/>
      <c r="B8" s="13"/>
      <c r="C8" s="12"/>
      <c r="D8" s="57"/>
      <c r="E8" s="179" t="s">
        <v>6</v>
      </c>
      <c r="F8" s="56"/>
      <c r="G8" s="56" t="s">
        <v>7</v>
      </c>
      <c r="H8" s="59"/>
      <c r="I8" s="59"/>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c r="CF8" s="63"/>
      <c r="CG8" s="63"/>
      <c r="CH8" s="63"/>
      <c r="CI8" s="63"/>
      <c r="CJ8" s="63"/>
      <c r="CK8" s="63"/>
      <c r="CL8" s="63"/>
      <c r="CM8" s="63"/>
      <c r="CN8" s="63"/>
      <c r="CO8" s="63"/>
      <c r="CP8" s="63"/>
      <c r="CQ8" s="63"/>
      <c r="CR8" s="63"/>
      <c r="CS8" s="63"/>
      <c r="CT8" s="63"/>
      <c r="CU8" s="63"/>
      <c r="CV8" s="63"/>
      <c r="CW8" s="63"/>
      <c r="CX8" s="63"/>
      <c r="CY8" s="63"/>
      <c r="CZ8" s="63"/>
      <c r="DA8" s="63"/>
      <c r="DB8" s="63"/>
      <c r="DC8" s="63"/>
      <c r="DD8" s="63"/>
      <c r="DE8" s="63"/>
      <c r="DF8" s="63"/>
      <c r="DG8" s="63"/>
      <c r="DH8" s="63"/>
      <c r="DI8" s="63"/>
      <c r="DJ8" s="63"/>
      <c r="DK8" s="63"/>
      <c r="DL8" s="63"/>
      <c r="DM8" s="63"/>
      <c r="DN8" s="63"/>
      <c r="DO8" s="63"/>
      <c r="DP8" s="63"/>
      <c r="DQ8" s="63"/>
      <c r="DR8" s="63"/>
      <c r="DS8" s="63"/>
      <c r="DT8" s="63"/>
      <c r="DU8" s="63"/>
      <c r="DV8" s="63"/>
      <c r="DW8" s="63"/>
      <c r="DX8" s="63"/>
      <c r="DY8" s="63"/>
      <c r="DZ8" s="63"/>
      <c r="EA8" s="63"/>
      <c r="EB8" s="63"/>
      <c r="EC8" s="63"/>
      <c r="ED8" s="63"/>
      <c r="EE8" s="63"/>
      <c r="EF8" s="63"/>
      <c r="EG8" s="63"/>
      <c r="EH8" s="63"/>
      <c r="EI8" s="63"/>
      <c r="EJ8" s="63"/>
      <c r="EK8" s="63"/>
      <c r="EL8" s="63"/>
      <c r="EM8" s="63"/>
      <c r="EN8" s="63"/>
      <c r="EO8" s="63"/>
      <c r="EP8" s="63"/>
      <c r="EQ8" s="63"/>
      <c r="ER8" s="63"/>
      <c r="ES8" s="63"/>
      <c r="ET8" s="63"/>
      <c r="EU8" s="63"/>
      <c r="EV8" s="63"/>
      <c r="EW8" s="63"/>
      <c r="EX8" s="63"/>
      <c r="EY8" s="63"/>
      <c r="EZ8" s="63"/>
      <c r="FA8" s="63"/>
      <c r="FB8" s="63"/>
      <c r="FC8" s="63"/>
      <c r="FD8" s="63"/>
      <c r="FE8" s="63"/>
      <c r="FF8" s="63"/>
      <c r="FG8" s="63"/>
      <c r="FH8" s="63"/>
      <c r="FI8" s="63"/>
      <c r="FJ8" s="63"/>
      <c r="FK8" s="63"/>
      <c r="FL8" s="63"/>
      <c r="FM8" s="63"/>
      <c r="FN8" s="63"/>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3"/>
      <c r="IT8" s="63"/>
      <c r="IU8" s="63"/>
      <c r="IV8" s="63"/>
      <c r="IW8" s="63"/>
      <c r="IX8" s="63"/>
      <c r="IY8" s="63"/>
      <c r="IZ8" s="63"/>
      <c r="JA8" s="63"/>
      <c r="JB8" s="63"/>
      <c r="JC8" s="63"/>
      <c r="JD8" s="63"/>
      <c r="JE8" s="63"/>
      <c r="JF8" s="63"/>
      <c r="JG8" s="63"/>
      <c r="JH8" s="63"/>
      <c r="JI8" s="63"/>
      <c r="JJ8" s="63"/>
      <c r="JK8" s="63"/>
      <c r="JL8" s="63"/>
      <c r="JM8" s="63"/>
      <c r="JN8" s="63"/>
      <c r="JO8" s="63"/>
      <c r="JP8" s="63"/>
      <c r="JQ8" s="63"/>
      <c r="JR8" s="63"/>
      <c r="JS8" s="63"/>
      <c r="JT8" s="63"/>
      <c r="JU8" s="63"/>
      <c r="JV8" s="63"/>
      <c r="JW8" s="63"/>
      <c r="JX8" s="63"/>
      <c r="JY8" s="63"/>
      <c r="JZ8" s="63"/>
      <c r="KA8" s="63"/>
      <c r="KB8" s="63"/>
      <c r="KC8" s="63"/>
      <c r="KD8" s="63"/>
      <c r="KE8" s="63"/>
      <c r="KF8" s="63"/>
      <c r="KG8" s="63"/>
      <c r="KH8" s="63"/>
      <c r="KI8" s="63"/>
      <c r="KJ8" s="63"/>
      <c r="KK8" s="63"/>
      <c r="KL8" s="63"/>
      <c r="KM8" s="63"/>
      <c r="KN8" s="63"/>
      <c r="KO8" s="63"/>
      <c r="KP8" s="63"/>
      <c r="KQ8" s="63"/>
      <c r="KR8" s="63"/>
      <c r="KS8" s="63"/>
      <c r="KT8" s="63"/>
      <c r="KU8" s="63"/>
      <c r="KV8" s="63"/>
      <c r="KW8" s="63"/>
      <c r="KX8" s="63"/>
      <c r="KY8" s="63"/>
      <c r="KZ8" s="63"/>
      <c r="LA8" s="63"/>
      <c r="LB8" s="63"/>
      <c r="LC8" s="63"/>
      <c r="LD8" s="63"/>
      <c r="LE8" s="63"/>
      <c r="LF8" s="63"/>
      <c r="LG8" s="63"/>
      <c r="LH8" s="63"/>
      <c r="LI8" s="63"/>
      <c r="LJ8" s="63"/>
      <c r="LK8" s="63"/>
      <c r="LL8" s="63"/>
      <c r="LM8" s="63"/>
      <c r="LN8" s="63"/>
      <c r="LO8" s="63"/>
      <c r="LP8" s="63"/>
      <c r="LQ8" s="63"/>
      <c r="LR8" s="63"/>
      <c r="LS8" s="63"/>
      <c r="LT8" s="63"/>
      <c r="LU8" s="63"/>
      <c r="LV8" s="63"/>
      <c r="LW8" s="63"/>
      <c r="LX8" s="63"/>
      <c r="LY8" s="63"/>
      <c r="LZ8" s="63"/>
      <c r="MA8" s="63"/>
      <c r="MB8" s="63"/>
      <c r="MC8" s="63"/>
      <c r="MD8" s="63"/>
      <c r="ME8" s="63"/>
      <c r="MF8" s="63"/>
      <c r="MG8" s="63"/>
      <c r="MH8" s="63"/>
      <c r="MI8" s="63"/>
      <c r="MJ8" s="63"/>
      <c r="MK8" s="63"/>
      <c r="ML8" s="63"/>
      <c r="MM8" s="63"/>
      <c r="MN8" s="63"/>
      <c r="MO8" s="63"/>
      <c r="MP8" s="63"/>
      <c r="MQ8" s="63"/>
      <c r="MR8" s="63"/>
      <c r="MS8" s="63"/>
      <c r="MT8" s="63"/>
      <c r="MU8" s="63"/>
      <c r="MV8" s="63"/>
      <c r="MW8" s="63"/>
      <c r="MX8" s="63"/>
      <c r="MY8" s="63"/>
      <c r="MZ8" s="63"/>
      <c r="NA8" s="63"/>
      <c r="NB8" s="63"/>
      <c r="NC8" s="63"/>
      <c r="ND8" s="63"/>
      <c r="NE8" s="63"/>
      <c r="NF8" s="63"/>
      <c r="NG8" s="63"/>
      <c r="NH8" s="63"/>
      <c r="NI8" s="63"/>
      <c r="NJ8" s="63"/>
      <c r="NK8" s="63"/>
      <c r="NL8" s="63"/>
      <c r="NM8" s="63"/>
      <c r="NN8" s="63"/>
      <c r="NO8" s="63"/>
      <c r="NP8" s="63"/>
      <c r="NQ8" s="63"/>
      <c r="NR8" s="63"/>
      <c r="NS8" s="63"/>
      <c r="NT8" s="63"/>
      <c r="NU8" s="63"/>
      <c r="NV8" s="63"/>
      <c r="NW8" s="63"/>
      <c r="NX8" s="63"/>
      <c r="NY8" s="63"/>
      <c r="NZ8" s="63"/>
      <c r="OA8" s="63"/>
      <c r="OB8" s="63"/>
      <c r="OC8" s="63"/>
      <c r="OD8" s="63"/>
      <c r="OE8" s="63"/>
      <c r="OF8" s="63"/>
      <c r="OG8" s="63"/>
      <c r="OH8" s="63"/>
      <c r="OI8" s="63"/>
      <c r="OJ8" s="63"/>
      <c r="OK8" s="63"/>
      <c r="OL8" s="63"/>
      <c r="OM8" s="63"/>
      <c r="ON8" s="63"/>
      <c r="OO8" s="63"/>
      <c r="OP8" s="63"/>
      <c r="OQ8" s="63"/>
      <c r="OR8" s="63"/>
      <c r="OS8" s="63"/>
      <c r="OT8" s="63"/>
      <c r="OU8" s="63"/>
      <c r="OV8" s="63"/>
      <c r="OW8" s="63"/>
      <c r="OX8" s="63"/>
      <c r="OY8" s="63"/>
      <c r="OZ8" s="63"/>
      <c r="PA8" s="63"/>
      <c r="PB8" s="63"/>
      <c r="PC8" s="63"/>
      <c r="PD8" s="63"/>
      <c r="PE8" s="63"/>
      <c r="PF8" s="63"/>
      <c r="PG8" s="63"/>
      <c r="PH8" s="63"/>
      <c r="PI8" s="63"/>
      <c r="PJ8" s="63"/>
      <c r="PK8" s="63"/>
      <c r="PL8" s="63"/>
      <c r="PM8" s="63"/>
      <c r="PN8" s="63"/>
      <c r="PO8" s="63"/>
      <c r="PP8" s="63"/>
      <c r="PQ8" s="63"/>
      <c r="PR8" s="63"/>
      <c r="PS8" s="63"/>
      <c r="PT8" s="63"/>
      <c r="PU8" s="63"/>
      <c r="PV8" s="63"/>
      <c r="PW8" s="63"/>
      <c r="PX8" s="63"/>
      <c r="PY8" s="63"/>
      <c r="PZ8" s="63"/>
      <c r="QA8" s="63"/>
      <c r="QB8" s="63"/>
      <c r="QC8" s="63"/>
      <c r="QD8" s="63"/>
      <c r="QE8" s="63"/>
      <c r="QF8" s="63"/>
      <c r="QG8" s="63"/>
      <c r="QH8" s="63"/>
      <c r="QI8" s="63"/>
      <c r="QJ8" s="63"/>
      <c r="QK8" s="63"/>
      <c r="QL8" s="63"/>
      <c r="QM8" s="63"/>
      <c r="QN8" s="63"/>
      <c r="QO8" s="63"/>
      <c r="QP8" s="63"/>
      <c r="QQ8" s="63"/>
      <c r="QR8" s="63"/>
      <c r="QS8" s="63"/>
      <c r="QT8" s="63"/>
      <c r="QU8" s="63"/>
      <c r="QV8" s="63"/>
      <c r="QW8" s="63"/>
      <c r="QX8" s="63"/>
      <c r="QY8" s="63"/>
      <c r="QZ8" s="63"/>
      <c r="RA8" s="63"/>
      <c r="RB8" s="63"/>
      <c r="RC8" s="63"/>
      <c r="RD8" s="63"/>
      <c r="RE8" s="63"/>
      <c r="RF8" s="63"/>
      <c r="RG8" s="63"/>
      <c r="RH8" s="63"/>
      <c r="RI8" s="63"/>
      <c r="RJ8" s="63"/>
      <c r="RK8" s="63"/>
      <c r="RL8" s="63"/>
      <c r="RM8" s="63"/>
      <c r="RN8" s="63"/>
      <c r="RO8" s="63"/>
      <c r="RP8" s="63"/>
      <c r="RQ8" s="63"/>
      <c r="RR8" s="63"/>
      <c r="RS8" s="63"/>
      <c r="RT8" s="63"/>
      <c r="RU8" s="63"/>
      <c r="RV8" s="63"/>
      <c r="RW8" s="63"/>
      <c r="RX8" s="63"/>
      <c r="RY8" s="63"/>
      <c r="RZ8" s="63"/>
      <c r="SA8" s="63"/>
      <c r="SB8" s="63"/>
      <c r="SC8" s="63"/>
      <c r="SD8" s="63"/>
      <c r="SE8" s="63"/>
      <c r="SF8" s="63"/>
      <c r="SG8" s="63"/>
      <c r="SH8" s="63"/>
      <c r="SI8" s="63"/>
      <c r="SJ8" s="63"/>
      <c r="SK8" s="63"/>
      <c r="SL8" s="63"/>
      <c r="SM8" s="63"/>
      <c r="SN8" s="63"/>
      <c r="SO8" s="63"/>
      <c r="SP8" s="63"/>
      <c r="SQ8" s="63"/>
      <c r="SR8" s="63"/>
      <c r="SS8" s="63"/>
      <c r="ST8" s="63"/>
      <c r="SU8" s="63"/>
      <c r="SV8" s="63"/>
      <c r="SW8" s="63"/>
      <c r="SX8" s="63"/>
      <c r="SY8" s="63"/>
      <c r="SZ8" s="63"/>
      <c r="TA8" s="63"/>
      <c r="TB8" s="63"/>
      <c r="TC8" s="63"/>
      <c r="TD8" s="63"/>
      <c r="TE8" s="63"/>
      <c r="TF8" s="63"/>
      <c r="TG8" s="63"/>
      <c r="TH8" s="63"/>
      <c r="TI8" s="63"/>
      <c r="TJ8" s="63"/>
      <c r="TK8" s="63"/>
      <c r="TL8" s="63"/>
      <c r="TM8" s="63"/>
      <c r="TN8" s="63"/>
      <c r="TO8" s="63"/>
      <c r="TP8" s="63"/>
      <c r="TQ8" s="63"/>
      <c r="TR8" s="63"/>
      <c r="TS8" s="63"/>
      <c r="TT8" s="63"/>
      <c r="TU8" s="63"/>
      <c r="TV8" s="63"/>
      <c r="TW8" s="63"/>
      <c r="TX8" s="63"/>
      <c r="TY8" s="63"/>
      <c r="TZ8" s="63"/>
      <c r="UA8" s="63"/>
      <c r="UB8" s="63"/>
      <c r="UC8" s="63"/>
      <c r="UD8" s="63"/>
      <c r="UE8" s="63"/>
      <c r="UF8" s="63"/>
      <c r="UG8" s="63"/>
      <c r="UH8" s="63"/>
      <c r="UI8" s="63"/>
      <c r="UJ8" s="63"/>
      <c r="UK8" s="63"/>
      <c r="UL8" s="63"/>
      <c r="UM8" s="63"/>
      <c r="UN8" s="63"/>
      <c r="UO8" s="63"/>
      <c r="UP8" s="63"/>
      <c r="UQ8" s="63"/>
      <c r="UR8" s="63"/>
      <c r="US8" s="63"/>
      <c r="UT8" s="63"/>
      <c r="UU8" s="63"/>
      <c r="UV8" s="63"/>
      <c r="UW8" s="63"/>
      <c r="UX8" s="63"/>
      <c r="UY8" s="63"/>
      <c r="UZ8" s="63"/>
      <c r="VA8" s="63"/>
      <c r="VB8" s="63"/>
      <c r="VC8" s="63"/>
      <c r="VD8" s="63"/>
      <c r="VE8" s="63"/>
      <c r="VF8" s="63"/>
      <c r="VG8" s="63"/>
      <c r="VH8" s="63"/>
      <c r="VI8" s="63"/>
      <c r="VJ8" s="63"/>
      <c r="VK8" s="63"/>
      <c r="VL8" s="63"/>
      <c r="VM8" s="63"/>
      <c r="VN8" s="63"/>
      <c r="VO8" s="63"/>
      <c r="VP8" s="63"/>
      <c r="VQ8" s="63"/>
      <c r="VR8" s="63"/>
      <c r="VS8" s="63"/>
      <c r="VT8" s="63"/>
      <c r="VU8" s="63"/>
      <c r="VV8" s="63"/>
      <c r="VW8" s="63"/>
      <c r="VX8" s="63"/>
      <c r="VY8" s="63"/>
      <c r="VZ8" s="63"/>
      <c r="WA8" s="63"/>
      <c r="WB8" s="63"/>
      <c r="WC8" s="63"/>
      <c r="WD8" s="63"/>
      <c r="WE8" s="63"/>
      <c r="WF8" s="63"/>
      <c r="WG8" s="63"/>
      <c r="WH8" s="63"/>
      <c r="WI8" s="63"/>
      <c r="WJ8" s="63"/>
      <c r="WK8" s="63"/>
      <c r="WL8" s="63"/>
      <c r="WM8" s="63"/>
      <c r="WN8" s="63"/>
      <c r="WO8" s="63"/>
      <c r="WP8" s="63"/>
      <c r="WQ8" s="63"/>
      <c r="WR8" s="63"/>
      <c r="WS8" s="63"/>
      <c r="WT8" s="63"/>
      <c r="WU8" s="63"/>
      <c r="WV8" s="63"/>
      <c r="WW8" s="63"/>
      <c r="WX8" s="63"/>
      <c r="WY8" s="63"/>
      <c r="WZ8" s="63"/>
      <c r="XA8" s="63"/>
      <c r="XB8" s="63"/>
      <c r="XC8" s="63"/>
      <c r="XD8" s="63"/>
      <c r="XE8" s="63"/>
      <c r="XF8" s="63"/>
      <c r="XG8" s="63"/>
      <c r="XH8" s="63"/>
      <c r="XI8" s="63"/>
      <c r="XJ8" s="63"/>
      <c r="XK8" s="63"/>
      <c r="XL8" s="63"/>
      <c r="XM8" s="63"/>
      <c r="XN8" s="63"/>
      <c r="XO8" s="63"/>
      <c r="XP8" s="63"/>
      <c r="XQ8" s="63"/>
      <c r="XR8" s="63"/>
      <c r="XS8" s="63"/>
      <c r="XT8" s="63"/>
      <c r="XU8" s="63"/>
      <c r="XV8" s="63"/>
      <c r="XW8" s="63"/>
      <c r="XX8" s="63"/>
      <c r="XY8" s="63"/>
      <c r="XZ8" s="63"/>
      <c r="YA8" s="63"/>
      <c r="YB8" s="63"/>
      <c r="YC8" s="63"/>
      <c r="YD8" s="63"/>
      <c r="YE8" s="63"/>
      <c r="YF8" s="63"/>
      <c r="YG8" s="63"/>
      <c r="YH8" s="63"/>
      <c r="YI8" s="63"/>
      <c r="YJ8" s="63"/>
      <c r="YK8" s="63"/>
      <c r="YL8" s="63"/>
      <c r="YM8" s="63"/>
      <c r="YN8" s="63"/>
      <c r="YO8" s="63"/>
      <c r="YP8" s="63"/>
      <c r="YQ8" s="63"/>
      <c r="YR8" s="63"/>
      <c r="YS8" s="63"/>
      <c r="YT8" s="63"/>
      <c r="YU8" s="63"/>
      <c r="YV8" s="63"/>
      <c r="YW8" s="63"/>
      <c r="YX8" s="63"/>
      <c r="YY8" s="63"/>
      <c r="YZ8" s="63"/>
      <c r="ZA8" s="63"/>
      <c r="ZB8" s="63"/>
      <c r="ZC8" s="63"/>
      <c r="ZD8" s="63"/>
      <c r="ZE8" s="63"/>
      <c r="ZF8" s="63"/>
      <c r="ZG8" s="63"/>
      <c r="ZH8" s="63"/>
      <c r="ZI8" s="63"/>
      <c r="ZJ8" s="63"/>
      <c r="ZK8" s="63"/>
      <c r="ZL8" s="63"/>
      <c r="ZM8" s="63"/>
      <c r="ZN8" s="63"/>
      <c r="ZO8" s="63"/>
      <c r="ZP8" s="63"/>
      <c r="ZQ8" s="63"/>
      <c r="ZR8" s="63"/>
      <c r="ZS8" s="63"/>
      <c r="ZT8" s="63"/>
      <c r="ZU8" s="63"/>
      <c r="ZV8" s="63"/>
      <c r="ZW8" s="63"/>
      <c r="ZX8" s="63"/>
      <c r="ZY8" s="63"/>
      <c r="ZZ8" s="63"/>
      <c r="AAA8" s="63"/>
      <c r="AAB8" s="63"/>
      <c r="AAC8" s="63"/>
      <c r="AAD8" s="63"/>
      <c r="AAE8" s="63"/>
      <c r="AAF8" s="63"/>
      <c r="AAG8" s="63"/>
      <c r="AAH8" s="63"/>
      <c r="AAI8" s="63"/>
      <c r="AAJ8" s="63"/>
      <c r="AAK8" s="63"/>
      <c r="AAL8" s="63"/>
      <c r="AAM8" s="63"/>
      <c r="AAN8" s="63"/>
      <c r="AAO8" s="63"/>
      <c r="AAP8" s="63"/>
      <c r="AAQ8" s="63"/>
      <c r="AAR8" s="63"/>
      <c r="AAS8" s="63"/>
      <c r="AAT8" s="63"/>
      <c r="AAU8" s="63"/>
      <c r="AAV8" s="63"/>
      <c r="AAW8" s="63"/>
      <c r="AAX8" s="63"/>
      <c r="AAY8" s="63"/>
      <c r="AAZ8" s="63"/>
      <c r="ABA8" s="63"/>
      <c r="ABB8" s="63"/>
      <c r="ABC8" s="63"/>
      <c r="ABD8" s="63"/>
      <c r="ABE8" s="63"/>
      <c r="ABF8" s="63"/>
      <c r="ABG8" s="63"/>
      <c r="ABH8" s="63"/>
      <c r="ABI8" s="63"/>
      <c r="ABJ8" s="63"/>
      <c r="ABK8" s="63"/>
      <c r="ABL8" s="63"/>
      <c r="ABM8" s="63"/>
      <c r="ABN8" s="63"/>
      <c r="ABO8" s="63"/>
      <c r="ABP8" s="63"/>
      <c r="ABQ8" s="63"/>
      <c r="ABR8" s="63"/>
      <c r="ABS8" s="63"/>
      <c r="ABT8" s="63"/>
      <c r="ABU8" s="63"/>
      <c r="ABV8" s="63"/>
      <c r="ABW8" s="63"/>
      <c r="ABX8" s="63"/>
      <c r="ABY8" s="63"/>
      <c r="ABZ8" s="63"/>
      <c r="ACA8" s="63"/>
      <c r="ACB8" s="63"/>
      <c r="ACC8" s="63"/>
      <c r="ACD8" s="63"/>
      <c r="ACE8" s="63"/>
      <c r="ACF8" s="63"/>
      <c r="ACG8" s="63"/>
      <c r="ACH8" s="63"/>
      <c r="ACI8" s="63"/>
      <c r="ACJ8" s="63"/>
      <c r="ACK8" s="63"/>
      <c r="ACL8" s="63"/>
      <c r="ACM8" s="63"/>
      <c r="ACN8" s="63"/>
      <c r="ACO8" s="63"/>
      <c r="ACP8" s="63"/>
      <c r="ACQ8" s="63"/>
      <c r="ACR8" s="63"/>
      <c r="ACS8" s="63"/>
      <c r="ACT8" s="63"/>
      <c r="ACU8" s="63"/>
      <c r="ACV8" s="63"/>
      <c r="ACW8" s="63"/>
      <c r="ACX8" s="63"/>
      <c r="ACY8" s="63"/>
      <c r="ACZ8" s="63"/>
      <c r="ADA8" s="63"/>
      <c r="ADB8" s="63"/>
      <c r="ADC8" s="63"/>
      <c r="ADD8" s="63"/>
      <c r="ADE8" s="63"/>
      <c r="ADF8" s="63"/>
      <c r="ADG8" s="63"/>
      <c r="ADH8" s="63"/>
      <c r="ADI8" s="63"/>
      <c r="ADJ8" s="63"/>
      <c r="ADK8" s="63"/>
      <c r="ADL8" s="63"/>
      <c r="ADM8" s="63"/>
      <c r="ADN8" s="63"/>
      <c r="ADO8" s="63"/>
      <c r="ADP8" s="63"/>
      <c r="ADQ8" s="63"/>
      <c r="ADR8" s="63"/>
      <c r="ADS8" s="63"/>
      <c r="ADT8" s="63"/>
      <c r="ADU8" s="63"/>
      <c r="ADV8" s="63"/>
      <c r="ADW8" s="63"/>
      <c r="ADX8" s="63"/>
      <c r="ADY8" s="63"/>
      <c r="ADZ8" s="63"/>
      <c r="AEA8" s="63"/>
      <c r="AEB8" s="63"/>
      <c r="AEC8" s="63"/>
      <c r="AED8" s="63"/>
      <c r="AEE8" s="63"/>
      <c r="AEF8" s="63"/>
      <c r="AEG8" s="63"/>
      <c r="AEH8" s="63"/>
      <c r="AEI8" s="63"/>
      <c r="AEJ8" s="63"/>
      <c r="AEK8" s="63"/>
      <c r="AEL8" s="63"/>
      <c r="AEM8" s="63"/>
      <c r="AEN8" s="63"/>
      <c r="AEO8" s="63"/>
      <c r="AEP8" s="63"/>
      <c r="AEQ8" s="63"/>
      <c r="AER8" s="63"/>
      <c r="AES8" s="63"/>
      <c r="AET8" s="63"/>
      <c r="AEU8" s="63"/>
      <c r="AEV8" s="63"/>
      <c r="AEW8" s="63"/>
      <c r="AEX8" s="63"/>
      <c r="AEY8" s="63"/>
      <c r="AEZ8" s="63"/>
      <c r="AFA8" s="63"/>
      <c r="AFB8" s="63"/>
      <c r="AFC8" s="63"/>
      <c r="AFD8" s="63"/>
      <c r="AFE8" s="63"/>
      <c r="AFF8" s="63"/>
      <c r="AFG8" s="63"/>
      <c r="AFH8" s="63"/>
      <c r="AFI8" s="63"/>
      <c r="AFJ8" s="63"/>
      <c r="AFK8" s="63"/>
      <c r="AFL8" s="63"/>
      <c r="AFM8" s="63"/>
      <c r="AFN8" s="63"/>
      <c r="AFO8" s="63"/>
      <c r="AFP8" s="63"/>
      <c r="AFQ8" s="63"/>
      <c r="AFR8" s="63"/>
      <c r="AFS8" s="63"/>
      <c r="AFT8" s="63"/>
      <c r="AFU8" s="63"/>
      <c r="AFV8" s="63"/>
      <c r="AFW8" s="63"/>
      <c r="AFX8" s="63"/>
      <c r="AFY8" s="63"/>
      <c r="AFZ8" s="63"/>
      <c r="AGA8" s="63"/>
      <c r="AGB8" s="63"/>
      <c r="AGC8" s="63"/>
      <c r="AGD8" s="63"/>
      <c r="AGE8" s="63"/>
      <c r="AGF8" s="63"/>
      <c r="AGG8" s="63"/>
      <c r="AGH8" s="63"/>
      <c r="AGI8" s="63"/>
      <c r="AGJ8" s="63"/>
      <c r="AGK8" s="63"/>
      <c r="AGL8" s="63"/>
      <c r="AGM8" s="63"/>
      <c r="AGN8" s="63"/>
      <c r="AGO8" s="63"/>
      <c r="AGP8" s="63"/>
      <c r="AGQ8" s="63"/>
      <c r="AGR8" s="63"/>
      <c r="AGS8" s="63"/>
      <c r="AGT8" s="63"/>
      <c r="AGU8" s="63"/>
      <c r="AGV8" s="63"/>
      <c r="AGW8" s="63"/>
      <c r="AGX8" s="63"/>
      <c r="AGY8" s="63"/>
      <c r="AGZ8" s="63"/>
      <c r="AHA8" s="63"/>
      <c r="AHB8" s="63"/>
      <c r="AHC8" s="63"/>
      <c r="AHD8" s="63"/>
      <c r="AHE8" s="63"/>
      <c r="AHF8" s="63"/>
      <c r="AHG8" s="63"/>
      <c r="AHH8" s="63"/>
      <c r="AHI8" s="63"/>
      <c r="AHJ8" s="63"/>
      <c r="AHK8" s="63"/>
      <c r="AHL8" s="63"/>
      <c r="AHM8" s="63"/>
      <c r="AHN8" s="63"/>
      <c r="AHO8" s="63"/>
      <c r="AHP8" s="63"/>
      <c r="AHQ8" s="63"/>
      <c r="AHR8" s="63"/>
      <c r="AHS8" s="63"/>
      <c r="AHT8" s="63"/>
      <c r="AHU8" s="63"/>
      <c r="AHV8" s="63"/>
      <c r="AHW8" s="63"/>
      <c r="AHX8" s="63"/>
      <c r="AHY8" s="63"/>
      <c r="AHZ8" s="63"/>
      <c r="AIA8" s="63"/>
      <c r="AIB8" s="63"/>
      <c r="AIC8" s="63"/>
      <c r="AID8" s="63"/>
      <c r="AIE8" s="63"/>
      <c r="AIF8" s="63"/>
      <c r="AIG8" s="63"/>
      <c r="AIH8" s="63"/>
      <c r="AII8" s="63"/>
      <c r="AIJ8" s="63"/>
      <c r="AIK8" s="63"/>
      <c r="AIL8" s="63"/>
      <c r="AIM8" s="63"/>
      <c r="AIN8" s="63"/>
      <c r="AIO8" s="63"/>
      <c r="AIP8" s="63"/>
      <c r="AIQ8" s="63"/>
      <c r="AIR8" s="63"/>
      <c r="AIS8" s="63"/>
      <c r="AIT8" s="63"/>
      <c r="AIU8" s="63"/>
      <c r="AIV8" s="63"/>
      <c r="AIW8" s="63"/>
      <c r="AIX8" s="63"/>
      <c r="AIY8" s="63"/>
      <c r="AIZ8" s="63"/>
      <c r="AJA8" s="63"/>
      <c r="AJB8" s="63"/>
      <c r="AJC8" s="63"/>
      <c r="AJD8" s="63"/>
      <c r="AJE8" s="63"/>
      <c r="AJF8" s="63"/>
      <c r="AJG8" s="63"/>
      <c r="AJH8" s="63"/>
      <c r="AJI8" s="63"/>
      <c r="AJJ8" s="63"/>
      <c r="AJK8" s="63"/>
      <c r="AJL8" s="63"/>
      <c r="AJM8" s="63"/>
      <c r="AJN8" s="63"/>
      <c r="AJO8" s="63"/>
      <c r="AJP8" s="63"/>
      <c r="AJQ8" s="63"/>
      <c r="AJR8" s="63"/>
      <c r="AJS8" s="63"/>
      <c r="AJT8" s="63"/>
      <c r="AJU8" s="63"/>
      <c r="AJV8" s="63"/>
      <c r="AJW8" s="63"/>
      <c r="AJX8" s="63"/>
      <c r="AJY8" s="63"/>
      <c r="AJZ8" s="63"/>
      <c r="AKA8" s="63"/>
      <c r="AKB8" s="63"/>
      <c r="AKC8" s="63"/>
      <c r="AKD8" s="63"/>
      <c r="AKE8" s="63"/>
      <c r="AKF8" s="63"/>
      <c r="AKG8" s="63"/>
      <c r="AKH8" s="63"/>
      <c r="AKI8" s="63"/>
      <c r="AKJ8" s="63"/>
      <c r="AKK8" s="63"/>
      <c r="AKL8" s="63"/>
      <c r="AKM8" s="63"/>
      <c r="AKN8" s="63"/>
      <c r="AKO8" s="63"/>
      <c r="AKP8" s="63"/>
      <c r="AKQ8" s="63"/>
      <c r="AKR8" s="63"/>
      <c r="AKS8" s="63"/>
      <c r="AKT8" s="63"/>
      <c r="AKU8" s="63"/>
      <c r="AKV8" s="63"/>
      <c r="AKW8" s="63"/>
      <c r="AKX8" s="63"/>
      <c r="AKY8" s="63"/>
      <c r="AKZ8" s="63"/>
      <c r="ALA8" s="63"/>
      <c r="ALB8" s="63"/>
      <c r="ALC8" s="63"/>
      <c r="ALD8" s="63"/>
      <c r="ALE8" s="63"/>
      <c r="ALF8" s="63"/>
      <c r="ALG8" s="63"/>
      <c r="ALH8" s="63"/>
      <c r="ALI8" s="63"/>
      <c r="ALJ8" s="63"/>
      <c r="ALK8" s="63"/>
      <c r="ALL8" s="63"/>
      <c r="ALM8" s="63"/>
      <c r="ALN8" s="63"/>
      <c r="ALO8" s="63"/>
      <c r="ALP8" s="63"/>
      <c r="ALQ8" s="63"/>
      <c r="ALR8" s="63"/>
      <c r="ALS8" s="63"/>
      <c r="ALT8" s="63"/>
      <c r="ALU8" s="63"/>
      <c r="ALV8" s="63"/>
      <c r="ALW8" s="63"/>
      <c r="ALX8" s="63"/>
      <c r="ALY8" s="63"/>
      <c r="ALZ8" s="63"/>
      <c r="AMA8" s="63"/>
      <c r="AMB8" s="63"/>
      <c r="AMC8" s="63"/>
      <c r="AMD8" s="63"/>
      <c r="AME8" s="63"/>
      <c r="AMF8" s="63"/>
      <c r="AMG8" s="63"/>
      <c r="AMH8" s="63"/>
      <c r="AMI8" s="63"/>
      <c r="AMJ8" s="63"/>
      <c r="AMK8" s="63"/>
      <c r="AML8" s="63"/>
      <c r="AMM8" s="63"/>
      <c r="AMN8" s="63"/>
      <c r="AMO8" s="63"/>
      <c r="AMP8" s="63"/>
      <c r="AMQ8" s="63"/>
      <c r="AMR8" s="63"/>
      <c r="AMS8" s="63"/>
      <c r="AMT8" s="63"/>
      <c r="AMU8" s="63"/>
      <c r="AMV8" s="63"/>
      <c r="AMW8" s="63"/>
      <c r="AMX8" s="63"/>
      <c r="AMY8" s="63"/>
      <c r="AMZ8" s="63"/>
      <c r="ANA8" s="63"/>
      <c r="ANB8" s="63"/>
      <c r="ANC8" s="63"/>
      <c r="AND8" s="63"/>
      <c r="ANE8" s="63"/>
      <c r="ANF8" s="63"/>
      <c r="ANG8" s="63"/>
      <c r="ANH8" s="63"/>
      <c r="ANI8" s="63"/>
      <c r="ANJ8" s="63"/>
      <c r="ANK8" s="63"/>
      <c r="ANL8" s="63"/>
      <c r="ANM8" s="63"/>
      <c r="ANN8" s="63"/>
      <c r="ANO8" s="63"/>
      <c r="ANP8" s="63"/>
      <c r="ANQ8" s="63"/>
      <c r="ANR8" s="63"/>
      <c r="ANS8" s="63"/>
      <c r="ANT8" s="63"/>
      <c r="ANU8" s="63"/>
      <c r="ANV8" s="63"/>
      <c r="ANW8" s="63"/>
      <c r="ANX8" s="63"/>
      <c r="ANY8" s="63"/>
      <c r="ANZ8" s="63"/>
      <c r="AOA8" s="63"/>
      <c r="AOB8" s="63"/>
      <c r="AOC8" s="63"/>
      <c r="AOD8" s="63"/>
      <c r="AOE8" s="63"/>
      <c r="AOF8" s="63"/>
      <c r="AOG8" s="63"/>
      <c r="AOH8" s="63"/>
      <c r="AOI8" s="63"/>
      <c r="AOJ8" s="63"/>
      <c r="AOK8" s="63"/>
      <c r="AOL8" s="63"/>
      <c r="AOM8" s="63"/>
      <c r="AON8" s="63"/>
      <c r="AOO8" s="63"/>
      <c r="AOP8" s="63"/>
      <c r="AOQ8" s="63"/>
      <c r="AOR8" s="63"/>
      <c r="AOS8" s="63"/>
      <c r="AOT8" s="63"/>
      <c r="AOU8" s="63"/>
      <c r="AOV8" s="63"/>
      <c r="AOW8" s="63"/>
      <c r="AOX8" s="63"/>
      <c r="AOY8" s="63"/>
      <c r="AOZ8" s="63"/>
      <c r="APA8" s="63"/>
      <c r="APB8" s="63"/>
      <c r="APC8" s="63"/>
      <c r="APD8" s="63"/>
      <c r="APE8" s="63"/>
      <c r="APF8" s="63"/>
      <c r="APG8" s="63"/>
      <c r="APH8" s="63"/>
      <c r="API8" s="63"/>
      <c r="APJ8" s="63"/>
      <c r="APK8" s="63"/>
      <c r="APL8" s="63"/>
      <c r="APM8" s="63"/>
      <c r="APN8" s="63"/>
      <c r="APO8" s="63"/>
      <c r="APP8" s="63"/>
      <c r="APQ8" s="63"/>
      <c r="APR8" s="63"/>
      <c r="APS8" s="63"/>
      <c r="APT8" s="63"/>
      <c r="APU8" s="63"/>
      <c r="APV8" s="63"/>
      <c r="APW8" s="63"/>
      <c r="APX8" s="63"/>
      <c r="APY8" s="63"/>
      <c r="APZ8" s="63"/>
      <c r="AQA8" s="63"/>
      <c r="AQB8" s="63"/>
      <c r="AQC8" s="63"/>
      <c r="AQD8" s="63"/>
      <c r="AQE8" s="63"/>
      <c r="AQF8" s="63"/>
      <c r="AQG8" s="63"/>
      <c r="AQH8" s="63"/>
      <c r="AQI8" s="63"/>
      <c r="AQJ8" s="63"/>
      <c r="AQK8" s="63"/>
      <c r="AQL8" s="63"/>
      <c r="AQM8" s="63"/>
      <c r="AQN8" s="63"/>
      <c r="AQO8" s="63"/>
      <c r="AQP8" s="63"/>
      <c r="AQQ8" s="63"/>
      <c r="AQR8" s="63"/>
      <c r="AQS8" s="63"/>
      <c r="AQT8" s="63"/>
      <c r="AQU8" s="63"/>
      <c r="AQV8" s="63"/>
      <c r="AQW8" s="63"/>
      <c r="AQX8" s="63"/>
      <c r="AQY8" s="63"/>
      <c r="AQZ8" s="63"/>
      <c r="ARA8" s="63"/>
      <c r="ARB8" s="63"/>
      <c r="ARC8" s="63"/>
      <c r="ARD8" s="63"/>
      <c r="ARE8" s="63"/>
      <c r="ARF8" s="63"/>
      <c r="ARG8" s="63"/>
      <c r="ARH8" s="63"/>
      <c r="ARI8" s="63"/>
      <c r="ARJ8" s="63"/>
      <c r="ARK8" s="63"/>
      <c r="ARL8" s="63"/>
      <c r="ARM8" s="63"/>
      <c r="ARN8" s="63"/>
      <c r="ARO8" s="63"/>
      <c r="ARP8" s="63"/>
      <c r="ARQ8" s="63"/>
      <c r="ARR8" s="63"/>
      <c r="ARS8" s="63"/>
      <c r="ART8" s="63"/>
      <c r="ARU8" s="63"/>
      <c r="ARV8" s="63"/>
      <c r="ARW8" s="63"/>
      <c r="ARX8" s="63"/>
      <c r="ARY8" s="63"/>
      <c r="ARZ8" s="63"/>
      <c r="ASA8" s="63"/>
      <c r="ASB8" s="63"/>
      <c r="ASC8" s="63"/>
      <c r="ASD8" s="63"/>
      <c r="ASE8" s="63"/>
      <c r="ASF8" s="63"/>
      <c r="ASG8" s="63"/>
      <c r="ASH8" s="63"/>
      <c r="ASI8" s="63"/>
      <c r="ASJ8" s="63"/>
      <c r="ASK8" s="63"/>
      <c r="ASL8" s="63"/>
      <c r="ASM8" s="63"/>
      <c r="ASN8" s="63"/>
      <c r="ASO8" s="63"/>
      <c r="ASP8" s="63"/>
      <c r="ASQ8" s="63"/>
      <c r="ASR8" s="63"/>
      <c r="ASS8" s="63"/>
      <c r="AST8" s="63"/>
      <c r="ASU8" s="63"/>
      <c r="ASV8" s="63"/>
      <c r="ASW8" s="63"/>
      <c r="ASX8" s="63"/>
      <c r="ASY8" s="63"/>
      <c r="ASZ8" s="63"/>
      <c r="ATA8" s="63"/>
      <c r="ATB8" s="63"/>
      <c r="ATC8" s="63"/>
      <c r="ATD8" s="63"/>
      <c r="ATE8" s="63"/>
      <c r="ATF8" s="63"/>
      <c r="ATG8" s="63"/>
      <c r="ATH8" s="63"/>
      <c r="ATI8" s="63"/>
      <c r="ATJ8" s="63"/>
      <c r="ATK8" s="63"/>
      <c r="ATL8" s="63"/>
      <c r="ATM8" s="63"/>
      <c r="ATN8" s="63"/>
      <c r="ATO8" s="63"/>
      <c r="ATP8" s="63"/>
      <c r="ATQ8" s="63"/>
      <c r="ATR8" s="63"/>
      <c r="ATS8" s="63"/>
      <c r="ATT8" s="63"/>
      <c r="ATU8" s="63"/>
      <c r="ATV8" s="63"/>
      <c r="ATW8" s="63"/>
      <c r="ATX8" s="63"/>
      <c r="ATY8" s="63"/>
      <c r="ATZ8" s="63"/>
      <c r="AUA8" s="63"/>
      <c r="AUB8" s="63"/>
      <c r="AUC8" s="63"/>
      <c r="AUD8" s="63"/>
      <c r="AUE8" s="63"/>
      <c r="AUF8" s="63"/>
      <c r="AUG8" s="63"/>
      <c r="AUH8" s="63"/>
      <c r="AUI8" s="63"/>
      <c r="AUJ8" s="63"/>
      <c r="AUK8" s="63"/>
      <c r="AUL8" s="63"/>
      <c r="AUM8" s="63"/>
      <c r="AUN8" s="63"/>
      <c r="AUO8" s="63"/>
      <c r="AUP8" s="63"/>
      <c r="AUQ8" s="63"/>
      <c r="AUR8" s="63"/>
      <c r="AUS8" s="63"/>
      <c r="AUT8" s="63"/>
      <c r="AUU8" s="63"/>
      <c r="AUV8" s="63"/>
      <c r="AUW8" s="63"/>
      <c r="AUX8" s="63"/>
      <c r="AUY8" s="63"/>
      <c r="AUZ8" s="63"/>
      <c r="AVA8" s="63"/>
      <c r="AVB8" s="63"/>
      <c r="AVC8" s="63"/>
      <c r="AVD8" s="63"/>
      <c r="AVE8" s="63"/>
      <c r="AVF8" s="63"/>
      <c r="AVG8" s="63"/>
      <c r="AVH8" s="63"/>
      <c r="AVI8" s="63"/>
      <c r="AVJ8" s="63"/>
      <c r="AVK8" s="63"/>
      <c r="AVL8" s="63"/>
      <c r="AVM8" s="63"/>
      <c r="AVN8" s="63"/>
      <c r="AVO8" s="63"/>
      <c r="AVP8" s="63"/>
      <c r="AVQ8" s="63"/>
      <c r="AVR8" s="63"/>
      <c r="AVS8" s="63"/>
      <c r="AVT8" s="63"/>
      <c r="AVU8" s="63"/>
      <c r="AVV8" s="63"/>
      <c r="AVW8" s="63"/>
      <c r="AVX8" s="63"/>
      <c r="AVY8" s="63"/>
      <c r="AVZ8" s="63"/>
      <c r="AWA8" s="63"/>
      <c r="AWB8" s="63"/>
      <c r="AWC8" s="63"/>
      <c r="AWD8" s="63"/>
      <c r="AWE8" s="63"/>
      <c r="AWF8" s="63"/>
      <c r="AWG8" s="63"/>
      <c r="AWH8" s="63"/>
      <c r="AWI8" s="63"/>
      <c r="AWJ8" s="63"/>
      <c r="AWK8" s="63"/>
      <c r="AWL8" s="63"/>
      <c r="AWM8" s="63"/>
      <c r="AWN8" s="63"/>
      <c r="AWO8" s="63"/>
      <c r="AWP8" s="63"/>
      <c r="AWQ8" s="63"/>
      <c r="AWR8" s="63"/>
      <c r="AWS8" s="63"/>
      <c r="AWT8" s="63"/>
      <c r="AWU8" s="63"/>
      <c r="AWV8" s="63"/>
      <c r="AWW8" s="63"/>
      <c r="AWX8" s="63"/>
      <c r="AWY8" s="63"/>
      <c r="AWZ8" s="63"/>
      <c r="AXA8" s="63"/>
      <c r="AXB8" s="63"/>
      <c r="AXC8" s="63"/>
      <c r="AXD8" s="63"/>
      <c r="AXE8" s="63"/>
      <c r="AXF8" s="63"/>
      <c r="AXG8" s="63"/>
      <c r="AXH8" s="63"/>
      <c r="AXI8" s="63"/>
      <c r="AXJ8" s="63"/>
      <c r="AXK8" s="63"/>
      <c r="AXL8" s="63"/>
      <c r="AXM8" s="63"/>
      <c r="AXN8" s="63"/>
      <c r="AXO8" s="63"/>
      <c r="AXP8" s="63"/>
      <c r="AXQ8" s="63"/>
      <c r="AXR8" s="63"/>
      <c r="AXS8" s="63"/>
      <c r="AXT8" s="63"/>
      <c r="AXU8" s="63"/>
      <c r="AXV8" s="63"/>
      <c r="AXW8" s="63"/>
      <c r="AXX8" s="63"/>
      <c r="AXY8" s="63"/>
      <c r="AXZ8" s="63"/>
      <c r="AYA8" s="63"/>
      <c r="AYB8" s="63"/>
      <c r="AYC8" s="63"/>
      <c r="AYD8" s="63"/>
      <c r="AYE8" s="63"/>
      <c r="AYF8" s="63"/>
      <c r="AYG8" s="63"/>
      <c r="AYH8" s="63"/>
      <c r="AYI8" s="63"/>
      <c r="AYJ8" s="63"/>
      <c r="AYK8" s="63"/>
      <c r="AYL8" s="63"/>
      <c r="AYM8" s="63"/>
      <c r="AYN8" s="63"/>
      <c r="AYO8" s="63"/>
      <c r="AYP8" s="63"/>
      <c r="AYQ8" s="63"/>
      <c r="AYR8" s="63"/>
      <c r="AYS8" s="63"/>
      <c r="AYT8" s="63"/>
      <c r="AYU8" s="63"/>
      <c r="AYV8" s="63"/>
      <c r="AYW8" s="63"/>
      <c r="AYX8" s="63"/>
      <c r="AYY8" s="63"/>
      <c r="AYZ8" s="63"/>
      <c r="AZA8" s="63"/>
      <c r="AZB8" s="63"/>
      <c r="AZC8" s="63"/>
      <c r="AZD8" s="63"/>
      <c r="AZE8" s="63"/>
      <c r="AZF8" s="63"/>
      <c r="AZG8" s="63"/>
      <c r="AZH8" s="63"/>
      <c r="AZI8" s="63"/>
      <c r="AZJ8" s="63"/>
      <c r="AZK8" s="63"/>
      <c r="AZL8" s="63"/>
      <c r="AZM8" s="63"/>
      <c r="AZN8" s="63"/>
      <c r="AZO8" s="63"/>
      <c r="AZP8" s="63"/>
      <c r="AZQ8" s="63"/>
      <c r="AZR8" s="63"/>
      <c r="AZS8" s="63"/>
      <c r="AZT8" s="63"/>
      <c r="AZU8" s="63"/>
      <c r="AZV8" s="63"/>
      <c r="AZW8" s="63"/>
      <c r="AZX8" s="63"/>
      <c r="AZY8" s="63"/>
      <c r="AZZ8" s="63"/>
      <c r="BAA8" s="63"/>
      <c r="BAB8" s="63"/>
      <c r="BAC8" s="63"/>
      <c r="BAD8" s="63"/>
      <c r="BAE8" s="63"/>
      <c r="BAF8" s="63"/>
      <c r="BAG8" s="63"/>
      <c r="BAH8" s="63"/>
      <c r="BAI8" s="63"/>
      <c r="BAJ8" s="63"/>
      <c r="BAK8" s="63"/>
      <c r="BAL8" s="63"/>
      <c r="BAM8" s="63"/>
      <c r="BAN8" s="63"/>
      <c r="BAO8" s="63"/>
      <c r="BAP8" s="63"/>
      <c r="BAQ8" s="63"/>
      <c r="BAR8" s="63"/>
      <c r="BAS8" s="63"/>
      <c r="BAT8" s="63"/>
      <c r="BAU8" s="63"/>
      <c r="BAV8" s="63"/>
      <c r="BAW8" s="63"/>
      <c r="BAX8" s="63"/>
      <c r="BAY8" s="63"/>
      <c r="BAZ8" s="63"/>
      <c r="BBA8" s="63"/>
      <c r="BBB8" s="63"/>
      <c r="BBC8" s="63"/>
      <c r="BBD8" s="63"/>
      <c r="BBE8" s="63"/>
      <c r="BBF8" s="63"/>
      <c r="BBG8" s="63"/>
      <c r="BBH8" s="63"/>
      <c r="BBI8" s="63"/>
      <c r="BBJ8" s="63"/>
      <c r="BBK8" s="63"/>
      <c r="BBL8" s="63"/>
      <c r="BBM8" s="63"/>
      <c r="BBN8" s="63"/>
      <c r="BBO8" s="63"/>
      <c r="BBP8" s="63"/>
      <c r="BBQ8" s="63"/>
      <c r="BBR8" s="63"/>
      <c r="BBS8" s="63"/>
      <c r="BBT8" s="63"/>
      <c r="BBU8" s="63"/>
      <c r="BBV8" s="63"/>
      <c r="BBW8" s="63"/>
      <c r="BBX8" s="63"/>
      <c r="BBY8" s="63"/>
      <c r="BBZ8" s="63"/>
      <c r="BCA8" s="63"/>
      <c r="BCB8" s="63"/>
      <c r="BCC8" s="63"/>
      <c r="BCD8" s="63"/>
      <c r="BCE8" s="63"/>
      <c r="BCF8" s="63"/>
      <c r="BCG8" s="63"/>
      <c r="BCH8" s="63"/>
      <c r="BCI8" s="63"/>
      <c r="BCJ8" s="63"/>
      <c r="BCK8" s="63"/>
      <c r="BCL8" s="63"/>
      <c r="BCM8" s="63"/>
      <c r="BCN8" s="63"/>
      <c r="BCO8" s="63"/>
      <c r="BCP8" s="63"/>
      <c r="BCQ8" s="63"/>
      <c r="BCR8" s="63"/>
      <c r="BCS8" s="63"/>
      <c r="BCT8" s="63"/>
      <c r="BCU8" s="63"/>
      <c r="BCV8" s="63"/>
      <c r="BCW8" s="63"/>
      <c r="BCX8" s="63"/>
      <c r="BCY8" s="63"/>
      <c r="BCZ8" s="63"/>
      <c r="BDA8" s="63"/>
      <c r="BDB8" s="63"/>
      <c r="BDC8" s="63"/>
      <c r="BDD8" s="63"/>
      <c r="BDE8" s="63"/>
      <c r="BDF8" s="63"/>
      <c r="BDG8" s="63"/>
      <c r="BDH8" s="63"/>
      <c r="BDI8" s="63"/>
      <c r="BDJ8" s="63"/>
      <c r="BDK8" s="63"/>
      <c r="BDL8" s="63"/>
      <c r="BDM8" s="63"/>
      <c r="BDN8" s="63"/>
      <c r="BDO8" s="63"/>
      <c r="BDP8" s="63"/>
      <c r="BDQ8" s="63"/>
      <c r="BDR8" s="63"/>
      <c r="BDS8" s="63"/>
      <c r="BDT8" s="63"/>
      <c r="BDU8" s="63"/>
      <c r="BDV8" s="63"/>
      <c r="BDW8" s="63"/>
      <c r="BDX8" s="63"/>
      <c r="BDY8" s="63"/>
      <c r="BDZ8" s="63"/>
      <c r="BEA8" s="63"/>
      <c r="BEB8" s="63"/>
      <c r="BEC8" s="63"/>
      <c r="BED8" s="63"/>
      <c r="BEE8" s="63"/>
      <c r="BEF8" s="63"/>
      <c r="BEG8" s="63"/>
      <c r="BEH8" s="63"/>
      <c r="BEI8" s="63"/>
      <c r="BEJ8" s="63"/>
      <c r="BEK8" s="63"/>
      <c r="BEL8" s="63"/>
      <c r="BEM8" s="63"/>
      <c r="BEN8" s="63"/>
      <c r="BEO8" s="63"/>
      <c r="BEP8" s="63"/>
      <c r="BEQ8" s="63"/>
      <c r="BER8" s="63"/>
      <c r="BES8" s="63"/>
      <c r="BET8" s="63"/>
      <c r="BEU8" s="63"/>
      <c r="BEV8" s="63"/>
      <c r="BEW8" s="63"/>
      <c r="BEX8" s="63"/>
      <c r="BEY8" s="63"/>
      <c r="BEZ8" s="63"/>
      <c r="BFA8" s="63"/>
      <c r="BFB8" s="63"/>
      <c r="BFC8" s="63"/>
      <c r="BFD8" s="63"/>
      <c r="BFE8" s="63"/>
      <c r="BFF8" s="63"/>
      <c r="BFG8" s="63"/>
      <c r="BFH8" s="63"/>
      <c r="BFI8" s="63"/>
      <c r="BFJ8" s="63"/>
      <c r="BFK8" s="63"/>
      <c r="BFL8" s="63"/>
      <c r="BFM8" s="63"/>
      <c r="BFN8" s="63"/>
      <c r="BFO8" s="63"/>
      <c r="BFP8" s="63"/>
      <c r="BFQ8" s="63"/>
      <c r="BFR8" s="63"/>
      <c r="BFS8" s="63"/>
      <c r="BFT8" s="63"/>
      <c r="BFU8" s="63"/>
      <c r="BFV8" s="63"/>
      <c r="BFW8" s="63"/>
      <c r="BFX8" s="63"/>
      <c r="BFY8" s="63"/>
      <c r="BFZ8" s="63"/>
      <c r="BGA8" s="63"/>
      <c r="BGB8" s="63"/>
      <c r="BGC8" s="63"/>
      <c r="BGD8" s="63"/>
      <c r="BGE8" s="63"/>
      <c r="BGF8" s="63"/>
      <c r="BGG8" s="63"/>
      <c r="BGH8" s="63"/>
      <c r="BGI8" s="63"/>
      <c r="BGJ8" s="63"/>
      <c r="BGK8" s="63"/>
      <c r="BGL8" s="63"/>
      <c r="BGM8" s="63"/>
      <c r="BGN8" s="63"/>
      <c r="BGO8" s="63"/>
      <c r="BGP8" s="63"/>
      <c r="BGQ8" s="63"/>
      <c r="BGR8" s="63"/>
      <c r="BGS8" s="63"/>
      <c r="BGT8" s="63"/>
      <c r="BGU8" s="63"/>
      <c r="BGV8" s="63"/>
      <c r="BGW8" s="63"/>
      <c r="BGX8" s="63"/>
      <c r="BGY8" s="63"/>
      <c r="BGZ8" s="63"/>
      <c r="BHA8" s="63"/>
      <c r="BHB8" s="63"/>
      <c r="BHC8" s="63"/>
      <c r="BHD8" s="63"/>
      <c r="BHE8" s="63"/>
      <c r="BHF8" s="63"/>
      <c r="BHG8" s="63"/>
      <c r="BHH8" s="63"/>
      <c r="BHI8" s="63"/>
      <c r="BHJ8" s="63"/>
      <c r="BHK8" s="63"/>
      <c r="BHL8" s="63"/>
      <c r="BHM8" s="63"/>
      <c r="BHN8" s="63"/>
      <c r="BHO8" s="63"/>
      <c r="BHP8" s="63"/>
      <c r="BHQ8" s="63"/>
      <c r="BHR8" s="63"/>
      <c r="BHS8" s="63"/>
      <c r="BHT8" s="63"/>
      <c r="BHU8" s="63"/>
      <c r="BHV8" s="63"/>
      <c r="BHW8" s="63"/>
      <c r="BHX8" s="63"/>
      <c r="BHY8" s="63"/>
      <c r="BHZ8" s="63"/>
      <c r="BIA8" s="63"/>
      <c r="BIB8" s="63"/>
      <c r="BIC8" s="63"/>
      <c r="BID8" s="63"/>
      <c r="BIE8" s="63"/>
      <c r="BIF8" s="63"/>
      <c r="BIG8" s="63"/>
      <c r="BIH8" s="63"/>
      <c r="BII8" s="63"/>
      <c r="BIJ8" s="63"/>
      <c r="BIK8" s="63"/>
      <c r="BIL8" s="63"/>
      <c r="BIM8" s="63"/>
      <c r="BIN8" s="63"/>
      <c r="BIO8" s="63"/>
      <c r="BIP8" s="63"/>
      <c r="BIQ8" s="63"/>
      <c r="BIR8" s="63"/>
      <c r="BIS8" s="63"/>
      <c r="BIT8" s="63"/>
      <c r="BIU8" s="63"/>
      <c r="BIV8" s="63"/>
      <c r="BIW8" s="63"/>
      <c r="BIX8" s="63"/>
      <c r="BIY8" s="63"/>
      <c r="BIZ8" s="63"/>
      <c r="BJA8" s="63"/>
      <c r="BJB8" s="63"/>
      <c r="BJC8" s="63"/>
      <c r="BJD8" s="63"/>
      <c r="BJE8" s="63"/>
      <c r="BJF8" s="63"/>
      <c r="BJG8" s="63"/>
      <c r="BJH8" s="63"/>
      <c r="BJI8" s="63"/>
      <c r="BJJ8" s="63"/>
      <c r="BJK8" s="63"/>
      <c r="BJL8" s="63"/>
      <c r="BJM8" s="63"/>
      <c r="BJN8" s="63"/>
      <c r="BJO8" s="63"/>
      <c r="BJP8" s="63"/>
      <c r="BJQ8" s="63"/>
      <c r="BJR8" s="63"/>
      <c r="BJS8" s="63"/>
      <c r="BJT8" s="63"/>
      <c r="BJU8" s="63"/>
      <c r="BJV8" s="63"/>
      <c r="BJW8" s="63"/>
      <c r="BJX8" s="63"/>
      <c r="BJY8" s="63"/>
      <c r="BJZ8" s="63"/>
      <c r="BKA8" s="63"/>
      <c r="BKB8" s="63"/>
      <c r="BKC8" s="63"/>
      <c r="BKD8" s="63"/>
      <c r="BKE8" s="63"/>
      <c r="BKF8" s="63"/>
      <c r="BKG8" s="63"/>
      <c r="BKH8" s="63"/>
      <c r="BKI8" s="63"/>
      <c r="BKJ8" s="63"/>
      <c r="BKK8" s="63"/>
      <c r="BKL8" s="63"/>
      <c r="BKM8" s="63"/>
      <c r="BKN8" s="63"/>
      <c r="BKO8" s="63"/>
      <c r="BKP8" s="63"/>
      <c r="BKQ8" s="63"/>
      <c r="BKR8" s="63"/>
      <c r="BKS8" s="63"/>
      <c r="BKT8" s="63"/>
      <c r="BKU8" s="63"/>
      <c r="BKV8" s="63"/>
      <c r="BKW8" s="63"/>
      <c r="BKX8" s="63"/>
      <c r="BKY8" s="63"/>
      <c r="BKZ8" s="63"/>
      <c r="BLA8" s="63"/>
      <c r="BLB8" s="63"/>
      <c r="BLC8" s="63"/>
      <c r="BLD8" s="63"/>
      <c r="BLE8" s="63"/>
      <c r="BLF8" s="63"/>
      <c r="BLG8" s="63"/>
      <c r="BLH8" s="63"/>
      <c r="BLI8" s="63"/>
      <c r="BLJ8" s="63"/>
      <c r="BLK8" s="63"/>
      <c r="BLL8" s="63"/>
      <c r="BLM8" s="63"/>
      <c r="BLN8" s="63"/>
      <c r="BLO8" s="63"/>
      <c r="BLP8" s="63"/>
      <c r="BLQ8" s="63"/>
      <c r="BLR8" s="63"/>
      <c r="BLS8" s="63"/>
      <c r="BLT8" s="63"/>
      <c r="BLU8" s="63"/>
      <c r="BLV8" s="63"/>
      <c r="BLW8" s="63"/>
      <c r="BLX8" s="63"/>
      <c r="BLY8" s="63"/>
      <c r="BLZ8" s="63"/>
      <c r="BMA8" s="63"/>
      <c r="BMB8" s="63"/>
      <c r="BMC8" s="63"/>
      <c r="BMD8" s="63"/>
      <c r="BME8" s="63"/>
      <c r="BMF8" s="63"/>
      <c r="BMG8" s="63"/>
      <c r="BMH8" s="63"/>
      <c r="BMI8" s="63"/>
      <c r="BMJ8" s="63"/>
      <c r="BMK8" s="63"/>
      <c r="BML8" s="63"/>
      <c r="BMM8" s="63"/>
      <c r="BMN8" s="63"/>
      <c r="BMO8" s="63"/>
      <c r="BMP8" s="63"/>
      <c r="BMQ8" s="63"/>
      <c r="BMR8" s="63"/>
      <c r="BMS8" s="63"/>
      <c r="BMT8" s="63"/>
      <c r="BMU8" s="63"/>
      <c r="BMV8" s="63"/>
      <c r="BMW8" s="63"/>
      <c r="BMX8" s="63"/>
      <c r="BMY8" s="63"/>
      <c r="BMZ8" s="63"/>
      <c r="BNA8" s="63"/>
      <c r="BNB8" s="63"/>
      <c r="BNC8" s="63"/>
      <c r="BND8" s="63"/>
      <c r="BNE8" s="63"/>
      <c r="BNF8" s="63"/>
      <c r="BNG8" s="63"/>
      <c r="BNH8" s="63"/>
      <c r="BNI8" s="63"/>
      <c r="BNJ8" s="63"/>
      <c r="BNK8" s="63"/>
      <c r="BNL8" s="63"/>
      <c r="BNM8" s="63"/>
      <c r="BNN8" s="63"/>
      <c r="BNO8" s="63"/>
      <c r="BNP8" s="63"/>
      <c r="BNQ8" s="63"/>
      <c r="BNR8" s="63"/>
      <c r="BNS8" s="63"/>
      <c r="BNT8" s="63"/>
      <c r="BNU8" s="63"/>
      <c r="BNV8" s="63"/>
      <c r="BNW8" s="63"/>
      <c r="BNX8" s="63"/>
      <c r="BNY8" s="63"/>
      <c r="BNZ8" s="63"/>
      <c r="BOA8" s="63"/>
      <c r="BOB8" s="63"/>
      <c r="BOC8" s="63"/>
      <c r="BOD8" s="63"/>
      <c r="BOE8" s="63"/>
      <c r="BOF8" s="63"/>
      <c r="BOG8" s="63"/>
      <c r="BOH8" s="63"/>
      <c r="BOI8" s="63"/>
      <c r="BOJ8" s="63"/>
      <c r="BOK8" s="63"/>
      <c r="BOL8" s="63"/>
      <c r="BOM8" s="63"/>
      <c r="BON8" s="63"/>
      <c r="BOO8" s="63"/>
      <c r="BOP8" s="63"/>
      <c r="BOQ8" s="63"/>
      <c r="BOR8" s="63"/>
      <c r="BOS8" s="63"/>
      <c r="BOT8" s="63"/>
      <c r="BOU8" s="63"/>
      <c r="BOV8" s="63"/>
      <c r="BOW8" s="63"/>
      <c r="BOX8" s="63"/>
      <c r="BOY8" s="63"/>
      <c r="BOZ8" s="63"/>
      <c r="BPA8" s="63"/>
      <c r="BPB8" s="63"/>
      <c r="BPC8" s="63"/>
      <c r="BPD8" s="63"/>
      <c r="BPE8" s="63"/>
      <c r="BPF8" s="63"/>
      <c r="BPG8" s="63"/>
      <c r="BPH8" s="63"/>
      <c r="BPI8" s="63"/>
      <c r="BPJ8" s="63"/>
      <c r="BPK8" s="63"/>
      <c r="BPL8" s="63"/>
      <c r="BPM8" s="63"/>
      <c r="BPN8" s="63"/>
      <c r="BPO8" s="63"/>
      <c r="BPP8" s="63"/>
      <c r="BPQ8" s="63"/>
      <c r="BPR8" s="63"/>
      <c r="BPS8" s="63"/>
      <c r="BPT8" s="63"/>
      <c r="BPU8" s="63"/>
      <c r="BPV8" s="63"/>
      <c r="BPW8" s="63"/>
      <c r="BPX8" s="63"/>
      <c r="BPY8" s="63"/>
      <c r="BPZ8" s="63"/>
      <c r="BQA8" s="63"/>
      <c r="BQB8" s="63"/>
      <c r="BQC8" s="63"/>
      <c r="BQD8" s="63"/>
      <c r="BQE8" s="63"/>
      <c r="BQF8" s="63"/>
      <c r="BQG8" s="63"/>
      <c r="BQH8" s="63"/>
      <c r="BQI8" s="63"/>
      <c r="BQJ8" s="63"/>
      <c r="BQK8" s="63"/>
      <c r="BQL8" s="63"/>
      <c r="BQM8" s="63"/>
      <c r="BQN8" s="63"/>
      <c r="BQO8" s="63"/>
      <c r="BQP8" s="63"/>
      <c r="BQQ8" s="63"/>
      <c r="BQR8" s="63"/>
      <c r="BQS8" s="63"/>
      <c r="BQT8" s="63"/>
      <c r="BQU8" s="63"/>
      <c r="BQV8" s="63"/>
      <c r="BQW8" s="63"/>
      <c r="BQX8" s="63"/>
      <c r="BQY8" s="63"/>
      <c r="BQZ8" s="63"/>
      <c r="BRA8" s="63"/>
      <c r="BRB8" s="63"/>
      <c r="BRC8" s="63"/>
      <c r="BRD8" s="63"/>
      <c r="BRE8" s="63"/>
      <c r="BRF8" s="63"/>
      <c r="BRG8" s="63"/>
      <c r="BRH8" s="63"/>
      <c r="BRI8" s="63"/>
      <c r="BRJ8" s="63"/>
      <c r="BRK8" s="63"/>
      <c r="BRL8" s="63"/>
      <c r="BRM8" s="63"/>
      <c r="BRN8" s="63"/>
      <c r="BRO8" s="63"/>
      <c r="BRP8" s="63"/>
      <c r="BRQ8" s="63"/>
      <c r="BRR8" s="63"/>
      <c r="BRS8" s="63"/>
      <c r="BRT8" s="63"/>
      <c r="BRU8" s="63"/>
      <c r="BRV8" s="63"/>
      <c r="BRW8" s="63"/>
      <c r="BRX8" s="63"/>
      <c r="BRY8" s="63"/>
      <c r="BRZ8" s="63"/>
      <c r="BSA8" s="63"/>
      <c r="BSB8" s="63"/>
      <c r="BSC8" s="63"/>
      <c r="BSD8" s="63"/>
      <c r="BSE8" s="63"/>
      <c r="BSF8" s="63"/>
      <c r="BSG8" s="63"/>
      <c r="BSH8" s="63"/>
      <c r="BSI8" s="63"/>
      <c r="BSJ8" s="63"/>
      <c r="BSK8" s="63"/>
      <c r="BSL8" s="63"/>
      <c r="BSM8" s="63"/>
      <c r="BSN8" s="63"/>
      <c r="BSO8" s="63"/>
      <c r="BSP8" s="63"/>
      <c r="BSQ8" s="63"/>
      <c r="BSR8" s="63"/>
      <c r="BSS8" s="63"/>
      <c r="BST8" s="63"/>
      <c r="BSU8" s="63"/>
      <c r="BSV8" s="63"/>
      <c r="BSW8" s="63"/>
      <c r="BSX8" s="63"/>
      <c r="BSY8" s="63"/>
      <c r="BSZ8" s="63"/>
      <c r="BTA8" s="63"/>
      <c r="BTB8" s="63"/>
      <c r="BTC8" s="63"/>
      <c r="BTD8" s="63"/>
      <c r="BTE8" s="63"/>
      <c r="BTF8" s="63"/>
      <c r="BTG8" s="63"/>
      <c r="BTH8" s="63"/>
      <c r="BTI8" s="63"/>
      <c r="BTJ8" s="63"/>
      <c r="BTK8" s="63"/>
      <c r="BTL8" s="63"/>
      <c r="BTM8" s="63"/>
      <c r="BTN8" s="63"/>
      <c r="BTO8" s="63"/>
      <c r="BTP8" s="63"/>
      <c r="BTQ8" s="63"/>
      <c r="BTR8" s="63"/>
      <c r="BTS8" s="63"/>
      <c r="BTT8" s="63"/>
      <c r="BTU8" s="63"/>
      <c r="BTV8" s="63"/>
      <c r="BTW8" s="63"/>
      <c r="BTX8" s="63"/>
      <c r="BTY8" s="63"/>
      <c r="BTZ8" s="63"/>
      <c r="BUA8" s="63"/>
      <c r="BUB8" s="63"/>
      <c r="BUC8" s="63"/>
      <c r="BUD8" s="63"/>
      <c r="BUE8" s="63"/>
      <c r="BUF8" s="63"/>
      <c r="BUG8" s="63"/>
      <c r="BUH8" s="63"/>
      <c r="BUI8" s="63"/>
      <c r="BUJ8" s="63"/>
      <c r="BUK8" s="63"/>
      <c r="BUL8" s="63"/>
      <c r="BUM8" s="63"/>
      <c r="BUN8" s="63"/>
      <c r="BUO8" s="63"/>
      <c r="BUP8" s="63"/>
      <c r="BUQ8" s="63"/>
      <c r="BUR8" s="63"/>
      <c r="BUS8" s="63"/>
      <c r="BUT8" s="63"/>
      <c r="BUU8" s="63"/>
      <c r="BUV8" s="63"/>
      <c r="BUW8" s="63"/>
      <c r="BUX8" s="63"/>
      <c r="BUY8" s="63"/>
      <c r="BUZ8" s="63"/>
      <c r="BVA8" s="63"/>
      <c r="BVB8" s="63"/>
      <c r="BVC8" s="63"/>
      <c r="BVD8" s="63"/>
      <c r="BVE8" s="63"/>
      <c r="BVF8" s="63"/>
      <c r="BVG8" s="63"/>
      <c r="BVH8" s="63"/>
      <c r="BVI8" s="63"/>
      <c r="BVJ8" s="63"/>
      <c r="BVK8" s="63"/>
      <c r="BVL8" s="63"/>
      <c r="BVM8" s="63"/>
      <c r="BVN8" s="63"/>
      <c r="BVO8" s="63"/>
      <c r="BVP8" s="63"/>
      <c r="BVQ8" s="63"/>
      <c r="BVR8" s="63"/>
      <c r="BVS8" s="63"/>
      <c r="BVT8" s="63"/>
      <c r="BVU8" s="63"/>
      <c r="BVV8" s="63"/>
      <c r="BVW8" s="63"/>
      <c r="BVX8" s="63"/>
      <c r="BVY8" s="63"/>
      <c r="BVZ8" s="63"/>
      <c r="BWA8" s="63"/>
      <c r="BWB8" s="63"/>
      <c r="BWC8" s="63"/>
      <c r="BWD8" s="63"/>
      <c r="BWE8" s="63"/>
      <c r="BWF8" s="63"/>
      <c r="BWG8" s="63"/>
      <c r="BWH8" s="63"/>
      <c r="BWI8" s="63"/>
      <c r="BWJ8" s="63"/>
      <c r="BWK8" s="63"/>
      <c r="BWL8" s="63"/>
      <c r="BWM8" s="63"/>
      <c r="BWN8" s="63"/>
      <c r="BWO8" s="63"/>
      <c r="BWP8" s="63"/>
      <c r="BWQ8" s="63"/>
      <c r="BWR8" s="63"/>
      <c r="BWS8" s="63"/>
      <c r="BWT8" s="63"/>
      <c r="BWU8" s="63"/>
      <c r="BWV8" s="63"/>
      <c r="BWW8" s="63"/>
      <c r="BWX8" s="63"/>
      <c r="BWY8" s="63"/>
      <c r="BWZ8" s="63"/>
      <c r="BXA8" s="63"/>
      <c r="BXB8" s="63"/>
      <c r="BXC8" s="63"/>
      <c r="BXD8" s="63"/>
      <c r="BXE8" s="63"/>
      <c r="BXF8" s="63"/>
      <c r="BXG8" s="63"/>
      <c r="BXH8" s="63"/>
      <c r="BXI8" s="63"/>
      <c r="BXJ8" s="63"/>
      <c r="BXK8" s="63"/>
      <c r="BXL8" s="63"/>
      <c r="BXM8" s="63"/>
      <c r="BXN8" s="63"/>
      <c r="BXO8" s="63"/>
      <c r="BXP8" s="63"/>
      <c r="BXQ8" s="63"/>
      <c r="BXR8" s="63"/>
      <c r="BXS8" s="63"/>
      <c r="BXT8" s="63"/>
      <c r="BXU8" s="63"/>
      <c r="BXV8" s="63"/>
      <c r="BXW8" s="63"/>
      <c r="BXX8" s="63"/>
      <c r="BXY8" s="63"/>
      <c r="BXZ8" s="63"/>
      <c r="BYA8" s="63"/>
      <c r="BYB8" s="63"/>
      <c r="BYC8" s="63"/>
      <c r="BYD8" s="63"/>
      <c r="BYE8" s="63"/>
      <c r="BYF8" s="63"/>
      <c r="BYG8" s="63"/>
      <c r="BYH8" s="63"/>
      <c r="BYI8" s="63"/>
      <c r="BYJ8" s="63"/>
      <c r="BYK8" s="63"/>
      <c r="BYL8" s="63"/>
      <c r="BYM8" s="63"/>
      <c r="BYN8" s="63"/>
      <c r="BYO8" s="63"/>
      <c r="BYP8" s="63"/>
      <c r="BYQ8" s="63"/>
      <c r="BYR8" s="63"/>
      <c r="BYS8" s="63"/>
      <c r="BYT8" s="63"/>
      <c r="BYU8" s="63"/>
      <c r="BYV8" s="63"/>
      <c r="BYW8" s="63"/>
      <c r="BYX8" s="63"/>
      <c r="BYY8" s="63"/>
      <c r="BYZ8" s="63"/>
      <c r="BZA8" s="63"/>
      <c r="BZB8" s="63"/>
      <c r="BZC8" s="63"/>
      <c r="BZD8" s="63"/>
      <c r="BZE8" s="63"/>
      <c r="BZF8" s="63"/>
      <c r="BZG8" s="63"/>
      <c r="BZH8" s="63"/>
      <c r="BZI8" s="63"/>
      <c r="BZJ8" s="63"/>
      <c r="BZK8" s="63"/>
      <c r="BZL8" s="63"/>
      <c r="BZM8" s="63"/>
      <c r="BZN8" s="63"/>
      <c r="BZO8" s="63"/>
      <c r="BZP8" s="63"/>
      <c r="BZQ8" s="63"/>
      <c r="BZR8" s="63"/>
      <c r="BZS8" s="63"/>
      <c r="BZT8" s="63"/>
      <c r="BZU8" s="63"/>
      <c r="BZV8" s="63"/>
      <c r="BZW8" s="63"/>
      <c r="BZX8" s="63"/>
      <c r="BZY8" s="63"/>
      <c r="BZZ8" s="63"/>
      <c r="CAA8" s="63"/>
      <c r="CAB8" s="63"/>
      <c r="CAC8" s="63"/>
      <c r="CAD8" s="63"/>
      <c r="CAE8" s="63"/>
      <c r="CAF8" s="63"/>
      <c r="CAG8" s="63"/>
      <c r="CAH8" s="63"/>
      <c r="CAI8" s="63"/>
      <c r="CAJ8" s="63"/>
      <c r="CAK8" s="63"/>
      <c r="CAL8" s="63"/>
      <c r="CAM8" s="63"/>
      <c r="CAN8" s="63"/>
      <c r="CAO8" s="63"/>
      <c r="CAP8" s="63"/>
      <c r="CAQ8" s="63"/>
      <c r="CAR8" s="63"/>
      <c r="CAS8" s="63"/>
      <c r="CAT8" s="63"/>
      <c r="CAU8" s="63"/>
      <c r="CAV8" s="63"/>
      <c r="CAW8" s="63"/>
      <c r="CAX8" s="63"/>
      <c r="CAY8" s="63"/>
      <c r="CAZ8" s="63"/>
      <c r="CBA8" s="63"/>
      <c r="CBB8" s="63"/>
      <c r="CBC8" s="63"/>
      <c r="CBD8" s="63"/>
      <c r="CBE8" s="63"/>
      <c r="CBF8" s="63"/>
      <c r="CBG8" s="63"/>
      <c r="CBH8" s="63"/>
      <c r="CBI8" s="63"/>
      <c r="CBJ8" s="63"/>
      <c r="CBK8" s="63"/>
      <c r="CBL8" s="63"/>
      <c r="CBM8" s="63"/>
      <c r="CBN8" s="63"/>
      <c r="CBO8" s="63"/>
      <c r="CBP8" s="63"/>
      <c r="CBQ8" s="63"/>
      <c r="CBR8" s="63"/>
      <c r="CBS8" s="63"/>
      <c r="CBT8" s="63"/>
      <c r="CBU8" s="63"/>
      <c r="CBV8" s="63"/>
      <c r="CBW8" s="63"/>
      <c r="CBX8" s="63"/>
      <c r="CBY8" s="63"/>
      <c r="CBZ8" s="63"/>
      <c r="CCA8" s="63"/>
      <c r="CCB8" s="63"/>
      <c r="CCC8" s="63"/>
      <c r="CCD8" s="63"/>
      <c r="CCE8" s="63"/>
      <c r="CCF8" s="63"/>
      <c r="CCG8" s="63"/>
      <c r="CCH8" s="63"/>
      <c r="CCI8" s="63"/>
      <c r="CCJ8" s="63"/>
      <c r="CCK8" s="63"/>
      <c r="CCL8" s="63"/>
      <c r="CCM8" s="63"/>
      <c r="CCN8" s="63"/>
      <c r="CCO8" s="63"/>
      <c r="CCP8" s="63"/>
      <c r="CCQ8" s="63"/>
      <c r="CCR8" s="63"/>
      <c r="CCS8" s="63"/>
      <c r="CCT8" s="63"/>
      <c r="CCU8" s="63"/>
      <c r="CCV8" s="63"/>
      <c r="CCW8" s="63"/>
      <c r="CCX8" s="63"/>
      <c r="CCY8" s="63"/>
      <c r="CCZ8" s="63"/>
      <c r="CDA8" s="63"/>
      <c r="CDB8" s="63"/>
      <c r="CDC8" s="63"/>
      <c r="CDD8" s="63"/>
      <c r="CDE8" s="63"/>
      <c r="CDF8" s="63"/>
      <c r="CDG8" s="63"/>
      <c r="CDH8" s="63"/>
      <c r="CDI8" s="63"/>
      <c r="CDJ8" s="63"/>
      <c r="CDK8" s="63"/>
      <c r="CDL8" s="63"/>
      <c r="CDM8" s="63"/>
      <c r="CDN8" s="63"/>
      <c r="CDO8" s="63"/>
      <c r="CDP8" s="63"/>
      <c r="CDQ8" s="63"/>
      <c r="CDR8" s="63"/>
      <c r="CDS8" s="63"/>
      <c r="CDT8" s="63"/>
      <c r="CDU8" s="63"/>
      <c r="CDV8" s="63"/>
      <c r="CDW8" s="63"/>
      <c r="CDX8" s="63"/>
      <c r="CDY8" s="63"/>
      <c r="CDZ8" s="63"/>
      <c r="CEA8" s="63"/>
      <c r="CEB8" s="63"/>
      <c r="CEC8" s="63"/>
      <c r="CED8" s="63"/>
      <c r="CEE8" s="63"/>
      <c r="CEF8" s="63"/>
      <c r="CEG8" s="63"/>
      <c r="CEH8" s="63"/>
      <c r="CEI8" s="63"/>
      <c r="CEJ8" s="63"/>
      <c r="CEK8" s="63"/>
      <c r="CEL8" s="63"/>
      <c r="CEM8" s="63"/>
      <c r="CEN8" s="63"/>
      <c r="CEO8" s="63"/>
      <c r="CEP8" s="63"/>
      <c r="CEQ8" s="63"/>
      <c r="CER8" s="63"/>
      <c r="CES8" s="63"/>
      <c r="CET8" s="63"/>
      <c r="CEU8" s="63"/>
      <c r="CEV8" s="63"/>
      <c r="CEW8" s="63"/>
      <c r="CEX8" s="63"/>
      <c r="CEY8" s="63"/>
      <c r="CEZ8" s="63"/>
      <c r="CFA8" s="63"/>
      <c r="CFB8" s="63"/>
      <c r="CFC8" s="63"/>
      <c r="CFD8" s="63"/>
      <c r="CFE8" s="63"/>
      <c r="CFF8" s="63"/>
      <c r="CFG8" s="63"/>
      <c r="CFH8" s="63"/>
      <c r="CFI8" s="63"/>
      <c r="CFJ8" s="63"/>
      <c r="CFK8" s="63"/>
      <c r="CFL8" s="63"/>
      <c r="CFM8" s="63"/>
      <c r="CFN8" s="63"/>
      <c r="CFO8" s="63"/>
      <c r="CFP8" s="63"/>
      <c r="CFQ8" s="63"/>
      <c r="CFR8" s="63"/>
      <c r="CFS8" s="63"/>
      <c r="CFT8" s="63"/>
      <c r="CFU8" s="63"/>
      <c r="CFV8" s="63"/>
      <c r="CFW8" s="63"/>
      <c r="CFX8" s="63"/>
      <c r="CFY8" s="63"/>
      <c r="CFZ8" s="63"/>
      <c r="CGA8" s="63"/>
      <c r="CGB8" s="63"/>
      <c r="CGC8" s="63"/>
      <c r="CGD8" s="63"/>
      <c r="CGE8" s="63"/>
      <c r="CGF8" s="63"/>
      <c r="CGG8" s="63"/>
      <c r="CGH8" s="63"/>
      <c r="CGI8" s="63"/>
      <c r="CGJ8" s="63"/>
      <c r="CGK8" s="63"/>
      <c r="CGL8" s="63"/>
      <c r="CGM8" s="63"/>
      <c r="CGN8" s="63"/>
      <c r="CGO8" s="63"/>
      <c r="CGP8" s="63"/>
      <c r="CGQ8" s="63"/>
      <c r="CGR8" s="63"/>
      <c r="CGS8" s="63"/>
      <c r="CGT8" s="63"/>
      <c r="CGU8" s="63"/>
      <c r="CGV8" s="63"/>
      <c r="CGW8" s="63"/>
      <c r="CGX8" s="63"/>
      <c r="CGY8" s="63"/>
      <c r="CGZ8" s="63"/>
      <c r="CHA8" s="63"/>
      <c r="CHB8" s="63"/>
      <c r="CHC8" s="63"/>
      <c r="CHD8" s="63"/>
      <c r="CHE8" s="63"/>
      <c r="CHF8" s="63"/>
      <c r="CHG8" s="63"/>
      <c r="CHH8" s="63"/>
      <c r="CHI8" s="63"/>
      <c r="CHJ8" s="63"/>
      <c r="CHK8" s="63"/>
      <c r="CHL8" s="63"/>
      <c r="CHM8" s="63"/>
      <c r="CHN8" s="63"/>
      <c r="CHO8" s="63"/>
      <c r="CHP8" s="63"/>
      <c r="CHQ8" s="63"/>
      <c r="CHR8" s="63"/>
      <c r="CHS8" s="63"/>
      <c r="CHT8" s="63"/>
      <c r="CHU8" s="63"/>
      <c r="CHV8" s="63"/>
      <c r="CHW8" s="63"/>
      <c r="CHX8" s="63"/>
      <c r="CHY8" s="63"/>
      <c r="CHZ8" s="63"/>
      <c r="CIA8" s="63"/>
      <c r="CIB8" s="63"/>
      <c r="CIC8" s="63"/>
      <c r="CID8" s="63"/>
      <c r="CIE8" s="63"/>
      <c r="CIF8" s="63"/>
      <c r="CIG8" s="63"/>
      <c r="CIH8" s="63"/>
      <c r="CII8" s="63"/>
      <c r="CIJ8" s="63"/>
      <c r="CIK8" s="63"/>
      <c r="CIL8" s="63"/>
      <c r="CIM8" s="63"/>
      <c r="CIN8" s="63"/>
      <c r="CIO8" s="63"/>
      <c r="CIP8" s="63"/>
      <c r="CIQ8" s="63"/>
      <c r="CIR8" s="63"/>
      <c r="CIS8" s="63"/>
      <c r="CIT8" s="63"/>
      <c r="CIU8" s="63"/>
      <c r="CIV8" s="63"/>
      <c r="CIW8" s="63"/>
      <c r="CIX8" s="63"/>
      <c r="CIY8" s="63"/>
      <c r="CIZ8" s="63"/>
      <c r="CJA8" s="63"/>
      <c r="CJB8" s="63"/>
      <c r="CJC8" s="63"/>
      <c r="CJD8" s="63"/>
      <c r="CJE8" s="63"/>
      <c r="CJF8" s="63"/>
      <c r="CJG8" s="63"/>
      <c r="CJH8" s="63"/>
      <c r="CJI8" s="63"/>
      <c r="CJJ8" s="63"/>
      <c r="CJK8" s="63"/>
      <c r="CJL8" s="63"/>
      <c r="CJM8" s="63"/>
      <c r="CJN8" s="63"/>
      <c r="CJO8" s="63"/>
      <c r="CJP8" s="63"/>
      <c r="CJQ8" s="63"/>
      <c r="CJR8" s="63"/>
      <c r="CJS8" s="63"/>
      <c r="CJT8" s="63"/>
      <c r="CJU8" s="63"/>
      <c r="CJV8" s="63"/>
      <c r="CJW8" s="63"/>
      <c r="CJX8" s="63"/>
      <c r="CJY8" s="63"/>
      <c r="CJZ8" s="63"/>
      <c r="CKA8" s="63"/>
      <c r="CKB8" s="63"/>
      <c r="CKC8" s="63"/>
      <c r="CKD8" s="63"/>
      <c r="CKE8" s="63"/>
      <c r="CKF8" s="63"/>
      <c r="CKG8" s="63"/>
      <c r="CKH8" s="63"/>
      <c r="CKI8" s="63"/>
      <c r="CKJ8" s="63"/>
      <c r="CKK8" s="63"/>
      <c r="CKL8" s="63"/>
      <c r="CKM8" s="63"/>
      <c r="CKN8" s="63"/>
      <c r="CKO8" s="63"/>
      <c r="CKP8" s="63"/>
      <c r="CKQ8" s="63"/>
      <c r="CKR8" s="63"/>
      <c r="CKS8" s="63"/>
      <c r="CKT8" s="63"/>
      <c r="CKU8" s="63"/>
      <c r="CKV8" s="63"/>
      <c r="CKW8" s="63"/>
      <c r="CKX8" s="63"/>
      <c r="CKY8" s="63"/>
      <c r="CKZ8" s="63"/>
      <c r="CLA8" s="63"/>
      <c r="CLB8" s="63"/>
      <c r="CLC8" s="63"/>
      <c r="CLD8" s="63"/>
      <c r="CLE8" s="63"/>
      <c r="CLF8" s="63"/>
      <c r="CLG8" s="63"/>
      <c r="CLH8" s="63"/>
      <c r="CLI8" s="63"/>
      <c r="CLJ8" s="63"/>
      <c r="CLK8" s="63"/>
      <c r="CLL8" s="63"/>
      <c r="CLM8" s="63"/>
      <c r="CLN8" s="63"/>
      <c r="CLO8" s="63"/>
      <c r="CLP8" s="63"/>
      <c r="CLQ8" s="63"/>
      <c r="CLR8" s="63"/>
      <c r="CLS8" s="63"/>
      <c r="CLT8" s="63"/>
      <c r="CLU8" s="63"/>
      <c r="CLV8" s="63"/>
      <c r="CLW8" s="63"/>
      <c r="CLX8" s="63"/>
      <c r="CLY8" s="63"/>
      <c r="CLZ8" s="63"/>
      <c r="CMA8" s="63"/>
      <c r="CMB8" s="63"/>
      <c r="CMC8" s="63"/>
      <c r="CMD8" s="63"/>
      <c r="CME8" s="63"/>
      <c r="CMF8" s="63"/>
      <c r="CMG8" s="63"/>
      <c r="CMH8" s="63"/>
      <c r="CMI8" s="63"/>
      <c r="CMJ8" s="63"/>
      <c r="CMK8" s="63"/>
      <c r="CML8" s="63"/>
      <c r="CMM8" s="63"/>
      <c r="CMN8" s="63"/>
      <c r="CMO8" s="63"/>
      <c r="CMP8" s="63"/>
      <c r="CMQ8" s="63"/>
      <c r="CMR8" s="63"/>
      <c r="CMS8" s="63"/>
      <c r="CMT8" s="63"/>
      <c r="CMU8" s="63"/>
      <c r="CMV8" s="63"/>
      <c r="CMW8" s="63"/>
      <c r="CMX8" s="63"/>
      <c r="CMY8" s="63"/>
      <c r="CMZ8" s="63"/>
      <c r="CNA8" s="63"/>
      <c r="CNB8" s="63"/>
      <c r="CNC8" s="63"/>
      <c r="CND8" s="63"/>
      <c r="CNE8" s="63"/>
      <c r="CNF8" s="63"/>
      <c r="CNG8" s="63"/>
      <c r="CNH8" s="63"/>
      <c r="CNI8" s="63"/>
      <c r="CNJ8" s="63"/>
      <c r="CNK8" s="63"/>
      <c r="CNL8" s="63"/>
      <c r="CNM8" s="63"/>
      <c r="CNN8" s="63"/>
      <c r="CNO8" s="63"/>
      <c r="CNP8" s="63"/>
      <c r="CNQ8" s="63"/>
      <c r="CNR8" s="63"/>
      <c r="CNS8" s="63"/>
      <c r="CNT8" s="63"/>
      <c r="CNU8" s="63"/>
      <c r="CNV8" s="63"/>
      <c r="CNW8" s="63"/>
      <c r="CNX8" s="63"/>
      <c r="CNY8" s="63"/>
      <c r="CNZ8" s="63"/>
      <c r="COA8" s="63"/>
      <c r="COB8" s="63"/>
      <c r="COC8" s="63"/>
      <c r="COD8" s="63"/>
      <c r="COE8" s="63"/>
      <c r="COF8" s="63"/>
      <c r="COG8" s="63"/>
      <c r="COH8" s="63"/>
      <c r="COI8" s="63"/>
      <c r="COJ8" s="63"/>
      <c r="COK8" s="63"/>
      <c r="COL8" s="63"/>
      <c r="COM8" s="63"/>
      <c r="CON8" s="63"/>
      <c r="COO8" s="63"/>
      <c r="COP8" s="63"/>
      <c r="COQ8" s="63"/>
      <c r="COR8" s="63"/>
      <c r="COS8" s="63"/>
      <c r="COT8" s="63"/>
      <c r="COU8" s="63"/>
      <c r="COV8" s="63"/>
      <c r="COW8" s="63"/>
      <c r="COX8" s="63"/>
      <c r="COY8" s="63"/>
      <c r="COZ8" s="63"/>
      <c r="CPA8" s="63"/>
      <c r="CPB8" s="63"/>
      <c r="CPC8" s="63"/>
      <c r="CPD8" s="63"/>
      <c r="CPE8" s="63"/>
      <c r="CPF8" s="63"/>
      <c r="CPG8" s="63"/>
      <c r="CPH8" s="63"/>
      <c r="CPI8" s="63"/>
      <c r="CPJ8" s="63"/>
      <c r="CPK8" s="63"/>
      <c r="CPL8" s="63"/>
      <c r="CPM8" s="63"/>
      <c r="CPN8" s="63"/>
      <c r="CPO8" s="63"/>
      <c r="CPP8" s="63"/>
      <c r="CPQ8" s="63"/>
      <c r="CPR8" s="63"/>
      <c r="CPS8" s="63"/>
      <c r="CPT8" s="63"/>
      <c r="CPU8" s="63"/>
      <c r="CPV8" s="63"/>
      <c r="CPW8" s="63"/>
      <c r="CPX8" s="63"/>
      <c r="CPY8" s="63"/>
      <c r="CPZ8" s="63"/>
      <c r="CQA8" s="63"/>
      <c r="CQB8" s="63"/>
      <c r="CQC8" s="63"/>
      <c r="CQD8" s="63"/>
      <c r="CQE8" s="63"/>
      <c r="CQF8" s="63"/>
      <c r="CQG8" s="63"/>
      <c r="CQH8" s="63"/>
      <c r="CQI8" s="63"/>
      <c r="CQJ8" s="63"/>
      <c r="CQK8" s="63"/>
      <c r="CQL8" s="63"/>
      <c r="CQM8" s="63"/>
      <c r="CQN8" s="63"/>
      <c r="CQO8" s="63"/>
      <c r="CQP8" s="63"/>
      <c r="CQQ8" s="63"/>
      <c r="CQR8" s="63"/>
      <c r="CQS8" s="63"/>
      <c r="CQT8" s="63"/>
      <c r="CQU8" s="63"/>
      <c r="CQV8" s="63"/>
      <c r="CQW8" s="63"/>
      <c r="CQX8" s="63"/>
      <c r="CQY8" s="63"/>
      <c r="CQZ8" s="63"/>
      <c r="CRA8" s="63"/>
      <c r="CRB8" s="63"/>
      <c r="CRC8" s="63"/>
      <c r="CRD8" s="63"/>
      <c r="CRE8" s="63"/>
      <c r="CRF8" s="63"/>
      <c r="CRG8" s="63"/>
      <c r="CRH8" s="63"/>
      <c r="CRI8" s="63"/>
      <c r="CRJ8" s="63"/>
      <c r="CRK8" s="63"/>
      <c r="CRL8" s="63"/>
      <c r="CRM8" s="63"/>
      <c r="CRN8" s="63"/>
      <c r="CRO8" s="63"/>
      <c r="CRP8" s="63"/>
      <c r="CRQ8" s="63"/>
      <c r="CRR8" s="63"/>
      <c r="CRS8" s="63"/>
      <c r="CRT8" s="63"/>
      <c r="CRU8" s="63"/>
      <c r="CRV8" s="63"/>
      <c r="CRW8" s="63"/>
      <c r="CRX8" s="63"/>
      <c r="CRY8" s="63"/>
      <c r="CRZ8" s="63"/>
      <c r="CSA8" s="63"/>
      <c r="CSB8" s="63"/>
      <c r="CSC8" s="63"/>
      <c r="CSD8" s="63"/>
      <c r="CSE8" s="63"/>
      <c r="CSF8" s="63"/>
      <c r="CSG8" s="63"/>
      <c r="CSH8" s="63"/>
      <c r="CSI8" s="63"/>
      <c r="CSJ8" s="63"/>
      <c r="CSK8" s="63"/>
      <c r="CSL8" s="63"/>
      <c r="CSM8" s="63"/>
      <c r="CSN8" s="63"/>
      <c r="CSO8" s="63"/>
      <c r="CSP8" s="63"/>
      <c r="CSQ8" s="63"/>
      <c r="CSR8" s="63"/>
      <c r="CSS8" s="63"/>
      <c r="CST8" s="63"/>
      <c r="CSU8" s="63"/>
      <c r="CSV8" s="63"/>
      <c r="CSW8" s="63"/>
      <c r="CSX8" s="63"/>
      <c r="CSY8" s="63"/>
      <c r="CSZ8" s="63"/>
      <c r="CTA8" s="63"/>
      <c r="CTB8" s="63"/>
      <c r="CTC8" s="63"/>
      <c r="CTD8" s="63"/>
      <c r="CTE8" s="63"/>
      <c r="CTF8" s="63"/>
      <c r="CTG8" s="63"/>
      <c r="CTH8" s="63"/>
      <c r="CTI8" s="63"/>
      <c r="CTJ8" s="63"/>
      <c r="CTK8" s="63"/>
      <c r="CTL8" s="63"/>
      <c r="CTM8" s="63"/>
      <c r="CTN8" s="63"/>
      <c r="CTO8" s="63"/>
      <c r="CTP8" s="63"/>
      <c r="CTQ8" s="63"/>
      <c r="CTR8" s="63"/>
      <c r="CTS8" s="63"/>
      <c r="CTT8" s="63"/>
      <c r="CTU8" s="63"/>
      <c r="CTV8" s="63"/>
      <c r="CTW8" s="63"/>
      <c r="CTX8" s="63"/>
      <c r="CTY8" s="63"/>
      <c r="CTZ8" s="63"/>
      <c r="CUA8" s="63"/>
      <c r="CUB8" s="63"/>
      <c r="CUC8" s="63"/>
      <c r="CUD8" s="63"/>
      <c r="CUE8" s="63"/>
      <c r="CUF8" s="63"/>
      <c r="CUG8" s="63"/>
      <c r="CUH8" s="63"/>
      <c r="CUI8" s="63"/>
      <c r="CUJ8" s="63"/>
      <c r="CUK8" s="63"/>
      <c r="CUL8" s="63"/>
      <c r="CUM8" s="63"/>
      <c r="CUN8" s="63"/>
      <c r="CUO8" s="63"/>
      <c r="CUP8" s="63"/>
      <c r="CUQ8" s="63"/>
      <c r="CUR8" s="63"/>
      <c r="CUS8" s="63"/>
      <c r="CUT8" s="63"/>
      <c r="CUU8" s="63"/>
      <c r="CUV8" s="63"/>
      <c r="CUW8" s="63"/>
      <c r="CUX8" s="63"/>
      <c r="CUY8" s="63"/>
      <c r="CUZ8" s="63"/>
      <c r="CVA8" s="63"/>
      <c r="CVB8" s="63"/>
      <c r="CVC8" s="63"/>
      <c r="CVD8" s="63"/>
      <c r="CVE8" s="63"/>
      <c r="CVF8" s="63"/>
      <c r="CVG8" s="63"/>
      <c r="CVH8" s="63"/>
      <c r="CVI8" s="63"/>
      <c r="CVJ8" s="63"/>
      <c r="CVK8" s="63"/>
      <c r="CVL8" s="63"/>
      <c r="CVM8" s="63"/>
      <c r="CVN8" s="63"/>
      <c r="CVO8" s="63"/>
      <c r="CVP8" s="63"/>
      <c r="CVQ8" s="63"/>
      <c r="CVR8" s="63"/>
      <c r="CVS8" s="63"/>
      <c r="CVT8" s="63"/>
      <c r="CVU8" s="63"/>
      <c r="CVV8" s="63"/>
      <c r="CVW8" s="63"/>
      <c r="CVX8" s="63"/>
      <c r="CVY8" s="63"/>
      <c r="CVZ8" s="63"/>
      <c r="CWA8" s="63"/>
      <c r="CWB8" s="63"/>
      <c r="CWC8" s="63"/>
      <c r="CWD8" s="63"/>
      <c r="CWE8" s="63"/>
      <c r="CWF8" s="63"/>
      <c r="CWG8" s="63"/>
      <c r="CWH8" s="63"/>
      <c r="CWI8" s="63"/>
      <c r="CWJ8" s="63"/>
      <c r="CWK8" s="63"/>
      <c r="CWL8" s="63"/>
      <c r="CWM8" s="63"/>
      <c r="CWN8" s="63"/>
      <c r="CWO8" s="63"/>
      <c r="CWP8" s="63"/>
      <c r="CWQ8" s="63"/>
      <c r="CWR8" s="63"/>
      <c r="CWS8" s="63"/>
      <c r="CWT8" s="63"/>
      <c r="CWU8" s="63"/>
      <c r="CWV8" s="63"/>
      <c r="CWW8" s="63"/>
      <c r="CWX8" s="63"/>
      <c r="CWY8" s="63"/>
      <c r="CWZ8" s="63"/>
      <c r="CXA8" s="63"/>
      <c r="CXB8" s="63"/>
      <c r="CXC8" s="63"/>
      <c r="CXD8" s="63"/>
      <c r="CXE8" s="63"/>
      <c r="CXF8" s="63"/>
      <c r="CXG8" s="63"/>
      <c r="CXH8" s="63"/>
      <c r="CXI8" s="63"/>
      <c r="CXJ8" s="63"/>
      <c r="CXK8" s="63"/>
      <c r="CXL8" s="63"/>
      <c r="CXM8" s="63"/>
      <c r="CXN8" s="63"/>
      <c r="CXO8" s="63"/>
      <c r="CXP8" s="63"/>
      <c r="CXQ8" s="63"/>
      <c r="CXR8" s="63"/>
      <c r="CXS8" s="63"/>
      <c r="CXT8" s="63"/>
      <c r="CXU8" s="63"/>
      <c r="CXV8" s="63"/>
      <c r="CXW8" s="63"/>
      <c r="CXX8" s="63"/>
      <c r="CXY8" s="63"/>
      <c r="CXZ8" s="63"/>
      <c r="CYA8" s="63"/>
      <c r="CYB8" s="63"/>
      <c r="CYC8" s="63"/>
      <c r="CYD8" s="63"/>
      <c r="CYE8" s="63"/>
      <c r="CYF8" s="63"/>
      <c r="CYG8" s="63"/>
      <c r="CYH8" s="63"/>
      <c r="CYI8" s="63"/>
      <c r="CYJ8" s="63"/>
      <c r="CYK8" s="63"/>
      <c r="CYL8" s="63"/>
      <c r="CYM8" s="63"/>
      <c r="CYN8" s="63"/>
      <c r="CYO8" s="63"/>
      <c r="CYP8" s="63"/>
      <c r="CYQ8" s="63"/>
      <c r="CYR8" s="63"/>
      <c r="CYS8" s="63"/>
      <c r="CYT8" s="63"/>
      <c r="CYU8" s="63"/>
      <c r="CYV8" s="63"/>
      <c r="CYW8" s="63"/>
      <c r="CYX8" s="63"/>
      <c r="CYY8" s="63"/>
      <c r="CYZ8" s="63"/>
      <c r="CZA8" s="63"/>
      <c r="CZB8" s="63"/>
      <c r="CZC8" s="63"/>
      <c r="CZD8" s="63"/>
      <c r="CZE8" s="63"/>
      <c r="CZF8" s="63"/>
      <c r="CZG8" s="63"/>
      <c r="CZH8" s="63"/>
      <c r="CZI8" s="63"/>
      <c r="CZJ8" s="63"/>
      <c r="CZK8" s="63"/>
      <c r="CZL8" s="63"/>
      <c r="CZM8" s="63"/>
      <c r="CZN8" s="63"/>
      <c r="CZO8" s="63"/>
      <c r="CZP8" s="63"/>
      <c r="CZQ8" s="63"/>
      <c r="CZR8" s="63"/>
      <c r="CZS8" s="63"/>
      <c r="CZT8" s="63"/>
      <c r="CZU8" s="63"/>
      <c r="CZV8" s="63"/>
      <c r="CZW8" s="63"/>
      <c r="CZX8" s="63"/>
      <c r="CZY8" s="63"/>
      <c r="CZZ8" s="63"/>
      <c r="DAA8" s="63"/>
      <c r="DAB8" s="63"/>
      <c r="DAC8" s="63"/>
      <c r="DAD8" s="63"/>
      <c r="DAE8" s="63"/>
      <c r="DAF8" s="63"/>
      <c r="DAG8" s="63"/>
      <c r="DAH8" s="63"/>
      <c r="DAI8" s="63"/>
      <c r="DAJ8" s="63"/>
      <c r="DAK8" s="63"/>
      <c r="DAL8" s="63"/>
      <c r="DAM8" s="63"/>
      <c r="DAN8" s="63"/>
      <c r="DAO8" s="63"/>
      <c r="DAP8" s="63"/>
      <c r="DAQ8" s="63"/>
      <c r="DAR8" s="63"/>
      <c r="DAS8" s="63"/>
      <c r="DAT8" s="63"/>
      <c r="DAU8" s="63"/>
      <c r="DAV8" s="63"/>
      <c r="DAW8" s="63"/>
      <c r="DAX8" s="63"/>
      <c r="DAY8" s="63"/>
      <c r="DAZ8" s="63"/>
      <c r="DBA8" s="63"/>
      <c r="DBB8" s="63"/>
      <c r="DBC8" s="63"/>
      <c r="DBD8" s="63"/>
      <c r="DBE8" s="63"/>
      <c r="DBF8" s="63"/>
      <c r="DBG8" s="63"/>
      <c r="DBH8" s="63"/>
      <c r="DBI8" s="63"/>
      <c r="DBJ8" s="63"/>
      <c r="DBK8" s="63"/>
      <c r="DBL8" s="63"/>
      <c r="DBM8" s="63"/>
      <c r="DBN8" s="63"/>
      <c r="DBO8" s="63"/>
      <c r="DBP8" s="63"/>
      <c r="DBQ8" s="63"/>
      <c r="DBR8" s="63"/>
      <c r="DBS8" s="63"/>
      <c r="DBT8" s="63"/>
      <c r="DBU8" s="63"/>
      <c r="DBV8" s="63"/>
      <c r="DBW8" s="63"/>
      <c r="DBX8" s="63"/>
      <c r="DBY8" s="63"/>
      <c r="DBZ8" s="63"/>
      <c r="DCA8" s="63"/>
      <c r="DCB8" s="63"/>
      <c r="DCC8" s="63"/>
      <c r="DCD8" s="63"/>
      <c r="DCE8" s="63"/>
      <c r="DCF8" s="63"/>
      <c r="DCG8" s="63"/>
      <c r="DCH8" s="63"/>
      <c r="DCI8" s="63"/>
      <c r="DCJ8" s="63"/>
      <c r="DCK8" s="63"/>
      <c r="DCL8" s="63"/>
      <c r="DCM8" s="63"/>
      <c r="DCN8" s="63"/>
      <c r="DCO8" s="63"/>
      <c r="DCP8" s="63"/>
      <c r="DCQ8" s="63"/>
      <c r="DCR8" s="63"/>
      <c r="DCS8" s="63"/>
      <c r="DCT8" s="63"/>
      <c r="DCU8" s="63"/>
      <c r="DCV8" s="63"/>
      <c r="DCW8" s="63"/>
      <c r="DCX8" s="63"/>
      <c r="DCY8" s="63"/>
      <c r="DCZ8" s="63"/>
      <c r="DDA8" s="63"/>
      <c r="DDB8" s="63"/>
      <c r="DDC8" s="63"/>
      <c r="DDD8" s="63"/>
      <c r="DDE8" s="63"/>
      <c r="DDF8" s="63"/>
      <c r="DDG8" s="63"/>
      <c r="DDH8" s="63"/>
      <c r="DDI8" s="63"/>
      <c r="DDJ8" s="63"/>
      <c r="DDK8" s="63"/>
      <c r="DDL8" s="63"/>
      <c r="DDM8" s="63"/>
      <c r="DDN8" s="63"/>
      <c r="DDO8" s="63"/>
      <c r="DDP8" s="63"/>
      <c r="DDQ8" s="63"/>
      <c r="DDR8" s="63"/>
      <c r="DDS8" s="63"/>
      <c r="DDT8" s="63"/>
      <c r="DDU8" s="63"/>
      <c r="DDV8" s="63"/>
      <c r="DDW8" s="63"/>
      <c r="DDX8" s="63"/>
      <c r="DDY8" s="63"/>
      <c r="DDZ8" s="63"/>
      <c r="DEA8" s="63"/>
      <c r="DEB8" s="63"/>
      <c r="DEC8" s="63"/>
      <c r="DED8" s="63"/>
      <c r="DEE8" s="63"/>
      <c r="DEF8" s="63"/>
      <c r="DEG8" s="63"/>
      <c r="DEH8" s="63"/>
      <c r="DEI8" s="63"/>
      <c r="DEJ8" s="63"/>
      <c r="DEK8" s="63"/>
      <c r="DEL8" s="63"/>
      <c r="DEM8" s="63"/>
      <c r="DEN8" s="63"/>
      <c r="DEO8" s="63"/>
      <c r="DEP8" s="63"/>
      <c r="DEQ8" s="63"/>
      <c r="DER8" s="63"/>
      <c r="DES8" s="63"/>
      <c r="DET8" s="63"/>
      <c r="DEU8" s="63"/>
      <c r="DEV8" s="63"/>
      <c r="DEW8" s="63"/>
      <c r="DEX8" s="63"/>
      <c r="DEY8" s="63"/>
      <c r="DEZ8" s="63"/>
      <c r="DFA8" s="63"/>
      <c r="DFB8" s="63"/>
      <c r="DFC8" s="63"/>
      <c r="DFD8" s="63"/>
      <c r="DFE8" s="63"/>
      <c r="DFF8" s="63"/>
      <c r="DFG8" s="63"/>
      <c r="DFH8" s="63"/>
      <c r="DFI8" s="63"/>
      <c r="DFJ8" s="63"/>
      <c r="DFK8" s="63"/>
      <c r="DFL8" s="63"/>
      <c r="DFM8" s="63"/>
      <c r="DFN8" s="63"/>
      <c r="DFO8" s="63"/>
      <c r="DFP8" s="63"/>
      <c r="DFQ8" s="63"/>
      <c r="DFR8" s="63"/>
      <c r="DFS8" s="63"/>
      <c r="DFT8" s="63"/>
      <c r="DFU8" s="63"/>
      <c r="DFV8" s="63"/>
      <c r="DFW8" s="63"/>
      <c r="DFX8" s="63"/>
      <c r="DFY8" s="63"/>
      <c r="DFZ8" s="63"/>
      <c r="DGA8" s="63"/>
      <c r="DGB8" s="63"/>
      <c r="DGC8" s="63"/>
      <c r="DGD8" s="63"/>
      <c r="DGE8" s="63"/>
      <c r="DGF8" s="63"/>
      <c r="DGG8" s="63"/>
      <c r="DGH8" s="63"/>
      <c r="DGI8" s="63"/>
      <c r="DGJ8" s="63"/>
      <c r="DGK8" s="63"/>
      <c r="DGL8" s="63"/>
      <c r="DGM8" s="63"/>
      <c r="DGN8" s="63"/>
      <c r="DGO8" s="63"/>
      <c r="DGP8" s="63"/>
      <c r="DGQ8" s="63"/>
      <c r="DGR8" s="63"/>
      <c r="DGS8" s="63"/>
      <c r="DGT8" s="63"/>
      <c r="DGU8" s="63"/>
      <c r="DGV8" s="63"/>
      <c r="DGW8" s="63"/>
      <c r="DGX8" s="63"/>
      <c r="DGY8" s="63"/>
      <c r="DGZ8" s="63"/>
      <c r="DHA8" s="63"/>
      <c r="DHB8" s="63"/>
      <c r="DHC8" s="63"/>
      <c r="DHD8" s="63"/>
      <c r="DHE8" s="63"/>
      <c r="DHF8" s="63"/>
      <c r="DHG8" s="63"/>
      <c r="DHH8" s="63"/>
      <c r="DHI8" s="63"/>
      <c r="DHJ8" s="63"/>
      <c r="DHK8" s="63"/>
      <c r="DHL8" s="63"/>
      <c r="DHM8" s="63"/>
      <c r="DHN8" s="63"/>
      <c r="DHO8" s="63"/>
      <c r="DHP8" s="63"/>
      <c r="DHQ8" s="63"/>
      <c r="DHR8" s="63"/>
      <c r="DHS8" s="63"/>
      <c r="DHT8" s="63"/>
      <c r="DHU8" s="63"/>
      <c r="DHV8" s="63"/>
      <c r="DHW8" s="63"/>
      <c r="DHX8" s="63"/>
      <c r="DHY8" s="63"/>
      <c r="DHZ8" s="63"/>
      <c r="DIA8" s="63"/>
      <c r="DIB8" s="63"/>
      <c r="DIC8" s="63"/>
      <c r="DID8" s="63"/>
      <c r="DIE8" s="63"/>
      <c r="DIF8" s="63"/>
      <c r="DIG8" s="63"/>
      <c r="DIH8" s="63"/>
      <c r="DII8" s="63"/>
      <c r="DIJ8" s="63"/>
      <c r="DIK8" s="63"/>
      <c r="DIL8" s="63"/>
      <c r="DIM8" s="63"/>
      <c r="DIN8" s="63"/>
      <c r="DIO8" s="63"/>
      <c r="DIP8" s="63"/>
      <c r="DIQ8" s="63"/>
      <c r="DIR8" s="63"/>
      <c r="DIS8" s="63"/>
      <c r="DIT8" s="63"/>
      <c r="DIU8" s="63"/>
      <c r="DIV8" s="63"/>
      <c r="DIW8" s="63"/>
      <c r="DIX8" s="63"/>
      <c r="DIY8" s="63"/>
      <c r="DIZ8" s="63"/>
      <c r="DJA8" s="63"/>
      <c r="DJB8" s="63"/>
      <c r="DJC8" s="63"/>
      <c r="DJD8" s="63"/>
      <c r="DJE8" s="63"/>
      <c r="DJF8" s="63"/>
      <c r="DJG8" s="63"/>
      <c r="DJH8" s="63"/>
      <c r="DJI8" s="63"/>
      <c r="DJJ8" s="63"/>
      <c r="DJK8" s="63"/>
      <c r="DJL8" s="63"/>
      <c r="DJM8" s="63"/>
      <c r="DJN8" s="63"/>
      <c r="DJO8" s="63"/>
      <c r="DJP8" s="63"/>
      <c r="DJQ8" s="63"/>
      <c r="DJR8" s="63"/>
      <c r="DJS8" s="63"/>
      <c r="DJT8" s="63"/>
      <c r="DJU8" s="63"/>
      <c r="DJV8" s="63"/>
      <c r="DJW8" s="63"/>
      <c r="DJX8" s="63"/>
      <c r="DJY8" s="63"/>
      <c r="DJZ8" s="63"/>
      <c r="DKA8" s="63"/>
      <c r="DKB8" s="63"/>
      <c r="DKC8" s="63"/>
      <c r="DKD8" s="63"/>
      <c r="DKE8" s="63"/>
      <c r="DKF8" s="63"/>
      <c r="DKG8" s="63"/>
      <c r="DKH8" s="63"/>
      <c r="DKI8" s="63"/>
      <c r="DKJ8" s="63"/>
      <c r="DKK8" s="63"/>
      <c r="DKL8" s="63"/>
      <c r="DKM8" s="63"/>
      <c r="DKN8" s="63"/>
      <c r="DKO8" s="63"/>
      <c r="DKP8" s="63"/>
      <c r="DKQ8" s="63"/>
      <c r="DKR8" s="63"/>
      <c r="DKS8" s="63"/>
      <c r="DKT8" s="63"/>
      <c r="DKU8" s="63"/>
      <c r="DKV8" s="63"/>
      <c r="DKW8" s="63"/>
      <c r="DKX8" s="63"/>
      <c r="DKY8" s="63"/>
      <c r="DKZ8" s="63"/>
      <c r="DLA8" s="63"/>
      <c r="DLB8" s="63"/>
      <c r="DLC8" s="63"/>
      <c r="DLD8" s="63"/>
      <c r="DLE8" s="63"/>
      <c r="DLF8" s="63"/>
      <c r="DLG8" s="63"/>
      <c r="DLH8" s="63"/>
      <c r="DLI8" s="63"/>
      <c r="DLJ8" s="63"/>
      <c r="DLK8" s="63"/>
      <c r="DLL8" s="63"/>
      <c r="DLM8" s="63"/>
      <c r="DLN8" s="63"/>
      <c r="DLO8" s="63"/>
      <c r="DLP8" s="63"/>
      <c r="DLQ8" s="63"/>
      <c r="DLR8" s="63"/>
      <c r="DLS8" s="63"/>
      <c r="DLT8" s="63"/>
      <c r="DLU8" s="63"/>
      <c r="DLV8" s="63"/>
      <c r="DLW8" s="63"/>
      <c r="DLX8" s="63"/>
      <c r="DLY8" s="63"/>
      <c r="DLZ8" s="63"/>
      <c r="DMA8" s="63"/>
      <c r="DMB8" s="63"/>
      <c r="DMC8" s="63"/>
      <c r="DMD8" s="63"/>
      <c r="DME8" s="63"/>
      <c r="DMF8" s="63"/>
      <c r="DMG8" s="63"/>
      <c r="DMH8" s="63"/>
      <c r="DMI8" s="63"/>
      <c r="DMJ8" s="63"/>
      <c r="DMK8" s="63"/>
      <c r="DML8" s="63"/>
      <c r="DMM8" s="63"/>
      <c r="DMN8" s="63"/>
      <c r="DMO8" s="63"/>
      <c r="DMP8" s="63"/>
      <c r="DMQ8" s="63"/>
      <c r="DMR8" s="63"/>
      <c r="DMS8" s="63"/>
      <c r="DMT8" s="63"/>
      <c r="DMU8" s="63"/>
      <c r="DMV8" s="63"/>
      <c r="DMW8" s="63"/>
      <c r="DMX8" s="63"/>
      <c r="DMY8" s="63"/>
      <c r="DMZ8" s="63"/>
      <c r="DNA8" s="63"/>
      <c r="DNB8" s="63"/>
      <c r="DNC8" s="63"/>
      <c r="DND8" s="63"/>
      <c r="DNE8" s="63"/>
      <c r="DNF8" s="63"/>
      <c r="DNG8" s="63"/>
      <c r="DNH8" s="63"/>
      <c r="DNI8" s="63"/>
      <c r="DNJ8" s="63"/>
      <c r="DNK8" s="63"/>
      <c r="DNL8" s="63"/>
      <c r="DNM8" s="63"/>
      <c r="DNN8" s="63"/>
      <c r="DNO8" s="63"/>
      <c r="DNP8" s="63"/>
      <c r="DNQ8" s="63"/>
      <c r="DNR8" s="63"/>
      <c r="DNS8" s="63"/>
      <c r="DNT8" s="63"/>
      <c r="DNU8" s="63"/>
      <c r="DNV8" s="63"/>
      <c r="DNW8" s="63"/>
      <c r="DNX8" s="63"/>
      <c r="DNY8" s="63"/>
      <c r="DNZ8" s="63"/>
      <c r="DOA8" s="63"/>
      <c r="DOB8" s="63"/>
      <c r="DOC8" s="63"/>
      <c r="DOD8" s="63"/>
      <c r="DOE8" s="63"/>
      <c r="DOF8" s="63"/>
      <c r="DOG8" s="63"/>
      <c r="DOH8" s="63"/>
      <c r="DOI8" s="63"/>
      <c r="DOJ8" s="63"/>
      <c r="DOK8" s="63"/>
      <c r="DOL8" s="63"/>
      <c r="DOM8" s="63"/>
      <c r="DON8" s="63"/>
      <c r="DOO8" s="63"/>
      <c r="DOP8" s="63"/>
      <c r="DOQ8" s="63"/>
      <c r="DOR8" s="63"/>
      <c r="DOS8" s="63"/>
      <c r="DOT8" s="63"/>
      <c r="DOU8" s="63"/>
      <c r="DOV8" s="63"/>
      <c r="DOW8" s="63"/>
      <c r="DOX8" s="63"/>
      <c r="DOY8" s="63"/>
      <c r="DOZ8" s="63"/>
      <c r="DPA8" s="63"/>
      <c r="DPB8" s="63"/>
      <c r="DPC8" s="63"/>
      <c r="DPD8" s="63"/>
      <c r="DPE8" s="63"/>
      <c r="DPF8" s="63"/>
      <c r="DPG8" s="63"/>
      <c r="DPH8" s="63"/>
      <c r="DPI8" s="63"/>
      <c r="DPJ8" s="63"/>
      <c r="DPK8" s="63"/>
      <c r="DPL8" s="63"/>
      <c r="DPM8" s="63"/>
      <c r="DPN8" s="63"/>
      <c r="DPO8" s="63"/>
      <c r="DPP8" s="63"/>
      <c r="DPQ8" s="63"/>
      <c r="DPR8" s="63"/>
      <c r="DPS8" s="63"/>
      <c r="DPT8" s="63"/>
      <c r="DPU8" s="63"/>
      <c r="DPV8" s="63"/>
      <c r="DPW8" s="63"/>
      <c r="DPX8" s="63"/>
      <c r="DPY8" s="63"/>
      <c r="DPZ8" s="63"/>
      <c r="DQA8" s="63"/>
      <c r="DQB8" s="63"/>
      <c r="DQC8" s="63"/>
      <c r="DQD8" s="63"/>
      <c r="DQE8" s="63"/>
      <c r="DQF8" s="63"/>
      <c r="DQG8" s="63"/>
      <c r="DQH8" s="63"/>
      <c r="DQI8" s="63"/>
      <c r="DQJ8" s="63"/>
      <c r="DQK8" s="63"/>
      <c r="DQL8" s="63"/>
      <c r="DQM8" s="63"/>
      <c r="DQN8" s="63"/>
      <c r="DQO8" s="63"/>
      <c r="DQP8" s="63"/>
      <c r="DQQ8" s="63"/>
      <c r="DQR8" s="63"/>
      <c r="DQS8" s="63"/>
      <c r="DQT8" s="63"/>
      <c r="DQU8" s="63"/>
      <c r="DQV8" s="63"/>
      <c r="DQW8" s="63"/>
      <c r="DQX8" s="63"/>
      <c r="DQY8" s="63"/>
      <c r="DQZ8" s="63"/>
      <c r="DRA8" s="63"/>
      <c r="DRB8" s="63"/>
      <c r="DRC8" s="63"/>
      <c r="DRD8" s="63"/>
      <c r="DRE8" s="63"/>
      <c r="DRF8" s="63"/>
      <c r="DRG8" s="63"/>
      <c r="DRH8" s="63"/>
      <c r="DRI8" s="63"/>
      <c r="DRJ8" s="63"/>
      <c r="DRK8" s="63"/>
      <c r="DRL8" s="63"/>
      <c r="DRM8" s="63"/>
      <c r="DRN8" s="63"/>
      <c r="DRO8" s="63"/>
      <c r="DRP8" s="63"/>
      <c r="DRQ8" s="63"/>
      <c r="DRR8" s="63"/>
      <c r="DRS8" s="63"/>
      <c r="DRT8" s="63"/>
      <c r="DRU8" s="63"/>
      <c r="DRV8" s="63"/>
      <c r="DRW8" s="63"/>
      <c r="DRX8" s="63"/>
      <c r="DRY8" s="63"/>
      <c r="DRZ8" s="63"/>
      <c r="DSA8" s="63"/>
      <c r="DSB8" s="63"/>
      <c r="DSC8" s="63"/>
      <c r="DSD8" s="63"/>
      <c r="DSE8" s="63"/>
      <c r="DSF8" s="63"/>
      <c r="DSG8" s="63"/>
      <c r="DSH8" s="63"/>
      <c r="DSI8" s="63"/>
      <c r="DSJ8" s="63"/>
      <c r="DSK8" s="63"/>
      <c r="DSL8" s="63"/>
      <c r="DSM8" s="63"/>
      <c r="DSN8" s="63"/>
      <c r="DSO8" s="63"/>
      <c r="DSP8" s="63"/>
      <c r="DSQ8" s="63"/>
      <c r="DSR8" s="63"/>
      <c r="DSS8" s="63"/>
      <c r="DST8" s="63"/>
      <c r="DSU8" s="63"/>
      <c r="DSV8" s="63"/>
      <c r="DSW8" s="63"/>
      <c r="DSX8" s="63"/>
      <c r="DSY8" s="63"/>
      <c r="DSZ8" s="63"/>
      <c r="DTA8" s="63"/>
      <c r="DTB8" s="63"/>
      <c r="DTC8" s="63"/>
      <c r="DTD8" s="63"/>
      <c r="DTE8" s="63"/>
      <c r="DTF8" s="63"/>
      <c r="DTG8" s="63"/>
      <c r="DTH8" s="63"/>
      <c r="DTI8" s="63"/>
      <c r="DTJ8" s="63"/>
      <c r="DTK8" s="63"/>
      <c r="DTL8" s="63"/>
      <c r="DTM8" s="63"/>
      <c r="DTN8" s="63"/>
      <c r="DTO8" s="63"/>
      <c r="DTP8" s="63"/>
      <c r="DTQ8" s="63"/>
      <c r="DTR8" s="63"/>
      <c r="DTS8" s="63"/>
      <c r="DTT8" s="63"/>
      <c r="DTU8" s="63"/>
      <c r="DTV8" s="63"/>
      <c r="DTW8" s="63"/>
      <c r="DTX8" s="63"/>
      <c r="DTY8" s="63"/>
      <c r="DTZ8" s="63"/>
      <c r="DUA8" s="63"/>
      <c r="DUB8" s="63"/>
      <c r="DUC8" s="63"/>
      <c r="DUD8" s="63"/>
      <c r="DUE8" s="63"/>
      <c r="DUF8" s="63"/>
      <c r="DUG8" s="63"/>
      <c r="DUH8" s="63"/>
      <c r="DUI8" s="63"/>
      <c r="DUJ8" s="63"/>
      <c r="DUK8" s="63"/>
      <c r="DUL8" s="63"/>
      <c r="DUM8" s="63"/>
      <c r="DUN8" s="63"/>
      <c r="DUO8" s="63"/>
      <c r="DUP8" s="63"/>
      <c r="DUQ8" s="63"/>
      <c r="DUR8" s="63"/>
      <c r="DUS8" s="63"/>
      <c r="DUT8" s="63"/>
      <c r="DUU8" s="63"/>
      <c r="DUV8" s="63"/>
      <c r="DUW8" s="63"/>
      <c r="DUX8" s="63"/>
      <c r="DUY8" s="63"/>
      <c r="DUZ8" s="63"/>
      <c r="DVA8" s="63"/>
      <c r="DVB8" s="63"/>
      <c r="DVC8" s="63"/>
      <c r="DVD8" s="63"/>
      <c r="DVE8" s="63"/>
      <c r="DVF8" s="63"/>
      <c r="DVG8" s="63"/>
      <c r="DVH8" s="63"/>
      <c r="DVI8" s="63"/>
      <c r="DVJ8" s="63"/>
      <c r="DVK8" s="63"/>
      <c r="DVL8" s="63"/>
      <c r="DVM8" s="63"/>
      <c r="DVN8" s="63"/>
      <c r="DVO8" s="63"/>
      <c r="DVP8" s="63"/>
      <c r="DVQ8" s="63"/>
      <c r="DVR8" s="63"/>
      <c r="DVS8" s="63"/>
      <c r="DVT8" s="63"/>
      <c r="DVU8" s="63"/>
      <c r="DVV8" s="63"/>
      <c r="DVW8" s="63"/>
      <c r="DVX8" s="63"/>
      <c r="DVY8" s="63"/>
      <c r="DVZ8" s="63"/>
      <c r="DWA8" s="63"/>
      <c r="DWB8" s="63"/>
      <c r="DWC8" s="63"/>
      <c r="DWD8" s="63"/>
      <c r="DWE8" s="63"/>
      <c r="DWF8" s="63"/>
      <c r="DWG8" s="63"/>
      <c r="DWH8" s="63"/>
      <c r="DWI8" s="63"/>
      <c r="DWJ8" s="63"/>
      <c r="DWK8" s="63"/>
      <c r="DWL8" s="63"/>
      <c r="DWM8" s="63"/>
      <c r="DWN8" s="63"/>
      <c r="DWO8" s="63"/>
      <c r="DWP8" s="63"/>
      <c r="DWQ8" s="63"/>
      <c r="DWR8" s="63"/>
      <c r="DWS8" s="63"/>
      <c r="DWT8" s="63"/>
      <c r="DWU8" s="63"/>
      <c r="DWV8" s="63"/>
      <c r="DWW8" s="63"/>
      <c r="DWX8" s="63"/>
      <c r="DWY8" s="63"/>
      <c r="DWZ8" s="63"/>
      <c r="DXA8" s="63"/>
      <c r="DXB8" s="63"/>
      <c r="DXC8" s="63"/>
      <c r="DXD8" s="63"/>
      <c r="DXE8" s="63"/>
      <c r="DXF8" s="63"/>
      <c r="DXG8" s="63"/>
      <c r="DXH8" s="63"/>
      <c r="DXI8" s="63"/>
      <c r="DXJ8" s="63"/>
      <c r="DXK8" s="63"/>
      <c r="DXL8" s="63"/>
      <c r="DXM8" s="63"/>
      <c r="DXN8" s="63"/>
      <c r="DXO8" s="63"/>
      <c r="DXP8" s="63"/>
      <c r="DXQ8" s="63"/>
      <c r="DXR8" s="63"/>
      <c r="DXS8" s="63"/>
      <c r="DXT8" s="63"/>
      <c r="DXU8" s="63"/>
      <c r="DXV8" s="63"/>
      <c r="DXW8" s="63"/>
      <c r="DXX8" s="63"/>
      <c r="DXY8" s="63"/>
      <c r="DXZ8" s="63"/>
      <c r="DYA8" s="63"/>
      <c r="DYB8" s="63"/>
      <c r="DYC8" s="63"/>
      <c r="DYD8" s="63"/>
      <c r="DYE8" s="63"/>
      <c r="DYF8" s="63"/>
      <c r="DYG8" s="63"/>
      <c r="DYH8" s="63"/>
      <c r="DYI8" s="63"/>
      <c r="DYJ8" s="63"/>
      <c r="DYK8" s="63"/>
      <c r="DYL8" s="63"/>
      <c r="DYM8" s="63"/>
      <c r="DYN8" s="63"/>
      <c r="DYO8" s="63"/>
      <c r="DYP8" s="63"/>
      <c r="DYQ8" s="63"/>
      <c r="DYR8" s="63"/>
      <c r="DYS8" s="63"/>
      <c r="DYT8" s="63"/>
      <c r="DYU8" s="63"/>
      <c r="DYV8" s="63"/>
      <c r="DYW8" s="63"/>
      <c r="DYX8" s="63"/>
      <c r="DYY8" s="63"/>
      <c r="DYZ8" s="63"/>
      <c r="DZA8" s="63"/>
      <c r="DZB8" s="63"/>
      <c r="DZC8" s="63"/>
      <c r="DZD8" s="63"/>
      <c r="DZE8" s="63"/>
      <c r="DZF8" s="63"/>
      <c r="DZG8" s="63"/>
      <c r="DZH8" s="63"/>
      <c r="DZI8" s="63"/>
      <c r="DZJ8" s="63"/>
      <c r="DZK8" s="63"/>
      <c r="DZL8" s="63"/>
      <c r="DZM8" s="63"/>
      <c r="DZN8" s="63"/>
      <c r="DZO8" s="63"/>
      <c r="DZP8" s="63"/>
      <c r="DZQ8" s="63"/>
      <c r="DZR8" s="63"/>
      <c r="DZS8" s="63"/>
      <c r="DZT8" s="63"/>
      <c r="DZU8" s="63"/>
      <c r="DZV8" s="63"/>
      <c r="DZW8" s="63"/>
      <c r="DZX8" s="63"/>
      <c r="DZY8" s="63"/>
      <c r="DZZ8" s="63"/>
      <c r="EAA8" s="63"/>
      <c r="EAB8" s="63"/>
      <c r="EAC8" s="63"/>
      <c r="EAD8" s="63"/>
      <c r="EAE8" s="63"/>
      <c r="EAF8" s="63"/>
      <c r="EAG8" s="63"/>
      <c r="EAH8" s="63"/>
      <c r="EAI8" s="63"/>
      <c r="EAJ8" s="63"/>
      <c r="EAK8" s="63"/>
      <c r="EAL8" s="63"/>
      <c r="EAM8" s="63"/>
      <c r="EAN8" s="63"/>
      <c r="EAO8" s="63"/>
      <c r="EAP8" s="63"/>
      <c r="EAQ8" s="63"/>
      <c r="EAR8" s="63"/>
      <c r="EAS8" s="63"/>
      <c r="EAT8" s="63"/>
      <c r="EAU8" s="63"/>
      <c r="EAV8" s="63"/>
      <c r="EAW8" s="63"/>
      <c r="EAX8" s="63"/>
      <c r="EAY8" s="63"/>
      <c r="EAZ8" s="63"/>
      <c r="EBA8" s="63"/>
      <c r="EBB8" s="63"/>
      <c r="EBC8" s="63"/>
      <c r="EBD8" s="63"/>
      <c r="EBE8" s="63"/>
      <c r="EBF8" s="63"/>
      <c r="EBG8" s="63"/>
      <c r="EBH8" s="63"/>
      <c r="EBI8" s="63"/>
      <c r="EBJ8" s="63"/>
      <c r="EBK8" s="63"/>
      <c r="EBL8" s="63"/>
      <c r="EBM8" s="63"/>
      <c r="EBN8" s="63"/>
      <c r="EBO8" s="63"/>
      <c r="EBP8" s="63"/>
      <c r="EBQ8" s="63"/>
      <c r="EBR8" s="63"/>
      <c r="EBS8" s="63"/>
      <c r="EBT8" s="63"/>
      <c r="EBU8" s="63"/>
      <c r="EBV8" s="63"/>
      <c r="EBW8" s="63"/>
      <c r="EBX8" s="63"/>
      <c r="EBY8" s="63"/>
      <c r="EBZ8" s="63"/>
      <c r="ECA8" s="63"/>
      <c r="ECB8" s="63"/>
      <c r="ECC8" s="63"/>
      <c r="ECD8" s="63"/>
      <c r="ECE8" s="63"/>
      <c r="ECF8" s="63"/>
      <c r="ECG8" s="63"/>
      <c r="ECH8" s="63"/>
      <c r="ECI8" s="63"/>
      <c r="ECJ8" s="63"/>
      <c r="ECK8" s="63"/>
      <c r="ECL8" s="63"/>
      <c r="ECM8" s="63"/>
      <c r="ECN8" s="63"/>
      <c r="ECO8" s="63"/>
      <c r="ECP8" s="63"/>
      <c r="ECQ8" s="63"/>
      <c r="ECR8" s="63"/>
      <c r="ECS8" s="63"/>
      <c r="ECT8" s="63"/>
      <c r="ECU8" s="63"/>
      <c r="ECV8" s="63"/>
      <c r="ECW8" s="63"/>
      <c r="ECX8" s="63"/>
      <c r="ECY8" s="63"/>
      <c r="ECZ8" s="63"/>
      <c r="EDA8" s="63"/>
      <c r="EDB8" s="63"/>
      <c r="EDC8" s="63"/>
      <c r="EDD8" s="63"/>
      <c r="EDE8" s="63"/>
      <c r="EDF8" s="63"/>
      <c r="EDG8" s="63"/>
      <c r="EDH8" s="63"/>
      <c r="EDI8" s="63"/>
      <c r="EDJ8" s="63"/>
      <c r="EDK8" s="63"/>
      <c r="EDL8" s="63"/>
      <c r="EDM8" s="63"/>
      <c r="EDN8" s="63"/>
      <c r="EDO8" s="63"/>
      <c r="EDP8" s="63"/>
      <c r="EDQ8" s="63"/>
      <c r="EDR8" s="63"/>
      <c r="EDS8" s="63"/>
      <c r="EDT8" s="63"/>
      <c r="EDU8" s="63"/>
      <c r="EDV8" s="63"/>
      <c r="EDW8" s="63"/>
      <c r="EDX8" s="63"/>
      <c r="EDY8" s="63"/>
      <c r="EDZ8" s="63"/>
      <c r="EEA8" s="63"/>
      <c r="EEB8" s="63"/>
      <c r="EEC8" s="63"/>
      <c r="EED8" s="63"/>
      <c r="EEE8" s="63"/>
      <c r="EEF8" s="63"/>
      <c r="EEG8" s="63"/>
      <c r="EEH8" s="63"/>
      <c r="EEI8" s="63"/>
      <c r="EEJ8" s="63"/>
      <c r="EEK8" s="63"/>
      <c r="EEL8" s="63"/>
      <c r="EEM8" s="63"/>
      <c r="EEN8" s="63"/>
      <c r="EEO8" s="63"/>
      <c r="EEP8" s="63"/>
      <c r="EEQ8" s="63"/>
      <c r="EER8" s="63"/>
      <c r="EES8" s="63"/>
      <c r="EET8" s="63"/>
      <c r="EEU8" s="63"/>
      <c r="EEV8" s="63"/>
      <c r="EEW8" s="63"/>
      <c r="EEX8" s="63"/>
      <c r="EEY8" s="63"/>
      <c r="EEZ8" s="63"/>
      <c r="EFA8" s="63"/>
      <c r="EFB8" s="63"/>
      <c r="EFC8" s="63"/>
      <c r="EFD8" s="63"/>
      <c r="EFE8" s="63"/>
      <c r="EFF8" s="63"/>
      <c r="EFG8" s="63"/>
      <c r="EFH8" s="63"/>
      <c r="EFI8" s="63"/>
      <c r="EFJ8" s="63"/>
      <c r="EFK8" s="63"/>
      <c r="EFL8" s="63"/>
      <c r="EFM8" s="63"/>
      <c r="EFN8" s="63"/>
      <c r="EFO8" s="63"/>
      <c r="EFP8" s="63"/>
      <c r="EFQ8" s="63"/>
      <c r="EFR8" s="63"/>
      <c r="EFS8" s="63"/>
      <c r="EFT8" s="63"/>
      <c r="EFU8" s="63"/>
      <c r="EFV8" s="63"/>
      <c r="EFW8" s="63"/>
      <c r="EFX8" s="63"/>
      <c r="EFY8" s="63"/>
      <c r="EFZ8" s="63"/>
      <c r="EGA8" s="63"/>
      <c r="EGB8" s="63"/>
      <c r="EGC8" s="63"/>
      <c r="EGD8" s="63"/>
      <c r="EGE8" s="63"/>
      <c r="EGF8" s="63"/>
      <c r="EGG8" s="63"/>
      <c r="EGH8" s="63"/>
      <c r="EGI8" s="63"/>
      <c r="EGJ8" s="63"/>
      <c r="EGK8" s="63"/>
      <c r="EGL8" s="63"/>
      <c r="EGM8" s="63"/>
      <c r="EGN8" s="63"/>
      <c r="EGO8" s="63"/>
      <c r="EGP8" s="63"/>
      <c r="EGQ8" s="63"/>
      <c r="EGR8" s="63"/>
      <c r="EGS8" s="63"/>
      <c r="EGT8" s="63"/>
      <c r="EGU8" s="63"/>
      <c r="EGV8" s="63"/>
      <c r="EGW8" s="63"/>
      <c r="EGX8" s="63"/>
      <c r="EGY8" s="63"/>
      <c r="EGZ8" s="63"/>
      <c r="EHA8" s="63"/>
      <c r="EHB8" s="63"/>
      <c r="EHC8" s="63"/>
      <c r="EHD8" s="63"/>
      <c r="EHE8" s="63"/>
      <c r="EHF8" s="63"/>
      <c r="EHG8" s="63"/>
      <c r="EHH8" s="63"/>
      <c r="EHI8" s="63"/>
      <c r="EHJ8" s="63"/>
      <c r="EHK8" s="63"/>
      <c r="EHL8" s="63"/>
      <c r="EHM8" s="63"/>
      <c r="EHN8" s="63"/>
      <c r="EHO8" s="63"/>
      <c r="EHP8" s="63"/>
      <c r="EHQ8" s="63"/>
      <c r="EHR8" s="63"/>
      <c r="EHS8" s="63"/>
      <c r="EHT8" s="63"/>
      <c r="EHU8" s="63"/>
      <c r="EHV8" s="63"/>
      <c r="EHW8" s="63"/>
      <c r="EHX8" s="63"/>
      <c r="EHY8" s="63"/>
      <c r="EHZ8" s="63"/>
      <c r="EIA8" s="63"/>
      <c r="EIB8" s="63"/>
      <c r="EIC8" s="63"/>
      <c r="EID8" s="63"/>
      <c r="EIE8" s="63"/>
      <c r="EIF8" s="63"/>
      <c r="EIG8" s="63"/>
      <c r="EIH8" s="63"/>
      <c r="EII8" s="63"/>
      <c r="EIJ8" s="63"/>
      <c r="EIK8" s="63"/>
      <c r="EIL8" s="63"/>
      <c r="EIM8" s="63"/>
      <c r="EIN8" s="63"/>
      <c r="EIO8" s="63"/>
      <c r="EIP8" s="63"/>
      <c r="EIQ8" s="63"/>
      <c r="EIR8" s="63"/>
      <c r="EIS8" s="63"/>
      <c r="EIT8" s="63"/>
      <c r="EIU8" s="63"/>
      <c r="EIV8" s="63"/>
      <c r="EIW8" s="63"/>
      <c r="EIX8" s="63"/>
      <c r="EIY8" s="63"/>
      <c r="EIZ8" s="63"/>
      <c r="EJA8" s="63"/>
      <c r="EJB8" s="63"/>
      <c r="EJC8" s="63"/>
      <c r="EJD8" s="63"/>
      <c r="EJE8" s="63"/>
      <c r="EJF8" s="63"/>
      <c r="EJG8" s="63"/>
      <c r="EJH8" s="63"/>
      <c r="EJI8" s="63"/>
      <c r="EJJ8" s="63"/>
      <c r="EJK8" s="63"/>
      <c r="EJL8" s="63"/>
      <c r="EJM8" s="63"/>
      <c r="EJN8" s="63"/>
      <c r="EJO8" s="63"/>
      <c r="EJP8" s="63"/>
      <c r="EJQ8" s="63"/>
      <c r="EJR8" s="63"/>
      <c r="EJS8" s="63"/>
      <c r="EJT8" s="63"/>
      <c r="EJU8" s="63"/>
      <c r="EJV8" s="63"/>
      <c r="EJW8" s="63"/>
      <c r="EJX8" s="63"/>
      <c r="EJY8" s="63"/>
      <c r="EJZ8" s="63"/>
      <c r="EKA8" s="63"/>
      <c r="EKB8" s="63"/>
      <c r="EKC8" s="63"/>
      <c r="EKD8" s="63"/>
      <c r="EKE8" s="63"/>
      <c r="EKF8" s="63"/>
      <c r="EKG8" s="63"/>
      <c r="EKH8" s="63"/>
      <c r="EKI8" s="63"/>
      <c r="EKJ8" s="63"/>
      <c r="EKK8" s="63"/>
      <c r="EKL8" s="63"/>
      <c r="EKM8" s="63"/>
      <c r="EKN8" s="63"/>
      <c r="EKO8" s="63"/>
      <c r="EKP8" s="63"/>
      <c r="EKQ8" s="63"/>
      <c r="EKR8" s="63"/>
      <c r="EKS8" s="63"/>
      <c r="EKT8" s="63"/>
      <c r="EKU8" s="63"/>
      <c r="EKV8" s="63"/>
      <c r="EKW8" s="63"/>
      <c r="EKX8" s="63"/>
      <c r="EKY8" s="63"/>
      <c r="EKZ8" s="63"/>
      <c r="ELA8" s="63"/>
      <c r="ELB8" s="63"/>
      <c r="ELC8" s="63"/>
      <c r="ELD8" s="63"/>
      <c r="ELE8" s="63"/>
      <c r="ELF8" s="63"/>
      <c r="ELG8" s="63"/>
      <c r="ELH8" s="63"/>
      <c r="ELI8" s="63"/>
      <c r="ELJ8" s="63"/>
      <c r="ELK8" s="63"/>
      <c r="ELL8" s="63"/>
      <c r="ELM8" s="63"/>
      <c r="ELN8" s="63"/>
      <c r="ELO8" s="63"/>
      <c r="ELP8" s="63"/>
      <c r="ELQ8" s="63"/>
      <c r="ELR8" s="63"/>
      <c r="ELS8" s="63"/>
      <c r="ELT8" s="63"/>
      <c r="ELU8" s="63"/>
      <c r="ELV8" s="63"/>
      <c r="ELW8" s="63"/>
      <c r="ELX8" s="63"/>
      <c r="ELY8" s="63"/>
      <c r="ELZ8" s="63"/>
      <c r="EMA8" s="63"/>
      <c r="EMB8" s="63"/>
      <c r="EMC8" s="63"/>
      <c r="EMD8" s="63"/>
      <c r="EME8" s="63"/>
      <c r="EMF8" s="63"/>
      <c r="EMG8" s="63"/>
      <c r="EMH8" s="63"/>
      <c r="EMI8" s="63"/>
      <c r="EMJ8" s="63"/>
      <c r="EMK8" s="63"/>
      <c r="EML8" s="63"/>
      <c r="EMM8" s="63"/>
      <c r="EMN8" s="63"/>
      <c r="EMO8" s="63"/>
      <c r="EMP8" s="63"/>
      <c r="EMQ8" s="63"/>
      <c r="EMR8" s="63"/>
      <c r="EMS8" s="63"/>
      <c r="EMT8" s="63"/>
      <c r="EMU8" s="63"/>
      <c r="EMV8" s="63"/>
      <c r="EMW8" s="63"/>
      <c r="EMX8" s="63"/>
      <c r="EMY8" s="63"/>
      <c r="EMZ8" s="63"/>
      <c r="ENA8" s="63"/>
      <c r="ENB8" s="63"/>
      <c r="ENC8" s="63"/>
      <c r="END8" s="63"/>
      <c r="ENE8" s="63"/>
      <c r="ENF8" s="63"/>
      <c r="ENG8" s="63"/>
      <c r="ENH8" s="63"/>
      <c r="ENI8" s="63"/>
      <c r="ENJ8" s="63"/>
      <c r="ENK8" s="63"/>
      <c r="ENL8" s="63"/>
      <c r="ENM8" s="63"/>
      <c r="ENN8" s="63"/>
      <c r="ENO8" s="63"/>
      <c r="ENP8" s="63"/>
      <c r="ENQ8" s="63"/>
      <c r="ENR8" s="63"/>
      <c r="ENS8" s="63"/>
      <c r="ENT8" s="63"/>
      <c r="ENU8" s="63"/>
      <c r="ENV8" s="63"/>
      <c r="ENW8" s="63"/>
      <c r="ENX8" s="63"/>
      <c r="ENY8" s="63"/>
      <c r="ENZ8" s="63"/>
      <c r="EOA8" s="63"/>
      <c r="EOB8" s="63"/>
      <c r="EOC8" s="63"/>
      <c r="EOD8" s="63"/>
      <c r="EOE8" s="63"/>
      <c r="EOF8" s="63"/>
      <c r="EOG8" s="63"/>
      <c r="EOH8" s="63"/>
      <c r="EOI8" s="63"/>
      <c r="EOJ8" s="63"/>
      <c r="EOK8" s="63"/>
      <c r="EOL8" s="63"/>
      <c r="EOM8" s="63"/>
      <c r="EON8" s="63"/>
      <c r="EOO8" s="63"/>
      <c r="EOP8" s="63"/>
      <c r="EOQ8" s="63"/>
      <c r="EOR8" s="63"/>
      <c r="EOS8" s="63"/>
      <c r="EOT8" s="63"/>
      <c r="EOU8" s="63"/>
      <c r="EOV8" s="63"/>
      <c r="EOW8" s="63"/>
      <c r="EOX8" s="63"/>
      <c r="EOY8" s="63"/>
      <c r="EOZ8" s="63"/>
      <c r="EPA8" s="63"/>
      <c r="EPB8" s="63"/>
      <c r="EPC8" s="63"/>
      <c r="EPD8" s="63"/>
      <c r="EPE8" s="63"/>
      <c r="EPF8" s="63"/>
      <c r="EPG8" s="63"/>
      <c r="EPH8" s="63"/>
      <c r="EPI8" s="63"/>
      <c r="EPJ8" s="63"/>
      <c r="EPK8" s="63"/>
      <c r="EPL8" s="63"/>
      <c r="EPM8" s="63"/>
      <c r="EPN8" s="63"/>
      <c r="EPO8" s="63"/>
      <c r="EPP8" s="63"/>
      <c r="EPQ8" s="63"/>
      <c r="EPR8" s="63"/>
      <c r="EPS8" s="63"/>
      <c r="EPT8" s="63"/>
      <c r="EPU8" s="63"/>
      <c r="EPV8" s="63"/>
      <c r="EPW8" s="63"/>
      <c r="EPX8" s="63"/>
      <c r="EPY8" s="63"/>
      <c r="EPZ8" s="63"/>
      <c r="EQA8" s="63"/>
      <c r="EQB8" s="63"/>
      <c r="EQC8" s="63"/>
      <c r="EQD8" s="63"/>
      <c r="EQE8" s="63"/>
      <c r="EQF8" s="63"/>
      <c r="EQG8" s="63"/>
      <c r="EQH8" s="63"/>
      <c r="EQI8" s="63"/>
      <c r="EQJ8" s="63"/>
      <c r="EQK8" s="63"/>
      <c r="EQL8" s="63"/>
      <c r="EQM8" s="63"/>
      <c r="EQN8" s="63"/>
      <c r="EQO8" s="63"/>
      <c r="EQP8" s="63"/>
      <c r="EQQ8" s="63"/>
      <c r="EQR8" s="63"/>
      <c r="EQS8" s="63"/>
      <c r="EQT8" s="63"/>
      <c r="EQU8" s="63"/>
      <c r="EQV8" s="63"/>
      <c r="EQW8" s="63"/>
      <c r="EQX8" s="63"/>
      <c r="EQY8" s="63"/>
      <c r="EQZ8" s="63"/>
      <c r="ERA8" s="63"/>
      <c r="ERB8" s="63"/>
      <c r="ERC8" s="63"/>
      <c r="ERD8" s="63"/>
      <c r="ERE8" s="63"/>
      <c r="ERF8" s="63"/>
      <c r="ERG8" s="63"/>
      <c r="ERH8" s="63"/>
      <c r="ERI8" s="63"/>
      <c r="ERJ8" s="63"/>
      <c r="ERK8" s="63"/>
      <c r="ERL8" s="63"/>
      <c r="ERM8" s="63"/>
      <c r="ERN8" s="63"/>
      <c r="ERO8" s="63"/>
      <c r="ERP8" s="63"/>
      <c r="ERQ8" s="63"/>
      <c r="ERR8" s="63"/>
      <c r="ERS8" s="63"/>
      <c r="ERT8" s="63"/>
      <c r="ERU8" s="63"/>
      <c r="ERV8" s="63"/>
      <c r="ERW8" s="63"/>
      <c r="ERX8" s="63"/>
      <c r="ERY8" s="63"/>
      <c r="ERZ8" s="63"/>
      <c r="ESA8" s="63"/>
      <c r="ESB8" s="63"/>
      <c r="ESC8" s="63"/>
      <c r="ESD8" s="63"/>
      <c r="ESE8" s="63"/>
      <c r="ESF8" s="63"/>
      <c r="ESG8" s="63"/>
      <c r="ESH8" s="63"/>
      <c r="ESI8" s="63"/>
      <c r="ESJ8" s="63"/>
      <c r="ESK8" s="63"/>
      <c r="ESL8" s="63"/>
      <c r="ESM8" s="63"/>
      <c r="ESN8" s="63"/>
      <c r="ESO8" s="63"/>
      <c r="ESP8" s="63"/>
      <c r="ESQ8" s="63"/>
      <c r="ESR8" s="63"/>
      <c r="ESS8" s="63"/>
      <c r="EST8" s="63"/>
      <c r="ESU8" s="63"/>
      <c r="ESV8" s="63"/>
      <c r="ESW8" s="63"/>
      <c r="ESX8" s="63"/>
      <c r="ESY8" s="63"/>
      <c r="ESZ8" s="63"/>
      <c r="ETA8" s="63"/>
      <c r="ETB8" s="63"/>
      <c r="ETC8" s="63"/>
      <c r="ETD8" s="63"/>
      <c r="ETE8" s="63"/>
      <c r="ETF8" s="63"/>
      <c r="ETG8" s="63"/>
      <c r="ETH8" s="63"/>
      <c r="ETI8" s="63"/>
      <c r="ETJ8" s="63"/>
      <c r="ETK8" s="63"/>
      <c r="ETL8" s="63"/>
      <c r="ETM8" s="63"/>
      <c r="ETN8" s="63"/>
      <c r="ETO8" s="63"/>
      <c r="ETP8" s="63"/>
      <c r="ETQ8" s="63"/>
      <c r="ETR8" s="63"/>
      <c r="ETS8" s="63"/>
      <c r="ETT8" s="63"/>
      <c r="ETU8" s="63"/>
      <c r="ETV8" s="63"/>
      <c r="ETW8" s="63"/>
      <c r="ETX8" s="63"/>
      <c r="ETY8" s="63"/>
      <c r="ETZ8" s="63"/>
      <c r="EUA8" s="63"/>
      <c r="EUB8" s="63"/>
      <c r="EUC8" s="63"/>
      <c r="EUD8" s="63"/>
      <c r="EUE8" s="63"/>
      <c r="EUF8" s="63"/>
      <c r="EUG8" s="63"/>
      <c r="EUH8" s="63"/>
      <c r="EUI8" s="63"/>
      <c r="EUJ8" s="63"/>
      <c r="EUK8" s="63"/>
      <c r="EUL8" s="63"/>
      <c r="EUM8" s="63"/>
      <c r="EUN8" s="63"/>
      <c r="EUO8" s="63"/>
      <c r="EUP8" s="63"/>
      <c r="EUQ8" s="63"/>
      <c r="EUR8" s="63"/>
      <c r="EUS8" s="63"/>
      <c r="EUT8" s="63"/>
      <c r="EUU8" s="63"/>
      <c r="EUV8" s="63"/>
      <c r="EUW8" s="63"/>
      <c r="EUX8" s="63"/>
      <c r="EUY8" s="63"/>
      <c r="EUZ8" s="63"/>
      <c r="EVA8" s="63"/>
      <c r="EVB8" s="63"/>
      <c r="EVC8" s="63"/>
      <c r="EVD8" s="63"/>
      <c r="EVE8" s="63"/>
      <c r="EVF8" s="63"/>
      <c r="EVG8" s="63"/>
      <c r="EVH8" s="63"/>
      <c r="EVI8" s="63"/>
      <c r="EVJ8" s="63"/>
      <c r="EVK8" s="63"/>
      <c r="EVL8" s="63"/>
      <c r="EVM8" s="63"/>
      <c r="EVN8" s="63"/>
      <c r="EVO8" s="63"/>
      <c r="EVP8" s="63"/>
      <c r="EVQ8" s="63"/>
      <c r="EVR8" s="63"/>
      <c r="EVS8" s="63"/>
      <c r="EVT8" s="63"/>
      <c r="EVU8" s="63"/>
      <c r="EVV8" s="63"/>
      <c r="EVW8" s="63"/>
      <c r="EVX8" s="63"/>
      <c r="EVY8" s="63"/>
      <c r="EVZ8" s="63"/>
      <c r="EWA8" s="63"/>
      <c r="EWB8" s="63"/>
      <c r="EWC8" s="63"/>
      <c r="EWD8" s="63"/>
      <c r="EWE8" s="63"/>
      <c r="EWF8" s="63"/>
      <c r="EWG8" s="63"/>
      <c r="EWH8" s="63"/>
      <c r="EWI8" s="63"/>
      <c r="EWJ8" s="63"/>
      <c r="EWK8" s="63"/>
      <c r="EWL8" s="63"/>
      <c r="EWM8" s="63"/>
      <c r="EWN8" s="63"/>
      <c r="EWO8" s="63"/>
      <c r="EWP8" s="63"/>
      <c r="EWQ8" s="63"/>
      <c r="EWR8" s="63"/>
      <c r="EWS8" s="63"/>
      <c r="EWT8" s="63"/>
      <c r="EWU8" s="63"/>
      <c r="EWV8" s="63"/>
      <c r="EWW8" s="63"/>
      <c r="EWX8" s="63"/>
      <c r="EWY8" s="63"/>
      <c r="EWZ8" s="63"/>
      <c r="EXA8" s="63"/>
      <c r="EXB8" s="63"/>
      <c r="EXC8" s="63"/>
      <c r="EXD8" s="63"/>
      <c r="EXE8" s="63"/>
      <c r="EXF8" s="63"/>
      <c r="EXG8" s="63"/>
      <c r="EXH8" s="63"/>
      <c r="EXI8" s="63"/>
      <c r="EXJ8" s="63"/>
      <c r="EXK8" s="63"/>
      <c r="EXL8" s="63"/>
      <c r="EXM8" s="63"/>
      <c r="EXN8" s="63"/>
      <c r="EXO8" s="63"/>
      <c r="EXP8" s="63"/>
      <c r="EXQ8" s="63"/>
      <c r="EXR8" s="63"/>
      <c r="EXS8" s="63"/>
      <c r="EXT8" s="63"/>
      <c r="EXU8" s="63"/>
      <c r="EXV8" s="63"/>
      <c r="EXW8" s="63"/>
      <c r="EXX8" s="63"/>
      <c r="EXY8" s="63"/>
      <c r="EXZ8" s="63"/>
      <c r="EYA8" s="63"/>
      <c r="EYB8" s="63"/>
      <c r="EYC8" s="63"/>
      <c r="EYD8" s="63"/>
      <c r="EYE8" s="63"/>
      <c r="EYF8" s="63"/>
      <c r="EYG8" s="63"/>
      <c r="EYH8" s="63"/>
      <c r="EYI8" s="63"/>
      <c r="EYJ8" s="63"/>
      <c r="EYK8" s="63"/>
      <c r="EYL8" s="63"/>
      <c r="EYM8" s="63"/>
      <c r="EYN8" s="63"/>
      <c r="EYO8" s="63"/>
      <c r="EYP8" s="63"/>
      <c r="EYQ8" s="63"/>
      <c r="EYR8" s="63"/>
      <c r="EYS8" s="63"/>
      <c r="EYT8" s="63"/>
      <c r="EYU8" s="63"/>
      <c r="EYV8" s="63"/>
      <c r="EYW8" s="63"/>
      <c r="EYX8" s="63"/>
      <c r="EYY8" s="63"/>
      <c r="EYZ8" s="63"/>
      <c r="EZA8" s="63"/>
      <c r="EZB8" s="63"/>
      <c r="EZC8" s="63"/>
      <c r="EZD8" s="63"/>
      <c r="EZE8" s="63"/>
      <c r="EZF8" s="63"/>
      <c r="EZG8" s="63"/>
      <c r="EZH8" s="63"/>
      <c r="EZI8" s="63"/>
      <c r="EZJ8" s="63"/>
      <c r="EZK8" s="63"/>
      <c r="EZL8" s="63"/>
      <c r="EZM8" s="63"/>
      <c r="EZN8" s="63"/>
      <c r="EZO8" s="63"/>
      <c r="EZP8" s="63"/>
      <c r="EZQ8" s="63"/>
      <c r="EZR8" s="63"/>
      <c r="EZS8" s="63"/>
      <c r="EZT8" s="63"/>
      <c r="EZU8" s="63"/>
      <c r="EZV8" s="63"/>
      <c r="EZW8" s="63"/>
      <c r="EZX8" s="63"/>
      <c r="EZY8" s="63"/>
      <c r="EZZ8" s="63"/>
      <c r="FAA8" s="63"/>
      <c r="FAB8" s="63"/>
      <c r="FAC8" s="63"/>
      <c r="FAD8" s="63"/>
      <c r="FAE8" s="63"/>
      <c r="FAF8" s="63"/>
      <c r="FAG8" s="63"/>
      <c r="FAH8" s="63"/>
      <c r="FAI8" s="63"/>
      <c r="FAJ8" s="63"/>
      <c r="FAK8" s="63"/>
      <c r="FAL8" s="63"/>
      <c r="FAM8" s="63"/>
      <c r="FAN8" s="63"/>
      <c r="FAO8" s="63"/>
      <c r="FAP8" s="63"/>
      <c r="FAQ8" s="63"/>
      <c r="FAR8" s="63"/>
      <c r="FAS8" s="63"/>
      <c r="FAT8" s="63"/>
      <c r="FAU8" s="63"/>
      <c r="FAV8" s="63"/>
      <c r="FAW8" s="63"/>
      <c r="FAX8" s="63"/>
      <c r="FAY8" s="63"/>
      <c r="FAZ8" s="63"/>
      <c r="FBA8" s="63"/>
      <c r="FBB8" s="63"/>
      <c r="FBC8" s="63"/>
      <c r="FBD8" s="63"/>
      <c r="FBE8" s="63"/>
      <c r="FBF8" s="63"/>
      <c r="FBG8" s="63"/>
      <c r="FBH8" s="63"/>
      <c r="FBI8" s="63"/>
      <c r="FBJ8" s="63"/>
      <c r="FBK8" s="63"/>
      <c r="FBL8" s="63"/>
      <c r="FBM8" s="63"/>
      <c r="FBN8" s="63"/>
      <c r="FBO8" s="63"/>
      <c r="FBP8" s="63"/>
      <c r="FBQ8" s="63"/>
      <c r="FBR8" s="63"/>
      <c r="FBS8" s="63"/>
      <c r="FBT8" s="63"/>
      <c r="FBU8" s="63"/>
      <c r="FBV8" s="63"/>
      <c r="FBW8" s="63"/>
      <c r="FBX8" s="63"/>
      <c r="FBY8" s="63"/>
      <c r="FBZ8" s="63"/>
      <c r="FCA8" s="63"/>
      <c r="FCB8" s="63"/>
      <c r="FCC8" s="63"/>
      <c r="FCD8" s="63"/>
      <c r="FCE8" s="63"/>
      <c r="FCF8" s="63"/>
      <c r="FCG8" s="63"/>
      <c r="FCH8" s="63"/>
      <c r="FCI8" s="63"/>
      <c r="FCJ8" s="63"/>
      <c r="FCK8" s="63"/>
      <c r="FCL8" s="63"/>
      <c r="FCM8" s="63"/>
      <c r="FCN8" s="63"/>
      <c r="FCO8" s="63"/>
      <c r="FCP8" s="63"/>
      <c r="FCQ8" s="63"/>
      <c r="FCR8" s="63"/>
      <c r="FCS8" s="63"/>
      <c r="FCT8" s="63"/>
      <c r="FCU8" s="63"/>
      <c r="FCV8" s="63"/>
      <c r="FCW8" s="63"/>
      <c r="FCX8" s="63"/>
      <c r="FCY8" s="63"/>
      <c r="FCZ8" s="63"/>
      <c r="FDA8" s="63"/>
      <c r="FDB8" s="63"/>
      <c r="FDC8" s="63"/>
      <c r="FDD8" s="63"/>
      <c r="FDE8" s="63"/>
      <c r="FDF8" s="63"/>
      <c r="FDG8" s="63"/>
      <c r="FDH8" s="63"/>
      <c r="FDI8" s="63"/>
      <c r="FDJ8" s="63"/>
      <c r="FDK8" s="63"/>
      <c r="FDL8" s="63"/>
      <c r="FDM8" s="63"/>
      <c r="FDN8" s="63"/>
      <c r="FDO8" s="63"/>
      <c r="FDP8" s="63"/>
      <c r="FDQ8" s="63"/>
      <c r="FDR8" s="63"/>
      <c r="FDS8" s="63"/>
      <c r="FDT8" s="63"/>
      <c r="FDU8" s="63"/>
      <c r="FDV8" s="63"/>
      <c r="FDW8" s="63"/>
      <c r="FDX8" s="63"/>
      <c r="FDY8" s="63"/>
      <c r="FDZ8" s="63"/>
      <c r="FEA8" s="63"/>
      <c r="FEB8" s="63"/>
      <c r="FEC8" s="63"/>
      <c r="FED8" s="63"/>
      <c r="FEE8" s="63"/>
      <c r="FEF8" s="63"/>
      <c r="FEG8" s="63"/>
      <c r="FEH8" s="63"/>
      <c r="FEI8" s="63"/>
      <c r="FEJ8" s="63"/>
      <c r="FEK8" s="63"/>
      <c r="FEL8" s="63"/>
      <c r="FEM8" s="63"/>
      <c r="FEN8" s="63"/>
      <c r="FEO8" s="63"/>
      <c r="FEP8" s="63"/>
      <c r="FEQ8" s="63"/>
      <c r="FER8" s="63"/>
      <c r="FES8" s="63"/>
      <c r="FET8" s="63"/>
      <c r="FEU8" s="63"/>
      <c r="FEV8" s="63"/>
      <c r="FEW8" s="63"/>
      <c r="FEX8" s="63"/>
      <c r="FEY8" s="63"/>
      <c r="FEZ8" s="63"/>
      <c r="FFA8" s="63"/>
      <c r="FFB8" s="63"/>
      <c r="FFC8" s="63"/>
      <c r="FFD8" s="63"/>
      <c r="FFE8" s="63"/>
      <c r="FFF8" s="63"/>
      <c r="FFG8" s="63"/>
      <c r="FFH8" s="63"/>
      <c r="FFI8" s="63"/>
      <c r="FFJ8" s="63"/>
      <c r="FFK8" s="63"/>
      <c r="FFL8" s="63"/>
      <c r="FFM8" s="63"/>
      <c r="FFN8" s="63"/>
      <c r="FFO8" s="63"/>
      <c r="FFP8" s="63"/>
      <c r="FFQ8" s="63"/>
      <c r="FFR8" s="63"/>
      <c r="FFS8" s="63"/>
      <c r="FFT8" s="63"/>
      <c r="FFU8" s="63"/>
      <c r="FFV8" s="63"/>
      <c r="FFW8" s="63"/>
      <c r="FFX8" s="63"/>
      <c r="FFY8" s="63"/>
      <c r="FFZ8" s="63"/>
      <c r="FGA8" s="63"/>
      <c r="FGB8" s="63"/>
      <c r="FGC8" s="63"/>
      <c r="FGD8" s="63"/>
      <c r="FGE8" s="63"/>
      <c r="FGF8" s="63"/>
      <c r="FGG8" s="63"/>
      <c r="FGH8" s="63"/>
      <c r="FGI8" s="63"/>
      <c r="FGJ8" s="63"/>
      <c r="FGK8" s="63"/>
      <c r="FGL8" s="63"/>
      <c r="FGM8" s="63"/>
      <c r="FGN8" s="63"/>
      <c r="FGO8" s="63"/>
      <c r="FGP8" s="63"/>
      <c r="FGQ8" s="63"/>
      <c r="FGR8" s="63"/>
      <c r="FGS8" s="63"/>
      <c r="FGT8" s="63"/>
      <c r="FGU8" s="63"/>
      <c r="FGV8" s="63"/>
      <c r="FGW8" s="63"/>
      <c r="FGX8" s="63"/>
      <c r="FGY8" s="63"/>
      <c r="FGZ8" s="63"/>
      <c r="FHA8" s="63"/>
      <c r="FHB8" s="63"/>
      <c r="FHC8" s="63"/>
      <c r="FHD8" s="63"/>
      <c r="FHE8" s="63"/>
      <c r="FHF8" s="63"/>
      <c r="FHG8" s="63"/>
      <c r="FHH8" s="63"/>
      <c r="FHI8" s="63"/>
      <c r="FHJ8" s="63"/>
      <c r="FHK8" s="63"/>
      <c r="FHL8" s="63"/>
      <c r="FHM8" s="63"/>
      <c r="FHN8" s="63"/>
      <c r="FHO8" s="63"/>
      <c r="FHP8" s="63"/>
      <c r="FHQ8" s="63"/>
      <c r="FHR8" s="63"/>
      <c r="FHS8" s="63"/>
      <c r="FHT8" s="63"/>
      <c r="FHU8" s="63"/>
      <c r="FHV8" s="63"/>
      <c r="FHW8" s="63"/>
      <c r="FHX8" s="63"/>
      <c r="FHY8" s="63"/>
      <c r="FHZ8" s="63"/>
      <c r="FIA8" s="63"/>
      <c r="FIB8" s="63"/>
      <c r="FIC8" s="63"/>
      <c r="FID8" s="63"/>
      <c r="FIE8" s="63"/>
      <c r="FIF8" s="63"/>
      <c r="FIG8" s="63"/>
      <c r="FIH8" s="63"/>
      <c r="FII8" s="63"/>
      <c r="FIJ8" s="63"/>
      <c r="FIK8" s="63"/>
      <c r="FIL8" s="63"/>
      <c r="FIM8" s="63"/>
      <c r="FIN8" s="63"/>
      <c r="FIO8" s="63"/>
      <c r="FIP8" s="63"/>
      <c r="FIQ8" s="63"/>
      <c r="FIR8" s="63"/>
      <c r="FIS8" s="63"/>
      <c r="FIT8" s="63"/>
      <c r="FIU8" s="63"/>
      <c r="FIV8" s="63"/>
      <c r="FIW8" s="63"/>
      <c r="FIX8" s="63"/>
      <c r="FIY8" s="63"/>
      <c r="FIZ8" s="63"/>
      <c r="FJA8" s="63"/>
      <c r="FJB8" s="63"/>
      <c r="FJC8" s="63"/>
      <c r="FJD8" s="63"/>
      <c r="FJE8" s="63"/>
      <c r="FJF8" s="63"/>
      <c r="FJG8" s="63"/>
      <c r="FJH8" s="63"/>
      <c r="FJI8" s="63"/>
      <c r="FJJ8" s="63"/>
      <c r="FJK8" s="63"/>
      <c r="FJL8" s="63"/>
      <c r="FJM8" s="63"/>
      <c r="FJN8" s="63"/>
      <c r="FJO8" s="63"/>
      <c r="FJP8" s="63"/>
      <c r="FJQ8" s="63"/>
      <c r="FJR8" s="63"/>
      <c r="FJS8" s="63"/>
      <c r="FJT8" s="63"/>
      <c r="FJU8" s="63"/>
      <c r="FJV8" s="63"/>
      <c r="FJW8" s="63"/>
      <c r="FJX8" s="63"/>
      <c r="FJY8" s="63"/>
      <c r="FJZ8" s="63"/>
      <c r="FKA8" s="63"/>
      <c r="FKB8" s="63"/>
      <c r="FKC8" s="63"/>
      <c r="FKD8" s="63"/>
      <c r="FKE8" s="63"/>
      <c r="FKF8" s="63"/>
      <c r="FKG8" s="63"/>
      <c r="FKH8" s="63"/>
      <c r="FKI8" s="63"/>
      <c r="FKJ8" s="63"/>
      <c r="FKK8" s="63"/>
      <c r="FKL8" s="63"/>
      <c r="FKM8" s="63"/>
      <c r="FKN8" s="63"/>
      <c r="FKO8" s="63"/>
      <c r="FKP8" s="63"/>
      <c r="FKQ8" s="63"/>
      <c r="FKR8" s="63"/>
      <c r="FKS8" s="63"/>
      <c r="FKT8" s="63"/>
      <c r="FKU8" s="63"/>
      <c r="FKV8" s="63"/>
      <c r="FKW8" s="63"/>
      <c r="FKX8" s="63"/>
      <c r="FKY8" s="63"/>
      <c r="FKZ8" s="63"/>
      <c r="FLA8" s="63"/>
      <c r="FLB8" s="63"/>
      <c r="FLC8" s="63"/>
      <c r="FLD8" s="63"/>
      <c r="FLE8" s="63"/>
      <c r="FLF8" s="63"/>
      <c r="FLG8" s="63"/>
      <c r="FLH8" s="63"/>
      <c r="FLI8" s="63"/>
      <c r="FLJ8" s="63"/>
      <c r="FLK8" s="63"/>
      <c r="FLL8" s="63"/>
      <c r="FLM8" s="63"/>
      <c r="FLN8" s="63"/>
      <c r="FLO8" s="63"/>
      <c r="FLP8" s="63"/>
      <c r="FLQ8" s="63"/>
      <c r="FLR8" s="63"/>
      <c r="FLS8" s="63"/>
      <c r="FLT8" s="63"/>
      <c r="FLU8" s="63"/>
      <c r="FLV8" s="63"/>
      <c r="FLW8" s="63"/>
      <c r="FLX8" s="63"/>
      <c r="FLY8" s="63"/>
      <c r="FLZ8" s="63"/>
      <c r="FMA8" s="63"/>
      <c r="FMB8" s="63"/>
      <c r="FMC8" s="63"/>
      <c r="FMD8" s="63"/>
      <c r="FME8" s="63"/>
      <c r="FMF8" s="63"/>
      <c r="FMG8" s="63"/>
      <c r="FMH8" s="63"/>
      <c r="FMI8" s="63"/>
      <c r="FMJ8" s="63"/>
      <c r="FMK8" s="63"/>
      <c r="FML8" s="63"/>
      <c r="FMM8" s="63"/>
      <c r="FMN8" s="63"/>
      <c r="FMO8" s="63"/>
      <c r="FMP8" s="63"/>
      <c r="FMQ8" s="63"/>
      <c r="FMR8" s="63"/>
      <c r="FMS8" s="63"/>
      <c r="FMT8" s="63"/>
      <c r="FMU8" s="63"/>
      <c r="FMV8" s="63"/>
      <c r="FMW8" s="63"/>
      <c r="FMX8" s="63"/>
      <c r="FMY8" s="63"/>
      <c r="FMZ8" s="63"/>
      <c r="FNA8" s="63"/>
      <c r="FNB8" s="63"/>
      <c r="FNC8" s="63"/>
      <c r="FND8" s="63"/>
      <c r="FNE8" s="63"/>
      <c r="FNF8" s="63"/>
      <c r="FNG8" s="63"/>
      <c r="FNH8" s="63"/>
      <c r="FNI8" s="63"/>
      <c r="FNJ8" s="63"/>
      <c r="FNK8" s="63"/>
      <c r="FNL8" s="63"/>
      <c r="FNM8" s="63"/>
      <c r="FNN8" s="63"/>
      <c r="FNO8" s="63"/>
      <c r="FNP8" s="63"/>
      <c r="FNQ8" s="63"/>
      <c r="FNR8" s="63"/>
      <c r="FNS8" s="63"/>
      <c r="FNT8" s="63"/>
      <c r="FNU8" s="63"/>
      <c r="FNV8" s="63"/>
      <c r="FNW8" s="63"/>
      <c r="FNX8" s="63"/>
      <c r="FNY8" s="63"/>
      <c r="FNZ8" s="63"/>
      <c r="FOA8" s="63"/>
      <c r="FOB8" s="63"/>
      <c r="FOC8" s="63"/>
      <c r="FOD8" s="63"/>
      <c r="FOE8" s="63"/>
      <c r="FOF8" s="63"/>
      <c r="FOG8" s="63"/>
      <c r="FOH8" s="63"/>
      <c r="FOI8" s="63"/>
      <c r="FOJ8" s="63"/>
      <c r="FOK8" s="63"/>
      <c r="FOL8" s="63"/>
      <c r="FOM8" s="63"/>
      <c r="FON8" s="63"/>
      <c r="FOO8" s="63"/>
      <c r="FOP8" s="63"/>
      <c r="FOQ8" s="63"/>
      <c r="FOR8" s="63"/>
      <c r="FOS8" s="63"/>
      <c r="FOT8" s="63"/>
      <c r="FOU8" s="63"/>
      <c r="FOV8" s="63"/>
      <c r="FOW8" s="63"/>
      <c r="FOX8" s="63"/>
      <c r="FOY8" s="63"/>
      <c r="FOZ8" s="63"/>
      <c r="FPA8" s="63"/>
      <c r="FPB8" s="63"/>
      <c r="FPC8" s="63"/>
      <c r="FPD8" s="63"/>
      <c r="FPE8" s="63"/>
      <c r="FPF8" s="63"/>
      <c r="FPG8" s="63"/>
      <c r="FPH8" s="63"/>
      <c r="FPI8" s="63"/>
      <c r="FPJ8" s="63"/>
      <c r="FPK8" s="63"/>
      <c r="FPL8" s="63"/>
      <c r="FPM8" s="63"/>
      <c r="FPN8" s="63"/>
      <c r="FPO8" s="63"/>
      <c r="FPP8" s="63"/>
      <c r="FPQ8" s="63"/>
      <c r="FPR8" s="63"/>
      <c r="FPS8" s="63"/>
      <c r="FPT8" s="63"/>
      <c r="FPU8" s="63"/>
      <c r="FPV8" s="63"/>
      <c r="FPW8" s="63"/>
      <c r="FPX8" s="63"/>
      <c r="FPY8" s="63"/>
      <c r="FPZ8" s="63"/>
      <c r="FQA8" s="63"/>
      <c r="FQB8" s="63"/>
      <c r="FQC8" s="63"/>
      <c r="FQD8" s="63"/>
      <c r="FQE8" s="63"/>
      <c r="FQF8" s="63"/>
      <c r="FQG8" s="63"/>
      <c r="FQH8" s="63"/>
      <c r="FQI8" s="63"/>
      <c r="FQJ8" s="63"/>
      <c r="FQK8" s="63"/>
      <c r="FQL8" s="63"/>
      <c r="FQM8" s="63"/>
      <c r="FQN8" s="63"/>
      <c r="FQO8" s="63"/>
      <c r="FQP8" s="63"/>
      <c r="FQQ8" s="63"/>
      <c r="FQR8" s="63"/>
      <c r="FQS8" s="63"/>
      <c r="FQT8" s="63"/>
      <c r="FQU8" s="63"/>
      <c r="FQV8" s="63"/>
      <c r="FQW8" s="63"/>
      <c r="FQX8" s="63"/>
      <c r="FQY8" s="63"/>
      <c r="FQZ8" s="63"/>
      <c r="FRA8" s="63"/>
      <c r="FRB8" s="63"/>
      <c r="FRC8" s="63"/>
      <c r="FRD8" s="63"/>
      <c r="FRE8" s="63"/>
      <c r="FRF8" s="63"/>
      <c r="FRG8" s="63"/>
      <c r="FRH8" s="63"/>
      <c r="FRI8" s="63"/>
      <c r="FRJ8" s="63"/>
      <c r="FRK8" s="63"/>
      <c r="FRL8" s="63"/>
      <c r="FRM8" s="63"/>
      <c r="FRN8" s="63"/>
      <c r="FRO8" s="63"/>
      <c r="FRP8" s="63"/>
      <c r="FRQ8" s="63"/>
      <c r="FRR8" s="63"/>
      <c r="FRS8" s="63"/>
      <c r="FRT8" s="63"/>
      <c r="FRU8" s="63"/>
      <c r="FRV8" s="63"/>
      <c r="FRW8" s="63"/>
      <c r="FRX8" s="63"/>
      <c r="FRY8" s="63"/>
      <c r="FRZ8" s="63"/>
      <c r="FSA8" s="63"/>
      <c r="FSB8" s="63"/>
      <c r="FSC8" s="63"/>
      <c r="FSD8" s="63"/>
      <c r="FSE8" s="63"/>
      <c r="FSF8" s="63"/>
      <c r="FSG8" s="63"/>
      <c r="FSH8" s="63"/>
      <c r="FSI8" s="63"/>
      <c r="FSJ8" s="63"/>
      <c r="FSK8" s="63"/>
      <c r="FSL8" s="63"/>
      <c r="FSM8" s="63"/>
      <c r="FSN8" s="63"/>
      <c r="FSO8" s="63"/>
      <c r="FSP8" s="63"/>
      <c r="FSQ8" s="63"/>
      <c r="FSR8" s="63"/>
      <c r="FSS8" s="63"/>
      <c r="FST8" s="63"/>
      <c r="FSU8" s="63"/>
      <c r="FSV8" s="63"/>
      <c r="FSW8" s="63"/>
      <c r="FSX8" s="63"/>
      <c r="FSY8" s="63"/>
      <c r="FSZ8" s="63"/>
      <c r="FTA8" s="63"/>
      <c r="FTB8" s="63"/>
      <c r="FTC8" s="63"/>
      <c r="FTD8" s="63"/>
      <c r="FTE8" s="63"/>
      <c r="FTF8" s="63"/>
      <c r="FTG8" s="63"/>
      <c r="FTH8" s="63"/>
      <c r="FTI8" s="63"/>
      <c r="FTJ8" s="63"/>
      <c r="FTK8" s="63"/>
      <c r="FTL8" s="63"/>
      <c r="FTM8" s="63"/>
      <c r="FTN8" s="63"/>
      <c r="FTO8" s="63"/>
      <c r="FTP8" s="63"/>
      <c r="FTQ8" s="63"/>
      <c r="FTR8" s="63"/>
      <c r="FTS8" s="63"/>
      <c r="FTT8" s="63"/>
      <c r="FTU8" s="63"/>
      <c r="FTV8" s="63"/>
      <c r="FTW8" s="63"/>
      <c r="FTX8" s="63"/>
      <c r="FTY8" s="63"/>
      <c r="FTZ8" s="63"/>
      <c r="FUA8" s="63"/>
      <c r="FUB8" s="63"/>
      <c r="FUC8" s="63"/>
      <c r="FUD8" s="63"/>
      <c r="FUE8" s="63"/>
      <c r="FUF8" s="63"/>
      <c r="FUG8" s="63"/>
      <c r="FUH8" s="63"/>
      <c r="FUI8" s="63"/>
      <c r="FUJ8" s="63"/>
      <c r="FUK8" s="63"/>
      <c r="FUL8" s="63"/>
      <c r="FUM8" s="63"/>
      <c r="FUN8" s="63"/>
      <c r="FUO8" s="63"/>
      <c r="FUP8" s="63"/>
      <c r="FUQ8" s="63"/>
      <c r="FUR8" s="63"/>
      <c r="FUS8" s="63"/>
      <c r="FUT8" s="63"/>
      <c r="FUU8" s="63"/>
      <c r="FUV8" s="63"/>
      <c r="FUW8" s="63"/>
      <c r="FUX8" s="63"/>
      <c r="FUY8" s="63"/>
      <c r="FUZ8" s="63"/>
      <c r="FVA8" s="63"/>
      <c r="FVB8" s="63"/>
      <c r="FVC8" s="63"/>
      <c r="FVD8" s="63"/>
      <c r="FVE8" s="63"/>
      <c r="FVF8" s="63"/>
      <c r="FVG8" s="63"/>
      <c r="FVH8" s="63"/>
      <c r="FVI8" s="63"/>
      <c r="FVJ8" s="63"/>
      <c r="FVK8" s="63"/>
      <c r="FVL8" s="63"/>
      <c r="FVM8" s="63"/>
      <c r="FVN8" s="63"/>
      <c r="FVO8" s="63"/>
      <c r="FVP8" s="63"/>
      <c r="FVQ8" s="63"/>
      <c r="FVR8" s="63"/>
      <c r="FVS8" s="63"/>
      <c r="FVT8" s="63"/>
      <c r="FVU8" s="63"/>
      <c r="FVV8" s="63"/>
      <c r="FVW8" s="63"/>
      <c r="FVX8" s="63"/>
      <c r="FVY8" s="63"/>
      <c r="FVZ8" s="63"/>
      <c r="FWA8" s="63"/>
      <c r="FWB8" s="63"/>
      <c r="FWC8" s="63"/>
      <c r="FWD8" s="63"/>
      <c r="FWE8" s="63"/>
      <c r="FWF8" s="63"/>
      <c r="FWG8" s="63"/>
      <c r="FWH8" s="63"/>
      <c r="FWI8" s="63"/>
      <c r="FWJ8" s="63"/>
      <c r="FWK8" s="63"/>
      <c r="FWL8" s="63"/>
      <c r="FWM8" s="63"/>
      <c r="FWN8" s="63"/>
      <c r="FWO8" s="63"/>
      <c r="FWP8" s="63"/>
      <c r="FWQ8" s="63"/>
      <c r="FWR8" s="63"/>
      <c r="FWS8" s="63"/>
      <c r="FWT8" s="63"/>
      <c r="FWU8" s="63"/>
      <c r="FWV8" s="63"/>
      <c r="FWW8" s="63"/>
      <c r="FWX8" s="63"/>
      <c r="FWY8" s="63"/>
      <c r="FWZ8" s="63"/>
      <c r="FXA8" s="63"/>
      <c r="FXB8" s="63"/>
      <c r="FXC8" s="63"/>
      <c r="FXD8" s="63"/>
      <c r="FXE8" s="63"/>
      <c r="FXF8" s="63"/>
      <c r="FXG8" s="63"/>
      <c r="FXH8" s="63"/>
      <c r="FXI8" s="63"/>
      <c r="FXJ8" s="63"/>
      <c r="FXK8" s="63"/>
      <c r="FXL8" s="63"/>
      <c r="FXM8" s="63"/>
      <c r="FXN8" s="63"/>
      <c r="FXO8" s="63"/>
      <c r="FXP8" s="63"/>
      <c r="FXQ8" s="63"/>
      <c r="FXR8" s="63"/>
      <c r="FXS8" s="63"/>
      <c r="FXT8" s="63"/>
      <c r="FXU8" s="63"/>
      <c r="FXV8" s="63"/>
      <c r="FXW8" s="63"/>
      <c r="FXX8" s="63"/>
      <c r="FXY8" s="63"/>
      <c r="FXZ8" s="63"/>
      <c r="FYA8" s="63"/>
      <c r="FYB8" s="63"/>
      <c r="FYC8" s="63"/>
      <c r="FYD8" s="63"/>
      <c r="FYE8" s="63"/>
      <c r="FYF8" s="63"/>
      <c r="FYG8" s="63"/>
      <c r="FYH8" s="63"/>
      <c r="FYI8" s="63"/>
      <c r="FYJ8" s="63"/>
      <c r="FYK8" s="63"/>
      <c r="FYL8" s="63"/>
      <c r="FYM8" s="63"/>
      <c r="FYN8" s="63"/>
      <c r="FYO8" s="63"/>
      <c r="FYP8" s="63"/>
      <c r="FYQ8" s="63"/>
      <c r="FYR8" s="63"/>
      <c r="FYS8" s="63"/>
      <c r="FYT8" s="63"/>
      <c r="FYU8" s="63"/>
      <c r="FYV8" s="63"/>
      <c r="FYW8" s="63"/>
      <c r="FYX8" s="63"/>
      <c r="FYY8" s="63"/>
      <c r="FYZ8" s="63"/>
      <c r="FZA8" s="63"/>
      <c r="FZB8" s="63"/>
      <c r="FZC8" s="63"/>
      <c r="FZD8" s="63"/>
      <c r="FZE8" s="63"/>
      <c r="FZF8" s="63"/>
      <c r="FZG8" s="63"/>
      <c r="FZH8" s="63"/>
      <c r="FZI8" s="63"/>
      <c r="FZJ8" s="63"/>
      <c r="FZK8" s="63"/>
      <c r="FZL8" s="63"/>
      <c r="FZM8" s="63"/>
      <c r="FZN8" s="63"/>
      <c r="FZO8" s="63"/>
      <c r="FZP8" s="63"/>
      <c r="FZQ8" s="63"/>
      <c r="FZR8" s="63"/>
      <c r="FZS8" s="63"/>
      <c r="FZT8" s="63"/>
      <c r="FZU8" s="63"/>
      <c r="FZV8" s="63"/>
      <c r="FZW8" s="63"/>
      <c r="FZX8" s="63"/>
      <c r="FZY8" s="63"/>
      <c r="FZZ8" s="63"/>
      <c r="GAA8" s="63"/>
      <c r="GAB8" s="63"/>
      <c r="GAC8" s="63"/>
      <c r="GAD8" s="63"/>
      <c r="GAE8" s="63"/>
      <c r="GAF8" s="63"/>
      <c r="GAG8" s="63"/>
      <c r="GAH8" s="63"/>
      <c r="GAI8" s="63"/>
      <c r="GAJ8" s="63"/>
      <c r="GAK8" s="63"/>
      <c r="GAL8" s="63"/>
      <c r="GAM8" s="63"/>
      <c r="GAN8" s="63"/>
      <c r="GAO8" s="63"/>
      <c r="GAP8" s="63"/>
      <c r="GAQ8" s="63"/>
      <c r="GAR8" s="63"/>
      <c r="GAS8" s="63"/>
      <c r="GAT8" s="63"/>
      <c r="GAU8" s="63"/>
      <c r="GAV8" s="63"/>
      <c r="GAW8" s="63"/>
      <c r="GAX8" s="63"/>
      <c r="GAY8" s="63"/>
      <c r="GAZ8" s="63"/>
      <c r="GBA8" s="63"/>
      <c r="GBB8" s="63"/>
      <c r="GBC8" s="63"/>
      <c r="GBD8" s="63"/>
      <c r="GBE8" s="63"/>
      <c r="GBF8" s="63"/>
      <c r="GBG8" s="63"/>
      <c r="GBH8" s="63"/>
      <c r="GBI8" s="63"/>
      <c r="GBJ8" s="63"/>
      <c r="GBK8" s="63"/>
      <c r="GBL8" s="63"/>
      <c r="GBM8" s="63"/>
      <c r="GBN8" s="63"/>
      <c r="GBO8" s="63"/>
      <c r="GBP8" s="63"/>
      <c r="GBQ8" s="63"/>
      <c r="GBR8" s="63"/>
      <c r="GBS8" s="63"/>
      <c r="GBT8" s="63"/>
      <c r="GBU8" s="63"/>
      <c r="GBV8" s="63"/>
      <c r="GBW8" s="63"/>
      <c r="GBX8" s="63"/>
      <c r="GBY8" s="63"/>
      <c r="GBZ8" s="63"/>
      <c r="GCA8" s="63"/>
      <c r="GCB8" s="63"/>
      <c r="GCC8" s="63"/>
      <c r="GCD8" s="63"/>
      <c r="GCE8" s="63"/>
      <c r="GCF8" s="63"/>
      <c r="GCG8" s="63"/>
      <c r="GCH8" s="63"/>
      <c r="GCI8" s="63"/>
      <c r="GCJ8" s="63"/>
      <c r="GCK8" s="63"/>
      <c r="GCL8" s="63"/>
      <c r="GCM8" s="63"/>
      <c r="GCN8" s="63"/>
      <c r="GCO8" s="63"/>
      <c r="GCP8" s="63"/>
      <c r="GCQ8" s="63"/>
      <c r="GCR8" s="63"/>
      <c r="GCS8" s="63"/>
      <c r="GCT8" s="63"/>
      <c r="GCU8" s="63"/>
      <c r="GCV8" s="63"/>
      <c r="GCW8" s="63"/>
      <c r="GCX8" s="63"/>
      <c r="GCY8" s="63"/>
      <c r="GCZ8" s="63"/>
      <c r="GDA8" s="63"/>
      <c r="GDB8" s="63"/>
      <c r="GDC8" s="63"/>
      <c r="GDD8" s="63"/>
      <c r="GDE8" s="63"/>
      <c r="GDF8" s="63"/>
      <c r="GDG8" s="63"/>
      <c r="GDH8" s="63"/>
      <c r="GDI8" s="63"/>
      <c r="GDJ8" s="63"/>
      <c r="GDK8" s="63"/>
      <c r="GDL8" s="63"/>
      <c r="GDM8" s="63"/>
      <c r="GDN8" s="63"/>
      <c r="GDO8" s="63"/>
      <c r="GDP8" s="63"/>
      <c r="GDQ8" s="63"/>
      <c r="GDR8" s="63"/>
      <c r="GDS8" s="63"/>
      <c r="GDT8" s="63"/>
      <c r="GDU8" s="63"/>
      <c r="GDV8" s="63"/>
      <c r="GDW8" s="63"/>
      <c r="GDX8" s="63"/>
      <c r="GDY8" s="63"/>
      <c r="GDZ8" s="63"/>
      <c r="GEA8" s="63"/>
      <c r="GEB8" s="63"/>
      <c r="GEC8" s="63"/>
      <c r="GED8" s="63"/>
      <c r="GEE8" s="63"/>
      <c r="GEF8" s="63"/>
      <c r="GEG8" s="63"/>
      <c r="GEH8" s="63"/>
      <c r="GEI8" s="63"/>
      <c r="GEJ8" s="63"/>
      <c r="GEK8" s="63"/>
      <c r="GEL8" s="63"/>
      <c r="GEM8" s="63"/>
      <c r="GEN8" s="63"/>
      <c r="GEO8" s="63"/>
      <c r="GEP8" s="63"/>
      <c r="GEQ8" s="63"/>
      <c r="GER8" s="63"/>
      <c r="GES8" s="63"/>
      <c r="GET8" s="63"/>
      <c r="GEU8" s="63"/>
      <c r="GEV8" s="63"/>
      <c r="GEW8" s="63"/>
      <c r="GEX8" s="63"/>
      <c r="GEY8" s="63"/>
      <c r="GEZ8" s="63"/>
      <c r="GFA8" s="63"/>
      <c r="GFB8" s="63"/>
      <c r="GFC8" s="63"/>
      <c r="GFD8" s="63"/>
      <c r="GFE8" s="63"/>
      <c r="GFF8" s="63"/>
      <c r="GFG8" s="63"/>
      <c r="GFH8" s="63"/>
      <c r="GFI8" s="63"/>
      <c r="GFJ8" s="63"/>
      <c r="GFK8" s="63"/>
      <c r="GFL8" s="63"/>
      <c r="GFM8" s="63"/>
      <c r="GFN8" s="63"/>
      <c r="GFO8" s="63"/>
      <c r="GFP8" s="63"/>
      <c r="GFQ8" s="63"/>
      <c r="GFR8" s="63"/>
      <c r="GFS8" s="63"/>
      <c r="GFT8" s="63"/>
      <c r="GFU8" s="63"/>
      <c r="GFV8" s="63"/>
      <c r="GFW8" s="63"/>
      <c r="GFX8" s="63"/>
      <c r="GFY8" s="63"/>
      <c r="GFZ8" s="63"/>
      <c r="GGA8" s="63"/>
      <c r="GGB8" s="63"/>
      <c r="GGC8" s="63"/>
      <c r="GGD8" s="63"/>
      <c r="GGE8" s="63"/>
      <c r="GGF8" s="63"/>
      <c r="GGG8" s="63"/>
      <c r="GGH8" s="63"/>
      <c r="GGI8" s="63"/>
      <c r="GGJ8" s="63"/>
      <c r="GGK8" s="63"/>
      <c r="GGL8" s="63"/>
      <c r="GGM8" s="63"/>
      <c r="GGN8" s="63"/>
      <c r="GGO8" s="63"/>
      <c r="GGP8" s="63"/>
      <c r="GGQ8" s="63"/>
      <c r="GGR8" s="63"/>
      <c r="GGS8" s="63"/>
      <c r="GGT8" s="63"/>
      <c r="GGU8" s="63"/>
      <c r="GGV8" s="63"/>
      <c r="GGW8" s="63"/>
      <c r="GGX8" s="63"/>
      <c r="GGY8" s="63"/>
      <c r="GGZ8" s="63"/>
      <c r="GHA8" s="63"/>
      <c r="GHB8" s="63"/>
      <c r="GHC8" s="63"/>
      <c r="GHD8" s="63"/>
      <c r="GHE8" s="63"/>
      <c r="GHF8" s="63"/>
      <c r="GHG8" s="63"/>
      <c r="GHH8" s="63"/>
      <c r="GHI8" s="63"/>
      <c r="GHJ8" s="63"/>
      <c r="GHK8" s="63"/>
      <c r="GHL8" s="63"/>
      <c r="GHM8" s="63"/>
      <c r="GHN8" s="63"/>
      <c r="GHO8" s="63"/>
      <c r="GHP8" s="63"/>
      <c r="GHQ8" s="63"/>
      <c r="GHR8" s="63"/>
      <c r="GHS8" s="63"/>
      <c r="GHT8" s="63"/>
      <c r="GHU8" s="63"/>
      <c r="GHV8" s="63"/>
      <c r="GHW8" s="63"/>
      <c r="GHX8" s="63"/>
      <c r="GHY8" s="63"/>
      <c r="GHZ8" s="63"/>
      <c r="GIA8" s="63"/>
      <c r="GIB8" s="63"/>
      <c r="GIC8" s="63"/>
      <c r="GID8" s="63"/>
      <c r="GIE8" s="63"/>
      <c r="GIF8" s="63"/>
      <c r="GIG8" s="63"/>
      <c r="GIH8" s="63"/>
      <c r="GII8" s="63"/>
      <c r="GIJ8" s="63"/>
      <c r="GIK8" s="63"/>
      <c r="GIL8" s="63"/>
      <c r="GIM8" s="63"/>
      <c r="GIN8" s="63"/>
      <c r="GIO8" s="63"/>
      <c r="GIP8" s="63"/>
      <c r="GIQ8" s="63"/>
      <c r="GIR8" s="63"/>
      <c r="GIS8" s="63"/>
      <c r="GIT8" s="63"/>
      <c r="GIU8" s="63"/>
      <c r="GIV8" s="63"/>
      <c r="GIW8" s="63"/>
      <c r="GIX8" s="63"/>
      <c r="GIY8" s="63"/>
      <c r="GIZ8" s="63"/>
      <c r="GJA8" s="63"/>
      <c r="GJB8" s="63"/>
      <c r="GJC8" s="63"/>
      <c r="GJD8" s="63"/>
      <c r="GJE8" s="63"/>
      <c r="GJF8" s="63"/>
      <c r="GJG8" s="63"/>
      <c r="GJH8" s="63"/>
      <c r="GJI8" s="63"/>
      <c r="GJJ8" s="63"/>
      <c r="GJK8" s="63"/>
      <c r="GJL8" s="63"/>
      <c r="GJM8" s="63"/>
      <c r="GJN8" s="63"/>
      <c r="GJO8" s="63"/>
      <c r="GJP8" s="63"/>
      <c r="GJQ8" s="63"/>
      <c r="GJR8" s="63"/>
      <c r="GJS8" s="63"/>
      <c r="GJT8" s="63"/>
      <c r="GJU8" s="63"/>
      <c r="GJV8" s="63"/>
      <c r="GJW8" s="63"/>
      <c r="GJX8" s="63"/>
      <c r="GJY8" s="63"/>
      <c r="GJZ8" s="63"/>
      <c r="GKA8" s="63"/>
      <c r="GKB8" s="63"/>
      <c r="GKC8" s="63"/>
      <c r="GKD8" s="63"/>
      <c r="GKE8" s="63"/>
      <c r="GKF8" s="63"/>
      <c r="GKG8" s="63"/>
      <c r="GKH8" s="63"/>
      <c r="GKI8" s="63"/>
      <c r="GKJ8" s="63"/>
      <c r="GKK8" s="63"/>
      <c r="GKL8" s="63"/>
      <c r="GKM8" s="63"/>
      <c r="GKN8" s="63"/>
      <c r="GKO8" s="63"/>
      <c r="GKP8" s="63"/>
      <c r="GKQ8" s="63"/>
      <c r="GKR8" s="63"/>
      <c r="GKS8" s="63"/>
      <c r="GKT8" s="63"/>
      <c r="GKU8" s="63"/>
      <c r="GKV8" s="63"/>
      <c r="GKW8" s="63"/>
      <c r="GKX8" s="63"/>
      <c r="GKY8" s="63"/>
      <c r="GKZ8" s="63"/>
      <c r="GLA8" s="63"/>
      <c r="GLB8" s="63"/>
      <c r="GLC8" s="63"/>
      <c r="GLD8" s="63"/>
      <c r="GLE8" s="63"/>
      <c r="GLF8" s="63"/>
      <c r="GLG8" s="63"/>
      <c r="GLH8" s="63"/>
      <c r="GLI8" s="63"/>
      <c r="GLJ8" s="63"/>
      <c r="GLK8" s="63"/>
      <c r="GLL8" s="63"/>
      <c r="GLM8" s="63"/>
      <c r="GLN8" s="63"/>
      <c r="GLO8" s="63"/>
      <c r="GLP8" s="63"/>
      <c r="GLQ8" s="63"/>
      <c r="GLR8" s="63"/>
      <c r="GLS8" s="63"/>
      <c r="GLT8" s="63"/>
      <c r="GLU8" s="63"/>
      <c r="GLV8" s="63"/>
      <c r="GLW8" s="63"/>
      <c r="GLX8" s="63"/>
      <c r="GLY8" s="63"/>
      <c r="GLZ8" s="63"/>
      <c r="GMA8" s="63"/>
      <c r="GMB8" s="63"/>
      <c r="GMC8" s="63"/>
      <c r="GMD8" s="63"/>
      <c r="GME8" s="63"/>
      <c r="GMF8" s="63"/>
      <c r="GMG8" s="63"/>
      <c r="GMH8" s="63"/>
      <c r="GMI8" s="63"/>
      <c r="GMJ8" s="63"/>
      <c r="GMK8" s="63"/>
      <c r="GML8" s="63"/>
      <c r="GMM8" s="63"/>
      <c r="GMN8" s="63"/>
      <c r="GMO8" s="63"/>
      <c r="GMP8" s="63"/>
      <c r="GMQ8" s="63"/>
      <c r="GMR8" s="63"/>
      <c r="GMS8" s="63"/>
      <c r="GMT8" s="63"/>
      <c r="GMU8" s="63"/>
      <c r="GMV8" s="63"/>
      <c r="GMW8" s="63"/>
      <c r="GMX8" s="63"/>
      <c r="GMY8" s="63"/>
      <c r="GMZ8" s="63"/>
      <c r="GNA8" s="63"/>
      <c r="GNB8" s="63"/>
      <c r="GNC8" s="63"/>
      <c r="GND8" s="63"/>
      <c r="GNE8" s="63"/>
      <c r="GNF8" s="63"/>
      <c r="GNG8" s="63"/>
      <c r="GNH8" s="63"/>
      <c r="GNI8" s="63"/>
      <c r="GNJ8" s="63"/>
      <c r="GNK8" s="63"/>
      <c r="GNL8" s="63"/>
      <c r="GNM8" s="63"/>
      <c r="GNN8" s="63"/>
      <c r="GNO8" s="63"/>
      <c r="GNP8" s="63"/>
      <c r="GNQ8" s="63"/>
      <c r="GNR8" s="63"/>
      <c r="GNS8" s="63"/>
      <c r="GNT8" s="63"/>
      <c r="GNU8" s="63"/>
      <c r="GNV8" s="63"/>
      <c r="GNW8" s="63"/>
      <c r="GNX8" s="63"/>
      <c r="GNY8" s="63"/>
      <c r="GNZ8" s="63"/>
      <c r="GOA8" s="63"/>
      <c r="GOB8" s="63"/>
      <c r="GOC8" s="63"/>
      <c r="GOD8" s="63"/>
      <c r="GOE8" s="63"/>
      <c r="GOF8" s="63"/>
      <c r="GOG8" s="63"/>
      <c r="GOH8" s="63"/>
      <c r="GOI8" s="63"/>
      <c r="GOJ8" s="63"/>
      <c r="GOK8" s="63"/>
      <c r="GOL8" s="63"/>
      <c r="GOM8" s="63"/>
      <c r="GON8" s="63"/>
      <c r="GOO8" s="63"/>
      <c r="GOP8" s="63"/>
      <c r="GOQ8" s="63"/>
      <c r="GOR8" s="63"/>
      <c r="GOS8" s="63"/>
      <c r="GOT8" s="63"/>
      <c r="GOU8" s="63"/>
      <c r="GOV8" s="63"/>
      <c r="GOW8" s="63"/>
      <c r="GOX8" s="63"/>
      <c r="GOY8" s="63"/>
      <c r="GOZ8" s="63"/>
      <c r="GPA8" s="63"/>
      <c r="GPB8" s="63"/>
      <c r="GPC8" s="63"/>
      <c r="GPD8" s="63"/>
      <c r="GPE8" s="63"/>
      <c r="GPF8" s="63"/>
      <c r="GPG8" s="63"/>
      <c r="GPH8" s="63"/>
      <c r="GPI8" s="63"/>
      <c r="GPJ8" s="63"/>
      <c r="GPK8" s="63"/>
      <c r="GPL8" s="63"/>
      <c r="GPM8" s="63"/>
      <c r="GPN8" s="63"/>
      <c r="GPO8" s="63"/>
      <c r="GPP8" s="63"/>
      <c r="GPQ8" s="63"/>
      <c r="GPR8" s="63"/>
      <c r="GPS8" s="63"/>
      <c r="GPT8" s="63"/>
      <c r="GPU8" s="63"/>
      <c r="GPV8" s="63"/>
      <c r="GPW8" s="63"/>
      <c r="GPX8" s="63"/>
      <c r="GPY8" s="63"/>
      <c r="GPZ8" s="63"/>
      <c r="GQA8" s="63"/>
      <c r="GQB8" s="63"/>
      <c r="GQC8" s="63"/>
      <c r="GQD8" s="63"/>
      <c r="GQE8" s="63"/>
      <c r="GQF8" s="63"/>
      <c r="GQG8" s="63"/>
      <c r="GQH8" s="63"/>
      <c r="GQI8" s="63"/>
      <c r="GQJ8" s="63"/>
      <c r="GQK8" s="63"/>
      <c r="GQL8" s="63"/>
      <c r="GQM8" s="63"/>
      <c r="GQN8" s="63"/>
      <c r="GQO8" s="63"/>
      <c r="GQP8" s="63"/>
      <c r="GQQ8" s="63"/>
      <c r="GQR8" s="63"/>
      <c r="GQS8" s="63"/>
      <c r="GQT8" s="63"/>
      <c r="GQU8" s="63"/>
      <c r="GQV8" s="63"/>
      <c r="GQW8" s="63"/>
      <c r="GQX8" s="63"/>
      <c r="GQY8" s="63"/>
      <c r="GQZ8" s="63"/>
      <c r="GRA8" s="63"/>
      <c r="GRB8" s="63"/>
      <c r="GRC8" s="63"/>
      <c r="GRD8" s="63"/>
      <c r="GRE8" s="63"/>
      <c r="GRF8" s="63"/>
      <c r="GRG8" s="63"/>
      <c r="GRH8" s="63"/>
      <c r="GRI8" s="63"/>
      <c r="GRJ8" s="63"/>
      <c r="GRK8" s="63"/>
      <c r="GRL8" s="63"/>
      <c r="GRM8" s="63"/>
      <c r="GRN8" s="63"/>
      <c r="GRO8" s="63"/>
      <c r="GRP8" s="63"/>
      <c r="GRQ8" s="63"/>
      <c r="GRR8" s="63"/>
      <c r="GRS8" s="63"/>
      <c r="GRT8" s="63"/>
      <c r="GRU8" s="63"/>
      <c r="GRV8" s="63"/>
      <c r="GRW8" s="63"/>
      <c r="GRX8" s="63"/>
      <c r="GRY8" s="63"/>
      <c r="GRZ8" s="63"/>
      <c r="GSA8" s="63"/>
      <c r="GSB8" s="63"/>
      <c r="GSC8" s="63"/>
      <c r="GSD8" s="63"/>
      <c r="GSE8" s="63"/>
      <c r="GSF8" s="63"/>
      <c r="GSG8" s="63"/>
      <c r="GSH8" s="63"/>
      <c r="GSI8" s="63"/>
      <c r="GSJ8" s="63"/>
      <c r="GSK8" s="63"/>
      <c r="GSL8" s="63"/>
      <c r="GSM8" s="63"/>
      <c r="GSN8" s="63"/>
      <c r="GSO8" s="63"/>
      <c r="GSP8" s="63"/>
      <c r="GSQ8" s="63"/>
      <c r="GSR8" s="63"/>
      <c r="GSS8" s="63"/>
      <c r="GST8" s="63"/>
      <c r="GSU8" s="63"/>
      <c r="GSV8" s="63"/>
      <c r="GSW8" s="63"/>
      <c r="GSX8" s="63"/>
      <c r="GSY8" s="63"/>
      <c r="GSZ8" s="63"/>
      <c r="GTA8" s="63"/>
      <c r="GTB8" s="63"/>
      <c r="GTC8" s="63"/>
      <c r="GTD8" s="63"/>
      <c r="GTE8" s="63"/>
      <c r="GTF8" s="63"/>
      <c r="GTG8" s="63"/>
      <c r="GTH8" s="63"/>
      <c r="GTI8" s="63"/>
      <c r="GTJ8" s="63"/>
      <c r="GTK8" s="63"/>
      <c r="GTL8" s="63"/>
      <c r="GTM8" s="63"/>
      <c r="GTN8" s="63"/>
      <c r="GTO8" s="63"/>
      <c r="GTP8" s="63"/>
      <c r="GTQ8" s="63"/>
      <c r="GTR8" s="63"/>
      <c r="GTS8" s="63"/>
      <c r="GTT8" s="63"/>
      <c r="GTU8" s="63"/>
      <c r="GTV8" s="63"/>
      <c r="GTW8" s="63"/>
      <c r="GTX8" s="63"/>
      <c r="GTY8" s="63"/>
      <c r="GTZ8" s="63"/>
      <c r="GUA8" s="63"/>
      <c r="GUB8" s="63"/>
      <c r="GUC8" s="63"/>
      <c r="GUD8" s="63"/>
      <c r="GUE8" s="63"/>
      <c r="GUF8" s="63"/>
      <c r="GUG8" s="63"/>
      <c r="GUH8" s="63"/>
      <c r="GUI8" s="63"/>
      <c r="GUJ8" s="63"/>
      <c r="GUK8" s="63"/>
      <c r="GUL8" s="63"/>
      <c r="GUM8" s="63"/>
      <c r="GUN8" s="63"/>
      <c r="GUO8" s="63"/>
      <c r="GUP8" s="63"/>
      <c r="GUQ8" s="63"/>
      <c r="GUR8" s="63"/>
      <c r="GUS8" s="63"/>
      <c r="GUT8" s="63"/>
      <c r="GUU8" s="63"/>
      <c r="GUV8" s="63"/>
      <c r="GUW8" s="63"/>
      <c r="GUX8" s="63"/>
      <c r="GUY8" s="63"/>
      <c r="GUZ8" s="63"/>
      <c r="GVA8" s="63"/>
      <c r="GVB8" s="63"/>
      <c r="GVC8" s="63"/>
      <c r="GVD8" s="63"/>
      <c r="GVE8" s="63"/>
      <c r="GVF8" s="63"/>
      <c r="GVG8" s="63"/>
      <c r="GVH8" s="63"/>
      <c r="GVI8" s="63"/>
      <c r="GVJ8" s="63"/>
      <c r="GVK8" s="63"/>
      <c r="GVL8" s="63"/>
      <c r="GVM8" s="63"/>
      <c r="GVN8" s="63"/>
      <c r="GVO8" s="63"/>
      <c r="GVP8" s="63"/>
      <c r="GVQ8" s="63"/>
      <c r="GVR8" s="63"/>
      <c r="GVS8" s="63"/>
      <c r="GVT8" s="63"/>
      <c r="GVU8" s="63"/>
      <c r="GVV8" s="63"/>
      <c r="GVW8" s="63"/>
      <c r="GVX8" s="63"/>
      <c r="GVY8" s="63"/>
      <c r="GVZ8" s="63"/>
      <c r="GWA8" s="63"/>
      <c r="GWB8" s="63"/>
      <c r="GWC8" s="63"/>
      <c r="GWD8" s="63"/>
      <c r="GWE8" s="63"/>
      <c r="GWF8" s="63"/>
      <c r="GWG8" s="63"/>
      <c r="GWH8" s="63"/>
      <c r="GWI8" s="63"/>
      <c r="GWJ8" s="63"/>
      <c r="GWK8" s="63"/>
      <c r="GWL8" s="63"/>
      <c r="GWM8" s="63"/>
      <c r="GWN8" s="63"/>
      <c r="GWO8" s="63"/>
      <c r="GWP8" s="63"/>
      <c r="GWQ8" s="63"/>
      <c r="GWR8" s="63"/>
      <c r="GWS8" s="63"/>
      <c r="GWT8" s="63"/>
      <c r="GWU8" s="63"/>
      <c r="GWV8" s="63"/>
      <c r="GWW8" s="63"/>
      <c r="GWX8" s="63"/>
      <c r="GWY8" s="63"/>
      <c r="GWZ8" s="63"/>
      <c r="GXA8" s="63"/>
      <c r="GXB8" s="63"/>
      <c r="GXC8" s="63"/>
      <c r="GXD8" s="63"/>
      <c r="GXE8" s="63"/>
      <c r="GXF8" s="63"/>
      <c r="GXG8" s="63"/>
      <c r="GXH8" s="63"/>
      <c r="GXI8" s="63"/>
      <c r="GXJ8" s="63"/>
      <c r="GXK8" s="63"/>
      <c r="GXL8" s="63"/>
      <c r="GXM8" s="63"/>
      <c r="GXN8" s="63"/>
      <c r="GXO8" s="63"/>
      <c r="GXP8" s="63"/>
      <c r="GXQ8" s="63"/>
      <c r="GXR8" s="63"/>
      <c r="GXS8" s="63"/>
      <c r="GXT8" s="63"/>
      <c r="GXU8" s="63"/>
      <c r="GXV8" s="63"/>
      <c r="GXW8" s="63"/>
      <c r="GXX8" s="63"/>
      <c r="GXY8" s="63"/>
      <c r="GXZ8" s="63"/>
      <c r="GYA8" s="63"/>
      <c r="GYB8" s="63"/>
      <c r="GYC8" s="63"/>
      <c r="GYD8" s="63"/>
      <c r="GYE8" s="63"/>
      <c r="GYF8" s="63"/>
      <c r="GYG8" s="63"/>
      <c r="GYH8" s="63"/>
      <c r="GYI8" s="63"/>
      <c r="GYJ8" s="63"/>
      <c r="GYK8" s="63"/>
      <c r="GYL8" s="63"/>
      <c r="GYM8" s="63"/>
      <c r="GYN8" s="63"/>
      <c r="GYO8" s="63"/>
      <c r="GYP8" s="63"/>
      <c r="GYQ8" s="63"/>
      <c r="GYR8" s="63"/>
      <c r="GYS8" s="63"/>
      <c r="GYT8" s="63"/>
      <c r="GYU8" s="63"/>
      <c r="GYV8" s="63"/>
      <c r="GYW8" s="63"/>
      <c r="GYX8" s="63"/>
      <c r="GYY8" s="63"/>
      <c r="GYZ8" s="63"/>
      <c r="GZA8" s="63"/>
      <c r="GZB8" s="63"/>
      <c r="GZC8" s="63"/>
      <c r="GZD8" s="63"/>
      <c r="GZE8" s="63"/>
      <c r="GZF8" s="63"/>
      <c r="GZG8" s="63"/>
      <c r="GZH8" s="63"/>
      <c r="GZI8" s="63"/>
      <c r="GZJ8" s="63"/>
      <c r="GZK8" s="63"/>
      <c r="GZL8" s="63"/>
      <c r="GZM8" s="63"/>
      <c r="GZN8" s="63"/>
      <c r="GZO8" s="63"/>
      <c r="GZP8" s="63"/>
      <c r="GZQ8" s="63"/>
      <c r="GZR8" s="63"/>
      <c r="GZS8" s="63"/>
      <c r="GZT8" s="63"/>
      <c r="GZU8" s="63"/>
      <c r="GZV8" s="63"/>
      <c r="GZW8" s="63"/>
      <c r="GZX8" s="63"/>
      <c r="GZY8" s="63"/>
      <c r="GZZ8" s="63"/>
      <c r="HAA8" s="63"/>
      <c r="HAB8" s="63"/>
      <c r="HAC8" s="63"/>
      <c r="HAD8" s="63"/>
      <c r="HAE8" s="63"/>
      <c r="HAF8" s="63"/>
      <c r="HAG8" s="63"/>
      <c r="HAH8" s="63"/>
      <c r="HAI8" s="63"/>
      <c r="HAJ8" s="63"/>
      <c r="HAK8" s="63"/>
      <c r="HAL8" s="63"/>
      <c r="HAM8" s="63"/>
      <c r="HAN8" s="63"/>
      <c r="HAO8" s="63"/>
      <c r="HAP8" s="63"/>
      <c r="HAQ8" s="63"/>
      <c r="HAR8" s="63"/>
      <c r="HAS8" s="63"/>
      <c r="HAT8" s="63"/>
      <c r="HAU8" s="63"/>
      <c r="HAV8" s="63"/>
      <c r="HAW8" s="63"/>
      <c r="HAX8" s="63"/>
      <c r="HAY8" s="63"/>
      <c r="HAZ8" s="63"/>
      <c r="HBA8" s="63"/>
      <c r="HBB8" s="63"/>
      <c r="HBC8" s="63"/>
      <c r="HBD8" s="63"/>
      <c r="HBE8" s="63"/>
      <c r="HBF8" s="63"/>
      <c r="HBG8" s="63"/>
      <c r="HBH8" s="63"/>
      <c r="HBI8" s="63"/>
      <c r="HBJ8" s="63"/>
      <c r="HBK8" s="63"/>
      <c r="HBL8" s="63"/>
      <c r="HBM8" s="63"/>
      <c r="HBN8" s="63"/>
      <c r="HBO8" s="63"/>
      <c r="HBP8" s="63"/>
      <c r="HBQ8" s="63"/>
      <c r="HBR8" s="63"/>
      <c r="HBS8" s="63"/>
      <c r="HBT8" s="63"/>
      <c r="HBU8" s="63"/>
      <c r="HBV8" s="63"/>
      <c r="HBW8" s="63"/>
      <c r="HBX8" s="63"/>
      <c r="HBY8" s="63"/>
      <c r="HBZ8" s="63"/>
      <c r="HCA8" s="63"/>
      <c r="HCB8" s="63"/>
      <c r="HCC8" s="63"/>
      <c r="HCD8" s="63"/>
      <c r="HCE8" s="63"/>
      <c r="HCF8" s="63"/>
      <c r="HCG8" s="63"/>
      <c r="HCH8" s="63"/>
      <c r="HCI8" s="63"/>
      <c r="HCJ8" s="63"/>
      <c r="HCK8" s="63"/>
      <c r="HCL8" s="63"/>
      <c r="HCM8" s="63"/>
      <c r="HCN8" s="63"/>
      <c r="HCO8" s="63"/>
      <c r="HCP8" s="63"/>
      <c r="HCQ8" s="63"/>
      <c r="HCR8" s="63"/>
      <c r="HCS8" s="63"/>
      <c r="HCT8" s="63"/>
      <c r="HCU8" s="63"/>
      <c r="HCV8" s="63"/>
      <c r="HCW8" s="63"/>
      <c r="HCX8" s="63"/>
      <c r="HCY8" s="63"/>
      <c r="HCZ8" s="63"/>
      <c r="HDA8" s="63"/>
      <c r="HDB8" s="63"/>
      <c r="HDC8" s="63"/>
      <c r="HDD8" s="63"/>
      <c r="HDE8" s="63"/>
      <c r="HDF8" s="63"/>
      <c r="HDG8" s="63"/>
      <c r="HDH8" s="63"/>
      <c r="HDI8" s="63"/>
      <c r="HDJ8" s="63"/>
      <c r="HDK8" s="63"/>
      <c r="HDL8" s="63"/>
      <c r="HDM8" s="63"/>
      <c r="HDN8" s="63"/>
      <c r="HDO8" s="63"/>
      <c r="HDP8" s="63"/>
      <c r="HDQ8" s="63"/>
      <c r="HDR8" s="63"/>
      <c r="HDS8" s="63"/>
      <c r="HDT8" s="63"/>
      <c r="HDU8" s="63"/>
      <c r="HDV8" s="63"/>
      <c r="HDW8" s="63"/>
      <c r="HDX8" s="63"/>
      <c r="HDY8" s="63"/>
      <c r="HDZ8" s="63"/>
      <c r="HEA8" s="63"/>
      <c r="HEB8" s="63"/>
      <c r="HEC8" s="63"/>
      <c r="HED8" s="63"/>
      <c r="HEE8" s="63"/>
      <c r="HEF8" s="63"/>
      <c r="HEG8" s="63"/>
      <c r="HEH8" s="63"/>
      <c r="HEI8" s="63"/>
      <c r="HEJ8" s="63"/>
      <c r="HEK8" s="63"/>
      <c r="HEL8" s="63"/>
      <c r="HEM8" s="63"/>
      <c r="HEN8" s="63"/>
      <c r="HEO8" s="63"/>
      <c r="HEP8" s="63"/>
      <c r="HEQ8" s="63"/>
      <c r="HER8" s="63"/>
      <c r="HES8" s="63"/>
      <c r="HET8" s="63"/>
      <c r="HEU8" s="63"/>
      <c r="HEV8" s="63"/>
      <c r="HEW8" s="63"/>
      <c r="HEX8" s="63"/>
      <c r="HEY8" s="63"/>
      <c r="HEZ8" s="63"/>
      <c r="HFA8" s="63"/>
      <c r="HFB8" s="63"/>
      <c r="HFC8" s="63"/>
      <c r="HFD8" s="63"/>
      <c r="HFE8" s="63"/>
      <c r="HFF8" s="63"/>
      <c r="HFG8" s="63"/>
      <c r="HFH8" s="63"/>
      <c r="HFI8" s="63"/>
      <c r="HFJ8" s="63"/>
      <c r="HFK8" s="63"/>
      <c r="HFL8" s="63"/>
      <c r="HFM8" s="63"/>
      <c r="HFN8" s="63"/>
      <c r="HFO8" s="63"/>
      <c r="HFP8" s="63"/>
      <c r="HFQ8" s="63"/>
      <c r="HFR8" s="63"/>
      <c r="HFS8" s="63"/>
      <c r="HFT8" s="63"/>
      <c r="HFU8" s="63"/>
      <c r="HFV8" s="63"/>
      <c r="HFW8" s="63"/>
      <c r="HFX8" s="63"/>
      <c r="HFY8" s="63"/>
      <c r="HFZ8" s="63"/>
      <c r="HGA8" s="63"/>
      <c r="HGB8" s="63"/>
      <c r="HGC8" s="63"/>
      <c r="HGD8" s="63"/>
      <c r="HGE8" s="63"/>
      <c r="HGF8" s="63"/>
      <c r="HGG8" s="63"/>
      <c r="HGH8" s="63"/>
      <c r="HGI8" s="63"/>
      <c r="HGJ8" s="63"/>
      <c r="HGK8" s="63"/>
      <c r="HGL8" s="63"/>
      <c r="HGM8" s="63"/>
      <c r="HGN8" s="63"/>
      <c r="HGO8" s="63"/>
      <c r="HGP8" s="63"/>
      <c r="HGQ8" s="63"/>
      <c r="HGR8" s="63"/>
      <c r="HGS8" s="63"/>
      <c r="HGT8" s="63"/>
      <c r="HGU8" s="63"/>
      <c r="HGV8" s="63"/>
      <c r="HGW8" s="63"/>
      <c r="HGX8" s="63"/>
      <c r="HGY8" s="63"/>
      <c r="HGZ8" s="63"/>
      <c r="HHA8" s="63"/>
      <c r="HHB8" s="63"/>
      <c r="HHC8" s="63"/>
      <c r="HHD8" s="63"/>
      <c r="HHE8" s="63"/>
      <c r="HHF8" s="63"/>
      <c r="HHG8" s="63"/>
      <c r="HHH8" s="63"/>
      <c r="HHI8" s="63"/>
      <c r="HHJ8" s="63"/>
      <c r="HHK8" s="63"/>
      <c r="HHL8" s="63"/>
      <c r="HHM8" s="63"/>
      <c r="HHN8" s="63"/>
      <c r="HHO8" s="63"/>
      <c r="HHP8" s="63"/>
      <c r="HHQ8" s="63"/>
      <c r="HHR8" s="63"/>
      <c r="HHS8" s="63"/>
      <c r="HHT8" s="63"/>
      <c r="HHU8" s="63"/>
      <c r="HHV8" s="63"/>
      <c r="HHW8" s="63"/>
      <c r="HHX8" s="63"/>
      <c r="HHY8" s="63"/>
      <c r="HHZ8" s="63"/>
      <c r="HIA8" s="63"/>
      <c r="HIB8" s="63"/>
      <c r="HIC8" s="63"/>
      <c r="HID8" s="63"/>
      <c r="HIE8" s="63"/>
      <c r="HIF8" s="63"/>
      <c r="HIG8" s="63"/>
      <c r="HIH8" s="63"/>
      <c r="HII8" s="63"/>
      <c r="HIJ8" s="63"/>
      <c r="HIK8" s="63"/>
      <c r="HIL8" s="63"/>
      <c r="HIM8" s="63"/>
      <c r="HIN8" s="63"/>
      <c r="HIO8" s="63"/>
      <c r="HIP8" s="63"/>
      <c r="HIQ8" s="63"/>
      <c r="HIR8" s="63"/>
      <c r="HIS8" s="63"/>
      <c r="HIT8" s="63"/>
      <c r="HIU8" s="63"/>
      <c r="HIV8" s="63"/>
      <c r="HIW8" s="63"/>
      <c r="HIX8" s="63"/>
      <c r="HIY8" s="63"/>
      <c r="HIZ8" s="63"/>
      <c r="HJA8" s="63"/>
      <c r="HJB8" s="63"/>
      <c r="HJC8" s="63"/>
      <c r="HJD8" s="63"/>
      <c r="HJE8" s="63"/>
      <c r="HJF8" s="63"/>
      <c r="HJG8" s="63"/>
      <c r="HJH8" s="63"/>
      <c r="HJI8" s="63"/>
      <c r="HJJ8" s="63"/>
      <c r="HJK8" s="63"/>
      <c r="HJL8" s="63"/>
      <c r="HJM8" s="63"/>
      <c r="HJN8" s="63"/>
      <c r="HJO8" s="63"/>
      <c r="HJP8" s="63"/>
      <c r="HJQ8" s="63"/>
      <c r="HJR8" s="63"/>
      <c r="HJS8" s="63"/>
      <c r="HJT8" s="63"/>
      <c r="HJU8" s="63"/>
      <c r="HJV8" s="63"/>
      <c r="HJW8" s="63"/>
      <c r="HJX8" s="63"/>
      <c r="HJY8" s="63"/>
      <c r="HJZ8" s="63"/>
      <c r="HKA8" s="63"/>
      <c r="HKB8" s="63"/>
      <c r="HKC8" s="63"/>
      <c r="HKD8" s="63"/>
      <c r="HKE8" s="63"/>
      <c r="HKF8" s="63"/>
      <c r="HKG8" s="63"/>
      <c r="HKH8" s="63"/>
      <c r="HKI8" s="63"/>
      <c r="HKJ8" s="63"/>
      <c r="HKK8" s="63"/>
      <c r="HKL8" s="63"/>
      <c r="HKM8" s="63"/>
      <c r="HKN8" s="63"/>
      <c r="HKO8" s="63"/>
      <c r="HKP8" s="63"/>
      <c r="HKQ8" s="63"/>
      <c r="HKR8" s="63"/>
      <c r="HKS8" s="63"/>
      <c r="HKT8" s="63"/>
      <c r="HKU8" s="63"/>
      <c r="HKV8" s="63"/>
      <c r="HKW8" s="63"/>
      <c r="HKX8" s="63"/>
      <c r="HKY8" s="63"/>
      <c r="HKZ8" s="63"/>
      <c r="HLA8" s="63"/>
      <c r="HLB8" s="63"/>
      <c r="HLC8" s="63"/>
      <c r="HLD8" s="63"/>
      <c r="HLE8" s="63"/>
      <c r="HLF8" s="63"/>
      <c r="HLG8" s="63"/>
      <c r="HLH8" s="63"/>
      <c r="HLI8" s="63"/>
      <c r="HLJ8" s="63"/>
      <c r="HLK8" s="63"/>
      <c r="HLL8" s="63"/>
      <c r="HLM8" s="63"/>
      <c r="HLN8" s="63"/>
      <c r="HLO8" s="63"/>
      <c r="HLP8" s="63"/>
      <c r="HLQ8" s="63"/>
      <c r="HLR8" s="63"/>
      <c r="HLS8" s="63"/>
      <c r="HLT8" s="63"/>
      <c r="HLU8" s="63"/>
      <c r="HLV8" s="63"/>
      <c r="HLW8" s="63"/>
      <c r="HLX8" s="63"/>
      <c r="HLY8" s="63"/>
      <c r="HLZ8" s="63"/>
      <c r="HMA8" s="63"/>
      <c r="HMB8" s="63"/>
      <c r="HMC8" s="63"/>
      <c r="HMD8" s="63"/>
      <c r="HME8" s="63"/>
      <c r="HMF8" s="63"/>
      <c r="HMG8" s="63"/>
      <c r="HMH8" s="63"/>
      <c r="HMI8" s="63"/>
      <c r="HMJ8" s="63"/>
      <c r="HMK8" s="63"/>
      <c r="HML8" s="63"/>
      <c r="HMM8" s="63"/>
      <c r="HMN8" s="63"/>
      <c r="HMO8" s="63"/>
      <c r="HMP8" s="63"/>
      <c r="HMQ8" s="63"/>
      <c r="HMR8" s="63"/>
      <c r="HMS8" s="63"/>
      <c r="HMT8" s="63"/>
      <c r="HMU8" s="63"/>
      <c r="HMV8" s="63"/>
      <c r="HMW8" s="63"/>
      <c r="HMX8" s="63"/>
      <c r="HMY8" s="63"/>
      <c r="HMZ8" s="63"/>
      <c r="HNA8" s="63"/>
      <c r="HNB8" s="63"/>
      <c r="HNC8" s="63"/>
      <c r="HND8" s="63"/>
      <c r="HNE8" s="63"/>
      <c r="HNF8" s="63"/>
      <c r="HNG8" s="63"/>
      <c r="HNH8" s="63"/>
      <c r="HNI8" s="63"/>
      <c r="HNJ8" s="63"/>
      <c r="HNK8" s="63"/>
      <c r="HNL8" s="63"/>
      <c r="HNM8" s="63"/>
      <c r="HNN8" s="63"/>
      <c r="HNO8" s="63"/>
      <c r="HNP8" s="63"/>
      <c r="HNQ8" s="63"/>
      <c r="HNR8" s="63"/>
      <c r="HNS8" s="63"/>
      <c r="HNT8" s="63"/>
      <c r="HNU8" s="63"/>
      <c r="HNV8" s="63"/>
      <c r="HNW8" s="63"/>
      <c r="HNX8" s="63"/>
      <c r="HNY8" s="63"/>
      <c r="HNZ8" s="63"/>
      <c r="HOA8" s="63"/>
      <c r="HOB8" s="63"/>
      <c r="HOC8" s="63"/>
      <c r="HOD8" s="63"/>
      <c r="HOE8" s="63"/>
      <c r="HOF8" s="63"/>
      <c r="HOG8" s="63"/>
      <c r="HOH8" s="63"/>
      <c r="HOI8" s="63"/>
      <c r="HOJ8" s="63"/>
      <c r="HOK8" s="63"/>
      <c r="HOL8" s="63"/>
      <c r="HOM8" s="63"/>
      <c r="HON8" s="63"/>
      <c r="HOO8" s="63"/>
      <c r="HOP8" s="63"/>
      <c r="HOQ8" s="63"/>
      <c r="HOR8" s="63"/>
      <c r="HOS8" s="63"/>
      <c r="HOT8" s="63"/>
      <c r="HOU8" s="63"/>
      <c r="HOV8" s="63"/>
      <c r="HOW8" s="63"/>
      <c r="HOX8" s="63"/>
      <c r="HOY8" s="63"/>
      <c r="HOZ8" s="63"/>
      <c r="HPA8" s="63"/>
      <c r="HPB8" s="63"/>
      <c r="HPC8" s="63"/>
      <c r="HPD8" s="63"/>
      <c r="HPE8" s="63"/>
      <c r="HPF8" s="63"/>
      <c r="HPG8" s="63"/>
      <c r="HPH8" s="63"/>
      <c r="HPI8" s="63"/>
      <c r="HPJ8" s="63"/>
      <c r="HPK8" s="63"/>
      <c r="HPL8" s="63"/>
      <c r="HPM8" s="63"/>
      <c r="HPN8" s="63"/>
      <c r="HPO8" s="63"/>
      <c r="HPP8" s="63"/>
      <c r="HPQ8" s="63"/>
      <c r="HPR8" s="63"/>
      <c r="HPS8" s="63"/>
      <c r="HPT8" s="63"/>
      <c r="HPU8" s="63"/>
      <c r="HPV8" s="63"/>
      <c r="HPW8" s="63"/>
      <c r="HPX8" s="63"/>
      <c r="HPY8" s="63"/>
      <c r="HPZ8" s="63"/>
      <c r="HQA8" s="63"/>
      <c r="HQB8" s="63"/>
      <c r="HQC8" s="63"/>
      <c r="HQD8" s="63"/>
      <c r="HQE8" s="63"/>
      <c r="HQF8" s="63"/>
      <c r="HQG8" s="63"/>
      <c r="HQH8" s="63"/>
      <c r="HQI8" s="63"/>
      <c r="HQJ8" s="63"/>
      <c r="HQK8" s="63"/>
      <c r="HQL8" s="63"/>
      <c r="HQM8" s="63"/>
      <c r="HQN8" s="63"/>
      <c r="HQO8" s="63"/>
      <c r="HQP8" s="63"/>
      <c r="HQQ8" s="63"/>
      <c r="HQR8" s="63"/>
      <c r="HQS8" s="63"/>
      <c r="HQT8" s="63"/>
      <c r="HQU8" s="63"/>
      <c r="HQV8" s="63"/>
      <c r="HQW8" s="63"/>
      <c r="HQX8" s="63"/>
      <c r="HQY8" s="63"/>
      <c r="HQZ8" s="63"/>
      <c r="HRA8" s="63"/>
      <c r="HRB8" s="63"/>
      <c r="HRC8" s="63"/>
      <c r="HRD8" s="63"/>
      <c r="HRE8" s="63"/>
      <c r="HRF8" s="63"/>
      <c r="HRG8" s="63"/>
      <c r="HRH8" s="63"/>
      <c r="HRI8" s="63"/>
      <c r="HRJ8" s="63"/>
      <c r="HRK8" s="63"/>
      <c r="HRL8" s="63"/>
      <c r="HRM8" s="63"/>
      <c r="HRN8" s="63"/>
      <c r="HRO8" s="63"/>
      <c r="HRP8" s="63"/>
      <c r="HRQ8" s="63"/>
      <c r="HRR8" s="63"/>
      <c r="HRS8" s="63"/>
      <c r="HRT8" s="63"/>
      <c r="HRU8" s="63"/>
      <c r="HRV8" s="63"/>
      <c r="HRW8" s="63"/>
      <c r="HRX8" s="63"/>
      <c r="HRY8" s="63"/>
      <c r="HRZ8" s="63"/>
      <c r="HSA8" s="63"/>
      <c r="HSB8" s="63"/>
      <c r="HSC8" s="63"/>
      <c r="HSD8" s="63"/>
      <c r="HSE8" s="63"/>
      <c r="HSF8" s="63"/>
      <c r="HSG8" s="63"/>
      <c r="HSH8" s="63"/>
      <c r="HSI8" s="63"/>
      <c r="HSJ8" s="63"/>
      <c r="HSK8" s="63"/>
      <c r="HSL8" s="63"/>
      <c r="HSM8" s="63"/>
      <c r="HSN8" s="63"/>
      <c r="HSO8" s="63"/>
      <c r="HSP8" s="63"/>
      <c r="HSQ8" s="63"/>
      <c r="HSR8" s="63"/>
      <c r="HSS8" s="63"/>
      <c r="HST8" s="63"/>
      <c r="HSU8" s="63"/>
      <c r="HSV8" s="63"/>
      <c r="HSW8" s="63"/>
      <c r="HSX8" s="63"/>
      <c r="HSY8" s="63"/>
      <c r="HSZ8" s="63"/>
      <c r="HTA8" s="63"/>
      <c r="HTB8" s="63"/>
      <c r="HTC8" s="63"/>
      <c r="HTD8" s="63"/>
      <c r="HTE8" s="63"/>
      <c r="HTF8" s="63"/>
      <c r="HTG8" s="63"/>
      <c r="HTH8" s="63"/>
      <c r="HTI8" s="63"/>
      <c r="HTJ8" s="63"/>
      <c r="HTK8" s="63"/>
      <c r="HTL8" s="63"/>
      <c r="HTM8" s="63"/>
      <c r="HTN8" s="63"/>
      <c r="HTO8" s="63"/>
      <c r="HTP8" s="63"/>
      <c r="HTQ8" s="63"/>
      <c r="HTR8" s="63"/>
      <c r="HTS8" s="63"/>
      <c r="HTT8" s="63"/>
      <c r="HTU8" s="63"/>
      <c r="HTV8" s="63"/>
      <c r="HTW8" s="63"/>
      <c r="HTX8" s="63"/>
      <c r="HTY8" s="63"/>
      <c r="HTZ8" s="63"/>
      <c r="HUA8" s="63"/>
      <c r="HUB8" s="63"/>
      <c r="HUC8" s="63"/>
      <c r="HUD8" s="63"/>
      <c r="HUE8" s="63"/>
      <c r="HUF8" s="63"/>
      <c r="HUG8" s="63"/>
      <c r="HUH8" s="63"/>
      <c r="HUI8" s="63"/>
      <c r="HUJ8" s="63"/>
      <c r="HUK8" s="63"/>
      <c r="HUL8" s="63"/>
      <c r="HUM8" s="63"/>
      <c r="HUN8" s="63"/>
      <c r="HUO8" s="63"/>
      <c r="HUP8" s="63"/>
      <c r="HUQ8" s="63"/>
      <c r="HUR8" s="63"/>
      <c r="HUS8" s="63"/>
      <c r="HUT8" s="63"/>
      <c r="HUU8" s="63"/>
      <c r="HUV8" s="63"/>
      <c r="HUW8" s="63"/>
      <c r="HUX8" s="63"/>
      <c r="HUY8" s="63"/>
      <c r="HUZ8" s="63"/>
      <c r="HVA8" s="63"/>
      <c r="HVB8" s="63"/>
      <c r="HVC8" s="63"/>
      <c r="HVD8" s="63"/>
      <c r="HVE8" s="63"/>
      <c r="HVF8" s="63"/>
      <c r="HVG8" s="63"/>
      <c r="HVH8" s="63"/>
      <c r="HVI8" s="63"/>
      <c r="HVJ8" s="63"/>
      <c r="HVK8" s="63"/>
      <c r="HVL8" s="63"/>
      <c r="HVM8" s="63"/>
      <c r="HVN8" s="63"/>
      <c r="HVO8" s="63"/>
      <c r="HVP8" s="63"/>
      <c r="HVQ8" s="63"/>
      <c r="HVR8" s="63"/>
      <c r="HVS8" s="63"/>
      <c r="HVT8" s="63"/>
      <c r="HVU8" s="63"/>
      <c r="HVV8" s="63"/>
      <c r="HVW8" s="63"/>
      <c r="HVX8" s="63"/>
      <c r="HVY8" s="63"/>
      <c r="HVZ8" s="63"/>
      <c r="HWA8" s="63"/>
      <c r="HWB8" s="63"/>
      <c r="HWC8" s="63"/>
      <c r="HWD8" s="63"/>
      <c r="HWE8" s="63"/>
      <c r="HWF8" s="63"/>
      <c r="HWG8" s="63"/>
      <c r="HWH8" s="63"/>
      <c r="HWI8" s="63"/>
      <c r="HWJ8" s="63"/>
      <c r="HWK8" s="63"/>
      <c r="HWL8" s="63"/>
      <c r="HWM8" s="63"/>
      <c r="HWN8" s="63"/>
      <c r="HWO8" s="63"/>
      <c r="HWP8" s="63"/>
      <c r="HWQ8" s="63"/>
      <c r="HWR8" s="63"/>
      <c r="HWS8" s="63"/>
      <c r="HWT8" s="63"/>
      <c r="HWU8" s="63"/>
      <c r="HWV8" s="63"/>
      <c r="HWW8" s="63"/>
      <c r="HWX8" s="63"/>
      <c r="HWY8" s="63"/>
      <c r="HWZ8" s="63"/>
      <c r="HXA8" s="63"/>
      <c r="HXB8" s="63"/>
      <c r="HXC8" s="63"/>
      <c r="HXD8" s="63"/>
      <c r="HXE8" s="63"/>
      <c r="HXF8" s="63"/>
      <c r="HXG8" s="63"/>
      <c r="HXH8" s="63"/>
      <c r="HXI8" s="63"/>
      <c r="HXJ8" s="63"/>
      <c r="HXK8" s="63"/>
      <c r="HXL8" s="63"/>
      <c r="HXM8" s="63"/>
      <c r="HXN8" s="63"/>
      <c r="HXO8" s="63"/>
      <c r="HXP8" s="63"/>
      <c r="HXQ8" s="63"/>
      <c r="HXR8" s="63"/>
      <c r="HXS8" s="63"/>
      <c r="HXT8" s="63"/>
      <c r="HXU8" s="63"/>
      <c r="HXV8" s="63"/>
      <c r="HXW8" s="63"/>
      <c r="HXX8" s="63"/>
      <c r="HXY8" s="63"/>
      <c r="HXZ8" s="63"/>
      <c r="HYA8" s="63"/>
      <c r="HYB8" s="63"/>
      <c r="HYC8" s="63"/>
      <c r="HYD8" s="63"/>
      <c r="HYE8" s="63"/>
      <c r="HYF8" s="63"/>
      <c r="HYG8" s="63"/>
      <c r="HYH8" s="63"/>
      <c r="HYI8" s="63"/>
      <c r="HYJ8" s="63"/>
      <c r="HYK8" s="63"/>
      <c r="HYL8" s="63"/>
      <c r="HYM8" s="63"/>
      <c r="HYN8" s="63"/>
      <c r="HYO8" s="63"/>
      <c r="HYP8" s="63"/>
      <c r="HYQ8" s="63"/>
      <c r="HYR8" s="63"/>
      <c r="HYS8" s="63"/>
      <c r="HYT8" s="63"/>
      <c r="HYU8" s="63"/>
      <c r="HYV8" s="63"/>
      <c r="HYW8" s="63"/>
      <c r="HYX8" s="63"/>
      <c r="HYY8" s="63"/>
      <c r="HYZ8" s="63"/>
      <c r="HZA8" s="63"/>
      <c r="HZB8" s="63"/>
      <c r="HZC8" s="63"/>
      <c r="HZD8" s="63"/>
      <c r="HZE8" s="63"/>
      <c r="HZF8" s="63"/>
      <c r="HZG8" s="63"/>
      <c r="HZH8" s="63"/>
      <c r="HZI8" s="63"/>
      <c r="HZJ8" s="63"/>
      <c r="HZK8" s="63"/>
      <c r="HZL8" s="63"/>
      <c r="HZM8" s="63"/>
      <c r="HZN8" s="63"/>
      <c r="HZO8" s="63"/>
      <c r="HZP8" s="63"/>
      <c r="HZQ8" s="63"/>
      <c r="HZR8" s="63"/>
      <c r="HZS8" s="63"/>
      <c r="HZT8" s="63"/>
      <c r="HZU8" s="63"/>
      <c r="HZV8" s="63"/>
      <c r="HZW8" s="63"/>
      <c r="HZX8" s="63"/>
      <c r="HZY8" s="63"/>
      <c r="HZZ8" s="63"/>
      <c r="IAA8" s="63"/>
      <c r="IAB8" s="63"/>
      <c r="IAC8" s="63"/>
      <c r="IAD8" s="63"/>
      <c r="IAE8" s="63"/>
      <c r="IAF8" s="63"/>
      <c r="IAG8" s="63"/>
      <c r="IAH8" s="63"/>
      <c r="IAI8" s="63"/>
      <c r="IAJ8" s="63"/>
      <c r="IAK8" s="63"/>
      <c r="IAL8" s="63"/>
      <c r="IAM8" s="63"/>
      <c r="IAN8" s="63"/>
      <c r="IAO8" s="63"/>
      <c r="IAP8" s="63"/>
      <c r="IAQ8" s="63"/>
      <c r="IAR8" s="63"/>
      <c r="IAS8" s="63"/>
      <c r="IAT8" s="63"/>
      <c r="IAU8" s="63"/>
      <c r="IAV8" s="63"/>
      <c r="IAW8" s="63"/>
      <c r="IAX8" s="63"/>
      <c r="IAY8" s="63"/>
      <c r="IAZ8" s="63"/>
      <c r="IBA8" s="63"/>
      <c r="IBB8" s="63"/>
      <c r="IBC8" s="63"/>
      <c r="IBD8" s="63"/>
      <c r="IBE8" s="63"/>
      <c r="IBF8" s="63"/>
      <c r="IBG8" s="63"/>
      <c r="IBH8" s="63"/>
      <c r="IBI8" s="63"/>
      <c r="IBJ8" s="63"/>
      <c r="IBK8" s="63"/>
      <c r="IBL8" s="63"/>
      <c r="IBM8" s="63"/>
      <c r="IBN8" s="63"/>
      <c r="IBO8" s="63"/>
      <c r="IBP8" s="63"/>
      <c r="IBQ8" s="63"/>
      <c r="IBR8" s="63"/>
      <c r="IBS8" s="63"/>
      <c r="IBT8" s="63"/>
      <c r="IBU8" s="63"/>
      <c r="IBV8" s="63"/>
      <c r="IBW8" s="63"/>
      <c r="IBX8" s="63"/>
      <c r="IBY8" s="63"/>
      <c r="IBZ8" s="63"/>
      <c r="ICA8" s="63"/>
      <c r="ICB8" s="63"/>
      <c r="ICC8" s="63"/>
      <c r="ICD8" s="63"/>
      <c r="ICE8" s="63"/>
      <c r="ICF8" s="63"/>
      <c r="ICG8" s="63"/>
      <c r="ICH8" s="63"/>
      <c r="ICI8" s="63"/>
      <c r="ICJ8" s="63"/>
      <c r="ICK8" s="63"/>
      <c r="ICL8" s="63"/>
      <c r="ICM8" s="63"/>
      <c r="ICN8" s="63"/>
      <c r="ICO8" s="63"/>
      <c r="ICP8" s="63"/>
      <c r="ICQ8" s="63"/>
      <c r="ICR8" s="63"/>
      <c r="ICS8" s="63"/>
      <c r="ICT8" s="63"/>
      <c r="ICU8" s="63"/>
      <c r="ICV8" s="63"/>
      <c r="ICW8" s="63"/>
      <c r="ICX8" s="63"/>
      <c r="ICY8" s="63"/>
      <c r="ICZ8" s="63"/>
      <c r="IDA8" s="63"/>
      <c r="IDB8" s="63"/>
      <c r="IDC8" s="63"/>
      <c r="IDD8" s="63"/>
      <c r="IDE8" s="63"/>
      <c r="IDF8" s="63"/>
      <c r="IDG8" s="63"/>
      <c r="IDH8" s="63"/>
      <c r="IDI8" s="63"/>
      <c r="IDJ8" s="63"/>
      <c r="IDK8" s="63"/>
      <c r="IDL8" s="63"/>
      <c r="IDM8" s="63"/>
      <c r="IDN8" s="63"/>
      <c r="IDO8" s="63"/>
      <c r="IDP8" s="63"/>
      <c r="IDQ8" s="63"/>
      <c r="IDR8" s="63"/>
      <c r="IDS8" s="63"/>
      <c r="IDT8" s="63"/>
      <c r="IDU8" s="63"/>
      <c r="IDV8" s="63"/>
      <c r="IDW8" s="63"/>
      <c r="IDX8" s="63"/>
      <c r="IDY8" s="63"/>
      <c r="IDZ8" s="63"/>
      <c r="IEA8" s="63"/>
      <c r="IEB8" s="63"/>
      <c r="IEC8" s="63"/>
      <c r="IED8" s="63"/>
      <c r="IEE8" s="63"/>
      <c r="IEF8" s="63"/>
      <c r="IEG8" s="63"/>
      <c r="IEH8" s="63"/>
      <c r="IEI8" s="63"/>
      <c r="IEJ8" s="63"/>
      <c r="IEK8" s="63"/>
      <c r="IEL8" s="63"/>
      <c r="IEM8" s="63"/>
      <c r="IEN8" s="63"/>
      <c r="IEO8" s="63"/>
      <c r="IEP8" s="63"/>
      <c r="IEQ8" s="63"/>
      <c r="IER8" s="63"/>
      <c r="IES8" s="63"/>
      <c r="IET8" s="63"/>
      <c r="IEU8" s="63"/>
      <c r="IEV8" s="63"/>
      <c r="IEW8" s="63"/>
      <c r="IEX8" s="63"/>
      <c r="IEY8" s="63"/>
      <c r="IEZ8" s="63"/>
      <c r="IFA8" s="63"/>
      <c r="IFB8" s="63"/>
      <c r="IFC8" s="63"/>
      <c r="IFD8" s="63"/>
      <c r="IFE8" s="63"/>
      <c r="IFF8" s="63"/>
      <c r="IFG8" s="63"/>
      <c r="IFH8" s="63"/>
      <c r="IFI8" s="63"/>
      <c r="IFJ8" s="63"/>
      <c r="IFK8" s="63"/>
      <c r="IFL8" s="63"/>
      <c r="IFM8" s="63"/>
      <c r="IFN8" s="63"/>
      <c r="IFO8" s="63"/>
      <c r="IFP8" s="63"/>
      <c r="IFQ8" s="63"/>
      <c r="IFR8" s="63"/>
      <c r="IFS8" s="63"/>
      <c r="IFT8" s="63"/>
      <c r="IFU8" s="63"/>
      <c r="IFV8" s="63"/>
      <c r="IFW8" s="63"/>
      <c r="IFX8" s="63"/>
      <c r="IFY8" s="63"/>
      <c r="IFZ8" s="63"/>
      <c r="IGA8" s="63"/>
      <c r="IGB8" s="63"/>
      <c r="IGC8" s="63"/>
      <c r="IGD8" s="63"/>
      <c r="IGE8" s="63"/>
      <c r="IGF8" s="63"/>
      <c r="IGG8" s="63"/>
      <c r="IGH8" s="63"/>
      <c r="IGI8" s="63"/>
      <c r="IGJ8" s="63"/>
      <c r="IGK8" s="63"/>
      <c r="IGL8" s="63"/>
      <c r="IGM8" s="63"/>
      <c r="IGN8" s="63"/>
      <c r="IGO8" s="63"/>
      <c r="IGP8" s="63"/>
      <c r="IGQ8" s="63"/>
      <c r="IGR8" s="63"/>
      <c r="IGS8" s="63"/>
      <c r="IGT8" s="63"/>
      <c r="IGU8" s="63"/>
      <c r="IGV8" s="63"/>
      <c r="IGW8" s="63"/>
      <c r="IGX8" s="63"/>
      <c r="IGY8" s="63"/>
      <c r="IGZ8" s="63"/>
      <c r="IHA8" s="63"/>
      <c r="IHB8" s="63"/>
      <c r="IHC8" s="63"/>
      <c r="IHD8" s="63"/>
      <c r="IHE8" s="63"/>
      <c r="IHF8" s="63"/>
      <c r="IHG8" s="63"/>
      <c r="IHH8" s="63"/>
      <c r="IHI8" s="63"/>
      <c r="IHJ8" s="63"/>
      <c r="IHK8" s="63"/>
      <c r="IHL8" s="63"/>
      <c r="IHM8" s="63"/>
      <c r="IHN8" s="63"/>
      <c r="IHO8" s="63"/>
      <c r="IHP8" s="63"/>
      <c r="IHQ8" s="63"/>
      <c r="IHR8" s="63"/>
      <c r="IHS8" s="63"/>
      <c r="IHT8" s="63"/>
      <c r="IHU8" s="63"/>
      <c r="IHV8" s="63"/>
      <c r="IHW8" s="63"/>
      <c r="IHX8" s="63"/>
      <c r="IHY8" s="63"/>
      <c r="IHZ8" s="63"/>
      <c r="IIA8" s="63"/>
      <c r="IIB8" s="63"/>
      <c r="IIC8" s="63"/>
      <c r="IID8" s="63"/>
      <c r="IIE8" s="63"/>
      <c r="IIF8" s="63"/>
      <c r="IIG8" s="63"/>
      <c r="IIH8" s="63"/>
      <c r="III8" s="63"/>
      <c r="IIJ8" s="63"/>
      <c r="IIK8" s="63"/>
      <c r="IIL8" s="63"/>
      <c r="IIM8" s="63"/>
      <c r="IIN8" s="63"/>
      <c r="IIO8" s="63"/>
      <c r="IIP8" s="63"/>
      <c r="IIQ8" s="63"/>
      <c r="IIR8" s="63"/>
      <c r="IIS8" s="63"/>
      <c r="IIT8" s="63"/>
      <c r="IIU8" s="63"/>
      <c r="IIV8" s="63"/>
      <c r="IIW8" s="63"/>
      <c r="IIX8" s="63"/>
      <c r="IIY8" s="63"/>
      <c r="IIZ8" s="63"/>
      <c r="IJA8" s="63"/>
      <c r="IJB8" s="63"/>
      <c r="IJC8" s="63"/>
      <c r="IJD8" s="63"/>
      <c r="IJE8" s="63"/>
      <c r="IJF8" s="63"/>
      <c r="IJG8" s="63"/>
      <c r="IJH8" s="63"/>
      <c r="IJI8" s="63"/>
      <c r="IJJ8" s="63"/>
      <c r="IJK8" s="63"/>
      <c r="IJL8" s="63"/>
      <c r="IJM8" s="63"/>
      <c r="IJN8" s="63"/>
      <c r="IJO8" s="63"/>
      <c r="IJP8" s="63"/>
      <c r="IJQ8" s="63"/>
      <c r="IJR8" s="63"/>
      <c r="IJS8" s="63"/>
      <c r="IJT8" s="63"/>
      <c r="IJU8" s="63"/>
      <c r="IJV8" s="63"/>
      <c r="IJW8" s="63"/>
      <c r="IJX8" s="63"/>
      <c r="IJY8" s="63"/>
      <c r="IJZ8" s="63"/>
      <c r="IKA8" s="63"/>
      <c r="IKB8" s="63"/>
      <c r="IKC8" s="63"/>
      <c r="IKD8" s="63"/>
      <c r="IKE8" s="63"/>
      <c r="IKF8" s="63"/>
      <c r="IKG8" s="63"/>
      <c r="IKH8" s="63"/>
      <c r="IKI8" s="63"/>
      <c r="IKJ8" s="63"/>
      <c r="IKK8" s="63"/>
      <c r="IKL8" s="63"/>
      <c r="IKM8" s="63"/>
      <c r="IKN8" s="63"/>
      <c r="IKO8" s="63"/>
      <c r="IKP8" s="63"/>
      <c r="IKQ8" s="63"/>
      <c r="IKR8" s="63"/>
      <c r="IKS8" s="63"/>
      <c r="IKT8" s="63"/>
      <c r="IKU8" s="63"/>
      <c r="IKV8" s="63"/>
      <c r="IKW8" s="63"/>
      <c r="IKX8" s="63"/>
      <c r="IKY8" s="63"/>
      <c r="IKZ8" s="63"/>
      <c r="ILA8" s="63"/>
      <c r="ILB8" s="63"/>
      <c r="ILC8" s="63"/>
      <c r="ILD8" s="63"/>
      <c r="ILE8" s="63"/>
      <c r="ILF8" s="63"/>
      <c r="ILG8" s="63"/>
      <c r="ILH8" s="63"/>
      <c r="ILI8" s="63"/>
      <c r="ILJ8" s="63"/>
      <c r="ILK8" s="63"/>
      <c r="ILL8" s="63"/>
      <c r="ILM8" s="63"/>
      <c r="ILN8" s="63"/>
      <c r="ILO8" s="63"/>
      <c r="ILP8" s="63"/>
      <c r="ILQ8" s="63"/>
      <c r="ILR8" s="63"/>
      <c r="ILS8" s="63"/>
      <c r="ILT8" s="63"/>
      <c r="ILU8" s="63"/>
      <c r="ILV8" s="63"/>
      <c r="ILW8" s="63"/>
      <c r="ILX8" s="63"/>
      <c r="ILY8" s="63"/>
      <c r="ILZ8" s="63"/>
      <c r="IMA8" s="63"/>
      <c r="IMB8" s="63"/>
      <c r="IMC8" s="63"/>
      <c r="IMD8" s="63"/>
      <c r="IME8" s="63"/>
      <c r="IMF8" s="63"/>
      <c r="IMG8" s="63"/>
      <c r="IMH8" s="63"/>
      <c r="IMI8" s="63"/>
      <c r="IMJ8" s="63"/>
      <c r="IMK8" s="63"/>
      <c r="IML8" s="63"/>
      <c r="IMM8" s="63"/>
      <c r="IMN8" s="63"/>
      <c r="IMO8" s="63"/>
      <c r="IMP8" s="63"/>
      <c r="IMQ8" s="63"/>
      <c r="IMR8" s="63"/>
      <c r="IMS8" s="63"/>
      <c r="IMT8" s="63"/>
      <c r="IMU8" s="63"/>
      <c r="IMV8" s="63"/>
      <c r="IMW8" s="63"/>
      <c r="IMX8" s="63"/>
      <c r="IMY8" s="63"/>
      <c r="IMZ8" s="63"/>
      <c r="INA8" s="63"/>
      <c r="INB8" s="63"/>
      <c r="INC8" s="63"/>
      <c r="IND8" s="63"/>
      <c r="INE8" s="63"/>
      <c r="INF8" s="63"/>
      <c r="ING8" s="63"/>
      <c r="INH8" s="63"/>
      <c r="INI8" s="63"/>
      <c r="INJ8" s="63"/>
      <c r="INK8" s="63"/>
      <c r="INL8" s="63"/>
      <c r="INM8" s="63"/>
      <c r="INN8" s="63"/>
      <c r="INO8" s="63"/>
      <c r="INP8" s="63"/>
      <c r="INQ8" s="63"/>
      <c r="INR8" s="63"/>
      <c r="INS8" s="63"/>
      <c r="INT8" s="63"/>
      <c r="INU8" s="63"/>
      <c r="INV8" s="63"/>
      <c r="INW8" s="63"/>
      <c r="INX8" s="63"/>
      <c r="INY8" s="63"/>
      <c r="INZ8" s="63"/>
      <c r="IOA8" s="63"/>
      <c r="IOB8" s="63"/>
      <c r="IOC8" s="63"/>
      <c r="IOD8" s="63"/>
      <c r="IOE8" s="63"/>
      <c r="IOF8" s="63"/>
      <c r="IOG8" s="63"/>
      <c r="IOH8" s="63"/>
      <c r="IOI8" s="63"/>
      <c r="IOJ8" s="63"/>
      <c r="IOK8" s="63"/>
      <c r="IOL8" s="63"/>
      <c r="IOM8" s="63"/>
      <c r="ION8" s="63"/>
      <c r="IOO8" s="63"/>
      <c r="IOP8" s="63"/>
      <c r="IOQ8" s="63"/>
      <c r="IOR8" s="63"/>
      <c r="IOS8" s="63"/>
      <c r="IOT8" s="63"/>
      <c r="IOU8" s="63"/>
      <c r="IOV8" s="63"/>
      <c r="IOW8" s="63"/>
      <c r="IOX8" s="63"/>
      <c r="IOY8" s="63"/>
      <c r="IOZ8" s="63"/>
      <c r="IPA8" s="63"/>
      <c r="IPB8" s="63"/>
      <c r="IPC8" s="63"/>
      <c r="IPD8" s="63"/>
      <c r="IPE8" s="63"/>
      <c r="IPF8" s="63"/>
      <c r="IPG8" s="63"/>
      <c r="IPH8" s="63"/>
      <c r="IPI8" s="63"/>
      <c r="IPJ8" s="63"/>
      <c r="IPK8" s="63"/>
      <c r="IPL8" s="63"/>
      <c r="IPM8" s="63"/>
      <c r="IPN8" s="63"/>
      <c r="IPO8" s="63"/>
      <c r="IPP8" s="63"/>
      <c r="IPQ8" s="63"/>
      <c r="IPR8" s="63"/>
      <c r="IPS8" s="63"/>
      <c r="IPT8" s="63"/>
      <c r="IPU8" s="63"/>
      <c r="IPV8" s="63"/>
      <c r="IPW8" s="63"/>
      <c r="IPX8" s="63"/>
      <c r="IPY8" s="63"/>
      <c r="IPZ8" s="63"/>
      <c r="IQA8" s="63"/>
      <c r="IQB8" s="63"/>
      <c r="IQC8" s="63"/>
      <c r="IQD8" s="63"/>
      <c r="IQE8" s="63"/>
      <c r="IQF8" s="63"/>
      <c r="IQG8" s="63"/>
      <c r="IQH8" s="63"/>
      <c r="IQI8" s="63"/>
      <c r="IQJ8" s="63"/>
      <c r="IQK8" s="63"/>
      <c r="IQL8" s="63"/>
      <c r="IQM8" s="63"/>
      <c r="IQN8" s="63"/>
      <c r="IQO8" s="63"/>
      <c r="IQP8" s="63"/>
      <c r="IQQ8" s="63"/>
      <c r="IQR8" s="63"/>
      <c r="IQS8" s="63"/>
      <c r="IQT8" s="63"/>
      <c r="IQU8" s="63"/>
      <c r="IQV8" s="63"/>
      <c r="IQW8" s="63"/>
      <c r="IQX8" s="63"/>
      <c r="IQY8" s="63"/>
      <c r="IQZ8" s="63"/>
      <c r="IRA8" s="63"/>
      <c r="IRB8" s="63"/>
      <c r="IRC8" s="63"/>
      <c r="IRD8" s="63"/>
      <c r="IRE8" s="63"/>
      <c r="IRF8" s="63"/>
      <c r="IRG8" s="63"/>
      <c r="IRH8" s="63"/>
      <c r="IRI8" s="63"/>
      <c r="IRJ8" s="63"/>
      <c r="IRK8" s="63"/>
      <c r="IRL8" s="63"/>
      <c r="IRM8" s="63"/>
      <c r="IRN8" s="63"/>
      <c r="IRO8" s="63"/>
      <c r="IRP8" s="63"/>
      <c r="IRQ8" s="63"/>
      <c r="IRR8" s="63"/>
      <c r="IRS8" s="63"/>
      <c r="IRT8" s="63"/>
      <c r="IRU8" s="63"/>
      <c r="IRV8" s="63"/>
      <c r="IRW8" s="63"/>
      <c r="IRX8" s="63"/>
      <c r="IRY8" s="63"/>
      <c r="IRZ8" s="63"/>
      <c r="ISA8" s="63"/>
      <c r="ISB8" s="63"/>
      <c r="ISC8" s="63"/>
      <c r="ISD8" s="63"/>
      <c r="ISE8" s="63"/>
      <c r="ISF8" s="63"/>
      <c r="ISG8" s="63"/>
      <c r="ISH8" s="63"/>
      <c r="ISI8" s="63"/>
      <c r="ISJ8" s="63"/>
      <c r="ISK8" s="63"/>
      <c r="ISL8" s="63"/>
      <c r="ISM8" s="63"/>
      <c r="ISN8" s="63"/>
      <c r="ISO8" s="63"/>
      <c r="ISP8" s="63"/>
      <c r="ISQ8" s="63"/>
      <c r="ISR8" s="63"/>
      <c r="ISS8" s="63"/>
      <c r="IST8" s="63"/>
      <c r="ISU8" s="63"/>
      <c r="ISV8" s="63"/>
      <c r="ISW8" s="63"/>
      <c r="ISX8" s="63"/>
      <c r="ISY8" s="63"/>
      <c r="ISZ8" s="63"/>
      <c r="ITA8" s="63"/>
      <c r="ITB8" s="63"/>
      <c r="ITC8" s="63"/>
      <c r="ITD8" s="63"/>
      <c r="ITE8" s="63"/>
      <c r="ITF8" s="63"/>
      <c r="ITG8" s="63"/>
      <c r="ITH8" s="63"/>
      <c r="ITI8" s="63"/>
      <c r="ITJ8" s="63"/>
      <c r="ITK8" s="63"/>
      <c r="ITL8" s="63"/>
      <c r="ITM8" s="63"/>
      <c r="ITN8" s="63"/>
      <c r="ITO8" s="63"/>
      <c r="ITP8" s="63"/>
      <c r="ITQ8" s="63"/>
      <c r="ITR8" s="63"/>
      <c r="ITS8" s="63"/>
      <c r="ITT8" s="63"/>
      <c r="ITU8" s="63"/>
      <c r="ITV8" s="63"/>
      <c r="ITW8" s="63"/>
      <c r="ITX8" s="63"/>
      <c r="ITY8" s="63"/>
      <c r="ITZ8" s="63"/>
      <c r="IUA8" s="63"/>
      <c r="IUB8" s="63"/>
      <c r="IUC8" s="63"/>
      <c r="IUD8" s="63"/>
      <c r="IUE8" s="63"/>
      <c r="IUF8" s="63"/>
      <c r="IUG8" s="63"/>
      <c r="IUH8" s="63"/>
      <c r="IUI8" s="63"/>
      <c r="IUJ8" s="63"/>
      <c r="IUK8" s="63"/>
      <c r="IUL8" s="63"/>
      <c r="IUM8" s="63"/>
      <c r="IUN8" s="63"/>
      <c r="IUO8" s="63"/>
      <c r="IUP8" s="63"/>
      <c r="IUQ8" s="63"/>
      <c r="IUR8" s="63"/>
      <c r="IUS8" s="63"/>
      <c r="IUT8" s="63"/>
      <c r="IUU8" s="63"/>
      <c r="IUV8" s="63"/>
      <c r="IUW8" s="63"/>
      <c r="IUX8" s="63"/>
      <c r="IUY8" s="63"/>
      <c r="IUZ8" s="63"/>
      <c r="IVA8" s="63"/>
      <c r="IVB8" s="63"/>
      <c r="IVC8" s="63"/>
      <c r="IVD8" s="63"/>
      <c r="IVE8" s="63"/>
      <c r="IVF8" s="63"/>
      <c r="IVG8" s="63"/>
      <c r="IVH8" s="63"/>
      <c r="IVI8" s="63"/>
      <c r="IVJ8" s="63"/>
      <c r="IVK8" s="63"/>
      <c r="IVL8" s="63"/>
      <c r="IVM8" s="63"/>
      <c r="IVN8" s="63"/>
      <c r="IVO8" s="63"/>
      <c r="IVP8" s="63"/>
      <c r="IVQ8" s="63"/>
      <c r="IVR8" s="63"/>
      <c r="IVS8" s="63"/>
      <c r="IVT8" s="63"/>
      <c r="IVU8" s="63"/>
      <c r="IVV8" s="63"/>
      <c r="IVW8" s="63"/>
      <c r="IVX8" s="63"/>
      <c r="IVY8" s="63"/>
      <c r="IVZ8" s="63"/>
      <c r="IWA8" s="63"/>
      <c r="IWB8" s="63"/>
      <c r="IWC8" s="63"/>
      <c r="IWD8" s="63"/>
      <c r="IWE8" s="63"/>
      <c r="IWF8" s="63"/>
      <c r="IWG8" s="63"/>
      <c r="IWH8" s="63"/>
      <c r="IWI8" s="63"/>
      <c r="IWJ8" s="63"/>
      <c r="IWK8" s="63"/>
      <c r="IWL8" s="63"/>
      <c r="IWM8" s="63"/>
      <c r="IWN8" s="63"/>
      <c r="IWO8" s="63"/>
      <c r="IWP8" s="63"/>
      <c r="IWQ8" s="63"/>
      <c r="IWR8" s="63"/>
      <c r="IWS8" s="63"/>
      <c r="IWT8" s="63"/>
      <c r="IWU8" s="63"/>
      <c r="IWV8" s="63"/>
      <c r="IWW8" s="63"/>
      <c r="IWX8" s="63"/>
      <c r="IWY8" s="63"/>
      <c r="IWZ8" s="63"/>
      <c r="IXA8" s="63"/>
      <c r="IXB8" s="63"/>
      <c r="IXC8" s="63"/>
      <c r="IXD8" s="63"/>
      <c r="IXE8" s="63"/>
      <c r="IXF8" s="63"/>
      <c r="IXG8" s="63"/>
      <c r="IXH8" s="63"/>
      <c r="IXI8" s="63"/>
      <c r="IXJ8" s="63"/>
      <c r="IXK8" s="63"/>
      <c r="IXL8" s="63"/>
      <c r="IXM8" s="63"/>
      <c r="IXN8" s="63"/>
      <c r="IXO8" s="63"/>
      <c r="IXP8" s="63"/>
      <c r="IXQ8" s="63"/>
      <c r="IXR8" s="63"/>
      <c r="IXS8" s="63"/>
      <c r="IXT8" s="63"/>
      <c r="IXU8" s="63"/>
      <c r="IXV8" s="63"/>
      <c r="IXW8" s="63"/>
      <c r="IXX8" s="63"/>
      <c r="IXY8" s="63"/>
      <c r="IXZ8" s="63"/>
      <c r="IYA8" s="63"/>
      <c r="IYB8" s="63"/>
      <c r="IYC8" s="63"/>
      <c r="IYD8" s="63"/>
      <c r="IYE8" s="63"/>
      <c r="IYF8" s="63"/>
      <c r="IYG8" s="63"/>
      <c r="IYH8" s="63"/>
      <c r="IYI8" s="63"/>
      <c r="IYJ8" s="63"/>
      <c r="IYK8" s="63"/>
      <c r="IYL8" s="63"/>
      <c r="IYM8" s="63"/>
      <c r="IYN8" s="63"/>
      <c r="IYO8" s="63"/>
      <c r="IYP8" s="63"/>
      <c r="IYQ8" s="63"/>
      <c r="IYR8" s="63"/>
      <c r="IYS8" s="63"/>
      <c r="IYT8" s="63"/>
      <c r="IYU8" s="63"/>
      <c r="IYV8" s="63"/>
      <c r="IYW8" s="63"/>
      <c r="IYX8" s="63"/>
      <c r="IYY8" s="63"/>
      <c r="IYZ8" s="63"/>
      <c r="IZA8" s="63"/>
      <c r="IZB8" s="63"/>
      <c r="IZC8" s="63"/>
      <c r="IZD8" s="63"/>
      <c r="IZE8" s="63"/>
      <c r="IZF8" s="63"/>
      <c r="IZG8" s="63"/>
      <c r="IZH8" s="63"/>
      <c r="IZI8" s="63"/>
      <c r="IZJ8" s="63"/>
      <c r="IZK8" s="63"/>
      <c r="IZL8" s="63"/>
      <c r="IZM8" s="63"/>
      <c r="IZN8" s="63"/>
      <c r="IZO8" s="63"/>
      <c r="IZP8" s="63"/>
      <c r="IZQ8" s="63"/>
      <c r="IZR8" s="63"/>
      <c r="IZS8" s="63"/>
      <c r="IZT8" s="63"/>
      <c r="IZU8" s="63"/>
      <c r="IZV8" s="63"/>
      <c r="IZW8" s="63"/>
      <c r="IZX8" s="63"/>
      <c r="IZY8" s="63"/>
      <c r="IZZ8" s="63"/>
      <c r="JAA8" s="63"/>
      <c r="JAB8" s="63"/>
      <c r="JAC8" s="63"/>
      <c r="JAD8" s="63"/>
      <c r="JAE8" s="63"/>
      <c r="JAF8" s="63"/>
      <c r="JAG8" s="63"/>
      <c r="JAH8" s="63"/>
      <c r="JAI8" s="63"/>
      <c r="JAJ8" s="63"/>
      <c r="JAK8" s="63"/>
      <c r="JAL8" s="63"/>
      <c r="JAM8" s="63"/>
      <c r="JAN8" s="63"/>
      <c r="JAO8" s="63"/>
      <c r="JAP8" s="63"/>
      <c r="JAQ8" s="63"/>
      <c r="JAR8" s="63"/>
      <c r="JAS8" s="63"/>
      <c r="JAT8" s="63"/>
      <c r="JAU8" s="63"/>
      <c r="JAV8" s="63"/>
      <c r="JAW8" s="63"/>
      <c r="JAX8" s="63"/>
      <c r="JAY8" s="63"/>
      <c r="JAZ8" s="63"/>
      <c r="JBA8" s="63"/>
      <c r="JBB8" s="63"/>
      <c r="JBC8" s="63"/>
      <c r="JBD8" s="63"/>
      <c r="JBE8" s="63"/>
      <c r="JBF8" s="63"/>
      <c r="JBG8" s="63"/>
      <c r="JBH8" s="63"/>
      <c r="JBI8" s="63"/>
      <c r="JBJ8" s="63"/>
      <c r="JBK8" s="63"/>
      <c r="JBL8" s="63"/>
      <c r="JBM8" s="63"/>
      <c r="JBN8" s="63"/>
      <c r="JBO8" s="63"/>
      <c r="JBP8" s="63"/>
      <c r="JBQ8" s="63"/>
      <c r="JBR8" s="63"/>
      <c r="JBS8" s="63"/>
      <c r="JBT8" s="63"/>
      <c r="JBU8" s="63"/>
      <c r="JBV8" s="63"/>
      <c r="JBW8" s="63"/>
      <c r="JBX8" s="63"/>
      <c r="JBY8" s="63"/>
      <c r="JBZ8" s="63"/>
      <c r="JCA8" s="63"/>
      <c r="JCB8" s="63"/>
      <c r="JCC8" s="63"/>
      <c r="JCD8" s="63"/>
      <c r="JCE8" s="63"/>
      <c r="JCF8" s="63"/>
      <c r="JCG8" s="63"/>
      <c r="JCH8" s="63"/>
      <c r="JCI8" s="63"/>
      <c r="JCJ8" s="63"/>
      <c r="JCK8" s="63"/>
      <c r="JCL8" s="63"/>
      <c r="JCM8" s="63"/>
      <c r="JCN8" s="63"/>
      <c r="JCO8" s="63"/>
      <c r="JCP8" s="63"/>
      <c r="JCQ8" s="63"/>
      <c r="JCR8" s="63"/>
      <c r="JCS8" s="63"/>
      <c r="JCT8" s="63"/>
      <c r="JCU8" s="63"/>
      <c r="JCV8" s="63"/>
      <c r="JCW8" s="63"/>
      <c r="JCX8" s="63"/>
      <c r="JCY8" s="63"/>
      <c r="JCZ8" s="63"/>
      <c r="JDA8" s="63"/>
      <c r="JDB8" s="63"/>
      <c r="JDC8" s="63"/>
      <c r="JDD8" s="63"/>
      <c r="JDE8" s="63"/>
      <c r="JDF8" s="63"/>
      <c r="JDG8" s="63"/>
      <c r="JDH8" s="63"/>
      <c r="JDI8" s="63"/>
      <c r="JDJ8" s="63"/>
      <c r="JDK8" s="63"/>
      <c r="JDL8" s="63"/>
      <c r="JDM8" s="63"/>
      <c r="JDN8" s="63"/>
      <c r="JDO8" s="63"/>
      <c r="JDP8" s="63"/>
      <c r="JDQ8" s="63"/>
      <c r="JDR8" s="63"/>
      <c r="JDS8" s="63"/>
      <c r="JDT8" s="63"/>
      <c r="JDU8" s="63"/>
      <c r="JDV8" s="63"/>
      <c r="JDW8" s="63"/>
      <c r="JDX8" s="63"/>
      <c r="JDY8" s="63"/>
      <c r="JDZ8" s="63"/>
      <c r="JEA8" s="63"/>
      <c r="JEB8" s="63"/>
      <c r="JEC8" s="63"/>
      <c r="JED8" s="63"/>
      <c r="JEE8" s="63"/>
      <c r="JEF8" s="63"/>
      <c r="JEG8" s="63"/>
      <c r="JEH8" s="63"/>
      <c r="JEI8" s="63"/>
      <c r="JEJ8" s="63"/>
      <c r="JEK8" s="63"/>
      <c r="JEL8" s="63"/>
      <c r="JEM8" s="63"/>
      <c r="JEN8" s="63"/>
      <c r="JEO8" s="63"/>
      <c r="JEP8" s="63"/>
      <c r="JEQ8" s="63"/>
      <c r="JER8" s="63"/>
      <c r="JES8" s="63"/>
      <c r="JET8" s="63"/>
      <c r="JEU8" s="63"/>
      <c r="JEV8" s="63"/>
      <c r="JEW8" s="63"/>
      <c r="JEX8" s="63"/>
      <c r="JEY8" s="63"/>
      <c r="JEZ8" s="63"/>
      <c r="JFA8" s="63"/>
      <c r="JFB8" s="63"/>
      <c r="JFC8" s="63"/>
      <c r="JFD8" s="63"/>
      <c r="JFE8" s="63"/>
      <c r="JFF8" s="63"/>
      <c r="JFG8" s="63"/>
      <c r="JFH8" s="63"/>
      <c r="JFI8" s="63"/>
      <c r="JFJ8" s="63"/>
      <c r="JFK8" s="63"/>
      <c r="JFL8" s="63"/>
      <c r="JFM8" s="63"/>
      <c r="JFN8" s="63"/>
      <c r="JFO8" s="63"/>
      <c r="JFP8" s="63"/>
      <c r="JFQ8" s="63"/>
      <c r="JFR8" s="63"/>
      <c r="JFS8" s="63"/>
      <c r="JFT8" s="63"/>
      <c r="JFU8" s="63"/>
      <c r="JFV8" s="63"/>
      <c r="JFW8" s="63"/>
      <c r="JFX8" s="63"/>
      <c r="JFY8" s="63"/>
      <c r="JFZ8" s="63"/>
      <c r="JGA8" s="63"/>
      <c r="JGB8" s="63"/>
      <c r="JGC8" s="63"/>
      <c r="JGD8" s="63"/>
      <c r="JGE8" s="63"/>
      <c r="JGF8" s="63"/>
      <c r="JGG8" s="63"/>
      <c r="JGH8" s="63"/>
      <c r="JGI8" s="63"/>
      <c r="JGJ8" s="63"/>
      <c r="JGK8" s="63"/>
      <c r="JGL8" s="63"/>
      <c r="JGM8" s="63"/>
      <c r="JGN8" s="63"/>
      <c r="JGO8" s="63"/>
      <c r="JGP8" s="63"/>
      <c r="JGQ8" s="63"/>
      <c r="JGR8" s="63"/>
      <c r="JGS8" s="63"/>
      <c r="JGT8" s="63"/>
      <c r="JGU8" s="63"/>
      <c r="JGV8" s="63"/>
      <c r="JGW8" s="63"/>
      <c r="JGX8" s="63"/>
      <c r="JGY8" s="63"/>
      <c r="JGZ8" s="63"/>
      <c r="JHA8" s="63"/>
      <c r="JHB8" s="63"/>
      <c r="JHC8" s="63"/>
      <c r="JHD8" s="63"/>
      <c r="JHE8" s="63"/>
      <c r="JHF8" s="63"/>
      <c r="JHG8" s="63"/>
      <c r="JHH8" s="63"/>
      <c r="JHI8" s="63"/>
      <c r="JHJ8" s="63"/>
      <c r="JHK8" s="63"/>
      <c r="JHL8" s="63"/>
      <c r="JHM8" s="63"/>
      <c r="JHN8" s="63"/>
      <c r="JHO8" s="63"/>
      <c r="JHP8" s="63"/>
      <c r="JHQ8" s="63"/>
      <c r="JHR8" s="63"/>
      <c r="JHS8" s="63"/>
      <c r="JHT8" s="63"/>
      <c r="JHU8" s="63"/>
      <c r="JHV8" s="63"/>
      <c r="JHW8" s="63"/>
      <c r="JHX8" s="63"/>
      <c r="JHY8" s="63"/>
      <c r="JHZ8" s="63"/>
      <c r="JIA8" s="63"/>
      <c r="JIB8" s="63"/>
      <c r="JIC8" s="63"/>
      <c r="JID8" s="63"/>
      <c r="JIE8" s="63"/>
      <c r="JIF8" s="63"/>
      <c r="JIG8" s="63"/>
      <c r="JIH8" s="63"/>
      <c r="JII8" s="63"/>
      <c r="JIJ8" s="63"/>
      <c r="JIK8" s="63"/>
      <c r="JIL8" s="63"/>
      <c r="JIM8" s="63"/>
      <c r="JIN8" s="63"/>
      <c r="JIO8" s="63"/>
      <c r="JIP8" s="63"/>
      <c r="JIQ8" s="63"/>
      <c r="JIR8" s="63"/>
      <c r="JIS8" s="63"/>
      <c r="JIT8" s="63"/>
      <c r="JIU8" s="63"/>
      <c r="JIV8" s="63"/>
      <c r="JIW8" s="63"/>
      <c r="JIX8" s="63"/>
      <c r="JIY8" s="63"/>
      <c r="JIZ8" s="63"/>
      <c r="JJA8" s="63"/>
      <c r="JJB8" s="63"/>
      <c r="JJC8" s="63"/>
      <c r="JJD8" s="63"/>
      <c r="JJE8" s="63"/>
      <c r="JJF8" s="63"/>
      <c r="JJG8" s="63"/>
      <c r="JJH8" s="63"/>
      <c r="JJI8" s="63"/>
      <c r="JJJ8" s="63"/>
      <c r="JJK8" s="63"/>
      <c r="JJL8" s="63"/>
      <c r="JJM8" s="63"/>
      <c r="JJN8" s="63"/>
      <c r="JJO8" s="63"/>
      <c r="JJP8" s="63"/>
      <c r="JJQ8" s="63"/>
      <c r="JJR8" s="63"/>
      <c r="JJS8" s="63"/>
      <c r="JJT8" s="63"/>
      <c r="JJU8" s="63"/>
      <c r="JJV8" s="63"/>
      <c r="JJW8" s="63"/>
      <c r="JJX8" s="63"/>
      <c r="JJY8" s="63"/>
      <c r="JJZ8" s="63"/>
      <c r="JKA8" s="63"/>
      <c r="JKB8" s="63"/>
      <c r="JKC8" s="63"/>
      <c r="JKD8" s="63"/>
      <c r="JKE8" s="63"/>
      <c r="JKF8" s="63"/>
      <c r="JKG8" s="63"/>
      <c r="JKH8" s="63"/>
      <c r="JKI8" s="63"/>
      <c r="JKJ8" s="63"/>
      <c r="JKK8" s="63"/>
      <c r="JKL8" s="63"/>
      <c r="JKM8" s="63"/>
      <c r="JKN8" s="63"/>
      <c r="JKO8" s="63"/>
      <c r="JKP8" s="63"/>
      <c r="JKQ8" s="63"/>
      <c r="JKR8" s="63"/>
      <c r="JKS8" s="63"/>
      <c r="JKT8" s="63"/>
      <c r="JKU8" s="63"/>
      <c r="JKV8" s="63"/>
      <c r="JKW8" s="63"/>
      <c r="JKX8" s="63"/>
      <c r="JKY8" s="63"/>
      <c r="JKZ8" s="63"/>
      <c r="JLA8" s="63"/>
      <c r="JLB8" s="63"/>
      <c r="JLC8" s="63"/>
      <c r="JLD8" s="63"/>
      <c r="JLE8" s="63"/>
      <c r="JLF8" s="63"/>
      <c r="JLG8" s="63"/>
      <c r="JLH8" s="63"/>
      <c r="JLI8" s="63"/>
      <c r="JLJ8" s="63"/>
      <c r="JLK8" s="63"/>
      <c r="JLL8" s="63"/>
      <c r="JLM8" s="63"/>
      <c r="JLN8" s="63"/>
      <c r="JLO8" s="63"/>
      <c r="JLP8" s="63"/>
      <c r="JLQ8" s="63"/>
      <c r="JLR8" s="63"/>
      <c r="JLS8" s="63"/>
      <c r="JLT8" s="63"/>
      <c r="JLU8" s="63"/>
      <c r="JLV8" s="63"/>
      <c r="JLW8" s="63"/>
      <c r="JLX8" s="63"/>
      <c r="JLY8" s="63"/>
      <c r="JLZ8" s="63"/>
      <c r="JMA8" s="63"/>
      <c r="JMB8" s="63"/>
      <c r="JMC8" s="63"/>
      <c r="JMD8" s="63"/>
      <c r="JME8" s="63"/>
      <c r="JMF8" s="63"/>
      <c r="JMG8" s="63"/>
      <c r="JMH8" s="63"/>
      <c r="JMI8" s="63"/>
      <c r="JMJ8" s="63"/>
      <c r="JMK8" s="63"/>
      <c r="JML8" s="63"/>
      <c r="JMM8" s="63"/>
      <c r="JMN8" s="63"/>
      <c r="JMO8" s="63"/>
      <c r="JMP8" s="63"/>
      <c r="JMQ8" s="63"/>
      <c r="JMR8" s="63"/>
      <c r="JMS8" s="63"/>
      <c r="JMT8" s="63"/>
      <c r="JMU8" s="63"/>
      <c r="JMV8" s="63"/>
      <c r="JMW8" s="63"/>
      <c r="JMX8" s="63"/>
      <c r="JMY8" s="63"/>
      <c r="JMZ8" s="63"/>
      <c r="JNA8" s="63"/>
      <c r="JNB8" s="63"/>
      <c r="JNC8" s="63"/>
      <c r="JND8" s="63"/>
      <c r="JNE8" s="63"/>
      <c r="JNF8" s="63"/>
      <c r="JNG8" s="63"/>
      <c r="JNH8" s="63"/>
      <c r="JNI8" s="63"/>
      <c r="JNJ8" s="63"/>
      <c r="JNK8" s="63"/>
      <c r="JNL8" s="63"/>
      <c r="JNM8" s="63"/>
      <c r="JNN8" s="63"/>
      <c r="JNO8" s="63"/>
      <c r="JNP8" s="63"/>
      <c r="JNQ8" s="63"/>
      <c r="JNR8" s="63"/>
      <c r="JNS8" s="63"/>
      <c r="JNT8" s="63"/>
      <c r="JNU8" s="63"/>
      <c r="JNV8" s="63"/>
      <c r="JNW8" s="63"/>
      <c r="JNX8" s="63"/>
      <c r="JNY8" s="63"/>
      <c r="JNZ8" s="63"/>
      <c r="JOA8" s="63"/>
      <c r="JOB8" s="63"/>
      <c r="JOC8" s="63"/>
      <c r="JOD8" s="63"/>
      <c r="JOE8" s="63"/>
      <c r="JOF8" s="63"/>
      <c r="JOG8" s="63"/>
      <c r="JOH8" s="63"/>
      <c r="JOI8" s="63"/>
      <c r="JOJ8" s="63"/>
      <c r="JOK8" s="63"/>
      <c r="JOL8" s="63"/>
      <c r="JOM8" s="63"/>
      <c r="JON8" s="63"/>
      <c r="JOO8" s="63"/>
      <c r="JOP8" s="63"/>
      <c r="JOQ8" s="63"/>
      <c r="JOR8" s="63"/>
      <c r="JOS8" s="63"/>
      <c r="JOT8" s="63"/>
      <c r="JOU8" s="63"/>
      <c r="JOV8" s="63"/>
      <c r="JOW8" s="63"/>
      <c r="JOX8" s="63"/>
      <c r="JOY8" s="63"/>
      <c r="JOZ8" s="63"/>
      <c r="JPA8" s="63"/>
      <c r="JPB8" s="63"/>
      <c r="JPC8" s="63"/>
      <c r="JPD8" s="63"/>
      <c r="JPE8" s="63"/>
      <c r="JPF8" s="63"/>
      <c r="JPG8" s="63"/>
      <c r="JPH8" s="63"/>
      <c r="JPI8" s="63"/>
      <c r="JPJ8" s="63"/>
      <c r="JPK8" s="63"/>
      <c r="JPL8" s="63"/>
      <c r="JPM8" s="63"/>
      <c r="JPN8" s="63"/>
      <c r="JPO8" s="63"/>
      <c r="JPP8" s="63"/>
      <c r="JPQ8" s="63"/>
      <c r="JPR8" s="63"/>
      <c r="JPS8" s="63"/>
      <c r="JPT8" s="63"/>
      <c r="JPU8" s="63"/>
      <c r="JPV8" s="63"/>
      <c r="JPW8" s="63"/>
      <c r="JPX8" s="63"/>
      <c r="JPY8" s="63"/>
      <c r="JPZ8" s="63"/>
      <c r="JQA8" s="63"/>
      <c r="JQB8" s="63"/>
      <c r="JQC8" s="63"/>
      <c r="JQD8" s="63"/>
      <c r="JQE8" s="63"/>
      <c r="JQF8" s="63"/>
      <c r="JQG8" s="63"/>
      <c r="JQH8" s="63"/>
      <c r="JQI8" s="63"/>
      <c r="JQJ8" s="63"/>
      <c r="JQK8" s="63"/>
      <c r="JQL8" s="63"/>
      <c r="JQM8" s="63"/>
      <c r="JQN8" s="63"/>
      <c r="JQO8" s="63"/>
      <c r="JQP8" s="63"/>
      <c r="JQQ8" s="63"/>
      <c r="JQR8" s="63"/>
      <c r="JQS8" s="63"/>
      <c r="JQT8" s="63"/>
      <c r="JQU8" s="63"/>
      <c r="JQV8" s="63"/>
      <c r="JQW8" s="63"/>
      <c r="JQX8" s="63"/>
      <c r="JQY8" s="63"/>
      <c r="JQZ8" s="63"/>
      <c r="JRA8" s="63"/>
      <c r="JRB8" s="63"/>
      <c r="JRC8" s="63"/>
      <c r="JRD8" s="63"/>
      <c r="JRE8" s="63"/>
      <c r="JRF8" s="63"/>
      <c r="JRG8" s="63"/>
      <c r="JRH8" s="63"/>
      <c r="JRI8" s="63"/>
      <c r="JRJ8" s="63"/>
      <c r="JRK8" s="63"/>
      <c r="JRL8" s="63"/>
      <c r="JRM8" s="63"/>
      <c r="JRN8" s="63"/>
      <c r="JRO8" s="63"/>
      <c r="JRP8" s="63"/>
      <c r="JRQ8" s="63"/>
      <c r="JRR8" s="63"/>
      <c r="JRS8" s="63"/>
      <c r="JRT8" s="63"/>
      <c r="JRU8" s="63"/>
      <c r="JRV8" s="63"/>
      <c r="JRW8" s="63"/>
      <c r="JRX8" s="63"/>
      <c r="JRY8" s="63"/>
      <c r="JRZ8" s="63"/>
      <c r="JSA8" s="63"/>
      <c r="JSB8" s="63"/>
      <c r="JSC8" s="63"/>
      <c r="JSD8" s="63"/>
      <c r="JSE8" s="63"/>
      <c r="JSF8" s="63"/>
      <c r="JSG8" s="63"/>
      <c r="JSH8" s="63"/>
      <c r="JSI8" s="63"/>
      <c r="JSJ8" s="63"/>
      <c r="JSK8" s="63"/>
      <c r="JSL8" s="63"/>
      <c r="JSM8" s="63"/>
      <c r="JSN8" s="63"/>
      <c r="JSO8" s="63"/>
      <c r="JSP8" s="63"/>
      <c r="JSQ8" s="63"/>
      <c r="JSR8" s="63"/>
      <c r="JSS8" s="63"/>
      <c r="JST8" s="63"/>
      <c r="JSU8" s="63"/>
      <c r="JSV8" s="63"/>
      <c r="JSW8" s="63"/>
      <c r="JSX8" s="63"/>
      <c r="JSY8" s="63"/>
      <c r="JSZ8" s="63"/>
      <c r="JTA8" s="63"/>
      <c r="JTB8" s="63"/>
      <c r="JTC8" s="63"/>
      <c r="JTD8" s="63"/>
      <c r="JTE8" s="63"/>
      <c r="JTF8" s="63"/>
      <c r="JTG8" s="63"/>
      <c r="JTH8" s="63"/>
      <c r="JTI8" s="63"/>
      <c r="JTJ8" s="63"/>
      <c r="JTK8" s="63"/>
      <c r="JTL8" s="63"/>
      <c r="JTM8" s="63"/>
      <c r="JTN8" s="63"/>
      <c r="JTO8" s="63"/>
      <c r="JTP8" s="63"/>
      <c r="JTQ8" s="63"/>
      <c r="JTR8" s="63"/>
      <c r="JTS8" s="63"/>
      <c r="JTT8" s="63"/>
      <c r="JTU8" s="63"/>
      <c r="JTV8" s="63"/>
      <c r="JTW8" s="63"/>
      <c r="JTX8" s="63"/>
      <c r="JTY8" s="63"/>
      <c r="JTZ8" s="63"/>
      <c r="JUA8" s="63"/>
      <c r="JUB8" s="63"/>
      <c r="JUC8" s="63"/>
      <c r="JUD8" s="63"/>
      <c r="JUE8" s="63"/>
      <c r="JUF8" s="63"/>
      <c r="JUG8" s="63"/>
      <c r="JUH8" s="63"/>
      <c r="JUI8" s="63"/>
      <c r="JUJ8" s="63"/>
      <c r="JUK8" s="63"/>
      <c r="JUL8" s="63"/>
      <c r="JUM8" s="63"/>
      <c r="JUN8" s="63"/>
      <c r="JUO8" s="63"/>
      <c r="JUP8" s="63"/>
      <c r="JUQ8" s="63"/>
      <c r="JUR8" s="63"/>
      <c r="JUS8" s="63"/>
      <c r="JUT8" s="63"/>
      <c r="JUU8" s="63"/>
      <c r="JUV8" s="63"/>
      <c r="JUW8" s="63"/>
      <c r="JUX8" s="63"/>
      <c r="JUY8" s="63"/>
      <c r="JUZ8" s="63"/>
      <c r="JVA8" s="63"/>
      <c r="JVB8" s="63"/>
      <c r="JVC8" s="63"/>
      <c r="JVD8" s="63"/>
      <c r="JVE8" s="63"/>
      <c r="JVF8" s="63"/>
      <c r="JVG8" s="63"/>
      <c r="JVH8" s="63"/>
      <c r="JVI8" s="63"/>
      <c r="JVJ8" s="63"/>
      <c r="JVK8" s="63"/>
      <c r="JVL8" s="63"/>
      <c r="JVM8" s="63"/>
      <c r="JVN8" s="63"/>
      <c r="JVO8" s="63"/>
      <c r="JVP8" s="63"/>
      <c r="JVQ8" s="63"/>
      <c r="JVR8" s="63"/>
      <c r="JVS8" s="63"/>
      <c r="JVT8" s="63"/>
      <c r="JVU8" s="63"/>
      <c r="JVV8" s="63"/>
      <c r="JVW8" s="63"/>
      <c r="JVX8" s="63"/>
      <c r="JVY8" s="63"/>
      <c r="JVZ8" s="63"/>
      <c r="JWA8" s="63"/>
      <c r="JWB8" s="63"/>
      <c r="JWC8" s="63"/>
      <c r="JWD8" s="63"/>
      <c r="JWE8" s="63"/>
      <c r="JWF8" s="63"/>
      <c r="JWG8" s="63"/>
      <c r="JWH8" s="63"/>
      <c r="JWI8" s="63"/>
      <c r="JWJ8" s="63"/>
      <c r="JWK8" s="63"/>
      <c r="JWL8" s="63"/>
      <c r="JWM8" s="63"/>
      <c r="JWN8" s="63"/>
      <c r="JWO8" s="63"/>
      <c r="JWP8" s="63"/>
      <c r="JWQ8" s="63"/>
      <c r="JWR8" s="63"/>
      <c r="JWS8" s="63"/>
      <c r="JWT8" s="63"/>
      <c r="JWU8" s="63"/>
      <c r="JWV8" s="63"/>
      <c r="JWW8" s="63"/>
      <c r="JWX8" s="63"/>
      <c r="JWY8" s="63"/>
      <c r="JWZ8" s="63"/>
      <c r="JXA8" s="63"/>
      <c r="JXB8" s="63"/>
      <c r="JXC8" s="63"/>
      <c r="JXD8" s="63"/>
      <c r="JXE8" s="63"/>
      <c r="JXF8" s="63"/>
      <c r="JXG8" s="63"/>
      <c r="JXH8" s="63"/>
      <c r="JXI8" s="63"/>
      <c r="JXJ8" s="63"/>
      <c r="JXK8" s="63"/>
      <c r="JXL8" s="63"/>
      <c r="JXM8" s="63"/>
      <c r="JXN8" s="63"/>
      <c r="JXO8" s="63"/>
      <c r="JXP8" s="63"/>
      <c r="JXQ8" s="63"/>
      <c r="JXR8" s="63"/>
      <c r="JXS8" s="63"/>
      <c r="JXT8" s="63"/>
      <c r="JXU8" s="63"/>
      <c r="JXV8" s="63"/>
      <c r="JXW8" s="63"/>
      <c r="JXX8" s="63"/>
      <c r="JXY8" s="63"/>
      <c r="JXZ8" s="63"/>
      <c r="JYA8" s="63"/>
      <c r="JYB8" s="63"/>
      <c r="JYC8" s="63"/>
      <c r="JYD8" s="63"/>
      <c r="JYE8" s="63"/>
      <c r="JYF8" s="63"/>
      <c r="JYG8" s="63"/>
      <c r="JYH8" s="63"/>
      <c r="JYI8" s="63"/>
      <c r="JYJ8" s="63"/>
      <c r="JYK8" s="63"/>
      <c r="JYL8" s="63"/>
      <c r="JYM8" s="63"/>
      <c r="JYN8" s="63"/>
      <c r="JYO8" s="63"/>
      <c r="JYP8" s="63"/>
      <c r="JYQ8" s="63"/>
      <c r="JYR8" s="63"/>
      <c r="JYS8" s="63"/>
      <c r="JYT8" s="63"/>
      <c r="JYU8" s="63"/>
      <c r="JYV8" s="63"/>
      <c r="JYW8" s="63"/>
      <c r="JYX8" s="63"/>
      <c r="JYY8" s="63"/>
      <c r="JYZ8" s="63"/>
      <c r="JZA8" s="63"/>
      <c r="JZB8" s="63"/>
      <c r="JZC8" s="63"/>
      <c r="JZD8" s="63"/>
      <c r="JZE8" s="63"/>
      <c r="JZF8" s="63"/>
      <c r="JZG8" s="63"/>
      <c r="JZH8" s="63"/>
      <c r="JZI8" s="63"/>
      <c r="JZJ8" s="63"/>
      <c r="JZK8" s="63"/>
      <c r="JZL8" s="63"/>
      <c r="JZM8" s="63"/>
      <c r="JZN8" s="63"/>
      <c r="JZO8" s="63"/>
      <c r="JZP8" s="63"/>
      <c r="JZQ8" s="63"/>
      <c r="JZR8" s="63"/>
      <c r="JZS8" s="63"/>
      <c r="JZT8" s="63"/>
      <c r="JZU8" s="63"/>
      <c r="JZV8" s="63"/>
      <c r="JZW8" s="63"/>
      <c r="JZX8" s="63"/>
      <c r="JZY8" s="63"/>
      <c r="JZZ8" s="63"/>
      <c r="KAA8" s="63"/>
      <c r="KAB8" s="63"/>
      <c r="KAC8" s="63"/>
      <c r="KAD8" s="63"/>
      <c r="KAE8" s="63"/>
      <c r="KAF8" s="63"/>
      <c r="KAG8" s="63"/>
      <c r="KAH8" s="63"/>
      <c r="KAI8" s="63"/>
      <c r="KAJ8" s="63"/>
      <c r="KAK8" s="63"/>
      <c r="KAL8" s="63"/>
      <c r="KAM8" s="63"/>
      <c r="KAN8" s="63"/>
      <c r="KAO8" s="63"/>
      <c r="KAP8" s="63"/>
      <c r="KAQ8" s="63"/>
      <c r="KAR8" s="63"/>
      <c r="KAS8" s="63"/>
      <c r="KAT8" s="63"/>
      <c r="KAU8" s="63"/>
      <c r="KAV8" s="63"/>
      <c r="KAW8" s="63"/>
      <c r="KAX8" s="63"/>
      <c r="KAY8" s="63"/>
      <c r="KAZ8" s="63"/>
      <c r="KBA8" s="63"/>
      <c r="KBB8" s="63"/>
      <c r="KBC8" s="63"/>
      <c r="KBD8" s="63"/>
      <c r="KBE8" s="63"/>
      <c r="KBF8" s="63"/>
      <c r="KBG8" s="63"/>
      <c r="KBH8" s="63"/>
      <c r="KBI8" s="63"/>
      <c r="KBJ8" s="63"/>
      <c r="KBK8" s="63"/>
      <c r="KBL8" s="63"/>
      <c r="KBM8" s="63"/>
      <c r="KBN8" s="63"/>
      <c r="KBO8" s="63"/>
      <c r="KBP8" s="63"/>
      <c r="KBQ8" s="63"/>
      <c r="KBR8" s="63"/>
      <c r="KBS8" s="63"/>
      <c r="KBT8" s="63"/>
      <c r="KBU8" s="63"/>
      <c r="KBV8" s="63"/>
      <c r="KBW8" s="63"/>
      <c r="KBX8" s="63"/>
      <c r="KBY8" s="63"/>
      <c r="KBZ8" s="63"/>
      <c r="KCA8" s="63"/>
      <c r="KCB8" s="63"/>
      <c r="KCC8" s="63"/>
      <c r="KCD8" s="63"/>
      <c r="KCE8" s="63"/>
      <c r="KCF8" s="63"/>
      <c r="KCG8" s="63"/>
      <c r="KCH8" s="63"/>
      <c r="KCI8" s="63"/>
      <c r="KCJ8" s="63"/>
      <c r="KCK8" s="63"/>
      <c r="KCL8" s="63"/>
      <c r="KCM8" s="63"/>
      <c r="KCN8" s="63"/>
      <c r="KCO8" s="63"/>
      <c r="KCP8" s="63"/>
      <c r="KCQ8" s="63"/>
      <c r="KCR8" s="63"/>
      <c r="KCS8" s="63"/>
      <c r="KCT8" s="63"/>
      <c r="KCU8" s="63"/>
      <c r="KCV8" s="63"/>
      <c r="KCW8" s="63"/>
      <c r="KCX8" s="63"/>
      <c r="KCY8" s="63"/>
      <c r="KCZ8" s="63"/>
      <c r="KDA8" s="63"/>
      <c r="KDB8" s="63"/>
      <c r="KDC8" s="63"/>
      <c r="KDD8" s="63"/>
      <c r="KDE8" s="63"/>
      <c r="KDF8" s="63"/>
      <c r="KDG8" s="63"/>
      <c r="KDH8" s="63"/>
      <c r="KDI8" s="63"/>
      <c r="KDJ8" s="63"/>
      <c r="KDK8" s="63"/>
      <c r="KDL8" s="63"/>
      <c r="KDM8" s="63"/>
      <c r="KDN8" s="63"/>
      <c r="KDO8" s="63"/>
      <c r="KDP8" s="63"/>
      <c r="KDQ8" s="63"/>
      <c r="KDR8" s="63"/>
      <c r="KDS8" s="63"/>
      <c r="KDT8" s="63"/>
      <c r="KDU8" s="63"/>
      <c r="KDV8" s="63"/>
      <c r="KDW8" s="63"/>
      <c r="KDX8" s="63"/>
      <c r="KDY8" s="63"/>
      <c r="KDZ8" s="63"/>
      <c r="KEA8" s="63"/>
      <c r="KEB8" s="63"/>
      <c r="KEC8" s="63"/>
      <c r="KED8" s="63"/>
      <c r="KEE8" s="63"/>
      <c r="KEF8" s="63"/>
      <c r="KEG8" s="63"/>
      <c r="KEH8" s="63"/>
      <c r="KEI8" s="63"/>
      <c r="KEJ8" s="63"/>
      <c r="KEK8" s="63"/>
      <c r="KEL8" s="63"/>
      <c r="KEM8" s="63"/>
      <c r="KEN8" s="63"/>
      <c r="KEO8" s="63"/>
      <c r="KEP8" s="63"/>
      <c r="KEQ8" s="63"/>
      <c r="KER8" s="63"/>
      <c r="KES8" s="63"/>
      <c r="KET8" s="63"/>
      <c r="KEU8" s="63"/>
      <c r="KEV8" s="63"/>
      <c r="KEW8" s="63"/>
      <c r="KEX8" s="63"/>
      <c r="KEY8" s="63"/>
      <c r="KEZ8" s="63"/>
      <c r="KFA8" s="63"/>
      <c r="KFB8" s="63"/>
      <c r="KFC8" s="63"/>
      <c r="KFD8" s="63"/>
      <c r="KFE8" s="63"/>
      <c r="KFF8" s="63"/>
      <c r="KFG8" s="63"/>
      <c r="KFH8" s="63"/>
      <c r="KFI8" s="63"/>
      <c r="KFJ8" s="63"/>
      <c r="KFK8" s="63"/>
      <c r="KFL8" s="63"/>
      <c r="KFM8" s="63"/>
      <c r="KFN8" s="63"/>
      <c r="KFO8" s="63"/>
      <c r="KFP8" s="63"/>
      <c r="KFQ8" s="63"/>
      <c r="KFR8" s="63"/>
      <c r="KFS8" s="63"/>
      <c r="KFT8" s="63"/>
      <c r="KFU8" s="63"/>
      <c r="KFV8" s="63"/>
      <c r="KFW8" s="63"/>
      <c r="KFX8" s="63"/>
      <c r="KFY8" s="63"/>
      <c r="KFZ8" s="63"/>
      <c r="KGA8" s="63"/>
      <c r="KGB8" s="63"/>
      <c r="KGC8" s="63"/>
      <c r="KGD8" s="63"/>
      <c r="KGE8" s="63"/>
      <c r="KGF8" s="63"/>
      <c r="KGG8" s="63"/>
      <c r="KGH8" s="63"/>
      <c r="KGI8" s="63"/>
      <c r="KGJ8" s="63"/>
      <c r="KGK8" s="63"/>
      <c r="KGL8" s="63"/>
      <c r="KGM8" s="63"/>
      <c r="KGN8" s="63"/>
      <c r="KGO8" s="63"/>
      <c r="KGP8" s="63"/>
      <c r="KGQ8" s="63"/>
      <c r="KGR8" s="63"/>
      <c r="KGS8" s="63"/>
      <c r="KGT8" s="63"/>
      <c r="KGU8" s="63"/>
      <c r="KGV8" s="63"/>
      <c r="KGW8" s="63"/>
      <c r="KGX8" s="63"/>
      <c r="KGY8" s="63"/>
      <c r="KGZ8" s="63"/>
      <c r="KHA8" s="63"/>
      <c r="KHB8" s="63"/>
      <c r="KHC8" s="63"/>
      <c r="KHD8" s="63"/>
      <c r="KHE8" s="63"/>
      <c r="KHF8" s="63"/>
      <c r="KHG8" s="63"/>
      <c r="KHH8" s="63"/>
      <c r="KHI8" s="63"/>
      <c r="KHJ8" s="63"/>
      <c r="KHK8" s="63"/>
      <c r="KHL8" s="63"/>
      <c r="KHM8" s="63"/>
      <c r="KHN8" s="63"/>
      <c r="KHO8" s="63"/>
      <c r="KHP8" s="63"/>
      <c r="KHQ8" s="63"/>
      <c r="KHR8" s="63"/>
      <c r="KHS8" s="63"/>
      <c r="KHT8" s="63"/>
      <c r="KHU8" s="63"/>
      <c r="KHV8" s="63"/>
      <c r="KHW8" s="63"/>
      <c r="KHX8" s="63"/>
      <c r="KHY8" s="63"/>
      <c r="KHZ8" s="63"/>
      <c r="KIA8" s="63"/>
      <c r="KIB8" s="63"/>
      <c r="KIC8" s="63"/>
      <c r="KID8" s="63"/>
      <c r="KIE8" s="63"/>
      <c r="KIF8" s="63"/>
      <c r="KIG8" s="63"/>
      <c r="KIH8" s="63"/>
      <c r="KII8" s="63"/>
      <c r="KIJ8" s="63"/>
      <c r="KIK8" s="63"/>
      <c r="KIL8" s="63"/>
      <c r="KIM8" s="63"/>
      <c r="KIN8" s="63"/>
      <c r="KIO8" s="63"/>
      <c r="KIP8" s="63"/>
      <c r="KIQ8" s="63"/>
      <c r="KIR8" s="63"/>
      <c r="KIS8" s="63"/>
      <c r="KIT8" s="63"/>
      <c r="KIU8" s="63"/>
      <c r="KIV8" s="63"/>
      <c r="KIW8" s="63"/>
      <c r="KIX8" s="63"/>
      <c r="KIY8" s="63"/>
      <c r="KIZ8" s="63"/>
      <c r="KJA8" s="63"/>
      <c r="KJB8" s="63"/>
      <c r="KJC8" s="63"/>
      <c r="KJD8" s="63"/>
      <c r="KJE8" s="63"/>
      <c r="KJF8" s="63"/>
      <c r="KJG8" s="63"/>
      <c r="KJH8" s="63"/>
      <c r="KJI8" s="63"/>
      <c r="KJJ8" s="63"/>
      <c r="KJK8" s="63"/>
      <c r="KJL8" s="63"/>
      <c r="KJM8" s="63"/>
      <c r="KJN8" s="63"/>
      <c r="KJO8" s="63"/>
      <c r="KJP8" s="63"/>
      <c r="KJQ8" s="63"/>
      <c r="KJR8" s="63"/>
      <c r="KJS8" s="63"/>
      <c r="KJT8" s="63"/>
      <c r="KJU8" s="63"/>
      <c r="KJV8" s="63"/>
      <c r="KJW8" s="63"/>
      <c r="KJX8" s="63"/>
      <c r="KJY8" s="63"/>
      <c r="KJZ8" s="63"/>
      <c r="KKA8" s="63"/>
      <c r="KKB8" s="63"/>
      <c r="KKC8" s="63"/>
      <c r="KKD8" s="63"/>
      <c r="KKE8" s="63"/>
      <c r="KKF8" s="63"/>
      <c r="KKG8" s="63"/>
      <c r="KKH8" s="63"/>
      <c r="KKI8" s="63"/>
      <c r="KKJ8" s="63"/>
      <c r="KKK8" s="63"/>
      <c r="KKL8" s="63"/>
      <c r="KKM8" s="63"/>
      <c r="KKN8" s="63"/>
      <c r="KKO8" s="63"/>
      <c r="KKP8" s="63"/>
      <c r="KKQ8" s="63"/>
      <c r="KKR8" s="63"/>
      <c r="KKS8" s="63"/>
      <c r="KKT8" s="63"/>
      <c r="KKU8" s="63"/>
      <c r="KKV8" s="63"/>
      <c r="KKW8" s="63"/>
      <c r="KKX8" s="63"/>
      <c r="KKY8" s="63"/>
      <c r="KKZ8" s="63"/>
      <c r="KLA8" s="63"/>
      <c r="KLB8" s="63"/>
      <c r="KLC8" s="63"/>
      <c r="KLD8" s="63"/>
      <c r="KLE8" s="63"/>
      <c r="KLF8" s="63"/>
      <c r="KLG8" s="63"/>
      <c r="KLH8" s="63"/>
      <c r="KLI8" s="63"/>
      <c r="KLJ8" s="63"/>
      <c r="KLK8" s="63"/>
      <c r="KLL8" s="63"/>
      <c r="KLM8" s="63"/>
      <c r="KLN8" s="63"/>
      <c r="KLO8" s="63"/>
      <c r="KLP8" s="63"/>
      <c r="KLQ8" s="63"/>
      <c r="KLR8" s="63"/>
      <c r="KLS8" s="63"/>
      <c r="KLT8" s="63"/>
      <c r="KLU8" s="63"/>
      <c r="KLV8" s="63"/>
      <c r="KLW8" s="63"/>
      <c r="KLX8" s="63"/>
      <c r="KLY8" s="63"/>
      <c r="KLZ8" s="63"/>
      <c r="KMA8" s="63"/>
      <c r="KMB8" s="63"/>
      <c r="KMC8" s="63"/>
      <c r="KMD8" s="63"/>
      <c r="KME8" s="63"/>
      <c r="KMF8" s="63"/>
      <c r="KMG8" s="63"/>
      <c r="KMH8" s="63"/>
      <c r="KMI8" s="63"/>
      <c r="KMJ8" s="63"/>
      <c r="KMK8" s="63"/>
      <c r="KML8" s="63"/>
      <c r="KMM8" s="63"/>
      <c r="KMN8" s="63"/>
      <c r="KMO8" s="63"/>
      <c r="KMP8" s="63"/>
      <c r="KMQ8" s="63"/>
      <c r="KMR8" s="63"/>
      <c r="KMS8" s="63"/>
      <c r="KMT8" s="63"/>
      <c r="KMU8" s="63"/>
      <c r="KMV8" s="63"/>
      <c r="KMW8" s="63"/>
      <c r="KMX8" s="63"/>
      <c r="KMY8" s="63"/>
      <c r="KMZ8" s="63"/>
      <c r="KNA8" s="63"/>
      <c r="KNB8" s="63"/>
      <c r="KNC8" s="63"/>
      <c r="KND8" s="63"/>
      <c r="KNE8" s="63"/>
      <c r="KNF8" s="63"/>
      <c r="KNG8" s="63"/>
      <c r="KNH8" s="63"/>
      <c r="KNI8" s="63"/>
      <c r="KNJ8" s="63"/>
      <c r="KNK8" s="63"/>
      <c r="KNL8" s="63"/>
      <c r="KNM8" s="63"/>
      <c r="KNN8" s="63"/>
      <c r="KNO8" s="63"/>
      <c r="KNP8" s="63"/>
      <c r="KNQ8" s="63"/>
      <c r="KNR8" s="63"/>
      <c r="KNS8" s="63"/>
      <c r="KNT8" s="63"/>
      <c r="KNU8" s="63"/>
      <c r="KNV8" s="63"/>
      <c r="KNW8" s="63"/>
      <c r="KNX8" s="63"/>
      <c r="KNY8" s="63"/>
      <c r="KNZ8" s="63"/>
      <c r="KOA8" s="63"/>
      <c r="KOB8" s="63"/>
      <c r="KOC8" s="63"/>
      <c r="KOD8" s="63"/>
      <c r="KOE8" s="63"/>
      <c r="KOF8" s="63"/>
      <c r="KOG8" s="63"/>
      <c r="KOH8" s="63"/>
      <c r="KOI8" s="63"/>
      <c r="KOJ8" s="63"/>
      <c r="KOK8" s="63"/>
      <c r="KOL8" s="63"/>
      <c r="KOM8" s="63"/>
      <c r="KON8" s="63"/>
      <c r="KOO8" s="63"/>
      <c r="KOP8" s="63"/>
      <c r="KOQ8" s="63"/>
      <c r="KOR8" s="63"/>
      <c r="KOS8" s="63"/>
      <c r="KOT8" s="63"/>
      <c r="KOU8" s="63"/>
      <c r="KOV8" s="63"/>
      <c r="KOW8" s="63"/>
      <c r="KOX8" s="63"/>
      <c r="KOY8" s="63"/>
      <c r="KOZ8" s="63"/>
      <c r="KPA8" s="63"/>
      <c r="KPB8" s="63"/>
      <c r="KPC8" s="63"/>
      <c r="KPD8" s="63"/>
      <c r="KPE8" s="63"/>
      <c r="KPF8" s="63"/>
      <c r="KPG8" s="63"/>
      <c r="KPH8" s="63"/>
      <c r="KPI8" s="63"/>
      <c r="KPJ8" s="63"/>
      <c r="KPK8" s="63"/>
      <c r="KPL8" s="63"/>
      <c r="KPM8" s="63"/>
      <c r="KPN8" s="63"/>
      <c r="KPO8" s="63"/>
      <c r="KPP8" s="63"/>
      <c r="KPQ8" s="63"/>
      <c r="KPR8" s="63"/>
      <c r="KPS8" s="63"/>
      <c r="KPT8" s="63"/>
      <c r="KPU8" s="63"/>
      <c r="KPV8" s="63"/>
      <c r="KPW8" s="63"/>
      <c r="KPX8" s="63"/>
      <c r="KPY8" s="63"/>
      <c r="KPZ8" s="63"/>
      <c r="KQA8" s="63"/>
      <c r="KQB8" s="63"/>
      <c r="KQC8" s="63"/>
      <c r="KQD8" s="63"/>
      <c r="KQE8" s="63"/>
      <c r="KQF8" s="63"/>
      <c r="KQG8" s="63"/>
      <c r="KQH8" s="63"/>
      <c r="KQI8" s="63"/>
      <c r="KQJ8" s="63"/>
      <c r="KQK8" s="63"/>
      <c r="KQL8" s="63"/>
      <c r="KQM8" s="63"/>
      <c r="KQN8" s="63"/>
      <c r="KQO8" s="63"/>
      <c r="KQP8" s="63"/>
      <c r="KQQ8" s="63"/>
      <c r="KQR8" s="63"/>
      <c r="KQS8" s="63"/>
      <c r="KQT8" s="63"/>
      <c r="KQU8" s="63"/>
      <c r="KQV8" s="63"/>
      <c r="KQW8" s="63"/>
      <c r="KQX8" s="63"/>
      <c r="KQY8" s="63"/>
      <c r="KQZ8" s="63"/>
      <c r="KRA8" s="63"/>
      <c r="KRB8" s="63"/>
      <c r="KRC8" s="63"/>
      <c r="KRD8" s="63"/>
      <c r="KRE8" s="63"/>
      <c r="KRF8" s="63"/>
      <c r="KRG8" s="63"/>
      <c r="KRH8" s="63"/>
      <c r="KRI8" s="63"/>
      <c r="KRJ8" s="63"/>
      <c r="KRK8" s="63"/>
      <c r="KRL8" s="63"/>
      <c r="KRM8" s="63"/>
      <c r="KRN8" s="63"/>
      <c r="KRO8" s="63"/>
      <c r="KRP8" s="63"/>
      <c r="KRQ8" s="63"/>
      <c r="KRR8" s="63"/>
      <c r="KRS8" s="63"/>
      <c r="KRT8" s="63"/>
      <c r="KRU8" s="63"/>
      <c r="KRV8" s="63"/>
      <c r="KRW8" s="63"/>
      <c r="KRX8" s="63"/>
      <c r="KRY8" s="63"/>
      <c r="KRZ8" s="63"/>
      <c r="KSA8" s="63"/>
      <c r="KSB8" s="63"/>
      <c r="KSC8" s="63"/>
      <c r="KSD8" s="63"/>
      <c r="KSE8" s="63"/>
      <c r="KSF8" s="63"/>
      <c r="KSG8" s="63"/>
      <c r="KSH8" s="63"/>
      <c r="KSI8" s="63"/>
      <c r="KSJ8" s="63"/>
      <c r="KSK8" s="63"/>
      <c r="KSL8" s="63"/>
      <c r="KSM8" s="63"/>
      <c r="KSN8" s="63"/>
      <c r="KSO8" s="63"/>
      <c r="KSP8" s="63"/>
      <c r="KSQ8" s="63"/>
      <c r="KSR8" s="63"/>
      <c r="KSS8" s="63"/>
      <c r="KST8" s="63"/>
      <c r="KSU8" s="63"/>
      <c r="KSV8" s="63"/>
      <c r="KSW8" s="63"/>
      <c r="KSX8" s="63"/>
      <c r="KSY8" s="63"/>
      <c r="KSZ8" s="63"/>
      <c r="KTA8" s="63"/>
      <c r="KTB8" s="63"/>
      <c r="KTC8" s="63"/>
      <c r="KTD8" s="63"/>
      <c r="KTE8" s="63"/>
      <c r="KTF8" s="63"/>
      <c r="KTG8" s="63"/>
      <c r="KTH8" s="63"/>
      <c r="KTI8" s="63"/>
      <c r="KTJ8" s="63"/>
      <c r="KTK8" s="63"/>
      <c r="KTL8" s="63"/>
      <c r="KTM8" s="63"/>
      <c r="KTN8" s="63"/>
      <c r="KTO8" s="63"/>
      <c r="KTP8" s="63"/>
      <c r="KTQ8" s="63"/>
      <c r="KTR8" s="63"/>
      <c r="KTS8" s="63"/>
      <c r="KTT8" s="63"/>
      <c r="KTU8" s="63"/>
      <c r="KTV8" s="63"/>
      <c r="KTW8" s="63"/>
      <c r="KTX8" s="63"/>
      <c r="KTY8" s="63"/>
      <c r="KTZ8" s="63"/>
      <c r="KUA8" s="63"/>
      <c r="KUB8" s="63"/>
      <c r="KUC8" s="63"/>
      <c r="KUD8" s="63"/>
      <c r="KUE8" s="63"/>
      <c r="KUF8" s="63"/>
      <c r="KUG8" s="63"/>
      <c r="KUH8" s="63"/>
      <c r="KUI8" s="63"/>
      <c r="KUJ8" s="63"/>
      <c r="KUK8" s="63"/>
      <c r="KUL8" s="63"/>
      <c r="KUM8" s="63"/>
      <c r="KUN8" s="63"/>
      <c r="KUO8" s="63"/>
      <c r="KUP8" s="63"/>
      <c r="KUQ8" s="63"/>
      <c r="KUR8" s="63"/>
      <c r="KUS8" s="63"/>
      <c r="KUT8" s="63"/>
      <c r="KUU8" s="63"/>
      <c r="KUV8" s="63"/>
      <c r="KUW8" s="63"/>
      <c r="KUX8" s="63"/>
      <c r="KUY8" s="63"/>
      <c r="KUZ8" s="63"/>
      <c r="KVA8" s="63"/>
      <c r="KVB8" s="63"/>
      <c r="KVC8" s="63"/>
      <c r="KVD8" s="63"/>
      <c r="KVE8" s="63"/>
      <c r="KVF8" s="63"/>
      <c r="KVG8" s="63"/>
      <c r="KVH8" s="63"/>
      <c r="KVI8" s="63"/>
      <c r="KVJ8" s="63"/>
      <c r="KVK8" s="63"/>
      <c r="KVL8" s="63"/>
      <c r="KVM8" s="63"/>
      <c r="KVN8" s="63"/>
      <c r="KVO8" s="63"/>
      <c r="KVP8" s="63"/>
      <c r="KVQ8" s="63"/>
      <c r="KVR8" s="63"/>
      <c r="KVS8" s="63"/>
      <c r="KVT8" s="63"/>
      <c r="KVU8" s="63"/>
      <c r="KVV8" s="63"/>
      <c r="KVW8" s="63"/>
      <c r="KVX8" s="63"/>
      <c r="KVY8" s="63"/>
      <c r="KVZ8" s="63"/>
      <c r="KWA8" s="63"/>
      <c r="KWB8" s="63"/>
      <c r="KWC8" s="63"/>
      <c r="KWD8" s="63"/>
      <c r="KWE8" s="63"/>
      <c r="KWF8" s="63"/>
      <c r="KWG8" s="63"/>
      <c r="KWH8" s="63"/>
      <c r="KWI8" s="63"/>
      <c r="KWJ8" s="63"/>
      <c r="KWK8" s="63"/>
      <c r="KWL8" s="63"/>
      <c r="KWM8" s="63"/>
      <c r="KWN8" s="63"/>
      <c r="KWO8" s="63"/>
      <c r="KWP8" s="63"/>
      <c r="KWQ8" s="63"/>
      <c r="KWR8" s="63"/>
      <c r="KWS8" s="63"/>
      <c r="KWT8" s="63"/>
      <c r="KWU8" s="63"/>
      <c r="KWV8" s="63"/>
      <c r="KWW8" s="63"/>
      <c r="KWX8" s="63"/>
      <c r="KWY8" s="63"/>
      <c r="KWZ8" s="63"/>
      <c r="KXA8" s="63"/>
      <c r="KXB8" s="63"/>
      <c r="KXC8" s="63"/>
      <c r="KXD8" s="63"/>
      <c r="KXE8" s="63"/>
      <c r="KXF8" s="63"/>
      <c r="KXG8" s="63"/>
      <c r="KXH8" s="63"/>
      <c r="KXI8" s="63"/>
      <c r="KXJ8" s="63"/>
      <c r="KXK8" s="63"/>
      <c r="KXL8" s="63"/>
      <c r="KXM8" s="63"/>
      <c r="KXN8" s="63"/>
      <c r="KXO8" s="63"/>
      <c r="KXP8" s="63"/>
      <c r="KXQ8" s="63"/>
      <c r="KXR8" s="63"/>
      <c r="KXS8" s="63"/>
      <c r="KXT8" s="63"/>
      <c r="KXU8" s="63"/>
      <c r="KXV8" s="63"/>
      <c r="KXW8" s="63"/>
      <c r="KXX8" s="63"/>
      <c r="KXY8" s="63"/>
      <c r="KXZ8" s="63"/>
      <c r="KYA8" s="63"/>
      <c r="KYB8" s="63"/>
      <c r="KYC8" s="63"/>
      <c r="KYD8" s="63"/>
      <c r="KYE8" s="63"/>
      <c r="KYF8" s="63"/>
      <c r="KYG8" s="63"/>
      <c r="KYH8" s="63"/>
      <c r="KYI8" s="63"/>
      <c r="KYJ8" s="63"/>
      <c r="KYK8" s="63"/>
      <c r="KYL8" s="63"/>
      <c r="KYM8" s="63"/>
      <c r="KYN8" s="63"/>
      <c r="KYO8" s="63"/>
      <c r="KYP8" s="63"/>
      <c r="KYQ8" s="63"/>
      <c r="KYR8" s="63"/>
      <c r="KYS8" s="63"/>
      <c r="KYT8" s="63"/>
      <c r="KYU8" s="63"/>
      <c r="KYV8" s="63"/>
      <c r="KYW8" s="63"/>
      <c r="KYX8" s="63"/>
      <c r="KYY8" s="63"/>
      <c r="KYZ8" s="63"/>
      <c r="KZA8" s="63"/>
      <c r="KZB8" s="63"/>
      <c r="KZC8" s="63"/>
      <c r="KZD8" s="63"/>
      <c r="KZE8" s="63"/>
      <c r="KZF8" s="63"/>
      <c r="KZG8" s="63"/>
      <c r="KZH8" s="63"/>
      <c r="KZI8" s="63"/>
      <c r="KZJ8" s="63"/>
      <c r="KZK8" s="63"/>
      <c r="KZL8" s="63"/>
      <c r="KZM8" s="63"/>
      <c r="KZN8" s="63"/>
      <c r="KZO8" s="63"/>
      <c r="KZP8" s="63"/>
      <c r="KZQ8" s="63"/>
      <c r="KZR8" s="63"/>
      <c r="KZS8" s="63"/>
      <c r="KZT8" s="63"/>
      <c r="KZU8" s="63"/>
      <c r="KZV8" s="63"/>
      <c r="KZW8" s="63"/>
      <c r="KZX8" s="63"/>
      <c r="KZY8" s="63"/>
      <c r="KZZ8" s="63"/>
      <c r="LAA8" s="63"/>
      <c r="LAB8" s="63"/>
      <c r="LAC8" s="63"/>
      <c r="LAD8" s="63"/>
      <c r="LAE8" s="63"/>
      <c r="LAF8" s="63"/>
      <c r="LAG8" s="63"/>
      <c r="LAH8" s="63"/>
      <c r="LAI8" s="63"/>
      <c r="LAJ8" s="63"/>
      <c r="LAK8" s="63"/>
      <c r="LAL8" s="63"/>
      <c r="LAM8" s="63"/>
      <c r="LAN8" s="63"/>
      <c r="LAO8" s="63"/>
      <c r="LAP8" s="63"/>
      <c r="LAQ8" s="63"/>
      <c r="LAR8" s="63"/>
      <c r="LAS8" s="63"/>
      <c r="LAT8" s="63"/>
      <c r="LAU8" s="63"/>
      <c r="LAV8" s="63"/>
      <c r="LAW8" s="63"/>
      <c r="LAX8" s="63"/>
      <c r="LAY8" s="63"/>
      <c r="LAZ8" s="63"/>
      <c r="LBA8" s="63"/>
      <c r="LBB8" s="63"/>
      <c r="LBC8" s="63"/>
      <c r="LBD8" s="63"/>
      <c r="LBE8" s="63"/>
      <c r="LBF8" s="63"/>
      <c r="LBG8" s="63"/>
      <c r="LBH8" s="63"/>
      <c r="LBI8" s="63"/>
      <c r="LBJ8" s="63"/>
      <c r="LBK8" s="63"/>
      <c r="LBL8" s="63"/>
      <c r="LBM8" s="63"/>
      <c r="LBN8" s="63"/>
      <c r="LBO8" s="63"/>
      <c r="LBP8" s="63"/>
      <c r="LBQ8" s="63"/>
      <c r="LBR8" s="63"/>
      <c r="LBS8" s="63"/>
      <c r="LBT8" s="63"/>
      <c r="LBU8" s="63"/>
      <c r="LBV8" s="63"/>
      <c r="LBW8" s="63"/>
      <c r="LBX8" s="63"/>
      <c r="LBY8" s="63"/>
      <c r="LBZ8" s="63"/>
      <c r="LCA8" s="63"/>
      <c r="LCB8" s="63"/>
      <c r="LCC8" s="63"/>
      <c r="LCD8" s="63"/>
      <c r="LCE8" s="63"/>
      <c r="LCF8" s="63"/>
      <c r="LCG8" s="63"/>
      <c r="LCH8" s="63"/>
      <c r="LCI8" s="63"/>
      <c r="LCJ8" s="63"/>
      <c r="LCK8" s="63"/>
      <c r="LCL8" s="63"/>
      <c r="LCM8" s="63"/>
      <c r="LCN8" s="63"/>
      <c r="LCO8" s="63"/>
      <c r="LCP8" s="63"/>
      <c r="LCQ8" s="63"/>
      <c r="LCR8" s="63"/>
      <c r="LCS8" s="63"/>
      <c r="LCT8" s="63"/>
      <c r="LCU8" s="63"/>
      <c r="LCV8" s="63"/>
      <c r="LCW8" s="63"/>
      <c r="LCX8" s="63"/>
      <c r="LCY8" s="63"/>
      <c r="LCZ8" s="63"/>
      <c r="LDA8" s="63"/>
      <c r="LDB8" s="63"/>
      <c r="LDC8" s="63"/>
      <c r="LDD8" s="63"/>
      <c r="LDE8" s="63"/>
      <c r="LDF8" s="63"/>
      <c r="LDG8" s="63"/>
      <c r="LDH8" s="63"/>
      <c r="LDI8" s="63"/>
      <c r="LDJ8" s="63"/>
      <c r="LDK8" s="63"/>
      <c r="LDL8" s="63"/>
      <c r="LDM8" s="63"/>
      <c r="LDN8" s="63"/>
      <c r="LDO8" s="63"/>
      <c r="LDP8" s="63"/>
      <c r="LDQ8" s="63"/>
      <c r="LDR8" s="63"/>
      <c r="LDS8" s="63"/>
      <c r="LDT8" s="63"/>
      <c r="LDU8" s="63"/>
      <c r="LDV8" s="63"/>
      <c r="LDW8" s="63"/>
      <c r="LDX8" s="63"/>
      <c r="LDY8" s="63"/>
      <c r="LDZ8" s="63"/>
      <c r="LEA8" s="63"/>
      <c r="LEB8" s="63"/>
      <c r="LEC8" s="63"/>
      <c r="LED8" s="63"/>
      <c r="LEE8" s="63"/>
      <c r="LEF8" s="63"/>
      <c r="LEG8" s="63"/>
      <c r="LEH8" s="63"/>
      <c r="LEI8" s="63"/>
      <c r="LEJ8" s="63"/>
      <c r="LEK8" s="63"/>
      <c r="LEL8" s="63"/>
      <c r="LEM8" s="63"/>
      <c r="LEN8" s="63"/>
      <c r="LEO8" s="63"/>
      <c r="LEP8" s="63"/>
      <c r="LEQ8" s="63"/>
      <c r="LER8" s="63"/>
      <c r="LES8" s="63"/>
      <c r="LET8" s="63"/>
      <c r="LEU8" s="63"/>
      <c r="LEV8" s="63"/>
      <c r="LEW8" s="63"/>
      <c r="LEX8" s="63"/>
      <c r="LEY8" s="63"/>
      <c r="LEZ8" s="63"/>
      <c r="LFA8" s="63"/>
      <c r="LFB8" s="63"/>
      <c r="LFC8" s="63"/>
      <c r="LFD8" s="63"/>
      <c r="LFE8" s="63"/>
      <c r="LFF8" s="63"/>
      <c r="LFG8" s="63"/>
      <c r="LFH8" s="63"/>
      <c r="LFI8" s="63"/>
      <c r="LFJ8" s="63"/>
      <c r="LFK8" s="63"/>
      <c r="LFL8" s="63"/>
      <c r="LFM8" s="63"/>
      <c r="LFN8" s="63"/>
      <c r="LFO8" s="63"/>
      <c r="LFP8" s="63"/>
      <c r="LFQ8" s="63"/>
      <c r="LFR8" s="63"/>
      <c r="LFS8" s="63"/>
      <c r="LFT8" s="63"/>
      <c r="LFU8" s="63"/>
      <c r="LFV8" s="63"/>
      <c r="LFW8" s="63"/>
      <c r="LFX8" s="63"/>
      <c r="LFY8" s="63"/>
      <c r="LFZ8" s="63"/>
      <c r="LGA8" s="63"/>
      <c r="LGB8" s="63"/>
      <c r="LGC8" s="63"/>
      <c r="LGD8" s="63"/>
      <c r="LGE8" s="63"/>
      <c r="LGF8" s="63"/>
      <c r="LGG8" s="63"/>
      <c r="LGH8" s="63"/>
      <c r="LGI8" s="63"/>
      <c r="LGJ8" s="63"/>
      <c r="LGK8" s="63"/>
      <c r="LGL8" s="63"/>
      <c r="LGM8" s="63"/>
      <c r="LGN8" s="63"/>
      <c r="LGO8" s="63"/>
      <c r="LGP8" s="63"/>
      <c r="LGQ8" s="63"/>
      <c r="LGR8" s="63"/>
      <c r="LGS8" s="63"/>
      <c r="LGT8" s="63"/>
      <c r="LGU8" s="63"/>
      <c r="LGV8" s="63"/>
      <c r="LGW8" s="63"/>
      <c r="LGX8" s="63"/>
      <c r="LGY8" s="63"/>
      <c r="LGZ8" s="63"/>
      <c r="LHA8" s="63"/>
      <c r="LHB8" s="63"/>
      <c r="LHC8" s="63"/>
      <c r="LHD8" s="63"/>
      <c r="LHE8" s="63"/>
      <c r="LHF8" s="63"/>
      <c r="LHG8" s="63"/>
      <c r="LHH8" s="63"/>
      <c r="LHI8" s="63"/>
      <c r="LHJ8" s="63"/>
      <c r="LHK8" s="63"/>
      <c r="LHL8" s="63"/>
      <c r="LHM8" s="63"/>
      <c r="LHN8" s="63"/>
      <c r="LHO8" s="63"/>
      <c r="LHP8" s="63"/>
      <c r="LHQ8" s="63"/>
      <c r="LHR8" s="63"/>
      <c r="LHS8" s="63"/>
      <c r="LHT8" s="63"/>
      <c r="LHU8" s="63"/>
      <c r="LHV8" s="63"/>
      <c r="LHW8" s="63"/>
      <c r="LHX8" s="63"/>
      <c r="LHY8" s="63"/>
      <c r="LHZ8" s="63"/>
      <c r="LIA8" s="63"/>
      <c r="LIB8" s="63"/>
      <c r="LIC8" s="63"/>
      <c r="LID8" s="63"/>
      <c r="LIE8" s="63"/>
      <c r="LIF8" s="63"/>
      <c r="LIG8" s="63"/>
      <c r="LIH8" s="63"/>
      <c r="LII8" s="63"/>
      <c r="LIJ8" s="63"/>
      <c r="LIK8" s="63"/>
      <c r="LIL8" s="63"/>
      <c r="LIM8" s="63"/>
      <c r="LIN8" s="63"/>
      <c r="LIO8" s="63"/>
      <c r="LIP8" s="63"/>
      <c r="LIQ8" s="63"/>
      <c r="LIR8" s="63"/>
      <c r="LIS8" s="63"/>
      <c r="LIT8" s="63"/>
      <c r="LIU8" s="63"/>
      <c r="LIV8" s="63"/>
      <c r="LIW8" s="63"/>
      <c r="LIX8" s="63"/>
      <c r="LIY8" s="63"/>
      <c r="LIZ8" s="63"/>
      <c r="LJA8" s="63"/>
      <c r="LJB8" s="63"/>
      <c r="LJC8" s="63"/>
      <c r="LJD8" s="63"/>
      <c r="LJE8" s="63"/>
      <c r="LJF8" s="63"/>
      <c r="LJG8" s="63"/>
      <c r="LJH8" s="63"/>
      <c r="LJI8" s="63"/>
      <c r="LJJ8" s="63"/>
      <c r="LJK8" s="63"/>
      <c r="LJL8" s="63"/>
      <c r="LJM8" s="63"/>
      <c r="LJN8" s="63"/>
      <c r="LJO8" s="63"/>
      <c r="LJP8" s="63"/>
      <c r="LJQ8" s="63"/>
      <c r="LJR8" s="63"/>
      <c r="LJS8" s="63"/>
      <c r="LJT8" s="63"/>
      <c r="LJU8" s="63"/>
      <c r="LJV8" s="63"/>
      <c r="LJW8" s="63"/>
      <c r="LJX8" s="63"/>
      <c r="LJY8" s="63"/>
      <c r="LJZ8" s="63"/>
      <c r="LKA8" s="63"/>
      <c r="LKB8" s="63"/>
      <c r="LKC8" s="63"/>
      <c r="LKD8" s="63"/>
      <c r="LKE8" s="63"/>
      <c r="LKF8" s="63"/>
      <c r="LKG8" s="63"/>
      <c r="LKH8" s="63"/>
      <c r="LKI8" s="63"/>
      <c r="LKJ8" s="63"/>
      <c r="LKK8" s="63"/>
      <c r="LKL8" s="63"/>
      <c r="LKM8" s="63"/>
      <c r="LKN8" s="63"/>
      <c r="LKO8" s="63"/>
      <c r="LKP8" s="63"/>
      <c r="LKQ8" s="63"/>
      <c r="LKR8" s="63"/>
      <c r="LKS8" s="63"/>
      <c r="LKT8" s="63"/>
      <c r="LKU8" s="63"/>
      <c r="LKV8" s="63"/>
      <c r="LKW8" s="63"/>
      <c r="LKX8" s="63"/>
      <c r="LKY8" s="63"/>
      <c r="LKZ8" s="63"/>
      <c r="LLA8" s="63"/>
      <c r="LLB8" s="63"/>
      <c r="LLC8" s="63"/>
      <c r="LLD8" s="63"/>
      <c r="LLE8" s="63"/>
      <c r="LLF8" s="63"/>
      <c r="LLG8" s="63"/>
      <c r="LLH8" s="63"/>
      <c r="LLI8" s="63"/>
      <c r="LLJ8" s="63"/>
      <c r="LLK8" s="63"/>
      <c r="LLL8" s="63"/>
      <c r="LLM8" s="63"/>
      <c r="LLN8" s="63"/>
      <c r="LLO8" s="63"/>
      <c r="LLP8" s="63"/>
      <c r="LLQ8" s="63"/>
      <c r="LLR8" s="63"/>
      <c r="LLS8" s="63"/>
      <c r="LLT8" s="63"/>
      <c r="LLU8" s="63"/>
      <c r="LLV8" s="63"/>
      <c r="LLW8" s="63"/>
      <c r="LLX8" s="63"/>
      <c r="LLY8" s="63"/>
      <c r="LLZ8" s="63"/>
      <c r="LMA8" s="63"/>
      <c r="LMB8" s="63"/>
      <c r="LMC8" s="63"/>
      <c r="LMD8" s="63"/>
      <c r="LME8" s="63"/>
      <c r="LMF8" s="63"/>
      <c r="LMG8" s="63"/>
      <c r="LMH8" s="63"/>
      <c r="LMI8" s="63"/>
      <c r="LMJ8" s="63"/>
      <c r="LMK8" s="63"/>
      <c r="LML8" s="63"/>
      <c r="LMM8" s="63"/>
      <c r="LMN8" s="63"/>
      <c r="LMO8" s="63"/>
      <c r="LMP8" s="63"/>
      <c r="LMQ8" s="63"/>
      <c r="LMR8" s="63"/>
      <c r="LMS8" s="63"/>
      <c r="LMT8" s="63"/>
      <c r="LMU8" s="63"/>
      <c r="LMV8" s="63"/>
      <c r="LMW8" s="63"/>
      <c r="LMX8" s="63"/>
      <c r="LMY8" s="63"/>
      <c r="LMZ8" s="63"/>
      <c r="LNA8" s="63"/>
      <c r="LNB8" s="63"/>
      <c r="LNC8" s="63"/>
      <c r="LND8" s="63"/>
      <c r="LNE8" s="63"/>
      <c r="LNF8" s="63"/>
      <c r="LNG8" s="63"/>
      <c r="LNH8" s="63"/>
      <c r="LNI8" s="63"/>
      <c r="LNJ8" s="63"/>
      <c r="LNK8" s="63"/>
      <c r="LNL8" s="63"/>
      <c r="LNM8" s="63"/>
      <c r="LNN8" s="63"/>
      <c r="LNO8" s="63"/>
      <c r="LNP8" s="63"/>
      <c r="LNQ8" s="63"/>
      <c r="LNR8" s="63"/>
      <c r="LNS8" s="63"/>
      <c r="LNT8" s="63"/>
      <c r="LNU8" s="63"/>
      <c r="LNV8" s="63"/>
      <c r="LNW8" s="63"/>
      <c r="LNX8" s="63"/>
      <c r="LNY8" s="63"/>
      <c r="LNZ8" s="63"/>
      <c r="LOA8" s="63"/>
      <c r="LOB8" s="63"/>
      <c r="LOC8" s="63"/>
      <c r="LOD8" s="63"/>
      <c r="LOE8" s="63"/>
      <c r="LOF8" s="63"/>
      <c r="LOG8" s="63"/>
      <c r="LOH8" s="63"/>
      <c r="LOI8" s="63"/>
      <c r="LOJ8" s="63"/>
      <c r="LOK8" s="63"/>
      <c r="LOL8" s="63"/>
      <c r="LOM8" s="63"/>
      <c r="LON8" s="63"/>
      <c r="LOO8" s="63"/>
      <c r="LOP8" s="63"/>
      <c r="LOQ8" s="63"/>
      <c r="LOR8" s="63"/>
      <c r="LOS8" s="63"/>
      <c r="LOT8" s="63"/>
      <c r="LOU8" s="63"/>
      <c r="LOV8" s="63"/>
      <c r="LOW8" s="63"/>
      <c r="LOX8" s="63"/>
      <c r="LOY8" s="63"/>
      <c r="LOZ8" s="63"/>
      <c r="LPA8" s="63"/>
      <c r="LPB8" s="63"/>
      <c r="LPC8" s="63"/>
      <c r="LPD8" s="63"/>
      <c r="LPE8" s="63"/>
      <c r="LPF8" s="63"/>
      <c r="LPG8" s="63"/>
      <c r="LPH8" s="63"/>
      <c r="LPI8" s="63"/>
      <c r="LPJ8" s="63"/>
      <c r="LPK8" s="63"/>
      <c r="LPL8" s="63"/>
      <c r="LPM8" s="63"/>
      <c r="LPN8" s="63"/>
      <c r="LPO8" s="63"/>
      <c r="LPP8" s="63"/>
      <c r="LPQ8" s="63"/>
      <c r="LPR8" s="63"/>
      <c r="LPS8" s="63"/>
      <c r="LPT8" s="63"/>
      <c r="LPU8" s="63"/>
      <c r="LPV8" s="63"/>
      <c r="LPW8" s="63"/>
      <c r="LPX8" s="63"/>
      <c r="LPY8" s="63"/>
      <c r="LPZ8" s="63"/>
      <c r="LQA8" s="63"/>
      <c r="LQB8" s="63"/>
      <c r="LQC8" s="63"/>
      <c r="LQD8" s="63"/>
      <c r="LQE8" s="63"/>
      <c r="LQF8" s="63"/>
      <c r="LQG8" s="63"/>
      <c r="LQH8" s="63"/>
      <c r="LQI8" s="63"/>
      <c r="LQJ8" s="63"/>
      <c r="LQK8" s="63"/>
      <c r="LQL8" s="63"/>
      <c r="LQM8" s="63"/>
      <c r="LQN8" s="63"/>
      <c r="LQO8" s="63"/>
      <c r="LQP8" s="63"/>
      <c r="LQQ8" s="63"/>
      <c r="LQR8" s="63"/>
      <c r="LQS8" s="63"/>
      <c r="LQT8" s="63"/>
      <c r="LQU8" s="63"/>
      <c r="LQV8" s="63"/>
      <c r="LQW8" s="63"/>
      <c r="LQX8" s="63"/>
      <c r="LQY8" s="63"/>
      <c r="LQZ8" s="63"/>
      <c r="LRA8" s="63"/>
      <c r="LRB8" s="63"/>
      <c r="LRC8" s="63"/>
      <c r="LRD8" s="63"/>
      <c r="LRE8" s="63"/>
      <c r="LRF8" s="63"/>
      <c r="LRG8" s="63"/>
      <c r="LRH8" s="63"/>
      <c r="LRI8" s="63"/>
      <c r="LRJ8" s="63"/>
      <c r="LRK8" s="63"/>
      <c r="LRL8" s="63"/>
      <c r="LRM8" s="63"/>
      <c r="LRN8" s="63"/>
      <c r="LRO8" s="63"/>
      <c r="LRP8" s="63"/>
      <c r="LRQ8" s="63"/>
      <c r="LRR8" s="63"/>
      <c r="LRS8" s="63"/>
      <c r="LRT8" s="63"/>
      <c r="LRU8" s="63"/>
      <c r="LRV8" s="63"/>
      <c r="LRW8" s="63"/>
      <c r="LRX8" s="63"/>
      <c r="LRY8" s="63"/>
      <c r="LRZ8" s="63"/>
      <c r="LSA8" s="63"/>
      <c r="LSB8" s="63"/>
      <c r="LSC8" s="63"/>
      <c r="LSD8" s="63"/>
      <c r="LSE8" s="63"/>
      <c r="LSF8" s="63"/>
      <c r="LSG8" s="63"/>
      <c r="LSH8" s="63"/>
      <c r="LSI8" s="63"/>
      <c r="LSJ8" s="63"/>
      <c r="LSK8" s="63"/>
      <c r="LSL8" s="63"/>
      <c r="LSM8" s="63"/>
      <c r="LSN8" s="63"/>
      <c r="LSO8" s="63"/>
      <c r="LSP8" s="63"/>
      <c r="LSQ8" s="63"/>
      <c r="LSR8" s="63"/>
      <c r="LSS8" s="63"/>
      <c r="LST8" s="63"/>
      <c r="LSU8" s="63"/>
      <c r="LSV8" s="63"/>
      <c r="LSW8" s="63"/>
      <c r="LSX8" s="63"/>
      <c r="LSY8" s="63"/>
      <c r="LSZ8" s="63"/>
      <c r="LTA8" s="63"/>
      <c r="LTB8" s="63"/>
      <c r="LTC8" s="63"/>
      <c r="LTD8" s="63"/>
      <c r="LTE8" s="63"/>
      <c r="LTF8" s="63"/>
      <c r="LTG8" s="63"/>
      <c r="LTH8" s="63"/>
      <c r="LTI8" s="63"/>
      <c r="LTJ8" s="63"/>
      <c r="LTK8" s="63"/>
      <c r="LTL8" s="63"/>
      <c r="LTM8" s="63"/>
      <c r="LTN8" s="63"/>
      <c r="LTO8" s="63"/>
      <c r="LTP8" s="63"/>
      <c r="LTQ8" s="63"/>
      <c r="LTR8" s="63"/>
      <c r="LTS8" s="63"/>
      <c r="LTT8" s="63"/>
      <c r="LTU8" s="63"/>
      <c r="LTV8" s="63"/>
      <c r="LTW8" s="63"/>
      <c r="LTX8" s="63"/>
      <c r="LTY8" s="63"/>
      <c r="LTZ8" s="63"/>
      <c r="LUA8" s="63"/>
      <c r="LUB8" s="63"/>
      <c r="LUC8" s="63"/>
      <c r="LUD8" s="63"/>
      <c r="LUE8" s="63"/>
      <c r="LUF8" s="63"/>
      <c r="LUG8" s="63"/>
      <c r="LUH8" s="63"/>
      <c r="LUI8" s="63"/>
      <c r="LUJ8" s="63"/>
      <c r="LUK8" s="63"/>
      <c r="LUL8" s="63"/>
      <c r="LUM8" s="63"/>
      <c r="LUN8" s="63"/>
      <c r="LUO8" s="63"/>
      <c r="LUP8" s="63"/>
      <c r="LUQ8" s="63"/>
      <c r="LUR8" s="63"/>
      <c r="LUS8" s="63"/>
      <c r="LUT8" s="63"/>
      <c r="LUU8" s="63"/>
      <c r="LUV8" s="63"/>
      <c r="LUW8" s="63"/>
      <c r="LUX8" s="63"/>
      <c r="LUY8" s="63"/>
      <c r="LUZ8" s="63"/>
      <c r="LVA8" s="63"/>
      <c r="LVB8" s="63"/>
      <c r="LVC8" s="63"/>
      <c r="LVD8" s="63"/>
      <c r="LVE8" s="63"/>
      <c r="LVF8" s="63"/>
      <c r="LVG8" s="63"/>
      <c r="LVH8" s="63"/>
      <c r="LVI8" s="63"/>
      <c r="LVJ8" s="63"/>
      <c r="LVK8" s="63"/>
      <c r="LVL8" s="63"/>
      <c r="LVM8" s="63"/>
      <c r="LVN8" s="63"/>
      <c r="LVO8" s="63"/>
      <c r="LVP8" s="63"/>
      <c r="LVQ8" s="63"/>
      <c r="LVR8" s="63"/>
      <c r="LVS8" s="63"/>
      <c r="LVT8" s="63"/>
      <c r="LVU8" s="63"/>
      <c r="LVV8" s="63"/>
      <c r="LVW8" s="63"/>
      <c r="LVX8" s="63"/>
      <c r="LVY8" s="63"/>
      <c r="LVZ8" s="63"/>
      <c r="LWA8" s="63"/>
      <c r="LWB8" s="63"/>
      <c r="LWC8" s="63"/>
      <c r="LWD8" s="63"/>
      <c r="LWE8" s="63"/>
      <c r="LWF8" s="63"/>
      <c r="LWG8" s="63"/>
      <c r="LWH8" s="63"/>
      <c r="LWI8" s="63"/>
      <c r="LWJ8" s="63"/>
      <c r="LWK8" s="63"/>
      <c r="LWL8" s="63"/>
      <c r="LWM8" s="63"/>
      <c r="LWN8" s="63"/>
      <c r="LWO8" s="63"/>
      <c r="LWP8" s="63"/>
      <c r="LWQ8" s="63"/>
      <c r="LWR8" s="63"/>
      <c r="LWS8" s="63"/>
      <c r="LWT8" s="63"/>
      <c r="LWU8" s="63"/>
      <c r="LWV8" s="63"/>
      <c r="LWW8" s="63"/>
      <c r="LWX8" s="63"/>
      <c r="LWY8" s="63"/>
      <c r="LWZ8" s="63"/>
      <c r="LXA8" s="63"/>
      <c r="LXB8" s="63"/>
      <c r="LXC8" s="63"/>
      <c r="LXD8" s="63"/>
      <c r="LXE8" s="63"/>
      <c r="LXF8" s="63"/>
      <c r="LXG8" s="63"/>
      <c r="LXH8" s="63"/>
      <c r="LXI8" s="63"/>
      <c r="LXJ8" s="63"/>
      <c r="LXK8" s="63"/>
      <c r="LXL8" s="63"/>
      <c r="LXM8" s="63"/>
      <c r="LXN8" s="63"/>
      <c r="LXO8" s="63"/>
      <c r="LXP8" s="63"/>
      <c r="LXQ8" s="63"/>
      <c r="LXR8" s="63"/>
      <c r="LXS8" s="63"/>
      <c r="LXT8" s="63"/>
      <c r="LXU8" s="63"/>
      <c r="LXV8" s="63"/>
      <c r="LXW8" s="63"/>
      <c r="LXX8" s="63"/>
      <c r="LXY8" s="63"/>
      <c r="LXZ8" s="63"/>
      <c r="LYA8" s="63"/>
      <c r="LYB8" s="63"/>
      <c r="LYC8" s="63"/>
      <c r="LYD8" s="63"/>
      <c r="LYE8" s="63"/>
      <c r="LYF8" s="63"/>
      <c r="LYG8" s="63"/>
      <c r="LYH8" s="63"/>
      <c r="LYI8" s="63"/>
      <c r="LYJ8" s="63"/>
      <c r="LYK8" s="63"/>
      <c r="LYL8" s="63"/>
      <c r="LYM8" s="63"/>
      <c r="LYN8" s="63"/>
      <c r="LYO8" s="63"/>
      <c r="LYP8" s="63"/>
      <c r="LYQ8" s="63"/>
      <c r="LYR8" s="63"/>
      <c r="LYS8" s="63"/>
      <c r="LYT8" s="63"/>
      <c r="LYU8" s="63"/>
      <c r="LYV8" s="63"/>
      <c r="LYW8" s="63"/>
      <c r="LYX8" s="63"/>
      <c r="LYY8" s="63"/>
      <c r="LYZ8" s="63"/>
      <c r="LZA8" s="63"/>
      <c r="LZB8" s="63"/>
      <c r="LZC8" s="63"/>
      <c r="LZD8" s="63"/>
      <c r="LZE8" s="63"/>
      <c r="LZF8" s="63"/>
      <c r="LZG8" s="63"/>
      <c r="LZH8" s="63"/>
      <c r="LZI8" s="63"/>
      <c r="LZJ8" s="63"/>
      <c r="LZK8" s="63"/>
      <c r="LZL8" s="63"/>
      <c r="LZM8" s="63"/>
      <c r="LZN8" s="63"/>
      <c r="LZO8" s="63"/>
      <c r="LZP8" s="63"/>
      <c r="LZQ8" s="63"/>
      <c r="LZR8" s="63"/>
      <c r="LZS8" s="63"/>
      <c r="LZT8" s="63"/>
      <c r="LZU8" s="63"/>
      <c r="LZV8" s="63"/>
      <c r="LZW8" s="63"/>
      <c r="LZX8" s="63"/>
      <c r="LZY8" s="63"/>
      <c r="LZZ8" s="63"/>
      <c r="MAA8" s="63"/>
      <c r="MAB8" s="63"/>
      <c r="MAC8" s="63"/>
      <c r="MAD8" s="63"/>
      <c r="MAE8" s="63"/>
      <c r="MAF8" s="63"/>
      <c r="MAG8" s="63"/>
      <c r="MAH8" s="63"/>
      <c r="MAI8" s="63"/>
      <c r="MAJ8" s="63"/>
      <c r="MAK8" s="63"/>
      <c r="MAL8" s="63"/>
      <c r="MAM8" s="63"/>
      <c r="MAN8" s="63"/>
      <c r="MAO8" s="63"/>
      <c r="MAP8" s="63"/>
      <c r="MAQ8" s="63"/>
      <c r="MAR8" s="63"/>
      <c r="MAS8" s="63"/>
      <c r="MAT8" s="63"/>
      <c r="MAU8" s="63"/>
      <c r="MAV8" s="63"/>
      <c r="MAW8" s="63"/>
      <c r="MAX8" s="63"/>
      <c r="MAY8" s="63"/>
      <c r="MAZ8" s="63"/>
      <c r="MBA8" s="63"/>
      <c r="MBB8" s="63"/>
      <c r="MBC8" s="63"/>
      <c r="MBD8" s="63"/>
      <c r="MBE8" s="63"/>
      <c r="MBF8" s="63"/>
      <c r="MBG8" s="63"/>
      <c r="MBH8" s="63"/>
      <c r="MBI8" s="63"/>
      <c r="MBJ8" s="63"/>
      <c r="MBK8" s="63"/>
      <c r="MBL8" s="63"/>
      <c r="MBM8" s="63"/>
      <c r="MBN8" s="63"/>
      <c r="MBO8" s="63"/>
      <c r="MBP8" s="63"/>
      <c r="MBQ8" s="63"/>
      <c r="MBR8" s="63"/>
      <c r="MBS8" s="63"/>
      <c r="MBT8" s="63"/>
      <c r="MBU8" s="63"/>
      <c r="MBV8" s="63"/>
      <c r="MBW8" s="63"/>
      <c r="MBX8" s="63"/>
      <c r="MBY8" s="63"/>
      <c r="MBZ8" s="63"/>
      <c r="MCA8" s="63"/>
      <c r="MCB8" s="63"/>
      <c r="MCC8" s="63"/>
      <c r="MCD8" s="63"/>
      <c r="MCE8" s="63"/>
      <c r="MCF8" s="63"/>
      <c r="MCG8" s="63"/>
      <c r="MCH8" s="63"/>
      <c r="MCI8" s="63"/>
      <c r="MCJ8" s="63"/>
      <c r="MCK8" s="63"/>
      <c r="MCL8" s="63"/>
      <c r="MCM8" s="63"/>
      <c r="MCN8" s="63"/>
      <c r="MCO8" s="63"/>
      <c r="MCP8" s="63"/>
      <c r="MCQ8" s="63"/>
      <c r="MCR8" s="63"/>
      <c r="MCS8" s="63"/>
      <c r="MCT8" s="63"/>
      <c r="MCU8" s="63"/>
      <c r="MCV8" s="63"/>
      <c r="MCW8" s="63"/>
      <c r="MCX8" s="63"/>
      <c r="MCY8" s="63"/>
      <c r="MCZ8" s="63"/>
      <c r="MDA8" s="63"/>
      <c r="MDB8" s="63"/>
      <c r="MDC8" s="63"/>
      <c r="MDD8" s="63"/>
      <c r="MDE8" s="63"/>
      <c r="MDF8" s="63"/>
      <c r="MDG8" s="63"/>
      <c r="MDH8" s="63"/>
      <c r="MDI8" s="63"/>
      <c r="MDJ8" s="63"/>
      <c r="MDK8" s="63"/>
      <c r="MDL8" s="63"/>
      <c r="MDM8" s="63"/>
      <c r="MDN8" s="63"/>
      <c r="MDO8" s="63"/>
      <c r="MDP8" s="63"/>
      <c r="MDQ8" s="63"/>
      <c r="MDR8" s="63"/>
      <c r="MDS8" s="63"/>
      <c r="MDT8" s="63"/>
      <c r="MDU8" s="63"/>
      <c r="MDV8" s="63"/>
      <c r="MDW8" s="63"/>
      <c r="MDX8" s="63"/>
      <c r="MDY8" s="63"/>
      <c r="MDZ8" s="63"/>
      <c r="MEA8" s="63"/>
      <c r="MEB8" s="63"/>
      <c r="MEC8" s="63"/>
      <c r="MED8" s="63"/>
      <c r="MEE8" s="63"/>
      <c r="MEF8" s="63"/>
      <c r="MEG8" s="63"/>
      <c r="MEH8" s="63"/>
      <c r="MEI8" s="63"/>
      <c r="MEJ8" s="63"/>
      <c r="MEK8" s="63"/>
      <c r="MEL8" s="63"/>
      <c r="MEM8" s="63"/>
      <c r="MEN8" s="63"/>
      <c r="MEO8" s="63"/>
      <c r="MEP8" s="63"/>
      <c r="MEQ8" s="63"/>
      <c r="MER8" s="63"/>
      <c r="MES8" s="63"/>
      <c r="MET8" s="63"/>
      <c r="MEU8" s="63"/>
      <c r="MEV8" s="63"/>
      <c r="MEW8" s="63"/>
      <c r="MEX8" s="63"/>
      <c r="MEY8" s="63"/>
      <c r="MEZ8" s="63"/>
      <c r="MFA8" s="63"/>
      <c r="MFB8" s="63"/>
      <c r="MFC8" s="63"/>
      <c r="MFD8" s="63"/>
      <c r="MFE8" s="63"/>
      <c r="MFF8" s="63"/>
      <c r="MFG8" s="63"/>
      <c r="MFH8" s="63"/>
      <c r="MFI8" s="63"/>
      <c r="MFJ8" s="63"/>
      <c r="MFK8" s="63"/>
      <c r="MFL8" s="63"/>
      <c r="MFM8" s="63"/>
      <c r="MFN8" s="63"/>
      <c r="MFO8" s="63"/>
      <c r="MFP8" s="63"/>
      <c r="MFQ8" s="63"/>
      <c r="MFR8" s="63"/>
      <c r="MFS8" s="63"/>
      <c r="MFT8" s="63"/>
      <c r="MFU8" s="63"/>
      <c r="MFV8" s="63"/>
      <c r="MFW8" s="63"/>
      <c r="MFX8" s="63"/>
      <c r="MFY8" s="63"/>
      <c r="MFZ8" s="63"/>
      <c r="MGA8" s="63"/>
      <c r="MGB8" s="63"/>
      <c r="MGC8" s="63"/>
      <c r="MGD8" s="63"/>
      <c r="MGE8" s="63"/>
      <c r="MGF8" s="63"/>
      <c r="MGG8" s="63"/>
      <c r="MGH8" s="63"/>
      <c r="MGI8" s="63"/>
      <c r="MGJ8" s="63"/>
      <c r="MGK8" s="63"/>
      <c r="MGL8" s="63"/>
      <c r="MGM8" s="63"/>
      <c r="MGN8" s="63"/>
      <c r="MGO8" s="63"/>
      <c r="MGP8" s="63"/>
      <c r="MGQ8" s="63"/>
      <c r="MGR8" s="63"/>
      <c r="MGS8" s="63"/>
      <c r="MGT8" s="63"/>
      <c r="MGU8" s="63"/>
      <c r="MGV8" s="63"/>
      <c r="MGW8" s="63"/>
      <c r="MGX8" s="63"/>
      <c r="MGY8" s="63"/>
      <c r="MGZ8" s="63"/>
      <c r="MHA8" s="63"/>
      <c r="MHB8" s="63"/>
      <c r="MHC8" s="63"/>
      <c r="MHD8" s="63"/>
      <c r="MHE8" s="63"/>
      <c r="MHF8" s="63"/>
      <c r="MHG8" s="63"/>
      <c r="MHH8" s="63"/>
      <c r="MHI8" s="63"/>
      <c r="MHJ8" s="63"/>
      <c r="MHK8" s="63"/>
      <c r="MHL8" s="63"/>
      <c r="MHM8" s="63"/>
      <c r="MHN8" s="63"/>
      <c r="MHO8" s="63"/>
      <c r="MHP8" s="63"/>
      <c r="MHQ8" s="63"/>
      <c r="MHR8" s="63"/>
      <c r="MHS8" s="63"/>
      <c r="MHT8" s="63"/>
      <c r="MHU8" s="63"/>
      <c r="MHV8" s="63"/>
      <c r="MHW8" s="63"/>
      <c r="MHX8" s="63"/>
      <c r="MHY8" s="63"/>
      <c r="MHZ8" s="63"/>
      <c r="MIA8" s="63"/>
      <c r="MIB8" s="63"/>
      <c r="MIC8" s="63"/>
      <c r="MID8" s="63"/>
      <c r="MIE8" s="63"/>
      <c r="MIF8" s="63"/>
      <c r="MIG8" s="63"/>
      <c r="MIH8" s="63"/>
      <c r="MII8" s="63"/>
      <c r="MIJ8" s="63"/>
      <c r="MIK8" s="63"/>
      <c r="MIL8" s="63"/>
      <c r="MIM8" s="63"/>
      <c r="MIN8" s="63"/>
      <c r="MIO8" s="63"/>
      <c r="MIP8" s="63"/>
      <c r="MIQ8" s="63"/>
      <c r="MIR8" s="63"/>
      <c r="MIS8" s="63"/>
      <c r="MIT8" s="63"/>
      <c r="MIU8" s="63"/>
      <c r="MIV8" s="63"/>
      <c r="MIW8" s="63"/>
      <c r="MIX8" s="63"/>
      <c r="MIY8" s="63"/>
      <c r="MIZ8" s="63"/>
      <c r="MJA8" s="63"/>
      <c r="MJB8" s="63"/>
      <c r="MJC8" s="63"/>
      <c r="MJD8" s="63"/>
      <c r="MJE8" s="63"/>
      <c r="MJF8" s="63"/>
      <c r="MJG8" s="63"/>
      <c r="MJH8" s="63"/>
      <c r="MJI8" s="63"/>
      <c r="MJJ8" s="63"/>
      <c r="MJK8" s="63"/>
      <c r="MJL8" s="63"/>
      <c r="MJM8" s="63"/>
      <c r="MJN8" s="63"/>
      <c r="MJO8" s="63"/>
      <c r="MJP8" s="63"/>
      <c r="MJQ8" s="63"/>
      <c r="MJR8" s="63"/>
      <c r="MJS8" s="63"/>
      <c r="MJT8" s="63"/>
      <c r="MJU8" s="63"/>
      <c r="MJV8" s="63"/>
      <c r="MJW8" s="63"/>
      <c r="MJX8" s="63"/>
      <c r="MJY8" s="63"/>
      <c r="MJZ8" s="63"/>
      <c r="MKA8" s="63"/>
      <c r="MKB8" s="63"/>
      <c r="MKC8" s="63"/>
      <c r="MKD8" s="63"/>
      <c r="MKE8" s="63"/>
      <c r="MKF8" s="63"/>
      <c r="MKG8" s="63"/>
      <c r="MKH8" s="63"/>
      <c r="MKI8" s="63"/>
      <c r="MKJ8" s="63"/>
      <c r="MKK8" s="63"/>
      <c r="MKL8" s="63"/>
      <c r="MKM8" s="63"/>
      <c r="MKN8" s="63"/>
      <c r="MKO8" s="63"/>
      <c r="MKP8" s="63"/>
      <c r="MKQ8" s="63"/>
      <c r="MKR8" s="63"/>
      <c r="MKS8" s="63"/>
      <c r="MKT8" s="63"/>
      <c r="MKU8" s="63"/>
      <c r="MKV8" s="63"/>
      <c r="MKW8" s="63"/>
      <c r="MKX8" s="63"/>
      <c r="MKY8" s="63"/>
      <c r="MKZ8" s="63"/>
      <c r="MLA8" s="63"/>
      <c r="MLB8" s="63"/>
      <c r="MLC8" s="63"/>
      <c r="MLD8" s="63"/>
      <c r="MLE8" s="63"/>
      <c r="MLF8" s="63"/>
      <c r="MLG8" s="63"/>
      <c r="MLH8" s="63"/>
      <c r="MLI8" s="63"/>
      <c r="MLJ8" s="63"/>
      <c r="MLK8" s="63"/>
      <c r="MLL8" s="63"/>
      <c r="MLM8" s="63"/>
      <c r="MLN8" s="63"/>
      <c r="MLO8" s="63"/>
      <c r="MLP8" s="63"/>
      <c r="MLQ8" s="63"/>
      <c r="MLR8" s="63"/>
      <c r="MLS8" s="63"/>
      <c r="MLT8" s="63"/>
      <c r="MLU8" s="63"/>
      <c r="MLV8" s="63"/>
      <c r="MLW8" s="63"/>
      <c r="MLX8" s="63"/>
      <c r="MLY8" s="63"/>
      <c r="MLZ8" s="63"/>
      <c r="MMA8" s="63"/>
      <c r="MMB8" s="63"/>
      <c r="MMC8" s="63"/>
      <c r="MMD8" s="63"/>
      <c r="MME8" s="63"/>
      <c r="MMF8" s="63"/>
      <c r="MMG8" s="63"/>
      <c r="MMH8" s="63"/>
      <c r="MMI8" s="63"/>
      <c r="MMJ8" s="63"/>
      <c r="MMK8" s="63"/>
      <c r="MML8" s="63"/>
      <c r="MMM8" s="63"/>
      <c r="MMN8" s="63"/>
      <c r="MMO8" s="63"/>
      <c r="MMP8" s="63"/>
      <c r="MMQ8" s="63"/>
      <c r="MMR8" s="63"/>
      <c r="MMS8" s="63"/>
      <c r="MMT8" s="63"/>
      <c r="MMU8" s="63"/>
      <c r="MMV8" s="63"/>
      <c r="MMW8" s="63"/>
      <c r="MMX8" s="63"/>
      <c r="MMY8" s="63"/>
      <c r="MMZ8" s="63"/>
      <c r="MNA8" s="63"/>
      <c r="MNB8" s="63"/>
      <c r="MNC8" s="63"/>
      <c r="MND8" s="63"/>
      <c r="MNE8" s="63"/>
      <c r="MNF8" s="63"/>
      <c r="MNG8" s="63"/>
      <c r="MNH8" s="63"/>
      <c r="MNI8" s="63"/>
      <c r="MNJ8" s="63"/>
      <c r="MNK8" s="63"/>
      <c r="MNL8" s="63"/>
      <c r="MNM8" s="63"/>
      <c r="MNN8" s="63"/>
      <c r="MNO8" s="63"/>
      <c r="MNP8" s="63"/>
      <c r="MNQ8" s="63"/>
      <c r="MNR8" s="63"/>
      <c r="MNS8" s="63"/>
      <c r="MNT8" s="63"/>
      <c r="MNU8" s="63"/>
      <c r="MNV8" s="63"/>
      <c r="MNW8" s="63"/>
      <c r="MNX8" s="63"/>
      <c r="MNY8" s="63"/>
      <c r="MNZ8" s="63"/>
      <c r="MOA8" s="63"/>
      <c r="MOB8" s="63"/>
      <c r="MOC8" s="63"/>
      <c r="MOD8" s="63"/>
      <c r="MOE8" s="63"/>
      <c r="MOF8" s="63"/>
      <c r="MOG8" s="63"/>
      <c r="MOH8" s="63"/>
      <c r="MOI8" s="63"/>
      <c r="MOJ8" s="63"/>
      <c r="MOK8" s="63"/>
      <c r="MOL8" s="63"/>
      <c r="MOM8" s="63"/>
      <c r="MON8" s="63"/>
      <c r="MOO8" s="63"/>
      <c r="MOP8" s="63"/>
      <c r="MOQ8" s="63"/>
      <c r="MOR8" s="63"/>
      <c r="MOS8" s="63"/>
      <c r="MOT8" s="63"/>
      <c r="MOU8" s="63"/>
      <c r="MOV8" s="63"/>
      <c r="MOW8" s="63"/>
      <c r="MOX8" s="63"/>
      <c r="MOY8" s="63"/>
      <c r="MOZ8" s="63"/>
      <c r="MPA8" s="63"/>
      <c r="MPB8" s="63"/>
      <c r="MPC8" s="63"/>
      <c r="MPD8" s="63"/>
      <c r="MPE8" s="63"/>
      <c r="MPF8" s="63"/>
      <c r="MPG8" s="63"/>
      <c r="MPH8" s="63"/>
      <c r="MPI8" s="63"/>
      <c r="MPJ8" s="63"/>
      <c r="MPK8" s="63"/>
      <c r="MPL8" s="63"/>
      <c r="MPM8" s="63"/>
      <c r="MPN8" s="63"/>
      <c r="MPO8" s="63"/>
      <c r="MPP8" s="63"/>
      <c r="MPQ8" s="63"/>
      <c r="MPR8" s="63"/>
      <c r="MPS8" s="63"/>
      <c r="MPT8" s="63"/>
      <c r="MPU8" s="63"/>
      <c r="MPV8" s="63"/>
      <c r="MPW8" s="63"/>
      <c r="MPX8" s="63"/>
      <c r="MPY8" s="63"/>
      <c r="MPZ8" s="63"/>
      <c r="MQA8" s="63"/>
      <c r="MQB8" s="63"/>
      <c r="MQC8" s="63"/>
      <c r="MQD8" s="63"/>
      <c r="MQE8" s="63"/>
      <c r="MQF8" s="63"/>
      <c r="MQG8" s="63"/>
      <c r="MQH8" s="63"/>
      <c r="MQI8" s="63"/>
      <c r="MQJ8" s="63"/>
      <c r="MQK8" s="63"/>
      <c r="MQL8" s="63"/>
      <c r="MQM8" s="63"/>
      <c r="MQN8" s="63"/>
      <c r="MQO8" s="63"/>
      <c r="MQP8" s="63"/>
      <c r="MQQ8" s="63"/>
      <c r="MQR8" s="63"/>
      <c r="MQS8" s="63"/>
      <c r="MQT8" s="63"/>
      <c r="MQU8" s="63"/>
      <c r="MQV8" s="63"/>
      <c r="MQW8" s="63"/>
      <c r="MQX8" s="63"/>
      <c r="MQY8" s="63"/>
      <c r="MQZ8" s="63"/>
      <c r="MRA8" s="63"/>
      <c r="MRB8" s="63"/>
      <c r="MRC8" s="63"/>
      <c r="MRD8" s="63"/>
      <c r="MRE8" s="63"/>
      <c r="MRF8" s="63"/>
      <c r="MRG8" s="63"/>
      <c r="MRH8" s="63"/>
      <c r="MRI8" s="63"/>
      <c r="MRJ8" s="63"/>
      <c r="MRK8" s="63"/>
      <c r="MRL8" s="63"/>
      <c r="MRM8" s="63"/>
      <c r="MRN8" s="63"/>
      <c r="MRO8" s="63"/>
      <c r="MRP8" s="63"/>
      <c r="MRQ8" s="63"/>
      <c r="MRR8" s="63"/>
      <c r="MRS8" s="63"/>
      <c r="MRT8" s="63"/>
      <c r="MRU8" s="63"/>
      <c r="MRV8" s="63"/>
      <c r="MRW8" s="63"/>
      <c r="MRX8" s="63"/>
      <c r="MRY8" s="63"/>
      <c r="MRZ8" s="63"/>
      <c r="MSA8" s="63"/>
      <c r="MSB8" s="63"/>
      <c r="MSC8" s="63"/>
      <c r="MSD8" s="63"/>
      <c r="MSE8" s="63"/>
      <c r="MSF8" s="63"/>
      <c r="MSG8" s="63"/>
      <c r="MSH8" s="63"/>
      <c r="MSI8" s="63"/>
      <c r="MSJ8" s="63"/>
      <c r="MSK8" s="63"/>
      <c r="MSL8" s="63"/>
      <c r="MSM8" s="63"/>
      <c r="MSN8" s="63"/>
      <c r="MSO8" s="63"/>
      <c r="MSP8" s="63"/>
      <c r="MSQ8" s="63"/>
      <c r="MSR8" s="63"/>
      <c r="MSS8" s="63"/>
      <c r="MST8" s="63"/>
      <c r="MSU8" s="63"/>
      <c r="MSV8" s="63"/>
      <c r="MSW8" s="63"/>
      <c r="MSX8" s="63"/>
      <c r="MSY8" s="63"/>
      <c r="MSZ8" s="63"/>
      <c r="MTA8" s="63"/>
      <c r="MTB8" s="63"/>
      <c r="MTC8" s="63"/>
      <c r="MTD8" s="63"/>
      <c r="MTE8" s="63"/>
      <c r="MTF8" s="63"/>
      <c r="MTG8" s="63"/>
      <c r="MTH8" s="63"/>
      <c r="MTI8" s="63"/>
      <c r="MTJ8" s="63"/>
      <c r="MTK8" s="63"/>
      <c r="MTL8" s="63"/>
      <c r="MTM8" s="63"/>
      <c r="MTN8" s="63"/>
      <c r="MTO8" s="63"/>
      <c r="MTP8" s="63"/>
      <c r="MTQ8" s="63"/>
      <c r="MTR8" s="63"/>
      <c r="MTS8" s="63"/>
      <c r="MTT8" s="63"/>
      <c r="MTU8" s="63"/>
      <c r="MTV8" s="63"/>
      <c r="MTW8" s="63"/>
      <c r="MTX8" s="63"/>
      <c r="MTY8" s="63"/>
      <c r="MTZ8" s="63"/>
      <c r="MUA8" s="63"/>
      <c r="MUB8" s="63"/>
      <c r="MUC8" s="63"/>
      <c r="MUD8" s="63"/>
      <c r="MUE8" s="63"/>
      <c r="MUF8" s="63"/>
      <c r="MUG8" s="63"/>
      <c r="MUH8" s="63"/>
      <c r="MUI8" s="63"/>
      <c r="MUJ8" s="63"/>
      <c r="MUK8" s="63"/>
      <c r="MUL8" s="63"/>
      <c r="MUM8" s="63"/>
      <c r="MUN8" s="63"/>
      <c r="MUO8" s="63"/>
      <c r="MUP8" s="63"/>
      <c r="MUQ8" s="63"/>
      <c r="MUR8" s="63"/>
      <c r="MUS8" s="63"/>
      <c r="MUT8" s="63"/>
      <c r="MUU8" s="63"/>
      <c r="MUV8" s="63"/>
      <c r="MUW8" s="63"/>
      <c r="MUX8" s="63"/>
      <c r="MUY8" s="63"/>
      <c r="MUZ8" s="63"/>
      <c r="MVA8" s="63"/>
      <c r="MVB8" s="63"/>
      <c r="MVC8" s="63"/>
      <c r="MVD8" s="63"/>
      <c r="MVE8" s="63"/>
      <c r="MVF8" s="63"/>
      <c r="MVG8" s="63"/>
      <c r="MVH8" s="63"/>
      <c r="MVI8" s="63"/>
      <c r="MVJ8" s="63"/>
      <c r="MVK8" s="63"/>
      <c r="MVL8" s="63"/>
      <c r="MVM8" s="63"/>
      <c r="MVN8" s="63"/>
      <c r="MVO8" s="63"/>
      <c r="MVP8" s="63"/>
      <c r="MVQ8" s="63"/>
      <c r="MVR8" s="63"/>
      <c r="MVS8" s="63"/>
      <c r="MVT8" s="63"/>
      <c r="MVU8" s="63"/>
      <c r="MVV8" s="63"/>
      <c r="MVW8" s="63"/>
      <c r="MVX8" s="63"/>
      <c r="MVY8" s="63"/>
      <c r="MVZ8" s="63"/>
      <c r="MWA8" s="63"/>
      <c r="MWB8" s="63"/>
      <c r="MWC8" s="63"/>
      <c r="MWD8" s="63"/>
      <c r="MWE8" s="63"/>
      <c r="MWF8" s="63"/>
      <c r="MWG8" s="63"/>
      <c r="MWH8" s="63"/>
      <c r="MWI8" s="63"/>
      <c r="MWJ8" s="63"/>
      <c r="MWK8" s="63"/>
      <c r="MWL8" s="63"/>
      <c r="MWM8" s="63"/>
      <c r="MWN8" s="63"/>
      <c r="MWO8" s="63"/>
      <c r="MWP8" s="63"/>
      <c r="MWQ8" s="63"/>
      <c r="MWR8" s="63"/>
      <c r="MWS8" s="63"/>
      <c r="MWT8" s="63"/>
      <c r="MWU8" s="63"/>
      <c r="MWV8" s="63"/>
      <c r="MWW8" s="63"/>
      <c r="MWX8" s="63"/>
      <c r="MWY8" s="63"/>
      <c r="MWZ8" s="63"/>
      <c r="MXA8" s="63"/>
      <c r="MXB8" s="63"/>
      <c r="MXC8" s="63"/>
      <c r="MXD8" s="63"/>
      <c r="MXE8" s="63"/>
      <c r="MXF8" s="63"/>
      <c r="MXG8" s="63"/>
      <c r="MXH8" s="63"/>
      <c r="MXI8" s="63"/>
      <c r="MXJ8" s="63"/>
      <c r="MXK8" s="63"/>
      <c r="MXL8" s="63"/>
      <c r="MXM8" s="63"/>
      <c r="MXN8" s="63"/>
      <c r="MXO8" s="63"/>
      <c r="MXP8" s="63"/>
      <c r="MXQ8" s="63"/>
      <c r="MXR8" s="63"/>
      <c r="MXS8" s="63"/>
      <c r="MXT8" s="63"/>
      <c r="MXU8" s="63"/>
      <c r="MXV8" s="63"/>
      <c r="MXW8" s="63"/>
      <c r="MXX8" s="63"/>
      <c r="MXY8" s="63"/>
      <c r="MXZ8" s="63"/>
      <c r="MYA8" s="63"/>
      <c r="MYB8" s="63"/>
      <c r="MYC8" s="63"/>
      <c r="MYD8" s="63"/>
      <c r="MYE8" s="63"/>
      <c r="MYF8" s="63"/>
      <c r="MYG8" s="63"/>
      <c r="MYH8" s="63"/>
      <c r="MYI8" s="63"/>
      <c r="MYJ8" s="63"/>
      <c r="MYK8" s="63"/>
      <c r="MYL8" s="63"/>
      <c r="MYM8" s="63"/>
      <c r="MYN8" s="63"/>
      <c r="MYO8" s="63"/>
      <c r="MYP8" s="63"/>
      <c r="MYQ8" s="63"/>
      <c r="MYR8" s="63"/>
      <c r="MYS8" s="63"/>
      <c r="MYT8" s="63"/>
      <c r="MYU8" s="63"/>
      <c r="MYV8" s="63"/>
      <c r="MYW8" s="63"/>
      <c r="MYX8" s="63"/>
      <c r="MYY8" s="63"/>
      <c r="MYZ8" s="63"/>
      <c r="MZA8" s="63"/>
      <c r="MZB8" s="63"/>
      <c r="MZC8" s="63"/>
      <c r="MZD8" s="63"/>
      <c r="MZE8" s="63"/>
      <c r="MZF8" s="63"/>
      <c r="MZG8" s="63"/>
      <c r="MZH8" s="63"/>
      <c r="MZI8" s="63"/>
      <c r="MZJ8" s="63"/>
      <c r="MZK8" s="63"/>
      <c r="MZL8" s="63"/>
      <c r="MZM8" s="63"/>
      <c r="MZN8" s="63"/>
      <c r="MZO8" s="63"/>
      <c r="MZP8" s="63"/>
      <c r="MZQ8" s="63"/>
      <c r="MZR8" s="63"/>
      <c r="MZS8" s="63"/>
      <c r="MZT8" s="63"/>
      <c r="MZU8" s="63"/>
      <c r="MZV8" s="63"/>
      <c r="MZW8" s="63"/>
      <c r="MZX8" s="63"/>
      <c r="MZY8" s="63"/>
      <c r="MZZ8" s="63"/>
      <c r="NAA8" s="63"/>
      <c r="NAB8" s="63"/>
      <c r="NAC8" s="63"/>
      <c r="NAD8" s="63"/>
      <c r="NAE8" s="63"/>
      <c r="NAF8" s="63"/>
      <c r="NAG8" s="63"/>
      <c r="NAH8" s="63"/>
      <c r="NAI8" s="63"/>
      <c r="NAJ8" s="63"/>
      <c r="NAK8" s="63"/>
      <c r="NAL8" s="63"/>
      <c r="NAM8" s="63"/>
      <c r="NAN8" s="63"/>
      <c r="NAO8" s="63"/>
      <c r="NAP8" s="63"/>
      <c r="NAQ8" s="63"/>
      <c r="NAR8" s="63"/>
      <c r="NAS8" s="63"/>
      <c r="NAT8" s="63"/>
      <c r="NAU8" s="63"/>
      <c r="NAV8" s="63"/>
      <c r="NAW8" s="63"/>
      <c r="NAX8" s="63"/>
      <c r="NAY8" s="63"/>
      <c r="NAZ8" s="63"/>
      <c r="NBA8" s="63"/>
      <c r="NBB8" s="63"/>
      <c r="NBC8" s="63"/>
      <c r="NBD8" s="63"/>
      <c r="NBE8" s="63"/>
      <c r="NBF8" s="63"/>
      <c r="NBG8" s="63"/>
      <c r="NBH8" s="63"/>
      <c r="NBI8" s="63"/>
      <c r="NBJ8" s="63"/>
      <c r="NBK8" s="63"/>
      <c r="NBL8" s="63"/>
      <c r="NBM8" s="63"/>
      <c r="NBN8" s="63"/>
      <c r="NBO8" s="63"/>
      <c r="NBP8" s="63"/>
      <c r="NBQ8" s="63"/>
      <c r="NBR8" s="63"/>
      <c r="NBS8" s="63"/>
      <c r="NBT8" s="63"/>
      <c r="NBU8" s="63"/>
      <c r="NBV8" s="63"/>
      <c r="NBW8" s="63"/>
      <c r="NBX8" s="63"/>
      <c r="NBY8" s="63"/>
      <c r="NBZ8" s="63"/>
      <c r="NCA8" s="63"/>
      <c r="NCB8" s="63"/>
      <c r="NCC8" s="63"/>
      <c r="NCD8" s="63"/>
      <c r="NCE8" s="63"/>
      <c r="NCF8" s="63"/>
      <c r="NCG8" s="63"/>
      <c r="NCH8" s="63"/>
      <c r="NCI8" s="63"/>
      <c r="NCJ8" s="63"/>
      <c r="NCK8" s="63"/>
      <c r="NCL8" s="63"/>
      <c r="NCM8" s="63"/>
      <c r="NCN8" s="63"/>
      <c r="NCO8" s="63"/>
      <c r="NCP8" s="63"/>
      <c r="NCQ8" s="63"/>
      <c r="NCR8" s="63"/>
      <c r="NCS8" s="63"/>
      <c r="NCT8" s="63"/>
      <c r="NCU8" s="63"/>
      <c r="NCV8" s="63"/>
      <c r="NCW8" s="63"/>
      <c r="NCX8" s="63"/>
      <c r="NCY8" s="63"/>
      <c r="NCZ8" s="63"/>
      <c r="NDA8" s="63"/>
      <c r="NDB8" s="63"/>
      <c r="NDC8" s="63"/>
      <c r="NDD8" s="63"/>
      <c r="NDE8" s="63"/>
      <c r="NDF8" s="63"/>
      <c r="NDG8" s="63"/>
      <c r="NDH8" s="63"/>
      <c r="NDI8" s="63"/>
      <c r="NDJ8" s="63"/>
      <c r="NDK8" s="63"/>
      <c r="NDL8" s="63"/>
      <c r="NDM8" s="63"/>
      <c r="NDN8" s="63"/>
      <c r="NDO8" s="63"/>
      <c r="NDP8" s="63"/>
      <c r="NDQ8" s="63"/>
      <c r="NDR8" s="63"/>
      <c r="NDS8" s="63"/>
      <c r="NDT8" s="63"/>
      <c r="NDU8" s="63"/>
      <c r="NDV8" s="63"/>
      <c r="NDW8" s="63"/>
      <c r="NDX8" s="63"/>
      <c r="NDY8" s="63"/>
      <c r="NDZ8" s="63"/>
      <c r="NEA8" s="63"/>
      <c r="NEB8" s="63"/>
      <c r="NEC8" s="63"/>
      <c r="NED8" s="63"/>
      <c r="NEE8" s="63"/>
      <c r="NEF8" s="63"/>
      <c r="NEG8" s="63"/>
      <c r="NEH8" s="63"/>
      <c r="NEI8" s="63"/>
      <c r="NEJ8" s="63"/>
      <c r="NEK8" s="63"/>
      <c r="NEL8" s="63"/>
      <c r="NEM8" s="63"/>
      <c r="NEN8" s="63"/>
      <c r="NEO8" s="63"/>
      <c r="NEP8" s="63"/>
      <c r="NEQ8" s="63"/>
      <c r="NER8" s="63"/>
      <c r="NES8" s="63"/>
      <c r="NET8" s="63"/>
      <c r="NEU8" s="63"/>
      <c r="NEV8" s="63"/>
      <c r="NEW8" s="63"/>
      <c r="NEX8" s="63"/>
      <c r="NEY8" s="63"/>
      <c r="NEZ8" s="63"/>
      <c r="NFA8" s="63"/>
      <c r="NFB8" s="63"/>
      <c r="NFC8" s="63"/>
      <c r="NFD8" s="63"/>
      <c r="NFE8" s="63"/>
      <c r="NFF8" s="63"/>
      <c r="NFG8" s="63"/>
      <c r="NFH8" s="63"/>
      <c r="NFI8" s="63"/>
      <c r="NFJ8" s="63"/>
      <c r="NFK8" s="63"/>
      <c r="NFL8" s="63"/>
      <c r="NFM8" s="63"/>
      <c r="NFN8" s="63"/>
      <c r="NFO8" s="63"/>
      <c r="NFP8" s="63"/>
      <c r="NFQ8" s="63"/>
      <c r="NFR8" s="63"/>
      <c r="NFS8" s="63"/>
      <c r="NFT8" s="63"/>
      <c r="NFU8" s="63"/>
      <c r="NFV8" s="63"/>
      <c r="NFW8" s="63"/>
      <c r="NFX8" s="63"/>
      <c r="NFY8" s="63"/>
      <c r="NFZ8" s="63"/>
      <c r="NGA8" s="63"/>
      <c r="NGB8" s="63"/>
      <c r="NGC8" s="63"/>
      <c r="NGD8" s="63"/>
      <c r="NGE8" s="63"/>
      <c r="NGF8" s="63"/>
      <c r="NGG8" s="63"/>
      <c r="NGH8" s="63"/>
      <c r="NGI8" s="63"/>
      <c r="NGJ8" s="63"/>
      <c r="NGK8" s="63"/>
      <c r="NGL8" s="63"/>
      <c r="NGM8" s="63"/>
      <c r="NGN8" s="63"/>
      <c r="NGO8" s="63"/>
      <c r="NGP8" s="63"/>
      <c r="NGQ8" s="63"/>
      <c r="NGR8" s="63"/>
      <c r="NGS8" s="63"/>
      <c r="NGT8" s="63"/>
      <c r="NGU8" s="63"/>
      <c r="NGV8" s="63"/>
      <c r="NGW8" s="63"/>
      <c r="NGX8" s="63"/>
      <c r="NGY8" s="63"/>
      <c r="NGZ8" s="63"/>
      <c r="NHA8" s="63"/>
      <c r="NHB8" s="63"/>
      <c r="NHC8" s="63"/>
      <c r="NHD8" s="63"/>
      <c r="NHE8" s="63"/>
      <c r="NHF8" s="63"/>
      <c r="NHG8" s="63"/>
      <c r="NHH8" s="63"/>
      <c r="NHI8" s="63"/>
      <c r="NHJ8" s="63"/>
      <c r="NHK8" s="63"/>
      <c r="NHL8" s="63"/>
      <c r="NHM8" s="63"/>
      <c r="NHN8" s="63"/>
      <c r="NHO8" s="63"/>
      <c r="NHP8" s="63"/>
      <c r="NHQ8" s="63"/>
      <c r="NHR8" s="63"/>
      <c r="NHS8" s="63"/>
      <c r="NHT8" s="63"/>
      <c r="NHU8" s="63"/>
      <c r="NHV8" s="63"/>
      <c r="NHW8" s="63"/>
      <c r="NHX8" s="63"/>
      <c r="NHY8" s="63"/>
      <c r="NHZ8" s="63"/>
      <c r="NIA8" s="63"/>
      <c r="NIB8" s="63"/>
      <c r="NIC8" s="63"/>
      <c r="NID8" s="63"/>
      <c r="NIE8" s="63"/>
      <c r="NIF8" s="63"/>
      <c r="NIG8" s="63"/>
      <c r="NIH8" s="63"/>
      <c r="NII8" s="63"/>
      <c r="NIJ8" s="63"/>
      <c r="NIK8" s="63"/>
      <c r="NIL8" s="63"/>
      <c r="NIM8" s="63"/>
      <c r="NIN8" s="63"/>
      <c r="NIO8" s="63"/>
      <c r="NIP8" s="63"/>
      <c r="NIQ8" s="63"/>
      <c r="NIR8" s="63"/>
      <c r="NIS8" s="63"/>
      <c r="NIT8" s="63"/>
      <c r="NIU8" s="63"/>
      <c r="NIV8" s="63"/>
      <c r="NIW8" s="63"/>
      <c r="NIX8" s="63"/>
      <c r="NIY8" s="63"/>
      <c r="NIZ8" s="63"/>
      <c r="NJA8" s="63"/>
      <c r="NJB8" s="63"/>
      <c r="NJC8" s="63"/>
      <c r="NJD8" s="63"/>
      <c r="NJE8" s="63"/>
      <c r="NJF8" s="63"/>
      <c r="NJG8" s="63"/>
      <c r="NJH8" s="63"/>
      <c r="NJI8" s="63"/>
      <c r="NJJ8" s="63"/>
      <c r="NJK8" s="63"/>
      <c r="NJL8" s="63"/>
      <c r="NJM8" s="63"/>
      <c r="NJN8" s="63"/>
      <c r="NJO8" s="63"/>
      <c r="NJP8" s="63"/>
      <c r="NJQ8" s="63"/>
      <c r="NJR8" s="63"/>
      <c r="NJS8" s="63"/>
      <c r="NJT8" s="63"/>
      <c r="NJU8" s="63"/>
      <c r="NJV8" s="63"/>
      <c r="NJW8" s="63"/>
      <c r="NJX8" s="63"/>
      <c r="NJY8" s="63"/>
      <c r="NJZ8" s="63"/>
      <c r="NKA8" s="63"/>
      <c r="NKB8" s="63"/>
      <c r="NKC8" s="63"/>
      <c r="NKD8" s="63"/>
      <c r="NKE8" s="63"/>
      <c r="NKF8" s="63"/>
      <c r="NKG8" s="63"/>
      <c r="NKH8" s="63"/>
      <c r="NKI8" s="63"/>
      <c r="NKJ8" s="63"/>
      <c r="NKK8" s="63"/>
      <c r="NKL8" s="63"/>
      <c r="NKM8" s="63"/>
      <c r="NKN8" s="63"/>
      <c r="NKO8" s="63"/>
      <c r="NKP8" s="63"/>
      <c r="NKQ8" s="63"/>
      <c r="NKR8" s="63"/>
      <c r="NKS8" s="63"/>
      <c r="NKT8" s="63"/>
      <c r="NKU8" s="63"/>
      <c r="NKV8" s="63"/>
      <c r="NKW8" s="63"/>
      <c r="NKX8" s="63"/>
      <c r="NKY8" s="63"/>
      <c r="NKZ8" s="63"/>
      <c r="NLA8" s="63"/>
      <c r="NLB8" s="63"/>
      <c r="NLC8" s="63"/>
      <c r="NLD8" s="63"/>
      <c r="NLE8" s="63"/>
      <c r="NLF8" s="63"/>
      <c r="NLG8" s="63"/>
      <c r="NLH8" s="63"/>
      <c r="NLI8" s="63"/>
      <c r="NLJ8" s="63"/>
      <c r="NLK8" s="63"/>
      <c r="NLL8" s="63"/>
      <c r="NLM8" s="63"/>
      <c r="NLN8" s="63"/>
      <c r="NLO8" s="63"/>
      <c r="NLP8" s="63"/>
      <c r="NLQ8" s="63"/>
      <c r="NLR8" s="63"/>
      <c r="NLS8" s="63"/>
      <c r="NLT8" s="63"/>
      <c r="NLU8" s="63"/>
      <c r="NLV8" s="63"/>
      <c r="NLW8" s="63"/>
      <c r="NLX8" s="63"/>
      <c r="NLY8" s="63"/>
      <c r="NLZ8" s="63"/>
      <c r="NMA8" s="63"/>
      <c r="NMB8" s="63"/>
      <c r="NMC8" s="63"/>
      <c r="NMD8" s="63"/>
      <c r="NME8" s="63"/>
      <c r="NMF8" s="63"/>
      <c r="NMG8" s="63"/>
      <c r="NMH8" s="63"/>
      <c r="NMI8" s="63"/>
      <c r="NMJ8" s="63"/>
      <c r="NMK8" s="63"/>
      <c r="NML8" s="63"/>
      <c r="NMM8" s="63"/>
      <c r="NMN8" s="63"/>
      <c r="NMO8" s="63"/>
      <c r="NMP8" s="63"/>
      <c r="NMQ8" s="63"/>
      <c r="NMR8" s="63"/>
      <c r="NMS8" s="63"/>
      <c r="NMT8" s="63"/>
      <c r="NMU8" s="63"/>
      <c r="NMV8" s="63"/>
      <c r="NMW8" s="63"/>
      <c r="NMX8" s="63"/>
      <c r="NMY8" s="63"/>
      <c r="NMZ8" s="63"/>
      <c r="NNA8" s="63"/>
      <c r="NNB8" s="63"/>
      <c r="NNC8" s="63"/>
      <c r="NND8" s="63"/>
      <c r="NNE8" s="63"/>
      <c r="NNF8" s="63"/>
      <c r="NNG8" s="63"/>
      <c r="NNH8" s="63"/>
      <c r="NNI8" s="63"/>
      <c r="NNJ8" s="63"/>
      <c r="NNK8" s="63"/>
      <c r="NNL8" s="63"/>
      <c r="NNM8" s="63"/>
      <c r="NNN8" s="63"/>
      <c r="NNO8" s="63"/>
      <c r="NNP8" s="63"/>
      <c r="NNQ8" s="63"/>
      <c r="NNR8" s="63"/>
      <c r="NNS8" s="63"/>
      <c r="NNT8" s="63"/>
      <c r="NNU8" s="63"/>
      <c r="NNV8" s="63"/>
      <c r="NNW8" s="63"/>
      <c r="NNX8" s="63"/>
      <c r="NNY8" s="63"/>
      <c r="NNZ8" s="63"/>
      <c r="NOA8" s="63"/>
      <c r="NOB8" s="63"/>
      <c r="NOC8" s="63"/>
      <c r="NOD8" s="63"/>
      <c r="NOE8" s="63"/>
      <c r="NOF8" s="63"/>
      <c r="NOG8" s="63"/>
      <c r="NOH8" s="63"/>
      <c r="NOI8" s="63"/>
      <c r="NOJ8" s="63"/>
      <c r="NOK8" s="63"/>
      <c r="NOL8" s="63"/>
      <c r="NOM8" s="63"/>
      <c r="NON8" s="63"/>
      <c r="NOO8" s="63"/>
      <c r="NOP8" s="63"/>
      <c r="NOQ8" s="63"/>
      <c r="NOR8" s="63"/>
      <c r="NOS8" s="63"/>
      <c r="NOT8" s="63"/>
      <c r="NOU8" s="63"/>
      <c r="NOV8" s="63"/>
      <c r="NOW8" s="63"/>
      <c r="NOX8" s="63"/>
      <c r="NOY8" s="63"/>
      <c r="NOZ8" s="63"/>
      <c r="NPA8" s="63"/>
      <c r="NPB8" s="63"/>
      <c r="NPC8" s="63"/>
      <c r="NPD8" s="63"/>
      <c r="NPE8" s="63"/>
      <c r="NPF8" s="63"/>
      <c r="NPG8" s="63"/>
      <c r="NPH8" s="63"/>
      <c r="NPI8" s="63"/>
      <c r="NPJ8" s="63"/>
      <c r="NPK8" s="63"/>
      <c r="NPL8" s="63"/>
      <c r="NPM8" s="63"/>
      <c r="NPN8" s="63"/>
      <c r="NPO8" s="63"/>
      <c r="NPP8" s="63"/>
      <c r="NPQ8" s="63"/>
      <c r="NPR8" s="63"/>
      <c r="NPS8" s="63"/>
      <c r="NPT8" s="63"/>
      <c r="NPU8" s="63"/>
      <c r="NPV8" s="63"/>
      <c r="NPW8" s="63"/>
      <c r="NPX8" s="63"/>
      <c r="NPY8" s="63"/>
      <c r="NPZ8" s="63"/>
      <c r="NQA8" s="63"/>
      <c r="NQB8" s="63"/>
      <c r="NQC8" s="63"/>
      <c r="NQD8" s="63"/>
      <c r="NQE8" s="63"/>
      <c r="NQF8" s="63"/>
      <c r="NQG8" s="63"/>
      <c r="NQH8" s="63"/>
      <c r="NQI8" s="63"/>
      <c r="NQJ8" s="63"/>
      <c r="NQK8" s="63"/>
      <c r="NQL8" s="63"/>
      <c r="NQM8" s="63"/>
      <c r="NQN8" s="63"/>
      <c r="NQO8" s="63"/>
      <c r="NQP8" s="63"/>
      <c r="NQQ8" s="63"/>
      <c r="NQR8" s="63"/>
      <c r="NQS8" s="63"/>
      <c r="NQT8" s="63"/>
      <c r="NQU8" s="63"/>
      <c r="NQV8" s="63"/>
      <c r="NQW8" s="63"/>
      <c r="NQX8" s="63"/>
      <c r="NQY8" s="63"/>
      <c r="NQZ8" s="63"/>
      <c r="NRA8" s="63"/>
      <c r="NRB8" s="63"/>
      <c r="NRC8" s="63"/>
      <c r="NRD8" s="63"/>
      <c r="NRE8" s="63"/>
      <c r="NRF8" s="63"/>
      <c r="NRG8" s="63"/>
      <c r="NRH8" s="63"/>
      <c r="NRI8" s="63"/>
      <c r="NRJ8" s="63"/>
      <c r="NRK8" s="63"/>
      <c r="NRL8" s="63"/>
      <c r="NRM8" s="63"/>
      <c r="NRN8" s="63"/>
      <c r="NRO8" s="63"/>
      <c r="NRP8" s="63"/>
      <c r="NRQ8" s="63"/>
      <c r="NRR8" s="63"/>
      <c r="NRS8" s="63"/>
      <c r="NRT8" s="63"/>
      <c r="NRU8" s="63"/>
      <c r="NRV8" s="63"/>
      <c r="NRW8" s="63"/>
      <c r="NRX8" s="63"/>
      <c r="NRY8" s="63"/>
      <c r="NRZ8" s="63"/>
      <c r="NSA8" s="63"/>
      <c r="NSB8" s="63"/>
      <c r="NSC8" s="63"/>
      <c r="NSD8" s="63"/>
      <c r="NSE8" s="63"/>
      <c r="NSF8" s="63"/>
      <c r="NSG8" s="63"/>
      <c r="NSH8" s="63"/>
      <c r="NSI8" s="63"/>
      <c r="NSJ8" s="63"/>
      <c r="NSK8" s="63"/>
      <c r="NSL8" s="63"/>
      <c r="NSM8" s="63"/>
      <c r="NSN8" s="63"/>
      <c r="NSO8" s="63"/>
      <c r="NSP8" s="63"/>
      <c r="NSQ8" s="63"/>
      <c r="NSR8" s="63"/>
      <c r="NSS8" s="63"/>
      <c r="NST8" s="63"/>
      <c r="NSU8" s="63"/>
      <c r="NSV8" s="63"/>
      <c r="NSW8" s="63"/>
      <c r="NSX8" s="63"/>
      <c r="NSY8" s="63"/>
      <c r="NSZ8" s="63"/>
      <c r="NTA8" s="63"/>
      <c r="NTB8" s="63"/>
      <c r="NTC8" s="63"/>
      <c r="NTD8" s="63"/>
      <c r="NTE8" s="63"/>
      <c r="NTF8" s="63"/>
      <c r="NTG8" s="63"/>
      <c r="NTH8" s="63"/>
      <c r="NTI8" s="63"/>
      <c r="NTJ8" s="63"/>
      <c r="NTK8" s="63"/>
      <c r="NTL8" s="63"/>
      <c r="NTM8" s="63"/>
      <c r="NTN8" s="63"/>
      <c r="NTO8" s="63"/>
      <c r="NTP8" s="63"/>
      <c r="NTQ8" s="63"/>
      <c r="NTR8" s="63"/>
      <c r="NTS8" s="63"/>
      <c r="NTT8" s="63"/>
      <c r="NTU8" s="63"/>
      <c r="NTV8" s="63"/>
      <c r="NTW8" s="63"/>
      <c r="NTX8" s="63"/>
      <c r="NTY8" s="63"/>
      <c r="NTZ8" s="63"/>
      <c r="NUA8" s="63"/>
      <c r="NUB8" s="63"/>
      <c r="NUC8" s="63"/>
      <c r="NUD8" s="63"/>
      <c r="NUE8" s="63"/>
      <c r="NUF8" s="63"/>
      <c r="NUG8" s="63"/>
      <c r="NUH8" s="63"/>
      <c r="NUI8" s="63"/>
      <c r="NUJ8" s="63"/>
      <c r="NUK8" s="63"/>
      <c r="NUL8" s="63"/>
      <c r="NUM8" s="63"/>
      <c r="NUN8" s="63"/>
      <c r="NUO8" s="63"/>
      <c r="NUP8" s="63"/>
      <c r="NUQ8" s="63"/>
      <c r="NUR8" s="63"/>
      <c r="NUS8" s="63"/>
      <c r="NUT8" s="63"/>
      <c r="NUU8" s="63"/>
      <c r="NUV8" s="63"/>
      <c r="NUW8" s="63"/>
      <c r="NUX8" s="63"/>
      <c r="NUY8" s="63"/>
      <c r="NUZ8" s="63"/>
      <c r="NVA8" s="63"/>
      <c r="NVB8" s="63"/>
      <c r="NVC8" s="63"/>
      <c r="NVD8" s="63"/>
      <c r="NVE8" s="63"/>
      <c r="NVF8" s="63"/>
      <c r="NVG8" s="63"/>
      <c r="NVH8" s="63"/>
      <c r="NVI8" s="63"/>
      <c r="NVJ8" s="63"/>
      <c r="NVK8" s="63"/>
      <c r="NVL8" s="63"/>
      <c r="NVM8" s="63"/>
      <c r="NVN8" s="63"/>
      <c r="NVO8" s="63"/>
      <c r="NVP8" s="63"/>
      <c r="NVQ8" s="63"/>
      <c r="NVR8" s="63"/>
      <c r="NVS8" s="63"/>
      <c r="NVT8" s="63"/>
      <c r="NVU8" s="63"/>
      <c r="NVV8" s="63"/>
      <c r="NVW8" s="63"/>
      <c r="NVX8" s="63"/>
      <c r="NVY8" s="63"/>
      <c r="NVZ8" s="63"/>
      <c r="NWA8" s="63"/>
      <c r="NWB8" s="63"/>
      <c r="NWC8" s="63"/>
      <c r="NWD8" s="63"/>
      <c r="NWE8" s="63"/>
      <c r="NWF8" s="63"/>
      <c r="NWG8" s="63"/>
      <c r="NWH8" s="63"/>
      <c r="NWI8" s="63"/>
      <c r="NWJ8" s="63"/>
      <c r="NWK8" s="63"/>
      <c r="NWL8" s="63"/>
      <c r="NWM8" s="63"/>
      <c r="NWN8" s="63"/>
      <c r="NWO8" s="63"/>
      <c r="NWP8" s="63"/>
      <c r="NWQ8" s="63"/>
      <c r="NWR8" s="63"/>
      <c r="NWS8" s="63"/>
      <c r="NWT8" s="63"/>
      <c r="NWU8" s="63"/>
      <c r="NWV8" s="63"/>
      <c r="NWW8" s="63"/>
      <c r="NWX8" s="63"/>
      <c r="NWY8" s="63"/>
      <c r="NWZ8" s="63"/>
      <c r="NXA8" s="63"/>
      <c r="NXB8" s="63"/>
      <c r="NXC8" s="63"/>
      <c r="NXD8" s="63"/>
      <c r="NXE8" s="63"/>
      <c r="NXF8" s="63"/>
      <c r="NXG8" s="63"/>
      <c r="NXH8" s="63"/>
      <c r="NXI8" s="63"/>
      <c r="NXJ8" s="63"/>
      <c r="NXK8" s="63"/>
      <c r="NXL8" s="63"/>
      <c r="NXM8" s="63"/>
      <c r="NXN8" s="63"/>
      <c r="NXO8" s="63"/>
      <c r="NXP8" s="63"/>
      <c r="NXQ8" s="63"/>
      <c r="NXR8" s="63"/>
      <c r="NXS8" s="63"/>
      <c r="NXT8" s="63"/>
      <c r="NXU8" s="63"/>
      <c r="NXV8" s="63"/>
      <c r="NXW8" s="63"/>
      <c r="NXX8" s="63"/>
      <c r="NXY8" s="63"/>
      <c r="NXZ8" s="63"/>
      <c r="NYA8" s="63"/>
      <c r="NYB8" s="63"/>
      <c r="NYC8" s="63"/>
      <c r="NYD8" s="63"/>
      <c r="NYE8" s="63"/>
      <c r="NYF8" s="63"/>
      <c r="NYG8" s="63"/>
      <c r="NYH8" s="63"/>
      <c r="NYI8" s="63"/>
      <c r="NYJ8" s="63"/>
      <c r="NYK8" s="63"/>
      <c r="NYL8" s="63"/>
      <c r="NYM8" s="63"/>
      <c r="NYN8" s="63"/>
      <c r="NYO8" s="63"/>
      <c r="NYP8" s="63"/>
      <c r="NYQ8" s="63"/>
      <c r="NYR8" s="63"/>
      <c r="NYS8" s="63"/>
      <c r="NYT8" s="63"/>
      <c r="NYU8" s="63"/>
      <c r="NYV8" s="63"/>
      <c r="NYW8" s="63"/>
      <c r="NYX8" s="63"/>
      <c r="NYY8" s="63"/>
      <c r="NYZ8" s="63"/>
      <c r="NZA8" s="63"/>
      <c r="NZB8" s="63"/>
      <c r="NZC8" s="63"/>
      <c r="NZD8" s="63"/>
      <c r="NZE8" s="63"/>
      <c r="NZF8" s="63"/>
      <c r="NZG8" s="63"/>
      <c r="NZH8" s="63"/>
      <c r="NZI8" s="63"/>
      <c r="NZJ8" s="63"/>
      <c r="NZK8" s="63"/>
      <c r="NZL8" s="63"/>
      <c r="NZM8" s="63"/>
      <c r="NZN8" s="63"/>
      <c r="NZO8" s="63"/>
      <c r="NZP8" s="63"/>
      <c r="NZQ8" s="63"/>
      <c r="NZR8" s="63"/>
      <c r="NZS8" s="63"/>
      <c r="NZT8" s="63"/>
      <c r="NZU8" s="63"/>
      <c r="NZV8" s="63"/>
      <c r="NZW8" s="63"/>
      <c r="NZX8" s="63"/>
      <c r="NZY8" s="63"/>
      <c r="NZZ8" s="63"/>
      <c r="OAA8" s="63"/>
      <c r="OAB8" s="63"/>
      <c r="OAC8" s="63"/>
      <c r="OAD8" s="63"/>
      <c r="OAE8" s="63"/>
      <c r="OAF8" s="63"/>
      <c r="OAG8" s="63"/>
      <c r="OAH8" s="63"/>
      <c r="OAI8" s="63"/>
      <c r="OAJ8" s="63"/>
      <c r="OAK8" s="63"/>
      <c r="OAL8" s="63"/>
      <c r="OAM8" s="63"/>
      <c r="OAN8" s="63"/>
      <c r="OAO8" s="63"/>
      <c r="OAP8" s="63"/>
      <c r="OAQ8" s="63"/>
      <c r="OAR8" s="63"/>
      <c r="OAS8" s="63"/>
      <c r="OAT8" s="63"/>
      <c r="OAU8" s="63"/>
      <c r="OAV8" s="63"/>
      <c r="OAW8" s="63"/>
      <c r="OAX8" s="63"/>
      <c r="OAY8" s="63"/>
      <c r="OAZ8" s="63"/>
      <c r="OBA8" s="63"/>
      <c r="OBB8" s="63"/>
      <c r="OBC8" s="63"/>
      <c r="OBD8" s="63"/>
      <c r="OBE8" s="63"/>
      <c r="OBF8" s="63"/>
      <c r="OBG8" s="63"/>
      <c r="OBH8" s="63"/>
      <c r="OBI8" s="63"/>
      <c r="OBJ8" s="63"/>
      <c r="OBK8" s="63"/>
      <c r="OBL8" s="63"/>
      <c r="OBM8" s="63"/>
      <c r="OBN8" s="63"/>
      <c r="OBO8" s="63"/>
      <c r="OBP8" s="63"/>
      <c r="OBQ8" s="63"/>
      <c r="OBR8" s="63"/>
      <c r="OBS8" s="63"/>
      <c r="OBT8" s="63"/>
      <c r="OBU8" s="63"/>
      <c r="OBV8" s="63"/>
      <c r="OBW8" s="63"/>
      <c r="OBX8" s="63"/>
      <c r="OBY8" s="63"/>
      <c r="OBZ8" s="63"/>
      <c r="OCA8" s="63"/>
      <c r="OCB8" s="63"/>
      <c r="OCC8" s="63"/>
      <c r="OCD8" s="63"/>
      <c r="OCE8" s="63"/>
      <c r="OCF8" s="63"/>
      <c r="OCG8" s="63"/>
      <c r="OCH8" s="63"/>
      <c r="OCI8" s="63"/>
      <c r="OCJ8" s="63"/>
      <c r="OCK8" s="63"/>
      <c r="OCL8" s="63"/>
      <c r="OCM8" s="63"/>
      <c r="OCN8" s="63"/>
      <c r="OCO8" s="63"/>
      <c r="OCP8" s="63"/>
      <c r="OCQ8" s="63"/>
      <c r="OCR8" s="63"/>
      <c r="OCS8" s="63"/>
      <c r="OCT8" s="63"/>
      <c r="OCU8" s="63"/>
      <c r="OCV8" s="63"/>
      <c r="OCW8" s="63"/>
      <c r="OCX8" s="63"/>
      <c r="OCY8" s="63"/>
      <c r="OCZ8" s="63"/>
      <c r="ODA8" s="63"/>
      <c r="ODB8" s="63"/>
      <c r="ODC8" s="63"/>
      <c r="ODD8" s="63"/>
      <c r="ODE8" s="63"/>
      <c r="ODF8" s="63"/>
      <c r="ODG8" s="63"/>
      <c r="ODH8" s="63"/>
      <c r="ODI8" s="63"/>
      <c r="ODJ8" s="63"/>
      <c r="ODK8" s="63"/>
      <c r="ODL8" s="63"/>
      <c r="ODM8" s="63"/>
      <c r="ODN8" s="63"/>
      <c r="ODO8" s="63"/>
      <c r="ODP8" s="63"/>
      <c r="ODQ8" s="63"/>
      <c r="ODR8" s="63"/>
      <c r="ODS8" s="63"/>
      <c r="ODT8" s="63"/>
      <c r="ODU8" s="63"/>
      <c r="ODV8" s="63"/>
      <c r="ODW8" s="63"/>
      <c r="ODX8" s="63"/>
      <c r="ODY8" s="63"/>
      <c r="ODZ8" s="63"/>
      <c r="OEA8" s="63"/>
      <c r="OEB8" s="63"/>
      <c r="OEC8" s="63"/>
      <c r="OED8" s="63"/>
      <c r="OEE8" s="63"/>
      <c r="OEF8" s="63"/>
      <c r="OEG8" s="63"/>
      <c r="OEH8" s="63"/>
      <c r="OEI8" s="63"/>
      <c r="OEJ8" s="63"/>
      <c r="OEK8" s="63"/>
      <c r="OEL8" s="63"/>
      <c r="OEM8" s="63"/>
      <c r="OEN8" s="63"/>
      <c r="OEO8" s="63"/>
      <c r="OEP8" s="63"/>
      <c r="OEQ8" s="63"/>
      <c r="OER8" s="63"/>
      <c r="OES8" s="63"/>
      <c r="OET8" s="63"/>
      <c r="OEU8" s="63"/>
      <c r="OEV8" s="63"/>
      <c r="OEW8" s="63"/>
      <c r="OEX8" s="63"/>
      <c r="OEY8" s="63"/>
      <c r="OEZ8" s="63"/>
      <c r="OFA8" s="63"/>
      <c r="OFB8" s="63"/>
      <c r="OFC8" s="63"/>
      <c r="OFD8" s="63"/>
      <c r="OFE8" s="63"/>
      <c r="OFF8" s="63"/>
      <c r="OFG8" s="63"/>
      <c r="OFH8" s="63"/>
      <c r="OFI8" s="63"/>
      <c r="OFJ8" s="63"/>
      <c r="OFK8" s="63"/>
      <c r="OFL8" s="63"/>
      <c r="OFM8" s="63"/>
      <c r="OFN8" s="63"/>
      <c r="OFO8" s="63"/>
      <c r="OFP8" s="63"/>
      <c r="OFQ8" s="63"/>
      <c r="OFR8" s="63"/>
      <c r="OFS8" s="63"/>
      <c r="OFT8" s="63"/>
      <c r="OFU8" s="63"/>
      <c r="OFV8" s="63"/>
      <c r="OFW8" s="63"/>
      <c r="OFX8" s="63"/>
      <c r="OFY8" s="63"/>
      <c r="OFZ8" s="63"/>
      <c r="OGA8" s="63"/>
      <c r="OGB8" s="63"/>
      <c r="OGC8" s="63"/>
      <c r="OGD8" s="63"/>
      <c r="OGE8" s="63"/>
      <c r="OGF8" s="63"/>
      <c r="OGG8" s="63"/>
      <c r="OGH8" s="63"/>
      <c r="OGI8" s="63"/>
      <c r="OGJ8" s="63"/>
      <c r="OGK8" s="63"/>
      <c r="OGL8" s="63"/>
      <c r="OGM8" s="63"/>
      <c r="OGN8" s="63"/>
      <c r="OGO8" s="63"/>
      <c r="OGP8" s="63"/>
      <c r="OGQ8" s="63"/>
      <c r="OGR8" s="63"/>
      <c r="OGS8" s="63"/>
      <c r="OGT8" s="63"/>
      <c r="OGU8" s="63"/>
      <c r="OGV8" s="63"/>
      <c r="OGW8" s="63"/>
      <c r="OGX8" s="63"/>
      <c r="OGY8" s="63"/>
      <c r="OGZ8" s="63"/>
      <c r="OHA8" s="63"/>
      <c r="OHB8" s="63"/>
      <c r="OHC8" s="63"/>
      <c r="OHD8" s="63"/>
      <c r="OHE8" s="63"/>
      <c r="OHF8" s="63"/>
      <c r="OHG8" s="63"/>
      <c r="OHH8" s="63"/>
      <c r="OHI8" s="63"/>
      <c r="OHJ8" s="63"/>
      <c r="OHK8" s="63"/>
      <c r="OHL8" s="63"/>
      <c r="OHM8" s="63"/>
      <c r="OHN8" s="63"/>
      <c r="OHO8" s="63"/>
      <c r="OHP8" s="63"/>
      <c r="OHQ8" s="63"/>
      <c r="OHR8" s="63"/>
      <c r="OHS8" s="63"/>
      <c r="OHT8" s="63"/>
      <c r="OHU8" s="63"/>
      <c r="OHV8" s="63"/>
      <c r="OHW8" s="63"/>
      <c r="OHX8" s="63"/>
      <c r="OHY8" s="63"/>
      <c r="OHZ8" s="63"/>
      <c r="OIA8" s="63"/>
      <c r="OIB8" s="63"/>
      <c r="OIC8" s="63"/>
      <c r="OID8" s="63"/>
      <c r="OIE8" s="63"/>
      <c r="OIF8" s="63"/>
      <c r="OIG8" s="63"/>
      <c r="OIH8" s="63"/>
      <c r="OII8" s="63"/>
      <c r="OIJ8" s="63"/>
      <c r="OIK8" s="63"/>
      <c r="OIL8" s="63"/>
      <c r="OIM8" s="63"/>
      <c r="OIN8" s="63"/>
      <c r="OIO8" s="63"/>
      <c r="OIP8" s="63"/>
      <c r="OIQ8" s="63"/>
      <c r="OIR8" s="63"/>
      <c r="OIS8" s="63"/>
      <c r="OIT8" s="63"/>
      <c r="OIU8" s="63"/>
      <c r="OIV8" s="63"/>
      <c r="OIW8" s="63"/>
      <c r="OIX8" s="63"/>
      <c r="OIY8" s="63"/>
      <c r="OIZ8" s="63"/>
      <c r="OJA8" s="63"/>
      <c r="OJB8" s="63"/>
      <c r="OJC8" s="63"/>
      <c r="OJD8" s="63"/>
      <c r="OJE8" s="63"/>
      <c r="OJF8" s="63"/>
      <c r="OJG8" s="63"/>
      <c r="OJH8" s="63"/>
      <c r="OJI8" s="63"/>
      <c r="OJJ8" s="63"/>
      <c r="OJK8" s="63"/>
      <c r="OJL8" s="63"/>
      <c r="OJM8" s="63"/>
      <c r="OJN8" s="63"/>
      <c r="OJO8" s="63"/>
      <c r="OJP8" s="63"/>
      <c r="OJQ8" s="63"/>
      <c r="OJR8" s="63"/>
      <c r="OJS8" s="63"/>
      <c r="OJT8" s="63"/>
      <c r="OJU8" s="63"/>
      <c r="OJV8" s="63"/>
      <c r="OJW8" s="63"/>
      <c r="OJX8" s="63"/>
      <c r="OJY8" s="63"/>
      <c r="OJZ8" s="63"/>
      <c r="OKA8" s="63"/>
      <c r="OKB8" s="63"/>
      <c r="OKC8" s="63"/>
      <c r="OKD8" s="63"/>
      <c r="OKE8" s="63"/>
      <c r="OKF8" s="63"/>
      <c r="OKG8" s="63"/>
      <c r="OKH8" s="63"/>
      <c r="OKI8" s="63"/>
      <c r="OKJ8" s="63"/>
      <c r="OKK8" s="63"/>
      <c r="OKL8" s="63"/>
      <c r="OKM8" s="63"/>
      <c r="OKN8" s="63"/>
      <c r="OKO8" s="63"/>
      <c r="OKP8" s="63"/>
      <c r="OKQ8" s="63"/>
      <c r="OKR8" s="63"/>
      <c r="OKS8" s="63"/>
      <c r="OKT8" s="63"/>
      <c r="OKU8" s="63"/>
      <c r="OKV8" s="63"/>
      <c r="OKW8" s="63"/>
      <c r="OKX8" s="63"/>
      <c r="OKY8" s="63"/>
      <c r="OKZ8" s="63"/>
      <c r="OLA8" s="63"/>
      <c r="OLB8" s="63"/>
      <c r="OLC8" s="63"/>
      <c r="OLD8" s="63"/>
      <c r="OLE8" s="63"/>
      <c r="OLF8" s="63"/>
      <c r="OLG8" s="63"/>
      <c r="OLH8" s="63"/>
      <c r="OLI8" s="63"/>
      <c r="OLJ8" s="63"/>
      <c r="OLK8" s="63"/>
      <c r="OLL8" s="63"/>
      <c r="OLM8" s="63"/>
      <c r="OLN8" s="63"/>
      <c r="OLO8" s="63"/>
      <c r="OLP8" s="63"/>
      <c r="OLQ8" s="63"/>
      <c r="OLR8" s="63"/>
      <c r="OLS8" s="63"/>
      <c r="OLT8" s="63"/>
      <c r="OLU8" s="63"/>
      <c r="OLV8" s="63"/>
      <c r="OLW8" s="63"/>
      <c r="OLX8" s="63"/>
      <c r="OLY8" s="63"/>
      <c r="OLZ8" s="63"/>
      <c r="OMA8" s="63"/>
      <c r="OMB8" s="63"/>
      <c r="OMC8" s="63"/>
      <c r="OMD8" s="63"/>
      <c r="OME8" s="63"/>
      <c r="OMF8" s="63"/>
      <c r="OMG8" s="63"/>
      <c r="OMH8" s="63"/>
      <c r="OMI8" s="63"/>
      <c r="OMJ8" s="63"/>
      <c r="OMK8" s="63"/>
      <c r="OML8" s="63"/>
      <c r="OMM8" s="63"/>
      <c r="OMN8" s="63"/>
      <c r="OMO8" s="63"/>
      <c r="OMP8" s="63"/>
      <c r="OMQ8" s="63"/>
      <c r="OMR8" s="63"/>
      <c r="OMS8" s="63"/>
      <c r="OMT8" s="63"/>
      <c r="OMU8" s="63"/>
      <c r="OMV8" s="63"/>
      <c r="OMW8" s="63"/>
      <c r="OMX8" s="63"/>
      <c r="OMY8" s="63"/>
      <c r="OMZ8" s="63"/>
      <c r="ONA8" s="63"/>
      <c r="ONB8" s="63"/>
      <c r="ONC8" s="63"/>
      <c r="OND8" s="63"/>
      <c r="ONE8" s="63"/>
      <c r="ONF8" s="63"/>
      <c r="ONG8" s="63"/>
      <c r="ONH8" s="63"/>
      <c r="ONI8" s="63"/>
      <c r="ONJ8" s="63"/>
      <c r="ONK8" s="63"/>
      <c r="ONL8" s="63"/>
      <c r="ONM8" s="63"/>
      <c r="ONN8" s="63"/>
      <c r="ONO8" s="63"/>
      <c r="ONP8" s="63"/>
      <c r="ONQ8" s="63"/>
      <c r="ONR8" s="63"/>
      <c r="ONS8" s="63"/>
      <c r="ONT8" s="63"/>
      <c r="ONU8" s="63"/>
      <c r="ONV8" s="63"/>
      <c r="ONW8" s="63"/>
      <c r="ONX8" s="63"/>
      <c r="ONY8" s="63"/>
      <c r="ONZ8" s="63"/>
      <c r="OOA8" s="63"/>
      <c r="OOB8" s="63"/>
      <c r="OOC8" s="63"/>
      <c r="OOD8" s="63"/>
      <c r="OOE8" s="63"/>
      <c r="OOF8" s="63"/>
      <c r="OOG8" s="63"/>
      <c r="OOH8" s="63"/>
      <c r="OOI8" s="63"/>
      <c r="OOJ8" s="63"/>
      <c r="OOK8" s="63"/>
      <c r="OOL8" s="63"/>
      <c r="OOM8" s="63"/>
      <c r="OON8" s="63"/>
      <c r="OOO8" s="63"/>
      <c r="OOP8" s="63"/>
      <c r="OOQ8" s="63"/>
      <c r="OOR8" s="63"/>
      <c r="OOS8" s="63"/>
      <c r="OOT8" s="63"/>
      <c r="OOU8" s="63"/>
      <c r="OOV8" s="63"/>
      <c r="OOW8" s="63"/>
      <c r="OOX8" s="63"/>
      <c r="OOY8" s="63"/>
      <c r="OOZ8" s="63"/>
      <c r="OPA8" s="63"/>
      <c r="OPB8" s="63"/>
      <c r="OPC8" s="63"/>
      <c r="OPD8" s="63"/>
      <c r="OPE8" s="63"/>
      <c r="OPF8" s="63"/>
      <c r="OPG8" s="63"/>
      <c r="OPH8" s="63"/>
      <c r="OPI8" s="63"/>
      <c r="OPJ8" s="63"/>
      <c r="OPK8" s="63"/>
      <c r="OPL8" s="63"/>
      <c r="OPM8" s="63"/>
      <c r="OPN8" s="63"/>
      <c r="OPO8" s="63"/>
      <c r="OPP8" s="63"/>
      <c r="OPQ8" s="63"/>
      <c r="OPR8" s="63"/>
      <c r="OPS8" s="63"/>
      <c r="OPT8" s="63"/>
      <c r="OPU8" s="63"/>
      <c r="OPV8" s="63"/>
      <c r="OPW8" s="63"/>
      <c r="OPX8" s="63"/>
      <c r="OPY8" s="63"/>
      <c r="OPZ8" s="63"/>
      <c r="OQA8" s="63"/>
      <c r="OQB8" s="63"/>
      <c r="OQC8" s="63"/>
      <c r="OQD8" s="63"/>
      <c r="OQE8" s="63"/>
      <c r="OQF8" s="63"/>
      <c r="OQG8" s="63"/>
      <c r="OQH8" s="63"/>
      <c r="OQI8" s="63"/>
      <c r="OQJ8" s="63"/>
      <c r="OQK8" s="63"/>
      <c r="OQL8" s="63"/>
      <c r="OQM8" s="63"/>
      <c r="OQN8" s="63"/>
      <c r="OQO8" s="63"/>
      <c r="OQP8" s="63"/>
      <c r="OQQ8" s="63"/>
      <c r="OQR8" s="63"/>
      <c r="OQS8" s="63"/>
      <c r="OQT8" s="63"/>
      <c r="OQU8" s="63"/>
      <c r="OQV8" s="63"/>
      <c r="OQW8" s="63"/>
      <c r="OQX8" s="63"/>
      <c r="OQY8" s="63"/>
      <c r="OQZ8" s="63"/>
      <c r="ORA8" s="63"/>
      <c r="ORB8" s="63"/>
      <c r="ORC8" s="63"/>
      <c r="ORD8" s="63"/>
      <c r="ORE8" s="63"/>
      <c r="ORF8" s="63"/>
      <c r="ORG8" s="63"/>
      <c r="ORH8" s="63"/>
      <c r="ORI8" s="63"/>
      <c r="ORJ8" s="63"/>
      <c r="ORK8" s="63"/>
      <c r="ORL8" s="63"/>
      <c r="ORM8" s="63"/>
      <c r="ORN8" s="63"/>
      <c r="ORO8" s="63"/>
      <c r="ORP8" s="63"/>
      <c r="ORQ8" s="63"/>
      <c r="ORR8" s="63"/>
      <c r="ORS8" s="63"/>
      <c r="ORT8" s="63"/>
      <c r="ORU8" s="63"/>
      <c r="ORV8" s="63"/>
      <c r="ORW8" s="63"/>
      <c r="ORX8" s="63"/>
      <c r="ORY8" s="63"/>
      <c r="ORZ8" s="63"/>
      <c r="OSA8" s="63"/>
      <c r="OSB8" s="63"/>
      <c r="OSC8" s="63"/>
      <c r="OSD8" s="63"/>
      <c r="OSE8" s="63"/>
      <c r="OSF8" s="63"/>
      <c r="OSG8" s="63"/>
      <c r="OSH8" s="63"/>
      <c r="OSI8" s="63"/>
      <c r="OSJ8" s="63"/>
      <c r="OSK8" s="63"/>
      <c r="OSL8" s="63"/>
      <c r="OSM8" s="63"/>
      <c r="OSN8" s="63"/>
      <c r="OSO8" s="63"/>
      <c r="OSP8" s="63"/>
      <c r="OSQ8" s="63"/>
      <c r="OSR8" s="63"/>
      <c r="OSS8" s="63"/>
      <c r="OST8" s="63"/>
      <c r="OSU8" s="63"/>
      <c r="OSV8" s="63"/>
      <c r="OSW8" s="63"/>
      <c r="OSX8" s="63"/>
      <c r="OSY8" s="63"/>
      <c r="OSZ8" s="63"/>
      <c r="OTA8" s="63"/>
      <c r="OTB8" s="63"/>
      <c r="OTC8" s="63"/>
      <c r="OTD8" s="63"/>
      <c r="OTE8" s="63"/>
      <c r="OTF8" s="63"/>
      <c r="OTG8" s="63"/>
      <c r="OTH8" s="63"/>
      <c r="OTI8" s="63"/>
      <c r="OTJ8" s="63"/>
      <c r="OTK8" s="63"/>
      <c r="OTL8" s="63"/>
      <c r="OTM8" s="63"/>
      <c r="OTN8" s="63"/>
      <c r="OTO8" s="63"/>
      <c r="OTP8" s="63"/>
      <c r="OTQ8" s="63"/>
      <c r="OTR8" s="63"/>
      <c r="OTS8" s="63"/>
      <c r="OTT8" s="63"/>
      <c r="OTU8" s="63"/>
      <c r="OTV8" s="63"/>
      <c r="OTW8" s="63"/>
      <c r="OTX8" s="63"/>
      <c r="OTY8" s="63"/>
      <c r="OTZ8" s="63"/>
      <c r="OUA8" s="63"/>
      <c r="OUB8" s="63"/>
      <c r="OUC8" s="63"/>
      <c r="OUD8" s="63"/>
      <c r="OUE8" s="63"/>
      <c r="OUF8" s="63"/>
      <c r="OUG8" s="63"/>
      <c r="OUH8" s="63"/>
      <c r="OUI8" s="63"/>
      <c r="OUJ8" s="63"/>
      <c r="OUK8" s="63"/>
      <c r="OUL8" s="63"/>
      <c r="OUM8" s="63"/>
      <c r="OUN8" s="63"/>
      <c r="OUO8" s="63"/>
      <c r="OUP8" s="63"/>
      <c r="OUQ8" s="63"/>
      <c r="OUR8" s="63"/>
      <c r="OUS8" s="63"/>
      <c r="OUT8" s="63"/>
      <c r="OUU8" s="63"/>
      <c r="OUV8" s="63"/>
      <c r="OUW8" s="63"/>
      <c r="OUX8" s="63"/>
      <c r="OUY8" s="63"/>
      <c r="OUZ8" s="63"/>
      <c r="OVA8" s="63"/>
      <c r="OVB8" s="63"/>
      <c r="OVC8" s="63"/>
      <c r="OVD8" s="63"/>
      <c r="OVE8" s="63"/>
      <c r="OVF8" s="63"/>
      <c r="OVG8" s="63"/>
      <c r="OVH8" s="63"/>
      <c r="OVI8" s="63"/>
      <c r="OVJ8" s="63"/>
      <c r="OVK8" s="63"/>
      <c r="OVL8" s="63"/>
      <c r="OVM8" s="63"/>
      <c r="OVN8" s="63"/>
      <c r="OVO8" s="63"/>
      <c r="OVP8" s="63"/>
      <c r="OVQ8" s="63"/>
      <c r="OVR8" s="63"/>
      <c r="OVS8" s="63"/>
      <c r="OVT8" s="63"/>
      <c r="OVU8" s="63"/>
      <c r="OVV8" s="63"/>
      <c r="OVW8" s="63"/>
      <c r="OVX8" s="63"/>
      <c r="OVY8" s="63"/>
      <c r="OVZ8" s="63"/>
      <c r="OWA8" s="63"/>
      <c r="OWB8" s="63"/>
      <c r="OWC8" s="63"/>
      <c r="OWD8" s="63"/>
      <c r="OWE8" s="63"/>
      <c r="OWF8" s="63"/>
      <c r="OWG8" s="63"/>
      <c r="OWH8" s="63"/>
      <c r="OWI8" s="63"/>
      <c r="OWJ8" s="63"/>
      <c r="OWK8" s="63"/>
      <c r="OWL8" s="63"/>
      <c r="OWM8" s="63"/>
      <c r="OWN8" s="63"/>
      <c r="OWO8" s="63"/>
      <c r="OWP8" s="63"/>
      <c r="OWQ8" s="63"/>
      <c r="OWR8" s="63"/>
      <c r="OWS8" s="63"/>
      <c r="OWT8" s="63"/>
      <c r="OWU8" s="63"/>
      <c r="OWV8" s="63"/>
      <c r="OWW8" s="63"/>
      <c r="OWX8" s="63"/>
      <c r="OWY8" s="63"/>
      <c r="OWZ8" s="63"/>
      <c r="OXA8" s="63"/>
      <c r="OXB8" s="63"/>
      <c r="OXC8" s="63"/>
      <c r="OXD8" s="63"/>
      <c r="OXE8" s="63"/>
      <c r="OXF8" s="63"/>
      <c r="OXG8" s="63"/>
      <c r="OXH8" s="63"/>
      <c r="OXI8" s="63"/>
      <c r="OXJ8" s="63"/>
      <c r="OXK8" s="63"/>
      <c r="OXL8" s="63"/>
      <c r="OXM8" s="63"/>
      <c r="OXN8" s="63"/>
      <c r="OXO8" s="63"/>
      <c r="OXP8" s="63"/>
      <c r="OXQ8" s="63"/>
      <c r="OXR8" s="63"/>
      <c r="OXS8" s="63"/>
      <c r="OXT8" s="63"/>
      <c r="OXU8" s="63"/>
      <c r="OXV8" s="63"/>
      <c r="OXW8" s="63"/>
      <c r="OXX8" s="63"/>
      <c r="OXY8" s="63"/>
      <c r="OXZ8" s="63"/>
      <c r="OYA8" s="63"/>
      <c r="OYB8" s="63"/>
      <c r="OYC8" s="63"/>
      <c r="OYD8" s="63"/>
      <c r="OYE8" s="63"/>
      <c r="OYF8" s="63"/>
      <c r="OYG8" s="63"/>
      <c r="OYH8" s="63"/>
      <c r="OYI8" s="63"/>
      <c r="OYJ8" s="63"/>
      <c r="OYK8" s="63"/>
      <c r="OYL8" s="63"/>
      <c r="OYM8" s="63"/>
      <c r="OYN8" s="63"/>
      <c r="OYO8" s="63"/>
      <c r="OYP8" s="63"/>
      <c r="OYQ8" s="63"/>
      <c r="OYR8" s="63"/>
      <c r="OYS8" s="63"/>
      <c r="OYT8" s="63"/>
      <c r="OYU8" s="63"/>
      <c r="OYV8" s="63"/>
      <c r="OYW8" s="63"/>
      <c r="OYX8" s="63"/>
      <c r="OYY8" s="63"/>
      <c r="OYZ8" s="63"/>
      <c r="OZA8" s="63"/>
      <c r="OZB8" s="63"/>
      <c r="OZC8" s="63"/>
      <c r="OZD8" s="63"/>
      <c r="OZE8" s="63"/>
      <c r="OZF8" s="63"/>
      <c r="OZG8" s="63"/>
      <c r="OZH8" s="63"/>
      <c r="OZI8" s="63"/>
      <c r="OZJ8" s="63"/>
      <c r="OZK8" s="63"/>
      <c r="OZL8" s="63"/>
      <c r="OZM8" s="63"/>
      <c r="OZN8" s="63"/>
      <c r="OZO8" s="63"/>
      <c r="OZP8" s="63"/>
      <c r="OZQ8" s="63"/>
      <c r="OZR8" s="63"/>
      <c r="OZS8" s="63"/>
      <c r="OZT8" s="63"/>
      <c r="OZU8" s="63"/>
      <c r="OZV8" s="63"/>
      <c r="OZW8" s="63"/>
      <c r="OZX8" s="63"/>
      <c r="OZY8" s="63"/>
      <c r="OZZ8" s="63"/>
      <c r="PAA8" s="63"/>
      <c r="PAB8" s="63"/>
      <c r="PAC8" s="63"/>
      <c r="PAD8" s="63"/>
      <c r="PAE8" s="63"/>
      <c r="PAF8" s="63"/>
      <c r="PAG8" s="63"/>
      <c r="PAH8" s="63"/>
      <c r="PAI8" s="63"/>
      <c r="PAJ8" s="63"/>
      <c r="PAK8" s="63"/>
      <c r="PAL8" s="63"/>
      <c r="PAM8" s="63"/>
      <c r="PAN8" s="63"/>
      <c r="PAO8" s="63"/>
      <c r="PAP8" s="63"/>
      <c r="PAQ8" s="63"/>
      <c r="PAR8" s="63"/>
      <c r="PAS8" s="63"/>
      <c r="PAT8" s="63"/>
      <c r="PAU8" s="63"/>
      <c r="PAV8" s="63"/>
      <c r="PAW8" s="63"/>
      <c r="PAX8" s="63"/>
      <c r="PAY8" s="63"/>
      <c r="PAZ8" s="63"/>
      <c r="PBA8" s="63"/>
      <c r="PBB8" s="63"/>
      <c r="PBC8" s="63"/>
      <c r="PBD8" s="63"/>
      <c r="PBE8" s="63"/>
      <c r="PBF8" s="63"/>
      <c r="PBG8" s="63"/>
      <c r="PBH8" s="63"/>
      <c r="PBI8" s="63"/>
      <c r="PBJ8" s="63"/>
      <c r="PBK8" s="63"/>
      <c r="PBL8" s="63"/>
      <c r="PBM8" s="63"/>
      <c r="PBN8" s="63"/>
      <c r="PBO8" s="63"/>
      <c r="PBP8" s="63"/>
      <c r="PBQ8" s="63"/>
      <c r="PBR8" s="63"/>
      <c r="PBS8" s="63"/>
      <c r="PBT8" s="63"/>
      <c r="PBU8" s="63"/>
      <c r="PBV8" s="63"/>
      <c r="PBW8" s="63"/>
      <c r="PBX8" s="63"/>
      <c r="PBY8" s="63"/>
      <c r="PBZ8" s="63"/>
      <c r="PCA8" s="63"/>
      <c r="PCB8" s="63"/>
      <c r="PCC8" s="63"/>
      <c r="PCD8" s="63"/>
      <c r="PCE8" s="63"/>
      <c r="PCF8" s="63"/>
      <c r="PCG8" s="63"/>
      <c r="PCH8" s="63"/>
      <c r="PCI8" s="63"/>
      <c r="PCJ8" s="63"/>
      <c r="PCK8" s="63"/>
      <c r="PCL8" s="63"/>
      <c r="PCM8" s="63"/>
      <c r="PCN8" s="63"/>
      <c r="PCO8" s="63"/>
      <c r="PCP8" s="63"/>
      <c r="PCQ8" s="63"/>
      <c r="PCR8" s="63"/>
      <c r="PCS8" s="63"/>
      <c r="PCT8" s="63"/>
      <c r="PCU8" s="63"/>
      <c r="PCV8" s="63"/>
      <c r="PCW8" s="63"/>
      <c r="PCX8" s="63"/>
      <c r="PCY8" s="63"/>
      <c r="PCZ8" s="63"/>
      <c r="PDA8" s="63"/>
      <c r="PDB8" s="63"/>
      <c r="PDC8" s="63"/>
      <c r="PDD8" s="63"/>
      <c r="PDE8" s="63"/>
      <c r="PDF8" s="63"/>
      <c r="PDG8" s="63"/>
      <c r="PDH8" s="63"/>
      <c r="PDI8" s="63"/>
      <c r="PDJ8" s="63"/>
      <c r="PDK8" s="63"/>
      <c r="PDL8" s="63"/>
      <c r="PDM8" s="63"/>
      <c r="PDN8" s="63"/>
      <c r="PDO8" s="63"/>
      <c r="PDP8" s="63"/>
      <c r="PDQ8" s="63"/>
      <c r="PDR8" s="63"/>
      <c r="PDS8" s="63"/>
      <c r="PDT8" s="63"/>
      <c r="PDU8" s="63"/>
      <c r="PDV8" s="63"/>
      <c r="PDW8" s="63"/>
      <c r="PDX8" s="63"/>
      <c r="PDY8" s="63"/>
      <c r="PDZ8" s="63"/>
      <c r="PEA8" s="63"/>
      <c r="PEB8" s="63"/>
      <c r="PEC8" s="63"/>
      <c r="PED8" s="63"/>
      <c r="PEE8" s="63"/>
      <c r="PEF8" s="63"/>
      <c r="PEG8" s="63"/>
      <c r="PEH8" s="63"/>
      <c r="PEI8" s="63"/>
      <c r="PEJ8" s="63"/>
      <c r="PEK8" s="63"/>
      <c r="PEL8" s="63"/>
      <c r="PEM8" s="63"/>
      <c r="PEN8" s="63"/>
      <c r="PEO8" s="63"/>
      <c r="PEP8" s="63"/>
      <c r="PEQ8" s="63"/>
      <c r="PER8" s="63"/>
      <c r="PES8" s="63"/>
      <c r="PET8" s="63"/>
      <c r="PEU8" s="63"/>
      <c r="PEV8" s="63"/>
      <c r="PEW8" s="63"/>
      <c r="PEX8" s="63"/>
      <c r="PEY8" s="63"/>
      <c r="PEZ8" s="63"/>
      <c r="PFA8" s="63"/>
      <c r="PFB8" s="63"/>
      <c r="PFC8" s="63"/>
      <c r="PFD8" s="63"/>
      <c r="PFE8" s="63"/>
      <c r="PFF8" s="63"/>
      <c r="PFG8" s="63"/>
      <c r="PFH8" s="63"/>
      <c r="PFI8" s="63"/>
      <c r="PFJ8" s="63"/>
      <c r="PFK8" s="63"/>
      <c r="PFL8" s="63"/>
      <c r="PFM8" s="63"/>
      <c r="PFN8" s="63"/>
      <c r="PFO8" s="63"/>
      <c r="PFP8" s="63"/>
      <c r="PFQ8" s="63"/>
      <c r="PFR8" s="63"/>
      <c r="PFS8" s="63"/>
      <c r="PFT8" s="63"/>
      <c r="PFU8" s="63"/>
      <c r="PFV8" s="63"/>
      <c r="PFW8" s="63"/>
      <c r="PFX8" s="63"/>
      <c r="PFY8" s="63"/>
      <c r="PFZ8" s="63"/>
      <c r="PGA8" s="63"/>
      <c r="PGB8" s="63"/>
      <c r="PGC8" s="63"/>
      <c r="PGD8" s="63"/>
      <c r="PGE8" s="63"/>
      <c r="PGF8" s="63"/>
      <c r="PGG8" s="63"/>
      <c r="PGH8" s="63"/>
      <c r="PGI8" s="63"/>
      <c r="PGJ8" s="63"/>
      <c r="PGK8" s="63"/>
      <c r="PGL8" s="63"/>
      <c r="PGM8" s="63"/>
      <c r="PGN8" s="63"/>
      <c r="PGO8" s="63"/>
      <c r="PGP8" s="63"/>
      <c r="PGQ8" s="63"/>
      <c r="PGR8" s="63"/>
      <c r="PGS8" s="63"/>
      <c r="PGT8" s="63"/>
      <c r="PGU8" s="63"/>
      <c r="PGV8" s="63"/>
      <c r="PGW8" s="63"/>
      <c r="PGX8" s="63"/>
      <c r="PGY8" s="63"/>
      <c r="PGZ8" s="63"/>
      <c r="PHA8" s="63"/>
      <c r="PHB8" s="63"/>
      <c r="PHC8" s="63"/>
      <c r="PHD8" s="63"/>
      <c r="PHE8" s="63"/>
      <c r="PHF8" s="63"/>
      <c r="PHG8" s="63"/>
      <c r="PHH8" s="63"/>
      <c r="PHI8" s="63"/>
      <c r="PHJ8" s="63"/>
      <c r="PHK8" s="63"/>
      <c r="PHL8" s="63"/>
      <c r="PHM8" s="63"/>
      <c r="PHN8" s="63"/>
      <c r="PHO8" s="63"/>
      <c r="PHP8" s="63"/>
      <c r="PHQ8" s="63"/>
      <c r="PHR8" s="63"/>
      <c r="PHS8" s="63"/>
      <c r="PHT8" s="63"/>
      <c r="PHU8" s="63"/>
      <c r="PHV8" s="63"/>
      <c r="PHW8" s="63"/>
      <c r="PHX8" s="63"/>
      <c r="PHY8" s="63"/>
      <c r="PHZ8" s="63"/>
      <c r="PIA8" s="63"/>
      <c r="PIB8" s="63"/>
      <c r="PIC8" s="63"/>
      <c r="PID8" s="63"/>
      <c r="PIE8" s="63"/>
      <c r="PIF8" s="63"/>
      <c r="PIG8" s="63"/>
      <c r="PIH8" s="63"/>
      <c r="PII8" s="63"/>
      <c r="PIJ8" s="63"/>
      <c r="PIK8" s="63"/>
      <c r="PIL8" s="63"/>
      <c r="PIM8" s="63"/>
      <c r="PIN8" s="63"/>
      <c r="PIO8" s="63"/>
      <c r="PIP8" s="63"/>
      <c r="PIQ8" s="63"/>
      <c r="PIR8" s="63"/>
      <c r="PIS8" s="63"/>
      <c r="PIT8" s="63"/>
      <c r="PIU8" s="63"/>
      <c r="PIV8" s="63"/>
      <c r="PIW8" s="63"/>
      <c r="PIX8" s="63"/>
      <c r="PIY8" s="63"/>
      <c r="PIZ8" s="63"/>
      <c r="PJA8" s="63"/>
      <c r="PJB8" s="63"/>
      <c r="PJC8" s="63"/>
      <c r="PJD8" s="63"/>
      <c r="PJE8" s="63"/>
      <c r="PJF8" s="63"/>
      <c r="PJG8" s="63"/>
      <c r="PJH8" s="63"/>
      <c r="PJI8" s="63"/>
      <c r="PJJ8" s="63"/>
      <c r="PJK8" s="63"/>
      <c r="PJL8" s="63"/>
      <c r="PJM8" s="63"/>
      <c r="PJN8" s="63"/>
      <c r="PJO8" s="63"/>
      <c r="PJP8" s="63"/>
      <c r="PJQ8" s="63"/>
      <c r="PJR8" s="63"/>
      <c r="PJS8" s="63"/>
      <c r="PJT8" s="63"/>
      <c r="PJU8" s="63"/>
      <c r="PJV8" s="63"/>
      <c r="PJW8" s="63"/>
      <c r="PJX8" s="63"/>
      <c r="PJY8" s="63"/>
      <c r="PJZ8" s="63"/>
      <c r="PKA8" s="63"/>
      <c r="PKB8" s="63"/>
      <c r="PKC8" s="63"/>
      <c r="PKD8" s="63"/>
      <c r="PKE8" s="63"/>
      <c r="PKF8" s="63"/>
      <c r="PKG8" s="63"/>
      <c r="PKH8" s="63"/>
      <c r="PKI8" s="63"/>
      <c r="PKJ8" s="63"/>
      <c r="PKK8" s="63"/>
      <c r="PKL8" s="63"/>
      <c r="PKM8" s="63"/>
      <c r="PKN8" s="63"/>
      <c r="PKO8" s="63"/>
      <c r="PKP8" s="63"/>
      <c r="PKQ8" s="63"/>
      <c r="PKR8" s="63"/>
      <c r="PKS8" s="63"/>
      <c r="PKT8" s="63"/>
      <c r="PKU8" s="63"/>
      <c r="PKV8" s="63"/>
      <c r="PKW8" s="63"/>
      <c r="PKX8" s="63"/>
      <c r="PKY8" s="63"/>
      <c r="PKZ8" s="63"/>
      <c r="PLA8" s="63"/>
      <c r="PLB8" s="63"/>
      <c r="PLC8" s="63"/>
      <c r="PLD8" s="63"/>
      <c r="PLE8" s="63"/>
      <c r="PLF8" s="63"/>
      <c r="PLG8" s="63"/>
      <c r="PLH8" s="63"/>
      <c r="PLI8" s="63"/>
      <c r="PLJ8" s="63"/>
      <c r="PLK8" s="63"/>
      <c r="PLL8" s="63"/>
      <c r="PLM8" s="63"/>
      <c r="PLN8" s="63"/>
      <c r="PLO8" s="63"/>
      <c r="PLP8" s="63"/>
      <c r="PLQ8" s="63"/>
      <c r="PLR8" s="63"/>
      <c r="PLS8" s="63"/>
      <c r="PLT8" s="63"/>
      <c r="PLU8" s="63"/>
      <c r="PLV8" s="63"/>
      <c r="PLW8" s="63"/>
      <c r="PLX8" s="63"/>
      <c r="PLY8" s="63"/>
      <c r="PLZ8" s="63"/>
      <c r="PMA8" s="63"/>
      <c r="PMB8" s="63"/>
      <c r="PMC8" s="63"/>
      <c r="PMD8" s="63"/>
      <c r="PME8" s="63"/>
      <c r="PMF8" s="63"/>
      <c r="PMG8" s="63"/>
      <c r="PMH8" s="63"/>
      <c r="PMI8" s="63"/>
      <c r="PMJ8" s="63"/>
      <c r="PMK8" s="63"/>
      <c r="PML8" s="63"/>
      <c r="PMM8" s="63"/>
      <c r="PMN8" s="63"/>
      <c r="PMO8" s="63"/>
      <c r="PMP8" s="63"/>
      <c r="PMQ8" s="63"/>
      <c r="PMR8" s="63"/>
      <c r="PMS8" s="63"/>
      <c r="PMT8" s="63"/>
      <c r="PMU8" s="63"/>
      <c r="PMV8" s="63"/>
      <c r="PMW8" s="63"/>
      <c r="PMX8" s="63"/>
      <c r="PMY8" s="63"/>
      <c r="PMZ8" s="63"/>
      <c r="PNA8" s="63"/>
      <c r="PNB8" s="63"/>
      <c r="PNC8" s="63"/>
      <c r="PND8" s="63"/>
      <c r="PNE8" s="63"/>
      <c r="PNF8" s="63"/>
      <c r="PNG8" s="63"/>
      <c r="PNH8" s="63"/>
      <c r="PNI8" s="63"/>
      <c r="PNJ8" s="63"/>
      <c r="PNK8" s="63"/>
      <c r="PNL8" s="63"/>
      <c r="PNM8" s="63"/>
      <c r="PNN8" s="63"/>
      <c r="PNO8" s="63"/>
      <c r="PNP8" s="63"/>
      <c r="PNQ8" s="63"/>
      <c r="PNR8" s="63"/>
      <c r="PNS8" s="63"/>
      <c r="PNT8" s="63"/>
      <c r="PNU8" s="63"/>
      <c r="PNV8" s="63"/>
      <c r="PNW8" s="63"/>
      <c r="PNX8" s="63"/>
      <c r="PNY8" s="63"/>
      <c r="PNZ8" s="63"/>
      <c r="POA8" s="63"/>
      <c r="POB8" s="63"/>
      <c r="POC8" s="63"/>
      <c r="POD8" s="63"/>
      <c r="POE8" s="63"/>
      <c r="POF8" s="63"/>
      <c r="POG8" s="63"/>
      <c r="POH8" s="63"/>
      <c r="POI8" s="63"/>
      <c r="POJ8" s="63"/>
      <c r="POK8" s="63"/>
      <c r="POL8" s="63"/>
      <c r="POM8" s="63"/>
      <c r="PON8" s="63"/>
      <c r="POO8" s="63"/>
      <c r="POP8" s="63"/>
      <c r="POQ8" s="63"/>
      <c r="POR8" s="63"/>
      <c r="POS8" s="63"/>
      <c r="POT8" s="63"/>
      <c r="POU8" s="63"/>
      <c r="POV8" s="63"/>
      <c r="POW8" s="63"/>
      <c r="POX8" s="63"/>
      <c r="POY8" s="63"/>
      <c r="POZ8" s="63"/>
      <c r="PPA8" s="63"/>
      <c r="PPB8" s="63"/>
      <c r="PPC8" s="63"/>
      <c r="PPD8" s="63"/>
      <c r="PPE8" s="63"/>
      <c r="PPF8" s="63"/>
      <c r="PPG8" s="63"/>
      <c r="PPH8" s="63"/>
      <c r="PPI8" s="63"/>
      <c r="PPJ8" s="63"/>
      <c r="PPK8" s="63"/>
      <c r="PPL8" s="63"/>
      <c r="PPM8" s="63"/>
      <c r="PPN8" s="63"/>
      <c r="PPO8" s="63"/>
      <c r="PPP8" s="63"/>
      <c r="PPQ8" s="63"/>
      <c r="PPR8" s="63"/>
      <c r="PPS8" s="63"/>
      <c r="PPT8" s="63"/>
      <c r="PPU8" s="63"/>
      <c r="PPV8" s="63"/>
      <c r="PPW8" s="63"/>
      <c r="PPX8" s="63"/>
      <c r="PPY8" s="63"/>
      <c r="PPZ8" s="63"/>
      <c r="PQA8" s="63"/>
      <c r="PQB8" s="63"/>
      <c r="PQC8" s="63"/>
      <c r="PQD8" s="63"/>
      <c r="PQE8" s="63"/>
      <c r="PQF8" s="63"/>
      <c r="PQG8" s="63"/>
      <c r="PQH8" s="63"/>
      <c r="PQI8" s="63"/>
      <c r="PQJ8" s="63"/>
      <c r="PQK8" s="63"/>
      <c r="PQL8" s="63"/>
      <c r="PQM8" s="63"/>
      <c r="PQN8" s="63"/>
      <c r="PQO8" s="63"/>
      <c r="PQP8" s="63"/>
      <c r="PQQ8" s="63"/>
      <c r="PQR8" s="63"/>
      <c r="PQS8" s="63"/>
      <c r="PQT8" s="63"/>
      <c r="PQU8" s="63"/>
      <c r="PQV8" s="63"/>
      <c r="PQW8" s="63"/>
      <c r="PQX8" s="63"/>
      <c r="PQY8" s="63"/>
      <c r="PQZ8" s="63"/>
      <c r="PRA8" s="63"/>
      <c r="PRB8" s="63"/>
      <c r="PRC8" s="63"/>
      <c r="PRD8" s="63"/>
      <c r="PRE8" s="63"/>
      <c r="PRF8" s="63"/>
      <c r="PRG8" s="63"/>
      <c r="PRH8" s="63"/>
      <c r="PRI8" s="63"/>
      <c r="PRJ8" s="63"/>
      <c r="PRK8" s="63"/>
      <c r="PRL8" s="63"/>
      <c r="PRM8" s="63"/>
      <c r="PRN8" s="63"/>
      <c r="PRO8" s="63"/>
      <c r="PRP8" s="63"/>
      <c r="PRQ8" s="63"/>
      <c r="PRR8" s="63"/>
      <c r="PRS8" s="63"/>
      <c r="PRT8" s="63"/>
      <c r="PRU8" s="63"/>
      <c r="PRV8" s="63"/>
      <c r="PRW8" s="63"/>
      <c r="PRX8" s="63"/>
      <c r="PRY8" s="63"/>
      <c r="PRZ8" s="63"/>
      <c r="PSA8" s="63"/>
      <c r="PSB8" s="63"/>
      <c r="PSC8" s="63"/>
      <c r="PSD8" s="63"/>
      <c r="PSE8" s="63"/>
      <c r="PSF8" s="63"/>
      <c r="PSG8" s="63"/>
      <c r="PSH8" s="63"/>
      <c r="PSI8" s="63"/>
      <c r="PSJ8" s="63"/>
      <c r="PSK8" s="63"/>
      <c r="PSL8" s="63"/>
      <c r="PSM8" s="63"/>
      <c r="PSN8" s="63"/>
      <c r="PSO8" s="63"/>
      <c r="PSP8" s="63"/>
      <c r="PSQ8" s="63"/>
      <c r="PSR8" s="63"/>
      <c r="PSS8" s="63"/>
      <c r="PST8" s="63"/>
      <c r="PSU8" s="63"/>
      <c r="PSV8" s="63"/>
      <c r="PSW8" s="63"/>
      <c r="PSX8" s="63"/>
      <c r="PSY8" s="63"/>
      <c r="PSZ8" s="63"/>
      <c r="PTA8" s="63"/>
      <c r="PTB8" s="63"/>
      <c r="PTC8" s="63"/>
      <c r="PTD8" s="63"/>
      <c r="PTE8" s="63"/>
      <c r="PTF8" s="63"/>
      <c r="PTG8" s="63"/>
      <c r="PTH8" s="63"/>
      <c r="PTI8" s="63"/>
      <c r="PTJ8" s="63"/>
      <c r="PTK8" s="63"/>
      <c r="PTL8" s="63"/>
      <c r="PTM8" s="63"/>
      <c r="PTN8" s="63"/>
      <c r="PTO8" s="63"/>
      <c r="PTP8" s="63"/>
      <c r="PTQ8" s="63"/>
      <c r="PTR8" s="63"/>
      <c r="PTS8" s="63"/>
      <c r="PTT8" s="63"/>
      <c r="PTU8" s="63"/>
      <c r="PTV8" s="63"/>
      <c r="PTW8" s="63"/>
      <c r="PTX8" s="63"/>
      <c r="PTY8" s="63"/>
      <c r="PTZ8" s="63"/>
      <c r="PUA8" s="63"/>
      <c r="PUB8" s="63"/>
      <c r="PUC8" s="63"/>
      <c r="PUD8" s="63"/>
      <c r="PUE8" s="63"/>
      <c r="PUF8" s="63"/>
      <c r="PUG8" s="63"/>
      <c r="PUH8" s="63"/>
      <c r="PUI8" s="63"/>
      <c r="PUJ8" s="63"/>
      <c r="PUK8" s="63"/>
      <c r="PUL8" s="63"/>
      <c r="PUM8" s="63"/>
      <c r="PUN8" s="63"/>
      <c r="PUO8" s="63"/>
      <c r="PUP8" s="63"/>
      <c r="PUQ8" s="63"/>
      <c r="PUR8" s="63"/>
      <c r="PUS8" s="63"/>
      <c r="PUT8" s="63"/>
      <c r="PUU8" s="63"/>
      <c r="PUV8" s="63"/>
      <c r="PUW8" s="63"/>
      <c r="PUX8" s="63"/>
      <c r="PUY8" s="63"/>
      <c r="PUZ8" s="63"/>
      <c r="PVA8" s="63"/>
      <c r="PVB8" s="63"/>
      <c r="PVC8" s="63"/>
      <c r="PVD8" s="63"/>
      <c r="PVE8" s="63"/>
      <c r="PVF8" s="63"/>
      <c r="PVG8" s="63"/>
      <c r="PVH8" s="63"/>
      <c r="PVI8" s="63"/>
      <c r="PVJ8" s="63"/>
      <c r="PVK8" s="63"/>
      <c r="PVL8" s="63"/>
      <c r="PVM8" s="63"/>
      <c r="PVN8" s="63"/>
      <c r="PVO8" s="63"/>
      <c r="PVP8" s="63"/>
      <c r="PVQ8" s="63"/>
      <c r="PVR8" s="63"/>
      <c r="PVS8" s="63"/>
      <c r="PVT8" s="63"/>
      <c r="PVU8" s="63"/>
      <c r="PVV8" s="63"/>
      <c r="PVW8" s="63"/>
      <c r="PVX8" s="63"/>
      <c r="PVY8" s="63"/>
      <c r="PVZ8" s="63"/>
      <c r="PWA8" s="63"/>
      <c r="PWB8" s="63"/>
      <c r="PWC8" s="63"/>
      <c r="PWD8" s="63"/>
      <c r="PWE8" s="63"/>
      <c r="PWF8" s="63"/>
      <c r="PWG8" s="63"/>
      <c r="PWH8" s="63"/>
      <c r="PWI8" s="63"/>
      <c r="PWJ8" s="63"/>
      <c r="PWK8" s="63"/>
      <c r="PWL8" s="63"/>
      <c r="PWM8" s="63"/>
      <c r="PWN8" s="63"/>
      <c r="PWO8" s="63"/>
      <c r="PWP8" s="63"/>
      <c r="PWQ8" s="63"/>
      <c r="PWR8" s="63"/>
      <c r="PWS8" s="63"/>
      <c r="PWT8" s="63"/>
      <c r="PWU8" s="63"/>
      <c r="PWV8" s="63"/>
      <c r="PWW8" s="63"/>
      <c r="PWX8" s="63"/>
      <c r="PWY8" s="63"/>
      <c r="PWZ8" s="63"/>
      <c r="PXA8" s="63"/>
      <c r="PXB8" s="63"/>
      <c r="PXC8" s="63"/>
      <c r="PXD8" s="63"/>
      <c r="PXE8" s="63"/>
      <c r="PXF8" s="63"/>
      <c r="PXG8" s="63"/>
      <c r="PXH8" s="63"/>
      <c r="PXI8" s="63"/>
      <c r="PXJ8" s="63"/>
      <c r="PXK8" s="63"/>
      <c r="PXL8" s="63"/>
      <c r="PXM8" s="63"/>
      <c r="PXN8" s="63"/>
      <c r="PXO8" s="63"/>
      <c r="PXP8" s="63"/>
      <c r="PXQ8" s="63"/>
      <c r="PXR8" s="63"/>
      <c r="PXS8" s="63"/>
      <c r="PXT8" s="63"/>
      <c r="PXU8" s="63"/>
      <c r="PXV8" s="63"/>
      <c r="PXW8" s="63"/>
      <c r="PXX8" s="63"/>
      <c r="PXY8" s="63"/>
      <c r="PXZ8" s="63"/>
      <c r="PYA8" s="63"/>
      <c r="PYB8" s="63"/>
      <c r="PYC8" s="63"/>
      <c r="PYD8" s="63"/>
      <c r="PYE8" s="63"/>
      <c r="PYF8" s="63"/>
      <c r="PYG8" s="63"/>
      <c r="PYH8" s="63"/>
      <c r="PYI8" s="63"/>
      <c r="PYJ8" s="63"/>
      <c r="PYK8" s="63"/>
      <c r="PYL8" s="63"/>
      <c r="PYM8" s="63"/>
      <c r="PYN8" s="63"/>
      <c r="PYO8" s="63"/>
      <c r="PYP8" s="63"/>
      <c r="PYQ8" s="63"/>
      <c r="PYR8" s="63"/>
      <c r="PYS8" s="63"/>
      <c r="PYT8" s="63"/>
      <c r="PYU8" s="63"/>
      <c r="PYV8" s="63"/>
      <c r="PYW8" s="63"/>
      <c r="PYX8" s="63"/>
      <c r="PYY8" s="63"/>
      <c r="PYZ8" s="63"/>
      <c r="PZA8" s="63"/>
      <c r="PZB8" s="63"/>
      <c r="PZC8" s="63"/>
      <c r="PZD8" s="63"/>
      <c r="PZE8" s="63"/>
      <c r="PZF8" s="63"/>
      <c r="PZG8" s="63"/>
      <c r="PZH8" s="63"/>
      <c r="PZI8" s="63"/>
      <c r="PZJ8" s="63"/>
      <c r="PZK8" s="63"/>
      <c r="PZL8" s="63"/>
      <c r="PZM8" s="63"/>
      <c r="PZN8" s="63"/>
      <c r="PZO8" s="63"/>
      <c r="PZP8" s="63"/>
      <c r="PZQ8" s="63"/>
      <c r="PZR8" s="63"/>
      <c r="PZS8" s="63"/>
      <c r="PZT8" s="63"/>
      <c r="PZU8" s="63"/>
      <c r="PZV8" s="63"/>
      <c r="PZW8" s="63"/>
      <c r="PZX8" s="63"/>
      <c r="PZY8" s="63"/>
      <c r="PZZ8" s="63"/>
      <c r="QAA8" s="63"/>
      <c r="QAB8" s="63"/>
      <c r="QAC8" s="63"/>
      <c r="QAD8" s="63"/>
      <c r="QAE8" s="63"/>
      <c r="QAF8" s="63"/>
      <c r="QAG8" s="63"/>
      <c r="QAH8" s="63"/>
      <c r="QAI8" s="63"/>
      <c r="QAJ8" s="63"/>
      <c r="QAK8" s="63"/>
      <c r="QAL8" s="63"/>
      <c r="QAM8" s="63"/>
      <c r="QAN8" s="63"/>
      <c r="QAO8" s="63"/>
      <c r="QAP8" s="63"/>
      <c r="QAQ8" s="63"/>
      <c r="QAR8" s="63"/>
      <c r="QAS8" s="63"/>
      <c r="QAT8" s="63"/>
      <c r="QAU8" s="63"/>
      <c r="QAV8" s="63"/>
      <c r="QAW8" s="63"/>
      <c r="QAX8" s="63"/>
      <c r="QAY8" s="63"/>
      <c r="QAZ8" s="63"/>
      <c r="QBA8" s="63"/>
      <c r="QBB8" s="63"/>
      <c r="QBC8" s="63"/>
      <c r="QBD8" s="63"/>
      <c r="QBE8" s="63"/>
      <c r="QBF8" s="63"/>
      <c r="QBG8" s="63"/>
      <c r="QBH8" s="63"/>
      <c r="QBI8" s="63"/>
      <c r="QBJ8" s="63"/>
      <c r="QBK8" s="63"/>
      <c r="QBL8" s="63"/>
      <c r="QBM8" s="63"/>
      <c r="QBN8" s="63"/>
      <c r="QBO8" s="63"/>
      <c r="QBP8" s="63"/>
      <c r="QBQ8" s="63"/>
      <c r="QBR8" s="63"/>
      <c r="QBS8" s="63"/>
      <c r="QBT8" s="63"/>
      <c r="QBU8" s="63"/>
      <c r="QBV8" s="63"/>
      <c r="QBW8" s="63"/>
      <c r="QBX8" s="63"/>
      <c r="QBY8" s="63"/>
      <c r="QBZ8" s="63"/>
      <c r="QCA8" s="63"/>
      <c r="QCB8" s="63"/>
      <c r="QCC8" s="63"/>
      <c r="QCD8" s="63"/>
      <c r="QCE8" s="63"/>
      <c r="QCF8" s="63"/>
      <c r="QCG8" s="63"/>
      <c r="QCH8" s="63"/>
      <c r="QCI8" s="63"/>
      <c r="QCJ8" s="63"/>
      <c r="QCK8" s="63"/>
      <c r="QCL8" s="63"/>
      <c r="QCM8" s="63"/>
      <c r="QCN8" s="63"/>
      <c r="QCO8" s="63"/>
      <c r="QCP8" s="63"/>
      <c r="QCQ8" s="63"/>
      <c r="QCR8" s="63"/>
      <c r="QCS8" s="63"/>
      <c r="QCT8" s="63"/>
      <c r="QCU8" s="63"/>
      <c r="QCV8" s="63"/>
      <c r="QCW8" s="63"/>
      <c r="QCX8" s="63"/>
      <c r="QCY8" s="63"/>
      <c r="QCZ8" s="63"/>
      <c r="QDA8" s="63"/>
      <c r="QDB8" s="63"/>
      <c r="QDC8" s="63"/>
      <c r="QDD8" s="63"/>
      <c r="QDE8" s="63"/>
      <c r="QDF8" s="63"/>
      <c r="QDG8" s="63"/>
      <c r="QDH8" s="63"/>
      <c r="QDI8" s="63"/>
      <c r="QDJ8" s="63"/>
      <c r="QDK8" s="63"/>
      <c r="QDL8" s="63"/>
      <c r="QDM8" s="63"/>
      <c r="QDN8" s="63"/>
      <c r="QDO8" s="63"/>
      <c r="QDP8" s="63"/>
      <c r="QDQ8" s="63"/>
      <c r="QDR8" s="63"/>
      <c r="QDS8" s="63"/>
      <c r="QDT8" s="63"/>
      <c r="QDU8" s="63"/>
      <c r="QDV8" s="63"/>
      <c r="QDW8" s="63"/>
      <c r="QDX8" s="63"/>
      <c r="QDY8" s="63"/>
      <c r="QDZ8" s="63"/>
      <c r="QEA8" s="63"/>
      <c r="QEB8" s="63"/>
      <c r="QEC8" s="63"/>
      <c r="QED8" s="63"/>
      <c r="QEE8" s="63"/>
      <c r="QEF8" s="63"/>
      <c r="QEG8" s="63"/>
      <c r="QEH8" s="63"/>
      <c r="QEI8" s="63"/>
      <c r="QEJ8" s="63"/>
      <c r="QEK8" s="63"/>
      <c r="QEL8" s="63"/>
      <c r="QEM8" s="63"/>
      <c r="QEN8" s="63"/>
      <c r="QEO8" s="63"/>
      <c r="QEP8" s="63"/>
      <c r="QEQ8" s="63"/>
      <c r="QER8" s="63"/>
      <c r="QES8" s="63"/>
      <c r="QET8" s="63"/>
      <c r="QEU8" s="63"/>
      <c r="QEV8" s="63"/>
      <c r="QEW8" s="63"/>
      <c r="QEX8" s="63"/>
      <c r="QEY8" s="63"/>
      <c r="QEZ8" s="63"/>
      <c r="QFA8" s="63"/>
      <c r="QFB8" s="63"/>
      <c r="QFC8" s="63"/>
      <c r="QFD8" s="63"/>
      <c r="QFE8" s="63"/>
      <c r="QFF8" s="63"/>
      <c r="QFG8" s="63"/>
      <c r="QFH8" s="63"/>
      <c r="QFI8" s="63"/>
      <c r="QFJ8" s="63"/>
      <c r="QFK8" s="63"/>
      <c r="QFL8" s="63"/>
      <c r="QFM8" s="63"/>
      <c r="QFN8" s="63"/>
      <c r="QFO8" s="63"/>
      <c r="QFP8" s="63"/>
      <c r="QFQ8" s="63"/>
      <c r="QFR8" s="63"/>
      <c r="QFS8" s="63"/>
      <c r="QFT8" s="63"/>
      <c r="QFU8" s="63"/>
      <c r="QFV8" s="63"/>
      <c r="QFW8" s="63"/>
      <c r="QFX8" s="63"/>
      <c r="QFY8" s="63"/>
      <c r="QFZ8" s="63"/>
      <c r="QGA8" s="63"/>
      <c r="QGB8" s="63"/>
      <c r="QGC8" s="63"/>
      <c r="QGD8" s="63"/>
      <c r="QGE8" s="63"/>
      <c r="QGF8" s="63"/>
      <c r="QGG8" s="63"/>
      <c r="QGH8" s="63"/>
      <c r="QGI8" s="63"/>
      <c r="QGJ8" s="63"/>
      <c r="QGK8" s="63"/>
      <c r="QGL8" s="63"/>
      <c r="QGM8" s="63"/>
      <c r="QGN8" s="63"/>
      <c r="QGO8" s="63"/>
      <c r="QGP8" s="63"/>
      <c r="QGQ8" s="63"/>
      <c r="QGR8" s="63"/>
      <c r="QGS8" s="63"/>
      <c r="QGT8" s="63"/>
      <c r="QGU8" s="63"/>
      <c r="QGV8" s="63"/>
      <c r="QGW8" s="63"/>
      <c r="QGX8" s="63"/>
      <c r="QGY8" s="63"/>
      <c r="QGZ8" s="63"/>
      <c r="QHA8" s="63"/>
      <c r="QHB8" s="63"/>
      <c r="QHC8" s="63"/>
      <c r="QHD8" s="63"/>
      <c r="QHE8" s="63"/>
      <c r="QHF8" s="63"/>
      <c r="QHG8" s="63"/>
      <c r="QHH8" s="63"/>
      <c r="QHI8" s="63"/>
      <c r="QHJ8" s="63"/>
      <c r="QHK8" s="63"/>
      <c r="QHL8" s="63"/>
      <c r="QHM8" s="63"/>
      <c r="QHN8" s="63"/>
      <c r="QHO8" s="63"/>
      <c r="QHP8" s="63"/>
      <c r="QHQ8" s="63"/>
      <c r="QHR8" s="63"/>
      <c r="QHS8" s="63"/>
      <c r="QHT8" s="63"/>
      <c r="QHU8" s="63"/>
      <c r="QHV8" s="63"/>
      <c r="QHW8" s="63"/>
      <c r="QHX8" s="63"/>
      <c r="QHY8" s="63"/>
      <c r="QHZ8" s="63"/>
      <c r="QIA8" s="63"/>
      <c r="QIB8" s="63"/>
      <c r="QIC8" s="63"/>
      <c r="QID8" s="63"/>
      <c r="QIE8" s="63"/>
      <c r="QIF8" s="63"/>
      <c r="QIG8" s="63"/>
      <c r="QIH8" s="63"/>
      <c r="QII8" s="63"/>
      <c r="QIJ8" s="63"/>
      <c r="QIK8" s="63"/>
      <c r="QIL8" s="63"/>
      <c r="QIM8" s="63"/>
      <c r="QIN8" s="63"/>
      <c r="QIO8" s="63"/>
      <c r="QIP8" s="63"/>
      <c r="QIQ8" s="63"/>
      <c r="QIR8" s="63"/>
      <c r="QIS8" s="63"/>
      <c r="QIT8" s="63"/>
      <c r="QIU8" s="63"/>
      <c r="QIV8" s="63"/>
      <c r="QIW8" s="63"/>
      <c r="QIX8" s="63"/>
      <c r="QIY8" s="63"/>
      <c r="QIZ8" s="63"/>
      <c r="QJA8" s="63"/>
      <c r="QJB8" s="63"/>
      <c r="QJC8" s="63"/>
      <c r="QJD8" s="63"/>
      <c r="QJE8" s="63"/>
      <c r="QJF8" s="63"/>
      <c r="QJG8" s="63"/>
      <c r="QJH8" s="63"/>
      <c r="QJI8" s="63"/>
      <c r="QJJ8" s="63"/>
      <c r="QJK8" s="63"/>
      <c r="QJL8" s="63"/>
      <c r="QJM8" s="63"/>
      <c r="QJN8" s="63"/>
      <c r="QJO8" s="63"/>
      <c r="QJP8" s="63"/>
      <c r="QJQ8" s="63"/>
      <c r="QJR8" s="63"/>
      <c r="QJS8" s="63"/>
      <c r="QJT8" s="63"/>
      <c r="QJU8" s="63"/>
      <c r="QJV8" s="63"/>
      <c r="QJW8" s="63"/>
      <c r="QJX8" s="63"/>
      <c r="QJY8" s="63"/>
      <c r="QJZ8" s="63"/>
      <c r="QKA8" s="63"/>
      <c r="QKB8" s="63"/>
      <c r="QKC8" s="63"/>
      <c r="QKD8" s="63"/>
      <c r="QKE8" s="63"/>
      <c r="QKF8" s="63"/>
      <c r="QKG8" s="63"/>
      <c r="QKH8" s="63"/>
      <c r="QKI8" s="63"/>
      <c r="QKJ8" s="63"/>
      <c r="QKK8" s="63"/>
      <c r="QKL8" s="63"/>
      <c r="QKM8" s="63"/>
      <c r="QKN8" s="63"/>
      <c r="QKO8" s="63"/>
      <c r="QKP8" s="63"/>
      <c r="QKQ8" s="63"/>
      <c r="QKR8" s="63"/>
      <c r="QKS8" s="63"/>
      <c r="QKT8" s="63"/>
      <c r="QKU8" s="63"/>
      <c r="QKV8" s="63"/>
      <c r="QKW8" s="63"/>
      <c r="QKX8" s="63"/>
      <c r="QKY8" s="63"/>
      <c r="QKZ8" s="63"/>
      <c r="QLA8" s="63"/>
      <c r="QLB8" s="63"/>
      <c r="QLC8" s="63"/>
      <c r="QLD8" s="63"/>
      <c r="QLE8" s="63"/>
      <c r="QLF8" s="63"/>
      <c r="QLG8" s="63"/>
      <c r="QLH8" s="63"/>
      <c r="QLI8" s="63"/>
      <c r="QLJ8" s="63"/>
      <c r="QLK8" s="63"/>
      <c r="QLL8" s="63"/>
      <c r="QLM8" s="63"/>
      <c r="QLN8" s="63"/>
      <c r="QLO8" s="63"/>
      <c r="QLP8" s="63"/>
      <c r="QLQ8" s="63"/>
      <c r="QLR8" s="63"/>
      <c r="QLS8" s="63"/>
      <c r="QLT8" s="63"/>
      <c r="QLU8" s="63"/>
      <c r="QLV8" s="63"/>
      <c r="QLW8" s="63"/>
      <c r="QLX8" s="63"/>
      <c r="QLY8" s="63"/>
      <c r="QLZ8" s="63"/>
      <c r="QMA8" s="63"/>
      <c r="QMB8" s="63"/>
      <c r="QMC8" s="63"/>
      <c r="QMD8" s="63"/>
      <c r="QME8" s="63"/>
      <c r="QMF8" s="63"/>
      <c r="QMG8" s="63"/>
      <c r="QMH8" s="63"/>
      <c r="QMI8" s="63"/>
      <c r="QMJ8" s="63"/>
      <c r="QMK8" s="63"/>
      <c r="QML8" s="63"/>
      <c r="QMM8" s="63"/>
      <c r="QMN8" s="63"/>
      <c r="QMO8" s="63"/>
      <c r="QMP8" s="63"/>
      <c r="QMQ8" s="63"/>
      <c r="QMR8" s="63"/>
      <c r="QMS8" s="63"/>
      <c r="QMT8" s="63"/>
      <c r="QMU8" s="63"/>
      <c r="QMV8" s="63"/>
      <c r="QMW8" s="63"/>
      <c r="QMX8" s="63"/>
      <c r="QMY8" s="63"/>
      <c r="QMZ8" s="63"/>
      <c r="QNA8" s="63"/>
      <c r="QNB8" s="63"/>
      <c r="QNC8" s="63"/>
      <c r="QND8" s="63"/>
      <c r="QNE8" s="63"/>
      <c r="QNF8" s="63"/>
      <c r="QNG8" s="63"/>
      <c r="QNH8" s="63"/>
      <c r="QNI8" s="63"/>
      <c r="QNJ8" s="63"/>
      <c r="QNK8" s="63"/>
      <c r="QNL8" s="63"/>
      <c r="QNM8" s="63"/>
      <c r="QNN8" s="63"/>
      <c r="QNO8" s="63"/>
      <c r="QNP8" s="63"/>
      <c r="QNQ8" s="63"/>
      <c r="QNR8" s="63"/>
      <c r="QNS8" s="63"/>
      <c r="QNT8" s="63"/>
      <c r="QNU8" s="63"/>
      <c r="QNV8" s="63"/>
      <c r="QNW8" s="63"/>
      <c r="QNX8" s="63"/>
      <c r="QNY8" s="63"/>
      <c r="QNZ8" s="63"/>
      <c r="QOA8" s="63"/>
      <c r="QOB8" s="63"/>
      <c r="QOC8" s="63"/>
      <c r="QOD8" s="63"/>
      <c r="QOE8" s="63"/>
      <c r="QOF8" s="63"/>
      <c r="QOG8" s="63"/>
      <c r="QOH8" s="63"/>
      <c r="QOI8" s="63"/>
      <c r="QOJ8" s="63"/>
      <c r="QOK8" s="63"/>
      <c r="QOL8" s="63"/>
      <c r="QOM8" s="63"/>
      <c r="QON8" s="63"/>
      <c r="QOO8" s="63"/>
      <c r="QOP8" s="63"/>
      <c r="QOQ8" s="63"/>
      <c r="QOR8" s="63"/>
      <c r="QOS8" s="63"/>
      <c r="QOT8" s="63"/>
      <c r="QOU8" s="63"/>
      <c r="QOV8" s="63"/>
      <c r="QOW8" s="63"/>
      <c r="QOX8" s="63"/>
      <c r="QOY8" s="63"/>
      <c r="QOZ8" s="63"/>
      <c r="QPA8" s="63"/>
      <c r="QPB8" s="63"/>
      <c r="QPC8" s="63"/>
      <c r="QPD8" s="63"/>
      <c r="QPE8" s="63"/>
      <c r="QPF8" s="63"/>
      <c r="QPG8" s="63"/>
      <c r="QPH8" s="63"/>
      <c r="QPI8" s="63"/>
      <c r="QPJ8" s="63"/>
      <c r="QPK8" s="63"/>
      <c r="QPL8" s="63"/>
      <c r="QPM8" s="63"/>
      <c r="QPN8" s="63"/>
      <c r="QPO8" s="63"/>
      <c r="QPP8" s="63"/>
      <c r="QPQ8" s="63"/>
      <c r="QPR8" s="63"/>
      <c r="QPS8" s="63"/>
      <c r="QPT8" s="63"/>
      <c r="QPU8" s="63"/>
      <c r="QPV8" s="63"/>
      <c r="QPW8" s="63"/>
      <c r="QPX8" s="63"/>
      <c r="QPY8" s="63"/>
      <c r="QPZ8" s="63"/>
      <c r="QQA8" s="63"/>
      <c r="QQB8" s="63"/>
      <c r="QQC8" s="63"/>
      <c r="QQD8" s="63"/>
      <c r="QQE8" s="63"/>
      <c r="QQF8" s="63"/>
      <c r="QQG8" s="63"/>
      <c r="QQH8" s="63"/>
      <c r="QQI8" s="63"/>
      <c r="QQJ8" s="63"/>
      <c r="QQK8" s="63"/>
      <c r="QQL8" s="63"/>
      <c r="QQM8" s="63"/>
      <c r="QQN8" s="63"/>
      <c r="QQO8" s="63"/>
      <c r="QQP8" s="63"/>
      <c r="QQQ8" s="63"/>
      <c r="QQR8" s="63"/>
      <c r="QQS8" s="63"/>
      <c r="QQT8" s="63"/>
      <c r="QQU8" s="63"/>
      <c r="QQV8" s="63"/>
      <c r="QQW8" s="63"/>
      <c r="QQX8" s="63"/>
      <c r="QQY8" s="63"/>
      <c r="QQZ8" s="63"/>
      <c r="QRA8" s="63"/>
      <c r="QRB8" s="63"/>
      <c r="QRC8" s="63"/>
      <c r="QRD8" s="63"/>
      <c r="QRE8" s="63"/>
      <c r="QRF8" s="63"/>
      <c r="QRG8" s="63"/>
      <c r="QRH8" s="63"/>
      <c r="QRI8" s="63"/>
      <c r="QRJ8" s="63"/>
      <c r="QRK8" s="63"/>
      <c r="QRL8" s="63"/>
      <c r="QRM8" s="63"/>
      <c r="QRN8" s="63"/>
      <c r="QRO8" s="63"/>
      <c r="QRP8" s="63"/>
      <c r="QRQ8" s="63"/>
      <c r="QRR8" s="63"/>
      <c r="QRS8" s="63"/>
      <c r="QRT8" s="63"/>
      <c r="QRU8" s="63"/>
      <c r="QRV8" s="63"/>
      <c r="QRW8" s="63"/>
      <c r="QRX8" s="63"/>
      <c r="QRY8" s="63"/>
      <c r="QRZ8" s="63"/>
      <c r="QSA8" s="63"/>
      <c r="QSB8" s="63"/>
      <c r="QSC8" s="63"/>
      <c r="QSD8" s="63"/>
      <c r="QSE8" s="63"/>
      <c r="QSF8" s="63"/>
      <c r="QSG8" s="63"/>
      <c r="QSH8" s="63"/>
      <c r="QSI8" s="63"/>
      <c r="QSJ8" s="63"/>
      <c r="QSK8" s="63"/>
      <c r="QSL8" s="63"/>
      <c r="QSM8" s="63"/>
      <c r="QSN8" s="63"/>
      <c r="QSO8" s="63"/>
      <c r="QSP8" s="63"/>
      <c r="QSQ8" s="63"/>
      <c r="QSR8" s="63"/>
      <c r="QSS8" s="63"/>
      <c r="QST8" s="63"/>
      <c r="QSU8" s="63"/>
      <c r="QSV8" s="63"/>
      <c r="QSW8" s="63"/>
      <c r="QSX8" s="63"/>
      <c r="QSY8" s="63"/>
      <c r="QSZ8" s="63"/>
      <c r="QTA8" s="63"/>
      <c r="QTB8" s="63"/>
      <c r="QTC8" s="63"/>
      <c r="QTD8" s="63"/>
      <c r="QTE8" s="63"/>
      <c r="QTF8" s="63"/>
      <c r="QTG8" s="63"/>
      <c r="QTH8" s="63"/>
      <c r="QTI8" s="63"/>
      <c r="QTJ8" s="63"/>
      <c r="QTK8" s="63"/>
      <c r="QTL8" s="63"/>
      <c r="QTM8" s="63"/>
      <c r="QTN8" s="63"/>
      <c r="QTO8" s="63"/>
      <c r="QTP8" s="63"/>
      <c r="QTQ8" s="63"/>
      <c r="QTR8" s="63"/>
      <c r="QTS8" s="63"/>
      <c r="QTT8" s="63"/>
      <c r="QTU8" s="63"/>
      <c r="QTV8" s="63"/>
      <c r="QTW8" s="63"/>
      <c r="QTX8" s="63"/>
      <c r="QTY8" s="63"/>
      <c r="QTZ8" s="63"/>
      <c r="QUA8" s="63"/>
      <c r="QUB8" s="63"/>
      <c r="QUC8" s="63"/>
      <c r="QUD8" s="63"/>
      <c r="QUE8" s="63"/>
      <c r="QUF8" s="63"/>
      <c r="QUG8" s="63"/>
      <c r="QUH8" s="63"/>
      <c r="QUI8" s="63"/>
      <c r="QUJ8" s="63"/>
      <c r="QUK8" s="63"/>
      <c r="QUL8" s="63"/>
      <c r="QUM8" s="63"/>
      <c r="QUN8" s="63"/>
      <c r="QUO8" s="63"/>
      <c r="QUP8" s="63"/>
      <c r="QUQ8" s="63"/>
      <c r="QUR8" s="63"/>
      <c r="QUS8" s="63"/>
      <c r="QUT8" s="63"/>
      <c r="QUU8" s="63"/>
      <c r="QUV8" s="63"/>
      <c r="QUW8" s="63"/>
      <c r="QUX8" s="63"/>
      <c r="QUY8" s="63"/>
      <c r="QUZ8" s="63"/>
      <c r="QVA8" s="63"/>
      <c r="QVB8" s="63"/>
      <c r="QVC8" s="63"/>
      <c r="QVD8" s="63"/>
      <c r="QVE8" s="63"/>
      <c r="QVF8" s="63"/>
      <c r="QVG8" s="63"/>
      <c r="QVH8" s="63"/>
      <c r="QVI8" s="63"/>
      <c r="QVJ8" s="63"/>
      <c r="QVK8" s="63"/>
      <c r="QVL8" s="63"/>
      <c r="QVM8" s="63"/>
      <c r="QVN8" s="63"/>
      <c r="QVO8" s="63"/>
      <c r="QVP8" s="63"/>
      <c r="QVQ8" s="63"/>
      <c r="QVR8" s="63"/>
      <c r="QVS8" s="63"/>
      <c r="QVT8" s="63"/>
      <c r="QVU8" s="63"/>
      <c r="QVV8" s="63"/>
      <c r="QVW8" s="63"/>
      <c r="QVX8" s="63"/>
      <c r="QVY8" s="63"/>
      <c r="QVZ8" s="63"/>
      <c r="QWA8" s="63"/>
      <c r="QWB8" s="63"/>
      <c r="QWC8" s="63"/>
      <c r="QWD8" s="63"/>
      <c r="QWE8" s="63"/>
      <c r="QWF8" s="63"/>
      <c r="QWG8" s="63"/>
      <c r="QWH8" s="63"/>
      <c r="QWI8" s="63"/>
      <c r="QWJ8" s="63"/>
      <c r="QWK8" s="63"/>
      <c r="QWL8" s="63"/>
      <c r="QWM8" s="63"/>
      <c r="QWN8" s="63"/>
      <c r="QWO8" s="63"/>
      <c r="QWP8" s="63"/>
      <c r="QWQ8" s="63"/>
      <c r="QWR8" s="63"/>
      <c r="QWS8" s="63"/>
      <c r="QWT8" s="63"/>
      <c r="QWU8" s="63"/>
      <c r="QWV8" s="63"/>
      <c r="QWW8" s="63"/>
      <c r="QWX8" s="63"/>
      <c r="QWY8" s="63"/>
      <c r="QWZ8" s="63"/>
      <c r="QXA8" s="63"/>
      <c r="QXB8" s="63"/>
      <c r="QXC8" s="63"/>
      <c r="QXD8" s="63"/>
      <c r="QXE8" s="63"/>
      <c r="QXF8" s="63"/>
      <c r="QXG8" s="63"/>
      <c r="QXH8" s="63"/>
      <c r="QXI8" s="63"/>
      <c r="QXJ8" s="63"/>
      <c r="QXK8" s="63"/>
      <c r="QXL8" s="63"/>
      <c r="QXM8" s="63"/>
      <c r="QXN8" s="63"/>
      <c r="QXO8" s="63"/>
      <c r="QXP8" s="63"/>
      <c r="QXQ8" s="63"/>
      <c r="QXR8" s="63"/>
      <c r="QXS8" s="63"/>
      <c r="QXT8" s="63"/>
      <c r="QXU8" s="63"/>
      <c r="QXV8" s="63"/>
      <c r="QXW8" s="63"/>
      <c r="QXX8" s="63"/>
      <c r="QXY8" s="63"/>
      <c r="QXZ8" s="63"/>
      <c r="QYA8" s="63"/>
      <c r="QYB8" s="63"/>
      <c r="QYC8" s="63"/>
      <c r="QYD8" s="63"/>
      <c r="QYE8" s="63"/>
      <c r="QYF8" s="63"/>
      <c r="QYG8" s="63"/>
      <c r="QYH8" s="63"/>
      <c r="QYI8" s="63"/>
      <c r="QYJ8" s="63"/>
      <c r="QYK8" s="63"/>
      <c r="QYL8" s="63"/>
      <c r="QYM8" s="63"/>
      <c r="QYN8" s="63"/>
      <c r="QYO8" s="63"/>
      <c r="QYP8" s="63"/>
      <c r="QYQ8" s="63"/>
      <c r="QYR8" s="63"/>
      <c r="QYS8" s="63"/>
      <c r="QYT8" s="63"/>
      <c r="QYU8" s="63"/>
      <c r="QYV8" s="63"/>
      <c r="QYW8" s="63"/>
      <c r="QYX8" s="63"/>
      <c r="QYY8" s="63"/>
      <c r="QYZ8" s="63"/>
      <c r="QZA8" s="63"/>
      <c r="QZB8" s="63"/>
      <c r="QZC8" s="63"/>
      <c r="QZD8" s="63"/>
      <c r="QZE8" s="63"/>
      <c r="QZF8" s="63"/>
      <c r="QZG8" s="63"/>
      <c r="QZH8" s="63"/>
      <c r="QZI8" s="63"/>
      <c r="QZJ8" s="63"/>
      <c r="QZK8" s="63"/>
      <c r="QZL8" s="63"/>
      <c r="QZM8" s="63"/>
      <c r="QZN8" s="63"/>
      <c r="QZO8" s="63"/>
      <c r="QZP8" s="63"/>
      <c r="QZQ8" s="63"/>
      <c r="QZR8" s="63"/>
      <c r="QZS8" s="63"/>
      <c r="QZT8" s="63"/>
      <c r="QZU8" s="63"/>
      <c r="QZV8" s="63"/>
      <c r="QZW8" s="63"/>
      <c r="QZX8" s="63"/>
      <c r="QZY8" s="63"/>
      <c r="QZZ8" s="63"/>
      <c r="RAA8" s="63"/>
      <c r="RAB8" s="63"/>
      <c r="RAC8" s="63"/>
      <c r="RAD8" s="63"/>
      <c r="RAE8" s="63"/>
      <c r="RAF8" s="63"/>
      <c r="RAG8" s="63"/>
      <c r="RAH8" s="63"/>
      <c r="RAI8" s="63"/>
      <c r="RAJ8" s="63"/>
      <c r="RAK8" s="63"/>
      <c r="RAL8" s="63"/>
      <c r="RAM8" s="63"/>
      <c r="RAN8" s="63"/>
      <c r="RAO8" s="63"/>
      <c r="RAP8" s="63"/>
      <c r="RAQ8" s="63"/>
      <c r="RAR8" s="63"/>
      <c r="RAS8" s="63"/>
      <c r="RAT8" s="63"/>
      <c r="RAU8" s="63"/>
      <c r="RAV8" s="63"/>
      <c r="RAW8" s="63"/>
      <c r="RAX8" s="63"/>
      <c r="RAY8" s="63"/>
      <c r="RAZ8" s="63"/>
      <c r="RBA8" s="63"/>
      <c r="RBB8" s="63"/>
      <c r="RBC8" s="63"/>
      <c r="RBD8" s="63"/>
      <c r="RBE8" s="63"/>
      <c r="RBF8" s="63"/>
      <c r="RBG8" s="63"/>
      <c r="RBH8" s="63"/>
      <c r="RBI8" s="63"/>
      <c r="RBJ8" s="63"/>
      <c r="RBK8" s="63"/>
      <c r="RBL8" s="63"/>
      <c r="RBM8" s="63"/>
      <c r="RBN8" s="63"/>
      <c r="RBO8" s="63"/>
      <c r="RBP8" s="63"/>
      <c r="RBQ8" s="63"/>
      <c r="RBR8" s="63"/>
      <c r="RBS8" s="63"/>
      <c r="RBT8" s="63"/>
      <c r="RBU8" s="63"/>
      <c r="RBV8" s="63"/>
      <c r="RBW8" s="63"/>
      <c r="RBX8" s="63"/>
      <c r="RBY8" s="63"/>
      <c r="RBZ8" s="63"/>
      <c r="RCA8" s="63"/>
      <c r="RCB8" s="63"/>
      <c r="RCC8" s="63"/>
      <c r="RCD8" s="63"/>
      <c r="RCE8" s="63"/>
      <c r="RCF8" s="63"/>
      <c r="RCG8" s="63"/>
      <c r="RCH8" s="63"/>
      <c r="RCI8" s="63"/>
      <c r="RCJ8" s="63"/>
      <c r="RCK8" s="63"/>
      <c r="RCL8" s="63"/>
      <c r="RCM8" s="63"/>
      <c r="RCN8" s="63"/>
      <c r="RCO8" s="63"/>
      <c r="RCP8" s="63"/>
      <c r="RCQ8" s="63"/>
      <c r="RCR8" s="63"/>
      <c r="RCS8" s="63"/>
      <c r="RCT8" s="63"/>
      <c r="RCU8" s="63"/>
      <c r="RCV8" s="63"/>
      <c r="RCW8" s="63"/>
      <c r="RCX8" s="63"/>
      <c r="RCY8" s="63"/>
      <c r="RCZ8" s="63"/>
      <c r="RDA8" s="63"/>
      <c r="RDB8" s="63"/>
      <c r="RDC8" s="63"/>
      <c r="RDD8" s="63"/>
      <c r="RDE8" s="63"/>
      <c r="RDF8" s="63"/>
      <c r="RDG8" s="63"/>
      <c r="RDH8" s="63"/>
      <c r="RDI8" s="63"/>
      <c r="RDJ8" s="63"/>
      <c r="RDK8" s="63"/>
      <c r="RDL8" s="63"/>
      <c r="RDM8" s="63"/>
      <c r="RDN8" s="63"/>
      <c r="RDO8" s="63"/>
      <c r="RDP8" s="63"/>
      <c r="RDQ8" s="63"/>
      <c r="RDR8" s="63"/>
      <c r="RDS8" s="63"/>
      <c r="RDT8" s="63"/>
      <c r="RDU8" s="63"/>
      <c r="RDV8" s="63"/>
      <c r="RDW8" s="63"/>
      <c r="RDX8" s="63"/>
      <c r="RDY8" s="63"/>
      <c r="RDZ8" s="63"/>
      <c r="REA8" s="63"/>
      <c r="REB8" s="63"/>
      <c r="REC8" s="63"/>
      <c r="RED8" s="63"/>
      <c r="REE8" s="63"/>
      <c r="REF8" s="63"/>
      <c r="REG8" s="63"/>
      <c r="REH8" s="63"/>
      <c r="REI8" s="63"/>
      <c r="REJ8" s="63"/>
      <c r="REK8" s="63"/>
      <c r="REL8" s="63"/>
      <c r="REM8" s="63"/>
      <c r="REN8" s="63"/>
      <c r="REO8" s="63"/>
      <c r="REP8" s="63"/>
      <c r="REQ8" s="63"/>
      <c r="RER8" s="63"/>
      <c r="RES8" s="63"/>
      <c r="RET8" s="63"/>
      <c r="REU8" s="63"/>
      <c r="REV8" s="63"/>
      <c r="REW8" s="63"/>
      <c r="REX8" s="63"/>
      <c r="REY8" s="63"/>
      <c r="REZ8" s="63"/>
      <c r="RFA8" s="63"/>
      <c r="RFB8" s="63"/>
      <c r="RFC8" s="63"/>
      <c r="RFD8" s="63"/>
      <c r="RFE8" s="63"/>
      <c r="RFF8" s="63"/>
      <c r="RFG8" s="63"/>
      <c r="RFH8" s="63"/>
      <c r="RFI8" s="63"/>
      <c r="RFJ8" s="63"/>
      <c r="RFK8" s="63"/>
      <c r="RFL8" s="63"/>
      <c r="RFM8" s="63"/>
      <c r="RFN8" s="63"/>
      <c r="RFO8" s="63"/>
      <c r="RFP8" s="63"/>
      <c r="RFQ8" s="63"/>
      <c r="RFR8" s="63"/>
      <c r="RFS8" s="63"/>
      <c r="RFT8" s="63"/>
      <c r="RFU8" s="63"/>
      <c r="RFV8" s="63"/>
      <c r="RFW8" s="63"/>
      <c r="RFX8" s="63"/>
      <c r="RFY8" s="63"/>
      <c r="RFZ8" s="63"/>
      <c r="RGA8" s="63"/>
      <c r="RGB8" s="63"/>
      <c r="RGC8" s="63"/>
      <c r="RGD8" s="63"/>
      <c r="RGE8" s="63"/>
      <c r="RGF8" s="63"/>
      <c r="RGG8" s="63"/>
      <c r="RGH8" s="63"/>
      <c r="RGI8" s="63"/>
      <c r="RGJ8" s="63"/>
      <c r="RGK8" s="63"/>
      <c r="RGL8" s="63"/>
      <c r="RGM8" s="63"/>
      <c r="RGN8" s="63"/>
      <c r="RGO8" s="63"/>
      <c r="RGP8" s="63"/>
      <c r="RGQ8" s="63"/>
      <c r="RGR8" s="63"/>
      <c r="RGS8" s="63"/>
      <c r="RGT8" s="63"/>
      <c r="RGU8" s="63"/>
      <c r="RGV8" s="63"/>
      <c r="RGW8" s="63"/>
      <c r="RGX8" s="63"/>
      <c r="RGY8" s="63"/>
      <c r="RGZ8" s="63"/>
      <c r="RHA8" s="63"/>
      <c r="RHB8" s="63"/>
      <c r="RHC8" s="63"/>
      <c r="RHD8" s="63"/>
      <c r="RHE8" s="63"/>
      <c r="RHF8" s="63"/>
      <c r="RHG8" s="63"/>
      <c r="RHH8" s="63"/>
      <c r="RHI8" s="63"/>
      <c r="RHJ8" s="63"/>
      <c r="RHK8" s="63"/>
      <c r="RHL8" s="63"/>
      <c r="RHM8" s="63"/>
      <c r="RHN8" s="63"/>
      <c r="RHO8" s="63"/>
      <c r="RHP8" s="63"/>
      <c r="RHQ8" s="63"/>
      <c r="RHR8" s="63"/>
      <c r="RHS8" s="63"/>
      <c r="RHT8" s="63"/>
      <c r="RHU8" s="63"/>
      <c r="RHV8" s="63"/>
      <c r="RHW8" s="63"/>
      <c r="RHX8" s="63"/>
      <c r="RHY8" s="63"/>
      <c r="RHZ8" s="63"/>
      <c r="RIA8" s="63"/>
      <c r="RIB8" s="63"/>
      <c r="RIC8" s="63"/>
      <c r="RID8" s="63"/>
      <c r="RIE8" s="63"/>
      <c r="RIF8" s="63"/>
      <c r="RIG8" s="63"/>
      <c r="RIH8" s="63"/>
      <c r="RII8" s="63"/>
      <c r="RIJ8" s="63"/>
      <c r="RIK8" s="63"/>
      <c r="RIL8" s="63"/>
      <c r="RIM8" s="63"/>
      <c r="RIN8" s="63"/>
      <c r="RIO8" s="63"/>
      <c r="RIP8" s="63"/>
      <c r="RIQ8" s="63"/>
      <c r="RIR8" s="63"/>
      <c r="RIS8" s="63"/>
      <c r="RIT8" s="63"/>
      <c r="RIU8" s="63"/>
      <c r="RIV8" s="63"/>
      <c r="RIW8" s="63"/>
      <c r="RIX8" s="63"/>
      <c r="RIY8" s="63"/>
      <c r="RIZ8" s="63"/>
      <c r="RJA8" s="63"/>
      <c r="RJB8" s="63"/>
      <c r="RJC8" s="63"/>
      <c r="RJD8" s="63"/>
      <c r="RJE8" s="63"/>
      <c r="RJF8" s="63"/>
      <c r="RJG8" s="63"/>
      <c r="RJH8" s="63"/>
      <c r="RJI8" s="63"/>
      <c r="RJJ8" s="63"/>
      <c r="RJK8" s="63"/>
      <c r="RJL8" s="63"/>
      <c r="RJM8" s="63"/>
      <c r="RJN8" s="63"/>
      <c r="RJO8" s="63"/>
      <c r="RJP8" s="63"/>
      <c r="RJQ8" s="63"/>
      <c r="RJR8" s="63"/>
      <c r="RJS8" s="63"/>
      <c r="RJT8" s="63"/>
      <c r="RJU8" s="63"/>
      <c r="RJV8" s="63"/>
      <c r="RJW8" s="63"/>
      <c r="RJX8" s="63"/>
      <c r="RJY8" s="63"/>
      <c r="RJZ8" s="63"/>
      <c r="RKA8" s="63"/>
      <c r="RKB8" s="63"/>
      <c r="RKC8" s="63"/>
      <c r="RKD8" s="63"/>
      <c r="RKE8" s="63"/>
      <c r="RKF8" s="63"/>
      <c r="RKG8" s="63"/>
      <c r="RKH8" s="63"/>
      <c r="RKI8" s="63"/>
      <c r="RKJ8" s="63"/>
      <c r="RKK8" s="63"/>
      <c r="RKL8" s="63"/>
      <c r="RKM8" s="63"/>
      <c r="RKN8" s="63"/>
      <c r="RKO8" s="63"/>
      <c r="RKP8" s="63"/>
      <c r="RKQ8" s="63"/>
      <c r="RKR8" s="63"/>
      <c r="RKS8" s="63"/>
      <c r="RKT8" s="63"/>
      <c r="RKU8" s="63"/>
      <c r="RKV8" s="63"/>
      <c r="RKW8" s="63"/>
      <c r="RKX8" s="63"/>
      <c r="RKY8" s="63"/>
      <c r="RKZ8" s="63"/>
      <c r="RLA8" s="63"/>
      <c r="RLB8" s="63"/>
      <c r="RLC8" s="63"/>
      <c r="RLD8" s="63"/>
      <c r="RLE8" s="63"/>
      <c r="RLF8" s="63"/>
      <c r="RLG8" s="63"/>
      <c r="RLH8" s="63"/>
      <c r="RLI8" s="63"/>
      <c r="RLJ8" s="63"/>
      <c r="RLK8" s="63"/>
      <c r="RLL8" s="63"/>
      <c r="RLM8" s="63"/>
      <c r="RLN8" s="63"/>
      <c r="RLO8" s="63"/>
      <c r="RLP8" s="63"/>
      <c r="RLQ8" s="63"/>
      <c r="RLR8" s="63"/>
      <c r="RLS8" s="63"/>
      <c r="RLT8" s="63"/>
      <c r="RLU8" s="63"/>
      <c r="RLV8" s="63"/>
      <c r="RLW8" s="63"/>
      <c r="RLX8" s="63"/>
      <c r="RLY8" s="63"/>
      <c r="RLZ8" s="63"/>
      <c r="RMA8" s="63"/>
      <c r="RMB8" s="63"/>
      <c r="RMC8" s="63"/>
      <c r="RMD8" s="63"/>
      <c r="RME8" s="63"/>
      <c r="RMF8" s="63"/>
      <c r="RMG8" s="63"/>
      <c r="RMH8" s="63"/>
      <c r="RMI8" s="63"/>
      <c r="RMJ8" s="63"/>
      <c r="RMK8" s="63"/>
      <c r="RML8" s="63"/>
      <c r="RMM8" s="63"/>
      <c r="RMN8" s="63"/>
      <c r="RMO8" s="63"/>
      <c r="RMP8" s="63"/>
      <c r="RMQ8" s="63"/>
      <c r="RMR8" s="63"/>
      <c r="RMS8" s="63"/>
      <c r="RMT8" s="63"/>
      <c r="RMU8" s="63"/>
      <c r="RMV8" s="63"/>
      <c r="RMW8" s="63"/>
      <c r="RMX8" s="63"/>
      <c r="RMY8" s="63"/>
      <c r="RMZ8" s="63"/>
      <c r="RNA8" s="63"/>
      <c r="RNB8" s="63"/>
      <c r="RNC8" s="63"/>
      <c r="RND8" s="63"/>
      <c r="RNE8" s="63"/>
      <c r="RNF8" s="63"/>
      <c r="RNG8" s="63"/>
      <c r="RNH8" s="63"/>
      <c r="RNI8" s="63"/>
      <c r="RNJ8" s="63"/>
      <c r="RNK8" s="63"/>
      <c r="RNL8" s="63"/>
      <c r="RNM8" s="63"/>
      <c r="RNN8" s="63"/>
      <c r="RNO8" s="63"/>
      <c r="RNP8" s="63"/>
      <c r="RNQ8" s="63"/>
      <c r="RNR8" s="63"/>
      <c r="RNS8" s="63"/>
      <c r="RNT8" s="63"/>
      <c r="RNU8" s="63"/>
      <c r="RNV8" s="63"/>
      <c r="RNW8" s="63"/>
      <c r="RNX8" s="63"/>
      <c r="RNY8" s="63"/>
      <c r="RNZ8" s="63"/>
      <c r="ROA8" s="63"/>
      <c r="ROB8" s="63"/>
      <c r="ROC8" s="63"/>
      <c r="ROD8" s="63"/>
      <c r="ROE8" s="63"/>
      <c r="ROF8" s="63"/>
      <c r="ROG8" s="63"/>
      <c r="ROH8" s="63"/>
      <c r="ROI8" s="63"/>
      <c r="ROJ8" s="63"/>
      <c r="ROK8" s="63"/>
      <c r="ROL8" s="63"/>
      <c r="ROM8" s="63"/>
      <c r="RON8" s="63"/>
      <c r="ROO8" s="63"/>
      <c r="ROP8" s="63"/>
      <c r="ROQ8" s="63"/>
      <c r="ROR8" s="63"/>
      <c r="ROS8" s="63"/>
      <c r="ROT8" s="63"/>
      <c r="ROU8" s="63"/>
      <c r="ROV8" s="63"/>
      <c r="ROW8" s="63"/>
      <c r="ROX8" s="63"/>
      <c r="ROY8" s="63"/>
      <c r="ROZ8" s="63"/>
      <c r="RPA8" s="63"/>
      <c r="RPB8" s="63"/>
      <c r="RPC8" s="63"/>
      <c r="RPD8" s="63"/>
      <c r="RPE8" s="63"/>
      <c r="RPF8" s="63"/>
      <c r="RPG8" s="63"/>
      <c r="RPH8" s="63"/>
      <c r="RPI8" s="63"/>
      <c r="RPJ8" s="63"/>
      <c r="RPK8" s="63"/>
      <c r="RPL8" s="63"/>
      <c r="RPM8" s="63"/>
      <c r="RPN8" s="63"/>
      <c r="RPO8" s="63"/>
      <c r="RPP8" s="63"/>
      <c r="RPQ8" s="63"/>
      <c r="RPR8" s="63"/>
      <c r="RPS8" s="63"/>
      <c r="RPT8" s="63"/>
      <c r="RPU8" s="63"/>
      <c r="RPV8" s="63"/>
      <c r="RPW8" s="63"/>
      <c r="RPX8" s="63"/>
      <c r="RPY8" s="63"/>
      <c r="RPZ8" s="63"/>
      <c r="RQA8" s="63"/>
      <c r="RQB8" s="63"/>
      <c r="RQC8" s="63"/>
      <c r="RQD8" s="63"/>
      <c r="RQE8" s="63"/>
      <c r="RQF8" s="63"/>
      <c r="RQG8" s="63"/>
      <c r="RQH8" s="63"/>
      <c r="RQI8" s="63"/>
      <c r="RQJ8" s="63"/>
      <c r="RQK8" s="63"/>
      <c r="RQL8" s="63"/>
      <c r="RQM8" s="63"/>
      <c r="RQN8" s="63"/>
      <c r="RQO8" s="63"/>
      <c r="RQP8" s="63"/>
      <c r="RQQ8" s="63"/>
      <c r="RQR8" s="63"/>
      <c r="RQS8" s="63"/>
      <c r="RQT8" s="63"/>
      <c r="RQU8" s="63"/>
      <c r="RQV8" s="63"/>
      <c r="RQW8" s="63"/>
      <c r="RQX8" s="63"/>
      <c r="RQY8" s="63"/>
      <c r="RQZ8" s="63"/>
      <c r="RRA8" s="63"/>
      <c r="RRB8" s="63"/>
      <c r="RRC8" s="63"/>
      <c r="RRD8" s="63"/>
      <c r="RRE8" s="63"/>
      <c r="RRF8" s="63"/>
      <c r="RRG8" s="63"/>
      <c r="RRH8" s="63"/>
      <c r="RRI8" s="63"/>
      <c r="RRJ8" s="63"/>
      <c r="RRK8" s="63"/>
      <c r="RRL8" s="63"/>
      <c r="RRM8" s="63"/>
      <c r="RRN8" s="63"/>
      <c r="RRO8" s="63"/>
      <c r="RRP8" s="63"/>
      <c r="RRQ8" s="63"/>
      <c r="RRR8" s="63"/>
      <c r="RRS8" s="63"/>
      <c r="RRT8" s="63"/>
      <c r="RRU8" s="63"/>
      <c r="RRV8" s="63"/>
      <c r="RRW8" s="63"/>
      <c r="RRX8" s="63"/>
      <c r="RRY8" s="63"/>
      <c r="RRZ8" s="63"/>
      <c r="RSA8" s="63"/>
      <c r="RSB8" s="63"/>
      <c r="RSC8" s="63"/>
      <c r="RSD8" s="63"/>
      <c r="RSE8" s="63"/>
      <c r="RSF8" s="63"/>
      <c r="RSG8" s="63"/>
      <c r="RSH8" s="63"/>
      <c r="RSI8" s="63"/>
      <c r="RSJ8" s="63"/>
      <c r="RSK8" s="63"/>
      <c r="RSL8" s="63"/>
      <c r="RSM8" s="63"/>
      <c r="RSN8" s="63"/>
      <c r="RSO8" s="63"/>
      <c r="RSP8" s="63"/>
      <c r="RSQ8" s="63"/>
      <c r="RSR8" s="63"/>
      <c r="RSS8" s="63"/>
      <c r="RST8" s="63"/>
      <c r="RSU8" s="63"/>
      <c r="RSV8" s="63"/>
      <c r="RSW8" s="63"/>
      <c r="RSX8" s="63"/>
      <c r="RSY8" s="63"/>
      <c r="RSZ8" s="63"/>
      <c r="RTA8" s="63"/>
      <c r="RTB8" s="63"/>
      <c r="RTC8" s="63"/>
      <c r="RTD8" s="63"/>
      <c r="RTE8" s="63"/>
      <c r="RTF8" s="63"/>
      <c r="RTG8" s="63"/>
      <c r="RTH8" s="63"/>
      <c r="RTI8" s="63"/>
      <c r="RTJ8" s="63"/>
      <c r="RTK8" s="63"/>
      <c r="RTL8" s="63"/>
      <c r="RTM8" s="63"/>
      <c r="RTN8" s="63"/>
      <c r="RTO8" s="63"/>
      <c r="RTP8" s="63"/>
      <c r="RTQ8" s="63"/>
      <c r="RTR8" s="63"/>
      <c r="RTS8" s="63"/>
      <c r="RTT8" s="63"/>
      <c r="RTU8" s="63"/>
      <c r="RTV8" s="63"/>
      <c r="RTW8" s="63"/>
      <c r="RTX8" s="63"/>
      <c r="RTY8" s="63"/>
      <c r="RTZ8" s="63"/>
      <c r="RUA8" s="63"/>
      <c r="RUB8" s="63"/>
      <c r="RUC8" s="63"/>
      <c r="RUD8" s="63"/>
      <c r="RUE8" s="63"/>
      <c r="RUF8" s="63"/>
      <c r="RUG8" s="63"/>
      <c r="RUH8" s="63"/>
      <c r="RUI8" s="63"/>
      <c r="RUJ8" s="63"/>
      <c r="RUK8" s="63"/>
      <c r="RUL8" s="63"/>
      <c r="RUM8" s="63"/>
      <c r="RUN8" s="63"/>
      <c r="RUO8" s="63"/>
      <c r="RUP8" s="63"/>
      <c r="RUQ8" s="63"/>
      <c r="RUR8" s="63"/>
      <c r="RUS8" s="63"/>
      <c r="RUT8" s="63"/>
      <c r="RUU8" s="63"/>
      <c r="RUV8" s="63"/>
      <c r="RUW8" s="63"/>
      <c r="RUX8" s="63"/>
      <c r="RUY8" s="63"/>
      <c r="RUZ8" s="63"/>
      <c r="RVA8" s="63"/>
      <c r="RVB8" s="63"/>
      <c r="RVC8" s="63"/>
      <c r="RVD8" s="63"/>
      <c r="RVE8" s="63"/>
      <c r="RVF8" s="63"/>
      <c r="RVG8" s="63"/>
      <c r="RVH8" s="63"/>
      <c r="RVI8" s="63"/>
      <c r="RVJ8" s="63"/>
      <c r="RVK8" s="63"/>
      <c r="RVL8" s="63"/>
      <c r="RVM8" s="63"/>
      <c r="RVN8" s="63"/>
      <c r="RVO8" s="63"/>
      <c r="RVP8" s="63"/>
      <c r="RVQ8" s="63"/>
      <c r="RVR8" s="63"/>
      <c r="RVS8" s="63"/>
      <c r="RVT8" s="63"/>
      <c r="RVU8" s="63"/>
      <c r="RVV8" s="63"/>
      <c r="RVW8" s="63"/>
      <c r="RVX8" s="63"/>
      <c r="RVY8" s="63"/>
      <c r="RVZ8" s="63"/>
      <c r="RWA8" s="63"/>
      <c r="RWB8" s="63"/>
      <c r="RWC8" s="63"/>
      <c r="RWD8" s="63"/>
      <c r="RWE8" s="63"/>
      <c r="RWF8" s="63"/>
      <c r="RWG8" s="63"/>
      <c r="RWH8" s="63"/>
      <c r="RWI8" s="63"/>
      <c r="RWJ8" s="63"/>
      <c r="RWK8" s="63"/>
      <c r="RWL8" s="63"/>
      <c r="RWM8" s="63"/>
      <c r="RWN8" s="63"/>
      <c r="RWO8" s="63"/>
      <c r="RWP8" s="63"/>
      <c r="RWQ8" s="63"/>
      <c r="RWR8" s="63"/>
      <c r="RWS8" s="63"/>
      <c r="RWT8" s="63"/>
      <c r="RWU8" s="63"/>
      <c r="RWV8" s="63"/>
      <c r="RWW8" s="63"/>
      <c r="RWX8" s="63"/>
      <c r="RWY8" s="63"/>
      <c r="RWZ8" s="63"/>
      <c r="RXA8" s="63"/>
      <c r="RXB8" s="63"/>
      <c r="RXC8" s="63"/>
      <c r="RXD8" s="63"/>
      <c r="RXE8" s="63"/>
      <c r="RXF8" s="63"/>
      <c r="RXG8" s="63"/>
      <c r="RXH8" s="63"/>
      <c r="RXI8" s="63"/>
      <c r="RXJ8" s="63"/>
      <c r="RXK8" s="63"/>
      <c r="RXL8" s="63"/>
      <c r="RXM8" s="63"/>
      <c r="RXN8" s="63"/>
      <c r="RXO8" s="63"/>
      <c r="RXP8" s="63"/>
      <c r="RXQ8" s="63"/>
      <c r="RXR8" s="63"/>
      <c r="RXS8" s="63"/>
      <c r="RXT8" s="63"/>
      <c r="RXU8" s="63"/>
      <c r="RXV8" s="63"/>
      <c r="RXW8" s="63"/>
      <c r="RXX8" s="63"/>
      <c r="RXY8" s="63"/>
      <c r="RXZ8" s="63"/>
      <c r="RYA8" s="63"/>
      <c r="RYB8" s="63"/>
      <c r="RYC8" s="63"/>
      <c r="RYD8" s="63"/>
      <c r="RYE8" s="63"/>
      <c r="RYF8" s="63"/>
      <c r="RYG8" s="63"/>
      <c r="RYH8" s="63"/>
      <c r="RYI8" s="63"/>
      <c r="RYJ8" s="63"/>
      <c r="RYK8" s="63"/>
      <c r="RYL8" s="63"/>
      <c r="RYM8" s="63"/>
      <c r="RYN8" s="63"/>
      <c r="RYO8" s="63"/>
      <c r="RYP8" s="63"/>
      <c r="RYQ8" s="63"/>
      <c r="RYR8" s="63"/>
      <c r="RYS8" s="63"/>
      <c r="RYT8" s="63"/>
      <c r="RYU8" s="63"/>
      <c r="RYV8" s="63"/>
      <c r="RYW8" s="63"/>
      <c r="RYX8" s="63"/>
      <c r="RYY8" s="63"/>
      <c r="RYZ8" s="63"/>
      <c r="RZA8" s="63"/>
      <c r="RZB8" s="63"/>
      <c r="RZC8" s="63"/>
      <c r="RZD8" s="63"/>
      <c r="RZE8" s="63"/>
      <c r="RZF8" s="63"/>
      <c r="RZG8" s="63"/>
      <c r="RZH8" s="63"/>
      <c r="RZI8" s="63"/>
      <c r="RZJ8" s="63"/>
      <c r="RZK8" s="63"/>
      <c r="RZL8" s="63"/>
      <c r="RZM8" s="63"/>
      <c r="RZN8" s="63"/>
      <c r="RZO8" s="63"/>
      <c r="RZP8" s="63"/>
      <c r="RZQ8" s="63"/>
      <c r="RZR8" s="63"/>
      <c r="RZS8" s="63"/>
      <c r="RZT8" s="63"/>
      <c r="RZU8" s="63"/>
      <c r="RZV8" s="63"/>
      <c r="RZW8" s="63"/>
      <c r="RZX8" s="63"/>
      <c r="RZY8" s="63"/>
      <c r="RZZ8" s="63"/>
      <c r="SAA8" s="63"/>
      <c r="SAB8" s="63"/>
      <c r="SAC8" s="63"/>
      <c r="SAD8" s="63"/>
      <c r="SAE8" s="63"/>
      <c r="SAF8" s="63"/>
      <c r="SAG8" s="63"/>
      <c r="SAH8" s="63"/>
      <c r="SAI8" s="63"/>
      <c r="SAJ8" s="63"/>
      <c r="SAK8" s="63"/>
      <c r="SAL8" s="63"/>
      <c r="SAM8" s="63"/>
      <c r="SAN8" s="63"/>
      <c r="SAO8" s="63"/>
      <c r="SAP8" s="63"/>
      <c r="SAQ8" s="63"/>
      <c r="SAR8" s="63"/>
      <c r="SAS8" s="63"/>
      <c r="SAT8" s="63"/>
      <c r="SAU8" s="63"/>
      <c r="SAV8" s="63"/>
      <c r="SAW8" s="63"/>
      <c r="SAX8" s="63"/>
      <c r="SAY8" s="63"/>
      <c r="SAZ8" s="63"/>
      <c r="SBA8" s="63"/>
      <c r="SBB8" s="63"/>
      <c r="SBC8" s="63"/>
      <c r="SBD8" s="63"/>
      <c r="SBE8" s="63"/>
      <c r="SBF8" s="63"/>
      <c r="SBG8" s="63"/>
      <c r="SBH8" s="63"/>
      <c r="SBI8" s="63"/>
      <c r="SBJ8" s="63"/>
      <c r="SBK8" s="63"/>
      <c r="SBL8" s="63"/>
      <c r="SBM8" s="63"/>
      <c r="SBN8" s="63"/>
      <c r="SBO8" s="63"/>
      <c r="SBP8" s="63"/>
      <c r="SBQ8" s="63"/>
      <c r="SBR8" s="63"/>
      <c r="SBS8" s="63"/>
      <c r="SBT8" s="63"/>
      <c r="SBU8" s="63"/>
      <c r="SBV8" s="63"/>
      <c r="SBW8" s="63"/>
      <c r="SBX8" s="63"/>
      <c r="SBY8" s="63"/>
      <c r="SBZ8" s="63"/>
      <c r="SCA8" s="63"/>
      <c r="SCB8" s="63"/>
      <c r="SCC8" s="63"/>
      <c r="SCD8" s="63"/>
      <c r="SCE8" s="63"/>
      <c r="SCF8" s="63"/>
      <c r="SCG8" s="63"/>
      <c r="SCH8" s="63"/>
      <c r="SCI8" s="63"/>
      <c r="SCJ8" s="63"/>
      <c r="SCK8" s="63"/>
      <c r="SCL8" s="63"/>
      <c r="SCM8" s="63"/>
      <c r="SCN8" s="63"/>
      <c r="SCO8" s="63"/>
      <c r="SCP8" s="63"/>
      <c r="SCQ8" s="63"/>
      <c r="SCR8" s="63"/>
      <c r="SCS8" s="63"/>
      <c r="SCT8" s="63"/>
      <c r="SCU8" s="63"/>
      <c r="SCV8" s="63"/>
      <c r="SCW8" s="63"/>
      <c r="SCX8" s="63"/>
      <c r="SCY8" s="63"/>
      <c r="SCZ8" s="63"/>
      <c r="SDA8" s="63"/>
      <c r="SDB8" s="63"/>
      <c r="SDC8" s="63"/>
      <c r="SDD8" s="63"/>
      <c r="SDE8" s="63"/>
      <c r="SDF8" s="63"/>
      <c r="SDG8" s="63"/>
      <c r="SDH8" s="63"/>
      <c r="SDI8" s="63"/>
      <c r="SDJ8" s="63"/>
      <c r="SDK8" s="63"/>
      <c r="SDL8" s="63"/>
      <c r="SDM8" s="63"/>
      <c r="SDN8" s="63"/>
      <c r="SDO8" s="63"/>
      <c r="SDP8" s="63"/>
      <c r="SDQ8" s="63"/>
      <c r="SDR8" s="63"/>
      <c r="SDS8" s="63"/>
      <c r="SDT8" s="63"/>
      <c r="SDU8" s="63"/>
      <c r="SDV8" s="63"/>
      <c r="SDW8" s="63"/>
      <c r="SDX8" s="63"/>
      <c r="SDY8" s="63"/>
      <c r="SDZ8" s="63"/>
      <c r="SEA8" s="63"/>
      <c r="SEB8" s="63"/>
      <c r="SEC8" s="63"/>
      <c r="SED8" s="63"/>
      <c r="SEE8" s="63"/>
      <c r="SEF8" s="63"/>
      <c r="SEG8" s="63"/>
      <c r="SEH8" s="63"/>
      <c r="SEI8" s="63"/>
      <c r="SEJ8" s="63"/>
      <c r="SEK8" s="63"/>
      <c r="SEL8" s="63"/>
      <c r="SEM8" s="63"/>
      <c r="SEN8" s="63"/>
      <c r="SEO8" s="63"/>
      <c r="SEP8" s="63"/>
      <c r="SEQ8" s="63"/>
      <c r="SER8" s="63"/>
      <c r="SES8" s="63"/>
      <c r="SET8" s="63"/>
      <c r="SEU8" s="63"/>
      <c r="SEV8" s="63"/>
      <c r="SEW8" s="63"/>
      <c r="SEX8" s="63"/>
      <c r="SEY8" s="63"/>
      <c r="SEZ8" s="63"/>
      <c r="SFA8" s="63"/>
      <c r="SFB8" s="63"/>
      <c r="SFC8" s="63"/>
      <c r="SFD8" s="63"/>
      <c r="SFE8" s="63"/>
      <c r="SFF8" s="63"/>
      <c r="SFG8" s="63"/>
      <c r="SFH8" s="63"/>
      <c r="SFI8" s="63"/>
      <c r="SFJ8" s="63"/>
      <c r="SFK8" s="63"/>
      <c r="SFL8" s="63"/>
      <c r="SFM8" s="63"/>
      <c r="SFN8" s="63"/>
      <c r="SFO8" s="63"/>
      <c r="SFP8" s="63"/>
      <c r="SFQ8" s="63"/>
      <c r="SFR8" s="63"/>
      <c r="SFS8" s="63"/>
      <c r="SFT8" s="63"/>
      <c r="SFU8" s="63"/>
      <c r="SFV8" s="63"/>
      <c r="SFW8" s="63"/>
      <c r="SFX8" s="63"/>
      <c r="SFY8" s="63"/>
      <c r="SFZ8" s="63"/>
      <c r="SGA8" s="63"/>
      <c r="SGB8" s="63"/>
      <c r="SGC8" s="63"/>
      <c r="SGD8" s="63"/>
      <c r="SGE8" s="63"/>
      <c r="SGF8" s="63"/>
      <c r="SGG8" s="63"/>
      <c r="SGH8" s="63"/>
      <c r="SGI8" s="63"/>
      <c r="SGJ8" s="63"/>
      <c r="SGK8" s="63"/>
      <c r="SGL8" s="63"/>
      <c r="SGM8" s="63"/>
      <c r="SGN8" s="63"/>
      <c r="SGO8" s="63"/>
      <c r="SGP8" s="63"/>
      <c r="SGQ8" s="63"/>
      <c r="SGR8" s="63"/>
      <c r="SGS8" s="63"/>
      <c r="SGT8" s="63"/>
      <c r="SGU8" s="63"/>
      <c r="SGV8" s="63"/>
      <c r="SGW8" s="63"/>
      <c r="SGX8" s="63"/>
      <c r="SGY8" s="63"/>
      <c r="SGZ8" s="63"/>
      <c r="SHA8" s="63"/>
      <c r="SHB8" s="63"/>
      <c r="SHC8" s="63"/>
      <c r="SHD8" s="63"/>
      <c r="SHE8" s="63"/>
      <c r="SHF8" s="63"/>
      <c r="SHG8" s="63"/>
      <c r="SHH8" s="63"/>
      <c r="SHI8" s="63"/>
      <c r="SHJ8" s="63"/>
      <c r="SHK8" s="63"/>
      <c r="SHL8" s="63"/>
      <c r="SHM8" s="63"/>
      <c r="SHN8" s="63"/>
      <c r="SHO8" s="63"/>
      <c r="SHP8" s="63"/>
      <c r="SHQ8" s="63"/>
      <c r="SHR8" s="63"/>
      <c r="SHS8" s="63"/>
      <c r="SHT8" s="63"/>
      <c r="SHU8" s="63"/>
      <c r="SHV8" s="63"/>
      <c r="SHW8" s="63"/>
      <c r="SHX8" s="63"/>
      <c r="SHY8" s="63"/>
      <c r="SHZ8" s="63"/>
      <c r="SIA8" s="63"/>
      <c r="SIB8" s="63"/>
      <c r="SIC8" s="63"/>
      <c r="SID8" s="63"/>
      <c r="SIE8" s="63"/>
      <c r="SIF8" s="63"/>
      <c r="SIG8" s="63"/>
      <c r="SIH8" s="63"/>
      <c r="SII8" s="63"/>
      <c r="SIJ8" s="63"/>
      <c r="SIK8" s="63"/>
      <c r="SIL8" s="63"/>
      <c r="SIM8" s="63"/>
      <c r="SIN8" s="63"/>
      <c r="SIO8" s="63"/>
      <c r="SIP8" s="63"/>
      <c r="SIQ8" s="63"/>
      <c r="SIR8" s="63"/>
      <c r="SIS8" s="63"/>
      <c r="SIT8" s="63"/>
      <c r="SIU8" s="63"/>
      <c r="SIV8" s="63"/>
      <c r="SIW8" s="63"/>
      <c r="SIX8" s="63"/>
      <c r="SIY8" s="63"/>
      <c r="SIZ8" s="63"/>
      <c r="SJA8" s="63"/>
      <c r="SJB8" s="63"/>
      <c r="SJC8" s="63"/>
      <c r="SJD8" s="63"/>
      <c r="SJE8" s="63"/>
      <c r="SJF8" s="63"/>
      <c r="SJG8" s="63"/>
      <c r="SJH8" s="63"/>
      <c r="SJI8" s="63"/>
      <c r="SJJ8" s="63"/>
      <c r="SJK8" s="63"/>
      <c r="SJL8" s="63"/>
      <c r="SJM8" s="63"/>
      <c r="SJN8" s="63"/>
      <c r="SJO8" s="63"/>
      <c r="SJP8" s="63"/>
      <c r="SJQ8" s="63"/>
      <c r="SJR8" s="63"/>
      <c r="SJS8" s="63"/>
      <c r="SJT8" s="63"/>
      <c r="SJU8" s="63"/>
      <c r="SJV8" s="63"/>
      <c r="SJW8" s="63"/>
      <c r="SJX8" s="63"/>
      <c r="SJY8" s="63"/>
      <c r="SJZ8" s="63"/>
      <c r="SKA8" s="63"/>
      <c r="SKB8" s="63"/>
      <c r="SKC8" s="63"/>
      <c r="SKD8" s="63"/>
      <c r="SKE8" s="63"/>
      <c r="SKF8" s="63"/>
      <c r="SKG8" s="63"/>
      <c r="SKH8" s="63"/>
      <c r="SKI8" s="63"/>
      <c r="SKJ8" s="63"/>
      <c r="SKK8" s="63"/>
      <c r="SKL8" s="63"/>
      <c r="SKM8" s="63"/>
      <c r="SKN8" s="63"/>
      <c r="SKO8" s="63"/>
      <c r="SKP8" s="63"/>
      <c r="SKQ8" s="63"/>
      <c r="SKR8" s="63"/>
      <c r="SKS8" s="63"/>
      <c r="SKT8" s="63"/>
      <c r="SKU8" s="63"/>
      <c r="SKV8" s="63"/>
      <c r="SKW8" s="63"/>
      <c r="SKX8" s="63"/>
      <c r="SKY8" s="63"/>
      <c r="SKZ8" s="63"/>
      <c r="SLA8" s="63"/>
      <c r="SLB8" s="63"/>
      <c r="SLC8" s="63"/>
      <c r="SLD8" s="63"/>
      <c r="SLE8" s="63"/>
      <c r="SLF8" s="63"/>
      <c r="SLG8" s="63"/>
      <c r="SLH8" s="63"/>
      <c r="SLI8" s="63"/>
      <c r="SLJ8" s="63"/>
      <c r="SLK8" s="63"/>
      <c r="SLL8" s="63"/>
      <c r="SLM8" s="63"/>
      <c r="SLN8" s="63"/>
      <c r="SLO8" s="63"/>
      <c r="SLP8" s="63"/>
      <c r="SLQ8" s="63"/>
      <c r="SLR8" s="63"/>
      <c r="SLS8" s="63"/>
      <c r="SLT8" s="63"/>
      <c r="SLU8" s="63"/>
      <c r="SLV8" s="63"/>
      <c r="SLW8" s="63"/>
      <c r="SLX8" s="63"/>
      <c r="SLY8" s="63"/>
      <c r="SLZ8" s="63"/>
      <c r="SMA8" s="63"/>
      <c r="SMB8" s="63"/>
      <c r="SMC8" s="63"/>
      <c r="SMD8" s="63"/>
      <c r="SME8" s="63"/>
      <c r="SMF8" s="63"/>
      <c r="SMG8" s="63"/>
      <c r="SMH8" s="63"/>
      <c r="SMI8" s="63"/>
      <c r="SMJ8" s="63"/>
      <c r="SMK8" s="63"/>
      <c r="SML8" s="63"/>
      <c r="SMM8" s="63"/>
      <c r="SMN8" s="63"/>
      <c r="SMO8" s="63"/>
      <c r="SMP8" s="63"/>
      <c r="SMQ8" s="63"/>
      <c r="SMR8" s="63"/>
      <c r="SMS8" s="63"/>
      <c r="SMT8" s="63"/>
      <c r="SMU8" s="63"/>
      <c r="SMV8" s="63"/>
      <c r="SMW8" s="63"/>
      <c r="SMX8" s="63"/>
      <c r="SMY8" s="63"/>
      <c r="SMZ8" s="63"/>
      <c r="SNA8" s="63"/>
      <c r="SNB8" s="63"/>
      <c r="SNC8" s="63"/>
      <c r="SND8" s="63"/>
      <c r="SNE8" s="63"/>
      <c r="SNF8" s="63"/>
      <c r="SNG8" s="63"/>
      <c r="SNH8" s="63"/>
      <c r="SNI8" s="63"/>
      <c r="SNJ8" s="63"/>
      <c r="SNK8" s="63"/>
      <c r="SNL8" s="63"/>
      <c r="SNM8" s="63"/>
      <c r="SNN8" s="63"/>
      <c r="SNO8" s="63"/>
      <c r="SNP8" s="63"/>
      <c r="SNQ8" s="63"/>
      <c r="SNR8" s="63"/>
      <c r="SNS8" s="63"/>
      <c r="SNT8" s="63"/>
      <c r="SNU8" s="63"/>
      <c r="SNV8" s="63"/>
      <c r="SNW8" s="63"/>
      <c r="SNX8" s="63"/>
      <c r="SNY8" s="63"/>
      <c r="SNZ8" s="63"/>
      <c r="SOA8" s="63"/>
      <c r="SOB8" s="63"/>
      <c r="SOC8" s="63"/>
      <c r="SOD8" s="63"/>
      <c r="SOE8" s="63"/>
      <c r="SOF8" s="63"/>
      <c r="SOG8" s="63"/>
      <c r="SOH8" s="63"/>
      <c r="SOI8" s="63"/>
      <c r="SOJ8" s="63"/>
      <c r="SOK8" s="63"/>
      <c r="SOL8" s="63"/>
      <c r="SOM8" s="63"/>
      <c r="SON8" s="63"/>
      <c r="SOO8" s="63"/>
      <c r="SOP8" s="63"/>
      <c r="SOQ8" s="63"/>
      <c r="SOR8" s="63"/>
      <c r="SOS8" s="63"/>
      <c r="SOT8" s="63"/>
      <c r="SOU8" s="63"/>
      <c r="SOV8" s="63"/>
      <c r="SOW8" s="63"/>
      <c r="SOX8" s="63"/>
      <c r="SOY8" s="63"/>
      <c r="SOZ8" s="63"/>
      <c r="SPA8" s="63"/>
      <c r="SPB8" s="63"/>
      <c r="SPC8" s="63"/>
      <c r="SPD8" s="63"/>
      <c r="SPE8" s="63"/>
      <c r="SPF8" s="63"/>
      <c r="SPG8" s="63"/>
      <c r="SPH8" s="63"/>
      <c r="SPI8" s="63"/>
      <c r="SPJ8" s="63"/>
      <c r="SPK8" s="63"/>
      <c r="SPL8" s="63"/>
      <c r="SPM8" s="63"/>
      <c r="SPN8" s="63"/>
      <c r="SPO8" s="63"/>
      <c r="SPP8" s="63"/>
      <c r="SPQ8" s="63"/>
      <c r="SPR8" s="63"/>
      <c r="SPS8" s="63"/>
      <c r="SPT8" s="63"/>
      <c r="SPU8" s="63"/>
      <c r="SPV8" s="63"/>
      <c r="SPW8" s="63"/>
      <c r="SPX8" s="63"/>
      <c r="SPY8" s="63"/>
      <c r="SPZ8" s="63"/>
      <c r="SQA8" s="63"/>
      <c r="SQB8" s="63"/>
      <c r="SQC8" s="63"/>
      <c r="SQD8" s="63"/>
      <c r="SQE8" s="63"/>
      <c r="SQF8" s="63"/>
      <c r="SQG8" s="63"/>
      <c r="SQH8" s="63"/>
      <c r="SQI8" s="63"/>
      <c r="SQJ8" s="63"/>
      <c r="SQK8" s="63"/>
      <c r="SQL8" s="63"/>
      <c r="SQM8" s="63"/>
      <c r="SQN8" s="63"/>
      <c r="SQO8" s="63"/>
      <c r="SQP8" s="63"/>
      <c r="SQQ8" s="63"/>
      <c r="SQR8" s="63"/>
      <c r="SQS8" s="63"/>
      <c r="SQT8" s="63"/>
      <c r="SQU8" s="63"/>
      <c r="SQV8" s="63"/>
      <c r="SQW8" s="63"/>
      <c r="SQX8" s="63"/>
      <c r="SQY8" s="63"/>
      <c r="SQZ8" s="63"/>
      <c r="SRA8" s="63"/>
      <c r="SRB8" s="63"/>
      <c r="SRC8" s="63"/>
      <c r="SRD8" s="63"/>
      <c r="SRE8" s="63"/>
      <c r="SRF8" s="63"/>
      <c r="SRG8" s="63"/>
      <c r="SRH8" s="63"/>
      <c r="SRI8" s="63"/>
      <c r="SRJ8" s="63"/>
      <c r="SRK8" s="63"/>
      <c r="SRL8" s="63"/>
      <c r="SRM8" s="63"/>
      <c r="SRN8" s="63"/>
      <c r="SRO8" s="63"/>
      <c r="SRP8" s="63"/>
      <c r="SRQ8" s="63"/>
      <c r="SRR8" s="63"/>
      <c r="SRS8" s="63"/>
      <c r="SRT8" s="63"/>
      <c r="SRU8" s="63"/>
      <c r="SRV8" s="63"/>
      <c r="SRW8" s="63"/>
      <c r="SRX8" s="63"/>
      <c r="SRY8" s="63"/>
      <c r="SRZ8" s="63"/>
      <c r="SSA8" s="63"/>
      <c r="SSB8" s="63"/>
      <c r="SSC8" s="63"/>
      <c r="SSD8" s="63"/>
      <c r="SSE8" s="63"/>
      <c r="SSF8" s="63"/>
      <c r="SSG8" s="63"/>
      <c r="SSH8" s="63"/>
      <c r="SSI8" s="63"/>
      <c r="SSJ8" s="63"/>
      <c r="SSK8" s="63"/>
      <c r="SSL8" s="63"/>
      <c r="SSM8" s="63"/>
      <c r="SSN8" s="63"/>
      <c r="SSO8" s="63"/>
      <c r="SSP8" s="63"/>
      <c r="SSQ8" s="63"/>
      <c r="SSR8" s="63"/>
      <c r="SSS8" s="63"/>
      <c r="SST8" s="63"/>
      <c r="SSU8" s="63"/>
      <c r="SSV8" s="63"/>
      <c r="SSW8" s="63"/>
      <c r="SSX8" s="63"/>
      <c r="SSY8" s="63"/>
      <c r="SSZ8" s="63"/>
      <c r="STA8" s="63"/>
      <c r="STB8" s="63"/>
      <c r="STC8" s="63"/>
      <c r="STD8" s="63"/>
      <c r="STE8" s="63"/>
      <c r="STF8" s="63"/>
      <c r="STG8" s="63"/>
      <c r="STH8" s="63"/>
      <c r="STI8" s="63"/>
      <c r="STJ8" s="63"/>
      <c r="STK8" s="63"/>
      <c r="STL8" s="63"/>
      <c r="STM8" s="63"/>
      <c r="STN8" s="63"/>
      <c r="STO8" s="63"/>
      <c r="STP8" s="63"/>
      <c r="STQ8" s="63"/>
      <c r="STR8" s="63"/>
      <c r="STS8" s="63"/>
      <c r="STT8" s="63"/>
      <c r="STU8" s="63"/>
      <c r="STV8" s="63"/>
      <c r="STW8" s="63"/>
      <c r="STX8" s="63"/>
      <c r="STY8" s="63"/>
      <c r="STZ8" s="63"/>
      <c r="SUA8" s="63"/>
      <c r="SUB8" s="63"/>
      <c r="SUC8" s="63"/>
      <c r="SUD8" s="63"/>
      <c r="SUE8" s="63"/>
      <c r="SUF8" s="63"/>
      <c r="SUG8" s="63"/>
      <c r="SUH8" s="63"/>
      <c r="SUI8" s="63"/>
      <c r="SUJ8" s="63"/>
      <c r="SUK8" s="63"/>
      <c r="SUL8" s="63"/>
      <c r="SUM8" s="63"/>
      <c r="SUN8" s="63"/>
      <c r="SUO8" s="63"/>
      <c r="SUP8" s="63"/>
      <c r="SUQ8" s="63"/>
      <c r="SUR8" s="63"/>
      <c r="SUS8" s="63"/>
      <c r="SUT8" s="63"/>
      <c r="SUU8" s="63"/>
      <c r="SUV8" s="63"/>
      <c r="SUW8" s="63"/>
      <c r="SUX8" s="63"/>
      <c r="SUY8" s="63"/>
      <c r="SUZ8" s="63"/>
      <c r="SVA8" s="63"/>
      <c r="SVB8" s="63"/>
      <c r="SVC8" s="63"/>
      <c r="SVD8" s="63"/>
      <c r="SVE8" s="63"/>
      <c r="SVF8" s="63"/>
      <c r="SVG8" s="63"/>
      <c r="SVH8" s="63"/>
      <c r="SVI8" s="63"/>
      <c r="SVJ8" s="63"/>
      <c r="SVK8" s="63"/>
      <c r="SVL8" s="63"/>
      <c r="SVM8" s="63"/>
      <c r="SVN8" s="63"/>
      <c r="SVO8" s="63"/>
      <c r="SVP8" s="63"/>
      <c r="SVQ8" s="63"/>
      <c r="SVR8" s="63"/>
      <c r="SVS8" s="63"/>
      <c r="SVT8" s="63"/>
      <c r="SVU8" s="63"/>
      <c r="SVV8" s="63"/>
      <c r="SVW8" s="63"/>
      <c r="SVX8" s="63"/>
      <c r="SVY8" s="63"/>
      <c r="SVZ8" s="63"/>
      <c r="SWA8" s="63"/>
      <c r="SWB8" s="63"/>
      <c r="SWC8" s="63"/>
      <c r="SWD8" s="63"/>
      <c r="SWE8" s="63"/>
      <c r="SWF8" s="63"/>
      <c r="SWG8" s="63"/>
      <c r="SWH8" s="63"/>
      <c r="SWI8" s="63"/>
      <c r="SWJ8" s="63"/>
      <c r="SWK8" s="63"/>
      <c r="SWL8" s="63"/>
      <c r="SWM8" s="63"/>
      <c r="SWN8" s="63"/>
      <c r="SWO8" s="63"/>
      <c r="SWP8" s="63"/>
      <c r="SWQ8" s="63"/>
      <c r="SWR8" s="63"/>
      <c r="SWS8" s="63"/>
      <c r="SWT8" s="63"/>
      <c r="SWU8" s="63"/>
      <c r="SWV8" s="63"/>
      <c r="SWW8" s="63"/>
      <c r="SWX8" s="63"/>
      <c r="SWY8" s="63"/>
      <c r="SWZ8" s="63"/>
      <c r="SXA8" s="63"/>
      <c r="SXB8" s="63"/>
      <c r="SXC8" s="63"/>
      <c r="SXD8" s="63"/>
      <c r="SXE8" s="63"/>
      <c r="SXF8" s="63"/>
      <c r="SXG8" s="63"/>
      <c r="SXH8" s="63"/>
      <c r="SXI8" s="63"/>
      <c r="SXJ8" s="63"/>
      <c r="SXK8" s="63"/>
      <c r="SXL8" s="63"/>
      <c r="SXM8" s="63"/>
      <c r="SXN8" s="63"/>
      <c r="SXO8" s="63"/>
      <c r="SXP8" s="63"/>
      <c r="SXQ8" s="63"/>
      <c r="SXR8" s="63"/>
      <c r="SXS8" s="63"/>
      <c r="SXT8" s="63"/>
      <c r="SXU8" s="63"/>
      <c r="SXV8" s="63"/>
      <c r="SXW8" s="63"/>
      <c r="SXX8" s="63"/>
      <c r="SXY8" s="63"/>
      <c r="SXZ8" s="63"/>
      <c r="SYA8" s="63"/>
      <c r="SYB8" s="63"/>
      <c r="SYC8" s="63"/>
      <c r="SYD8" s="63"/>
      <c r="SYE8" s="63"/>
      <c r="SYF8" s="63"/>
      <c r="SYG8" s="63"/>
      <c r="SYH8" s="63"/>
      <c r="SYI8" s="63"/>
      <c r="SYJ8" s="63"/>
      <c r="SYK8" s="63"/>
      <c r="SYL8" s="63"/>
      <c r="SYM8" s="63"/>
      <c r="SYN8" s="63"/>
      <c r="SYO8" s="63"/>
      <c r="SYP8" s="63"/>
      <c r="SYQ8" s="63"/>
      <c r="SYR8" s="63"/>
      <c r="SYS8" s="63"/>
      <c r="SYT8" s="63"/>
      <c r="SYU8" s="63"/>
      <c r="SYV8" s="63"/>
      <c r="SYW8" s="63"/>
      <c r="SYX8" s="63"/>
      <c r="SYY8" s="63"/>
      <c r="SYZ8" s="63"/>
      <c r="SZA8" s="63"/>
      <c r="SZB8" s="63"/>
      <c r="SZC8" s="63"/>
      <c r="SZD8" s="63"/>
      <c r="SZE8" s="63"/>
      <c r="SZF8" s="63"/>
      <c r="SZG8" s="63"/>
      <c r="SZH8" s="63"/>
      <c r="SZI8" s="63"/>
      <c r="SZJ8" s="63"/>
      <c r="SZK8" s="63"/>
      <c r="SZL8" s="63"/>
      <c r="SZM8" s="63"/>
      <c r="SZN8" s="63"/>
      <c r="SZO8" s="63"/>
      <c r="SZP8" s="63"/>
      <c r="SZQ8" s="63"/>
      <c r="SZR8" s="63"/>
      <c r="SZS8" s="63"/>
      <c r="SZT8" s="63"/>
      <c r="SZU8" s="63"/>
      <c r="SZV8" s="63"/>
      <c r="SZW8" s="63"/>
      <c r="SZX8" s="63"/>
      <c r="SZY8" s="63"/>
      <c r="SZZ8" s="63"/>
      <c r="TAA8" s="63"/>
      <c r="TAB8" s="63"/>
      <c r="TAC8" s="63"/>
      <c r="TAD8" s="63"/>
      <c r="TAE8" s="63"/>
      <c r="TAF8" s="63"/>
      <c r="TAG8" s="63"/>
      <c r="TAH8" s="63"/>
      <c r="TAI8" s="63"/>
      <c r="TAJ8" s="63"/>
      <c r="TAK8" s="63"/>
      <c r="TAL8" s="63"/>
      <c r="TAM8" s="63"/>
      <c r="TAN8" s="63"/>
      <c r="TAO8" s="63"/>
      <c r="TAP8" s="63"/>
      <c r="TAQ8" s="63"/>
      <c r="TAR8" s="63"/>
      <c r="TAS8" s="63"/>
      <c r="TAT8" s="63"/>
      <c r="TAU8" s="63"/>
      <c r="TAV8" s="63"/>
      <c r="TAW8" s="63"/>
      <c r="TAX8" s="63"/>
      <c r="TAY8" s="63"/>
      <c r="TAZ8" s="63"/>
      <c r="TBA8" s="63"/>
      <c r="TBB8" s="63"/>
      <c r="TBC8" s="63"/>
      <c r="TBD8" s="63"/>
      <c r="TBE8" s="63"/>
      <c r="TBF8" s="63"/>
      <c r="TBG8" s="63"/>
      <c r="TBH8" s="63"/>
      <c r="TBI8" s="63"/>
      <c r="TBJ8" s="63"/>
      <c r="TBK8" s="63"/>
      <c r="TBL8" s="63"/>
      <c r="TBM8" s="63"/>
      <c r="TBN8" s="63"/>
      <c r="TBO8" s="63"/>
      <c r="TBP8" s="63"/>
      <c r="TBQ8" s="63"/>
      <c r="TBR8" s="63"/>
      <c r="TBS8" s="63"/>
      <c r="TBT8" s="63"/>
      <c r="TBU8" s="63"/>
      <c r="TBV8" s="63"/>
      <c r="TBW8" s="63"/>
      <c r="TBX8" s="63"/>
      <c r="TBY8" s="63"/>
      <c r="TBZ8" s="63"/>
      <c r="TCA8" s="63"/>
      <c r="TCB8" s="63"/>
      <c r="TCC8" s="63"/>
      <c r="TCD8" s="63"/>
      <c r="TCE8" s="63"/>
      <c r="TCF8" s="63"/>
      <c r="TCG8" s="63"/>
      <c r="TCH8" s="63"/>
      <c r="TCI8" s="63"/>
      <c r="TCJ8" s="63"/>
      <c r="TCK8" s="63"/>
      <c r="TCL8" s="63"/>
      <c r="TCM8" s="63"/>
      <c r="TCN8" s="63"/>
      <c r="TCO8" s="63"/>
      <c r="TCP8" s="63"/>
      <c r="TCQ8" s="63"/>
      <c r="TCR8" s="63"/>
      <c r="TCS8" s="63"/>
      <c r="TCT8" s="63"/>
      <c r="TCU8" s="63"/>
      <c r="TCV8" s="63"/>
      <c r="TCW8" s="63"/>
      <c r="TCX8" s="63"/>
      <c r="TCY8" s="63"/>
      <c r="TCZ8" s="63"/>
      <c r="TDA8" s="63"/>
      <c r="TDB8" s="63"/>
      <c r="TDC8" s="63"/>
      <c r="TDD8" s="63"/>
      <c r="TDE8" s="63"/>
      <c r="TDF8" s="63"/>
      <c r="TDG8" s="63"/>
      <c r="TDH8" s="63"/>
      <c r="TDI8" s="63"/>
      <c r="TDJ8" s="63"/>
      <c r="TDK8" s="63"/>
      <c r="TDL8" s="63"/>
      <c r="TDM8" s="63"/>
      <c r="TDN8" s="63"/>
      <c r="TDO8" s="63"/>
      <c r="TDP8" s="63"/>
      <c r="TDQ8" s="63"/>
      <c r="TDR8" s="63"/>
      <c r="TDS8" s="63"/>
      <c r="TDT8" s="63"/>
      <c r="TDU8" s="63"/>
      <c r="TDV8" s="63"/>
      <c r="TDW8" s="63"/>
      <c r="TDX8" s="63"/>
      <c r="TDY8" s="63"/>
      <c r="TDZ8" s="63"/>
      <c r="TEA8" s="63"/>
      <c r="TEB8" s="63"/>
      <c r="TEC8" s="63"/>
      <c r="TED8" s="63"/>
      <c r="TEE8" s="63"/>
      <c r="TEF8" s="63"/>
      <c r="TEG8" s="63"/>
      <c r="TEH8" s="63"/>
      <c r="TEI8" s="63"/>
      <c r="TEJ8" s="63"/>
      <c r="TEK8" s="63"/>
      <c r="TEL8" s="63"/>
      <c r="TEM8" s="63"/>
      <c r="TEN8" s="63"/>
      <c r="TEO8" s="63"/>
      <c r="TEP8" s="63"/>
      <c r="TEQ8" s="63"/>
      <c r="TER8" s="63"/>
      <c r="TES8" s="63"/>
      <c r="TET8" s="63"/>
      <c r="TEU8" s="63"/>
      <c r="TEV8" s="63"/>
      <c r="TEW8" s="63"/>
      <c r="TEX8" s="63"/>
      <c r="TEY8" s="63"/>
      <c r="TEZ8" s="63"/>
      <c r="TFA8" s="63"/>
      <c r="TFB8" s="63"/>
      <c r="TFC8" s="63"/>
      <c r="TFD8" s="63"/>
      <c r="TFE8" s="63"/>
      <c r="TFF8" s="63"/>
      <c r="TFG8" s="63"/>
      <c r="TFH8" s="63"/>
      <c r="TFI8" s="63"/>
      <c r="TFJ8" s="63"/>
      <c r="TFK8" s="63"/>
      <c r="TFL8" s="63"/>
      <c r="TFM8" s="63"/>
      <c r="TFN8" s="63"/>
      <c r="TFO8" s="63"/>
      <c r="TFP8" s="63"/>
      <c r="TFQ8" s="63"/>
      <c r="TFR8" s="63"/>
      <c r="TFS8" s="63"/>
      <c r="TFT8" s="63"/>
      <c r="TFU8" s="63"/>
      <c r="TFV8" s="63"/>
      <c r="TFW8" s="63"/>
      <c r="TFX8" s="63"/>
      <c r="TFY8" s="63"/>
      <c r="TFZ8" s="63"/>
      <c r="TGA8" s="63"/>
      <c r="TGB8" s="63"/>
      <c r="TGC8" s="63"/>
      <c r="TGD8" s="63"/>
      <c r="TGE8" s="63"/>
      <c r="TGF8" s="63"/>
      <c r="TGG8" s="63"/>
      <c r="TGH8" s="63"/>
      <c r="TGI8" s="63"/>
      <c r="TGJ8" s="63"/>
      <c r="TGK8" s="63"/>
      <c r="TGL8" s="63"/>
      <c r="TGM8" s="63"/>
      <c r="TGN8" s="63"/>
      <c r="TGO8" s="63"/>
      <c r="TGP8" s="63"/>
      <c r="TGQ8" s="63"/>
      <c r="TGR8" s="63"/>
      <c r="TGS8" s="63"/>
      <c r="TGT8" s="63"/>
      <c r="TGU8" s="63"/>
      <c r="TGV8" s="63"/>
      <c r="TGW8" s="63"/>
      <c r="TGX8" s="63"/>
      <c r="TGY8" s="63"/>
      <c r="TGZ8" s="63"/>
      <c r="THA8" s="63"/>
      <c r="THB8" s="63"/>
      <c r="THC8" s="63"/>
      <c r="THD8" s="63"/>
      <c r="THE8" s="63"/>
      <c r="THF8" s="63"/>
      <c r="THG8" s="63"/>
      <c r="THH8" s="63"/>
      <c r="THI8" s="63"/>
      <c r="THJ8" s="63"/>
      <c r="THK8" s="63"/>
      <c r="THL8" s="63"/>
      <c r="THM8" s="63"/>
      <c r="THN8" s="63"/>
      <c r="THO8" s="63"/>
      <c r="THP8" s="63"/>
      <c r="THQ8" s="63"/>
      <c r="THR8" s="63"/>
      <c r="THS8" s="63"/>
      <c r="THT8" s="63"/>
      <c r="THU8" s="63"/>
      <c r="THV8" s="63"/>
      <c r="THW8" s="63"/>
      <c r="THX8" s="63"/>
      <c r="THY8" s="63"/>
      <c r="THZ8" s="63"/>
      <c r="TIA8" s="63"/>
      <c r="TIB8" s="63"/>
      <c r="TIC8" s="63"/>
      <c r="TID8" s="63"/>
      <c r="TIE8" s="63"/>
      <c r="TIF8" s="63"/>
      <c r="TIG8" s="63"/>
      <c r="TIH8" s="63"/>
      <c r="TII8" s="63"/>
      <c r="TIJ8" s="63"/>
      <c r="TIK8" s="63"/>
      <c r="TIL8" s="63"/>
      <c r="TIM8" s="63"/>
      <c r="TIN8" s="63"/>
      <c r="TIO8" s="63"/>
      <c r="TIP8" s="63"/>
      <c r="TIQ8" s="63"/>
      <c r="TIR8" s="63"/>
      <c r="TIS8" s="63"/>
      <c r="TIT8" s="63"/>
      <c r="TIU8" s="63"/>
      <c r="TIV8" s="63"/>
      <c r="TIW8" s="63"/>
      <c r="TIX8" s="63"/>
      <c r="TIY8" s="63"/>
      <c r="TIZ8" s="63"/>
      <c r="TJA8" s="63"/>
      <c r="TJB8" s="63"/>
      <c r="TJC8" s="63"/>
      <c r="TJD8" s="63"/>
      <c r="TJE8" s="63"/>
      <c r="TJF8" s="63"/>
      <c r="TJG8" s="63"/>
      <c r="TJH8" s="63"/>
      <c r="TJI8" s="63"/>
      <c r="TJJ8" s="63"/>
      <c r="TJK8" s="63"/>
      <c r="TJL8" s="63"/>
      <c r="TJM8" s="63"/>
      <c r="TJN8" s="63"/>
      <c r="TJO8" s="63"/>
      <c r="TJP8" s="63"/>
      <c r="TJQ8" s="63"/>
      <c r="TJR8" s="63"/>
      <c r="TJS8" s="63"/>
      <c r="TJT8" s="63"/>
      <c r="TJU8" s="63"/>
      <c r="TJV8" s="63"/>
      <c r="TJW8" s="63"/>
      <c r="TJX8" s="63"/>
      <c r="TJY8" s="63"/>
      <c r="TJZ8" s="63"/>
      <c r="TKA8" s="63"/>
      <c r="TKB8" s="63"/>
      <c r="TKC8" s="63"/>
      <c r="TKD8" s="63"/>
      <c r="TKE8" s="63"/>
      <c r="TKF8" s="63"/>
      <c r="TKG8" s="63"/>
      <c r="TKH8" s="63"/>
      <c r="TKI8" s="63"/>
      <c r="TKJ8" s="63"/>
      <c r="TKK8" s="63"/>
      <c r="TKL8" s="63"/>
      <c r="TKM8" s="63"/>
      <c r="TKN8" s="63"/>
      <c r="TKO8" s="63"/>
      <c r="TKP8" s="63"/>
      <c r="TKQ8" s="63"/>
      <c r="TKR8" s="63"/>
      <c r="TKS8" s="63"/>
      <c r="TKT8" s="63"/>
      <c r="TKU8" s="63"/>
      <c r="TKV8" s="63"/>
      <c r="TKW8" s="63"/>
      <c r="TKX8" s="63"/>
      <c r="TKY8" s="63"/>
      <c r="TKZ8" s="63"/>
      <c r="TLA8" s="63"/>
      <c r="TLB8" s="63"/>
      <c r="TLC8" s="63"/>
      <c r="TLD8" s="63"/>
      <c r="TLE8" s="63"/>
      <c r="TLF8" s="63"/>
      <c r="TLG8" s="63"/>
      <c r="TLH8" s="63"/>
      <c r="TLI8" s="63"/>
      <c r="TLJ8" s="63"/>
      <c r="TLK8" s="63"/>
      <c r="TLL8" s="63"/>
      <c r="TLM8" s="63"/>
      <c r="TLN8" s="63"/>
      <c r="TLO8" s="63"/>
      <c r="TLP8" s="63"/>
      <c r="TLQ8" s="63"/>
      <c r="TLR8" s="63"/>
      <c r="TLS8" s="63"/>
      <c r="TLT8" s="63"/>
      <c r="TLU8" s="63"/>
      <c r="TLV8" s="63"/>
      <c r="TLW8" s="63"/>
      <c r="TLX8" s="63"/>
      <c r="TLY8" s="63"/>
      <c r="TLZ8" s="63"/>
      <c r="TMA8" s="63"/>
      <c r="TMB8" s="63"/>
      <c r="TMC8" s="63"/>
      <c r="TMD8" s="63"/>
      <c r="TME8" s="63"/>
      <c r="TMF8" s="63"/>
      <c r="TMG8" s="63"/>
      <c r="TMH8" s="63"/>
      <c r="TMI8" s="63"/>
      <c r="TMJ8" s="63"/>
      <c r="TMK8" s="63"/>
      <c r="TML8" s="63"/>
      <c r="TMM8" s="63"/>
      <c r="TMN8" s="63"/>
      <c r="TMO8" s="63"/>
      <c r="TMP8" s="63"/>
      <c r="TMQ8" s="63"/>
      <c r="TMR8" s="63"/>
      <c r="TMS8" s="63"/>
      <c r="TMT8" s="63"/>
      <c r="TMU8" s="63"/>
      <c r="TMV8" s="63"/>
      <c r="TMW8" s="63"/>
      <c r="TMX8" s="63"/>
      <c r="TMY8" s="63"/>
      <c r="TMZ8" s="63"/>
      <c r="TNA8" s="63"/>
      <c r="TNB8" s="63"/>
      <c r="TNC8" s="63"/>
      <c r="TND8" s="63"/>
      <c r="TNE8" s="63"/>
      <c r="TNF8" s="63"/>
      <c r="TNG8" s="63"/>
      <c r="TNH8" s="63"/>
      <c r="TNI8" s="63"/>
      <c r="TNJ8" s="63"/>
      <c r="TNK8" s="63"/>
      <c r="TNL8" s="63"/>
      <c r="TNM8" s="63"/>
      <c r="TNN8" s="63"/>
      <c r="TNO8" s="63"/>
      <c r="TNP8" s="63"/>
      <c r="TNQ8" s="63"/>
      <c r="TNR8" s="63"/>
      <c r="TNS8" s="63"/>
      <c r="TNT8" s="63"/>
      <c r="TNU8" s="63"/>
      <c r="TNV8" s="63"/>
      <c r="TNW8" s="63"/>
      <c r="TNX8" s="63"/>
      <c r="TNY8" s="63"/>
      <c r="TNZ8" s="63"/>
      <c r="TOA8" s="63"/>
      <c r="TOB8" s="63"/>
      <c r="TOC8" s="63"/>
      <c r="TOD8" s="63"/>
      <c r="TOE8" s="63"/>
      <c r="TOF8" s="63"/>
      <c r="TOG8" s="63"/>
      <c r="TOH8" s="63"/>
      <c r="TOI8" s="63"/>
      <c r="TOJ8" s="63"/>
      <c r="TOK8" s="63"/>
      <c r="TOL8" s="63"/>
      <c r="TOM8" s="63"/>
      <c r="TON8" s="63"/>
      <c r="TOO8" s="63"/>
      <c r="TOP8" s="63"/>
      <c r="TOQ8" s="63"/>
      <c r="TOR8" s="63"/>
      <c r="TOS8" s="63"/>
      <c r="TOT8" s="63"/>
      <c r="TOU8" s="63"/>
      <c r="TOV8" s="63"/>
      <c r="TOW8" s="63"/>
      <c r="TOX8" s="63"/>
      <c r="TOY8" s="63"/>
      <c r="TOZ8" s="63"/>
      <c r="TPA8" s="63"/>
      <c r="TPB8" s="63"/>
      <c r="TPC8" s="63"/>
      <c r="TPD8" s="63"/>
      <c r="TPE8" s="63"/>
      <c r="TPF8" s="63"/>
      <c r="TPG8" s="63"/>
      <c r="TPH8" s="63"/>
      <c r="TPI8" s="63"/>
      <c r="TPJ8" s="63"/>
      <c r="TPK8" s="63"/>
      <c r="TPL8" s="63"/>
      <c r="TPM8" s="63"/>
      <c r="TPN8" s="63"/>
      <c r="TPO8" s="63"/>
      <c r="TPP8" s="63"/>
      <c r="TPQ8" s="63"/>
      <c r="TPR8" s="63"/>
      <c r="TPS8" s="63"/>
      <c r="TPT8" s="63"/>
      <c r="TPU8" s="63"/>
      <c r="TPV8" s="63"/>
      <c r="TPW8" s="63"/>
      <c r="TPX8" s="63"/>
      <c r="TPY8" s="63"/>
      <c r="TPZ8" s="63"/>
      <c r="TQA8" s="63"/>
      <c r="TQB8" s="63"/>
      <c r="TQC8" s="63"/>
      <c r="TQD8" s="63"/>
      <c r="TQE8" s="63"/>
      <c r="TQF8" s="63"/>
      <c r="TQG8" s="63"/>
      <c r="TQH8" s="63"/>
      <c r="TQI8" s="63"/>
      <c r="TQJ8" s="63"/>
      <c r="TQK8" s="63"/>
      <c r="TQL8" s="63"/>
      <c r="TQM8" s="63"/>
      <c r="TQN8" s="63"/>
      <c r="TQO8" s="63"/>
      <c r="TQP8" s="63"/>
      <c r="TQQ8" s="63"/>
      <c r="TQR8" s="63"/>
      <c r="TQS8" s="63"/>
      <c r="TQT8" s="63"/>
      <c r="TQU8" s="63"/>
      <c r="TQV8" s="63"/>
      <c r="TQW8" s="63"/>
      <c r="TQX8" s="63"/>
      <c r="TQY8" s="63"/>
      <c r="TQZ8" s="63"/>
      <c r="TRA8" s="63"/>
      <c r="TRB8" s="63"/>
      <c r="TRC8" s="63"/>
      <c r="TRD8" s="63"/>
      <c r="TRE8" s="63"/>
      <c r="TRF8" s="63"/>
      <c r="TRG8" s="63"/>
      <c r="TRH8" s="63"/>
      <c r="TRI8" s="63"/>
      <c r="TRJ8" s="63"/>
      <c r="TRK8" s="63"/>
      <c r="TRL8" s="63"/>
      <c r="TRM8" s="63"/>
      <c r="TRN8" s="63"/>
      <c r="TRO8" s="63"/>
      <c r="TRP8" s="63"/>
      <c r="TRQ8" s="63"/>
      <c r="TRR8" s="63"/>
      <c r="TRS8" s="63"/>
      <c r="TRT8" s="63"/>
      <c r="TRU8" s="63"/>
      <c r="TRV8" s="63"/>
      <c r="TRW8" s="63"/>
      <c r="TRX8" s="63"/>
      <c r="TRY8" s="63"/>
      <c r="TRZ8" s="63"/>
      <c r="TSA8" s="63"/>
      <c r="TSB8" s="63"/>
      <c r="TSC8" s="63"/>
      <c r="TSD8" s="63"/>
      <c r="TSE8" s="63"/>
      <c r="TSF8" s="63"/>
      <c r="TSG8" s="63"/>
      <c r="TSH8" s="63"/>
      <c r="TSI8" s="63"/>
      <c r="TSJ8" s="63"/>
      <c r="TSK8" s="63"/>
      <c r="TSL8" s="63"/>
      <c r="TSM8" s="63"/>
      <c r="TSN8" s="63"/>
      <c r="TSO8" s="63"/>
      <c r="TSP8" s="63"/>
      <c r="TSQ8" s="63"/>
      <c r="TSR8" s="63"/>
      <c r="TSS8" s="63"/>
      <c r="TST8" s="63"/>
      <c r="TSU8" s="63"/>
      <c r="TSV8" s="63"/>
      <c r="TSW8" s="63"/>
      <c r="TSX8" s="63"/>
      <c r="TSY8" s="63"/>
      <c r="TSZ8" s="63"/>
      <c r="TTA8" s="63"/>
      <c r="TTB8" s="63"/>
      <c r="TTC8" s="63"/>
      <c r="TTD8" s="63"/>
      <c r="TTE8" s="63"/>
      <c r="TTF8" s="63"/>
      <c r="TTG8" s="63"/>
      <c r="TTH8" s="63"/>
      <c r="TTI8" s="63"/>
      <c r="TTJ8" s="63"/>
      <c r="TTK8" s="63"/>
      <c r="TTL8" s="63"/>
      <c r="TTM8" s="63"/>
      <c r="TTN8" s="63"/>
      <c r="TTO8" s="63"/>
      <c r="TTP8" s="63"/>
      <c r="TTQ8" s="63"/>
      <c r="TTR8" s="63"/>
      <c r="TTS8" s="63"/>
      <c r="TTT8" s="63"/>
      <c r="TTU8" s="63"/>
      <c r="TTV8" s="63"/>
      <c r="TTW8" s="63"/>
      <c r="TTX8" s="63"/>
      <c r="TTY8" s="63"/>
      <c r="TTZ8" s="63"/>
      <c r="TUA8" s="63"/>
      <c r="TUB8" s="63"/>
      <c r="TUC8" s="63"/>
      <c r="TUD8" s="63"/>
      <c r="TUE8" s="63"/>
      <c r="TUF8" s="63"/>
      <c r="TUG8" s="63"/>
      <c r="TUH8" s="63"/>
      <c r="TUI8" s="63"/>
      <c r="TUJ8" s="63"/>
      <c r="TUK8" s="63"/>
      <c r="TUL8" s="63"/>
      <c r="TUM8" s="63"/>
      <c r="TUN8" s="63"/>
      <c r="TUO8" s="63"/>
      <c r="TUP8" s="63"/>
      <c r="TUQ8" s="63"/>
      <c r="TUR8" s="63"/>
      <c r="TUS8" s="63"/>
      <c r="TUT8" s="63"/>
      <c r="TUU8" s="63"/>
      <c r="TUV8" s="63"/>
      <c r="TUW8" s="63"/>
      <c r="TUX8" s="63"/>
      <c r="TUY8" s="63"/>
      <c r="TUZ8" s="63"/>
      <c r="TVA8" s="63"/>
      <c r="TVB8" s="63"/>
      <c r="TVC8" s="63"/>
      <c r="TVD8" s="63"/>
      <c r="TVE8" s="63"/>
      <c r="TVF8" s="63"/>
      <c r="TVG8" s="63"/>
      <c r="TVH8" s="63"/>
      <c r="TVI8" s="63"/>
      <c r="TVJ8" s="63"/>
      <c r="TVK8" s="63"/>
      <c r="TVL8" s="63"/>
      <c r="TVM8" s="63"/>
      <c r="TVN8" s="63"/>
      <c r="TVO8" s="63"/>
      <c r="TVP8" s="63"/>
      <c r="TVQ8" s="63"/>
      <c r="TVR8" s="63"/>
      <c r="TVS8" s="63"/>
      <c r="TVT8" s="63"/>
      <c r="TVU8" s="63"/>
      <c r="TVV8" s="63"/>
      <c r="TVW8" s="63"/>
      <c r="TVX8" s="63"/>
      <c r="TVY8" s="63"/>
      <c r="TVZ8" s="63"/>
      <c r="TWA8" s="63"/>
      <c r="TWB8" s="63"/>
      <c r="TWC8" s="63"/>
      <c r="TWD8" s="63"/>
      <c r="TWE8" s="63"/>
      <c r="TWF8" s="63"/>
      <c r="TWG8" s="63"/>
      <c r="TWH8" s="63"/>
      <c r="TWI8" s="63"/>
      <c r="TWJ8" s="63"/>
      <c r="TWK8" s="63"/>
      <c r="TWL8" s="63"/>
      <c r="TWM8" s="63"/>
      <c r="TWN8" s="63"/>
      <c r="TWO8" s="63"/>
      <c r="TWP8" s="63"/>
      <c r="TWQ8" s="63"/>
      <c r="TWR8" s="63"/>
      <c r="TWS8" s="63"/>
      <c r="TWT8" s="63"/>
      <c r="TWU8" s="63"/>
      <c r="TWV8" s="63"/>
      <c r="TWW8" s="63"/>
      <c r="TWX8" s="63"/>
      <c r="TWY8" s="63"/>
      <c r="TWZ8" s="63"/>
      <c r="TXA8" s="63"/>
      <c r="TXB8" s="63"/>
      <c r="TXC8" s="63"/>
      <c r="TXD8" s="63"/>
      <c r="TXE8" s="63"/>
      <c r="TXF8" s="63"/>
      <c r="TXG8" s="63"/>
      <c r="TXH8" s="63"/>
      <c r="TXI8" s="63"/>
      <c r="TXJ8" s="63"/>
      <c r="TXK8" s="63"/>
      <c r="TXL8" s="63"/>
      <c r="TXM8" s="63"/>
      <c r="TXN8" s="63"/>
      <c r="TXO8" s="63"/>
      <c r="TXP8" s="63"/>
      <c r="TXQ8" s="63"/>
      <c r="TXR8" s="63"/>
      <c r="TXS8" s="63"/>
      <c r="TXT8" s="63"/>
      <c r="TXU8" s="63"/>
      <c r="TXV8" s="63"/>
      <c r="TXW8" s="63"/>
      <c r="TXX8" s="63"/>
      <c r="TXY8" s="63"/>
      <c r="TXZ8" s="63"/>
      <c r="TYA8" s="63"/>
      <c r="TYB8" s="63"/>
      <c r="TYC8" s="63"/>
      <c r="TYD8" s="63"/>
      <c r="TYE8" s="63"/>
      <c r="TYF8" s="63"/>
      <c r="TYG8" s="63"/>
      <c r="TYH8" s="63"/>
      <c r="TYI8" s="63"/>
      <c r="TYJ8" s="63"/>
      <c r="TYK8" s="63"/>
      <c r="TYL8" s="63"/>
      <c r="TYM8" s="63"/>
      <c r="TYN8" s="63"/>
      <c r="TYO8" s="63"/>
      <c r="TYP8" s="63"/>
      <c r="TYQ8" s="63"/>
      <c r="TYR8" s="63"/>
      <c r="TYS8" s="63"/>
      <c r="TYT8" s="63"/>
      <c r="TYU8" s="63"/>
      <c r="TYV8" s="63"/>
      <c r="TYW8" s="63"/>
      <c r="TYX8" s="63"/>
      <c r="TYY8" s="63"/>
      <c r="TYZ8" s="63"/>
      <c r="TZA8" s="63"/>
      <c r="TZB8" s="63"/>
      <c r="TZC8" s="63"/>
      <c r="TZD8" s="63"/>
      <c r="TZE8" s="63"/>
      <c r="TZF8" s="63"/>
      <c r="TZG8" s="63"/>
      <c r="TZH8" s="63"/>
      <c r="TZI8" s="63"/>
      <c r="TZJ8" s="63"/>
      <c r="TZK8" s="63"/>
      <c r="TZL8" s="63"/>
      <c r="TZM8" s="63"/>
      <c r="TZN8" s="63"/>
      <c r="TZO8" s="63"/>
      <c r="TZP8" s="63"/>
      <c r="TZQ8" s="63"/>
      <c r="TZR8" s="63"/>
      <c r="TZS8" s="63"/>
      <c r="TZT8" s="63"/>
      <c r="TZU8" s="63"/>
      <c r="TZV8" s="63"/>
      <c r="TZW8" s="63"/>
      <c r="TZX8" s="63"/>
      <c r="TZY8" s="63"/>
      <c r="TZZ8" s="63"/>
      <c r="UAA8" s="63"/>
      <c r="UAB8" s="63"/>
      <c r="UAC8" s="63"/>
      <c r="UAD8" s="63"/>
      <c r="UAE8" s="63"/>
      <c r="UAF8" s="63"/>
      <c r="UAG8" s="63"/>
      <c r="UAH8" s="63"/>
      <c r="UAI8" s="63"/>
      <c r="UAJ8" s="63"/>
      <c r="UAK8" s="63"/>
      <c r="UAL8" s="63"/>
      <c r="UAM8" s="63"/>
      <c r="UAN8" s="63"/>
      <c r="UAO8" s="63"/>
      <c r="UAP8" s="63"/>
      <c r="UAQ8" s="63"/>
      <c r="UAR8" s="63"/>
      <c r="UAS8" s="63"/>
      <c r="UAT8" s="63"/>
      <c r="UAU8" s="63"/>
      <c r="UAV8" s="63"/>
      <c r="UAW8" s="63"/>
      <c r="UAX8" s="63"/>
      <c r="UAY8" s="63"/>
      <c r="UAZ8" s="63"/>
      <c r="UBA8" s="63"/>
      <c r="UBB8" s="63"/>
      <c r="UBC8" s="63"/>
      <c r="UBD8" s="63"/>
      <c r="UBE8" s="63"/>
      <c r="UBF8" s="63"/>
      <c r="UBG8" s="63"/>
      <c r="UBH8" s="63"/>
      <c r="UBI8" s="63"/>
      <c r="UBJ8" s="63"/>
      <c r="UBK8" s="63"/>
      <c r="UBL8" s="63"/>
      <c r="UBM8" s="63"/>
      <c r="UBN8" s="63"/>
      <c r="UBO8" s="63"/>
      <c r="UBP8" s="63"/>
      <c r="UBQ8" s="63"/>
      <c r="UBR8" s="63"/>
      <c r="UBS8" s="63"/>
      <c r="UBT8" s="63"/>
      <c r="UBU8" s="63"/>
      <c r="UBV8" s="63"/>
      <c r="UBW8" s="63"/>
      <c r="UBX8" s="63"/>
      <c r="UBY8" s="63"/>
      <c r="UBZ8" s="63"/>
      <c r="UCA8" s="63"/>
      <c r="UCB8" s="63"/>
      <c r="UCC8" s="63"/>
      <c r="UCD8" s="63"/>
      <c r="UCE8" s="63"/>
      <c r="UCF8" s="63"/>
      <c r="UCG8" s="63"/>
      <c r="UCH8" s="63"/>
      <c r="UCI8" s="63"/>
      <c r="UCJ8" s="63"/>
      <c r="UCK8" s="63"/>
      <c r="UCL8" s="63"/>
      <c r="UCM8" s="63"/>
      <c r="UCN8" s="63"/>
      <c r="UCO8" s="63"/>
      <c r="UCP8" s="63"/>
      <c r="UCQ8" s="63"/>
      <c r="UCR8" s="63"/>
      <c r="UCS8" s="63"/>
      <c r="UCT8" s="63"/>
      <c r="UCU8" s="63"/>
      <c r="UCV8" s="63"/>
      <c r="UCW8" s="63"/>
      <c r="UCX8" s="63"/>
      <c r="UCY8" s="63"/>
      <c r="UCZ8" s="63"/>
      <c r="UDA8" s="63"/>
      <c r="UDB8" s="63"/>
      <c r="UDC8" s="63"/>
      <c r="UDD8" s="63"/>
      <c r="UDE8" s="63"/>
      <c r="UDF8" s="63"/>
      <c r="UDG8" s="63"/>
      <c r="UDH8" s="63"/>
      <c r="UDI8" s="63"/>
      <c r="UDJ8" s="63"/>
      <c r="UDK8" s="63"/>
      <c r="UDL8" s="63"/>
      <c r="UDM8" s="63"/>
      <c r="UDN8" s="63"/>
      <c r="UDO8" s="63"/>
      <c r="UDP8" s="63"/>
      <c r="UDQ8" s="63"/>
      <c r="UDR8" s="63"/>
      <c r="UDS8" s="63"/>
      <c r="UDT8" s="63"/>
      <c r="UDU8" s="63"/>
      <c r="UDV8" s="63"/>
      <c r="UDW8" s="63"/>
      <c r="UDX8" s="63"/>
      <c r="UDY8" s="63"/>
      <c r="UDZ8" s="63"/>
      <c r="UEA8" s="63"/>
      <c r="UEB8" s="63"/>
      <c r="UEC8" s="63"/>
      <c r="UED8" s="63"/>
      <c r="UEE8" s="63"/>
      <c r="UEF8" s="63"/>
      <c r="UEG8" s="63"/>
      <c r="UEH8" s="63"/>
      <c r="UEI8" s="63"/>
      <c r="UEJ8" s="63"/>
      <c r="UEK8" s="63"/>
      <c r="UEL8" s="63"/>
      <c r="UEM8" s="63"/>
      <c r="UEN8" s="63"/>
      <c r="UEO8" s="63"/>
      <c r="UEP8" s="63"/>
      <c r="UEQ8" s="63"/>
      <c r="UER8" s="63"/>
      <c r="UES8" s="63"/>
      <c r="UET8" s="63"/>
      <c r="UEU8" s="63"/>
      <c r="UEV8" s="63"/>
      <c r="UEW8" s="63"/>
      <c r="UEX8" s="63"/>
      <c r="UEY8" s="63"/>
      <c r="UEZ8" s="63"/>
      <c r="UFA8" s="63"/>
      <c r="UFB8" s="63"/>
      <c r="UFC8" s="63"/>
      <c r="UFD8" s="63"/>
      <c r="UFE8" s="63"/>
      <c r="UFF8" s="63"/>
      <c r="UFG8" s="63"/>
      <c r="UFH8" s="63"/>
      <c r="UFI8" s="63"/>
      <c r="UFJ8" s="63"/>
      <c r="UFK8" s="63"/>
      <c r="UFL8" s="63"/>
      <c r="UFM8" s="63"/>
      <c r="UFN8" s="63"/>
      <c r="UFO8" s="63"/>
      <c r="UFP8" s="63"/>
      <c r="UFQ8" s="63"/>
      <c r="UFR8" s="63"/>
      <c r="UFS8" s="63"/>
      <c r="UFT8" s="63"/>
      <c r="UFU8" s="63"/>
      <c r="UFV8" s="63"/>
      <c r="UFW8" s="63"/>
      <c r="UFX8" s="63"/>
      <c r="UFY8" s="63"/>
      <c r="UFZ8" s="63"/>
      <c r="UGA8" s="63"/>
      <c r="UGB8" s="63"/>
      <c r="UGC8" s="63"/>
      <c r="UGD8" s="63"/>
      <c r="UGE8" s="63"/>
      <c r="UGF8" s="63"/>
      <c r="UGG8" s="63"/>
      <c r="UGH8" s="63"/>
      <c r="UGI8" s="63"/>
      <c r="UGJ8" s="63"/>
      <c r="UGK8" s="63"/>
      <c r="UGL8" s="63"/>
      <c r="UGM8" s="63"/>
      <c r="UGN8" s="63"/>
      <c r="UGO8" s="63"/>
      <c r="UGP8" s="63"/>
      <c r="UGQ8" s="63"/>
      <c r="UGR8" s="63"/>
      <c r="UGS8" s="63"/>
      <c r="UGT8" s="63"/>
      <c r="UGU8" s="63"/>
      <c r="UGV8" s="63"/>
      <c r="UGW8" s="63"/>
      <c r="UGX8" s="63"/>
      <c r="UGY8" s="63"/>
      <c r="UGZ8" s="63"/>
      <c r="UHA8" s="63"/>
      <c r="UHB8" s="63"/>
      <c r="UHC8" s="63"/>
      <c r="UHD8" s="63"/>
      <c r="UHE8" s="63"/>
      <c r="UHF8" s="63"/>
      <c r="UHG8" s="63"/>
      <c r="UHH8" s="63"/>
      <c r="UHI8" s="63"/>
      <c r="UHJ8" s="63"/>
      <c r="UHK8" s="63"/>
      <c r="UHL8" s="63"/>
      <c r="UHM8" s="63"/>
      <c r="UHN8" s="63"/>
      <c r="UHO8" s="63"/>
      <c r="UHP8" s="63"/>
      <c r="UHQ8" s="63"/>
      <c r="UHR8" s="63"/>
      <c r="UHS8" s="63"/>
      <c r="UHT8" s="63"/>
      <c r="UHU8" s="63"/>
      <c r="UHV8" s="63"/>
      <c r="UHW8" s="63"/>
      <c r="UHX8" s="63"/>
      <c r="UHY8" s="63"/>
      <c r="UHZ8" s="63"/>
      <c r="UIA8" s="63"/>
      <c r="UIB8" s="63"/>
      <c r="UIC8" s="63"/>
      <c r="UID8" s="63"/>
      <c r="UIE8" s="63"/>
      <c r="UIF8" s="63"/>
      <c r="UIG8" s="63"/>
      <c r="UIH8" s="63"/>
      <c r="UII8" s="63"/>
      <c r="UIJ8" s="63"/>
      <c r="UIK8" s="63"/>
      <c r="UIL8" s="63"/>
      <c r="UIM8" s="63"/>
      <c r="UIN8" s="63"/>
      <c r="UIO8" s="63"/>
      <c r="UIP8" s="63"/>
      <c r="UIQ8" s="63"/>
      <c r="UIR8" s="63"/>
      <c r="UIS8" s="63"/>
      <c r="UIT8" s="63"/>
      <c r="UIU8" s="63"/>
      <c r="UIV8" s="63"/>
      <c r="UIW8" s="63"/>
      <c r="UIX8" s="63"/>
      <c r="UIY8" s="63"/>
      <c r="UIZ8" s="63"/>
      <c r="UJA8" s="63"/>
      <c r="UJB8" s="63"/>
      <c r="UJC8" s="63"/>
      <c r="UJD8" s="63"/>
      <c r="UJE8" s="63"/>
      <c r="UJF8" s="63"/>
      <c r="UJG8" s="63"/>
      <c r="UJH8" s="63"/>
      <c r="UJI8" s="63"/>
      <c r="UJJ8" s="63"/>
      <c r="UJK8" s="63"/>
      <c r="UJL8" s="63"/>
      <c r="UJM8" s="63"/>
      <c r="UJN8" s="63"/>
      <c r="UJO8" s="63"/>
      <c r="UJP8" s="63"/>
      <c r="UJQ8" s="63"/>
      <c r="UJR8" s="63"/>
      <c r="UJS8" s="63"/>
      <c r="UJT8" s="63"/>
      <c r="UJU8" s="63"/>
      <c r="UJV8" s="63"/>
      <c r="UJW8" s="63"/>
      <c r="UJX8" s="63"/>
      <c r="UJY8" s="63"/>
      <c r="UJZ8" s="63"/>
      <c r="UKA8" s="63"/>
      <c r="UKB8" s="63"/>
      <c r="UKC8" s="63"/>
      <c r="UKD8" s="63"/>
      <c r="UKE8" s="63"/>
      <c r="UKF8" s="63"/>
      <c r="UKG8" s="63"/>
      <c r="UKH8" s="63"/>
      <c r="UKI8" s="63"/>
      <c r="UKJ8" s="63"/>
      <c r="UKK8" s="63"/>
      <c r="UKL8" s="63"/>
      <c r="UKM8" s="63"/>
      <c r="UKN8" s="63"/>
      <c r="UKO8" s="63"/>
      <c r="UKP8" s="63"/>
      <c r="UKQ8" s="63"/>
      <c r="UKR8" s="63"/>
      <c r="UKS8" s="63"/>
      <c r="UKT8" s="63"/>
      <c r="UKU8" s="63"/>
      <c r="UKV8" s="63"/>
      <c r="UKW8" s="63"/>
      <c r="UKX8" s="63"/>
      <c r="UKY8" s="63"/>
      <c r="UKZ8" s="63"/>
      <c r="ULA8" s="63"/>
      <c r="ULB8" s="63"/>
      <c r="ULC8" s="63"/>
      <c r="ULD8" s="63"/>
      <c r="ULE8" s="63"/>
      <c r="ULF8" s="63"/>
      <c r="ULG8" s="63"/>
      <c r="ULH8" s="63"/>
      <c r="ULI8" s="63"/>
      <c r="ULJ8" s="63"/>
      <c r="ULK8" s="63"/>
      <c r="ULL8" s="63"/>
      <c r="ULM8" s="63"/>
      <c r="ULN8" s="63"/>
      <c r="ULO8" s="63"/>
      <c r="ULP8" s="63"/>
      <c r="ULQ8" s="63"/>
      <c r="ULR8" s="63"/>
      <c r="ULS8" s="63"/>
      <c r="ULT8" s="63"/>
      <c r="ULU8" s="63"/>
      <c r="ULV8" s="63"/>
      <c r="ULW8" s="63"/>
      <c r="ULX8" s="63"/>
      <c r="ULY8" s="63"/>
      <c r="ULZ8" s="63"/>
      <c r="UMA8" s="63"/>
      <c r="UMB8" s="63"/>
      <c r="UMC8" s="63"/>
      <c r="UMD8" s="63"/>
      <c r="UME8" s="63"/>
      <c r="UMF8" s="63"/>
      <c r="UMG8" s="63"/>
      <c r="UMH8" s="63"/>
      <c r="UMI8" s="63"/>
      <c r="UMJ8" s="63"/>
      <c r="UMK8" s="63"/>
      <c r="UML8" s="63"/>
      <c r="UMM8" s="63"/>
      <c r="UMN8" s="63"/>
      <c r="UMO8" s="63"/>
      <c r="UMP8" s="63"/>
      <c r="UMQ8" s="63"/>
      <c r="UMR8" s="63"/>
      <c r="UMS8" s="63"/>
      <c r="UMT8" s="63"/>
      <c r="UMU8" s="63"/>
      <c r="UMV8" s="63"/>
      <c r="UMW8" s="63"/>
      <c r="UMX8" s="63"/>
      <c r="UMY8" s="63"/>
      <c r="UMZ8" s="63"/>
      <c r="UNA8" s="63"/>
      <c r="UNB8" s="63"/>
      <c r="UNC8" s="63"/>
      <c r="UND8" s="63"/>
      <c r="UNE8" s="63"/>
      <c r="UNF8" s="63"/>
      <c r="UNG8" s="63"/>
      <c r="UNH8" s="63"/>
      <c r="UNI8" s="63"/>
      <c r="UNJ8" s="63"/>
      <c r="UNK8" s="63"/>
      <c r="UNL8" s="63"/>
      <c r="UNM8" s="63"/>
      <c r="UNN8" s="63"/>
      <c r="UNO8" s="63"/>
      <c r="UNP8" s="63"/>
      <c r="UNQ8" s="63"/>
      <c r="UNR8" s="63"/>
      <c r="UNS8" s="63"/>
      <c r="UNT8" s="63"/>
      <c r="UNU8" s="63"/>
      <c r="UNV8" s="63"/>
      <c r="UNW8" s="63"/>
      <c r="UNX8" s="63"/>
      <c r="UNY8" s="63"/>
      <c r="UNZ8" s="63"/>
      <c r="UOA8" s="63"/>
      <c r="UOB8" s="63"/>
      <c r="UOC8" s="63"/>
      <c r="UOD8" s="63"/>
      <c r="UOE8" s="63"/>
      <c r="UOF8" s="63"/>
      <c r="UOG8" s="63"/>
      <c r="UOH8" s="63"/>
      <c r="UOI8" s="63"/>
      <c r="UOJ8" s="63"/>
      <c r="UOK8" s="63"/>
      <c r="UOL8" s="63"/>
      <c r="UOM8" s="63"/>
      <c r="UON8" s="63"/>
      <c r="UOO8" s="63"/>
      <c r="UOP8" s="63"/>
      <c r="UOQ8" s="63"/>
      <c r="UOR8" s="63"/>
      <c r="UOS8" s="63"/>
      <c r="UOT8" s="63"/>
      <c r="UOU8" s="63"/>
      <c r="UOV8" s="63"/>
      <c r="UOW8" s="63"/>
      <c r="UOX8" s="63"/>
      <c r="UOY8" s="63"/>
      <c r="UOZ8" s="63"/>
      <c r="UPA8" s="63"/>
      <c r="UPB8" s="63"/>
      <c r="UPC8" s="63"/>
      <c r="UPD8" s="63"/>
      <c r="UPE8" s="63"/>
      <c r="UPF8" s="63"/>
      <c r="UPG8" s="63"/>
      <c r="UPH8" s="63"/>
      <c r="UPI8" s="63"/>
      <c r="UPJ8" s="63"/>
      <c r="UPK8" s="63"/>
      <c r="UPL8" s="63"/>
      <c r="UPM8" s="63"/>
      <c r="UPN8" s="63"/>
      <c r="UPO8" s="63"/>
      <c r="UPP8" s="63"/>
      <c r="UPQ8" s="63"/>
      <c r="UPR8" s="63"/>
      <c r="UPS8" s="63"/>
      <c r="UPT8" s="63"/>
      <c r="UPU8" s="63"/>
      <c r="UPV8" s="63"/>
      <c r="UPW8" s="63"/>
      <c r="UPX8" s="63"/>
      <c r="UPY8" s="63"/>
      <c r="UPZ8" s="63"/>
      <c r="UQA8" s="63"/>
      <c r="UQB8" s="63"/>
      <c r="UQC8" s="63"/>
      <c r="UQD8" s="63"/>
      <c r="UQE8" s="63"/>
      <c r="UQF8" s="63"/>
      <c r="UQG8" s="63"/>
      <c r="UQH8" s="63"/>
      <c r="UQI8" s="63"/>
      <c r="UQJ8" s="63"/>
      <c r="UQK8" s="63"/>
      <c r="UQL8" s="63"/>
      <c r="UQM8" s="63"/>
      <c r="UQN8" s="63"/>
      <c r="UQO8" s="63"/>
      <c r="UQP8" s="63"/>
      <c r="UQQ8" s="63"/>
      <c r="UQR8" s="63"/>
      <c r="UQS8" s="63"/>
      <c r="UQT8" s="63"/>
      <c r="UQU8" s="63"/>
      <c r="UQV8" s="63"/>
      <c r="UQW8" s="63"/>
      <c r="UQX8" s="63"/>
      <c r="UQY8" s="63"/>
      <c r="UQZ8" s="63"/>
      <c r="URA8" s="63"/>
      <c r="URB8" s="63"/>
      <c r="URC8" s="63"/>
      <c r="URD8" s="63"/>
      <c r="URE8" s="63"/>
      <c r="URF8" s="63"/>
      <c r="URG8" s="63"/>
      <c r="URH8" s="63"/>
      <c r="URI8" s="63"/>
      <c r="URJ8" s="63"/>
      <c r="URK8" s="63"/>
      <c r="URL8" s="63"/>
      <c r="URM8" s="63"/>
      <c r="URN8" s="63"/>
      <c r="URO8" s="63"/>
      <c r="URP8" s="63"/>
      <c r="URQ8" s="63"/>
      <c r="URR8" s="63"/>
      <c r="URS8" s="63"/>
      <c r="URT8" s="63"/>
      <c r="URU8" s="63"/>
      <c r="URV8" s="63"/>
      <c r="URW8" s="63"/>
      <c r="URX8" s="63"/>
      <c r="URY8" s="63"/>
      <c r="URZ8" s="63"/>
      <c r="USA8" s="63"/>
      <c r="USB8" s="63"/>
      <c r="USC8" s="63"/>
      <c r="USD8" s="63"/>
      <c r="USE8" s="63"/>
      <c r="USF8" s="63"/>
      <c r="USG8" s="63"/>
      <c r="USH8" s="63"/>
      <c r="USI8" s="63"/>
      <c r="USJ8" s="63"/>
      <c r="USK8" s="63"/>
      <c r="USL8" s="63"/>
      <c r="USM8" s="63"/>
      <c r="USN8" s="63"/>
      <c r="USO8" s="63"/>
      <c r="USP8" s="63"/>
      <c r="USQ8" s="63"/>
      <c r="USR8" s="63"/>
      <c r="USS8" s="63"/>
      <c r="UST8" s="63"/>
      <c r="USU8" s="63"/>
      <c r="USV8" s="63"/>
      <c r="USW8" s="63"/>
      <c r="USX8" s="63"/>
      <c r="USY8" s="63"/>
      <c r="USZ8" s="63"/>
      <c r="UTA8" s="63"/>
      <c r="UTB8" s="63"/>
      <c r="UTC8" s="63"/>
      <c r="UTD8" s="63"/>
      <c r="UTE8" s="63"/>
      <c r="UTF8" s="63"/>
      <c r="UTG8" s="63"/>
      <c r="UTH8" s="63"/>
      <c r="UTI8" s="63"/>
      <c r="UTJ8" s="63"/>
      <c r="UTK8" s="63"/>
      <c r="UTL8" s="63"/>
      <c r="UTM8" s="63"/>
      <c r="UTN8" s="63"/>
      <c r="UTO8" s="63"/>
      <c r="UTP8" s="63"/>
      <c r="UTQ8" s="63"/>
      <c r="UTR8" s="63"/>
      <c r="UTS8" s="63"/>
      <c r="UTT8" s="63"/>
      <c r="UTU8" s="63"/>
      <c r="UTV8" s="63"/>
      <c r="UTW8" s="63"/>
      <c r="UTX8" s="63"/>
      <c r="UTY8" s="63"/>
      <c r="UTZ8" s="63"/>
      <c r="UUA8" s="63"/>
      <c r="UUB8" s="63"/>
      <c r="UUC8" s="63"/>
      <c r="UUD8" s="63"/>
      <c r="UUE8" s="63"/>
      <c r="UUF8" s="63"/>
      <c r="UUG8" s="63"/>
      <c r="UUH8" s="63"/>
      <c r="UUI8" s="63"/>
      <c r="UUJ8" s="63"/>
      <c r="UUK8" s="63"/>
      <c r="UUL8" s="63"/>
      <c r="UUM8" s="63"/>
      <c r="UUN8" s="63"/>
      <c r="UUO8" s="63"/>
      <c r="UUP8" s="63"/>
      <c r="UUQ8" s="63"/>
      <c r="UUR8" s="63"/>
      <c r="UUS8" s="63"/>
      <c r="UUT8" s="63"/>
      <c r="UUU8" s="63"/>
      <c r="UUV8" s="63"/>
      <c r="UUW8" s="63"/>
      <c r="UUX8" s="63"/>
      <c r="UUY8" s="63"/>
      <c r="UUZ8" s="63"/>
      <c r="UVA8" s="63"/>
      <c r="UVB8" s="63"/>
      <c r="UVC8" s="63"/>
      <c r="UVD8" s="63"/>
      <c r="UVE8" s="63"/>
      <c r="UVF8" s="63"/>
      <c r="UVG8" s="63"/>
      <c r="UVH8" s="63"/>
      <c r="UVI8" s="63"/>
      <c r="UVJ8" s="63"/>
      <c r="UVK8" s="63"/>
      <c r="UVL8" s="63"/>
      <c r="UVM8" s="63"/>
      <c r="UVN8" s="63"/>
      <c r="UVO8" s="63"/>
      <c r="UVP8" s="63"/>
      <c r="UVQ8" s="63"/>
      <c r="UVR8" s="63"/>
      <c r="UVS8" s="63"/>
      <c r="UVT8" s="63"/>
      <c r="UVU8" s="63"/>
      <c r="UVV8" s="63"/>
      <c r="UVW8" s="63"/>
      <c r="UVX8" s="63"/>
      <c r="UVY8" s="63"/>
      <c r="UVZ8" s="63"/>
      <c r="UWA8" s="63"/>
      <c r="UWB8" s="63"/>
      <c r="UWC8" s="63"/>
      <c r="UWD8" s="63"/>
      <c r="UWE8" s="63"/>
      <c r="UWF8" s="63"/>
      <c r="UWG8" s="63"/>
      <c r="UWH8" s="63"/>
      <c r="UWI8" s="63"/>
      <c r="UWJ8" s="63"/>
      <c r="UWK8" s="63"/>
      <c r="UWL8" s="63"/>
      <c r="UWM8" s="63"/>
      <c r="UWN8" s="63"/>
      <c r="UWO8" s="63"/>
      <c r="UWP8" s="63"/>
      <c r="UWQ8" s="63"/>
      <c r="UWR8" s="63"/>
      <c r="UWS8" s="63"/>
      <c r="UWT8" s="63"/>
      <c r="UWU8" s="63"/>
      <c r="UWV8" s="63"/>
      <c r="UWW8" s="63"/>
      <c r="UWX8" s="63"/>
      <c r="UWY8" s="63"/>
      <c r="UWZ8" s="63"/>
      <c r="UXA8" s="63"/>
      <c r="UXB8" s="63"/>
      <c r="UXC8" s="63"/>
      <c r="UXD8" s="63"/>
      <c r="UXE8" s="63"/>
      <c r="UXF8" s="63"/>
      <c r="UXG8" s="63"/>
      <c r="UXH8" s="63"/>
      <c r="UXI8" s="63"/>
      <c r="UXJ8" s="63"/>
      <c r="UXK8" s="63"/>
      <c r="UXL8" s="63"/>
      <c r="UXM8" s="63"/>
      <c r="UXN8" s="63"/>
      <c r="UXO8" s="63"/>
      <c r="UXP8" s="63"/>
      <c r="UXQ8" s="63"/>
      <c r="UXR8" s="63"/>
      <c r="UXS8" s="63"/>
      <c r="UXT8" s="63"/>
      <c r="UXU8" s="63"/>
      <c r="UXV8" s="63"/>
      <c r="UXW8" s="63"/>
      <c r="UXX8" s="63"/>
      <c r="UXY8" s="63"/>
      <c r="UXZ8" s="63"/>
      <c r="UYA8" s="63"/>
      <c r="UYB8" s="63"/>
      <c r="UYC8" s="63"/>
      <c r="UYD8" s="63"/>
      <c r="UYE8" s="63"/>
      <c r="UYF8" s="63"/>
      <c r="UYG8" s="63"/>
      <c r="UYH8" s="63"/>
      <c r="UYI8" s="63"/>
      <c r="UYJ8" s="63"/>
      <c r="UYK8" s="63"/>
      <c r="UYL8" s="63"/>
      <c r="UYM8" s="63"/>
      <c r="UYN8" s="63"/>
      <c r="UYO8" s="63"/>
      <c r="UYP8" s="63"/>
      <c r="UYQ8" s="63"/>
      <c r="UYR8" s="63"/>
      <c r="UYS8" s="63"/>
      <c r="UYT8" s="63"/>
      <c r="UYU8" s="63"/>
      <c r="UYV8" s="63"/>
      <c r="UYW8" s="63"/>
      <c r="UYX8" s="63"/>
      <c r="UYY8" s="63"/>
      <c r="UYZ8" s="63"/>
      <c r="UZA8" s="63"/>
      <c r="UZB8" s="63"/>
      <c r="UZC8" s="63"/>
      <c r="UZD8" s="63"/>
      <c r="UZE8" s="63"/>
      <c r="UZF8" s="63"/>
      <c r="UZG8" s="63"/>
      <c r="UZH8" s="63"/>
      <c r="UZI8" s="63"/>
      <c r="UZJ8" s="63"/>
      <c r="UZK8" s="63"/>
      <c r="UZL8" s="63"/>
      <c r="UZM8" s="63"/>
      <c r="UZN8" s="63"/>
      <c r="UZO8" s="63"/>
      <c r="UZP8" s="63"/>
      <c r="UZQ8" s="63"/>
      <c r="UZR8" s="63"/>
      <c r="UZS8" s="63"/>
      <c r="UZT8" s="63"/>
      <c r="UZU8" s="63"/>
      <c r="UZV8" s="63"/>
      <c r="UZW8" s="63"/>
      <c r="UZX8" s="63"/>
      <c r="UZY8" s="63"/>
      <c r="UZZ8" s="63"/>
      <c r="VAA8" s="63"/>
      <c r="VAB8" s="63"/>
      <c r="VAC8" s="63"/>
      <c r="VAD8" s="63"/>
      <c r="VAE8" s="63"/>
      <c r="VAF8" s="63"/>
      <c r="VAG8" s="63"/>
      <c r="VAH8" s="63"/>
      <c r="VAI8" s="63"/>
      <c r="VAJ8" s="63"/>
      <c r="VAK8" s="63"/>
      <c r="VAL8" s="63"/>
      <c r="VAM8" s="63"/>
      <c r="VAN8" s="63"/>
      <c r="VAO8" s="63"/>
      <c r="VAP8" s="63"/>
      <c r="VAQ8" s="63"/>
      <c r="VAR8" s="63"/>
      <c r="VAS8" s="63"/>
      <c r="VAT8" s="63"/>
      <c r="VAU8" s="63"/>
      <c r="VAV8" s="63"/>
      <c r="VAW8" s="63"/>
      <c r="VAX8" s="63"/>
      <c r="VAY8" s="63"/>
      <c r="VAZ8" s="63"/>
      <c r="VBA8" s="63"/>
      <c r="VBB8" s="63"/>
      <c r="VBC8" s="63"/>
      <c r="VBD8" s="63"/>
      <c r="VBE8" s="63"/>
      <c r="VBF8" s="63"/>
      <c r="VBG8" s="63"/>
      <c r="VBH8" s="63"/>
      <c r="VBI8" s="63"/>
      <c r="VBJ8" s="63"/>
      <c r="VBK8" s="63"/>
      <c r="VBL8" s="63"/>
      <c r="VBM8" s="63"/>
      <c r="VBN8" s="63"/>
      <c r="VBO8" s="63"/>
      <c r="VBP8" s="63"/>
      <c r="VBQ8" s="63"/>
      <c r="VBR8" s="63"/>
      <c r="VBS8" s="63"/>
      <c r="VBT8" s="63"/>
      <c r="VBU8" s="63"/>
      <c r="VBV8" s="63"/>
      <c r="VBW8" s="63"/>
      <c r="VBX8" s="63"/>
      <c r="VBY8" s="63"/>
      <c r="VBZ8" s="63"/>
      <c r="VCA8" s="63"/>
      <c r="VCB8" s="63"/>
      <c r="VCC8" s="63"/>
      <c r="VCD8" s="63"/>
      <c r="VCE8" s="63"/>
      <c r="VCF8" s="63"/>
      <c r="VCG8" s="63"/>
      <c r="VCH8" s="63"/>
      <c r="VCI8" s="63"/>
      <c r="VCJ8" s="63"/>
      <c r="VCK8" s="63"/>
      <c r="VCL8" s="63"/>
      <c r="VCM8" s="63"/>
      <c r="VCN8" s="63"/>
      <c r="VCO8" s="63"/>
      <c r="VCP8" s="63"/>
      <c r="VCQ8" s="63"/>
      <c r="VCR8" s="63"/>
      <c r="VCS8" s="63"/>
      <c r="VCT8" s="63"/>
      <c r="VCU8" s="63"/>
      <c r="VCV8" s="63"/>
      <c r="VCW8" s="63"/>
      <c r="VCX8" s="63"/>
      <c r="VCY8" s="63"/>
      <c r="VCZ8" s="63"/>
      <c r="VDA8" s="63"/>
      <c r="VDB8" s="63"/>
      <c r="VDC8" s="63"/>
      <c r="VDD8" s="63"/>
      <c r="VDE8" s="63"/>
      <c r="VDF8" s="63"/>
      <c r="VDG8" s="63"/>
      <c r="VDH8" s="63"/>
      <c r="VDI8" s="63"/>
      <c r="VDJ8" s="63"/>
      <c r="VDK8" s="63"/>
      <c r="VDL8" s="63"/>
      <c r="VDM8" s="63"/>
      <c r="VDN8" s="63"/>
      <c r="VDO8" s="63"/>
      <c r="VDP8" s="63"/>
      <c r="VDQ8" s="63"/>
      <c r="VDR8" s="63"/>
      <c r="VDS8" s="63"/>
      <c r="VDT8" s="63"/>
      <c r="VDU8" s="63"/>
      <c r="VDV8" s="63"/>
      <c r="VDW8" s="63"/>
      <c r="VDX8" s="63"/>
      <c r="VDY8" s="63"/>
      <c r="VDZ8" s="63"/>
      <c r="VEA8" s="63"/>
      <c r="VEB8" s="63"/>
      <c r="VEC8" s="63"/>
      <c r="VED8" s="63"/>
      <c r="VEE8" s="63"/>
      <c r="VEF8" s="63"/>
      <c r="VEG8" s="63"/>
      <c r="VEH8" s="63"/>
      <c r="VEI8" s="63"/>
      <c r="VEJ8" s="63"/>
      <c r="VEK8" s="63"/>
      <c r="VEL8" s="63"/>
      <c r="VEM8" s="63"/>
      <c r="VEN8" s="63"/>
      <c r="VEO8" s="63"/>
      <c r="VEP8" s="63"/>
      <c r="VEQ8" s="63"/>
      <c r="VER8" s="63"/>
      <c r="VES8" s="63"/>
      <c r="VET8" s="63"/>
      <c r="VEU8" s="63"/>
      <c r="VEV8" s="63"/>
      <c r="VEW8" s="63"/>
      <c r="VEX8" s="63"/>
      <c r="VEY8" s="63"/>
      <c r="VEZ8" s="63"/>
      <c r="VFA8" s="63"/>
      <c r="VFB8" s="63"/>
      <c r="VFC8" s="63"/>
      <c r="VFD8" s="63"/>
      <c r="VFE8" s="63"/>
      <c r="VFF8" s="63"/>
      <c r="VFG8" s="63"/>
      <c r="VFH8" s="63"/>
      <c r="VFI8" s="63"/>
      <c r="VFJ8" s="63"/>
      <c r="VFK8" s="63"/>
      <c r="VFL8" s="63"/>
      <c r="VFM8" s="63"/>
      <c r="VFN8" s="63"/>
      <c r="VFO8" s="63"/>
      <c r="VFP8" s="63"/>
      <c r="VFQ8" s="63"/>
      <c r="VFR8" s="63"/>
      <c r="VFS8" s="63"/>
      <c r="VFT8" s="63"/>
      <c r="VFU8" s="63"/>
      <c r="VFV8" s="63"/>
      <c r="VFW8" s="63"/>
      <c r="VFX8" s="63"/>
      <c r="VFY8" s="63"/>
      <c r="VFZ8" s="63"/>
      <c r="VGA8" s="63"/>
      <c r="VGB8" s="63"/>
      <c r="VGC8" s="63"/>
      <c r="VGD8" s="63"/>
      <c r="VGE8" s="63"/>
      <c r="VGF8" s="63"/>
      <c r="VGG8" s="63"/>
      <c r="VGH8" s="63"/>
      <c r="VGI8" s="63"/>
      <c r="VGJ8" s="63"/>
      <c r="VGK8" s="63"/>
      <c r="VGL8" s="63"/>
      <c r="VGM8" s="63"/>
      <c r="VGN8" s="63"/>
      <c r="VGO8" s="63"/>
      <c r="VGP8" s="63"/>
      <c r="VGQ8" s="63"/>
      <c r="VGR8" s="63"/>
      <c r="VGS8" s="63"/>
      <c r="VGT8" s="63"/>
      <c r="VGU8" s="63"/>
      <c r="VGV8" s="63"/>
      <c r="VGW8" s="63"/>
      <c r="VGX8" s="63"/>
      <c r="VGY8" s="63"/>
      <c r="VGZ8" s="63"/>
      <c r="VHA8" s="63"/>
      <c r="VHB8" s="63"/>
      <c r="VHC8" s="63"/>
      <c r="VHD8" s="63"/>
      <c r="VHE8" s="63"/>
      <c r="VHF8" s="63"/>
      <c r="VHG8" s="63"/>
      <c r="VHH8" s="63"/>
      <c r="VHI8" s="63"/>
      <c r="VHJ8" s="63"/>
      <c r="VHK8" s="63"/>
      <c r="VHL8" s="63"/>
      <c r="VHM8" s="63"/>
      <c r="VHN8" s="63"/>
      <c r="VHO8" s="63"/>
      <c r="VHP8" s="63"/>
      <c r="VHQ8" s="63"/>
      <c r="VHR8" s="63"/>
      <c r="VHS8" s="63"/>
      <c r="VHT8" s="63"/>
      <c r="VHU8" s="63"/>
      <c r="VHV8" s="63"/>
      <c r="VHW8" s="63"/>
      <c r="VHX8" s="63"/>
      <c r="VHY8" s="63"/>
      <c r="VHZ8" s="63"/>
      <c r="VIA8" s="63"/>
      <c r="VIB8" s="63"/>
      <c r="VIC8" s="63"/>
      <c r="VID8" s="63"/>
      <c r="VIE8" s="63"/>
      <c r="VIF8" s="63"/>
      <c r="VIG8" s="63"/>
      <c r="VIH8" s="63"/>
      <c r="VII8" s="63"/>
      <c r="VIJ8" s="63"/>
      <c r="VIK8" s="63"/>
      <c r="VIL8" s="63"/>
      <c r="VIM8" s="63"/>
      <c r="VIN8" s="63"/>
      <c r="VIO8" s="63"/>
      <c r="VIP8" s="63"/>
      <c r="VIQ8" s="63"/>
      <c r="VIR8" s="63"/>
      <c r="VIS8" s="63"/>
      <c r="VIT8" s="63"/>
      <c r="VIU8" s="63"/>
      <c r="VIV8" s="63"/>
      <c r="VIW8" s="63"/>
      <c r="VIX8" s="63"/>
      <c r="VIY8" s="63"/>
      <c r="VIZ8" s="63"/>
      <c r="VJA8" s="63"/>
      <c r="VJB8" s="63"/>
      <c r="VJC8" s="63"/>
      <c r="VJD8" s="63"/>
      <c r="VJE8" s="63"/>
      <c r="VJF8" s="63"/>
      <c r="VJG8" s="63"/>
      <c r="VJH8" s="63"/>
      <c r="VJI8" s="63"/>
      <c r="VJJ8" s="63"/>
      <c r="VJK8" s="63"/>
      <c r="VJL8" s="63"/>
      <c r="VJM8" s="63"/>
      <c r="VJN8" s="63"/>
      <c r="VJO8" s="63"/>
      <c r="VJP8" s="63"/>
      <c r="VJQ8" s="63"/>
      <c r="VJR8" s="63"/>
      <c r="VJS8" s="63"/>
      <c r="VJT8" s="63"/>
      <c r="VJU8" s="63"/>
      <c r="VJV8" s="63"/>
      <c r="VJW8" s="63"/>
      <c r="VJX8" s="63"/>
      <c r="VJY8" s="63"/>
      <c r="VJZ8" s="63"/>
      <c r="VKA8" s="63"/>
      <c r="VKB8" s="63"/>
      <c r="VKC8" s="63"/>
      <c r="VKD8" s="63"/>
      <c r="VKE8" s="63"/>
      <c r="VKF8" s="63"/>
      <c r="VKG8" s="63"/>
      <c r="VKH8" s="63"/>
      <c r="VKI8" s="63"/>
      <c r="VKJ8" s="63"/>
      <c r="VKK8" s="63"/>
      <c r="VKL8" s="63"/>
      <c r="VKM8" s="63"/>
      <c r="VKN8" s="63"/>
      <c r="VKO8" s="63"/>
      <c r="VKP8" s="63"/>
      <c r="VKQ8" s="63"/>
      <c r="VKR8" s="63"/>
      <c r="VKS8" s="63"/>
      <c r="VKT8" s="63"/>
      <c r="VKU8" s="63"/>
      <c r="VKV8" s="63"/>
      <c r="VKW8" s="63"/>
      <c r="VKX8" s="63"/>
      <c r="VKY8" s="63"/>
      <c r="VKZ8" s="63"/>
      <c r="VLA8" s="63"/>
      <c r="VLB8" s="63"/>
      <c r="VLC8" s="63"/>
      <c r="VLD8" s="63"/>
      <c r="VLE8" s="63"/>
      <c r="VLF8" s="63"/>
      <c r="VLG8" s="63"/>
      <c r="VLH8" s="63"/>
      <c r="VLI8" s="63"/>
      <c r="VLJ8" s="63"/>
      <c r="VLK8" s="63"/>
      <c r="VLL8" s="63"/>
      <c r="VLM8" s="63"/>
      <c r="VLN8" s="63"/>
      <c r="VLO8" s="63"/>
      <c r="VLP8" s="63"/>
      <c r="VLQ8" s="63"/>
      <c r="VLR8" s="63"/>
      <c r="VLS8" s="63"/>
      <c r="VLT8" s="63"/>
      <c r="VLU8" s="63"/>
      <c r="VLV8" s="63"/>
      <c r="VLW8" s="63"/>
      <c r="VLX8" s="63"/>
      <c r="VLY8" s="63"/>
      <c r="VLZ8" s="63"/>
      <c r="VMA8" s="63"/>
      <c r="VMB8" s="63"/>
      <c r="VMC8" s="63"/>
      <c r="VMD8" s="63"/>
      <c r="VME8" s="63"/>
      <c r="VMF8" s="63"/>
      <c r="VMG8" s="63"/>
      <c r="VMH8" s="63"/>
      <c r="VMI8" s="63"/>
      <c r="VMJ8" s="63"/>
      <c r="VMK8" s="63"/>
      <c r="VML8" s="63"/>
      <c r="VMM8" s="63"/>
      <c r="VMN8" s="63"/>
      <c r="VMO8" s="63"/>
      <c r="VMP8" s="63"/>
      <c r="VMQ8" s="63"/>
      <c r="VMR8" s="63"/>
      <c r="VMS8" s="63"/>
      <c r="VMT8" s="63"/>
      <c r="VMU8" s="63"/>
      <c r="VMV8" s="63"/>
      <c r="VMW8" s="63"/>
      <c r="VMX8" s="63"/>
      <c r="VMY8" s="63"/>
      <c r="VMZ8" s="63"/>
      <c r="VNA8" s="63"/>
      <c r="VNB8" s="63"/>
      <c r="VNC8" s="63"/>
      <c r="VND8" s="63"/>
      <c r="VNE8" s="63"/>
      <c r="VNF8" s="63"/>
      <c r="VNG8" s="63"/>
      <c r="VNH8" s="63"/>
      <c r="VNI8" s="63"/>
      <c r="VNJ8" s="63"/>
      <c r="VNK8" s="63"/>
      <c r="VNL8" s="63"/>
      <c r="VNM8" s="63"/>
      <c r="VNN8" s="63"/>
      <c r="VNO8" s="63"/>
      <c r="VNP8" s="63"/>
      <c r="VNQ8" s="63"/>
      <c r="VNR8" s="63"/>
      <c r="VNS8" s="63"/>
      <c r="VNT8" s="63"/>
      <c r="VNU8" s="63"/>
      <c r="VNV8" s="63"/>
      <c r="VNW8" s="63"/>
      <c r="VNX8" s="63"/>
      <c r="VNY8" s="63"/>
      <c r="VNZ8" s="63"/>
      <c r="VOA8" s="63"/>
      <c r="VOB8" s="63"/>
      <c r="VOC8" s="63"/>
      <c r="VOD8" s="63"/>
      <c r="VOE8" s="63"/>
      <c r="VOF8" s="63"/>
      <c r="VOG8" s="63"/>
      <c r="VOH8" s="63"/>
      <c r="VOI8" s="63"/>
      <c r="VOJ8" s="63"/>
      <c r="VOK8" s="63"/>
      <c r="VOL8" s="63"/>
      <c r="VOM8" s="63"/>
      <c r="VON8" s="63"/>
      <c r="VOO8" s="63"/>
      <c r="VOP8" s="63"/>
      <c r="VOQ8" s="63"/>
      <c r="VOR8" s="63"/>
      <c r="VOS8" s="63"/>
      <c r="VOT8" s="63"/>
      <c r="VOU8" s="63"/>
      <c r="VOV8" s="63"/>
      <c r="VOW8" s="63"/>
      <c r="VOX8" s="63"/>
      <c r="VOY8" s="63"/>
      <c r="VOZ8" s="63"/>
      <c r="VPA8" s="63"/>
      <c r="VPB8" s="63"/>
      <c r="VPC8" s="63"/>
      <c r="VPD8" s="63"/>
      <c r="VPE8" s="63"/>
      <c r="VPF8" s="63"/>
      <c r="VPG8" s="63"/>
      <c r="VPH8" s="63"/>
      <c r="VPI8" s="63"/>
      <c r="VPJ8" s="63"/>
      <c r="VPK8" s="63"/>
      <c r="VPL8" s="63"/>
      <c r="VPM8" s="63"/>
      <c r="VPN8" s="63"/>
      <c r="VPO8" s="63"/>
      <c r="VPP8" s="63"/>
      <c r="VPQ8" s="63"/>
      <c r="VPR8" s="63"/>
      <c r="VPS8" s="63"/>
      <c r="VPT8" s="63"/>
      <c r="VPU8" s="63"/>
      <c r="VPV8" s="63"/>
      <c r="VPW8" s="63"/>
      <c r="VPX8" s="63"/>
      <c r="VPY8" s="63"/>
      <c r="VPZ8" s="63"/>
      <c r="VQA8" s="63"/>
      <c r="VQB8" s="63"/>
      <c r="VQC8" s="63"/>
      <c r="VQD8" s="63"/>
      <c r="VQE8" s="63"/>
      <c r="VQF8" s="63"/>
      <c r="VQG8" s="63"/>
      <c r="VQH8" s="63"/>
      <c r="VQI8" s="63"/>
      <c r="VQJ8" s="63"/>
      <c r="VQK8" s="63"/>
      <c r="VQL8" s="63"/>
      <c r="VQM8" s="63"/>
      <c r="VQN8" s="63"/>
      <c r="VQO8" s="63"/>
      <c r="VQP8" s="63"/>
      <c r="VQQ8" s="63"/>
      <c r="VQR8" s="63"/>
      <c r="VQS8" s="63"/>
      <c r="VQT8" s="63"/>
      <c r="VQU8" s="63"/>
      <c r="VQV8" s="63"/>
      <c r="VQW8" s="63"/>
      <c r="VQX8" s="63"/>
      <c r="VQY8" s="63"/>
      <c r="VQZ8" s="63"/>
      <c r="VRA8" s="63"/>
      <c r="VRB8" s="63"/>
      <c r="VRC8" s="63"/>
      <c r="VRD8" s="63"/>
      <c r="VRE8" s="63"/>
      <c r="VRF8" s="63"/>
      <c r="VRG8" s="63"/>
      <c r="VRH8" s="63"/>
      <c r="VRI8" s="63"/>
      <c r="VRJ8" s="63"/>
      <c r="VRK8" s="63"/>
      <c r="VRL8" s="63"/>
      <c r="VRM8" s="63"/>
      <c r="VRN8" s="63"/>
      <c r="VRO8" s="63"/>
      <c r="VRP8" s="63"/>
      <c r="VRQ8" s="63"/>
      <c r="VRR8" s="63"/>
      <c r="VRS8" s="63"/>
      <c r="VRT8" s="63"/>
      <c r="VRU8" s="63"/>
      <c r="VRV8" s="63"/>
      <c r="VRW8" s="63"/>
      <c r="VRX8" s="63"/>
      <c r="VRY8" s="63"/>
      <c r="VRZ8" s="63"/>
      <c r="VSA8" s="63"/>
      <c r="VSB8" s="63"/>
      <c r="VSC8" s="63"/>
      <c r="VSD8" s="63"/>
      <c r="VSE8" s="63"/>
      <c r="VSF8" s="63"/>
      <c r="VSG8" s="63"/>
      <c r="VSH8" s="63"/>
      <c r="VSI8" s="63"/>
      <c r="VSJ8" s="63"/>
      <c r="VSK8" s="63"/>
      <c r="VSL8" s="63"/>
      <c r="VSM8" s="63"/>
      <c r="VSN8" s="63"/>
      <c r="VSO8" s="63"/>
      <c r="VSP8" s="63"/>
      <c r="VSQ8" s="63"/>
      <c r="VSR8" s="63"/>
      <c r="VSS8" s="63"/>
      <c r="VST8" s="63"/>
      <c r="VSU8" s="63"/>
      <c r="VSV8" s="63"/>
      <c r="VSW8" s="63"/>
      <c r="VSX8" s="63"/>
      <c r="VSY8" s="63"/>
      <c r="VSZ8" s="63"/>
      <c r="VTA8" s="63"/>
      <c r="VTB8" s="63"/>
      <c r="VTC8" s="63"/>
      <c r="VTD8" s="63"/>
      <c r="VTE8" s="63"/>
      <c r="VTF8" s="63"/>
      <c r="VTG8" s="63"/>
      <c r="VTH8" s="63"/>
      <c r="VTI8" s="63"/>
      <c r="VTJ8" s="63"/>
      <c r="VTK8" s="63"/>
      <c r="VTL8" s="63"/>
      <c r="VTM8" s="63"/>
      <c r="VTN8" s="63"/>
      <c r="VTO8" s="63"/>
      <c r="VTP8" s="63"/>
      <c r="VTQ8" s="63"/>
      <c r="VTR8" s="63"/>
      <c r="VTS8" s="63"/>
      <c r="VTT8" s="63"/>
      <c r="VTU8" s="63"/>
      <c r="VTV8" s="63"/>
      <c r="VTW8" s="63"/>
      <c r="VTX8" s="63"/>
      <c r="VTY8" s="63"/>
      <c r="VTZ8" s="63"/>
      <c r="VUA8" s="63"/>
      <c r="VUB8" s="63"/>
      <c r="VUC8" s="63"/>
      <c r="VUD8" s="63"/>
      <c r="VUE8" s="63"/>
      <c r="VUF8" s="63"/>
      <c r="VUG8" s="63"/>
      <c r="VUH8" s="63"/>
      <c r="VUI8" s="63"/>
      <c r="VUJ8" s="63"/>
      <c r="VUK8" s="63"/>
      <c r="VUL8" s="63"/>
      <c r="VUM8" s="63"/>
      <c r="VUN8" s="63"/>
      <c r="VUO8" s="63"/>
      <c r="VUP8" s="63"/>
      <c r="VUQ8" s="63"/>
      <c r="VUR8" s="63"/>
      <c r="VUS8" s="63"/>
      <c r="VUT8" s="63"/>
      <c r="VUU8" s="63"/>
      <c r="VUV8" s="63"/>
      <c r="VUW8" s="63"/>
      <c r="VUX8" s="63"/>
      <c r="VUY8" s="63"/>
      <c r="VUZ8" s="63"/>
      <c r="VVA8" s="63"/>
      <c r="VVB8" s="63"/>
      <c r="VVC8" s="63"/>
      <c r="VVD8" s="63"/>
      <c r="VVE8" s="63"/>
      <c r="VVF8" s="63"/>
      <c r="VVG8" s="63"/>
      <c r="VVH8" s="63"/>
      <c r="VVI8" s="63"/>
      <c r="VVJ8" s="63"/>
      <c r="VVK8" s="63"/>
      <c r="VVL8" s="63"/>
      <c r="VVM8" s="63"/>
      <c r="VVN8" s="63"/>
      <c r="VVO8" s="63"/>
      <c r="VVP8" s="63"/>
      <c r="VVQ8" s="63"/>
      <c r="VVR8" s="63"/>
      <c r="VVS8" s="63"/>
      <c r="VVT8" s="63"/>
      <c r="VVU8" s="63"/>
      <c r="VVV8" s="63"/>
      <c r="VVW8" s="63"/>
      <c r="VVX8" s="63"/>
      <c r="VVY8" s="63"/>
      <c r="VVZ8" s="63"/>
      <c r="VWA8" s="63"/>
      <c r="VWB8" s="63"/>
      <c r="VWC8" s="63"/>
      <c r="VWD8" s="63"/>
      <c r="VWE8" s="63"/>
      <c r="VWF8" s="63"/>
      <c r="VWG8" s="63"/>
      <c r="VWH8" s="63"/>
      <c r="VWI8" s="63"/>
      <c r="VWJ8" s="63"/>
      <c r="VWK8" s="63"/>
      <c r="VWL8" s="63"/>
      <c r="VWM8" s="63"/>
      <c r="VWN8" s="63"/>
      <c r="VWO8" s="63"/>
      <c r="VWP8" s="63"/>
      <c r="VWQ8" s="63"/>
      <c r="VWR8" s="63"/>
      <c r="VWS8" s="63"/>
      <c r="VWT8" s="63"/>
      <c r="VWU8" s="63"/>
      <c r="VWV8" s="63"/>
      <c r="VWW8" s="63"/>
      <c r="VWX8" s="63"/>
      <c r="VWY8" s="63"/>
      <c r="VWZ8" s="63"/>
      <c r="VXA8" s="63"/>
      <c r="VXB8" s="63"/>
      <c r="VXC8" s="63"/>
      <c r="VXD8" s="63"/>
      <c r="VXE8" s="63"/>
      <c r="VXF8" s="63"/>
      <c r="VXG8" s="63"/>
      <c r="VXH8" s="63"/>
      <c r="VXI8" s="63"/>
      <c r="VXJ8" s="63"/>
      <c r="VXK8" s="63"/>
      <c r="VXL8" s="63"/>
      <c r="VXM8" s="63"/>
      <c r="VXN8" s="63"/>
      <c r="VXO8" s="63"/>
      <c r="VXP8" s="63"/>
      <c r="VXQ8" s="63"/>
      <c r="VXR8" s="63"/>
      <c r="VXS8" s="63"/>
      <c r="VXT8" s="63"/>
      <c r="VXU8" s="63"/>
      <c r="VXV8" s="63"/>
      <c r="VXW8" s="63"/>
      <c r="VXX8" s="63"/>
      <c r="VXY8" s="63"/>
      <c r="VXZ8" s="63"/>
      <c r="VYA8" s="63"/>
      <c r="VYB8" s="63"/>
      <c r="VYC8" s="63"/>
      <c r="VYD8" s="63"/>
      <c r="VYE8" s="63"/>
      <c r="VYF8" s="63"/>
      <c r="VYG8" s="63"/>
      <c r="VYH8" s="63"/>
      <c r="VYI8" s="63"/>
      <c r="VYJ8" s="63"/>
      <c r="VYK8" s="63"/>
      <c r="VYL8" s="63"/>
      <c r="VYM8" s="63"/>
      <c r="VYN8" s="63"/>
      <c r="VYO8" s="63"/>
      <c r="VYP8" s="63"/>
      <c r="VYQ8" s="63"/>
      <c r="VYR8" s="63"/>
      <c r="VYS8" s="63"/>
      <c r="VYT8" s="63"/>
      <c r="VYU8" s="63"/>
      <c r="VYV8" s="63"/>
      <c r="VYW8" s="63"/>
      <c r="VYX8" s="63"/>
      <c r="VYY8" s="63"/>
      <c r="VYZ8" s="63"/>
      <c r="VZA8" s="63"/>
      <c r="VZB8" s="63"/>
      <c r="VZC8" s="63"/>
      <c r="VZD8" s="63"/>
      <c r="VZE8" s="63"/>
      <c r="VZF8" s="63"/>
      <c r="VZG8" s="63"/>
      <c r="VZH8" s="63"/>
      <c r="VZI8" s="63"/>
      <c r="VZJ8" s="63"/>
      <c r="VZK8" s="63"/>
      <c r="VZL8" s="63"/>
      <c r="VZM8" s="63"/>
      <c r="VZN8" s="63"/>
      <c r="VZO8" s="63"/>
      <c r="VZP8" s="63"/>
      <c r="VZQ8" s="63"/>
      <c r="VZR8" s="63"/>
      <c r="VZS8" s="63"/>
      <c r="VZT8" s="63"/>
      <c r="VZU8" s="63"/>
      <c r="VZV8" s="63"/>
      <c r="VZW8" s="63"/>
      <c r="VZX8" s="63"/>
      <c r="VZY8" s="63"/>
      <c r="VZZ8" s="63"/>
      <c r="WAA8" s="63"/>
      <c r="WAB8" s="63"/>
      <c r="WAC8" s="63"/>
      <c r="WAD8" s="63"/>
      <c r="WAE8" s="63"/>
      <c r="WAF8" s="63"/>
      <c r="WAG8" s="63"/>
      <c r="WAH8" s="63"/>
      <c r="WAI8" s="63"/>
      <c r="WAJ8" s="63"/>
      <c r="WAK8" s="63"/>
      <c r="WAL8" s="63"/>
      <c r="WAM8" s="63"/>
      <c r="WAN8" s="63"/>
      <c r="WAO8" s="63"/>
      <c r="WAP8" s="63"/>
      <c r="WAQ8" s="63"/>
      <c r="WAR8" s="63"/>
      <c r="WAS8" s="63"/>
      <c r="WAT8" s="63"/>
      <c r="WAU8" s="63"/>
      <c r="WAV8" s="63"/>
      <c r="WAW8" s="63"/>
      <c r="WAX8" s="63"/>
      <c r="WAY8" s="63"/>
      <c r="WAZ8" s="63"/>
      <c r="WBA8" s="63"/>
      <c r="WBB8" s="63"/>
      <c r="WBC8" s="63"/>
      <c r="WBD8" s="63"/>
      <c r="WBE8" s="63"/>
      <c r="WBF8" s="63"/>
      <c r="WBG8" s="63"/>
      <c r="WBH8" s="63"/>
      <c r="WBI8" s="63"/>
      <c r="WBJ8" s="63"/>
      <c r="WBK8" s="63"/>
      <c r="WBL8" s="63"/>
      <c r="WBM8" s="63"/>
      <c r="WBN8" s="63"/>
      <c r="WBO8" s="63"/>
      <c r="WBP8" s="63"/>
      <c r="WBQ8" s="63"/>
      <c r="WBR8" s="63"/>
      <c r="WBS8" s="63"/>
      <c r="WBT8" s="63"/>
      <c r="WBU8" s="63"/>
      <c r="WBV8" s="63"/>
      <c r="WBW8" s="63"/>
      <c r="WBX8" s="63"/>
      <c r="WBY8" s="63"/>
      <c r="WBZ8" s="63"/>
      <c r="WCA8" s="63"/>
      <c r="WCB8" s="63"/>
      <c r="WCC8" s="63"/>
      <c r="WCD8" s="63"/>
      <c r="WCE8" s="63"/>
      <c r="WCF8" s="63"/>
      <c r="WCG8" s="63"/>
      <c r="WCH8" s="63"/>
      <c r="WCI8" s="63"/>
      <c r="WCJ8" s="63"/>
      <c r="WCK8" s="63"/>
      <c r="WCL8" s="63"/>
      <c r="WCM8" s="63"/>
      <c r="WCN8" s="63"/>
      <c r="WCO8" s="63"/>
      <c r="WCP8" s="63"/>
      <c r="WCQ8" s="63"/>
      <c r="WCR8" s="63"/>
      <c r="WCS8" s="63"/>
      <c r="WCT8" s="63"/>
      <c r="WCU8" s="63"/>
      <c r="WCV8" s="63"/>
      <c r="WCW8" s="63"/>
      <c r="WCX8" s="63"/>
      <c r="WCY8" s="63"/>
      <c r="WCZ8" s="63"/>
      <c r="WDA8" s="63"/>
      <c r="WDB8" s="63"/>
      <c r="WDC8" s="63"/>
      <c r="WDD8" s="63"/>
      <c r="WDE8" s="63"/>
      <c r="WDF8" s="63"/>
      <c r="WDG8" s="63"/>
      <c r="WDH8" s="63"/>
      <c r="WDI8" s="63"/>
      <c r="WDJ8" s="63"/>
      <c r="WDK8" s="63"/>
      <c r="WDL8" s="63"/>
      <c r="WDM8" s="63"/>
      <c r="WDN8" s="63"/>
      <c r="WDO8" s="63"/>
      <c r="WDP8" s="63"/>
      <c r="WDQ8" s="63"/>
      <c r="WDR8" s="63"/>
      <c r="WDS8" s="63"/>
      <c r="WDT8" s="63"/>
      <c r="WDU8" s="63"/>
      <c r="WDV8" s="63"/>
      <c r="WDW8" s="63"/>
      <c r="WDX8" s="63"/>
      <c r="WDY8" s="63"/>
      <c r="WDZ8" s="63"/>
      <c r="WEA8" s="63"/>
      <c r="WEB8" s="63"/>
      <c r="WEC8" s="63"/>
      <c r="WED8" s="63"/>
      <c r="WEE8" s="63"/>
      <c r="WEF8" s="63"/>
      <c r="WEG8" s="63"/>
      <c r="WEH8" s="63"/>
      <c r="WEI8" s="63"/>
      <c r="WEJ8" s="63"/>
      <c r="WEK8" s="63"/>
      <c r="WEL8" s="63"/>
      <c r="WEM8" s="63"/>
      <c r="WEN8" s="63"/>
      <c r="WEO8" s="63"/>
      <c r="WEP8" s="63"/>
      <c r="WEQ8" s="63"/>
      <c r="WER8" s="63"/>
      <c r="WES8" s="63"/>
      <c r="WET8" s="63"/>
      <c r="WEU8" s="63"/>
      <c r="WEV8" s="63"/>
      <c r="WEW8" s="63"/>
      <c r="WEX8" s="63"/>
      <c r="WEY8" s="63"/>
      <c r="WEZ8" s="63"/>
      <c r="WFA8" s="63"/>
      <c r="WFB8" s="63"/>
      <c r="WFC8" s="63"/>
      <c r="WFD8" s="63"/>
      <c r="WFE8" s="63"/>
      <c r="WFF8" s="63"/>
      <c r="WFG8" s="63"/>
      <c r="WFH8" s="63"/>
      <c r="WFI8" s="63"/>
      <c r="WFJ8" s="63"/>
      <c r="WFK8" s="63"/>
      <c r="WFL8" s="63"/>
      <c r="WFM8" s="63"/>
      <c r="WFN8" s="63"/>
      <c r="WFO8" s="63"/>
      <c r="WFP8" s="63"/>
      <c r="WFQ8" s="63"/>
      <c r="WFR8" s="63"/>
      <c r="WFS8" s="63"/>
      <c r="WFT8" s="63"/>
      <c r="WFU8" s="63"/>
      <c r="WFV8" s="63"/>
      <c r="WFW8" s="63"/>
      <c r="WFX8" s="63"/>
      <c r="WFY8" s="63"/>
      <c r="WFZ8" s="63"/>
      <c r="WGA8" s="63"/>
      <c r="WGB8" s="63"/>
      <c r="WGC8" s="63"/>
      <c r="WGD8" s="63"/>
      <c r="WGE8" s="63"/>
      <c r="WGF8" s="63"/>
      <c r="WGG8" s="63"/>
      <c r="WGH8" s="63"/>
      <c r="WGI8" s="63"/>
      <c r="WGJ8" s="63"/>
      <c r="WGK8" s="63"/>
      <c r="WGL8" s="63"/>
      <c r="WGM8" s="63"/>
      <c r="WGN8" s="63"/>
      <c r="WGO8" s="63"/>
      <c r="WGP8" s="63"/>
      <c r="WGQ8" s="63"/>
      <c r="WGR8" s="63"/>
      <c r="WGS8" s="63"/>
      <c r="WGT8" s="63"/>
      <c r="WGU8" s="63"/>
      <c r="WGV8" s="63"/>
      <c r="WGW8" s="63"/>
      <c r="WGX8" s="63"/>
      <c r="WGY8" s="63"/>
      <c r="WGZ8" s="63"/>
      <c r="WHA8" s="63"/>
      <c r="WHB8" s="63"/>
      <c r="WHC8" s="63"/>
      <c r="WHD8" s="63"/>
      <c r="WHE8" s="63"/>
      <c r="WHF8" s="63"/>
      <c r="WHG8" s="63"/>
      <c r="WHH8" s="63"/>
      <c r="WHI8" s="63"/>
      <c r="WHJ8" s="63"/>
      <c r="WHK8" s="63"/>
      <c r="WHL8" s="63"/>
      <c r="WHM8" s="63"/>
      <c r="WHN8" s="63"/>
      <c r="WHO8" s="63"/>
      <c r="WHP8" s="63"/>
      <c r="WHQ8" s="63"/>
      <c r="WHR8" s="63"/>
      <c r="WHS8" s="63"/>
      <c r="WHT8" s="63"/>
      <c r="WHU8" s="63"/>
      <c r="WHV8" s="63"/>
      <c r="WHW8" s="63"/>
      <c r="WHX8" s="63"/>
      <c r="WHY8" s="63"/>
      <c r="WHZ8" s="63"/>
      <c r="WIA8" s="63"/>
      <c r="WIB8" s="63"/>
      <c r="WIC8" s="63"/>
      <c r="WID8" s="63"/>
      <c r="WIE8" s="63"/>
      <c r="WIF8" s="63"/>
      <c r="WIG8" s="63"/>
      <c r="WIH8" s="63"/>
      <c r="WII8" s="63"/>
      <c r="WIJ8" s="63"/>
      <c r="WIK8" s="63"/>
      <c r="WIL8" s="63"/>
      <c r="WIM8" s="63"/>
      <c r="WIN8" s="63"/>
      <c r="WIO8" s="63"/>
      <c r="WIP8" s="63"/>
      <c r="WIQ8" s="63"/>
      <c r="WIR8" s="63"/>
      <c r="WIS8" s="63"/>
      <c r="WIT8" s="63"/>
      <c r="WIU8" s="63"/>
      <c r="WIV8" s="63"/>
      <c r="WIW8" s="63"/>
      <c r="WIX8" s="63"/>
      <c r="WIY8" s="63"/>
      <c r="WIZ8" s="63"/>
      <c r="WJA8" s="63"/>
      <c r="WJB8" s="63"/>
      <c r="WJC8" s="63"/>
      <c r="WJD8" s="63"/>
      <c r="WJE8" s="63"/>
      <c r="WJF8" s="63"/>
      <c r="WJG8" s="63"/>
      <c r="WJH8" s="63"/>
      <c r="WJI8" s="63"/>
      <c r="WJJ8" s="63"/>
      <c r="WJK8" s="63"/>
      <c r="WJL8" s="63"/>
      <c r="WJM8" s="63"/>
      <c r="WJN8" s="63"/>
      <c r="WJO8" s="63"/>
      <c r="WJP8" s="63"/>
      <c r="WJQ8" s="63"/>
      <c r="WJR8" s="63"/>
      <c r="WJS8" s="63"/>
      <c r="WJT8" s="63"/>
      <c r="WJU8" s="63"/>
      <c r="WJV8" s="63"/>
      <c r="WJW8" s="63"/>
      <c r="WJX8" s="63"/>
      <c r="WJY8" s="63"/>
      <c r="WJZ8" s="63"/>
      <c r="WKA8" s="63"/>
      <c r="WKB8" s="63"/>
      <c r="WKC8" s="63"/>
      <c r="WKD8" s="63"/>
      <c r="WKE8" s="63"/>
      <c r="WKF8" s="63"/>
      <c r="WKG8" s="63"/>
      <c r="WKH8" s="63"/>
      <c r="WKI8" s="63"/>
      <c r="WKJ8" s="63"/>
      <c r="WKK8" s="63"/>
      <c r="WKL8" s="63"/>
      <c r="WKM8" s="63"/>
      <c r="WKN8" s="63"/>
      <c r="WKO8" s="63"/>
      <c r="WKP8" s="63"/>
      <c r="WKQ8" s="63"/>
      <c r="WKR8" s="63"/>
      <c r="WKS8" s="63"/>
      <c r="WKT8" s="63"/>
      <c r="WKU8" s="63"/>
      <c r="WKV8" s="63"/>
      <c r="WKW8" s="63"/>
      <c r="WKX8" s="63"/>
      <c r="WKY8" s="63"/>
      <c r="WKZ8" s="63"/>
      <c r="WLA8" s="63"/>
      <c r="WLB8" s="63"/>
      <c r="WLC8" s="63"/>
      <c r="WLD8" s="63"/>
      <c r="WLE8" s="63"/>
      <c r="WLF8" s="63"/>
      <c r="WLG8" s="63"/>
      <c r="WLH8" s="63"/>
      <c r="WLI8" s="63"/>
      <c r="WLJ8" s="63"/>
      <c r="WLK8" s="63"/>
      <c r="WLL8" s="63"/>
      <c r="WLM8" s="63"/>
      <c r="WLN8" s="63"/>
      <c r="WLO8" s="63"/>
      <c r="WLP8" s="63"/>
      <c r="WLQ8" s="63"/>
      <c r="WLR8" s="63"/>
      <c r="WLS8" s="63"/>
      <c r="WLT8" s="63"/>
      <c r="WLU8" s="63"/>
      <c r="WLV8" s="63"/>
      <c r="WLW8" s="63"/>
      <c r="WLX8" s="63"/>
      <c r="WLY8" s="63"/>
      <c r="WLZ8" s="63"/>
      <c r="WMA8" s="63"/>
      <c r="WMB8" s="63"/>
      <c r="WMC8" s="63"/>
      <c r="WMD8" s="63"/>
      <c r="WME8" s="63"/>
      <c r="WMF8" s="63"/>
      <c r="WMG8" s="63"/>
      <c r="WMH8" s="63"/>
      <c r="WMI8" s="63"/>
      <c r="WMJ8" s="63"/>
      <c r="WMK8" s="63"/>
      <c r="WML8" s="63"/>
      <c r="WMM8" s="63"/>
      <c r="WMN8" s="63"/>
      <c r="WMO8" s="63"/>
      <c r="WMP8" s="63"/>
      <c r="WMQ8" s="63"/>
      <c r="WMR8" s="63"/>
      <c r="WMS8" s="63"/>
      <c r="WMT8" s="63"/>
      <c r="WMU8" s="63"/>
      <c r="WMV8" s="63"/>
      <c r="WMW8" s="63"/>
      <c r="WMX8" s="63"/>
      <c r="WMY8" s="63"/>
      <c r="WMZ8" s="63"/>
      <c r="WNA8" s="63"/>
      <c r="WNB8" s="63"/>
      <c r="WNC8" s="63"/>
      <c r="WND8" s="63"/>
      <c r="WNE8" s="63"/>
      <c r="WNF8" s="63"/>
      <c r="WNG8" s="63"/>
      <c r="WNH8" s="63"/>
      <c r="WNI8" s="63"/>
      <c r="WNJ8" s="63"/>
      <c r="WNK8" s="63"/>
      <c r="WNL8" s="63"/>
      <c r="WNM8" s="63"/>
      <c r="WNN8" s="63"/>
      <c r="WNO8" s="63"/>
      <c r="WNP8" s="63"/>
      <c r="WNQ8" s="63"/>
      <c r="WNR8" s="63"/>
      <c r="WNS8" s="63"/>
      <c r="WNT8" s="63"/>
      <c r="WNU8" s="63"/>
      <c r="WNV8" s="63"/>
      <c r="WNW8" s="63"/>
      <c r="WNX8" s="63"/>
      <c r="WNY8" s="63"/>
      <c r="WNZ8" s="63"/>
      <c r="WOA8" s="63"/>
      <c r="WOB8" s="63"/>
      <c r="WOC8" s="63"/>
      <c r="WOD8" s="63"/>
      <c r="WOE8" s="63"/>
      <c r="WOF8" s="63"/>
      <c r="WOG8" s="63"/>
      <c r="WOH8" s="63"/>
      <c r="WOI8" s="63"/>
      <c r="WOJ8" s="63"/>
      <c r="WOK8" s="63"/>
      <c r="WOL8" s="63"/>
      <c r="WOM8" s="63"/>
      <c r="WON8" s="63"/>
      <c r="WOO8" s="63"/>
      <c r="WOP8" s="63"/>
      <c r="WOQ8" s="63"/>
      <c r="WOR8" s="63"/>
      <c r="WOS8" s="63"/>
      <c r="WOT8" s="63"/>
      <c r="WOU8" s="63"/>
      <c r="WOV8" s="63"/>
      <c r="WOW8" s="63"/>
      <c r="WOX8" s="63"/>
      <c r="WOY8" s="63"/>
      <c r="WOZ8" s="63"/>
      <c r="WPA8" s="63"/>
      <c r="WPB8" s="63"/>
      <c r="WPC8" s="63"/>
      <c r="WPD8" s="63"/>
      <c r="WPE8" s="63"/>
      <c r="WPF8" s="63"/>
      <c r="WPG8" s="63"/>
      <c r="WPH8" s="63"/>
      <c r="WPI8" s="63"/>
      <c r="WPJ8" s="63"/>
      <c r="WPK8" s="63"/>
      <c r="WPL8" s="63"/>
      <c r="WPM8" s="63"/>
      <c r="WPN8" s="63"/>
      <c r="WPO8" s="63"/>
      <c r="WPP8" s="63"/>
      <c r="WPQ8" s="63"/>
      <c r="WPR8" s="63"/>
      <c r="WPS8" s="63"/>
      <c r="WPT8" s="63"/>
      <c r="WPU8" s="63"/>
      <c r="WPV8" s="63"/>
      <c r="WPW8" s="63"/>
      <c r="WPX8" s="63"/>
      <c r="WPY8" s="63"/>
      <c r="WPZ8" s="63"/>
      <c r="WQA8" s="63"/>
      <c r="WQB8" s="63"/>
      <c r="WQC8" s="63"/>
      <c r="WQD8" s="63"/>
      <c r="WQE8" s="63"/>
      <c r="WQF8" s="63"/>
      <c r="WQG8" s="63"/>
      <c r="WQH8" s="63"/>
      <c r="WQI8" s="63"/>
      <c r="WQJ8" s="63"/>
      <c r="WQK8" s="63"/>
      <c r="WQL8" s="63"/>
      <c r="WQM8" s="63"/>
      <c r="WQN8" s="63"/>
      <c r="WQO8" s="63"/>
      <c r="WQP8" s="63"/>
      <c r="WQQ8" s="63"/>
      <c r="WQR8" s="63"/>
      <c r="WQS8" s="63"/>
      <c r="WQT8" s="63"/>
      <c r="WQU8" s="63"/>
      <c r="WQV8" s="63"/>
      <c r="WQW8" s="63"/>
      <c r="WQX8" s="63"/>
      <c r="WQY8" s="63"/>
      <c r="WQZ8" s="63"/>
      <c r="WRA8" s="63"/>
      <c r="WRB8" s="63"/>
      <c r="WRC8" s="63"/>
      <c r="WRD8" s="63"/>
      <c r="WRE8" s="63"/>
      <c r="WRF8" s="63"/>
      <c r="WRG8" s="63"/>
      <c r="WRH8" s="63"/>
      <c r="WRI8" s="63"/>
      <c r="WRJ8" s="63"/>
      <c r="WRK8" s="63"/>
      <c r="WRL8" s="63"/>
      <c r="WRM8" s="63"/>
      <c r="WRN8" s="63"/>
      <c r="WRO8" s="63"/>
      <c r="WRP8" s="63"/>
      <c r="WRQ8" s="63"/>
      <c r="WRR8" s="63"/>
      <c r="WRS8" s="63"/>
      <c r="WRT8" s="63"/>
      <c r="WRU8" s="63"/>
      <c r="WRV8" s="63"/>
      <c r="WRW8" s="63"/>
      <c r="WRX8" s="63"/>
      <c r="WRY8" s="63"/>
      <c r="WRZ8" s="63"/>
      <c r="WSA8" s="63"/>
      <c r="WSB8" s="63"/>
      <c r="WSC8" s="63"/>
      <c r="WSD8" s="63"/>
      <c r="WSE8" s="63"/>
      <c r="WSF8" s="63"/>
      <c r="WSG8" s="63"/>
      <c r="WSH8" s="63"/>
      <c r="WSI8" s="63"/>
      <c r="WSJ8" s="63"/>
      <c r="WSK8" s="63"/>
      <c r="WSL8" s="63"/>
      <c r="WSM8" s="63"/>
      <c r="WSN8" s="63"/>
      <c r="WSO8" s="63"/>
      <c r="WSP8" s="63"/>
      <c r="WSQ8" s="63"/>
      <c r="WSR8" s="63"/>
      <c r="WSS8" s="63"/>
      <c r="WST8" s="63"/>
      <c r="WSU8" s="63"/>
      <c r="WSV8" s="63"/>
      <c r="WSW8" s="63"/>
      <c r="WSX8" s="63"/>
      <c r="WSY8" s="63"/>
      <c r="WSZ8" s="63"/>
      <c r="WTA8" s="63"/>
      <c r="WTB8" s="63"/>
      <c r="WTC8" s="63"/>
      <c r="WTD8" s="63"/>
      <c r="WTE8" s="63"/>
      <c r="WTF8" s="63"/>
      <c r="WTG8" s="63"/>
      <c r="WTH8" s="63"/>
      <c r="WTI8" s="63"/>
      <c r="WTJ8" s="63"/>
      <c r="WTK8" s="63"/>
      <c r="WTL8" s="63"/>
      <c r="WTM8" s="63"/>
      <c r="WTN8" s="63"/>
      <c r="WTO8" s="63"/>
      <c r="WTP8" s="63"/>
      <c r="WTQ8" s="63"/>
      <c r="WTR8" s="63"/>
      <c r="WTS8" s="63"/>
      <c r="WTT8" s="63"/>
      <c r="WTU8" s="63"/>
      <c r="WTV8" s="63"/>
      <c r="WTW8" s="63"/>
      <c r="WTX8" s="63"/>
      <c r="WTY8" s="63"/>
      <c r="WTZ8" s="63"/>
      <c r="WUA8" s="63"/>
      <c r="WUB8" s="63"/>
      <c r="WUC8" s="63"/>
      <c r="WUD8" s="63"/>
      <c r="WUE8" s="63"/>
      <c r="WUF8" s="63"/>
      <c r="WUG8" s="63"/>
      <c r="WUH8" s="63"/>
      <c r="WUI8" s="63"/>
      <c r="WUJ8" s="63"/>
      <c r="WUK8" s="63"/>
      <c r="WUL8" s="63"/>
      <c r="WUM8" s="63"/>
      <c r="WUN8" s="63"/>
      <c r="WUO8" s="63"/>
      <c r="WUP8" s="63"/>
      <c r="WUQ8" s="63"/>
      <c r="WUR8" s="63"/>
      <c r="WUS8" s="63"/>
      <c r="WUT8" s="63"/>
      <c r="WUU8" s="63"/>
      <c r="WUV8" s="63"/>
      <c r="WUW8" s="63"/>
      <c r="WUX8" s="63"/>
      <c r="WUY8" s="63"/>
      <c r="WUZ8" s="63"/>
      <c r="WVA8" s="63"/>
      <c r="WVB8" s="63"/>
      <c r="WVC8" s="63"/>
      <c r="WVD8" s="63"/>
      <c r="WVE8" s="63"/>
      <c r="WVF8" s="63"/>
      <c r="WVG8" s="63"/>
      <c r="WVH8" s="63"/>
      <c r="WVI8" s="63"/>
      <c r="WVJ8" s="63"/>
      <c r="WVK8" s="63"/>
      <c r="WVL8" s="63"/>
      <c r="WVM8" s="63"/>
      <c r="WVN8" s="63"/>
      <c r="WVO8" s="63"/>
      <c r="WVP8" s="63"/>
      <c r="WVQ8" s="63"/>
      <c r="WVR8" s="63"/>
      <c r="WVS8" s="63"/>
      <c r="WVT8" s="63"/>
      <c r="WVU8" s="63"/>
      <c r="WVV8" s="63"/>
      <c r="WVW8" s="63"/>
      <c r="WVX8" s="63"/>
      <c r="WVY8" s="63"/>
      <c r="WVZ8" s="63"/>
      <c r="WWA8" s="63"/>
      <c r="WWB8" s="63"/>
      <c r="WWC8" s="63"/>
      <c r="WWD8" s="63"/>
      <c r="WWE8" s="63"/>
      <c r="WWF8" s="63"/>
      <c r="WWG8" s="63"/>
      <c r="WWH8" s="63"/>
      <c r="WWI8" s="63"/>
      <c r="WWJ8" s="63"/>
      <c r="WWK8" s="63"/>
      <c r="WWL8" s="63"/>
      <c r="WWM8" s="63"/>
      <c r="WWN8" s="63"/>
      <c r="WWO8" s="63"/>
      <c r="WWP8" s="63"/>
      <c r="WWQ8" s="63"/>
      <c r="WWR8" s="63"/>
      <c r="WWS8" s="63"/>
      <c r="WWT8" s="63"/>
      <c r="WWU8" s="63"/>
      <c r="WWV8" s="63"/>
      <c r="WWW8" s="63"/>
      <c r="WWX8" s="63"/>
      <c r="WWY8" s="63"/>
      <c r="WWZ8" s="63"/>
      <c r="WXA8" s="63"/>
      <c r="WXB8" s="63"/>
      <c r="WXC8" s="63"/>
      <c r="WXD8" s="63"/>
      <c r="WXE8" s="63"/>
      <c r="WXF8" s="63"/>
      <c r="WXG8" s="63"/>
      <c r="WXH8" s="63"/>
      <c r="WXI8" s="63"/>
      <c r="WXJ8" s="63"/>
      <c r="WXK8" s="63"/>
      <c r="WXL8" s="63"/>
      <c r="WXM8" s="63"/>
      <c r="WXN8" s="63"/>
      <c r="WXO8" s="63"/>
      <c r="WXP8" s="63"/>
      <c r="WXQ8" s="63"/>
      <c r="WXR8" s="63"/>
      <c r="WXS8" s="63"/>
      <c r="WXT8" s="63"/>
      <c r="WXU8" s="63"/>
      <c r="WXV8" s="63"/>
      <c r="WXW8" s="63"/>
      <c r="WXX8" s="63"/>
      <c r="WXY8" s="63"/>
      <c r="WXZ8" s="63"/>
      <c r="WYA8" s="63"/>
      <c r="WYB8" s="63"/>
      <c r="WYC8" s="63"/>
      <c r="WYD8" s="63"/>
      <c r="WYE8" s="63"/>
      <c r="WYF8" s="63"/>
      <c r="WYG8" s="63"/>
      <c r="WYH8" s="63"/>
      <c r="WYI8" s="63"/>
      <c r="WYJ8" s="63"/>
      <c r="WYK8" s="63"/>
      <c r="WYL8" s="63"/>
      <c r="WYM8" s="63"/>
      <c r="WYN8" s="63"/>
      <c r="WYO8" s="63"/>
      <c r="WYP8" s="63"/>
      <c r="WYQ8" s="63"/>
      <c r="WYR8" s="63"/>
      <c r="WYS8" s="63"/>
      <c r="WYT8" s="63"/>
      <c r="WYU8" s="63"/>
      <c r="WYV8" s="63"/>
      <c r="WYW8" s="63"/>
      <c r="WYX8" s="63"/>
      <c r="WYY8" s="63"/>
      <c r="WYZ8" s="63"/>
      <c r="WZA8" s="63"/>
      <c r="WZB8" s="63"/>
      <c r="WZC8" s="63"/>
      <c r="WZD8" s="63"/>
      <c r="WZE8" s="63"/>
      <c r="WZF8" s="63"/>
      <c r="WZG8" s="63"/>
      <c r="WZH8" s="63"/>
      <c r="WZI8" s="63"/>
      <c r="WZJ8" s="63"/>
      <c r="WZK8" s="63"/>
      <c r="WZL8" s="63"/>
      <c r="WZM8" s="63"/>
      <c r="WZN8" s="63"/>
      <c r="WZO8" s="63"/>
      <c r="WZP8" s="63"/>
      <c r="WZQ8" s="63"/>
      <c r="WZR8" s="63"/>
      <c r="WZS8" s="63"/>
      <c r="WZT8" s="63"/>
      <c r="WZU8" s="63"/>
      <c r="WZV8" s="63"/>
      <c r="WZW8" s="63"/>
      <c r="WZX8" s="63"/>
      <c r="WZY8" s="63"/>
      <c r="WZZ8" s="63"/>
      <c r="XAA8" s="63"/>
      <c r="XAB8" s="63"/>
      <c r="XAC8" s="63"/>
      <c r="XAD8" s="63"/>
      <c r="XAE8" s="63"/>
      <c r="XAF8" s="63"/>
      <c r="XAG8" s="63"/>
      <c r="XAH8" s="63"/>
      <c r="XAI8" s="63"/>
      <c r="XAJ8" s="63"/>
      <c r="XAK8" s="63"/>
      <c r="XAL8" s="63"/>
      <c r="XAM8" s="63"/>
      <c r="XAN8" s="63"/>
      <c r="XAO8" s="63"/>
      <c r="XAP8" s="63"/>
      <c r="XAQ8" s="63"/>
      <c r="XAR8" s="63"/>
      <c r="XAS8" s="63"/>
      <c r="XAT8" s="63"/>
      <c r="XAU8" s="63"/>
      <c r="XAV8" s="63"/>
      <c r="XAW8" s="63"/>
      <c r="XAX8" s="63"/>
      <c r="XAY8" s="63"/>
      <c r="XAZ8" s="63"/>
      <c r="XBA8" s="63"/>
      <c r="XBB8" s="63"/>
      <c r="XBC8" s="63"/>
      <c r="XBD8" s="63"/>
      <c r="XBE8" s="63"/>
      <c r="XBF8" s="63"/>
      <c r="XBG8" s="63"/>
      <c r="XBH8" s="63"/>
      <c r="XBI8" s="63"/>
      <c r="XBJ8" s="63"/>
      <c r="XBK8" s="63"/>
      <c r="XBL8" s="63"/>
      <c r="XBM8" s="63"/>
      <c r="XBN8" s="63"/>
      <c r="XBO8" s="63"/>
      <c r="XBP8" s="63"/>
      <c r="XBQ8" s="63"/>
      <c r="XBR8" s="63"/>
      <c r="XBS8" s="63"/>
      <c r="XBT8" s="63"/>
      <c r="XBU8" s="63"/>
      <c r="XBV8" s="63"/>
      <c r="XBW8" s="63"/>
      <c r="XBX8" s="63"/>
      <c r="XBY8" s="63"/>
      <c r="XBZ8" s="63"/>
      <c r="XCA8" s="63"/>
      <c r="XCB8" s="63"/>
      <c r="XCC8" s="63"/>
      <c r="XCD8" s="63"/>
      <c r="XCE8" s="63"/>
      <c r="XCF8" s="63"/>
      <c r="XCG8" s="63"/>
      <c r="XCH8" s="63"/>
      <c r="XCI8" s="63"/>
      <c r="XCJ8" s="63"/>
      <c r="XCK8" s="63"/>
      <c r="XCL8" s="63"/>
      <c r="XCM8" s="63"/>
      <c r="XCN8" s="63"/>
      <c r="XCO8" s="63"/>
      <c r="XCP8" s="63"/>
      <c r="XCQ8" s="63"/>
      <c r="XCR8" s="63"/>
      <c r="XCS8" s="63"/>
      <c r="XCT8" s="63"/>
      <c r="XCU8" s="63"/>
      <c r="XCV8" s="63"/>
      <c r="XCW8" s="63"/>
      <c r="XCX8" s="63"/>
      <c r="XCY8" s="63"/>
      <c r="XCZ8" s="63"/>
      <c r="XDA8" s="63"/>
      <c r="XDB8" s="63"/>
      <c r="XDC8" s="63"/>
      <c r="XDD8" s="63"/>
      <c r="XDE8" s="63"/>
      <c r="XDF8" s="63"/>
      <c r="XDG8" s="63"/>
      <c r="XDH8" s="63"/>
      <c r="XDI8" s="63"/>
      <c r="XDJ8" s="63"/>
      <c r="XDK8" s="63"/>
      <c r="XDL8" s="63"/>
      <c r="XDM8" s="63"/>
      <c r="XDN8" s="63"/>
      <c r="XDO8" s="63"/>
      <c r="XDP8" s="63"/>
      <c r="XDQ8" s="63"/>
      <c r="XDR8" s="63"/>
      <c r="XDS8" s="63"/>
      <c r="XDT8" s="63"/>
      <c r="XDU8" s="63"/>
      <c r="XDV8" s="63"/>
      <c r="XDW8" s="63"/>
      <c r="XDX8" s="63"/>
      <c r="XDY8" s="63"/>
      <c r="XDZ8" s="63"/>
      <c r="XEA8" s="63"/>
      <c r="XEB8" s="63"/>
      <c r="XEC8" s="63"/>
      <c r="XED8" s="63"/>
      <c r="XEE8" s="63"/>
      <c r="XEF8" s="63"/>
      <c r="XEG8" s="63"/>
      <c r="XEH8" s="63"/>
      <c r="XEI8" s="63"/>
      <c r="XEJ8" s="63"/>
      <c r="XEK8" s="63"/>
      <c r="XEL8" s="63"/>
      <c r="XEM8" s="63"/>
      <c r="XEN8" s="63"/>
      <c r="XEO8" s="63"/>
      <c r="XEP8" s="63"/>
      <c r="XEQ8" s="63"/>
      <c r="XER8" s="63"/>
      <c r="XES8" s="63"/>
      <c r="XET8" s="63"/>
      <c r="XEU8" s="63"/>
      <c r="XEV8" s="63"/>
      <c r="XEW8" s="63"/>
      <c r="XEX8" s="63"/>
      <c r="XEY8" s="63"/>
      <c r="XEZ8" s="63"/>
      <c r="XFA8" s="63"/>
      <c r="XFB8" s="63"/>
      <c r="XFC8" s="63"/>
      <c r="XFD8" s="63"/>
    </row>
    <row r="9" spans="1:16384" x14ac:dyDescent="0.2">
      <c r="A9" s="13"/>
      <c r="B9" s="13"/>
      <c r="C9" s="12"/>
      <c r="D9" s="57"/>
      <c r="E9" s="178"/>
      <c r="F9" s="56"/>
      <c r="G9" s="56"/>
      <c r="H9" s="59"/>
      <c r="I9" s="59"/>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c r="CA9" s="63"/>
      <c r="CB9" s="63"/>
      <c r="CC9" s="63"/>
      <c r="CD9" s="63"/>
      <c r="CE9" s="63"/>
      <c r="CF9" s="63"/>
      <c r="CG9" s="63"/>
      <c r="CH9" s="63"/>
      <c r="CI9" s="63"/>
      <c r="CJ9" s="63"/>
      <c r="CK9" s="63"/>
      <c r="CL9" s="63"/>
      <c r="CM9" s="63"/>
      <c r="CN9" s="63"/>
      <c r="CO9" s="63"/>
      <c r="CP9" s="63"/>
      <c r="CQ9" s="63"/>
      <c r="CR9" s="63"/>
      <c r="CS9" s="63"/>
      <c r="CT9" s="63"/>
      <c r="CU9" s="63"/>
      <c r="CV9" s="63"/>
      <c r="CW9" s="63"/>
      <c r="CX9" s="63"/>
      <c r="CY9" s="63"/>
      <c r="CZ9" s="63"/>
      <c r="DA9" s="63"/>
      <c r="DB9" s="63"/>
      <c r="DC9" s="63"/>
      <c r="DD9" s="63"/>
      <c r="DE9" s="63"/>
      <c r="DF9" s="63"/>
      <c r="DG9" s="63"/>
      <c r="DH9" s="63"/>
      <c r="DI9" s="63"/>
      <c r="DJ9" s="63"/>
      <c r="DK9" s="63"/>
      <c r="DL9" s="63"/>
      <c r="DM9" s="63"/>
      <c r="DN9" s="63"/>
      <c r="DO9" s="63"/>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c r="HA9" s="63"/>
      <c r="HB9" s="63"/>
      <c r="HC9" s="63"/>
      <c r="HD9" s="63"/>
      <c r="HE9" s="63"/>
      <c r="HF9" s="63"/>
      <c r="HG9" s="63"/>
      <c r="HH9" s="63"/>
      <c r="HI9" s="63"/>
      <c r="HJ9" s="63"/>
      <c r="HK9" s="63"/>
      <c r="HL9" s="63"/>
      <c r="HM9" s="63"/>
      <c r="HN9" s="63"/>
      <c r="HO9" s="63"/>
      <c r="HP9" s="63"/>
      <c r="HQ9" s="63"/>
      <c r="HR9" s="63"/>
      <c r="HS9" s="63"/>
      <c r="HT9" s="63"/>
      <c r="HU9" s="63"/>
      <c r="HV9" s="63"/>
      <c r="HW9" s="63"/>
      <c r="HX9" s="63"/>
      <c r="HY9" s="63"/>
      <c r="HZ9" s="63"/>
      <c r="IA9" s="63"/>
      <c r="IB9" s="63"/>
      <c r="IC9" s="63"/>
      <c r="ID9" s="63"/>
      <c r="IE9" s="63"/>
      <c r="IF9" s="63"/>
      <c r="IG9" s="63"/>
      <c r="IH9" s="63"/>
      <c r="II9" s="63"/>
      <c r="IJ9" s="63"/>
      <c r="IK9" s="63"/>
      <c r="IL9" s="63"/>
      <c r="IM9" s="63"/>
      <c r="IN9" s="63"/>
      <c r="IO9" s="63"/>
      <c r="IP9" s="63"/>
      <c r="IQ9" s="63"/>
      <c r="IR9" s="63"/>
      <c r="IS9" s="63"/>
      <c r="IT9" s="63"/>
      <c r="IU9" s="63"/>
      <c r="IV9" s="63"/>
      <c r="IW9" s="63"/>
      <c r="IX9" s="63"/>
      <c r="IY9" s="63"/>
      <c r="IZ9" s="63"/>
      <c r="JA9" s="63"/>
      <c r="JB9" s="63"/>
      <c r="JC9" s="63"/>
      <c r="JD9" s="63"/>
      <c r="JE9" s="63"/>
      <c r="JF9" s="63"/>
      <c r="JG9" s="63"/>
      <c r="JH9" s="63"/>
      <c r="JI9" s="63"/>
      <c r="JJ9" s="63"/>
      <c r="JK9" s="63"/>
      <c r="JL9" s="63"/>
      <c r="JM9" s="63"/>
      <c r="JN9" s="63"/>
      <c r="JO9" s="63"/>
      <c r="JP9" s="63"/>
      <c r="JQ9" s="63"/>
      <c r="JR9" s="63"/>
      <c r="JS9" s="63"/>
      <c r="JT9" s="63"/>
      <c r="JU9" s="63"/>
      <c r="JV9" s="63"/>
      <c r="JW9" s="63"/>
      <c r="JX9" s="63"/>
      <c r="JY9" s="63"/>
      <c r="JZ9" s="63"/>
      <c r="KA9" s="63"/>
      <c r="KB9" s="63"/>
      <c r="KC9" s="63"/>
      <c r="KD9" s="63"/>
      <c r="KE9" s="63"/>
      <c r="KF9" s="63"/>
      <c r="KG9" s="63"/>
      <c r="KH9" s="63"/>
      <c r="KI9" s="63"/>
      <c r="KJ9" s="63"/>
      <c r="KK9" s="63"/>
      <c r="KL9" s="63"/>
      <c r="KM9" s="63"/>
      <c r="KN9" s="63"/>
      <c r="KO9" s="63"/>
      <c r="KP9" s="63"/>
      <c r="KQ9" s="63"/>
      <c r="KR9" s="63"/>
      <c r="KS9" s="63"/>
      <c r="KT9" s="63"/>
      <c r="KU9" s="63"/>
      <c r="KV9" s="63"/>
      <c r="KW9" s="63"/>
      <c r="KX9" s="63"/>
      <c r="KY9" s="63"/>
      <c r="KZ9" s="63"/>
      <c r="LA9" s="63"/>
      <c r="LB9" s="63"/>
      <c r="LC9" s="63"/>
      <c r="LD9" s="63"/>
      <c r="LE9" s="63"/>
      <c r="LF9" s="63"/>
      <c r="LG9" s="63"/>
      <c r="LH9" s="63"/>
      <c r="LI9" s="63"/>
      <c r="LJ9" s="63"/>
      <c r="LK9" s="63"/>
      <c r="LL9" s="63"/>
      <c r="LM9" s="63"/>
      <c r="LN9" s="63"/>
      <c r="LO9" s="63"/>
      <c r="LP9" s="63"/>
      <c r="LQ9" s="63"/>
      <c r="LR9" s="63"/>
      <c r="LS9" s="63"/>
      <c r="LT9" s="63"/>
      <c r="LU9" s="63"/>
      <c r="LV9" s="63"/>
      <c r="LW9" s="63"/>
      <c r="LX9" s="63"/>
      <c r="LY9" s="63"/>
      <c r="LZ9" s="63"/>
      <c r="MA9" s="63"/>
      <c r="MB9" s="63"/>
      <c r="MC9" s="63"/>
      <c r="MD9" s="63"/>
      <c r="ME9" s="63"/>
      <c r="MF9" s="63"/>
      <c r="MG9" s="63"/>
      <c r="MH9" s="63"/>
      <c r="MI9" s="63"/>
      <c r="MJ9" s="63"/>
      <c r="MK9" s="63"/>
      <c r="ML9" s="63"/>
      <c r="MM9" s="63"/>
      <c r="MN9" s="63"/>
      <c r="MO9" s="63"/>
      <c r="MP9" s="63"/>
      <c r="MQ9" s="63"/>
      <c r="MR9" s="63"/>
      <c r="MS9" s="63"/>
      <c r="MT9" s="63"/>
      <c r="MU9" s="63"/>
      <c r="MV9" s="63"/>
      <c r="MW9" s="63"/>
      <c r="MX9" s="63"/>
      <c r="MY9" s="63"/>
      <c r="MZ9" s="63"/>
      <c r="NA9" s="63"/>
      <c r="NB9" s="63"/>
      <c r="NC9" s="63"/>
      <c r="ND9" s="63"/>
      <c r="NE9" s="63"/>
      <c r="NF9" s="63"/>
      <c r="NG9" s="63"/>
      <c r="NH9" s="63"/>
      <c r="NI9" s="63"/>
      <c r="NJ9" s="63"/>
      <c r="NK9" s="63"/>
      <c r="NL9" s="63"/>
      <c r="NM9" s="63"/>
      <c r="NN9" s="63"/>
      <c r="NO9" s="63"/>
      <c r="NP9" s="63"/>
      <c r="NQ9" s="63"/>
      <c r="NR9" s="63"/>
      <c r="NS9" s="63"/>
      <c r="NT9" s="63"/>
      <c r="NU9" s="63"/>
      <c r="NV9" s="63"/>
      <c r="NW9" s="63"/>
      <c r="NX9" s="63"/>
      <c r="NY9" s="63"/>
      <c r="NZ9" s="63"/>
      <c r="OA9" s="63"/>
      <c r="OB9" s="63"/>
      <c r="OC9" s="63"/>
      <c r="OD9" s="63"/>
      <c r="OE9" s="63"/>
      <c r="OF9" s="63"/>
      <c r="OG9" s="63"/>
      <c r="OH9" s="63"/>
      <c r="OI9" s="63"/>
      <c r="OJ9" s="63"/>
      <c r="OK9" s="63"/>
      <c r="OL9" s="63"/>
      <c r="OM9" s="63"/>
      <c r="ON9" s="63"/>
      <c r="OO9" s="63"/>
      <c r="OP9" s="63"/>
      <c r="OQ9" s="63"/>
      <c r="OR9" s="63"/>
      <c r="OS9" s="63"/>
      <c r="OT9" s="63"/>
      <c r="OU9" s="63"/>
      <c r="OV9" s="63"/>
      <c r="OW9" s="63"/>
      <c r="OX9" s="63"/>
      <c r="OY9" s="63"/>
      <c r="OZ9" s="63"/>
      <c r="PA9" s="63"/>
      <c r="PB9" s="63"/>
      <c r="PC9" s="63"/>
      <c r="PD9" s="63"/>
      <c r="PE9" s="63"/>
      <c r="PF9" s="63"/>
      <c r="PG9" s="63"/>
      <c r="PH9" s="63"/>
      <c r="PI9" s="63"/>
      <c r="PJ9" s="63"/>
      <c r="PK9" s="63"/>
      <c r="PL9" s="63"/>
      <c r="PM9" s="63"/>
      <c r="PN9" s="63"/>
      <c r="PO9" s="63"/>
      <c r="PP9" s="63"/>
      <c r="PQ9" s="63"/>
      <c r="PR9" s="63"/>
      <c r="PS9" s="63"/>
      <c r="PT9" s="63"/>
      <c r="PU9" s="63"/>
      <c r="PV9" s="63"/>
      <c r="PW9" s="63"/>
      <c r="PX9" s="63"/>
      <c r="PY9" s="63"/>
      <c r="PZ9" s="63"/>
      <c r="QA9" s="63"/>
      <c r="QB9" s="63"/>
      <c r="QC9" s="63"/>
      <c r="QD9" s="63"/>
      <c r="QE9" s="63"/>
      <c r="QF9" s="63"/>
      <c r="QG9" s="63"/>
      <c r="QH9" s="63"/>
      <c r="QI9" s="63"/>
      <c r="QJ9" s="63"/>
      <c r="QK9" s="63"/>
      <c r="QL9" s="63"/>
      <c r="QM9" s="63"/>
      <c r="QN9" s="63"/>
      <c r="QO9" s="63"/>
      <c r="QP9" s="63"/>
      <c r="QQ9" s="63"/>
      <c r="QR9" s="63"/>
      <c r="QS9" s="63"/>
      <c r="QT9" s="63"/>
      <c r="QU9" s="63"/>
      <c r="QV9" s="63"/>
      <c r="QW9" s="63"/>
      <c r="QX9" s="63"/>
      <c r="QY9" s="63"/>
      <c r="QZ9" s="63"/>
      <c r="RA9" s="63"/>
      <c r="RB9" s="63"/>
      <c r="RC9" s="63"/>
      <c r="RD9" s="63"/>
      <c r="RE9" s="63"/>
      <c r="RF9" s="63"/>
      <c r="RG9" s="63"/>
      <c r="RH9" s="63"/>
      <c r="RI9" s="63"/>
      <c r="RJ9" s="63"/>
      <c r="RK9" s="63"/>
      <c r="RL9" s="63"/>
      <c r="RM9" s="63"/>
      <c r="RN9" s="63"/>
      <c r="RO9" s="63"/>
      <c r="RP9" s="63"/>
      <c r="RQ9" s="63"/>
      <c r="RR9" s="63"/>
      <c r="RS9" s="63"/>
      <c r="RT9" s="63"/>
      <c r="RU9" s="63"/>
      <c r="RV9" s="63"/>
      <c r="RW9" s="63"/>
      <c r="RX9" s="63"/>
      <c r="RY9" s="63"/>
      <c r="RZ9" s="63"/>
      <c r="SA9" s="63"/>
      <c r="SB9" s="63"/>
      <c r="SC9" s="63"/>
      <c r="SD9" s="63"/>
      <c r="SE9" s="63"/>
      <c r="SF9" s="63"/>
      <c r="SG9" s="63"/>
      <c r="SH9" s="63"/>
      <c r="SI9" s="63"/>
      <c r="SJ9" s="63"/>
      <c r="SK9" s="63"/>
      <c r="SL9" s="63"/>
      <c r="SM9" s="63"/>
      <c r="SN9" s="63"/>
      <c r="SO9" s="63"/>
      <c r="SP9" s="63"/>
      <c r="SQ9" s="63"/>
      <c r="SR9" s="63"/>
      <c r="SS9" s="63"/>
      <c r="ST9" s="63"/>
      <c r="SU9" s="63"/>
      <c r="SV9" s="63"/>
      <c r="SW9" s="63"/>
      <c r="SX9" s="63"/>
      <c r="SY9" s="63"/>
      <c r="SZ9" s="63"/>
      <c r="TA9" s="63"/>
      <c r="TB9" s="63"/>
      <c r="TC9" s="63"/>
      <c r="TD9" s="63"/>
      <c r="TE9" s="63"/>
      <c r="TF9" s="63"/>
      <c r="TG9" s="63"/>
      <c r="TH9" s="63"/>
      <c r="TI9" s="63"/>
      <c r="TJ9" s="63"/>
      <c r="TK9" s="63"/>
      <c r="TL9" s="63"/>
      <c r="TM9" s="63"/>
      <c r="TN9" s="63"/>
      <c r="TO9" s="63"/>
      <c r="TP9" s="63"/>
      <c r="TQ9" s="63"/>
      <c r="TR9" s="63"/>
      <c r="TS9" s="63"/>
      <c r="TT9" s="63"/>
      <c r="TU9" s="63"/>
      <c r="TV9" s="63"/>
      <c r="TW9" s="63"/>
      <c r="TX9" s="63"/>
      <c r="TY9" s="63"/>
      <c r="TZ9" s="63"/>
      <c r="UA9" s="63"/>
      <c r="UB9" s="63"/>
      <c r="UC9" s="63"/>
      <c r="UD9" s="63"/>
      <c r="UE9" s="63"/>
      <c r="UF9" s="63"/>
      <c r="UG9" s="63"/>
      <c r="UH9" s="63"/>
      <c r="UI9" s="63"/>
      <c r="UJ9" s="63"/>
      <c r="UK9" s="63"/>
      <c r="UL9" s="63"/>
      <c r="UM9" s="63"/>
      <c r="UN9" s="63"/>
      <c r="UO9" s="63"/>
      <c r="UP9" s="63"/>
      <c r="UQ9" s="63"/>
      <c r="UR9" s="63"/>
      <c r="US9" s="63"/>
      <c r="UT9" s="63"/>
      <c r="UU9" s="63"/>
      <c r="UV9" s="63"/>
      <c r="UW9" s="63"/>
      <c r="UX9" s="63"/>
      <c r="UY9" s="63"/>
      <c r="UZ9" s="63"/>
      <c r="VA9" s="63"/>
      <c r="VB9" s="63"/>
      <c r="VC9" s="63"/>
      <c r="VD9" s="63"/>
      <c r="VE9" s="63"/>
      <c r="VF9" s="63"/>
      <c r="VG9" s="63"/>
      <c r="VH9" s="63"/>
      <c r="VI9" s="63"/>
      <c r="VJ9" s="63"/>
      <c r="VK9" s="63"/>
      <c r="VL9" s="63"/>
      <c r="VM9" s="63"/>
      <c r="VN9" s="63"/>
      <c r="VO9" s="63"/>
      <c r="VP9" s="63"/>
      <c r="VQ9" s="63"/>
      <c r="VR9" s="63"/>
      <c r="VS9" s="63"/>
      <c r="VT9" s="63"/>
      <c r="VU9" s="63"/>
      <c r="VV9" s="63"/>
      <c r="VW9" s="63"/>
      <c r="VX9" s="63"/>
      <c r="VY9" s="63"/>
      <c r="VZ9" s="63"/>
      <c r="WA9" s="63"/>
      <c r="WB9" s="63"/>
      <c r="WC9" s="63"/>
      <c r="WD9" s="63"/>
      <c r="WE9" s="63"/>
      <c r="WF9" s="63"/>
      <c r="WG9" s="63"/>
      <c r="WH9" s="63"/>
      <c r="WI9" s="63"/>
      <c r="WJ9" s="63"/>
      <c r="WK9" s="63"/>
      <c r="WL9" s="63"/>
      <c r="WM9" s="63"/>
      <c r="WN9" s="63"/>
      <c r="WO9" s="63"/>
      <c r="WP9" s="63"/>
      <c r="WQ9" s="63"/>
      <c r="WR9" s="63"/>
      <c r="WS9" s="63"/>
      <c r="WT9" s="63"/>
      <c r="WU9" s="63"/>
      <c r="WV9" s="63"/>
      <c r="WW9" s="63"/>
      <c r="WX9" s="63"/>
      <c r="WY9" s="63"/>
      <c r="WZ9" s="63"/>
      <c r="XA9" s="63"/>
      <c r="XB9" s="63"/>
      <c r="XC9" s="63"/>
      <c r="XD9" s="63"/>
      <c r="XE9" s="63"/>
      <c r="XF9" s="63"/>
      <c r="XG9" s="63"/>
      <c r="XH9" s="63"/>
      <c r="XI9" s="63"/>
      <c r="XJ9" s="63"/>
      <c r="XK9" s="63"/>
      <c r="XL9" s="63"/>
      <c r="XM9" s="63"/>
      <c r="XN9" s="63"/>
      <c r="XO9" s="63"/>
      <c r="XP9" s="63"/>
      <c r="XQ9" s="63"/>
      <c r="XR9" s="63"/>
      <c r="XS9" s="63"/>
      <c r="XT9" s="63"/>
      <c r="XU9" s="63"/>
      <c r="XV9" s="63"/>
      <c r="XW9" s="63"/>
      <c r="XX9" s="63"/>
      <c r="XY9" s="63"/>
      <c r="XZ9" s="63"/>
      <c r="YA9" s="63"/>
      <c r="YB9" s="63"/>
      <c r="YC9" s="63"/>
      <c r="YD9" s="63"/>
      <c r="YE9" s="63"/>
      <c r="YF9" s="63"/>
      <c r="YG9" s="63"/>
      <c r="YH9" s="63"/>
      <c r="YI9" s="63"/>
      <c r="YJ9" s="63"/>
      <c r="YK9" s="63"/>
      <c r="YL9" s="63"/>
      <c r="YM9" s="63"/>
      <c r="YN9" s="63"/>
      <c r="YO9" s="63"/>
      <c r="YP9" s="63"/>
      <c r="YQ9" s="63"/>
      <c r="YR9" s="63"/>
      <c r="YS9" s="63"/>
      <c r="YT9" s="63"/>
      <c r="YU9" s="63"/>
      <c r="YV9" s="63"/>
      <c r="YW9" s="63"/>
      <c r="YX9" s="63"/>
      <c r="YY9" s="63"/>
      <c r="YZ9" s="63"/>
      <c r="ZA9" s="63"/>
      <c r="ZB9" s="63"/>
      <c r="ZC9" s="63"/>
      <c r="ZD9" s="63"/>
      <c r="ZE9" s="63"/>
      <c r="ZF9" s="63"/>
      <c r="ZG9" s="63"/>
      <c r="ZH9" s="63"/>
      <c r="ZI9" s="63"/>
      <c r="ZJ9" s="63"/>
      <c r="ZK9" s="63"/>
      <c r="ZL9" s="63"/>
      <c r="ZM9" s="63"/>
      <c r="ZN9" s="63"/>
      <c r="ZO9" s="63"/>
      <c r="ZP9" s="63"/>
      <c r="ZQ9" s="63"/>
      <c r="ZR9" s="63"/>
      <c r="ZS9" s="63"/>
      <c r="ZT9" s="63"/>
      <c r="ZU9" s="63"/>
      <c r="ZV9" s="63"/>
      <c r="ZW9" s="63"/>
      <c r="ZX9" s="63"/>
      <c r="ZY9" s="63"/>
      <c r="ZZ9" s="63"/>
      <c r="AAA9" s="63"/>
      <c r="AAB9" s="63"/>
      <c r="AAC9" s="63"/>
      <c r="AAD9" s="63"/>
      <c r="AAE9" s="63"/>
      <c r="AAF9" s="63"/>
      <c r="AAG9" s="63"/>
      <c r="AAH9" s="63"/>
      <c r="AAI9" s="63"/>
      <c r="AAJ9" s="63"/>
      <c r="AAK9" s="63"/>
      <c r="AAL9" s="63"/>
      <c r="AAM9" s="63"/>
      <c r="AAN9" s="63"/>
      <c r="AAO9" s="63"/>
      <c r="AAP9" s="63"/>
      <c r="AAQ9" s="63"/>
      <c r="AAR9" s="63"/>
      <c r="AAS9" s="63"/>
      <c r="AAT9" s="63"/>
      <c r="AAU9" s="63"/>
      <c r="AAV9" s="63"/>
      <c r="AAW9" s="63"/>
      <c r="AAX9" s="63"/>
      <c r="AAY9" s="63"/>
      <c r="AAZ9" s="63"/>
      <c r="ABA9" s="63"/>
      <c r="ABB9" s="63"/>
      <c r="ABC9" s="63"/>
      <c r="ABD9" s="63"/>
      <c r="ABE9" s="63"/>
      <c r="ABF9" s="63"/>
      <c r="ABG9" s="63"/>
      <c r="ABH9" s="63"/>
      <c r="ABI9" s="63"/>
      <c r="ABJ9" s="63"/>
      <c r="ABK9" s="63"/>
      <c r="ABL9" s="63"/>
      <c r="ABM9" s="63"/>
      <c r="ABN9" s="63"/>
      <c r="ABO9" s="63"/>
      <c r="ABP9" s="63"/>
      <c r="ABQ9" s="63"/>
      <c r="ABR9" s="63"/>
      <c r="ABS9" s="63"/>
      <c r="ABT9" s="63"/>
      <c r="ABU9" s="63"/>
      <c r="ABV9" s="63"/>
      <c r="ABW9" s="63"/>
      <c r="ABX9" s="63"/>
      <c r="ABY9" s="63"/>
      <c r="ABZ9" s="63"/>
      <c r="ACA9" s="63"/>
      <c r="ACB9" s="63"/>
      <c r="ACC9" s="63"/>
      <c r="ACD9" s="63"/>
      <c r="ACE9" s="63"/>
      <c r="ACF9" s="63"/>
      <c r="ACG9" s="63"/>
      <c r="ACH9" s="63"/>
      <c r="ACI9" s="63"/>
      <c r="ACJ9" s="63"/>
      <c r="ACK9" s="63"/>
      <c r="ACL9" s="63"/>
      <c r="ACM9" s="63"/>
      <c r="ACN9" s="63"/>
      <c r="ACO9" s="63"/>
      <c r="ACP9" s="63"/>
      <c r="ACQ9" s="63"/>
      <c r="ACR9" s="63"/>
      <c r="ACS9" s="63"/>
      <c r="ACT9" s="63"/>
      <c r="ACU9" s="63"/>
      <c r="ACV9" s="63"/>
      <c r="ACW9" s="63"/>
      <c r="ACX9" s="63"/>
      <c r="ACY9" s="63"/>
      <c r="ACZ9" s="63"/>
      <c r="ADA9" s="63"/>
      <c r="ADB9" s="63"/>
      <c r="ADC9" s="63"/>
      <c r="ADD9" s="63"/>
      <c r="ADE9" s="63"/>
      <c r="ADF9" s="63"/>
      <c r="ADG9" s="63"/>
      <c r="ADH9" s="63"/>
      <c r="ADI9" s="63"/>
      <c r="ADJ9" s="63"/>
      <c r="ADK9" s="63"/>
      <c r="ADL9" s="63"/>
      <c r="ADM9" s="63"/>
      <c r="ADN9" s="63"/>
      <c r="ADO9" s="63"/>
      <c r="ADP9" s="63"/>
      <c r="ADQ9" s="63"/>
      <c r="ADR9" s="63"/>
      <c r="ADS9" s="63"/>
      <c r="ADT9" s="63"/>
      <c r="ADU9" s="63"/>
      <c r="ADV9" s="63"/>
      <c r="ADW9" s="63"/>
      <c r="ADX9" s="63"/>
      <c r="ADY9" s="63"/>
      <c r="ADZ9" s="63"/>
      <c r="AEA9" s="63"/>
      <c r="AEB9" s="63"/>
      <c r="AEC9" s="63"/>
      <c r="AED9" s="63"/>
      <c r="AEE9" s="63"/>
      <c r="AEF9" s="63"/>
      <c r="AEG9" s="63"/>
      <c r="AEH9" s="63"/>
      <c r="AEI9" s="63"/>
      <c r="AEJ9" s="63"/>
      <c r="AEK9" s="63"/>
      <c r="AEL9" s="63"/>
      <c r="AEM9" s="63"/>
      <c r="AEN9" s="63"/>
      <c r="AEO9" s="63"/>
      <c r="AEP9" s="63"/>
      <c r="AEQ9" s="63"/>
      <c r="AER9" s="63"/>
      <c r="AES9" s="63"/>
      <c r="AET9" s="63"/>
      <c r="AEU9" s="63"/>
      <c r="AEV9" s="63"/>
      <c r="AEW9" s="63"/>
      <c r="AEX9" s="63"/>
      <c r="AEY9" s="63"/>
      <c r="AEZ9" s="63"/>
      <c r="AFA9" s="63"/>
      <c r="AFB9" s="63"/>
      <c r="AFC9" s="63"/>
      <c r="AFD9" s="63"/>
      <c r="AFE9" s="63"/>
      <c r="AFF9" s="63"/>
      <c r="AFG9" s="63"/>
      <c r="AFH9" s="63"/>
      <c r="AFI9" s="63"/>
      <c r="AFJ9" s="63"/>
      <c r="AFK9" s="63"/>
      <c r="AFL9" s="63"/>
      <c r="AFM9" s="63"/>
      <c r="AFN9" s="63"/>
      <c r="AFO9" s="63"/>
      <c r="AFP9" s="63"/>
      <c r="AFQ9" s="63"/>
      <c r="AFR9" s="63"/>
      <c r="AFS9" s="63"/>
      <c r="AFT9" s="63"/>
      <c r="AFU9" s="63"/>
      <c r="AFV9" s="63"/>
      <c r="AFW9" s="63"/>
      <c r="AFX9" s="63"/>
      <c r="AFY9" s="63"/>
      <c r="AFZ9" s="63"/>
      <c r="AGA9" s="63"/>
      <c r="AGB9" s="63"/>
      <c r="AGC9" s="63"/>
      <c r="AGD9" s="63"/>
      <c r="AGE9" s="63"/>
      <c r="AGF9" s="63"/>
      <c r="AGG9" s="63"/>
      <c r="AGH9" s="63"/>
      <c r="AGI9" s="63"/>
      <c r="AGJ9" s="63"/>
      <c r="AGK9" s="63"/>
      <c r="AGL9" s="63"/>
      <c r="AGM9" s="63"/>
      <c r="AGN9" s="63"/>
      <c r="AGO9" s="63"/>
      <c r="AGP9" s="63"/>
      <c r="AGQ9" s="63"/>
      <c r="AGR9" s="63"/>
      <c r="AGS9" s="63"/>
      <c r="AGT9" s="63"/>
      <c r="AGU9" s="63"/>
      <c r="AGV9" s="63"/>
      <c r="AGW9" s="63"/>
      <c r="AGX9" s="63"/>
      <c r="AGY9" s="63"/>
      <c r="AGZ9" s="63"/>
      <c r="AHA9" s="63"/>
      <c r="AHB9" s="63"/>
      <c r="AHC9" s="63"/>
      <c r="AHD9" s="63"/>
      <c r="AHE9" s="63"/>
      <c r="AHF9" s="63"/>
      <c r="AHG9" s="63"/>
      <c r="AHH9" s="63"/>
      <c r="AHI9" s="63"/>
      <c r="AHJ9" s="63"/>
      <c r="AHK9" s="63"/>
      <c r="AHL9" s="63"/>
      <c r="AHM9" s="63"/>
      <c r="AHN9" s="63"/>
      <c r="AHO9" s="63"/>
      <c r="AHP9" s="63"/>
      <c r="AHQ9" s="63"/>
      <c r="AHR9" s="63"/>
      <c r="AHS9" s="63"/>
      <c r="AHT9" s="63"/>
      <c r="AHU9" s="63"/>
      <c r="AHV9" s="63"/>
      <c r="AHW9" s="63"/>
      <c r="AHX9" s="63"/>
      <c r="AHY9" s="63"/>
      <c r="AHZ9" s="63"/>
      <c r="AIA9" s="63"/>
      <c r="AIB9" s="63"/>
      <c r="AIC9" s="63"/>
      <c r="AID9" s="63"/>
      <c r="AIE9" s="63"/>
      <c r="AIF9" s="63"/>
      <c r="AIG9" s="63"/>
      <c r="AIH9" s="63"/>
      <c r="AII9" s="63"/>
      <c r="AIJ9" s="63"/>
      <c r="AIK9" s="63"/>
      <c r="AIL9" s="63"/>
      <c r="AIM9" s="63"/>
      <c r="AIN9" s="63"/>
      <c r="AIO9" s="63"/>
      <c r="AIP9" s="63"/>
      <c r="AIQ9" s="63"/>
      <c r="AIR9" s="63"/>
      <c r="AIS9" s="63"/>
      <c r="AIT9" s="63"/>
      <c r="AIU9" s="63"/>
      <c r="AIV9" s="63"/>
      <c r="AIW9" s="63"/>
      <c r="AIX9" s="63"/>
      <c r="AIY9" s="63"/>
      <c r="AIZ9" s="63"/>
      <c r="AJA9" s="63"/>
      <c r="AJB9" s="63"/>
      <c r="AJC9" s="63"/>
      <c r="AJD9" s="63"/>
      <c r="AJE9" s="63"/>
      <c r="AJF9" s="63"/>
      <c r="AJG9" s="63"/>
      <c r="AJH9" s="63"/>
      <c r="AJI9" s="63"/>
      <c r="AJJ9" s="63"/>
      <c r="AJK9" s="63"/>
      <c r="AJL9" s="63"/>
      <c r="AJM9" s="63"/>
      <c r="AJN9" s="63"/>
      <c r="AJO9" s="63"/>
      <c r="AJP9" s="63"/>
      <c r="AJQ9" s="63"/>
      <c r="AJR9" s="63"/>
      <c r="AJS9" s="63"/>
      <c r="AJT9" s="63"/>
      <c r="AJU9" s="63"/>
      <c r="AJV9" s="63"/>
      <c r="AJW9" s="63"/>
      <c r="AJX9" s="63"/>
      <c r="AJY9" s="63"/>
      <c r="AJZ9" s="63"/>
      <c r="AKA9" s="63"/>
      <c r="AKB9" s="63"/>
      <c r="AKC9" s="63"/>
      <c r="AKD9" s="63"/>
      <c r="AKE9" s="63"/>
      <c r="AKF9" s="63"/>
      <c r="AKG9" s="63"/>
      <c r="AKH9" s="63"/>
      <c r="AKI9" s="63"/>
      <c r="AKJ9" s="63"/>
      <c r="AKK9" s="63"/>
      <c r="AKL9" s="63"/>
      <c r="AKM9" s="63"/>
      <c r="AKN9" s="63"/>
      <c r="AKO9" s="63"/>
      <c r="AKP9" s="63"/>
      <c r="AKQ9" s="63"/>
      <c r="AKR9" s="63"/>
      <c r="AKS9" s="63"/>
      <c r="AKT9" s="63"/>
      <c r="AKU9" s="63"/>
      <c r="AKV9" s="63"/>
      <c r="AKW9" s="63"/>
      <c r="AKX9" s="63"/>
      <c r="AKY9" s="63"/>
      <c r="AKZ9" s="63"/>
      <c r="ALA9" s="63"/>
      <c r="ALB9" s="63"/>
      <c r="ALC9" s="63"/>
      <c r="ALD9" s="63"/>
      <c r="ALE9" s="63"/>
      <c r="ALF9" s="63"/>
      <c r="ALG9" s="63"/>
      <c r="ALH9" s="63"/>
      <c r="ALI9" s="63"/>
      <c r="ALJ9" s="63"/>
      <c r="ALK9" s="63"/>
      <c r="ALL9" s="63"/>
      <c r="ALM9" s="63"/>
      <c r="ALN9" s="63"/>
      <c r="ALO9" s="63"/>
      <c r="ALP9" s="63"/>
      <c r="ALQ9" s="63"/>
      <c r="ALR9" s="63"/>
      <c r="ALS9" s="63"/>
      <c r="ALT9" s="63"/>
      <c r="ALU9" s="63"/>
      <c r="ALV9" s="63"/>
      <c r="ALW9" s="63"/>
      <c r="ALX9" s="63"/>
      <c r="ALY9" s="63"/>
      <c r="ALZ9" s="63"/>
      <c r="AMA9" s="63"/>
      <c r="AMB9" s="63"/>
      <c r="AMC9" s="63"/>
      <c r="AMD9" s="63"/>
      <c r="AME9" s="63"/>
      <c r="AMF9" s="63"/>
      <c r="AMG9" s="63"/>
      <c r="AMH9" s="63"/>
      <c r="AMI9" s="63"/>
      <c r="AMJ9" s="63"/>
      <c r="AMK9" s="63"/>
      <c r="AML9" s="63"/>
      <c r="AMM9" s="63"/>
      <c r="AMN9" s="63"/>
      <c r="AMO9" s="63"/>
      <c r="AMP9" s="63"/>
      <c r="AMQ9" s="63"/>
      <c r="AMR9" s="63"/>
      <c r="AMS9" s="63"/>
      <c r="AMT9" s="63"/>
      <c r="AMU9" s="63"/>
      <c r="AMV9" s="63"/>
      <c r="AMW9" s="63"/>
      <c r="AMX9" s="63"/>
      <c r="AMY9" s="63"/>
      <c r="AMZ9" s="63"/>
      <c r="ANA9" s="63"/>
      <c r="ANB9" s="63"/>
      <c r="ANC9" s="63"/>
      <c r="AND9" s="63"/>
      <c r="ANE9" s="63"/>
      <c r="ANF9" s="63"/>
      <c r="ANG9" s="63"/>
      <c r="ANH9" s="63"/>
      <c r="ANI9" s="63"/>
      <c r="ANJ9" s="63"/>
      <c r="ANK9" s="63"/>
      <c r="ANL9" s="63"/>
      <c r="ANM9" s="63"/>
      <c r="ANN9" s="63"/>
      <c r="ANO9" s="63"/>
      <c r="ANP9" s="63"/>
      <c r="ANQ9" s="63"/>
      <c r="ANR9" s="63"/>
      <c r="ANS9" s="63"/>
      <c r="ANT9" s="63"/>
      <c r="ANU9" s="63"/>
      <c r="ANV9" s="63"/>
      <c r="ANW9" s="63"/>
      <c r="ANX9" s="63"/>
      <c r="ANY9" s="63"/>
      <c r="ANZ9" s="63"/>
      <c r="AOA9" s="63"/>
      <c r="AOB9" s="63"/>
      <c r="AOC9" s="63"/>
      <c r="AOD9" s="63"/>
      <c r="AOE9" s="63"/>
      <c r="AOF9" s="63"/>
      <c r="AOG9" s="63"/>
      <c r="AOH9" s="63"/>
      <c r="AOI9" s="63"/>
      <c r="AOJ9" s="63"/>
      <c r="AOK9" s="63"/>
      <c r="AOL9" s="63"/>
      <c r="AOM9" s="63"/>
      <c r="AON9" s="63"/>
      <c r="AOO9" s="63"/>
      <c r="AOP9" s="63"/>
      <c r="AOQ9" s="63"/>
      <c r="AOR9" s="63"/>
      <c r="AOS9" s="63"/>
      <c r="AOT9" s="63"/>
      <c r="AOU9" s="63"/>
      <c r="AOV9" s="63"/>
      <c r="AOW9" s="63"/>
      <c r="AOX9" s="63"/>
      <c r="AOY9" s="63"/>
      <c r="AOZ9" s="63"/>
      <c r="APA9" s="63"/>
      <c r="APB9" s="63"/>
      <c r="APC9" s="63"/>
      <c r="APD9" s="63"/>
      <c r="APE9" s="63"/>
      <c r="APF9" s="63"/>
      <c r="APG9" s="63"/>
      <c r="APH9" s="63"/>
      <c r="API9" s="63"/>
      <c r="APJ9" s="63"/>
      <c r="APK9" s="63"/>
      <c r="APL9" s="63"/>
      <c r="APM9" s="63"/>
      <c r="APN9" s="63"/>
      <c r="APO9" s="63"/>
      <c r="APP9" s="63"/>
      <c r="APQ9" s="63"/>
      <c r="APR9" s="63"/>
      <c r="APS9" s="63"/>
      <c r="APT9" s="63"/>
      <c r="APU9" s="63"/>
      <c r="APV9" s="63"/>
      <c r="APW9" s="63"/>
      <c r="APX9" s="63"/>
      <c r="APY9" s="63"/>
      <c r="APZ9" s="63"/>
      <c r="AQA9" s="63"/>
      <c r="AQB9" s="63"/>
      <c r="AQC9" s="63"/>
      <c r="AQD9" s="63"/>
      <c r="AQE9" s="63"/>
      <c r="AQF9" s="63"/>
      <c r="AQG9" s="63"/>
      <c r="AQH9" s="63"/>
      <c r="AQI9" s="63"/>
      <c r="AQJ9" s="63"/>
      <c r="AQK9" s="63"/>
      <c r="AQL9" s="63"/>
      <c r="AQM9" s="63"/>
      <c r="AQN9" s="63"/>
      <c r="AQO9" s="63"/>
      <c r="AQP9" s="63"/>
      <c r="AQQ9" s="63"/>
      <c r="AQR9" s="63"/>
      <c r="AQS9" s="63"/>
      <c r="AQT9" s="63"/>
      <c r="AQU9" s="63"/>
      <c r="AQV9" s="63"/>
      <c r="AQW9" s="63"/>
      <c r="AQX9" s="63"/>
      <c r="AQY9" s="63"/>
      <c r="AQZ9" s="63"/>
      <c r="ARA9" s="63"/>
      <c r="ARB9" s="63"/>
      <c r="ARC9" s="63"/>
      <c r="ARD9" s="63"/>
      <c r="ARE9" s="63"/>
      <c r="ARF9" s="63"/>
      <c r="ARG9" s="63"/>
      <c r="ARH9" s="63"/>
      <c r="ARI9" s="63"/>
      <c r="ARJ9" s="63"/>
      <c r="ARK9" s="63"/>
      <c r="ARL9" s="63"/>
      <c r="ARM9" s="63"/>
      <c r="ARN9" s="63"/>
      <c r="ARO9" s="63"/>
      <c r="ARP9" s="63"/>
      <c r="ARQ9" s="63"/>
      <c r="ARR9" s="63"/>
      <c r="ARS9" s="63"/>
      <c r="ART9" s="63"/>
      <c r="ARU9" s="63"/>
      <c r="ARV9" s="63"/>
      <c r="ARW9" s="63"/>
      <c r="ARX9" s="63"/>
      <c r="ARY9" s="63"/>
      <c r="ARZ9" s="63"/>
      <c r="ASA9" s="63"/>
      <c r="ASB9" s="63"/>
      <c r="ASC9" s="63"/>
      <c r="ASD9" s="63"/>
      <c r="ASE9" s="63"/>
      <c r="ASF9" s="63"/>
      <c r="ASG9" s="63"/>
      <c r="ASH9" s="63"/>
      <c r="ASI9" s="63"/>
      <c r="ASJ9" s="63"/>
      <c r="ASK9" s="63"/>
      <c r="ASL9" s="63"/>
      <c r="ASM9" s="63"/>
      <c r="ASN9" s="63"/>
      <c r="ASO9" s="63"/>
      <c r="ASP9" s="63"/>
      <c r="ASQ9" s="63"/>
      <c r="ASR9" s="63"/>
      <c r="ASS9" s="63"/>
      <c r="AST9" s="63"/>
      <c r="ASU9" s="63"/>
      <c r="ASV9" s="63"/>
      <c r="ASW9" s="63"/>
      <c r="ASX9" s="63"/>
      <c r="ASY9" s="63"/>
      <c r="ASZ9" s="63"/>
      <c r="ATA9" s="63"/>
      <c r="ATB9" s="63"/>
      <c r="ATC9" s="63"/>
      <c r="ATD9" s="63"/>
      <c r="ATE9" s="63"/>
      <c r="ATF9" s="63"/>
      <c r="ATG9" s="63"/>
      <c r="ATH9" s="63"/>
      <c r="ATI9" s="63"/>
      <c r="ATJ9" s="63"/>
      <c r="ATK9" s="63"/>
      <c r="ATL9" s="63"/>
      <c r="ATM9" s="63"/>
      <c r="ATN9" s="63"/>
      <c r="ATO9" s="63"/>
      <c r="ATP9" s="63"/>
      <c r="ATQ9" s="63"/>
      <c r="ATR9" s="63"/>
      <c r="ATS9" s="63"/>
      <c r="ATT9" s="63"/>
      <c r="ATU9" s="63"/>
      <c r="ATV9" s="63"/>
      <c r="ATW9" s="63"/>
      <c r="ATX9" s="63"/>
      <c r="ATY9" s="63"/>
      <c r="ATZ9" s="63"/>
      <c r="AUA9" s="63"/>
      <c r="AUB9" s="63"/>
      <c r="AUC9" s="63"/>
      <c r="AUD9" s="63"/>
      <c r="AUE9" s="63"/>
      <c r="AUF9" s="63"/>
      <c r="AUG9" s="63"/>
      <c r="AUH9" s="63"/>
      <c r="AUI9" s="63"/>
      <c r="AUJ9" s="63"/>
      <c r="AUK9" s="63"/>
      <c r="AUL9" s="63"/>
      <c r="AUM9" s="63"/>
      <c r="AUN9" s="63"/>
      <c r="AUO9" s="63"/>
      <c r="AUP9" s="63"/>
      <c r="AUQ9" s="63"/>
      <c r="AUR9" s="63"/>
      <c r="AUS9" s="63"/>
      <c r="AUT9" s="63"/>
      <c r="AUU9" s="63"/>
      <c r="AUV9" s="63"/>
      <c r="AUW9" s="63"/>
      <c r="AUX9" s="63"/>
      <c r="AUY9" s="63"/>
      <c r="AUZ9" s="63"/>
      <c r="AVA9" s="63"/>
      <c r="AVB9" s="63"/>
      <c r="AVC9" s="63"/>
      <c r="AVD9" s="63"/>
      <c r="AVE9" s="63"/>
      <c r="AVF9" s="63"/>
      <c r="AVG9" s="63"/>
      <c r="AVH9" s="63"/>
      <c r="AVI9" s="63"/>
      <c r="AVJ9" s="63"/>
      <c r="AVK9" s="63"/>
      <c r="AVL9" s="63"/>
      <c r="AVM9" s="63"/>
      <c r="AVN9" s="63"/>
      <c r="AVO9" s="63"/>
      <c r="AVP9" s="63"/>
      <c r="AVQ9" s="63"/>
      <c r="AVR9" s="63"/>
      <c r="AVS9" s="63"/>
      <c r="AVT9" s="63"/>
      <c r="AVU9" s="63"/>
      <c r="AVV9" s="63"/>
      <c r="AVW9" s="63"/>
      <c r="AVX9" s="63"/>
      <c r="AVY9" s="63"/>
      <c r="AVZ9" s="63"/>
      <c r="AWA9" s="63"/>
      <c r="AWB9" s="63"/>
      <c r="AWC9" s="63"/>
      <c r="AWD9" s="63"/>
      <c r="AWE9" s="63"/>
      <c r="AWF9" s="63"/>
      <c r="AWG9" s="63"/>
      <c r="AWH9" s="63"/>
      <c r="AWI9" s="63"/>
      <c r="AWJ9" s="63"/>
      <c r="AWK9" s="63"/>
      <c r="AWL9" s="63"/>
      <c r="AWM9" s="63"/>
      <c r="AWN9" s="63"/>
      <c r="AWO9" s="63"/>
      <c r="AWP9" s="63"/>
      <c r="AWQ9" s="63"/>
      <c r="AWR9" s="63"/>
      <c r="AWS9" s="63"/>
      <c r="AWT9" s="63"/>
      <c r="AWU9" s="63"/>
      <c r="AWV9" s="63"/>
      <c r="AWW9" s="63"/>
      <c r="AWX9" s="63"/>
      <c r="AWY9" s="63"/>
      <c r="AWZ9" s="63"/>
      <c r="AXA9" s="63"/>
      <c r="AXB9" s="63"/>
      <c r="AXC9" s="63"/>
      <c r="AXD9" s="63"/>
      <c r="AXE9" s="63"/>
      <c r="AXF9" s="63"/>
      <c r="AXG9" s="63"/>
      <c r="AXH9" s="63"/>
      <c r="AXI9" s="63"/>
      <c r="AXJ9" s="63"/>
      <c r="AXK9" s="63"/>
      <c r="AXL9" s="63"/>
      <c r="AXM9" s="63"/>
      <c r="AXN9" s="63"/>
      <c r="AXO9" s="63"/>
      <c r="AXP9" s="63"/>
      <c r="AXQ9" s="63"/>
      <c r="AXR9" s="63"/>
      <c r="AXS9" s="63"/>
      <c r="AXT9" s="63"/>
      <c r="AXU9" s="63"/>
      <c r="AXV9" s="63"/>
      <c r="AXW9" s="63"/>
      <c r="AXX9" s="63"/>
      <c r="AXY9" s="63"/>
      <c r="AXZ9" s="63"/>
      <c r="AYA9" s="63"/>
      <c r="AYB9" s="63"/>
      <c r="AYC9" s="63"/>
      <c r="AYD9" s="63"/>
      <c r="AYE9" s="63"/>
      <c r="AYF9" s="63"/>
      <c r="AYG9" s="63"/>
      <c r="AYH9" s="63"/>
      <c r="AYI9" s="63"/>
      <c r="AYJ9" s="63"/>
      <c r="AYK9" s="63"/>
      <c r="AYL9" s="63"/>
      <c r="AYM9" s="63"/>
      <c r="AYN9" s="63"/>
      <c r="AYO9" s="63"/>
      <c r="AYP9" s="63"/>
      <c r="AYQ9" s="63"/>
      <c r="AYR9" s="63"/>
      <c r="AYS9" s="63"/>
      <c r="AYT9" s="63"/>
      <c r="AYU9" s="63"/>
      <c r="AYV9" s="63"/>
      <c r="AYW9" s="63"/>
      <c r="AYX9" s="63"/>
      <c r="AYY9" s="63"/>
      <c r="AYZ9" s="63"/>
      <c r="AZA9" s="63"/>
      <c r="AZB9" s="63"/>
      <c r="AZC9" s="63"/>
      <c r="AZD9" s="63"/>
      <c r="AZE9" s="63"/>
      <c r="AZF9" s="63"/>
      <c r="AZG9" s="63"/>
      <c r="AZH9" s="63"/>
      <c r="AZI9" s="63"/>
      <c r="AZJ9" s="63"/>
      <c r="AZK9" s="63"/>
      <c r="AZL9" s="63"/>
      <c r="AZM9" s="63"/>
      <c r="AZN9" s="63"/>
      <c r="AZO9" s="63"/>
      <c r="AZP9" s="63"/>
      <c r="AZQ9" s="63"/>
      <c r="AZR9" s="63"/>
      <c r="AZS9" s="63"/>
      <c r="AZT9" s="63"/>
      <c r="AZU9" s="63"/>
      <c r="AZV9" s="63"/>
      <c r="AZW9" s="63"/>
      <c r="AZX9" s="63"/>
      <c r="AZY9" s="63"/>
      <c r="AZZ9" s="63"/>
      <c r="BAA9" s="63"/>
      <c r="BAB9" s="63"/>
      <c r="BAC9" s="63"/>
      <c r="BAD9" s="63"/>
      <c r="BAE9" s="63"/>
      <c r="BAF9" s="63"/>
      <c r="BAG9" s="63"/>
      <c r="BAH9" s="63"/>
      <c r="BAI9" s="63"/>
      <c r="BAJ9" s="63"/>
      <c r="BAK9" s="63"/>
      <c r="BAL9" s="63"/>
      <c r="BAM9" s="63"/>
      <c r="BAN9" s="63"/>
      <c r="BAO9" s="63"/>
      <c r="BAP9" s="63"/>
      <c r="BAQ9" s="63"/>
      <c r="BAR9" s="63"/>
      <c r="BAS9" s="63"/>
      <c r="BAT9" s="63"/>
      <c r="BAU9" s="63"/>
      <c r="BAV9" s="63"/>
      <c r="BAW9" s="63"/>
      <c r="BAX9" s="63"/>
      <c r="BAY9" s="63"/>
      <c r="BAZ9" s="63"/>
      <c r="BBA9" s="63"/>
      <c r="BBB9" s="63"/>
      <c r="BBC9" s="63"/>
      <c r="BBD9" s="63"/>
      <c r="BBE9" s="63"/>
      <c r="BBF9" s="63"/>
      <c r="BBG9" s="63"/>
      <c r="BBH9" s="63"/>
      <c r="BBI9" s="63"/>
      <c r="BBJ9" s="63"/>
      <c r="BBK9" s="63"/>
      <c r="BBL9" s="63"/>
      <c r="BBM9" s="63"/>
      <c r="BBN9" s="63"/>
      <c r="BBO9" s="63"/>
      <c r="BBP9" s="63"/>
      <c r="BBQ9" s="63"/>
      <c r="BBR9" s="63"/>
      <c r="BBS9" s="63"/>
      <c r="BBT9" s="63"/>
      <c r="BBU9" s="63"/>
      <c r="BBV9" s="63"/>
      <c r="BBW9" s="63"/>
      <c r="BBX9" s="63"/>
      <c r="BBY9" s="63"/>
      <c r="BBZ9" s="63"/>
      <c r="BCA9" s="63"/>
      <c r="BCB9" s="63"/>
      <c r="BCC9" s="63"/>
      <c r="BCD9" s="63"/>
      <c r="BCE9" s="63"/>
      <c r="BCF9" s="63"/>
      <c r="BCG9" s="63"/>
      <c r="BCH9" s="63"/>
      <c r="BCI9" s="63"/>
      <c r="BCJ9" s="63"/>
      <c r="BCK9" s="63"/>
      <c r="BCL9" s="63"/>
      <c r="BCM9" s="63"/>
      <c r="BCN9" s="63"/>
      <c r="BCO9" s="63"/>
      <c r="BCP9" s="63"/>
      <c r="BCQ9" s="63"/>
      <c r="BCR9" s="63"/>
      <c r="BCS9" s="63"/>
      <c r="BCT9" s="63"/>
      <c r="BCU9" s="63"/>
      <c r="BCV9" s="63"/>
      <c r="BCW9" s="63"/>
      <c r="BCX9" s="63"/>
      <c r="BCY9" s="63"/>
      <c r="BCZ9" s="63"/>
      <c r="BDA9" s="63"/>
      <c r="BDB9" s="63"/>
      <c r="BDC9" s="63"/>
      <c r="BDD9" s="63"/>
      <c r="BDE9" s="63"/>
      <c r="BDF9" s="63"/>
      <c r="BDG9" s="63"/>
      <c r="BDH9" s="63"/>
      <c r="BDI9" s="63"/>
      <c r="BDJ9" s="63"/>
      <c r="BDK9" s="63"/>
      <c r="BDL9" s="63"/>
      <c r="BDM9" s="63"/>
      <c r="BDN9" s="63"/>
      <c r="BDO9" s="63"/>
      <c r="BDP9" s="63"/>
      <c r="BDQ9" s="63"/>
      <c r="BDR9" s="63"/>
      <c r="BDS9" s="63"/>
      <c r="BDT9" s="63"/>
      <c r="BDU9" s="63"/>
      <c r="BDV9" s="63"/>
      <c r="BDW9" s="63"/>
      <c r="BDX9" s="63"/>
      <c r="BDY9" s="63"/>
      <c r="BDZ9" s="63"/>
      <c r="BEA9" s="63"/>
      <c r="BEB9" s="63"/>
      <c r="BEC9" s="63"/>
      <c r="BED9" s="63"/>
      <c r="BEE9" s="63"/>
      <c r="BEF9" s="63"/>
      <c r="BEG9" s="63"/>
      <c r="BEH9" s="63"/>
      <c r="BEI9" s="63"/>
      <c r="BEJ9" s="63"/>
      <c r="BEK9" s="63"/>
      <c r="BEL9" s="63"/>
      <c r="BEM9" s="63"/>
      <c r="BEN9" s="63"/>
      <c r="BEO9" s="63"/>
      <c r="BEP9" s="63"/>
      <c r="BEQ9" s="63"/>
      <c r="BER9" s="63"/>
      <c r="BES9" s="63"/>
      <c r="BET9" s="63"/>
      <c r="BEU9" s="63"/>
      <c r="BEV9" s="63"/>
      <c r="BEW9" s="63"/>
      <c r="BEX9" s="63"/>
      <c r="BEY9" s="63"/>
      <c r="BEZ9" s="63"/>
      <c r="BFA9" s="63"/>
      <c r="BFB9" s="63"/>
      <c r="BFC9" s="63"/>
      <c r="BFD9" s="63"/>
      <c r="BFE9" s="63"/>
      <c r="BFF9" s="63"/>
      <c r="BFG9" s="63"/>
      <c r="BFH9" s="63"/>
      <c r="BFI9" s="63"/>
      <c r="BFJ9" s="63"/>
      <c r="BFK9" s="63"/>
      <c r="BFL9" s="63"/>
      <c r="BFM9" s="63"/>
      <c r="BFN9" s="63"/>
      <c r="BFO9" s="63"/>
      <c r="BFP9" s="63"/>
      <c r="BFQ9" s="63"/>
      <c r="BFR9" s="63"/>
      <c r="BFS9" s="63"/>
      <c r="BFT9" s="63"/>
      <c r="BFU9" s="63"/>
      <c r="BFV9" s="63"/>
      <c r="BFW9" s="63"/>
      <c r="BFX9" s="63"/>
      <c r="BFY9" s="63"/>
      <c r="BFZ9" s="63"/>
      <c r="BGA9" s="63"/>
      <c r="BGB9" s="63"/>
      <c r="BGC9" s="63"/>
      <c r="BGD9" s="63"/>
      <c r="BGE9" s="63"/>
      <c r="BGF9" s="63"/>
      <c r="BGG9" s="63"/>
      <c r="BGH9" s="63"/>
      <c r="BGI9" s="63"/>
      <c r="BGJ9" s="63"/>
      <c r="BGK9" s="63"/>
      <c r="BGL9" s="63"/>
      <c r="BGM9" s="63"/>
      <c r="BGN9" s="63"/>
      <c r="BGO9" s="63"/>
      <c r="BGP9" s="63"/>
      <c r="BGQ9" s="63"/>
      <c r="BGR9" s="63"/>
      <c r="BGS9" s="63"/>
      <c r="BGT9" s="63"/>
      <c r="BGU9" s="63"/>
      <c r="BGV9" s="63"/>
      <c r="BGW9" s="63"/>
      <c r="BGX9" s="63"/>
      <c r="BGY9" s="63"/>
      <c r="BGZ9" s="63"/>
      <c r="BHA9" s="63"/>
      <c r="BHB9" s="63"/>
      <c r="BHC9" s="63"/>
      <c r="BHD9" s="63"/>
      <c r="BHE9" s="63"/>
      <c r="BHF9" s="63"/>
      <c r="BHG9" s="63"/>
      <c r="BHH9" s="63"/>
      <c r="BHI9" s="63"/>
      <c r="BHJ9" s="63"/>
      <c r="BHK9" s="63"/>
      <c r="BHL9" s="63"/>
      <c r="BHM9" s="63"/>
      <c r="BHN9" s="63"/>
      <c r="BHO9" s="63"/>
      <c r="BHP9" s="63"/>
      <c r="BHQ9" s="63"/>
      <c r="BHR9" s="63"/>
      <c r="BHS9" s="63"/>
      <c r="BHT9" s="63"/>
      <c r="BHU9" s="63"/>
      <c r="BHV9" s="63"/>
      <c r="BHW9" s="63"/>
      <c r="BHX9" s="63"/>
      <c r="BHY9" s="63"/>
      <c r="BHZ9" s="63"/>
      <c r="BIA9" s="63"/>
      <c r="BIB9" s="63"/>
      <c r="BIC9" s="63"/>
      <c r="BID9" s="63"/>
      <c r="BIE9" s="63"/>
      <c r="BIF9" s="63"/>
      <c r="BIG9" s="63"/>
      <c r="BIH9" s="63"/>
      <c r="BII9" s="63"/>
      <c r="BIJ9" s="63"/>
      <c r="BIK9" s="63"/>
      <c r="BIL9" s="63"/>
      <c r="BIM9" s="63"/>
      <c r="BIN9" s="63"/>
      <c r="BIO9" s="63"/>
      <c r="BIP9" s="63"/>
      <c r="BIQ9" s="63"/>
      <c r="BIR9" s="63"/>
      <c r="BIS9" s="63"/>
      <c r="BIT9" s="63"/>
      <c r="BIU9" s="63"/>
      <c r="BIV9" s="63"/>
      <c r="BIW9" s="63"/>
      <c r="BIX9" s="63"/>
      <c r="BIY9" s="63"/>
      <c r="BIZ9" s="63"/>
      <c r="BJA9" s="63"/>
      <c r="BJB9" s="63"/>
      <c r="BJC9" s="63"/>
      <c r="BJD9" s="63"/>
      <c r="BJE9" s="63"/>
      <c r="BJF9" s="63"/>
      <c r="BJG9" s="63"/>
      <c r="BJH9" s="63"/>
      <c r="BJI9" s="63"/>
      <c r="BJJ9" s="63"/>
      <c r="BJK9" s="63"/>
      <c r="BJL9" s="63"/>
      <c r="BJM9" s="63"/>
      <c r="BJN9" s="63"/>
      <c r="BJO9" s="63"/>
      <c r="BJP9" s="63"/>
      <c r="BJQ9" s="63"/>
      <c r="BJR9" s="63"/>
      <c r="BJS9" s="63"/>
      <c r="BJT9" s="63"/>
      <c r="BJU9" s="63"/>
      <c r="BJV9" s="63"/>
      <c r="BJW9" s="63"/>
      <c r="BJX9" s="63"/>
      <c r="BJY9" s="63"/>
      <c r="BJZ9" s="63"/>
      <c r="BKA9" s="63"/>
      <c r="BKB9" s="63"/>
      <c r="BKC9" s="63"/>
      <c r="BKD9" s="63"/>
      <c r="BKE9" s="63"/>
      <c r="BKF9" s="63"/>
      <c r="BKG9" s="63"/>
      <c r="BKH9" s="63"/>
      <c r="BKI9" s="63"/>
      <c r="BKJ9" s="63"/>
      <c r="BKK9" s="63"/>
      <c r="BKL9" s="63"/>
      <c r="BKM9" s="63"/>
      <c r="BKN9" s="63"/>
      <c r="BKO9" s="63"/>
      <c r="BKP9" s="63"/>
      <c r="BKQ9" s="63"/>
      <c r="BKR9" s="63"/>
      <c r="BKS9" s="63"/>
      <c r="BKT9" s="63"/>
      <c r="BKU9" s="63"/>
      <c r="BKV9" s="63"/>
      <c r="BKW9" s="63"/>
      <c r="BKX9" s="63"/>
      <c r="BKY9" s="63"/>
      <c r="BKZ9" s="63"/>
      <c r="BLA9" s="63"/>
      <c r="BLB9" s="63"/>
      <c r="BLC9" s="63"/>
      <c r="BLD9" s="63"/>
      <c r="BLE9" s="63"/>
      <c r="BLF9" s="63"/>
      <c r="BLG9" s="63"/>
      <c r="BLH9" s="63"/>
      <c r="BLI9" s="63"/>
      <c r="BLJ9" s="63"/>
      <c r="BLK9" s="63"/>
      <c r="BLL9" s="63"/>
      <c r="BLM9" s="63"/>
      <c r="BLN9" s="63"/>
      <c r="BLO9" s="63"/>
      <c r="BLP9" s="63"/>
      <c r="BLQ9" s="63"/>
      <c r="BLR9" s="63"/>
      <c r="BLS9" s="63"/>
      <c r="BLT9" s="63"/>
      <c r="BLU9" s="63"/>
      <c r="BLV9" s="63"/>
      <c r="BLW9" s="63"/>
      <c r="BLX9" s="63"/>
      <c r="BLY9" s="63"/>
      <c r="BLZ9" s="63"/>
      <c r="BMA9" s="63"/>
      <c r="BMB9" s="63"/>
      <c r="BMC9" s="63"/>
      <c r="BMD9" s="63"/>
      <c r="BME9" s="63"/>
      <c r="BMF9" s="63"/>
      <c r="BMG9" s="63"/>
      <c r="BMH9" s="63"/>
      <c r="BMI9" s="63"/>
      <c r="BMJ9" s="63"/>
      <c r="BMK9" s="63"/>
      <c r="BML9" s="63"/>
      <c r="BMM9" s="63"/>
      <c r="BMN9" s="63"/>
      <c r="BMO9" s="63"/>
      <c r="BMP9" s="63"/>
      <c r="BMQ9" s="63"/>
      <c r="BMR9" s="63"/>
      <c r="BMS9" s="63"/>
      <c r="BMT9" s="63"/>
      <c r="BMU9" s="63"/>
      <c r="BMV9" s="63"/>
      <c r="BMW9" s="63"/>
      <c r="BMX9" s="63"/>
      <c r="BMY9" s="63"/>
      <c r="BMZ9" s="63"/>
      <c r="BNA9" s="63"/>
      <c r="BNB9" s="63"/>
      <c r="BNC9" s="63"/>
      <c r="BND9" s="63"/>
      <c r="BNE9" s="63"/>
      <c r="BNF9" s="63"/>
      <c r="BNG9" s="63"/>
      <c r="BNH9" s="63"/>
      <c r="BNI9" s="63"/>
      <c r="BNJ9" s="63"/>
      <c r="BNK9" s="63"/>
      <c r="BNL9" s="63"/>
      <c r="BNM9" s="63"/>
      <c r="BNN9" s="63"/>
      <c r="BNO9" s="63"/>
      <c r="BNP9" s="63"/>
      <c r="BNQ9" s="63"/>
      <c r="BNR9" s="63"/>
      <c r="BNS9" s="63"/>
      <c r="BNT9" s="63"/>
      <c r="BNU9" s="63"/>
      <c r="BNV9" s="63"/>
      <c r="BNW9" s="63"/>
      <c r="BNX9" s="63"/>
      <c r="BNY9" s="63"/>
      <c r="BNZ9" s="63"/>
      <c r="BOA9" s="63"/>
      <c r="BOB9" s="63"/>
      <c r="BOC9" s="63"/>
      <c r="BOD9" s="63"/>
      <c r="BOE9" s="63"/>
      <c r="BOF9" s="63"/>
      <c r="BOG9" s="63"/>
      <c r="BOH9" s="63"/>
      <c r="BOI9" s="63"/>
      <c r="BOJ9" s="63"/>
      <c r="BOK9" s="63"/>
      <c r="BOL9" s="63"/>
      <c r="BOM9" s="63"/>
      <c r="BON9" s="63"/>
      <c r="BOO9" s="63"/>
      <c r="BOP9" s="63"/>
      <c r="BOQ9" s="63"/>
      <c r="BOR9" s="63"/>
      <c r="BOS9" s="63"/>
      <c r="BOT9" s="63"/>
      <c r="BOU9" s="63"/>
      <c r="BOV9" s="63"/>
      <c r="BOW9" s="63"/>
      <c r="BOX9" s="63"/>
      <c r="BOY9" s="63"/>
      <c r="BOZ9" s="63"/>
      <c r="BPA9" s="63"/>
      <c r="BPB9" s="63"/>
      <c r="BPC9" s="63"/>
      <c r="BPD9" s="63"/>
      <c r="BPE9" s="63"/>
      <c r="BPF9" s="63"/>
      <c r="BPG9" s="63"/>
      <c r="BPH9" s="63"/>
      <c r="BPI9" s="63"/>
      <c r="BPJ9" s="63"/>
      <c r="BPK9" s="63"/>
      <c r="BPL9" s="63"/>
      <c r="BPM9" s="63"/>
      <c r="BPN9" s="63"/>
      <c r="BPO9" s="63"/>
      <c r="BPP9" s="63"/>
      <c r="BPQ9" s="63"/>
      <c r="BPR9" s="63"/>
      <c r="BPS9" s="63"/>
      <c r="BPT9" s="63"/>
      <c r="BPU9" s="63"/>
      <c r="BPV9" s="63"/>
      <c r="BPW9" s="63"/>
      <c r="BPX9" s="63"/>
      <c r="BPY9" s="63"/>
      <c r="BPZ9" s="63"/>
      <c r="BQA9" s="63"/>
      <c r="BQB9" s="63"/>
      <c r="BQC9" s="63"/>
      <c r="BQD9" s="63"/>
      <c r="BQE9" s="63"/>
      <c r="BQF9" s="63"/>
      <c r="BQG9" s="63"/>
      <c r="BQH9" s="63"/>
      <c r="BQI9" s="63"/>
      <c r="BQJ9" s="63"/>
      <c r="BQK9" s="63"/>
      <c r="BQL9" s="63"/>
      <c r="BQM9" s="63"/>
      <c r="BQN9" s="63"/>
      <c r="BQO9" s="63"/>
      <c r="BQP9" s="63"/>
      <c r="BQQ9" s="63"/>
      <c r="BQR9" s="63"/>
      <c r="BQS9" s="63"/>
      <c r="BQT9" s="63"/>
      <c r="BQU9" s="63"/>
      <c r="BQV9" s="63"/>
      <c r="BQW9" s="63"/>
      <c r="BQX9" s="63"/>
      <c r="BQY9" s="63"/>
      <c r="BQZ9" s="63"/>
      <c r="BRA9" s="63"/>
      <c r="BRB9" s="63"/>
      <c r="BRC9" s="63"/>
      <c r="BRD9" s="63"/>
      <c r="BRE9" s="63"/>
      <c r="BRF9" s="63"/>
      <c r="BRG9" s="63"/>
      <c r="BRH9" s="63"/>
      <c r="BRI9" s="63"/>
      <c r="BRJ9" s="63"/>
      <c r="BRK9" s="63"/>
      <c r="BRL9" s="63"/>
      <c r="BRM9" s="63"/>
      <c r="BRN9" s="63"/>
      <c r="BRO9" s="63"/>
      <c r="BRP9" s="63"/>
      <c r="BRQ9" s="63"/>
      <c r="BRR9" s="63"/>
      <c r="BRS9" s="63"/>
      <c r="BRT9" s="63"/>
      <c r="BRU9" s="63"/>
      <c r="BRV9" s="63"/>
      <c r="BRW9" s="63"/>
      <c r="BRX9" s="63"/>
      <c r="BRY9" s="63"/>
      <c r="BRZ9" s="63"/>
      <c r="BSA9" s="63"/>
      <c r="BSB9" s="63"/>
      <c r="BSC9" s="63"/>
      <c r="BSD9" s="63"/>
      <c r="BSE9" s="63"/>
      <c r="BSF9" s="63"/>
      <c r="BSG9" s="63"/>
      <c r="BSH9" s="63"/>
      <c r="BSI9" s="63"/>
      <c r="BSJ9" s="63"/>
      <c r="BSK9" s="63"/>
      <c r="BSL9" s="63"/>
      <c r="BSM9" s="63"/>
      <c r="BSN9" s="63"/>
      <c r="BSO9" s="63"/>
      <c r="BSP9" s="63"/>
      <c r="BSQ9" s="63"/>
      <c r="BSR9" s="63"/>
      <c r="BSS9" s="63"/>
      <c r="BST9" s="63"/>
      <c r="BSU9" s="63"/>
      <c r="BSV9" s="63"/>
      <c r="BSW9" s="63"/>
      <c r="BSX9" s="63"/>
      <c r="BSY9" s="63"/>
      <c r="BSZ9" s="63"/>
      <c r="BTA9" s="63"/>
      <c r="BTB9" s="63"/>
      <c r="BTC9" s="63"/>
      <c r="BTD9" s="63"/>
      <c r="BTE9" s="63"/>
      <c r="BTF9" s="63"/>
      <c r="BTG9" s="63"/>
      <c r="BTH9" s="63"/>
      <c r="BTI9" s="63"/>
      <c r="BTJ9" s="63"/>
      <c r="BTK9" s="63"/>
      <c r="BTL9" s="63"/>
      <c r="BTM9" s="63"/>
      <c r="BTN9" s="63"/>
      <c r="BTO9" s="63"/>
      <c r="BTP9" s="63"/>
      <c r="BTQ9" s="63"/>
      <c r="BTR9" s="63"/>
      <c r="BTS9" s="63"/>
      <c r="BTT9" s="63"/>
      <c r="BTU9" s="63"/>
      <c r="BTV9" s="63"/>
      <c r="BTW9" s="63"/>
      <c r="BTX9" s="63"/>
      <c r="BTY9" s="63"/>
      <c r="BTZ9" s="63"/>
      <c r="BUA9" s="63"/>
      <c r="BUB9" s="63"/>
      <c r="BUC9" s="63"/>
      <c r="BUD9" s="63"/>
      <c r="BUE9" s="63"/>
      <c r="BUF9" s="63"/>
      <c r="BUG9" s="63"/>
      <c r="BUH9" s="63"/>
      <c r="BUI9" s="63"/>
      <c r="BUJ9" s="63"/>
      <c r="BUK9" s="63"/>
      <c r="BUL9" s="63"/>
      <c r="BUM9" s="63"/>
      <c r="BUN9" s="63"/>
      <c r="BUO9" s="63"/>
      <c r="BUP9" s="63"/>
      <c r="BUQ9" s="63"/>
      <c r="BUR9" s="63"/>
      <c r="BUS9" s="63"/>
      <c r="BUT9" s="63"/>
      <c r="BUU9" s="63"/>
      <c r="BUV9" s="63"/>
      <c r="BUW9" s="63"/>
      <c r="BUX9" s="63"/>
      <c r="BUY9" s="63"/>
      <c r="BUZ9" s="63"/>
      <c r="BVA9" s="63"/>
      <c r="BVB9" s="63"/>
      <c r="BVC9" s="63"/>
      <c r="BVD9" s="63"/>
      <c r="BVE9" s="63"/>
      <c r="BVF9" s="63"/>
      <c r="BVG9" s="63"/>
      <c r="BVH9" s="63"/>
      <c r="BVI9" s="63"/>
      <c r="BVJ9" s="63"/>
      <c r="BVK9" s="63"/>
      <c r="BVL9" s="63"/>
      <c r="BVM9" s="63"/>
      <c r="BVN9" s="63"/>
      <c r="BVO9" s="63"/>
      <c r="BVP9" s="63"/>
      <c r="BVQ9" s="63"/>
      <c r="BVR9" s="63"/>
      <c r="BVS9" s="63"/>
      <c r="BVT9" s="63"/>
      <c r="BVU9" s="63"/>
      <c r="BVV9" s="63"/>
      <c r="BVW9" s="63"/>
      <c r="BVX9" s="63"/>
      <c r="BVY9" s="63"/>
      <c r="BVZ9" s="63"/>
      <c r="BWA9" s="63"/>
      <c r="BWB9" s="63"/>
      <c r="BWC9" s="63"/>
      <c r="BWD9" s="63"/>
      <c r="BWE9" s="63"/>
      <c r="BWF9" s="63"/>
      <c r="BWG9" s="63"/>
      <c r="BWH9" s="63"/>
      <c r="BWI9" s="63"/>
      <c r="BWJ9" s="63"/>
      <c r="BWK9" s="63"/>
      <c r="BWL9" s="63"/>
      <c r="BWM9" s="63"/>
      <c r="BWN9" s="63"/>
      <c r="BWO9" s="63"/>
      <c r="BWP9" s="63"/>
      <c r="BWQ9" s="63"/>
      <c r="BWR9" s="63"/>
      <c r="BWS9" s="63"/>
      <c r="BWT9" s="63"/>
      <c r="BWU9" s="63"/>
      <c r="BWV9" s="63"/>
      <c r="BWW9" s="63"/>
      <c r="BWX9" s="63"/>
      <c r="BWY9" s="63"/>
      <c r="BWZ9" s="63"/>
      <c r="BXA9" s="63"/>
      <c r="BXB9" s="63"/>
      <c r="BXC9" s="63"/>
      <c r="BXD9" s="63"/>
      <c r="BXE9" s="63"/>
      <c r="BXF9" s="63"/>
      <c r="BXG9" s="63"/>
      <c r="BXH9" s="63"/>
      <c r="BXI9" s="63"/>
      <c r="BXJ9" s="63"/>
      <c r="BXK9" s="63"/>
      <c r="BXL9" s="63"/>
      <c r="BXM9" s="63"/>
      <c r="BXN9" s="63"/>
      <c r="BXO9" s="63"/>
      <c r="BXP9" s="63"/>
      <c r="BXQ9" s="63"/>
      <c r="BXR9" s="63"/>
      <c r="BXS9" s="63"/>
      <c r="BXT9" s="63"/>
      <c r="BXU9" s="63"/>
      <c r="BXV9" s="63"/>
      <c r="BXW9" s="63"/>
      <c r="BXX9" s="63"/>
      <c r="BXY9" s="63"/>
      <c r="BXZ9" s="63"/>
      <c r="BYA9" s="63"/>
      <c r="BYB9" s="63"/>
      <c r="BYC9" s="63"/>
      <c r="BYD9" s="63"/>
      <c r="BYE9" s="63"/>
      <c r="BYF9" s="63"/>
      <c r="BYG9" s="63"/>
      <c r="BYH9" s="63"/>
      <c r="BYI9" s="63"/>
      <c r="BYJ9" s="63"/>
      <c r="BYK9" s="63"/>
      <c r="BYL9" s="63"/>
      <c r="BYM9" s="63"/>
      <c r="BYN9" s="63"/>
      <c r="BYO9" s="63"/>
      <c r="BYP9" s="63"/>
      <c r="BYQ9" s="63"/>
      <c r="BYR9" s="63"/>
      <c r="BYS9" s="63"/>
      <c r="BYT9" s="63"/>
      <c r="BYU9" s="63"/>
      <c r="BYV9" s="63"/>
      <c r="BYW9" s="63"/>
      <c r="BYX9" s="63"/>
      <c r="BYY9" s="63"/>
      <c r="BYZ9" s="63"/>
      <c r="BZA9" s="63"/>
      <c r="BZB9" s="63"/>
      <c r="BZC9" s="63"/>
      <c r="BZD9" s="63"/>
      <c r="BZE9" s="63"/>
      <c r="BZF9" s="63"/>
      <c r="BZG9" s="63"/>
      <c r="BZH9" s="63"/>
      <c r="BZI9" s="63"/>
      <c r="BZJ9" s="63"/>
      <c r="BZK9" s="63"/>
      <c r="BZL9" s="63"/>
      <c r="BZM9" s="63"/>
      <c r="BZN9" s="63"/>
      <c r="BZO9" s="63"/>
      <c r="BZP9" s="63"/>
      <c r="BZQ9" s="63"/>
      <c r="BZR9" s="63"/>
      <c r="BZS9" s="63"/>
      <c r="BZT9" s="63"/>
      <c r="BZU9" s="63"/>
      <c r="BZV9" s="63"/>
      <c r="BZW9" s="63"/>
      <c r="BZX9" s="63"/>
      <c r="BZY9" s="63"/>
      <c r="BZZ9" s="63"/>
      <c r="CAA9" s="63"/>
      <c r="CAB9" s="63"/>
      <c r="CAC9" s="63"/>
      <c r="CAD9" s="63"/>
      <c r="CAE9" s="63"/>
      <c r="CAF9" s="63"/>
      <c r="CAG9" s="63"/>
      <c r="CAH9" s="63"/>
      <c r="CAI9" s="63"/>
      <c r="CAJ9" s="63"/>
      <c r="CAK9" s="63"/>
      <c r="CAL9" s="63"/>
      <c r="CAM9" s="63"/>
      <c r="CAN9" s="63"/>
      <c r="CAO9" s="63"/>
      <c r="CAP9" s="63"/>
      <c r="CAQ9" s="63"/>
      <c r="CAR9" s="63"/>
      <c r="CAS9" s="63"/>
      <c r="CAT9" s="63"/>
      <c r="CAU9" s="63"/>
      <c r="CAV9" s="63"/>
      <c r="CAW9" s="63"/>
      <c r="CAX9" s="63"/>
      <c r="CAY9" s="63"/>
      <c r="CAZ9" s="63"/>
      <c r="CBA9" s="63"/>
      <c r="CBB9" s="63"/>
      <c r="CBC9" s="63"/>
      <c r="CBD9" s="63"/>
      <c r="CBE9" s="63"/>
      <c r="CBF9" s="63"/>
      <c r="CBG9" s="63"/>
      <c r="CBH9" s="63"/>
      <c r="CBI9" s="63"/>
      <c r="CBJ9" s="63"/>
      <c r="CBK9" s="63"/>
      <c r="CBL9" s="63"/>
      <c r="CBM9" s="63"/>
      <c r="CBN9" s="63"/>
      <c r="CBO9" s="63"/>
      <c r="CBP9" s="63"/>
      <c r="CBQ9" s="63"/>
      <c r="CBR9" s="63"/>
      <c r="CBS9" s="63"/>
      <c r="CBT9" s="63"/>
      <c r="CBU9" s="63"/>
      <c r="CBV9" s="63"/>
      <c r="CBW9" s="63"/>
      <c r="CBX9" s="63"/>
      <c r="CBY9" s="63"/>
      <c r="CBZ9" s="63"/>
      <c r="CCA9" s="63"/>
      <c r="CCB9" s="63"/>
      <c r="CCC9" s="63"/>
      <c r="CCD9" s="63"/>
      <c r="CCE9" s="63"/>
      <c r="CCF9" s="63"/>
      <c r="CCG9" s="63"/>
      <c r="CCH9" s="63"/>
      <c r="CCI9" s="63"/>
      <c r="CCJ9" s="63"/>
      <c r="CCK9" s="63"/>
      <c r="CCL9" s="63"/>
      <c r="CCM9" s="63"/>
      <c r="CCN9" s="63"/>
      <c r="CCO9" s="63"/>
      <c r="CCP9" s="63"/>
      <c r="CCQ9" s="63"/>
      <c r="CCR9" s="63"/>
      <c r="CCS9" s="63"/>
      <c r="CCT9" s="63"/>
      <c r="CCU9" s="63"/>
      <c r="CCV9" s="63"/>
      <c r="CCW9" s="63"/>
      <c r="CCX9" s="63"/>
      <c r="CCY9" s="63"/>
      <c r="CCZ9" s="63"/>
      <c r="CDA9" s="63"/>
      <c r="CDB9" s="63"/>
      <c r="CDC9" s="63"/>
      <c r="CDD9" s="63"/>
      <c r="CDE9" s="63"/>
      <c r="CDF9" s="63"/>
      <c r="CDG9" s="63"/>
      <c r="CDH9" s="63"/>
      <c r="CDI9" s="63"/>
      <c r="CDJ9" s="63"/>
      <c r="CDK9" s="63"/>
      <c r="CDL9" s="63"/>
      <c r="CDM9" s="63"/>
      <c r="CDN9" s="63"/>
      <c r="CDO9" s="63"/>
      <c r="CDP9" s="63"/>
      <c r="CDQ9" s="63"/>
      <c r="CDR9" s="63"/>
      <c r="CDS9" s="63"/>
      <c r="CDT9" s="63"/>
      <c r="CDU9" s="63"/>
      <c r="CDV9" s="63"/>
      <c r="CDW9" s="63"/>
      <c r="CDX9" s="63"/>
      <c r="CDY9" s="63"/>
      <c r="CDZ9" s="63"/>
      <c r="CEA9" s="63"/>
      <c r="CEB9" s="63"/>
      <c r="CEC9" s="63"/>
      <c r="CED9" s="63"/>
      <c r="CEE9" s="63"/>
      <c r="CEF9" s="63"/>
      <c r="CEG9" s="63"/>
      <c r="CEH9" s="63"/>
      <c r="CEI9" s="63"/>
      <c r="CEJ9" s="63"/>
      <c r="CEK9" s="63"/>
      <c r="CEL9" s="63"/>
      <c r="CEM9" s="63"/>
      <c r="CEN9" s="63"/>
      <c r="CEO9" s="63"/>
      <c r="CEP9" s="63"/>
      <c r="CEQ9" s="63"/>
      <c r="CER9" s="63"/>
      <c r="CES9" s="63"/>
      <c r="CET9" s="63"/>
      <c r="CEU9" s="63"/>
      <c r="CEV9" s="63"/>
      <c r="CEW9" s="63"/>
      <c r="CEX9" s="63"/>
      <c r="CEY9" s="63"/>
      <c r="CEZ9" s="63"/>
      <c r="CFA9" s="63"/>
      <c r="CFB9" s="63"/>
      <c r="CFC9" s="63"/>
      <c r="CFD9" s="63"/>
      <c r="CFE9" s="63"/>
      <c r="CFF9" s="63"/>
      <c r="CFG9" s="63"/>
      <c r="CFH9" s="63"/>
      <c r="CFI9" s="63"/>
      <c r="CFJ9" s="63"/>
      <c r="CFK9" s="63"/>
      <c r="CFL9" s="63"/>
      <c r="CFM9" s="63"/>
      <c r="CFN9" s="63"/>
      <c r="CFO9" s="63"/>
      <c r="CFP9" s="63"/>
      <c r="CFQ9" s="63"/>
      <c r="CFR9" s="63"/>
      <c r="CFS9" s="63"/>
      <c r="CFT9" s="63"/>
      <c r="CFU9" s="63"/>
      <c r="CFV9" s="63"/>
      <c r="CFW9" s="63"/>
      <c r="CFX9" s="63"/>
      <c r="CFY9" s="63"/>
      <c r="CFZ9" s="63"/>
      <c r="CGA9" s="63"/>
      <c r="CGB9" s="63"/>
      <c r="CGC9" s="63"/>
      <c r="CGD9" s="63"/>
      <c r="CGE9" s="63"/>
      <c r="CGF9" s="63"/>
      <c r="CGG9" s="63"/>
      <c r="CGH9" s="63"/>
      <c r="CGI9" s="63"/>
      <c r="CGJ9" s="63"/>
      <c r="CGK9" s="63"/>
      <c r="CGL9" s="63"/>
      <c r="CGM9" s="63"/>
      <c r="CGN9" s="63"/>
      <c r="CGO9" s="63"/>
      <c r="CGP9" s="63"/>
      <c r="CGQ9" s="63"/>
      <c r="CGR9" s="63"/>
      <c r="CGS9" s="63"/>
      <c r="CGT9" s="63"/>
      <c r="CGU9" s="63"/>
      <c r="CGV9" s="63"/>
      <c r="CGW9" s="63"/>
      <c r="CGX9" s="63"/>
      <c r="CGY9" s="63"/>
      <c r="CGZ9" s="63"/>
      <c r="CHA9" s="63"/>
      <c r="CHB9" s="63"/>
      <c r="CHC9" s="63"/>
      <c r="CHD9" s="63"/>
      <c r="CHE9" s="63"/>
      <c r="CHF9" s="63"/>
      <c r="CHG9" s="63"/>
      <c r="CHH9" s="63"/>
      <c r="CHI9" s="63"/>
      <c r="CHJ9" s="63"/>
      <c r="CHK9" s="63"/>
      <c r="CHL9" s="63"/>
      <c r="CHM9" s="63"/>
      <c r="CHN9" s="63"/>
      <c r="CHO9" s="63"/>
      <c r="CHP9" s="63"/>
      <c r="CHQ9" s="63"/>
      <c r="CHR9" s="63"/>
      <c r="CHS9" s="63"/>
      <c r="CHT9" s="63"/>
      <c r="CHU9" s="63"/>
      <c r="CHV9" s="63"/>
      <c r="CHW9" s="63"/>
      <c r="CHX9" s="63"/>
      <c r="CHY9" s="63"/>
      <c r="CHZ9" s="63"/>
      <c r="CIA9" s="63"/>
      <c r="CIB9" s="63"/>
      <c r="CIC9" s="63"/>
      <c r="CID9" s="63"/>
      <c r="CIE9" s="63"/>
      <c r="CIF9" s="63"/>
      <c r="CIG9" s="63"/>
      <c r="CIH9" s="63"/>
      <c r="CII9" s="63"/>
      <c r="CIJ9" s="63"/>
      <c r="CIK9" s="63"/>
      <c r="CIL9" s="63"/>
      <c r="CIM9" s="63"/>
      <c r="CIN9" s="63"/>
      <c r="CIO9" s="63"/>
      <c r="CIP9" s="63"/>
      <c r="CIQ9" s="63"/>
      <c r="CIR9" s="63"/>
      <c r="CIS9" s="63"/>
      <c r="CIT9" s="63"/>
      <c r="CIU9" s="63"/>
      <c r="CIV9" s="63"/>
      <c r="CIW9" s="63"/>
      <c r="CIX9" s="63"/>
      <c r="CIY9" s="63"/>
      <c r="CIZ9" s="63"/>
      <c r="CJA9" s="63"/>
      <c r="CJB9" s="63"/>
      <c r="CJC9" s="63"/>
      <c r="CJD9" s="63"/>
      <c r="CJE9" s="63"/>
      <c r="CJF9" s="63"/>
      <c r="CJG9" s="63"/>
      <c r="CJH9" s="63"/>
      <c r="CJI9" s="63"/>
      <c r="CJJ9" s="63"/>
      <c r="CJK9" s="63"/>
      <c r="CJL9" s="63"/>
      <c r="CJM9" s="63"/>
      <c r="CJN9" s="63"/>
      <c r="CJO9" s="63"/>
      <c r="CJP9" s="63"/>
      <c r="CJQ9" s="63"/>
      <c r="CJR9" s="63"/>
      <c r="CJS9" s="63"/>
      <c r="CJT9" s="63"/>
      <c r="CJU9" s="63"/>
      <c r="CJV9" s="63"/>
      <c r="CJW9" s="63"/>
      <c r="CJX9" s="63"/>
      <c r="CJY9" s="63"/>
      <c r="CJZ9" s="63"/>
      <c r="CKA9" s="63"/>
      <c r="CKB9" s="63"/>
      <c r="CKC9" s="63"/>
      <c r="CKD9" s="63"/>
      <c r="CKE9" s="63"/>
      <c r="CKF9" s="63"/>
      <c r="CKG9" s="63"/>
      <c r="CKH9" s="63"/>
      <c r="CKI9" s="63"/>
      <c r="CKJ9" s="63"/>
      <c r="CKK9" s="63"/>
      <c r="CKL9" s="63"/>
      <c r="CKM9" s="63"/>
      <c r="CKN9" s="63"/>
      <c r="CKO9" s="63"/>
      <c r="CKP9" s="63"/>
      <c r="CKQ9" s="63"/>
      <c r="CKR9" s="63"/>
      <c r="CKS9" s="63"/>
      <c r="CKT9" s="63"/>
      <c r="CKU9" s="63"/>
      <c r="CKV9" s="63"/>
      <c r="CKW9" s="63"/>
      <c r="CKX9" s="63"/>
      <c r="CKY9" s="63"/>
      <c r="CKZ9" s="63"/>
      <c r="CLA9" s="63"/>
      <c r="CLB9" s="63"/>
      <c r="CLC9" s="63"/>
      <c r="CLD9" s="63"/>
      <c r="CLE9" s="63"/>
      <c r="CLF9" s="63"/>
      <c r="CLG9" s="63"/>
      <c r="CLH9" s="63"/>
      <c r="CLI9" s="63"/>
      <c r="CLJ9" s="63"/>
      <c r="CLK9" s="63"/>
      <c r="CLL9" s="63"/>
      <c r="CLM9" s="63"/>
      <c r="CLN9" s="63"/>
      <c r="CLO9" s="63"/>
      <c r="CLP9" s="63"/>
      <c r="CLQ9" s="63"/>
      <c r="CLR9" s="63"/>
      <c r="CLS9" s="63"/>
      <c r="CLT9" s="63"/>
      <c r="CLU9" s="63"/>
      <c r="CLV9" s="63"/>
      <c r="CLW9" s="63"/>
      <c r="CLX9" s="63"/>
      <c r="CLY9" s="63"/>
      <c r="CLZ9" s="63"/>
      <c r="CMA9" s="63"/>
      <c r="CMB9" s="63"/>
      <c r="CMC9" s="63"/>
      <c r="CMD9" s="63"/>
      <c r="CME9" s="63"/>
      <c r="CMF9" s="63"/>
      <c r="CMG9" s="63"/>
      <c r="CMH9" s="63"/>
      <c r="CMI9" s="63"/>
      <c r="CMJ9" s="63"/>
      <c r="CMK9" s="63"/>
      <c r="CML9" s="63"/>
      <c r="CMM9" s="63"/>
      <c r="CMN9" s="63"/>
      <c r="CMO9" s="63"/>
      <c r="CMP9" s="63"/>
      <c r="CMQ9" s="63"/>
      <c r="CMR9" s="63"/>
      <c r="CMS9" s="63"/>
      <c r="CMT9" s="63"/>
      <c r="CMU9" s="63"/>
      <c r="CMV9" s="63"/>
      <c r="CMW9" s="63"/>
      <c r="CMX9" s="63"/>
      <c r="CMY9" s="63"/>
      <c r="CMZ9" s="63"/>
      <c r="CNA9" s="63"/>
      <c r="CNB9" s="63"/>
      <c r="CNC9" s="63"/>
      <c r="CND9" s="63"/>
      <c r="CNE9" s="63"/>
      <c r="CNF9" s="63"/>
      <c r="CNG9" s="63"/>
      <c r="CNH9" s="63"/>
      <c r="CNI9" s="63"/>
      <c r="CNJ9" s="63"/>
      <c r="CNK9" s="63"/>
      <c r="CNL9" s="63"/>
      <c r="CNM9" s="63"/>
      <c r="CNN9" s="63"/>
      <c r="CNO9" s="63"/>
      <c r="CNP9" s="63"/>
      <c r="CNQ9" s="63"/>
      <c r="CNR9" s="63"/>
      <c r="CNS9" s="63"/>
      <c r="CNT9" s="63"/>
      <c r="CNU9" s="63"/>
      <c r="CNV9" s="63"/>
      <c r="CNW9" s="63"/>
      <c r="CNX9" s="63"/>
      <c r="CNY9" s="63"/>
      <c r="CNZ9" s="63"/>
      <c r="COA9" s="63"/>
      <c r="COB9" s="63"/>
      <c r="COC9" s="63"/>
      <c r="COD9" s="63"/>
      <c r="COE9" s="63"/>
      <c r="COF9" s="63"/>
      <c r="COG9" s="63"/>
      <c r="COH9" s="63"/>
      <c r="COI9" s="63"/>
      <c r="COJ9" s="63"/>
      <c r="COK9" s="63"/>
      <c r="COL9" s="63"/>
      <c r="COM9" s="63"/>
      <c r="CON9" s="63"/>
      <c r="COO9" s="63"/>
      <c r="COP9" s="63"/>
      <c r="COQ9" s="63"/>
      <c r="COR9" s="63"/>
      <c r="COS9" s="63"/>
      <c r="COT9" s="63"/>
      <c r="COU9" s="63"/>
      <c r="COV9" s="63"/>
      <c r="COW9" s="63"/>
      <c r="COX9" s="63"/>
      <c r="COY9" s="63"/>
      <c r="COZ9" s="63"/>
      <c r="CPA9" s="63"/>
      <c r="CPB9" s="63"/>
      <c r="CPC9" s="63"/>
      <c r="CPD9" s="63"/>
      <c r="CPE9" s="63"/>
      <c r="CPF9" s="63"/>
      <c r="CPG9" s="63"/>
      <c r="CPH9" s="63"/>
      <c r="CPI9" s="63"/>
      <c r="CPJ9" s="63"/>
      <c r="CPK9" s="63"/>
      <c r="CPL9" s="63"/>
      <c r="CPM9" s="63"/>
      <c r="CPN9" s="63"/>
      <c r="CPO9" s="63"/>
      <c r="CPP9" s="63"/>
      <c r="CPQ9" s="63"/>
      <c r="CPR9" s="63"/>
      <c r="CPS9" s="63"/>
      <c r="CPT9" s="63"/>
      <c r="CPU9" s="63"/>
      <c r="CPV9" s="63"/>
      <c r="CPW9" s="63"/>
      <c r="CPX9" s="63"/>
      <c r="CPY9" s="63"/>
      <c r="CPZ9" s="63"/>
      <c r="CQA9" s="63"/>
      <c r="CQB9" s="63"/>
      <c r="CQC9" s="63"/>
      <c r="CQD9" s="63"/>
      <c r="CQE9" s="63"/>
      <c r="CQF9" s="63"/>
      <c r="CQG9" s="63"/>
      <c r="CQH9" s="63"/>
      <c r="CQI9" s="63"/>
      <c r="CQJ9" s="63"/>
      <c r="CQK9" s="63"/>
      <c r="CQL9" s="63"/>
      <c r="CQM9" s="63"/>
      <c r="CQN9" s="63"/>
      <c r="CQO9" s="63"/>
      <c r="CQP9" s="63"/>
      <c r="CQQ9" s="63"/>
      <c r="CQR9" s="63"/>
      <c r="CQS9" s="63"/>
      <c r="CQT9" s="63"/>
      <c r="CQU9" s="63"/>
      <c r="CQV9" s="63"/>
      <c r="CQW9" s="63"/>
      <c r="CQX9" s="63"/>
      <c r="CQY9" s="63"/>
      <c r="CQZ9" s="63"/>
      <c r="CRA9" s="63"/>
      <c r="CRB9" s="63"/>
      <c r="CRC9" s="63"/>
      <c r="CRD9" s="63"/>
      <c r="CRE9" s="63"/>
      <c r="CRF9" s="63"/>
      <c r="CRG9" s="63"/>
      <c r="CRH9" s="63"/>
      <c r="CRI9" s="63"/>
      <c r="CRJ9" s="63"/>
      <c r="CRK9" s="63"/>
      <c r="CRL9" s="63"/>
      <c r="CRM9" s="63"/>
      <c r="CRN9" s="63"/>
      <c r="CRO9" s="63"/>
      <c r="CRP9" s="63"/>
      <c r="CRQ9" s="63"/>
      <c r="CRR9" s="63"/>
      <c r="CRS9" s="63"/>
      <c r="CRT9" s="63"/>
      <c r="CRU9" s="63"/>
      <c r="CRV9" s="63"/>
      <c r="CRW9" s="63"/>
      <c r="CRX9" s="63"/>
      <c r="CRY9" s="63"/>
      <c r="CRZ9" s="63"/>
      <c r="CSA9" s="63"/>
      <c r="CSB9" s="63"/>
      <c r="CSC9" s="63"/>
      <c r="CSD9" s="63"/>
      <c r="CSE9" s="63"/>
      <c r="CSF9" s="63"/>
      <c r="CSG9" s="63"/>
      <c r="CSH9" s="63"/>
      <c r="CSI9" s="63"/>
      <c r="CSJ9" s="63"/>
      <c r="CSK9" s="63"/>
      <c r="CSL9" s="63"/>
      <c r="CSM9" s="63"/>
      <c r="CSN9" s="63"/>
      <c r="CSO9" s="63"/>
      <c r="CSP9" s="63"/>
      <c r="CSQ9" s="63"/>
      <c r="CSR9" s="63"/>
      <c r="CSS9" s="63"/>
      <c r="CST9" s="63"/>
      <c r="CSU9" s="63"/>
      <c r="CSV9" s="63"/>
      <c r="CSW9" s="63"/>
      <c r="CSX9" s="63"/>
      <c r="CSY9" s="63"/>
      <c r="CSZ9" s="63"/>
      <c r="CTA9" s="63"/>
      <c r="CTB9" s="63"/>
      <c r="CTC9" s="63"/>
      <c r="CTD9" s="63"/>
      <c r="CTE9" s="63"/>
      <c r="CTF9" s="63"/>
      <c r="CTG9" s="63"/>
      <c r="CTH9" s="63"/>
      <c r="CTI9" s="63"/>
      <c r="CTJ9" s="63"/>
      <c r="CTK9" s="63"/>
      <c r="CTL9" s="63"/>
      <c r="CTM9" s="63"/>
      <c r="CTN9" s="63"/>
      <c r="CTO9" s="63"/>
      <c r="CTP9" s="63"/>
      <c r="CTQ9" s="63"/>
      <c r="CTR9" s="63"/>
      <c r="CTS9" s="63"/>
      <c r="CTT9" s="63"/>
      <c r="CTU9" s="63"/>
      <c r="CTV9" s="63"/>
      <c r="CTW9" s="63"/>
      <c r="CTX9" s="63"/>
      <c r="CTY9" s="63"/>
      <c r="CTZ9" s="63"/>
      <c r="CUA9" s="63"/>
      <c r="CUB9" s="63"/>
      <c r="CUC9" s="63"/>
      <c r="CUD9" s="63"/>
      <c r="CUE9" s="63"/>
      <c r="CUF9" s="63"/>
      <c r="CUG9" s="63"/>
      <c r="CUH9" s="63"/>
      <c r="CUI9" s="63"/>
      <c r="CUJ9" s="63"/>
      <c r="CUK9" s="63"/>
      <c r="CUL9" s="63"/>
      <c r="CUM9" s="63"/>
      <c r="CUN9" s="63"/>
      <c r="CUO9" s="63"/>
      <c r="CUP9" s="63"/>
      <c r="CUQ9" s="63"/>
      <c r="CUR9" s="63"/>
      <c r="CUS9" s="63"/>
      <c r="CUT9" s="63"/>
      <c r="CUU9" s="63"/>
      <c r="CUV9" s="63"/>
      <c r="CUW9" s="63"/>
      <c r="CUX9" s="63"/>
      <c r="CUY9" s="63"/>
      <c r="CUZ9" s="63"/>
      <c r="CVA9" s="63"/>
      <c r="CVB9" s="63"/>
      <c r="CVC9" s="63"/>
      <c r="CVD9" s="63"/>
      <c r="CVE9" s="63"/>
      <c r="CVF9" s="63"/>
      <c r="CVG9" s="63"/>
      <c r="CVH9" s="63"/>
      <c r="CVI9" s="63"/>
      <c r="CVJ9" s="63"/>
      <c r="CVK9" s="63"/>
      <c r="CVL9" s="63"/>
      <c r="CVM9" s="63"/>
      <c r="CVN9" s="63"/>
      <c r="CVO9" s="63"/>
      <c r="CVP9" s="63"/>
      <c r="CVQ9" s="63"/>
      <c r="CVR9" s="63"/>
      <c r="CVS9" s="63"/>
      <c r="CVT9" s="63"/>
      <c r="CVU9" s="63"/>
      <c r="CVV9" s="63"/>
      <c r="CVW9" s="63"/>
      <c r="CVX9" s="63"/>
      <c r="CVY9" s="63"/>
      <c r="CVZ9" s="63"/>
      <c r="CWA9" s="63"/>
      <c r="CWB9" s="63"/>
      <c r="CWC9" s="63"/>
      <c r="CWD9" s="63"/>
      <c r="CWE9" s="63"/>
      <c r="CWF9" s="63"/>
      <c r="CWG9" s="63"/>
      <c r="CWH9" s="63"/>
      <c r="CWI9" s="63"/>
      <c r="CWJ9" s="63"/>
      <c r="CWK9" s="63"/>
      <c r="CWL9" s="63"/>
      <c r="CWM9" s="63"/>
      <c r="CWN9" s="63"/>
      <c r="CWO9" s="63"/>
      <c r="CWP9" s="63"/>
      <c r="CWQ9" s="63"/>
      <c r="CWR9" s="63"/>
      <c r="CWS9" s="63"/>
      <c r="CWT9" s="63"/>
      <c r="CWU9" s="63"/>
      <c r="CWV9" s="63"/>
      <c r="CWW9" s="63"/>
      <c r="CWX9" s="63"/>
      <c r="CWY9" s="63"/>
      <c r="CWZ9" s="63"/>
      <c r="CXA9" s="63"/>
      <c r="CXB9" s="63"/>
      <c r="CXC9" s="63"/>
      <c r="CXD9" s="63"/>
      <c r="CXE9" s="63"/>
      <c r="CXF9" s="63"/>
      <c r="CXG9" s="63"/>
      <c r="CXH9" s="63"/>
      <c r="CXI9" s="63"/>
      <c r="CXJ9" s="63"/>
      <c r="CXK9" s="63"/>
      <c r="CXL9" s="63"/>
      <c r="CXM9" s="63"/>
      <c r="CXN9" s="63"/>
      <c r="CXO9" s="63"/>
      <c r="CXP9" s="63"/>
      <c r="CXQ9" s="63"/>
      <c r="CXR9" s="63"/>
      <c r="CXS9" s="63"/>
      <c r="CXT9" s="63"/>
      <c r="CXU9" s="63"/>
      <c r="CXV9" s="63"/>
      <c r="CXW9" s="63"/>
      <c r="CXX9" s="63"/>
      <c r="CXY9" s="63"/>
      <c r="CXZ9" s="63"/>
      <c r="CYA9" s="63"/>
      <c r="CYB9" s="63"/>
      <c r="CYC9" s="63"/>
      <c r="CYD9" s="63"/>
      <c r="CYE9" s="63"/>
      <c r="CYF9" s="63"/>
      <c r="CYG9" s="63"/>
      <c r="CYH9" s="63"/>
      <c r="CYI9" s="63"/>
      <c r="CYJ9" s="63"/>
      <c r="CYK9" s="63"/>
      <c r="CYL9" s="63"/>
      <c r="CYM9" s="63"/>
      <c r="CYN9" s="63"/>
      <c r="CYO9" s="63"/>
      <c r="CYP9" s="63"/>
      <c r="CYQ9" s="63"/>
      <c r="CYR9" s="63"/>
      <c r="CYS9" s="63"/>
      <c r="CYT9" s="63"/>
      <c r="CYU9" s="63"/>
      <c r="CYV9" s="63"/>
      <c r="CYW9" s="63"/>
      <c r="CYX9" s="63"/>
      <c r="CYY9" s="63"/>
      <c r="CYZ9" s="63"/>
      <c r="CZA9" s="63"/>
      <c r="CZB9" s="63"/>
      <c r="CZC9" s="63"/>
      <c r="CZD9" s="63"/>
      <c r="CZE9" s="63"/>
      <c r="CZF9" s="63"/>
      <c r="CZG9" s="63"/>
      <c r="CZH9" s="63"/>
      <c r="CZI9" s="63"/>
      <c r="CZJ9" s="63"/>
      <c r="CZK9" s="63"/>
      <c r="CZL9" s="63"/>
      <c r="CZM9" s="63"/>
      <c r="CZN9" s="63"/>
      <c r="CZO9" s="63"/>
      <c r="CZP9" s="63"/>
      <c r="CZQ9" s="63"/>
      <c r="CZR9" s="63"/>
      <c r="CZS9" s="63"/>
      <c r="CZT9" s="63"/>
      <c r="CZU9" s="63"/>
      <c r="CZV9" s="63"/>
      <c r="CZW9" s="63"/>
      <c r="CZX9" s="63"/>
      <c r="CZY9" s="63"/>
      <c r="CZZ9" s="63"/>
      <c r="DAA9" s="63"/>
      <c r="DAB9" s="63"/>
      <c r="DAC9" s="63"/>
      <c r="DAD9" s="63"/>
      <c r="DAE9" s="63"/>
      <c r="DAF9" s="63"/>
      <c r="DAG9" s="63"/>
      <c r="DAH9" s="63"/>
      <c r="DAI9" s="63"/>
      <c r="DAJ9" s="63"/>
      <c r="DAK9" s="63"/>
      <c r="DAL9" s="63"/>
      <c r="DAM9" s="63"/>
      <c r="DAN9" s="63"/>
      <c r="DAO9" s="63"/>
      <c r="DAP9" s="63"/>
      <c r="DAQ9" s="63"/>
      <c r="DAR9" s="63"/>
      <c r="DAS9" s="63"/>
      <c r="DAT9" s="63"/>
      <c r="DAU9" s="63"/>
      <c r="DAV9" s="63"/>
      <c r="DAW9" s="63"/>
      <c r="DAX9" s="63"/>
      <c r="DAY9" s="63"/>
      <c r="DAZ9" s="63"/>
      <c r="DBA9" s="63"/>
      <c r="DBB9" s="63"/>
      <c r="DBC9" s="63"/>
      <c r="DBD9" s="63"/>
      <c r="DBE9" s="63"/>
      <c r="DBF9" s="63"/>
      <c r="DBG9" s="63"/>
      <c r="DBH9" s="63"/>
      <c r="DBI9" s="63"/>
      <c r="DBJ9" s="63"/>
      <c r="DBK9" s="63"/>
      <c r="DBL9" s="63"/>
      <c r="DBM9" s="63"/>
      <c r="DBN9" s="63"/>
      <c r="DBO9" s="63"/>
      <c r="DBP9" s="63"/>
      <c r="DBQ9" s="63"/>
      <c r="DBR9" s="63"/>
      <c r="DBS9" s="63"/>
      <c r="DBT9" s="63"/>
      <c r="DBU9" s="63"/>
      <c r="DBV9" s="63"/>
      <c r="DBW9" s="63"/>
      <c r="DBX9" s="63"/>
      <c r="DBY9" s="63"/>
      <c r="DBZ9" s="63"/>
      <c r="DCA9" s="63"/>
      <c r="DCB9" s="63"/>
      <c r="DCC9" s="63"/>
      <c r="DCD9" s="63"/>
      <c r="DCE9" s="63"/>
      <c r="DCF9" s="63"/>
      <c r="DCG9" s="63"/>
      <c r="DCH9" s="63"/>
      <c r="DCI9" s="63"/>
      <c r="DCJ9" s="63"/>
      <c r="DCK9" s="63"/>
      <c r="DCL9" s="63"/>
      <c r="DCM9" s="63"/>
      <c r="DCN9" s="63"/>
      <c r="DCO9" s="63"/>
      <c r="DCP9" s="63"/>
      <c r="DCQ9" s="63"/>
      <c r="DCR9" s="63"/>
      <c r="DCS9" s="63"/>
      <c r="DCT9" s="63"/>
      <c r="DCU9" s="63"/>
      <c r="DCV9" s="63"/>
      <c r="DCW9" s="63"/>
      <c r="DCX9" s="63"/>
      <c r="DCY9" s="63"/>
      <c r="DCZ9" s="63"/>
      <c r="DDA9" s="63"/>
      <c r="DDB9" s="63"/>
      <c r="DDC9" s="63"/>
      <c r="DDD9" s="63"/>
      <c r="DDE9" s="63"/>
      <c r="DDF9" s="63"/>
      <c r="DDG9" s="63"/>
      <c r="DDH9" s="63"/>
      <c r="DDI9" s="63"/>
      <c r="DDJ9" s="63"/>
      <c r="DDK9" s="63"/>
      <c r="DDL9" s="63"/>
      <c r="DDM9" s="63"/>
      <c r="DDN9" s="63"/>
      <c r="DDO9" s="63"/>
      <c r="DDP9" s="63"/>
      <c r="DDQ9" s="63"/>
      <c r="DDR9" s="63"/>
      <c r="DDS9" s="63"/>
      <c r="DDT9" s="63"/>
      <c r="DDU9" s="63"/>
      <c r="DDV9" s="63"/>
      <c r="DDW9" s="63"/>
      <c r="DDX9" s="63"/>
      <c r="DDY9" s="63"/>
      <c r="DDZ9" s="63"/>
      <c r="DEA9" s="63"/>
      <c r="DEB9" s="63"/>
      <c r="DEC9" s="63"/>
      <c r="DED9" s="63"/>
      <c r="DEE9" s="63"/>
      <c r="DEF9" s="63"/>
      <c r="DEG9" s="63"/>
      <c r="DEH9" s="63"/>
      <c r="DEI9" s="63"/>
      <c r="DEJ9" s="63"/>
      <c r="DEK9" s="63"/>
      <c r="DEL9" s="63"/>
      <c r="DEM9" s="63"/>
      <c r="DEN9" s="63"/>
      <c r="DEO9" s="63"/>
      <c r="DEP9" s="63"/>
      <c r="DEQ9" s="63"/>
      <c r="DER9" s="63"/>
      <c r="DES9" s="63"/>
      <c r="DET9" s="63"/>
      <c r="DEU9" s="63"/>
      <c r="DEV9" s="63"/>
      <c r="DEW9" s="63"/>
      <c r="DEX9" s="63"/>
      <c r="DEY9" s="63"/>
      <c r="DEZ9" s="63"/>
      <c r="DFA9" s="63"/>
      <c r="DFB9" s="63"/>
      <c r="DFC9" s="63"/>
      <c r="DFD9" s="63"/>
      <c r="DFE9" s="63"/>
      <c r="DFF9" s="63"/>
      <c r="DFG9" s="63"/>
      <c r="DFH9" s="63"/>
      <c r="DFI9" s="63"/>
      <c r="DFJ9" s="63"/>
      <c r="DFK9" s="63"/>
      <c r="DFL9" s="63"/>
      <c r="DFM9" s="63"/>
      <c r="DFN9" s="63"/>
      <c r="DFO9" s="63"/>
      <c r="DFP9" s="63"/>
      <c r="DFQ9" s="63"/>
      <c r="DFR9" s="63"/>
      <c r="DFS9" s="63"/>
      <c r="DFT9" s="63"/>
      <c r="DFU9" s="63"/>
      <c r="DFV9" s="63"/>
      <c r="DFW9" s="63"/>
      <c r="DFX9" s="63"/>
      <c r="DFY9" s="63"/>
      <c r="DFZ9" s="63"/>
      <c r="DGA9" s="63"/>
      <c r="DGB9" s="63"/>
      <c r="DGC9" s="63"/>
      <c r="DGD9" s="63"/>
      <c r="DGE9" s="63"/>
      <c r="DGF9" s="63"/>
      <c r="DGG9" s="63"/>
      <c r="DGH9" s="63"/>
      <c r="DGI9" s="63"/>
      <c r="DGJ9" s="63"/>
      <c r="DGK9" s="63"/>
      <c r="DGL9" s="63"/>
      <c r="DGM9" s="63"/>
      <c r="DGN9" s="63"/>
      <c r="DGO9" s="63"/>
      <c r="DGP9" s="63"/>
      <c r="DGQ9" s="63"/>
      <c r="DGR9" s="63"/>
      <c r="DGS9" s="63"/>
      <c r="DGT9" s="63"/>
      <c r="DGU9" s="63"/>
      <c r="DGV9" s="63"/>
      <c r="DGW9" s="63"/>
      <c r="DGX9" s="63"/>
      <c r="DGY9" s="63"/>
      <c r="DGZ9" s="63"/>
      <c r="DHA9" s="63"/>
      <c r="DHB9" s="63"/>
      <c r="DHC9" s="63"/>
      <c r="DHD9" s="63"/>
      <c r="DHE9" s="63"/>
      <c r="DHF9" s="63"/>
      <c r="DHG9" s="63"/>
      <c r="DHH9" s="63"/>
      <c r="DHI9" s="63"/>
      <c r="DHJ9" s="63"/>
      <c r="DHK9" s="63"/>
      <c r="DHL9" s="63"/>
      <c r="DHM9" s="63"/>
      <c r="DHN9" s="63"/>
      <c r="DHO9" s="63"/>
      <c r="DHP9" s="63"/>
      <c r="DHQ9" s="63"/>
      <c r="DHR9" s="63"/>
      <c r="DHS9" s="63"/>
      <c r="DHT9" s="63"/>
      <c r="DHU9" s="63"/>
      <c r="DHV9" s="63"/>
      <c r="DHW9" s="63"/>
      <c r="DHX9" s="63"/>
      <c r="DHY9" s="63"/>
      <c r="DHZ9" s="63"/>
      <c r="DIA9" s="63"/>
      <c r="DIB9" s="63"/>
      <c r="DIC9" s="63"/>
      <c r="DID9" s="63"/>
      <c r="DIE9" s="63"/>
      <c r="DIF9" s="63"/>
      <c r="DIG9" s="63"/>
      <c r="DIH9" s="63"/>
      <c r="DII9" s="63"/>
      <c r="DIJ9" s="63"/>
      <c r="DIK9" s="63"/>
      <c r="DIL9" s="63"/>
      <c r="DIM9" s="63"/>
      <c r="DIN9" s="63"/>
      <c r="DIO9" s="63"/>
      <c r="DIP9" s="63"/>
      <c r="DIQ9" s="63"/>
      <c r="DIR9" s="63"/>
      <c r="DIS9" s="63"/>
      <c r="DIT9" s="63"/>
      <c r="DIU9" s="63"/>
      <c r="DIV9" s="63"/>
      <c r="DIW9" s="63"/>
      <c r="DIX9" s="63"/>
      <c r="DIY9" s="63"/>
      <c r="DIZ9" s="63"/>
      <c r="DJA9" s="63"/>
      <c r="DJB9" s="63"/>
      <c r="DJC9" s="63"/>
      <c r="DJD9" s="63"/>
      <c r="DJE9" s="63"/>
      <c r="DJF9" s="63"/>
      <c r="DJG9" s="63"/>
      <c r="DJH9" s="63"/>
      <c r="DJI9" s="63"/>
      <c r="DJJ9" s="63"/>
      <c r="DJK9" s="63"/>
      <c r="DJL9" s="63"/>
      <c r="DJM9" s="63"/>
      <c r="DJN9" s="63"/>
      <c r="DJO9" s="63"/>
      <c r="DJP9" s="63"/>
      <c r="DJQ9" s="63"/>
      <c r="DJR9" s="63"/>
      <c r="DJS9" s="63"/>
      <c r="DJT9" s="63"/>
      <c r="DJU9" s="63"/>
      <c r="DJV9" s="63"/>
      <c r="DJW9" s="63"/>
      <c r="DJX9" s="63"/>
      <c r="DJY9" s="63"/>
      <c r="DJZ9" s="63"/>
      <c r="DKA9" s="63"/>
      <c r="DKB9" s="63"/>
      <c r="DKC9" s="63"/>
      <c r="DKD9" s="63"/>
      <c r="DKE9" s="63"/>
      <c r="DKF9" s="63"/>
      <c r="DKG9" s="63"/>
      <c r="DKH9" s="63"/>
      <c r="DKI9" s="63"/>
      <c r="DKJ9" s="63"/>
      <c r="DKK9" s="63"/>
      <c r="DKL9" s="63"/>
      <c r="DKM9" s="63"/>
      <c r="DKN9" s="63"/>
      <c r="DKO9" s="63"/>
      <c r="DKP9" s="63"/>
      <c r="DKQ9" s="63"/>
      <c r="DKR9" s="63"/>
      <c r="DKS9" s="63"/>
      <c r="DKT9" s="63"/>
      <c r="DKU9" s="63"/>
      <c r="DKV9" s="63"/>
      <c r="DKW9" s="63"/>
      <c r="DKX9" s="63"/>
      <c r="DKY9" s="63"/>
      <c r="DKZ9" s="63"/>
      <c r="DLA9" s="63"/>
      <c r="DLB9" s="63"/>
      <c r="DLC9" s="63"/>
      <c r="DLD9" s="63"/>
      <c r="DLE9" s="63"/>
      <c r="DLF9" s="63"/>
      <c r="DLG9" s="63"/>
      <c r="DLH9" s="63"/>
      <c r="DLI9" s="63"/>
      <c r="DLJ9" s="63"/>
      <c r="DLK9" s="63"/>
      <c r="DLL9" s="63"/>
      <c r="DLM9" s="63"/>
      <c r="DLN9" s="63"/>
      <c r="DLO9" s="63"/>
      <c r="DLP9" s="63"/>
      <c r="DLQ9" s="63"/>
      <c r="DLR9" s="63"/>
      <c r="DLS9" s="63"/>
      <c r="DLT9" s="63"/>
      <c r="DLU9" s="63"/>
      <c r="DLV9" s="63"/>
      <c r="DLW9" s="63"/>
      <c r="DLX9" s="63"/>
      <c r="DLY9" s="63"/>
      <c r="DLZ9" s="63"/>
      <c r="DMA9" s="63"/>
      <c r="DMB9" s="63"/>
      <c r="DMC9" s="63"/>
      <c r="DMD9" s="63"/>
      <c r="DME9" s="63"/>
      <c r="DMF9" s="63"/>
      <c r="DMG9" s="63"/>
      <c r="DMH9" s="63"/>
      <c r="DMI9" s="63"/>
      <c r="DMJ9" s="63"/>
      <c r="DMK9" s="63"/>
      <c r="DML9" s="63"/>
      <c r="DMM9" s="63"/>
      <c r="DMN9" s="63"/>
      <c r="DMO9" s="63"/>
      <c r="DMP9" s="63"/>
      <c r="DMQ9" s="63"/>
      <c r="DMR9" s="63"/>
      <c r="DMS9" s="63"/>
      <c r="DMT9" s="63"/>
      <c r="DMU9" s="63"/>
      <c r="DMV9" s="63"/>
      <c r="DMW9" s="63"/>
      <c r="DMX9" s="63"/>
      <c r="DMY9" s="63"/>
      <c r="DMZ9" s="63"/>
      <c r="DNA9" s="63"/>
      <c r="DNB9" s="63"/>
      <c r="DNC9" s="63"/>
      <c r="DND9" s="63"/>
      <c r="DNE9" s="63"/>
      <c r="DNF9" s="63"/>
      <c r="DNG9" s="63"/>
      <c r="DNH9" s="63"/>
      <c r="DNI9" s="63"/>
      <c r="DNJ9" s="63"/>
      <c r="DNK9" s="63"/>
      <c r="DNL9" s="63"/>
      <c r="DNM9" s="63"/>
      <c r="DNN9" s="63"/>
      <c r="DNO9" s="63"/>
      <c r="DNP9" s="63"/>
      <c r="DNQ9" s="63"/>
      <c r="DNR9" s="63"/>
      <c r="DNS9" s="63"/>
      <c r="DNT9" s="63"/>
      <c r="DNU9" s="63"/>
      <c r="DNV9" s="63"/>
      <c r="DNW9" s="63"/>
      <c r="DNX9" s="63"/>
      <c r="DNY9" s="63"/>
      <c r="DNZ9" s="63"/>
      <c r="DOA9" s="63"/>
      <c r="DOB9" s="63"/>
      <c r="DOC9" s="63"/>
      <c r="DOD9" s="63"/>
      <c r="DOE9" s="63"/>
      <c r="DOF9" s="63"/>
      <c r="DOG9" s="63"/>
      <c r="DOH9" s="63"/>
      <c r="DOI9" s="63"/>
      <c r="DOJ9" s="63"/>
      <c r="DOK9" s="63"/>
      <c r="DOL9" s="63"/>
      <c r="DOM9" s="63"/>
      <c r="DON9" s="63"/>
      <c r="DOO9" s="63"/>
      <c r="DOP9" s="63"/>
      <c r="DOQ9" s="63"/>
      <c r="DOR9" s="63"/>
      <c r="DOS9" s="63"/>
      <c r="DOT9" s="63"/>
      <c r="DOU9" s="63"/>
      <c r="DOV9" s="63"/>
      <c r="DOW9" s="63"/>
      <c r="DOX9" s="63"/>
      <c r="DOY9" s="63"/>
      <c r="DOZ9" s="63"/>
      <c r="DPA9" s="63"/>
      <c r="DPB9" s="63"/>
      <c r="DPC9" s="63"/>
      <c r="DPD9" s="63"/>
      <c r="DPE9" s="63"/>
      <c r="DPF9" s="63"/>
      <c r="DPG9" s="63"/>
      <c r="DPH9" s="63"/>
      <c r="DPI9" s="63"/>
      <c r="DPJ9" s="63"/>
      <c r="DPK9" s="63"/>
      <c r="DPL9" s="63"/>
      <c r="DPM9" s="63"/>
      <c r="DPN9" s="63"/>
      <c r="DPO9" s="63"/>
      <c r="DPP9" s="63"/>
      <c r="DPQ9" s="63"/>
      <c r="DPR9" s="63"/>
      <c r="DPS9" s="63"/>
      <c r="DPT9" s="63"/>
      <c r="DPU9" s="63"/>
      <c r="DPV9" s="63"/>
      <c r="DPW9" s="63"/>
      <c r="DPX9" s="63"/>
      <c r="DPY9" s="63"/>
      <c r="DPZ9" s="63"/>
      <c r="DQA9" s="63"/>
      <c r="DQB9" s="63"/>
      <c r="DQC9" s="63"/>
      <c r="DQD9" s="63"/>
      <c r="DQE9" s="63"/>
      <c r="DQF9" s="63"/>
      <c r="DQG9" s="63"/>
      <c r="DQH9" s="63"/>
      <c r="DQI9" s="63"/>
      <c r="DQJ9" s="63"/>
      <c r="DQK9" s="63"/>
      <c r="DQL9" s="63"/>
      <c r="DQM9" s="63"/>
      <c r="DQN9" s="63"/>
      <c r="DQO9" s="63"/>
      <c r="DQP9" s="63"/>
      <c r="DQQ9" s="63"/>
      <c r="DQR9" s="63"/>
      <c r="DQS9" s="63"/>
      <c r="DQT9" s="63"/>
      <c r="DQU9" s="63"/>
      <c r="DQV9" s="63"/>
      <c r="DQW9" s="63"/>
      <c r="DQX9" s="63"/>
      <c r="DQY9" s="63"/>
      <c r="DQZ9" s="63"/>
      <c r="DRA9" s="63"/>
      <c r="DRB9" s="63"/>
      <c r="DRC9" s="63"/>
      <c r="DRD9" s="63"/>
      <c r="DRE9" s="63"/>
      <c r="DRF9" s="63"/>
      <c r="DRG9" s="63"/>
      <c r="DRH9" s="63"/>
      <c r="DRI9" s="63"/>
      <c r="DRJ9" s="63"/>
      <c r="DRK9" s="63"/>
      <c r="DRL9" s="63"/>
      <c r="DRM9" s="63"/>
      <c r="DRN9" s="63"/>
      <c r="DRO9" s="63"/>
      <c r="DRP9" s="63"/>
      <c r="DRQ9" s="63"/>
      <c r="DRR9" s="63"/>
      <c r="DRS9" s="63"/>
      <c r="DRT9" s="63"/>
      <c r="DRU9" s="63"/>
      <c r="DRV9" s="63"/>
      <c r="DRW9" s="63"/>
      <c r="DRX9" s="63"/>
      <c r="DRY9" s="63"/>
      <c r="DRZ9" s="63"/>
      <c r="DSA9" s="63"/>
      <c r="DSB9" s="63"/>
      <c r="DSC9" s="63"/>
      <c r="DSD9" s="63"/>
      <c r="DSE9" s="63"/>
      <c r="DSF9" s="63"/>
      <c r="DSG9" s="63"/>
      <c r="DSH9" s="63"/>
      <c r="DSI9" s="63"/>
      <c r="DSJ9" s="63"/>
      <c r="DSK9" s="63"/>
      <c r="DSL9" s="63"/>
      <c r="DSM9" s="63"/>
      <c r="DSN9" s="63"/>
      <c r="DSO9" s="63"/>
      <c r="DSP9" s="63"/>
      <c r="DSQ9" s="63"/>
      <c r="DSR9" s="63"/>
      <c r="DSS9" s="63"/>
      <c r="DST9" s="63"/>
      <c r="DSU9" s="63"/>
      <c r="DSV9" s="63"/>
      <c r="DSW9" s="63"/>
      <c r="DSX9" s="63"/>
      <c r="DSY9" s="63"/>
      <c r="DSZ9" s="63"/>
      <c r="DTA9" s="63"/>
      <c r="DTB9" s="63"/>
      <c r="DTC9" s="63"/>
      <c r="DTD9" s="63"/>
      <c r="DTE9" s="63"/>
      <c r="DTF9" s="63"/>
      <c r="DTG9" s="63"/>
      <c r="DTH9" s="63"/>
      <c r="DTI9" s="63"/>
      <c r="DTJ9" s="63"/>
      <c r="DTK9" s="63"/>
      <c r="DTL9" s="63"/>
      <c r="DTM9" s="63"/>
      <c r="DTN9" s="63"/>
      <c r="DTO9" s="63"/>
      <c r="DTP9" s="63"/>
      <c r="DTQ9" s="63"/>
      <c r="DTR9" s="63"/>
      <c r="DTS9" s="63"/>
      <c r="DTT9" s="63"/>
      <c r="DTU9" s="63"/>
      <c r="DTV9" s="63"/>
      <c r="DTW9" s="63"/>
      <c r="DTX9" s="63"/>
      <c r="DTY9" s="63"/>
      <c r="DTZ9" s="63"/>
      <c r="DUA9" s="63"/>
      <c r="DUB9" s="63"/>
      <c r="DUC9" s="63"/>
      <c r="DUD9" s="63"/>
      <c r="DUE9" s="63"/>
      <c r="DUF9" s="63"/>
      <c r="DUG9" s="63"/>
      <c r="DUH9" s="63"/>
      <c r="DUI9" s="63"/>
      <c r="DUJ9" s="63"/>
      <c r="DUK9" s="63"/>
      <c r="DUL9" s="63"/>
      <c r="DUM9" s="63"/>
      <c r="DUN9" s="63"/>
      <c r="DUO9" s="63"/>
      <c r="DUP9" s="63"/>
      <c r="DUQ9" s="63"/>
      <c r="DUR9" s="63"/>
      <c r="DUS9" s="63"/>
      <c r="DUT9" s="63"/>
      <c r="DUU9" s="63"/>
      <c r="DUV9" s="63"/>
      <c r="DUW9" s="63"/>
      <c r="DUX9" s="63"/>
      <c r="DUY9" s="63"/>
      <c r="DUZ9" s="63"/>
      <c r="DVA9" s="63"/>
      <c r="DVB9" s="63"/>
      <c r="DVC9" s="63"/>
      <c r="DVD9" s="63"/>
      <c r="DVE9" s="63"/>
      <c r="DVF9" s="63"/>
      <c r="DVG9" s="63"/>
      <c r="DVH9" s="63"/>
      <c r="DVI9" s="63"/>
      <c r="DVJ9" s="63"/>
      <c r="DVK9" s="63"/>
      <c r="DVL9" s="63"/>
      <c r="DVM9" s="63"/>
      <c r="DVN9" s="63"/>
      <c r="DVO9" s="63"/>
      <c r="DVP9" s="63"/>
      <c r="DVQ9" s="63"/>
      <c r="DVR9" s="63"/>
      <c r="DVS9" s="63"/>
      <c r="DVT9" s="63"/>
      <c r="DVU9" s="63"/>
      <c r="DVV9" s="63"/>
      <c r="DVW9" s="63"/>
      <c r="DVX9" s="63"/>
      <c r="DVY9" s="63"/>
      <c r="DVZ9" s="63"/>
      <c r="DWA9" s="63"/>
      <c r="DWB9" s="63"/>
      <c r="DWC9" s="63"/>
      <c r="DWD9" s="63"/>
      <c r="DWE9" s="63"/>
      <c r="DWF9" s="63"/>
      <c r="DWG9" s="63"/>
      <c r="DWH9" s="63"/>
      <c r="DWI9" s="63"/>
      <c r="DWJ9" s="63"/>
      <c r="DWK9" s="63"/>
      <c r="DWL9" s="63"/>
      <c r="DWM9" s="63"/>
      <c r="DWN9" s="63"/>
      <c r="DWO9" s="63"/>
      <c r="DWP9" s="63"/>
      <c r="DWQ9" s="63"/>
      <c r="DWR9" s="63"/>
      <c r="DWS9" s="63"/>
      <c r="DWT9" s="63"/>
      <c r="DWU9" s="63"/>
      <c r="DWV9" s="63"/>
      <c r="DWW9" s="63"/>
      <c r="DWX9" s="63"/>
      <c r="DWY9" s="63"/>
      <c r="DWZ9" s="63"/>
      <c r="DXA9" s="63"/>
      <c r="DXB9" s="63"/>
      <c r="DXC9" s="63"/>
      <c r="DXD9" s="63"/>
      <c r="DXE9" s="63"/>
      <c r="DXF9" s="63"/>
      <c r="DXG9" s="63"/>
      <c r="DXH9" s="63"/>
      <c r="DXI9" s="63"/>
      <c r="DXJ9" s="63"/>
      <c r="DXK9" s="63"/>
      <c r="DXL9" s="63"/>
      <c r="DXM9" s="63"/>
      <c r="DXN9" s="63"/>
      <c r="DXO9" s="63"/>
      <c r="DXP9" s="63"/>
      <c r="DXQ9" s="63"/>
      <c r="DXR9" s="63"/>
      <c r="DXS9" s="63"/>
      <c r="DXT9" s="63"/>
      <c r="DXU9" s="63"/>
      <c r="DXV9" s="63"/>
      <c r="DXW9" s="63"/>
      <c r="DXX9" s="63"/>
      <c r="DXY9" s="63"/>
      <c r="DXZ9" s="63"/>
      <c r="DYA9" s="63"/>
      <c r="DYB9" s="63"/>
      <c r="DYC9" s="63"/>
      <c r="DYD9" s="63"/>
      <c r="DYE9" s="63"/>
      <c r="DYF9" s="63"/>
      <c r="DYG9" s="63"/>
      <c r="DYH9" s="63"/>
      <c r="DYI9" s="63"/>
      <c r="DYJ9" s="63"/>
      <c r="DYK9" s="63"/>
      <c r="DYL9" s="63"/>
      <c r="DYM9" s="63"/>
      <c r="DYN9" s="63"/>
      <c r="DYO9" s="63"/>
      <c r="DYP9" s="63"/>
      <c r="DYQ9" s="63"/>
      <c r="DYR9" s="63"/>
      <c r="DYS9" s="63"/>
      <c r="DYT9" s="63"/>
      <c r="DYU9" s="63"/>
      <c r="DYV9" s="63"/>
      <c r="DYW9" s="63"/>
      <c r="DYX9" s="63"/>
      <c r="DYY9" s="63"/>
      <c r="DYZ9" s="63"/>
      <c r="DZA9" s="63"/>
      <c r="DZB9" s="63"/>
      <c r="DZC9" s="63"/>
      <c r="DZD9" s="63"/>
      <c r="DZE9" s="63"/>
      <c r="DZF9" s="63"/>
      <c r="DZG9" s="63"/>
      <c r="DZH9" s="63"/>
      <c r="DZI9" s="63"/>
      <c r="DZJ9" s="63"/>
      <c r="DZK9" s="63"/>
      <c r="DZL9" s="63"/>
      <c r="DZM9" s="63"/>
      <c r="DZN9" s="63"/>
      <c r="DZO9" s="63"/>
      <c r="DZP9" s="63"/>
      <c r="DZQ9" s="63"/>
      <c r="DZR9" s="63"/>
      <c r="DZS9" s="63"/>
      <c r="DZT9" s="63"/>
      <c r="DZU9" s="63"/>
      <c r="DZV9" s="63"/>
      <c r="DZW9" s="63"/>
      <c r="DZX9" s="63"/>
      <c r="DZY9" s="63"/>
      <c r="DZZ9" s="63"/>
      <c r="EAA9" s="63"/>
      <c r="EAB9" s="63"/>
      <c r="EAC9" s="63"/>
      <c r="EAD9" s="63"/>
      <c r="EAE9" s="63"/>
      <c r="EAF9" s="63"/>
      <c r="EAG9" s="63"/>
      <c r="EAH9" s="63"/>
      <c r="EAI9" s="63"/>
      <c r="EAJ9" s="63"/>
      <c r="EAK9" s="63"/>
      <c r="EAL9" s="63"/>
      <c r="EAM9" s="63"/>
      <c r="EAN9" s="63"/>
      <c r="EAO9" s="63"/>
      <c r="EAP9" s="63"/>
      <c r="EAQ9" s="63"/>
      <c r="EAR9" s="63"/>
      <c r="EAS9" s="63"/>
      <c r="EAT9" s="63"/>
      <c r="EAU9" s="63"/>
      <c r="EAV9" s="63"/>
      <c r="EAW9" s="63"/>
      <c r="EAX9" s="63"/>
      <c r="EAY9" s="63"/>
      <c r="EAZ9" s="63"/>
      <c r="EBA9" s="63"/>
      <c r="EBB9" s="63"/>
      <c r="EBC9" s="63"/>
      <c r="EBD9" s="63"/>
      <c r="EBE9" s="63"/>
      <c r="EBF9" s="63"/>
      <c r="EBG9" s="63"/>
      <c r="EBH9" s="63"/>
      <c r="EBI9" s="63"/>
      <c r="EBJ9" s="63"/>
      <c r="EBK9" s="63"/>
      <c r="EBL9" s="63"/>
      <c r="EBM9" s="63"/>
      <c r="EBN9" s="63"/>
      <c r="EBO9" s="63"/>
      <c r="EBP9" s="63"/>
      <c r="EBQ9" s="63"/>
      <c r="EBR9" s="63"/>
      <c r="EBS9" s="63"/>
      <c r="EBT9" s="63"/>
      <c r="EBU9" s="63"/>
      <c r="EBV9" s="63"/>
      <c r="EBW9" s="63"/>
      <c r="EBX9" s="63"/>
      <c r="EBY9" s="63"/>
      <c r="EBZ9" s="63"/>
      <c r="ECA9" s="63"/>
      <c r="ECB9" s="63"/>
      <c r="ECC9" s="63"/>
      <c r="ECD9" s="63"/>
      <c r="ECE9" s="63"/>
      <c r="ECF9" s="63"/>
      <c r="ECG9" s="63"/>
      <c r="ECH9" s="63"/>
      <c r="ECI9" s="63"/>
      <c r="ECJ9" s="63"/>
      <c r="ECK9" s="63"/>
      <c r="ECL9" s="63"/>
      <c r="ECM9" s="63"/>
      <c r="ECN9" s="63"/>
      <c r="ECO9" s="63"/>
      <c r="ECP9" s="63"/>
      <c r="ECQ9" s="63"/>
      <c r="ECR9" s="63"/>
      <c r="ECS9" s="63"/>
      <c r="ECT9" s="63"/>
      <c r="ECU9" s="63"/>
      <c r="ECV9" s="63"/>
      <c r="ECW9" s="63"/>
      <c r="ECX9" s="63"/>
      <c r="ECY9" s="63"/>
      <c r="ECZ9" s="63"/>
      <c r="EDA9" s="63"/>
      <c r="EDB9" s="63"/>
      <c r="EDC9" s="63"/>
      <c r="EDD9" s="63"/>
      <c r="EDE9" s="63"/>
      <c r="EDF9" s="63"/>
      <c r="EDG9" s="63"/>
      <c r="EDH9" s="63"/>
      <c r="EDI9" s="63"/>
      <c r="EDJ9" s="63"/>
      <c r="EDK9" s="63"/>
      <c r="EDL9" s="63"/>
      <c r="EDM9" s="63"/>
      <c r="EDN9" s="63"/>
      <c r="EDO9" s="63"/>
      <c r="EDP9" s="63"/>
      <c r="EDQ9" s="63"/>
      <c r="EDR9" s="63"/>
      <c r="EDS9" s="63"/>
      <c r="EDT9" s="63"/>
      <c r="EDU9" s="63"/>
      <c r="EDV9" s="63"/>
      <c r="EDW9" s="63"/>
      <c r="EDX9" s="63"/>
      <c r="EDY9" s="63"/>
      <c r="EDZ9" s="63"/>
      <c r="EEA9" s="63"/>
      <c r="EEB9" s="63"/>
      <c r="EEC9" s="63"/>
      <c r="EED9" s="63"/>
      <c r="EEE9" s="63"/>
      <c r="EEF9" s="63"/>
      <c r="EEG9" s="63"/>
      <c r="EEH9" s="63"/>
      <c r="EEI9" s="63"/>
      <c r="EEJ9" s="63"/>
      <c r="EEK9" s="63"/>
      <c r="EEL9" s="63"/>
      <c r="EEM9" s="63"/>
      <c r="EEN9" s="63"/>
      <c r="EEO9" s="63"/>
      <c r="EEP9" s="63"/>
      <c r="EEQ9" s="63"/>
      <c r="EER9" s="63"/>
      <c r="EES9" s="63"/>
      <c r="EET9" s="63"/>
      <c r="EEU9" s="63"/>
      <c r="EEV9" s="63"/>
      <c r="EEW9" s="63"/>
      <c r="EEX9" s="63"/>
      <c r="EEY9" s="63"/>
      <c r="EEZ9" s="63"/>
      <c r="EFA9" s="63"/>
      <c r="EFB9" s="63"/>
      <c r="EFC9" s="63"/>
      <c r="EFD9" s="63"/>
      <c r="EFE9" s="63"/>
      <c r="EFF9" s="63"/>
      <c r="EFG9" s="63"/>
      <c r="EFH9" s="63"/>
      <c r="EFI9" s="63"/>
      <c r="EFJ9" s="63"/>
      <c r="EFK9" s="63"/>
      <c r="EFL9" s="63"/>
      <c r="EFM9" s="63"/>
      <c r="EFN9" s="63"/>
      <c r="EFO9" s="63"/>
      <c r="EFP9" s="63"/>
      <c r="EFQ9" s="63"/>
      <c r="EFR9" s="63"/>
      <c r="EFS9" s="63"/>
      <c r="EFT9" s="63"/>
      <c r="EFU9" s="63"/>
      <c r="EFV9" s="63"/>
      <c r="EFW9" s="63"/>
      <c r="EFX9" s="63"/>
      <c r="EFY9" s="63"/>
      <c r="EFZ9" s="63"/>
      <c r="EGA9" s="63"/>
      <c r="EGB9" s="63"/>
      <c r="EGC9" s="63"/>
      <c r="EGD9" s="63"/>
      <c r="EGE9" s="63"/>
      <c r="EGF9" s="63"/>
      <c r="EGG9" s="63"/>
      <c r="EGH9" s="63"/>
      <c r="EGI9" s="63"/>
      <c r="EGJ9" s="63"/>
      <c r="EGK9" s="63"/>
      <c r="EGL9" s="63"/>
      <c r="EGM9" s="63"/>
      <c r="EGN9" s="63"/>
      <c r="EGO9" s="63"/>
      <c r="EGP9" s="63"/>
      <c r="EGQ9" s="63"/>
      <c r="EGR9" s="63"/>
      <c r="EGS9" s="63"/>
      <c r="EGT9" s="63"/>
      <c r="EGU9" s="63"/>
      <c r="EGV9" s="63"/>
      <c r="EGW9" s="63"/>
      <c r="EGX9" s="63"/>
      <c r="EGY9" s="63"/>
      <c r="EGZ9" s="63"/>
      <c r="EHA9" s="63"/>
      <c r="EHB9" s="63"/>
      <c r="EHC9" s="63"/>
      <c r="EHD9" s="63"/>
      <c r="EHE9" s="63"/>
      <c r="EHF9" s="63"/>
      <c r="EHG9" s="63"/>
      <c r="EHH9" s="63"/>
      <c r="EHI9" s="63"/>
      <c r="EHJ9" s="63"/>
      <c r="EHK9" s="63"/>
      <c r="EHL9" s="63"/>
      <c r="EHM9" s="63"/>
      <c r="EHN9" s="63"/>
      <c r="EHO9" s="63"/>
      <c r="EHP9" s="63"/>
      <c r="EHQ9" s="63"/>
      <c r="EHR9" s="63"/>
      <c r="EHS9" s="63"/>
      <c r="EHT9" s="63"/>
      <c r="EHU9" s="63"/>
      <c r="EHV9" s="63"/>
      <c r="EHW9" s="63"/>
      <c r="EHX9" s="63"/>
      <c r="EHY9" s="63"/>
      <c r="EHZ9" s="63"/>
      <c r="EIA9" s="63"/>
      <c r="EIB9" s="63"/>
      <c r="EIC9" s="63"/>
      <c r="EID9" s="63"/>
      <c r="EIE9" s="63"/>
      <c r="EIF9" s="63"/>
      <c r="EIG9" s="63"/>
      <c r="EIH9" s="63"/>
      <c r="EII9" s="63"/>
      <c r="EIJ9" s="63"/>
      <c r="EIK9" s="63"/>
      <c r="EIL9" s="63"/>
      <c r="EIM9" s="63"/>
      <c r="EIN9" s="63"/>
      <c r="EIO9" s="63"/>
      <c r="EIP9" s="63"/>
      <c r="EIQ9" s="63"/>
      <c r="EIR9" s="63"/>
      <c r="EIS9" s="63"/>
      <c r="EIT9" s="63"/>
      <c r="EIU9" s="63"/>
      <c r="EIV9" s="63"/>
      <c r="EIW9" s="63"/>
      <c r="EIX9" s="63"/>
      <c r="EIY9" s="63"/>
      <c r="EIZ9" s="63"/>
      <c r="EJA9" s="63"/>
      <c r="EJB9" s="63"/>
      <c r="EJC9" s="63"/>
      <c r="EJD9" s="63"/>
      <c r="EJE9" s="63"/>
      <c r="EJF9" s="63"/>
      <c r="EJG9" s="63"/>
      <c r="EJH9" s="63"/>
      <c r="EJI9" s="63"/>
      <c r="EJJ9" s="63"/>
      <c r="EJK9" s="63"/>
      <c r="EJL9" s="63"/>
      <c r="EJM9" s="63"/>
      <c r="EJN9" s="63"/>
      <c r="EJO9" s="63"/>
      <c r="EJP9" s="63"/>
      <c r="EJQ9" s="63"/>
      <c r="EJR9" s="63"/>
      <c r="EJS9" s="63"/>
      <c r="EJT9" s="63"/>
      <c r="EJU9" s="63"/>
      <c r="EJV9" s="63"/>
      <c r="EJW9" s="63"/>
      <c r="EJX9" s="63"/>
      <c r="EJY9" s="63"/>
      <c r="EJZ9" s="63"/>
      <c r="EKA9" s="63"/>
      <c r="EKB9" s="63"/>
      <c r="EKC9" s="63"/>
      <c r="EKD9" s="63"/>
      <c r="EKE9" s="63"/>
      <c r="EKF9" s="63"/>
      <c r="EKG9" s="63"/>
      <c r="EKH9" s="63"/>
      <c r="EKI9" s="63"/>
      <c r="EKJ9" s="63"/>
      <c r="EKK9" s="63"/>
      <c r="EKL9" s="63"/>
      <c r="EKM9" s="63"/>
      <c r="EKN9" s="63"/>
      <c r="EKO9" s="63"/>
      <c r="EKP9" s="63"/>
      <c r="EKQ9" s="63"/>
      <c r="EKR9" s="63"/>
      <c r="EKS9" s="63"/>
      <c r="EKT9" s="63"/>
      <c r="EKU9" s="63"/>
      <c r="EKV9" s="63"/>
      <c r="EKW9" s="63"/>
      <c r="EKX9" s="63"/>
      <c r="EKY9" s="63"/>
      <c r="EKZ9" s="63"/>
      <c r="ELA9" s="63"/>
      <c r="ELB9" s="63"/>
      <c r="ELC9" s="63"/>
      <c r="ELD9" s="63"/>
      <c r="ELE9" s="63"/>
      <c r="ELF9" s="63"/>
      <c r="ELG9" s="63"/>
      <c r="ELH9" s="63"/>
      <c r="ELI9" s="63"/>
      <c r="ELJ9" s="63"/>
      <c r="ELK9" s="63"/>
      <c r="ELL9" s="63"/>
      <c r="ELM9" s="63"/>
      <c r="ELN9" s="63"/>
      <c r="ELO9" s="63"/>
      <c r="ELP9" s="63"/>
      <c r="ELQ9" s="63"/>
      <c r="ELR9" s="63"/>
      <c r="ELS9" s="63"/>
      <c r="ELT9" s="63"/>
      <c r="ELU9" s="63"/>
      <c r="ELV9" s="63"/>
      <c r="ELW9" s="63"/>
      <c r="ELX9" s="63"/>
      <c r="ELY9" s="63"/>
      <c r="ELZ9" s="63"/>
      <c r="EMA9" s="63"/>
      <c r="EMB9" s="63"/>
      <c r="EMC9" s="63"/>
      <c r="EMD9" s="63"/>
      <c r="EME9" s="63"/>
      <c r="EMF9" s="63"/>
      <c r="EMG9" s="63"/>
      <c r="EMH9" s="63"/>
      <c r="EMI9" s="63"/>
      <c r="EMJ9" s="63"/>
      <c r="EMK9" s="63"/>
      <c r="EML9" s="63"/>
      <c r="EMM9" s="63"/>
      <c r="EMN9" s="63"/>
      <c r="EMO9" s="63"/>
      <c r="EMP9" s="63"/>
      <c r="EMQ9" s="63"/>
      <c r="EMR9" s="63"/>
      <c r="EMS9" s="63"/>
      <c r="EMT9" s="63"/>
      <c r="EMU9" s="63"/>
      <c r="EMV9" s="63"/>
      <c r="EMW9" s="63"/>
      <c r="EMX9" s="63"/>
      <c r="EMY9" s="63"/>
      <c r="EMZ9" s="63"/>
      <c r="ENA9" s="63"/>
      <c r="ENB9" s="63"/>
      <c r="ENC9" s="63"/>
      <c r="END9" s="63"/>
      <c r="ENE9" s="63"/>
      <c r="ENF9" s="63"/>
      <c r="ENG9" s="63"/>
      <c r="ENH9" s="63"/>
      <c r="ENI9" s="63"/>
      <c r="ENJ9" s="63"/>
      <c r="ENK9" s="63"/>
      <c r="ENL9" s="63"/>
      <c r="ENM9" s="63"/>
      <c r="ENN9" s="63"/>
      <c r="ENO9" s="63"/>
      <c r="ENP9" s="63"/>
      <c r="ENQ9" s="63"/>
      <c r="ENR9" s="63"/>
      <c r="ENS9" s="63"/>
      <c r="ENT9" s="63"/>
      <c r="ENU9" s="63"/>
      <c r="ENV9" s="63"/>
      <c r="ENW9" s="63"/>
      <c r="ENX9" s="63"/>
      <c r="ENY9" s="63"/>
      <c r="ENZ9" s="63"/>
      <c r="EOA9" s="63"/>
      <c r="EOB9" s="63"/>
      <c r="EOC9" s="63"/>
      <c r="EOD9" s="63"/>
      <c r="EOE9" s="63"/>
      <c r="EOF9" s="63"/>
      <c r="EOG9" s="63"/>
      <c r="EOH9" s="63"/>
      <c r="EOI9" s="63"/>
      <c r="EOJ9" s="63"/>
      <c r="EOK9" s="63"/>
      <c r="EOL9" s="63"/>
      <c r="EOM9" s="63"/>
      <c r="EON9" s="63"/>
      <c r="EOO9" s="63"/>
      <c r="EOP9" s="63"/>
      <c r="EOQ9" s="63"/>
      <c r="EOR9" s="63"/>
      <c r="EOS9" s="63"/>
      <c r="EOT9" s="63"/>
      <c r="EOU9" s="63"/>
      <c r="EOV9" s="63"/>
      <c r="EOW9" s="63"/>
      <c r="EOX9" s="63"/>
      <c r="EOY9" s="63"/>
      <c r="EOZ9" s="63"/>
      <c r="EPA9" s="63"/>
      <c r="EPB9" s="63"/>
      <c r="EPC9" s="63"/>
      <c r="EPD9" s="63"/>
      <c r="EPE9" s="63"/>
      <c r="EPF9" s="63"/>
      <c r="EPG9" s="63"/>
      <c r="EPH9" s="63"/>
      <c r="EPI9" s="63"/>
      <c r="EPJ9" s="63"/>
      <c r="EPK9" s="63"/>
      <c r="EPL9" s="63"/>
      <c r="EPM9" s="63"/>
      <c r="EPN9" s="63"/>
      <c r="EPO9" s="63"/>
      <c r="EPP9" s="63"/>
      <c r="EPQ9" s="63"/>
      <c r="EPR9" s="63"/>
      <c r="EPS9" s="63"/>
      <c r="EPT9" s="63"/>
      <c r="EPU9" s="63"/>
      <c r="EPV9" s="63"/>
      <c r="EPW9" s="63"/>
      <c r="EPX9" s="63"/>
      <c r="EPY9" s="63"/>
      <c r="EPZ9" s="63"/>
      <c r="EQA9" s="63"/>
      <c r="EQB9" s="63"/>
      <c r="EQC9" s="63"/>
      <c r="EQD9" s="63"/>
      <c r="EQE9" s="63"/>
      <c r="EQF9" s="63"/>
      <c r="EQG9" s="63"/>
      <c r="EQH9" s="63"/>
      <c r="EQI9" s="63"/>
      <c r="EQJ9" s="63"/>
      <c r="EQK9" s="63"/>
      <c r="EQL9" s="63"/>
      <c r="EQM9" s="63"/>
      <c r="EQN9" s="63"/>
      <c r="EQO9" s="63"/>
      <c r="EQP9" s="63"/>
      <c r="EQQ9" s="63"/>
      <c r="EQR9" s="63"/>
      <c r="EQS9" s="63"/>
      <c r="EQT9" s="63"/>
      <c r="EQU9" s="63"/>
      <c r="EQV9" s="63"/>
      <c r="EQW9" s="63"/>
      <c r="EQX9" s="63"/>
      <c r="EQY9" s="63"/>
      <c r="EQZ9" s="63"/>
      <c r="ERA9" s="63"/>
      <c r="ERB9" s="63"/>
      <c r="ERC9" s="63"/>
      <c r="ERD9" s="63"/>
      <c r="ERE9" s="63"/>
      <c r="ERF9" s="63"/>
      <c r="ERG9" s="63"/>
      <c r="ERH9" s="63"/>
      <c r="ERI9" s="63"/>
      <c r="ERJ9" s="63"/>
      <c r="ERK9" s="63"/>
      <c r="ERL9" s="63"/>
      <c r="ERM9" s="63"/>
      <c r="ERN9" s="63"/>
      <c r="ERO9" s="63"/>
      <c r="ERP9" s="63"/>
      <c r="ERQ9" s="63"/>
      <c r="ERR9" s="63"/>
      <c r="ERS9" s="63"/>
      <c r="ERT9" s="63"/>
      <c r="ERU9" s="63"/>
      <c r="ERV9" s="63"/>
      <c r="ERW9" s="63"/>
      <c r="ERX9" s="63"/>
      <c r="ERY9" s="63"/>
      <c r="ERZ9" s="63"/>
      <c r="ESA9" s="63"/>
      <c r="ESB9" s="63"/>
      <c r="ESC9" s="63"/>
      <c r="ESD9" s="63"/>
      <c r="ESE9" s="63"/>
      <c r="ESF9" s="63"/>
      <c r="ESG9" s="63"/>
      <c r="ESH9" s="63"/>
      <c r="ESI9" s="63"/>
      <c r="ESJ9" s="63"/>
      <c r="ESK9" s="63"/>
      <c r="ESL9" s="63"/>
      <c r="ESM9" s="63"/>
      <c r="ESN9" s="63"/>
      <c r="ESO9" s="63"/>
      <c r="ESP9" s="63"/>
      <c r="ESQ9" s="63"/>
      <c r="ESR9" s="63"/>
      <c r="ESS9" s="63"/>
      <c r="EST9" s="63"/>
      <c r="ESU9" s="63"/>
      <c r="ESV9" s="63"/>
      <c r="ESW9" s="63"/>
      <c r="ESX9" s="63"/>
      <c r="ESY9" s="63"/>
      <c r="ESZ9" s="63"/>
      <c r="ETA9" s="63"/>
      <c r="ETB9" s="63"/>
      <c r="ETC9" s="63"/>
      <c r="ETD9" s="63"/>
      <c r="ETE9" s="63"/>
      <c r="ETF9" s="63"/>
      <c r="ETG9" s="63"/>
      <c r="ETH9" s="63"/>
      <c r="ETI9" s="63"/>
      <c r="ETJ9" s="63"/>
      <c r="ETK9" s="63"/>
      <c r="ETL9" s="63"/>
      <c r="ETM9" s="63"/>
      <c r="ETN9" s="63"/>
      <c r="ETO9" s="63"/>
      <c r="ETP9" s="63"/>
      <c r="ETQ9" s="63"/>
      <c r="ETR9" s="63"/>
      <c r="ETS9" s="63"/>
      <c r="ETT9" s="63"/>
      <c r="ETU9" s="63"/>
      <c r="ETV9" s="63"/>
      <c r="ETW9" s="63"/>
      <c r="ETX9" s="63"/>
      <c r="ETY9" s="63"/>
      <c r="ETZ9" s="63"/>
      <c r="EUA9" s="63"/>
      <c r="EUB9" s="63"/>
      <c r="EUC9" s="63"/>
      <c r="EUD9" s="63"/>
      <c r="EUE9" s="63"/>
      <c r="EUF9" s="63"/>
      <c r="EUG9" s="63"/>
      <c r="EUH9" s="63"/>
      <c r="EUI9" s="63"/>
      <c r="EUJ9" s="63"/>
      <c r="EUK9" s="63"/>
      <c r="EUL9" s="63"/>
      <c r="EUM9" s="63"/>
      <c r="EUN9" s="63"/>
      <c r="EUO9" s="63"/>
      <c r="EUP9" s="63"/>
      <c r="EUQ9" s="63"/>
      <c r="EUR9" s="63"/>
      <c r="EUS9" s="63"/>
      <c r="EUT9" s="63"/>
      <c r="EUU9" s="63"/>
      <c r="EUV9" s="63"/>
      <c r="EUW9" s="63"/>
      <c r="EUX9" s="63"/>
      <c r="EUY9" s="63"/>
      <c r="EUZ9" s="63"/>
      <c r="EVA9" s="63"/>
      <c r="EVB9" s="63"/>
      <c r="EVC9" s="63"/>
      <c r="EVD9" s="63"/>
      <c r="EVE9" s="63"/>
      <c r="EVF9" s="63"/>
      <c r="EVG9" s="63"/>
      <c r="EVH9" s="63"/>
      <c r="EVI9" s="63"/>
      <c r="EVJ9" s="63"/>
      <c r="EVK9" s="63"/>
      <c r="EVL9" s="63"/>
      <c r="EVM9" s="63"/>
      <c r="EVN9" s="63"/>
      <c r="EVO9" s="63"/>
      <c r="EVP9" s="63"/>
      <c r="EVQ9" s="63"/>
      <c r="EVR9" s="63"/>
      <c r="EVS9" s="63"/>
      <c r="EVT9" s="63"/>
      <c r="EVU9" s="63"/>
      <c r="EVV9" s="63"/>
      <c r="EVW9" s="63"/>
      <c r="EVX9" s="63"/>
      <c r="EVY9" s="63"/>
      <c r="EVZ9" s="63"/>
      <c r="EWA9" s="63"/>
      <c r="EWB9" s="63"/>
      <c r="EWC9" s="63"/>
      <c r="EWD9" s="63"/>
      <c r="EWE9" s="63"/>
      <c r="EWF9" s="63"/>
      <c r="EWG9" s="63"/>
      <c r="EWH9" s="63"/>
      <c r="EWI9" s="63"/>
      <c r="EWJ9" s="63"/>
      <c r="EWK9" s="63"/>
      <c r="EWL9" s="63"/>
      <c r="EWM9" s="63"/>
      <c r="EWN9" s="63"/>
      <c r="EWO9" s="63"/>
      <c r="EWP9" s="63"/>
      <c r="EWQ9" s="63"/>
      <c r="EWR9" s="63"/>
      <c r="EWS9" s="63"/>
      <c r="EWT9" s="63"/>
      <c r="EWU9" s="63"/>
      <c r="EWV9" s="63"/>
      <c r="EWW9" s="63"/>
      <c r="EWX9" s="63"/>
      <c r="EWY9" s="63"/>
      <c r="EWZ9" s="63"/>
      <c r="EXA9" s="63"/>
      <c r="EXB9" s="63"/>
      <c r="EXC9" s="63"/>
      <c r="EXD9" s="63"/>
      <c r="EXE9" s="63"/>
      <c r="EXF9" s="63"/>
      <c r="EXG9" s="63"/>
      <c r="EXH9" s="63"/>
      <c r="EXI9" s="63"/>
      <c r="EXJ9" s="63"/>
      <c r="EXK9" s="63"/>
      <c r="EXL9" s="63"/>
      <c r="EXM9" s="63"/>
      <c r="EXN9" s="63"/>
      <c r="EXO9" s="63"/>
      <c r="EXP9" s="63"/>
      <c r="EXQ9" s="63"/>
      <c r="EXR9" s="63"/>
      <c r="EXS9" s="63"/>
      <c r="EXT9" s="63"/>
      <c r="EXU9" s="63"/>
      <c r="EXV9" s="63"/>
      <c r="EXW9" s="63"/>
      <c r="EXX9" s="63"/>
      <c r="EXY9" s="63"/>
      <c r="EXZ9" s="63"/>
      <c r="EYA9" s="63"/>
      <c r="EYB9" s="63"/>
      <c r="EYC9" s="63"/>
      <c r="EYD9" s="63"/>
      <c r="EYE9" s="63"/>
      <c r="EYF9" s="63"/>
      <c r="EYG9" s="63"/>
      <c r="EYH9" s="63"/>
      <c r="EYI9" s="63"/>
      <c r="EYJ9" s="63"/>
      <c r="EYK9" s="63"/>
      <c r="EYL9" s="63"/>
      <c r="EYM9" s="63"/>
      <c r="EYN9" s="63"/>
      <c r="EYO9" s="63"/>
      <c r="EYP9" s="63"/>
      <c r="EYQ9" s="63"/>
      <c r="EYR9" s="63"/>
      <c r="EYS9" s="63"/>
      <c r="EYT9" s="63"/>
      <c r="EYU9" s="63"/>
      <c r="EYV9" s="63"/>
      <c r="EYW9" s="63"/>
      <c r="EYX9" s="63"/>
      <c r="EYY9" s="63"/>
      <c r="EYZ9" s="63"/>
      <c r="EZA9" s="63"/>
      <c r="EZB9" s="63"/>
      <c r="EZC9" s="63"/>
      <c r="EZD9" s="63"/>
      <c r="EZE9" s="63"/>
      <c r="EZF9" s="63"/>
      <c r="EZG9" s="63"/>
      <c r="EZH9" s="63"/>
      <c r="EZI9" s="63"/>
      <c r="EZJ9" s="63"/>
      <c r="EZK9" s="63"/>
      <c r="EZL9" s="63"/>
      <c r="EZM9" s="63"/>
      <c r="EZN9" s="63"/>
      <c r="EZO9" s="63"/>
      <c r="EZP9" s="63"/>
      <c r="EZQ9" s="63"/>
      <c r="EZR9" s="63"/>
      <c r="EZS9" s="63"/>
      <c r="EZT9" s="63"/>
      <c r="EZU9" s="63"/>
      <c r="EZV9" s="63"/>
      <c r="EZW9" s="63"/>
      <c r="EZX9" s="63"/>
      <c r="EZY9" s="63"/>
      <c r="EZZ9" s="63"/>
      <c r="FAA9" s="63"/>
      <c r="FAB9" s="63"/>
      <c r="FAC9" s="63"/>
      <c r="FAD9" s="63"/>
      <c r="FAE9" s="63"/>
      <c r="FAF9" s="63"/>
      <c r="FAG9" s="63"/>
      <c r="FAH9" s="63"/>
      <c r="FAI9" s="63"/>
      <c r="FAJ9" s="63"/>
      <c r="FAK9" s="63"/>
      <c r="FAL9" s="63"/>
      <c r="FAM9" s="63"/>
      <c r="FAN9" s="63"/>
      <c r="FAO9" s="63"/>
      <c r="FAP9" s="63"/>
      <c r="FAQ9" s="63"/>
      <c r="FAR9" s="63"/>
      <c r="FAS9" s="63"/>
      <c r="FAT9" s="63"/>
      <c r="FAU9" s="63"/>
      <c r="FAV9" s="63"/>
      <c r="FAW9" s="63"/>
      <c r="FAX9" s="63"/>
      <c r="FAY9" s="63"/>
      <c r="FAZ9" s="63"/>
      <c r="FBA9" s="63"/>
      <c r="FBB9" s="63"/>
      <c r="FBC9" s="63"/>
      <c r="FBD9" s="63"/>
      <c r="FBE9" s="63"/>
      <c r="FBF9" s="63"/>
      <c r="FBG9" s="63"/>
      <c r="FBH9" s="63"/>
      <c r="FBI9" s="63"/>
      <c r="FBJ9" s="63"/>
      <c r="FBK9" s="63"/>
      <c r="FBL9" s="63"/>
      <c r="FBM9" s="63"/>
      <c r="FBN9" s="63"/>
      <c r="FBO9" s="63"/>
      <c r="FBP9" s="63"/>
      <c r="FBQ9" s="63"/>
      <c r="FBR9" s="63"/>
      <c r="FBS9" s="63"/>
      <c r="FBT9" s="63"/>
      <c r="FBU9" s="63"/>
      <c r="FBV9" s="63"/>
      <c r="FBW9" s="63"/>
      <c r="FBX9" s="63"/>
      <c r="FBY9" s="63"/>
      <c r="FBZ9" s="63"/>
      <c r="FCA9" s="63"/>
      <c r="FCB9" s="63"/>
      <c r="FCC9" s="63"/>
      <c r="FCD9" s="63"/>
      <c r="FCE9" s="63"/>
      <c r="FCF9" s="63"/>
      <c r="FCG9" s="63"/>
      <c r="FCH9" s="63"/>
      <c r="FCI9" s="63"/>
      <c r="FCJ9" s="63"/>
      <c r="FCK9" s="63"/>
      <c r="FCL9" s="63"/>
      <c r="FCM9" s="63"/>
      <c r="FCN9" s="63"/>
      <c r="FCO9" s="63"/>
      <c r="FCP9" s="63"/>
      <c r="FCQ9" s="63"/>
      <c r="FCR9" s="63"/>
      <c r="FCS9" s="63"/>
      <c r="FCT9" s="63"/>
      <c r="FCU9" s="63"/>
      <c r="FCV9" s="63"/>
      <c r="FCW9" s="63"/>
      <c r="FCX9" s="63"/>
      <c r="FCY9" s="63"/>
      <c r="FCZ9" s="63"/>
      <c r="FDA9" s="63"/>
      <c r="FDB9" s="63"/>
      <c r="FDC9" s="63"/>
      <c r="FDD9" s="63"/>
      <c r="FDE9" s="63"/>
      <c r="FDF9" s="63"/>
      <c r="FDG9" s="63"/>
      <c r="FDH9" s="63"/>
      <c r="FDI9" s="63"/>
      <c r="FDJ9" s="63"/>
      <c r="FDK9" s="63"/>
      <c r="FDL9" s="63"/>
      <c r="FDM9" s="63"/>
      <c r="FDN9" s="63"/>
      <c r="FDO9" s="63"/>
      <c r="FDP9" s="63"/>
      <c r="FDQ9" s="63"/>
      <c r="FDR9" s="63"/>
      <c r="FDS9" s="63"/>
      <c r="FDT9" s="63"/>
      <c r="FDU9" s="63"/>
      <c r="FDV9" s="63"/>
      <c r="FDW9" s="63"/>
      <c r="FDX9" s="63"/>
      <c r="FDY9" s="63"/>
      <c r="FDZ9" s="63"/>
      <c r="FEA9" s="63"/>
      <c r="FEB9" s="63"/>
      <c r="FEC9" s="63"/>
      <c r="FED9" s="63"/>
      <c r="FEE9" s="63"/>
      <c r="FEF9" s="63"/>
      <c r="FEG9" s="63"/>
      <c r="FEH9" s="63"/>
      <c r="FEI9" s="63"/>
      <c r="FEJ9" s="63"/>
      <c r="FEK9" s="63"/>
      <c r="FEL9" s="63"/>
      <c r="FEM9" s="63"/>
      <c r="FEN9" s="63"/>
      <c r="FEO9" s="63"/>
      <c r="FEP9" s="63"/>
      <c r="FEQ9" s="63"/>
      <c r="FER9" s="63"/>
      <c r="FES9" s="63"/>
      <c r="FET9" s="63"/>
      <c r="FEU9" s="63"/>
      <c r="FEV9" s="63"/>
      <c r="FEW9" s="63"/>
      <c r="FEX9" s="63"/>
      <c r="FEY9" s="63"/>
      <c r="FEZ9" s="63"/>
      <c r="FFA9" s="63"/>
      <c r="FFB9" s="63"/>
      <c r="FFC9" s="63"/>
      <c r="FFD9" s="63"/>
      <c r="FFE9" s="63"/>
      <c r="FFF9" s="63"/>
      <c r="FFG9" s="63"/>
      <c r="FFH9" s="63"/>
      <c r="FFI9" s="63"/>
      <c r="FFJ9" s="63"/>
      <c r="FFK9" s="63"/>
      <c r="FFL9" s="63"/>
      <c r="FFM9" s="63"/>
      <c r="FFN9" s="63"/>
      <c r="FFO9" s="63"/>
      <c r="FFP9" s="63"/>
      <c r="FFQ9" s="63"/>
      <c r="FFR9" s="63"/>
      <c r="FFS9" s="63"/>
      <c r="FFT9" s="63"/>
      <c r="FFU9" s="63"/>
      <c r="FFV9" s="63"/>
      <c r="FFW9" s="63"/>
      <c r="FFX9" s="63"/>
      <c r="FFY9" s="63"/>
      <c r="FFZ9" s="63"/>
      <c r="FGA9" s="63"/>
      <c r="FGB9" s="63"/>
      <c r="FGC9" s="63"/>
      <c r="FGD9" s="63"/>
      <c r="FGE9" s="63"/>
      <c r="FGF9" s="63"/>
      <c r="FGG9" s="63"/>
      <c r="FGH9" s="63"/>
      <c r="FGI9" s="63"/>
      <c r="FGJ9" s="63"/>
      <c r="FGK9" s="63"/>
      <c r="FGL9" s="63"/>
      <c r="FGM9" s="63"/>
      <c r="FGN9" s="63"/>
      <c r="FGO9" s="63"/>
      <c r="FGP9" s="63"/>
      <c r="FGQ9" s="63"/>
      <c r="FGR9" s="63"/>
      <c r="FGS9" s="63"/>
      <c r="FGT9" s="63"/>
      <c r="FGU9" s="63"/>
      <c r="FGV9" s="63"/>
      <c r="FGW9" s="63"/>
      <c r="FGX9" s="63"/>
      <c r="FGY9" s="63"/>
      <c r="FGZ9" s="63"/>
      <c r="FHA9" s="63"/>
      <c r="FHB9" s="63"/>
      <c r="FHC9" s="63"/>
      <c r="FHD9" s="63"/>
      <c r="FHE9" s="63"/>
      <c r="FHF9" s="63"/>
      <c r="FHG9" s="63"/>
      <c r="FHH9" s="63"/>
      <c r="FHI9" s="63"/>
      <c r="FHJ9" s="63"/>
      <c r="FHK9" s="63"/>
      <c r="FHL9" s="63"/>
      <c r="FHM9" s="63"/>
      <c r="FHN9" s="63"/>
      <c r="FHO9" s="63"/>
      <c r="FHP9" s="63"/>
      <c r="FHQ9" s="63"/>
      <c r="FHR9" s="63"/>
      <c r="FHS9" s="63"/>
      <c r="FHT9" s="63"/>
      <c r="FHU9" s="63"/>
      <c r="FHV9" s="63"/>
      <c r="FHW9" s="63"/>
      <c r="FHX9" s="63"/>
      <c r="FHY9" s="63"/>
      <c r="FHZ9" s="63"/>
      <c r="FIA9" s="63"/>
      <c r="FIB9" s="63"/>
      <c r="FIC9" s="63"/>
      <c r="FID9" s="63"/>
      <c r="FIE9" s="63"/>
      <c r="FIF9" s="63"/>
      <c r="FIG9" s="63"/>
      <c r="FIH9" s="63"/>
      <c r="FII9" s="63"/>
      <c r="FIJ9" s="63"/>
      <c r="FIK9" s="63"/>
      <c r="FIL9" s="63"/>
      <c r="FIM9" s="63"/>
      <c r="FIN9" s="63"/>
      <c r="FIO9" s="63"/>
      <c r="FIP9" s="63"/>
      <c r="FIQ9" s="63"/>
      <c r="FIR9" s="63"/>
      <c r="FIS9" s="63"/>
      <c r="FIT9" s="63"/>
      <c r="FIU9" s="63"/>
      <c r="FIV9" s="63"/>
      <c r="FIW9" s="63"/>
      <c r="FIX9" s="63"/>
      <c r="FIY9" s="63"/>
      <c r="FIZ9" s="63"/>
      <c r="FJA9" s="63"/>
      <c r="FJB9" s="63"/>
      <c r="FJC9" s="63"/>
      <c r="FJD9" s="63"/>
      <c r="FJE9" s="63"/>
      <c r="FJF9" s="63"/>
      <c r="FJG9" s="63"/>
      <c r="FJH9" s="63"/>
      <c r="FJI9" s="63"/>
      <c r="FJJ9" s="63"/>
      <c r="FJK9" s="63"/>
      <c r="FJL9" s="63"/>
      <c r="FJM9" s="63"/>
      <c r="FJN9" s="63"/>
      <c r="FJO9" s="63"/>
      <c r="FJP9" s="63"/>
      <c r="FJQ9" s="63"/>
      <c r="FJR9" s="63"/>
      <c r="FJS9" s="63"/>
      <c r="FJT9" s="63"/>
      <c r="FJU9" s="63"/>
      <c r="FJV9" s="63"/>
      <c r="FJW9" s="63"/>
      <c r="FJX9" s="63"/>
      <c r="FJY9" s="63"/>
      <c r="FJZ9" s="63"/>
      <c r="FKA9" s="63"/>
      <c r="FKB9" s="63"/>
      <c r="FKC9" s="63"/>
      <c r="FKD9" s="63"/>
      <c r="FKE9" s="63"/>
      <c r="FKF9" s="63"/>
      <c r="FKG9" s="63"/>
      <c r="FKH9" s="63"/>
      <c r="FKI9" s="63"/>
      <c r="FKJ9" s="63"/>
      <c r="FKK9" s="63"/>
      <c r="FKL9" s="63"/>
      <c r="FKM9" s="63"/>
      <c r="FKN9" s="63"/>
      <c r="FKO9" s="63"/>
      <c r="FKP9" s="63"/>
      <c r="FKQ9" s="63"/>
      <c r="FKR9" s="63"/>
      <c r="FKS9" s="63"/>
      <c r="FKT9" s="63"/>
      <c r="FKU9" s="63"/>
      <c r="FKV9" s="63"/>
      <c r="FKW9" s="63"/>
      <c r="FKX9" s="63"/>
      <c r="FKY9" s="63"/>
      <c r="FKZ9" s="63"/>
      <c r="FLA9" s="63"/>
      <c r="FLB9" s="63"/>
      <c r="FLC9" s="63"/>
      <c r="FLD9" s="63"/>
      <c r="FLE9" s="63"/>
      <c r="FLF9" s="63"/>
      <c r="FLG9" s="63"/>
      <c r="FLH9" s="63"/>
      <c r="FLI9" s="63"/>
      <c r="FLJ9" s="63"/>
      <c r="FLK9" s="63"/>
      <c r="FLL9" s="63"/>
      <c r="FLM9" s="63"/>
      <c r="FLN9" s="63"/>
      <c r="FLO9" s="63"/>
      <c r="FLP9" s="63"/>
      <c r="FLQ9" s="63"/>
      <c r="FLR9" s="63"/>
      <c r="FLS9" s="63"/>
      <c r="FLT9" s="63"/>
      <c r="FLU9" s="63"/>
      <c r="FLV9" s="63"/>
      <c r="FLW9" s="63"/>
      <c r="FLX9" s="63"/>
      <c r="FLY9" s="63"/>
      <c r="FLZ9" s="63"/>
      <c r="FMA9" s="63"/>
      <c r="FMB9" s="63"/>
      <c r="FMC9" s="63"/>
      <c r="FMD9" s="63"/>
      <c r="FME9" s="63"/>
      <c r="FMF9" s="63"/>
      <c r="FMG9" s="63"/>
      <c r="FMH9" s="63"/>
      <c r="FMI9" s="63"/>
      <c r="FMJ9" s="63"/>
      <c r="FMK9" s="63"/>
      <c r="FML9" s="63"/>
      <c r="FMM9" s="63"/>
      <c r="FMN9" s="63"/>
      <c r="FMO9" s="63"/>
      <c r="FMP9" s="63"/>
      <c r="FMQ9" s="63"/>
      <c r="FMR9" s="63"/>
      <c r="FMS9" s="63"/>
      <c r="FMT9" s="63"/>
      <c r="FMU9" s="63"/>
      <c r="FMV9" s="63"/>
      <c r="FMW9" s="63"/>
      <c r="FMX9" s="63"/>
      <c r="FMY9" s="63"/>
      <c r="FMZ9" s="63"/>
      <c r="FNA9" s="63"/>
      <c r="FNB9" s="63"/>
      <c r="FNC9" s="63"/>
      <c r="FND9" s="63"/>
      <c r="FNE9" s="63"/>
      <c r="FNF9" s="63"/>
      <c r="FNG9" s="63"/>
      <c r="FNH9" s="63"/>
      <c r="FNI9" s="63"/>
      <c r="FNJ9" s="63"/>
      <c r="FNK9" s="63"/>
      <c r="FNL9" s="63"/>
      <c r="FNM9" s="63"/>
      <c r="FNN9" s="63"/>
      <c r="FNO9" s="63"/>
      <c r="FNP9" s="63"/>
      <c r="FNQ9" s="63"/>
      <c r="FNR9" s="63"/>
      <c r="FNS9" s="63"/>
      <c r="FNT9" s="63"/>
      <c r="FNU9" s="63"/>
      <c r="FNV9" s="63"/>
      <c r="FNW9" s="63"/>
      <c r="FNX9" s="63"/>
      <c r="FNY9" s="63"/>
      <c r="FNZ9" s="63"/>
      <c r="FOA9" s="63"/>
      <c r="FOB9" s="63"/>
      <c r="FOC9" s="63"/>
      <c r="FOD9" s="63"/>
      <c r="FOE9" s="63"/>
      <c r="FOF9" s="63"/>
      <c r="FOG9" s="63"/>
      <c r="FOH9" s="63"/>
      <c r="FOI9" s="63"/>
      <c r="FOJ9" s="63"/>
      <c r="FOK9" s="63"/>
      <c r="FOL9" s="63"/>
      <c r="FOM9" s="63"/>
      <c r="FON9" s="63"/>
      <c r="FOO9" s="63"/>
      <c r="FOP9" s="63"/>
      <c r="FOQ9" s="63"/>
      <c r="FOR9" s="63"/>
      <c r="FOS9" s="63"/>
      <c r="FOT9" s="63"/>
      <c r="FOU9" s="63"/>
      <c r="FOV9" s="63"/>
      <c r="FOW9" s="63"/>
      <c r="FOX9" s="63"/>
      <c r="FOY9" s="63"/>
      <c r="FOZ9" s="63"/>
      <c r="FPA9" s="63"/>
      <c r="FPB9" s="63"/>
      <c r="FPC9" s="63"/>
      <c r="FPD9" s="63"/>
      <c r="FPE9" s="63"/>
      <c r="FPF9" s="63"/>
      <c r="FPG9" s="63"/>
      <c r="FPH9" s="63"/>
      <c r="FPI9" s="63"/>
      <c r="FPJ9" s="63"/>
      <c r="FPK9" s="63"/>
      <c r="FPL9" s="63"/>
      <c r="FPM9" s="63"/>
      <c r="FPN9" s="63"/>
      <c r="FPO9" s="63"/>
      <c r="FPP9" s="63"/>
      <c r="FPQ9" s="63"/>
      <c r="FPR9" s="63"/>
      <c r="FPS9" s="63"/>
      <c r="FPT9" s="63"/>
      <c r="FPU9" s="63"/>
      <c r="FPV9" s="63"/>
      <c r="FPW9" s="63"/>
      <c r="FPX9" s="63"/>
      <c r="FPY9" s="63"/>
      <c r="FPZ9" s="63"/>
      <c r="FQA9" s="63"/>
      <c r="FQB9" s="63"/>
      <c r="FQC9" s="63"/>
      <c r="FQD9" s="63"/>
      <c r="FQE9" s="63"/>
      <c r="FQF9" s="63"/>
      <c r="FQG9" s="63"/>
      <c r="FQH9" s="63"/>
      <c r="FQI9" s="63"/>
      <c r="FQJ9" s="63"/>
      <c r="FQK9" s="63"/>
      <c r="FQL9" s="63"/>
      <c r="FQM9" s="63"/>
      <c r="FQN9" s="63"/>
      <c r="FQO9" s="63"/>
      <c r="FQP9" s="63"/>
      <c r="FQQ9" s="63"/>
      <c r="FQR9" s="63"/>
      <c r="FQS9" s="63"/>
      <c r="FQT9" s="63"/>
      <c r="FQU9" s="63"/>
      <c r="FQV9" s="63"/>
      <c r="FQW9" s="63"/>
      <c r="FQX9" s="63"/>
      <c r="FQY9" s="63"/>
      <c r="FQZ9" s="63"/>
      <c r="FRA9" s="63"/>
      <c r="FRB9" s="63"/>
      <c r="FRC9" s="63"/>
      <c r="FRD9" s="63"/>
      <c r="FRE9" s="63"/>
      <c r="FRF9" s="63"/>
      <c r="FRG9" s="63"/>
      <c r="FRH9" s="63"/>
      <c r="FRI9" s="63"/>
      <c r="FRJ9" s="63"/>
      <c r="FRK9" s="63"/>
      <c r="FRL9" s="63"/>
      <c r="FRM9" s="63"/>
      <c r="FRN9" s="63"/>
      <c r="FRO9" s="63"/>
      <c r="FRP9" s="63"/>
      <c r="FRQ9" s="63"/>
      <c r="FRR9" s="63"/>
      <c r="FRS9" s="63"/>
      <c r="FRT9" s="63"/>
      <c r="FRU9" s="63"/>
      <c r="FRV9" s="63"/>
      <c r="FRW9" s="63"/>
      <c r="FRX9" s="63"/>
      <c r="FRY9" s="63"/>
      <c r="FRZ9" s="63"/>
      <c r="FSA9" s="63"/>
      <c r="FSB9" s="63"/>
      <c r="FSC9" s="63"/>
      <c r="FSD9" s="63"/>
      <c r="FSE9" s="63"/>
      <c r="FSF9" s="63"/>
      <c r="FSG9" s="63"/>
      <c r="FSH9" s="63"/>
      <c r="FSI9" s="63"/>
      <c r="FSJ9" s="63"/>
      <c r="FSK9" s="63"/>
      <c r="FSL9" s="63"/>
      <c r="FSM9" s="63"/>
      <c r="FSN9" s="63"/>
      <c r="FSO9" s="63"/>
      <c r="FSP9" s="63"/>
      <c r="FSQ9" s="63"/>
      <c r="FSR9" s="63"/>
      <c r="FSS9" s="63"/>
      <c r="FST9" s="63"/>
      <c r="FSU9" s="63"/>
      <c r="FSV9" s="63"/>
      <c r="FSW9" s="63"/>
      <c r="FSX9" s="63"/>
      <c r="FSY9" s="63"/>
      <c r="FSZ9" s="63"/>
      <c r="FTA9" s="63"/>
      <c r="FTB9" s="63"/>
      <c r="FTC9" s="63"/>
      <c r="FTD9" s="63"/>
      <c r="FTE9" s="63"/>
      <c r="FTF9" s="63"/>
      <c r="FTG9" s="63"/>
      <c r="FTH9" s="63"/>
      <c r="FTI9" s="63"/>
      <c r="FTJ9" s="63"/>
      <c r="FTK9" s="63"/>
      <c r="FTL9" s="63"/>
      <c r="FTM9" s="63"/>
      <c r="FTN9" s="63"/>
      <c r="FTO9" s="63"/>
      <c r="FTP9" s="63"/>
      <c r="FTQ9" s="63"/>
      <c r="FTR9" s="63"/>
      <c r="FTS9" s="63"/>
      <c r="FTT9" s="63"/>
      <c r="FTU9" s="63"/>
      <c r="FTV9" s="63"/>
      <c r="FTW9" s="63"/>
      <c r="FTX9" s="63"/>
      <c r="FTY9" s="63"/>
      <c r="FTZ9" s="63"/>
      <c r="FUA9" s="63"/>
      <c r="FUB9" s="63"/>
      <c r="FUC9" s="63"/>
      <c r="FUD9" s="63"/>
      <c r="FUE9" s="63"/>
      <c r="FUF9" s="63"/>
      <c r="FUG9" s="63"/>
      <c r="FUH9" s="63"/>
      <c r="FUI9" s="63"/>
      <c r="FUJ9" s="63"/>
      <c r="FUK9" s="63"/>
      <c r="FUL9" s="63"/>
      <c r="FUM9" s="63"/>
      <c r="FUN9" s="63"/>
      <c r="FUO9" s="63"/>
      <c r="FUP9" s="63"/>
      <c r="FUQ9" s="63"/>
      <c r="FUR9" s="63"/>
      <c r="FUS9" s="63"/>
      <c r="FUT9" s="63"/>
      <c r="FUU9" s="63"/>
      <c r="FUV9" s="63"/>
      <c r="FUW9" s="63"/>
      <c r="FUX9" s="63"/>
      <c r="FUY9" s="63"/>
      <c r="FUZ9" s="63"/>
      <c r="FVA9" s="63"/>
      <c r="FVB9" s="63"/>
      <c r="FVC9" s="63"/>
      <c r="FVD9" s="63"/>
      <c r="FVE9" s="63"/>
      <c r="FVF9" s="63"/>
      <c r="FVG9" s="63"/>
      <c r="FVH9" s="63"/>
      <c r="FVI9" s="63"/>
      <c r="FVJ9" s="63"/>
      <c r="FVK9" s="63"/>
      <c r="FVL9" s="63"/>
      <c r="FVM9" s="63"/>
      <c r="FVN9" s="63"/>
      <c r="FVO9" s="63"/>
      <c r="FVP9" s="63"/>
      <c r="FVQ9" s="63"/>
      <c r="FVR9" s="63"/>
      <c r="FVS9" s="63"/>
      <c r="FVT9" s="63"/>
      <c r="FVU9" s="63"/>
      <c r="FVV9" s="63"/>
      <c r="FVW9" s="63"/>
      <c r="FVX9" s="63"/>
      <c r="FVY9" s="63"/>
      <c r="FVZ9" s="63"/>
      <c r="FWA9" s="63"/>
      <c r="FWB9" s="63"/>
      <c r="FWC9" s="63"/>
      <c r="FWD9" s="63"/>
      <c r="FWE9" s="63"/>
      <c r="FWF9" s="63"/>
      <c r="FWG9" s="63"/>
      <c r="FWH9" s="63"/>
      <c r="FWI9" s="63"/>
      <c r="FWJ9" s="63"/>
      <c r="FWK9" s="63"/>
      <c r="FWL9" s="63"/>
      <c r="FWM9" s="63"/>
      <c r="FWN9" s="63"/>
      <c r="FWO9" s="63"/>
      <c r="FWP9" s="63"/>
      <c r="FWQ9" s="63"/>
      <c r="FWR9" s="63"/>
      <c r="FWS9" s="63"/>
      <c r="FWT9" s="63"/>
      <c r="FWU9" s="63"/>
      <c r="FWV9" s="63"/>
      <c r="FWW9" s="63"/>
      <c r="FWX9" s="63"/>
      <c r="FWY9" s="63"/>
      <c r="FWZ9" s="63"/>
      <c r="FXA9" s="63"/>
      <c r="FXB9" s="63"/>
      <c r="FXC9" s="63"/>
      <c r="FXD9" s="63"/>
      <c r="FXE9" s="63"/>
      <c r="FXF9" s="63"/>
      <c r="FXG9" s="63"/>
      <c r="FXH9" s="63"/>
      <c r="FXI9" s="63"/>
      <c r="FXJ9" s="63"/>
      <c r="FXK9" s="63"/>
      <c r="FXL9" s="63"/>
      <c r="FXM9" s="63"/>
      <c r="FXN9" s="63"/>
      <c r="FXO9" s="63"/>
      <c r="FXP9" s="63"/>
      <c r="FXQ9" s="63"/>
      <c r="FXR9" s="63"/>
      <c r="FXS9" s="63"/>
      <c r="FXT9" s="63"/>
      <c r="FXU9" s="63"/>
      <c r="FXV9" s="63"/>
      <c r="FXW9" s="63"/>
      <c r="FXX9" s="63"/>
      <c r="FXY9" s="63"/>
      <c r="FXZ9" s="63"/>
      <c r="FYA9" s="63"/>
      <c r="FYB9" s="63"/>
      <c r="FYC9" s="63"/>
      <c r="FYD9" s="63"/>
      <c r="FYE9" s="63"/>
      <c r="FYF9" s="63"/>
      <c r="FYG9" s="63"/>
      <c r="FYH9" s="63"/>
      <c r="FYI9" s="63"/>
      <c r="FYJ9" s="63"/>
      <c r="FYK9" s="63"/>
      <c r="FYL9" s="63"/>
      <c r="FYM9" s="63"/>
      <c r="FYN9" s="63"/>
      <c r="FYO9" s="63"/>
      <c r="FYP9" s="63"/>
      <c r="FYQ9" s="63"/>
      <c r="FYR9" s="63"/>
      <c r="FYS9" s="63"/>
      <c r="FYT9" s="63"/>
      <c r="FYU9" s="63"/>
      <c r="FYV9" s="63"/>
      <c r="FYW9" s="63"/>
      <c r="FYX9" s="63"/>
      <c r="FYY9" s="63"/>
      <c r="FYZ9" s="63"/>
      <c r="FZA9" s="63"/>
      <c r="FZB9" s="63"/>
      <c r="FZC9" s="63"/>
      <c r="FZD9" s="63"/>
      <c r="FZE9" s="63"/>
      <c r="FZF9" s="63"/>
      <c r="FZG9" s="63"/>
      <c r="FZH9" s="63"/>
      <c r="FZI9" s="63"/>
      <c r="FZJ9" s="63"/>
      <c r="FZK9" s="63"/>
      <c r="FZL9" s="63"/>
      <c r="FZM9" s="63"/>
      <c r="FZN9" s="63"/>
      <c r="FZO9" s="63"/>
      <c r="FZP9" s="63"/>
      <c r="FZQ9" s="63"/>
      <c r="FZR9" s="63"/>
      <c r="FZS9" s="63"/>
      <c r="FZT9" s="63"/>
      <c r="FZU9" s="63"/>
      <c r="FZV9" s="63"/>
      <c r="FZW9" s="63"/>
      <c r="FZX9" s="63"/>
      <c r="FZY9" s="63"/>
      <c r="FZZ9" s="63"/>
      <c r="GAA9" s="63"/>
      <c r="GAB9" s="63"/>
      <c r="GAC9" s="63"/>
      <c r="GAD9" s="63"/>
      <c r="GAE9" s="63"/>
      <c r="GAF9" s="63"/>
      <c r="GAG9" s="63"/>
      <c r="GAH9" s="63"/>
      <c r="GAI9" s="63"/>
      <c r="GAJ9" s="63"/>
      <c r="GAK9" s="63"/>
      <c r="GAL9" s="63"/>
      <c r="GAM9" s="63"/>
      <c r="GAN9" s="63"/>
      <c r="GAO9" s="63"/>
      <c r="GAP9" s="63"/>
      <c r="GAQ9" s="63"/>
      <c r="GAR9" s="63"/>
      <c r="GAS9" s="63"/>
      <c r="GAT9" s="63"/>
      <c r="GAU9" s="63"/>
      <c r="GAV9" s="63"/>
      <c r="GAW9" s="63"/>
      <c r="GAX9" s="63"/>
      <c r="GAY9" s="63"/>
      <c r="GAZ9" s="63"/>
      <c r="GBA9" s="63"/>
      <c r="GBB9" s="63"/>
      <c r="GBC9" s="63"/>
      <c r="GBD9" s="63"/>
      <c r="GBE9" s="63"/>
      <c r="GBF9" s="63"/>
      <c r="GBG9" s="63"/>
      <c r="GBH9" s="63"/>
      <c r="GBI9" s="63"/>
      <c r="GBJ9" s="63"/>
      <c r="GBK9" s="63"/>
      <c r="GBL9" s="63"/>
      <c r="GBM9" s="63"/>
      <c r="GBN9" s="63"/>
      <c r="GBO9" s="63"/>
      <c r="GBP9" s="63"/>
      <c r="GBQ9" s="63"/>
      <c r="GBR9" s="63"/>
      <c r="GBS9" s="63"/>
      <c r="GBT9" s="63"/>
      <c r="GBU9" s="63"/>
      <c r="GBV9" s="63"/>
      <c r="GBW9" s="63"/>
      <c r="GBX9" s="63"/>
      <c r="GBY9" s="63"/>
      <c r="GBZ9" s="63"/>
      <c r="GCA9" s="63"/>
      <c r="GCB9" s="63"/>
      <c r="GCC9" s="63"/>
      <c r="GCD9" s="63"/>
      <c r="GCE9" s="63"/>
      <c r="GCF9" s="63"/>
      <c r="GCG9" s="63"/>
      <c r="GCH9" s="63"/>
      <c r="GCI9" s="63"/>
      <c r="GCJ9" s="63"/>
      <c r="GCK9" s="63"/>
      <c r="GCL9" s="63"/>
      <c r="GCM9" s="63"/>
      <c r="GCN9" s="63"/>
      <c r="GCO9" s="63"/>
      <c r="GCP9" s="63"/>
      <c r="GCQ9" s="63"/>
      <c r="GCR9" s="63"/>
      <c r="GCS9" s="63"/>
      <c r="GCT9" s="63"/>
      <c r="GCU9" s="63"/>
      <c r="GCV9" s="63"/>
      <c r="GCW9" s="63"/>
      <c r="GCX9" s="63"/>
      <c r="GCY9" s="63"/>
      <c r="GCZ9" s="63"/>
      <c r="GDA9" s="63"/>
      <c r="GDB9" s="63"/>
      <c r="GDC9" s="63"/>
      <c r="GDD9" s="63"/>
      <c r="GDE9" s="63"/>
      <c r="GDF9" s="63"/>
      <c r="GDG9" s="63"/>
      <c r="GDH9" s="63"/>
      <c r="GDI9" s="63"/>
      <c r="GDJ9" s="63"/>
      <c r="GDK9" s="63"/>
      <c r="GDL9" s="63"/>
      <c r="GDM9" s="63"/>
      <c r="GDN9" s="63"/>
      <c r="GDO9" s="63"/>
      <c r="GDP9" s="63"/>
      <c r="GDQ9" s="63"/>
      <c r="GDR9" s="63"/>
      <c r="GDS9" s="63"/>
      <c r="GDT9" s="63"/>
      <c r="GDU9" s="63"/>
      <c r="GDV9" s="63"/>
      <c r="GDW9" s="63"/>
      <c r="GDX9" s="63"/>
      <c r="GDY9" s="63"/>
      <c r="GDZ9" s="63"/>
      <c r="GEA9" s="63"/>
      <c r="GEB9" s="63"/>
      <c r="GEC9" s="63"/>
      <c r="GED9" s="63"/>
      <c r="GEE9" s="63"/>
      <c r="GEF9" s="63"/>
      <c r="GEG9" s="63"/>
      <c r="GEH9" s="63"/>
      <c r="GEI9" s="63"/>
      <c r="GEJ9" s="63"/>
      <c r="GEK9" s="63"/>
      <c r="GEL9" s="63"/>
      <c r="GEM9" s="63"/>
      <c r="GEN9" s="63"/>
      <c r="GEO9" s="63"/>
      <c r="GEP9" s="63"/>
      <c r="GEQ9" s="63"/>
      <c r="GER9" s="63"/>
      <c r="GES9" s="63"/>
      <c r="GET9" s="63"/>
      <c r="GEU9" s="63"/>
      <c r="GEV9" s="63"/>
      <c r="GEW9" s="63"/>
      <c r="GEX9" s="63"/>
      <c r="GEY9" s="63"/>
      <c r="GEZ9" s="63"/>
      <c r="GFA9" s="63"/>
      <c r="GFB9" s="63"/>
      <c r="GFC9" s="63"/>
      <c r="GFD9" s="63"/>
      <c r="GFE9" s="63"/>
      <c r="GFF9" s="63"/>
      <c r="GFG9" s="63"/>
      <c r="GFH9" s="63"/>
      <c r="GFI9" s="63"/>
      <c r="GFJ9" s="63"/>
      <c r="GFK9" s="63"/>
      <c r="GFL9" s="63"/>
      <c r="GFM9" s="63"/>
      <c r="GFN9" s="63"/>
      <c r="GFO9" s="63"/>
      <c r="GFP9" s="63"/>
      <c r="GFQ9" s="63"/>
      <c r="GFR9" s="63"/>
      <c r="GFS9" s="63"/>
      <c r="GFT9" s="63"/>
      <c r="GFU9" s="63"/>
      <c r="GFV9" s="63"/>
      <c r="GFW9" s="63"/>
      <c r="GFX9" s="63"/>
      <c r="GFY9" s="63"/>
      <c r="GFZ9" s="63"/>
      <c r="GGA9" s="63"/>
      <c r="GGB9" s="63"/>
      <c r="GGC9" s="63"/>
      <c r="GGD9" s="63"/>
      <c r="GGE9" s="63"/>
      <c r="GGF9" s="63"/>
      <c r="GGG9" s="63"/>
      <c r="GGH9" s="63"/>
      <c r="GGI9" s="63"/>
      <c r="GGJ9" s="63"/>
      <c r="GGK9" s="63"/>
      <c r="GGL9" s="63"/>
      <c r="GGM9" s="63"/>
      <c r="GGN9" s="63"/>
      <c r="GGO9" s="63"/>
      <c r="GGP9" s="63"/>
      <c r="GGQ9" s="63"/>
      <c r="GGR9" s="63"/>
      <c r="GGS9" s="63"/>
      <c r="GGT9" s="63"/>
      <c r="GGU9" s="63"/>
      <c r="GGV9" s="63"/>
      <c r="GGW9" s="63"/>
      <c r="GGX9" s="63"/>
      <c r="GGY9" s="63"/>
      <c r="GGZ9" s="63"/>
      <c r="GHA9" s="63"/>
      <c r="GHB9" s="63"/>
      <c r="GHC9" s="63"/>
      <c r="GHD9" s="63"/>
      <c r="GHE9" s="63"/>
      <c r="GHF9" s="63"/>
      <c r="GHG9" s="63"/>
      <c r="GHH9" s="63"/>
      <c r="GHI9" s="63"/>
      <c r="GHJ9" s="63"/>
      <c r="GHK9" s="63"/>
      <c r="GHL9" s="63"/>
      <c r="GHM9" s="63"/>
      <c r="GHN9" s="63"/>
      <c r="GHO9" s="63"/>
      <c r="GHP9" s="63"/>
      <c r="GHQ9" s="63"/>
      <c r="GHR9" s="63"/>
      <c r="GHS9" s="63"/>
      <c r="GHT9" s="63"/>
      <c r="GHU9" s="63"/>
      <c r="GHV9" s="63"/>
      <c r="GHW9" s="63"/>
      <c r="GHX9" s="63"/>
      <c r="GHY9" s="63"/>
      <c r="GHZ9" s="63"/>
      <c r="GIA9" s="63"/>
      <c r="GIB9" s="63"/>
      <c r="GIC9" s="63"/>
      <c r="GID9" s="63"/>
      <c r="GIE9" s="63"/>
      <c r="GIF9" s="63"/>
      <c r="GIG9" s="63"/>
      <c r="GIH9" s="63"/>
      <c r="GII9" s="63"/>
      <c r="GIJ9" s="63"/>
      <c r="GIK9" s="63"/>
      <c r="GIL9" s="63"/>
      <c r="GIM9" s="63"/>
      <c r="GIN9" s="63"/>
      <c r="GIO9" s="63"/>
      <c r="GIP9" s="63"/>
      <c r="GIQ9" s="63"/>
      <c r="GIR9" s="63"/>
      <c r="GIS9" s="63"/>
      <c r="GIT9" s="63"/>
      <c r="GIU9" s="63"/>
      <c r="GIV9" s="63"/>
      <c r="GIW9" s="63"/>
      <c r="GIX9" s="63"/>
      <c r="GIY9" s="63"/>
      <c r="GIZ9" s="63"/>
      <c r="GJA9" s="63"/>
      <c r="GJB9" s="63"/>
      <c r="GJC9" s="63"/>
      <c r="GJD9" s="63"/>
      <c r="GJE9" s="63"/>
      <c r="GJF9" s="63"/>
      <c r="GJG9" s="63"/>
      <c r="GJH9" s="63"/>
      <c r="GJI9" s="63"/>
      <c r="GJJ9" s="63"/>
      <c r="GJK9" s="63"/>
      <c r="GJL9" s="63"/>
      <c r="GJM9" s="63"/>
      <c r="GJN9" s="63"/>
      <c r="GJO9" s="63"/>
      <c r="GJP9" s="63"/>
      <c r="GJQ9" s="63"/>
      <c r="GJR9" s="63"/>
      <c r="GJS9" s="63"/>
      <c r="GJT9" s="63"/>
      <c r="GJU9" s="63"/>
      <c r="GJV9" s="63"/>
      <c r="GJW9" s="63"/>
      <c r="GJX9" s="63"/>
      <c r="GJY9" s="63"/>
      <c r="GJZ9" s="63"/>
      <c r="GKA9" s="63"/>
      <c r="GKB9" s="63"/>
      <c r="GKC9" s="63"/>
      <c r="GKD9" s="63"/>
      <c r="GKE9" s="63"/>
      <c r="GKF9" s="63"/>
      <c r="GKG9" s="63"/>
      <c r="GKH9" s="63"/>
      <c r="GKI9" s="63"/>
      <c r="GKJ9" s="63"/>
      <c r="GKK9" s="63"/>
      <c r="GKL9" s="63"/>
      <c r="GKM9" s="63"/>
      <c r="GKN9" s="63"/>
      <c r="GKO9" s="63"/>
      <c r="GKP9" s="63"/>
      <c r="GKQ9" s="63"/>
      <c r="GKR9" s="63"/>
      <c r="GKS9" s="63"/>
      <c r="GKT9" s="63"/>
      <c r="GKU9" s="63"/>
      <c r="GKV9" s="63"/>
      <c r="GKW9" s="63"/>
      <c r="GKX9" s="63"/>
      <c r="GKY9" s="63"/>
      <c r="GKZ9" s="63"/>
      <c r="GLA9" s="63"/>
      <c r="GLB9" s="63"/>
      <c r="GLC9" s="63"/>
      <c r="GLD9" s="63"/>
      <c r="GLE9" s="63"/>
      <c r="GLF9" s="63"/>
      <c r="GLG9" s="63"/>
      <c r="GLH9" s="63"/>
      <c r="GLI9" s="63"/>
      <c r="GLJ9" s="63"/>
      <c r="GLK9" s="63"/>
      <c r="GLL9" s="63"/>
      <c r="GLM9" s="63"/>
      <c r="GLN9" s="63"/>
      <c r="GLO9" s="63"/>
      <c r="GLP9" s="63"/>
      <c r="GLQ9" s="63"/>
      <c r="GLR9" s="63"/>
      <c r="GLS9" s="63"/>
      <c r="GLT9" s="63"/>
      <c r="GLU9" s="63"/>
      <c r="GLV9" s="63"/>
      <c r="GLW9" s="63"/>
      <c r="GLX9" s="63"/>
      <c r="GLY9" s="63"/>
      <c r="GLZ9" s="63"/>
      <c r="GMA9" s="63"/>
      <c r="GMB9" s="63"/>
      <c r="GMC9" s="63"/>
      <c r="GMD9" s="63"/>
      <c r="GME9" s="63"/>
      <c r="GMF9" s="63"/>
      <c r="GMG9" s="63"/>
      <c r="GMH9" s="63"/>
      <c r="GMI9" s="63"/>
      <c r="GMJ9" s="63"/>
      <c r="GMK9" s="63"/>
      <c r="GML9" s="63"/>
      <c r="GMM9" s="63"/>
      <c r="GMN9" s="63"/>
      <c r="GMO9" s="63"/>
      <c r="GMP9" s="63"/>
      <c r="GMQ9" s="63"/>
      <c r="GMR9" s="63"/>
      <c r="GMS9" s="63"/>
      <c r="GMT9" s="63"/>
      <c r="GMU9" s="63"/>
      <c r="GMV9" s="63"/>
      <c r="GMW9" s="63"/>
      <c r="GMX9" s="63"/>
      <c r="GMY9" s="63"/>
      <c r="GMZ9" s="63"/>
      <c r="GNA9" s="63"/>
      <c r="GNB9" s="63"/>
      <c r="GNC9" s="63"/>
      <c r="GND9" s="63"/>
      <c r="GNE9" s="63"/>
      <c r="GNF9" s="63"/>
      <c r="GNG9" s="63"/>
      <c r="GNH9" s="63"/>
      <c r="GNI9" s="63"/>
      <c r="GNJ9" s="63"/>
      <c r="GNK9" s="63"/>
      <c r="GNL9" s="63"/>
      <c r="GNM9" s="63"/>
      <c r="GNN9" s="63"/>
      <c r="GNO9" s="63"/>
      <c r="GNP9" s="63"/>
      <c r="GNQ9" s="63"/>
      <c r="GNR9" s="63"/>
      <c r="GNS9" s="63"/>
      <c r="GNT9" s="63"/>
      <c r="GNU9" s="63"/>
      <c r="GNV9" s="63"/>
      <c r="GNW9" s="63"/>
      <c r="GNX9" s="63"/>
      <c r="GNY9" s="63"/>
      <c r="GNZ9" s="63"/>
      <c r="GOA9" s="63"/>
      <c r="GOB9" s="63"/>
      <c r="GOC9" s="63"/>
      <c r="GOD9" s="63"/>
      <c r="GOE9" s="63"/>
      <c r="GOF9" s="63"/>
      <c r="GOG9" s="63"/>
      <c r="GOH9" s="63"/>
      <c r="GOI9" s="63"/>
      <c r="GOJ9" s="63"/>
      <c r="GOK9" s="63"/>
      <c r="GOL9" s="63"/>
      <c r="GOM9" s="63"/>
      <c r="GON9" s="63"/>
      <c r="GOO9" s="63"/>
      <c r="GOP9" s="63"/>
      <c r="GOQ9" s="63"/>
      <c r="GOR9" s="63"/>
      <c r="GOS9" s="63"/>
      <c r="GOT9" s="63"/>
      <c r="GOU9" s="63"/>
      <c r="GOV9" s="63"/>
      <c r="GOW9" s="63"/>
      <c r="GOX9" s="63"/>
      <c r="GOY9" s="63"/>
      <c r="GOZ9" s="63"/>
      <c r="GPA9" s="63"/>
      <c r="GPB9" s="63"/>
      <c r="GPC9" s="63"/>
      <c r="GPD9" s="63"/>
      <c r="GPE9" s="63"/>
      <c r="GPF9" s="63"/>
      <c r="GPG9" s="63"/>
      <c r="GPH9" s="63"/>
      <c r="GPI9" s="63"/>
      <c r="GPJ9" s="63"/>
      <c r="GPK9" s="63"/>
      <c r="GPL9" s="63"/>
      <c r="GPM9" s="63"/>
      <c r="GPN9" s="63"/>
      <c r="GPO9" s="63"/>
      <c r="GPP9" s="63"/>
      <c r="GPQ9" s="63"/>
      <c r="GPR9" s="63"/>
      <c r="GPS9" s="63"/>
      <c r="GPT9" s="63"/>
      <c r="GPU9" s="63"/>
      <c r="GPV9" s="63"/>
      <c r="GPW9" s="63"/>
      <c r="GPX9" s="63"/>
      <c r="GPY9" s="63"/>
      <c r="GPZ9" s="63"/>
      <c r="GQA9" s="63"/>
      <c r="GQB9" s="63"/>
      <c r="GQC9" s="63"/>
      <c r="GQD9" s="63"/>
      <c r="GQE9" s="63"/>
      <c r="GQF9" s="63"/>
      <c r="GQG9" s="63"/>
      <c r="GQH9" s="63"/>
      <c r="GQI9" s="63"/>
      <c r="GQJ9" s="63"/>
      <c r="GQK9" s="63"/>
      <c r="GQL9" s="63"/>
      <c r="GQM9" s="63"/>
      <c r="GQN9" s="63"/>
      <c r="GQO9" s="63"/>
      <c r="GQP9" s="63"/>
      <c r="GQQ9" s="63"/>
      <c r="GQR9" s="63"/>
      <c r="GQS9" s="63"/>
      <c r="GQT9" s="63"/>
      <c r="GQU9" s="63"/>
      <c r="GQV9" s="63"/>
      <c r="GQW9" s="63"/>
      <c r="GQX9" s="63"/>
      <c r="GQY9" s="63"/>
      <c r="GQZ9" s="63"/>
      <c r="GRA9" s="63"/>
      <c r="GRB9" s="63"/>
      <c r="GRC9" s="63"/>
      <c r="GRD9" s="63"/>
      <c r="GRE9" s="63"/>
      <c r="GRF9" s="63"/>
      <c r="GRG9" s="63"/>
      <c r="GRH9" s="63"/>
      <c r="GRI9" s="63"/>
      <c r="GRJ9" s="63"/>
      <c r="GRK9" s="63"/>
      <c r="GRL9" s="63"/>
      <c r="GRM9" s="63"/>
      <c r="GRN9" s="63"/>
      <c r="GRO9" s="63"/>
      <c r="GRP9" s="63"/>
      <c r="GRQ9" s="63"/>
      <c r="GRR9" s="63"/>
      <c r="GRS9" s="63"/>
      <c r="GRT9" s="63"/>
      <c r="GRU9" s="63"/>
      <c r="GRV9" s="63"/>
      <c r="GRW9" s="63"/>
      <c r="GRX9" s="63"/>
      <c r="GRY9" s="63"/>
      <c r="GRZ9" s="63"/>
      <c r="GSA9" s="63"/>
      <c r="GSB9" s="63"/>
      <c r="GSC9" s="63"/>
      <c r="GSD9" s="63"/>
      <c r="GSE9" s="63"/>
      <c r="GSF9" s="63"/>
      <c r="GSG9" s="63"/>
      <c r="GSH9" s="63"/>
      <c r="GSI9" s="63"/>
      <c r="GSJ9" s="63"/>
      <c r="GSK9" s="63"/>
      <c r="GSL9" s="63"/>
      <c r="GSM9" s="63"/>
      <c r="GSN9" s="63"/>
      <c r="GSO9" s="63"/>
      <c r="GSP9" s="63"/>
      <c r="GSQ9" s="63"/>
      <c r="GSR9" s="63"/>
      <c r="GSS9" s="63"/>
      <c r="GST9" s="63"/>
      <c r="GSU9" s="63"/>
      <c r="GSV9" s="63"/>
      <c r="GSW9" s="63"/>
      <c r="GSX9" s="63"/>
      <c r="GSY9" s="63"/>
      <c r="GSZ9" s="63"/>
      <c r="GTA9" s="63"/>
      <c r="GTB9" s="63"/>
      <c r="GTC9" s="63"/>
      <c r="GTD9" s="63"/>
      <c r="GTE9" s="63"/>
      <c r="GTF9" s="63"/>
      <c r="GTG9" s="63"/>
      <c r="GTH9" s="63"/>
      <c r="GTI9" s="63"/>
      <c r="GTJ9" s="63"/>
      <c r="GTK9" s="63"/>
      <c r="GTL9" s="63"/>
      <c r="GTM9" s="63"/>
      <c r="GTN9" s="63"/>
      <c r="GTO9" s="63"/>
      <c r="GTP9" s="63"/>
      <c r="GTQ9" s="63"/>
      <c r="GTR9" s="63"/>
      <c r="GTS9" s="63"/>
      <c r="GTT9" s="63"/>
      <c r="GTU9" s="63"/>
      <c r="GTV9" s="63"/>
      <c r="GTW9" s="63"/>
      <c r="GTX9" s="63"/>
      <c r="GTY9" s="63"/>
      <c r="GTZ9" s="63"/>
      <c r="GUA9" s="63"/>
      <c r="GUB9" s="63"/>
      <c r="GUC9" s="63"/>
      <c r="GUD9" s="63"/>
      <c r="GUE9" s="63"/>
      <c r="GUF9" s="63"/>
      <c r="GUG9" s="63"/>
      <c r="GUH9" s="63"/>
      <c r="GUI9" s="63"/>
      <c r="GUJ9" s="63"/>
      <c r="GUK9" s="63"/>
      <c r="GUL9" s="63"/>
      <c r="GUM9" s="63"/>
      <c r="GUN9" s="63"/>
      <c r="GUO9" s="63"/>
      <c r="GUP9" s="63"/>
      <c r="GUQ9" s="63"/>
      <c r="GUR9" s="63"/>
      <c r="GUS9" s="63"/>
      <c r="GUT9" s="63"/>
      <c r="GUU9" s="63"/>
      <c r="GUV9" s="63"/>
      <c r="GUW9" s="63"/>
      <c r="GUX9" s="63"/>
      <c r="GUY9" s="63"/>
      <c r="GUZ9" s="63"/>
      <c r="GVA9" s="63"/>
      <c r="GVB9" s="63"/>
      <c r="GVC9" s="63"/>
      <c r="GVD9" s="63"/>
      <c r="GVE9" s="63"/>
      <c r="GVF9" s="63"/>
      <c r="GVG9" s="63"/>
      <c r="GVH9" s="63"/>
      <c r="GVI9" s="63"/>
      <c r="GVJ9" s="63"/>
      <c r="GVK9" s="63"/>
      <c r="GVL9" s="63"/>
      <c r="GVM9" s="63"/>
      <c r="GVN9" s="63"/>
      <c r="GVO9" s="63"/>
      <c r="GVP9" s="63"/>
      <c r="GVQ9" s="63"/>
      <c r="GVR9" s="63"/>
      <c r="GVS9" s="63"/>
      <c r="GVT9" s="63"/>
      <c r="GVU9" s="63"/>
      <c r="GVV9" s="63"/>
      <c r="GVW9" s="63"/>
      <c r="GVX9" s="63"/>
      <c r="GVY9" s="63"/>
      <c r="GVZ9" s="63"/>
      <c r="GWA9" s="63"/>
      <c r="GWB9" s="63"/>
      <c r="GWC9" s="63"/>
      <c r="GWD9" s="63"/>
      <c r="GWE9" s="63"/>
      <c r="GWF9" s="63"/>
      <c r="GWG9" s="63"/>
      <c r="GWH9" s="63"/>
      <c r="GWI9" s="63"/>
      <c r="GWJ9" s="63"/>
      <c r="GWK9" s="63"/>
      <c r="GWL9" s="63"/>
      <c r="GWM9" s="63"/>
      <c r="GWN9" s="63"/>
      <c r="GWO9" s="63"/>
      <c r="GWP9" s="63"/>
      <c r="GWQ9" s="63"/>
      <c r="GWR9" s="63"/>
      <c r="GWS9" s="63"/>
      <c r="GWT9" s="63"/>
      <c r="GWU9" s="63"/>
      <c r="GWV9" s="63"/>
      <c r="GWW9" s="63"/>
      <c r="GWX9" s="63"/>
      <c r="GWY9" s="63"/>
      <c r="GWZ9" s="63"/>
      <c r="GXA9" s="63"/>
      <c r="GXB9" s="63"/>
      <c r="GXC9" s="63"/>
      <c r="GXD9" s="63"/>
      <c r="GXE9" s="63"/>
      <c r="GXF9" s="63"/>
      <c r="GXG9" s="63"/>
      <c r="GXH9" s="63"/>
      <c r="GXI9" s="63"/>
      <c r="GXJ9" s="63"/>
      <c r="GXK9" s="63"/>
      <c r="GXL9" s="63"/>
      <c r="GXM9" s="63"/>
      <c r="GXN9" s="63"/>
      <c r="GXO9" s="63"/>
      <c r="GXP9" s="63"/>
      <c r="GXQ9" s="63"/>
      <c r="GXR9" s="63"/>
      <c r="GXS9" s="63"/>
      <c r="GXT9" s="63"/>
      <c r="GXU9" s="63"/>
      <c r="GXV9" s="63"/>
      <c r="GXW9" s="63"/>
      <c r="GXX9" s="63"/>
      <c r="GXY9" s="63"/>
      <c r="GXZ9" s="63"/>
      <c r="GYA9" s="63"/>
      <c r="GYB9" s="63"/>
      <c r="GYC9" s="63"/>
      <c r="GYD9" s="63"/>
      <c r="GYE9" s="63"/>
      <c r="GYF9" s="63"/>
      <c r="GYG9" s="63"/>
      <c r="GYH9" s="63"/>
      <c r="GYI9" s="63"/>
      <c r="GYJ9" s="63"/>
      <c r="GYK9" s="63"/>
      <c r="GYL9" s="63"/>
      <c r="GYM9" s="63"/>
      <c r="GYN9" s="63"/>
      <c r="GYO9" s="63"/>
      <c r="GYP9" s="63"/>
      <c r="GYQ9" s="63"/>
      <c r="GYR9" s="63"/>
      <c r="GYS9" s="63"/>
      <c r="GYT9" s="63"/>
      <c r="GYU9" s="63"/>
      <c r="GYV9" s="63"/>
      <c r="GYW9" s="63"/>
      <c r="GYX9" s="63"/>
      <c r="GYY9" s="63"/>
      <c r="GYZ9" s="63"/>
      <c r="GZA9" s="63"/>
      <c r="GZB9" s="63"/>
      <c r="GZC9" s="63"/>
      <c r="GZD9" s="63"/>
      <c r="GZE9" s="63"/>
      <c r="GZF9" s="63"/>
      <c r="GZG9" s="63"/>
      <c r="GZH9" s="63"/>
      <c r="GZI9" s="63"/>
      <c r="GZJ9" s="63"/>
      <c r="GZK9" s="63"/>
      <c r="GZL9" s="63"/>
      <c r="GZM9" s="63"/>
      <c r="GZN9" s="63"/>
      <c r="GZO9" s="63"/>
      <c r="GZP9" s="63"/>
      <c r="GZQ9" s="63"/>
      <c r="GZR9" s="63"/>
      <c r="GZS9" s="63"/>
      <c r="GZT9" s="63"/>
      <c r="GZU9" s="63"/>
      <c r="GZV9" s="63"/>
      <c r="GZW9" s="63"/>
      <c r="GZX9" s="63"/>
      <c r="GZY9" s="63"/>
      <c r="GZZ9" s="63"/>
      <c r="HAA9" s="63"/>
      <c r="HAB9" s="63"/>
      <c r="HAC9" s="63"/>
      <c r="HAD9" s="63"/>
      <c r="HAE9" s="63"/>
      <c r="HAF9" s="63"/>
      <c r="HAG9" s="63"/>
      <c r="HAH9" s="63"/>
      <c r="HAI9" s="63"/>
      <c r="HAJ9" s="63"/>
      <c r="HAK9" s="63"/>
      <c r="HAL9" s="63"/>
      <c r="HAM9" s="63"/>
      <c r="HAN9" s="63"/>
      <c r="HAO9" s="63"/>
      <c r="HAP9" s="63"/>
      <c r="HAQ9" s="63"/>
      <c r="HAR9" s="63"/>
      <c r="HAS9" s="63"/>
      <c r="HAT9" s="63"/>
      <c r="HAU9" s="63"/>
      <c r="HAV9" s="63"/>
      <c r="HAW9" s="63"/>
      <c r="HAX9" s="63"/>
      <c r="HAY9" s="63"/>
      <c r="HAZ9" s="63"/>
      <c r="HBA9" s="63"/>
      <c r="HBB9" s="63"/>
      <c r="HBC9" s="63"/>
      <c r="HBD9" s="63"/>
      <c r="HBE9" s="63"/>
      <c r="HBF9" s="63"/>
      <c r="HBG9" s="63"/>
      <c r="HBH9" s="63"/>
      <c r="HBI9" s="63"/>
      <c r="HBJ9" s="63"/>
      <c r="HBK9" s="63"/>
      <c r="HBL9" s="63"/>
      <c r="HBM9" s="63"/>
      <c r="HBN9" s="63"/>
      <c r="HBO9" s="63"/>
      <c r="HBP9" s="63"/>
      <c r="HBQ9" s="63"/>
      <c r="HBR9" s="63"/>
      <c r="HBS9" s="63"/>
      <c r="HBT9" s="63"/>
      <c r="HBU9" s="63"/>
      <c r="HBV9" s="63"/>
      <c r="HBW9" s="63"/>
      <c r="HBX9" s="63"/>
      <c r="HBY9" s="63"/>
      <c r="HBZ9" s="63"/>
      <c r="HCA9" s="63"/>
      <c r="HCB9" s="63"/>
      <c r="HCC9" s="63"/>
      <c r="HCD9" s="63"/>
      <c r="HCE9" s="63"/>
      <c r="HCF9" s="63"/>
      <c r="HCG9" s="63"/>
      <c r="HCH9" s="63"/>
      <c r="HCI9" s="63"/>
      <c r="HCJ9" s="63"/>
      <c r="HCK9" s="63"/>
      <c r="HCL9" s="63"/>
      <c r="HCM9" s="63"/>
      <c r="HCN9" s="63"/>
      <c r="HCO9" s="63"/>
      <c r="HCP9" s="63"/>
      <c r="HCQ9" s="63"/>
      <c r="HCR9" s="63"/>
      <c r="HCS9" s="63"/>
      <c r="HCT9" s="63"/>
      <c r="HCU9" s="63"/>
      <c r="HCV9" s="63"/>
      <c r="HCW9" s="63"/>
      <c r="HCX9" s="63"/>
      <c r="HCY9" s="63"/>
      <c r="HCZ9" s="63"/>
      <c r="HDA9" s="63"/>
      <c r="HDB9" s="63"/>
      <c r="HDC9" s="63"/>
      <c r="HDD9" s="63"/>
      <c r="HDE9" s="63"/>
      <c r="HDF9" s="63"/>
      <c r="HDG9" s="63"/>
      <c r="HDH9" s="63"/>
      <c r="HDI9" s="63"/>
      <c r="HDJ9" s="63"/>
      <c r="HDK9" s="63"/>
      <c r="HDL9" s="63"/>
      <c r="HDM9" s="63"/>
      <c r="HDN9" s="63"/>
      <c r="HDO9" s="63"/>
      <c r="HDP9" s="63"/>
      <c r="HDQ9" s="63"/>
      <c r="HDR9" s="63"/>
      <c r="HDS9" s="63"/>
      <c r="HDT9" s="63"/>
      <c r="HDU9" s="63"/>
      <c r="HDV9" s="63"/>
      <c r="HDW9" s="63"/>
      <c r="HDX9" s="63"/>
      <c r="HDY9" s="63"/>
      <c r="HDZ9" s="63"/>
      <c r="HEA9" s="63"/>
      <c r="HEB9" s="63"/>
      <c r="HEC9" s="63"/>
      <c r="HED9" s="63"/>
      <c r="HEE9" s="63"/>
      <c r="HEF9" s="63"/>
      <c r="HEG9" s="63"/>
      <c r="HEH9" s="63"/>
      <c r="HEI9" s="63"/>
      <c r="HEJ9" s="63"/>
      <c r="HEK9" s="63"/>
      <c r="HEL9" s="63"/>
      <c r="HEM9" s="63"/>
      <c r="HEN9" s="63"/>
      <c r="HEO9" s="63"/>
      <c r="HEP9" s="63"/>
      <c r="HEQ9" s="63"/>
      <c r="HER9" s="63"/>
      <c r="HES9" s="63"/>
      <c r="HET9" s="63"/>
      <c r="HEU9" s="63"/>
      <c r="HEV9" s="63"/>
      <c r="HEW9" s="63"/>
      <c r="HEX9" s="63"/>
      <c r="HEY9" s="63"/>
      <c r="HEZ9" s="63"/>
      <c r="HFA9" s="63"/>
      <c r="HFB9" s="63"/>
      <c r="HFC9" s="63"/>
      <c r="HFD9" s="63"/>
      <c r="HFE9" s="63"/>
      <c r="HFF9" s="63"/>
      <c r="HFG9" s="63"/>
      <c r="HFH9" s="63"/>
      <c r="HFI9" s="63"/>
      <c r="HFJ9" s="63"/>
      <c r="HFK9" s="63"/>
      <c r="HFL9" s="63"/>
      <c r="HFM9" s="63"/>
      <c r="HFN9" s="63"/>
      <c r="HFO9" s="63"/>
      <c r="HFP9" s="63"/>
      <c r="HFQ9" s="63"/>
      <c r="HFR9" s="63"/>
      <c r="HFS9" s="63"/>
      <c r="HFT9" s="63"/>
      <c r="HFU9" s="63"/>
      <c r="HFV9" s="63"/>
      <c r="HFW9" s="63"/>
      <c r="HFX9" s="63"/>
      <c r="HFY9" s="63"/>
      <c r="HFZ9" s="63"/>
      <c r="HGA9" s="63"/>
      <c r="HGB9" s="63"/>
      <c r="HGC9" s="63"/>
      <c r="HGD9" s="63"/>
      <c r="HGE9" s="63"/>
      <c r="HGF9" s="63"/>
      <c r="HGG9" s="63"/>
      <c r="HGH9" s="63"/>
      <c r="HGI9" s="63"/>
      <c r="HGJ9" s="63"/>
      <c r="HGK9" s="63"/>
      <c r="HGL9" s="63"/>
      <c r="HGM9" s="63"/>
      <c r="HGN9" s="63"/>
      <c r="HGO9" s="63"/>
      <c r="HGP9" s="63"/>
      <c r="HGQ9" s="63"/>
      <c r="HGR9" s="63"/>
      <c r="HGS9" s="63"/>
      <c r="HGT9" s="63"/>
      <c r="HGU9" s="63"/>
      <c r="HGV9" s="63"/>
      <c r="HGW9" s="63"/>
      <c r="HGX9" s="63"/>
      <c r="HGY9" s="63"/>
      <c r="HGZ9" s="63"/>
      <c r="HHA9" s="63"/>
      <c r="HHB9" s="63"/>
      <c r="HHC9" s="63"/>
      <c r="HHD9" s="63"/>
      <c r="HHE9" s="63"/>
      <c r="HHF9" s="63"/>
      <c r="HHG9" s="63"/>
      <c r="HHH9" s="63"/>
      <c r="HHI9" s="63"/>
      <c r="HHJ9" s="63"/>
      <c r="HHK9" s="63"/>
      <c r="HHL9" s="63"/>
      <c r="HHM9" s="63"/>
      <c r="HHN9" s="63"/>
      <c r="HHO9" s="63"/>
      <c r="HHP9" s="63"/>
      <c r="HHQ9" s="63"/>
      <c r="HHR9" s="63"/>
      <c r="HHS9" s="63"/>
      <c r="HHT9" s="63"/>
      <c r="HHU9" s="63"/>
      <c r="HHV9" s="63"/>
      <c r="HHW9" s="63"/>
      <c r="HHX9" s="63"/>
      <c r="HHY9" s="63"/>
      <c r="HHZ9" s="63"/>
      <c r="HIA9" s="63"/>
      <c r="HIB9" s="63"/>
      <c r="HIC9" s="63"/>
      <c r="HID9" s="63"/>
      <c r="HIE9" s="63"/>
      <c r="HIF9" s="63"/>
      <c r="HIG9" s="63"/>
      <c r="HIH9" s="63"/>
      <c r="HII9" s="63"/>
      <c r="HIJ9" s="63"/>
      <c r="HIK9" s="63"/>
      <c r="HIL9" s="63"/>
      <c r="HIM9" s="63"/>
      <c r="HIN9" s="63"/>
      <c r="HIO9" s="63"/>
      <c r="HIP9" s="63"/>
      <c r="HIQ9" s="63"/>
      <c r="HIR9" s="63"/>
      <c r="HIS9" s="63"/>
      <c r="HIT9" s="63"/>
      <c r="HIU9" s="63"/>
      <c r="HIV9" s="63"/>
      <c r="HIW9" s="63"/>
      <c r="HIX9" s="63"/>
      <c r="HIY9" s="63"/>
      <c r="HIZ9" s="63"/>
      <c r="HJA9" s="63"/>
      <c r="HJB9" s="63"/>
      <c r="HJC9" s="63"/>
      <c r="HJD9" s="63"/>
      <c r="HJE9" s="63"/>
      <c r="HJF9" s="63"/>
      <c r="HJG9" s="63"/>
      <c r="HJH9" s="63"/>
      <c r="HJI9" s="63"/>
      <c r="HJJ9" s="63"/>
      <c r="HJK9" s="63"/>
      <c r="HJL9" s="63"/>
      <c r="HJM9" s="63"/>
      <c r="HJN9" s="63"/>
      <c r="HJO9" s="63"/>
      <c r="HJP9" s="63"/>
      <c r="HJQ9" s="63"/>
      <c r="HJR9" s="63"/>
      <c r="HJS9" s="63"/>
      <c r="HJT9" s="63"/>
      <c r="HJU9" s="63"/>
      <c r="HJV9" s="63"/>
      <c r="HJW9" s="63"/>
      <c r="HJX9" s="63"/>
      <c r="HJY9" s="63"/>
      <c r="HJZ9" s="63"/>
      <c r="HKA9" s="63"/>
      <c r="HKB9" s="63"/>
      <c r="HKC9" s="63"/>
      <c r="HKD9" s="63"/>
      <c r="HKE9" s="63"/>
      <c r="HKF9" s="63"/>
      <c r="HKG9" s="63"/>
      <c r="HKH9" s="63"/>
      <c r="HKI9" s="63"/>
      <c r="HKJ9" s="63"/>
      <c r="HKK9" s="63"/>
      <c r="HKL9" s="63"/>
      <c r="HKM9" s="63"/>
      <c r="HKN9" s="63"/>
      <c r="HKO9" s="63"/>
      <c r="HKP9" s="63"/>
      <c r="HKQ9" s="63"/>
      <c r="HKR9" s="63"/>
      <c r="HKS9" s="63"/>
      <c r="HKT9" s="63"/>
      <c r="HKU9" s="63"/>
      <c r="HKV9" s="63"/>
      <c r="HKW9" s="63"/>
      <c r="HKX9" s="63"/>
      <c r="HKY9" s="63"/>
      <c r="HKZ9" s="63"/>
      <c r="HLA9" s="63"/>
      <c r="HLB9" s="63"/>
      <c r="HLC9" s="63"/>
      <c r="HLD9" s="63"/>
      <c r="HLE9" s="63"/>
      <c r="HLF9" s="63"/>
      <c r="HLG9" s="63"/>
      <c r="HLH9" s="63"/>
      <c r="HLI9" s="63"/>
      <c r="HLJ9" s="63"/>
      <c r="HLK9" s="63"/>
      <c r="HLL9" s="63"/>
      <c r="HLM9" s="63"/>
      <c r="HLN9" s="63"/>
      <c r="HLO9" s="63"/>
      <c r="HLP9" s="63"/>
      <c r="HLQ9" s="63"/>
      <c r="HLR9" s="63"/>
      <c r="HLS9" s="63"/>
      <c r="HLT9" s="63"/>
      <c r="HLU9" s="63"/>
      <c r="HLV9" s="63"/>
      <c r="HLW9" s="63"/>
      <c r="HLX9" s="63"/>
      <c r="HLY9" s="63"/>
      <c r="HLZ9" s="63"/>
      <c r="HMA9" s="63"/>
      <c r="HMB9" s="63"/>
      <c r="HMC9" s="63"/>
      <c r="HMD9" s="63"/>
      <c r="HME9" s="63"/>
      <c r="HMF9" s="63"/>
      <c r="HMG9" s="63"/>
      <c r="HMH9" s="63"/>
      <c r="HMI9" s="63"/>
      <c r="HMJ9" s="63"/>
      <c r="HMK9" s="63"/>
      <c r="HML9" s="63"/>
      <c r="HMM9" s="63"/>
      <c r="HMN9" s="63"/>
      <c r="HMO9" s="63"/>
      <c r="HMP9" s="63"/>
      <c r="HMQ9" s="63"/>
      <c r="HMR9" s="63"/>
      <c r="HMS9" s="63"/>
      <c r="HMT9" s="63"/>
      <c r="HMU9" s="63"/>
      <c r="HMV9" s="63"/>
      <c r="HMW9" s="63"/>
      <c r="HMX9" s="63"/>
      <c r="HMY9" s="63"/>
      <c r="HMZ9" s="63"/>
      <c r="HNA9" s="63"/>
      <c r="HNB9" s="63"/>
      <c r="HNC9" s="63"/>
      <c r="HND9" s="63"/>
      <c r="HNE9" s="63"/>
      <c r="HNF9" s="63"/>
      <c r="HNG9" s="63"/>
      <c r="HNH9" s="63"/>
      <c r="HNI9" s="63"/>
      <c r="HNJ9" s="63"/>
      <c r="HNK9" s="63"/>
      <c r="HNL9" s="63"/>
      <c r="HNM9" s="63"/>
      <c r="HNN9" s="63"/>
      <c r="HNO9" s="63"/>
      <c r="HNP9" s="63"/>
      <c r="HNQ9" s="63"/>
      <c r="HNR9" s="63"/>
      <c r="HNS9" s="63"/>
      <c r="HNT9" s="63"/>
      <c r="HNU9" s="63"/>
      <c r="HNV9" s="63"/>
      <c r="HNW9" s="63"/>
      <c r="HNX9" s="63"/>
      <c r="HNY9" s="63"/>
      <c r="HNZ9" s="63"/>
      <c r="HOA9" s="63"/>
      <c r="HOB9" s="63"/>
      <c r="HOC9" s="63"/>
      <c r="HOD9" s="63"/>
      <c r="HOE9" s="63"/>
      <c r="HOF9" s="63"/>
      <c r="HOG9" s="63"/>
      <c r="HOH9" s="63"/>
      <c r="HOI9" s="63"/>
      <c r="HOJ9" s="63"/>
      <c r="HOK9" s="63"/>
      <c r="HOL9" s="63"/>
      <c r="HOM9" s="63"/>
      <c r="HON9" s="63"/>
      <c r="HOO9" s="63"/>
      <c r="HOP9" s="63"/>
      <c r="HOQ9" s="63"/>
      <c r="HOR9" s="63"/>
      <c r="HOS9" s="63"/>
      <c r="HOT9" s="63"/>
      <c r="HOU9" s="63"/>
      <c r="HOV9" s="63"/>
      <c r="HOW9" s="63"/>
      <c r="HOX9" s="63"/>
      <c r="HOY9" s="63"/>
      <c r="HOZ9" s="63"/>
      <c r="HPA9" s="63"/>
      <c r="HPB9" s="63"/>
      <c r="HPC9" s="63"/>
      <c r="HPD9" s="63"/>
      <c r="HPE9" s="63"/>
      <c r="HPF9" s="63"/>
      <c r="HPG9" s="63"/>
      <c r="HPH9" s="63"/>
      <c r="HPI9" s="63"/>
      <c r="HPJ9" s="63"/>
      <c r="HPK9" s="63"/>
      <c r="HPL9" s="63"/>
      <c r="HPM9" s="63"/>
      <c r="HPN9" s="63"/>
      <c r="HPO9" s="63"/>
      <c r="HPP9" s="63"/>
      <c r="HPQ9" s="63"/>
      <c r="HPR9" s="63"/>
      <c r="HPS9" s="63"/>
      <c r="HPT9" s="63"/>
      <c r="HPU9" s="63"/>
      <c r="HPV9" s="63"/>
      <c r="HPW9" s="63"/>
      <c r="HPX9" s="63"/>
      <c r="HPY9" s="63"/>
      <c r="HPZ9" s="63"/>
      <c r="HQA9" s="63"/>
      <c r="HQB9" s="63"/>
      <c r="HQC9" s="63"/>
      <c r="HQD9" s="63"/>
      <c r="HQE9" s="63"/>
      <c r="HQF9" s="63"/>
      <c r="HQG9" s="63"/>
      <c r="HQH9" s="63"/>
      <c r="HQI9" s="63"/>
      <c r="HQJ9" s="63"/>
      <c r="HQK9" s="63"/>
      <c r="HQL9" s="63"/>
      <c r="HQM9" s="63"/>
      <c r="HQN9" s="63"/>
      <c r="HQO9" s="63"/>
      <c r="HQP9" s="63"/>
      <c r="HQQ9" s="63"/>
      <c r="HQR9" s="63"/>
      <c r="HQS9" s="63"/>
      <c r="HQT9" s="63"/>
      <c r="HQU9" s="63"/>
      <c r="HQV9" s="63"/>
      <c r="HQW9" s="63"/>
      <c r="HQX9" s="63"/>
      <c r="HQY9" s="63"/>
      <c r="HQZ9" s="63"/>
      <c r="HRA9" s="63"/>
      <c r="HRB9" s="63"/>
      <c r="HRC9" s="63"/>
      <c r="HRD9" s="63"/>
      <c r="HRE9" s="63"/>
      <c r="HRF9" s="63"/>
      <c r="HRG9" s="63"/>
      <c r="HRH9" s="63"/>
      <c r="HRI9" s="63"/>
      <c r="HRJ9" s="63"/>
      <c r="HRK9" s="63"/>
      <c r="HRL9" s="63"/>
      <c r="HRM9" s="63"/>
      <c r="HRN9" s="63"/>
      <c r="HRO9" s="63"/>
      <c r="HRP9" s="63"/>
      <c r="HRQ9" s="63"/>
      <c r="HRR9" s="63"/>
      <c r="HRS9" s="63"/>
      <c r="HRT9" s="63"/>
      <c r="HRU9" s="63"/>
      <c r="HRV9" s="63"/>
      <c r="HRW9" s="63"/>
      <c r="HRX9" s="63"/>
      <c r="HRY9" s="63"/>
      <c r="HRZ9" s="63"/>
      <c r="HSA9" s="63"/>
      <c r="HSB9" s="63"/>
      <c r="HSC9" s="63"/>
      <c r="HSD9" s="63"/>
      <c r="HSE9" s="63"/>
      <c r="HSF9" s="63"/>
      <c r="HSG9" s="63"/>
      <c r="HSH9" s="63"/>
      <c r="HSI9" s="63"/>
      <c r="HSJ9" s="63"/>
      <c r="HSK9" s="63"/>
      <c r="HSL9" s="63"/>
      <c r="HSM9" s="63"/>
      <c r="HSN9" s="63"/>
      <c r="HSO9" s="63"/>
      <c r="HSP9" s="63"/>
      <c r="HSQ9" s="63"/>
      <c r="HSR9" s="63"/>
      <c r="HSS9" s="63"/>
      <c r="HST9" s="63"/>
      <c r="HSU9" s="63"/>
      <c r="HSV9" s="63"/>
      <c r="HSW9" s="63"/>
      <c r="HSX9" s="63"/>
      <c r="HSY9" s="63"/>
      <c r="HSZ9" s="63"/>
      <c r="HTA9" s="63"/>
      <c r="HTB9" s="63"/>
      <c r="HTC9" s="63"/>
      <c r="HTD9" s="63"/>
      <c r="HTE9" s="63"/>
      <c r="HTF9" s="63"/>
      <c r="HTG9" s="63"/>
      <c r="HTH9" s="63"/>
      <c r="HTI9" s="63"/>
      <c r="HTJ9" s="63"/>
      <c r="HTK9" s="63"/>
      <c r="HTL9" s="63"/>
      <c r="HTM9" s="63"/>
      <c r="HTN9" s="63"/>
      <c r="HTO9" s="63"/>
      <c r="HTP9" s="63"/>
      <c r="HTQ9" s="63"/>
      <c r="HTR9" s="63"/>
      <c r="HTS9" s="63"/>
      <c r="HTT9" s="63"/>
      <c r="HTU9" s="63"/>
      <c r="HTV9" s="63"/>
      <c r="HTW9" s="63"/>
      <c r="HTX9" s="63"/>
      <c r="HTY9" s="63"/>
      <c r="HTZ9" s="63"/>
      <c r="HUA9" s="63"/>
      <c r="HUB9" s="63"/>
      <c r="HUC9" s="63"/>
      <c r="HUD9" s="63"/>
      <c r="HUE9" s="63"/>
      <c r="HUF9" s="63"/>
      <c r="HUG9" s="63"/>
      <c r="HUH9" s="63"/>
      <c r="HUI9" s="63"/>
      <c r="HUJ9" s="63"/>
      <c r="HUK9" s="63"/>
      <c r="HUL9" s="63"/>
      <c r="HUM9" s="63"/>
      <c r="HUN9" s="63"/>
      <c r="HUO9" s="63"/>
      <c r="HUP9" s="63"/>
      <c r="HUQ9" s="63"/>
      <c r="HUR9" s="63"/>
      <c r="HUS9" s="63"/>
      <c r="HUT9" s="63"/>
      <c r="HUU9" s="63"/>
      <c r="HUV9" s="63"/>
      <c r="HUW9" s="63"/>
      <c r="HUX9" s="63"/>
      <c r="HUY9" s="63"/>
      <c r="HUZ9" s="63"/>
      <c r="HVA9" s="63"/>
      <c r="HVB9" s="63"/>
      <c r="HVC9" s="63"/>
      <c r="HVD9" s="63"/>
      <c r="HVE9" s="63"/>
      <c r="HVF9" s="63"/>
      <c r="HVG9" s="63"/>
      <c r="HVH9" s="63"/>
      <c r="HVI9" s="63"/>
      <c r="HVJ9" s="63"/>
      <c r="HVK9" s="63"/>
      <c r="HVL9" s="63"/>
      <c r="HVM9" s="63"/>
      <c r="HVN9" s="63"/>
      <c r="HVO9" s="63"/>
      <c r="HVP9" s="63"/>
      <c r="HVQ9" s="63"/>
      <c r="HVR9" s="63"/>
      <c r="HVS9" s="63"/>
      <c r="HVT9" s="63"/>
      <c r="HVU9" s="63"/>
      <c r="HVV9" s="63"/>
      <c r="HVW9" s="63"/>
      <c r="HVX9" s="63"/>
      <c r="HVY9" s="63"/>
      <c r="HVZ9" s="63"/>
      <c r="HWA9" s="63"/>
      <c r="HWB9" s="63"/>
      <c r="HWC9" s="63"/>
      <c r="HWD9" s="63"/>
      <c r="HWE9" s="63"/>
      <c r="HWF9" s="63"/>
      <c r="HWG9" s="63"/>
      <c r="HWH9" s="63"/>
      <c r="HWI9" s="63"/>
      <c r="HWJ9" s="63"/>
      <c r="HWK9" s="63"/>
      <c r="HWL9" s="63"/>
      <c r="HWM9" s="63"/>
      <c r="HWN9" s="63"/>
      <c r="HWO9" s="63"/>
      <c r="HWP9" s="63"/>
      <c r="HWQ9" s="63"/>
      <c r="HWR9" s="63"/>
      <c r="HWS9" s="63"/>
      <c r="HWT9" s="63"/>
      <c r="HWU9" s="63"/>
      <c r="HWV9" s="63"/>
      <c r="HWW9" s="63"/>
      <c r="HWX9" s="63"/>
      <c r="HWY9" s="63"/>
      <c r="HWZ9" s="63"/>
      <c r="HXA9" s="63"/>
      <c r="HXB9" s="63"/>
      <c r="HXC9" s="63"/>
      <c r="HXD9" s="63"/>
      <c r="HXE9" s="63"/>
      <c r="HXF9" s="63"/>
      <c r="HXG9" s="63"/>
      <c r="HXH9" s="63"/>
      <c r="HXI9" s="63"/>
      <c r="HXJ9" s="63"/>
      <c r="HXK9" s="63"/>
      <c r="HXL9" s="63"/>
      <c r="HXM9" s="63"/>
      <c r="HXN9" s="63"/>
      <c r="HXO9" s="63"/>
      <c r="HXP9" s="63"/>
      <c r="HXQ9" s="63"/>
      <c r="HXR9" s="63"/>
      <c r="HXS9" s="63"/>
      <c r="HXT9" s="63"/>
      <c r="HXU9" s="63"/>
      <c r="HXV9" s="63"/>
      <c r="HXW9" s="63"/>
      <c r="HXX9" s="63"/>
      <c r="HXY9" s="63"/>
      <c r="HXZ9" s="63"/>
      <c r="HYA9" s="63"/>
      <c r="HYB9" s="63"/>
      <c r="HYC9" s="63"/>
      <c r="HYD9" s="63"/>
      <c r="HYE9" s="63"/>
      <c r="HYF9" s="63"/>
      <c r="HYG9" s="63"/>
      <c r="HYH9" s="63"/>
      <c r="HYI9" s="63"/>
      <c r="HYJ9" s="63"/>
      <c r="HYK9" s="63"/>
      <c r="HYL9" s="63"/>
      <c r="HYM9" s="63"/>
      <c r="HYN9" s="63"/>
      <c r="HYO9" s="63"/>
      <c r="HYP9" s="63"/>
      <c r="HYQ9" s="63"/>
      <c r="HYR9" s="63"/>
      <c r="HYS9" s="63"/>
      <c r="HYT9" s="63"/>
      <c r="HYU9" s="63"/>
      <c r="HYV9" s="63"/>
      <c r="HYW9" s="63"/>
      <c r="HYX9" s="63"/>
      <c r="HYY9" s="63"/>
      <c r="HYZ9" s="63"/>
      <c r="HZA9" s="63"/>
      <c r="HZB9" s="63"/>
      <c r="HZC9" s="63"/>
      <c r="HZD9" s="63"/>
      <c r="HZE9" s="63"/>
      <c r="HZF9" s="63"/>
      <c r="HZG9" s="63"/>
      <c r="HZH9" s="63"/>
      <c r="HZI9" s="63"/>
      <c r="HZJ9" s="63"/>
      <c r="HZK9" s="63"/>
      <c r="HZL9" s="63"/>
      <c r="HZM9" s="63"/>
      <c r="HZN9" s="63"/>
      <c r="HZO9" s="63"/>
      <c r="HZP9" s="63"/>
      <c r="HZQ9" s="63"/>
      <c r="HZR9" s="63"/>
      <c r="HZS9" s="63"/>
      <c r="HZT9" s="63"/>
      <c r="HZU9" s="63"/>
      <c r="HZV9" s="63"/>
      <c r="HZW9" s="63"/>
      <c r="HZX9" s="63"/>
      <c r="HZY9" s="63"/>
      <c r="HZZ9" s="63"/>
      <c r="IAA9" s="63"/>
      <c r="IAB9" s="63"/>
      <c r="IAC9" s="63"/>
      <c r="IAD9" s="63"/>
      <c r="IAE9" s="63"/>
      <c r="IAF9" s="63"/>
      <c r="IAG9" s="63"/>
      <c r="IAH9" s="63"/>
      <c r="IAI9" s="63"/>
      <c r="IAJ9" s="63"/>
      <c r="IAK9" s="63"/>
      <c r="IAL9" s="63"/>
      <c r="IAM9" s="63"/>
      <c r="IAN9" s="63"/>
      <c r="IAO9" s="63"/>
      <c r="IAP9" s="63"/>
      <c r="IAQ9" s="63"/>
      <c r="IAR9" s="63"/>
      <c r="IAS9" s="63"/>
      <c r="IAT9" s="63"/>
      <c r="IAU9" s="63"/>
      <c r="IAV9" s="63"/>
      <c r="IAW9" s="63"/>
      <c r="IAX9" s="63"/>
      <c r="IAY9" s="63"/>
      <c r="IAZ9" s="63"/>
      <c r="IBA9" s="63"/>
      <c r="IBB9" s="63"/>
      <c r="IBC9" s="63"/>
      <c r="IBD9" s="63"/>
      <c r="IBE9" s="63"/>
      <c r="IBF9" s="63"/>
      <c r="IBG9" s="63"/>
      <c r="IBH9" s="63"/>
      <c r="IBI9" s="63"/>
      <c r="IBJ9" s="63"/>
      <c r="IBK9" s="63"/>
      <c r="IBL9" s="63"/>
      <c r="IBM9" s="63"/>
      <c r="IBN9" s="63"/>
      <c r="IBO9" s="63"/>
      <c r="IBP9" s="63"/>
      <c r="IBQ9" s="63"/>
      <c r="IBR9" s="63"/>
      <c r="IBS9" s="63"/>
      <c r="IBT9" s="63"/>
      <c r="IBU9" s="63"/>
      <c r="IBV9" s="63"/>
      <c r="IBW9" s="63"/>
      <c r="IBX9" s="63"/>
      <c r="IBY9" s="63"/>
      <c r="IBZ9" s="63"/>
      <c r="ICA9" s="63"/>
      <c r="ICB9" s="63"/>
      <c r="ICC9" s="63"/>
      <c r="ICD9" s="63"/>
      <c r="ICE9" s="63"/>
      <c r="ICF9" s="63"/>
      <c r="ICG9" s="63"/>
      <c r="ICH9" s="63"/>
      <c r="ICI9" s="63"/>
      <c r="ICJ9" s="63"/>
      <c r="ICK9" s="63"/>
      <c r="ICL9" s="63"/>
      <c r="ICM9" s="63"/>
      <c r="ICN9" s="63"/>
      <c r="ICO9" s="63"/>
      <c r="ICP9" s="63"/>
      <c r="ICQ9" s="63"/>
      <c r="ICR9" s="63"/>
      <c r="ICS9" s="63"/>
      <c r="ICT9" s="63"/>
      <c r="ICU9" s="63"/>
      <c r="ICV9" s="63"/>
      <c r="ICW9" s="63"/>
      <c r="ICX9" s="63"/>
      <c r="ICY9" s="63"/>
      <c r="ICZ9" s="63"/>
      <c r="IDA9" s="63"/>
      <c r="IDB9" s="63"/>
      <c r="IDC9" s="63"/>
      <c r="IDD9" s="63"/>
      <c r="IDE9" s="63"/>
      <c r="IDF9" s="63"/>
      <c r="IDG9" s="63"/>
      <c r="IDH9" s="63"/>
      <c r="IDI9" s="63"/>
      <c r="IDJ9" s="63"/>
      <c r="IDK9" s="63"/>
      <c r="IDL9" s="63"/>
      <c r="IDM9" s="63"/>
      <c r="IDN9" s="63"/>
      <c r="IDO9" s="63"/>
      <c r="IDP9" s="63"/>
      <c r="IDQ9" s="63"/>
      <c r="IDR9" s="63"/>
      <c r="IDS9" s="63"/>
      <c r="IDT9" s="63"/>
      <c r="IDU9" s="63"/>
      <c r="IDV9" s="63"/>
      <c r="IDW9" s="63"/>
      <c r="IDX9" s="63"/>
      <c r="IDY9" s="63"/>
      <c r="IDZ9" s="63"/>
      <c r="IEA9" s="63"/>
      <c r="IEB9" s="63"/>
      <c r="IEC9" s="63"/>
      <c r="IED9" s="63"/>
      <c r="IEE9" s="63"/>
      <c r="IEF9" s="63"/>
      <c r="IEG9" s="63"/>
      <c r="IEH9" s="63"/>
      <c r="IEI9" s="63"/>
      <c r="IEJ9" s="63"/>
      <c r="IEK9" s="63"/>
      <c r="IEL9" s="63"/>
      <c r="IEM9" s="63"/>
      <c r="IEN9" s="63"/>
      <c r="IEO9" s="63"/>
      <c r="IEP9" s="63"/>
      <c r="IEQ9" s="63"/>
      <c r="IER9" s="63"/>
      <c r="IES9" s="63"/>
      <c r="IET9" s="63"/>
      <c r="IEU9" s="63"/>
      <c r="IEV9" s="63"/>
      <c r="IEW9" s="63"/>
      <c r="IEX9" s="63"/>
      <c r="IEY9" s="63"/>
      <c r="IEZ9" s="63"/>
      <c r="IFA9" s="63"/>
      <c r="IFB9" s="63"/>
      <c r="IFC9" s="63"/>
      <c r="IFD9" s="63"/>
      <c r="IFE9" s="63"/>
      <c r="IFF9" s="63"/>
      <c r="IFG9" s="63"/>
      <c r="IFH9" s="63"/>
      <c r="IFI9" s="63"/>
      <c r="IFJ9" s="63"/>
      <c r="IFK9" s="63"/>
      <c r="IFL9" s="63"/>
      <c r="IFM9" s="63"/>
      <c r="IFN9" s="63"/>
      <c r="IFO9" s="63"/>
      <c r="IFP9" s="63"/>
      <c r="IFQ9" s="63"/>
      <c r="IFR9" s="63"/>
      <c r="IFS9" s="63"/>
      <c r="IFT9" s="63"/>
      <c r="IFU9" s="63"/>
      <c r="IFV9" s="63"/>
      <c r="IFW9" s="63"/>
      <c r="IFX9" s="63"/>
      <c r="IFY9" s="63"/>
      <c r="IFZ9" s="63"/>
      <c r="IGA9" s="63"/>
      <c r="IGB9" s="63"/>
      <c r="IGC9" s="63"/>
      <c r="IGD9" s="63"/>
      <c r="IGE9" s="63"/>
      <c r="IGF9" s="63"/>
      <c r="IGG9" s="63"/>
      <c r="IGH9" s="63"/>
      <c r="IGI9" s="63"/>
      <c r="IGJ9" s="63"/>
      <c r="IGK9" s="63"/>
      <c r="IGL9" s="63"/>
      <c r="IGM9" s="63"/>
      <c r="IGN9" s="63"/>
      <c r="IGO9" s="63"/>
      <c r="IGP9" s="63"/>
      <c r="IGQ9" s="63"/>
      <c r="IGR9" s="63"/>
      <c r="IGS9" s="63"/>
      <c r="IGT9" s="63"/>
      <c r="IGU9" s="63"/>
      <c r="IGV9" s="63"/>
      <c r="IGW9" s="63"/>
      <c r="IGX9" s="63"/>
      <c r="IGY9" s="63"/>
      <c r="IGZ9" s="63"/>
      <c r="IHA9" s="63"/>
      <c r="IHB9" s="63"/>
      <c r="IHC9" s="63"/>
      <c r="IHD9" s="63"/>
      <c r="IHE9" s="63"/>
      <c r="IHF9" s="63"/>
      <c r="IHG9" s="63"/>
      <c r="IHH9" s="63"/>
      <c r="IHI9" s="63"/>
      <c r="IHJ9" s="63"/>
      <c r="IHK9" s="63"/>
      <c r="IHL9" s="63"/>
      <c r="IHM9" s="63"/>
      <c r="IHN9" s="63"/>
      <c r="IHO9" s="63"/>
      <c r="IHP9" s="63"/>
      <c r="IHQ9" s="63"/>
      <c r="IHR9" s="63"/>
      <c r="IHS9" s="63"/>
      <c r="IHT9" s="63"/>
      <c r="IHU9" s="63"/>
      <c r="IHV9" s="63"/>
      <c r="IHW9" s="63"/>
      <c r="IHX9" s="63"/>
      <c r="IHY9" s="63"/>
      <c r="IHZ9" s="63"/>
      <c r="IIA9" s="63"/>
      <c r="IIB9" s="63"/>
      <c r="IIC9" s="63"/>
      <c r="IID9" s="63"/>
      <c r="IIE9" s="63"/>
      <c r="IIF9" s="63"/>
      <c r="IIG9" s="63"/>
      <c r="IIH9" s="63"/>
      <c r="III9" s="63"/>
      <c r="IIJ9" s="63"/>
      <c r="IIK9" s="63"/>
      <c r="IIL9" s="63"/>
      <c r="IIM9" s="63"/>
      <c r="IIN9" s="63"/>
      <c r="IIO9" s="63"/>
      <c r="IIP9" s="63"/>
      <c r="IIQ9" s="63"/>
      <c r="IIR9" s="63"/>
      <c r="IIS9" s="63"/>
      <c r="IIT9" s="63"/>
      <c r="IIU9" s="63"/>
      <c r="IIV9" s="63"/>
      <c r="IIW9" s="63"/>
      <c r="IIX9" s="63"/>
      <c r="IIY9" s="63"/>
      <c r="IIZ9" s="63"/>
      <c r="IJA9" s="63"/>
      <c r="IJB9" s="63"/>
      <c r="IJC9" s="63"/>
      <c r="IJD9" s="63"/>
      <c r="IJE9" s="63"/>
      <c r="IJF9" s="63"/>
      <c r="IJG9" s="63"/>
      <c r="IJH9" s="63"/>
      <c r="IJI9" s="63"/>
      <c r="IJJ9" s="63"/>
      <c r="IJK9" s="63"/>
      <c r="IJL9" s="63"/>
      <c r="IJM9" s="63"/>
      <c r="IJN9" s="63"/>
      <c r="IJO9" s="63"/>
      <c r="IJP9" s="63"/>
      <c r="IJQ9" s="63"/>
      <c r="IJR9" s="63"/>
      <c r="IJS9" s="63"/>
      <c r="IJT9" s="63"/>
      <c r="IJU9" s="63"/>
      <c r="IJV9" s="63"/>
      <c r="IJW9" s="63"/>
      <c r="IJX9" s="63"/>
      <c r="IJY9" s="63"/>
      <c r="IJZ9" s="63"/>
      <c r="IKA9" s="63"/>
      <c r="IKB9" s="63"/>
      <c r="IKC9" s="63"/>
      <c r="IKD9" s="63"/>
      <c r="IKE9" s="63"/>
      <c r="IKF9" s="63"/>
      <c r="IKG9" s="63"/>
      <c r="IKH9" s="63"/>
      <c r="IKI9" s="63"/>
      <c r="IKJ9" s="63"/>
      <c r="IKK9" s="63"/>
      <c r="IKL9" s="63"/>
      <c r="IKM9" s="63"/>
      <c r="IKN9" s="63"/>
      <c r="IKO9" s="63"/>
      <c r="IKP9" s="63"/>
      <c r="IKQ9" s="63"/>
      <c r="IKR9" s="63"/>
      <c r="IKS9" s="63"/>
      <c r="IKT9" s="63"/>
      <c r="IKU9" s="63"/>
      <c r="IKV9" s="63"/>
      <c r="IKW9" s="63"/>
      <c r="IKX9" s="63"/>
      <c r="IKY9" s="63"/>
      <c r="IKZ9" s="63"/>
      <c r="ILA9" s="63"/>
      <c r="ILB9" s="63"/>
      <c r="ILC9" s="63"/>
      <c r="ILD9" s="63"/>
      <c r="ILE9" s="63"/>
      <c r="ILF9" s="63"/>
      <c r="ILG9" s="63"/>
      <c r="ILH9" s="63"/>
      <c r="ILI9" s="63"/>
      <c r="ILJ9" s="63"/>
      <c r="ILK9" s="63"/>
      <c r="ILL9" s="63"/>
      <c r="ILM9" s="63"/>
      <c r="ILN9" s="63"/>
      <c r="ILO9" s="63"/>
      <c r="ILP9" s="63"/>
      <c r="ILQ9" s="63"/>
      <c r="ILR9" s="63"/>
      <c r="ILS9" s="63"/>
      <c r="ILT9" s="63"/>
      <c r="ILU9" s="63"/>
      <c r="ILV9" s="63"/>
      <c r="ILW9" s="63"/>
      <c r="ILX9" s="63"/>
      <c r="ILY9" s="63"/>
      <c r="ILZ9" s="63"/>
      <c r="IMA9" s="63"/>
      <c r="IMB9" s="63"/>
      <c r="IMC9" s="63"/>
      <c r="IMD9" s="63"/>
      <c r="IME9" s="63"/>
      <c r="IMF9" s="63"/>
      <c r="IMG9" s="63"/>
      <c r="IMH9" s="63"/>
      <c r="IMI9" s="63"/>
      <c r="IMJ9" s="63"/>
      <c r="IMK9" s="63"/>
      <c r="IML9" s="63"/>
      <c r="IMM9" s="63"/>
      <c r="IMN9" s="63"/>
      <c r="IMO9" s="63"/>
      <c r="IMP9" s="63"/>
      <c r="IMQ9" s="63"/>
      <c r="IMR9" s="63"/>
      <c r="IMS9" s="63"/>
      <c r="IMT9" s="63"/>
      <c r="IMU9" s="63"/>
      <c r="IMV9" s="63"/>
      <c r="IMW9" s="63"/>
      <c r="IMX9" s="63"/>
      <c r="IMY9" s="63"/>
      <c r="IMZ9" s="63"/>
      <c r="INA9" s="63"/>
      <c r="INB9" s="63"/>
      <c r="INC9" s="63"/>
      <c r="IND9" s="63"/>
      <c r="INE9" s="63"/>
      <c r="INF9" s="63"/>
      <c r="ING9" s="63"/>
      <c r="INH9" s="63"/>
      <c r="INI9" s="63"/>
      <c r="INJ9" s="63"/>
      <c r="INK9" s="63"/>
      <c r="INL9" s="63"/>
      <c r="INM9" s="63"/>
      <c r="INN9" s="63"/>
      <c r="INO9" s="63"/>
      <c r="INP9" s="63"/>
      <c r="INQ9" s="63"/>
      <c r="INR9" s="63"/>
      <c r="INS9" s="63"/>
      <c r="INT9" s="63"/>
      <c r="INU9" s="63"/>
      <c r="INV9" s="63"/>
      <c r="INW9" s="63"/>
      <c r="INX9" s="63"/>
      <c r="INY9" s="63"/>
      <c r="INZ9" s="63"/>
      <c r="IOA9" s="63"/>
      <c r="IOB9" s="63"/>
      <c r="IOC9" s="63"/>
      <c r="IOD9" s="63"/>
      <c r="IOE9" s="63"/>
      <c r="IOF9" s="63"/>
      <c r="IOG9" s="63"/>
      <c r="IOH9" s="63"/>
      <c r="IOI9" s="63"/>
      <c r="IOJ9" s="63"/>
      <c r="IOK9" s="63"/>
      <c r="IOL9" s="63"/>
      <c r="IOM9" s="63"/>
      <c r="ION9" s="63"/>
      <c r="IOO9" s="63"/>
      <c r="IOP9" s="63"/>
      <c r="IOQ9" s="63"/>
      <c r="IOR9" s="63"/>
      <c r="IOS9" s="63"/>
      <c r="IOT9" s="63"/>
      <c r="IOU9" s="63"/>
      <c r="IOV9" s="63"/>
      <c r="IOW9" s="63"/>
      <c r="IOX9" s="63"/>
      <c r="IOY9" s="63"/>
      <c r="IOZ9" s="63"/>
      <c r="IPA9" s="63"/>
      <c r="IPB9" s="63"/>
      <c r="IPC9" s="63"/>
      <c r="IPD9" s="63"/>
      <c r="IPE9" s="63"/>
      <c r="IPF9" s="63"/>
      <c r="IPG9" s="63"/>
      <c r="IPH9" s="63"/>
      <c r="IPI9" s="63"/>
      <c r="IPJ9" s="63"/>
      <c r="IPK9" s="63"/>
      <c r="IPL9" s="63"/>
      <c r="IPM9" s="63"/>
      <c r="IPN9" s="63"/>
      <c r="IPO9" s="63"/>
      <c r="IPP9" s="63"/>
      <c r="IPQ9" s="63"/>
      <c r="IPR9" s="63"/>
      <c r="IPS9" s="63"/>
      <c r="IPT9" s="63"/>
      <c r="IPU9" s="63"/>
      <c r="IPV9" s="63"/>
      <c r="IPW9" s="63"/>
      <c r="IPX9" s="63"/>
      <c r="IPY9" s="63"/>
      <c r="IPZ9" s="63"/>
      <c r="IQA9" s="63"/>
      <c r="IQB9" s="63"/>
      <c r="IQC9" s="63"/>
      <c r="IQD9" s="63"/>
      <c r="IQE9" s="63"/>
      <c r="IQF9" s="63"/>
      <c r="IQG9" s="63"/>
      <c r="IQH9" s="63"/>
      <c r="IQI9" s="63"/>
      <c r="IQJ9" s="63"/>
      <c r="IQK9" s="63"/>
      <c r="IQL9" s="63"/>
      <c r="IQM9" s="63"/>
      <c r="IQN9" s="63"/>
      <c r="IQO9" s="63"/>
      <c r="IQP9" s="63"/>
      <c r="IQQ9" s="63"/>
      <c r="IQR9" s="63"/>
      <c r="IQS9" s="63"/>
      <c r="IQT9" s="63"/>
      <c r="IQU9" s="63"/>
      <c r="IQV9" s="63"/>
      <c r="IQW9" s="63"/>
      <c r="IQX9" s="63"/>
      <c r="IQY9" s="63"/>
      <c r="IQZ9" s="63"/>
      <c r="IRA9" s="63"/>
      <c r="IRB9" s="63"/>
      <c r="IRC9" s="63"/>
      <c r="IRD9" s="63"/>
      <c r="IRE9" s="63"/>
      <c r="IRF9" s="63"/>
      <c r="IRG9" s="63"/>
      <c r="IRH9" s="63"/>
      <c r="IRI9" s="63"/>
      <c r="IRJ9" s="63"/>
      <c r="IRK9" s="63"/>
      <c r="IRL9" s="63"/>
      <c r="IRM9" s="63"/>
      <c r="IRN9" s="63"/>
      <c r="IRO9" s="63"/>
      <c r="IRP9" s="63"/>
      <c r="IRQ9" s="63"/>
      <c r="IRR9" s="63"/>
      <c r="IRS9" s="63"/>
      <c r="IRT9" s="63"/>
      <c r="IRU9" s="63"/>
      <c r="IRV9" s="63"/>
      <c r="IRW9" s="63"/>
      <c r="IRX9" s="63"/>
      <c r="IRY9" s="63"/>
      <c r="IRZ9" s="63"/>
      <c r="ISA9" s="63"/>
      <c r="ISB9" s="63"/>
      <c r="ISC9" s="63"/>
      <c r="ISD9" s="63"/>
      <c r="ISE9" s="63"/>
      <c r="ISF9" s="63"/>
      <c r="ISG9" s="63"/>
      <c r="ISH9" s="63"/>
      <c r="ISI9" s="63"/>
      <c r="ISJ9" s="63"/>
      <c r="ISK9" s="63"/>
      <c r="ISL9" s="63"/>
      <c r="ISM9" s="63"/>
      <c r="ISN9" s="63"/>
      <c r="ISO9" s="63"/>
      <c r="ISP9" s="63"/>
      <c r="ISQ9" s="63"/>
      <c r="ISR9" s="63"/>
      <c r="ISS9" s="63"/>
      <c r="IST9" s="63"/>
      <c r="ISU9" s="63"/>
      <c r="ISV9" s="63"/>
      <c r="ISW9" s="63"/>
      <c r="ISX9" s="63"/>
      <c r="ISY9" s="63"/>
      <c r="ISZ9" s="63"/>
      <c r="ITA9" s="63"/>
      <c r="ITB9" s="63"/>
      <c r="ITC9" s="63"/>
      <c r="ITD9" s="63"/>
      <c r="ITE9" s="63"/>
      <c r="ITF9" s="63"/>
      <c r="ITG9" s="63"/>
      <c r="ITH9" s="63"/>
      <c r="ITI9" s="63"/>
      <c r="ITJ9" s="63"/>
      <c r="ITK9" s="63"/>
      <c r="ITL9" s="63"/>
      <c r="ITM9" s="63"/>
      <c r="ITN9" s="63"/>
      <c r="ITO9" s="63"/>
      <c r="ITP9" s="63"/>
      <c r="ITQ9" s="63"/>
      <c r="ITR9" s="63"/>
      <c r="ITS9" s="63"/>
      <c r="ITT9" s="63"/>
      <c r="ITU9" s="63"/>
      <c r="ITV9" s="63"/>
      <c r="ITW9" s="63"/>
      <c r="ITX9" s="63"/>
      <c r="ITY9" s="63"/>
      <c r="ITZ9" s="63"/>
      <c r="IUA9" s="63"/>
      <c r="IUB9" s="63"/>
      <c r="IUC9" s="63"/>
      <c r="IUD9" s="63"/>
      <c r="IUE9" s="63"/>
      <c r="IUF9" s="63"/>
      <c r="IUG9" s="63"/>
      <c r="IUH9" s="63"/>
      <c r="IUI9" s="63"/>
      <c r="IUJ9" s="63"/>
      <c r="IUK9" s="63"/>
      <c r="IUL9" s="63"/>
      <c r="IUM9" s="63"/>
      <c r="IUN9" s="63"/>
      <c r="IUO9" s="63"/>
      <c r="IUP9" s="63"/>
      <c r="IUQ9" s="63"/>
      <c r="IUR9" s="63"/>
      <c r="IUS9" s="63"/>
      <c r="IUT9" s="63"/>
      <c r="IUU9" s="63"/>
      <c r="IUV9" s="63"/>
      <c r="IUW9" s="63"/>
      <c r="IUX9" s="63"/>
      <c r="IUY9" s="63"/>
      <c r="IUZ9" s="63"/>
      <c r="IVA9" s="63"/>
      <c r="IVB9" s="63"/>
      <c r="IVC9" s="63"/>
      <c r="IVD9" s="63"/>
      <c r="IVE9" s="63"/>
      <c r="IVF9" s="63"/>
      <c r="IVG9" s="63"/>
      <c r="IVH9" s="63"/>
      <c r="IVI9" s="63"/>
      <c r="IVJ9" s="63"/>
      <c r="IVK9" s="63"/>
      <c r="IVL9" s="63"/>
      <c r="IVM9" s="63"/>
      <c r="IVN9" s="63"/>
      <c r="IVO9" s="63"/>
      <c r="IVP9" s="63"/>
      <c r="IVQ9" s="63"/>
      <c r="IVR9" s="63"/>
      <c r="IVS9" s="63"/>
      <c r="IVT9" s="63"/>
      <c r="IVU9" s="63"/>
      <c r="IVV9" s="63"/>
      <c r="IVW9" s="63"/>
      <c r="IVX9" s="63"/>
      <c r="IVY9" s="63"/>
      <c r="IVZ9" s="63"/>
      <c r="IWA9" s="63"/>
      <c r="IWB9" s="63"/>
      <c r="IWC9" s="63"/>
      <c r="IWD9" s="63"/>
      <c r="IWE9" s="63"/>
      <c r="IWF9" s="63"/>
      <c r="IWG9" s="63"/>
      <c r="IWH9" s="63"/>
      <c r="IWI9" s="63"/>
      <c r="IWJ9" s="63"/>
      <c r="IWK9" s="63"/>
      <c r="IWL9" s="63"/>
      <c r="IWM9" s="63"/>
      <c r="IWN9" s="63"/>
      <c r="IWO9" s="63"/>
      <c r="IWP9" s="63"/>
      <c r="IWQ9" s="63"/>
      <c r="IWR9" s="63"/>
      <c r="IWS9" s="63"/>
      <c r="IWT9" s="63"/>
      <c r="IWU9" s="63"/>
      <c r="IWV9" s="63"/>
      <c r="IWW9" s="63"/>
      <c r="IWX9" s="63"/>
      <c r="IWY9" s="63"/>
      <c r="IWZ9" s="63"/>
      <c r="IXA9" s="63"/>
      <c r="IXB9" s="63"/>
      <c r="IXC9" s="63"/>
      <c r="IXD9" s="63"/>
      <c r="IXE9" s="63"/>
      <c r="IXF9" s="63"/>
      <c r="IXG9" s="63"/>
      <c r="IXH9" s="63"/>
      <c r="IXI9" s="63"/>
      <c r="IXJ9" s="63"/>
      <c r="IXK9" s="63"/>
      <c r="IXL9" s="63"/>
      <c r="IXM9" s="63"/>
      <c r="IXN9" s="63"/>
      <c r="IXO9" s="63"/>
      <c r="IXP9" s="63"/>
      <c r="IXQ9" s="63"/>
      <c r="IXR9" s="63"/>
      <c r="IXS9" s="63"/>
      <c r="IXT9" s="63"/>
      <c r="IXU9" s="63"/>
      <c r="IXV9" s="63"/>
      <c r="IXW9" s="63"/>
      <c r="IXX9" s="63"/>
      <c r="IXY9" s="63"/>
      <c r="IXZ9" s="63"/>
      <c r="IYA9" s="63"/>
      <c r="IYB9" s="63"/>
      <c r="IYC9" s="63"/>
      <c r="IYD9" s="63"/>
      <c r="IYE9" s="63"/>
      <c r="IYF9" s="63"/>
      <c r="IYG9" s="63"/>
      <c r="IYH9" s="63"/>
      <c r="IYI9" s="63"/>
      <c r="IYJ9" s="63"/>
      <c r="IYK9" s="63"/>
      <c r="IYL9" s="63"/>
      <c r="IYM9" s="63"/>
      <c r="IYN9" s="63"/>
      <c r="IYO9" s="63"/>
      <c r="IYP9" s="63"/>
      <c r="IYQ9" s="63"/>
      <c r="IYR9" s="63"/>
      <c r="IYS9" s="63"/>
      <c r="IYT9" s="63"/>
      <c r="IYU9" s="63"/>
      <c r="IYV9" s="63"/>
      <c r="IYW9" s="63"/>
      <c r="IYX9" s="63"/>
      <c r="IYY9" s="63"/>
      <c r="IYZ9" s="63"/>
      <c r="IZA9" s="63"/>
      <c r="IZB9" s="63"/>
      <c r="IZC9" s="63"/>
      <c r="IZD9" s="63"/>
      <c r="IZE9" s="63"/>
      <c r="IZF9" s="63"/>
      <c r="IZG9" s="63"/>
      <c r="IZH9" s="63"/>
      <c r="IZI9" s="63"/>
      <c r="IZJ9" s="63"/>
      <c r="IZK9" s="63"/>
      <c r="IZL9" s="63"/>
      <c r="IZM9" s="63"/>
      <c r="IZN9" s="63"/>
      <c r="IZO9" s="63"/>
      <c r="IZP9" s="63"/>
      <c r="IZQ9" s="63"/>
      <c r="IZR9" s="63"/>
      <c r="IZS9" s="63"/>
      <c r="IZT9" s="63"/>
      <c r="IZU9" s="63"/>
      <c r="IZV9" s="63"/>
      <c r="IZW9" s="63"/>
      <c r="IZX9" s="63"/>
      <c r="IZY9" s="63"/>
      <c r="IZZ9" s="63"/>
      <c r="JAA9" s="63"/>
      <c r="JAB9" s="63"/>
      <c r="JAC9" s="63"/>
      <c r="JAD9" s="63"/>
      <c r="JAE9" s="63"/>
      <c r="JAF9" s="63"/>
      <c r="JAG9" s="63"/>
      <c r="JAH9" s="63"/>
      <c r="JAI9" s="63"/>
      <c r="JAJ9" s="63"/>
      <c r="JAK9" s="63"/>
      <c r="JAL9" s="63"/>
      <c r="JAM9" s="63"/>
      <c r="JAN9" s="63"/>
      <c r="JAO9" s="63"/>
      <c r="JAP9" s="63"/>
      <c r="JAQ9" s="63"/>
      <c r="JAR9" s="63"/>
      <c r="JAS9" s="63"/>
      <c r="JAT9" s="63"/>
      <c r="JAU9" s="63"/>
      <c r="JAV9" s="63"/>
      <c r="JAW9" s="63"/>
      <c r="JAX9" s="63"/>
      <c r="JAY9" s="63"/>
      <c r="JAZ9" s="63"/>
      <c r="JBA9" s="63"/>
      <c r="JBB9" s="63"/>
      <c r="JBC9" s="63"/>
      <c r="JBD9" s="63"/>
      <c r="JBE9" s="63"/>
      <c r="JBF9" s="63"/>
      <c r="JBG9" s="63"/>
      <c r="JBH9" s="63"/>
      <c r="JBI9" s="63"/>
      <c r="JBJ9" s="63"/>
      <c r="JBK9" s="63"/>
      <c r="JBL9" s="63"/>
      <c r="JBM9" s="63"/>
      <c r="JBN9" s="63"/>
      <c r="JBO9" s="63"/>
      <c r="JBP9" s="63"/>
      <c r="JBQ9" s="63"/>
      <c r="JBR9" s="63"/>
      <c r="JBS9" s="63"/>
      <c r="JBT9" s="63"/>
      <c r="JBU9" s="63"/>
      <c r="JBV9" s="63"/>
      <c r="JBW9" s="63"/>
      <c r="JBX9" s="63"/>
      <c r="JBY9" s="63"/>
      <c r="JBZ9" s="63"/>
      <c r="JCA9" s="63"/>
      <c r="JCB9" s="63"/>
      <c r="JCC9" s="63"/>
      <c r="JCD9" s="63"/>
      <c r="JCE9" s="63"/>
      <c r="JCF9" s="63"/>
      <c r="JCG9" s="63"/>
      <c r="JCH9" s="63"/>
      <c r="JCI9" s="63"/>
      <c r="JCJ9" s="63"/>
      <c r="JCK9" s="63"/>
      <c r="JCL9" s="63"/>
      <c r="JCM9" s="63"/>
      <c r="JCN9" s="63"/>
      <c r="JCO9" s="63"/>
      <c r="JCP9" s="63"/>
      <c r="JCQ9" s="63"/>
      <c r="JCR9" s="63"/>
      <c r="JCS9" s="63"/>
      <c r="JCT9" s="63"/>
      <c r="JCU9" s="63"/>
      <c r="JCV9" s="63"/>
      <c r="JCW9" s="63"/>
      <c r="JCX9" s="63"/>
      <c r="JCY9" s="63"/>
      <c r="JCZ9" s="63"/>
      <c r="JDA9" s="63"/>
      <c r="JDB9" s="63"/>
      <c r="JDC9" s="63"/>
      <c r="JDD9" s="63"/>
      <c r="JDE9" s="63"/>
      <c r="JDF9" s="63"/>
      <c r="JDG9" s="63"/>
      <c r="JDH9" s="63"/>
      <c r="JDI9" s="63"/>
      <c r="JDJ9" s="63"/>
      <c r="JDK9" s="63"/>
      <c r="JDL9" s="63"/>
      <c r="JDM9" s="63"/>
      <c r="JDN9" s="63"/>
      <c r="JDO9" s="63"/>
      <c r="JDP9" s="63"/>
      <c r="JDQ9" s="63"/>
      <c r="JDR9" s="63"/>
      <c r="JDS9" s="63"/>
      <c r="JDT9" s="63"/>
      <c r="JDU9" s="63"/>
      <c r="JDV9" s="63"/>
      <c r="JDW9" s="63"/>
      <c r="JDX9" s="63"/>
      <c r="JDY9" s="63"/>
      <c r="JDZ9" s="63"/>
      <c r="JEA9" s="63"/>
      <c r="JEB9" s="63"/>
      <c r="JEC9" s="63"/>
      <c r="JED9" s="63"/>
      <c r="JEE9" s="63"/>
      <c r="JEF9" s="63"/>
      <c r="JEG9" s="63"/>
      <c r="JEH9" s="63"/>
      <c r="JEI9" s="63"/>
      <c r="JEJ9" s="63"/>
      <c r="JEK9" s="63"/>
      <c r="JEL9" s="63"/>
      <c r="JEM9" s="63"/>
      <c r="JEN9" s="63"/>
      <c r="JEO9" s="63"/>
      <c r="JEP9" s="63"/>
      <c r="JEQ9" s="63"/>
      <c r="JER9" s="63"/>
      <c r="JES9" s="63"/>
      <c r="JET9" s="63"/>
      <c r="JEU9" s="63"/>
      <c r="JEV9" s="63"/>
      <c r="JEW9" s="63"/>
      <c r="JEX9" s="63"/>
      <c r="JEY9" s="63"/>
      <c r="JEZ9" s="63"/>
      <c r="JFA9" s="63"/>
      <c r="JFB9" s="63"/>
      <c r="JFC9" s="63"/>
      <c r="JFD9" s="63"/>
      <c r="JFE9" s="63"/>
      <c r="JFF9" s="63"/>
      <c r="JFG9" s="63"/>
      <c r="JFH9" s="63"/>
      <c r="JFI9" s="63"/>
      <c r="JFJ9" s="63"/>
      <c r="JFK9" s="63"/>
      <c r="JFL9" s="63"/>
      <c r="JFM9" s="63"/>
      <c r="JFN9" s="63"/>
      <c r="JFO9" s="63"/>
      <c r="JFP9" s="63"/>
      <c r="JFQ9" s="63"/>
      <c r="JFR9" s="63"/>
      <c r="JFS9" s="63"/>
      <c r="JFT9" s="63"/>
      <c r="JFU9" s="63"/>
      <c r="JFV9" s="63"/>
      <c r="JFW9" s="63"/>
      <c r="JFX9" s="63"/>
      <c r="JFY9" s="63"/>
      <c r="JFZ9" s="63"/>
      <c r="JGA9" s="63"/>
      <c r="JGB9" s="63"/>
      <c r="JGC9" s="63"/>
      <c r="JGD9" s="63"/>
      <c r="JGE9" s="63"/>
      <c r="JGF9" s="63"/>
      <c r="JGG9" s="63"/>
      <c r="JGH9" s="63"/>
      <c r="JGI9" s="63"/>
      <c r="JGJ9" s="63"/>
      <c r="JGK9" s="63"/>
      <c r="JGL9" s="63"/>
      <c r="JGM9" s="63"/>
      <c r="JGN9" s="63"/>
      <c r="JGO9" s="63"/>
      <c r="JGP9" s="63"/>
      <c r="JGQ9" s="63"/>
      <c r="JGR9" s="63"/>
      <c r="JGS9" s="63"/>
      <c r="JGT9" s="63"/>
      <c r="JGU9" s="63"/>
      <c r="JGV9" s="63"/>
      <c r="JGW9" s="63"/>
      <c r="JGX9" s="63"/>
      <c r="JGY9" s="63"/>
      <c r="JGZ9" s="63"/>
      <c r="JHA9" s="63"/>
      <c r="JHB9" s="63"/>
      <c r="JHC9" s="63"/>
      <c r="JHD9" s="63"/>
      <c r="JHE9" s="63"/>
      <c r="JHF9" s="63"/>
      <c r="JHG9" s="63"/>
      <c r="JHH9" s="63"/>
      <c r="JHI9" s="63"/>
      <c r="JHJ9" s="63"/>
      <c r="JHK9" s="63"/>
      <c r="JHL9" s="63"/>
      <c r="JHM9" s="63"/>
      <c r="JHN9" s="63"/>
      <c r="JHO9" s="63"/>
      <c r="JHP9" s="63"/>
      <c r="JHQ9" s="63"/>
      <c r="JHR9" s="63"/>
      <c r="JHS9" s="63"/>
      <c r="JHT9" s="63"/>
      <c r="JHU9" s="63"/>
      <c r="JHV9" s="63"/>
      <c r="JHW9" s="63"/>
      <c r="JHX9" s="63"/>
      <c r="JHY9" s="63"/>
      <c r="JHZ9" s="63"/>
      <c r="JIA9" s="63"/>
      <c r="JIB9" s="63"/>
      <c r="JIC9" s="63"/>
      <c r="JID9" s="63"/>
      <c r="JIE9" s="63"/>
      <c r="JIF9" s="63"/>
      <c r="JIG9" s="63"/>
      <c r="JIH9" s="63"/>
      <c r="JII9" s="63"/>
      <c r="JIJ9" s="63"/>
      <c r="JIK9" s="63"/>
      <c r="JIL9" s="63"/>
      <c r="JIM9" s="63"/>
      <c r="JIN9" s="63"/>
      <c r="JIO9" s="63"/>
      <c r="JIP9" s="63"/>
      <c r="JIQ9" s="63"/>
      <c r="JIR9" s="63"/>
      <c r="JIS9" s="63"/>
      <c r="JIT9" s="63"/>
      <c r="JIU9" s="63"/>
      <c r="JIV9" s="63"/>
      <c r="JIW9" s="63"/>
      <c r="JIX9" s="63"/>
      <c r="JIY9" s="63"/>
      <c r="JIZ9" s="63"/>
      <c r="JJA9" s="63"/>
      <c r="JJB9" s="63"/>
      <c r="JJC9" s="63"/>
      <c r="JJD9" s="63"/>
      <c r="JJE9" s="63"/>
      <c r="JJF9" s="63"/>
      <c r="JJG9" s="63"/>
      <c r="JJH9" s="63"/>
      <c r="JJI9" s="63"/>
      <c r="JJJ9" s="63"/>
      <c r="JJK9" s="63"/>
      <c r="JJL9" s="63"/>
      <c r="JJM9" s="63"/>
      <c r="JJN9" s="63"/>
      <c r="JJO9" s="63"/>
      <c r="JJP9" s="63"/>
      <c r="JJQ9" s="63"/>
      <c r="JJR9" s="63"/>
      <c r="JJS9" s="63"/>
      <c r="JJT9" s="63"/>
      <c r="JJU9" s="63"/>
      <c r="JJV9" s="63"/>
      <c r="JJW9" s="63"/>
      <c r="JJX9" s="63"/>
      <c r="JJY9" s="63"/>
      <c r="JJZ9" s="63"/>
      <c r="JKA9" s="63"/>
      <c r="JKB9" s="63"/>
      <c r="JKC9" s="63"/>
      <c r="JKD9" s="63"/>
      <c r="JKE9" s="63"/>
      <c r="JKF9" s="63"/>
      <c r="JKG9" s="63"/>
      <c r="JKH9" s="63"/>
      <c r="JKI9" s="63"/>
      <c r="JKJ9" s="63"/>
      <c r="JKK9" s="63"/>
      <c r="JKL9" s="63"/>
      <c r="JKM9" s="63"/>
      <c r="JKN9" s="63"/>
      <c r="JKO9" s="63"/>
      <c r="JKP9" s="63"/>
      <c r="JKQ9" s="63"/>
      <c r="JKR9" s="63"/>
      <c r="JKS9" s="63"/>
      <c r="JKT9" s="63"/>
      <c r="JKU9" s="63"/>
      <c r="JKV9" s="63"/>
      <c r="JKW9" s="63"/>
      <c r="JKX9" s="63"/>
      <c r="JKY9" s="63"/>
      <c r="JKZ9" s="63"/>
      <c r="JLA9" s="63"/>
      <c r="JLB9" s="63"/>
      <c r="JLC9" s="63"/>
      <c r="JLD9" s="63"/>
      <c r="JLE9" s="63"/>
      <c r="JLF9" s="63"/>
      <c r="JLG9" s="63"/>
      <c r="JLH9" s="63"/>
      <c r="JLI9" s="63"/>
      <c r="JLJ9" s="63"/>
      <c r="JLK9" s="63"/>
      <c r="JLL9" s="63"/>
      <c r="JLM9" s="63"/>
      <c r="JLN9" s="63"/>
      <c r="JLO9" s="63"/>
      <c r="JLP9" s="63"/>
      <c r="JLQ9" s="63"/>
      <c r="JLR9" s="63"/>
      <c r="JLS9" s="63"/>
      <c r="JLT9" s="63"/>
      <c r="JLU9" s="63"/>
      <c r="JLV9" s="63"/>
      <c r="JLW9" s="63"/>
      <c r="JLX9" s="63"/>
      <c r="JLY9" s="63"/>
      <c r="JLZ9" s="63"/>
      <c r="JMA9" s="63"/>
      <c r="JMB9" s="63"/>
      <c r="JMC9" s="63"/>
      <c r="JMD9" s="63"/>
      <c r="JME9" s="63"/>
      <c r="JMF9" s="63"/>
      <c r="JMG9" s="63"/>
      <c r="JMH9" s="63"/>
      <c r="JMI9" s="63"/>
      <c r="JMJ9" s="63"/>
      <c r="JMK9" s="63"/>
      <c r="JML9" s="63"/>
      <c r="JMM9" s="63"/>
      <c r="JMN9" s="63"/>
      <c r="JMO9" s="63"/>
      <c r="JMP9" s="63"/>
      <c r="JMQ9" s="63"/>
      <c r="JMR9" s="63"/>
      <c r="JMS9" s="63"/>
      <c r="JMT9" s="63"/>
      <c r="JMU9" s="63"/>
      <c r="JMV9" s="63"/>
      <c r="JMW9" s="63"/>
      <c r="JMX9" s="63"/>
      <c r="JMY9" s="63"/>
      <c r="JMZ9" s="63"/>
      <c r="JNA9" s="63"/>
      <c r="JNB9" s="63"/>
      <c r="JNC9" s="63"/>
      <c r="JND9" s="63"/>
      <c r="JNE9" s="63"/>
      <c r="JNF9" s="63"/>
      <c r="JNG9" s="63"/>
      <c r="JNH9" s="63"/>
      <c r="JNI9" s="63"/>
      <c r="JNJ9" s="63"/>
      <c r="JNK9" s="63"/>
      <c r="JNL9" s="63"/>
      <c r="JNM9" s="63"/>
      <c r="JNN9" s="63"/>
      <c r="JNO9" s="63"/>
      <c r="JNP9" s="63"/>
      <c r="JNQ9" s="63"/>
      <c r="JNR9" s="63"/>
      <c r="JNS9" s="63"/>
      <c r="JNT9" s="63"/>
      <c r="JNU9" s="63"/>
      <c r="JNV9" s="63"/>
      <c r="JNW9" s="63"/>
      <c r="JNX9" s="63"/>
      <c r="JNY9" s="63"/>
      <c r="JNZ9" s="63"/>
      <c r="JOA9" s="63"/>
      <c r="JOB9" s="63"/>
      <c r="JOC9" s="63"/>
      <c r="JOD9" s="63"/>
      <c r="JOE9" s="63"/>
      <c r="JOF9" s="63"/>
      <c r="JOG9" s="63"/>
      <c r="JOH9" s="63"/>
      <c r="JOI9" s="63"/>
      <c r="JOJ9" s="63"/>
      <c r="JOK9" s="63"/>
      <c r="JOL9" s="63"/>
      <c r="JOM9" s="63"/>
      <c r="JON9" s="63"/>
      <c r="JOO9" s="63"/>
      <c r="JOP9" s="63"/>
      <c r="JOQ9" s="63"/>
      <c r="JOR9" s="63"/>
      <c r="JOS9" s="63"/>
      <c r="JOT9" s="63"/>
      <c r="JOU9" s="63"/>
      <c r="JOV9" s="63"/>
      <c r="JOW9" s="63"/>
      <c r="JOX9" s="63"/>
      <c r="JOY9" s="63"/>
      <c r="JOZ9" s="63"/>
      <c r="JPA9" s="63"/>
      <c r="JPB9" s="63"/>
      <c r="JPC9" s="63"/>
      <c r="JPD9" s="63"/>
      <c r="JPE9" s="63"/>
      <c r="JPF9" s="63"/>
      <c r="JPG9" s="63"/>
      <c r="JPH9" s="63"/>
      <c r="JPI9" s="63"/>
      <c r="JPJ9" s="63"/>
      <c r="JPK9" s="63"/>
      <c r="JPL9" s="63"/>
      <c r="JPM9" s="63"/>
      <c r="JPN9" s="63"/>
      <c r="JPO9" s="63"/>
      <c r="JPP9" s="63"/>
      <c r="JPQ9" s="63"/>
      <c r="JPR9" s="63"/>
      <c r="JPS9" s="63"/>
      <c r="JPT9" s="63"/>
      <c r="JPU9" s="63"/>
      <c r="JPV9" s="63"/>
      <c r="JPW9" s="63"/>
      <c r="JPX9" s="63"/>
      <c r="JPY9" s="63"/>
      <c r="JPZ9" s="63"/>
      <c r="JQA9" s="63"/>
      <c r="JQB9" s="63"/>
      <c r="JQC9" s="63"/>
      <c r="JQD9" s="63"/>
      <c r="JQE9" s="63"/>
      <c r="JQF9" s="63"/>
      <c r="JQG9" s="63"/>
      <c r="JQH9" s="63"/>
      <c r="JQI9" s="63"/>
      <c r="JQJ9" s="63"/>
      <c r="JQK9" s="63"/>
      <c r="JQL9" s="63"/>
      <c r="JQM9" s="63"/>
      <c r="JQN9" s="63"/>
      <c r="JQO9" s="63"/>
      <c r="JQP9" s="63"/>
      <c r="JQQ9" s="63"/>
      <c r="JQR9" s="63"/>
      <c r="JQS9" s="63"/>
      <c r="JQT9" s="63"/>
      <c r="JQU9" s="63"/>
      <c r="JQV9" s="63"/>
      <c r="JQW9" s="63"/>
      <c r="JQX9" s="63"/>
      <c r="JQY9" s="63"/>
      <c r="JQZ9" s="63"/>
      <c r="JRA9" s="63"/>
      <c r="JRB9" s="63"/>
      <c r="JRC9" s="63"/>
      <c r="JRD9" s="63"/>
      <c r="JRE9" s="63"/>
      <c r="JRF9" s="63"/>
      <c r="JRG9" s="63"/>
      <c r="JRH9" s="63"/>
      <c r="JRI9" s="63"/>
      <c r="JRJ9" s="63"/>
      <c r="JRK9" s="63"/>
      <c r="JRL9" s="63"/>
      <c r="JRM9" s="63"/>
      <c r="JRN9" s="63"/>
      <c r="JRO9" s="63"/>
      <c r="JRP9" s="63"/>
      <c r="JRQ9" s="63"/>
      <c r="JRR9" s="63"/>
      <c r="JRS9" s="63"/>
      <c r="JRT9" s="63"/>
      <c r="JRU9" s="63"/>
      <c r="JRV9" s="63"/>
      <c r="JRW9" s="63"/>
      <c r="JRX9" s="63"/>
      <c r="JRY9" s="63"/>
      <c r="JRZ9" s="63"/>
      <c r="JSA9" s="63"/>
      <c r="JSB9" s="63"/>
      <c r="JSC9" s="63"/>
      <c r="JSD9" s="63"/>
      <c r="JSE9" s="63"/>
      <c r="JSF9" s="63"/>
      <c r="JSG9" s="63"/>
      <c r="JSH9" s="63"/>
      <c r="JSI9" s="63"/>
      <c r="JSJ9" s="63"/>
      <c r="JSK9" s="63"/>
      <c r="JSL9" s="63"/>
      <c r="JSM9" s="63"/>
      <c r="JSN9" s="63"/>
      <c r="JSO9" s="63"/>
      <c r="JSP9" s="63"/>
      <c r="JSQ9" s="63"/>
      <c r="JSR9" s="63"/>
      <c r="JSS9" s="63"/>
      <c r="JST9" s="63"/>
      <c r="JSU9" s="63"/>
      <c r="JSV9" s="63"/>
      <c r="JSW9" s="63"/>
      <c r="JSX9" s="63"/>
      <c r="JSY9" s="63"/>
      <c r="JSZ9" s="63"/>
      <c r="JTA9" s="63"/>
      <c r="JTB9" s="63"/>
      <c r="JTC9" s="63"/>
      <c r="JTD9" s="63"/>
      <c r="JTE9" s="63"/>
      <c r="JTF9" s="63"/>
      <c r="JTG9" s="63"/>
      <c r="JTH9" s="63"/>
      <c r="JTI9" s="63"/>
      <c r="JTJ9" s="63"/>
      <c r="JTK9" s="63"/>
      <c r="JTL9" s="63"/>
      <c r="JTM9" s="63"/>
      <c r="JTN9" s="63"/>
      <c r="JTO9" s="63"/>
      <c r="JTP9" s="63"/>
      <c r="JTQ9" s="63"/>
      <c r="JTR9" s="63"/>
      <c r="JTS9" s="63"/>
      <c r="JTT9" s="63"/>
      <c r="JTU9" s="63"/>
      <c r="JTV9" s="63"/>
      <c r="JTW9" s="63"/>
      <c r="JTX9" s="63"/>
      <c r="JTY9" s="63"/>
      <c r="JTZ9" s="63"/>
      <c r="JUA9" s="63"/>
      <c r="JUB9" s="63"/>
      <c r="JUC9" s="63"/>
      <c r="JUD9" s="63"/>
      <c r="JUE9" s="63"/>
      <c r="JUF9" s="63"/>
      <c r="JUG9" s="63"/>
      <c r="JUH9" s="63"/>
      <c r="JUI9" s="63"/>
      <c r="JUJ9" s="63"/>
      <c r="JUK9" s="63"/>
      <c r="JUL9" s="63"/>
      <c r="JUM9" s="63"/>
      <c r="JUN9" s="63"/>
      <c r="JUO9" s="63"/>
      <c r="JUP9" s="63"/>
      <c r="JUQ9" s="63"/>
      <c r="JUR9" s="63"/>
      <c r="JUS9" s="63"/>
      <c r="JUT9" s="63"/>
      <c r="JUU9" s="63"/>
      <c r="JUV9" s="63"/>
      <c r="JUW9" s="63"/>
      <c r="JUX9" s="63"/>
      <c r="JUY9" s="63"/>
      <c r="JUZ9" s="63"/>
      <c r="JVA9" s="63"/>
      <c r="JVB9" s="63"/>
      <c r="JVC9" s="63"/>
      <c r="JVD9" s="63"/>
      <c r="JVE9" s="63"/>
      <c r="JVF9" s="63"/>
      <c r="JVG9" s="63"/>
      <c r="JVH9" s="63"/>
      <c r="JVI9" s="63"/>
      <c r="JVJ9" s="63"/>
      <c r="JVK9" s="63"/>
      <c r="JVL9" s="63"/>
      <c r="JVM9" s="63"/>
      <c r="JVN9" s="63"/>
      <c r="JVO9" s="63"/>
      <c r="JVP9" s="63"/>
      <c r="JVQ9" s="63"/>
      <c r="JVR9" s="63"/>
      <c r="JVS9" s="63"/>
      <c r="JVT9" s="63"/>
      <c r="JVU9" s="63"/>
      <c r="JVV9" s="63"/>
      <c r="JVW9" s="63"/>
      <c r="JVX9" s="63"/>
      <c r="JVY9" s="63"/>
      <c r="JVZ9" s="63"/>
      <c r="JWA9" s="63"/>
      <c r="JWB9" s="63"/>
      <c r="JWC9" s="63"/>
      <c r="JWD9" s="63"/>
      <c r="JWE9" s="63"/>
      <c r="JWF9" s="63"/>
      <c r="JWG9" s="63"/>
      <c r="JWH9" s="63"/>
      <c r="JWI9" s="63"/>
      <c r="JWJ9" s="63"/>
      <c r="JWK9" s="63"/>
      <c r="JWL9" s="63"/>
      <c r="JWM9" s="63"/>
      <c r="JWN9" s="63"/>
      <c r="JWO9" s="63"/>
      <c r="JWP9" s="63"/>
      <c r="JWQ9" s="63"/>
      <c r="JWR9" s="63"/>
      <c r="JWS9" s="63"/>
      <c r="JWT9" s="63"/>
      <c r="JWU9" s="63"/>
      <c r="JWV9" s="63"/>
      <c r="JWW9" s="63"/>
      <c r="JWX9" s="63"/>
      <c r="JWY9" s="63"/>
      <c r="JWZ9" s="63"/>
      <c r="JXA9" s="63"/>
      <c r="JXB9" s="63"/>
      <c r="JXC9" s="63"/>
      <c r="JXD9" s="63"/>
      <c r="JXE9" s="63"/>
      <c r="JXF9" s="63"/>
      <c r="JXG9" s="63"/>
      <c r="JXH9" s="63"/>
      <c r="JXI9" s="63"/>
      <c r="JXJ9" s="63"/>
      <c r="JXK9" s="63"/>
      <c r="JXL9" s="63"/>
      <c r="JXM9" s="63"/>
      <c r="JXN9" s="63"/>
      <c r="JXO9" s="63"/>
      <c r="JXP9" s="63"/>
      <c r="JXQ9" s="63"/>
      <c r="JXR9" s="63"/>
      <c r="JXS9" s="63"/>
      <c r="JXT9" s="63"/>
      <c r="JXU9" s="63"/>
      <c r="JXV9" s="63"/>
      <c r="JXW9" s="63"/>
      <c r="JXX9" s="63"/>
      <c r="JXY9" s="63"/>
      <c r="JXZ9" s="63"/>
      <c r="JYA9" s="63"/>
      <c r="JYB9" s="63"/>
      <c r="JYC9" s="63"/>
      <c r="JYD9" s="63"/>
      <c r="JYE9" s="63"/>
      <c r="JYF9" s="63"/>
      <c r="JYG9" s="63"/>
      <c r="JYH9" s="63"/>
      <c r="JYI9" s="63"/>
      <c r="JYJ9" s="63"/>
      <c r="JYK9" s="63"/>
      <c r="JYL9" s="63"/>
      <c r="JYM9" s="63"/>
      <c r="JYN9" s="63"/>
      <c r="JYO9" s="63"/>
      <c r="JYP9" s="63"/>
      <c r="JYQ9" s="63"/>
      <c r="JYR9" s="63"/>
      <c r="JYS9" s="63"/>
      <c r="JYT9" s="63"/>
      <c r="JYU9" s="63"/>
      <c r="JYV9" s="63"/>
      <c r="JYW9" s="63"/>
      <c r="JYX9" s="63"/>
      <c r="JYY9" s="63"/>
      <c r="JYZ9" s="63"/>
      <c r="JZA9" s="63"/>
      <c r="JZB9" s="63"/>
      <c r="JZC9" s="63"/>
      <c r="JZD9" s="63"/>
      <c r="JZE9" s="63"/>
      <c r="JZF9" s="63"/>
      <c r="JZG9" s="63"/>
      <c r="JZH9" s="63"/>
      <c r="JZI9" s="63"/>
      <c r="JZJ9" s="63"/>
      <c r="JZK9" s="63"/>
      <c r="JZL9" s="63"/>
      <c r="JZM9" s="63"/>
      <c r="JZN9" s="63"/>
      <c r="JZO9" s="63"/>
      <c r="JZP9" s="63"/>
      <c r="JZQ9" s="63"/>
      <c r="JZR9" s="63"/>
      <c r="JZS9" s="63"/>
      <c r="JZT9" s="63"/>
      <c r="JZU9" s="63"/>
      <c r="JZV9" s="63"/>
      <c r="JZW9" s="63"/>
      <c r="JZX9" s="63"/>
      <c r="JZY9" s="63"/>
      <c r="JZZ9" s="63"/>
      <c r="KAA9" s="63"/>
      <c r="KAB9" s="63"/>
      <c r="KAC9" s="63"/>
      <c r="KAD9" s="63"/>
      <c r="KAE9" s="63"/>
      <c r="KAF9" s="63"/>
      <c r="KAG9" s="63"/>
      <c r="KAH9" s="63"/>
      <c r="KAI9" s="63"/>
      <c r="KAJ9" s="63"/>
      <c r="KAK9" s="63"/>
      <c r="KAL9" s="63"/>
      <c r="KAM9" s="63"/>
      <c r="KAN9" s="63"/>
      <c r="KAO9" s="63"/>
      <c r="KAP9" s="63"/>
      <c r="KAQ9" s="63"/>
      <c r="KAR9" s="63"/>
      <c r="KAS9" s="63"/>
      <c r="KAT9" s="63"/>
      <c r="KAU9" s="63"/>
      <c r="KAV9" s="63"/>
      <c r="KAW9" s="63"/>
      <c r="KAX9" s="63"/>
      <c r="KAY9" s="63"/>
      <c r="KAZ9" s="63"/>
      <c r="KBA9" s="63"/>
      <c r="KBB9" s="63"/>
      <c r="KBC9" s="63"/>
      <c r="KBD9" s="63"/>
      <c r="KBE9" s="63"/>
      <c r="KBF9" s="63"/>
      <c r="KBG9" s="63"/>
      <c r="KBH9" s="63"/>
      <c r="KBI9" s="63"/>
      <c r="KBJ9" s="63"/>
      <c r="KBK9" s="63"/>
      <c r="KBL9" s="63"/>
      <c r="KBM9" s="63"/>
      <c r="KBN9" s="63"/>
      <c r="KBO9" s="63"/>
      <c r="KBP9" s="63"/>
      <c r="KBQ9" s="63"/>
      <c r="KBR9" s="63"/>
      <c r="KBS9" s="63"/>
      <c r="KBT9" s="63"/>
      <c r="KBU9" s="63"/>
      <c r="KBV9" s="63"/>
      <c r="KBW9" s="63"/>
      <c r="KBX9" s="63"/>
      <c r="KBY9" s="63"/>
      <c r="KBZ9" s="63"/>
      <c r="KCA9" s="63"/>
      <c r="KCB9" s="63"/>
      <c r="KCC9" s="63"/>
      <c r="KCD9" s="63"/>
      <c r="KCE9" s="63"/>
      <c r="KCF9" s="63"/>
      <c r="KCG9" s="63"/>
      <c r="KCH9" s="63"/>
      <c r="KCI9" s="63"/>
      <c r="KCJ9" s="63"/>
      <c r="KCK9" s="63"/>
      <c r="KCL9" s="63"/>
      <c r="KCM9" s="63"/>
      <c r="KCN9" s="63"/>
      <c r="KCO9" s="63"/>
      <c r="KCP9" s="63"/>
      <c r="KCQ9" s="63"/>
      <c r="KCR9" s="63"/>
      <c r="KCS9" s="63"/>
      <c r="KCT9" s="63"/>
      <c r="KCU9" s="63"/>
      <c r="KCV9" s="63"/>
      <c r="KCW9" s="63"/>
      <c r="KCX9" s="63"/>
      <c r="KCY9" s="63"/>
      <c r="KCZ9" s="63"/>
      <c r="KDA9" s="63"/>
      <c r="KDB9" s="63"/>
      <c r="KDC9" s="63"/>
      <c r="KDD9" s="63"/>
      <c r="KDE9" s="63"/>
      <c r="KDF9" s="63"/>
      <c r="KDG9" s="63"/>
      <c r="KDH9" s="63"/>
      <c r="KDI9" s="63"/>
      <c r="KDJ9" s="63"/>
      <c r="KDK9" s="63"/>
      <c r="KDL9" s="63"/>
      <c r="KDM9" s="63"/>
      <c r="KDN9" s="63"/>
      <c r="KDO9" s="63"/>
      <c r="KDP9" s="63"/>
      <c r="KDQ9" s="63"/>
      <c r="KDR9" s="63"/>
      <c r="KDS9" s="63"/>
      <c r="KDT9" s="63"/>
      <c r="KDU9" s="63"/>
      <c r="KDV9" s="63"/>
      <c r="KDW9" s="63"/>
      <c r="KDX9" s="63"/>
      <c r="KDY9" s="63"/>
      <c r="KDZ9" s="63"/>
      <c r="KEA9" s="63"/>
      <c r="KEB9" s="63"/>
      <c r="KEC9" s="63"/>
      <c r="KED9" s="63"/>
      <c r="KEE9" s="63"/>
      <c r="KEF9" s="63"/>
      <c r="KEG9" s="63"/>
      <c r="KEH9" s="63"/>
      <c r="KEI9" s="63"/>
      <c r="KEJ9" s="63"/>
      <c r="KEK9" s="63"/>
      <c r="KEL9" s="63"/>
      <c r="KEM9" s="63"/>
      <c r="KEN9" s="63"/>
      <c r="KEO9" s="63"/>
      <c r="KEP9" s="63"/>
      <c r="KEQ9" s="63"/>
      <c r="KER9" s="63"/>
      <c r="KES9" s="63"/>
      <c r="KET9" s="63"/>
      <c r="KEU9" s="63"/>
      <c r="KEV9" s="63"/>
      <c r="KEW9" s="63"/>
      <c r="KEX9" s="63"/>
      <c r="KEY9" s="63"/>
      <c r="KEZ9" s="63"/>
      <c r="KFA9" s="63"/>
      <c r="KFB9" s="63"/>
      <c r="KFC9" s="63"/>
      <c r="KFD9" s="63"/>
      <c r="KFE9" s="63"/>
      <c r="KFF9" s="63"/>
      <c r="KFG9" s="63"/>
      <c r="KFH9" s="63"/>
      <c r="KFI9" s="63"/>
      <c r="KFJ9" s="63"/>
      <c r="KFK9" s="63"/>
      <c r="KFL9" s="63"/>
      <c r="KFM9" s="63"/>
      <c r="KFN9" s="63"/>
      <c r="KFO9" s="63"/>
      <c r="KFP9" s="63"/>
      <c r="KFQ9" s="63"/>
      <c r="KFR9" s="63"/>
      <c r="KFS9" s="63"/>
      <c r="KFT9" s="63"/>
      <c r="KFU9" s="63"/>
      <c r="KFV9" s="63"/>
      <c r="KFW9" s="63"/>
      <c r="KFX9" s="63"/>
      <c r="KFY9" s="63"/>
      <c r="KFZ9" s="63"/>
      <c r="KGA9" s="63"/>
      <c r="KGB9" s="63"/>
      <c r="KGC9" s="63"/>
      <c r="KGD9" s="63"/>
      <c r="KGE9" s="63"/>
      <c r="KGF9" s="63"/>
      <c r="KGG9" s="63"/>
      <c r="KGH9" s="63"/>
      <c r="KGI9" s="63"/>
      <c r="KGJ9" s="63"/>
      <c r="KGK9" s="63"/>
      <c r="KGL9" s="63"/>
      <c r="KGM9" s="63"/>
      <c r="KGN9" s="63"/>
      <c r="KGO9" s="63"/>
      <c r="KGP9" s="63"/>
      <c r="KGQ9" s="63"/>
      <c r="KGR9" s="63"/>
      <c r="KGS9" s="63"/>
      <c r="KGT9" s="63"/>
      <c r="KGU9" s="63"/>
      <c r="KGV9" s="63"/>
      <c r="KGW9" s="63"/>
      <c r="KGX9" s="63"/>
      <c r="KGY9" s="63"/>
      <c r="KGZ9" s="63"/>
      <c r="KHA9" s="63"/>
      <c r="KHB9" s="63"/>
      <c r="KHC9" s="63"/>
      <c r="KHD9" s="63"/>
      <c r="KHE9" s="63"/>
      <c r="KHF9" s="63"/>
      <c r="KHG9" s="63"/>
      <c r="KHH9" s="63"/>
      <c r="KHI9" s="63"/>
      <c r="KHJ9" s="63"/>
      <c r="KHK9" s="63"/>
      <c r="KHL9" s="63"/>
      <c r="KHM9" s="63"/>
      <c r="KHN9" s="63"/>
      <c r="KHO9" s="63"/>
      <c r="KHP9" s="63"/>
      <c r="KHQ9" s="63"/>
      <c r="KHR9" s="63"/>
      <c r="KHS9" s="63"/>
      <c r="KHT9" s="63"/>
      <c r="KHU9" s="63"/>
      <c r="KHV9" s="63"/>
      <c r="KHW9" s="63"/>
      <c r="KHX9" s="63"/>
      <c r="KHY9" s="63"/>
      <c r="KHZ9" s="63"/>
      <c r="KIA9" s="63"/>
      <c r="KIB9" s="63"/>
      <c r="KIC9" s="63"/>
      <c r="KID9" s="63"/>
      <c r="KIE9" s="63"/>
      <c r="KIF9" s="63"/>
      <c r="KIG9" s="63"/>
      <c r="KIH9" s="63"/>
      <c r="KII9" s="63"/>
      <c r="KIJ9" s="63"/>
      <c r="KIK9" s="63"/>
      <c r="KIL9" s="63"/>
      <c r="KIM9" s="63"/>
      <c r="KIN9" s="63"/>
      <c r="KIO9" s="63"/>
      <c r="KIP9" s="63"/>
      <c r="KIQ9" s="63"/>
      <c r="KIR9" s="63"/>
      <c r="KIS9" s="63"/>
      <c r="KIT9" s="63"/>
      <c r="KIU9" s="63"/>
      <c r="KIV9" s="63"/>
      <c r="KIW9" s="63"/>
      <c r="KIX9" s="63"/>
      <c r="KIY9" s="63"/>
      <c r="KIZ9" s="63"/>
      <c r="KJA9" s="63"/>
      <c r="KJB9" s="63"/>
      <c r="KJC9" s="63"/>
      <c r="KJD9" s="63"/>
      <c r="KJE9" s="63"/>
      <c r="KJF9" s="63"/>
      <c r="KJG9" s="63"/>
      <c r="KJH9" s="63"/>
      <c r="KJI9" s="63"/>
      <c r="KJJ9" s="63"/>
      <c r="KJK9" s="63"/>
      <c r="KJL9" s="63"/>
      <c r="KJM9" s="63"/>
      <c r="KJN9" s="63"/>
      <c r="KJO9" s="63"/>
      <c r="KJP9" s="63"/>
      <c r="KJQ9" s="63"/>
      <c r="KJR9" s="63"/>
      <c r="KJS9" s="63"/>
      <c r="KJT9" s="63"/>
      <c r="KJU9" s="63"/>
      <c r="KJV9" s="63"/>
      <c r="KJW9" s="63"/>
      <c r="KJX9" s="63"/>
      <c r="KJY9" s="63"/>
      <c r="KJZ9" s="63"/>
      <c r="KKA9" s="63"/>
      <c r="KKB9" s="63"/>
      <c r="KKC9" s="63"/>
      <c r="KKD9" s="63"/>
      <c r="KKE9" s="63"/>
      <c r="KKF9" s="63"/>
      <c r="KKG9" s="63"/>
      <c r="KKH9" s="63"/>
      <c r="KKI9" s="63"/>
      <c r="KKJ9" s="63"/>
      <c r="KKK9" s="63"/>
      <c r="KKL9" s="63"/>
      <c r="KKM9" s="63"/>
      <c r="KKN9" s="63"/>
      <c r="KKO9" s="63"/>
      <c r="KKP9" s="63"/>
      <c r="KKQ9" s="63"/>
      <c r="KKR9" s="63"/>
      <c r="KKS9" s="63"/>
      <c r="KKT9" s="63"/>
      <c r="KKU9" s="63"/>
      <c r="KKV9" s="63"/>
      <c r="KKW9" s="63"/>
      <c r="KKX9" s="63"/>
      <c r="KKY9" s="63"/>
      <c r="KKZ9" s="63"/>
      <c r="KLA9" s="63"/>
      <c r="KLB9" s="63"/>
      <c r="KLC9" s="63"/>
      <c r="KLD9" s="63"/>
      <c r="KLE9" s="63"/>
      <c r="KLF9" s="63"/>
      <c r="KLG9" s="63"/>
      <c r="KLH9" s="63"/>
      <c r="KLI9" s="63"/>
      <c r="KLJ9" s="63"/>
      <c r="KLK9" s="63"/>
      <c r="KLL9" s="63"/>
      <c r="KLM9" s="63"/>
      <c r="KLN9" s="63"/>
      <c r="KLO9" s="63"/>
      <c r="KLP9" s="63"/>
      <c r="KLQ9" s="63"/>
      <c r="KLR9" s="63"/>
      <c r="KLS9" s="63"/>
      <c r="KLT9" s="63"/>
      <c r="KLU9" s="63"/>
      <c r="KLV9" s="63"/>
      <c r="KLW9" s="63"/>
      <c r="KLX9" s="63"/>
      <c r="KLY9" s="63"/>
      <c r="KLZ9" s="63"/>
      <c r="KMA9" s="63"/>
      <c r="KMB9" s="63"/>
      <c r="KMC9" s="63"/>
      <c r="KMD9" s="63"/>
      <c r="KME9" s="63"/>
      <c r="KMF9" s="63"/>
      <c r="KMG9" s="63"/>
      <c r="KMH9" s="63"/>
      <c r="KMI9" s="63"/>
      <c r="KMJ9" s="63"/>
      <c r="KMK9" s="63"/>
      <c r="KML9" s="63"/>
      <c r="KMM9" s="63"/>
      <c r="KMN9" s="63"/>
      <c r="KMO9" s="63"/>
      <c r="KMP9" s="63"/>
      <c r="KMQ9" s="63"/>
      <c r="KMR9" s="63"/>
      <c r="KMS9" s="63"/>
      <c r="KMT9" s="63"/>
      <c r="KMU9" s="63"/>
      <c r="KMV9" s="63"/>
      <c r="KMW9" s="63"/>
      <c r="KMX9" s="63"/>
      <c r="KMY9" s="63"/>
      <c r="KMZ9" s="63"/>
      <c r="KNA9" s="63"/>
      <c r="KNB9" s="63"/>
      <c r="KNC9" s="63"/>
      <c r="KND9" s="63"/>
      <c r="KNE9" s="63"/>
      <c r="KNF9" s="63"/>
      <c r="KNG9" s="63"/>
      <c r="KNH9" s="63"/>
      <c r="KNI9" s="63"/>
      <c r="KNJ9" s="63"/>
      <c r="KNK9" s="63"/>
      <c r="KNL9" s="63"/>
      <c r="KNM9" s="63"/>
      <c r="KNN9" s="63"/>
      <c r="KNO9" s="63"/>
      <c r="KNP9" s="63"/>
      <c r="KNQ9" s="63"/>
      <c r="KNR9" s="63"/>
      <c r="KNS9" s="63"/>
      <c r="KNT9" s="63"/>
      <c r="KNU9" s="63"/>
      <c r="KNV9" s="63"/>
      <c r="KNW9" s="63"/>
      <c r="KNX9" s="63"/>
      <c r="KNY9" s="63"/>
      <c r="KNZ9" s="63"/>
      <c r="KOA9" s="63"/>
      <c r="KOB9" s="63"/>
      <c r="KOC9" s="63"/>
      <c r="KOD9" s="63"/>
      <c r="KOE9" s="63"/>
      <c r="KOF9" s="63"/>
      <c r="KOG9" s="63"/>
      <c r="KOH9" s="63"/>
      <c r="KOI9" s="63"/>
      <c r="KOJ9" s="63"/>
      <c r="KOK9" s="63"/>
      <c r="KOL9" s="63"/>
      <c r="KOM9" s="63"/>
      <c r="KON9" s="63"/>
      <c r="KOO9" s="63"/>
      <c r="KOP9" s="63"/>
      <c r="KOQ9" s="63"/>
      <c r="KOR9" s="63"/>
      <c r="KOS9" s="63"/>
      <c r="KOT9" s="63"/>
      <c r="KOU9" s="63"/>
      <c r="KOV9" s="63"/>
      <c r="KOW9" s="63"/>
      <c r="KOX9" s="63"/>
      <c r="KOY9" s="63"/>
      <c r="KOZ9" s="63"/>
      <c r="KPA9" s="63"/>
      <c r="KPB9" s="63"/>
      <c r="KPC9" s="63"/>
      <c r="KPD9" s="63"/>
      <c r="KPE9" s="63"/>
      <c r="KPF9" s="63"/>
      <c r="KPG9" s="63"/>
      <c r="KPH9" s="63"/>
      <c r="KPI9" s="63"/>
      <c r="KPJ9" s="63"/>
      <c r="KPK9" s="63"/>
      <c r="KPL9" s="63"/>
      <c r="KPM9" s="63"/>
      <c r="KPN9" s="63"/>
      <c r="KPO9" s="63"/>
      <c r="KPP9" s="63"/>
      <c r="KPQ9" s="63"/>
      <c r="KPR9" s="63"/>
      <c r="KPS9" s="63"/>
      <c r="KPT9" s="63"/>
      <c r="KPU9" s="63"/>
      <c r="KPV9" s="63"/>
      <c r="KPW9" s="63"/>
      <c r="KPX9" s="63"/>
      <c r="KPY9" s="63"/>
      <c r="KPZ9" s="63"/>
      <c r="KQA9" s="63"/>
      <c r="KQB9" s="63"/>
      <c r="KQC9" s="63"/>
      <c r="KQD9" s="63"/>
      <c r="KQE9" s="63"/>
      <c r="KQF9" s="63"/>
      <c r="KQG9" s="63"/>
      <c r="KQH9" s="63"/>
      <c r="KQI9" s="63"/>
      <c r="KQJ9" s="63"/>
      <c r="KQK9" s="63"/>
      <c r="KQL9" s="63"/>
      <c r="KQM9" s="63"/>
      <c r="KQN9" s="63"/>
      <c r="KQO9" s="63"/>
      <c r="KQP9" s="63"/>
      <c r="KQQ9" s="63"/>
      <c r="KQR9" s="63"/>
      <c r="KQS9" s="63"/>
      <c r="KQT9" s="63"/>
      <c r="KQU9" s="63"/>
      <c r="KQV9" s="63"/>
      <c r="KQW9" s="63"/>
      <c r="KQX9" s="63"/>
      <c r="KQY9" s="63"/>
      <c r="KQZ9" s="63"/>
      <c r="KRA9" s="63"/>
      <c r="KRB9" s="63"/>
      <c r="KRC9" s="63"/>
      <c r="KRD9" s="63"/>
      <c r="KRE9" s="63"/>
      <c r="KRF9" s="63"/>
      <c r="KRG9" s="63"/>
      <c r="KRH9" s="63"/>
      <c r="KRI9" s="63"/>
      <c r="KRJ9" s="63"/>
      <c r="KRK9" s="63"/>
      <c r="KRL9" s="63"/>
      <c r="KRM9" s="63"/>
      <c r="KRN9" s="63"/>
      <c r="KRO9" s="63"/>
      <c r="KRP9" s="63"/>
      <c r="KRQ9" s="63"/>
      <c r="KRR9" s="63"/>
      <c r="KRS9" s="63"/>
      <c r="KRT9" s="63"/>
      <c r="KRU9" s="63"/>
      <c r="KRV9" s="63"/>
      <c r="KRW9" s="63"/>
      <c r="KRX9" s="63"/>
      <c r="KRY9" s="63"/>
      <c r="KRZ9" s="63"/>
      <c r="KSA9" s="63"/>
      <c r="KSB9" s="63"/>
      <c r="KSC9" s="63"/>
      <c r="KSD9" s="63"/>
      <c r="KSE9" s="63"/>
      <c r="KSF9" s="63"/>
      <c r="KSG9" s="63"/>
      <c r="KSH9" s="63"/>
      <c r="KSI9" s="63"/>
      <c r="KSJ9" s="63"/>
      <c r="KSK9" s="63"/>
      <c r="KSL9" s="63"/>
      <c r="KSM9" s="63"/>
      <c r="KSN9" s="63"/>
      <c r="KSO9" s="63"/>
      <c r="KSP9" s="63"/>
      <c r="KSQ9" s="63"/>
      <c r="KSR9" s="63"/>
      <c r="KSS9" s="63"/>
      <c r="KST9" s="63"/>
      <c r="KSU9" s="63"/>
      <c r="KSV9" s="63"/>
      <c r="KSW9" s="63"/>
      <c r="KSX9" s="63"/>
      <c r="KSY9" s="63"/>
      <c r="KSZ9" s="63"/>
      <c r="KTA9" s="63"/>
      <c r="KTB9" s="63"/>
      <c r="KTC9" s="63"/>
      <c r="KTD9" s="63"/>
      <c r="KTE9" s="63"/>
      <c r="KTF9" s="63"/>
      <c r="KTG9" s="63"/>
      <c r="KTH9" s="63"/>
      <c r="KTI9" s="63"/>
      <c r="KTJ9" s="63"/>
      <c r="KTK9" s="63"/>
      <c r="KTL9" s="63"/>
      <c r="KTM9" s="63"/>
      <c r="KTN9" s="63"/>
      <c r="KTO9" s="63"/>
      <c r="KTP9" s="63"/>
      <c r="KTQ9" s="63"/>
      <c r="KTR9" s="63"/>
      <c r="KTS9" s="63"/>
      <c r="KTT9" s="63"/>
      <c r="KTU9" s="63"/>
      <c r="KTV9" s="63"/>
      <c r="KTW9" s="63"/>
      <c r="KTX9" s="63"/>
      <c r="KTY9" s="63"/>
      <c r="KTZ9" s="63"/>
      <c r="KUA9" s="63"/>
      <c r="KUB9" s="63"/>
      <c r="KUC9" s="63"/>
      <c r="KUD9" s="63"/>
      <c r="KUE9" s="63"/>
      <c r="KUF9" s="63"/>
      <c r="KUG9" s="63"/>
      <c r="KUH9" s="63"/>
      <c r="KUI9" s="63"/>
      <c r="KUJ9" s="63"/>
      <c r="KUK9" s="63"/>
      <c r="KUL9" s="63"/>
      <c r="KUM9" s="63"/>
      <c r="KUN9" s="63"/>
      <c r="KUO9" s="63"/>
      <c r="KUP9" s="63"/>
      <c r="KUQ9" s="63"/>
      <c r="KUR9" s="63"/>
      <c r="KUS9" s="63"/>
      <c r="KUT9" s="63"/>
      <c r="KUU9" s="63"/>
      <c r="KUV9" s="63"/>
      <c r="KUW9" s="63"/>
      <c r="KUX9" s="63"/>
      <c r="KUY9" s="63"/>
      <c r="KUZ9" s="63"/>
      <c r="KVA9" s="63"/>
      <c r="KVB9" s="63"/>
      <c r="KVC9" s="63"/>
      <c r="KVD9" s="63"/>
      <c r="KVE9" s="63"/>
      <c r="KVF9" s="63"/>
      <c r="KVG9" s="63"/>
      <c r="KVH9" s="63"/>
      <c r="KVI9" s="63"/>
      <c r="KVJ9" s="63"/>
      <c r="KVK9" s="63"/>
      <c r="KVL9" s="63"/>
      <c r="KVM9" s="63"/>
      <c r="KVN9" s="63"/>
      <c r="KVO9" s="63"/>
      <c r="KVP9" s="63"/>
      <c r="KVQ9" s="63"/>
      <c r="KVR9" s="63"/>
      <c r="KVS9" s="63"/>
      <c r="KVT9" s="63"/>
      <c r="KVU9" s="63"/>
      <c r="KVV9" s="63"/>
      <c r="KVW9" s="63"/>
      <c r="KVX9" s="63"/>
      <c r="KVY9" s="63"/>
      <c r="KVZ9" s="63"/>
      <c r="KWA9" s="63"/>
      <c r="KWB9" s="63"/>
      <c r="KWC9" s="63"/>
      <c r="KWD9" s="63"/>
      <c r="KWE9" s="63"/>
      <c r="KWF9" s="63"/>
      <c r="KWG9" s="63"/>
      <c r="KWH9" s="63"/>
      <c r="KWI9" s="63"/>
      <c r="KWJ9" s="63"/>
      <c r="KWK9" s="63"/>
      <c r="KWL9" s="63"/>
      <c r="KWM9" s="63"/>
      <c r="KWN9" s="63"/>
      <c r="KWO9" s="63"/>
      <c r="KWP9" s="63"/>
      <c r="KWQ9" s="63"/>
      <c r="KWR9" s="63"/>
      <c r="KWS9" s="63"/>
      <c r="KWT9" s="63"/>
      <c r="KWU9" s="63"/>
      <c r="KWV9" s="63"/>
      <c r="KWW9" s="63"/>
      <c r="KWX9" s="63"/>
      <c r="KWY9" s="63"/>
      <c r="KWZ9" s="63"/>
      <c r="KXA9" s="63"/>
      <c r="KXB9" s="63"/>
      <c r="KXC9" s="63"/>
      <c r="KXD9" s="63"/>
      <c r="KXE9" s="63"/>
      <c r="KXF9" s="63"/>
      <c r="KXG9" s="63"/>
      <c r="KXH9" s="63"/>
      <c r="KXI9" s="63"/>
      <c r="KXJ9" s="63"/>
      <c r="KXK9" s="63"/>
      <c r="KXL9" s="63"/>
      <c r="KXM9" s="63"/>
      <c r="KXN9" s="63"/>
      <c r="KXO9" s="63"/>
      <c r="KXP9" s="63"/>
      <c r="KXQ9" s="63"/>
      <c r="KXR9" s="63"/>
      <c r="KXS9" s="63"/>
      <c r="KXT9" s="63"/>
      <c r="KXU9" s="63"/>
      <c r="KXV9" s="63"/>
      <c r="KXW9" s="63"/>
      <c r="KXX9" s="63"/>
      <c r="KXY9" s="63"/>
      <c r="KXZ9" s="63"/>
      <c r="KYA9" s="63"/>
      <c r="KYB9" s="63"/>
      <c r="KYC9" s="63"/>
      <c r="KYD9" s="63"/>
      <c r="KYE9" s="63"/>
      <c r="KYF9" s="63"/>
      <c r="KYG9" s="63"/>
      <c r="KYH9" s="63"/>
      <c r="KYI9" s="63"/>
      <c r="KYJ9" s="63"/>
      <c r="KYK9" s="63"/>
      <c r="KYL9" s="63"/>
      <c r="KYM9" s="63"/>
      <c r="KYN9" s="63"/>
      <c r="KYO9" s="63"/>
      <c r="KYP9" s="63"/>
      <c r="KYQ9" s="63"/>
      <c r="KYR9" s="63"/>
      <c r="KYS9" s="63"/>
      <c r="KYT9" s="63"/>
      <c r="KYU9" s="63"/>
      <c r="KYV9" s="63"/>
      <c r="KYW9" s="63"/>
      <c r="KYX9" s="63"/>
      <c r="KYY9" s="63"/>
      <c r="KYZ9" s="63"/>
      <c r="KZA9" s="63"/>
      <c r="KZB9" s="63"/>
      <c r="KZC9" s="63"/>
      <c r="KZD9" s="63"/>
      <c r="KZE9" s="63"/>
      <c r="KZF9" s="63"/>
      <c r="KZG9" s="63"/>
      <c r="KZH9" s="63"/>
      <c r="KZI9" s="63"/>
      <c r="KZJ9" s="63"/>
      <c r="KZK9" s="63"/>
      <c r="KZL9" s="63"/>
      <c r="KZM9" s="63"/>
      <c r="KZN9" s="63"/>
      <c r="KZO9" s="63"/>
      <c r="KZP9" s="63"/>
      <c r="KZQ9" s="63"/>
      <c r="KZR9" s="63"/>
      <c r="KZS9" s="63"/>
      <c r="KZT9" s="63"/>
      <c r="KZU9" s="63"/>
      <c r="KZV9" s="63"/>
      <c r="KZW9" s="63"/>
      <c r="KZX9" s="63"/>
      <c r="KZY9" s="63"/>
      <c r="KZZ9" s="63"/>
      <c r="LAA9" s="63"/>
      <c r="LAB9" s="63"/>
      <c r="LAC9" s="63"/>
      <c r="LAD9" s="63"/>
      <c r="LAE9" s="63"/>
      <c r="LAF9" s="63"/>
      <c r="LAG9" s="63"/>
      <c r="LAH9" s="63"/>
      <c r="LAI9" s="63"/>
      <c r="LAJ9" s="63"/>
      <c r="LAK9" s="63"/>
      <c r="LAL9" s="63"/>
      <c r="LAM9" s="63"/>
      <c r="LAN9" s="63"/>
      <c r="LAO9" s="63"/>
      <c r="LAP9" s="63"/>
      <c r="LAQ9" s="63"/>
      <c r="LAR9" s="63"/>
      <c r="LAS9" s="63"/>
      <c r="LAT9" s="63"/>
      <c r="LAU9" s="63"/>
      <c r="LAV9" s="63"/>
      <c r="LAW9" s="63"/>
      <c r="LAX9" s="63"/>
      <c r="LAY9" s="63"/>
      <c r="LAZ9" s="63"/>
      <c r="LBA9" s="63"/>
      <c r="LBB9" s="63"/>
      <c r="LBC9" s="63"/>
      <c r="LBD9" s="63"/>
      <c r="LBE9" s="63"/>
      <c r="LBF9" s="63"/>
      <c r="LBG9" s="63"/>
      <c r="LBH9" s="63"/>
      <c r="LBI9" s="63"/>
      <c r="LBJ9" s="63"/>
      <c r="LBK9" s="63"/>
      <c r="LBL9" s="63"/>
      <c r="LBM9" s="63"/>
      <c r="LBN9" s="63"/>
      <c r="LBO9" s="63"/>
      <c r="LBP9" s="63"/>
      <c r="LBQ9" s="63"/>
      <c r="LBR9" s="63"/>
      <c r="LBS9" s="63"/>
      <c r="LBT9" s="63"/>
      <c r="LBU9" s="63"/>
      <c r="LBV9" s="63"/>
      <c r="LBW9" s="63"/>
      <c r="LBX9" s="63"/>
      <c r="LBY9" s="63"/>
      <c r="LBZ9" s="63"/>
      <c r="LCA9" s="63"/>
      <c r="LCB9" s="63"/>
      <c r="LCC9" s="63"/>
      <c r="LCD9" s="63"/>
      <c r="LCE9" s="63"/>
      <c r="LCF9" s="63"/>
      <c r="LCG9" s="63"/>
      <c r="LCH9" s="63"/>
      <c r="LCI9" s="63"/>
      <c r="LCJ9" s="63"/>
      <c r="LCK9" s="63"/>
      <c r="LCL9" s="63"/>
      <c r="LCM9" s="63"/>
      <c r="LCN9" s="63"/>
      <c r="LCO9" s="63"/>
      <c r="LCP9" s="63"/>
      <c r="LCQ9" s="63"/>
      <c r="LCR9" s="63"/>
      <c r="LCS9" s="63"/>
      <c r="LCT9" s="63"/>
      <c r="LCU9" s="63"/>
      <c r="LCV9" s="63"/>
      <c r="LCW9" s="63"/>
      <c r="LCX9" s="63"/>
      <c r="LCY9" s="63"/>
      <c r="LCZ9" s="63"/>
      <c r="LDA9" s="63"/>
      <c r="LDB9" s="63"/>
      <c r="LDC9" s="63"/>
      <c r="LDD9" s="63"/>
      <c r="LDE9" s="63"/>
      <c r="LDF9" s="63"/>
      <c r="LDG9" s="63"/>
      <c r="LDH9" s="63"/>
      <c r="LDI9" s="63"/>
      <c r="LDJ9" s="63"/>
      <c r="LDK9" s="63"/>
      <c r="LDL9" s="63"/>
      <c r="LDM9" s="63"/>
      <c r="LDN9" s="63"/>
      <c r="LDO9" s="63"/>
      <c r="LDP9" s="63"/>
      <c r="LDQ9" s="63"/>
      <c r="LDR9" s="63"/>
      <c r="LDS9" s="63"/>
      <c r="LDT9" s="63"/>
      <c r="LDU9" s="63"/>
      <c r="LDV9" s="63"/>
      <c r="LDW9" s="63"/>
      <c r="LDX9" s="63"/>
      <c r="LDY9" s="63"/>
      <c r="LDZ9" s="63"/>
      <c r="LEA9" s="63"/>
      <c r="LEB9" s="63"/>
      <c r="LEC9" s="63"/>
      <c r="LED9" s="63"/>
      <c r="LEE9" s="63"/>
      <c r="LEF9" s="63"/>
      <c r="LEG9" s="63"/>
      <c r="LEH9" s="63"/>
      <c r="LEI9" s="63"/>
      <c r="LEJ9" s="63"/>
      <c r="LEK9" s="63"/>
      <c r="LEL9" s="63"/>
      <c r="LEM9" s="63"/>
      <c r="LEN9" s="63"/>
      <c r="LEO9" s="63"/>
      <c r="LEP9" s="63"/>
      <c r="LEQ9" s="63"/>
      <c r="LER9" s="63"/>
      <c r="LES9" s="63"/>
      <c r="LET9" s="63"/>
      <c r="LEU9" s="63"/>
      <c r="LEV9" s="63"/>
      <c r="LEW9" s="63"/>
      <c r="LEX9" s="63"/>
      <c r="LEY9" s="63"/>
      <c r="LEZ9" s="63"/>
      <c r="LFA9" s="63"/>
      <c r="LFB9" s="63"/>
      <c r="LFC9" s="63"/>
      <c r="LFD9" s="63"/>
      <c r="LFE9" s="63"/>
      <c r="LFF9" s="63"/>
      <c r="LFG9" s="63"/>
      <c r="LFH9" s="63"/>
      <c r="LFI9" s="63"/>
      <c r="LFJ9" s="63"/>
      <c r="LFK9" s="63"/>
      <c r="LFL9" s="63"/>
      <c r="LFM9" s="63"/>
      <c r="LFN9" s="63"/>
      <c r="LFO9" s="63"/>
      <c r="LFP9" s="63"/>
      <c r="LFQ9" s="63"/>
      <c r="LFR9" s="63"/>
      <c r="LFS9" s="63"/>
      <c r="LFT9" s="63"/>
      <c r="LFU9" s="63"/>
      <c r="LFV9" s="63"/>
      <c r="LFW9" s="63"/>
      <c r="LFX9" s="63"/>
      <c r="LFY9" s="63"/>
      <c r="LFZ9" s="63"/>
      <c r="LGA9" s="63"/>
      <c r="LGB9" s="63"/>
      <c r="LGC9" s="63"/>
      <c r="LGD9" s="63"/>
      <c r="LGE9" s="63"/>
      <c r="LGF9" s="63"/>
      <c r="LGG9" s="63"/>
      <c r="LGH9" s="63"/>
      <c r="LGI9" s="63"/>
      <c r="LGJ9" s="63"/>
      <c r="LGK9" s="63"/>
      <c r="LGL9" s="63"/>
      <c r="LGM9" s="63"/>
      <c r="LGN9" s="63"/>
      <c r="LGO9" s="63"/>
      <c r="LGP9" s="63"/>
      <c r="LGQ9" s="63"/>
      <c r="LGR9" s="63"/>
      <c r="LGS9" s="63"/>
      <c r="LGT9" s="63"/>
      <c r="LGU9" s="63"/>
      <c r="LGV9" s="63"/>
      <c r="LGW9" s="63"/>
      <c r="LGX9" s="63"/>
      <c r="LGY9" s="63"/>
      <c r="LGZ9" s="63"/>
      <c r="LHA9" s="63"/>
      <c r="LHB9" s="63"/>
      <c r="LHC9" s="63"/>
      <c r="LHD9" s="63"/>
      <c r="LHE9" s="63"/>
      <c r="LHF9" s="63"/>
      <c r="LHG9" s="63"/>
      <c r="LHH9" s="63"/>
      <c r="LHI9" s="63"/>
      <c r="LHJ9" s="63"/>
      <c r="LHK9" s="63"/>
      <c r="LHL9" s="63"/>
      <c r="LHM9" s="63"/>
      <c r="LHN9" s="63"/>
      <c r="LHO9" s="63"/>
      <c r="LHP9" s="63"/>
      <c r="LHQ9" s="63"/>
      <c r="LHR9" s="63"/>
      <c r="LHS9" s="63"/>
      <c r="LHT9" s="63"/>
      <c r="LHU9" s="63"/>
      <c r="LHV9" s="63"/>
      <c r="LHW9" s="63"/>
      <c r="LHX9" s="63"/>
      <c r="LHY9" s="63"/>
      <c r="LHZ9" s="63"/>
      <c r="LIA9" s="63"/>
      <c r="LIB9" s="63"/>
      <c r="LIC9" s="63"/>
      <c r="LID9" s="63"/>
      <c r="LIE9" s="63"/>
      <c r="LIF9" s="63"/>
      <c r="LIG9" s="63"/>
      <c r="LIH9" s="63"/>
      <c r="LII9" s="63"/>
      <c r="LIJ9" s="63"/>
      <c r="LIK9" s="63"/>
      <c r="LIL9" s="63"/>
      <c r="LIM9" s="63"/>
      <c r="LIN9" s="63"/>
      <c r="LIO9" s="63"/>
      <c r="LIP9" s="63"/>
      <c r="LIQ9" s="63"/>
      <c r="LIR9" s="63"/>
      <c r="LIS9" s="63"/>
      <c r="LIT9" s="63"/>
      <c r="LIU9" s="63"/>
      <c r="LIV9" s="63"/>
      <c r="LIW9" s="63"/>
      <c r="LIX9" s="63"/>
      <c r="LIY9" s="63"/>
      <c r="LIZ9" s="63"/>
      <c r="LJA9" s="63"/>
      <c r="LJB9" s="63"/>
      <c r="LJC9" s="63"/>
      <c r="LJD9" s="63"/>
      <c r="LJE9" s="63"/>
      <c r="LJF9" s="63"/>
      <c r="LJG9" s="63"/>
      <c r="LJH9" s="63"/>
      <c r="LJI9" s="63"/>
      <c r="LJJ9" s="63"/>
      <c r="LJK9" s="63"/>
      <c r="LJL9" s="63"/>
      <c r="LJM9" s="63"/>
      <c r="LJN9" s="63"/>
      <c r="LJO9" s="63"/>
      <c r="LJP9" s="63"/>
      <c r="LJQ9" s="63"/>
      <c r="LJR9" s="63"/>
      <c r="LJS9" s="63"/>
      <c r="LJT9" s="63"/>
      <c r="LJU9" s="63"/>
      <c r="LJV9" s="63"/>
      <c r="LJW9" s="63"/>
      <c r="LJX9" s="63"/>
      <c r="LJY9" s="63"/>
      <c r="LJZ9" s="63"/>
      <c r="LKA9" s="63"/>
      <c r="LKB9" s="63"/>
      <c r="LKC9" s="63"/>
      <c r="LKD9" s="63"/>
      <c r="LKE9" s="63"/>
      <c r="LKF9" s="63"/>
      <c r="LKG9" s="63"/>
      <c r="LKH9" s="63"/>
      <c r="LKI9" s="63"/>
      <c r="LKJ9" s="63"/>
      <c r="LKK9" s="63"/>
      <c r="LKL9" s="63"/>
      <c r="LKM9" s="63"/>
      <c r="LKN9" s="63"/>
      <c r="LKO9" s="63"/>
      <c r="LKP9" s="63"/>
      <c r="LKQ9" s="63"/>
      <c r="LKR9" s="63"/>
      <c r="LKS9" s="63"/>
      <c r="LKT9" s="63"/>
      <c r="LKU9" s="63"/>
      <c r="LKV9" s="63"/>
      <c r="LKW9" s="63"/>
      <c r="LKX9" s="63"/>
      <c r="LKY9" s="63"/>
      <c r="LKZ9" s="63"/>
      <c r="LLA9" s="63"/>
      <c r="LLB9" s="63"/>
      <c r="LLC9" s="63"/>
      <c r="LLD9" s="63"/>
      <c r="LLE9" s="63"/>
      <c r="LLF9" s="63"/>
      <c r="LLG9" s="63"/>
      <c r="LLH9" s="63"/>
      <c r="LLI9" s="63"/>
      <c r="LLJ9" s="63"/>
      <c r="LLK9" s="63"/>
      <c r="LLL9" s="63"/>
      <c r="LLM9" s="63"/>
      <c r="LLN9" s="63"/>
      <c r="LLO9" s="63"/>
      <c r="LLP9" s="63"/>
      <c r="LLQ9" s="63"/>
      <c r="LLR9" s="63"/>
      <c r="LLS9" s="63"/>
      <c r="LLT9" s="63"/>
      <c r="LLU9" s="63"/>
      <c r="LLV9" s="63"/>
      <c r="LLW9" s="63"/>
      <c r="LLX9" s="63"/>
      <c r="LLY9" s="63"/>
      <c r="LLZ9" s="63"/>
      <c r="LMA9" s="63"/>
      <c r="LMB9" s="63"/>
      <c r="LMC9" s="63"/>
      <c r="LMD9" s="63"/>
      <c r="LME9" s="63"/>
      <c r="LMF9" s="63"/>
      <c r="LMG9" s="63"/>
      <c r="LMH9" s="63"/>
      <c r="LMI9" s="63"/>
      <c r="LMJ9" s="63"/>
      <c r="LMK9" s="63"/>
      <c r="LML9" s="63"/>
      <c r="LMM9" s="63"/>
      <c r="LMN9" s="63"/>
      <c r="LMO9" s="63"/>
      <c r="LMP9" s="63"/>
      <c r="LMQ9" s="63"/>
      <c r="LMR9" s="63"/>
      <c r="LMS9" s="63"/>
      <c r="LMT9" s="63"/>
      <c r="LMU9" s="63"/>
      <c r="LMV9" s="63"/>
      <c r="LMW9" s="63"/>
      <c r="LMX9" s="63"/>
      <c r="LMY9" s="63"/>
      <c r="LMZ9" s="63"/>
      <c r="LNA9" s="63"/>
      <c r="LNB9" s="63"/>
      <c r="LNC9" s="63"/>
      <c r="LND9" s="63"/>
      <c r="LNE9" s="63"/>
      <c r="LNF9" s="63"/>
      <c r="LNG9" s="63"/>
      <c r="LNH9" s="63"/>
      <c r="LNI9" s="63"/>
      <c r="LNJ9" s="63"/>
      <c r="LNK9" s="63"/>
      <c r="LNL9" s="63"/>
      <c r="LNM9" s="63"/>
      <c r="LNN9" s="63"/>
      <c r="LNO9" s="63"/>
      <c r="LNP9" s="63"/>
      <c r="LNQ9" s="63"/>
      <c r="LNR9" s="63"/>
      <c r="LNS9" s="63"/>
      <c r="LNT9" s="63"/>
      <c r="LNU9" s="63"/>
      <c r="LNV9" s="63"/>
      <c r="LNW9" s="63"/>
      <c r="LNX9" s="63"/>
      <c r="LNY9" s="63"/>
      <c r="LNZ9" s="63"/>
      <c r="LOA9" s="63"/>
      <c r="LOB9" s="63"/>
      <c r="LOC9" s="63"/>
      <c r="LOD9" s="63"/>
      <c r="LOE9" s="63"/>
      <c r="LOF9" s="63"/>
      <c r="LOG9" s="63"/>
      <c r="LOH9" s="63"/>
      <c r="LOI9" s="63"/>
      <c r="LOJ9" s="63"/>
      <c r="LOK9" s="63"/>
      <c r="LOL9" s="63"/>
      <c r="LOM9" s="63"/>
      <c r="LON9" s="63"/>
      <c r="LOO9" s="63"/>
      <c r="LOP9" s="63"/>
      <c r="LOQ9" s="63"/>
      <c r="LOR9" s="63"/>
      <c r="LOS9" s="63"/>
      <c r="LOT9" s="63"/>
      <c r="LOU9" s="63"/>
      <c r="LOV9" s="63"/>
      <c r="LOW9" s="63"/>
      <c r="LOX9" s="63"/>
      <c r="LOY9" s="63"/>
      <c r="LOZ9" s="63"/>
      <c r="LPA9" s="63"/>
      <c r="LPB9" s="63"/>
      <c r="LPC9" s="63"/>
      <c r="LPD9" s="63"/>
      <c r="LPE9" s="63"/>
      <c r="LPF9" s="63"/>
      <c r="LPG9" s="63"/>
      <c r="LPH9" s="63"/>
      <c r="LPI9" s="63"/>
      <c r="LPJ9" s="63"/>
      <c r="LPK9" s="63"/>
      <c r="LPL9" s="63"/>
      <c r="LPM9" s="63"/>
      <c r="LPN9" s="63"/>
      <c r="LPO9" s="63"/>
      <c r="LPP9" s="63"/>
      <c r="LPQ9" s="63"/>
      <c r="LPR9" s="63"/>
      <c r="LPS9" s="63"/>
      <c r="LPT9" s="63"/>
      <c r="LPU9" s="63"/>
      <c r="LPV9" s="63"/>
      <c r="LPW9" s="63"/>
      <c r="LPX9" s="63"/>
      <c r="LPY9" s="63"/>
      <c r="LPZ9" s="63"/>
      <c r="LQA9" s="63"/>
      <c r="LQB9" s="63"/>
      <c r="LQC9" s="63"/>
      <c r="LQD9" s="63"/>
      <c r="LQE9" s="63"/>
      <c r="LQF9" s="63"/>
      <c r="LQG9" s="63"/>
      <c r="LQH9" s="63"/>
      <c r="LQI9" s="63"/>
      <c r="LQJ9" s="63"/>
      <c r="LQK9" s="63"/>
      <c r="LQL9" s="63"/>
      <c r="LQM9" s="63"/>
      <c r="LQN9" s="63"/>
      <c r="LQO9" s="63"/>
      <c r="LQP9" s="63"/>
      <c r="LQQ9" s="63"/>
      <c r="LQR9" s="63"/>
      <c r="LQS9" s="63"/>
      <c r="LQT9" s="63"/>
      <c r="LQU9" s="63"/>
      <c r="LQV9" s="63"/>
      <c r="LQW9" s="63"/>
      <c r="LQX9" s="63"/>
      <c r="LQY9" s="63"/>
      <c r="LQZ9" s="63"/>
      <c r="LRA9" s="63"/>
      <c r="LRB9" s="63"/>
      <c r="LRC9" s="63"/>
      <c r="LRD9" s="63"/>
      <c r="LRE9" s="63"/>
      <c r="LRF9" s="63"/>
      <c r="LRG9" s="63"/>
      <c r="LRH9" s="63"/>
      <c r="LRI9" s="63"/>
      <c r="LRJ9" s="63"/>
      <c r="LRK9" s="63"/>
      <c r="LRL9" s="63"/>
      <c r="LRM9" s="63"/>
      <c r="LRN9" s="63"/>
      <c r="LRO9" s="63"/>
      <c r="LRP9" s="63"/>
      <c r="LRQ9" s="63"/>
      <c r="LRR9" s="63"/>
      <c r="LRS9" s="63"/>
      <c r="LRT9" s="63"/>
      <c r="LRU9" s="63"/>
      <c r="LRV9" s="63"/>
      <c r="LRW9" s="63"/>
      <c r="LRX9" s="63"/>
      <c r="LRY9" s="63"/>
      <c r="LRZ9" s="63"/>
      <c r="LSA9" s="63"/>
      <c r="LSB9" s="63"/>
      <c r="LSC9" s="63"/>
      <c r="LSD9" s="63"/>
      <c r="LSE9" s="63"/>
      <c r="LSF9" s="63"/>
      <c r="LSG9" s="63"/>
      <c r="LSH9" s="63"/>
      <c r="LSI9" s="63"/>
      <c r="LSJ9" s="63"/>
      <c r="LSK9" s="63"/>
      <c r="LSL9" s="63"/>
      <c r="LSM9" s="63"/>
      <c r="LSN9" s="63"/>
      <c r="LSO9" s="63"/>
      <c r="LSP9" s="63"/>
      <c r="LSQ9" s="63"/>
      <c r="LSR9" s="63"/>
      <c r="LSS9" s="63"/>
      <c r="LST9" s="63"/>
      <c r="LSU9" s="63"/>
      <c r="LSV9" s="63"/>
      <c r="LSW9" s="63"/>
      <c r="LSX9" s="63"/>
      <c r="LSY9" s="63"/>
      <c r="LSZ9" s="63"/>
      <c r="LTA9" s="63"/>
      <c r="LTB9" s="63"/>
      <c r="LTC9" s="63"/>
      <c r="LTD9" s="63"/>
      <c r="LTE9" s="63"/>
      <c r="LTF9" s="63"/>
      <c r="LTG9" s="63"/>
      <c r="LTH9" s="63"/>
      <c r="LTI9" s="63"/>
      <c r="LTJ9" s="63"/>
      <c r="LTK9" s="63"/>
      <c r="LTL9" s="63"/>
      <c r="LTM9" s="63"/>
      <c r="LTN9" s="63"/>
      <c r="LTO9" s="63"/>
      <c r="LTP9" s="63"/>
      <c r="LTQ9" s="63"/>
      <c r="LTR9" s="63"/>
      <c r="LTS9" s="63"/>
      <c r="LTT9" s="63"/>
      <c r="LTU9" s="63"/>
      <c r="LTV9" s="63"/>
      <c r="LTW9" s="63"/>
      <c r="LTX9" s="63"/>
      <c r="LTY9" s="63"/>
      <c r="LTZ9" s="63"/>
      <c r="LUA9" s="63"/>
      <c r="LUB9" s="63"/>
      <c r="LUC9" s="63"/>
      <c r="LUD9" s="63"/>
      <c r="LUE9" s="63"/>
      <c r="LUF9" s="63"/>
      <c r="LUG9" s="63"/>
      <c r="LUH9" s="63"/>
      <c r="LUI9" s="63"/>
      <c r="LUJ9" s="63"/>
      <c r="LUK9" s="63"/>
      <c r="LUL9" s="63"/>
      <c r="LUM9" s="63"/>
      <c r="LUN9" s="63"/>
      <c r="LUO9" s="63"/>
      <c r="LUP9" s="63"/>
      <c r="LUQ9" s="63"/>
      <c r="LUR9" s="63"/>
      <c r="LUS9" s="63"/>
      <c r="LUT9" s="63"/>
      <c r="LUU9" s="63"/>
      <c r="LUV9" s="63"/>
      <c r="LUW9" s="63"/>
      <c r="LUX9" s="63"/>
      <c r="LUY9" s="63"/>
      <c r="LUZ9" s="63"/>
      <c r="LVA9" s="63"/>
      <c r="LVB9" s="63"/>
      <c r="LVC9" s="63"/>
      <c r="LVD9" s="63"/>
      <c r="LVE9" s="63"/>
      <c r="LVF9" s="63"/>
      <c r="LVG9" s="63"/>
      <c r="LVH9" s="63"/>
      <c r="LVI9" s="63"/>
      <c r="LVJ9" s="63"/>
      <c r="LVK9" s="63"/>
      <c r="LVL9" s="63"/>
      <c r="LVM9" s="63"/>
      <c r="LVN9" s="63"/>
      <c r="LVO9" s="63"/>
      <c r="LVP9" s="63"/>
      <c r="LVQ9" s="63"/>
      <c r="LVR9" s="63"/>
      <c r="LVS9" s="63"/>
      <c r="LVT9" s="63"/>
      <c r="LVU9" s="63"/>
      <c r="LVV9" s="63"/>
      <c r="LVW9" s="63"/>
      <c r="LVX9" s="63"/>
      <c r="LVY9" s="63"/>
      <c r="LVZ9" s="63"/>
      <c r="LWA9" s="63"/>
      <c r="LWB9" s="63"/>
      <c r="LWC9" s="63"/>
      <c r="LWD9" s="63"/>
      <c r="LWE9" s="63"/>
      <c r="LWF9" s="63"/>
      <c r="LWG9" s="63"/>
      <c r="LWH9" s="63"/>
      <c r="LWI9" s="63"/>
      <c r="LWJ9" s="63"/>
      <c r="LWK9" s="63"/>
      <c r="LWL9" s="63"/>
      <c r="LWM9" s="63"/>
      <c r="LWN9" s="63"/>
      <c r="LWO9" s="63"/>
      <c r="LWP9" s="63"/>
      <c r="LWQ9" s="63"/>
      <c r="LWR9" s="63"/>
      <c r="LWS9" s="63"/>
      <c r="LWT9" s="63"/>
      <c r="LWU9" s="63"/>
      <c r="LWV9" s="63"/>
      <c r="LWW9" s="63"/>
      <c r="LWX9" s="63"/>
      <c r="LWY9" s="63"/>
      <c r="LWZ9" s="63"/>
      <c r="LXA9" s="63"/>
      <c r="LXB9" s="63"/>
      <c r="LXC9" s="63"/>
      <c r="LXD9" s="63"/>
      <c r="LXE9" s="63"/>
      <c r="LXF9" s="63"/>
      <c r="LXG9" s="63"/>
      <c r="LXH9" s="63"/>
      <c r="LXI9" s="63"/>
      <c r="LXJ9" s="63"/>
      <c r="LXK9" s="63"/>
      <c r="LXL9" s="63"/>
      <c r="LXM9" s="63"/>
      <c r="LXN9" s="63"/>
      <c r="LXO9" s="63"/>
      <c r="LXP9" s="63"/>
      <c r="LXQ9" s="63"/>
      <c r="LXR9" s="63"/>
      <c r="LXS9" s="63"/>
      <c r="LXT9" s="63"/>
      <c r="LXU9" s="63"/>
      <c r="LXV9" s="63"/>
      <c r="LXW9" s="63"/>
      <c r="LXX9" s="63"/>
      <c r="LXY9" s="63"/>
      <c r="LXZ9" s="63"/>
      <c r="LYA9" s="63"/>
      <c r="LYB9" s="63"/>
      <c r="LYC9" s="63"/>
      <c r="LYD9" s="63"/>
      <c r="LYE9" s="63"/>
      <c r="LYF9" s="63"/>
      <c r="LYG9" s="63"/>
      <c r="LYH9" s="63"/>
      <c r="LYI9" s="63"/>
      <c r="LYJ9" s="63"/>
      <c r="LYK9" s="63"/>
      <c r="LYL9" s="63"/>
      <c r="LYM9" s="63"/>
      <c r="LYN9" s="63"/>
      <c r="LYO9" s="63"/>
      <c r="LYP9" s="63"/>
      <c r="LYQ9" s="63"/>
      <c r="LYR9" s="63"/>
      <c r="LYS9" s="63"/>
      <c r="LYT9" s="63"/>
      <c r="LYU9" s="63"/>
      <c r="LYV9" s="63"/>
      <c r="LYW9" s="63"/>
      <c r="LYX9" s="63"/>
      <c r="LYY9" s="63"/>
      <c r="LYZ9" s="63"/>
      <c r="LZA9" s="63"/>
      <c r="LZB9" s="63"/>
      <c r="LZC9" s="63"/>
      <c r="LZD9" s="63"/>
      <c r="LZE9" s="63"/>
      <c r="LZF9" s="63"/>
      <c r="LZG9" s="63"/>
      <c r="LZH9" s="63"/>
      <c r="LZI9" s="63"/>
      <c r="LZJ9" s="63"/>
      <c r="LZK9" s="63"/>
      <c r="LZL9" s="63"/>
      <c r="LZM9" s="63"/>
      <c r="LZN9" s="63"/>
      <c r="LZO9" s="63"/>
      <c r="LZP9" s="63"/>
      <c r="LZQ9" s="63"/>
      <c r="LZR9" s="63"/>
      <c r="LZS9" s="63"/>
      <c r="LZT9" s="63"/>
      <c r="LZU9" s="63"/>
      <c r="LZV9" s="63"/>
      <c r="LZW9" s="63"/>
      <c r="LZX9" s="63"/>
      <c r="LZY9" s="63"/>
      <c r="LZZ9" s="63"/>
      <c r="MAA9" s="63"/>
      <c r="MAB9" s="63"/>
      <c r="MAC9" s="63"/>
      <c r="MAD9" s="63"/>
      <c r="MAE9" s="63"/>
      <c r="MAF9" s="63"/>
      <c r="MAG9" s="63"/>
      <c r="MAH9" s="63"/>
      <c r="MAI9" s="63"/>
      <c r="MAJ9" s="63"/>
      <c r="MAK9" s="63"/>
      <c r="MAL9" s="63"/>
      <c r="MAM9" s="63"/>
      <c r="MAN9" s="63"/>
      <c r="MAO9" s="63"/>
      <c r="MAP9" s="63"/>
      <c r="MAQ9" s="63"/>
      <c r="MAR9" s="63"/>
      <c r="MAS9" s="63"/>
      <c r="MAT9" s="63"/>
      <c r="MAU9" s="63"/>
      <c r="MAV9" s="63"/>
      <c r="MAW9" s="63"/>
      <c r="MAX9" s="63"/>
      <c r="MAY9" s="63"/>
      <c r="MAZ9" s="63"/>
      <c r="MBA9" s="63"/>
      <c r="MBB9" s="63"/>
      <c r="MBC9" s="63"/>
      <c r="MBD9" s="63"/>
      <c r="MBE9" s="63"/>
      <c r="MBF9" s="63"/>
      <c r="MBG9" s="63"/>
      <c r="MBH9" s="63"/>
      <c r="MBI9" s="63"/>
      <c r="MBJ9" s="63"/>
      <c r="MBK9" s="63"/>
      <c r="MBL9" s="63"/>
      <c r="MBM9" s="63"/>
      <c r="MBN9" s="63"/>
      <c r="MBO9" s="63"/>
      <c r="MBP9" s="63"/>
      <c r="MBQ9" s="63"/>
      <c r="MBR9" s="63"/>
      <c r="MBS9" s="63"/>
      <c r="MBT9" s="63"/>
      <c r="MBU9" s="63"/>
      <c r="MBV9" s="63"/>
      <c r="MBW9" s="63"/>
      <c r="MBX9" s="63"/>
      <c r="MBY9" s="63"/>
      <c r="MBZ9" s="63"/>
      <c r="MCA9" s="63"/>
      <c r="MCB9" s="63"/>
      <c r="MCC9" s="63"/>
      <c r="MCD9" s="63"/>
      <c r="MCE9" s="63"/>
      <c r="MCF9" s="63"/>
      <c r="MCG9" s="63"/>
      <c r="MCH9" s="63"/>
      <c r="MCI9" s="63"/>
      <c r="MCJ9" s="63"/>
      <c r="MCK9" s="63"/>
      <c r="MCL9" s="63"/>
      <c r="MCM9" s="63"/>
      <c r="MCN9" s="63"/>
      <c r="MCO9" s="63"/>
      <c r="MCP9" s="63"/>
      <c r="MCQ9" s="63"/>
      <c r="MCR9" s="63"/>
      <c r="MCS9" s="63"/>
      <c r="MCT9" s="63"/>
      <c r="MCU9" s="63"/>
      <c r="MCV9" s="63"/>
      <c r="MCW9" s="63"/>
      <c r="MCX9" s="63"/>
      <c r="MCY9" s="63"/>
      <c r="MCZ9" s="63"/>
      <c r="MDA9" s="63"/>
      <c r="MDB9" s="63"/>
      <c r="MDC9" s="63"/>
      <c r="MDD9" s="63"/>
      <c r="MDE9" s="63"/>
      <c r="MDF9" s="63"/>
      <c r="MDG9" s="63"/>
      <c r="MDH9" s="63"/>
      <c r="MDI9" s="63"/>
      <c r="MDJ9" s="63"/>
      <c r="MDK9" s="63"/>
      <c r="MDL9" s="63"/>
      <c r="MDM9" s="63"/>
      <c r="MDN9" s="63"/>
      <c r="MDO9" s="63"/>
      <c r="MDP9" s="63"/>
      <c r="MDQ9" s="63"/>
      <c r="MDR9" s="63"/>
      <c r="MDS9" s="63"/>
      <c r="MDT9" s="63"/>
      <c r="MDU9" s="63"/>
      <c r="MDV9" s="63"/>
      <c r="MDW9" s="63"/>
      <c r="MDX9" s="63"/>
      <c r="MDY9" s="63"/>
      <c r="MDZ9" s="63"/>
      <c r="MEA9" s="63"/>
      <c r="MEB9" s="63"/>
      <c r="MEC9" s="63"/>
      <c r="MED9" s="63"/>
      <c r="MEE9" s="63"/>
      <c r="MEF9" s="63"/>
      <c r="MEG9" s="63"/>
      <c r="MEH9" s="63"/>
      <c r="MEI9" s="63"/>
      <c r="MEJ9" s="63"/>
      <c r="MEK9" s="63"/>
      <c r="MEL9" s="63"/>
      <c r="MEM9" s="63"/>
      <c r="MEN9" s="63"/>
      <c r="MEO9" s="63"/>
      <c r="MEP9" s="63"/>
      <c r="MEQ9" s="63"/>
      <c r="MER9" s="63"/>
      <c r="MES9" s="63"/>
      <c r="MET9" s="63"/>
      <c r="MEU9" s="63"/>
      <c r="MEV9" s="63"/>
      <c r="MEW9" s="63"/>
      <c r="MEX9" s="63"/>
      <c r="MEY9" s="63"/>
      <c r="MEZ9" s="63"/>
      <c r="MFA9" s="63"/>
      <c r="MFB9" s="63"/>
      <c r="MFC9" s="63"/>
      <c r="MFD9" s="63"/>
      <c r="MFE9" s="63"/>
      <c r="MFF9" s="63"/>
      <c r="MFG9" s="63"/>
      <c r="MFH9" s="63"/>
      <c r="MFI9" s="63"/>
      <c r="MFJ9" s="63"/>
      <c r="MFK9" s="63"/>
      <c r="MFL9" s="63"/>
      <c r="MFM9" s="63"/>
      <c r="MFN9" s="63"/>
      <c r="MFO9" s="63"/>
      <c r="MFP9" s="63"/>
      <c r="MFQ9" s="63"/>
      <c r="MFR9" s="63"/>
      <c r="MFS9" s="63"/>
      <c r="MFT9" s="63"/>
      <c r="MFU9" s="63"/>
      <c r="MFV9" s="63"/>
      <c r="MFW9" s="63"/>
      <c r="MFX9" s="63"/>
      <c r="MFY9" s="63"/>
      <c r="MFZ9" s="63"/>
      <c r="MGA9" s="63"/>
      <c r="MGB9" s="63"/>
      <c r="MGC9" s="63"/>
      <c r="MGD9" s="63"/>
      <c r="MGE9" s="63"/>
      <c r="MGF9" s="63"/>
      <c r="MGG9" s="63"/>
      <c r="MGH9" s="63"/>
      <c r="MGI9" s="63"/>
      <c r="MGJ9" s="63"/>
      <c r="MGK9" s="63"/>
      <c r="MGL9" s="63"/>
      <c r="MGM9" s="63"/>
      <c r="MGN9" s="63"/>
      <c r="MGO9" s="63"/>
      <c r="MGP9" s="63"/>
      <c r="MGQ9" s="63"/>
      <c r="MGR9" s="63"/>
      <c r="MGS9" s="63"/>
      <c r="MGT9" s="63"/>
      <c r="MGU9" s="63"/>
      <c r="MGV9" s="63"/>
      <c r="MGW9" s="63"/>
      <c r="MGX9" s="63"/>
      <c r="MGY9" s="63"/>
      <c r="MGZ9" s="63"/>
      <c r="MHA9" s="63"/>
      <c r="MHB9" s="63"/>
      <c r="MHC9" s="63"/>
      <c r="MHD9" s="63"/>
      <c r="MHE9" s="63"/>
      <c r="MHF9" s="63"/>
      <c r="MHG9" s="63"/>
      <c r="MHH9" s="63"/>
      <c r="MHI9" s="63"/>
      <c r="MHJ9" s="63"/>
      <c r="MHK9" s="63"/>
      <c r="MHL9" s="63"/>
      <c r="MHM9" s="63"/>
      <c r="MHN9" s="63"/>
      <c r="MHO9" s="63"/>
      <c r="MHP9" s="63"/>
      <c r="MHQ9" s="63"/>
      <c r="MHR9" s="63"/>
      <c r="MHS9" s="63"/>
      <c r="MHT9" s="63"/>
      <c r="MHU9" s="63"/>
      <c r="MHV9" s="63"/>
      <c r="MHW9" s="63"/>
      <c r="MHX9" s="63"/>
      <c r="MHY9" s="63"/>
      <c r="MHZ9" s="63"/>
      <c r="MIA9" s="63"/>
      <c r="MIB9" s="63"/>
      <c r="MIC9" s="63"/>
      <c r="MID9" s="63"/>
      <c r="MIE9" s="63"/>
      <c r="MIF9" s="63"/>
      <c r="MIG9" s="63"/>
      <c r="MIH9" s="63"/>
      <c r="MII9" s="63"/>
      <c r="MIJ9" s="63"/>
      <c r="MIK9" s="63"/>
      <c r="MIL9" s="63"/>
      <c r="MIM9" s="63"/>
      <c r="MIN9" s="63"/>
      <c r="MIO9" s="63"/>
      <c r="MIP9" s="63"/>
      <c r="MIQ9" s="63"/>
      <c r="MIR9" s="63"/>
      <c r="MIS9" s="63"/>
      <c r="MIT9" s="63"/>
      <c r="MIU9" s="63"/>
      <c r="MIV9" s="63"/>
      <c r="MIW9" s="63"/>
      <c r="MIX9" s="63"/>
      <c r="MIY9" s="63"/>
      <c r="MIZ9" s="63"/>
      <c r="MJA9" s="63"/>
      <c r="MJB9" s="63"/>
      <c r="MJC9" s="63"/>
      <c r="MJD9" s="63"/>
      <c r="MJE9" s="63"/>
      <c r="MJF9" s="63"/>
      <c r="MJG9" s="63"/>
      <c r="MJH9" s="63"/>
      <c r="MJI9" s="63"/>
      <c r="MJJ9" s="63"/>
      <c r="MJK9" s="63"/>
      <c r="MJL9" s="63"/>
      <c r="MJM9" s="63"/>
      <c r="MJN9" s="63"/>
      <c r="MJO9" s="63"/>
      <c r="MJP9" s="63"/>
      <c r="MJQ9" s="63"/>
      <c r="MJR9" s="63"/>
      <c r="MJS9" s="63"/>
      <c r="MJT9" s="63"/>
      <c r="MJU9" s="63"/>
      <c r="MJV9" s="63"/>
      <c r="MJW9" s="63"/>
      <c r="MJX9" s="63"/>
      <c r="MJY9" s="63"/>
      <c r="MJZ9" s="63"/>
      <c r="MKA9" s="63"/>
      <c r="MKB9" s="63"/>
      <c r="MKC9" s="63"/>
      <c r="MKD9" s="63"/>
      <c r="MKE9" s="63"/>
      <c r="MKF9" s="63"/>
      <c r="MKG9" s="63"/>
      <c r="MKH9" s="63"/>
      <c r="MKI9" s="63"/>
      <c r="MKJ9" s="63"/>
      <c r="MKK9" s="63"/>
      <c r="MKL9" s="63"/>
      <c r="MKM9" s="63"/>
      <c r="MKN9" s="63"/>
      <c r="MKO9" s="63"/>
      <c r="MKP9" s="63"/>
      <c r="MKQ9" s="63"/>
      <c r="MKR9" s="63"/>
      <c r="MKS9" s="63"/>
      <c r="MKT9" s="63"/>
      <c r="MKU9" s="63"/>
      <c r="MKV9" s="63"/>
      <c r="MKW9" s="63"/>
      <c r="MKX9" s="63"/>
      <c r="MKY9" s="63"/>
      <c r="MKZ9" s="63"/>
      <c r="MLA9" s="63"/>
      <c r="MLB9" s="63"/>
      <c r="MLC9" s="63"/>
      <c r="MLD9" s="63"/>
      <c r="MLE9" s="63"/>
      <c r="MLF9" s="63"/>
      <c r="MLG9" s="63"/>
      <c r="MLH9" s="63"/>
      <c r="MLI9" s="63"/>
      <c r="MLJ9" s="63"/>
      <c r="MLK9" s="63"/>
      <c r="MLL9" s="63"/>
      <c r="MLM9" s="63"/>
      <c r="MLN9" s="63"/>
      <c r="MLO9" s="63"/>
      <c r="MLP9" s="63"/>
      <c r="MLQ9" s="63"/>
      <c r="MLR9" s="63"/>
      <c r="MLS9" s="63"/>
      <c r="MLT9" s="63"/>
      <c r="MLU9" s="63"/>
      <c r="MLV9" s="63"/>
      <c r="MLW9" s="63"/>
      <c r="MLX9" s="63"/>
      <c r="MLY9" s="63"/>
      <c r="MLZ9" s="63"/>
      <c r="MMA9" s="63"/>
      <c r="MMB9" s="63"/>
      <c r="MMC9" s="63"/>
      <c r="MMD9" s="63"/>
      <c r="MME9" s="63"/>
      <c r="MMF9" s="63"/>
      <c r="MMG9" s="63"/>
      <c r="MMH9" s="63"/>
      <c r="MMI9" s="63"/>
      <c r="MMJ9" s="63"/>
      <c r="MMK9" s="63"/>
      <c r="MML9" s="63"/>
      <c r="MMM9" s="63"/>
      <c r="MMN9" s="63"/>
      <c r="MMO9" s="63"/>
      <c r="MMP9" s="63"/>
      <c r="MMQ9" s="63"/>
      <c r="MMR9" s="63"/>
      <c r="MMS9" s="63"/>
      <c r="MMT9" s="63"/>
      <c r="MMU9" s="63"/>
      <c r="MMV9" s="63"/>
      <c r="MMW9" s="63"/>
      <c r="MMX9" s="63"/>
      <c r="MMY9" s="63"/>
      <c r="MMZ9" s="63"/>
      <c r="MNA9" s="63"/>
      <c r="MNB9" s="63"/>
      <c r="MNC9" s="63"/>
      <c r="MND9" s="63"/>
      <c r="MNE9" s="63"/>
      <c r="MNF9" s="63"/>
      <c r="MNG9" s="63"/>
      <c r="MNH9" s="63"/>
      <c r="MNI9" s="63"/>
      <c r="MNJ9" s="63"/>
      <c r="MNK9" s="63"/>
      <c r="MNL9" s="63"/>
      <c r="MNM9" s="63"/>
      <c r="MNN9" s="63"/>
      <c r="MNO9" s="63"/>
      <c r="MNP9" s="63"/>
      <c r="MNQ9" s="63"/>
      <c r="MNR9" s="63"/>
      <c r="MNS9" s="63"/>
      <c r="MNT9" s="63"/>
      <c r="MNU9" s="63"/>
      <c r="MNV9" s="63"/>
      <c r="MNW9" s="63"/>
      <c r="MNX9" s="63"/>
      <c r="MNY9" s="63"/>
      <c r="MNZ9" s="63"/>
      <c r="MOA9" s="63"/>
      <c r="MOB9" s="63"/>
      <c r="MOC9" s="63"/>
      <c r="MOD9" s="63"/>
      <c r="MOE9" s="63"/>
      <c r="MOF9" s="63"/>
      <c r="MOG9" s="63"/>
      <c r="MOH9" s="63"/>
      <c r="MOI9" s="63"/>
      <c r="MOJ9" s="63"/>
      <c r="MOK9" s="63"/>
      <c r="MOL9" s="63"/>
      <c r="MOM9" s="63"/>
      <c r="MON9" s="63"/>
      <c r="MOO9" s="63"/>
      <c r="MOP9" s="63"/>
      <c r="MOQ9" s="63"/>
      <c r="MOR9" s="63"/>
      <c r="MOS9" s="63"/>
      <c r="MOT9" s="63"/>
      <c r="MOU9" s="63"/>
      <c r="MOV9" s="63"/>
      <c r="MOW9" s="63"/>
      <c r="MOX9" s="63"/>
      <c r="MOY9" s="63"/>
      <c r="MOZ9" s="63"/>
      <c r="MPA9" s="63"/>
      <c r="MPB9" s="63"/>
      <c r="MPC9" s="63"/>
      <c r="MPD9" s="63"/>
      <c r="MPE9" s="63"/>
      <c r="MPF9" s="63"/>
      <c r="MPG9" s="63"/>
      <c r="MPH9" s="63"/>
      <c r="MPI9" s="63"/>
      <c r="MPJ9" s="63"/>
      <c r="MPK9" s="63"/>
      <c r="MPL9" s="63"/>
      <c r="MPM9" s="63"/>
      <c r="MPN9" s="63"/>
      <c r="MPO9" s="63"/>
      <c r="MPP9" s="63"/>
      <c r="MPQ9" s="63"/>
      <c r="MPR9" s="63"/>
      <c r="MPS9" s="63"/>
      <c r="MPT9" s="63"/>
      <c r="MPU9" s="63"/>
      <c r="MPV9" s="63"/>
      <c r="MPW9" s="63"/>
      <c r="MPX9" s="63"/>
      <c r="MPY9" s="63"/>
      <c r="MPZ9" s="63"/>
      <c r="MQA9" s="63"/>
      <c r="MQB9" s="63"/>
      <c r="MQC9" s="63"/>
      <c r="MQD9" s="63"/>
      <c r="MQE9" s="63"/>
      <c r="MQF9" s="63"/>
      <c r="MQG9" s="63"/>
      <c r="MQH9" s="63"/>
      <c r="MQI9" s="63"/>
      <c r="MQJ9" s="63"/>
      <c r="MQK9" s="63"/>
      <c r="MQL9" s="63"/>
      <c r="MQM9" s="63"/>
      <c r="MQN9" s="63"/>
      <c r="MQO9" s="63"/>
      <c r="MQP9" s="63"/>
      <c r="MQQ9" s="63"/>
      <c r="MQR9" s="63"/>
      <c r="MQS9" s="63"/>
      <c r="MQT9" s="63"/>
      <c r="MQU9" s="63"/>
      <c r="MQV9" s="63"/>
      <c r="MQW9" s="63"/>
      <c r="MQX9" s="63"/>
      <c r="MQY9" s="63"/>
      <c r="MQZ9" s="63"/>
      <c r="MRA9" s="63"/>
      <c r="MRB9" s="63"/>
      <c r="MRC9" s="63"/>
      <c r="MRD9" s="63"/>
      <c r="MRE9" s="63"/>
      <c r="MRF9" s="63"/>
      <c r="MRG9" s="63"/>
      <c r="MRH9" s="63"/>
      <c r="MRI9" s="63"/>
      <c r="MRJ9" s="63"/>
      <c r="MRK9" s="63"/>
      <c r="MRL9" s="63"/>
      <c r="MRM9" s="63"/>
      <c r="MRN9" s="63"/>
      <c r="MRO9" s="63"/>
      <c r="MRP9" s="63"/>
      <c r="MRQ9" s="63"/>
      <c r="MRR9" s="63"/>
      <c r="MRS9" s="63"/>
      <c r="MRT9" s="63"/>
      <c r="MRU9" s="63"/>
      <c r="MRV9" s="63"/>
      <c r="MRW9" s="63"/>
      <c r="MRX9" s="63"/>
      <c r="MRY9" s="63"/>
      <c r="MRZ9" s="63"/>
      <c r="MSA9" s="63"/>
      <c r="MSB9" s="63"/>
      <c r="MSC9" s="63"/>
      <c r="MSD9" s="63"/>
      <c r="MSE9" s="63"/>
      <c r="MSF9" s="63"/>
      <c r="MSG9" s="63"/>
      <c r="MSH9" s="63"/>
      <c r="MSI9" s="63"/>
      <c r="MSJ9" s="63"/>
      <c r="MSK9" s="63"/>
      <c r="MSL9" s="63"/>
      <c r="MSM9" s="63"/>
      <c r="MSN9" s="63"/>
      <c r="MSO9" s="63"/>
      <c r="MSP9" s="63"/>
      <c r="MSQ9" s="63"/>
      <c r="MSR9" s="63"/>
      <c r="MSS9" s="63"/>
      <c r="MST9" s="63"/>
      <c r="MSU9" s="63"/>
      <c r="MSV9" s="63"/>
      <c r="MSW9" s="63"/>
      <c r="MSX9" s="63"/>
      <c r="MSY9" s="63"/>
      <c r="MSZ9" s="63"/>
      <c r="MTA9" s="63"/>
      <c r="MTB9" s="63"/>
      <c r="MTC9" s="63"/>
      <c r="MTD9" s="63"/>
      <c r="MTE9" s="63"/>
      <c r="MTF9" s="63"/>
      <c r="MTG9" s="63"/>
      <c r="MTH9" s="63"/>
      <c r="MTI9" s="63"/>
      <c r="MTJ9" s="63"/>
      <c r="MTK9" s="63"/>
      <c r="MTL9" s="63"/>
      <c r="MTM9" s="63"/>
      <c r="MTN9" s="63"/>
      <c r="MTO9" s="63"/>
      <c r="MTP9" s="63"/>
      <c r="MTQ9" s="63"/>
      <c r="MTR9" s="63"/>
      <c r="MTS9" s="63"/>
      <c r="MTT9" s="63"/>
      <c r="MTU9" s="63"/>
      <c r="MTV9" s="63"/>
      <c r="MTW9" s="63"/>
      <c r="MTX9" s="63"/>
      <c r="MTY9" s="63"/>
      <c r="MTZ9" s="63"/>
      <c r="MUA9" s="63"/>
      <c r="MUB9" s="63"/>
      <c r="MUC9" s="63"/>
      <c r="MUD9" s="63"/>
      <c r="MUE9" s="63"/>
      <c r="MUF9" s="63"/>
      <c r="MUG9" s="63"/>
      <c r="MUH9" s="63"/>
      <c r="MUI9" s="63"/>
      <c r="MUJ9" s="63"/>
      <c r="MUK9" s="63"/>
      <c r="MUL9" s="63"/>
      <c r="MUM9" s="63"/>
      <c r="MUN9" s="63"/>
      <c r="MUO9" s="63"/>
      <c r="MUP9" s="63"/>
      <c r="MUQ9" s="63"/>
      <c r="MUR9" s="63"/>
      <c r="MUS9" s="63"/>
      <c r="MUT9" s="63"/>
      <c r="MUU9" s="63"/>
      <c r="MUV9" s="63"/>
      <c r="MUW9" s="63"/>
      <c r="MUX9" s="63"/>
      <c r="MUY9" s="63"/>
      <c r="MUZ9" s="63"/>
      <c r="MVA9" s="63"/>
      <c r="MVB9" s="63"/>
      <c r="MVC9" s="63"/>
      <c r="MVD9" s="63"/>
      <c r="MVE9" s="63"/>
      <c r="MVF9" s="63"/>
      <c r="MVG9" s="63"/>
      <c r="MVH9" s="63"/>
      <c r="MVI9" s="63"/>
      <c r="MVJ9" s="63"/>
      <c r="MVK9" s="63"/>
      <c r="MVL9" s="63"/>
      <c r="MVM9" s="63"/>
      <c r="MVN9" s="63"/>
      <c r="MVO9" s="63"/>
      <c r="MVP9" s="63"/>
      <c r="MVQ9" s="63"/>
      <c r="MVR9" s="63"/>
      <c r="MVS9" s="63"/>
      <c r="MVT9" s="63"/>
      <c r="MVU9" s="63"/>
      <c r="MVV9" s="63"/>
      <c r="MVW9" s="63"/>
      <c r="MVX9" s="63"/>
      <c r="MVY9" s="63"/>
      <c r="MVZ9" s="63"/>
      <c r="MWA9" s="63"/>
      <c r="MWB9" s="63"/>
      <c r="MWC9" s="63"/>
      <c r="MWD9" s="63"/>
      <c r="MWE9" s="63"/>
      <c r="MWF9" s="63"/>
      <c r="MWG9" s="63"/>
      <c r="MWH9" s="63"/>
      <c r="MWI9" s="63"/>
      <c r="MWJ9" s="63"/>
      <c r="MWK9" s="63"/>
      <c r="MWL9" s="63"/>
      <c r="MWM9" s="63"/>
      <c r="MWN9" s="63"/>
      <c r="MWO9" s="63"/>
      <c r="MWP9" s="63"/>
      <c r="MWQ9" s="63"/>
      <c r="MWR9" s="63"/>
      <c r="MWS9" s="63"/>
      <c r="MWT9" s="63"/>
      <c r="MWU9" s="63"/>
      <c r="MWV9" s="63"/>
      <c r="MWW9" s="63"/>
      <c r="MWX9" s="63"/>
      <c r="MWY9" s="63"/>
      <c r="MWZ9" s="63"/>
      <c r="MXA9" s="63"/>
      <c r="MXB9" s="63"/>
      <c r="MXC9" s="63"/>
      <c r="MXD9" s="63"/>
      <c r="MXE9" s="63"/>
      <c r="MXF9" s="63"/>
      <c r="MXG9" s="63"/>
      <c r="MXH9" s="63"/>
      <c r="MXI9" s="63"/>
      <c r="MXJ9" s="63"/>
      <c r="MXK9" s="63"/>
      <c r="MXL9" s="63"/>
      <c r="MXM9" s="63"/>
      <c r="MXN9" s="63"/>
      <c r="MXO9" s="63"/>
      <c r="MXP9" s="63"/>
      <c r="MXQ9" s="63"/>
      <c r="MXR9" s="63"/>
      <c r="MXS9" s="63"/>
      <c r="MXT9" s="63"/>
      <c r="MXU9" s="63"/>
      <c r="MXV9" s="63"/>
      <c r="MXW9" s="63"/>
      <c r="MXX9" s="63"/>
      <c r="MXY9" s="63"/>
      <c r="MXZ9" s="63"/>
      <c r="MYA9" s="63"/>
      <c r="MYB9" s="63"/>
      <c r="MYC9" s="63"/>
      <c r="MYD9" s="63"/>
      <c r="MYE9" s="63"/>
      <c r="MYF9" s="63"/>
      <c r="MYG9" s="63"/>
      <c r="MYH9" s="63"/>
      <c r="MYI9" s="63"/>
      <c r="MYJ9" s="63"/>
      <c r="MYK9" s="63"/>
      <c r="MYL9" s="63"/>
      <c r="MYM9" s="63"/>
      <c r="MYN9" s="63"/>
      <c r="MYO9" s="63"/>
      <c r="MYP9" s="63"/>
      <c r="MYQ9" s="63"/>
      <c r="MYR9" s="63"/>
      <c r="MYS9" s="63"/>
      <c r="MYT9" s="63"/>
      <c r="MYU9" s="63"/>
      <c r="MYV9" s="63"/>
      <c r="MYW9" s="63"/>
      <c r="MYX9" s="63"/>
      <c r="MYY9" s="63"/>
      <c r="MYZ9" s="63"/>
      <c r="MZA9" s="63"/>
      <c r="MZB9" s="63"/>
      <c r="MZC9" s="63"/>
      <c r="MZD9" s="63"/>
      <c r="MZE9" s="63"/>
      <c r="MZF9" s="63"/>
      <c r="MZG9" s="63"/>
      <c r="MZH9" s="63"/>
      <c r="MZI9" s="63"/>
      <c r="MZJ9" s="63"/>
      <c r="MZK9" s="63"/>
      <c r="MZL9" s="63"/>
      <c r="MZM9" s="63"/>
      <c r="MZN9" s="63"/>
      <c r="MZO9" s="63"/>
      <c r="MZP9" s="63"/>
      <c r="MZQ9" s="63"/>
      <c r="MZR9" s="63"/>
      <c r="MZS9" s="63"/>
      <c r="MZT9" s="63"/>
      <c r="MZU9" s="63"/>
      <c r="MZV9" s="63"/>
      <c r="MZW9" s="63"/>
      <c r="MZX9" s="63"/>
      <c r="MZY9" s="63"/>
      <c r="MZZ9" s="63"/>
      <c r="NAA9" s="63"/>
      <c r="NAB9" s="63"/>
      <c r="NAC9" s="63"/>
      <c r="NAD9" s="63"/>
      <c r="NAE9" s="63"/>
      <c r="NAF9" s="63"/>
      <c r="NAG9" s="63"/>
      <c r="NAH9" s="63"/>
      <c r="NAI9" s="63"/>
      <c r="NAJ9" s="63"/>
      <c r="NAK9" s="63"/>
      <c r="NAL9" s="63"/>
      <c r="NAM9" s="63"/>
      <c r="NAN9" s="63"/>
      <c r="NAO9" s="63"/>
      <c r="NAP9" s="63"/>
      <c r="NAQ9" s="63"/>
      <c r="NAR9" s="63"/>
      <c r="NAS9" s="63"/>
      <c r="NAT9" s="63"/>
      <c r="NAU9" s="63"/>
      <c r="NAV9" s="63"/>
      <c r="NAW9" s="63"/>
      <c r="NAX9" s="63"/>
      <c r="NAY9" s="63"/>
      <c r="NAZ9" s="63"/>
      <c r="NBA9" s="63"/>
      <c r="NBB9" s="63"/>
      <c r="NBC9" s="63"/>
      <c r="NBD9" s="63"/>
      <c r="NBE9" s="63"/>
      <c r="NBF9" s="63"/>
      <c r="NBG9" s="63"/>
      <c r="NBH9" s="63"/>
      <c r="NBI9" s="63"/>
      <c r="NBJ9" s="63"/>
      <c r="NBK9" s="63"/>
      <c r="NBL9" s="63"/>
      <c r="NBM9" s="63"/>
      <c r="NBN9" s="63"/>
      <c r="NBO9" s="63"/>
      <c r="NBP9" s="63"/>
      <c r="NBQ9" s="63"/>
      <c r="NBR9" s="63"/>
      <c r="NBS9" s="63"/>
      <c r="NBT9" s="63"/>
      <c r="NBU9" s="63"/>
      <c r="NBV9" s="63"/>
      <c r="NBW9" s="63"/>
      <c r="NBX9" s="63"/>
      <c r="NBY9" s="63"/>
      <c r="NBZ9" s="63"/>
      <c r="NCA9" s="63"/>
      <c r="NCB9" s="63"/>
      <c r="NCC9" s="63"/>
      <c r="NCD9" s="63"/>
      <c r="NCE9" s="63"/>
      <c r="NCF9" s="63"/>
      <c r="NCG9" s="63"/>
      <c r="NCH9" s="63"/>
      <c r="NCI9" s="63"/>
      <c r="NCJ9" s="63"/>
      <c r="NCK9" s="63"/>
      <c r="NCL9" s="63"/>
      <c r="NCM9" s="63"/>
      <c r="NCN9" s="63"/>
      <c r="NCO9" s="63"/>
      <c r="NCP9" s="63"/>
      <c r="NCQ9" s="63"/>
      <c r="NCR9" s="63"/>
      <c r="NCS9" s="63"/>
      <c r="NCT9" s="63"/>
      <c r="NCU9" s="63"/>
      <c r="NCV9" s="63"/>
      <c r="NCW9" s="63"/>
      <c r="NCX9" s="63"/>
      <c r="NCY9" s="63"/>
      <c r="NCZ9" s="63"/>
      <c r="NDA9" s="63"/>
      <c r="NDB9" s="63"/>
      <c r="NDC9" s="63"/>
      <c r="NDD9" s="63"/>
      <c r="NDE9" s="63"/>
      <c r="NDF9" s="63"/>
      <c r="NDG9" s="63"/>
      <c r="NDH9" s="63"/>
      <c r="NDI9" s="63"/>
      <c r="NDJ9" s="63"/>
      <c r="NDK9" s="63"/>
      <c r="NDL9" s="63"/>
      <c r="NDM9" s="63"/>
      <c r="NDN9" s="63"/>
      <c r="NDO9" s="63"/>
      <c r="NDP9" s="63"/>
      <c r="NDQ9" s="63"/>
      <c r="NDR9" s="63"/>
      <c r="NDS9" s="63"/>
      <c r="NDT9" s="63"/>
      <c r="NDU9" s="63"/>
      <c r="NDV9" s="63"/>
      <c r="NDW9" s="63"/>
      <c r="NDX9" s="63"/>
      <c r="NDY9" s="63"/>
      <c r="NDZ9" s="63"/>
      <c r="NEA9" s="63"/>
      <c r="NEB9" s="63"/>
      <c r="NEC9" s="63"/>
      <c r="NED9" s="63"/>
      <c r="NEE9" s="63"/>
      <c r="NEF9" s="63"/>
      <c r="NEG9" s="63"/>
      <c r="NEH9" s="63"/>
      <c r="NEI9" s="63"/>
      <c r="NEJ9" s="63"/>
      <c r="NEK9" s="63"/>
      <c r="NEL9" s="63"/>
      <c r="NEM9" s="63"/>
      <c r="NEN9" s="63"/>
      <c r="NEO9" s="63"/>
      <c r="NEP9" s="63"/>
      <c r="NEQ9" s="63"/>
      <c r="NER9" s="63"/>
      <c r="NES9" s="63"/>
      <c r="NET9" s="63"/>
      <c r="NEU9" s="63"/>
      <c r="NEV9" s="63"/>
      <c r="NEW9" s="63"/>
      <c r="NEX9" s="63"/>
      <c r="NEY9" s="63"/>
      <c r="NEZ9" s="63"/>
      <c r="NFA9" s="63"/>
      <c r="NFB9" s="63"/>
      <c r="NFC9" s="63"/>
      <c r="NFD9" s="63"/>
      <c r="NFE9" s="63"/>
      <c r="NFF9" s="63"/>
      <c r="NFG9" s="63"/>
      <c r="NFH9" s="63"/>
      <c r="NFI9" s="63"/>
      <c r="NFJ9" s="63"/>
      <c r="NFK9" s="63"/>
      <c r="NFL9" s="63"/>
      <c r="NFM9" s="63"/>
      <c r="NFN9" s="63"/>
      <c r="NFO9" s="63"/>
      <c r="NFP9" s="63"/>
      <c r="NFQ9" s="63"/>
      <c r="NFR9" s="63"/>
      <c r="NFS9" s="63"/>
      <c r="NFT9" s="63"/>
      <c r="NFU9" s="63"/>
      <c r="NFV9" s="63"/>
      <c r="NFW9" s="63"/>
      <c r="NFX9" s="63"/>
      <c r="NFY9" s="63"/>
      <c r="NFZ9" s="63"/>
      <c r="NGA9" s="63"/>
      <c r="NGB9" s="63"/>
      <c r="NGC9" s="63"/>
      <c r="NGD9" s="63"/>
      <c r="NGE9" s="63"/>
      <c r="NGF9" s="63"/>
      <c r="NGG9" s="63"/>
      <c r="NGH9" s="63"/>
      <c r="NGI9" s="63"/>
      <c r="NGJ9" s="63"/>
      <c r="NGK9" s="63"/>
      <c r="NGL9" s="63"/>
      <c r="NGM9" s="63"/>
      <c r="NGN9" s="63"/>
      <c r="NGO9" s="63"/>
      <c r="NGP9" s="63"/>
      <c r="NGQ9" s="63"/>
      <c r="NGR9" s="63"/>
      <c r="NGS9" s="63"/>
      <c r="NGT9" s="63"/>
      <c r="NGU9" s="63"/>
      <c r="NGV9" s="63"/>
      <c r="NGW9" s="63"/>
      <c r="NGX9" s="63"/>
      <c r="NGY9" s="63"/>
      <c r="NGZ9" s="63"/>
      <c r="NHA9" s="63"/>
      <c r="NHB9" s="63"/>
      <c r="NHC9" s="63"/>
      <c r="NHD9" s="63"/>
      <c r="NHE9" s="63"/>
      <c r="NHF9" s="63"/>
      <c r="NHG9" s="63"/>
      <c r="NHH9" s="63"/>
      <c r="NHI9" s="63"/>
      <c r="NHJ9" s="63"/>
      <c r="NHK9" s="63"/>
      <c r="NHL9" s="63"/>
      <c r="NHM9" s="63"/>
      <c r="NHN9" s="63"/>
      <c r="NHO9" s="63"/>
      <c r="NHP9" s="63"/>
      <c r="NHQ9" s="63"/>
      <c r="NHR9" s="63"/>
      <c r="NHS9" s="63"/>
      <c r="NHT9" s="63"/>
      <c r="NHU9" s="63"/>
      <c r="NHV9" s="63"/>
      <c r="NHW9" s="63"/>
      <c r="NHX9" s="63"/>
      <c r="NHY9" s="63"/>
      <c r="NHZ9" s="63"/>
      <c r="NIA9" s="63"/>
      <c r="NIB9" s="63"/>
      <c r="NIC9" s="63"/>
      <c r="NID9" s="63"/>
      <c r="NIE9" s="63"/>
      <c r="NIF9" s="63"/>
      <c r="NIG9" s="63"/>
      <c r="NIH9" s="63"/>
      <c r="NII9" s="63"/>
      <c r="NIJ9" s="63"/>
      <c r="NIK9" s="63"/>
      <c r="NIL9" s="63"/>
      <c r="NIM9" s="63"/>
      <c r="NIN9" s="63"/>
      <c r="NIO9" s="63"/>
      <c r="NIP9" s="63"/>
      <c r="NIQ9" s="63"/>
      <c r="NIR9" s="63"/>
      <c r="NIS9" s="63"/>
      <c r="NIT9" s="63"/>
      <c r="NIU9" s="63"/>
      <c r="NIV9" s="63"/>
      <c r="NIW9" s="63"/>
      <c r="NIX9" s="63"/>
      <c r="NIY9" s="63"/>
      <c r="NIZ9" s="63"/>
      <c r="NJA9" s="63"/>
      <c r="NJB9" s="63"/>
      <c r="NJC9" s="63"/>
      <c r="NJD9" s="63"/>
      <c r="NJE9" s="63"/>
      <c r="NJF9" s="63"/>
      <c r="NJG9" s="63"/>
      <c r="NJH9" s="63"/>
      <c r="NJI9" s="63"/>
      <c r="NJJ9" s="63"/>
      <c r="NJK9" s="63"/>
      <c r="NJL9" s="63"/>
      <c r="NJM9" s="63"/>
      <c r="NJN9" s="63"/>
      <c r="NJO9" s="63"/>
      <c r="NJP9" s="63"/>
      <c r="NJQ9" s="63"/>
      <c r="NJR9" s="63"/>
      <c r="NJS9" s="63"/>
      <c r="NJT9" s="63"/>
      <c r="NJU9" s="63"/>
      <c r="NJV9" s="63"/>
      <c r="NJW9" s="63"/>
      <c r="NJX9" s="63"/>
      <c r="NJY9" s="63"/>
      <c r="NJZ9" s="63"/>
      <c r="NKA9" s="63"/>
      <c r="NKB9" s="63"/>
      <c r="NKC9" s="63"/>
      <c r="NKD9" s="63"/>
      <c r="NKE9" s="63"/>
      <c r="NKF9" s="63"/>
      <c r="NKG9" s="63"/>
      <c r="NKH9" s="63"/>
      <c r="NKI9" s="63"/>
      <c r="NKJ9" s="63"/>
      <c r="NKK9" s="63"/>
      <c r="NKL9" s="63"/>
      <c r="NKM9" s="63"/>
      <c r="NKN9" s="63"/>
      <c r="NKO9" s="63"/>
      <c r="NKP9" s="63"/>
      <c r="NKQ9" s="63"/>
      <c r="NKR9" s="63"/>
      <c r="NKS9" s="63"/>
      <c r="NKT9" s="63"/>
      <c r="NKU9" s="63"/>
      <c r="NKV9" s="63"/>
      <c r="NKW9" s="63"/>
      <c r="NKX9" s="63"/>
      <c r="NKY9" s="63"/>
      <c r="NKZ9" s="63"/>
      <c r="NLA9" s="63"/>
      <c r="NLB9" s="63"/>
      <c r="NLC9" s="63"/>
      <c r="NLD9" s="63"/>
      <c r="NLE9" s="63"/>
      <c r="NLF9" s="63"/>
      <c r="NLG9" s="63"/>
      <c r="NLH9" s="63"/>
      <c r="NLI9" s="63"/>
      <c r="NLJ9" s="63"/>
      <c r="NLK9" s="63"/>
      <c r="NLL9" s="63"/>
      <c r="NLM9" s="63"/>
      <c r="NLN9" s="63"/>
      <c r="NLO9" s="63"/>
      <c r="NLP9" s="63"/>
      <c r="NLQ9" s="63"/>
      <c r="NLR9" s="63"/>
      <c r="NLS9" s="63"/>
      <c r="NLT9" s="63"/>
      <c r="NLU9" s="63"/>
      <c r="NLV9" s="63"/>
      <c r="NLW9" s="63"/>
      <c r="NLX9" s="63"/>
      <c r="NLY9" s="63"/>
      <c r="NLZ9" s="63"/>
      <c r="NMA9" s="63"/>
      <c r="NMB9" s="63"/>
      <c r="NMC9" s="63"/>
      <c r="NMD9" s="63"/>
      <c r="NME9" s="63"/>
      <c r="NMF9" s="63"/>
      <c r="NMG9" s="63"/>
      <c r="NMH9" s="63"/>
      <c r="NMI9" s="63"/>
      <c r="NMJ9" s="63"/>
      <c r="NMK9" s="63"/>
      <c r="NML9" s="63"/>
      <c r="NMM9" s="63"/>
      <c r="NMN9" s="63"/>
      <c r="NMO9" s="63"/>
      <c r="NMP9" s="63"/>
      <c r="NMQ9" s="63"/>
      <c r="NMR9" s="63"/>
      <c r="NMS9" s="63"/>
      <c r="NMT9" s="63"/>
      <c r="NMU9" s="63"/>
      <c r="NMV9" s="63"/>
      <c r="NMW9" s="63"/>
      <c r="NMX9" s="63"/>
      <c r="NMY9" s="63"/>
      <c r="NMZ9" s="63"/>
      <c r="NNA9" s="63"/>
      <c r="NNB9" s="63"/>
      <c r="NNC9" s="63"/>
      <c r="NND9" s="63"/>
      <c r="NNE9" s="63"/>
      <c r="NNF9" s="63"/>
      <c r="NNG9" s="63"/>
      <c r="NNH9" s="63"/>
      <c r="NNI9" s="63"/>
      <c r="NNJ9" s="63"/>
      <c r="NNK9" s="63"/>
      <c r="NNL9" s="63"/>
      <c r="NNM9" s="63"/>
      <c r="NNN9" s="63"/>
      <c r="NNO9" s="63"/>
      <c r="NNP9" s="63"/>
      <c r="NNQ9" s="63"/>
      <c r="NNR9" s="63"/>
      <c r="NNS9" s="63"/>
      <c r="NNT9" s="63"/>
      <c r="NNU9" s="63"/>
      <c r="NNV9" s="63"/>
      <c r="NNW9" s="63"/>
      <c r="NNX9" s="63"/>
      <c r="NNY9" s="63"/>
      <c r="NNZ9" s="63"/>
      <c r="NOA9" s="63"/>
      <c r="NOB9" s="63"/>
      <c r="NOC9" s="63"/>
      <c r="NOD9" s="63"/>
      <c r="NOE9" s="63"/>
      <c r="NOF9" s="63"/>
      <c r="NOG9" s="63"/>
      <c r="NOH9" s="63"/>
      <c r="NOI9" s="63"/>
      <c r="NOJ9" s="63"/>
      <c r="NOK9" s="63"/>
      <c r="NOL9" s="63"/>
      <c r="NOM9" s="63"/>
      <c r="NON9" s="63"/>
      <c r="NOO9" s="63"/>
      <c r="NOP9" s="63"/>
      <c r="NOQ9" s="63"/>
      <c r="NOR9" s="63"/>
      <c r="NOS9" s="63"/>
      <c r="NOT9" s="63"/>
      <c r="NOU9" s="63"/>
      <c r="NOV9" s="63"/>
      <c r="NOW9" s="63"/>
      <c r="NOX9" s="63"/>
      <c r="NOY9" s="63"/>
      <c r="NOZ9" s="63"/>
      <c r="NPA9" s="63"/>
      <c r="NPB9" s="63"/>
      <c r="NPC9" s="63"/>
      <c r="NPD9" s="63"/>
      <c r="NPE9" s="63"/>
      <c r="NPF9" s="63"/>
      <c r="NPG9" s="63"/>
      <c r="NPH9" s="63"/>
      <c r="NPI9" s="63"/>
      <c r="NPJ9" s="63"/>
      <c r="NPK9" s="63"/>
      <c r="NPL9" s="63"/>
      <c r="NPM9" s="63"/>
      <c r="NPN9" s="63"/>
      <c r="NPO9" s="63"/>
      <c r="NPP9" s="63"/>
      <c r="NPQ9" s="63"/>
      <c r="NPR9" s="63"/>
      <c r="NPS9" s="63"/>
      <c r="NPT9" s="63"/>
      <c r="NPU9" s="63"/>
      <c r="NPV9" s="63"/>
      <c r="NPW9" s="63"/>
      <c r="NPX9" s="63"/>
      <c r="NPY9" s="63"/>
      <c r="NPZ9" s="63"/>
      <c r="NQA9" s="63"/>
      <c r="NQB9" s="63"/>
      <c r="NQC9" s="63"/>
      <c r="NQD9" s="63"/>
      <c r="NQE9" s="63"/>
      <c r="NQF9" s="63"/>
      <c r="NQG9" s="63"/>
      <c r="NQH9" s="63"/>
      <c r="NQI9" s="63"/>
      <c r="NQJ9" s="63"/>
      <c r="NQK9" s="63"/>
      <c r="NQL9" s="63"/>
      <c r="NQM9" s="63"/>
      <c r="NQN9" s="63"/>
      <c r="NQO9" s="63"/>
      <c r="NQP9" s="63"/>
      <c r="NQQ9" s="63"/>
      <c r="NQR9" s="63"/>
      <c r="NQS9" s="63"/>
      <c r="NQT9" s="63"/>
      <c r="NQU9" s="63"/>
      <c r="NQV9" s="63"/>
      <c r="NQW9" s="63"/>
      <c r="NQX9" s="63"/>
      <c r="NQY9" s="63"/>
      <c r="NQZ9" s="63"/>
      <c r="NRA9" s="63"/>
      <c r="NRB9" s="63"/>
      <c r="NRC9" s="63"/>
      <c r="NRD9" s="63"/>
      <c r="NRE9" s="63"/>
      <c r="NRF9" s="63"/>
      <c r="NRG9" s="63"/>
      <c r="NRH9" s="63"/>
      <c r="NRI9" s="63"/>
      <c r="NRJ9" s="63"/>
      <c r="NRK9" s="63"/>
      <c r="NRL9" s="63"/>
      <c r="NRM9" s="63"/>
      <c r="NRN9" s="63"/>
      <c r="NRO9" s="63"/>
      <c r="NRP9" s="63"/>
      <c r="NRQ9" s="63"/>
      <c r="NRR9" s="63"/>
      <c r="NRS9" s="63"/>
      <c r="NRT9" s="63"/>
      <c r="NRU9" s="63"/>
      <c r="NRV9" s="63"/>
      <c r="NRW9" s="63"/>
      <c r="NRX9" s="63"/>
      <c r="NRY9" s="63"/>
      <c r="NRZ9" s="63"/>
      <c r="NSA9" s="63"/>
      <c r="NSB9" s="63"/>
      <c r="NSC9" s="63"/>
      <c r="NSD9" s="63"/>
      <c r="NSE9" s="63"/>
      <c r="NSF9" s="63"/>
      <c r="NSG9" s="63"/>
      <c r="NSH9" s="63"/>
      <c r="NSI9" s="63"/>
      <c r="NSJ9" s="63"/>
      <c r="NSK9" s="63"/>
      <c r="NSL9" s="63"/>
      <c r="NSM9" s="63"/>
      <c r="NSN9" s="63"/>
      <c r="NSO9" s="63"/>
      <c r="NSP9" s="63"/>
      <c r="NSQ9" s="63"/>
      <c r="NSR9" s="63"/>
      <c r="NSS9" s="63"/>
      <c r="NST9" s="63"/>
      <c r="NSU9" s="63"/>
      <c r="NSV9" s="63"/>
      <c r="NSW9" s="63"/>
      <c r="NSX9" s="63"/>
      <c r="NSY9" s="63"/>
      <c r="NSZ9" s="63"/>
      <c r="NTA9" s="63"/>
      <c r="NTB9" s="63"/>
      <c r="NTC9" s="63"/>
      <c r="NTD9" s="63"/>
      <c r="NTE9" s="63"/>
      <c r="NTF9" s="63"/>
      <c r="NTG9" s="63"/>
      <c r="NTH9" s="63"/>
      <c r="NTI9" s="63"/>
      <c r="NTJ9" s="63"/>
      <c r="NTK9" s="63"/>
      <c r="NTL9" s="63"/>
      <c r="NTM9" s="63"/>
      <c r="NTN9" s="63"/>
      <c r="NTO9" s="63"/>
      <c r="NTP9" s="63"/>
      <c r="NTQ9" s="63"/>
      <c r="NTR9" s="63"/>
      <c r="NTS9" s="63"/>
      <c r="NTT9" s="63"/>
      <c r="NTU9" s="63"/>
      <c r="NTV9" s="63"/>
      <c r="NTW9" s="63"/>
      <c r="NTX9" s="63"/>
      <c r="NTY9" s="63"/>
      <c r="NTZ9" s="63"/>
      <c r="NUA9" s="63"/>
      <c r="NUB9" s="63"/>
      <c r="NUC9" s="63"/>
      <c r="NUD9" s="63"/>
      <c r="NUE9" s="63"/>
      <c r="NUF9" s="63"/>
      <c r="NUG9" s="63"/>
      <c r="NUH9" s="63"/>
      <c r="NUI9" s="63"/>
      <c r="NUJ9" s="63"/>
      <c r="NUK9" s="63"/>
      <c r="NUL9" s="63"/>
      <c r="NUM9" s="63"/>
      <c r="NUN9" s="63"/>
      <c r="NUO9" s="63"/>
      <c r="NUP9" s="63"/>
      <c r="NUQ9" s="63"/>
      <c r="NUR9" s="63"/>
      <c r="NUS9" s="63"/>
      <c r="NUT9" s="63"/>
      <c r="NUU9" s="63"/>
      <c r="NUV9" s="63"/>
      <c r="NUW9" s="63"/>
      <c r="NUX9" s="63"/>
      <c r="NUY9" s="63"/>
      <c r="NUZ9" s="63"/>
      <c r="NVA9" s="63"/>
      <c r="NVB9" s="63"/>
      <c r="NVC9" s="63"/>
      <c r="NVD9" s="63"/>
      <c r="NVE9" s="63"/>
      <c r="NVF9" s="63"/>
      <c r="NVG9" s="63"/>
      <c r="NVH9" s="63"/>
      <c r="NVI9" s="63"/>
      <c r="NVJ9" s="63"/>
      <c r="NVK9" s="63"/>
      <c r="NVL9" s="63"/>
      <c r="NVM9" s="63"/>
      <c r="NVN9" s="63"/>
      <c r="NVO9" s="63"/>
      <c r="NVP9" s="63"/>
      <c r="NVQ9" s="63"/>
      <c r="NVR9" s="63"/>
      <c r="NVS9" s="63"/>
      <c r="NVT9" s="63"/>
      <c r="NVU9" s="63"/>
      <c r="NVV9" s="63"/>
      <c r="NVW9" s="63"/>
      <c r="NVX9" s="63"/>
      <c r="NVY9" s="63"/>
      <c r="NVZ9" s="63"/>
      <c r="NWA9" s="63"/>
      <c r="NWB9" s="63"/>
      <c r="NWC9" s="63"/>
      <c r="NWD9" s="63"/>
      <c r="NWE9" s="63"/>
      <c r="NWF9" s="63"/>
      <c r="NWG9" s="63"/>
      <c r="NWH9" s="63"/>
      <c r="NWI9" s="63"/>
      <c r="NWJ9" s="63"/>
      <c r="NWK9" s="63"/>
      <c r="NWL9" s="63"/>
      <c r="NWM9" s="63"/>
      <c r="NWN9" s="63"/>
      <c r="NWO9" s="63"/>
      <c r="NWP9" s="63"/>
      <c r="NWQ9" s="63"/>
      <c r="NWR9" s="63"/>
      <c r="NWS9" s="63"/>
      <c r="NWT9" s="63"/>
      <c r="NWU9" s="63"/>
      <c r="NWV9" s="63"/>
      <c r="NWW9" s="63"/>
      <c r="NWX9" s="63"/>
      <c r="NWY9" s="63"/>
      <c r="NWZ9" s="63"/>
      <c r="NXA9" s="63"/>
      <c r="NXB9" s="63"/>
      <c r="NXC9" s="63"/>
      <c r="NXD9" s="63"/>
      <c r="NXE9" s="63"/>
      <c r="NXF9" s="63"/>
      <c r="NXG9" s="63"/>
      <c r="NXH9" s="63"/>
      <c r="NXI9" s="63"/>
      <c r="NXJ9" s="63"/>
      <c r="NXK9" s="63"/>
      <c r="NXL9" s="63"/>
      <c r="NXM9" s="63"/>
      <c r="NXN9" s="63"/>
      <c r="NXO9" s="63"/>
      <c r="NXP9" s="63"/>
      <c r="NXQ9" s="63"/>
      <c r="NXR9" s="63"/>
      <c r="NXS9" s="63"/>
      <c r="NXT9" s="63"/>
      <c r="NXU9" s="63"/>
      <c r="NXV9" s="63"/>
      <c r="NXW9" s="63"/>
      <c r="NXX9" s="63"/>
      <c r="NXY9" s="63"/>
      <c r="NXZ9" s="63"/>
      <c r="NYA9" s="63"/>
      <c r="NYB9" s="63"/>
      <c r="NYC9" s="63"/>
      <c r="NYD9" s="63"/>
      <c r="NYE9" s="63"/>
      <c r="NYF9" s="63"/>
      <c r="NYG9" s="63"/>
      <c r="NYH9" s="63"/>
      <c r="NYI9" s="63"/>
      <c r="NYJ9" s="63"/>
      <c r="NYK9" s="63"/>
      <c r="NYL9" s="63"/>
      <c r="NYM9" s="63"/>
      <c r="NYN9" s="63"/>
      <c r="NYO9" s="63"/>
      <c r="NYP9" s="63"/>
      <c r="NYQ9" s="63"/>
      <c r="NYR9" s="63"/>
      <c r="NYS9" s="63"/>
      <c r="NYT9" s="63"/>
      <c r="NYU9" s="63"/>
      <c r="NYV9" s="63"/>
      <c r="NYW9" s="63"/>
      <c r="NYX9" s="63"/>
      <c r="NYY9" s="63"/>
      <c r="NYZ9" s="63"/>
      <c r="NZA9" s="63"/>
      <c r="NZB9" s="63"/>
      <c r="NZC9" s="63"/>
      <c r="NZD9" s="63"/>
      <c r="NZE9" s="63"/>
      <c r="NZF9" s="63"/>
      <c r="NZG9" s="63"/>
      <c r="NZH9" s="63"/>
      <c r="NZI9" s="63"/>
      <c r="NZJ9" s="63"/>
      <c r="NZK9" s="63"/>
      <c r="NZL9" s="63"/>
      <c r="NZM9" s="63"/>
      <c r="NZN9" s="63"/>
      <c r="NZO9" s="63"/>
      <c r="NZP9" s="63"/>
      <c r="NZQ9" s="63"/>
      <c r="NZR9" s="63"/>
      <c r="NZS9" s="63"/>
      <c r="NZT9" s="63"/>
      <c r="NZU9" s="63"/>
      <c r="NZV9" s="63"/>
      <c r="NZW9" s="63"/>
      <c r="NZX9" s="63"/>
      <c r="NZY9" s="63"/>
      <c r="NZZ9" s="63"/>
      <c r="OAA9" s="63"/>
      <c r="OAB9" s="63"/>
      <c r="OAC9" s="63"/>
      <c r="OAD9" s="63"/>
      <c r="OAE9" s="63"/>
      <c r="OAF9" s="63"/>
      <c r="OAG9" s="63"/>
      <c r="OAH9" s="63"/>
      <c r="OAI9" s="63"/>
      <c r="OAJ9" s="63"/>
      <c r="OAK9" s="63"/>
      <c r="OAL9" s="63"/>
      <c r="OAM9" s="63"/>
      <c r="OAN9" s="63"/>
      <c r="OAO9" s="63"/>
      <c r="OAP9" s="63"/>
      <c r="OAQ9" s="63"/>
      <c r="OAR9" s="63"/>
      <c r="OAS9" s="63"/>
      <c r="OAT9" s="63"/>
      <c r="OAU9" s="63"/>
      <c r="OAV9" s="63"/>
      <c r="OAW9" s="63"/>
      <c r="OAX9" s="63"/>
      <c r="OAY9" s="63"/>
      <c r="OAZ9" s="63"/>
      <c r="OBA9" s="63"/>
      <c r="OBB9" s="63"/>
      <c r="OBC9" s="63"/>
      <c r="OBD9" s="63"/>
      <c r="OBE9" s="63"/>
      <c r="OBF9" s="63"/>
      <c r="OBG9" s="63"/>
      <c r="OBH9" s="63"/>
      <c r="OBI9" s="63"/>
      <c r="OBJ9" s="63"/>
      <c r="OBK9" s="63"/>
      <c r="OBL9" s="63"/>
      <c r="OBM9" s="63"/>
      <c r="OBN9" s="63"/>
      <c r="OBO9" s="63"/>
      <c r="OBP9" s="63"/>
      <c r="OBQ9" s="63"/>
      <c r="OBR9" s="63"/>
      <c r="OBS9" s="63"/>
      <c r="OBT9" s="63"/>
      <c r="OBU9" s="63"/>
      <c r="OBV9" s="63"/>
      <c r="OBW9" s="63"/>
      <c r="OBX9" s="63"/>
      <c r="OBY9" s="63"/>
      <c r="OBZ9" s="63"/>
      <c r="OCA9" s="63"/>
      <c r="OCB9" s="63"/>
      <c r="OCC9" s="63"/>
      <c r="OCD9" s="63"/>
      <c r="OCE9" s="63"/>
      <c r="OCF9" s="63"/>
      <c r="OCG9" s="63"/>
      <c r="OCH9" s="63"/>
      <c r="OCI9" s="63"/>
      <c r="OCJ9" s="63"/>
      <c r="OCK9" s="63"/>
      <c r="OCL9" s="63"/>
      <c r="OCM9" s="63"/>
      <c r="OCN9" s="63"/>
      <c r="OCO9" s="63"/>
      <c r="OCP9" s="63"/>
      <c r="OCQ9" s="63"/>
      <c r="OCR9" s="63"/>
      <c r="OCS9" s="63"/>
      <c r="OCT9" s="63"/>
      <c r="OCU9" s="63"/>
      <c r="OCV9" s="63"/>
      <c r="OCW9" s="63"/>
      <c r="OCX9" s="63"/>
      <c r="OCY9" s="63"/>
      <c r="OCZ9" s="63"/>
      <c r="ODA9" s="63"/>
      <c r="ODB9" s="63"/>
      <c r="ODC9" s="63"/>
      <c r="ODD9" s="63"/>
      <c r="ODE9" s="63"/>
      <c r="ODF9" s="63"/>
      <c r="ODG9" s="63"/>
      <c r="ODH9" s="63"/>
      <c r="ODI9" s="63"/>
      <c r="ODJ9" s="63"/>
      <c r="ODK9" s="63"/>
      <c r="ODL9" s="63"/>
      <c r="ODM9" s="63"/>
      <c r="ODN9" s="63"/>
      <c r="ODO9" s="63"/>
      <c r="ODP9" s="63"/>
      <c r="ODQ9" s="63"/>
      <c r="ODR9" s="63"/>
      <c r="ODS9" s="63"/>
      <c r="ODT9" s="63"/>
      <c r="ODU9" s="63"/>
      <c r="ODV9" s="63"/>
      <c r="ODW9" s="63"/>
      <c r="ODX9" s="63"/>
      <c r="ODY9" s="63"/>
      <c r="ODZ9" s="63"/>
      <c r="OEA9" s="63"/>
      <c r="OEB9" s="63"/>
      <c r="OEC9" s="63"/>
      <c r="OED9" s="63"/>
      <c r="OEE9" s="63"/>
      <c r="OEF9" s="63"/>
      <c r="OEG9" s="63"/>
      <c r="OEH9" s="63"/>
      <c r="OEI9" s="63"/>
      <c r="OEJ9" s="63"/>
      <c r="OEK9" s="63"/>
      <c r="OEL9" s="63"/>
      <c r="OEM9" s="63"/>
      <c r="OEN9" s="63"/>
      <c r="OEO9" s="63"/>
      <c r="OEP9" s="63"/>
      <c r="OEQ9" s="63"/>
      <c r="OER9" s="63"/>
      <c r="OES9" s="63"/>
      <c r="OET9" s="63"/>
      <c r="OEU9" s="63"/>
      <c r="OEV9" s="63"/>
      <c r="OEW9" s="63"/>
      <c r="OEX9" s="63"/>
      <c r="OEY9" s="63"/>
      <c r="OEZ9" s="63"/>
      <c r="OFA9" s="63"/>
      <c r="OFB9" s="63"/>
      <c r="OFC9" s="63"/>
      <c r="OFD9" s="63"/>
      <c r="OFE9" s="63"/>
      <c r="OFF9" s="63"/>
      <c r="OFG9" s="63"/>
      <c r="OFH9" s="63"/>
      <c r="OFI9" s="63"/>
      <c r="OFJ9" s="63"/>
      <c r="OFK9" s="63"/>
      <c r="OFL9" s="63"/>
      <c r="OFM9" s="63"/>
      <c r="OFN9" s="63"/>
      <c r="OFO9" s="63"/>
      <c r="OFP9" s="63"/>
      <c r="OFQ9" s="63"/>
      <c r="OFR9" s="63"/>
      <c r="OFS9" s="63"/>
      <c r="OFT9" s="63"/>
      <c r="OFU9" s="63"/>
      <c r="OFV9" s="63"/>
      <c r="OFW9" s="63"/>
      <c r="OFX9" s="63"/>
      <c r="OFY9" s="63"/>
      <c r="OFZ9" s="63"/>
      <c r="OGA9" s="63"/>
      <c r="OGB9" s="63"/>
      <c r="OGC9" s="63"/>
      <c r="OGD9" s="63"/>
      <c r="OGE9" s="63"/>
      <c r="OGF9" s="63"/>
      <c r="OGG9" s="63"/>
      <c r="OGH9" s="63"/>
      <c r="OGI9" s="63"/>
      <c r="OGJ9" s="63"/>
      <c r="OGK9" s="63"/>
      <c r="OGL9" s="63"/>
      <c r="OGM9" s="63"/>
      <c r="OGN9" s="63"/>
      <c r="OGO9" s="63"/>
      <c r="OGP9" s="63"/>
      <c r="OGQ9" s="63"/>
      <c r="OGR9" s="63"/>
      <c r="OGS9" s="63"/>
      <c r="OGT9" s="63"/>
      <c r="OGU9" s="63"/>
      <c r="OGV9" s="63"/>
      <c r="OGW9" s="63"/>
      <c r="OGX9" s="63"/>
      <c r="OGY9" s="63"/>
      <c r="OGZ9" s="63"/>
      <c r="OHA9" s="63"/>
      <c r="OHB9" s="63"/>
      <c r="OHC9" s="63"/>
      <c r="OHD9" s="63"/>
      <c r="OHE9" s="63"/>
      <c r="OHF9" s="63"/>
      <c r="OHG9" s="63"/>
      <c r="OHH9" s="63"/>
      <c r="OHI9" s="63"/>
      <c r="OHJ9" s="63"/>
      <c r="OHK9" s="63"/>
      <c r="OHL9" s="63"/>
      <c r="OHM9" s="63"/>
      <c r="OHN9" s="63"/>
      <c r="OHO9" s="63"/>
      <c r="OHP9" s="63"/>
      <c r="OHQ9" s="63"/>
      <c r="OHR9" s="63"/>
      <c r="OHS9" s="63"/>
      <c r="OHT9" s="63"/>
      <c r="OHU9" s="63"/>
      <c r="OHV9" s="63"/>
      <c r="OHW9" s="63"/>
      <c r="OHX9" s="63"/>
      <c r="OHY9" s="63"/>
      <c r="OHZ9" s="63"/>
      <c r="OIA9" s="63"/>
      <c r="OIB9" s="63"/>
      <c r="OIC9" s="63"/>
      <c r="OID9" s="63"/>
      <c r="OIE9" s="63"/>
      <c r="OIF9" s="63"/>
      <c r="OIG9" s="63"/>
      <c r="OIH9" s="63"/>
      <c r="OII9" s="63"/>
      <c r="OIJ9" s="63"/>
      <c r="OIK9" s="63"/>
      <c r="OIL9" s="63"/>
      <c r="OIM9" s="63"/>
      <c r="OIN9" s="63"/>
      <c r="OIO9" s="63"/>
      <c r="OIP9" s="63"/>
      <c r="OIQ9" s="63"/>
      <c r="OIR9" s="63"/>
      <c r="OIS9" s="63"/>
      <c r="OIT9" s="63"/>
      <c r="OIU9" s="63"/>
      <c r="OIV9" s="63"/>
      <c r="OIW9" s="63"/>
      <c r="OIX9" s="63"/>
      <c r="OIY9" s="63"/>
      <c r="OIZ9" s="63"/>
      <c r="OJA9" s="63"/>
      <c r="OJB9" s="63"/>
      <c r="OJC9" s="63"/>
      <c r="OJD9" s="63"/>
      <c r="OJE9" s="63"/>
      <c r="OJF9" s="63"/>
      <c r="OJG9" s="63"/>
      <c r="OJH9" s="63"/>
      <c r="OJI9" s="63"/>
      <c r="OJJ9" s="63"/>
      <c r="OJK9" s="63"/>
      <c r="OJL9" s="63"/>
      <c r="OJM9" s="63"/>
      <c r="OJN9" s="63"/>
      <c r="OJO9" s="63"/>
      <c r="OJP9" s="63"/>
      <c r="OJQ9" s="63"/>
      <c r="OJR9" s="63"/>
      <c r="OJS9" s="63"/>
      <c r="OJT9" s="63"/>
      <c r="OJU9" s="63"/>
      <c r="OJV9" s="63"/>
      <c r="OJW9" s="63"/>
      <c r="OJX9" s="63"/>
      <c r="OJY9" s="63"/>
      <c r="OJZ9" s="63"/>
      <c r="OKA9" s="63"/>
      <c r="OKB9" s="63"/>
      <c r="OKC9" s="63"/>
      <c r="OKD9" s="63"/>
      <c r="OKE9" s="63"/>
      <c r="OKF9" s="63"/>
      <c r="OKG9" s="63"/>
      <c r="OKH9" s="63"/>
      <c r="OKI9" s="63"/>
      <c r="OKJ9" s="63"/>
      <c r="OKK9" s="63"/>
      <c r="OKL9" s="63"/>
      <c r="OKM9" s="63"/>
      <c r="OKN9" s="63"/>
      <c r="OKO9" s="63"/>
      <c r="OKP9" s="63"/>
      <c r="OKQ9" s="63"/>
      <c r="OKR9" s="63"/>
      <c r="OKS9" s="63"/>
      <c r="OKT9" s="63"/>
      <c r="OKU9" s="63"/>
      <c r="OKV9" s="63"/>
      <c r="OKW9" s="63"/>
      <c r="OKX9" s="63"/>
      <c r="OKY9" s="63"/>
      <c r="OKZ9" s="63"/>
      <c r="OLA9" s="63"/>
      <c r="OLB9" s="63"/>
      <c r="OLC9" s="63"/>
      <c r="OLD9" s="63"/>
      <c r="OLE9" s="63"/>
      <c r="OLF9" s="63"/>
      <c r="OLG9" s="63"/>
      <c r="OLH9" s="63"/>
      <c r="OLI9" s="63"/>
      <c r="OLJ9" s="63"/>
      <c r="OLK9" s="63"/>
      <c r="OLL9" s="63"/>
      <c r="OLM9" s="63"/>
      <c r="OLN9" s="63"/>
      <c r="OLO9" s="63"/>
      <c r="OLP9" s="63"/>
      <c r="OLQ9" s="63"/>
      <c r="OLR9" s="63"/>
      <c r="OLS9" s="63"/>
      <c r="OLT9" s="63"/>
      <c r="OLU9" s="63"/>
      <c r="OLV9" s="63"/>
      <c r="OLW9" s="63"/>
      <c r="OLX9" s="63"/>
      <c r="OLY9" s="63"/>
      <c r="OLZ9" s="63"/>
      <c r="OMA9" s="63"/>
      <c r="OMB9" s="63"/>
      <c r="OMC9" s="63"/>
      <c r="OMD9" s="63"/>
      <c r="OME9" s="63"/>
      <c r="OMF9" s="63"/>
      <c r="OMG9" s="63"/>
      <c r="OMH9" s="63"/>
      <c r="OMI9" s="63"/>
      <c r="OMJ9" s="63"/>
      <c r="OMK9" s="63"/>
      <c r="OML9" s="63"/>
      <c r="OMM9" s="63"/>
      <c r="OMN9" s="63"/>
      <c r="OMO9" s="63"/>
      <c r="OMP9" s="63"/>
      <c r="OMQ9" s="63"/>
      <c r="OMR9" s="63"/>
      <c r="OMS9" s="63"/>
      <c r="OMT9" s="63"/>
      <c r="OMU9" s="63"/>
      <c r="OMV9" s="63"/>
      <c r="OMW9" s="63"/>
      <c r="OMX9" s="63"/>
      <c r="OMY9" s="63"/>
      <c r="OMZ9" s="63"/>
      <c r="ONA9" s="63"/>
      <c r="ONB9" s="63"/>
      <c r="ONC9" s="63"/>
      <c r="OND9" s="63"/>
      <c r="ONE9" s="63"/>
      <c r="ONF9" s="63"/>
      <c r="ONG9" s="63"/>
      <c r="ONH9" s="63"/>
      <c r="ONI9" s="63"/>
      <c r="ONJ9" s="63"/>
      <c r="ONK9" s="63"/>
      <c r="ONL9" s="63"/>
      <c r="ONM9" s="63"/>
      <c r="ONN9" s="63"/>
      <c r="ONO9" s="63"/>
      <c r="ONP9" s="63"/>
      <c r="ONQ9" s="63"/>
      <c r="ONR9" s="63"/>
      <c r="ONS9" s="63"/>
      <c r="ONT9" s="63"/>
      <c r="ONU9" s="63"/>
      <c r="ONV9" s="63"/>
      <c r="ONW9" s="63"/>
      <c r="ONX9" s="63"/>
      <c r="ONY9" s="63"/>
      <c r="ONZ9" s="63"/>
      <c r="OOA9" s="63"/>
      <c r="OOB9" s="63"/>
      <c r="OOC9" s="63"/>
      <c r="OOD9" s="63"/>
      <c r="OOE9" s="63"/>
      <c r="OOF9" s="63"/>
      <c r="OOG9" s="63"/>
      <c r="OOH9" s="63"/>
      <c r="OOI9" s="63"/>
      <c r="OOJ9" s="63"/>
      <c r="OOK9" s="63"/>
      <c r="OOL9" s="63"/>
      <c r="OOM9" s="63"/>
      <c r="OON9" s="63"/>
      <c r="OOO9" s="63"/>
      <c r="OOP9" s="63"/>
      <c r="OOQ9" s="63"/>
      <c r="OOR9" s="63"/>
      <c r="OOS9" s="63"/>
      <c r="OOT9" s="63"/>
      <c r="OOU9" s="63"/>
      <c r="OOV9" s="63"/>
      <c r="OOW9" s="63"/>
      <c r="OOX9" s="63"/>
      <c r="OOY9" s="63"/>
      <c r="OOZ9" s="63"/>
      <c r="OPA9" s="63"/>
      <c r="OPB9" s="63"/>
      <c r="OPC9" s="63"/>
      <c r="OPD9" s="63"/>
      <c r="OPE9" s="63"/>
      <c r="OPF9" s="63"/>
      <c r="OPG9" s="63"/>
      <c r="OPH9" s="63"/>
      <c r="OPI9" s="63"/>
      <c r="OPJ9" s="63"/>
      <c r="OPK9" s="63"/>
      <c r="OPL9" s="63"/>
      <c r="OPM9" s="63"/>
      <c r="OPN9" s="63"/>
      <c r="OPO9" s="63"/>
      <c r="OPP9" s="63"/>
      <c r="OPQ9" s="63"/>
      <c r="OPR9" s="63"/>
      <c r="OPS9" s="63"/>
      <c r="OPT9" s="63"/>
      <c r="OPU9" s="63"/>
      <c r="OPV9" s="63"/>
      <c r="OPW9" s="63"/>
      <c r="OPX9" s="63"/>
      <c r="OPY9" s="63"/>
      <c r="OPZ9" s="63"/>
      <c r="OQA9" s="63"/>
      <c r="OQB9" s="63"/>
      <c r="OQC9" s="63"/>
      <c r="OQD9" s="63"/>
      <c r="OQE9" s="63"/>
      <c r="OQF9" s="63"/>
      <c r="OQG9" s="63"/>
      <c r="OQH9" s="63"/>
      <c r="OQI9" s="63"/>
      <c r="OQJ9" s="63"/>
      <c r="OQK9" s="63"/>
      <c r="OQL9" s="63"/>
      <c r="OQM9" s="63"/>
      <c r="OQN9" s="63"/>
      <c r="OQO9" s="63"/>
      <c r="OQP9" s="63"/>
      <c r="OQQ9" s="63"/>
      <c r="OQR9" s="63"/>
      <c r="OQS9" s="63"/>
      <c r="OQT9" s="63"/>
      <c r="OQU9" s="63"/>
      <c r="OQV9" s="63"/>
      <c r="OQW9" s="63"/>
      <c r="OQX9" s="63"/>
      <c r="OQY9" s="63"/>
      <c r="OQZ9" s="63"/>
      <c r="ORA9" s="63"/>
      <c r="ORB9" s="63"/>
      <c r="ORC9" s="63"/>
      <c r="ORD9" s="63"/>
      <c r="ORE9" s="63"/>
      <c r="ORF9" s="63"/>
      <c r="ORG9" s="63"/>
      <c r="ORH9" s="63"/>
      <c r="ORI9" s="63"/>
      <c r="ORJ9" s="63"/>
      <c r="ORK9" s="63"/>
      <c r="ORL9" s="63"/>
      <c r="ORM9" s="63"/>
      <c r="ORN9" s="63"/>
      <c r="ORO9" s="63"/>
      <c r="ORP9" s="63"/>
      <c r="ORQ9" s="63"/>
      <c r="ORR9" s="63"/>
      <c r="ORS9" s="63"/>
      <c r="ORT9" s="63"/>
      <c r="ORU9" s="63"/>
      <c r="ORV9" s="63"/>
      <c r="ORW9" s="63"/>
      <c r="ORX9" s="63"/>
      <c r="ORY9" s="63"/>
      <c r="ORZ9" s="63"/>
      <c r="OSA9" s="63"/>
      <c r="OSB9" s="63"/>
      <c r="OSC9" s="63"/>
      <c r="OSD9" s="63"/>
      <c r="OSE9" s="63"/>
      <c r="OSF9" s="63"/>
      <c r="OSG9" s="63"/>
      <c r="OSH9" s="63"/>
      <c r="OSI9" s="63"/>
      <c r="OSJ9" s="63"/>
      <c r="OSK9" s="63"/>
      <c r="OSL9" s="63"/>
      <c r="OSM9" s="63"/>
      <c r="OSN9" s="63"/>
      <c r="OSO9" s="63"/>
      <c r="OSP9" s="63"/>
      <c r="OSQ9" s="63"/>
      <c r="OSR9" s="63"/>
      <c r="OSS9" s="63"/>
      <c r="OST9" s="63"/>
      <c r="OSU9" s="63"/>
      <c r="OSV9" s="63"/>
      <c r="OSW9" s="63"/>
      <c r="OSX9" s="63"/>
      <c r="OSY9" s="63"/>
      <c r="OSZ9" s="63"/>
      <c r="OTA9" s="63"/>
      <c r="OTB9" s="63"/>
      <c r="OTC9" s="63"/>
      <c r="OTD9" s="63"/>
      <c r="OTE9" s="63"/>
      <c r="OTF9" s="63"/>
      <c r="OTG9" s="63"/>
      <c r="OTH9" s="63"/>
      <c r="OTI9" s="63"/>
      <c r="OTJ9" s="63"/>
      <c r="OTK9" s="63"/>
      <c r="OTL9" s="63"/>
      <c r="OTM9" s="63"/>
      <c r="OTN9" s="63"/>
      <c r="OTO9" s="63"/>
      <c r="OTP9" s="63"/>
      <c r="OTQ9" s="63"/>
      <c r="OTR9" s="63"/>
      <c r="OTS9" s="63"/>
      <c r="OTT9" s="63"/>
      <c r="OTU9" s="63"/>
      <c r="OTV9" s="63"/>
      <c r="OTW9" s="63"/>
      <c r="OTX9" s="63"/>
      <c r="OTY9" s="63"/>
      <c r="OTZ9" s="63"/>
      <c r="OUA9" s="63"/>
      <c r="OUB9" s="63"/>
      <c r="OUC9" s="63"/>
      <c r="OUD9" s="63"/>
      <c r="OUE9" s="63"/>
      <c r="OUF9" s="63"/>
      <c r="OUG9" s="63"/>
      <c r="OUH9" s="63"/>
      <c r="OUI9" s="63"/>
      <c r="OUJ9" s="63"/>
      <c r="OUK9" s="63"/>
      <c r="OUL9" s="63"/>
      <c r="OUM9" s="63"/>
      <c r="OUN9" s="63"/>
      <c r="OUO9" s="63"/>
      <c r="OUP9" s="63"/>
      <c r="OUQ9" s="63"/>
      <c r="OUR9" s="63"/>
      <c r="OUS9" s="63"/>
      <c r="OUT9" s="63"/>
      <c r="OUU9" s="63"/>
      <c r="OUV9" s="63"/>
      <c r="OUW9" s="63"/>
      <c r="OUX9" s="63"/>
      <c r="OUY9" s="63"/>
      <c r="OUZ9" s="63"/>
      <c r="OVA9" s="63"/>
      <c r="OVB9" s="63"/>
      <c r="OVC9" s="63"/>
      <c r="OVD9" s="63"/>
      <c r="OVE9" s="63"/>
      <c r="OVF9" s="63"/>
      <c r="OVG9" s="63"/>
      <c r="OVH9" s="63"/>
      <c r="OVI9" s="63"/>
      <c r="OVJ9" s="63"/>
      <c r="OVK9" s="63"/>
      <c r="OVL9" s="63"/>
      <c r="OVM9" s="63"/>
      <c r="OVN9" s="63"/>
      <c r="OVO9" s="63"/>
      <c r="OVP9" s="63"/>
      <c r="OVQ9" s="63"/>
      <c r="OVR9" s="63"/>
      <c r="OVS9" s="63"/>
      <c r="OVT9" s="63"/>
      <c r="OVU9" s="63"/>
      <c r="OVV9" s="63"/>
      <c r="OVW9" s="63"/>
      <c r="OVX9" s="63"/>
      <c r="OVY9" s="63"/>
      <c r="OVZ9" s="63"/>
      <c r="OWA9" s="63"/>
      <c r="OWB9" s="63"/>
      <c r="OWC9" s="63"/>
      <c r="OWD9" s="63"/>
      <c r="OWE9" s="63"/>
      <c r="OWF9" s="63"/>
      <c r="OWG9" s="63"/>
      <c r="OWH9" s="63"/>
      <c r="OWI9" s="63"/>
      <c r="OWJ9" s="63"/>
      <c r="OWK9" s="63"/>
      <c r="OWL9" s="63"/>
      <c r="OWM9" s="63"/>
      <c r="OWN9" s="63"/>
      <c r="OWO9" s="63"/>
      <c r="OWP9" s="63"/>
      <c r="OWQ9" s="63"/>
      <c r="OWR9" s="63"/>
      <c r="OWS9" s="63"/>
      <c r="OWT9" s="63"/>
      <c r="OWU9" s="63"/>
      <c r="OWV9" s="63"/>
      <c r="OWW9" s="63"/>
      <c r="OWX9" s="63"/>
      <c r="OWY9" s="63"/>
      <c r="OWZ9" s="63"/>
      <c r="OXA9" s="63"/>
      <c r="OXB9" s="63"/>
      <c r="OXC9" s="63"/>
      <c r="OXD9" s="63"/>
      <c r="OXE9" s="63"/>
      <c r="OXF9" s="63"/>
      <c r="OXG9" s="63"/>
      <c r="OXH9" s="63"/>
      <c r="OXI9" s="63"/>
      <c r="OXJ9" s="63"/>
      <c r="OXK9" s="63"/>
      <c r="OXL9" s="63"/>
      <c r="OXM9" s="63"/>
      <c r="OXN9" s="63"/>
      <c r="OXO9" s="63"/>
      <c r="OXP9" s="63"/>
      <c r="OXQ9" s="63"/>
      <c r="OXR9" s="63"/>
      <c r="OXS9" s="63"/>
      <c r="OXT9" s="63"/>
      <c r="OXU9" s="63"/>
      <c r="OXV9" s="63"/>
      <c r="OXW9" s="63"/>
      <c r="OXX9" s="63"/>
      <c r="OXY9" s="63"/>
      <c r="OXZ9" s="63"/>
      <c r="OYA9" s="63"/>
      <c r="OYB9" s="63"/>
      <c r="OYC9" s="63"/>
      <c r="OYD9" s="63"/>
      <c r="OYE9" s="63"/>
      <c r="OYF9" s="63"/>
      <c r="OYG9" s="63"/>
      <c r="OYH9" s="63"/>
      <c r="OYI9" s="63"/>
      <c r="OYJ9" s="63"/>
      <c r="OYK9" s="63"/>
      <c r="OYL9" s="63"/>
      <c r="OYM9" s="63"/>
      <c r="OYN9" s="63"/>
      <c r="OYO9" s="63"/>
      <c r="OYP9" s="63"/>
      <c r="OYQ9" s="63"/>
      <c r="OYR9" s="63"/>
      <c r="OYS9" s="63"/>
      <c r="OYT9" s="63"/>
      <c r="OYU9" s="63"/>
      <c r="OYV9" s="63"/>
      <c r="OYW9" s="63"/>
      <c r="OYX9" s="63"/>
      <c r="OYY9" s="63"/>
      <c r="OYZ9" s="63"/>
      <c r="OZA9" s="63"/>
      <c r="OZB9" s="63"/>
      <c r="OZC9" s="63"/>
      <c r="OZD9" s="63"/>
      <c r="OZE9" s="63"/>
      <c r="OZF9" s="63"/>
      <c r="OZG9" s="63"/>
      <c r="OZH9" s="63"/>
      <c r="OZI9" s="63"/>
      <c r="OZJ9" s="63"/>
      <c r="OZK9" s="63"/>
      <c r="OZL9" s="63"/>
      <c r="OZM9" s="63"/>
      <c r="OZN9" s="63"/>
      <c r="OZO9" s="63"/>
      <c r="OZP9" s="63"/>
      <c r="OZQ9" s="63"/>
      <c r="OZR9" s="63"/>
      <c r="OZS9" s="63"/>
      <c r="OZT9" s="63"/>
      <c r="OZU9" s="63"/>
      <c r="OZV9" s="63"/>
      <c r="OZW9" s="63"/>
      <c r="OZX9" s="63"/>
      <c r="OZY9" s="63"/>
      <c r="OZZ9" s="63"/>
      <c r="PAA9" s="63"/>
      <c r="PAB9" s="63"/>
      <c r="PAC9" s="63"/>
      <c r="PAD9" s="63"/>
      <c r="PAE9" s="63"/>
      <c r="PAF9" s="63"/>
      <c r="PAG9" s="63"/>
      <c r="PAH9" s="63"/>
      <c r="PAI9" s="63"/>
      <c r="PAJ9" s="63"/>
      <c r="PAK9" s="63"/>
      <c r="PAL9" s="63"/>
      <c r="PAM9" s="63"/>
      <c r="PAN9" s="63"/>
      <c r="PAO9" s="63"/>
      <c r="PAP9" s="63"/>
      <c r="PAQ9" s="63"/>
      <c r="PAR9" s="63"/>
      <c r="PAS9" s="63"/>
      <c r="PAT9" s="63"/>
      <c r="PAU9" s="63"/>
      <c r="PAV9" s="63"/>
      <c r="PAW9" s="63"/>
      <c r="PAX9" s="63"/>
      <c r="PAY9" s="63"/>
      <c r="PAZ9" s="63"/>
      <c r="PBA9" s="63"/>
      <c r="PBB9" s="63"/>
      <c r="PBC9" s="63"/>
      <c r="PBD9" s="63"/>
      <c r="PBE9" s="63"/>
      <c r="PBF9" s="63"/>
      <c r="PBG9" s="63"/>
      <c r="PBH9" s="63"/>
      <c r="PBI9" s="63"/>
      <c r="PBJ9" s="63"/>
      <c r="PBK9" s="63"/>
      <c r="PBL9" s="63"/>
      <c r="PBM9" s="63"/>
      <c r="PBN9" s="63"/>
      <c r="PBO9" s="63"/>
      <c r="PBP9" s="63"/>
      <c r="PBQ9" s="63"/>
      <c r="PBR9" s="63"/>
      <c r="PBS9" s="63"/>
      <c r="PBT9" s="63"/>
      <c r="PBU9" s="63"/>
      <c r="PBV9" s="63"/>
      <c r="PBW9" s="63"/>
      <c r="PBX9" s="63"/>
      <c r="PBY9" s="63"/>
      <c r="PBZ9" s="63"/>
      <c r="PCA9" s="63"/>
      <c r="PCB9" s="63"/>
      <c r="PCC9" s="63"/>
      <c r="PCD9" s="63"/>
      <c r="PCE9" s="63"/>
      <c r="PCF9" s="63"/>
      <c r="PCG9" s="63"/>
      <c r="PCH9" s="63"/>
      <c r="PCI9" s="63"/>
      <c r="PCJ9" s="63"/>
      <c r="PCK9" s="63"/>
      <c r="PCL9" s="63"/>
      <c r="PCM9" s="63"/>
      <c r="PCN9" s="63"/>
      <c r="PCO9" s="63"/>
      <c r="PCP9" s="63"/>
      <c r="PCQ9" s="63"/>
      <c r="PCR9" s="63"/>
      <c r="PCS9" s="63"/>
      <c r="PCT9" s="63"/>
      <c r="PCU9" s="63"/>
      <c r="PCV9" s="63"/>
      <c r="PCW9" s="63"/>
      <c r="PCX9" s="63"/>
      <c r="PCY9" s="63"/>
      <c r="PCZ9" s="63"/>
      <c r="PDA9" s="63"/>
      <c r="PDB9" s="63"/>
      <c r="PDC9" s="63"/>
      <c r="PDD9" s="63"/>
      <c r="PDE9" s="63"/>
      <c r="PDF9" s="63"/>
      <c r="PDG9" s="63"/>
      <c r="PDH9" s="63"/>
      <c r="PDI9" s="63"/>
      <c r="PDJ9" s="63"/>
      <c r="PDK9" s="63"/>
      <c r="PDL9" s="63"/>
      <c r="PDM9" s="63"/>
      <c r="PDN9" s="63"/>
      <c r="PDO9" s="63"/>
      <c r="PDP9" s="63"/>
      <c r="PDQ9" s="63"/>
      <c r="PDR9" s="63"/>
      <c r="PDS9" s="63"/>
      <c r="PDT9" s="63"/>
      <c r="PDU9" s="63"/>
      <c r="PDV9" s="63"/>
      <c r="PDW9" s="63"/>
      <c r="PDX9" s="63"/>
      <c r="PDY9" s="63"/>
      <c r="PDZ9" s="63"/>
      <c r="PEA9" s="63"/>
      <c r="PEB9" s="63"/>
      <c r="PEC9" s="63"/>
      <c r="PED9" s="63"/>
      <c r="PEE9" s="63"/>
      <c r="PEF9" s="63"/>
      <c r="PEG9" s="63"/>
      <c r="PEH9" s="63"/>
      <c r="PEI9" s="63"/>
      <c r="PEJ9" s="63"/>
      <c r="PEK9" s="63"/>
      <c r="PEL9" s="63"/>
      <c r="PEM9" s="63"/>
      <c r="PEN9" s="63"/>
      <c r="PEO9" s="63"/>
      <c r="PEP9" s="63"/>
      <c r="PEQ9" s="63"/>
      <c r="PER9" s="63"/>
      <c r="PES9" s="63"/>
      <c r="PET9" s="63"/>
      <c r="PEU9" s="63"/>
      <c r="PEV9" s="63"/>
      <c r="PEW9" s="63"/>
      <c r="PEX9" s="63"/>
      <c r="PEY9" s="63"/>
      <c r="PEZ9" s="63"/>
      <c r="PFA9" s="63"/>
      <c r="PFB9" s="63"/>
      <c r="PFC9" s="63"/>
      <c r="PFD9" s="63"/>
      <c r="PFE9" s="63"/>
      <c r="PFF9" s="63"/>
      <c r="PFG9" s="63"/>
      <c r="PFH9" s="63"/>
      <c r="PFI9" s="63"/>
      <c r="PFJ9" s="63"/>
      <c r="PFK9" s="63"/>
      <c r="PFL9" s="63"/>
      <c r="PFM9" s="63"/>
      <c r="PFN9" s="63"/>
      <c r="PFO9" s="63"/>
      <c r="PFP9" s="63"/>
      <c r="PFQ9" s="63"/>
      <c r="PFR9" s="63"/>
      <c r="PFS9" s="63"/>
      <c r="PFT9" s="63"/>
      <c r="PFU9" s="63"/>
      <c r="PFV9" s="63"/>
      <c r="PFW9" s="63"/>
      <c r="PFX9" s="63"/>
      <c r="PFY9" s="63"/>
      <c r="PFZ9" s="63"/>
      <c r="PGA9" s="63"/>
      <c r="PGB9" s="63"/>
      <c r="PGC9" s="63"/>
      <c r="PGD9" s="63"/>
      <c r="PGE9" s="63"/>
      <c r="PGF9" s="63"/>
      <c r="PGG9" s="63"/>
      <c r="PGH9" s="63"/>
      <c r="PGI9" s="63"/>
      <c r="PGJ9" s="63"/>
      <c r="PGK9" s="63"/>
      <c r="PGL9" s="63"/>
      <c r="PGM9" s="63"/>
      <c r="PGN9" s="63"/>
      <c r="PGO9" s="63"/>
      <c r="PGP9" s="63"/>
      <c r="PGQ9" s="63"/>
      <c r="PGR9" s="63"/>
      <c r="PGS9" s="63"/>
      <c r="PGT9" s="63"/>
      <c r="PGU9" s="63"/>
      <c r="PGV9" s="63"/>
      <c r="PGW9" s="63"/>
      <c r="PGX9" s="63"/>
      <c r="PGY9" s="63"/>
      <c r="PGZ9" s="63"/>
      <c r="PHA9" s="63"/>
      <c r="PHB9" s="63"/>
      <c r="PHC9" s="63"/>
      <c r="PHD9" s="63"/>
      <c r="PHE9" s="63"/>
      <c r="PHF9" s="63"/>
      <c r="PHG9" s="63"/>
      <c r="PHH9" s="63"/>
      <c r="PHI9" s="63"/>
      <c r="PHJ9" s="63"/>
      <c r="PHK9" s="63"/>
      <c r="PHL9" s="63"/>
      <c r="PHM9" s="63"/>
      <c r="PHN9" s="63"/>
      <c r="PHO9" s="63"/>
      <c r="PHP9" s="63"/>
      <c r="PHQ9" s="63"/>
      <c r="PHR9" s="63"/>
      <c r="PHS9" s="63"/>
      <c r="PHT9" s="63"/>
      <c r="PHU9" s="63"/>
      <c r="PHV9" s="63"/>
      <c r="PHW9" s="63"/>
      <c r="PHX9" s="63"/>
      <c r="PHY9" s="63"/>
      <c r="PHZ9" s="63"/>
      <c r="PIA9" s="63"/>
      <c r="PIB9" s="63"/>
      <c r="PIC9" s="63"/>
      <c r="PID9" s="63"/>
      <c r="PIE9" s="63"/>
      <c r="PIF9" s="63"/>
      <c r="PIG9" s="63"/>
      <c r="PIH9" s="63"/>
      <c r="PII9" s="63"/>
      <c r="PIJ9" s="63"/>
      <c r="PIK9" s="63"/>
      <c r="PIL9" s="63"/>
      <c r="PIM9" s="63"/>
      <c r="PIN9" s="63"/>
      <c r="PIO9" s="63"/>
      <c r="PIP9" s="63"/>
      <c r="PIQ9" s="63"/>
      <c r="PIR9" s="63"/>
      <c r="PIS9" s="63"/>
      <c r="PIT9" s="63"/>
      <c r="PIU9" s="63"/>
      <c r="PIV9" s="63"/>
      <c r="PIW9" s="63"/>
      <c r="PIX9" s="63"/>
      <c r="PIY9" s="63"/>
      <c r="PIZ9" s="63"/>
      <c r="PJA9" s="63"/>
      <c r="PJB9" s="63"/>
      <c r="PJC9" s="63"/>
      <c r="PJD9" s="63"/>
      <c r="PJE9" s="63"/>
      <c r="PJF9" s="63"/>
      <c r="PJG9" s="63"/>
      <c r="PJH9" s="63"/>
      <c r="PJI9" s="63"/>
      <c r="PJJ9" s="63"/>
      <c r="PJK9" s="63"/>
      <c r="PJL9" s="63"/>
      <c r="PJM9" s="63"/>
      <c r="PJN9" s="63"/>
      <c r="PJO9" s="63"/>
      <c r="PJP9" s="63"/>
      <c r="PJQ9" s="63"/>
      <c r="PJR9" s="63"/>
      <c r="PJS9" s="63"/>
      <c r="PJT9" s="63"/>
      <c r="PJU9" s="63"/>
      <c r="PJV9" s="63"/>
      <c r="PJW9" s="63"/>
      <c r="PJX9" s="63"/>
      <c r="PJY9" s="63"/>
      <c r="PJZ9" s="63"/>
      <c r="PKA9" s="63"/>
      <c r="PKB9" s="63"/>
      <c r="PKC9" s="63"/>
      <c r="PKD9" s="63"/>
      <c r="PKE9" s="63"/>
      <c r="PKF9" s="63"/>
      <c r="PKG9" s="63"/>
      <c r="PKH9" s="63"/>
      <c r="PKI9" s="63"/>
      <c r="PKJ9" s="63"/>
      <c r="PKK9" s="63"/>
      <c r="PKL9" s="63"/>
      <c r="PKM9" s="63"/>
      <c r="PKN9" s="63"/>
      <c r="PKO9" s="63"/>
      <c r="PKP9" s="63"/>
      <c r="PKQ9" s="63"/>
      <c r="PKR9" s="63"/>
      <c r="PKS9" s="63"/>
      <c r="PKT9" s="63"/>
      <c r="PKU9" s="63"/>
      <c r="PKV9" s="63"/>
      <c r="PKW9" s="63"/>
      <c r="PKX9" s="63"/>
      <c r="PKY9" s="63"/>
      <c r="PKZ9" s="63"/>
      <c r="PLA9" s="63"/>
      <c r="PLB9" s="63"/>
      <c r="PLC9" s="63"/>
      <c r="PLD9" s="63"/>
      <c r="PLE9" s="63"/>
      <c r="PLF9" s="63"/>
      <c r="PLG9" s="63"/>
      <c r="PLH9" s="63"/>
      <c r="PLI9" s="63"/>
      <c r="PLJ9" s="63"/>
      <c r="PLK9" s="63"/>
      <c r="PLL9" s="63"/>
      <c r="PLM9" s="63"/>
      <c r="PLN9" s="63"/>
      <c r="PLO9" s="63"/>
      <c r="PLP9" s="63"/>
      <c r="PLQ9" s="63"/>
      <c r="PLR9" s="63"/>
      <c r="PLS9" s="63"/>
      <c r="PLT9" s="63"/>
      <c r="PLU9" s="63"/>
      <c r="PLV9" s="63"/>
      <c r="PLW9" s="63"/>
      <c r="PLX9" s="63"/>
      <c r="PLY9" s="63"/>
      <c r="PLZ9" s="63"/>
      <c r="PMA9" s="63"/>
      <c r="PMB9" s="63"/>
      <c r="PMC9" s="63"/>
      <c r="PMD9" s="63"/>
      <c r="PME9" s="63"/>
      <c r="PMF9" s="63"/>
      <c r="PMG9" s="63"/>
      <c r="PMH9" s="63"/>
      <c r="PMI9" s="63"/>
      <c r="PMJ9" s="63"/>
      <c r="PMK9" s="63"/>
      <c r="PML9" s="63"/>
      <c r="PMM9" s="63"/>
      <c r="PMN9" s="63"/>
      <c r="PMO9" s="63"/>
      <c r="PMP9" s="63"/>
      <c r="PMQ9" s="63"/>
      <c r="PMR9" s="63"/>
      <c r="PMS9" s="63"/>
      <c r="PMT9" s="63"/>
      <c r="PMU9" s="63"/>
      <c r="PMV9" s="63"/>
      <c r="PMW9" s="63"/>
      <c r="PMX9" s="63"/>
      <c r="PMY9" s="63"/>
      <c r="PMZ9" s="63"/>
      <c r="PNA9" s="63"/>
      <c r="PNB9" s="63"/>
      <c r="PNC9" s="63"/>
      <c r="PND9" s="63"/>
      <c r="PNE9" s="63"/>
      <c r="PNF9" s="63"/>
      <c r="PNG9" s="63"/>
      <c r="PNH9" s="63"/>
      <c r="PNI9" s="63"/>
      <c r="PNJ9" s="63"/>
      <c r="PNK9" s="63"/>
      <c r="PNL9" s="63"/>
      <c r="PNM9" s="63"/>
      <c r="PNN9" s="63"/>
      <c r="PNO9" s="63"/>
      <c r="PNP9" s="63"/>
      <c r="PNQ9" s="63"/>
      <c r="PNR9" s="63"/>
      <c r="PNS9" s="63"/>
      <c r="PNT9" s="63"/>
      <c r="PNU9" s="63"/>
      <c r="PNV9" s="63"/>
      <c r="PNW9" s="63"/>
      <c r="PNX9" s="63"/>
      <c r="PNY9" s="63"/>
      <c r="PNZ9" s="63"/>
      <c r="POA9" s="63"/>
      <c r="POB9" s="63"/>
      <c r="POC9" s="63"/>
      <c r="POD9" s="63"/>
      <c r="POE9" s="63"/>
      <c r="POF9" s="63"/>
      <c r="POG9" s="63"/>
      <c r="POH9" s="63"/>
      <c r="POI9" s="63"/>
      <c r="POJ9" s="63"/>
      <c r="POK9" s="63"/>
      <c r="POL9" s="63"/>
      <c r="POM9" s="63"/>
      <c r="PON9" s="63"/>
      <c r="POO9" s="63"/>
      <c r="POP9" s="63"/>
      <c r="POQ9" s="63"/>
      <c r="POR9" s="63"/>
      <c r="POS9" s="63"/>
      <c r="POT9" s="63"/>
      <c r="POU9" s="63"/>
      <c r="POV9" s="63"/>
      <c r="POW9" s="63"/>
      <c r="POX9" s="63"/>
      <c r="POY9" s="63"/>
      <c r="POZ9" s="63"/>
      <c r="PPA9" s="63"/>
      <c r="PPB9" s="63"/>
      <c r="PPC9" s="63"/>
      <c r="PPD9" s="63"/>
      <c r="PPE9" s="63"/>
      <c r="PPF9" s="63"/>
      <c r="PPG9" s="63"/>
      <c r="PPH9" s="63"/>
      <c r="PPI9" s="63"/>
      <c r="PPJ9" s="63"/>
      <c r="PPK9" s="63"/>
      <c r="PPL9" s="63"/>
      <c r="PPM9" s="63"/>
      <c r="PPN9" s="63"/>
      <c r="PPO9" s="63"/>
      <c r="PPP9" s="63"/>
      <c r="PPQ9" s="63"/>
      <c r="PPR9" s="63"/>
      <c r="PPS9" s="63"/>
      <c r="PPT9" s="63"/>
      <c r="PPU9" s="63"/>
      <c r="PPV9" s="63"/>
      <c r="PPW9" s="63"/>
      <c r="PPX9" s="63"/>
      <c r="PPY9" s="63"/>
      <c r="PPZ9" s="63"/>
      <c r="PQA9" s="63"/>
      <c r="PQB9" s="63"/>
      <c r="PQC9" s="63"/>
      <c r="PQD9" s="63"/>
      <c r="PQE9" s="63"/>
      <c r="PQF9" s="63"/>
      <c r="PQG9" s="63"/>
      <c r="PQH9" s="63"/>
      <c r="PQI9" s="63"/>
      <c r="PQJ9" s="63"/>
      <c r="PQK9" s="63"/>
      <c r="PQL9" s="63"/>
      <c r="PQM9" s="63"/>
      <c r="PQN9" s="63"/>
      <c r="PQO9" s="63"/>
      <c r="PQP9" s="63"/>
      <c r="PQQ9" s="63"/>
      <c r="PQR9" s="63"/>
      <c r="PQS9" s="63"/>
      <c r="PQT9" s="63"/>
      <c r="PQU9" s="63"/>
      <c r="PQV9" s="63"/>
      <c r="PQW9" s="63"/>
      <c r="PQX9" s="63"/>
      <c r="PQY9" s="63"/>
      <c r="PQZ9" s="63"/>
      <c r="PRA9" s="63"/>
      <c r="PRB9" s="63"/>
      <c r="PRC9" s="63"/>
      <c r="PRD9" s="63"/>
      <c r="PRE9" s="63"/>
      <c r="PRF9" s="63"/>
      <c r="PRG9" s="63"/>
      <c r="PRH9" s="63"/>
      <c r="PRI9" s="63"/>
      <c r="PRJ9" s="63"/>
      <c r="PRK9" s="63"/>
      <c r="PRL9" s="63"/>
      <c r="PRM9" s="63"/>
      <c r="PRN9" s="63"/>
      <c r="PRO9" s="63"/>
      <c r="PRP9" s="63"/>
      <c r="PRQ9" s="63"/>
      <c r="PRR9" s="63"/>
      <c r="PRS9" s="63"/>
      <c r="PRT9" s="63"/>
      <c r="PRU9" s="63"/>
      <c r="PRV9" s="63"/>
      <c r="PRW9" s="63"/>
      <c r="PRX9" s="63"/>
      <c r="PRY9" s="63"/>
      <c r="PRZ9" s="63"/>
      <c r="PSA9" s="63"/>
      <c r="PSB9" s="63"/>
      <c r="PSC9" s="63"/>
      <c r="PSD9" s="63"/>
      <c r="PSE9" s="63"/>
      <c r="PSF9" s="63"/>
      <c r="PSG9" s="63"/>
      <c r="PSH9" s="63"/>
      <c r="PSI9" s="63"/>
      <c r="PSJ9" s="63"/>
      <c r="PSK9" s="63"/>
      <c r="PSL9" s="63"/>
      <c r="PSM9" s="63"/>
      <c r="PSN9" s="63"/>
      <c r="PSO9" s="63"/>
      <c r="PSP9" s="63"/>
      <c r="PSQ9" s="63"/>
      <c r="PSR9" s="63"/>
      <c r="PSS9" s="63"/>
      <c r="PST9" s="63"/>
      <c r="PSU9" s="63"/>
      <c r="PSV9" s="63"/>
      <c r="PSW9" s="63"/>
      <c r="PSX9" s="63"/>
      <c r="PSY9" s="63"/>
      <c r="PSZ9" s="63"/>
      <c r="PTA9" s="63"/>
      <c r="PTB9" s="63"/>
      <c r="PTC9" s="63"/>
      <c r="PTD9" s="63"/>
      <c r="PTE9" s="63"/>
      <c r="PTF9" s="63"/>
      <c r="PTG9" s="63"/>
      <c r="PTH9" s="63"/>
      <c r="PTI9" s="63"/>
      <c r="PTJ9" s="63"/>
      <c r="PTK9" s="63"/>
      <c r="PTL9" s="63"/>
      <c r="PTM9" s="63"/>
      <c r="PTN9" s="63"/>
      <c r="PTO9" s="63"/>
      <c r="PTP9" s="63"/>
      <c r="PTQ9" s="63"/>
      <c r="PTR9" s="63"/>
      <c r="PTS9" s="63"/>
      <c r="PTT9" s="63"/>
      <c r="PTU9" s="63"/>
      <c r="PTV9" s="63"/>
      <c r="PTW9" s="63"/>
      <c r="PTX9" s="63"/>
      <c r="PTY9" s="63"/>
      <c r="PTZ9" s="63"/>
      <c r="PUA9" s="63"/>
      <c r="PUB9" s="63"/>
      <c r="PUC9" s="63"/>
      <c r="PUD9" s="63"/>
      <c r="PUE9" s="63"/>
      <c r="PUF9" s="63"/>
      <c r="PUG9" s="63"/>
      <c r="PUH9" s="63"/>
      <c r="PUI9" s="63"/>
      <c r="PUJ9" s="63"/>
      <c r="PUK9" s="63"/>
      <c r="PUL9" s="63"/>
      <c r="PUM9" s="63"/>
      <c r="PUN9" s="63"/>
      <c r="PUO9" s="63"/>
      <c r="PUP9" s="63"/>
      <c r="PUQ9" s="63"/>
      <c r="PUR9" s="63"/>
      <c r="PUS9" s="63"/>
      <c r="PUT9" s="63"/>
      <c r="PUU9" s="63"/>
      <c r="PUV9" s="63"/>
      <c r="PUW9" s="63"/>
      <c r="PUX9" s="63"/>
      <c r="PUY9" s="63"/>
      <c r="PUZ9" s="63"/>
      <c r="PVA9" s="63"/>
      <c r="PVB9" s="63"/>
      <c r="PVC9" s="63"/>
      <c r="PVD9" s="63"/>
      <c r="PVE9" s="63"/>
      <c r="PVF9" s="63"/>
      <c r="PVG9" s="63"/>
      <c r="PVH9" s="63"/>
      <c r="PVI9" s="63"/>
      <c r="PVJ9" s="63"/>
      <c r="PVK9" s="63"/>
      <c r="PVL9" s="63"/>
      <c r="PVM9" s="63"/>
      <c r="PVN9" s="63"/>
      <c r="PVO9" s="63"/>
      <c r="PVP9" s="63"/>
      <c r="PVQ9" s="63"/>
      <c r="PVR9" s="63"/>
      <c r="PVS9" s="63"/>
      <c r="PVT9" s="63"/>
      <c r="PVU9" s="63"/>
      <c r="PVV9" s="63"/>
      <c r="PVW9" s="63"/>
      <c r="PVX9" s="63"/>
      <c r="PVY9" s="63"/>
      <c r="PVZ9" s="63"/>
      <c r="PWA9" s="63"/>
      <c r="PWB9" s="63"/>
      <c r="PWC9" s="63"/>
      <c r="PWD9" s="63"/>
      <c r="PWE9" s="63"/>
      <c r="PWF9" s="63"/>
      <c r="PWG9" s="63"/>
      <c r="PWH9" s="63"/>
      <c r="PWI9" s="63"/>
      <c r="PWJ9" s="63"/>
      <c r="PWK9" s="63"/>
      <c r="PWL9" s="63"/>
      <c r="PWM9" s="63"/>
      <c r="PWN9" s="63"/>
      <c r="PWO9" s="63"/>
      <c r="PWP9" s="63"/>
      <c r="PWQ9" s="63"/>
      <c r="PWR9" s="63"/>
      <c r="PWS9" s="63"/>
      <c r="PWT9" s="63"/>
      <c r="PWU9" s="63"/>
      <c r="PWV9" s="63"/>
      <c r="PWW9" s="63"/>
      <c r="PWX9" s="63"/>
      <c r="PWY9" s="63"/>
      <c r="PWZ9" s="63"/>
      <c r="PXA9" s="63"/>
      <c r="PXB9" s="63"/>
      <c r="PXC9" s="63"/>
      <c r="PXD9" s="63"/>
      <c r="PXE9" s="63"/>
      <c r="PXF9" s="63"/>
      <c r="PXG9" s="63"/>
      <c r="PXH9" s="63"/>
      <c r="PXI9" s="63"/>
      <c r="PXJ9" s="63"/>
      <c r="PXK9" s="63"/>
      <c r="PXL9" s="63"/>
      <c r="PXM9" s="63"/>
      <c r="PXN9" s="63"/>
      <c r="PXO9" s="63"/>
      <c r="PXP9" s="63"/>
      <c r="PXQ9" s="63"/>
      <c r="PXR9" s="63"/>
      <c r="PXS9" s="63"/>
      <c r="PXT9" s="63"/>
      <c r="PXU9" s="63"/>
      <c r="PXV9" s="63"/>
      <c r="PXW9" s="63"/>
      <c r="PXX9" s="63"/>
      <c r="PXY9" s="63"/>
      <c r="PXZ9" s="63"/>
      <c r="PYA9" s="63"/>
      <c r="PYB9" s="63"/>
      <c r="PYC9" s="63"/>
      <c r="PYD9" s="63"/>
      <c r="PYE9" s="63"/>
      <c r="PYF9" s="63"/>
      <c r="PYG9" s="63"/>
      <c r="PYH9" s="63"/>
      <c r="PYI9" s="63"/>
      <c r="PYJ9" s="63"/>
      <c r="PYK9" s="63"/>
      <c r="PYL9" s="63"/>
      <c r="PYM9" s="63"/>
      <c r="PYN9" s="63"/>
      <c r="PYO9" s="63"/>
      <c r="PYP9" s="63"/>
      <c r="PYQ9" s="63"/>
      <c r="PYR9" s="63"/>
      <c r="PYS9" s="63"/>
      <c r="PYT9" s="63"/>
      <c r="PYU9" s="63"/>
      <c r="PYV9" s="63"/>
      <c r="PYW9" s="63"/>
      <c r="PYX9" s="63"/>
      <c r="PYY9" s="63"/>
      <c r="PYZ9" s="63"/>
      <c r="PZA9" s="63"/>
      <c r="PZB9" s="63"/>
      <c r="PZC9" s="63"/>
      <c r="PZD9" s="63"/>
      <c r="PZE9" s="63"/>
      <c r="PZF9" s="63"/>
      <c r="PZG9" s="63"/>
      <c r="PZH9" s="63"/>
      <c r="PZI9" s="63"/>
      <c r="PZJ9" s="63"/>
      <c r="PZK9" s="63"/>
      <c r="PZL9" s="63"/>
      <c r="PZM9" s="63"/>
      <c r="PZN9" s="63"/>
      <c r="PZO9" s="63"/>
      <c r="PZP9" s="63"/>
      <c r="PZQ9" s="63"/>
      <c r="PZR9" s="63"/>
      <c r="PZS9" s="63"/>
      <c r="PZT9" s="63"/>
      <c r="PZU9" s="63"/>
      <c r="PZV9" s="63"/>
      <c r="PZW9" s="63"/>
      <c r="PZX9" s="63"/>
      <c r="PZY9" s="63"/>
      <c r="PZZ9" s="63"/>
      <c r="QAA9" s="63"/>
      <c r="QAB9" s="63"/>
      <c r="QAC9" s="63"/>
      <c r="QAD9" s="63"/>
      <c r="QAE9" s="63"/>
      <c r="QAF9" s="63"/>
      <c r="QAG9" s="63"/>
      <c r="QAH9" s="63"/>
      <c r="QAI9" s="63"/>
      <c r="QAJ9" s="63"/>
      <c r="QAK9" s="63"/>
      <c r="QAL9" s="63"/>
      <c r="QAM9" s="63"/>
      <c r="QAN9" s="63"/>
      <c r="QAO9" s="63"/>
      <c r="QAP9" s="63"/>
      <c r="QAQ9" s="63"/>
      <c r="QAR9" s="63"/>
      <c r="QAS9" s="63"/>
      <c r="QAT9" s="63"/>
      <c r="QAU9" s="63"/>
      <c r="QAV9" s="63"/>
      <c r="QAW9" s="63"/>
      <c r="QAX9" s="63"/>
      <c r="QAY9" s="63"/>
      <c r="QAZ9" s="63"/>
      <c r="QBA9" s="63"/>
      <c r="QBB9" s="63"/>
      <c r="QBC9" s="63"/>
      <c r="QBD9" s="63"/>
      <c r="QBE9" s="63"/>
      <c r="QBF9" s="63"/>
      <c r="QBG9" s="63"/>
      <c r="QBH9" s="63"/>
      <c r="QBI9" s="63"/>
      <c r="QBJ9" s="63"/>
      <c r="QBK9" s="63"/>
      <c r="QBL9" s="63"/>
      <c r="QBM9" s="63"/>
      <c r="QBN9" s="63"/>
      <c r="QBO9" s="63"/>
      <c r="QBP9" s="63"/>
      <c r="QBQ9" s="63"/>
      <c r="QBR9" s="63"/>
      <c r="QBS9" s="63"/>
      <c r="QBT9" s="63"/>
      <c r="QBU9" s="63"/>
      <c r="QBV9" s="63"/>
      <c r="QBW9" s="63"/>
      <c r="QBX9" s="63"/>
      <c r="QBY9" s="63"/>
      <c r="QBZ9" s="63"/>
      <c r="QCA9" s="63"/>
      <c r="QCB9" s="63"/>
      <c r="QCC9" s="63"/>
      <c r="QCD9" s="63"/>
      <c r="QCE9" s="63"/>
      <c r="QCF9" s="63"/>
      <c r="QCG9" s="63"/>
      <c r="QCH9" s="63"/>
      <c r="QCI9" s="63"/>
      <c r="QCJ9" s="63"/>
      <c r="QCK9" s="63"/>
      <c r="QCL9" s="63"/>
      <c r="QCM9" s="63"/>
      <c r="QCN9" s="63"/>
      <c r="QCO9" s="63"/>
      <c r="QCP9" s="63"/>
      <c r="QCQ9" s="63"/>
      <c r="QCR9" s="63"/>
      <c r="QCS9" s="63"/>
      <c r="QCT9" s="63"/>
      <c r="QCU9" s="63"/>
      <c r="QCV9" s="63"/>
      <c r="QCW9" s="63"/>
      <c r="QCX9" s="63"/>
      <c r="QCY9" s="63"/>
      <c r="QCZ9" s="63"/>
      <c r="QDA9" s="63"/>
      <c r="QDB9" s="63"/>
      <c r="QDC9" s="63"/>
      <c r="QDD9" s="63"/>
      <c r="QDE9" s="63"/>
      <c r="QDF9" s="63"/>
      <c r="QDG9" s="63"/>
      <c r="QDH9" s="63"/>
      <c r="QDI9" s="63"/>
      <c r="QDJ9" s="63"/>
      <c r="QDK9" s="63"/>
      <c r="QDL9" s="63"/>
      <c r="QDM9" s="63"/>
      <c r="QDN9" s="63"/>
      <c r="QDO9" s="63"/>
      <c r="QDP9" s="63"/>
      <c r="QDQ9" s="63"/>
      <c r="QDR9" s="63"/>
      <c r="QDS9" s="63"/>
      <c r="QDT9" s="63"/>
      <c r="QDU9" s="63"/>
      <c r="QDV9" s="63"/>
      <c r="QDW9" s="63"/>
      <c r="QDX9" s="63"/>
      <c r="QDY9" s="63"/>
      <c r="QDZ9" s="63"/>
      <c r="QEA9" s="63"/>
      <c r="QEB9" s="63"/>
      <c r="QEC9" s="63"/>
      <c r="QED9" s="63"/>
      <c r="QEE9" s="63"/>
      <c r="QEF9" s="63"/>
      <c r="QEG9" s="63"/>
      <c r="QEH9" s="63"/>
      <c r="QEI9" s="63"/>
      <c r="QEJ9" s="63"/>
      <c r="QEK9" s="63"/>
      <c r="QEL9" s="63"/>
      <c r="QEM9" s="63"/>
      <c r="QEN9" s="63"/>
      <c r="QEO9" s="63"/>
      <c r="QEP9" s="63"/>
      <c r="QEQ9" s="63"/>
      <c r="QER9" s="63"/>
      <c r="QES9" s="63"/>
      <c r="QET9" s="63"/>
      <c r="QEU9" s="63"/>
      <c r="QEV9" s="63"/>
      <c r="QEW9" s="63"/>
      <c r="QEX9" s="63"/>
      <c r="QEY9" s="63"/>
      <c r="QEZ9" s="63"/>
      <c r="QFA9" s="63"/>
      <c r="QFB9" s="63"/>
      <c r="QFC9" s="63"/>
      <c r="QFD9" s="63"/>
      <c r="QFE9" s="63"/>
      <c r="QFF9" s="63"/>
      <c r="QFG9" s="63"/>
      <c r="QFH9" s="63"/>
      <c r="QFI9" s="63"/>
      <c r="QFJ9" s="63"/>
      <c r="QFK9" s="63"/>
      <c r="QFL9" s="63"/>
      <c r="QFM9" s="63"/>
      <c r="QFN9" s="63"/>
      <c r="QFO9" s="63"/>
      <c r="QFP9" s="63"/>
      <c r="QFQ9" s="63"/>
      <c r="QFR9" s="63"/>
      <c r="QFS9" s="63"/>
      <c r="QFT9" s="63"/>
      <c r="QFU9" s="63"/>
      <c r="QFV9" s="63"/>
      <c r="QFW9" s="63"/>
      <c r="QFX9" s="63"/>
      <c r="QFY9" s="63"/>
      <c r="QFZ9" s="63"/>
      <c r="QGA9" s="63"/>
      <c r="QGB9" s="63"/>
      <c r="QGC9" s="63"/>
      <c r="QGD9" s="63"/>
      <c r="QGE9" s="63"/>
      <c r="QGF9" s="63"/>
      <c r="QGG9" s="63"/>
      <c r="QGH9" s="63"/>
      <c r="QGI9" s="63"/>
      <c r="QGJ9" s="63"/>
      <c r="QGK9" s="63"/>
      <c r="QGL9" s="63"/>
      <c r="QGM9" s="63"/>
      <c r="QGN9" s="63"/>
      <c r="QGO9" s="63"/>
      <c r="QGP9" s="63"/>
      <c r="QGQ9" s="63"/>
      <c r="QGR9" s="63"/>
      <c r="QGS9" s="63"/>
      <c r="QGT9" s="63"/>
      <c r="QGU9" s="63"/>
      <c r="QGV9" s="63"/>
      <c r="QGW9" s="63"/>
      <c r="QGX9" s="63"/>
      <c r="QGY9" s="63"/>
      <c r="QGZ9" s="63"/>
      <c r="QHA9" s="63"/>
      <c r="QHB9" s="63"/>
      <c r="QHC9" s="63"/>
      <c r="QHD9" s="63"/>
      <c r="QHE9" s="63"/>
      <c r="QHF9" s="63"/>
      <c r="QHG9" s="63"/>
      <c r="QHH9" s="63"/>
      <c r="QHI9" s="63"/>
      <c r="QHJ9" s="63"/>
      <c r="QHK9" s="63"/>
      <c r="QHL9" s="63"/>
      <c r="QHM9" s="63"/>
      <c r="QHN9" s="63"/>
      <c r="QHO9" s="63"/>
      <c r="QHP9" s="63"/>
      <c r="QHQ9" s="63"/>
      <c r="QHR9" s="63"/>
      <c r="QHS9" s="63"/>
      <c r="QHT9" s="63"/>
      <c r="QHU9" s="63"/>
      <c r="QHV9" s="63"/>
      <c r="QHW9" s="63"/>
      <c r="QHX9" s="63"/>
      <c r="QHY9" s="63"/>
      <c r="QHZ9" s="63"/>
      <c r="QIA9" s="63"/>
      <c r="QIB9" s="63"/>
      <c r="QIC9" s="63"/>
      <c r="QID9" s="63"/>
      <c r="QIE9" s="63"/>
      <c r="QIF9" s="63"/>
      <c r="QIG9" s="63"/>
      <c r="QIH9" s="63"/>
      <c r="QII9" s="63"/>
      <c r="QIJ9" s="63"/>
      <c r="QIK9" s="63"/>
      <c r="QIL9" s="63"/>
      <c r="QIM9" s="63"/>
      <c r="QIN9" s="63"/>
      <c r="QIO9" s="63"/>
      <c r="QIP9" s="63"/>
      <c r="QIQ9" s="63"/>
      <c r="QIR9" s="63"/>
      <c r="QIS9" s="63"/>
      <c r="QIT9" s="63"/>
      <c r="QIU9" s="63"/>
      <c r="QIV9" s="63"/>
      <c r="QIW9" s="63"/>
      <c r="QIX9" s="63"/>
      <c r="QIY9" s="63"/>
      <c r="QIZ9" s="63"/>
      <c r="QJA9" s="63"/>
      <c r="QJB9" s="63"/>
      <c r="QJC9" s="63"/>
      <c r="QJD9" s="63"/>
      <c r="QJE9" s="63"/>
      <c r="QJF9" s="63"/>
      <c r="QJG9" s="63"/>
      <c r="QJH9" s="63"/>
      <c r="QJI9" s="63"/>
      <c r="QJJ9" s="63"/>
      <c r="QJK9" s="63"/>
      <c r="QJL9" s="63"/>
      <c r="QJM9" s="63"/>
      <c r="QJN9" s="63"/>
      <c r="QJO9" s="63"/>
      <c r="QJP9" s="63"/>
      <c r="QJQ9" s="63"/>
      <c r="QJR9" s="63"/>
      <c r="QJS9" s="63"/>
      <c r="QJT9" s="63"/>
      <c r="QJU9" s="63"/>
      <c r="QJV9" s="63"/>
      <c r="QJW9" s="63"/>
      <c r="QJX9" s="63"/>
      <c r="QJY9" s="63"/>
      <c r="QJZ9" s="63"/>
      <c r="QKA9" s="63"/>
      <c r="QKB9" s="63"/>
      <c r="QKC9" s="63"/>
      <c r="QKD9" s="63"/>
      <c r="QKE9" s="63"/>
      <c r="QKF9" s="63"/>
      <c r="QKG9" s="63"/>
      <c r="QKH9" s="63"/>
      <c r="QKI9" s="63"/>
      <c r="QKJ9" s="63"/>
      <c r="QKK9" s="63"/>
      <c r="QKL9" s="63"/>
      <c r="QKM9" s="63"/>
      <c r="QKN9" s="63"/>
      <c r="QKO9" s="63"/>
      <c r="QKP9" s="63"/>
      <c r="QKQ9" s="63"/>
      <c r="QKR9" s="63"/>
      <c r="QKS9" s="63"/>
      <c r="QKT9" s="63"/>
      <c r="QKU9" s="63"/>
      <c r="QKV9" s="63"/>
      <c r="QKW9" s="63"/>
      <c r="QKX9" s="63"/>
      <c r="QKY9" s="63"/>
      <c r="QKZ9" s="63"/>
      <c r="QLA9" s="63"/>
      <c r="QLB9" s="63"/>
      <c r="QLC9" s="63"/>
      <c r="QLD9" s="63"/>
      <c r="QLE9" s="63"/>
      <c r="QLF9" s="63"/>
      <c r="QLG9" s="63"/>
      <c r="QLH9" s="63"/>
      <c r="QLI9" s="63"/>
      <c r="QLJ9" s="63"/>
      <c r="QLK9" s="63"/>
      <c r="QLL9" s="63"/>
      <c r="QLM9" s="63"/>
      <c r="QLN9" s="63"/>
      <c r="QLO9" s="63"/>
      <c r="QLP9" s="63"/>
      <c r="QLQ9" s="63"/>
      <c r="QLR9" s="63"/>
      <c r="QLS9" s="63"/>
      <c r="QLT9" s="63"/>
      <c r="QLU9" s="63"/>
      <c r="QLV9" s="63"/>
      <c r="QLW9" s="63"/>
      <c r="QLX9" s="63"/>
      <c r="QLY9" s="63"/>
      <c r="QLZ9" s="63"/>
      <c r="QMA9" s="63"/>
      <c r="QMB9" s="63"/>
      <c r="QMC9" s="63"/>
      <c r="QMD9" s="63"/>
      <c r="QME9" s="63"/>
      <c r="QMF9" s="63"/>
      <c r="QMG9" s="63"/>
      <c r="QMH9" s="63"/>
      <c r="QMI9" s="63"/>
      <c r="QMJ9" s="63"/>
      <c r="QMK9" s="63"/>
      <c r="QML9" s="63"/>
      <c r="QMM9" s="63"/>
      <c r="QMN9" s="63"/>
      <c r="QMO9" s="63"/>
      <c r="QMP9" s="63"/>
      <c r="QMQ9" s="63"/>
      <c r="QMR9" s="63"/>
      <c r="QMS9" s="63"/>
      <c r="QMT9" s="63"/>
      <c r="QMU9" s="63"/>
      <c r="QMV9" s="63"/>
      <c r="QMW9" s="63"/>
      <c r="QMX9" s="63"/>
      <c r="QMY9" s="63"/>
      <c r="QMZ9" s="63"/>
      <c r="QNA9" s="63"/>
      <c r="QNB9" s="63"/>
      <c r="QNC9" s="63"/>
      <c r="QND9" s="63"/>
      <c r="QNE9" s="63"/>
      <c r="QNF9" s="63"/>
      <c r="QNG9" s="63"/>
      <c r="QNH9" s="63"/>
      <c r="QNI9" s="63"/>
      <c r="QNJ9" s="63"/>
      <c r="QNK9" s="63"/>
      <c r="QNL9" s="63"/>
      <c r="QNM9" s="63"/>
      <c r="QNN9" s="63"/>
      <c r="QNO9" s="63"/>
      <c r="QNP9" s="63"/>
      <c r="QNQ9" s="63"/>
      <c r="QNR9" s="63"/>
      <c r="QNS9" s="63"/>
      <c r="QNT9" s="63"/>
      <c r="QNU9" s="63"/>
      <c r="QNV9" s="63"/>
      <c r="QNW9" s="63"/>
      <c r="QNX9" s="63"/>
      <c r="QNY9" s="63"/>
      <c r="QNZ9" s="63"/>
      <c r="QOA9" s="63"/>
      <c r="QOB9" s="63"/>
      <c r="QOC9" s="63"/>
      <c r="QOD9" s="63"/>
      <c r="QOE9" s="63"/>
      <c r="QOF9" s="63"/>
      <c r="QOG9" s="63"/>
      <c r="QOH9" s="63"/>
      <c r="QOI9" s="63"/>
      <c r="QOJ9" s="63"/>
      <c r="QOK9" s="63"/>
      <c r="QOL9" s="63"/>
      <c r="QOM9" s="63"/>
      <c r="QON9" s="63"/>
      <c r="QOO9" s="63"/>
      <c r="QOP9" s="63"/>
      <c r="QOQ9" s="63"/>
      <c r="QOR9" s="63"/>
      <c r="QOS9" s="63"/>
      <c r="QOT9" s="63"/>
      <c r="QOU9" s="63"/>
      <c r="QOV9" s="63"/>
      <c r="QOW9" s="63"/>
      <c r="QOX9" s="63"/>
      <c r="QOY9" s="63"/>
      <c r="QOZ9" s="63"/>
      <c r="QPA9" s="63"/>
      <c r="QPB9" s="63"/>
      <c r="QPC9" s="63"/>
      <c r="QPD9" s="63"/>
      <c r="QPE9" s="63"/>
      <c r="QPF9" s="63"/>
      <c r="QPG9" s="63"/>
      <c r="QPH9" s="63"/>
      <c r="QPI9" s="63"/>
      <c r="QPJ9" s="63"/>
      <c r="QPK9" s="63"/>
      <c r="QPL9" s="63"/>
      <c r="QPM9" s="63"/>
      <c r="QPN9" s="63"/>
      <c r="QPO9" s="63"/>
      <c r="QPP9" s="63"/>
      <c r="QPQ9" s="63"/>
      <c r="QPR9" s="63"/>
      <c r="QPS9" s="63"/>
      <c r="QPT9" s="63"/>
      <c r="QPU9" s="63"/>
      <c r="QPV9" s="63"/>
      <c r="QPW9" s="63"/>
      <c r="QPX9" s="63"/>
      <c r="QPY9" s="63"/>
      <c r="QPZ9" s="63"/>
      <c r="QQA9" s="63"/>
      <c r="QQB9" s="63"/>
      <c r="QQC9" s="63"/>
      <c r="QQD9" s="63"/>
      <c r="QQE9" s="63"/>
      <c r="QQF9" s="63"/>
      <c r="QQG9" s="63"/>
      <c r="QQH9" s="63"/>
      <c r="QQI9" s="63"/>
      <c r="QQJ9" s="63"/>
      <c r="QQK9" s="63"/>
      <c r="QQL9" s="63"/>
      <c r="QQM9" s="63"/>
      <c r="QQN9" s="63"/>
      <c r="QQO9" s="63"/>
      <c r="QQP9" s="63"/>
      <c r="QQQ9" s="63"/>
      <c r="QQR9" s="63"/>
      <c r="QQS9" s="63"/>
      <c r="QQT9" s="63"/>
      <c r="QQU9" s="63"/>
      <c r="QQV9" s="63"/>
      <c r="QQW9" s="63"/>
      <c r="QQX9" s="63"/>
      <c r="QQY9" s="63"/>
      <c r="QQZ9" s="63"/>
      <c r="QRA9" s="63"/>
      <c r="QRB9" s="63"/>
      <c r="QRC9" s="63"/>
      <c r="QRD9" s="63"/>
      <c r="QRE9" s="63"/>
      <c r="QRF9" s="63"/>
      <c r="QRG9" s="63"/>
      <c r="QRH9" s="63"/>
      <c r="QRI9" s="63"/>
      <c r="QRJ9" s="63"/>
      <c r="QRK9" s="63"/>
      <c r="QRL9" s="63"/>
      <c r="QRM9" s="63"/>
      <c r="QRN9" s="63"/>
      <c r="QRO9" s="63"/>
      <c r="QRP9" s="63"/>
      <c r="QRQ9" s="63"/>
      <c r="QRR9" s="63"/>
      <c r="QRS9" s="63"/>
      <c r="QRT9" s="63"/>
      <c r="QRU9" s="63"/>
      <c r="QRV9" s="63"/>
      <c r="QRW9" s="63"/>
      <c r="QRX9" s="63"/>
      <c r="QRY9" s="63"/>
      <c r="QRZ9" s="63"/>
      <c r="QSA9" s="63"/>
      <c r="QSB9" s="63"/>
      <c r="QSC9" s="63"/>
      <c r="QSD9" s="63"/>
      <c r="QSE9" s="63"/>
      <c r="QSF9" s="63"/>
      <c r="QSG9" s="63"/>
      <c r="QSH9" s="63"/>
      <c r="QSI9" s="63"/>
      <c r="QSJ9" s="63"/>
      <c r="QSK9" s="63"/>
      <c r="QSL9" s="63"/>
      <c r="QSM9" s="63"/>
      <c r="QSN9" s="63"/>
      <c r="QSO9" s="63"/>
      <c r="QSP9" s="63"/>
      <c r="QSQ9" s="63"/>
      <c r="QSR9" s="63"/>
      <c r="QSS9" s="63"/>
      <c r="QST9" s="63"/>
      <c r="QSU9" s="63"/>
      <c r="QSV9" s="63"/>
      <c r="QSW9" s="63"/>
      <c r="QSX9" s="63"/>
      <c r="QSY9" s="63"/>
      <c r="QSZ9" s="63"/>
      <c r="QTA9" s="63"/>
      <c r="QTB9" s="63"/>
      <c r="QTC9" s="63"/>
      <c r="QTD9" s="63"/>
      <c r="QTE9" s="63"/>
      <c r="QTF9" s="63"/>
      <c r="QTG9" s="63"/>
      <c r="QTH9" s="63"/>
      <c r="QTI9" s="63"/>
      <c r="QTJ9" s="63"/>
      <c r="QTK9" s="63"/>
      <c r="QTL9" s="63"/>
      <c r="QTM9" s="63"/>
      <c r="QTN9" s="63"/>
      <c r="QTO9" s="63"/>
      <c r="QTP9" s="63"/>
      <c r="QTQ9" s="63"/>
      <c r="QTR9" s="63"/>
      <c r="QTS9" s="63"/>
      <c r="QTT9" s="63"/>
      <c r="QTU9" s="63"/>
      <c r="QTV9" s="63"/>
      <c r="QTW9" s="63"/>
      <c r="QTX9" s="63"/>
      <c r="QTY9" s="63"/>
      <c r="QTZ9" s="63"/>
      <c r="QUA9" s="63"/>
      <c r="QUB9" s="63"/>
      <c r="QUC9" s="63"/>
      <c r="QUD9" s="63"/>
      <c r="QUE9" s="63"/>
      <c r="QUF9" s="63"/>
      <c r="QUG9" s="63"/>
      <c r="QUH9" s="63"/>
      <c r="QUI9" s="63"/>
      <c r="QUJ9" s="63"/>
      <c r="QUK9" s="63"/>
      <c r="QUL9" s="63"/>
      <c r="QUM9" s="63"/>
      <c r="QUN9" s="63"/>
      <c r="QUO9" s="63"/>
      <c r="QUP9" s="63"/>
      <c r="QUQ9" s="63"/>
      <c r="QUR9" s="63"/>
      <c r="QUS9" s="63"/>
      <c r="QUT9" s="63"/>
      <c r="QUU9" s="63"/>
      <c r="QUV9" s="63"/>
      <c r="QUW9" s="63"/>
      <c r="QUX9" s="63"/>
      <c r="QUY9" s="63"/>
      <c r="QUZ9" s="63"/>
      <c r="QVA9" s="63"/>
      <c r="QVB9" s="63"/>
      <c r="QVC9" s="63"/>
      <c r="QVD9" s="63"/>
      <c r="QVE9" s="63"/>
      <c r="QVF9" s="63"/>
      <c r="QVG9" s="63"/>
      <c r="QVH9" s="63"/>
      <c r="QVI9" s="63"/>
      <c r="QVJ9" s="63"/>
      <c r="QVK9" s="63"/>
      <c r="QVL9" s="63"/>
      <c r="QVM9" s="63"/>
      <c r="QVN9" s="63"/>
      <c r="QVO9" s="63"/>
      <c r="QVP9" s="63"/>
      <c r="QVQ9" s="63"/>
      <c r="QVR9" s="63"/>
      <c r="QVS9" s="63"/>
      <c r="QVT9" s="63"/>
      <c r="QVU9" s="63"/>
      <c r="QVV9" s="63"/>
      <c r="QVW9" s="63"/>
      <c r="QVX9" s="63"/>
      <c r="QVY9" s="63"/>
      <c r="QVZ9" s="63"/>
      <c r="QWA9" s="63"/>
      <c r="QWB9" s="63"/>
      <c r="QWC9" s="63"/>
      <c r="QWD9" s="63"/>
      <c r="QWE9" s="63"/>
      <c r="QWF9" s="63"/>
      <c r="QWG9" s="63"/>
      <c r="QWH9" s="63"/>
      <c r="QWI9" s="63"/>
      <c r="QWJ9" s="63"/>
      <c r="QWK9" s="63"/>
      <c r="QWL9" s="63"/>
      <c r="QWM9" s="63"/>
      <c r="QWN9" s="63"/>
      <c r="QWO9" s="63"/>
      <c r="QWP9" s="63"/>
      <c r="QWQ9" s="63"/>
      <c r="QWR9" s="63"/>
      <c r="QWS9" s="63"/>
      <c r="QWT9" s="63"/>
      <c r="QWU9" s="63"/>
      <c r="QWV9" s="63"/>
      <c r="QWW9" s="63"/>
      <c r="QWX9" s="63"/>
      <c r="QWY9" s="63"/>
      <c r="QWZ9" s="63"/>
      <c r="QXA9" s="63"/>
      <c r="QXB9" s="63"/>
      <c r="QXC9" s="63"/>
      <c r="QXD9" s="63"/>
      <c r="QXE9" s="63"/>
      <c r="QXF9" s="63"/>
      <c r="QXG9" s="63"/>
      <c r="QXH9" s="63"/>
      <c r="QXI9" s="63"/>
      <c r="QXJ9" s="63"/>
      <c r="QXK9" s="63"/>
      <c r="QXL9" s="63"/>
      <c r="QXM9" s="63"/>
      <c r="QXN9" s="63"/>
      <c r="QXO9" s="63"/>
      <c r="QXP9" s="63"/>
      <c r="QXQ9" s="63"/>
      <c r="QXR9" s="63"/>
      <c r="QXS9" s="63"/>
      <c r="QXT9" s="63"/>
      <c r="QXU9" s="63"/>
      <c r="QXV9" s="63"/>
      <c r="QXW9" s="63"/>
      <c r="QXX9" s="63"/>
      <c r="QXY9" s="63"/>
      <c r="QXZ9" s="63"/>
      <c r="QYA9" s="63"/>
      <c r="QYB9" s="63"/>
      <c r="QYC9" s="63"/>
      <c r="QYD9" s="63"/>
      <c r="QYE9" s="63"/>
      <c r="QYF9" s="63"/>
      <c r="QYG9" s="63"/>
      <c r="QYH9" s="63"/>
      <c r="QYI9" s="63"/>
      <c r="QYJ9" s="63"/>
      <c r="QYK9" s="63"/>
      <c r="QYL9" s="63"/>
      <c r="QYM9" s="63"/>
      <c r="QYN9" s="63"/>
      <c r="QYO9" s="63"/>
      <c r="QYP9" s="63"/>
      <c r="QYQ9" s="63"/>
      <c r="QYR9" s="63"/>
      <c r="QYS9" s="63"/>
      <c r="QYT9" s="63"/>
      <c r="QYU9" s="63"/>
      <c r="QYV9" s="63"/>
      <c r="QYW9" s="63"/>
      <c r="QYX9" s="63"/>
      <c r="QYY9" s="63"/>
      <c r="QYZ9" s="63"/>
      <c r="QZA9" s="63"/>
      <c r="QZB9" s="63"/>
      <c r="QZC9" s="63"/>
      <c r="QZD9" s="63"/>
      <c r="QZE9" s="63"/>
      <c r="QZF9" s="63"/>
      <c r="QZG9" s="63"/>
      <c r="QZH9" s="63"/>
      <c r="QZI9" s="63"/>
      <c r="QZJ9" s="63"/>
      <c r="QZK9" s="63"/>
      <c r="QZL9" s="63"/>
      <c r="QZM9" s="63"/>
      <c r="QZN9" s="63"/>
      <c r="QZO9" s="63"/>
      <c r="QZP9" s="63"/>
      <c r="QZQ9" s="63"/>
      <c r="QZR9" s="63"/>
      <c r="QZS9" s="63"/>
      <c r="QZT9" s="63"/>
      <c r="QZU9" s="63"/>
      <c r="QZV9" s="63"/>
      <c r="QZW9" s="63"/>
      <c r="QZX9" s="63"/>
      <c r="QZY9" s="63"/>
      <c r="QZZ9" s="63"/>
      <c r="RAA9" s="63"/>
      <c r="RAB9" s="63"/>
      <c r="RAC9" s="63"/>
      <c r="RAD9" s="63"/>
      <c r="RAE9" s="63"/>
      <c r="RAF9" s="63"/>
      <c r="RAG9" s="63"/>
      <c r="RAH9" s="63"/>
      <c r="RAI9" s="63"/>
      <c r="RAJ9" s="63"/>
      <c r="RAK9" s="63"/>
      <c r="RAL9" s="63"/>
      <c r="RAM9" s="63"/>
      <c r="RAN9" s="63"/>
      <c r="RAO9" s="63"/>
      <c r="RAP9" s="63"/>
      <c r="RAQ9" s="63"/>
      <c r="RAR9" s="63"/>
      <c r="RAS9" s="63"/>
      <c r="RAT9" s="63"/>
      <c r="RAU9" s="63"/>
      <c r="RAV9" s="63"/>
      <c r="RAW9" s="63"/>
      <c r="RAX9" s="63"/>
      <c r="RAY9" s="63"/>
      <c r="RAZ9" s="63"/>
      <c r="RBA9" s="63"/>
      <c r="RBB9" s="63"/>
      <c r="RBC9" s="63"/>
      <c r="RBD9" s="63"/>
      <c r="RBE9" s="63"/>
      <c r="RBF9" s="63"/>
      <c r="RBG9" s="63"/>
      <c r="RBH9" s="63"/>
      <c r="RBI9" s="63"/>
      <c r="RBJ9" s="63"/>
      <c r="RBK9" s="63"/>
      <c r="RBL9" s="63"/>
      <c r="RBM9" s="63"/>
      <c r="RBN9" s="63"/>
      <c r="RBO9" s="63"/>
      <c r="RBP9" s="63"/>
      <c r="RBQ9" s="63"/>
      <c r="RBR9" s="63"/>
      <c r="RBS9" s="63"/>
      <c r="RBT9" s="63"/>
      <c r="RBU9" s="63"/>
      <c r="RBV9" s="63"/>
      <c r="RBW9" s="63"/>
      <c r="RBX9" s="63"/>
      <c r="RBY9" s="63"/>
      <c r="RBZ9" s="63"/>
      <c r="RCA9" s="63"/>
      <c r="RCB9" s="63"/>
      <c r="RCC9" s="63"/>
      <c r="RCD9" s="63"/>
      <c r="RCE9" s="63"/>
      <c r="RCF9" s="63"/>
      <c r="RCG9" s="63"/>
      <c r="RCH9" s="63"/>
      <c r="RCI9" s="63"/>
      <c r="RCJ9" s="63"/>
      <c r="RCK9" s="63"/>
      <c r="RCL9" s="63"/>
      <c r="RCM9" s="63"/>
      <c r="RCN9" s="63"/>
      <c r="RCO9" s="63"/>
      <c r="RCP9" s="63"/>
      <c r="RCQ9" s="63"/>
      <c r="RCR9" s="63"/>
      <c r="RCS9" s="63"/>
      <c r="RCT9" s="63"/>
      <c r="RCU9" s="63"/>
      <c r="RCV9" s="63"/>
      <c r="RCW9" s="63"/>
      <c r="RCX9" s="63"/>
      <c r="RCY9" s="63"/>
      <c r="RCZ9" s="63"/>
      <c r="RDA9" s="63"/>
      <c r="RDB9" s="63"/>
      <c r="RDC9" s="63"/>
      <c r="RDD9" s="63"/>
      <c r="RDE9" s="63"/>
      <c r="RDF9" s="63"/>
      <c r="RDG9" s="63"/>
      <c r="RDH9" s="63"/>
      <c r="RDI9" s="63"/>
      <c r="RDJ9" s="63"/>
      <c r="RDK9" s="63"/>
      <c r="RDL9" s="63"/>
      <c r="RDM9" s="63"/>
      <c r="RDN9" s="63"/>
      <c r="RDO9" s="63"/>
      <c r="RDP9" s="63"/>
      <c r="RDQ9" s="63"/>
      <c r="RDR9" s="63"/>
      <c r="RDS9" s="63"/>
      <c r="RDT9" s="63"/>
      <c r="RDU9" s="63"/>
      <c r="RDV9" s="63"/>
      <c r="RDW9" s="63"/>
      <c r="RDX9" s="63"/>
      <c r="RDY9" s="63"/>
      <c r="RDZ9" s="63"/>
      <c r="REA9" s="63"/>
      <c r="REB9" s="63"/>
      <c r="REC9" s="63"/>
      <c r="RED9" s="63"/>
      <c r="REE9" s="63"/>
      <c r="REF9" s="63"/>
      <c r="REG9" s="63"/>
      <c r="REH9" s="63"/>
      <c r="REI9" s="63"/>
      <c r="REJ9" s="63"/>
      <c r="REK9" s="63"/>
      <c r="REL9" s="63"/>
      <c r="REM9" s="63"/>
      <c r="REN9" s="63"/>
      <c r="REO9" s="63"/>
      <c r="REP9" s="63"/>
      <c r="REQ9" s="63"/>
      <c r="RER9" s="63"/>
      <c r="RES9" s="63"/>
      <c r="RET9" s="63"/>
      <c r="REU9" s="63"/>
      <c r="REV9" s="63"/>
      <c r="REW9" s="63"/>
      <c r="REX9" s="63"/>
      <c r="REY9" s="63"/>
      <c r="REZ9" s="63"/>
      <c r="RFA9" s="63"/>
      <c r="RFB9" s="63"/>
      <c r="RFC9" s="63"/>
      <c r="RFD9" s="63"/>
      <c r="RFE9" s="63"/>
      <c r="RFF9" s="63"/>
      <c r="RFG9" s="63"/>
      <c r="RFH9" s="63"/>
      <c r="RFI9" s="63"/>
      <c r="RFJ9" s="63"/>
      <c r="RFK9" s="63"/>
      <c r="RFL9" s="63"/>
      <c r="RFM9" s="63"/>
      <c r="RFN9" s="63"/>
      <c r="RFO9" s="63"/>
      <c r="RFP9" s="63"/>
      <c r="RFQ9" s="63"/>
      <c r="RFR9" s="63"/>
      <c r="RFS9" s="63"/>
      <c r="RFT9" s="63"/>
      <c r="RFU9" s="63"/>
      <c r="RFV9" s="63"/>
      <c r="RFW9" s="63"/>
      <c r="RFX9" s="63"/>
      <c r="RFY9" s="63"/>
      <c r="RFZ9" s="63"/>
      <c r="RGA9" s="63"/>
      <c r="RGB9" s="63"/>
      <c r="RGC9" s="63"/>
      <c r="RGD9" s="63"/>
      <c r="RGE9" s="63"/>
      <c r="RGF9" s="63"/>
      <c r="RGG9" s="63"/>
      <c r="RGH9" s="63"/>
      <c r="RGI9" s="63"/>
      <c r="RGJ9" s="63"/>
      <c r="RGK9" s="63"/>
      <c r="RGL9" s="63"/>
      <c r="RGM9" s="63"/>
      <c r="RGN9" s="63"/>
      <c r="RGO9" s="63"/>
      <c r="RGP9" s="63"/>
      <c r="RGQ9" s="63"/>
      <c r="RGR9" s="63"/>
      <c r="RGS9" s="63"/>
      <c r="RGT9" s="63"/>
      <c r="RGU9" s="63"/>
      <c r="RGV9" s="63"/>
      <c r="RGW9" s="63"/>
      <c r="RGX9" s="63"/>
      <c r="RGY9" s="63"/>
      <c r="RGZ9" s="63"/>
      <c r="RHA9" s="63"/>
      <c r="RHB9" s="63"/>
      <c r="RHC9" s="63"/>
      <c r="RHD9" s="63"/>
      <c r="RHE9" s="63"/>
      <c r="RHF9" s="63"/>
      <c r="RHG9" s="63"/>
      <c r="RHH9" s="63"/>
      <c r="RHI9" s="63"/>
      <c r="RHJ9" s="63"/>
      <c r="RHK9" s="63"/>
      <c r="RHL9" s="63"/>
      <c r="RHM9" s="63"/>
      <c r="RHN9" s="63"/>
      <c r="RHO9" s="63"/>
      <c r="RHP9" s="63"/>
      <c r="RHQ9" s="63"/>
      <c r="RHR9" s="63"/>
      <c r="RHS9" s="63"/>
      <c r="RHT9" s="63"/>
      <c r="RHU9" s="63"/>
      <c r="RHV9" s="63"/>
      <c r="RHW9" s="63"/>
      <c r="RHX9" s="63"/>
      <c r="RHY9" s="63"/>
      <c r="RHZ9" s="63"/>
      <c r="RIA9" s="63"/>
      <c r="RIB9" s="63"/>
      <c r="RIC9" s="63"/>
      <c r="RID9" s="63"/>
      <c r="RIE9" s="63"/>
      <c r="RIF9" s="63"/>
      <c r="RIG9" s="63"/>
      <c r="RIH9" s="63"/>
      <c r="RII9" s="63"/>
      <c r="RIJ9" s="63"/>
      <c r="RIK9" s="63"/>
      <c r="RIL9" s="63"/>
      <c r="RIM9" s="63"/>
      <c r="RIN9" s="63"/>
      <c r="RIO9" s="63"/>
      <c r="RIP9" s="63"/>
      <c r="RIQ9" s="63"/>
      <c r="RIR9" s="63"/>
      <c r="RIS9" s="63"/>
      <c r="RIT9" s="63"/>
      <c r="RIU9" s="63"/>
      <c r="RIV9" s="63"/>
      <c r="RIW9" s="63"/>
      <c r="RIX9" s="63"/>
      <c r="RIY9" s="63"/>
      <c r="RIZ9" s="63"/>
      <c r="RJA9" s="63"/>
      <c r="RJB9" s="63"/>
      <c r="RJC9" s="63"/>
      <c r="RJD9" s="63"/>
      <c r="RJE9" s="63"/>
      <c r="RJF9" s="63"/>
      <c r="RJG9" s="63"/>
      <c r="RJH9" s="63"/>
      <c r="RJI9" s="63"/>
      <c r="RJJ9" s="63"/>
      <c r="RJK9" s="63"/>
      <c r="RJL9" s="63"/>
      <c r="RJM9" s="63"/>
      <c r="RJN9" s="63"/>
      <c r="RJO9" s="63"/>
      <c r="RJP9" s="63"/>
      <c r="RJQ9" s="63"/>
      <c r="RJR9" s="63"/>
      <c r="RJS9" s="63"/>
      <c r="RJT9" s="63"/>
      <c r="RJU9" s="63"/>
      <c r="RJV9" s="63"/>
      <c r="RJW9" s="63"/>
      <c r="RJX9" s="63"/>
      <c r="RJY9" s="63"/>
      <c r="RJZ9" s="63"/>
      <c r="RKA9" s="63"/>
      <c r="RKB9" s="63"/>
      <c r="RKC9" s="63"/>
      <c r="RKD9" s="63"/>
      <c r="RKE9" s="63"/>
      <c r="RKF9" s="63"/>
      <c r="RKG9" s="63"/>
      <c r="RKH9" s="63"/>
      <c r="RKI9" s="63"/>
      <c r="RKJ9" s="63"/>
      <c r="RKK9" s="63"/>
      <c r="RKL9" s="63"/>
      <c r="RKM9" s="63"/>
      <c r="RKN9" s="63"/>
      <c r="RKO9" s="63"/>
      <c r="RKP9" s="63"/>
      <c r="RKQ9" s="63"/>
      <c r="RKR9" s="63"/>
      <c r="RKS9" s="63"/>
      <c r="RKT9" s="63"/>
      <c r="RKU9" s="63"/>
      <c r="RKV9" s="63"/>
      <c r="RKW9" s="63"/>
      <c r="RKX9" s="63"/>
      <c r="RKY9" s="63"/>
      <c r="RKZ9" s="63"/>
      <c r="RLA9" s="63"/>
      <c r="RLB9" s="63"/>
      <c r="RLC9" s="63"/>
      <c r="RLD9" s="63"/>
      <c r="RLE9" s="63"/>
      <c r="RLF9" s="63"/>
      <c r="RLG9" s="63"/>
      <c r="RLH9" s="63"/>
      <c r="RLI9" s="63"/>
      <c r="RLJ9" s="63"/>
      <c r="RLK9" s="63"/>
      <c r="RLL9" s="63"/>
      <c r="RLM9" s="63"/>
      <c r="RLN9" s="63"/>
      <c r="RLO9" s="63"/>
      <c r="RLP9" s="63"/>
      <c r="RLQ9" s="63"/>
      <c r="RLR9" s="63"/>
      <c r="RLS9" s="63"/>
      <c r="RLT9" s="63"/>
      <c r="RLU9" s="63"/>
      <c r="RLV9" s="63"/>
      <c r="RLW9" s="63"/>
      <c r="RLX9" s="63"/>
      <c r="RLY9" s="63"/>
      <c r="RLZ9" s="63"/>
      <c r="RMA9" s="63"/>
      <c r="RMB9" s="63"/>
      <c r="RMC9" s="63"/>
      <c r="RMD9" s="63"/>
      <c r="RME9" s="63"/>
      <c r="RMF9" s="63"/>
      <c r="RMG9" s="63"/>
      <c r="RMH9" s="63"/>
      <c r="RMI9" s="63"/>
      <c r="RMJ9" s="63"/>
      <c r="RMK9" s="63"/>
      <c r="RML9" s="63"/>
      <c r="RMM9" s="63"/>
      <c r="RMN9" s="63"/>
      <c r="RMO9" s="63"/>
      <c r="RMP9" s="63"/>
      <c r="RMQ9" s="63"/>
      <c r="RMR9" s="63"/>
      <c r="RMS9" s="63"/>
      <c r="RMT9" s="63"/>
      <c r="RMU9" s="63"/>
      <c r="RMV9" s="63"/>
      <c r="RMW9" s="63"/>
      <c r="RMX9" s="63"/>
      <c r="RMY9" s="63"/>
      <c r="RMZ9" s="63"/>
      <c r="RNA9" s="63"/>
      <c r="RNB9" s="63"/>
      <c r="RNC9" s="63"/>
      <c r="RND9" s="63"/>
      <c r="RNE9" s="63"/>
      <c r="RNF9" s="63"/>
      <c r="RNG9" s="63"/>
      <c r="RNH9" s="63"/>
      <c r="RNI9" s="63"/>
      <c r="RNJ9" s="63"/>
      <c r="RNK9" s="63"/>
      <c r="RNL9" s="63"/>
      <c r="RNM9" s="63"/>
      <c r="RNN9" s="63"/>
      <c r="RNO9" s="63"/>
      <c r="RNP9" s="63"/>
      <c r="RNQ9" s="63"/>
      <c r="RNR9" s="63"/>
      <c r="RNS9" s="63"/>
      <c r="RNT9" s="63"/>
      <c r="RNU9" s="63"/>
      <c r="RNV9" s="63"/>
      <c r="RNW9" s="63"/>
      <c r="RNX9" s="63"/>
      <c r="RNY9" s="63"/>
      <c r="RNZ9" s="63"/>
      <c r="ROA9" s="63"/>
      <c r="ROB9" s="63"/>
      <c r="ROC9" s="63"/>
      <c r="ROD9" s="63"/>
      <c r="ROE9" s="63"/>
      <c r="ROF9" s="63"/>
      <c r="ROG9" s="63"/>
      <c r="ROH9" s="63"/>
      <c r="ROI9" s="63"/>
      <c r="ROJ9" s="63"/>
      <c r="ROK9" s="63"/>
      <c r="ROL9" s="63"/>
      <c r="ROM9" s="63"/>
      <c r="RON9" s="63"/>
      <c r="ROO9" s="63"/>
      <c r="ROP9" s="63"/>
      <c r="ROQ9" s="63"/>
      <c r="ROR9" s="63"/>
      <c r="ROS9" s="63"/>
      <c r="ROT9" s="63"/>
      <c r="ROU9" s="63"/>
      <c r="ROV9" s="63"/>
      <c r="ROW9" s="63"/>
      <c r="ROX9" s="63"/>
      <c r="ROY9" s="63"/>
      <c r="ROZ9" s="63"/>
      <c r="RPA9" s="63"/>
      <c r="RPB9" s="63"/>
      <c r="RPC9" s="63"/>
      <c r="RPD9" s="63"/>
      <c r="RPE9" s="63"/>
      <c r="RPF9" s="63"/>
      <c r="RPG9" s="63"/>
      <c r="RPH9" s="63"/>
      <c r="RPI9" s="63"/>
      <c r="RPJ9" s="63"/>
      <c r="RPK9" s="63"/>
      <c r="RPL9" s="63"/>
      <c r="RPM9" s="63"/>
      <c r="RPN9" s="63"/>
      <c r="RPO9" s="63"/>
      <c r="RPP9" s="63"/>
      <c r="RPQ9" s="63"/>
      <c r="RPR9" s="63"/>
      <c r="RPS9" s="63"/>
      <c r="RPT9" s="63"/>
      <c r="RPU9" s="63"/>
      <c r="RPV9" s="63"/>
      <c r="RPW9" s="63"/>
      <c r="RPX9" s="63"/>
      <c r="RPY9" s="63"/>
      <c r="RPZ9" s="63"/>
      <c r="RQA9" s="63"/>
      <c r="RQB9" s="63"/>
      <c r="RQC9" s="63"/>
      <c r="RQD9" s="63"/>
      <c r="RQE9" s="63"/>
      <c r="RQF9" s="63"/>
      <c r="RQG9" s="63"/>
      <c r="RQH9" s="63"/>
      <c r="RQI9" s="63"/>
      <c r="RQJ9" s="63"/>
      <c r="RQK9" s="63"/>
      <c r="RQL9" s="63"/>
      <c r="RQM9" s="63"/>
      <c r="RQN9" s="63"/>
      <c r="RQO9" s="63"/>
      <c r="RQP9" s="63"/>
      <c r="RQQ9" s="63"/>
      <c r="RQR9" s="63"/>
      <c r="RQS9" s="63"/>
      <c r="RQT9" s="63"/>
      <c r="RQU9" s="63"/>
      <c r="RQV9" s="63"/>
      <c r="RQW9" s="63"/>
      <c r="RQX9" s="63"/>
      <c r="RQY9" s="63"/>
      <c r="RQZ9" s="63"/>
      <c r="RRA9" s="63"/>
      <c r="RRB9" s="63"/>
      <c r="RRC9" s="63"/>
      <c r="RRD9" s="63"/>
      <c r="RRE9" s="63"/>
      <c r="RRF9" s="63"/>
      <c r="RRG9" s="63"/>
      <c r="RRH9" s="63"/>
      <c r="RRI9" s="63"/>
      <c r="RRJ9" s="63"/>
      <c r="RRK9" s="63"/>
      <c r="RRL9" s="63"/>
      <c r="RRM9" s="63"/>
      <c r="RRN9" s="63"/>
      <c r="RRO9" s="63"/>
      <c r="RRP9" s="63"/>
      <c r="RRQ9" s="63"/>
      <c r="RRR9" s="63"/>
      <c r="RRS9" s="63"/>
      <c r="RRT9" s="63"/>
      <c r="RRU9" s="63"/>
      <c r="RRV9" s="63"/>
      <c r="RRW9" s="63"/>
      <c r="RRX9" s="63"/>
      <c r="RRY9" s="63"/>
      <c r="RRZ9" s="63"/>
      <c r="RSA9" s="63"/>
      <c r="RSB9" s="63"/>
      <c r="RSC9" s="63"/>
      <c r="RSD9" s="63"/>
      <c r="RSE9" s="63"/>
      <c r="RSF9" s="63"/>
      <c r="RSG9" s="63"/>
      <c r="RSH9" s="63"/>
      <c r="RSI9" s="63"/>
      <c r="RSJ9" s="63"/>
      <c r="RSK9" s="63"/>
      <c r="RSL9" s="63"/>
      <c r="RSM9" s="63"/>
      <c r="RSN9" s="63"/>
      <c r="RSO9" s="63"/>
      <c r="RSP9" s="63"/>
      <c r="RSQ9" s="63"/>
      <c r="RSR9" s="63"/>
      <c r="RSS9" s="63"/>
      <c r="RST9" s="63"/>
      <c r="RSU9" s="63"/>
      <c r="RSV9" s="63"/>
      <c r="RSW9" s="63"/>
      <c r="RSX9" s="63"/>
      <c r="RSY9" s="63"/>
      <c r="RSZ9" s="63"/>
      <c r="RTA9" s="63"/>
      <c r="RTB9" s="63"/>
      <c r="RTC9" s="63"/>
      <c r="RTD9" s="63"/>
      <c r="RTE9" s="63"/>
      <c r="RTF9" s="63"/>
      <c r="RTG9" s="63"/>
      <c r="RTH9" s="63"/>
      <c r="RTI9" s="63"/>
      <c r="RTJ9" s="63"/>
      <c r="RTK9" s="63"/>
      <c r="RTL9" s="63"/>
      <c r="RTM9" s="63"/>
      <c r="RTN9" s="63"/>
      <c r="RTO9" s="63"/>
      <c r="RTP9" s="63"/>
      <c r="RTQ9" s="63"/>
      <c r="RTR9" s="63"/>
      <c r="RTS9" s="63"/>
      <c r="RTT9" s="63"/>
      <c r="RTU9" s="63"/>
      <c r="RTV9" s="63"/>
      <c r="RTW9" s="63"/>
      <c r="RTX9" s="63"/>
      <c r="RTY9" s="63"/>
      <c r="RTZ9" s="63"/>
      <c r="RUA9" s="63"/>
      <c r="RUB9" s="63"/>
      <c r="RUC9" s="63"/>
      <c r="RUD9" s="63"/>
      <c r="RUE9" s="63"/>
      <c r="RUF9" s="63"/>
      <c r="RUG9" s="63"/>
      <c r="RUH9" s="63"/>
      <c r="RUI9" s="63"/>
      <c r="RUJ9" s="63"/>
      <c r="RUK9" s="63"/>
      <c r="RUL9" s="63"/>
      <c r="RUM9" s="63"/>
      <c r="RUN9" s="63"/>
      <c r="RUO9" s="63"/>
      <c r="RUP9" s="63"/>
      <c r="RUQ9" s="63"/>
      <c r="RUR9" s="63"/>
      <c r="RUS9" s="63"/>
      <c r="RUT9" s="63"/>
      <c r="RUU9" s="63"/>
      <c r="RUV9" s="63"/>
      <c r="RUW9" s="63"/>
      <c r="RUX9" s="63"/>
      <c r="RUY9" s="63"/>
      <c r="RUZ9" s="63"/>
      <c r="RVA9" s="63"/>
      <c r="RVB9" s="63"/>
      <c r="RVC9" s="63"/>
      <c r="RVD9" s="63"/>
      <c r="RVE9" s="63"/>
      <c r="RVF9" s="63"/>
      <c r="RVG9" s="63"/>
      <c r="RVH9" s="63"/>
      <c r="RVI9" s="63"/>
      <c r="RVJ9" s="63"/>
      <c r="RVK9" s="63"/>
      <c r="RVL9" s="63"/>
      <c r="RVM9" s="63"/>
      <c r="RVN9" s="63"/>
      <c r="RVO9" s="63"/>
      <c r="RVP9" s="63"/>
      <c r="RVQ9" s="63"/>
      <c r="RVR9" s="63"/>
      <c r="RVS9" s="63"/>
      <c r="RVT9" s="63"/>
      <c r="RVU9" s="63"/>
      <c r="RVV9" s="63"/>
      <c r="RVW9" s="63"/>
      <c r="RVX9" s="63"/>
      <c r="RVY9" s="63"/>
      <c r="RVZ9" s="63"/>
      <c r="RWA9" s="63"/>
      <c r="RWB9" s="63"/>
      <c r="RWC9" s="63"/>
      <c r="RWD9" s="63"/>
      <c r="RWE9" s="63"/>
      <c r="RWF9" s="63"/>
      <c r="RWG9" s="63"/>
      <c r="RWH9" s="63"/>
      <c r="RWI9" s="63"/>
      <c r="RWJ9" s="63"/>
      <c r="RWK9" s="63"/>
      <c r="RWL9" s="63"/>
      <c r="RWM9" s="63"/>
      <c r="RWN9" s="63"/>
      <c r="RWO9" s="63"/>
      <c r="RWP9" s="63"/>
      <c r="RWQ9" s="63"/>
      <c r="RWR9" s="63"/>
      <c r="RWS9" s="63"/>
      <c r="RWT9" s="63"/>
      <c r="RWU9" s="63"/>
      <c r="RWV9" s="63"/>
      <c r="RWW9" s="63"/>
      <c r="RWX9" s="63"/>
      <c r="RWY9" s="63"/>
      <c r="RWZ9" s="63"/>
      <c r="RXA9" s="63"/>
      <c r="RXB9" s="63"/>
      <c r="RXC9" s="63"/>
      <c r="RXD9" s="63"/>
      <c r="RXE9" s="63"/>
      <c r="RXF9" s="63"/>
      <c r="RXG9" s="63"/>
      <c r="RXH9" s="63"/>
      <c r="RXI9" s="63"/>
      <c r="RXJ9" s="63"/>
      <c r="RXK9" s="63"/>
      <c r="RXL9" s="63"/>
      <c r="RXM9" s="63"/>
      <c r="RXN9" s="63"/>
      <c r="RXO9" s="63"/>
      <c r="RXP9" s="63"/>
      <c r="RXQ9" s="63"/>
      <c r="RXR9" s="63"/>
      <c r="RXS9" s="63"/>
      <c r="RXT9" s="63"/>
      <c r="RXU9" s="63"/>
      <c r="RXV9" s="63"/>
      <c r="RXW9" s="63"/>
      <c r="RXX9" s="63"/>
      <c r="RXY9" s="63"/>
      <c r="RXZ9" s="63"/>
      <c r="RYA9" s="63"/>
      <c r="RYB9" s="63"/>
      <c r="RYC9" s="63"/>
      <c r="RYD9" s="63"/>
      <c r="RYE9" s="63"/>
      <c r="RYF9" s="63"/>
      <c r="RYG9" s="63"/>
      <c r="RYH9" s="63"/>
      <c r="RYI9" s="63"/>
      <c r="RYJ9" s="63"/>
      <c r="RYK9" s="63"/>
      <c r="RYL9" s="63"/>
      <c r="RYM9" s="63"/>
      <c r="RYN9" s="63"/>
      <c r="RYO9" s="63"/>
      <c r="RYP9" s="63"/>
      <c r="RYQ9" s="63"/>
      <c r="RYR9" s="63"/>
      <c r="RYS9" s="63"/>
      <c r="RYT9" s="63"/>
      <c r="RYU9" s="63"/>
      <c r="RYV9" s="63"/>
      <c r="RYW9" s="63"/>
      <c r="RYX9" s="63"/>
      <c r="RYY9" s="63"/>
      <c r="RYZ9" s="63"/>
      <c r="RZA9" s="63"/>
      <c r="RZB9" s="63"/>
      <c r="RZC9" s="63"/>
      <c r="RZD9" s="63"/>
      <c r="RZE9" s="63"/>
      <c r="RZF9" s="63"/>
      <c r="RZG9" s="63"/>
      <c r="RZH9" s="63"/>
      <c r="RZI9" s="63"/>
      <c r="RZJ9" s="63"/>
      <c r="RZK9" s="63"/>
      <c r="RZL9" s="63"/>
      <c r="RZM9" s="63"/>
      <c r="RZN9" s="63"/>
      <c r="RZO9" s="63"/>
      <c r="RZP9" s="63"/>
      <c r="RZQ9" s="63"/>
      <c r="RZR9" s="63"/>
      <c r="RZS9" s="63"/>
      <c r="RZT9" s="63"/>
      <c r="RZU9" s="63"/>
      <c r="RZV9" s="63"/>
      <c r="RZW9" s="63"/>
      <c r="RZX9" s="63"/>
      <c r="RZY9" s="63"/>
      <c r="RZZ9" s="63"/>
      <c r="SAA9" s="63"/>
      <c r="SAB9" s="63"/>
      <c r="SAC9" s="63"/>
      <c r="SAD9" s="63"/>
      <c r="SAE9" s="63"/>
      <c r="SAF9" s="63"/>
      <c r="SAG9" s="63"/>
      <c r="SAH9" s="63"/>
      <c r="SAI9" s="63"/>
      <c r="SAJ9" s="63"/>
      <c r="SAK9" s="63"/>
      <c r="SAL9" s="63"/>
      <c r="SAM9" s="63"/>
      <c r="SAN9" s="63"/>
      <c r="SAO9" s="63"/>
      <c r="SAP9" s="63"/>
      <c r="SAQ9" s="63"/>
      <c r="SAR9" s="63"/>
      <c r="SAS9" s="63"/>
      <c r="SAT9" s="63"/>
      <c r="SAU9" s="63"/>
      <c r="SAV9" s="63"/>
      <c r="SAW9" s="63"/>
      <c r="SAX9" s="63"/>
      <c r="SAY9" s="63"/>
      <c r="SAZ9" s="63"/>
      <c r="SBA9" s="63"/>
      <c r="SBB9" s="63"/>
      <c r="SBC9" s="63"/>
      <c r="SBD9" s="63"/>
      <c r="SBE9" s="63"/>
      <c r="SBF9" s="63"/>
      <c r="SBG9" s="63"/>
      <c r="SBH9" s="63"/>
      <c r="SBI9" s="63"/>
      <c r="SBJ9" s="63"/>
      <c r="SBK9" s="63"/>
      <c r="SBL9" s="63"/>
      <c r="SBM9" s="63"/>
      <c r="SBN9" s="63"/>
      <c r="SBO9" s="63"/>
      <c r="SBP9" s="63"/>
      <c r="SBQ9" s="63"/>
      <c r="SBR9" s="63"/>
      <c r="SBS9" s="63"/>
      <c r="SBT9" s="63"/>
      <c r="SBU9" s="63"/>
      <c r="SBV9" s="63"/>
      <c r="SBW9" s="63"/>
      <c r="SBX9" s="63"/>
      <c r="SBY9" s="63"/>
      <c r="SBZ9" s="63"/>
      <c r="SCA9" s="63"/>
      <c r="SCB9" s="63"/>
      <c r="SCC9" s="63"/>
      <c r="SCD9" s="63"/>
      <c r="SCE9" s="63"/>
      <c r="SCF9" s="63"/>
      <c r="SCG9" s="63"/>
      <c r="SCH9" s="63"/>
      <c r="SCI9" s="63"/>
      <c r="SCJ9" s="63"/>
      <c r="SCK9" s="63"/>
      <c r="SCL9" s="63"/>
      <c r="SCM9" s="63"/>
      <c r="SCN9" s="63"/>
      <c r="SCO9" s="63"/>
      <c r="SCP9" s="63"/>
      <c r="SCQ9" s="63"/>
      <c r="SCR9" s="63"/>
      <c r="SCS9" s="63"/>
      <c r="SCT9" s="63"/>
      <c r="SCU9" s="63"/>
      <c r="SCV9" s="63"/>
      <c r="SCW9" s="63"/>
      <c r="SCX9" s="63"/>
      <c r="SCY9" s="63"/>
      <c r="SCZ9" s="63"/>
      <c r="SDA9" s="63"/>
      <c r="SDB9" s="63"/>
      <c r="SDC9" s="63"/>
      <c r="SDD9" s="63"/>
      <c r="SDE9" s="63"/>
      <c r="SDF9" s="63"/>
      <c r="SDG9" s="63"/>
      <c r="SDH9" s="63"/>
      <c r="SDI9" s="63"/>
      <c r="SDJ9" s="63"/>
      <c r="SDK9" s="63"/>
      <c r="SDL9" s="63"/>
      <c r="SDM9" s="63"/>
      <c r="SDN9" s="63"/>
      <c r="SDO9" s="63"/>
      <c r="SDP9" s="63"/>
      <c r="SDQ9" s="63"/>
      <c r="SDR9" s="63"/>
      <c r="SDS9" s="63"/>
      <c r="SDT9" s="63"/>
      <c r="SDU9" s="63"/>
      <c r="SDV9" s="63"/>
      <c r="SDW9" s="63"/>
      <c r="SDX9" s="63"/>
      <c r="SDY9" s="63"/>
      <c r="SDZ9" s="63"/>
      <c r="SEA9" s="63"/>
      <c r="SEB9" s="63"/>
      <c r="SEC9" s="63"/>
      <c r="SED9" s="63"/>
      <c r="SEE9" s="63"/>
      <c r="SEF9" s="63"/>
      <c r="SEG9" s="63"/>
      <c r="SEH9" s="63"/>
      <c r="SEI9" s="63"/>
      <c r="SEJ9" s="63"/>
      <c r="SEK9" s="63"/>
      <c r="SEL9" s="63"/>
      <c r="SEM9" s="63"/>
      <c r="SEN9" s="63"/>
      <c r="SEO9" s="63"/>
      <c r="SEP9" s="63"/>
      <c r="SEQ9" s="63"/>
      <c r="SER9" s="63"/>
      <c r="SES9" s="63"/>
      <c r="SET9" s="63"/>
      <c r="SEU9" s="63"/>
      <c r="SEV9" s="63"/>
      <c r="SEW9" s="63"/>
      <c r="SEX9" s="63"/>
      <c r="SEY9" s="63"/>
      <c r="SEZ9" s="63"/>
      <c r="SFA9" s="63"/>
      <c r="SFB9" s="63"/>
      <c r="SFC9" s="63"/>
      <c r="SFD9" s="63"/>
      <c r="SFE9" s="63"/>
      <c r="SFF9" s="63"/>
      <c r="SFG9" s="63"/>
      <c r="SFH9" s="63"/>
      <c r="SFI9" s="63"/>
      <c r="SFJ9" s="63"/>
      <c r="SFK9" s="63"/>
      <c r="SFL9" s="63"/>
      <c r="SFM9" s="63"/>
      <c r="SFN9" s="63"/>
      <c r="SFO9" s="63"/>
      <c r="SFP9" s="63"/>
      <c r="SFQ9" s="63"/>
      <c r="SFR9" s="63"/>
      <c r="SFS9" s="63"/>
      <c r="SFT9" s="63"/>
      <c r="SFU9" s="63"/>
      <c r="SFV9" s="63"/>
      <c r="SFW9" s="63"/>
      <c r="SFX9" s="63"/>
      <c r="SFY9" s="63"/>
      <c r="SFZ9" s="63"/>
      <c r="SGA9" s="63"/>
      <c r="SGB9" s="63"/>
      <c r="SGC9" s="63"/>
      <c r="SGD9" s="63"/>
      <c r="SGE9" s="63"/>
      <c r="SGF9" s="63"/>
      <c r="SGG9" s="63"/>
      <c r="SGH9" s="63"/>
      <c r="SGI9" s="63"/>
      <c r="SGJ9" s="63"/>
      <c r="SGK9" s="63"/>
      <c r="SGL9" s="63"/>
      <c r="SGM9" s="63"/>
      <c r="SGN9" s="63"/>
      <c r="SGO9" s="63"/>
      <c r="SGP9" s="63"/>
      <c r="SGQ9" s="63"/>
      <c r="SGR9" s="63"/>
      <c r="SGS9" s="63"/>
      <c r="SGT9" s="63"/>
      <c r="SGU9" s="63"/>
      <c r="SGV9" s="63"/>
      <c r="SGW9" s="63"/>
      <c r="SGX9" s="63"/>
      <c r="SGY9" s="63"/>
      <c r="SGZ9" s="63"/>
      <c r="SHA9" s="63"/>
      <c r="SHB9" s="63"/>
      <c r="SHC9" s="63"/>
      <c r="SHD9" s="63"/>
      <c r="SHE9" s="63"/>
      <c r="SHF9" s="63"/>
      <c r="SHG9" s="63"/>
      <c r="SHH9" s="63"/>
      <c r="SHI9" s="63"/>
      <c r="SHJ9" s="63"/>
      <c r="SHK9" s="63"/>
      <c r="SHL9" s="63"/>
      <c r="SHM9" s="63"/>
      <c r="SHN9" s="63"/>
      <c r="SHO9" s="63"/>
      <c r="SHP9" s="63"/>
      <c r="SHQ9" s="63"/>
      <c r="SHR9" s="63"/>
      <c r="SHS9" s="63"/>
      <c r="SHT9" s="63"/>
      <c r="SHU9" s="63"/>
      <c r="SHV9" s="63"/>
      <c r="SHW9" s="63"/>
      <c r="SHX9" s="63"/>
      <c r="SHY9" s="63"/>
      <c r="SHZ9" s="63"/>
      <c r="SIA9" s="63"/>
      <c r="SIB9" s="63"/>
      <c r="SIC9" s="63"/>
      <c r="SID9" s="63"/>
      <c r="SIE9" s="63"/>
      <c r="SIF9" s="63"/>
      <c r="SIG9" s="63"/>
      <c r="SIH9" s="63"/>
      <c r="SII9" s="63"/>
      <c r="SIJ9" s="63"/>
      <c r="SIK9" s="63"/>
      <c r="SIL9" s="63"/>
      <c r="SIM9" s="63"/>
      <c r="SIN9" s="63"/>
      <c r="SIO9" s="63"/>
      <c r="SIP9" s="63"/>
      <c r="SIQ9" s="63"/>
      <c r="SIR9" s="63"/>
      <c r="SIS9" s="63"/>
      <c r="SIT9" s="63"/>
      <c r="SIU9" s="63"/>
      <c r="SIV9" s="63"/>
      <c r="SIW9" s="63"/>
      <c r="SIX9" s="63"/>
      <c r="SIY9" s="63"/>
      <c r="SIZ9" s="63"/>
      <c r="SJA9" s="63"/>
      <c r="SJB9" s="63"/>
      <c r="SJC9" s="63"/>
      <c r="SJD9" s="63"/>
      <c r="SJE9" s="63"/>
      <c r="SJF9" s="63"/>
      <c r="SJG9" s="63"/>
      <c r="SJH9" s="63"/>
      <c r="SJI9" s="63"/>
      <c r="SJJ9" s="63"/>
      <c r="SJK9" s="63"/>
      <c r="SJL9" s="63"/>
      <c r="SJM9" s="63"/>
      <c r="SJN9" s="63"/>
      <c r="SJO9" s="63"/>
      <c r="SJP9" s="63"/>
      <c r="SJQ9" s="63"/>
      <c r="SJR9" s="63"/>
      <c r="SJS9" s="63"/>
      <c r="SJT9" s="63"/>
      <c r="SJU9" s="63"/>
      <c r="SJV9" s="63"/>
      <c r="SJW9" s="63"/>
      <c r="SJX9" s="63"/>
      <c r="SJY9" s="63"/>
      <c r="SJZ9" s="63"/>
      <c r="SKA9" s="63"/>
      <c r="SKB9" s="63"/>
      <c r="SKC9" s="63"/>
      <c r="SKD9" s="63"/>
      <c r="SKE9" s="63"/>
      <c r="SKF9" s="63"/>
      <c r="SKG9" s="63"/>
      <c r="SKH9" s="63"/>
      <c r="SKI9" s="63"/>
      <c r="SKJ9" s="63"/>
      <c r="SKK9" s="63"/>
      <c r="SKL9" s="63"/>
      <c r="SKM9" s="63"/>
      <c r="SKN9" s="63"/>
      <c r="SKO9" s="63"/>
      <c r="SKP9" s="63"/>
      <c r="SKQ9" s="63"/>
      <c r="SKR9" s="63"/>
      <c r="SKS9" s="63"/>
      <c r="SKT9" s="63"/>
      <c r="SKU9" s="63"/>
      <c r="SKV9" s="63"/>
      <c r="SKW9" s="63"/>
      <c r="SKX9" s="63"/>
      <c r="SKY9" s="63"/>
      <c r="SKZ9" s="63"/>
      <c r="SLA9" s="63"/>
      <c r="SLB9" s="63"/>
      <c r="SLC9" s="63"/>
      <c r="SLD9" s="63"/>
      <c r="SLE9" s="63"/>
      <c r="SLF9" s="63"/>
      <c r="SLG9" s="63"/>
      <c r="SLH9" s="63"/>
      <c r="SLI9" s="63"/>
      <c r="SLJ9" s="63"/>
      <c r="SLK9" s="63"/>
      <c r="SLL9" s="63"/>
      <c r="SLM9" s="63"/>
      <c r="SLN9" s="63"/>
      <c r="SLO9" s="63"/>
      <c r="SLP9" s="63"/>
      <c r="SLQ9" s="63"/>
      <c r="SLR9" s="63"/>
      <c r="SLS9" s="63"/>
      <c r="SLT9" s="63"/>
      <c r="SLU9" s="63"/>
      <c r="SLV9" s="63"/>
      <c r="SLW9" s="63"/>
      <c r="SLX9" s="63"/>
      <c r="SLY9" s="63"/>
      <c r="SLZ9" s="63"/>
      <c r="SMA9" s="63"/>
      <c r="SMB9" s="63"/>
      <c r="SMC9" s="63"/>
      <c r="SMD9" s="63"/>
      <c r="SME9" s="63"/>
      <c r="SMF9" s="63"/>
      <c r="SMG9" s="63"/>
      <c r="SMH9" s="63"/>
      <c r="SMI9" s="63"/>
      <c r="SMJ9" s="63"/>
      <c r="SMK9" s="63"/>
      <c r="SML9" s="63"/>
      <c r="SMM9" s="63"/>
      <c r="SMN9" s="63"/>
      <c r="SMO9" s="63"/>
      <c r="SMP9" s="63"/>
      <c r="SMQ9" s="63"/>
      <c r="SMR9" s="63"/>
      <c r="SMS9" s="63"/>
      <c r="SMT9" s="63"/>
      <c r="SMU9" s="63"/>
      <c r="SMV9" s="63"/>
      <c r="SMW9" s="63"/>
      <c r="SMX9" s="63"/>
      <c r="SMY9" s="63"/>
      <c r="SMZ9" s="63"/>
      <c r="SNA9" s="63"/>
      <c r="SNB9" s="63"/>
      <c r="SNC9" s="63"/>
      <c r="SND9" s="63"/>
      <c r="SNE9" s="63"/>
      <c r="SNF9" s="63"/>
      <c r="SNG9" s="63"/>
      <c r="SNH9" s="63"/>
      <c r="SNI9" s="63"/>
      <c r="SNJ9" s="63"/>
      <c r="SNK9" s="63"/>
      <c r="SNL9" s="63"/>
      <c r="SNM9" s="63"/>
      <c r="SNN9" s="63"/>
      <c r="SNO9" s="63"/>
      <c r="SNP9" s="63"/>
      <c r="SNQ9" s="63"/>
      <c r="SNR9" s="63"/>
      <c r="SNS9" s="63"/>
      <c r="SNT9" s="63"/>
      <c r="SNU9" s="63"/>
      <c r="SNV9" s="63"/>
      <c r="SNW9" s="63"/>
      <c r="SNX9" s="63"/>
      <c r="SNY9" s="63"/>
      <c r="SNZ9" s="63"/>
      <c r="SOA9" s="63"/>
      <c r="SOB9" s="63"/>
      <c r="SOC9" s="63"/>
      <c r="SOD9" s="63"/>
      <c r="SOE9" s="63"/>
      <c r="SOF9" s="63"/>
      <c r="SOG9" s="63"/>
      <c r="SOH9" s="63"/>
      <c r="SOI9" s="63"/>
      <c r="SOJ9" s="63"/>
      <c r="SOK9" s="63"/>
      <c r="SOL9" s="63"/>
      <c r="SOM9" s="63"/>
      <c r="SON9" s="63"/>
      <c r="SOO9" s="63"/>
      <c r="SOP9" s="63"/>
      <c r="SOQ9" s="63"/>
      <c r="SOR9" s="63"/>
      <c r="SOS9" s="63"/>
      <c r="SOT9" s="63"/>
      <c r="SOU9" s="63"/>
      <c r="SOV9" s="63"/>
      <c r="SOW9" s="63"/>
      <c r="SOX9" s="63"/>
      <c r="SOY9" s="63"/>
      <c r="SOZ9" s="63"/>
      <c r="SPA9" s="63"/>
      <c r="SPB9" s="63"/>
      <c r="SPC9" s="63"/>
      <c r="SPD9" s="63"/>
      <c r="SPE9" s="63"/>
      <c r="SPF9" s="63"/>
      <c r="SPG9" s="63"/>
      <c r="SPH9" s="63"/>
      <c r="SPI9" s="63"/>
      <c r="SPJ9" s="63"/>
      <c r="SPK9" s="63"/>
      <c r="SPL9" s="63"/>
      <c r="SPM9" s="63"/>
      <c r="SPN9" s="63"/>
      <c r="SPO9" s="63"/>
      <c r="SPP9" s="63"/>
      <c r="SPQ9" s="63"/>
      <c r="SPR9" s="63"/>
      <c r="SPS9" s="63"/>
      <c r="SPT9" s="63"/>
      <c r="SPU9" s="63"/>
      <c r="SPV9" s="63"/>
      <c r="SPW9" s="63"/>
      <c r="SPX9" s="63"/>
      <c r="SPY9" s="63"/>
      <c r="SPZ9" s="63"/>
      <c r="SQA9" s="63"/>
      <c r="SQB9" s="63"/>
      <c r="SQC9" s="63"/>
      <c r="SQD9" s="63"/>
      <c r="SQE9" s="63"/>
      <c r="SQF9" s="63"/>
      <c r="SQG9" s="63"/>
      <c r="SQH9" s="63"/>
      <c r="SQI9" s="63"/>
      <c r="SQJ9" s="63"/>
      <c r="SQK9" s="63"/>
      <c r="SQL9" s="63"/>
      <c r="SQM9" s="63"/>
      <c r="SQN9" s="63"/>
      <c r="SQO9" s="63"/>
      <c r="SQP9" s="63"/>
      <c r="SQQ9" s="63"/>
      <c r="SQR9" s="63"/>
      <c r="SQS9" s="63"/>
      <c r="SQT9" s="63"/>
      <c r="SQU9" s="63"/>
      <c r="SQV9" s="63"/>
      <c r="SQW9" s="63"/>
      <c r="SQX9" s="63"/>
      <c r="SQY9" s="63"/>
      <c r="SQZ9" s="63"/>
      <c r="SRA9" s="63"/>
      <c r="SRB9" s="63"/>
      <c r="SRC9" s="63"/>
      <c r="SRD9" s="63"/>
      <c r="SRE9" s="63"/>
      <c r="SRF9" s="63"/>
      <c r="SRG9" s="63"/>
      <c r="SRH9" s="63"/>
      <c r="SRI9" s="63"/>
      <c r="SRJ9" s="63"/>
      <c r="SRK9" s="63"/>
      <c r="SRL9" s="63"/>
      <c r="SRM9" s="63"/>
      <c r="SRN9" s="63"/>
      <c r="SRO9" s="63"/>
      <c r="SRP9" s="63"/>
      <c r="SRQ9" s="63"/>
      <c r="SRR9" s="63"/>
      <c r="SRS9" s="63"/>
      <c r="SRT9" s="63"/>
      <c r="SRU9" s="63"/>
      <c r="SRV9" s="63"/>
      <c r="SRW9" s="63"/>
      <c r="SRX9" s="63"/>
      <c r="SRY9" s="63"/>
      <c r="SRZ9" s="63"/>
      <c r="SSA9" s="63"/>
      <c r="SSB9" s="63"/>
      <c r="SSC9" s="63"/>
      <c r="SSD9" s="63"/>
      <c r="SSE9" s="63"/>
      <c r="SSF9" s="63"/>
      <c r="SSG9" s="63"/>
      <c r="SSH9" s="63"/>
      <c r="SSI9" s="63"/>
      <c r="SSJ9" s="63"/>
      <c r="SSK9" s="63"/>
      <c r="SSL9" s="63"/>
      <c r="SSM9" s="63"/>
      <c r="SSN9" s="63"/>
      <c r="SSO9" s="63"/>
      <c r="SSP9" s="63"/>
      <c r="SSQ9" s="63"/>
      <c r="SSR9" s="63"/>
      <c r="SSS9" s="63"/>
      <c r="SST9" s="63"/>
      <c r="SSU9" s="63"/>
      <c r="SSV9" s="63"/>
      <c r="SSW9" s="63"/>
      <c r="SSX9" s="63"/>
      <c r="SSY9" s="63"/>
      <c r="SSZ9" s="63"/>
      <c r="STA9" s="63"/>
      <c r="STB9" s="63"/>
      <c r="STC9" s="63"/>
      <c r="STD9" s="63"/>
      <c r="STE9" s="63"/>
      <c r="STF9" s="63"/>
      <c r="STG9" s="63"/>
      <c r="STH9" s="63"/>
      <c r="STI9" s="63"/>
      <c r="STJ9" s="63"/>
      <c r="STK9" s="63"/>
      <c r="STL9" s="63"/>
      <c r="STM9" s="63"/>
      <c r="STN9" s="63"/>
      <c r="STO9" s="63"/>
      <c r="STP9" s="63"/>
      <c r="STQ9" s="63"/>
      <c r="STR9" s="63"/>
      <c r="STS9" s="63"/>
      <c r="STT9" s="63"/>
      <c r="STU9" s="63"/>
      <c r="STV9" s="63"/>
      <c r="STW9" s="63"/>
      <c r="STX9" s="63"/>
      <c r="STY9" s="63"/>
      <c r="STZ9" s="63"/>
      <c r="SUA9" s="63"/>
      <c r="SUB9" s="63"/>
      <c r="SUC9" s="63"/>
      <c r="SUD9" s="63"/>
      <c r="SUE9" s="63"/>
      <c r="SUF9" s="63"/>
      <c r="SUG9" s="63"/>
      <c r="SUH9" s="63"/>
      <c r="SUI9" s="63"/>
      <c r="SUJ9" s="63"/>
      <c r="SUK9" s="63"/>
      <c r="SUL9" s="63"/>
      <c r="SUM9" s="63"/>
      <c r="SUN9" s="63"/>
      <c r="SUO9" s="63"/>
      <c r="SUP9" s="63"/>
      <c r="SUQ9" s="63"/>
      <c r="SUR9" s="63"/>
      <c r="SUS9" s="63"/>
      <c r="SUT9" s="63"/>
      <c r="SUU9" s="63"/>
      <c r="SUV9" s="63"/>
      <c r="SUW9" s="63"/>
      <c r="SUX9" s="63"/>
      <c r="SUY9" s="63"/>
      <c r="SUZ9" s="63"/>
      <c r="SVA9" s="63"/>
      <c r="SVB9" s="63"/>
      <c r="SVC9" s="63"/>
      <c r="SVD9" s="63"/>
      <c r="SVE9" s="63"/>
      <c r="SVF9" s="63"/>
      <c r="SVG9" s="63"/>
      <c r="SVH9" s="63"/>
      <c r="SVI9" s="63"/>
      <c r="SVJ9" s="63"/>
      <c r="SVK9" s="63"/>
      <c r="SVL9" s="63"/>
      <c r="SVM9" s="63"/>
      <c r="SVN9" s="63"/>
      <c r="SVO9" s="63"/>
      <c r="SVP9" s="63"/>
      <c r="SVQ9" s="63"/>
      <c r="SVR9" s="63"/>
      <c r="SVS9" s="63"/>
      <c r="SVT9" s="63"/>
      <c r="SVU9" s="63"/>
      <c r="SVV9" s="63"/>
      <c r="SVW9" s="63"/>
      <c r="SVX9" s="63"/>
      <c r="SVY9" s="63"/>
      <c r="SVZ9" s="63"/>
      <c r="SWA9" s="63"/>
      <c r="SWB9" s="63"/>
      <c r="SWC9" s="63"/>
      <c r="SWD9" s="63"/>
      <c r="SWE9" s="63"/>
      <c r="SWF9" s="63"/>
      <c r="SWG9" s="63"/>
      <c r="SWH9" s="63"/>
      <c r="SWI9" s="63"/>
      <c r="SWJ9" s="63"/>
      <c r="SWK9" s="63"/>
      <c r="SWL9" s="63"/>
      <c r="SWM9" s="63"/>
      <c r="SWN9" s="63"/>
      <c r="SWO9" s="63"/>
      <c r="SWP9" s="63"/>
      <c r="SWQ9" s="63"/>
      <c r="SWR9" s="63"/>
      <c r="SWS9" s="63"/>
      <c r="SWT9" s="63"/>
      <c r="SWU9" s="63"/>
      <c r="SWV9" s="63"/>
      <c r="SWW9" s="63"/>
      <c r="SWX9" s="63"/>
      <c r="SWY9" s="63"/>
      <c r="SWZ9" s="63"/>
      <c r="SXA9" s="63"/>
      <c r="SXB9" s="63"/>
      <c r="SXC9" s="63"/>
      <c r="SXD9" s="63"/>
      <c r="SXE9" s="63"/>
      <c r="SXF9" s="63"/>
      <c r="SXG9" s="63"/>
      <c r="SXH9" s="63"/>
      <c r="SXI9" s="63"/>
      <c r="SXJ9" s="63"/>
      <c r="SXK9" s="63"/>
      <c r="SXL9" s="63"/>
      <c r="SXM9" s="63"/>
      <c r="SXN9" s="63"/>
      <c r="SXO9" s="63"/>
      <c r="SXP9" s="63"/>
      <c r="SXQ9" s="63"/>
      <c r="SXR9" s="63"/>
      <c r="SXS9" s="63"/>
      <c r="SXT9" s="63"/>
      <c r="SXU9" s="63"/>
      <c r="SXV9" s="63"/>
      <c r="SXW9" s="63"/>
      <c r="SXX9" s="63"/>
      <c r="SXY9" s="63"/>
      <c r="SXZ9" s="63"/>
      <c r="SYA9" s="63"/>
      <c r="SYB9" s="63"/>
      <c r="SYC9" s="63"/>
      <c r="SYD9" s="63"/>
      <c r="SYE9" s="63"/>
      <c r="SYF9" s="63"/>
      <c r="SYG9" s="63"/>
      <c r="SYH9" s="63"/>
      <c r="SYI9" s="63"/>
      <c r="SYJ9" s="63"/>
      <c r="SYK9" s="63"/>
      <c r="SYL9" s="63"/>
      <c r="SYM9" s="63"/>
      <c r="SYN9" s="63"/>
      <c r="SYO9" s="63"/>
      <c r="SYP9" s="63"/>
      <c r="SYQ9" s="63"/>
      <c r="SYR9" s="63"/>
      <c r="SYS9" s="63"/>
      <c r="SYT9" s="63"/>
      <c r="SYU9" s="63"/>
      <c r="SYV9" s="63"/>
      <c r="SYW9" s="63"/>
      <c r="SYX9" s="63"/>
      <c r="SYY9" s="63"/>
      <c r="SYZ9" s="63"/>
      <c r="SZA9" s="63"/>
      <c r="SZB9" s="63"/>
      <c r="SZC9" s="63"/>
      <c r="SZD9" s="63"/>
      <c r="SZE9" s="63"/>
      <c r="SZF9" s="63"/>
      <c r="SZG9" s="63"/>
      <c r="SZH9" s="63"/>
      <c r="SZI9" s="63"/>
      <c r="SZJ9" s="63"/>
      <c r="SZK9" s="63"/>
      <c r="SZL9" s="63"/>
      <c r="SZM9" s="63"/>
      <c r="SZN9" s="63"/>
      <c r="SZO9" s="63"/>
      <c r="SZP9" s="63"/>
      <c r="SZQ9" s="63"/>
      <c r="SZR9" s="63"/>
      <c r="SZS9" s="63"/>
      <c r="SZT9" s="63"/>
      <c r="SZU9" s="63"/>
      <c r="SZV9" s="63"/>
      <c r="SZW9" s="63"/>
      <c r="SZX9" s="63"/>
      <c r="SZY9" s="63"/>
      <c r="SZZ9" s="63"/>
      <c r="TAA9" s="63"/>
      <c r="TAB9" s="63"/>
      <c r="TAC9" s="63"/>
      <c r="TAD9" s="63"/>
      <c r="TAE9" s="63"/>
      <c r="TAF9" s="63"/>
      <c r="TAG9" s="63"/>
      <c r="TAH9" s="63"/>
      <c r="TAI9" s="63"/>
      <c r="TAJ9" s="63"/>
      <c r="TAK9" s="63"/>
      <c r="TAL9" s="63"/>
      <c r="TAM9" s="63"/>
      <c r="TAN9" s="63"/>
      <c r="TAO9" s="63"/>
      <c r="TAP9" s="63"/>
      <c r="TAQ9" s="63"/>
      <c r="TAR9" s="63"/>
      <c r="TAS9" s="63"/>
      <c r="TAT9" s="63"/>
      <c r="TAU9" s="63"/>
      <c r="TAV9" s="63"/>
      <c r="TAW9" s="63"/>
      <c r="TAX9" s="63"/>
      <c r="TAY9" s="63"/>
      <c r="TAZ9" s="63"/>
      <c r="TBA9" s="63"/>
      <c r="TBB9" s="63"/>
      <c r="TBC9" s="63"/>
      <c r="TBD9" s="63"/>
      <c r="TBE9" s="63"/>
      <c r="TBF9" s="63"/>
      <c r="TBG9" s="63"/>
      <c r="TBH9" s="63"/>
      <c r="TBI9" s="63"/>
      <c r="TBJ9" s="63"/>
      <c r="TBK9" s="63"/>
      <c r="TBL9" s="63"/>
      <c r="TBM9" s="63"/>
      <c r="TBN9" s="63"/>
      <c r="TBO9" s="63"/>
      <c r="TBP9" s="63"/>
      <c r="TBQ9" s="63"/>
      <c r="TBR9" s="63"/>
      <c r="TBS9" s="63"/>
      <c r="TBT9" s="63"/>
      <c r="TBU9" s="63"/>
      <c r="TBV9" s="63"/>
      <c r="TBW9" s="63"/>
      <c r="TBX9" s="63"/>
      <c r="TBY9" s="63"/>
      <c r="TBZ9" s="63"/>
      <c r="TCA9" s="63"/>
      <c r="TCB9" s="63"/>
      <c r="TCC9" s="63"/>
      <c r="TCD9" s="63"/>
      <c r="TCE9" s="63"/>
      <c r="TCF9" s="63"/>
      <c r="TCG9" s="63"/>
      <c r="TCH9" s="63"/>
      <c r="TCI9" s="63"/>
      <c r="TCJ9" s="63"/>
      <c r="TCK9" s="63"/>
      <c r="TCL9" s="63"/>
      <c r="TCM9" s="63"/>
      <c r="TCN9" s="63"/>
      <c r="TCO9" s="63"/>
      <c r="TCP9" s="63"/>
      <c r="TCQ9" s="63"/>
      <c r="TCR9" s="63"/>
      <c r="TCS9" s="63"/>
      <c r="TCT9" s="63"/>
      <c r="TCU9" s="63"/>
      <c r="TCV9" s="63"/>
      <c r="TCW9" s="63"/>
      <c r="TCX9" s="63"/>
      <c r="TCY9" s="63"/>
      <c r="TCZ9" s="63"/>
      <c r="TDA9" s="63"/>
      <c r="TDB9" s="63"/>
      <c r="TDC9" s="63"/>
      <c r="TDD9" s="63"/>
      <c r="TDE9" s="63"/>
      <c r="TDF9" s="63"/>
      <c r="TDG9" s="63"/>
      <c r="TDH9" s="63"/>
      <c r="TDI9" s="63"/>
      <c r="TDJ9" s="63"/>
      <c r="TDK9" s="63"/>
      <c r="TDL9" s="63"/>
      <c r="TDM9" s="63"/>
      <c r="TDN9" s="63"/>
      <c r="TDO9" s="63"/>
      <c r="TDP9" s="63"/>
      <c r="TDQ9" s="63"/>
      <c r="TDR9" s="63"/>
      <c r="TDS9" s="63"/>
      <c r="TDT9" s="63"/>
      <c r="TDU9" s="63"/>
      <c r="TDV9" s="63"/>
      <c r="TDW9" s="63"/>
      <c r="TDX9" s="63"/>
      <c r="TDY9" s="63"/>
      <c r="TDZ9" s="63"/>
      <c r="TEA9" s="63"/>
      <c r="TEB9" s="63"/>
      <c r="TEC9" s="63"/>
      <c r="TED9" s="63"/>
      <c r="TEE9" s="63"/>
      <c r="TEF9" s="63"/>
      <c r="TEG9" s="63"/>
      <c r="TEH9" s="63"/>
      <c r="TEI9" s="63"/>
      <c r="TEJ9" s="63"/>
      <c r="TEK9" s="63"/>
      <c r="TEL9" s="63"/>
      <c r="TEM9" s="63"/>
      <c r="TEN9" s="63"/>
      <c r="TEO9" s="63"/>
      <c r="TEP9" s="63"/>
      <c r="TEQ9" s="63"/>
      <c r="TER9" s="63"/>
      <c r="TES9" s="63"/>
      <c r="TET9" s="63"/>
      <c r="TEU9" s="63"/>
      <c r="TEV9" s="63"/>
      <c r="TEW9" s="63"/>
      <c r="TEX9" s="63"/>
      <c r="TEY9" s="63"/>
      <c r="TEZ9" s="63"/>
      <c r="TFA9" s="63"/>
      <c r="TFB9" s="63"/>
      <c r="TFC9" s="63"/>
      <c r="TFD9" s="63"/>
      <c r="TFE9" s="63"/>
      <c r="TFF9" s="63"/>
      <c r="TFG9" s="63"/>
      <c r="TFH9" s="63"/>
      <c r="TFI9" s="63"/>
      <c r="TFJ9" s="63"/>
      <c r="TFK9" s="63"/>
      <c r="TFL9" s="63"/>
      <c r="TFM9" s="63"/>
      <c r="TFN9" s="63"/>
      <c r="TFO9" s="63"/>
      <c r="TFP9" s="63"/>
      <c r="TFQ9" s="63"/>
      <c r="TFR9" s="63"/>
      <c r="TFS9" s="63"/>
      <c r="TFT9" s="63"/>
      <c r="TFU9" s="63"/>
      <c r="TFV9" s="63"/>
      <c r="TFW9" s="63"/>
      <c r="TFX9" s="63"/>
      <c r="TFY9" s="63"/>
      <c r="TFZ9" s="63"/>
      <c r="TGA9" s="63"/>
      <c r="TGB9" s="63"/>
      <c r="TGC9" s="63"/>
      <c r="TGD9" s="63"/>
      <c r="TGE9" s="63"/>
      <c r="TGF9" s="63"/>
      <c r="TGG9" s="63"/>
      <c r="TGH9" s="63"/>
      <c r="TGI9" s="63"/>
      <c r="TGJ9" s="63"/>
      <c r="TGK9" s="63"/>
      <c r="TGL9" s="63"/>
      <c r="TGM9" s="63"/>
      <c r="TGN9" s="63"/>
      <c r="TGO9" s="63"/>
      <c r="TGP9" s="63"/>
      <c r="TGQ9" s="63"/>
      <c r="TGR9" s="63"/>
      <c r="TGS9" s="63"/>
      <c r="TGT9" s="63"/>
      <c r="TGU9" s="63"/>
      <c r="TGV9" s="63"/>
      <c r="TGW9" s="63"/>
      <c r="TGX9" s="63"/>
      <c r="TGY9" s="63"/>
      <c r="TGZ9" s="63"/>
      <c r="THA9" s="63"/>
      <c r="THB9" s="63"/>
      <c r="THC9" s="63"/>
      <c r="THD9" s="63"/>
      <c r="THE9" s="63"/>
      <c r="THF9" s="63"/>
      <c r="THG9" s="63"/>
      <c r="THH9" s="63"/>
      <c r="THI9" s="63"/>
      <c r="THJ9" s="63"/>
      <c r="THK9" s="63"/>
      <c r="THL9" s="63"/>
      <c r="THM9" s="63"/>
      <c r="THN9" s="63"/>
      <c r="THO9" s="63"/>
      <c r="THP9" s="63"/>
      <c r="THQ9" s="63"/>
      <c r="THR9" s="63"/>
      <c r="THS9" s="63"/>
      <c r="THT9" s="63"/>
      <c r="THU9" s="63"/>
      <c r="THV9" s="63"/>
      <c r="THW9" s="63"/>
      <c r="THX9" s="63"/>
      <c r="THY9" s="63"/>
      <c r="THZ9" s="63"/>
      <c r="TIA9" s="63"/>
      <c r="TIB9" s="63"/>
      <c r="TIC9" s="63"/>
      <c r="TID9" s="63"/>
      <c r="TIE9" s="63"/>
      <c r="TIF9" s="63"/>
      <c r="TIG9" s="63"/>
      <c r="TIH9" s="63"/>
      <c r="TII9" s="63"/>
      <c r="TIJ9" s="63"/>
      <c r="TIK9" s="63"/>
      <c r="TIL9" s="63"/>
      <c r="TIM9" s="63"/>
      <c r="TIN9" s="63"/>
      <c r="TIO9" s="63"/>
      <c r="TIP9" s="63"/>
      <c r="TIQ9" s="63"/>
      <c r="TIR9" s="63"/>
      <c r="TIS9" s="63"/>
      <c r="TIT9" s="63"/>
      <c r="TIU9" s="63"/>
      <c r="TIV9" s="63"/>
      <c r="TIW9" s="63"/>
      <c r="TIX9" s="63"/>
      <c r="TIY9" s="63"/>
      <c r="TIZ9" s="63"/>
      <c r="TJA9" s="63"/>
      <c r="TJB9" s="63"/>
      <c r="TJC9" s="63"/>
      <c r="TJD9" s="63"/>
      <c r="TJE9" s="63"/>
      <c r="TJF9" s="63"/>
      <c r="TJG9" s="63"/>
      <c r="TJH9" s="63"/>
      <c r="TJI9" s="63"/>
      <c r="TJJ9" s="63"/>
      <c r="TJK9" s="63"/>
      <c r="TJL9" s="63"/>
      <c r="TJM9" s="63"/>
      <c r="TJN9" s="63"/>
      <c r="TJO9" s="63"/>
      <c r="TJP9" s="63"/>
      <c r="TJQ9" s="63"/>
      <c r="TJR9" s="63"/>
      <c r="TJS9" s="63"/>
      <c r="TJT9" s="63"/>
      <c r="TJU9" s="63"/>
      <c r="TJV9" s="63"/>
      <c r="TJW9" s="63"/>
      <c r="TJX9" s="63"/>
      <c r="TJY9" s="63"/>
      <c r="TJZ9" s="63"/>
      <c r="TKA9" s="63"/>
      <c r="TKB9" s="63"/>
      <c r="TKC9" s="63"/>
      <c r="TKD9" s="63"/>
      <c r="TKE9" s="63"/>
      <c r="TKF9" s="63"/>
      <c r="TKG9" s="63"/>
      <c r="TKH9" s="63"/>
      <c r="TKI9" s="63"/>
      <c r="TKJ9" s="63"/>
      <c r="TKK9" s="63"/>
      <c r="TKL9" s="63"/>
      <c r="TKM9" s="63"/>
      <c r="TKN9" s="63"/>
      <c r="TKO9" s="63"/>
      <c r="TKP9" s="63"/>
      <c r="TKQ9" s="63"/>
      <c r="TKR9" s="63"/>
      <c r="TKS9" s="63"/>
      <c r="TKT9" s="63"/>
      <c r="TKU9" s="63"/>
      <c r="TKV9" s="63"/>
      <c r="TKW9" s="63"/>
      <c r="TKX9" s="63"/>
      <c r="TKY9" s="63"/>
      <c r="TKZ9" s="63"/>
      <c r="TLA9" s="63"/>
      <c r="TLB9" s="63"/>
      <c r="TLC9" s="63"/>
      <c r="TLD9" s="63"/>
      <c r="TLE9" s="63"/>
      <c r="TLF9" s="63"/>
      <c r="TLG9" s="63"/>
      <c r="TLH9" s="63"/>
      <c r="TLI9" s="63"/>
      <c r="TLJ9" s="63"/>
      <c r="TLK9" s="63"/>
      <c r="TLL9" s="63"/>
      <c r="TLM9" s="63"/>
      <c r="TLN9" s="63"/>
      <c r="TLO9" s="63"/>
      <c r="TLP9" s="63"/>
      <c r="TLQ9" s="63"/>
      <c r="TLR9" s="63"/>
      <c r="TLS9" s="63"/>
      <c r="TLT9" s="63"/>
      <c r="TLU9" s="63"/>
      <c r="TLV9" s="63"/>
      <c r="TLW9" s="63"/>
      <c r="TLX9" s="63"/>
      <c r="TLY9" s="63"/>
      <c r="TLZ9" s="63"/>
      <c r="TMA9" s="63"/>
      <c r="TMB9" s="63"/>
      <c r="TMC9" s="63"/>
      <c r="TMD9" s="63"/>
      <c r="TME9" s="63"/>
      <c r="TMF9" s="63"/>
      <c r="TMG9" s="63"/>
      <c r="TMH9" s="63"/>
      <c r="TMI9" s="63"/>
      <c r="TMJ9" s="63"/>
      <c r="TMK9" s="63"/>
      <c r="TML9" s="63"/>
      <c r="TMM9" s="63"/>
      <c r="TMN9" s="63"/>
      <c r="TMO9" s="63"/>
      <c r="TMP9" s="63"/>
      <c r="TMQ9" s="63"/>
      <c r="TMR9" s="63"/>
      <c r="TMS9" s="63"/>
      <c r="TMT9" s="63"/>
      <c r="TMU9" s="63"/>
      <c r="TMV9" s="63"/>
      <c r="TMW9" s="63"/>
      <c r="TMX9" s="63"/>
      <c r="TMY9" s="63"/>
      <c r="TMZ9" s="63"/>
      <c r="TNA9" s="63"/>
      <c r="TNB9" s="63"/>
      <c r="TNC9" s="63"/>
      <c r="TND9" s="63"/>
      <c r="TNE9" s="63"/>
      <c r="TNF9" s="63"/>
      <c r="TNG9" s="63"/>
      <c r="TNH9" s="63"/>
      <c r="TNI9" s="63"/>
      <c r="TNJ9" s="63"/>
      <c r="TNK9" s="63"/>
      <c r="TNL9" s="63"/>
      <c r="TNM9" s="63"/>
      <c r="TNN9" s="63"/>
      <c r="TNO9" s="63"/>
      <c r="TNP9" s="63"/>
      <c r="TNQ9" s="63"/>
      <c r="TNR9" s="63"/>
      <c r="TNS9" s="63"/>
      <c r="TNT9" s="63"/>
      <c r="TNU9" s="63"/>
      <c r="TNV9" s="63"/>
      <c r="TNW9" s="63"/>
      <c r="TNX9" s="63"/>
      <c r="TNY9" s="63"/>
      <c r="TNZ9" s="63"/>
      <c r="TOA9" s="63"/>
      <c r="TOB9" s="63"/>
      <c r="TOC9" s="63"/>
      <c r="TOD9" s="63"/>
      <c r="TOE9" s="63"/>
      <c r="TOF9" s="63"/>
      <c r="TOG9" s="63"/>
      <c r="TOH9" s="63"/>
      <c r="TOI9" s="63"/>
      <c r="TOJ9" s="63"/>
      <c r="TOK9" s="63"/>
      <c r="TOL9" s="63"/>
      <c r="TOM9" s="63"/>
      <c r="TON9" s="63"/>
      <c r="TOO9" s="63"/>
      <c r="TOP9" s="63"/>
      <c r="TOQ9" s="63"/>
      <c r="TOR9" s="63"/>
      <c r="TOS9" s="63"/>
      <c r="TOT9" s="63"/>
      <c r="TOU9" s="63"/>
      <c r="TOV9" s="63"/>
      <c r="TOW9" s="63"/>
      <c r="TOX9" s="63"/>
      <c r="TOY9" s="63"/>
      <c r="TOZ9" s="63"/>
      <c r="TPA9" s="63"/>
      <c r="TPB9" s="63"/>
      <c r="TPC9" s="63"/>
      <c r="TPD9" s="63"/>
      <c r="TPE9" s="63"/>
      <c r="TPF9" s="63"/>
      <c r="TPG9" s="63"/>
      <c r="TPH9" s="63"/>
      <c r="TPI9" s="63"/>
      <c r="TPJ9" s="63"/>
      <c r="TPK9" s="63"/>
      <c r="TPL9" s="63"/>
      <c r="TPM9" s="63"/>
      <c r="TPN9" s="63"/>
      <c r="TPO9" s="63"/>
      <c r="TPP9" s="63"/>
      <c r="TPQ9" s="63"/>
      <c r="TPR9" s="63"/>
      <c r="TPS9" s="63"/>
      <c r="TPT9" s="63"/>
      <c r="TPU9" s="63"/>
      <c r="TPV9" s="63"/>
      <c r="TPW9" s="63"/>
      <c r="TPX9" s="63"/>
      <c r="TPY9" s="63"/>
      <c r="TPZ9" s="63"/>
      <c r="TQA9" s="63"/>
      <c r="TQB9" s="63"/>
      <c r="TQC9" s="63"/>
      <c r="TQD9" s="63"/>
      <c r="TQE9" s="63"/>
      <c r="TQF9" s="63"/>
      <c r="TQG9" s="63"/>
      <c r="TQH9" s="63"/>
      <c r="TQI9" s="63"/>
      <c r="TQJ9" s="63"/>
      <c r="TQK9" s="63"/>
      <c r="TQL9" s="63"/>
      <c r="TQM9" s="63"/>
      <c r="TQN9" s="63"/>
      <c r="TQO9" s="63"/>
      <c r="TQP9" s="63"/>
      <c r="TQQ9" s="63"/>
      <c r="TQR9" s="63"/>
      <c r="TQS9" s="63"/>
      <c r="TQT9" s="63"/>
      <c r="TQU9" s="63"/>
      <c r="TQV9" s="63"/>
      <c r="TQW9" s="63"/>
      <c r="TQX9" s="63"/>
      <c r="TQY9" s="63"/>
      <c r="TQZ9" s="63"/>
      <c r="TRA9" s="63"/>
      <c r="TRB9" s="63"/>
      <c r="TRC9" s="63"/>
      <c r="TRD9" s="63"/>
      <c r="TRE9" s="63"/>
      <c r="TRF9" s="63"/>
      <c r="TRG9" s="63"/>
      <c r="TRH9" s="63"/>
      <c r="TRI9" s="63"/>
      <c r="TRJ9" s="63"/>
      <c r="TRK9" s="63"/>
      <c r="TRL9" s="63"/>
      <c r="TRM9" s="63"/>
      <c r="TRN9" s="63"/>
      <c r="TRO9" s="63"/>
      <c r="TRP9" s="63"/>
      <c r="TRQ9" s="63"/>
      <c r="TRR9" s="63"/>
      <c r="TRS9" s="63"/>
      <c r="TRT9" s="63"/>
      <c r="TRU9" s="63"/>
      <c r="TRV9" s="63"/>
      <c r="TRW9" s="63"/>
      <c r="TRX9" s="63"/>
      <c r="TRY9" s="63"/>
      <c r="TRZ9" s="63"/>
      <c r="TSA9" s="63"/>
      <c r="TSB9" s="63"/>
      <c r="TSC9" s="63"/>
      <c r="TSD9" s="63"/>
      <c r="TSE9" s="63"/>
      <c r="TSF9" s="63"/>
      <c r="TSG9" s="63"/>
      <c r="TSH9" s="63"/>
      <c r="TSI9" s="63"/>
      <c r="TSJ9" s="63"/>
      <c r="TSK9" s="63"/>
      <c r="TSL9" s="63"/>
      <c r="TSM9" s="63"/>
      <c r="TSN9" s="63"/>
      <c r="TSO9" s="63"/>
      <c r="TSP9" s="63"/>
      <c r="TSQ9" s="63"/>
      <c r="TSR9" s="63"/>
      <c r="TSS9" s="63"/>
      <c r="TST9" s="63"/>
      <c r="TSU9" s="63"/>
      <c r="TSV9" s="63"/>
      <c r="TSW9" s="63"/>
      <c r="TSX9" s="63"/>
      <c r="TSY9" s="63"/>
      <c r="TSZ9" s="63"/>
      <c r="TTA9" s="63"/>
      <c r="TTB9" s="63"/>
      <c r="TTC9" s="63"/>
      <c r="TTD9" s="63"/>
      <c r="TTE9" s="63"/>
      <c r="TTF9" s="63"/>
      <c r="TTG9" s="63"/>
      <c r="TTH9" s="63"/>
      <c r="TTI9" s="63"/>
      <c r="TTJ9" s="63"/>
      <c r="TTK9" s="63"/>
      <c r="TTL9" s="63"/>
      <c r="TTM9" s="63"/>
      <c r="TTN9" s="63"/>
      <c r="TTO9" s="63"/>
      <c r="TTP9" s="63"/>
      <c r="TTQ9" s="63"/>
      <c r="TTR9" s="63"/>
      <c r="TTS9" s="63"/>
      <c r="TTT9" s="63"/>
      <c r="TTU9" s="63"/>
      <c r="TTV9" s="63"/>
      <c r="TTW9" s="63"/>
      <c r="TTX9" s="63"/>
      <c r="TTY9" s="63"/>
      <c r="TTZ9" s="63"/>
      <c r="TUA9" s="63"/>
      <c r="TUB9" s="63"/>
      <c r="TUC9" s="63"/>
      <c r="TUD9" s="63"/>
      <c r="TUE9" s="63"/>
      <c r="TUF9" s="63"/>
      <c r="TUG9" s="63"/>
      <c r="TUH9" s="63"/>
      <c r="TUI9" s="63"/>
      <c r="TUJ9" s="63"/>
      <c r="TUK9" s="63"/>
      <c r="TUL9" s="63"/>
      <c r="TUM9" s="63"/>
      <c r="TUN9" s="63"/>
      <c r="TUO9" s="63"/>
      <c r="TUP9" s="63"/>
      <c r="TUQ9" s="63"/>
      <c r="TUR9" s="63"/>
      <c r="TUS9" s="63"/>
      <c r="TUT9" s="63"/>
      <c r="TUU9" s="63"/>
      <c r="TUV9" s="63"/>
      <c r="TUW9" s="63"/>
      <c r="TUX9" s="63"/>
      <c r="TUY9" s="63"/>
      <c r="TUZ9" s="63"/>
      <c r="TVA9" s="63"/>
      <c r="TVB9" s="63"/>
      <c r="TVC9" s="63"/>
      <c r="TVD9" s="63"/>
      <c r="TVE9" s="63"/>
      <c r="TVF9" s="63"/>
      <c r="TVG9" s="63"/>
      <c r="TVH9" s="63"/>
      <c r="TVI9" s="63"/>
      <c r="TVJ9" s="63"/>
      <c r="TVK9" s="63"/>
      <c r="TVL9" s="63"/>
      <c r="TVM9" s="63"/>
      <c r="TVN9" s="63"/>
      <c r="TVO9" s="63"/>
      <c r="TVP9" s="63"/>
      <c r="TVQ9" s="63"/>
      <c r="TVR9" s="63"/>
      <c r="TVS9" s="63"/>
      <c r="TVT9" s="63"/>
      <c r="TVU9" s="63"/>
      <c r="TVV9" s="63"/>
      <c r="TVW9" s="63"/>
      <c r="TVX9" s="63"/>
      <c r="TVY9" s="63"/>
      <c r="TVZ9" s="63"/>
      <c r="TWA9" s="63"/>
      <c r="TWB9" s="63"/>
      <c r="TWC9" s="63"/>
      <c r="TWD9" s="63"/>
      <c r="TWE9" s="63"/>
      <c r="TWF9" s="63"/>
      <c r="TWG9" s="63"/>
      <c r="TWH9" s="63"/>
      <c r="TWI9" s="63"/>
      <c r="TWJ9" s="63"/>
      <c r="TWK9" s="63"/>
      <c r="TWL9" s="63"/>
      <c r="TWM9" s="63"/>
      <c r="TWN9" s="63"/>
      <c r="TWO9" s="63"/>
      <c r="TWP9" s="63"/>
      <c r="TWQ9" s="63"/>
      <c r="TWR9" s="63"/>
      <c r="TWS9" s="63"/>
      <c r="TWT9" s="63"/>
      <c r="TWU9" s="63"/>
      <c r="TWV9" s="63"/>
      <c r="TWW9" s="63"/>
      <c r="TWX9" s="63"/>
      <c r="TWY9" s="63"/>
      <c r="TWZ9" s="63"/>
      <c r="TXA9" s="63"/>
      <c r="TXB9" s="63"/>
      <c r="TXC9" s="63"/>
      <c r="TXD9" s="63"/>
      <c r="TXE9" s="63"/>
      <c r="TXF9" s="63"/>
      <c r="TXG9" s="63"/>
      <c r="TXH9" s="63"/>
      <c r="TXI9" s="63"/>
      <c r="TXJ9" s="63"/>
      <c r="TXK9" s="63"/>
      <c r="TXL9" s="63"/>
      <c r="TXM9" s="63"/>
      <c r="TXN9" s="63"/>
      <c r="TXO9" s="63"/>
      <c r="TXP9" s="63"/>
      <c r="TXQ9" s="63"/>
      <c r="TXR9" s="63"/>
      <c r="TXS9" s="63"/>
      <c r="TXT9" s="63"/>
      <c r="TXU9" s="63"/>
      <c r="TXV9" s="63"/>
      <c r="TXW9" s="63"/>
      <c r="TXX9" s="63"/>
      <c r="TXY9" s="63"/>
      <c r="TXZ9" s="63"/>
      <c r="TYA9" s="63"/>
      <c r="TYB9" s="63"/>
      <c r="TYC9" s="63"/>
      <c r="TYD9" s="63"/>
      <c r="TYE9" s="63"/>
      <c r="TYF9" s="63"/>
      <c r="TYG9" s="63"/>
      <c r="TYH9" s="63"/>
      <c r="TYI9" s="63"/>
      <c r="TYJ9" s="63"/>
      <c r="TYK9" s="63"/>
      <c r="TYL9" s="63"/>
      <c r="TYM9" s="63"/>
      <c r="TYN9" s="63"/>
      <c r="TYO9" s="63"/>
      <c r="TYP9" s="63"/>
      <c r="TYQ9" s="63"/>
      <c r="TYR9" s="63"/>
      <c r="TYS9" s="63"/>
      <c r="TYT9" s="63"/>
      <c r="TYU9" s="63"/>
      <c r="TYV9" s="63"/>
      <c r="TYW9" s="63"/>
      <c r="TYX9" s="63"/>
      <c r="TYY9" s="63"/>
      <c r="TYZ9" s="63"/>
      <c r="TZA9" s="63"/>
      <c r="TZB9" s="63"/>
      <c r="TZC9" s="63"/>
      <c r="TZD9" s="63"/>
      <c r="TZE9" s="63"/>
      <c r="TZF9" s="63"/>
      <c r="TZG9" s="63"/>
      <c r="TZH9" s="63"/>
      <c r="TZI9" s="63"/>
      <c r="TZJ9" s="63"/>
      <c r="TZK9" s="63"/>
      <c r="TZL9" s="63"/>
      <c r="TZM9" s="63"/>
      <c r="TZN9" s="63"/>
      <c r="TZO9" s="63"/>
      <c r="TZP9" s="63"/>
      <c r="TZQ9" s="63"/>
      <c r="TZR9" s="63"/>
      <c r="TZS9" s="63"/>
      <c r="TZT9" s="63"/>
      <c r="TZU9" s="63"/>
      <c r="TZV9" s="63"/>
      <c r="TZW9" s="63"/>
      <c r="TZX9" s="63"/>
      <c r="TZY9" s="63"/>
      <c r="TZZ9" s="63"/>
      <c r="UAA9" s="63"/>
      <c r="UAB9" s="63"/>
      <c r="UAC9" s="63"/>
      <c r="UAD9" s="63"/>
      <c r="UAE9" s="63"/>
      <c r="UAF9" s="63"/>
      <c r="UAG9" s="63"/>
      <c r="UAH9" s="63"/>
      <c r="UAI9" s="63"/>
      <c r="UAJ9" s="63"/>
      <c r="UAK9" s="63"/>
      <c r="UAL9" s="63"/>
      <c r="UAM9" s="63"/>
      <c r="UAN9" s="63"/>
      <c r="UAO9" s="63"/>
      <c r="UAP9" s="63"/>
      <c r="UAQ9" s="63"/>
      <c r="UAR9" s="63"/>
      <c r="UAS9" s="63"/>
      <c r="UAT9" s="63"/>
      <c r="UAU9" s="63"/>
      <c r="UAV9" s="63"/>
      <c r="UAW9" s="63"/>
      <c r="UAX9" s="63"/>
      <c r="UAY9" s="63"/>
      <c r="UAZ9" s="63"/>
      <c r="UBA9" s="63"/>
      <c r="UBB9" s="63"/>
      <c r="UBC9" s="63"/>
      <c r="UBD9" s="63"/>
      <c r="UBE9" s="63"/>
      <c r="UBF9" s="63"/>
      <c r="UBG9" s="63"/>
      <c r="UBH9" s="63"/>
      <c r="UBI9" s="63"/>
      <c r="UBJ9" s="63"/>
      <c r="UBK9" s="63"/>
      <c r="UBL9" s="63"/>
      <c r="UBM9" s="63"/>
      <c r="UBN9" s="63"/>
      <c r="UBO9" s="63"/>
      <c r="UBP9" s="63"/>
      <c r="UBQ9" s="63"/>
      <c r="UBR9" s="63"/>
      <c r="UBS9" s="63"/>
      <c r="UBT9" s="63"/>
      <c r="UBU9" s="63"/>
      <c r="UBV9" s="63"/>
      <c r="UBW9" s="63"/>
      <c r="UBX9" s="63"/>
      <c r="UBY9" s="63"/>
      <c r="UBZ9" s="63"/>
      <c r="UCA9" s="63"/>
      <c r="UCB9" s="63"/>
      <c r="UCC9" s="63"/>
      <c r="UCD9" s="63"/>
      <c r="UCE9" s="63"/>
      <c r="UCF9" s="63"/>
      <c r="UCG9" s="63"/>
      <c r="UCH9" s="63"/>
      <c r="UCI9" s="63"/>
      <c r="UCJ9" s="63"/>
      <c r="UCK9" s="63"/>
      <c r="UCL9" s="63"/>
      <c r="UCM9" s="63"/>
      <c r="UCN9" s="63"/>
      <c r="UCO9" s="63"/>
      <c r="UCP9" s="63"/>
      <c r="UCQ9" s="63"/>
      <c r="UCR9" s="63"/>
      <c r="UCS9" s="63"/>
      <c r="UCT9" s="63"/>
      <c r="UCU9" s="63"/>
      <c r="UCV9" s="63"/>
      <c r="UCW9" s="63"/>
      <c r="UCX9" s="63"/>
      <c r="UCY9" s="63"/>
      <c r="UCZ9" s="63"/>
      <c r="UDA9" s="63"/>
      <c r="UDB9" s="63"/>
      <c r="UDC9" s="63"/>
      <c r="UDD9" s="63"/>
      <c r="UDE9" s="63"/>
      <c r="UDF9" s="63"/>
      <c r="UDG9" s="63"/>
      <c r="UDH9" s="63"/>
      <c r="UDI9" s="63"/>
      <c r="UDJ9" s="63"/>
      <c r="UDK9" s="63"/>
      <c r="UDL9" s="63"/>
      <c r="UDM9" s="63"/>
      <c r="UDN9" s="63"/>
      <c r="UDO9" s="63"/>
      <c r="UDP9" s="63"/>
      <c r="UDQ9" s="63"/>
      <c r="UDR9" s="63"/>
      <c r="UDS9" s="63"/>
      <c r="UDT9" s="63"/>
      <c r="UDU9" s="63"/>
      <c r="UDV9" s="63"/>
      <c r="UDW9" s="63"/>
      <c r="UDX9" s="63"/>
      <c r="UDY9" s="63"/>
      <c r="UDZ9" s="63"/>
      <c r="UEA9" s="63"/>
      <c r="UEB9" s="63"/>
      <c r="UEC9" s="63"/>
      <c r="UED9" s="63"/>
      <c r="UEE9" s="63"/>
      <c r="UEF9" s="63"/>
      <c r="UEG9" s="63"/>
      <c r="UEH9" s="63"/>
      <c r="UEI9" s="63"/>
      <c r="UEJ9" s="63"/>
      <c r="UEK9" s="63"/>
      <c r="UEL9" s="63"/>
      <c r="UEM9" s="63"/>
      <c r="UEN9" s="63"/>
      <c r="UEO9" s="63"/>
      <c r="UEP9" s="63"/>
      <c r="UEQ9" s="63"/>
      <c r="UER9" s="63"/>
      <c r="UES9" s="63"/>
      <c r="UET9" s="63"/>
      <c r="UEU9" s="63"/>
      <c r="UEV9" s="63"/>
      <c r="UEW9" s="63"/>
      <c r="UEX9" s="63"/>
      <c r="UEY9" s="63"/>
      <c r="UEZ9" s="63"/>
      <c r="UFA9" s="63"/>
      <c r="UFB9" s="63"/>
      <c r="UFC9" s="63"/>
      <c r="UFD9" s="63"/>
      <c r="UFE9" s="63"/>
      <c r="UFF9" s="63"/>
      <c r="UFG9" s="63"/>
      <c r="UFH9" s="63"/>
      <c r="UFI9" s="63"/>
      <c r="UFJ9" s="63"/>
      <c r="UFK9" s="63"/>
      <c r="UFL9" s="63"/>
      <c r="UFM9" s="63"/>
      <c r="UFN9" s="63"/>
      <c r="UFO9" s="63"/>
      <c r="UFP9" s="63"/>
      <c r="UFQ9" s="63"/>
      <c r="UFR9" s="63"/>
      <c r="UFS9" s="63"/>
      <c r="UFT9" s="63"/>
      <c r="UFU9" s="63"/>
      <c r="UFV9" s="63"/>
      <c r="UFW9" s="63"/>
      <c r="UFX9" s="63"/>
      <c r="UFY9" s="63"/>
      <c r="UFZ9" s="63"/>
      <c r="UGA9" s="63"/>
      <c r="UGB9" s="63"/>
      <c r="UGC9" s="63"/>
      <c r="UGD9" s="63"/>
      <c r="UGE9" s="63"/>
      <c r="UGF9" s="63"/>
      <c r="UGG9" s="63"/>
      <c r="UGH9" s="63"/>
      <c r="UGI9" s="63"/>
      <c r="UGJ9" s="63"/>
      <c r="UGK9" s="63"/>
      <c r="UGL9" s="63"/>
      <c r="UGM9" s="63"/>
      <c r="UGN9" s="63"/>
      <c r="UGO9" s="63"/>
      <c r="UGP9" s="63"/>
      <c r="UGQ9" s="63"/>
      <c r="UGR9" s="63"/>
      <c r="UGS9" s="63"/>
      <c r="UGT9" s="63"/>
      <c r="UGU9" s="63"/>
      <c r="UGV9" s="63"/>
      <c r="UGW9" s="63"/>
      <c r="UGX9" s="63"/>
      <c r="UGY9" s="63"/>
      <c r="UGZ9" s="63"/>
      <c r="UHA9" s="63"/>
      <c r="UHB9" s="63"/>
      <c r="UHC9" s="63"/>
      <c r="UHD9" s="63"/>
      <c r="UHE9" s="63"/>
      <c r="UHF9" s="63"/>
      <c r="UHG9" s="63"/>
      <c r="UHH9" s="63"/>
      <c r="UHI9" s="63"/>
      <c r="UHJ9" s="63"/>
      <c r="UHK9" s="63"/>
      <c r="UHL9" s="63"/>
      <c r="UHM9" s="63"/>
      <c r="UHN9" s="63"/>
      <c r="UHO9" s="63"/>
      <c r="UHP9" s="63"/>
      <c r="UHQ9" s="63"/>
      <c r="UHR9" s="63"/>
      <c r="UHS9" s="63"/>
      <c r="UHT9" s="63"/>
      <c r="UHU9" s="63"/>
      <c r="UHV9" s="63"/>
      <c r="UHW9" s="63"/>
      <c r="UHX9" s="63"/>
      <c r="UHY9" s="63"/>
      <c r="UHZ9" s="63"/>
      <c r="UIA9" s="63"/>
      <c r="UIB9" s="63"/>
      <c r="UIC9" s="63"/>
      <c r="UID9" s="63"/>
      <c r="UIE9" s="63"/>
      <c r="UIF9" s="63"/>
      <c r="UIG9" s="63"/>
      <c r="UIH9" s="63"/>
      <c r="UII9" s="63"/>
      <c r="UIJ9" s="63"/>
      <c r="UIK9" s="63"/>
      <c r="UIL9" s="63"/>
      <c r="UIM9" s="63"/>
      <c r="UIN9" s="63"/>
      <c r="UIO9" s="63"/>
      <c r="UIP9" s="63"/>
      <c r="UIQ9" s="63"/>
      <c r="UIR9" s="63"/>
      <c r="UIS9" s="63"/>
      <c r="UIT9" s="63"/>
      <c r="UIU9" s="63"/>
      <c r="UIV9" s="63"/>
      <c r="UIW9" s="63"/>
      <c r="UIX9" s="63"/>
      <c r="UIY9" s="63"/>
      <c r="UIZ9" s="63"/>
      <c r="UJA9" s="63"/>
      <c r="UJB9" s="63"/>
      <c r="UJC9" s="63"/>
      <c r="UJD9" s="63"/>
      <c r="UJE9" s="63"/>
      <c r="UJF9" s="63"/>
      <c r="UJG9" s="63"/>
      <c r="UJH9" s="63"/>
      <c r="UJI9" s="63"/>
      <c r="UJJ9" s="63"/>
      <c r="UJK9" s="63"/>
      <c r="UJL9" s="63"/>
      <c r="UJM9" s="63"/>
      <c r="UJN9" s="63"/>
      <c r="UJO9" s="63"/>
      <c r="UJP9" s="63"/>
      <c r="UJQ9" s="63"/>
      <c r="UJR9" s="63"/>
      <c r="UJS9" s="63"/>
      <c r="UJT9" s="63"/>
      <c r="UJU9" s="63"/>
      <c r="UJV9" s="63"/>
      <c r="UJW9" s="63"/>
      <c r="UJX9" s="63"/>
      <c r="UJY9" s="63"/>
      <c r="UJZ9" s="63"/>
      <c r="UKA9" s="63"/>
      <c r="UKB9" s="63"/>
      <c r="UKC9" s="63"/>
      <c r="UKD9" s="63"/>
      <c r="UKE9" s="63"/>
      <c r="UKF9" s="63"/>
      <c r="UKG9" s="63"/>
      <c r="UKH9" s="63"/>
      <c r="UKI9" s="63"/>
      <c r="UKJ9" s="63"/>
      <c r="UKK9" s="63"/>
      <c r="UKL9" s="63"/>
      <c r="UKM9" s="63"/>
      <c r="UKN9" s="63"/>
      <c r="UKO9" s="63"/>
      <c r="UKP9" s="63"/>
      <c r="UKQ9" s="63"/>
      <c r="UKR9" s="63"/>
      <c r="UKS9" s="63"/>
      <c r="UKT9" s="63"/>
      <c r="UKU9" s="63"/>
      <c r="UKV9" s="63"/>
      <c r="UKW9" s="63"/>
      <c r="UKX9" s="63"/>
      <c r="UKY9" s="63"/>
      <c r="UKZ9" s="63"/>
      <c r="ULA9" s="63"/>
      <c r="ULB9" s="63"/>
      <c r="ULC9" s="63"/>
      <c r="ULD9" s="63"/>
      <c r="ULE9" s="63"/>
      <c r="ULF9" s="63"/>
      <c r="ULG9" s="63"/>
      <c r="ULH9" s="63"/>
      <c r="ULI9" s="63"/>
      <c r="ULJ9" s="63"/>
      <c r="ULK9" s="63"/>
      <c r="ULL9" s="63"/>
      <c r="ULM9" s="63"/>
      <c r="ULN9" s="63"/>
      <c r="ULO9" s="63"/>
      <c r="ULP9" s="63"/>
      <c r="ULQ9" s="63"/>
      <c r="ULR9" s="63"/>
      <c r="ULS9" s="63"/>
      <c r="ULT9" s="63"/>
      <c r="ULU9" s="63"/>
      <c r="ULV9" s="63"/>
      <c r="ULW9" s="63"/>
      <c r="ULX9" s="63"/>
      <c r="ULY9" s="63"/>
      <c r="ULZ9" s="63"/>
      <c r="UMA9" s="63"/>
      <c r="UMB9" s="63"/>
      <c r="UMC9" s="63"/>
      <c r="UMD9" s="63"/>
      <c r="UME9" s="63"/>
      <c r="UMF9" s="63"/>
      <c r="UMG9" s="63"/>
      <c r="UMH9" s="63"/>
      <c r="UMI9" s="63"/>
      <c r="UMJ9" s="63"/>
      <c r="UMK9" s="63"/>
      <c r="UML9" s="63"/>
      <c r="UMM9" s="63"/>
      <c r="UMN9" s="63"/>
      <c r="UMO9" s="63"/>
      <c r="UMP9" s="63"/>
      <c r="UMQ9" s="63"/>
      <c r="UMR9" s="63"/>
      <c r="UMS9" s="63"/>
      <c r="UMT9" s="63"/>
      <c r="UMU9" s="63"/>
      <c r="UMV9" s="63"/>
      <c r="UMW9" s="63"/>
      <c r="UMX9" s="63"/>
      <c r="UMY9" s="63"/>
      <c r="UMZ9" s="63"/>
      <c r="UNA9" s="63"/>
      <c r="UNB9" s="63"/>
      <c r="UNC9" s="63"/>
      <c r="UND9" s="63"/>
      <c r="UNE9" s="63"/>
      <c r="UNF9" s="63"/>
      <c r="UNG9" s="63"/>
      <c r="UNH9" s="63"/>
      <c r="UNI9" s="63"/>
      <c r="UNJ9" s="63"/>
      <c r="UNK9" s="63"/>
      <c r="UNL9" s="63"/>
      <c r="UNM9" s="63"/>
      <c r="UNN9" s="63"/>
      <c r="UNO9" s="63"/>
      <c r="UNP9" s="63"/>
      <c r="UNQ9" s="63"/>
      <c r="UNR9" s="63"/>
      <c r="UNS9" s="63"/>
      <c r="UNT9" s="63"/>
      <c r="UNU9" s="63"/>
      <c r="UNV9" s="63"/>
      <c r="UNW9" s="63"/>
      <c r="UNX9" s="63"/>
      <c r="UNY9" s="63"/>
      <c r="UNZ9" s="63"/>
      <c r="UOA9" s="63"/>
      <c r="UOB9" s="63"/>
      <c r="UOC9" s="63"/>
      <c r="UOD9" s="63"/>
      <c r="UOE9" s="63"/>
      <c r="UOF9" s="63"/>
      <c r="UOG9" s="63"/>
      <c r="UOH9" s="63"/>
      <c r="UOI9" s="63"/>
      <c r="UOJ9" s="63"/>
      <c r="UOK9" s="63"/>
      <c r="UOL9" s="63"/>
      <c r="UOM9" s="63"/>
      <c r="UON9" s="63"/>
      <c r="UOO9" s="63"/>
      <c r="UOP9" s="63"/>
      <c r="UOQ9" s="63"/>
      <c r="UOR9" s="63"/>
      <c r="UOS9" s="63"/>
      <c r="UOT9" s="63"/>
      <c r="UOU9" s="63"/>
      <c r="UOV9" s="63"/>
      <c r="UOW9" s="63"/>
      <c r="UOX9" s="63"/>
      <c r="UOY9" s="63"/>
      <c r="UOZ9" s="63"/>
      <c r="UPA9" s="63"/>
      <c r="UPB9" s="63"/>
      <c r="UPC9" s="63"/>
      <c r="UPD9" s="63"/>
      <c r="UPE9" s="63"/>
      <c r="UPF9" s="63"/>
      <c r="UPG9" s="63"/>
      <c r="UPH9" s="63"/>
      <c r="UPI9" s="63"/>
      <c r="UPJ9" s="63"/>
      <c r="UPK9" s="63"/>
      <c r="UPL9" s="63"/>
      <c r="UPM9" s="63"/>
      <c r="UPN9" s="63"/>
      <c r="UPO9" s="63"/>
      <c r="UPP9" s="63"/>
      <c r="UPQ9" s="63"/>
      <c r="UPR9" s="63"/>
      <c r="UPS9" s="63"/>
      <c r="UPT9" s="63"/>
      <c r="UPU9" s="63"/>
      <c r="UPV9" s="63"/>
      <c r="UPW9" s="63"/>
      <c r="UPX9" s="63"/>
      <c r="UPY9" s="63"/>
      <c r="UPZ9" s="63"/>
      <c r="UQA9" s="63"/>
      <c r="UQB9" s="63"/>
      <c r="UQC9" s="63"/>
      <c r="UQD9" s="63"/>
      <c r="UQE9" s="63"/>
      <c r="UQF9" s="63"/>
      <c r="UQG9" s="63"/>
      <c r="UQH9" s="63"/>
      <c r="UQI9" s="63"/>
      <c r="UQJ9" s="63"/>
      <c r="UQK9" s="63"/>
      <c r="UQL9" s="63"/>
      <c r="UQM9" s="63"/>
      <c r="UQN9" s="63"/>
      <c r="UQO9" s="63"/>
      <c r="UQP9" s="63"/>
      <c r="UQQ9" s="63"/>
      <c r="UQR9" s="63"/>
      <c r="UQS9" s="63"/>
      <c r="UQT9" s="63"/>
      <c r="UQU9" s="63"/>
      <c r="UQV9" s="63"/>
      <c r="UQW9" s="63"/>
      <c r="UQX9" s="63"/>
      <c r="UQY9" s="63"/>
      <c r="UQZ9" s="63"/>
      <c r="URA9" s="63"/>
      <c r="URB9" s="63"/>
      <c r="URC9" s="63"/>
      <c r="URD9" s="63"/>
      <c r="URE9" s="63"/>
      <c r="URF9" s="63"/>
      <c r="URG9" s="63"/>
      <c r="URH9" s="63"/>
      <c r="URI9" s="63"/>
      <c r="URJ9" s="63"/>
      <c r="URK9" s="63"/>
      <c r="URL9" s="63"/>
      <c r="URM9" s="63"/>
      <c r="URN9" s="63"/>
      <c r="URO9" s="63"/>
      <c r="URP9" s="63"/>
      <c r="URQ9" s="63"/>
      <c r="URR9" s="63"/>
      <c r="URS9" s="63"/>
      <c r="URT9" s="63"/>
      <c r="URU9" s="63"/>
      <c r="URV9" s="63"/>
      <c r="URW9" s="63"/>
      <c r="URX9" s="63"/>
      <c r="URY9" s="63"/>
      <c r="URZ9" s="63"/>
      <c r="USA9" s="63"/>
      <c r="USB9" s="63"/>
      <c r="USC9" s="63"/>
      <c r="USD9" s="63"/>
      <c r="USE9" s="63"/>
      <c r="USF9" s="63"/>
      <c r="USG9" s="63"/>
      <c r="USH9" s="63"/>
      <c r="USI9" s="63"/>
      <c r="USJ9" s="63"/>
      <c r="USK9" s="63"/>
      <c r="USL9" s="63"/>
      <c r="USM9" s="63"/>
      <c r="USN9" s="63"/>
      <c r="USO9" s="63"/>
      <c r="USP9" s="63"/>
      <c r="USQ9" s="63"/>
      <c r="USR9" s="63"/>
      <c r="USS9" s="63"/>
      <c r="UST9" s="63"/>
      <c r="USU9" s="63"/>
      <c r="USV9" s="63"/>
      <c r="USW9" s="63"/>
      <c r="USX9" s="63"/>
      <c r="USY9" s="63"/>
      <c r="USZ9" s="63"/>
      <c r="UTA9" s="63"/>
      <c r="UTB9" s="63"/>
      <c r="UTC9" s="63"/>
      <c r="UTD9" s="63"/>
      <c r="UTE9" s="63"/>
      <c r="UTF9" s="63"/>
      <c r="UTG9" s="63"/>
      <c r="UTH9" s="63"/>
      <c r="UTI9" s="63"/>
      <c r="UTJ9" s="63"/>
      <c r="UTK9" s="63"/>
      <c r="UTL9" s="63"/>
      <c r="UTM9" s="63"/>
      <c r="UTN9" s="63"/>
      <c r="UTO9" s="63"/>
      <c r="UTP9" s="63"/>
      <c r="UTQ9" s="63"/>
      <c r="UTR9" s="63"/>
      <c r="UTS9" s="63"/>
      <c r="UTT9" s="63"/>
      <c r="UTU9" s="63"/>
      <c r="UTV9" s="63"/>
      <c r="UTW9" s="63"/>
      <c r="UTX9" s="63"/>
      <c r="UTY9" s="63"/>
      <c r="UTZ9" s="63"/>
      <c r="UUA9" s="63"/>
      <c r="UUB9" s="63"/>
      <c r="UUC9" s="63"/>
      <c r="UUD9" s="63"/>
      <c r="UUE9" s="63"/>
      <c r="UUF9" s="63"/>
      <c r="UUG9" s="63"/>
      <c r="UUH9" s="63"/>
      <c r="UUI9" s="63"/>
      <c r="UUJ9" s="63"/>
      <c r="UUK9" s="63"/>
      <c r="UUL9" s="63"/>
      <c r="UUM9" s="63"/>
      <c r="UUN9" s="63"/>
      <c r="UUO9" s="63"/>
      <c r="UUP9" s="63"/>
      <c r="UUQ9" s="63"/>
      <c r="UUR9" s="63"/>
      <c r="UUS9" s="63"/>
      <c r="UUT9" s="63"/>
      <c r="UUU9" s="63"/>
      <c r="UUV9" s="63"/>
      <c r="UUW9" s="63"/>
      <c r="UUX9" s="63"/>
      <c r="UUY9" s="63"/>
      <c r="UUZ9" s="63"/>
      <c r="UVA9" s="63"/>
      <c r="UVB9" s="63"/>
      <c r="UVC9" s="63"/>
      <c r="UVD9" s="63"/>
      <c r="UVE9" s="63"/>
      <c r="UVF9" s="63"/>
      <c r="UVG9" s="63"/>
      <c r="UVH9" s="63"/>
      <c r="UVI9" s="63"/>
      <c r="UVJ9" s="63"/>
      <c r="UVK9" s="63"/>
      <c r="UVL9" s="63"/>
      <c r="UVM9" s="63"/>
      <c r="UVN9" s="63"/>
      <c r="UVO9" s="63"/>
      <c r="UVP9" s="63"/>
      <c r="UVQ9" s="63"/>
      <c r="UVR9" s="63"/>
      <c r="UVS9" s="63"/>
      <c r="UVT9" s="63"/>
      <c r="UVU9" s="63"/>
      <c r="UVV9" s="63"/>
      <c r="UVW9" s="63"/>
      <c r="UVX9" s="63"/>
      <c r="UVY9" s="63"/>
      <c r="UVZ9" s="63"/>
      <c r="UWA9" s="63"/>
      <c r="UWB9" s="63"/>
      <c r="UWC9" s="63"/>
      <c r="UWD9" s="63"/>
      <c r="UWE9" s="63"/>
      <c r="UWF9" s="63"/>
      <c r="UWG9" s="63"/>
      <c r="UWH9" s="63"/>
      <c r="UWI9" s="63"/>
      <c r="UWJ9" s="63"/>
      <c r="UWK9" s="63"/>
      <c r="UWL9" s="63"/>
      <c r="UWM9" s="63"/>
      <c r="UWN9" s="63"/>
      <c r="UWO9" s="63"/>
      <c r="UWP9" s="63"/>
      <c r="UWQ9" s="63"/>
      <c r="UWR9" s="63"/>
      <c r="UWS9" s="63"/>
      <c r="UWT9" s="63"/>
      <c r="UWU9" s="63"/>
      <c r="UWV9" s="63"/>
      <c r="UWW9" s="63"/>
      <c r="UWX9" s="63"/>
      <c r="UWY9" s="63"/>
      <c r="UWZ9" s="63"/>
      <c r="UXA9" s="63"/>
      <c r="UXB9" s="63"/>
      <c r="UXC9" s="63"/>
      <c r="UXD9" s="63"/>
      <c r="UXE9" s="63"/>
      <c r="UXF9" s="63"/>
      <c r="UXG9" s="63"/>
      <c r="UXH9" s="63"/>
      <c r="UXI9" s="63"/>
      <c r="UXJ9" s="63"/>
      <c r="UXK9" s="63"/>
      <c r="UXL9" s="63"/>
      <c r="UXM9" s="63"/>
      <c r="UXN9" s="63"/>
      <c r="UXO9" s="63"/>
      <c r="UXP9" s="63"/>
      <c r="UXQ9" s="63"/>
      <c r="UXR9" s="63"/>
      <c r="UXS9" s="63"/>
      <c r="UXT9" s="63"/>
      <c r="UXU9" s="63"/>
      <c r="UXV9" s="63"/>
      <c r="UXW9" s="63"/>
      <c r="UXX9" s="63"/>
      <c r="UXY9" s="63"/>
      <c r="UXZ9" s="63"/>
      <c r="UYA9" s="63"/>
      <c r="UYB9" s="63"/>
      <c r="UYC9" s="63"/>
      <c r="UYD9" s="63"/>
      <c r="UYE9" s="63"/>
      <c r="UYF9" s="63"/>
      <c r="UYG9" s="63"/>
      <c r="UYH9" s="63"/>
      <c r="UYI9" s="63"/>
      <c r="UYJ9" s="63"/>
      <c r="UYK9" s="63"/>
      <c r="UYL9" s="63"/>
      <c r="UYM9" s="63"/>
      <c r="UYN9" s="63"/>
      <c r="UYO9" s="63"/>
      <c r="UYP9" s="63"/>
      <c r="UYQ9" s="63"/>
      <c r="UYR9" s="63"/>
      <c r="UYS9" s="63"/>
      <c r="UYT9" s="63"/>
      <c r="UYU9" s="63"/>
      <c r="UYV9" s="63"/>
      <c r="UYW9" s="63"/>
      <c r="UYX9" s="63"/>
      <c r="UYY9" s="63"/>
      <c r="UYZ9" s="63"/>
      <c r="UZA9" s="63"/>
      <c r="UZB9" s="63"/>
      <c r="UZC9" s="63"/>
      <c r="UZD9" s="63"/>
      <c r="UZE9" s="63"/>
      <c r="UZF9" s="63"/>
      <c r="UZG9" s="63"/>
      <c r="UZH9" s="63"/>
      <c r="UZI9" s="63"/>
      <c r="UZJ9" s="63"/>
      <c r="UZK9" s="63"/>
      <c r="UZL9" s="63"/>
      <c r="UZM9" s="63"/>
      <c r="UZN9" s="63"/>
      <c r="UZO9" s="63"/>
      <c r="UZP9" s="63"/>
      <c r="UZQ9" s="63"/>
      <c r="UZR9" s="63"/>
      <c r="UZS9" s="63"/>
      <c r="UZT9" s="63"/>
      <c r="UZU9" s="63"/>
      <c r="UZV9" s="63"/>
      <c r="UZW9" s="63"/>
      <c r="UZX9" s="63"/>
      <c r="UZY9" s="63"/>
      <c r="UZZ9" s="63"/>
      <c r="VAA9" s="63"/>
      <c r="VAB9" s="63"/>
      <c r="VAC9" s="63"/>
      <c r="VAD9" s="63"/>
      <c r="VAE9" s="63"/>
      <c r="VAF9" s="63"/>
      <c r="VAG9" s="63"/>
      <c r="VAH9" s="63"/>
      <c r="VAI9" s="63"/>
      <c r="VAJ9" s="63"/>
      <c r="VAK9" s="63"/>
      <c r="VAL9" s="63"/>
      <c r="VAM9" s="63"/>
      <c r="VAN9" s="63"/>
      <c r="VAO9" s="63"/>
      <c r="VAP9" s="63"/>
      <c r="VAQ9" s="63"/>
      <c r="VAR9" s="63"/>
      <c r="VAS9" s="63"/>
      <c r="VAT9" s="63"/>
      <c r="VAU9" s="63"/>
      <c r="VAV9" s="63"/>
      <c r="VAW9" s="63"/>
      <c r="VAX9" s="63"/>
      <c r="VAY9" s="63"/>
      <c r="VAZ9" s="63"/>
      <c r="VBA9" s="63"/>
      <c r="VBB9" s="63"/>
      <c r="VBC9" s="63"/>
      <c r="VBD9" s="63"/>
      <c r="VBE9" s="63"/>
      <c r="VBF9" s="63"/>
      <c r="VBG9" s="63"/>
      <c r="VBH9" s="63"/>
      <c r="VBI9" s="63"/>
      <c r="VBJ9" s="63"/>
      <c r="VBK9" s="63"/>
      <c r="VBL9" s="63"/>
      <c r="VBM9" s="63"/>
      <c r="VBN9" s="63"/>
      <c r="VBO9" s="63"/>
      <c r="VBP9" s="63"/>
      <c r="VBQ9" s="63"/>
      <c r="VBR9" s="63"/>
      <c r="VBS9" s="63"/>
      <c r="VBT9" s="63"/>
      <c r="VBU9" s="63"/>
      <c r="VBV9" s="63"/>
      <c r="VBW9" s="63"/>
      <c r="VBX9" s="63"/>
      <c r="VBY9" s="63"/>
      <c r="VBZ9" s="63"/>
      <c r="VCA9" s="63"/>
      <c r="VCB9" s="63"/>
      <c r="VCC9" s="63"/>
      <c r="VCD9" s="63"/>
      <c r="VCE9" s="63"/>
      <c r="VCF9" s="63"/>
      <c r="VCG9" s="63"/>
      <c r="VCH9" s="63"/>
      <c r="VCI9" s="63"/>
      <c r="VCJ9" s="63"/>
      <c r="VCK9" s="63"/>
      <c r="VCL9" s="63"/>
      <c r="VCM9" s="63"/>
      <c r="VCN9" s="63"/>
      <c r="VCO9" s="63"/>
      <c r="VCP9" s="63"/>
      <c r="VCQ9" s="63"/>
      <c r="VCR9" s="63"/>
      <c r="VCS9" s="63"/>
      <c r="VCT9" s="63"/>
      <c r="VCU9" s="63"/>
      <c r="VCV9" s="63"/>
      <c r="VCW9" s="63"/>
      <c r="VCX9" s="63"/>
      <c r="VCY9" s="63"/>
      <c r="VCZ9" s="63"/>
      <c r="VDA9" s="63"/>
      <c r="VDB9" s="63"/>
      <c r="VDC9" s="63"/>
      <c r="VDD9" s="63"/>
      <c r="VDE9" s="63"/>
      <c r="VDF9" s="63"/>
      <c r="VDG9" s="63"/>
      <c r="VDH9" s="63"/>
      <c r="VDI9" s="63"/>
      <c r="VDJ9" s="63"/>
      <c r="VDK9" s="63"/>
      <c r="VDL9" s="63"/>
      <c r="VDM9" s="63"/>
      <c r="VDN9" s="63"/>
      <c r="VDO9" s="63"/>
      <c r="VDP9" s="63"/>
      <c r="VDQ9" s="63"/>
      <c r="VDR9" s="63"/>
      <c r="VDS9" s="63"/>
      <c r="VDT9" s="63"/>
      <c r="VDU9" s="63"/>
      <c r="VDV9" s="63"/>
      <c r="VDW9" s="63"/>
      <c r="VDX9" s="63"/>
      <c r="VDY9" s="63"/>
      <c r="VDZ9" s="63"/>
      <c r="VEA9" s="63"/>
      <c r="VEB9" s="63"/>
      <c r="VEC9" s="63"/>
      <c r="VED9" s="63"/>
      <c r="VEE9" s="63"/>
      <c r="VEF9" s="63"/>
      <c r="VEG9" s="63"/>
      <c r="VEH9" s="63"/>
      <c r="VEI9" s="63"/>
      <c r="VEJ9" s="63"/>
      <c r="VEK9" s="63"/>
      <c r="VEL9" s="63"/>
      <c r="VEM9" s="63"/>
      <c r="VEN9" s="63"/>
      <c r="VEO9" s="63"/>
      <c r="VEP9" s="63"/>
      <c r="VEQ9" s="63"/>
      <c r="VER9" s="63"/>
      <c r="VES9" s="63"/>
      <c r="VET9" s="63"/>
      <c r="VEU9" s="63"/>
      <c r="VEV9" s="63"/>
      <c r="VEW9" s="63"/>
      <c r="VEX9" s="63"/>
      <c r="VEY9" s="63"/>
      <c r="VEZ9" s="63"/>
      <c r="VFA9" s="63"/>
      <c r="VFB9" s="63"/>
      <c r="VFC9" s="63"/>
      <c r="VFD9" s="63"/>
      <c r="VFE9" s="63"/>
      <c r="VFF9" s="63"/>
      <c r="VFG9" s="63"/>
      <c r="VFH9" s="63"/>
      <c r="VFI9" s="63"/>
      <c r="VFJ9" s="63"/>
      <c r="VFK9" s="63"/>
      <c r="VFL9" s="63"/>
      <c r="VFM9" s="63"/>
      <c r="VFN9" s="63"/>
      <c r="VFO9" s="63"/>
      <c r="VFP9" s="63"/>
      <c r="VFQ9" s="63"/>
      <c r="VFR9" s="63"/>
      <c r="VFS9" s="63"/>
      <c r="VFT9" s="63"/>
      <c r="VFU9" s="63"/>
      <c r="VFV9" s="63"/>
      <c r="VFW9" s="63"/>
      <c r="VFX9" s="63"/>
      <c r="VFY9" s="63"/>
      <c r="VFZ9" s="63"/>
      <c r="VGA9" s="63"/>
      <c r="VGB9" s="63"/>
      <c r="VGC9" s="63"/>
      <c r="VGD9" s="63"/>
      <c r="VGE9" s="63"/>
      <c r="VGF9" s="63"/>
      <c r="VGG9" s="63"/>
      <c r="VGH9" s="63"/>
      <c r="VGI9" s="63"/>
      <c r="VGJ9" s="63"/>
      <c r="VGK9" s="63"/>
      <c r="VGL9" s="63"/>
      <c r="VGM9" s="63"/>
      <c r="VGN9" s="63"/>
      <c r="VGO9" s="63"/>
      <c r="VGP9" s="63"/>
      <c r="VGQ9" s="63"/>
      <c r="VGR9" s="63"/>
      <c r="VGS9" s="63"/>
      <c r="VGT9" s="63"/>
      <c r="VGU9" s="63"/>
      <c r="VGV9" s="63"/>
      <c r="VGW9" s="63"/>
      <c r="VGX9" s="63"/>
      <c r="VGY9" s="63"/>
      <c r="VGZ9" s="63"/>
      <c r="VHA9" s="63"/>
      <c r="VHB9" s="63"/>
      <c r="VHC9" s="63"/>
      <c r="VHD9" s="63"/>
      <c r="VHE9" s="63"/>
      <c r="VHF9" s="63"/>
      <c r="VHG9" s="63"/>
      <c r="VHH9" s="63"/>
      <c r="VHI9" s="63"/>
      <c r="VHJ9" s="63"/>
      <c r="VHK9" s="63"/>
      <c r="VHL9" s="63"/>
      <c r="VHM9" s="63"/>
      <c r="VHN9" s="63"/>
      <c r="VHO9" s="63"/>
      <c r="VHP9" s="63"/>
      <c r="VHQ9" s="63"/>
      <c r="VHR9" s="63"/>
      <c r="VHS9" s="63"/>
      <c r="VHT9" s="63"/>
      <c r="VHU9" s="63"/>
      <c r="VHV9" s="63"/>
      <c r="VHW9" s="63"/>
      <c r="VHX9" s="63"/>
      <c r="VHY9" s="63"/>
      <c r="VHZ9" s="63"/>
      <c r="VIA9" s="63"/>
      <c r="VIB9" s="63"/>
      <c r="VIC9" s="63"/>
      <c r="VID9" s="63"/>
      <c r="VIE9" s="63"/>
      <c r="VIF9" s="63"/>
      <c r="VIG9" s="63"/>
      <c r="VIH9" s="63"/>
      <c r="VII9" s="63"/>
      <c r="VIJ9" s="63"/>
      <c r="VIK9" s="63"/>
      <c r="VIL9" s="63"/>
      <c r="VIM9" s="63"/>
      <c r="VIN9" s="63"/>
      <c r="VIO9" s="63"/>
      <c r="VIP9" s="63"/>
      <c r="VIQ9" s="63"/>
      <c r="VIR9" s="63"/>
      <c r="VIS9" s="63"/>
      <c r="VIT9" s="63"/>
      <c r="VIU9" s="63"/>
      <c r="VIV9" s="63"/>
      <c r="VIW9" s="63"/>
      <c r="VIX9" s="63"/>
      <c r="VIY9" s="63"/>
      <c r="VIZ9" s="63"/>
      <c r="VJA9" s="63"/>
      <c r="VJB9" s="63"/>
      <c r="VJC9" s="63"/>
      <c r="VJD9" s="63"/>
      <c r="VJE9" s="63"/>
      <c r="VJF9" s="63"/>
      <c r="VJG9" s="63"/>
      <c r="VJH9" s="63"/>
      <c r="VJI9" s="63"/>
      <c r="VJJ9" s="63"/>
      <c r="VJK9" s="63"/>
      <c r="VJL9" s="63"/>
      <c r="VJM9" s="63"/>
      <c r="VJN9" s="63"/>
      <c r="VJO9" s="63"/>
      <c r="VJP9" s="63"/>
      <c r="VJQ9" s="63"/>
      <c r="VJR9" s="63"/>
      <c r="VJS9" s="63"/>
      <c r="VJT9" s="63"/>
      <c r="VJU9" s="63"/>
      <c r="VJV9" s="63"/>
      <c r="VJW9" s="63"/>
      <c r="VJX9" s="63"/>
      <c r="VJY9" s="63"/>
      <c r="VJZ9" s="63"/>
      <c r="VKA9" s="63"/>
      <c r="VKB9" s="63"/>
      <c r="VKC9" s="63"/>
      <c r="VKD9" s="63"/>
      <c r="VKE9" s="63"/>
      <c r="VKF9" s="63"/>
      <c r="VKG9" s="63"/>
      <c r="VKH9" s="63"/>
      <c r="VKI9" s="63"/>
      <c r="VKJ9" s="63"/>
      <c r="VKK9" s="63"/>
      <c r="VKL9" s="63"/>
      <c r="VKM9" s="63"/>
      <c r="VKN9" s="63"/>
      <c r="VKO9" s="63"/>
      <c r="VKP9" s="63"/>
      <c r="VKQ9" s="63"/>
      <c r="VKR9" s="63"/>
      <c r="VKS9" s="63"/>
      <c r="VKT9" s="63"/>
      <c r="VKU9" s="63"/>
      <c r="VKV9" s="63"/>
      <c r="VKW9" s="63"/>
      <c r="VKX9" s="63"/>
      <c r="VKY9" s="63"/>
      <c r="VKZ9" s="63"/>
      <c r="VLA9" s="63"/>
      <c r="VLB9" s="63"/>
      <c r="VLC9" s="63"/>
      <c r="VLD9" s="63"/>
      <c r="VLE9" s="63"/>
      <c r="VLF9" s="63"/>
      <c r="VLG9" s="63"/>
      <c r="VLH9" s="63"/>
      <c r="VLI9" s="63"/>
      <c r="VLJ9" s="63"/>
      <c r="VLK9" s="63"/>
      <c r="VLL9" s="63"/>
      <c r="VLM9" s="63"/>
      <c r="VLN9" s="63"/>
      <c r="VLO9" s="63"/>
      <c r="VLP9" s="63"/>
      <c r="VLQ9" s="63"/>
      <c r="VLR9" s="63"/>
      <c r="VLS9" s="63"/>
      <c r="VLT9" s="63"/>
      <c r="VLU9" s="63"/>
      <c r="VLV9" s="63"/>
      <c r="VLW9" s="63"/>
      <c r="VLX9" s="63"/>
      <c r="VLY9" s="63"/>
      <c r="VLZ9" s="63"/>
      <c r="VMA9" s="63"/>
      <c r="VMB9" s="63"/>
      <c r="VMC9" s="63"/>
      <c r="VMD9" s="63"/>
      <c r="VME9" s="63"/>
      <c r="VMF9" s="63"/>
      <c r="VMG9" s="63"/>
      <c r="VMH9" s="63"/>
      <c r="VMI9" s="63"/>
      <c r="VMJ9" s="63"/>
      <c r="VMK9" s="63"/>
      <c r="VML9" s="63"/>
      <c r="VMM9" s="63"/>
      <c r="VMN9" s="63"/>
      <c r="VMO9" s="63"/>
      <c r="VMP9" s="63"/>
      <c r="VMQ9" s="63"/>
      <c r="VMR9" s="63"/>
      <c r="VMS9" s="63"/>
      <c r="VMT9" s="63"/>
      <c r="VMU9" s="63"/>
      <c r="VMV9" s="63"/>
      <c r="VMW9" s="63"/>
      <c r="VMX9" s="63"/>
      <c r="VMY9" s="63"/>
      <c r="VMZ9" s="63"/>
      <c r="VNA9" s="63"/>
      <c r="VNB9" s="63"/>
      <c r="VNC9" s="63"/>
      <c r="VND9" s="63"/>
      <c r="VNE9" s="63"/>
      <c r="VNF9" s="63"/>
      <c r="VNG9" s="63"/>
      <c r="VNH9" s="63"/>
      <c r="VNI9" s="63"/>
      <c r="VNJ9" s="63"/>
      <c r="VNK9" s="63"/>
      <c r="VNL9" s="63"/>
      <c r="VNM9" s="63"/>
      <c r="VNN9" s="63"/>
      <c r="VNO9" s="63"/>
      <c r="VNP9" s="63"/>
      <c r="VNQ9" s="63"/>
      <c r="VNR9" s="63"/>
      <c r="VNS9" s="63"/>
      <c r="VNT9" s="63"/>
      <c r="VNU9" s="63"/>
      <c r="VNV9" s="63"/>
      <c r="VNW9" s="63"/>
      <c r="VNX9" s="63"/>
      <c r="VNY9" s="63"/>
      <c r="VNZ9" s="63"/>
      <c r="VOA9" s="63"/>
      <c r="VOB9" s="63"/>
      <c r="VOC9" s="63"/>
      <c r="VOD9" s="63"/>
      <c r="VOE9" s="63"/>
      <c r="VOF9" s="63"/>
      <c r="VOG9" s="63"/>
      <c r="VOH9" s="63"/>
      <c r="VOI9" s="63"/>
      <c r="VOJ9" s="63"/>
      <c r="VOK9" s="63"/>
      <c r="VOL9" s="63"/>
      <c r="VOM9" s="63"/>
      <c r="VON9" s="63"/>
      <c r="VOO9" s="63"/>
      <c r="VOP9" s="63"/>
      <c r="VOQ9" s="63"/>
      <c r="VOR9" s="63"/>
      <c r="VOS9" s="63"/>
      <c r="VOT9" s="63"/>
      <c r="VOU9" s="63"/>
      <c r="VOV9" s="63"/>
      <c r="VOW9" s="63"/>
      <c r="VOX9" s="63"/>
      <c r="VOY9" s="63"/>
      <c r="VOZ9" s="63"/>
      <c r="VPA9" s="63"/>
      <c r="VPB9" s="63"/>
      <c r="VPC9" s="63"/>
      <c r="VPD9" s="63"/>
      <c r="VPE9" s="63"/>
      <c r="VPF9" s="63"/>
      <c r="VPG9" s="63"/>
      <c r="VPH9" s="63"/>
      <c r="VPI9" s="63"/>
      <c r="VPJ9" s="63"/>
      <c r="VPK9" s="63"/>
      <c r="VPL9" s="63"/>
      <c r="VPM9" s="63"/>
      <c r="VPN9" s="63"/>
      <c r="VPO9" s="63"/>
      <c r="VPP9" s="63"/>
      <c r="VPQ9" s="63"/>
      <c r="VPR9" s="63"/>
      <c r="VPS9" s="63"/>
      <c r="VPT9" s="63"/>
      <c r="VPU9" s="63"/>
      <c r="VPV9" s="63"/>
      <c r="VPW9" s="63"/>
      <c r="VPX9" s="63"/>
      <c r="VPY9" s="63"/>
      <c r="VPZ9" s="63"/>
      <c r="VQA9" s="63"/>
      <c r="VQB9" s="63"/>
      <c r="VQC9" s="63"/>
      <c r="VQD9" s="63"/>
      <c r="VQE9" s="63"/>
      <c r="VQF9" s="63"/>
      <c r="VQG9" s="63"/>
      <c r="VQH9" s="63"/>
      <c r="VQI9" s="63"/>
      <c r="VQJ9" s="63"/>
      <c r="VQK9" s="63"/>
      <c r="VQL9" s="63"/>
      <c r="VQM9" s="63"/>
      <c r="VQN9" s="63"/>
      <c r="VQO9" s="63"/>
      <c r="VQP9" s="63"/>
      <c r="VQQ9" s="63"/>
      <c r="VQR9" s="63"/>
      <c r="VQS9" s="63"/>
      <c r="VQT9" s="63"/>
      <c r="VQU9" s="63"/>
      <c r="VQV9" s="63"/>
      <c r="VQW9" s="63"/>
      <c r="VQX9" s="63"/>
      <c r="VQY9" s="63"/>
      <c r="VQZ9" s="63"/>
      <c r="VRA9" s="63"/>
      <c r="VRB9" s="63"/>
      <c r="VRC9" s="63"/>
      <c r="VRD9" s="63"/>
      <c r="VRE9" s="63"/>
      <c r="VRF9" s="63"/>
      <c r="VRG9" s="63"/>
      <c r="VRH9" s="63"/>
      <c r="VRI9" s="63"/>
      <c r="VRJ9" s="63"/>
      <c r="VRK9" s="63"/>
      <c r="VRL9" s="63"/>
      <c r="VRM9" s="63"/>
      <c r="VRN9" s="63"/>
      <c r="VRO9" s="63"/>
      <c r="VRP9" s="63"/>
      <c r="VRQ9" s="63"/>
      <c r="VRR9" s="63"/>
      <c r="VRS9" s="63"/>
      <c r="VRT9" s="63"/>
      <c r="VRU9" s="63"/>
      <c r="VRV9" s="63"/>
      <c r="VRW9" s="63"/>
      <c r="VRX9" s="63"/>
      <c r="VRY9" s="63"/>
      <c r="VRZ9" s="63"/>
      <c r="VSA9" s="63"/>
      <c r="VSB9" s="63"/>
      <c r="VSC9" s="63"/>
      <c r="VSD9" s="63"/>
      <c r="VSE9" s="63"/>
      <c r="VSF9" s="63"/>
      <c r="VSG9" s="63"/>
      <c r="VSH9" s="63"/>
      <c r="VSI9" s="63"/>
      <c r="VSJ9" s="63"/>
      <c r="VSK9" s="63"/>
      <c r="VSL9" s="63"/>
      <c r="VSM9" s="63"/>
      <c r="VSN9" s="63"/>
      <c r="VSO9" s="63"/>
      <c r="VSP9" s="63"/>
      <c r="VSQ9" s="63"/>
      <c r="VSR9" s="63"/>
      <c r="VSS9" s="63"/>
      <c r="VST9" s="63"/>
      <c r="VSU9" s="63"/>
      <c r="VSV9" s="63"/>
      <c r="VSW9" s="63"/>
      <c r="VSX9" s="63"/>
      <c r="VSY9" s="63"/>
      <c r="VSZ9" s="63"/>
      <c r="VTA9" s="63"/>
      <c r="VTB9" s="63"/>
      <c r="VTC9" s="63"/>
      <c r="VTD9" s="63"/>
      <c r="VTE9" s="63"/>
      <c r="VTF9" s="63"/>
      <c r="VTG9" s="63"/>
      <c r="VTH9" s="63"/>
      <c r="VTI9" s="63"/>
      <c r="VTJ9" s="63"/>
      <c r="VTK9" s="63"/>
      <c r="VTL9" s="63"/>
      <c r="VTM9" s="63"/>
      <c r="VTN9" s="63"/>
      <c r="VTO9" s="63"/>
      <c r="VTP9" s="63"/>
      <c r="VTQ9" s="63"/>
      <c r="VTR9" s="63"/>
      <c r="VTS9" s="63"/>
      <c r="VTT9" s="63"/>
      <c r="VTU9" s="63"/>
      <c r="VTV9" s="63"/>
      <c r="VTW9" s="63"/>
      <c r="VTX9" s="63"/>
      <c r="VTY9" s="63"/>
      <c r="VTZ9" s="63"/>
      <c r="VUA9" s="63"/>
      <c r="VUB9" s="63"/>
      <c r="VUC9" s="63"/>
      <c r="VUD9" s="63"/>
      <c r="VUE9" s="63"/>
      <c r="VUF9" s="63"/>
      <c r="VUG9" s="63"/>
      <c r="VUH9" s="63"/>
      <c r="VUI9" s="63"/>
      <c r="VUJ9" s="63"/>
      <c r="VUK9" s="63"/>
      <c r="VUL9" s="63"/>
      <c r="VUM9" s="63"/>
      <c r="VUN9" s="63"/>
      <c r="VUO9" s="63"/>
      <c r="VUP9" s="63"/>
      <c r="VUQ9" s="63"/>
      <c r="VUR9" s="63"/>
      <c r="VUS9" s="63"/>
      <c r="VUT9" s="63"/>
      <c r="VUU9" s="63"/>
      <c r="VUV9" s="63"/>
      <c r="VUW9" s="63"/>
      <c r="VUX9" s="63"/>
      <c r="VUY9" s="63"/>
      <c r="VUZ9" s="63"/>
      <c r="VVA9" s="63"/>
      <c r="VVB9" s="63"/>
      <c r="VVC9" s="63"/>
      <c r="VVD9" s="63"/>
      <c r="VVE9" s="63"/>
      <c r="VVF9" s="63"/>
      <c r="VVG9" s="63"/>
      <c r="VVH9" s="63"/>
      <c r="VVI9" s="63"/>
      <c r="VVJ9" s="63"/>
      <c r="VVK9" s="63"/>
      <c r="VVL9" s="63"/>
      <c r="VVM9" s="63"/>
      <c r="VVN9" s="63"/>
      <c r="VVO9" s="63"/>
      <c r="VVP9" s="63"/>
      <c r="VVQ9" s="63"/>
      <c r="VVR9" s="63"/>
      <c r="VVS9" s="63"/>
      <c r="VVT9" s="63"/>
      <c r="VVU9" s="63"/>
      <c r="VVV9" s="63"/>
      <c r="VVW9" s="63"/>
      <c r="VVX9" s="63"/>
      <c r="VVY9" s="63"/>
      <c r="VVZ9" s="63"/>
      <c r="VWA9" s="63"/>
      <c r="VWB9" s="63"/>
      <c r="VWC9" s="63"/>
      <c r="VWD9" s="63"/>
      <c r="VWE9" s="63"/>
      <c r="VWF9" s="63"/>
      <c r="VWG9" s="63"/>
      <c r="VWH9" s="63"/>
      <c r="VWI9" s="63"/>
      <c r="VWJ9" s="63"/>
      <c r="VWK9" s="63"/>
      <c r="VWL9" s="63"/>
      <c r="VWM9" s="63"/>
      <c r="VWN9" s="63"/>
      <c r="VWO9" s="63"/>
      <c r="VWP9" s="63"/>
      <c r="VWQ9" s="63"/>
      <c r="VWR9" s="63"/>
      <c r="VWS9" s="63"/>
      <c r="VWT9" s="63"/>
      <c r="VWU9" s="63"/>
      <c r="VWV9" s="63"/>
      <c r="VWW9" s="63"/>
      <c r="VWX9" s="63"/>
      <c r="VWY9" s="63"/>
      <c r="VWZ9" s="63"/>
      <c r="VXA9" s="63"/>
      <c r="VXB9" s="63"/>
      <c r="VXC9" s="63"/>
      <c r="VXD9" s="63"/>
      <c r="VXE9" s="63"/>
      <c r="VXF9" s="63"/>
      <c r="VXG9" s="63"/>
      <c r="VXH9" s="63"/>
      <c r="VXI9" s="63"/>
      <c r="VXJ9" s="63"/>
      <c r="VXK9" s="63"/>
      <c r="VXL9" s="63"/>
      <c r="VXM9" s="63"/>
      <c r="VXN9" s="63"/>
      <c r="VXO9" s="63"/>
      <c r="VXP9" s="63"/>
      <c r="VXQ9" s="63"/>
      <c r="VXR9" s="63"/>
      <c r="VXS9" s="63"/>
      <c r="VXT9" s="63"/>
      <c r="VXU9" s="63"/>
      <c r="VXV9" s="63"/>
      <c r="VXW9" s="63"/>
      <c r="VXX9" s="63"/>
      <c r="VXY9" s="63"/>
      <c r="VXZ9" s="63"/>
      <c r="VYA9" s="63"/>
      <c r="VYB9" s="63"/>
      <c r="VYC9" s="63"/>
      <c r="VYD9" s="63"/>
      <c r="VYE9" s="63"/>
      <c r="VYF9" s="63"/>
      <c r="VYG9" s="63"/>
      <c r="VYH9" s="63"/>
      <c r="VYI9" s="63"/>
      <c r="VYJ9" s="63"/>
      <c r="VYK9" s="63"/>
      <c r="VYL9" s="63"/>
      <c r="VYM9" s="63"/>
      <c r="VYN9" s="63"/>
      <c r="VYO9" s="63"/>
      <c r="VYP9" s="63"/>
      <c r="VYQ9" s="63"/>
      <c r="VYR9" s="63"/>
      <c r="VYS9" s="63"/>
      <c r="VYT9" s="63"/>
      <c r="VYU9" s="63"/>
      <c r="VYV9" s="63"/>
      <c r="VYW9" s="63"/>
      <c r="VYX9" s="63"/>
      <c r="VYY9" s="63"/>
      <c r="VYZ9" s="63"/>
      <c r="VZA9" s="63"/>
      <c r="VZB9" s="63"/>
      <c r="VZC9" s="63"/>
      <c r="VZD9" s="63"/>
      <c r="VZE9" s="63"/>
      <c r="VZF9" s="63"/>
      <c r="VZG9" s="63"/>
      <c r="VZH9" s="63"/>
      <c r="VZI9" s="63"/>
      <c r="VZJ9" s="63"/>
      <c r="VZK9" s="63"/>
      <c r="VZL9" s="63"/>
      <c r="VZM9" s="63"/>
      <c r="VZN9" s="63"/>
      <c r="VZO9" s="63"/>
      <c r="VZP9" s="63"/>
      <c r="VZQ9" s="63"/>
      <c r="VZR9" s="63"/>
      <c r="VZS9" s="63"/>
      <c r="VZT9" s="63"/>
      <c r="VZU9" s="63"/>
      <c r="VZV9" s="63"/>
      <c r="VZW9" s="63"/>
      <c r="VZX9" s="63"/>
      <c r="VZY9" s="63"/>
      <c r="VZZ9" s="63"/>
      <c r="WAA9" s="63"/>
      <c r="WAB9" s="63"/>
      <c r="WAC9" s="63"/>
      <c r="WAD9" s="63"/>
      <c r="WAE9" s="63"/>
      <c r="WAF9" s="63"/>
      <c r="WAG9" s="63"/>
      <c r="WAH9" s="63"/>
      <c r="WAI9" s="63"/>
      <c r="WAJ9" s="63"/>
      <c r="WAK9" s="63"/>
      <c r="WAL9" s="63"/>
      <c r="WAM9" s="63"/>
      <c r="WAN9" s="63"/>
      <c r="WAO9" s="63"/>
      <c r="WAP9" s="63"/>
      <c r="WAQ9" s="63"/>
      <c r="WAR9" s="63"/>
      <c r="WAS9" s="63"/>
      <c r="WAT9" s="63"/>
      <c r="WAU9" s="63"/>
      <c r="WAV9" s="63"/>
      <c r="WAW9" s="63"/>
      <c r="WAX9" s="63"/>
      <c r="WAY9" s="63"/>
      <c r="WAZ9" s="63"/>
      <c r="WBA9" s="63"/>
      <c r="WBB9" s="63"/>
      <c r="WBC9" s="63"/>
      <c r="WBD9" s="63"/>
      <c r="WBE9" s="63"/>
      <c r="WBF9" s="63"/>
      <c r="WBG9" s="63"/>
      <c r="WBH9" s="63"/>
      <c r="WBI9" s="63"/>
      <c r="WBJ9" s="63"/>
      <c r="WBK9" s="63"/>
      <c r="WBL9" s="63"/>
      <c r="WBM9" s="63"/>
      <c r="WBN9" s="63"/>
      <c r="WBO9" s="63"/>
      <c r="WBP9" s="63"/>
      <c r="WBQ9" s="63"/>
      <c r="WBR9" s="63"/>
      <c r="WBS9" s="63"/>
      <c r="WBT9" s="63"/>
      <c r="WBU9" s="63"/>
      <c r="WBV9" s="63"/>
      <c r="WBW9" s="63"/>
      <c r="WBX9" s="63"/>
      <c r="WBY9" s="63"/>
      <c r="WBZ9" s="63"/>
      <c r="WCA9" s="63"/>
      <c r="WCB9" s="63"/>
      <c r="WCC9" s="63"/>
      <c r="WCD9" s="63"/>
      <c r="WCE9" s="63"/>
      <c r="WCF9" s="63"/>
      <c r="WCG9" s="63"/>
      <c r="WCH9" s="63"/>
      <c r="WCI9" s="63"/>
      <c r="WCJ9" s="63"/>
      <c r="WCK9" s="63"/>
      <c r="WCL9" s="63"/>
      <c r="WCM9" s="63"/>
      <c r="WCN9" s="63"/>
      <c r="WCO9" s="63"/>
      <c r="WCP9" s="63"/>
      <c r="WCQ9" s="63"/>
      <c r="WCR9" s="63"/>
      <c r="WCS9" s="63"/>
      <c r="WCT9" s="63"/>
      <c r="WCU9" s="63"/>
      <c r="WCV9" s="63"/>
      <c r="WCW9" s="63"/>
      <c r="WCX9" s="63"/>
      <c r="WCY9" s="63"/>
      <c r="WCZ9" s="63"/>
      <c r="WDA9" s="63"/>
      <c r="WDB9" s="63"/>
      <c r="WDC9" s="63"/>
      <c r="WDD9" s="63"/>
      <c r="WDE9" s="63"/>
      <c r="WDF9" s="63"/>
      <c r="WDG9" s="63"/>
      <c r="WDH9" s="63"/>
      <c r="WDI9" s="63"/>
      <c r="WDJ9" s="63"/>
      <c r="WDK9" s="63"/>
      <c r="WDL9" s="63"/>
      <c r="WDM9" s="63"/>
      <c r="WDN9" s="63"/>
      <c r="WDO9" s="63"/>
      <c r="WDP9" s="63"/>
      <c r="WDQ9" s="63"/>
      <c r="WDR9" s="63"/>
      <c r="WDS9" s="63"/>
      <c r="WDT9" s="63"/>
      <c r="WDU9" s="63"/>
      <c r="WDV9" s="63"/>
      <c r="WDW9" s="63"/>
      <c r="WDX9" s="63"/>
      <c r="WDY9" s="63"/>
      <c r="WDZ9" s="63"/>
      <c r="WEA9" s="63"/>
      <c r="WEB9" s="63"/>
      <c r="WEC9" s="63"/>
      <c r="WED9" s="63"/>
      <c r="WEE9" s="63"/>
      <c r="WEF9" s="63"/>
      <c r="WEG9" s="63"/>
      <c r="WEH9" s="63"/>
      <c r="WEI9" s="63"/>
      <c r="WEJ9" s="63"/>
      <c r="WEK9" s="63"/>
      <c r="WEL9" s="63"/>
      <c r="WEM9" s="63"/>
      <c r="WEN9" s="63"/>
      <c r="WEO9" s="63"/>
      <c r="WEP9" s="63"/>
      <c r="WEQ9" s="63"/>
      <c r="WER9" s="63"/>
      <c r="WES9" s="63"/>
      <c r="WET9" s="63"/>
      <c r="WEU9" s="63"/>
      <c r="WEV9" s="63"/>
      <c r="WEW9" s="63"/>
      <c r="WEX9" s="63"/>
      <c r="WEY9" s="63"/>
      <c r="WEZ9" s="63"/>
      <c r="WFA9" s="63"/>
      <c r="WFB9" s="63"/>
      <c r="WFC9" s="63"/>
      <c r="WFD9" s="63"/>
      <c r="WFE9" s="63"/>
      <c r="WFF9" s="63"/>
      <c r="WFG9" s="63"/>
      <c r="WFH9" s="63"/>
      <c r="WFI9" s="63"/>
      <c r="WFJ9" s="63"/>
      <c r="WFK9" s="63"/>
      <c r="WFL9" s="63"/>
      <c r="WFM9" s="63"/>
      <c r="WFN9" s="63"/>
      <c r="WFO9" s="63"/>
      <c r="WFP9" s="63"/>
      <c r="WFQ9" s="63"/>
      <c r="WFR9" s="63"/>
      <c r="WFS9" s="63"/>
      <c r="WFT9" s="63"/>
      <c r="WFU9" s="63"/>
      <c r="WFV9" s="63"/>
      <c r="WFW9" s="63"/>
      <c r="WFX9" s="63"/>
      <c r="WFY9" s="63"/>
      <c r="WFZ9" s="63"/>
      <c r="WGA9" s="63"/>
      <c r="WGB9" s="63"/>
      <c r="WGC9" s="63"/>
      <c r="WGD9" s="63"/>
      <c r="WGE9" s="63"/>
      <c r="WGF9" s="63"/>
      <c r="WGG9" s="63"/>
      <c r="WGH9" s="63"/>
      <c r="WGI9" s="63"/>
      <c r="WGJ9" s="63"/>
      <c r="WGK9" s="63"/>
      <c r="WGL9" s="63"/>
      <c r="WGM9" s="63"/>
      <c r="WGN9" s="63"/>
      <c r="WGO9" s="63"/>
      <c r="WGP9" s="63"/>
      <c r="WGQ9" s="63"/>
      <c r="WGR9" s="63"/>
      <c r="WGS9" s="63"/>
      <c r="WGT9" s="63"/>
      <c r="WGU9" s="63"/>
      <c r="WGV9" s="63"/>
      <c r="WGW9" s="63"/>
      <c r="WGX9" s="63"/>
      <c r="WGY9" s="63"/>
      <c r="WGZ9" s="63"/>
      <c r="WHA9" s="63"/>
      <c r="WHB9" s="63"/>
      <c r="WHC9" s="63"/>
      <c r="WHD9" s="63"/>
      <c r="WHE9" s="63"/>
      <c r="WHF9" s="63"/>
      <c r="WHG9" s="63"/>
      <c r="WHH9" s="63"/>
      <c r="WHI9" s="63"/>
      <c r="WHJ9" s="63"/>
      <c r="WHK9" s="63"/>
      <c r="WHL9" s="63"/>
      <c r="WHM9" s="63"/>
      <c r="WHN9" s="63"/>
      <c r="WHO9" s="63"/>
      <c r="WHP9" s="63"/>
      <c r="WHQ9" s="63"/>
      <c r="WHR9" s="63"/>
      <c r="WHS9" s="63"/>
      <c r="WHT9" s="63"/>
      <c r="WHU9" s="63"/>
      <c r="WHV9" s="63"/>
      <c r="WHW9" s="63"/>
      <c r="WHX9" s="63"/>
      <c r="WHY9" s="63"/>
      <c r="WHZ9" s="63"/>
      <c r="WIA9" s="63"/>
      <c r="WIB9" s="63"/>
      <c r="WIC9" s="63"/>
      <c r="WID9" s="63"/>
      <c r="WIE9" s="63"/>
      <c r="WIF9" s="63"/>
      <c r="WIG9" s="63"/>
      <c r="WIH9" s="63"/>
      <c r="WII9" s="63"/>
      <c r="WIJ9" s="63"/>
      <c r="WIK9" s="63"/>
      <c r="WIL9" s="63"/>
      <c r="WIM9" s="63"/>
      <c r="WIN9" s="63"/>
      <c r="WIO9" s="63"/>
      <c r="WIP9" s="63"/>
      <c r="WIQ9" s="63"/>
      <c r="WIR9" s="63"/>
      <c r="WIS9" s="63"/>
      <c r="WIT9" s="63"/>
      <c r="WIU9" s="63"/>
      <c r="WIV9" s="63"/>
      <c r="WIW9" s="63"/>
      <c r="WIX9" s="63"/>
      <c r="WIY9" s="63"/>
      <c r="WIZ9" s="63"/>
      <c r="WJA9" s="63"/>
      <c r="WJB9" s="63"/>
      <c r="WJC9" s="63"/>
      <c r="WJD9" s="63"/>
      <c r="WJE9" s="63"/>
      <c r="WJF9" s="63"/>
      <c r="WJG9" s="63"/>
      <c r="WJH9" s="63"/>
      <c r="WJI9" s="63"/>
      <c r="WJJ9" s="63"/>
      <c r="WJK9" s="63"/>
      <c r="WJL9" s="63"/>
      <c r="WJM9" s="63"/>
      <c r="WJN9" s="63"/>
      <c r="WJO9" s="63"/>
      <c r="WJP9" s="63"/>
      <c r="WJQ9" s="63"/>
      <c r="WJR9" s="63"/>
      <c r="WJS9" s="63"/>
      <c r="WJT9" s="63"/>
      <c r="WJU9" s="63"/>
      <c r="WJV9" s="63"/>
      <c r="WJW9" s="63"/>
      <c r="WJX9" s="63"/>
      <c r="WJY9" s="63"/>
      <c r="WJZ9" s="63"/>
      <c r="WKA9" s="63"/>
      <c r="WKB9" s="63"/>
      <c r="WKC9" s="63"/>
      <c r="WKD9" s="63"/>
      <c r="WKE9" s="63"/>
      <c r="WKF9" s="63"/>
      <c r="WKG9" s="63"/>
      <c r="WKH9" s="63"/>
      <c r="WKI9" s="63"/>
      <c r="WKJ9" s="63"/>
      <c r="WKK9" s="63"/>
      <c r="WKL9" s="63"/>
      <c r="WKM9" s="63"/>
      <c r="WKN9" s="63"/>
      <c r="WKO9" s="63"/>
      <c r="WKP9" s="63"/>
      <c r="WKQ9" s="63"/>
      <c r="WKR9" s="63"/>
      <c r="WKS9" s="63"/>
      <c r="WKT9" s="63"/>
      <c r="WKU9" s="63"/>
      <c r="WKV9" s="63"/>
      <c r="WKW9" s="63"/>
      <c r="WKX9" s="63"/>
      <c r="WKY9" s="63"/>
      <c r="WKZ9" s="63"/>
      <c r="WLA9" s="63"/>
      <c r="WLB9" s="63"/>
      <c r="WLC9" s="63"/>
      <c r="WLD9" s="63"/>
      <c r="WLE9" s="63"/>
      <c r="WLF9" s="63"/>
      <c r="WLG9" s="63"/>
      <c r="WLH9" s="63"/>
      <c r="WLI9" s="63"/>
      <c r="WLJ9" s="63"/>
      <c r="WLK9" s="63"/>
      <c r="WLL9" s="63"/>
      <c r="WLM9" s="63"/>
      <c r="WLN9" s="63"/>
      <c r="WLO9" s="63"/>
      <c r="WLP9" s="63"/>
      <c r="WLQ9" s="63"/>
      <c r="WLR9" s="63"/>
      <c r="WLS9" s="63"/>
      <c r="WLT9" s="63"/>
      <c r="WLU9" s="63"/>
      <c r="WLV9" s="63"/>
      <c r="WLW9" s="63"/>
      <c r="WLX9" s="63"/>
      <c r="WLY9" s="63"/>
      <c r="WLZ9" s="63"/>
      <c r="WMA9" s="63"/>
      <c r="WMB9" s="63"/>
      <c r="WMC9" s="63"/>
      <c r="WMD9" s="63"/>
      <c r="WME9" s="63"/>
      <c r="WMF9" s="63"/>
      <c r="WMG9" s="63"/>
      <c r="WMH9" s="63"/>
      <c r="WMI9" s="63"/>
      <c r="WMJ9" s="63"/>
      <c r="WMK9" s="63"/>
      <c r="WML9" s="63"/>
      <c r="WMM9" s="63"/>
      <c r="WMN9" s="63"/>
      <c r="WMO9" s="63"/>
      <c r="WMP9" s="63"/>
      <c r="WMQ9" s="63"/>
      <c r="WMR9" s="63"/>
      <c r="WMS9" s="63"/>
      <c r="WMT9" s="63"/>
      <c r="WMU9" s="63"/>
      <c r="WMV9" s="63"/>
      <c r="WMW9" s="63"/>
      <c r="WMX9" s="63"/>
      <c r="WMY9" s="63"/>
      <c r="WMZ9" s="63"/>
      <c r="WNA9" s="63"/>
      <c r="WNB9" s="63"/>
      <c r="WNC9" s="63"/>
      <c r="WND9" s="63"/>
      <c r="WNE9" s="63"/>
      <c r="WNF9" s="63"/>
      <c r="WNG9" s="63"/>
      <c r="WNH9" s="63"/>
      <c r="WNI9" s="63"/>
      <c r="WNJ9" s="63"/>
      <c r="WNK9" s="63"/>
      <c r="WNL9" s="63"/>
      <c r="WNM9" s="63"/>
      <c r="WNN9" s="63"/>
      <c r="WNO9" s="63"/>
      <c r="WNP9" s="63"/>
      <c r="WNQ9" s="63"/>
      <c r="WNR9" s="63"/>
      <c r="WNS9" s="63"/>
      <c r="WNT9" s="63"/>
      <c r="WNU9" s="63"/>
      <c r="WNV9" s="63"/>
      <c r="WNW9" s="63"/>
      <c r="WNX9" s="63"/>
      <c r="WNY9" s="63"/>
      <c r="WNZ9" s="63"/>
      <c r="WOA9" s="63"/>
      <c r="WOB9" s="63"/>
      <c r="WOC9" s="63"/>
      <c r="WOD9" s="63"/>
      <c r="WOE9" s="63"/>
      <c r="WOF9" s="63"/>
      <c r="WOG9" s="63"/>
      <c r="WOH9" s="63"/>
      <c r="WOI9" s="63"/>
      <c r="WOJ9" s="63"/>
      <c r="WOK9" s="63"/>
      <c r="WOL9" s="63"/>
      <c r="WOM9" s="63"/>
      <c r="WON9" s="63"/>
      <c r="WOO9" s="63"/>
      <c r="WOP9" s="63"/>
      <c r="WOQ9" s="63"/>
      <c r="WOR9" s="63"/>
      <c r="WOS9" s="63"/>
      <c r="WOT9" s="63"/>
      <c r="WOU9" s="63"/>
      <c r="WOV9" s="63"/>
      <c r="WOW9" s="63"/>
      <c r="WOX9" s="63"/>
      <c r="WOY9" s="63"/>
      <c r="WOZ9" s="63"/>
      <c r="WPA9" s="63"/>
      <c r="WPB9" s="63"/>
      <c r="WPC9" s="63"/>
      <c r="WPD9" s="63"/>
      <c r="WPE9" s="63"/>
      <c r="WPF9" s="63"/>
      <c r="WPG9" s="63"/>
      <c r="WPH9" s="63"/>
      <c r="WPI9" s="63"/>
      <c r="WPJ9" s="63"/>
      <c r="WPK9" s="63"/>
      <c r="WPL9" s="63"/>
      <c r="WPM9" s="63"/>
      <c r="WPN9" s="63"/>
      <c r="WPO9" s="63"/>
      <c r="WPP9" s="63"/>
      <c r="WPQ9" s="63"/>
      <c r="WPR9" s="63"/>
      <c r="WPS9" s="63"/>
      <c r="WPT9" s="63"/>
      <c r="WPU9" s="63"/>
      <c r="WPV9" s="63"/>
      <c r="WPW9" s="63"/>
      <c r="WPX9" s="63"/>
      <c r="WPY9" s="63"/>
      <c r="WPZ9" s="63"/>
      <c r="WQA9" s="63"/>
      <c r="WQB9" s="63"/>
      <c r="WQC9" s="63"/>
      <c r="WQD9" s="63"/>
      <c r="WQE9" s="63"/>
      <c r="WQF9" s="63"/>
      <c r="WQG9" s="63"/>
      <c r="WQH9" s="63"/>
      <c r="WQI9" s="63"/>
      <c r="WQJ9" s="63"/>
      <c r="WQK9" s="63"/>
      <c r="WQL9" s="63"/>
      <c r="WQM9" s="63"/>
      <c r="WQN9" s="63"/>
      <c r="WQO9" s="63"/>
      <c r="WQP9" s="63"/>
      <c r="WQQ9" s="63"/>
      <c r="WQR9" s="63"/>
      <c r="WQS9" s="63"/>
      <c r="WQT9" s="63"/>
      <c r="WQU9" s="63"/>
      <c r="WQV9" s="63"/>
      <c r="WQW9" s="63"/>
      <c r="WQX9" s="63"/>
      <c r="WQY9" s="63"/>
      <c r="WQZ9" s="63"/>
      <c r="WRA9" s="63"/>
      <c r="WRB9" s="63"/>
      <c r="WRC9" s="63"/>
      <c r="WRD9" s="63"/>
      <c r="WRE9" s="63"/>
      <c r="WRF9" s="63"/>
      <c r="WRG9" s="63"/>
      <c r="WRH9" s="63"/>
      <c r="WRI9" s="63"/>
      <c r="WRJ9" s="63"/>
      <c r="WRK9" s="63"/>
      <c r="WRL9" s="63"/>
      <c r="WRM9" s="63"/>
      <c r="WRN9" s="63"/>
      <c r="WRO9" s="63"/>
      <c r="WRP9" s="63"/>
      <c r="WRQ9" s="63"/>
      <c r="WRR9" s="63"/>
      <c r="WRS9" s="63"/>
      <c r="WRT9" s="63"/>
      <c r="WRU9" s="63"/>
      <c r="WRV9" s="63"/>
      <c r="WRW9" s="63"/>
      <c r="WRX9" s="63"/>
      <c r="WRY9" s="63"/>
      <c r="WRZ9" s="63"/>
      <c r="WSA9" s="63"/>
      <c r="WSB9" s="63"/>
      <c r="WSC9" s="63"/>
      <c r="WSD9" s="63"/>
      <c r="WSE9" s="63"/>
      <c r="WSF9" s="63"/>
      <c r="WSG9" s="63"/>
      <c r="WSH9" s="63"/>
      <c r="WSI9" s="63"/>
      <c r="WSJ9" s="63"/>
      <c r="WSK9" s="63"/>
      <c r="WSL9" s="63"/>
      <c r="WSM9" s="63"/>
      <c r="WSN9" s="63"/>
      <c r="WSO9" s="63"/>
      <c r="WSP9" s="63"/>
      <c r="WSQ9" s="63"/>
      <c r="WSR9" s="63"/>
      <c r="WSS9" s="63"/>
      <c r="WST9" s="63"/>
      <c r="WSU9" s="63"/>
      <c r="WSV9" s="63"/>
      <c r="WSW9" s="63"/>
      <c r="WSX9" s="63"/>
      <c r="WSY9" s="63"/>
      <c r="WSZ9" s="63"/>
      <c r="WTA9" s="63"/>
      <c r="WTB9" s="63"/>
      <c r="WTC9" s="63"/>
      <c r="WTD9" s="63"/>
      <c r="WTE9" s="63"/>
      <c r="WTF9" s="63"/>
      <c r="WTG9" s="63"/>
      <c r="WTH9" s="63"/>
      <c r="WTI9" s="63"/>
      <c r="WTJ9" s="63"/>
      <c r="WTK9" s="63"/>
      <c r="WTL9" s="63"/>
      <c r="WTM9" s="63"/>
      <c r="WTN9" s="63"/>
      <c r="WTO9" s="63"/>
      <c r="WTP9" s="63"/>
      <c r="WTQ9" s="63"/>
      <c r="WTR9" s="63"/>
      <c r="WTS9" s="63"/>
      <c r="WTT9" s="63"/>
      <c r="WTU9" s="63"/>
      <c r="WTV9" s="63"/>
      <c r="WTW9" s="63"/>
      <c r="WTX9" s="63"/>
      <c r="WTY9" s="63"/>
      <c r="WTZ9" s="63"/>
      <c r="WUA9" s="63"/>
      <c r="WUB9" s="63"/>
      <c r="WUC9" s="63"/>
      <c r="WUD9" s="63"/>
      <c r="WUE9" s="63"/>
      <c r="WUF9" s="63"/>
      <c r="WUG9" s="63"/>
      <c r="WUH9" s="63"/>
      <c r="WUI9" s="63"/>
      <c r="WUJ9" s="63"/>
      <c r="WUK9" s="63"/>
      <c r="WUL9" s="63"/>
      <c r="WUM9" s="63"/>
      <c r="WUN9" s="63"/>
      <c r="WUO9" s="63"/>
      <c r="WUP9" s="63"/>
      <c r="WUQ9" s="63"/>
      <c r="WUR9" s="63"/>
      <c r="WUS9" s="63"/>
      <c r="WUT9" s="63"/>
      <c r="WUU9" s="63"/>
      <c r="WUV9" s="63"/>
      <c r="WUW9" s="63"/>
      <c r="WUX9" s="63"/>
      <c r="WUY9" s="63"/>
      <c r="WUZ9" s="63"/>
      <c r="WVA9" s="63"/>
      <c r="WVB9" s="63"/>
      <c r="WVC9" s="63"/>
      <c r="WVD9" s="63"/>
      <c r="WVE9" s="63"/>
      <c r="WVF9" s="63"/>
      <c r="WVG9" s="63"/>
      <c r="WVH9" s="63"/>
      <c r="WVI9" s="63"/>
      <c r="WVJ9" s="63"/>
      <c r="WVK9" s="63"/>
      <c r="WVL9" s="63"/>
      <c r="WVM9" s="63"/>
      <c r="WVN9" s="63"/>
      <c r="WVO9" s="63"/>
      <c r="WVP9" s="63"/>
      <c r="WVQ9" s="63"/>
      <c r="WVR9" s="63"/>
      <c r="WVS9" s="63"/>
      <c r="WVT9" s="63"/>
      <c r="WVU9" s="63"/>
      <c r="WVV9" s="63"/>
      <c r="WVW9" s="63"/>
      <c r="WVX9" s="63"/>
      <c r="WVY9" s="63"/>
      <c r="WVZ9" s="63"/>
      <c r="WWA9" s="63"/>
      <c r="WWB9" s="63"/>
      <c r="WWC9" s="63"/>
      <c r="WWD9" s="63"/>
      <c r="WWE9" s="63"/>
      <c r="WWF9" s="63"/>
      <c r="WWG9" s="63"/>
      <c r="WWH9" s="63"/>
      <c r="WWI9" s="63"/>
      <c r="WWJ9" s="63"/>
      <c r="WWK9" s="63"/>
      <c r="WWL9" s="63"/>
      <c r="WWM9" s="63"/>
      <c r="WWN9" s="63"/>
      <c r="WWO9" s="63"/>
      <c r="WWP9" s="63"/>
      <c r="WWQ9" s="63"/>
      <c r="WWR9" s="63"/>
      <c r="WWS9" s="63"/>
      <c r="WWT9" s="63"/>
      <c r="WWU9" s="63"/>
      <c r="WWV9" s="63"/>
      <c r="WWW9" s="63"/>
      <c r="WWX9" s="63"/>
      <c r="WWY9" s="63"/>
      <c r="WWZ9" s="63"/>
      <c r="WXA9" s="63"/>
      <c r="WXB9" s="63"/>
      <c r="WXC9" s="63"/>
      <c r="WXD9" s="63"/>
      <c r="WXE9" s="63"/>
      <c r="WXF9" s="63"/>
      <c r="WXG9" s="63"/>
      <c r="WXH9" s="63"/>
      <c r="WXI9" s="63"/>
      <c r="WXJ9" s="63"/>
      <c r="WXK9" s="63"/>
      <c r="WXL9" s="63"/>
      <c r="WXM9" s="63"/>
      <c r="WXN9" s="63"/>
      <c r="WXO9" s="63"/>
      <c r="WXP9" s="63"/>
      <c r="WXQ9" s="63"/>
      <c r="WXR9" s="63"/>
      <c r="WXS9" s="63"/>
      <c r="WXT9" s="63"/>
      <c r="WXU9" s="63"/>
      <c r="WXV9" s="63"/>
      <c r="WXW9" s="63"/>
      <c r="WXX9" s="63"/>
      <c r="WXY9" s="63"/>
      <c r="WXZ9" s="63"/>
      <c r="WYA9" s="63"/>
      <c r="WYB9" s="63"/>
      <c r="WYC9" s="63"/>
      <c r="WYD9" s="63"/>
      <c r="WYE9" s="63"/>
      <c r="WYF9" s="63"/>
      <c r="WYG9" s="63"/>
      <c r="WYH9" s="63"/>
      <c r="WYI9" s="63"/>
      <c r="WYJ9" s="63"/>
      <c r="WYK9" s="63"/>
      <c r="WYL9" s="63"/>
      <c r="WYM9" s="63"/>
      <c r="WYN9" s="63"/>
      <c r="WYO9" s="63"/>
      <c r="WYP9" s="63"/>
      <c r="WYQ9" s="63"/>
      <c r="WYR9" s="63"/>
      <c r="WYS9" s="63"/>
      <c r="WYT9" s="63"/>
      <c r="WYU9" s="63"/>
      <c r="WYV9" s="63"/>
      <c r="WYW9" s="63"/>
      <c r="WYX9" s="63"/>
      <c r="WYY9" s="63"/>
      <c r="WYZ9" s="63"/>
      <c r="WZA9" s="63"/>
      <c r="WZB9" s="63"/>
      <c r="WZC9" s="63"/>
      <c r="WZD9" s="63"/>
      <c r="WZE9" s="63"/>
      <c r="WZF9" s="63"/>
      <c r="WZG9" s="63"/>
      <c r="WZH9" s="63"/>
      <c r="WZI9" s="63"/>
      <c r="WZJ9" s="63"/>
      <c r="WZK9" s="63"/>
      <c r="WZL9" s="63"/>
      <c r="WZM9" s="63"/>
      <c r="WZN9" s="63"/>
      <c r="WZO9" s="63"/>
      <c r="WZP9" s="63"/>
      <c r="WZQ9" s="63"/>
      <c r="WZR9" s="63"/>
      <c r="WZS9" s="63"/>
      <c r="WZT9" s="63"/>
      <c r="WZU9" s="63"/>
      <c r="WZV9" s="63"/>
      <c r="WZW9" s="63"/>
      <c r="WZX9" s="63"/>
      <c r="WZY9" s="63"/>
      <c r="WZZ9" s="63"/>
      <c r="XAA9" s="63"/>
      <c r="XAB9" s="63"/>
      <c r="XAC9" s="63"/>
      <c r="XAD9" s="63"/>
      <c r="XAE9" s="63"/>
      <c r="XAF9" s="63"/>
      <c r="XAG9" s="63"/>
      <c r="XAH9" s="63"/>
      <c r="XAI9" s="63"/>
      <c r="XAJ9" s="63"/>
      <c r="XAK9" s="63"/>
      <c r="XAL9" s="63"/>
      <c r="XAM9" s="63"/>
      <c r="XAN9" s="63"/>
      <c r="XAO9" s="63"/>
      <c r="XAP9" s="63"/>
      <c r="XAQ9" s="63"/>
      <c r="XAR9" s="63"/>
      <c r="XAS9" s="63"/>
      <c r="XAT9" s="63"/>
      <c r="XAU9" s="63"/>
      <c r="XAV9" s="63"/>
      <c r="XAW9" s="63"/>
      <c r="XAX9" s="63"/>
      <c r="XAY9" s="63"/>
      <c r="XAZ9" s="63"/>
      <c r="XBA9" s="63"/>
      <c r="XBB9" s="63"/>
      <c r="XBC9" s="63"/>
      <c r="XBD9" s="63"/>
      <c r="XBE9" s="63"/>
      <c r="XBF9" s="63"/>
      <c r="XBG9" s="63"/>
      <c r="XBH9" s="63"/>
      <c r="XBI9" s="63"/>
      <c r="XBJ9" s="63"/>
      <c r="XBK9" s="63"/>
      <c r="XBL9" s="63"/>
      <c r="XBM9" s="63"/>
      <c r="XBN9" s="63"/>
      <c r="XBO9" s="63"/>
      <c r="XBP9" s="63"/>
      <c r="XBQ9" s="63"/>
      <c r="XBR9" s="63"/>
      <c r="XBS9" s="63"/>
      <c r="XBT9" s="63"/>
      <c r="XBU9" s="63"/>
      <c r="XBV9" s="63"/>
      <c r="XBW9" s="63"/>
      <c r="XBX9" s="63"/>
      <c r="XBY9" s="63"/>
      <c r="XBZ9" s="63"/>
      <c r="XCA9" s="63"/>
      <c r="XCB9" s="63"/>
      <c r="XCC9" s="63"/>
      <c r="XCD9" s="63"/>
      <c r="XCE9" s="63"/>
      <c r="XCF9" s="63"/>
      <c r="XCG9" s="63"/>
      <c r="XCH9" s="63"/>
      <c r="XCI9" s="63"/>
      <c r="XCJ9" s="63"/>
      <c r="XCK9" s="63"/>
      <c r="XCL9" s="63"/>
      <c r="XCM9" s="63"/>
      <c r="XCN9" s="63"/>
      <c r="XCO9" s="63"/>
      <c r="XCP9" s="63"/>
      <c r="XCQ9" s="63"/>
      <c r="XCR9" s="63"/>
      <c r="XCS9" s="63"/>
      <c r="XCT9" s="63"/>
      <c r="XCU9" s="63"/>
      <c r="XCV9" s="63"/>
      <c r="XCW9" s="63"/>
      <c r="XCX9" s="63"/>
      <c r="XCY9" s="63"/>
      <c r="XCZ9" s="63"/>
      <c r="XDA9" s="63"/>
      <c r="XDB9" s="63"/>
      <c r="XDC9" s="63"/>
      <c r="XDD9" s="63"/>
      <c r="XDE9" s="63"/>
      <c r="XDF9" s="63"/>
      <c r="XDG9" s="63"/>
      <c r="XDH9" s="63"/>
      <c r="XDI9" s="63"/>
      <c r="XDJ9" s="63"/>
      <c r="XDK9" s="63"/>
      <c r="XDL9" s="63"/>
      <c r="XDM9" s="63"/>
      <c r="XDN9" s="63"/>
      <c r="XDO9" s="63"/>
      <c r="XDP9" s="63"/>
      <c r="XDQ9" s="63"/>
      <c r="XDR9" s="63"/>
      <c r="XDS9" s="63"/>
      <c r="XDT9" s="63"/>
      <c r="XDU9" s="63"/>
      <c r="XDV9" s="63"/>
      <c r="XDW9" s="63"/>
      <c r="XDX9" s="63"/>
      <c r="XDY9" s="63"/>
      <c r="XDZ9" s="63"/>
      <c r="XEA9" s="63"/>
      <c r="XEB9" s="63"/>
      <c r="XEC9" s="63"/>
      <c r="XED9" s="63"/>
      <c r="XEE9" s="63"/>
      <c r="XEF9" s="63"/>
      <c r="XEG9" s="63"/>
      <c r="XEH9" s="63"/>
      <c r="XEI9" s="63"/>
      <c r="XEJ9" s="63"/>
      <c r="XEK9" s="63"/>
      <c r="XEL9" s="63"/>
      <c r="XEM9" s="63"/>
      <c r="XEN9" s="63"/>
      <c r="XEO9" s="63"/>
      <c r="XEP9" s="63"/>
      <c r="XEQ9" s="63"/>
      <c r="XER9" s="63"/>
      <c r="XES9" s="63"/>
      <c r="XET9" s="63"/>
      <c r="XEU9" s="63"/>
      <c r="XEV9" s="63"/>
      <c r="XEW9" s="63"/>
      <c r="XEX9" s="63"/>
      <c r="XEY9" s="63"/>
      <c r="XEZ9" s="63"/>
      <c r="XFA9" s="63"/>
      <c r="XFB9" s="63"/>
      <c r="XFC9" s="63"/>
      <c r="XFD9" s="63"/>
    </row>
    <row r="10" spans="1:16384" x14ac:dyDescent="0.2">
      <c r="A10" s="13"/>
      <c r="B10" s="13"/>
      <c r="C10" s="12"/>
      <c r="D10" s="57"/>
      <c r="E10" s="180" t="s">
        <v>8</v>
      </c>
      <c r="F10" s="56"/>
      <c r="G10" s="56" t="s">
        <v>9</v>
      </c>
      <c r="H10" s="59"/>
      <c r="I10" s="59"/>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c r="BX10" s="63"/>
      <c r="BY10" s="63"/>
      <c r="BZ10" s="63"/>
      <c r="CA10" s="63"/>
      <c r="CB10" s="63"/>
      <c r="CC10" s="63"/>
      <c r="CD10" s="63"/>
      <c r="CE10" s="63"/>
      <c r="CF10" s="63"/>
      <c r="CG10" s="63"/>
      <c r="CH10" s="63"/>
      <c r="CI10" s="63"/>
      <c r="CJ10" s="63"/>
      <c r="CK10" s="63"/>
      <c r="CL10" s="63"/>
      <c r="CM10" s="63"/>
      <c r="CN10" s="63"/>
      <c r="CO10" s="63"/>
      <c r="CP10" s="63"/>
      <c r="CQ10" s="63"/>
      <c r="CR10" s="63"/>
      <c r="CS10" s="63"/>
      <c r="CT10" s="63"/>
      <c r="CU10" s="63"/>
      <c r="CV10" s="63"/>
      <c r="CW10" s="63"/>
      <c r="CX10" s="63"/>
      <c r="CY10" s="63"/>
      <c r="CZ10" s="63"/>
      <c r="DA10" s="63"/>
      <c r="DB10" s="63"/>
      <c r="DC10" s="63"/>
      <c r="DD10" s="63"/>
      <c r="DE10" s="63"/>
      <c r="DF10" s="63"/>
      <c r="DG10" s="63"/>
      <c r="DH10" s="63"/>
      <c r="DI10" s="63"/>
      <c r="DJ10" s="63"/>
      <c r="DK10" s="63"/>
      <c r="DL10" s="63"/>
      <c r="DM10" s="63"/>
      <c r="DN10" s="63"/>
      <c r="DO10" s="63"/>
      <c r="DP10" s="63"/>
      <c r="DQ10" s="63"/>
      <c r="DR10" s="63"/>
      <c r="DS10" s="63"/>
      <c r="DT10" s="63"/>
      <c r="DU10" s="63"/>
      <c r="DV10" s="63"/>
      <c r="DW10" s="63"/>
      <c r="DX10" s="63"/>
      <c r="DY10" s="63"/>
      <c r="DZ10" s="63"/>
      <c r="EA10" s="63"/>
      <c r="EB10" s="63"/>
      <c r="EC10" s="63"/>
      <c r="ED10" s="63"/>
      <c r="EE10" s="63"/>
      <c r="EF10" s="63"/>
      <c r="EG10" s="63"/>
      <c r="EH10" s="63"/>
      <c r="EI10" s="63"/>
      <c r="EJ10" s="63"/>
      <c r="EK10" s="63"/>
      <c r="EL10" s="63"/>
      <c r="EM10" s="63"/>
      <c r="EN10" s="63"/>
      <c r="EO10" s="63"/>
      <c r="EP10" s="63"/>
      <c r="EQ10" s="63"/>
      <c r="ER10" s="63"/>
      <c r="ES10" s="63"/>
      <c r="ET10" s="63"/>
      <c r="EU10" s="63"/>
      <c r="EV10" s="63"/>
      <c r="EW10" s="63"/>
      <c r="EX10" s="63"/>
      <c r="EY10" s="63"/>
      <c r="EZ10" s="63"/>
      <c r="FA10" s="63"/>
      <c r="FB10" s="63"/>
      <c r="FC10" s="63"/>
      <c r="FD10" s="63"/>
      <c r="FE10" s="63"/>
      <c r="FF10" s="63"/>
      <c r="FG10" s="63"/>
      <c r="FH10" s="63"/>
      <c r="FI10" s="63"/>
      <c r="FJ10" s="63"/>
      <c r="FK10" s="63"/>
      <c r="FL10" s="63"/>
      <c r="FM10" s="63"/>
      <c r="FN10" s="63"/>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3"/>
      <c r="IT10" s="63"/>
      <c r="IU10" s="63"/>
      <c r="IV10" s="63"/>
      <c r="IW10" s="63"/>
      <c r="IX10" s="63"/>
      <c r="IY10" s="63"/>
      <c r="IZ10" s="63"/>
      <c r="JA10" s="63"/>
      <c r="JB10" s="63"/>
      <c r="JC10" s="63"/>
      <c r="JD10" s="63"/>
      <c r="JE10" s="63"/>
      <c r="JF10" s="63"/>
      <c r="JG10" s="63"/>
      <c r="JH10" s="63"/>
      <c r="JI10" s="63"/>
      <c r="JJ10" s="63"/>
      <c r="JK10" s="63"/>
      <c r="JL10" s="63"/>
      <c r="JM10" s="63"/>
      <c r="JN10" s="63"/>
      <c r="JO10" s="63"/>
      <c r="JP10" s="63"/>
      <c r="JQ10" s="63"/>
      <c r="JR10" s="63"/>
      <c r="JS10" s="63"/>
      <c r="JT10" s="63"/>
      <c r="JU10" s="63"/>
      <c r="JV10" s="63"/>
      <c r="JW10" s="63"/>
      <c r="JX10" s="63"/>
      <c r="JY10" s="63"/>
      <c r="JZ10" s="63"/>
      <c r="KA10" s="63"/>
      <c r="KB10" s="63"/>
      <c r="KC10" s="63"/>
      <c r="KD10" s="63"/>
      <c r="KE10" s="63"/>
      <c r="KF10" s="63"/>
      <c r="KG10" s="6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3"/>
      <c r="LZ10" s="63"/>
      <c r="MA10" s="63"/>
      <c r="MB10" s="63"/>
      <c r="MC10" s="63"/>
      <c r="MD10" s="63"/>
      <c r="ME10" s="63"/>
      <c r="MF10" s="63"/>
      <c r="MG10" s="63"/>
      <c r="MH10" s="63"/>
      <c r="MI10" s="63"/>
      <c r="MJ10" s="63"/>
      <c r="MK10" s="63"/>
      <c r="ML10" s="63"/>
      <c r="MM10" s="63"/>
      <c r="MN10" s="63"/>
      <c r="MO10" s="63"/>
      <c r="MP10" s="63"/>
      <c r="MQ10" s="63"/>
      <c r="MR10" s="63"/>
      <c r="MS10" s="63"/>
      <c r="MT10" s="63"/>
      <c r="MU10" s="63"/>
      <c r="MV10" s="63"/>
      <c r="MW10" s="63"/>
      <c r="MX10" s="63"/>
      <c r="MY10" s="63"/>
      <c r="MZ10" s="63"/>
      <c r="NA10" s="63"/>
      <c r="NB10" s="63"/>
      <c r="NC10" s="63"/>
      <c r="ND10" s="63"/>
      <c r="NE10" s="63"/>
      <c r="NF10" s="63"/>
      <c r="NG10" s="63"/>
      <c r="NH10" s="63"/>
      <c r="NI10" s="63"/>
      <c r="NJ10" s="63"/>
      <c r="NK10" s="63"/>
      <c r="NL10" s="63"/>
      <c r="NM10" s="63"/>
      <c r="NN10" s="63"/>
      <c r="NO10" s="63"/>
      <c r="NP10" s="63"/>
      <c r="NQ10" s="63"/>
      <c r="NR10" s="63"/>
      <c r="NS10" s="63"/>
      <c r="NT10" s="63"/>
      <c r="NU10" s="63"/>
      <c r="NV10" s="63"/>
      <c r="NW10" s="63"/>
      <c r="NX10" s="63"/>
      <c r="NY10" s="63"/>
      <c r="NZ10" s="63"/>
      <c r="OA10" s="63"/>
      <c r="OB10" s="63"/>
      <c r="OC10" s="63"/>
      <c r="OD10" s="63"/>
      <c r="OE10" s="63"/>
      <c r="OF10" s="63"/>
      <c r="OG10" s="63"/>
      <c r="OH10" s="63"/>
      <c r="OI10" s="63"/>
      <c r="OJ10" s="63"/>
      <c r="OK10" s="63"/>
      <c r="OL10" s="63"/>
      <c r="OM10" s="63"/>
      <c r="ON10" s="63"/>
      <c r="OO10" s="63"/>
      <c r="OP10" s="63"/>
      <c r="OQ10" s="63"/>
      <c r="OR10" s="63"/>
      <c r="OS10" s="63"/>
      <c r="OT10" s="63"/>
      <c r="OU10" s="63"/>
      <c r="OV10" s="63"/>
      <c r="OW10" s="63"/>
      <c r="OX10" s="63"/>
      <c r="OY10" s="63"/>
      <c r="OZ10" s="63"/>
      <c r="PA10" s="63"/>
      <c r="PB10" s="63"/>
      <c r="PC10" s="63"/>
      <c r="PD10" s="63"/>
      <c r="PE10" s="63"/>
      <c r="PF10" s="63"/>
      <c r="PG10" s="63"/>
      <c r="PH10" s="63"/>
      <c r="PI10" s="63"/>
      <c r="PJ10" s="63"/>
      <c r="PK10" s="63"/>
      <c r="PL10" s="63"/>
      <c r="PM10" s="63"/>
      <c r="PN10" s="63"/>
      <c r="PO10" s="63"/>
      <c r="PP10" s="63"/>
      <c r="PQ10" s="63"/>
      <c r="PR10" s="63"/>
      <c r="PS10" s="63"/>
      <c r="PT10" s="63"/>
      <c r="PU10" s="63"/>
      <c r="PV10" s="63"/>
      <c r="PW10" s="63"/>
      <c r="PX10" s="63"/>
      <c r="PY10" s="63"/>
      <c r="PZ10" s="63"/>
      <c r="QA10" s="63"/>
      <c r="QB10" s="63"/>
      <c r="QC10" s="63"/>
      <c r="QD10" s="63"/>
      <c r="QE10" s="63"/>
      <c r="QF10" s="63"/>
      <c r="QG10" s="63"/>
      <c r="QH10" s="63"/>
      <c r="QI10" s="63"/>
      <c r="QJ10" s="63"/>
      <c r="QK10" s="63"/>
      <c r="QL10" s="63"/>
      <c r="QM10" s="63"/>
      <c r="QN10" s="63"/>
      <c r="QO10" s="63"/>
      <c r="QP10" s="63"/>
      <c r="QQ10" s="63"/>
      <c r="QR10" s="63"/>
      <c r="QS10" s="63"/>
      <c r="QT10" s="63"/>
      <c r="QU10" s="63"/>
      <c r="QV10" s="63"/>
      <c r="QW10" s="63"/>
      <c r="QX10" s="63"/>
      <c r="QY10" s="63"/>
      <c r="QZ10" s="63"/>
      <c r="RA10" s="63"/>
      <c r="RB10" s="63"/>
      <c r="RC10" s="63"/>
      <c r="RD10" s="63"/>
      <c r="RE10" s="63"/>
      <c r="RF10" s="63"/>
      <c r="RG10" s="63"/>
      <c r="RH10" s="63"/>
      <c r="RI10" s="63"/>
      <c r="RJ10" s="63"/>
      <c r="RK10" s="63"/>
      <c r="RL10" s="63"/>
      <c r="RM10" s="63"/>
      <c r="RN10" s="63"/>
      <c r="RO10" s="63"/>
      <c r="RP10" s="63"/>
      <c r="RQ10" s="63"/>
      <c r="RR10" s="63"/>
      <c r="RS10" s="63"/>
      <c r="RT10" s="63"/>
      <c r="RU10" s="63"/>
      <c r="RV10" s="63"/>
      <c r="RW10" s="63"/>
      <c r="RX10" s="63"/>
      <c r="RY10" s="63"/>
      <c r="RZ10" s="63"/>
      <c r="SA10" s="63"/>
      <c r="SB10" s="63"/>
      <c r="SC10" s="63"/>
      <c r="SD10" s="63"/>
      <c r="SE10" s="63"/>
      <c r="SF10" s="63"/>
      <c r="SG10" s="63"/>
      <c r="SH10" s="63"/>
      <c r="SI10" s="63"/>
      <c r="SJ10" s="63"/>
      <c r="SK10" s="63"/>
      <c r="SL10" s="63"/>
      <c r="SM10" s="63"/>
      <c r="SN10" s="63"/>
      <c r="SO10" s="63"/>
      <c r="SP10" s="63"/>
      <c r="SQ10" s="63"/>
      <c r="SR10" s="63"/>
      <c r="SS10" s="63"/>
      <c r="ST10" s="63"/>
      <c r="SU10" s="63"/>
      <c r="SV10" s="63"/>
      <c r="SW10" s="63"/>
      <c r="SX10" s="63"/>
      <c r="SY10" s="63"/>
      <c r="SZ10" s="63"/>
      <c r="TA10" s="63"/>
      <c r="TB10" s="63"/>
      <c r="TC10" s="63"/>
      <c r="TD10" s="63"/>
      <c r="TE10" s="63"/>
      <c r="TF10" s="63"/>
      <c r="TG10" s="63"/>
      <c r="TH10" s="63"/>
      <c r="TI10" s="63"/>
      <c r="TJ10" s="63"/>
      <c r="TK10" s="63"/>
      <c r="TL10" s="63"/>
      <c r="TM10" s="63"/>
      <c r="TN10" s="63"/>
      <c r="TO10" s="63"/>
      <c r="TP10" s="63"/>
      <c r="TQ10" s="63"/>
      <c r="TR10" s="63"/>
      <c r="TS10" s="63"/>
      <c r="TT10" s="63"/>
      <c r="TU10" s="63"/>
      <c r="TV10" s="63"/>
      <c r="TW10" s="63"/>
      <c r="TX10" s="63"/>
      <c r="TY10" s="63"/>
      <c r="TZ10" s="63"/>
      <c r="UA10" s="63"/>
      <c r="UB10" s="63"/>
      <c r="UC10" s="63"/>
      <c r="UD10" s="63"/>
      <c r="UE10" s="63"/>
      <c r="UF10" s="63"/>
      <c r="UG10" s="63"/>
      <c r="UH10" s="63"/>
      <c r="UI10" s="63"/>
      <c r="UJ10" s="63"/>
      <c r="UK10" s="63"/>
      <c r="UL10" s="63"/>
      <c r="UM10" s="63"/>
      <c r="UN10" s="63"/>
      <c r="UO10" s="63"/>
      <c r="UP10" s="63"/>
      <c r="UQ10" s="63"/>
      <c r="UR10" s="63"/>
      <c r="US10" s="63"/>
      <c r="UT10" s="63"/>
      <c r="UU10" s="63"/>
      <c r="UV10" s="63"/>
      <c r="UW10" s="63"/>
      <c r="UX10" s="63"/>
      <c r="UY10" s="63"/>
      <c r="UZ10" s="63"/>
      <c r="VA10" s="63"/>
      <c r="VB10" s="63"/>
      <c r="VC10" s="63"/>
      <c r="VD10" s="63"/>
      <c r="VE10" s="63"/>
      <c r="VF10" s="63"/>
      <c r="VG10" s="63"/>
      <c r="VH10" s="63"/>
      <c r="VI10" s="63"/>
      <c r="VJ10" s="63"/>
      <c r="VK10" s="63"/>
      <c r="VL10" s="63"/>
      <c r="VM10" s="63"/>
      <c r="VN10" s="63"/>
      <c r="VO10" s="63"/>
      <c r="VP10" s="63"/>
      <c r="VQ10" s="63"/>
      <c r="VR10" s="63"/>
      <c r="VS10" s="63"/>
      <c r="VT10" s="63"/>
      <c r="VU10" s="63"/>
      <c r="VV10" s="63"/>
      <c r="VW10" s="63"/>
      <c r="VX10" s="63"/>
      <c r="VY10" s="63"/>
      <c r="VZ10" s="63"/>
      <c r="WA10" s="63"/>
      <c r="WB10" s="63"/>
      <c r="WC10" s="63"/>
      <c r="WD10" s="63"/>
      <c r="WE10" s="63"/>
      <c r="WF10" s="63"/>
      <c r="WG10" s="63"/>
      <c r="WH10" s="63"/>
      <c r="WI10" s="63"/>
      <c r="WJ10" s="63"/>
      <c r="WK10" s="63"/>
      <c r="WL10" s="63"/>
      <c r="WM10" s="63"/>
      <c r="WN10" s="63"/>
      <c r="WO10" s="63"/>
      <c r="WP10" s="63"/>
      <c r="WQ10" s="63"/>
      <c r="WR10" s="63"/>
      <c r="WS10" s="63"/>
      <c r="WT10" s="63"/>
      <c r="WU10" s="63"/>
      <c r="WV10" s="63"/>
      <c r="WW10" s="63"/>
      <c r="WX10" s="63"/>
      <c r="WY10" s="63"/>
      <c r="WZ10" s="63"/>
      <c r="XA10" s="63"/>
      <c r="XB10" s="63"/>
      <c r="XC10" s="63"/>
      <c r="XD10" s="63"/>
      <c r="XE10" s="63"/>
      <c r="XF10" s="63"/>
      <c r="XG10" s="63"/>
      <c r="XH10" s="63"/>
      <c r="XI10" s="63"/>
      <c r="XJ10" s="63"/>
      <c r="XK10" s="63"/>
      <c r="XL10" s="63"/>
      <c r="XM10" s="63"/>
      <c r="XN10" s="63"/>
      <c r="XO10" s="63"/>
      <c r="XP10" s="63"/>
      <c r="XQ10" s="63"/>
      <c r="XR10" s="63"/>
      <c r="XS10" s="63"/>
      <c r="XT10" s="63"/>
      <c r="XU10" s="63"/>
      <c r="XV10" s="63"/>
      <c r="XW10" s="63"/>
      <c r="XX10" s="63"/>
      <c r="XY10" s="63"/>
      <c r="XZ10" s="63"/>
      <c r="YA10" s="63"/>
      <c r="YB10" s="63"/>
      <c r="YC10" s="63"/>
      <c r="YD10" s="63"/>
      <c r="YE10" s="63"/>
      <c r="YF10" s="63"/>
      <c r="YG10" s="63"/>
      <c r="YH10" s="63"/>
      <c r="YI10" s="63"/>
      <c r="YJ10" s="63"/>
      <c r="YK10" s="63"/>
      <c r="YL10" s="63"/>
      <c r="YM10" s="63"/>
      <c r="YN10" s="63"/>
      <c r="YO10" s="63"/>
      <c r="YP10" s="63"/>
      <c r="YQ10" s="63"/>
      <c r="YR10" s="63"/>
      <c r="YS10" s="63"/>
      <c r="YT10" s="63"/>
      <c r="YU10" s="63"/>
      <c r="YV10" s="63"/>
      <c r="YW10" s="63"/>
      <c r="YX10" s="63"/>
      <c r="YY10" s="63"/>
      <c r="YZ10" s="63"/>
      <c r="ZA10" s="63"/>
      <c r="ZB10" s="63"/>
      <c r="ZC10" s="63"/>
      <c r="ZD10" s="63"/>
      <c r="ZE10" s="63"/>
      <c r="ZF10" s="63"/>
      <c r="ZG10" s="63"/>
      <c r="ZH10" s="63"/>
      <c r="ZI10" s="63"/>
      <c r="ZJ10" s="63"/>
      <c r="ZK10" s="63"/>
      <c r="ZL10" s="63"/>
      <c r="ZM10" s="63"/>
      <c r="ZN10" s="63"/>
      <c r="ZO10" s="63"/>
      <c r="ZP10" s="63"/>
      <c r="ZQ10" s="63"/>
      <c r="ZR10" s="63"/>
      <c r="ZS10" s="63"/>
      <c r="ZT10" s="63"/>
      <c r="ZU10" s="63"/>
      <c r="ZV10" s="63"/>
      <c r="ZW10" s="63"/>
      <c r="ZX10" s="63"/>
      <c r="ZY10" s="63"/>
      <c r="ZZ10" s="63"/>
      <c r="AAA10" s="63"/>
      <c r="AAB10" s="63"/>
      <c r="AAC10" s="63"/>
      <c r="AAD10" s="63"/>
      <c r="AAE10" s="63"/>
      <c r="AAF10" s="63"/>
      <c r="AAG10" s="63"/>
      <c r="AAH10" s="63"/>
      <c r="AAI10" s="63"/>
      <c r="AAJ10" s="63"/>
      <c r="AAK10" s="63"/>
      <c r="AAL10" s="63"/>
      <c r="AAM10" s="63"/>
      <c r="AAN10" s="63"/>
      <c r="AAO10" s="63"/>
      <c r="AAP10" s="63"/>
      <c r="AAQ10" s="63"/>
      <c r="AAR10" s="63"/>
      <c r="AAS10" s="63"/>
      <c r="AAT10" s="63"/>
      <c r="AAU10" s="63"/>
      <c r="AAV10" s="63"/>
      <c r="AAW10" s="63"/>
      <c r="AAX10" s="63"/>
      <c r="AAY10" s="63"/>
      <c r="AAZ10" s="63"/>
      <c r="ABA10" s="63"/>
      <c r="ABB10" s="63"/>
      <c r="ABC10" s="63"/>
      <c r="ABD10" s="63"/>
      <c r="ABE10" s="63"/>
      <c r="ABF10" s="63"/>
      <c r="ABG10" s="63"/>
      <c r="ABH10" s="63"/>
      <c r="ABI10" s="63"/>
      <c r="ABJ10" s="63"/>
      <c r="ABK10" s="63"/>
      <c r="ABL10" s="63"/>
      <c r="ABM10" s="63"/>
      <c r="ABN10" s="63"/>
      <c r="ABO10" s="63"/>
      <c r="ABP10" s="63"/>
      <c r="ABQ10" s="63"/>
      <c r="ABR10" s="63"/>
      <c r="ABS10" s="63"/>
      <c r="ABT10" s="63"/>
      <c r="ABU10" s="63"/>
      <c r="ABV10" s="63"/>
      <c r="ABW10" s="63"/>
      <c r="ABX10" s="63"/>
      <c r="ABY10" s="63"/>
      <c r="ABZ10" s="63"/>
      <c r="ACA10" s="63"/>
      <c r="ACB10" s="63"/>
      <c r="ACC10" s="63"/>
      <c r="ACD10" s="63"/>
      <c r="ACE10" s="63"/>
      <c r="ACF10" s="63"/>
      <c r="ACG10" s="63"/>
      <c r="ACH10" s="63"/>
      <c r="ACI10" s="63"/>
      <c r="ACJ10" s="63"/>
      <c r="ACK10" s="63"/>
      <c r="ACL10" s="63"/>
      <c r="ACM10" s="63"/>
      <c r="ACN10" s="63"/>
      <c r="ACO10" s="63"/>
      <c r="ACP10" s="63"/>
      <c r="ACQ10" s="63"/>
      <c r="ACR10" s="63"/>
      <c r="ACS10" s="63"/>
      <c r="ACT10" s="63"/>
      <c r="ACU10" s="63"/>
      <c r="ACV10" s="63"/>
      <c r="ACW10" s="63"/>
      <c r="ACX10" s="63"/>
      <c r="ACY10" s="63"/>
      <c r="ACZ10" s="63"/>
      <c r="ADA10" s="63"/>
      <c r="ADB10" s="63"/>
      <c r="ADC10" s="63"/>
      <c r="ADD10" s="63"/>
      <c r="ADE10" s="63"/>
      <c r="ADF10" s="63"/>
      <c r="ADG10" s="63"/>
      <c r="ADH10" s="63"/>
      <c r="ADI10" s="63"/>
      <c r="ADJ10" s="63"/>
      <c r="ADK10" s="63"/>
      <c r="ADL10" s="63"/>
      <c r="ADM10" s="63"/>
      <c r="ADN10" s="63"/>
      <c r="ADO10" s="63"/>
      <c r="ADP10" s="63"/>
      <c r="ADQ10" s="63"/>
      <c r="ADR10" s="63"/>
      <c r="ADS10" s="63"/>
      <c r="ADT10" s="63"/>
      <c r="ADU10" s="63"/>
      <c r="ADV10" s="63"/>
      <c r="ADW10" s="63"/>
      <c r="ADX10" s="63"/>
      <c r="ADY10" s="63"/>
      <c r="ADZ10" s="63"/>
      <c r="AEA10" s="63"/>
      <c r="AEB10" s="63"/>
      <c r="AEC10" s="63"/>
      <c r="AED10" s="63"/>
      <c r="AEE10" s="63"/>
      <c r="AEF10" s="63"/>
      <c r="AEG10" s="63"/>
      <c r="AEH10" s="63"/>
      <c r="AEI10" s="63"/>
      <c r="AEJ10" s="63"/>
      <c r="AEK10" s="63"/>
      <c r="AEL10" s="63"/>
      <c r="AEM10" s="63"/>
      <c r="AEN10" s="63"/>
      <c r="AEO10" s="63"/>
      <c r="AEP10" s="63"/>
      <c r="AEQ10" s="63"/>
      <c r="AER10" s="63"/>
      <c r="AES10" s="63"/>
      <c r="AET10" s="63"/>
      <c r="AEU10" s="63"/>
      <c r="AEV10" s="63"/>
      <c r="AEW10" s="63"/>
      <c r="AEX10" s="63"/>
      <c r="AEY10" s="63"/>
      <c r="AEZ10" s="63"/>
      <c r="AFA10" s="63"/>
      <c r="AFB10" s="63"/>
      <c r="AFC10" s="63"/>
      <c r="AFD10" s="63"/>
      <c r="AFE10" s="63"/>
      <c r="AFF10" s="63"/>
      <c r="AFG10" s="63"/>
      <c r="AFH10" s="63"/>
      <c r="AFI10" s="63"/>
      <c r="AFJ10" s="63"/>
      <c r="AFK10" s="63"/>
      <c r="AFL10" s="63"/>
      <c r="AFM10" s="63"/>
      <c r="AFN10" s="63"/>
      <c r="AFO10" s="63"/>
      <c r="AFP10" s="63"/>
      <c r="AFQ10" s="63"/>
      <c r="AFR10" s="63"/>
      <c r="AFS10" s="63"/>
      <c r="AFT10" s="63"/>
      <c r="AFU10" s="63"/>
      <c r="AFV10" s="63"/>
      <c r="AFW10" s="63"/>
      <c r="AFX10" s="63"/>
      <c r="AFY10" s="63"/>
      <c r="AFZ10" s="63"/>
      <c r="AGA10" s="63"/>
      <c r="AGB10" s="63"/>
      <c r="AGC10" s="63"/>
      <c r="AGD10" s="63"/>
      <c r="AGE10" s="63"/>
      <c r="AGF10" s="63"/>
      <c r="AGG10" s="63"/>
      <c r="AGH10" s="63"/>
      <c r="AGI10" s="63"/>
      <c r="AGJ10" s="63"/>
      <c r="AGK10" s="63"/>
      <c r="AGL10" s="63"/>
      <c r="AGM10" s="63"/>
      <c r="AGN10" s="63"/>
      <c r="AGO10" s="63"/>
      <c r="AGP10" s="63"/>
      <c r="AGQ10" s="63"/>
      <c r="AGR10" s="63"/>
      <c r="AGS10" s="63"/>
      <c r="AGT10" s="63"/>
      <c r="AGU10" s="63"/>
      <c r="AGV10" s="63"/>
      <c r="AGW10" s="63"/>
      <c r="AGX10" s="63"/>
      <c r="AGY10" s="63"/>
      <c r="AGZ10" s="63"/>
      <c r="AHA10" s="63"/>
      <c r="AHB10" s="63"/>
      <c r="AHC10" s="63"/>
      <c r="AHD10" s="63"/>
      <c r="AHE10" s="63"/>
      <c r="AHF10" s="63"/>
      <c r="AHG10" s="63"/>
      <c r="AHH10" s="63"/>
      <c r="AHI10" s="63"/>
      <c r="AHJ10" s="63"/>
      <c r="AHK10" s="63"/>
      <c r="AHL10" s="63"/>
      <c r="AHM10" s="63"/>
      <c r="AHN10" s="63"/>
      <c r="AHO10" s="63"/>
      <c r="AHP10" s="63"/>
      <c r="AHQ10" s="63"/>
      <c r="AHR10" s="63"/>
      <c r="AHS10" s="63"/>
      <c r="AHT10" s="63"/>
      <c r="AHU10" s="63"/>
      <c r="AHV10" s="63"/>
      <c r="AHW10" s="63"/>
      <c r="AHX10" s="63"/>
      <c r="AHY10" s="63"/>
      <c r="AHZ10" s="63"/>
      <c r="AIA10" s="63"/>
      <c r="AIB10" s="63"/>
      <c r="AIC10" s="63"/>
      <c r="AID10" s="63"/>
      <c r="AIE10" s="63"/>
      <c r="AIF10" s="63"/>
      <c r="AIG10" s="63"/>
      <c r="AIH10" s="63"/>
      <c r="AII10" s="63"/>
      <c r="AIJ10" s="63"/>
      <c r="AIK10" s="63"/>
      <c r="AIL10" s="63"/>
      <c r="AIM10" s="63"/>
      <c r="AIN10" s="63"/>
      <c r="AIO10" s="63"/>
      <c r="AIP10" s="63"/>
      <c r="AIQ10" s="63"/>
      <c r="AIR10" s="63"/>
      <c r="AIS10" s="63"/>
      <c r="AIT10" s="63"/>
      <c r="AIU10" s="63"/>
      <c r="AIV10" s="63"/>
      <c r="AIW10" s="63"/>
      <c r="AIX10" s="63"/>
      <c r="AIY10" s="63"/>
      <c r="AIZ10" s="63"/>
      <c r="AJA10" s="63"/>
      <c r="AJB10" s="63"/>
      <c r="AJC10" s="63"/>
      <c r="AJD10" s="63"/>
      <c r="AJE10" s="63"/>
      <c r="AJF10" s="63"/>
      <c r="AJG10" s="63"/>
      <c r="AJH10" s="63"/>
      <c r="AJI10" s="63"/>
      <c r="AJJ10" s="63"/>
      <c r="AJK10" s="63"/>
      <c r="AJL10" s="63"/>
      <c r="AJM10" s="63"/>
      <c r="AJN10" s="63"/>
      <c r="AJO10" s="63"/>
      <c r="AJP10" s="63"/>
      <c r="AJQ10" s="63"/>
      <c r="AJR10" s="63"/>
      <c r="AJS10" s="63"/>
      <c r="AJT10" s="63"/>
      <c r="AJU10" s="63"/>
      <c r="AJV10" s="63"/>
      <c r="AJW10" s="63"/>
      <c r="AJX10" s="63"/>
      <c r="AJY10" s="63"/>
      <c r="AJZ10" s="63"/>
      <c r="AKA10" s="63"/>
      <c r="AKB10" s="63"/>
      <c r="AKC10" s="63"/>
      <c r="AKD10" s="63"/>
      <c r="AKE10" s="63"/>
      <c r="AKF10" s="63"/>
      <c r="AKG10" s="63"/>
      <c r="AKH10" s="63"/>
      <c r="AKI10" s="63"/>
      <c r="AKJ10" s="63"/>
      <c r="AKK10" s="63"/>
      <c r="AKL10" s="63"/>
      <c r="AKM10" s="63"/>
      <c r="AKN10" s="63"/>
      <c r="AKO10" s="63"/>
      <c r="AKP10" s="63"/>
      <c r="AKQ10" s="63"/>
      <c r="AKR10" s="63"/>
      <c r="AKS10" s="63"/>
      <c r="AKT10" s="63"/>
      <c r="AKU10" s="63"/>
      <c r="AKV10" s="63"/>
      <c r="AKW10" s="63"/>
      <c r="AKX10" s="63"/>
      <c r="AKY10" s="63"/>
      <c r="AKZ10" s="63"/>
      <c r="ALA10" s="63"/>
      <c r="ALB10" s="63"/>
      <c r="ALC10" s="63"/>
      <c r="ALD10" s="63"/>
      <c r="ALE10" s="63"/>
      <c r="ALF10" s="63"/>
      <c r="ALG10" s="63"/>
      <c r="ALH10" s="63"/>
      <c r="ALI10" s="63"/>
      <c r="ALJ10" s="63"/>
      <c r="ALK10" s="63"/>
      <c r="ALL10" s="63"/>
      <c r="ALM10" s="63"/>
      <c r="ALN10" s="63"/>
      <c r="ALO10" s="63"/>
      <c r="ALP10" s="63"/>
      <c r="ALQ10" s="63"/>
      <c r="ALR10" s="63"/>
      <c r="ALS10" s="63"/>
      <c r="ALT10" s="63"/>
      <c r="ALU10" s="63"/>
      <c r="ALV10" s="63"/>
      <c r="ALW10" s="63"/>
      <c r="ALX10" s="63"/>
      <c r="ALY10" s="63"/>
      <c r="ALZ10" s="63"/>
      <c r="AMA10" s="63"/>
      <c r="AMB10" s="63"/>
      <c r="AMC10" s="63"/>
      <c r="AMD10" s="63"/>
      <c r="AME10" s="63"/>
      <c r="AMF10" s="63"/>
      <c r="AMG10" s="63"/>
      <c r="AMH10" s="63"/>
      <c r="AMI10" s="63"/>
      <c r="AMJ10" s="63"/>
      <c r="AMK10" s="63"/>
      <c r="AML10" s="63"/>
      <c r="AMM10" s="63"/>
      <c r="AMN10" s="63"/>
      <c r="AMO10" s="63"/>
      <c r="AMP10" s="63"/>
      <c r="AMQ10" s="63"/>
      <c r="AMR10" s="63"/>
      <c r="AMS10" s="63"/>
      <c r="AMT10" s="63"/>
      <c r="AMU10" s="63"/>
      <c r="AMV10" s="63"/>
      <c r="AMW10" s="63"/>
      <c r="AMX10" s="63"/>
      <c r="AMY10" s="63"/>
      <c r="AMZ10" s="63"/>
      <c r="ANA10" s="63"/>
      <c r="ANB10" s="63"/>
      <c r="ANC10" s="63"/>
      <c r="AND10" s="63"/>
      <c r="ANE10" s="63"/>
      <c r="ANF10" s="63"/>
      <c r="ANG10" s="63"/>
      <c r="ANH10" s="63"/>
      <c r="ANI10" s="63"/>
      <c r="ANJ10" s="63"/>
      <c r="ANK10" s="63"/>
      <c r="ANL10" s="63"/>
      <c r="ANM10" s="63"/>
      <c r="ANN10" s="63"/>
      <c r="ANO10" s="63"/>
      <c r="ANP10" s="63"/>
      <c r="ANQ10" s="63"/>
      <c r="ANR10" s="63"/>
      <c r="ANS10" s="63"/>
      <c r="ANT10" s="63"/>
      <c r="ANU10" s="63"/>
      <c r="ANV10" s="63"/>
      <c r="ANW10" s="63"/>
      <c r="ANX10" s="63"/>
      <c r="ANY10" s="63"/>
      <c r="ANZ10" s="63"/>
      <c r="AOA10" s="63"/>
      <c r="AOB10" s="63"/>
      <c r="AOC10" s="63"/>
      <c r="AOD10" s="63"/>
      <c r="AOE10" s="63"/>
      <c r="AOF10" s="63"/>
      <c r="AOG10" s="63"/>
      <c r="AOH10" s="63"/>
      <c r="AOI10" s="63"/>
      <c r="AOJ10" s="63"/>
      <c r="AOK10" s="63"/>
      <c r="AOL10" s="63"/>
      <c r="AOM10" s="63"/>
      <c r="AON10" s="63"/>
      <c r="AOO10" s="63"/>
      <c r="AOP10" s="63"/>
      <c r="AOQ10" s="63"/>
      <c r="AOR10" s="63"/>
      <c r="AOS10" s="63"/>
      <c r="AOT10" s="63"/>
      <c r="AOU10" s="63"/>
      <c r="AOV10" s="63"/>
      <c r="AOW10" s="63"/>
      <c r="AOX10" s="63"/>
      <c r="AOY10" s="63"/>
      <c r="AOZ10" s="63"/>
      <c r="APA10" s="63"/>
      <c r="APB10" s="63"/>
      <c r="APC10" s="63"/>
      <c r="APD10" s="63"/>
      <c r="APE10" s="63"/>
      <c r="APF10" s="63"/>
      <c r="APG10" s="63"/>
      <c r="APH10" s="63"/>
      <c r="API10" s="63"/>
      <c r="APJ10" s="63"/>
      <c r="APK10" s="63"/>
      <c r="APL10" s="63"/>
      <c r="APM10" s="63"/>
      <c r="APN10" s="63"/>
      <c r="APO10" s="63"/>
      <c r="APP10" s="63"/>
      <c r="APQ10" s="63"/>
      <c r="APR10" s="63"/>
      <c r="APS10" s="63"/>
      <c r="APT10" s="63"/>
      <c r="APU10" s="63"/>
      <c r="APV10" s="63"/>
      <c r="APW10" s="63"/>
      <c r="APX10" s="63"/>
      <c r="APY10" s="63"/>
      <c r="APZ10" s="63"/>
      <c r="AQA10" s="63"/>
      <c r="AQB10" s="63"/>
      <c r="AQC10" s="63"/>
      <c r="AQD10" s="63"/>
      <c r="AQE10" s="63"/>
      <c r="AQF10" s="63"/>
      <c r="AQG10" s="63"/>
      <c r="AQH10" s="63"/>
      <c r="AQI10" s="63"/>
      <c r="AQJ10" s="63"/>
      <c r="AQK10" s="63"/>
      <c r="AQL10" s="63"/>
      <c r="AQM10" s="63"/>
      <c r="AQN10" s="63"/>
      <c r="AQO10" s="63"/>
      <c r="AQP10" s="63"/>
      <c r="AQQ10" s="63"/>
      <c r="AQR10" s="63"/>
      <c r="AQS10" s="63"/>
      <c r="AQT10" s="63"/>
      <c r="AQU10" s="63"/>
      <c r="AQV10" s="63"/>
      <c r="AQW10" s="63"/>
      <c r="AQX10" s="63"/>
      <c r="AQY10" s="63"/>
      <c r="AQZ10" s="63"/>
      <c r="ARA10" s="63"/>
      <c r="ARB10" s="63"/>
      <c r="ARC10" s="63"/>
      <c r="ARD10" s="63"/>
      <c r="ARE10" s="63"/>
      <c r="ARF10" s="63"/>
      <c r="ARG10" s="63"/>
      <c r="ARH10" s="63"/>
      <c r="ARI10" s="63"/>
      <c r="ARJ10" s="63"/>
      <c r="ARK10" s="63"/>
      <c r="ARL10" s="63"/>
      <c r="ARM10" s="63"/>
      <c r="ARN10" s="63"/>
      <c r="ARO10" s="63"/>
      <c r="ARP10" s="63"/>
      <c r="ARQ10" s="63"/>
      <c r="ARR10" s="63"/>
      <c r="ARS10" s="63"/>
      <c r="ART10" s="63"/>
      <c r="ARU10" s="63"/>
      <c r="ARV10" s="63"/>
      <c r="ARW10" s="63"/>
      <c r="ARX10" s="63"/>
      <c r="ARY10" s="63"/>
      <c r="ARZ10" s="63"/>
      <c r="ASA10" s="63"/>
      <c r="ASB10" s="63"/>
      <c r="ASC10" s="63"/>
      <c r="ASD10" s="63"/>
      <c r="ASE10" s="63"/>
      <c r="ASF10" s="63"/>
      <c r="ASG10" s="63"/>
      <c r="ASH10" s="63"/>
      <c r="ASI10" s="63"/>
      <c r="ASJ10" s="63"/>
      <c r="ASK10" s="63"/>
      <c r="ASL10" s="63"/>
      <c r="ASM10" s="63"/>
      <c r="ASN10" s="63"/>
      <c r="ASO10" s="63"/>
      <c r="ASP10" s="63"/>
      <c r="ASQ10" s="63"/>
      <c r="ASR10" s="63"/>
      <c r="ASS10" s="63"/>
      <c r="AST10" s="63"/>
      <c r="ASU10" s="63"/>
      <c r="ASV10" s="63"/>
      <c r="ASW10" s="63"/>
      <c r="ASX10" s="63"/>
      <c r="ASY10" s="63"/>
      <c r="ASZ10" s="63"/>
      <c r="ATA10" s="63"/>
      <c r="ATB10" s="63"/>
      <c r="ATC10" s="63"/>
      <c r="ATD10" s="63"/>
      <c r="ATE10" s="63"/>
      <c r="ATF10" s="63"/>
      <c r="ATG10" s="63"/>
      <c r="ATH10" s="63"/>
      <c r="ATI10" s="63"/>
      <c r="ATJ10" s="63"/>
      <c r="ATK10" s="63"/>
      <c r="ATL10" s="63"/>
      <c r="ATM10" s="63"/>
      <c r="ATN10" s="63"/>
      <c r="ATO10" s="63"/>
      <c r="ATP10" s="63"/>
      <c r="ATQ10" s="63"/>
      <c r="ATR10" s="63"/>
      <c r="ATS10" s="63"/>
      <c r="ATT10" s="63"/>
      <c r="ATU10" s="63"/>
      <c r="ATV10" s="63"/>
      <c r="ATW10" s="63"/>
      <c r="ATX10" s="63"/>
      <c r="ATY10" s="63"/>
      <c r="ATZ10" s="63"/>
      <c r="AUA10" s="63"/>
      <c r="AUB10" s="63"/>
      <c r="AUC10" s="63"/>
      <c r="AUD10" s="63"/>
      <c r="AUE10" s="63"/>
      <c r="AUF10" s="63"/>
      <c r="AUG10" s="63"/>
      <c r="AUH10" s="63"/>
      <c r="AUI10" s="63"/>
      <c r="AUJ10" s="63"/>
      <c r="AUK10" s="63"/>
      <c r="AUL10" s="63"/>
      <c r="AUM10" s="63"/>
      <c r="AUN10" s="63"/>
      <c r="AUO10" s="63"/>
      <c r="AUP10" s="63"/>
      <c r="AUQ10" s="63"/>
      <c r="AUR10" s="63"/>
      <c r="AUS10" s="63"/>
      <c r="AUT10" s="63"/>
      <c r="AUU10" s="63"/>
      <c r="AUV10" s="63"/>
      <c r="AUW10" s="63"/>
      <c r="AUX10" s="63"/>
      <c r="AUY10" s="63"/>
      <c r="AUZ10" s="63"/>
      <c r="AVA10" s="63"/>
      <c r="AVB10" s="63"/>
      <c r="AVC10" s="63"/>
      <c r="AVD10" s="63"/>
      <c r="AVE10" s="63"/>
      <c r="AVF10" s="63"/>
      <c r="AVG10" s="63"/>
      <c r="AVH10" s="63"/>
      <c r="AVI10" s="63"/>
      <c r="AVJ10" s="63"/>
      <c r="AVK10" s="63"/>
      <c r="AVL10" s="63"/>
      <c r="AVM10" s="63"/>
      <c r="AVN10" s="63"/>
      <c r="AVO10" s="63"/>
      <c r="AVP10" s="63"/>
      <c r="AVQ10" s="63"/>
      <c r="AVR10" s="63"/>
      <c r="AVS10" s="63"/>
      <c r="AVT10" s="63"/>
      <c r="AVU10" s="63"/>
      <c r="AVV10" s="63"/>
      <c r="AVW10" s="63"/>
      <c r="AVX10" s="63"/>
      <c r="AVY10" s="63"/>
      <c r="AVZ10" s="63"/>
      <c r="AWA10" s="63"/>
      <c r="AWB10" s="63"/>
      <c r="AWC10" s="63"/>
      <c r="AWD10" s="63"/>
      <c r="AWE10" s="63"/>
      <c r="AWF10" s="63"/>
      <c r="AWG10" s="63"/>
      <c r="AWH10" s="63"/>
      <c r="AWI10" s="63"/>
      <c r="AWJ10" s="63"/>
      <c r="AWK10" s="63"/>
      <c r="AWL10" s="63"/>
      <c r="AWM10" s="63"/>
      <c r="AWN10" s="63"/>
      <c r="AWO10" s="63"/>
      <c r="AWP10" s="63"/>
      <c r="AWQ10" s="63"/>
      <c r="AWR10" s="63"/>
      <c r="AWS10" s="63"/>
      <c r="AWT10" s="63"/>
      <c r="AWU10" s="63"/>
      <c r="AWV10" s="63"/>
      <c r="AWW10" s="63"/>
      <c r="AWX10" s="63"/>
      <c r="AWY10" s="63"/>
      <c r="AWZ10" s="63"/>
      <c r="AXA10" s="63"/>
      <c r="AXB10" s="63"/>
      <c r="AXC10" s="63"/>
      <c r="AXD10" s="63"/>
      <c r="AXE10" s="63"/>
      <c r="AXF10" s="63"/>
      <c r="AXG10" s="63"/>
      <c r="AXH10" s="63"/>
      <c r="AXI10" s="63"/>
      <c r="AXJ10" s="63"/>
      <c r="AXK10" s="63"/>
      <c r="AXL10" s="63"/>
      <c r="AXM10" s="63"/>
      <c r="AXN10" s="63"/>
      <c r="AXO10" s="63"/>
      <c r="AXP10" s="63"/>
      <c r="AXQ10" s="63"/>
      <c r="AXR10" s="63"/>
      <c r="AXS10" s="63"/>
      <c r="AXT10" s="63"/>
      <c r="AXU10" s="63"/>
      <c r="AXV10" s="63"/>
      <c r="AXW10" s="63"/>
      <c r="AXX10" s="63"/>
      <c r="AXY10" s="63"/>
      <c r="AXZ10" s="63"/>
      <c r="AYA10" s="63"/>
      <c r="AYB10" s="63"/>
      <c r="AYC10" s="63"/>
      <c r="AYD10" s="63"/>
      <c r="AYE10" s="63"/>
      <c r="AYF10" s="63"/>
      <c r="AYG10" s="63"/>
      <c r="AYH10" s="63"/>
      <c r="AYI10" s="63"/>
      <c r="AYJ10" s="63"/>
      <c r="AYK10" s="63"/>
      <c r="AYL10" s="63"/>
      <c r="AYM10" s="63"/>
      <c r="AYN10" s="63"/>
      <c r="AYO10" s="63"/>
      <c r="AYP10" s="63"/>
      <c r="AYQ10" s="63"/>
      <c r="AYR10" s="63"/>
      <c r="AYS10" s="63"/>
      <c r="AYT10" s="63"/>
      <c r="AYU10" s="63"/>
      <c r="AYV10" s="63"/>
      <c r="AYW10" s="63"/>
      <c r="AYX10" s="63"/>
      <c r="AYY10" s="63"/>
      <c r="AYZ10" s="63"/>
      <c r="AZA10" s="63"/>
      <c r="AZB10" s="63"/>
      <c r="AZC10" s="63"/>
      <c r="AZD10" s="63"/>
      <c r="AZE10" s="63"/>
      <c r="AZF10" s="63"/>
      <c r="AZG10" s="63"/>
      <c r="AZH10" s="63"/>
      <c r="AZI10" s="63"/>
      <c r="AZJ10" s="63"/>
      <c r="AZK10" s="63"/>
      <c r="AZL10" s="63"/>
      <c r="AZM10" s="63"/>
      <c r="AZN10" s="63"/>
      <c r="AZO10" s="63"/>
      <c r="AZP10" s="63"/>
      <c r="AZQ10" s="63"/>
      <c r="AZR10" s="63"/>
      <c r="AZS10" s="63"/>
      <c r="AZT10" s="63"/>
      <c r="AZU10" s="63"/>
      <c r="AZV10" s="63"/>
      <c r="AZW10" s="63"/>
      <c r="AZX10" s="63"/>
      <c r="AZY10" s="63"/>
      <c r="AZZ10" s="63"/>
      <c r="BAA10" s="63"/>
      <c r="BAB10" s="63"/>
      <c r="BAC10" s="63"/>
      <c r="BAD10" s="63"/>
      <c r="BAE10" s="63"/>
      <c r="BAF10" s="63"/>
      <c r="BAG10" s="63"/>
      <c r="BAH10" s="63"/>
      <c r="BAI10" s="63"/>
      <c r="BAJ10" s="63"/>
      <c r="BAK10" s="63"/>
      <c r="BAL10" s="63"/>
      <c r="BAM10" s="63"/>
      <c r="BAN10" s="63"/>
      <c r="BAO10" s="63"/>
      <c r="BAP10" s="63"/>
      <c r="BAQ10" s="63"/>
      <c r="BAR10" s="63"/>
      <c r="BAS10" s="63"/>
      <c r="BAT10" s="63"/>
      <c r="BAU10" s="63"/>
      <c r="BAV10" s="63"/>
      <c r="BAW10" s="63"/>
      <c r="BAX10" s="63"/>
      <c r="BAY10" s="63"/>
      <c r="BAZ10" s="63"/>
      <c r="BBA10" s="63"/>
      <c r="BBB10" s="63"/>
      <c r="BBC10" s="63"/>
      <c r="BBD10" s="63"/>
      <c r="BBE10" s="63"/>
      <c r="BBF10" s="63"/>
      <c r="BBG10" s="63"/>
      <c r="BBH10" s="63"/>
      <c r="BBI10" s="63"/>
      <c r="BBJ10" s="63"/>
      <c r="BBK10" s="63"/>
      <c r="BBL10" s="63"/>
      <c r="BBM10" s="63"/>
      <c r="BBN10" s="63"/>
      <c r="BBO10" s="63"/>
      <c r="BBP10" s="63"/>
      <c r="BBQ10" s="63"/>
      <c r="BBR10" s="63"/>
      <c r="BBS10" s="63"/>
      <c r="BBT10" s="63"/>
      <c r="BBU10" s="63"/>
      <c r="BBV10" s="63"/>
      <c r="BBW10" s="63"/>
      <c r="BBX10" s="63"/>
      <c r="BBY10" s="63"/>
      <c r="BBZ10" s="63"/>
      <c r="BCA10" s="63"/>
      <c r="BCB10" s="63"/>
      <c r="BCC10" s="63"/>
      <c r="BCD10" s="63"/>
      <c r="BCE10" s="63"/>
      <c r="BCF10" s="63"/>
      <c r="BCG10" s="63"/>
      <c r="BCH10" s="63"/>
      <c r="BCI10" s="63"/>
      <c r="BCJ10" s="63"/>
      <c r="BCK10" s="63"/>
      <c r="BCL10" s="63"/>
      <c r="BCM10" s="63"/>
      <c r="BCN10" s="63"/>
      <c r="BCO10" s="63"/>
      <c r="BCP10" s="63"/>
      <c r="BCQ10" s="63"/>
      <c r="BCR10" s="63"/>
      <c r="BCS10" s="63"/>
      <c r="BCT10" s="63"/>
      <c r="BCU10" s="63"/>
      <c r="BCV10" s="63"/>
      <c r="BCW10" s="63"/>
      <c r="BCX10" s="63"/>
      <c r="BCY10" s="63"/>
      <c r="BCZ10" s="63"/>
      <c r="BDA10" s="63"/>
      <c r="BDB10" s="63"/>
      <c r="BDC10" s="63"/>
      <c r="BDD10" s="63"/>
      <c r="BDE10" s="63"/>
      <c r="BDF10" s="63"/>
      <c r="BDG10" s="63"/>
      <c r="BDH10" s="63"/>
      <c r="BDI10" s="63"/>
      <c r="BDJ10" s="63"/>
      <c r="BDK10" s="63"/>
      <c r="BDL10" s="63"/>
      <c r="BDM10" s="63"/>
      <c r="BDN10" s="63"/>
      <c r="BDO10" s="63"/>
      <c r="BDP10" s="63"/>
      <c r="BDQ10" s="63"/>
      <c r="BDR10" s="63"/>
      <c r="BDS10" s="63"/>
      <c r="BDT10" s="63"/>
      <c r="BDU10" s="63"/>
      <c r="BDV10" s="63"/>
      <c r="BDW10" s="63"/>
      <c r="BDX10" s="63"/>
      <c r="BDY10" s="63"/>
      <c r="BDZ10" s="63"/>
      <c r="BEA10" s="63"/>
      <c r="BEB10" s="63"/>
      <c r="BEC10" s="63"/>
      <c r="BED10" s="63"/>
      <c r="BEE10" s="63"/>
      <c r="BEF10" s="63"/>
      <c r="BEG10" s="63"/>
      <c r="BEH10" s="63"/>
      <c r="BEI10" s="63"/>
      <c r="BEJ10" s="63"/>
      <c r="BEK10" s="63"/>
      <c r="BEL10" s="63"/>
      <c r="BEM10" s="63"/>
      <c r="BEN10" s="63"/>
      <c r="BEO10" s="63"/>
      <c r="BEP10" s="63"/>
      <c r="BEQ10" s="63"/>
      <c r="BER10" s="63"/>
      <c r="BES10" s="63"/>
      <c r="BET10" s="63"/>
      <c r="BEU10" s="63"/>
      <c r="BEV10" s="63"/>
      <c r="BEW10" s="63"/>
      <c r="BEX10" s="63"/>
      <c r="BEY10" s="63"/>
      <c r="BEZ10" s="63"/>
      <c r="BFA10" s="63"/>
      <c r="BFB10" s="63"/>
      <c r="BFC10" s="63"/>
      <c r="BFD10" s="63"/>
      <c r="BFE10" s="63"/>
      <c r="BFF10" s="63"/>
      <c r="BFG10" s="63"/>
      <c r="BFH10" s="63"/>
      <c r="BFI10" s="63"/>
      <c r="BFJ10" s="63"/>
      <c r="BFK10" s="63"/>
      <c r="BFL10" s="63"/>
      <c r="BFM10" s="63"/>
      <c r="BFN10" s="63"/>
      <c r="BFO10" s="63"/>
      <c r="BFP10" s="63"/>
      <c r="BFQ10" s="63"/>
      <c r="BFR10" s="63"/>
      <c r="BFS10" s="63"/>
      <c r="BFT10" s="63"/>
      <c r="BFU10" s="63"/>
      <c r="BFV10" s="63"/>
      <c r="BFW10" s="63"/>
      <c r="BFX10" s="63"/>
      <c r="BFY10" s="63"/>
      <c r="BFZ10" s="63"/>
      <c r="BGA10" s="63"/>
      <c r="BGB10" s="63"/>
      <c r="BGC10" s="63"/>
      <c r="BGD10" s="63"/>
      <c r="BGE10" s="63"/>
      <c r="BGF10" s="63"/>
      <c r="BGG10" s="63"/>
      <c r="BGH10" s="63"/>
      <c r="BGI10" s="63"/>
      <c r="BGJ10" s="63"/>
      <c r="BGK10" s="63"/>
      <c r="BGL10" s="63"/>
      <c r="BGM10" s="63"/>
      <c r="BGN10" s="63"/>
      <c r="BGO10" s="63"/>
      <c r="BGP10" s="63"/>
      <c r="BGQ10" s="63"/>
      <c r="BGR10" s="63"/>
      <c r="BGS10" s="63"/>
      <c r="BGT10" s="63"/>
      <c r="BGU10" s="63"/>
      <c r="BGV10" s="63"/>
      <c r="BGW10" s="63"/>
      <c r="BGX10" s="63"/>
      <c r="BGY10" s="63"/>
      <c r="BGZ10" s="63"/>
      <c r="BHA10" s="63"/>
      <c r="BHB10" s="63"/>
      <c r="BHC10" s="63"/>
      <c r="BHD10" s="63"/>
      <c r="BHE10" s="63"/>
      <c r="BHF10" s="63"/>
      <c r="BHG10" s="63"/>
      <c r="BHH10" s="63"/>
      <c r="BHI10" s="63"/>
      <c r="BHJ10" s="63"/>
      <c r="BHK10" s="63"/>
      <c r="BHL10" s="63"/>
      <c r="BHM10" s="63"/>
      <c r="BHN10" s="63"/>
      <c r="BHO10" s="63"/>
      <c r="BHP10" s="63"/>
      <c r="BHQ10" s="63"/>
      <c r="BHR10" s="63"/>
      <c r="BHS10" s="63"/>
      <c r="BHT10" s="63"/>
      <c r="BHU10" s="63"/>
      <c r="BHV10" s="63"/>
      <c r="BHW10" s="63"/>
      <c r="BHX10" s="63"/>
      <c r="BHY10" s="63"/>
      <c r="BHZ10" s="63"/>
      <c r="BIA10" s="63"/>
      <c r="BIB10" s="63"/>
      <c r="BIC10" s="63"/>
      <c r="BID10" s="63"/>
      <c r="BIE10" s="63"/>
      <c r="BIF10" s="63"/>
      <c r="BIG10" s="63"/>
      <c r="BIH10" s="63"/>
      <c r="BII10" s="63"/>
      <c r="BIJ10" s="63"/>
      <c r="BIK10" s="63"/>
      <c r="BIL10" s="63"/>
      <c r="BIM10" s="63"/>
      <c r="BIN10" s="63"/>
      <c r="BIO10" s="63"/>
      <c r="BIP10" s="63"/>
      <c r="BIQ10" s="63"/>
      <c r="BIR10" s="63"/>
      <c r="BIS10" s="63"/>
      <c r="BIT10" s="63"/>
      <c r="BIU10" s="63"/>
      <c r="BIV10" s="63"/>
      <c r="BIW10" s="63"/>
      <c r="BIX10" s="63"/>
      <c r="BIY10" s="63"/>
      <c r="BIZ10" s="63"/>
      <c r="BJA10" s="63"/>
      <c r="BJB10" s="63"/>
      <c r="BJC10" s="63"/>
      <c r="BJD10" s="63"/>
      <c r="BJE10" s="63"/>
      <c r="BJF10" s="63"/>
      <c r="BJG10" s="63"/>
      <c r="BJH10" s="63"/>
      <c r="BJI10" s="63"/>
      <c r="BJJ10" s="63"/>
      <c r="BJK10" s="63"/>
      <c r="BJL10" s="63"/>
      <c r="BJM10" s="63"/>
      <c r="BJN10" s="63"/>
      <c r="BJO10" s="63"/>
      <c r="BJP10" s="63"/>
      <c r="BJQ10" s="63"/>
      <c r="BJR10" s="63"/>
      <c r="BJS10" s="63"/>
      <c r="BJT10" s="63"/>
      <c r="BJU10" s="63"/>
      <c r="BJV10" s="63"/>
      <c r="BJW10" s="63"/>
      <c r="BJX10" s="63"/>
      <c r="BJY10" s="63"/>
      <c r="BJZ10" s="63"/>
      <c r="BKA10" s="63"/>
      <c r="BKB10" s="63"/>
      <c r="BKC10" s="63"/>
      <c r="BKD10" s="63"/>
      <c r="BKE10" s="63"/>
      <c r="BKF10" s="63"/>
      <c r="BKG10" s="63"/>
      <c r="BKH10" s="63"/>
      <c r="BKI10" s="63"/>
      <c r="BKJ10" s="63"/>
      <c r="BKK10" s="63"/>
      <c r="BKL10" s="63"/>
      <c r="BKM10" s="63"/>
      <c r="BKN10" s="63"/>
      <c r="BKO10" s="63"/>
      <c r="BKP10" s="63"/>
      <c r="BKQ10" s="63"/>
      <c r="BKR10" s="63"/>
      <c r="BKS10" s="63"/>
      <c r="BKT10" s="63"/>
      <c r="BKU10" s="63"/>
      <c r="BKV10" s="63"/>
      <c r="BKW10" s="63"/>
      <c r="BKX10" s="63"/>
      <c r="BKY10" s="63"/>
      <c r="BKZ10" s="63"/>
      <c r="BLA10" s="63"/>
      <c r="BLB10" s="63"/>
      <c r="BLC10" s="63"/>
      <c r="BLD10" s="63"/>
      <c r="BLE10" s="63"/>
      <c r="BLF10" s="63"/>
      <c r="BLG10" s="63"/>
      <c r="BLH10" s="63"/>
      <c r="BLI10" s="63"/>
      <c r="BLJ10" s="63"/>
      <c r="BLK10" s="63"/>
      <c r="BLL10" s="63"/>
      <c r="BLM10" s="63"/>
      <c r="BLN10" s="63"/>
      <c r="BLO10" s="63"/>
      <c r="BLP10" s="63"/>
      <c r="BLQ10" s="63"/>
      <c r="BLR10" s="63"/>
      <c r="BLS10" s="63"/>
      <c r="BLT10" s="63"/>
      <c r="BLU10" s="63"/>
      <c r="BLV10" s="63"/>
      <c r="BLW10" s="63"/>
      <c r="BLX10" s="63"/>
      <c r="BLY10" s="63"/>
      <c r="BLZ10" s="63"/>
      <c r="BMA10" s="63"/>
      <c r="BMB10" s="63"/>
      <c r="BMC10" s="63"/>
      <c r="BMD10" s="63"/>
      <c r="BME10" s="63"/>
      <c r="BMF10" s="63"/>
      <c r="BMG10" s="63"/>
      <c r="BMH10" s="63"/>
      <c r="BMI10" s="63"/>
      <c r="BMJ10" s="63"/>
      <c r="BMK10" s="63"/>
      <c r="BML10" s="63"/>
      <c r="BMM10" s="63"/>
      <c r="BMN10" s="63"/>
      <c r="BMO10" s="63"/>
      <c r="BMP10" s="63"/>
      <c r="BMQ10" s="63"/>
      <c r="BMR10" s="63"/>
      <c r="BMS10" s="63"/>
      <c r="BMT10" s="63"/>
      <c r="BMU10" s="63"/>
      <c r="BMV10" s="63"/>
      <c r="BMW10" s="63"/>
      <c r="BMX10" s="63"/>
      <c r="BMY10" s="63"/>
      <c r="BMZ10" s="63"/>
      <c r="BNA10" s="63"/>
      <c r="BNB10" s="63"/>
      <c r="BNC10" s="63"/>
      <c r="BND10" s="63"/>
      <c r="BNE10" s="63"/>
      <c r="BNF10" s="63"/>
      <c r="BNG10" s="63"/>
      <c r="BNH10" s="63"/>
      <c r="BNI10" s="63"/>
      <c r="BNJ10" s="63"/>
      <c r="BNK10" s="63"/>
      <c r="BNL10" s="63"/>
      <c r="BNM10" s="63"/>
      <c r="BNN10" s="63"/>
      <c r="BNO10" s="63"/>
      <c r="BNP10" s="63"/>
      <c r="BNQ10" s="63"/>
      <c r="BNR10" s="63"/>
      <c r="BNS10" s="63"/>
      <c r="BNT10" s="63"/>
      <c r="BNU10" s="63"/>
      <c r="BNV10" s="63"/>
      <c r="BNW10" s="63"/>
      <c r="BNX10" s="63"/>
      <c r="BNY10" s="63"/>
      <c r="BNZ10" s="63"/>
      <c r="BOA10" s="63"/>
      <c r="BOB10" s="63"/>
      <c r="BOC10" s="63"/>
      <c r="BOD10" s="63"/>
      <c r="BOE10" s="63"/>
      <c r="BOF10" s="63"/>
      <c r="BOG10" s="63"/>
      <c r="BOH10" s="63"/>
      <c r="BOI10" s="63"/>
      <c r="BOJ10" s="63"/>
      <c r="BOK10" s="63"/>
      <c r="BOL10" s="63"/>
      <c r="BOM10" s="63"/>
      <c r="BON10" s="63"/>
      <c r="BOO10" s="63"/>
      <c r="BOP10" s="63"/>
      <c r="BOQ10" s="63"/>
      <c r="BOR10" s="63"/>
      <c r="BOS10" s="63"/>
      <c r="BOT10" s="63"/>
      <c r="BOU10" s="63"/>
      <c r="BOV10" s="63"/>
      <c r="BOW10" s="63"/>
      <c r="BOX10" s="63"/>
      <c r="BOY10" s="63"/>
      <c r="BOZ10" s="63"/>
      <c r="BPA10" s="63"/>
      <c r="BPB10" s="63"/>
      <c r="BPC10" s="63"/>
      <c r="BPD10" s="63"/>
      <c r="BPE10" s="63"/>
      <c r="BPF10" s="63"/>
      <c r="BPG10" s="63"/>
      <c r="BPH10" s="63"/>
      <c r="BPI10" s="63"/>
      <c r="BPJ10" s="63"/>
      <c r="BPK10" s="63"/>
      <c r="BPL10" s="63"/>
      <c r="BPM10" s="63"/>
      <c r="BPN10" s="63"/>
      <c r="BPO10" s="63"/>
      <c r="BPP10" s="63"/>
      <c r="BPQ10" s="63"/>
      <c r="BPR10" s="63"/>
      <c r="BPS10" s="63"/>
      <c r="BPT10" s="63"/>
      <c r="BPU10" s="63"/>
      <c r="BPV10" s="63"/>
      <c r="BPW10" s="63"/>
      <c r="BPX10" s="63"/>
      <c r="BPY10" s="63"/>
      <c r="BPZ10" s="63"/>
      <c r="BQA10" s="63"/>
      <c r="BQB10" s="63"/>
      <c r="BQC10" s="63"/>
      <c r="BQD10" s="63"/>
      <c r="BQE10" s="63"/>
      <c r="BQF10" s="63"/>
      <c r="BQG10" s="63"/>
      <c r="BQH10" s="63"/>
      <c r="BQI10" s="63"/>
      <c r="BQJ10" s="63"/>
      <c r="BQK10" s="63"/>
      <c r="BQL10" s="63"/>
      <c r="BQM10" s="63"/>
      <c r="BQN10" s="63"/>
      <c r="BQO10" s="63"/>
      <c r="BQP10" s="63"/>
      <c r="BQQ10" s="63"/>
      <c r="BQR10" s="63"/>
      <c r="BQS10" s="63"/>
      <c r="BQT10" s="63"/>
      <c r="BQU10" s="63"/>
      <c r="BQV10" s="63"/>
      <c r="BQW10" s="63"/>
      <c r="BQX10" s="63"/>
      <c r="BQY10" s="63"/>
      <c r="BQZ10" s="63"/>
      <c r="BRA10" s="63"/>
      <c r="BRB10" s="63"/>
      <c r="BRC10" s="63"/>
      <c r="BRD10" s="63"/>
      <c r="BRE10" s="63"/>
      <c r="BRF10" s="63"/>
      <c r="BRG10" s="63"/>
      <c r="BRH10" s="63"/>
      <c r="BRI10" s="63"/>
      <c r="BRJ10" s="63"/>
      <c r="BRK10" s="63"/>
      <c r="BRL10" s="63"/>
      <c r="BRM10" s="63"/>
      <c r="BRN10" s="63"/>
      <c r="BRO10" s="63"/>
      <c r="BRP10" s="63"/>
      <c r="BRQ10" s="63"/>
      <c r="BRR10" s="63"/>
      <c r="BRS10" s="63"/>
      <c r="BRT10" s="63"/>
      <c r="BRU10" s="63"/>
      <c r="BRV10" s="63"/>
      <c r="BRW10" s="63"/>
      <c r="BRX10" s="63"/>
      <c r="BRY10" s="63"/>
      <c r="BRZ10" s="63"/>
      <c r="BSA10" s="63"/>
      <c r="BSB10" s="63"/>
      <c r="BSC10" s="63"/>
      <c r="BSD10" s="63"/>
      <c r="BSE10" s="63"/>
      <c r="BSF10" s="63"/>
      <c r="BSG10" s="63"/>
      <c r="BSH10" s="63"/>
      <c r="BSI10" s="63"/>
      <c r="BSJ10" s="63"/>
      <c r="BSK10" s="63"/>
      <c r="BSL10" s="63"/>
      <c r="BSM10" s="63"/>
      <c r="BSN10" s="63"/>
      <c r="BSO10" s="63"/>
      <c r="BSP10" s="63"/>
      <c r="BSQ10" s="63"/>
      <c r="BSR10" s="63"/>
      <c r="BSS10" s="63"/>
      <c r="BST10" s="63"/>
      <c r="BSU10" s="63"/>
      <c r="BSV10" s="63"/>
      <c r="BSW10" s="63"/>
      <c r="BSX10" s="63"/>
      <c r="BSY10" s="63"/>
      <c r="BSZ10" s="63"/>
      <c r="BTA10" s="63"/>
      <c r="BTB10" s="63"/>
      <c r="BTC10" s="63"/>
      <c r="BTD10" s="63"/>
      <c r="BTE10" s="63"/>
      <c r="BTF10" s="63"/>
      <c r="BTG10" s="63"/>
      <c r="BTH10" s="63"/>
      <c r="BTI10" s="63"/>
      <c r="BTJ10" s="63"/>
      <c r="BTK10" s="63"/>
      <c r="BTL10" s="63"/>
      <c r="BTM10" s="63"/>
      <c r="BTN10" s="63"/>
      <c r="BTO10" s="63"/>
      <c r="BTP10" s="63"/>
      <c r="BTQ10" s="63"/>
      <c r="BTR10" s="63"/>
      <c r="BTS10" s="63"/>
      <c r="BTT10" s="63"/>
      <c r="BTU10" s="63"/>
      <c r="BTV10" s="63"/>
      <c r="BTW10" s="63"/>
      <c r="BTX10" s="63"/>
      <c r="BTY10" s="63"/>
      <c r="BTZ10" s="63"/>
      <c r="BUA10" s="63"/>
      <c r="BUB10" s="63"/>
      <c r="BUC10" s="63"/>
      <c r="BUD10" s="63"/>
      <c r="BUE10" s="63"/>
      <c r="BUF10" s="63"/>
      <c r="BUG10" s="63"/>
      <c r="BUH10" s="63"/>
      <c r="BUI10" s="63"/>
      <c r="BUJ10" s="63"/>
      <c r="BUK10" s="63"/>
      <c r="BUL10" s="63"/>
      <c r="BUM10" s="63"/>
      <c r="BUN10" s="63"/>
      <c r="BUO10" s="63"/>
      <c r="BUP10" s="63"/>
      <c r="BUQ10" s="63"/>
      <c r="BUR10" s="63"/>
      <c r="BUS10" s="63"/>
      <c r="BUT10" s="63"/>
      <c r="BUU10" s="63"/>
      <c r="BUV10" s="63"/>
      <c r="BUW10" s="63"/>
      <c r="BUX10" s="63"/>
      <c r="BUY10" s="63"/>
      <c r="BUZ10" s="63"/>
      <c r="BVA10" s="63"/>
      <c r="BVB10" s="63"/>
      <c r="BVC10" s="63"/>
      <c r="BVD10" s="63"/>
      <c r="BVE10" s="63"/>
      <c r="BVF10" s="63"/>
      <c r="BVG10" s="63"/>
      <c r="BVH10" s="63"/>
      <c r="BVI10" s="63"/>
      <c r="BVJ10" s="63"/>
      <c r="BVK10" s="63"/>
      <c r="BVL10" s="63"/>
      <c r="BVM10" s="63"/>
      <c r="BVN10" s="63"/>
      <c r="BVO10" s="63"/>
      <c r="BVP10" s="63"/>
      <c r="BVQ10" s="63"/>
      <c r="BVR10" s="63"/>
      <c r="BVS10" s="63"/>
      <c r="BVT10" s="63"/>
      <c r="BVU10" s="63"/>
      <c r="BVV10" s="63"/>
      <c r="BVW10" s="63"/>
      <c r="BVX10" s="63"/>
      <c r="BVY10" s="63"/>
      <c r="BVZ10" s="63"/>
      <c r="BWA10" s="63"/>
      <c r="BWB10" s="63"/>
      <c r="BWC10" s="63"/>
      <c r="BWD10" s="63"/>
      <c r="BWE10" s="63"/>
      <c r="BWF10" s="63"/>
      <c r="BWG10" s="63"/>
      <c r="BWH10" s="63"/>
      <c r="BWI10" s="63"/>
      <c r="BWJ10" s="63"/>
      <c r="BWK10" s="63"/>
      <c r="BWL10" s="63"/>
      <c r="BWM10" s="63"/>
      <c r="BWN10" s="63"/>
      <c r="BWO10" s="63"/>
      <c r="BWP10" s="63"/>
      <c r="BWQ10" s="63"/>
      <c r="BWR10" s="63"/>
      <c r="BWS10" s="63"/>
      <c r="BWT10" s="63"/>
      <c r="BWU10" s="63"/>
      <c r="BWV10" s="63"/>
      <c r="BWW10" s="63"/>
      <c r="BWX10" s="63"/>
      <c r="BWY10" s="63"/>
      <c r="BWZ10" s="63"/>
      <c r="BXA10" s="63"/>
      <c r="BXB10" s="63"/>
      <c r="BXC10" s="63"/>
      <c r="BXD10" s="63"/>
      <c r="BXE10" s="63"/>
      <c r="BXF10" s="63"/>
      <c r="BXG10" s="63"/>
      <c r="BXH10" s="63"/>
      <c r="BXI10" s="63"/>
      <c r="BXJ10" s="63"/>
      <c r="BXK10" s="63"/>
      <c r="BXL10" s="63"/>
      <c r="BXM10" s="63"/>
      <c r="BXN10" s="63"/>
      <c r="BXO10" s="63"/>
      <c r="BXP10" s="63"/>
      <c r="BXQ10" s="63"/>
      <c r="BXR10" s="63"/>
      <c r="BXS10" s="63"/>
      <c r="BXT10" s="63"/>
      <c r="BXU10" s="63"/>
      <c r="BXV10" s="63"/>
      <c r="BXW10" s="63"/>
      <c r="BXX10" s="63"/>
      <c r="BXY10" s="63"/>
      <c r="BXZ10" s="63"/>
      <c r="BYA10" s="63"/>
      <c r="BYB10" s="63"/>
      <c r="BYC10" s="63"/>
      <c r="BYD10" s="63"/>
      <c r="BYE10" s="63"/>
      <c r="BYF10" s="63"/>
      <c r="BYG10" s="63"/>
      <c r="BYH10" s="63"/>
      <c r="BYI10" s="63"/>
      <c r="BYJ10" s="63"/>
      <c r="BYK10" s="63"/>
      <c r="BYL10" s="63"/>
      <c r="BYM10" s="63"/>
      <c r="BYN10" s="63"/>
      <c r="BYO10" s="63"/>
      <c r="BYP10" s="63"/>
      <c r="BYQ10" s="63"/>
      <c r="BYR10" s="63"/>
      <c r="BYS10" s="63"/>
      <c r="BYT10" s="63"/>
      <c r="BYU10" s="63"/>
      <c r="BYV10" s="63"/>
      <c r="BYW10" s="63"/>
      <c r="BYX10" s="63"/>
      <c r="BYY10" s="63"/>
      <c r="BYZ10" s="63"/>
      <c r="BZA10" s="63"/>
      <c r="BZB10" s="63"/>
      <c r="BZC10" s="63"/>
      <c r="BZD10" s="63"/>
      <c r="BZE10" s="63"/>
      <c r="BZF10" s="63"/>
      <c r="BZG10" s="63"/>
      <c r="BZH10" s="63"/>
      <c r="BZI10" s="63"/>
      <c r="BZJ10" s="63"/>
      <c r="BZK10" s="63"/>
      <c r="BZL10" s="63"/>
      <c r="BZM10" s="63"/>
      <c r="BZN10" s="63"/>
      <c r="BZO10" s="63"/>
      <c r="BZP10" s="63"/>
      <c r="BZQ10" s="63"/>
      <c r="BZR10" s="63"/>
      <c r="BZS10" s="63"/>
      <c r="BZT10" s="63"/>
      <c r="BZU10" s="63"/>
      <c r="BZV10" s="63"/>
      <c r="BZW10" s="63"/>
      <c r="BZX10" s="63"/>
      <c r="BZY10" s="63"/>
      <c r="BZZ10" s="63"/>
      <c r="CAA10" s="63"/>
      <c r="CAB10" s="63"/>
      <c r="CAC10" s="63"/>
      <c r="CAD10" s="63"/>
      <c r="CAE10" s="63"/>
      <c r="CAF10" s="63"/>
      <c r="CAG10" s="63"/>
      <c r="CAH10" s="63"/>
      <c r="CAI10" s="63"/>
      <c r="CAJ10" s="63"/>
      <c r="CAK10" s="63"/>
      <c r="CAL10" s="63"/>
      <c r="CAM10" s="63"/>
      <c r="CAN10" s="63"/>
      <c r="CAO10" s="63"/>
      <c r="CAP10" s="63"/>
      <c r="CAQ10" s="63"/>
      <c r="CAR10" s="63"/>
      <c r="CAS10" s="63"/>
      <c r="CAT10" s="63"/>
      <c r="CAU10" s="63"/>
      <c r="CAV10" s="63"/>
      <c r="CAW10" s="63"/>
      <c r="CAX10" s="63"/>
      <c r="CAY10" s="63"/>
      <c r="CAZ10" s="63"/>
      <c r="CBA10" s="63"/>
      <c r="CBB10" s="63"/>
      <c r="CBC10" s="63"/>
      <c r="CBD10" s="63"/>
      <c r="CBE10" s="63"/>
      <c r="CBF10" s="63"/>
      <c r="CBG10" s="63"/>
      <c r="CBH10" s="63"/>
      <c r="CBI10" s="63"/>
      <c r="CBJ10" s="63"/>
      <c r="CBK10" s="63"/>
      <c r="CBL10" s="63"/>
      <c r="CBM10" s="63"/>
      <c r="CBN10" s="63"/>
      <c r="CBO10" s="63"/>
      <c r="CBP10" s="63"/>
      <c r="CBQ10" s="63"/>
      <c r="CBR10" s="63"/>
      <c r="CBS10" s="63"/>
      <c r="CBT10" s="63"/>
      <c r="CBU10" s="63"/>
      <c r="CBV10" s="63"/>
      <c r="CBW10" s="63"/>
      <c r="CBX10" s="63"/>
      <c r="CBY10" s="63"/>
      <c r="CBZ10" s="63"/>
      <c r="CCA10" s="63"/>
      <c r="CCB10" s="63"/>
      <c r="CCC10" s="63"/>
      <c r="CCD10" s="63"/>
      <c r="CCE10" s="63"/>
      <c r="CCF10" s="63"/>
      <c r="CCG10" s="63"/>
      <c r="CCH10" s="63"/>
      <c r="CCI10" s="63"/>
      <c r="CCJ10" s="63"/>
      <c r="CCK10" s="63"/>
      <c r="CCL10" s="63"/>
      <c r="CCM10" s="63"/>
      <c r="CCN10" s="63"/>
      <c r="CCO10" s="63"/>
      <c r="CCP10" s="63"/>
      <c r="CCQ10" s="63"/>
      <c r="CCR10" s="63"/>
      <c r="CCS10" s="63"/>
      <c r="CCT10" s="63"/>
      <c r="CCU10" s="63"/>
      <c r="CCV10" s="63"/>
      <c r="CCW10" s="63"/>
      <c r="CCX10" s="63"/>
      <c r="CCY10" s="63"/>
      <c r="CCZ10" s="63"/>
      <c r="CDA10" s="63"/>
      <c r="CDB10" s="63"/>
      <c r="CDC10" s="63"/>
      <c r="CDD10" s="63"/>
      <c r="CDE10" s="63"/>
      <c r="CDF10" s="63"/>
      <c r="CDG10" s="63"/>
      <c r="CDH10" s="63"/>
      <c r="CDI10" s="63"/>
      <c r="CDJ10" s="63"/>
      <c r="CDK10" s="63"/>
      <c r="CDL10" s="63"/>
      <c r="CDM10" s="63"/>
      <c r="CDN10" s="63"/>
      <c r="CDO10" s="63"/>
      <c r="CDP10" s="63"/>
      <c r="CDQ10" s="63"/>
      <c r="CDR10" s="63"/>
      <c r="CDS10" s="63"/>
      <c r="CDT10" s="63"/>
      <c r="CDU10" s="63"/>
      <c r="CDV10" s="63"/>
      <c r="CDW10" s="63"/>
      <c r="CDX10" s="63"/>
      <c r="CDY10" s="63"/>
      <c r="CDZ10" s="63"/>
      <c r="CEA10" s="63"/>
      <c r="CEB10" s="63"/>
      <c r="CEC10" s="63"/>
      <c r="CED10" s="63"/>
      <c r="CEE10" s="63"/>
      <c r="CEF10" s="63"/>
      <c r="CEG10" s="63"/>
      <c r="CEH10" s="63"/>
      <c r="CEI10" s="63"/>
      <c r="CEJ10" s="63"/>
      <c r="CEK10" s="63"/>
      <c r="CEL10" s="63"/>
      <c r="CEM10" s="63"/>
      <c r="CEN10" s="63"/>
      <c r="CEO10" s="63"/>
      <c r="CEP10" s="63"/>
      <c r="CEQ10" s="63"/>
      <c r="CER10" s="63"/>
      <c r="CES10" s="63"/>
      <c r="CET10" s="63"/>
      <c r="CEU10" s="63"/>
      <c r="CEV10" s="63"/>
      <c r="CEW10" s="63"/>
      <c r="CEX10" s="63"/>
      <c r="CEY10" s="63"/>
      <c r="CEZ10" s="63"/>
      <c r="CFA10" s="63"/>
      <c r="CFB10" s="63"/>
      <c r="CFC10" s="63"/>
      <c r="CFD10" s="63"/>
      <c r="CFE10" s="63"/>
      <c r="CFF10" s="63"/>
      <c r="CFG10" s="63"/>
      <c r="CFH10" s="63"/>
      <c r="CFI10" s="63"/>
      <c r="CFJ10" s="63"/>
      <c r="CFK10" s="63"/>
      <c r="CFL10" s="63"/>
      <c r="CFM10" s="63"/>
      <c r="CFN10" s="63"/>
      <c r="CFO10" s="63"/>
      <c r="CFP10" s="63"/>
      <c r="CFQ10" s="63"/>
      <c r="CFR10" s="63"/>
      <c r="CFS10" s="63"/>
      <c r="CFT10" s="63"/>
      <c r="CFU10" s="63"/>
      <c r="CFV10" s="63"/>
      <c r="CFW10" s="63"/>
      <c r="CFX10" s="63"/>
      <c r="CFY10" s="63"/>
      <c r="CFZ10" s="63"/>
      <c r="CGA10" s="63"/>
      <c r="CGB10" s="63"/>
      <c r="CGC10" s="63"/>
      <c r="CGD10" s="63"/>
      <c r="CGE10" s="63"/>
      <c r="CGF10" s="63"/>
      <c r="CGG10" s="63"/>
      <c r="CGH10" s="63"/>
      <c r="CGI10" s="63"/>
      <c r="CGJ10" s="63"/>
      <c r="CGK10" s="63"/>
      <c r="CGL10" s="63"/>
      <c r="CGM10" s="63"/>
      <c r="CGN10" s="63"/>
      <c r="CGO10" s="63"/>
      <c r="CGP10" s="63"/>
      <c r="CGQ10" s="63"/>
      <c r="CGR10" s="63"/>
      <c r="CGS10" s="63"/>
      <c r="CGT10" s="63"/>
      <c r="CGU10" s="63"/>
      <c r="CGV10" s="63"/>
      <c r="CGW10" s="63"/>
      <c r="CGX10" s="63"/>
      <c r="CGY10" s="63"/>
      <c r="CGZ10" s="63"/>
      <c r="CHA10" s="63"/>
      <c r="CHB10" s="63"/>
      <c r="CHC10" s="63"/>
      <c r="CHD10" s="63"/>
      <c r="CHE10" s="63"/>
      <c r="CHF10" s="63"/>
      <c r="CHG10" s="63"/>
      <c r="CHH10" s="63"/>
      <c r="CHI10" s="63"/>
      <c r="CHJ10" s="63"/>
      <c r="CHK10" s="63"/>
      <c r="CHL10" s="63"/>
      <c r="CHM10" s="63"/>
      <c r="CHN10" s="63"/>
      <c r="CHO10" s="63"/>
      <c r="CHP10" s="63"/>
      <c r="CHQ10" s="63"/>
      <c r="CHR10" s="63"/>
      <c r="CHS10" s="63"/>
      <c r="CHT10" s="63"/>
      <c r="CHU10" s="63"/>
      <c r="CHV10" s="63"/>
      <c r="CHW10" s="63"/>
      <c r="CHX10" s="63"/>
      <c r="CHY10" s="63"/>
      <c r="CHZ10" s="63"/>
      <c r="CIA10" s="63"/>
      <c r="CIB10" s="63"/>
      <c r="CIC10" s="63"/>
      <c r="CID10" s="63"/>
      <c r="CIE10" s="63"/>
      <c r="CIF10" s="63"/>
      <c r="CIG10" s="63"/>
      <c r="CIH10" s="63"/>
      <c r="CII10" s="63"/>
      <c r="CIJ10" s="63"/>
      <c r="CIK10" s="63"/>
      <c r="CIL10" s="63"/>
      <c r="CIM10" s="63"/>
      <c r="CIN10" s="63"/>
      <c r="CIO10" s="63"/>
      <c r="CIP10" s="63"/>
      <c r="CIQ10" s="63"/>
      <c r="CIR10" s="63"/>
      <c r="CIS10" s="63"/>
      <c r="CIT10" s="63"/>
      <c r="CIU10" s="63"/>
      <c r="CIV10" s="63"/>
      <c r="CIW10" s="63"/>
      <c r="CIX10" s="63"/>
      <c r="CIY10" s="63"/>
      <c r="CIZ10" s="63"/>
      <c r="CJA10" s="63"/>
      <c r="CJB10" s="63"/>
      <c r="CJC10" s="63"/>
      <c r="CJD10" s="63"/>
      <c r="CJE10" s="63"/>
      <c r="CJF10" s="63"/>
      <c r="CJG10" s="63"/>
      <c r="CJH10" s="63"/>
      <c r="CJI10" s="63"/>
      <c r="CJJ10" s="63"/>
      <c r="CJK10" s="63"/>
      <c r="CJL10" s="63"/>
      <c r="CJM10" s="63"/>
      <c r="CJN10" s="63"/>
      <c r="CJO10" s="63"/>
      <c r="CJP10" s="63"/>
      <c r="CJQ10" s="63"/>
      <c r="CJR10" s="63"/>
      <c r="CJS10" s="63"/>
      <c r="CJT10" s="63"/>
      <c r="CJU10" s="63"/>
      <c r="CJV10" s="63"/>
      <c r="CJW10" s="63"/>
      <c r="CJX10" s="63"/>
      <c r="CJY10" s="63"/>
      <c r="CJZ10" s="63"/>
      <c r="CKA10" s="63"/>
      <c r="CKB10" s="63"/>
      <c r="CKC10" s="63"/>
      <c r="CKD10" s="63"/>
      <c r="CKE10" s="63"/>
      <c r="CKF10" s="63"/>
      <c r="CKG10" s="63"/>
      <c r="CKH10" s="63"/>
      <c r="CKI10" s="63"/>
      <c r="CKJ10" s="63"/>
      <c r="CKK10" s="63"/>
      <c r="CKL10" s="63"/>
      <c r="CKM10" s="63"/>
      <c r="CKN10" s="63"/>
      <c r="CKO10" s="63"/>
      <c r="CKP10" s="63"/>
      <c r="CKQ10" s="63"/>
      <c r="CKR10" s="63"/>
      <c r="CKS10" s="63"/>
      <c r="CKT10" s="63"/>
      <c r="CKU10" s="63"/>
      <c r="CKV10" s="63"/>
      <c r="CKW10" s="63"/>
      <c r="CKX10" s="63"/>
      <c r="CKY10" s="63"/>
      <c r="CKZ10" s="63"/>
      <c r="CLA10" s="63"/>
      <c r="CLB10" s="63"/>
      <c r="CLC10" s="63"/>
      <c r="CLD10" s="63"/>
      <c r="CLE10" s="63"/>
      <c r="CLF10" s="63"/>
      <c r="CLG10" s="63"/>
      <c r="CLH10" s="63"/>
      <c r="CLI10" s="63"/>
      <c r="CLJ10" s="63"/>
      <c r="CLK10" s="63"/>
      <c r="CLL10" s="63"/>
      <c r="CLM10" s="63"/>
      <c r="CLN10" s="63"/>
      <c r="CLO10" s="63"/>
      <c r="CLP10" s="63"/>
      <c r="CLQ10" s="63"/>
      <c r="CLR10" s="63"/>
      <c r="CLS10" s="63"/>
      <c r="CLT10" s="63"/>
      <c r="CLU10" s="63"/>
      <c r="CLV10" s="63"/>
      <c r="CLW10" s="63"/>
      <c r="CLX10" s="63"/>
      <c r="CLY10" s="63"/>
      <c r="CLZ10" s="63"/>
      <c r="CMA10" s="63"/>
      <c r="CMB10" s="63"/>
      <c r="CMC10" s="63"/>
      <c r="CMD10" s="63"/>
      <c r="CME10" s="63"/>
      <c r="CMF10" s="63"/>
      <c r="CMG10" s="63"/>
      <c r="CMH10" s="63"/>
      <c r="CMI10" s="63"/>
      <c r="CMJ10" s="63"/>
      <c r="CMK10" s="63"/>
      <c r="CML10" s="63"/>
      <c r="CMM10" s="63"/>
      <c r="CMN10" s="63"/>
      <c r="CMO10" s="63"/>
      <c r="CMP10" s="63"/>
      <c r="CMQ10" s="63"/>
      <c r="CMR10" s="63"/>
      <c r="CMS10" s="63"/>
      <c r="CMT10" s="63"/>
      <c r="CMU10" s="63"/>
      <c r="CMV10" s="63"/>
      <c r="CMW10" s="63"/>
      <c r="CMX10" s="63"/>
      <c r="CMY10" s="63"/>
      <c r="CMZ10" s="63"/>
      <c r="CNA10" s="63"/>
      <c r="CNB10" s="63"/>
      <c r="CNC10" s="63"/>
      <c r="CND10" s="63"/>
      <c r="CNE10" s="63"/>
      <c r="CNF10" s="63"/>
      <c r="CNG10" s="63"/>
      <c r="CNH10" s="63"/>
      <c r="CNI10" s="63"/>
      <c r="CNJ10" s="63"/>
      <c r="CNK10" s="63"/>
      <c r="CNL10" s="63"/>
      <c r="CNM10" s="63"/>
      <c r="CNN10" s="63"/>
      <c r="CNO10" s="63"/>
      <c r="CNP10" s="63"/>
      <c r="CNQ10" s="63"/>
      <c r="CNR10" s="63"/>
      <c r="CNS10" s="63"/>
      <c r="CNT10" s="63"/>
      <c r="CNU10" s="63"/>
      <c r="CNV10" s="63"/>
      <c r="CNW10" s="63"/>
      <c r="CNX10" s="63"/>
      <c r="CNY10" s="63"/>
      <c r="CNZ10" s="63"/>
      <c r="COA10" s="63"/>
      <c r="COB10" s="63"/>
      <c r="COC10" s="63"/>
      <c r="COD10" s="63"/>
      <c r="COE10" s="63"/>
      <c r="COF10" s="63"/>
      <c r="COG10" s="63"/>
      <c r="COH10" s="63"/>
      <c r="COI10" s="63"/>
      <c r="COJ10" s="63"/>
      <c r="COK10" s="63"/>
      <c r="COL10" s="63"/>
      <c r="COM10" s="63"/>
      <c r="CON10" s="63"/>
      <c r="COO10" s="63"/>
      <c r="COP10" s="63"/>
      <c r="COQ10" s="63"/>
      <c r="COR10" s="63"/>
      <c r="COS10" s="63"/>
      <c r="COT10" s="63"/>
      <c r="COU10" s="63"/>
      <c r="COV10" s="63"/>
      <c r="COW10" s="63"/>
      <c r="COX10" s="63"/>
      <c r="COY10" s="63"/>
      <c r="COZ10" s="63"/>
      <c r="CPA10" s="63"/>
      <c r="CPB10" s="63"/>
      <c r="CPC10" s="63"/>
      <c r="CPD10" s="63"/>
      <c r="CPE10" s="63"/>
      <c r="CPF10" s="63"/>
      <c r="CPG10" s="63"/>
      <c r="CPH10" s="63"/>
      <c r="CPI10" s="63"/>
      <c r="CPJ10" s="63"/>
      <c r="CPK10" s="63"/>
      <c r="CPL10" s="63"/>
      <c r="CPM10" s="63"/>
      <c r="CPN10" s="63"/>
      <c r="CPO10" s="63"/>
      <c r="CPP10" s="63"/>
      <c r="CPQ10" s="63"/>
      <c r="CPR10" s="63"/>
      <c r="CPS10" s="63"/>
      <c r="CPT10" s="63"/>
      <c r="CPU10" s="63"/>
      <c r="CPV10" s="63"/>
      <c r="CPW10" s="63"/>
      <c r="CPX10" s="63"/>
      <c r="CPY10" s="63"/>
      <c r="CPZ10" s="63"/>
      <c r="CQA10" s="63"/>
      <c r="CQB10" s="63"/>
      <c r="CQC10" s="63"/>
      <c r="CQD10" s="63"/>
      <c r="CQE10" s="63"/>
      <c r="CQF10" s="63"/>
      <c r="CQG10" s="63"/>
      <c r="CQH10" s="63"/>
      <c r="CQI10" s="63"/>
      <c r="CQJ10" s="63"/>
      <c r="CQK10" s="63"/>
      <c r="CQL10" s="63"/>
      <c r="CQM10" s="63"/>
      <c r="CQN10" s="63"/>
      <c r="CQO10" s="63"/>
      <c r="CQP10" s="63"/>
      <c r="CQQ10" s="63"/>
      <c r="CQR10" s="63"/>
      <c r="CQS10" s="63"/>
      <c r="CQT10" s="63"/>
      <c r="CQU10" s="63"/>
      <c r="CQV10" s="63"/>
      <c r="CQW10" s="63"/>
      <c r="CQX10" s="63"/>
      <c r="CQY10" s="63"/>
      <c r="CQZ10" s="63"/>
      <c r="CRA10" s="63"/>
      <c r="CRB10" s="63"/>
      <c r="CRC10" s="63"/>
      <c r="CRD10" s="63"/>
      <c r="CRE10" s="63"/>
      <c r="CRF10" s="63"/>
      <c r="CRG10" s="63"/>
      <c r="CRH10" s="63"/>
      <c r="CRI10" s="63"/>
      <c r="CRJ10" s="63"/>
      <c r="CRK10" s="63"/>
      <c r="CRL10" s="63"/>
      <c r="CRM10" s="63"/>
      <c r="CRN10" s="63"/>
      <c r="CRO10" s="63"/>
      <c r="CRP10" s="63"/>
      <c r="CRQ10" s="63"/>
      <c r="CRR10" s="63"/>
      <c r="CRS10" s="63"/>
      <c r="CRT10" s="63"/>
      <c r="CRU10" s="63"/>
      <c r="CRV10" s="63"/>
      <c r="CRW10" s="63"/>
      <c r="CRX10" s="63"/>
      <c r="CRY10" s="63"/>
      <c r="CRZ10" s="63"/>
      <c r="CSA10" s="63"/>
      <c r="CSB10" s="63"/>
      <c r="CSC10" s="63"/>
      <c r="CSD10" s="63"/>
      <c r="CSE10" s="63"/>
      <c r="CSF10" s="63"/>
      <c r="CSG10" s="63"/>
      <c r="CSH10" s="63"/>
      <c r="CSI10" s="63"/>
      <c r="CSJ10" s="63"/>
      <c r="CSK10" s="63"/>
      <c r="CSL10" s="63"/>
      <c r="CSM10" s="63"/>
      <c r="CSN10" s="63"/>
      <c r="CSO10" s="63"/>
      <c r="CSP10" s="63"/>
      <c r="CSQ10" s="63"/>
      <c r="CSR10" s="63"/>
      <c r="CSS10" s="63"/>
      <c r="CST10" s="63"/>
      <c r="CSU10" s="63"/>
      <c r="CSV10" s="63"/>
      <c r="CSW10" s="63"/>
      <c r="CSX10" s="63"/>
      <c r="CSY10" s="63"/>
      <c r="CSZ10" s="63"/>
      <c r="CTA10" s="63"/>
      <c r="CTB10" s="63"/>
      <c r="CTC10" s="63"/>
      <c r="CTD10" s="63"/>
      <c r="CTE10" s="63"/>
      <c r="CTF10" s="63"/>
      <c r="CTG10" s="63"/>
      <c r="CTH10" s="63"/>
      <c r="CTI10" s="63"/>
      <c r="CTJ10" s="63"/>
      <c r="CTK10" s="63"/>
      <c r="CTL10" s="63"/>
      <c r="CTM10" s="63"/>
      <c r="CTN10" s="63"/>
      <c r="CTO10" s="63"/>
      <c r="CTP10" s="63"/>
      <c r="CTQ10" s="63"/>
      <c r="CTR10" s="63"/>
      <c r="CTS10" s="63"/>
      <c r="CTT10" s="63"/>
      <c r="CTU10" s="63"/>
      <c r="CTV10" s="63"/>
      <c r="CTW10" s="63"/>
      <c r="CTX10" s="63"/>
      <c r="CTY10" s="63"/>
      <c r="CTZ10" s="63"/>
      <c r="CUA10" s="63"/>
      <c r="CUB10" s="63"/>
      <c r="CUC10" s="63"/>
      <c r="CUD10" s="63"/>
      <c r="CUE10" s="63"/>
      <c r="CUF10" s="63"/>
      <c r="CUG10" s="63"/>
      <c r="CUH10" s="63"/>
      <c r="CUI10" s="63"/>
      <c r="CUJ10" s="63"/>
      <c r="CUK10" s="63"/>
      <c r="CUL10" s="63"/>
      <c r="CUM10" s="63"/>
      <c r="CUN10" s="63"/>
      <c r="CUO10" s="63"/>
      <c r="CUP10" s="63"/>
      <c r="CUQ10" s="63"/>
      <c r="CUR10" s="63"/>
      <c r="CUS10" s="63"/>
      <c r="CUT10" s="63"/>
      <c r="CUU10" s="63"/>
      <c r="CUV10" s="63"/>
      <c r="CUW10" s="63"/>
      <c r="CUX10" s="63"/>
      <c r="CUY10" s="63"/>
      <c r="CUZ10" s="63"/>
      <c r="CVA10" s="63"/>
      <c r="CVB10" s="63"/>
      <c r="CVC10" s="63"/>
      <c r="CVD10" s="63"/>
      <c r="CVE10" s="63"/>
      <c r="CVF10" s="63"/>
      <c r="CVG10" s="63"/>
      <c r="CVH10" s="63"/>
      <c r="CVI10" s="63"/>
      <c r="CVJ10" s="63"/>
      <c r="CVK10" s="63"/>
      <c r="CVL10" s="63"/>
      <c r="CVM10" s="63"/>
      <c r="CVN10" s="63"/>
      <c r="CVO10" s="63"/>
      <c r="CVP10" s="63"/>
      <c r="CVQ10" s="63"/>
      <c r="CVR10" s="63"/>
      <c r="CVS10" s="63"/>
      <c r="CVT10" s="63"/>
      <c r="CVU10" s="63"/>
      <c r="CVV10" s="63"/>
      <c r="CVW10" s="63"/>
      <c r="CVX10" s="63"/>
      <c r="CVY10" s="63"/>
      <c r="CVZ10" s="63"/>
      <c r="CWA10" s="63"/>
      <c r="CWB10" s="63"/>
      <c r="CWC10" s="63"/>
      <c r="CWD10" s="63"/>
      <c r="CWE10" s="63"/>
      <c r="CWF10" s="63"/>
      <c r="CWG10" s="63"/>
      <c r="CWH10" s="63"/>
      <c r="CWI10" s="63"/>
      <c r="CWJ10" s="63"/>
      <c r="CWK10" s="63"/>
      <c r="CWL10" s="63"/>
      <c r="CWM10" s="63"/>
      <c r="CWN10" s="63"/>
      <c r="CWO10" s="63"/>
      <c r="CWP10" s="63"/>
      <c r="CWQ10" s="63"/>
      <c r="CWR10" s="63"/>
      <c r="CWS10" s="63"/>
      <c r="CWT10" s="63"/>
      <c r="CWU10" s="63"/>
      <c r="CWV10" s="63"/>
      <c r="CWW10" s="63"/>
      <c r="CWX10" s="63"/>
      <c r="CWY10" s="63"/>
      <c r="CWZ10" s="63"/>
      <c r="CXA10" s="63"/>
      <c r="CXB10" s="63"/>
      <c r="CXC10" s="63"/>
      <c r="CXD10" s="63"/>
      <c r="CXE10" s="63"/>
      <c r="CXF10" s="63"/>
      <c r="CXG10" s="63"/>
      <c r="CXH10" s="63"/>
      <c r="CXI10" s="63"/>
      <c r="CXJ10" s="63"/>
      <c r="CXK10" s="63"/>
      <c r="CXL10" s="63"/>
      <c r="CXM10" s="63"/>
      <c r="CXN10" s="63"/>
      <c r="CXO10" s="63"/>
      <c r="CXP10" s="63"/>
      <c r="CXQ10" s="63"/>
      <c r="CXR10" s="63"/>
      <c r="CXS10" s="63"/>
      <c r="CXT10" s="63"/>
      <c r="CXU10" s="63"/>
      <c r="CXV10" s="63"/>
      <c r="CXW10" s="63"/>
      <c r="CXX10" s="63"/>
      <c r="CXY10" s="63"/>
      <c r="CXZ10" s="63"/>
      <c r="CYA10" s="63"/>
      <c r="CYB10" s="63"/>
      <c r="CYC10" s="63"/>
      <c r="CYD10" s="63"/>
      <c r="CYE10" s="63"/>
      <c r="CYF10" s="63"/>
      <c r="CYG10" s="63"/>
      <c r="CYH10" s="63"/>
      <c r="CYI10" s="63"/>
      <c r="CYJ10" s="63"/>
      <c r="CYK10" s="63"/>
      <c r="CYL10" s="63"/>
      <c r="CYM10" s="63"/>
      <c r="CYN10" s="63"/>
      <c r="CYO10" s="63"/>
      <c r="CYP10" s="63"/>
      <c r="CYQ10" s="63"/>
      <c r="CYR10" s="63"/>
      <c r="CYS10" s="63"/>
      <c r="CYT10" s="63"/>
      <c r="CYU10" s="63"/>
      <c r="CYV10" s="63"/>
      <c r="CYW10" s="63"/>
      <c r="CYX10" s="63"/>
      <c r="CYY10" s="63"/>
      <c r="CYZ10" s="63"/>
      <c r="CZA10" s="63"/>
      <c r="CZB10" s="63"/>
      <c r="CZC10" s="63"/>
      <c r="CZD10" s="63"/>
      <c r="CZE10" s="63"/>
      <c r="CZF10" s="63"/>
      <c r="CZG10" s="63"/>
      <c r="CZH10" s="63"/>
      <c r="CZI10" s="63"/>
      <c r="CZJ10" s="63"/>
      <c r="CZK10" s="63"/>
      <c r="CZL10" s="63"/>
      <c r="CZM10" s="63"/>
      <c r="CZN10" s="63"/>
      <c r="CZO10" s="63"/>
      <c r="CZP10" s="63"/>
      <c r="CZQ10" s="63"/>
      <c r="CZR10" s="63"/>
      <c r="CZS10" s="63"/>
      <c r="CZT10" s="63"/>
      <c r="CZU10" s="63"/>
      <c r="CZV10" s="63"/>
      <c r="CZW10" s="63"/>
      <c r="CZX10" s="63"/>
      <c r="CZY10" s="63"/>
      <c r="CZZ10" s="63"/>
      <c r="DAA10" s="63"/>
      <c r="DAB10" s="63"/>
      <c r="DAC10" s="63"/>
      <c r="DAD10" s="63"/>
      <c r="DAE10" s="63"/>
      <c r="DAF10" s="63"/>
      <c r="DAG10" s="63"/>
      <c r="DAH10" s="63"/>
      <c r="DAI10" s="63"/>
      <c r="DAJ10" s="63"/>
      <c r="DAK10" s="63"/>
      <c r="DAL10" s="63"/>
      <c r="DAM10" s="63"/>
      <c r="DAN10" s="63"/>
      <c r="DAO10" s="63"/>
      <c r="DAP10" s="63"/>
      <c r="DAQ10" s="63"/>
      <c r="DAR10" s="63"/>
      <c r="DAS10" s="63"/>
      <c r="DAT10" s="63"/>
      <c r="DAU10" s="63"/>
      <c r="DAV10" s="63"/>
      <c r="DAW10" s="63"/>
      <c r="DAX10" s="63"/>
      <c r="DAY10" s="63"/>
      <c r="DAZ10" s="63"/>
      <c r="DBA10" s="63"/>
      <c r="DBB10" s="63"/>
      <c r="DBC10" s="63"/>
      <c r="DBD10" s="63"/>
      <c r="DBE10" s="63"/>
      <c r="DBF10" s="63"/>
      <c r="DBG10" s="63"/>
      <c r="DBH10" s="63"/>
      <c r="DBI10" s="63"/>
      <c r="DBJ10" s="63"/>
      <c r="DBK10" s="63"/>
      <c r="DBL10" s="63"/>
      <c r="DBM10" s="63"/>
      <c r="DBN10" s="63"/>
      <c r="DBO10" s="63"/>
      <c r="DBP10" s="63"/>
      <c r="DBQ10" s="63"/>
      <c r="DBR10" s="63"/>
      <c r="DBS10" s="63"/>
      <c r="DBT10" s="63"/>
      <c r="DBU10" s="63"/>
      <c r="DBV10" s="63"/>
      <c r="DBW10" s="63"/>
      <c r="DBX10" s="63"/>
      <c r="DBY10" s="63"/>
      <c r="DBZ10" s="63"/>
      <c r="DCA10" s="63"/>
      <c r="DCB10" s="63"/>
      <c r="DCC10" s="63"/>
      <c r="DCD10" s="63"/>
      <c r="DCE10" s="63"/>
      <c r="DCF10" s="63"/>
      <c r="DCG10" s="63"/>
      <c r="DCH10" s="63"/>
      <c r="DCI10" s="63"/>
      <c r="DCJ10" s="63"/>
      <c r="DCK10" s="63"/>
      <c r="DCL10" s="63"/>
      <c r="DCM10" s="63"/>
      <c r="DCN10" s="63"/>
      <c r="DCO10" s="63"/>
      <c r="DCP10" s="63"/>
      <c r="DCQ10" s="63"/>
      <c r="DCR10" s="63"/>
      <c r="DCS10" s="63"/>
      <c r="DCT10" s="63"/>
      <c r="DCU10" s="63"/>
      <c r="DCV10" s="63"/>
      <c r="DCW10" s="63"/>
      <c r="DCX10" s="63"/>
      <c r="DCY10" s="63"/>
      <c r="DCZ10" s="63"/>
      <c r="DDA10" s="63"/>
      <c r="DDB10" s="63"/>
      <c r="DDC10" s="63"/>
      <c r="DDD10" s="63"/>
      <c r="DDE10" s="63"/>
      <c r="DDF10" s="63"/>
      <c r="DDG10" s="63"/>
      <c r="DDH10" s="63"/>
      <c r="DDI10" s="63"/>
      <c r="DDJ10" s="63"/>
      <c r="DDK10" s="63"/>
      <c r="DDL10" s="63"/>
      <c r="DDM10" s="63"/>
      <c r="DDN10" s="63"/>
      <c r="DDO10" s="63"/>
      <c r="DDP10" s="63"/>
      <c r="DDQ10" s="63"/>
      <c r="DDR10" s="63"/>
      <c r="DDS10" s="63"/>
      <c r="DDT10" s="63"/>
      <c r="DDU10" s="63"/>
      <c r="DDV10" s="63"/>
      <c r="DDW10" s="63"/>
      <c r="DDX10" s="63"/>
      <c r="DDY10" s="63"/>
      <c r="DDZ10" s="63"/>
      <c r="DEA10" s="63"/>
      <c r="DEB10" s="63"/>
      <c r="DEC10" s="63"/>
      <c r="DED10" s="63"/>
      <c r="DEE10" s="63"/>
      <c r="DEF10" s="63"/>
      <c r="DEG10" s="63"/>
      <c r="DEH10" s="63"/>
      <c r="DEI10" s="63"/>
      <c r="DEJ10" s="63"/>
      <c r="DEK10" s="63"/>
      <c r="DEL10" s="63"/>
      <c r="DEM10" s="63"/>
      <c r="DEN10" s="63"/>
      <c r="DEO10" s="63"/>
      <c r="DEP10" s="63"/>
      <c r="DEQ10" s="63"/>
      <c r="DER10" s="63"/>
      <c r="DES10" s="63"/>
      <c r="DET10" s="63"/>
      <c r="DEU10" s="63"/>
      <c r="DEV10" s="63"/>
      <c r="DEW10" s="63"/>
      <c r="DEX10" s="63"/>
      <c r="DEY10" s="63"/>
      <c r="DEZ10" s="63"/>
      <c r="DFA10" s="63"/>
      <c r="DFB10" s="63"/>
      <c r="DFC10" s="63"/>
      <c r="DFD10" s="63"/>
      <c r="DFE10" s="63"/>
      <c r="DFF10" s="63"/>
      <c r="DFG10" s="63"/>
      <c r="DFH10" s="63"/>
      <c r="DFI10" s="63"/>
      <c r="DFJ10" s="63"/>
      <c r="DFK10" s="63"/>
      <c r="DFL10" s="63"/>
      <c r="DFM10" s="63"/>
      <c r="DFN10" s="63"/>
      <c r="DFO10" s="63"/>
      <c r="DFP10" s="63"/>
      <c r="DFQ10" s="63"/>
      <c r="DFR10" s="63"/>
      <c r="DFS10" s="63"/>
      <c r="DFT10" s="63"/>
      <c r="DFU10" s="63"/>
      <c r="DFV10" s="63"/>
      <c r="DFW10" s="63"/>
      <c r="DFX10" s="63"/>
      <c r="DFY10" s="63"/>
      <c r="DFZ10" s="63"/>
      <c r="DGA10" s="63"/>
      <c r="DGB10" s="63"/>
      <c r="DGC10" s="63"/>
      <c r="DGD10" s="63"/>
      <c r="DGE10" s="63"/>
      <c r="DGF10" s="63"/>
      <c r="DGG10" s="63"/>
      <c r="DGH10" s="63"/>
      <c r="DGI10" s="63"/>
      <c r="DGJ10" s="63"/>
      <c r="DGK10" s="63"/>
      <c r="DGL10" s="63"/>
      <c r="DGM10" s="63"/>
      <c r="DGN10" s="63"/>
      <c r="DGO10" s="63"/>
      <c r="DGP10" s="63"/>
      <c r="DGQ10" s="63"/>
      <c r="DGR10" s="63"/>
      <c r="DGS10" s="63"/>
      <c r="DGT10" s="63"/>
      <c r="DGU10" s="63"/>
      <c r="DGV10" s="63"/>
      <c r="DGW10" s="63"/>
      <c r="DGX10" s="63"/>
      <c r="DGY10" s="63"/>
      <c r="DGZ10" s="63"/>
      <c r="DHA10" s="63"/>
      <c r="DHB10" s="63"/>
      <c r="DHC10" s="63"/>
      <c r="DHD10" s="63"/>
      <c r="DHE10" s="63"/>
      <c r="DHF10" s="63"/>
      <c r="DHG10" s="63"/>
      <c r="DHH10" s="63"/>
      <c r="DHI10" s="63"/>
      <c r="DHJ10" s="63"/>
      <c r="DHK10" s="63"/>
      <c r="DHL10" s="63"/>
      <c r="DHM10" s="63"/>
      <c r="DHN10" s="63"/>
      <c r="DHO10" s="63"/>
      <c r="DHP10" s="63"/>
      <c r="DHQ10" s="63"/>
      <c r="DHR10" s="63"/>
      <c r="DHS10" s="63"/>
      <c r="DHT10" s="63"/>
      <c r="DHU10" s="63"/>
      <c r="DHV10" s="63"/>
      <c r="DHW10" s="63"/>
      <c r="DHX10" s="63"/>
      <c r="DHY10" s="63"/>
      <c r="DHZ10" s="63"/>
      <c r="DIA10" s="63"/>
      <c r="DIB10" s="63"/>
      <c r="DIC10" s="63"/>
      <c r="DID10" s="63"/>
      <c r="DIE10" s="63"/>
      <c r="DIF10" s="63"/>
      <c r="DIG10" s="63"/>
      <c r="DIH10" s="63"/>
      <c r="DII10" s="63"/>
      <c r="DIJ10" s="63"/>
      <c r="DIK10" s="63"/>
      <c r="DIL10" s="63"/>
      <c r="DIM10" s="63"/>
      <c r="DIN10" s="63"/>
      <c r="DIO10" s="63"/>
      <c r="DIP10" s="63"/>
      <c r="DIQ10" s="63"/>
      <c r="DIR10" s="63"/>
      <c r="DIS10" s="63"/>
      <c r="DIT10" s="63"/>
      <c r="DIU10" s="63"/>
      <c r="DIV10" s="63"/>
      <c r="DIW10" s="63"/>
      <c r="DIX10" s="63"/>
      <c r="DIY10" s="63"/>
      <c r="DIZ10" s="63"/>
      <c r="DJA10" s="63"/>
      <c r="DJB10" s="63"/>
      <c r="DJC10" s="63"/>
      <c r="DJD10" s="63"/>
      <c r="DJE10" s="63"/>
      <c r="DJF10" s="63"/>
      <c r="DJG10" s="63"/>
      <c r="DJH10" s="63"/>
      <c r="DJI10" s="63"/>
      <c r="DJJ10" s="63"/>
      <c r="DJK10" s="63"/>
      <c r="DJL10" s="63"/>
      <c r="DJM10" s="63"/>
      <c r="DJN10" s="63"/>
      <c r="DJO10" s="63"/>
      <c r="DJP10" s="63"/>
      <c r="DJQ10" s="63"/>
      <c r="DJR10" s="63"/>
      <c r="DJS10" s="63"/>
      <c r="DJT10" s="63"/>
      <c r="DJU10" s="63"/>
      <c r="DJV10" s="63"/>
      <c r="DJW10" s="63"/>
      <c r="DJX10" s="63"/>
      <c r="DJY10" s="63"/>
      <c r="DJZ10" s="63"/>
      <c r="DKA10" s="63"/>
      <c r="DKB10" s="63"/>
      <c r="DKC10" s="63"/>
      <c r="DKD10" s="63"/>
      <c r="DKE10" s="63"/>
      <c r="DKF10" s="63"/>
      <c r="DKG10" s="63"/>
      <c r="DKH10" s="63"/>
      <c r="DKI10" s="63"/>
      <c r="DKJ10" s="63"/>
      <c r="DKK10" s="63"/>
      <c r="DKL10" s="63"/>
      <c r="DKM10" s="63"/>
      <c r="DKN10" s="63"/>
      <c r="DKO10" s="63"/>
      <c r="DKP10" s="63"/>
      <c r="DKQ10" s="63"/>
      <c r="DKR10" s="63"/>
      <c r="DKS10" s="63"/>
      <c r="DKT10" s="63"/>
      <c r="DKU10" s="63"/>
      <c r="DKV10" s="63"/>
      <c r="DKW10" s="63"/>
      <c r="DKX10" s="63"/>
      <c r="DKY10" s="63"/>
      <c r="DKZ10" s="63"/>
      <c r="DLA10" s="63"/>
      <c r="DLB10" s="63"/>
      <c r="DLC10" s="63"/>
      <c r="DLD10" s="63"/>
      <c r="DLE10" s="63"/>
      <c r="DLF10" s="63"/>
      <c r="DLG10" s="63"/>
      <c r="DLH10" s="63"/>
      <c r="DLI10" s="63"/>
      <c r="DLJ10" s="63"/>
      <c r="DLK10" s="63"/>
      <c r="DLL10" s="63"/>
      <c r="DLM10" s="63"/>
      <c r="DLN10" s="63"/>
      <c r="DLO10" s="63"/>
      <c r="DLP10" s="63"/>
      <c r="DLQ10" s="63"/>
      <c r="DLR10" s="63"/>
      <c r="DLS10" s="63"/>
      <c r="DLT10" s="63"/>
      <c r="DLU10" s="63"/>
      <c r="DLV10" s="63"/>
      <c r="DLW10" s="63"/>
      <c r="DLX10" s="63"/>
      <c r="DLY10" s="63"/>
      <c r="DLZ10" s="63"/>
      <c r="DMA10" s="63"/>
      <c r="DMB10" s="63"/>
      <c r="DMC10" s="63"/>
      <c r="DMD10" s="63"/>
      <c r="DME10" s="63"/>
      <c r="DMF10" s="63"/>
      <c r="DMG10" s="63"/>
      <c r="DMH10" s="63"/>
      <c r="DMI10" s="63"/>
      <c r="DMJ10" s="63"/>
      <c r="DMK10" s="63"/>
      <c r="DML10" s="63"/>
      <c r="DMM10" s="63"/>
      <c r="DMN10" s="63"/>
      <c r="DMO10" s="63"/>
      <c r="DMP10" s="63"/>
      <c r="DMQ10" s="63"/>
      <c r="DMR10" s="63"/>
      <c r="DMS10" s="63"/>
      <c r="DMT10" s="63"/>
      <c r="DMU10" s="63"/>
      <c r="DMV10" s="63"/>
      <c r="DMW10" s="63"/>
      <c r="DMX10" s="63"/>
      <c r="DMY10" s="63"/>
      <c r="DMZ10" s="63"/>
      <c r="DNA10" s="63"/>
      <c r="DNB10" s="63"/>
      <c r="DNC10" s="63"/>
      <c r="DND10" s="63"/>
      <c r="DNE10" s="63"/>
      <c r="DNF10" s="63"/>
      <c r="DNG10" s="63"/>
      <c r="DNH10" s="63"/>
      <c r="DNI10" s="63"/>
      <c r="DNJ10" s="63"/>
      <c r="DNK10" s="63"/>
      <c r="DNL10" s="63"/>
      <c r="DNM10" s="63"/>
      <c r="DNN10" s="63"/>
      <c r="DNO10" s="63"/>
      <c r="DNP10" s="63"/>
      <c r="DNQ10" s="63"/>
      <c r="DNR10" s="63"/>
      <c r="DNS10" s="63"/>
      <c r="DNT10" s="63"/>
      <c r="DNU10" s="63"/>
      <c r="DNV10" s="63"/>
      <c r="DNW10" s="63"/>
      <c r="DNX10" s="63"/>
      <c r="DNY10" s="63"/>
      <c r="DNZ10" s="63"/>
      <c r="DOA10" s="63"/>
      <c r="DOB10" s="63"/>
      <c r="DOC10" s="63"/>
      <c r="DOD10" s="63"/>
      <c r="DOE10" s="63"/>
      <c r="DOF10" s="63"/>
      <c r="DOG10" s="63"/>
      <c r="DOH10" s="63"/>
      <c r="DOI10" s="63"/>
      <c r="DOJ10" s="63"/>
      <c r="DOK10" s="63"/>
      <c r="DOL10" s="63"/>
      <c r="DOM10" s="63"/>
      <c r="DON10" s="63"/>
      <c r="DOO10" s="63"/>
      <c r="DOP10" s="63"/>
      <c r="DOQ10" s="63"/>
      <c r="DOR10" s="63"/>
      <c r="DOS10" s="63"/>
      <c r="DOT10" s="63"/>
      <c r="DOU10" s="63"/>
      <c r="DOV10" s="63"/>
      <c r="DOW10" s="63"/>
      <c r="DOX10" s="63"/>
      <c r="DOY10" s="63"/>
      <c r="DOZ10" s="63"/>
      <c r="DPA10" s="63"/>
      <c r="DPB10" s="63"/>
      <c r="DPC10" s="63"/>
      <c r="DPD10" s="63"/>
      <c r="DPE10" s="63"/>
      <c r="DPF10" s="63"/>
      <c r="DPG10" s="63"/>
      <c r="DPH10" s="63"/>
      <c r="DPI10" s="63"/>
      <c r="DPJ10" s="63"/>
      <c r="DPK10" s="63"/>
      <c r="DPL10" s="63"/>
      <c r="DPM10" s="63"/>
      <c r="DPN10" s="63"/>
      <c r="DPO10" s="63"/>
      <c r="DPP10" s="63"/>
      <c r="DPQ10" s="63"/>
      <c r="DPR10" s="63"/>
      <c r="DPS10" s="63"/>
      <c r="DPT10" s="63"/>
      <c r="DPU10" s="63"/>
      <c r="DPV10" s="63"/>
      <c r="DPW10" s="63"/>
      <c r="DPX10" s="63"/>
      <c r="DPY10" s="63"/>
      <c r="DPZ10" s="63"/>
      <c r="DQA10" s="63"/>
      <c r="DQB10" s="63"/>
      <c r="DQC10" s="63"/>
      <c r="DQD10" s="63"/>
      <c r="DQE10" s="63"/>
      <c r="DQF10" s="63"/>
      <c r="DQG10" s="63"/>
      <c r="DQH10" s="63"/>
      <c r="DQI10" s="63"/>
      <c r="DQJ10" s="63"/>
      <c r="DQK10" s="63"/>
      <c r="DQL10" s="63"/>
      <c r="DQM10" s="63"/>
      <c r="DQN10" s="63"/>
      <c r="DQO10" s="63"/>
      <c r="DQP10" s="63"/>
      <c r="DQQ10" s="63"/>
      <c r="DQR10" s="63"/>
      <c r="DQS10" s="63"/>
      <c r="DQT10" s="63"/>
      <c r="DQU10" s="63"/>
      <c r="DQV10" s="63"/>
      <c r="DQW10" s="63"/>
      <c r="DQX10" s="63"/>
      <c r="DQY10" s="63"/>
      <c r="DQZ10" s="63"/>
      <c r="DRA10" s="63"/>
      <c r="DRB10" s="63"/>
      <c r="DRC10" s="63"/>
      <c r="DRD10" s="63"/>
      <c r="DRE10" s="63"/>
      <c r="DRF10" s="63"/>
      <c r="DRG10" s="63"/>
      <c r="DRH10" s="63"/>
      <c r="DRI10" s="63"/>
      <c r="DRJ10" s="63"/>
      <c r="DRK10" s="63"/>
      <c r="DRL10" s="63"/>
      <c r="DRM10" s="63"/>
      <c r="DRN10" s="63"/>
      <c r="DRO10" s="63"/>
      <c r="DRP10" s="63"/>
      <c r="DRQ10" s="63"/>
      <c r="DRR10" s="63"/>
      <c r="DRS10" s="63"/>
      <c r="DRT10" s="63"/>
      <c r="DRU10" s="63"/>
      <c r="DRV10" s="63"/>
      <c r="DRW10" s="63"/>
      <c r="DRX10" s="63"/>
      <c r="DRY10" s="63"/>
      <c r="DRZ10" s="63"/>
      <c r="DSA10" s="63"/>
      <c r="DSB10" s="63"/>
      <c r="DSC10" s="63"/>
      <c r="DSD10" s="63"/>
      <c r="DSE10" s="63"/>
      <c r="DSF10" s="63"/>
      <c r="DSG10" s="63"/>
      <c r="DSH10" s="63"/>
      <c r="DSI10" s="63"/>
      <c r="DSJ10" s="63"/>
      <c r="DSK10" s="63"/>
      <c r="DSL10" s="63"/>
      <c r="DSM10" s="63"/>
      <c r="DSN10" s="63"/>
      <c r="DSO10" s="63"/>
      <c r="DSP10" s="63"/>
      <c r="DSQ10" s="63"/>
      <c r="DSR10" s="63"/>
      <c r="DSS10" s="63"/>
      <c r="DST10" s="63"/>
      <c r="DSU10" s="63"/>
      <c r="DSV10" s="63"/>
      <c r="DSW10" s="63"/>
      <c r="DSX10" s="63"/>
      <c r="DSY10" s="63"/>
      <c r="DSZ10" s="63"/>
      <c r="DTA10" s="63"/>
      <c r="DTB10" s="63"/>
      <c r="DTC10" s="63"/>
      <c r="DTD10" s="63"/>
      <c r="DTE10" s="63"/>
      <c r="DTF10" s="63"/>
      <c r="DTG10" s="63"/>
      <c r="DTH10" s="63"/>
      <c r="DTI10" s="63"/>
      <c r="DTJ10" s="63"/>
      <c r="DTK10" s="63"/>
      <c r="DTL10" s="63"/>
      <c r="DTM10" s="63"/>
      <c r="DTN10" s="63"/>
      <c r="DTO10" s="63"/>
      <c r="DTP10" s="63"/>
      <c r="DTQ10" s="63"/>
      <c r="DTR10" s="63"/>
      <c r="DTS10" s="63"/>
      <c r="DTT10" s="63"/>
      <c r="DTU10" s="63"/>
      <c r="DTV10" s="63"/>
      <c r="DTW10" s="63"/>
      <c r="DTX10" s="63"/>
      <c r="DTY10" s="63"/>
      <c r="DTZ10" s="63"/>
      <c r="DUA10" s="63"/>
      <c r="DUB10" s="63"/>
      <c r="DUC10" s="63"/>
      <c r="DUD10" s="63"/>
      <c r="DUE10" s="63"/>
      <c r="DUF10" s="63"/>
      <c r="DUG10" s="63"/>
      <c r="DUH10" s="63"/>
      <c r="DUI10" s="63"/>
      <c r="DUJ10" s="63"/>
      <c r="DUK10" s="63"/>
      <c r="DUL10" s="63"/>
      <c r="DUM10" s="63"/>
      <c r="DUN10" s="63"/>
      <c r="DUO10" s="63"/>
      <c r="DUP10" s="63"/>
      <c r="DUQ10" s="63"/>
      <c r="DUR10" s="63"/>
      <c r="DUS10" s="63"/>
      <c r="DUT10" s="63"/>
      <c r="DUU10" s="63"/>
      <c r="DUV10" s="63"/>
      <c r="DUW10" s="63"/>
      <c r="DUX10" s="63"/>
      <c r="DUY10" s="63"/>
      <c r="DUZ10" s="63"/>
      <c r="DVA10" s="63"/>
      <c r="DVB10" s="63"/>
      <c r="DVC10" s="63"/>
      <c r="DVD10" s="63"/>
      <c r="DVE10" s="63"/>
      <c r="DVF10" s="63"/>
      <c r="DVG10" s="63"/>
      <c r="DVH10" s="63"/>
      <c r="DVI10" s="63"/>
      <c r="DVJ10" s="63"/>
      <c r="DVK10" s="63"/>
      <c r="DVL10" s="63"/>
      <c r="DVM10" s="63"/>
      <c r="DVN10" s="63"/>
      <c r="DVO10" s="63"/>
      <c r="DVP10" s="63"/>
      <c r="DVQ10" s="63"/>
      <c r="DVR10" s="63"/>
      <c r="DVS10" s="63"/>
      <c r="DVT10" s="63"/>
      <c r="DVU10" s="63"/>
      <c r="DVV10" s="63"/>
      <c r="DVW10" s="63"/>
      <c r="DVX10" s="63"/>
      <c r="DVY10" s="63"/>
      <c r="DVZ10" s="63"/>
      <c r="DWA10" s="63"/>
      <c r="DWB10" s="63"/>
      <c r="DWC10" s="63"/>
      <c r="DWD10" s="63"/>
      <c r="DWE10" s="63"/>
      <c r="DWF10" s="63"/>
      <c r="DWG10" s="63"/>
      <c r="DWH10" s="63"/>
      <c r="DWI10" s="63"/>
      <c r="DWJ10" s="63"/>
      <c r="DWK10" s="63"/>
      <c r="DWL10" s="63"/>
      <c r="DWM10" s="63"/>
      <c r="DWN10" s="63"/>
      <c r="DWO10" s="63"/>
      <c r="DWP10" s="63"/>
      <c r="DWQ10" s="63"/>
      <c r="DWR10" s="63"/>
      <c r="DWS10" s="63"/>
      <c r="DWT10" s="63"/>
      <c r="DWU10" s="63"/>
      <c r="DWV10" s="63"/>
      <c r="DWW10" s="63"/>
      <c r="DWX10" s="63"/>
      <c r="DWY10" s="63"/>
      <c r="DWZ10" s="63"/>
      <c r="DXA10" s="63"/>
      <c r="DXB10" s="63"/>
      <c r="DXC10" s="63"/>
      <c r="DXD10" s="63"/>
      <c r="DXE10" s="63"/>
      <c r="DXF10" s="63"/>
      <c r="DXG10" s="63"/>
      <c r="DXH10" s="63"/>
      <c r="DXI10" s="63"/>
      <c r="DXJ10" s="63"/>
      <c r="DXK10" s="63"/>
      <c r="DXL10" s="63"/>
      <c r="DXM10" s="63"/>
      <c r="DXN10" s="63"/>
      <c r="DXO10" s="63"/>
      <c r="DXP10" s="63"/>
      <c r="DXQ10" s="63"/>
      <c r="DXR10" s="63"/>
      <c r="DXS10" s="63"/>
      <c r="DXT10" s="63"/>
      <c r="DXU10" s="63"/>
      <c r="DXV10" s="63"/>
      <c r="DXW10" s="63"/>
      <c r="DXX10" s="63"/>
      <c r="DXY10" s="63"/>
      <c r="DXZ10" s="63"/>
      <c r="DYA10" s="63"/>
      <c r="DYB10" s="63"/>
      <c r="DYC10" s="63"/>
      <c r="DYD10" s="63"/>
      <c r="DYE10" s="63"/>
      <c r="DYF10" s="63"/>
      <c r="DYG10" s="63"/>
      <c r="DYH10" s="63"/>
      <c r="DYI10" s="63"/>
      <c r="DYJ10" s="63"/>
      <c r="DYK10" s="63"/>
      <c r="DYL10" s="63"/>
      <c r="DYM10" s="63"/>
      <c r="DYN10" s="63"/>
      <c r="DYO10" s="63"/>
      <c r="DYP10" s="63"/>
      <c r="DYQ10" s="63"/>
      <c r="DYR10" s="63"/>
      <c r="DYS10" s="63"/>
      <c r="DYT10" s="63"/>
      <c r="DYU10" s="63"/>
      <c r="DYV10" s="63"/>
      <c r="DYW10" s="63"/>
      <c r="DYX10" s="63"/>
      <c r="DYY10" s="63"/>
      <c r="DYZ10" s="63"/>
      <c r="DZA10" s="63"/>
      <c r="DZB10" s="63"/>
      <c r="DZC10" s="63"/>
      <c r="DZD10" s="63"/>
      <c r="DZE10" s="63"/>
      <c r="DZF10" s="63"/>
      <c r="DZG10" s="63"/>
      <c r="DZH10" s="63"/>
      <c r="DZI10" s="63"/>
      <c r="DZJ10" s="63"/>
      <c r="DZK10" s="63"/>
      <c r="DZL10" s="63"/>
      <c r="DZM10" s="63"/>
      <c r="DZN10" s="63"/>
      <c r="DZO10" s="63"/>
      <c r="DZP10" s="63"/>
      <c r="DZQ10" s="63"/>
      <c r="DZR10" s="63"/>
      <c r="DZS10" s="63"/>
      <c r="DZT10" s="63"/>
      <c r="DZU10" s="63"/>
      <c r="DZV10" s="63"/>
      <c r="DZW10" s="63"/>
      <c r="DZX10" s="63"/>
      <c r="DZY10" s="63"/>
      <c r="DZZ10" s="63"/>
      <c r="EAA10" s="63"/>
      <c r="EAB10" s="63"/>
      <c r="EAC10" s="63"/>
      <c r="EAD10" s="63"/>
      <c r="EAE10" s="63"/>
      <c r="EAF10" s="63"/>
      <c r="EAG10" s="63"/>
      <c r="EAH10" s="63"/>
      <c r="EAI10" s="63"/>
      <c r="EAJ10" s="63"/>
      <c r="EAK10" s="63"/>
      <c r="EAL10" s="63"/>
      <c r="EAM10" s="63"/>
      <c r="EAN10" s="63"/>
      <c r="EAO10" s="63"/>
      <c r="EAP10" s="63"/>
      <c r="EAQ10" s="63"/>
      <c r="EAR10" s="63"/>
      <c r="EAS10" s="63"/>
      <c r="EAT10" s="63"/>
      <c r="EAU10" s="63"/>
      <c r="EAV10" s="63"/>
      <c r="EAW10" s="63"/>
      <c r="EAX10" s="63"/>
      <c r="EAY10" s="63"/>
      <c r="EAZ10" s="63"/>
      <c r="EBA10" s="63"/>
      <c r="EBB10" s="63"/>
      <c r="EBC10" s="63"/>
      <c r="EBD10" s="63"/>
      <c r="EBE10" s="63"/>
      <c r="EBF10" s="63"/>
      <c r="EBG10" s="63"/>
      <c r="EBH10" s="63"/>
      <c r="EBI10" s="63"/>
      <c r="EBJ10" s="63"/>
      <c r="EBK10" s="63"/>
      <c r="EBL10" s="63"/>
      <c r="EBM10" s="63"/>
      <c r="EBN10" s="63"/>
      <c r="EBO10" s="63"/>
      <c r="EBP10" s="63"/>
      <c r="EBQ10" s="63"/>
      <c r="EBR10" s="63"/>
      <c r="EBS10" s="63"/>
      <c r="EBT10" s="63"/>
      <c r="EBU10" s="63"/>
      <c r="EBV10" s="63"/>
      <c r="EBW10" s="63"/>
      <c r="EBX10" s="63"/>
      <c r="EBY10" s="63"/>
      <c r="EBZ10" s="63"/>
      <c r="ECA10" s="63"/>
      <c r="ECB10" s="63"/>
      <c r="ECC10" s="63"/>
      <c r="ECD10" s="63"/>
      <c r="ECE10" s="63"/>
      <c r="ECF10" s="63"/>
      <c r="ECG10" s="63"/>
      <c r="ECH10" s="63"/>
      <c r="ECI10" s="63"/>
      <c r="ECJ10" s="63"/>
      <c r="ECK10" s="63"/>
      <c r="ECL10" s="63"/>
      <c r="ECM10" s="63"/>
      <c r="ECN10" s="63"/>
      <c r="ECO10" s="63"/>
      <c r="ECP10" s="63"/>
      <c r="ECQ10" s="63"/>
      <c r="ECR10" s="63"/>
      <c r="ECS10" s="63"/>
      <c r="ECT10" s="63"/>
      <c r="ECU10" s="63"/>
      <c r="ECV10" s="63"/>
      <c r="ECW10" s="63"/>
      <c r="ECX10" s="63"/>
      <c r="ECY10" s="63"/>
      <c r="ECZ10" s="63"/>
      <c r="EDA10" s="63"/>
      <c r="EDB10" s="63"/>
      <c r="EDC10" s="63"/>
      <c r="EDD10" s="63"/>
      <c r="EDE10" s="63"/>
      <c r="EDF10" s="63"/>
      <c r="EDG10" s="63"/>
      <c r="EDH10" s="63"/>
      <c r="EDI10" s="63"/>
      <c r="EDJ10" s="63"/>
      <c r="EDK10" s="63"/>
      <c r="EDL10" s="63"/>
      <c r="EDM10" s="63"/>
      <c r="EDN10" s="63"/>
      <c r="EDO10" s="63"/>
      <c r="EDP10" s="63"/>
      <c r="EDQ10" s="63"/>
      <c r="EDR10" s="63"/>
      <c r="EDS10" s="63"/>
      <c r="EDT10" s="63"/>
      <c r="EDU10" s="63"/>
      <c r="EDV10" s="63"/>
      <c r="EDW10" s="63"/>
      <c r="EDX10" s="63"/>
      <c r="EDY10" s="63"/>
      <c r="EDZ10" s="63"/>
      <c r="EEA10" s="63"/>
      <c r="EEB10" s="63"/>
      <c r="EEC10" s="63"/>
      <c r="EED10" s="63"/>
      <c r="EEE10" s="63"/>
      <c r="EEF10" s="63"/>
      <c r="EEG10" s="63"/>
      <c r="EEH10" s="63"/>
      <c r="EEI10" s="63"/>
      <c r="EEJ10" s="63"/>
      <c r="EEK10" s="63"/>
      <c r="EEL10" s="63"/>
      <c r="EEM10" s="63"/>
      <c r="EEN10" s="63"/>
      <c r="EEO10" s="63"/>
      <c r="EEP10" s="63"/>
      <c r="EEQ10" s="63"/>
      <c r="EER10" s="63"/>
      <c r="EES10" s="63"/>
      <c r="EET10" s="63"/>
      <c r="EEU10" s="63"/>
      <c r="EEV10" s="63"/>
      <c r="EEW10" s="63"/>
      <c r="EEX10" s="63"/>
      <c r="EEY10" s="63"/>
      <c r="EEZ10" s="63"/>
      <c r="EFA10" s="63"/>
      <c r="EFB10" s="63"/>
      <c r="EFC10" s="63"/>
      <c r="EFD10" s="63"/>
      <c r="EFE10" s="63"/>
      <c r="EFF10" s="63"/>
      <c r="EFG10" s="63"/>
      <c r="EFH10" s="63"/>
      <c r="EFI10" s="63"/>
      <c r="EFJ10" s="63"/>
      <c r="EFK10" s="63"/>
      <c r="EFL10" s="63"/>
      <c r="EFM10" s="63"/>
      <c r="EFN10" s="63"/>
      <c r="EFO10" s="63"/>
      <c r="EFP10" s="63"/>
      <c r="EFQ10" s="63"/>
      <c r="EFR10" s="63"/>
      <c r="EFS10" s="63"/>
      <c r="EFT10" s="63"/>
      <c r="EFU10" s="63"/>
      <c r="EFV10" s="63"/>
      <c r="EFW10" s="63"/>
      <c r="EFX10" s="63"/>
      <c r="EFY10" s="63"/>
      <c r="EFZ10" s="63"/>
      <c r="EGA10" s="63"/>
      <c r="EGB10" s="63"/>
      <c r="EGC10" s="63"/>
      <c r="EGD10" s="63"/>
      <c r="EGE10" s="63"/>
      <c r="EGF10" s="63"/>
      <c r="EGG10" s="63"/>
      <c r="EGH10" s="63"/>
      <c r="EGI10" s="63"/>
      <c r="EGJ10" s="63"/>
      <c r="EGK10" s="63"/>
      <c r="EGL10" s="63"/>
      <c r="EGM10" s="63"/>
      <c r="EGN10" s="63"/>
      <c r="EGO10" s="63"/>
      <c r="EGP10" s="63"/>
      <c r="EGQ10" s="63"/>
      <c r="EGR10" s="63"/>
      <c r="EGS10" s="63"/>
      <c r="EGT10" s="63"/>
      <c r="EGU10" s="63"/>
      <c r="EGV10" s="63"/>
      <c r="EGW10" s="63"/>
      <c r="EGX10" s="63"/>
      <c r="EGY10" s="63"/>
      <c r="EGZ10" s="63"/>
      <c r="EHA10" s="63"/>
      <c r="EHB10" s="63"/>
      <c r="EHC10" s="63"/>
      <c r="EHD10" s="63"/>
      <c r="EHE10" s="63"/>
      <c r="EHF10" s="63"/>
      <c r="EHG10" s="63"/>
      <c r="EHH10" s="63"/>
      <c r="EHI10" s="63"/>
      <c r="EHJ10" s="63"/>
      <c r="EHK10" s="63"/>
      <c r="EHL10" s="63"/>
      <c r="EHM10" s="63"/>
      <c r="EHN10" s="63"/>
      <c r="EHO10" s="63"/>
      <c r="EHP10" s="63"/>
      <c r="EHQ10" s="63"/>
      <c r="EHR10" s="63"/>
      <c r="EHS10" s="63"/>
      <c r="EHT10" s="63"/>
      <c r="EHU10" s="63"/>
      <c r="EHV10" s="63"/>
      <c r="EHW10" s="63"/>
      <c r="EHX10" s="63"/>
      <c r="EHY10" s="63"/>
      <c r="EHZ10" s="63"/>
      <c r="EIA10" s="63"/>
      <c r="EIB10" s="63"/>
      <c r="EIC10" s="63"/>
      <c r="EID10" s="63"/>
      <c r="EIE10" s="63"/>
      <c r="EIF10" s="63"/>
      <c r="EIG10" s="63"/>
      <c r="EIH10" s="63"/>
      <c r="EII10" s="63"/>
      <c r="EIJ10" s="63"/>
      <c r="EIK10" s="63"/>
      <c r="EIL10" s="63"/>
      <c r="EIM10" s="63"/>
      <c r="EIN10" s="63"/>
      <c r="EIO10" s="63"/>
      <c r="EIP10" s="63"/>
      <c r="EIQ10" s="63"/>
      <c r="EIR10" s="63"/>
      <c r="EIS10" s="63"/>
      <c r="EIT10" s="63"/>
      <c r="EIU10" s="63"/>
      <c r="EIV10" s="63"/>
      <c r="EIW10" s="63"/>
      <c r="EIX10" s="63"/>
      <c r="EIY10" s="63"/>
      <c r="EIZ10" s="63"/>
      <c r="EJA10" s="63"/>
      <c r="EJB10" s="63"/>
      <c r="EJC10" s="63"/>
      <c r="EJD10" s="63"/>
      <c r="EJE10" s="63"/>
      <c r="EJF10" s="63"/>
      <c r="EJG10" s="63"/>
      <c r="EJH10" s="63"/>
      <c r="EJI10" s="63"/>
      <c r="EJJ10" s="63"/>
      <c r="EJK10" s="63"/>
      <c r="EJL10" s="63"/>
      <c r="EJM10" s="63"/>
      <c r="EJN10" s="63"/>
      <c r="EJO10" s="63"/>
      <c r="EJP10" s="63"/>
      <c r="EJQ10" s="63"/>
      <c r="EJR10" s="63"/>
      <c r="EJS10" s="63"/>
      <c r="EJT10" s="63"/>
      <c r="EJU10" s="63"/>
      <c r="EJV10" s="63"/>
      <c r="EJW10" s="63"/>
      <c r="EJX10" s="63"/>
      <c r="EJY10" s="63"/>
      <c r="EJZ10" s="63"/>
      <c r="EKA10" s="63"/>
      <c r="EKB10" s="63"/>
      <c r="EKC10" s="63"/>
      <c r="EKD10" s="63"/>
      <c r="EKE10" s="63"/>
      <c r="EKF10" s="63"/>
      <c r="EKG10" s="63"/>
      <c r="EKH10" s="63"/>
      <c r="EKI10" s="63"/>
      <c r="EKJ10" s="63"/>
      <c r="EKK10" s="63"/>
      <c r="EKL10" s="63"/>
      <c r="EKM10" s="63"/>
      <c r="EKN10" s="63"/>
      <c r="EKO10" s="63"/>
      <c r="EKP10" s="63"/>
      <c r="EKQ10" s="63"/>
      <c r="EKR10" s="63"/>
      <c r="EKS10" s="63"/>
      <c r="EKT10" s="63"/>
      <c r="EKU10" s="63"/>
      <c r="EKV10" s="63"/>
      <c r="EKW10" s="63"/>
      <c r="EKX10" s="63"/>
      <c r="EKY10" s="63"/>
      <c r="EKZ10" s="63"/>
      <c r="ELA10" s="63"/>
      <c r="ELB10" s="63"/>
      <c r="ELC10" s="63"/>
      <c r="ELD10" s="63"/>
      <c r="ELE10" s="63"/>
      <c r="ELF10" s="63"/>
      <c r="ELG10" s="63"/>
      <c r="ELH10" s="63"/>
      <c r="ELI10" s="63"/>
      <c r="ELJ10" s="63"/>
      <c r="ELK10" s="63"/>
      <c r="ELL10" s="63"/>
      <c r="ELM10" s="63"/>
      <c r="ELN10" s="63"/>
      <c r="ELO10" s="63"/>
      <c r="ELP10" s="63"/>
      <c r="ELQ10" s="63"/>
      <c r="ELR10" s="63"/>
      <c r="ELS10" s="63"/>
      <c r="ELT10" s="63"/>
      <c r="ELU10" s="63"/>
      <c r="ELV10" s="63"/>
      <c r="ELW10" s="63"/>
      <c r="ELX10" s="63"/>
      <c r="ELY10" s="63"/>
      <c r="ELZ10" s="63"/>
      <c r="EMA10" s="63"/>
      <c r="EMB10" s="63"/>
      <c r="EMC10" s="63"/>
      <c r="EMD10" s="63"/>
      <c r="EME10" s="63"/>
      <c r="EMF10" s="63"/>
      <c r="EMG10" s="63"/>
      <c r="EMH10" s="63"/>
      <c r="EMI10" s="63"/>
      <c r="EMJ10" s="63"/>
      <c r="EMK10" s="63"/>
      <c r="EML10" s="63"/>
      <c r="EMM10" s="63"/>
      <c r="EMN10" s="63"/>
      <c r="EMO10" s="63"/>
      <c r="EMP10" s="63"/>
      <c r="EMQ10" s="63"/>
      <c r="EMR10" s="63"/>
      <c r="EMS10" s="63"/>
      <c r="EMT10" s="63"/>
      <c r="EMU10" s="63"/>
      <c r="EMV10" s="63"/>
      <c r="EMW10" s="63"/>
      <c r="EMX10" s="63"/>
      <c r="EMY10" s="63"/>
      <c r="EMZ10" s="63"/>
      <c r="ENA10" s="63"/>
      <c r="ENB10" s="63"/>
      <c r="ENC10" s="63"/>
      <c r="END10" s="63"/>
      <c r="ENE10" s="63"/>
      <c r="ENF10" s="63"/>
      <c r="ENG10" s="63"/>
      <c r="ENH10" s="63"/>
      <c r="ENI10" s="63"/>
      <c r="ENJ10" s="63"/>
      <c r="ENK10" s="63"/>
      <c r="ENL10" s="63"/>
      <c r="ENM10" s="63"/>
      <c r="ENN10" s="63"/>
      <c r="ENO10" s="63"/>
      <c r="ENP10" s="63"/>
      <c r="ENQ10" s="63"/>
      <c r="ENR10" s="63"/>
      <c r="ENS10" s="63"/>
      <c r="ENT10" s="63"/>
      <c r="ENU10" s="63"/>
      <c r="ENV10" s="63"/>
      <c r="ENW10" s="63"/>
      <c r="ENX10" s="63"/>
      <c r="ENY10" s="63"/>
      <c r="ENZ10" s="63"/>
      <c r="EOA10" s="63"/>
      <c r="EOB10" s="63"/>
      <c r="EOC10" s="63"/>
      <c r="EOD10" s="63"/>
      <c r="EOE10" s="63"/>
      <c r="EOF10" s="63"/>
      <c r="EOG10" s="63"/>
      <c r="EOH10" s="63"/>
      <c r="EOI10" s="63"/>
      <c r="EOJ10" s="63"/>
      <c r="EOK10" s="63"/>
      <c r="EOL10" s="63"/>
      <c r="EOM10" s="63"/>
      <c r="EON10" s="63"/>
      <c r="EOO10" s="63"/>
      <c r="EOP10" s="63"/>
      <c r="EOQ10" s="63"/>
      <c r="EOR10" s="63"/>
      <c r="EOS10" s="63"/>
      <c r="EOT10" s="63"/>
      <c r="EOU10" s="63"/>
      <c r="EOV10" s="63"/>
      <c r="EOW10" s="63"/>
      <c r="EOX10" s="63"/>
      <c r="EOY10" s="63"/>
      <c r="EOZ10" s="63"/>
      <c r="EPA10" s="63"/>
      <c r="EPB10" s="63"/>
      <c r="EPC10" s="63"/>
      <c r="EPD10" s="63"/>
      <c r="EPE10" s="63"/>
      <c r="EPF10" s="63"/>
      <c r="EPG10" s="63"/>
      <c r="EPH10" s="63"/>
      <c r="EPI10" s="63"/>
      <c r="EPJ10" s="63"/>
      <c r="EPK10" s="63"/>
      <c r="EPL10" s="63"/>
      <c r="EPM10" s="63"/>
      <c r="EPN10" s="63"/>
      <c r="EPO10" s="63"/>
      <c r="EPP10" s="63"/>
      <c r="EPQ10" s="63"/>
      <c r="EPR10" s="63"/>
      <c r="EPS10" s="63"/>
      <c r="EPT10" s="63"/>
      <c r="EPU10" s="63"/>
      <c r="EPV10" s="63"/>
      <c r="EPW10" s="63"/>
      <c r="EPX10" s="63"/>
      <c r="EPY10" s="63"/>
      <c r="EPZ10" s="63"/>
      <c r="EQA10" s="63"/>
      <c r="EQB10" s="63"/>
      <c r="EQC10" s="63"/>
      <c r="EQD10" s="63"/>
      <c r="EQE10" s="63"/>
      <c r="EQF10" s="63"/>
      <c r="EQG10" s="63"/>
      <c r="EQH10" s="63"/>
      <c r="EQI10" s="63"/>
      <c r="EQJ10" s="63"/>
      <c r="EQK10" s="63"/>
      <c r="EQL10" s="63"/>
      <c r="EQM10" s="63"/>
      <c r="EQN10" s="63"/>
      <c r="EQO10" s="63"/>
      <c r="EQP10" s="63"/>
      <c r="EQQ10" s="63"/>
      <c r="EQR10" s="63"/>
      <c r="EQS10" s="63"/>
      <c r="EQT10" s="63"/>
      <c r="EQU10" s="63"/>
      <c r="EQV10" s="63"/>
      <c r="EQW10" s="63"/>
      <c r="EQX10" s="63"/>
      <c r="EQY10" s="63"/>
      <c r="EQZ10" s="63"/>
      <c r="ERA10" s="63"/>
      <c r="ERB10" s="63"/>
      <c r="ERC10" s="63"/>
      <c r="ERD10" s="63"/>
      <c r="ERE10" s="63"/>
      <c r="ERF10" s="63"/>
      <c r="ERG10" s="63"/>
      <c r="ERH10" s="63"/>
      <c r="ERI10" s="63"/>
      <c r="ERJ10" s="63"/>
      <c r="ERK10" s="63"/>
      <c r="ERL10" s="63"/>
      <c r="ERM10" s="63"/>
      <c r="ERN10" s="63"/>
      <c r="ERO10" s="63"/>
      <c r="ERP10" s="63"/>
      <c r="ERQ10" s="63"/>
      <c r="ERR10" s="63"/>
      <c r="ERS10" s="63"/>
      <c r="ERT10" s="63"/>
      <c r="ERU10" s="63"/>
      <c r="ERV10" s="63"/>
      <c r="ERW10" s="63"/>
      <c r="ERX10" s="63"/>
      <c r="ERY10" s="63"/>
      <c r="ERZ10" s="63"/>
      <c r="ESA10" s="63"/>
      <c r="ESB10" s="63"/>
      <c r="ESC10" s="63"/>
      <c r="ESD10" s="63"/>
      <c r="ESE10" s="63"/>
      <c r="ESF10" s="63"/>
      <c r="ESG10" s="63"/>
      <c r="ESH10" s="63"/>
      <c r="ESI10" s="63"/>
      <c r="ESJ10" s="63"/>
      <c r="ESK10" s="63"/>
      <c r="ESL10" s="63"/>
      <c r="ESM10" s="63"/>
      <c r="ESN10" s="63"/>
      <c r="ESO10" s="63"/>
      <c r="ESP10" s="63"/>
      <c r="ESQ10" s="63"/>
      <c r="ESR10" s="63"/>
      <c r="ESS10" s="63"/>
      <c r="EST10" s="63"/>
      <c r="ESU10" s="63"/>
      <c r="ESV10" s="63"/>
      <c r="ESW10" s="63"/>
      <c r="ESX10" s="63"/>
      <c r="ESY10" s="63"/>
      <c r="ESZ10" s="63"/>
      <c r="ETA10" s="63"/>
      <c r="ETB10" s="63"/>
      <c r="ETC10" s="63"/>
      <c r="ETD10" s="63"/>
      <c r="ETE10" s="63"/>
      <c r="ETF10" s="63"/>
      <c r="ETG10" s="63"/>
      <c r="ETH10" s="63"/>
      <c r="ETI10" s="63"/>
      <c r="ETJ10" s="63"/>
      <c r="ETK10" s="63"/>
      <c r="ETL10" s="63"/>
      <c r="ETM10" s="63"/>
      <c r="ETN10" s="63"/>
      <c r="ETO10" s="63"/>
      <c r="ETP10" s="63"/>
      <c r="ETQ10" s="63"/>
      <c r="ETR10" s="63"/>
      <c r="ETS10" s="63"/>
      <c r="ETT10" s="63"/>
      <c r="ETU10" s="63"/>
      <c r="ETV10" s="63"/>
      <c r="ETW10" s="63"/>
      <c r="ETX10" s="63"/>
      <c r="ETY10" s="63"/>
      <c r="ETZ10" s="63"/>
      <c r="EUA10" s="63"/>
      <c r="EUB10" s="63"/>
      <c r="EUC10" s="63"/>
      <c r="EUD10" s="63"/>
      <c r="EUE10" s="63"/>
      <c r="EUF10" s="63"/>
      <c r="EUG10" s="63"/>
      <c r="EUH10" s="63"/>
      <c r="EUI10" s="63"/>
      <c r="EUJ10" s="63"/>
      <c r="EUK10" s="63"/>
      <c r="EUL10" s="63"/>
      <c r="EUM10" s="63"/>
      <c r="EUN10" s="63"/>
      <c r="EUO10" s="63"/>
      <c r="EUP10" s="63"/>
      <c r="EUQ10" s="63"/>
      <c r="EUR10" s="63"/>
      <c r="EUS10" s="63"/>
      <c r="EUT10" s="63"/>
      <c r="EUU10" s="63"/>
      <c r="EUV10" s="63"/>
      <c r="EUW10" s="63"/>
      <c r="EUX10" s="63"/>
      <c r="EUY10" s="63"/>
      <c r="EUZ10" s="63"/>
      <c r="EVA10" s="63"/>
      <c r="EVB10" s="63"/>
      <c r="EVC10" s="63"/>
      <c r="EVD10" s="63"/>
      <c r="EVE10" s="63"/>
      <c r="EVF10" s="63"/>
      <c r="EVG10" s="63"/>
      <c r="EVH10" s="63"/>
      <c r="EVI10" s="63"/>
      <c r="EVJ10" s="63"/>
      <c r="EVK10" s="63"/>
      <c r="EVL10" s="63"/>
      <c r="EVM10" s="63"/>
      <c r="EVN10" s="63"/>
      <c r="EVO10" s="63"/>
      <c r="EVP10" s="63"/>
      <c r="EVQ10" s="63"/>
      <c r="EVR10" s="63"/>
      <c r="EVS10" s="63"/>
      <c r="EVT10" s="63"/>
      <c r="EVU10" s="63"/>
      <c r="EVV10" s="63"/>
      <c r="EVW10" s="63"/>
      <c r="EVX10" s="63"/>
      <c r="EVY10" s="63"/>
      <c r="EVZ10" s="63"/>
      <c r="EWA10" s="63"/>
      <c r="EWB10" s="63"/>
      <c r="EWC10" s="63"/>
      <c r="EWD10" s="63"/>
      <c r="EWE10" s="63"/>
      <c r="EWF10" s="63"/>
      <c r="EWG10" s="63"/>
      <c r="EWH10" s="63"/>
      <c r="EWI10" s="63"/>
      <c r="EWJ10" s="63"/>
      <c r="EWK10" s="63"/>
      <c r="EWL10" s="63"/>
      <c r="EWM10" s="63"/>
      <c r="EWN10" s="63"/>
      <c r="EWO10" s="63"/>
      <c r="EWP10" s="63"/>
      <c r="EWQ10" s="63"/>
      <c r="EWR10" s="63"/>
      <c r="EWS10" s="63"/>
      <c r="EWT10" s="63"/>
      <c r="EWU10" s="63"/>
      <c r="EWV10" s="63"/>
      <c r="EWW10" s="63"/>
      <c r="EWX10" s="63"/>
      <c r="EWY10" s="63"/>
      <c r="EWZ10" s="63"/>
      <c r="EXA10" s="63"/>
      <c r="EXB10" s="63"/>
      <c r="EXC10" s="63"/>
      <c r="EXD10" s="63"/>
      <c r="EXE10" s="63"/>
      <c r="EXF10" s="63"/>
      <c r="EXG10" s="63"/>
      <c r="EXH10" s="63"/>
      <c r="EXI10" s="63"/>
      <c r="EXJ10" s="63"/>
      <c r="EXK10" s="63"/>
      <c r="EXL10" s="63"/>
      <c r="EXM10" s="63"/>
      <c r="EXN10" s="63"/>
      <c r="EXO10" s="63"/>
      <c r="EXP10" s="63"/>
      <c r="EXQ10" s="63"/>
      <c r="EXR10" s="63"/>
      <c r="EXS10" s="63"/>
      <c r="EXT10" s="63"/>
      <c r="EXU10" s="63"/>
      <c r="EXV10" s="63"/>
      <c r="EXW10" s="63"/>
      <c r="EXX10" s="63"/>
      <c r="EXY10" s="63"/>
      <c r="EXZ10" s="63"/>
      <c r="EYA10" s="63"/>
      <c r="EYB10" s="63"/>
      <c r="EYC10" s="63"/>
      <c r="EYD10" s="63"/>
      <c r="EYE10" s="63"/>
      <c r="EYF10" s="63"/>
      <c r="EYG10" s="63"/>
      <c r="EYH10" s="63"/>
      <c r="EYI10" s="63"/>
      <c r="EYJ10" s="63"/>
      <c r="EYK10" s="63"/>
      <c r="EYL10" s="63"/>
      <c r="EYM10" s="63"/>
      <c r="EYN10" s="63"/>
      <c r="EYO10" s="63"/>
      <c r="EYP10" s="63"/>
      <c r="EYQ10" s="63"/>
      <c r="EYR10" s="63"/>
      <c r="EYS10" s="63"/>
      <c r="EYT10" s="63"/>
      <c r="EYU10" s="63"/>
      <c r="EYV10" s="63"/>
      <c r="EYW10" s="63"/>
      <c r="EYX10" s="63"/>
      <c r="EYY10" s="63"/>
      <c r="EYZ10" s="63"/>
      <c r="EZA10" s="63"/>
      <c r="EZB10" s="63"/>
      <c r="EZC10" s="63"/>
      <c r="EZD10" s="63"/>
      <c r="EZE10" s="63"/>
      <c r="EZF10" s="63"/>
      <c r="EZG10" s="63"/>
      <c r="EZH10" s="63"/>
      <c r="EZI10" s="63"/>
      <c r="EZJ10" s="63"/>
      <c r="EZK10" s="63"/>
      <c r="EZL10" s="63"/>
      <c r="EZM10" s="63"/>
      <c r="EZN10" s="63"/>
      <c r="EZO10" s="63"/>
      <c r="EZP10" s="63"/>
      <c r="EZQ10" s="63"/>
      <c r="EZR10" s="63"/>
      <c r="EZS10" s="63"/>
      <c r="EZT10" s="63"/>
      <c r="EZU10" s="63"/>
      <c r="EZV10" s="63"/>
      <c r="EZW10" s="63"/>
      <c r="EZX10" s="63"/>
      <c r="EZY10" s="63"/>
      <c r="EZZ10" s="63"/>
      <c r="FAA10" s="63"/>
      <c r="FAB10" s="63"/>
      <c r="FAC10" s="63"/>
      <c r="FAD10" s="63"/>
      <c r="FAE10" s="63"/>
      <c r="FAF10" s="63"/>
      <c r="FAG10" s="63"/>
      <c r="FAH10" s="63"/>
      <c r="FAI10" s="63"/>
      <c r="FAJ10" s="63"/>
      <c r="FAK10" s="63"/>
      <c r="FAL10" s="63"/>
      <c r="FAM10" s="63"/>
      <c r="FAN10" s="63"/>
      <c r="FAO10" s="63"/>
      <c r="FAP10" s="63"/>
      <c r="FAQ10" s="63"/>
      <c r="FAR10" s="63"/>
      <c r="FAS10" s="63"/>
      <c r="FAT10" s="63"/>
      <c r="FAU10" s="63"/>
      <c r="FAV10" s="63"/>
      <c r="FAW10" s="63"/>
      <c r="FAX10" s="63"/>
      <c r="FAY10" s="63"/>
      <c r="FAZ10" s="63"/>
      <c r="FBA10" s="63"/>
      <c r="FBB10" s="63"/>
      <c r="FBC10" s="63"/>
      <c r="FBD10" s="63"/>
      <c r="FBE10" s="63"/>
      <c r="FBF10" s="63"/>
      <c r="FBG10" s="63"/>
      <c r="FBH10" s="63"/>
      <c r="FBI10" s="63"/>
      <c r="FBJ10" s="63"/>
      <c r="FBK10" s="63"/>
      <c r="FBL10" s="63"/>
      <c r="FBM10" s="63"/>
      <c r="FBN10" s="63"/>
      <c r="FBO10" s="63"/>
      <c r="FBP10" s="63"/>
      <c r="FBQ10" s="63"/>
      <c r="FBR10" s="63"/>
      <c r="FBS10" s="63"/>
      <c r="FBT10" s="63"/>
      <c r="FBU10" s="63"/>
      <c r="FBV10" s="63"/>
      <c r="FBW10" s="63"/>
      <c r="FBX10" s="63"/>
      <c r="FBY10" s="63"/>
      <c r="FBZ10" s="63"/>
      <c r="FCA10" s="63"/>
      <c r="FCB10" s="63"/>
      <c r="FCC10" s="63"/>
      <c r="FCD10" s="63"/>
      <c r="FCE10" s="63"/>
      <c r="FCF10" s="63"/>
      <c r="FCG10" s="63"/>
      <c r="FCH10" s="63"/>
      <c r="FCI10" s="63"/>
      <c r="FCJ10" s="63"/>
      <c r="FCK10" s="63"/>
      <c r="FCL10" s="63"/>
      <c r="FCM10" s="63"/>
      <c r="FCN10" s="63"/>
      <c r="FCO10" s="63"/>
      <c r="FCP10" s="63"/>
      <c r="FCQ10" s="63"/>
      <c r="FCR10" s="63"/>
      <c r="FCS10" s="63"/>
      <c r="FCT10" s="63"/>
      <c r="FCU10" s="63"/>
      <c r="FCV10" s="63"/>
      <c r="FCW10" s="63"/>
      <c r="FCX10" s="63"/>
      <c r="FCY10" s="63"/>
      <c r="FCZ10" s="63"/>
      <c r="FDA10" s="63"/>
      <c r="FDB10" s="63"/>
      <c r="FDC10" s="63"/>
      <c r="FDD10" s="63"/>
      <c r="FDE10" s="63"/>
      <c r="FDF10" s="63"/>
      <c r="FDG10" s="63"/>
      <c r="FDH10" s="63"/>
      <c r="FDI10" s="63"/>
      <c r="FDJ10" s="63"/>
      <c r="FDK10" s="63"/>
      <c r="FDL10" s="63"/>
      <c r="FDM10" s="63"/>
      <c r="FDN10" s="63"/>
      <c r="FDO10" s="63"/>
      <c r="FDP10" s="63"/>
      <c r="FDQ10" s="63"/>
      <c r="FDR10" s="63"/>
      <c r="FDS10" s="63"/>
      <c r="FDT10" s="63"/>
      <c r="FDU10" s="63"/>
      <c r="FDV10" s="63"/>
      <c r="FDW10" s="63"/>
      <c r="FDX10" s="63"/>
      <c r="FDY10" s="63"/>
      <c r="FDZ10" s="63"/>
      <c r="FEA10" s="63"/>
      <c r="FEB10" s="63"/>
      <c r="FEC10" s="63"/>
      <c r="FED10" s="63"/>
      <c r="FEE10" s="63"/>
      <c r="FEF10" s="63"/>
      <c r="FEG10" s="63"/>
      <c r="FEH10" s="63"/>
      <c r="FEI10" s="63"/>
      <c r="FEJ10" s="63"/>
      <c r="FEK10" s="63"/>
      <c r="FEL10" s="63"/>
      <c r="FEM10" s="63"/>
      <c r="FEN10" s="63"/>
      <c r="FEO10" s="63"/>
      <c r="FEP10" s="63"/>
      <c r="FEQ10" s="63"/>
      <c r="FER10" s="63"/>
      <c r="FES10" s="63"/>
      <c r="FET10" s="63"/>
      <c r="FEU10" s="63"/>
      <c r="FEV10" s="63"/>
      <c r="FEW10" s="63"/>
      <c r="FEX10" s="63"/>
      <c r="FEY10" s="63"/>
      <c r="FEZ10" s="63"/>
      <c r="FFA10" s="63"/>
      <c r="FFB10" s="63"/>
      <c r="FFC10" s="63"/>
      <c r="FFD10" s="63"/>
      <c r="FFE10" s="63"/>
      <c r="FFF10" s="63"/>
      <c r="FFG10" s="63"/>
      <c r="FFH10" s="63"/>
      <c r="FFI10" s="63"/>
      <c r="FFJ10" s="63"/>
      <c r="FFK10" s="63"/>
      <c r="FFL10" s="63"/>
      <c r="FFM10" s="63"/>
      <c r="FFN10" s="63"/>
      <c r="FFO10" s="63"/>
      <c r="FFP10" s="63"/>
      <c r="FFQ10" s="63"/>
      <c r="FFR10" s="63"/>
      <c r="FFS10" s="63"/>
      <c r="FFT10" s="63"/>
      <c r="FFU10" s="63"/>
      <c r="FFV10" s="63"/>
      <c r="FFW10" s="63"/>
      <c r="FFX10" s="63"/>
      <c r="FFY10" s="63"/>
      <c r="FFZ10" s="63"/>
      <c r="FGA10" s="63"/>
      <c r="FGB10" s="63"/>
      <c r="FGC10" s="63"/>
      <c r="FGD10" s="63"/>
      <c r="FGE10" s="63"/>
      <c r="FGF10" s="63"/>
      <c r="FGG10" s="63"/>
      <c r="FGH10" s="63"/>
      <c r="FGI10" s="63"/>
      <c r="FGJ10" s="63"/>
      <c r="FGK10" s="63"/>
      <c r="FGL10" s="63"/>
      <c r="FGM10" s="63"/>
      <c r="FGN10" s="63"/>
      <c r="FGO10" s="63"/>
      <c r="FGP10" s="63"/>
      <c r="FGQ10" s="63"/>
      <c r="FGR10" s="63"/>
      <c r="FGS10" s="63"/>
      <c r="FGT10" s="63"/>
      <c r="FGU10" s="63"/>
      <c r="FGV10" s="63"/>
      <c r="FGW10" s="63"/>
      <c r="FGX10" s="63"/>
      <c r="FGY10" s="63"/>
      <c r="FGZ10" s="63"/>
      <c r="FHA10" s="63"/>
      <c r="FHB10" s="63"/>
      <c r="FHC10" s="63"/>
      <c r="FHD10" s="63"/>
      <c r="FHE10" s="63"/>
      <c r="FHF10" s="63"/>
      <c r="FHG10" s="63"/>
      <c r="FHH10" s="63"/>
      <c r="FHI10" s="63"/>
      <c r="FHJ10" s="63"/>
      <c r="FHK10" s="63"/>
      <c r="FHL10" s="63"/>
      <c r="FHM10" s="63"/>
      <c r="FHN10" s="63"/>
      <c r="FHO10" s="63"/>
      <c r="FHP10" s="63"/>
      <c r="FHQ10" s="63"/>
      <c r="FHR10" s="63"/>
      <c r="FHS10" s="63"/>
      <c r="FHT10" s="63"/>
      <c r="FHU10" s="63"/>
      <c r="FHV10" s="63"/>
      <c r="FHW10" s="63"/>
      <c r="FHX10" s="63"/>
      <c r="FHY10" s="63"/>
      <c r="FHZ10" s="63"/>
      <c r="FIA10" s="63"/>
      <c r="FIB10" s="63"/>
      <c r="FIC10" s="63"/>
      <c r="FID10" s="63"/>
      <c r="FIE10" s="63"/>
      <c r="FIF10" s="63"/>
      <c r="FIG10" s="63"/>
      <c r="FIH10" s="63"/>
      <c r="FII10" s="63"/>
      <c r="FIJ10" s="63"/>
      <c r="FIK10" s="63"/>
      <c r="FIL10" s="63"/>
      <c r="FIM10" s="63"/>
      <c r="FIN10" s="63"/>
      <c r="FIO10" s="63"/>
      <c r="FIP10" s="63"/>
      <c r="FIQ10" s="63"/>
      <c r="FIR10" s="63"/>
      <c r="FIS10" s="63"/>
      <c r="FIT10" s="63"/>
      <c r="FIU10" s="63"/>
      <c r="FIV10" s="63"/>
      <c r="FIW10" s="63"/>
      <c r="FIX10" s="63"/>
      <c r="FIY10" s="63"/>
      <c r="FIZ10" s="63"/>
      <c r="FJA10" s="63"/>
      <c r="FJB10" s="63"/>
      <c r="FJC10" s="63"/>
      <c r="FJD10" s="63"/>
      <c r="FJE10" s="63"/>
      <c r="FJF10" s="63"/>
      <c r="FJG10" s="63"/>
      <c r="FJH10" s="63"/>
      <c r="FJI10" s="63"/>
      <c r="FJJ10" s="63"/>
      <c r="FJK10" s="63"/>
      <c r="FJL10" s="63"/>
      <c r="FJM10" s="63"/>
      <c r="FJN10" s="63"/>
      <c r="FJO10" s="63"/>
      <c r="FJP10" s="63"/>
      <c r="FJQ10" s="63"/>
      <c r="FJR10" s="63"/>
      <c r="FJS10" s="63"/>
      <c r="FJT10" s="63"/>
      <c r="FJU10" s="63"/>
      <c r="FJV10" s="63"/>
      <c r="FJW10" s="63"/>
      <c r="FJX10" s="63"/>
      <c r="FJY10" s="63"/>
      <c r="FJZ10" s="63"/>
      <c r="FKA10" s="63"/>
      <c r="FKB10" s="63"/>
      <c r="FKC10" s="63"/>
      <c r="FKD10" s="63"/>
      <c r="FKE10" s="63"/>
      <c r="FKF10" s="63"/>
      <c r="FKG10" s="63"/>
      <c r="FKH10" s="63"/>
      <c r="FKI10" s="63"/>
      <c r="FKJ10" s="63"/>
      <c r="FKK10" s="63"/>
      <c r="FKL10" s="63"/>
      <c r="FKM10" s="63"/>
      <c r="FKN10" s="63"/>
      <c r="FKO10" s="63"/>
      <c r="FKP10" s="63"/>
      <c r="FKQ10" s="63"/>
      <c r="FKR10" s="63"/>
      <c r="FKS10" s="63"/>
      <c r="FKT10" s="63"/>
      <c r="FKU10" s="63"/>
      <c r="FKV10" s="63"/>
      <c r="FKW10" s="63"/>
      <c r="FKX10" s="63"/>
      <c r="FKY10" s="63"/>
      <c r="FKZ10" s="63"/>
      <c r="FLA10" s="63"/>
      <c r="FLB10" s="63"/>
      <c r="FLC10" s="63"/>
      <c r="FLD10" s="63"/>
      <c r="FLE10" s="63"/>
      <c r="FLF10" s="63"/>
      <c r="FLG10" s="63"/>
      <c r="FLH10" s="63"/>
      <c r="FLI10" s="63"/>
      <c r="FLJ10" s="63"/>
      <c r="FLK10" s="63"/>
      <c r="FLL10" s="63"/>
      <c r="FLM10" s="63"/>
      <c r="FLN10" s="63"/>
      <c r="FLO10" s="63"/>
      <c r="FLP10" s="63"/>
      <c r="FLQ10" s="63"/>
      <c r="FLR10" s="63"/>
      <c r="FLS10" s="63"/>
      <c r="FLT10" s="63"/>
      <c r="FLU10" s="63"/>
      <c r="FLV10" s="63"/>
      <c r="FLW10" s="63"/>
      <c r="FLX10" s="63"/>
      <c r="FLY10" s="63"/>
      <c r="FLZ10" s="63"/>
      <c r="FMA10" s="63"/>
      <c r="FMB10" s="63"/>
      <c r="FMC10" s="63"/>
      <c r="FMD10" s="63"/>
      <c r="FME10" s="63"/>
      <c r="FMF10" s="63"/>
      <c r="FMG10" s="63"/>
      <c r="FMH10" s="63"/>
      <c r="FMI10" s="63"/>
      <c r="FMJ10" s="63"/>
      <c r="FMK10" s="63"/>
      <c r="FML10" s="63"/>
      <c r="FMM10" s="63"/>
      <c r="FMN10" s="63"/>
      <c r="FMO10" s="63"/>
      <c r="FMP10" s="63"/>
      <c r="FMQ10" s="63"/>
      <c r="FMR10" s="63"/>
      <c r="FMS10" s="63"/>
      <c r="FMT10" s="63"/>
      <c r="FMU10" s="63"/>
      <c r="FMV10" s="63"/>
      <c r="FMW10" s="63"/>
      <c r="FMX10" s="63"/>
      <c r="FMY10" s="63"/>
      <c r="FMZ10" s="63"/>
      <c r="FNA10" s="63"/>
      <c r="FNB10" s="63"/>
      <c r="FNC10" s="63"/>
      <c r="FND10" s="63"/>
      <c r="FNE10" s="63"/>
      <c r="FNF10" s="63"/>
      <c r="FNG10" s="63"/>
      <c r="FNH10" s="63"/>
      <c r="FNI10" s="63"/>
      <c r="FNJ10" s="63"/>
      <c r="FNK10" s="63"/>
      <c r="FNL10" s="63"/>
      <c r="FNM10" s="63"/>
      <c r="FNN10" s="63"/>
      <c r="FNO10" s="63"/>
      <c r="FNP10" s="63"/>
      <c r="FNQ10" s="63"/>
      <c r="FNR10" s="63"/>
      <c r="FNS10" s="63"/>
      <c r="FNT10" s="63"/>
      <c r="FNU10" s="63"/>
      <c r="FNV10" s="63"/>
      <c r="FNW10" s="63"/>
      <c r="FNX10" s="63"/>
      <c r="FNY10" s="63"/>
      <c r="FNZ10" s="63"/>
      <c r="FOA10" s="63"/>
      <c r="FOB10" s="63"/>
      <c r="FOC10" s="63"/>
      <c r="FOD10" s="63"/>
      <c r="FOE10" s="63"/>
      <c r="FOF10" s="63"/>
      <c r="FOG10" s="63"/>
      <c r="FOH10" s="63"/>
      <c r="FOI10" s="63"/>
      <c r="FOJ10" s="63"/>
      <c r="FOK10" s="63"/>
      <c r="FOL10" s="63"/>
      <c r="FOM10" s="63"/>
      <c r="FON10" s="63"/>
      <c r="FOO10" s="63"/>
      <c r="FOP10" s="63"/>
      <c r="FOQ10" s="63"/>
      <c r="FOR10" s="63"/>
      <c r="FOS10" s="63"/>
      <c r="FOT10" s="63"/>
      <c r="FOU10" s="63"/>
      <c r="FOV10" s="63"/>
      <c r="FOW10" s="63"/>
      <c r="FOX10" s="63"/>
      <c r="FOY10" s="63"/>
      <c r="FOZ10" s="63"/>
      <c r="FPA10" s="63"/>
      <c r="FPB10" s="63"/>
      <c r="FPC10" s="63"/>
      <c r="FPD10" s="63"/>
      <c r="FPE10" s="63"/>
      <c r="FPF10" s="63"/>
      <c r="FPG10" s="63"/>
      <c r="FPH10" s="63"/>
      <c r="FPI10" s="63"/>
      <c r="FPJ10" s="63"/>
      <c r="FPK10" s="63"/>
      <c r="FPL10" s="63"/>
      <c r="FPM10" s="63"/>
      <c r="FPN10" s="63"/>
      <c r="FPO10" s="63"/>
      <c r="FPP10" s="63"/>
      <c r="FPQ10" s="63"/>
      <c r="FPR10" s="63"/>
      <c r="FPS10" s="63"/>
      <c r="FPT10" s="63"/>
      <c r="FPU10" s="63"/>
      <c r="FPV10" s="63"/>
      <c r="FPW10" s="63"/>
      <c r="FPX10" s="63"/>
      <c r="FPY10" s="63"/>
      <c r="FPZ10" s="63"/>
      <c r="FQA10" s="63"/>
      <c r="FQB10" s="63"/>
      <c r="FQC10" s="63"/>
      <c r="FQD10" s="63"/>
      <c r="FQE10" s="63"/>
      <c r="FQF10" s="63"/>
      <c r="FQG10" s="63"/>
      <c r="FQH10" s="63"/>
      <c r="FQI10" s="63"/>
      <c r="FQJ10" s="63"/>
      <c r="FQK10" s="63"/>
      <c r="FQL10" s="63"/>
      <c r="FQM10" s="63"/>
      <c r="FQN10" s="63"/>
      <c r="FQO10" s="63"/>
      <c r="FQP10" s="63"/>
      <c r="FQQ10" s="63"/>
      <c r="FQR10" s="63"/>
      <c r="FQS10" s="63"/>
      <c r="FQT10" s="63"/>
      <c r="FQU10" s="63"/>
      <c r="FQV10" s="63"/>
      <c r="FQW10" s="63"/>
      <c r="FQX10" s="63"/>
      <c r="FQY10" s="63"/>
      <c r="FQZ10" s="63"/>
      <c r="FRA10" s="63"/>
      <c r="FRB10" s="63"/>
      <c r="FRC10" s="63"/>
      <c r="FRD10" s="63"/>
      <c r="FRE10" s="63"/>
      <c r="FRF10" s="63"/>
      <c r="FRG10" s="63"/>
      <c r="FRH10" s="63"/>
      <c r="FRI10" s="63"/>
      <c r="FRJ10" s="63"/>
      <c r="FRK10" s="63"/>
      <c r="FRL10" s="63"/>
      <c r="FRM10" s="63"/>
      <c r="FRN10" s="63"/>
      <c r="FRO10" s="63"/>
      <c r="FRP10" s="63"/>
      <c r="FRQ10" s="63"/>
      <c r="FRR10" s="63"/>
      <c r="FRS10" s="63"/>
      <c r="FRT10" s="63"/>
      <c r="FRU10" s="63"/>
      <c r="FRV10" s="63"/>
      <c r="FRW10" s="63"/>
      <c r="FRX10" s="63"/>
      <c r="FRY10" s="63"/>
      <c r="FRZ10" s="63"/>
      <c r="FSA10" s="63"/>
      <c r="FSB10" s="63"/>
      <c r="FSC10" s="63"/>
      <c r="FSD10" s="63"/>
      <c r="FSE10" s="63"/>
      <c r="FSF10" s="63"/>
      <c r="FSG10" s="63"/>
      <c r="FSH10" s="63"/>
      <c r="FSI10" s="63"/>
      <c r="FSJ10" s="63"/>
      <c r="FSK10" s="63"/>
      <c r="FSL10" s="63"/>
      <c r="FSM10" s="63"/>
      <c r="FSN10" s="63"/>
      <c r="FSO10" s="63"/>
      <c r="FSP10" s="63"/>
      <c r="FSQ10" s="63"/>
      <c r="FSR10" s="63"/>
      <c r="FSS10" s="63"/>
      <c r="FST10" s="63"/>
      <c r="FSU10" s="63"/>
      <c r="FSV10" s="63"/>
      <c r="FSW10" s="63"/>
      <c r="FSX10" s="63"/>
      <c r="FSY10" s="63"/>
      <c r="FSZ10" s="63"/>
      <c r="FTA10" s="63"/>
      <c r="FTB10" s="63"/>
      <c r="FTC10" s="63"/>
      <c r="FTD10" s="63"/>
      <c r="FTE10" s="63"/>
      <c r="FTF10" s="63"/>
      <c r="FTG10" s="63"/>
      <c r="FTH10" s="63"/>
      <c r="FTI10" s="63"/>
      <c r="FTJ10" s="63"/>
      <c r="FTK10" s="63"/>
      <c r="FTL10" s="63"/>
      <c r="FTM10" s="63"/>
      <c r="FTN10" s="63"/>
      <c r="FTO10" s="63"/>
      <c r="FTP10" s="63"/>
      <c r="FTQ10" s="63"/>
      <c r="FTR10" s="63"/>
      <c r="FTS10" s="63"/>
      <c r="FTT10" s="63"/>
      <c r="FTU10" s="63"/>
      <c r="FTV10" s="63"/>
      <c r="FTW10" s="63"/>
      <c r="FTX10" s="63"/>
      <c r="FTY10" s="63"/>
      <c r="FTZ10" s="63"/>
      <c r="FUA10" s="63"/>
      <c r="FUB10" s="63"/>
      <c r="FUC10" s="63"/>
      <c r="FUD10" s="63"/>
      <c r="FUE10" s="63"/>
      <c r="FUF10" s="63"/>
      <c r="FUG10" s="63"/>
      <c r="FUH10" s="63"/>
      <c r="FUI10" s="63"/>
      <c r="FUJ10" s="63"/>
      <c r="FUK10" s="63"/>
      <c r="FUL10" s="63"/>
      <c r="FUM10" s="63"/>
      <c r="FUN10" s="63"/>
      <c r="FUO10" s="63"/>
      <c r="FUP10" s="63"/>
      <c r="FUQ10" s="63"/>
      <c r="FUR10" s="63"/>
      <c r="FUS10" s="63"/>
      <c r="FUT10" s="63"/>
      <c r="FUU10" s="63"/>
      <c r="FUV10" s="63"/>
      <c r="FUW10" s="63"/>
      <c r="FUX10" s="63"/>
      <c r="FUY10" s="63"/>
      <c r="FUZ10" s="63"/>
      <c r="FVA10" s="63"/>
      <c r="FVB10" s="63"/>
      <c r="FVC10" s="63"/>
      <c r="FVD10" s="63"/>
      <c r="FVE10" s="63"/>
      <c r="FVF10" s="63"/>
      <c r="FVG10" s="63"/>
      <c r="FVH10" s="63"/>
      <c r="FVI10" s="63"/>
      <c r="FVJ10" s="63"/>
      <c r="FVK10" s="63"/>
      <c r="FVL10" s="63"/>
      <c r="FVM10" s="63"/>
      <c r="FVN10" s="63"/>
      <c r="FVO10" s="63"/>
      <c r="FVP10" s="63"/>
      <c r="FVQ10" s="63"/>
      <c r="FVR10" s="63"/>
      <c r="FVS10" s="63"/>
      <c r="FVT10" s="63"/>
      <c r="FVU10" s="63"/>
      <c r="FVV10" s="63"/>
      <c r="FVW10" s="63"/>
      <c r="FVX10" s="63"/>
      <c r="FVY10" s="63"/>
      <c r="FVZ10" s="63"/>
      <c r="FWA10" s="63"/>
      <c r="FWB10" s="63"/>
      <c r="FWC10" s="63"/>
      <c r="FWD10" s="63"/>
      <c r="FWE10" s="63"/>
      <c r="FWF10" s="63"/>
      <c r="FWG10" s="63"/>
      <c r="FWH10" s="63"/>
      <c r="FWI10" s="63"/>
      <c r="FWJ10" s="63"/>
      <c r="FWK10" s="63"/>
      <c r="FWL10" s="63"/>
      <c r="FWM10" s="63"/>
      <c r="FWN10" s="63"/>
      <c r="FWO10" s="63"/>
      <c r="FWP10" s="63"/>
      <c r="FWQ10" s="63"/>
      <c r="FWR10" s="63"/>
      <c r="FWS10" s="63"/>
      <c r="FWT10" s="63"/>
      <c r="FWU10" s="63"/>
      <c r="FWV10" s="63"/>
      <c r="FWW10" s="63"/>
      <c r="FWX10" s="63"/>
      <c r="FWY10" s="63"/>
      <c r="FWZ10" s="63"/>
      <c r="FXA10" s="63"/>
      <c r="FXB10" s="63"/>
      <c r="FXC10" s="63"/>
      <c r="FXD10" s="63"/>
      <c r="FXE10" s="63"/>
      <c r="FXF10" s="63"/>
      <c r="FXG10" s="63"/>
      <c r="FXH10" s="63"/>
      <c r="FXI10" s="63"/>
      <c r="FXJ10" s="63"/>
      <c r="FXK10" s="63"/>
      <c r="FXL10" s="63"/>
      <c r="FXM10" s="63"/>
      <c r="FXN10" s="63"/>
      <c r="FXO10" s="63"/>
      <c r="FXP10" s="63"/>
      <c r="FXQ10" s="63"/>
      <c r="FXR10" s="63"/>
      <c r="FXS10" s="63"/>
      <c r="FXT10" s="63"/>
      <c r="FXU10" s="63"/>
      <c r="FXV10" s="63"/>
      <c r="FXW10" s="63"/>
      <c r="FXX10" s="63"/>
      <c r="FXY10" s="63"/>
      <c r="FXZ10" s="63"/>
      <c r="FYA10" s="63"/>
      <c r="FYB10" s="63"/>
      <c r="FYC10" s="63"/>
      <c r="FYD10" s="63"/>
      <c r="FYE10" s="63"/>
      <c r="FYF10" s="63"/>
      <c r="FYG10" s="63"/>
      <c r="FYH10" s="63"/>
      <c r="FYI10" s="63"/>
      <c r="FYJ10" s="63"/>
      <c r="FYK10" s="63"/>
      <c r="FYL10" s="63"/>
      <c r="FYM10" s="63"/>
      <c r="FYN10" s="63"/>
      <c r="FYO10" s="63"/>
      <c r="FYP10" s="63"/>
      <c r="FYQ10" s="63"/>
      <c r="FYR10" s="63"/>
      <c r="FYS10" s="63"/>
      <c r="FYT10" s="63"/>
      <c r="FYU10" s="63"/>
      <c r="FYV10" s="63"/>
      <c r="FYW10" s="63"/>
      <c r="FYX10" s="63"/>
      <c r="FYY10" s="63"/>
      <c r="FYZ10" s="63"/>
      <c r="FZA10" s="63"/>
      <c r="FZB10" s="63"/>
      <c r="FZC10" s="63"/>
      <c r="FZD10" s="63"/>
      <c r="FZE10" s="63"/>
      <c r="FZF10" s="63"/>
      <c r="FZG10" s="63"/>
      <c r="FZH10" s="63"/>
      <c r="FZI10" s="63"/>
      <c r="FZJ10" s="63"/>
      <c r="FZK10" s="63"/>
      <c r="FZL10" s="63"/>
      <c r="FZM10" s="63"/>
      <c r="FZN10" s="63"/>
      <c r="FZO10" s="63"/>
      <c r="FZP10" s="63"/>
      <c r="FZQ10" s="63"/>
      <c r="FZR10" s="63"/>
      <c r="FZS10" s="63"/>
      <c r="FZT10" s="63"/>
      <c r="FZU10" s="63"/>
      <c r="FZV10" s="63"/>
      <c r="FZW10" s="63"/>
      <c r="FZX10" s="63"/>
      <c r="FZY10" s="63"/>
      <c r="FZZ10" s="63"/>
      <c r="GAA10" s="63"/>
      <c r="GAB10" s="63"/>
      <c r="GAC10" s="63"/>
      <c r="GAD10" s="63"/>
      <c r="GAE10" s="63"/>
      <c r="GAF10" s="63"/>
      <c r="GAG10" s="63"/>
      <c r="GAH10" s="63"/>
      <c r="GAI10" s="63"/>
      <c r="GAJ10" s="63"/>
      <c r="GAK10" s="63"/>
      <c r="GAL10" s="63"/>
      <c r="GAM10" s="63"/>
      <c r="GAN10" s="63"/>
      <c r="GAO10" s="63"/>
      <c r="GAP10" s="63"/>
      <c r="GAQ10" s="63"/>
      <c r="GAR10" s="63"/>
      <c r="GAS10" s="63"/>
      <c r="GAT10" s="63"/>
      <c r="GAU10" s="63"/>
      <c r="GAV10" s="63"/>
      <c r="GAW10" s="63"/>
      <c r="GAX10" s="63"/>
      <c r="GAY10" s="63"/>
      <c r="GAZ10" s="63"/>
      <c r="GBA10" s="63"/>
      <c r="GBB10" s="63"/>
      <c r="GBC10" s="63"/>
      <c r="GBD10" s="63"/>
      <c r="GBE10" s="63"/>
      <c r="GBF10" s="63"/>
      <c r="GBG10" s="63"/>
      <c r="GBH10" s="63"/>
      <c r="GBI10" s="63"/>
      <c r="GBJ10" s="63"/>
      <c r="GBK10" s="63"/>
      <c r="GBL10" s="63"/>
      <c r="GBM10" s="63"/>
      <c r="GBN10" s="63"/>
      <c r="GBO10" s="63"/>
      <c r="GBP10" s="63"/>
      <c r="GBQ10" s="63"/>
      <c r="GBR10" s="63"/>
      <c r="GBS10" s="63"/>
      <c r="GBT10" s="63"/>
      <c r="GBU10" s="63"/>
      <c r="GBV10" s="63"/>
      <c r="GBW10" s="63"/>
      <c r="GBX10" s="63"/>
      <c r="GBY10" s="63"/>
      <c r="GBZ10" s="63"/>
      <c r="GCA10" s="63"/>
      <c r="GCB10" s="63"/>
      <c r="GCC10" s="63"/>
      <c r="GCD10" s="63"/>
      <c r="GCE10" s="63"/>
      <c r="GCF10" s="63"/>
      <c r="GCG10" s="63"/>
      <c r="GCH10" s="63"/>
      <c r="GCI10" s="63"/>
      <c r="GCJ10" s="63"/>
      <c r="GCK10" s="63"/>
      <c r="GCL10" s="63"/>
      <c r="GCM10" s="63"/>
      <c r="GCN10" s="63"/>
      <c r="GCO10" s="63"/>
      <c r="GCP10" s="63"/>
      <c r="GCQ10" s="63"/>
      <c r="GCR10" s="63"/>
      <c r="GCS10" s="63"/>
      <c r="GCT10" s="63"/>
      <c r="GCU10" s="63"/>
      <c r="GCV10" s="63"/>
      <c r="GCW10" s="63"/>
      <c r="GCX10" s="63"/>
      <c r="GCY10" s="63"/>
      <c r="GCZ10" s="63"/>
      <c r="GDA10" s="63"/>
      <c r="GDB10" s="63"/>
      <c r="GDC10" s="63"/>
      <c r="GDD10" s="63"/>
      <c r="GDE10" s="63"/>
      <c r="GDF10" s="63"/>
      <c r="GDG10" s="63"/>
      <c r="GDH10" s="63"/>
      <c r="GDI10" s="63"/>
      <c r="GDJ10" s="63"/>
      <c r="GDK10" s="63"/>
      <c r="GDL10" s="63"/>
      <c r="GDM10" s="63"/>
      <c r="GDN10" s="63"/>
      <c r="GDO10" s="63"/>
      <c r="GDP10" s="63"/>
      <c r="GDQ10" s="63"/>
      <c r="GDR10" s="63"/>
      <c r="GDS10" s="63"/>
      <c r="GDT10" s="63"/>
      <c r="GDU10" s="63"/>
      <c r="GDV10" s="63"/>
      <c r="GDW10" s="63"/>
      <c r="GDX10" s="63"/>
      <c r="GDY10" s="63"/>
      <c r="GDZ10" s="63"/>
      <c r="GEA10" s="63"/>
      <c r="GEB10" s="63"/>
      <c r="GEC10" s="63"/>
      <c r="GED10" s="63"/>
      <c r="GEE10" s="63"/>
      <c r="GEF10" s="63"/>
      <c r="GEG10" s="63"/>
      <c r="GEH10" s="63"/>
      <c r="GEI10" s="63"/>
      <c r="GEJ10" s="63"/>
      <c r="GEK10" s="63"/>
      <c r="GEL10" s="63"/>
      <c r="GEM10" s="63"/>
      <c r="GEN10" s="63"/>
      <c r="GEO10" s="63"/>
      <c r="GEP10" s="63"/>
      <c r="GEQ10" s="63"/>
      <c r="GER10" s="63"/>
      <c r="GES10" s="63"/>
      <c r="GET10" s="63"/>
      <c r="GEU10" s="63"/>
      <c r="GEV10" s="63"/>
      <c r="GEW10" s="63"/>
      <c r="GEX10" s="63"/>
      <c r="GEY10" s="63"/>
      <c r="GEZ10" s="63"/>
      <c r="GFA10" s="63"/>
      <c r="GFB10" s="63"/>
      <c r="GFC10" s="63"/>
      <c r="GFD10" s="63"/>
      <c r="GFE10" s="63"/>
      <c r="GFF10" s="63"/>
      <c r="GFG10" s="63"/>
      <c r="GFH10" s="63"/>
      <c r="GFI10" s="63"/>
      <c r="GFJ10" s="63"/>
      <c r="GFK10" s="63"/>
      <c r="GFL10" s="63"/>
      <c r="GFM10" s="63"/>
      <c r="GFN10" s="63"/>
      <c r="GFO10" s="63"/>
      <c r="GFP10" s="63"/>
      <c r="GFQ10" s="63"/>
      <c r="GFR10" s="63"/>
      <c r="GFS10" s="63"/>
      <c r="GFT10" s="63"/>
      <c r="GFU10" s="63"/>
      <c r="GFV10" s="63"/>
      <c r="GFW10" s="63"/>
      <c r="GFX10" s="63"/>
      <c r="GFY10" s="63"/>
      <c r="GFZ10" s="63"/>
      <c r="GGA10" s="63"/>
      <c r="GGB10" s="63"/>
      <c r="GGC10" s="63"/>
      <c r="GGD10" s="63"/>
      <c r="GGE10" s="63"/>
      <c r="GGF10" s="63"/>
      <c r="GGG10" s="63"/>
      <c r="GGH10" s="63"/>
      <c r="GGI10" s="63"/>
      <c r="GGJ10" s="63"/>
      <c r="GGK10" s="63"/>
      <c r="GGL10" s="63"/>
      <c r="GGM10" s="63"/>
      <c r="GGN10" s="63"/>
      <c r="GGO10" s="63"/>
      <c r="GGP10" s="63"/>
      <c r="GGQ10" s="63"/>
      <c r="GGR10" s="63"/>
      <c r="GGS10" s="63"/>
      <c r="GGT10" s="63"/>
      <c r="GGU10" s="63"/>
      <c r="GGV10" s="63"/>
      <c r="GGW10" s="63"/>
      <c r="GGX10" s="63"/>
      <c r="GGY10" s="63"/>
      <c r="GGZ10" s="63"/>
      <c r="GHA10" s="63"/>
      <c r="GHB10" s="63"/>
      <c r="GHC10" s="63"/>
      <c r="GHD10" s="63"/>
      <c r="GHE10" s="63"/>
      <c r="GHF10" s="63"/>
      <c r="GHG10" s="63"/>
      <c r="GHH10" s="63"/>
      <c r="GHI10" s="63"/>
      <c r="GHJ10" s="63"/>
      <c r="GHK10" s="63"/>
      <c r="GHL10" s="63"/>
      <c r="GHM10" s="63"/>
      <c r="GHN10" s="63"/>
      <c r="GHO10" s="63"/>
      <c r="GHP10" s="63"/>
      <c r="GHQ10" s="63"/>
      <c r="GHR10" s="63"/>
      <c r="GHS10" s="63"/>
      <c r="GHT10" s="63"/>
      <c r="GHU10" s="63"/>
      <c r="GHV10" s="63"/>
      <c r="GHW10" s="63"/>
      <c r="GHX10" s="63"/>
      <c r="GHY10" s="63"/>
      <c r="GHZ10" s="63"/>
      <c r="GIA10" s="63"/>
      <c r="GIB10" s="63"/>
      <c r="GIC10" s="63"/>
      <c r="GID10" s="63"/>
      <c r="GIE10" s="63"/>
      <c r="GIF10" s="63"/>
      <c r="GIG10" s="63"/>
      <c r="GIH10" s="63"/>
      <c r="GII10" s="63"/>
      <c r="GIJ10" s="63"/>
      <c r="GIK10" s="63"/>
      <c r="GIL10" s="63"/>
      <c r="GIM10" s="63"/>
      <c r="GIN10" s="63"/>
      <c r="GIO10" s="63"/>
      <c r="GIP10" s="63"/>
      <c r="GIQ10" s="63"/>
      <c r="GIR10" s="63"/>
      <c r="GIS10" s="63"/>
      <c r="GIT10" s="63"/>
      <c r="GIU10" s="63"/>
      <c r="GIV10" s="63"/>
      <c r="GIW10" s="63"/>
      <c r="GIX10" s="63"/>
      <c r="GIY10" s="63"/>
      <c r="GIZ10" s="63"/>
      <c r="GJA10" s="63"/>
      <c r="GJB10" s="63"/>
      <c r="GJC10" s="63"/>
      <c r="GJD10" s="63"/>
      <c r="GJE10" s="63"/>
      <c r="GJF10" s="63"/>
      <c r="GJG10" s="63"/>
      <c r="GJH10" s="63"/>
      <c r="GJI10" s="63"/>
      <c r="GJJ10" s="63"/>
      <c r="GJK10" s="63"/>
      <c r="GJL10" s="63"/>
      <c r="GJM10" s="63"/>
      <c r="GJN10" s="63"/>
      <c r="GJO10" s="63"/>
      <c r="GJP10" s="63"/>
      <c r="GJQ10" s="63"/>
      <c r="GJR10" s="63"/>
      <c r="GJS10" s="63"/>
      <c r="GJT10" s="63"/>
      <c r="GJU10" s="63"/>
      <c r="GJV10" s="63"/>
      <c r="GJW10" s="63"/>
      <c r="GJX10" s="63"/>
      <c r="GJY10" s="63"/>
      <c r="GJZ10" s="63"/>
      <c r="GKA10" s="63"/>
      <c r="GKB10" s="63"/>
      <c r="GKC10" s="63"/>
      <c r="GKD10" s="63"/>
      <c r="GKE10" s="63"/>
      <c r="GKF10" s="63"/>
      <c r="GKG10" s="63"/>
      <c r="GKH10" s="63"/>
      <c r="GKI10" s="63"/>
      <c r="GKJ10" s="63"/>
      <c r="GKK10" s="63"/>
      <c r="GKL10" s="63"/>
      <c r="GKM10" s="63"/>
      <c r="GKN10" s="63"/>
      <c r="GKO10" s="63"/>
      <c r="GKP10" s="63"/>
      <c r="GKQ10" s="63"/>
      <c r="GKR10" s="63"/>
      <c r="GKS10" s="63"/>
      <c r="GKT10" s="63"/>
      <c r="GKU10" s="63"/>
      <c r="GKV10" s="63"/>
      <c r="GKW10" s="63"/>
      <c r="GKX10" s="63"/>
      <c r="GKY10" s="63"/>
      <c r="GKZ10" s="63"/>
      <c r="GLA10" s="63"/>
      <c r="GLB10" s="63"/>
      <c r="GLC10" s="63"/>
      <c r="GLD10" s="63"/>
      <c r="GLE10" s="63"/>
      <c r="GLF10" s="63"/>
      <c r="GLG10" s="63"/>
      <c r="GLH10" s="63"/>
      <c r="GLI10" s="63"/>
      <c r="GLJ10" s="63"/>
      <c r="GLK10" s="63"/>
      <c r="GLL10" s="63"/>
      <c r="GLM10" s="63"/>
      <c r="GLN10" s="63"/>
      <c r="GLO10" s="63"/>
      <c r="GLP10" s="63"/>
      <c r="GLQ10" s="63"/>
      <c r="GLR10" s="63"/>
      <c r="GLS10" s="63"/>
      <c r="GLT10" s="63"/>
      <c r="GLU10" s="63"/>
      <c r="GLV10" s="63"/>
      <c r="GLW10" s="63"/>
      <c r="GLX10" s="63"/>
      <c r="GLY10" s="63"/>
      <c r="GLZ10" s="63"/>
      <c r="GMA10" s="63"/>
      <c r="GMB10" s="63"/>
      <c r="GMC10" s="63"/>
      <c r="GMD10" s="63"/>
      <c r="GME10" s="63"/>
      <c r="GMF10" s="63"/>
      <c r="GMG10" s="63"/>
      <c r="GMH10" s="63"/>
      <c r="GMI10" s="63"/>
      <c r="GMJ10" s="63"/>
      <c r="GMK10" s="63"/>
      <c r="GML10" s="63"/>
      <c r="GMM10" s="63"/>
      <c r="GMN10" s="63"/>
      <c r="GMO10" s="63"/>
      <c r="GMP10" s="63"/>
      <c r="GMQ10" s="63"/>
      <c r="GMR10" s="63"/>
      <c r="GMS10" s="63"/>
      <c r="GMT10" s="63"/>
      <c r="GMU10" s="63"/>
      <c r="GMV10" s="63"/>
      <c r="GMW10" s="63"/>
      <c r="GMX10" s="63"/>
      <c r="GMY10" s="63"/>
      <c r="GMZ10" s="63"/>
      <c r="GNA10" s="63"/>
      <c r="GNB10" s="63"/>
      <c r="GNC10" s="63"/>
      <c r="GND10" s="63"/>
      <c r="GNE10" s="63"/>
      <c r="GNF10" s="63"/>
      <c r="GNG10" s="63"/>
      <c r="GNH10" s="63"/>
      <c r="GNI10" s="63"/>
      <c r="GNJ10" s="63"/>
      <c r="GNK10" s="63"/>
      <c r="GNL10" s="63"/>
      <c r="GNM10" s="63"/>
      <c r="GNN10" s="63"/>
      <c r="GNO10" s="63"/>
      <c r="GNP10" s="63"/>
      <c r="GNQ10" s="63"/>
      <c r="GNR10" s="63"/>
      <c r="GNS10" s="63"/>
      <c r="GNT10" s="63"/>
      <c r="GNU10" s="63"/>
      <c r="GNV10" s="63"/>
      <c r="GNW10" s="63"/>
      <c r="GNX10" s="63"/>
      <c r="GNY10" s="63"/>
      <c r="GNZ10" s="63"/>
      <c r="GOA10" s="63"/>
      <c r="GOB10" s="63"/>
      <c r="GOC10" s="63"/>
      <c r="GOD10" s="63"/>
      <c r="GOE10" s="63"/>
      <c r="GOF10" s="63"/>
      <c r="GOG10" s="63"/>
      <c r="GOH10" s="63"/>
      <c r="GOI10" s="63"/>
      <c r="GOJ10" s="63"/>
      <c r="GOK10" s="63"/>
      <c r="GOL10" s="63"/>
      <c r="GOM10" s="63"/>
      <c r="GON10" s="63"/>
      <c r="GOO10" s="63"/>
      <c r="GOP10" s="63"/>
      <c r="GOQ10" s="63"/>
      <c r="GOR10" s="63"/>
      <c r="GOS10" s="63"/>
      <c r="GOT10" s="63"/>
      <c r="GOU10" s="63"/>
      <c r="GOV10" s="63"/>
      <c r="GOW10" s="63"/>
      <c r="GOX10" s="63"/>
      <c r="GOY10" s="63"/>
      <c r="GOZ10" s="63"/>
      <c r="GPA10" s="63"/>
      <c r="GPB10" s="63"/>
      <c r="GPC10" s="63"/>
      <c r="GPD10" s="63"/>
      <c r="GPE10" s="63"/>
      <c r="GPF10" s="63"/>
      <c r="GPG10" s="63"/>
      <c r="GPH10" s="63"/>
      <c r="GPI10" s="63"/>
      <c r="GPJ10" s="63"/>
      <c r="GPK10" s="63"/>
      <c r="GPL10" s="63"/>
      <c r="GPM10" s="63"/>
      <c r="GPN10" s="63"/>
      <c r="GPO10" s="63"/>
      <c r="GPP10" s="63"/>
      <c r="GPQ10" s="63"/>
      <c r="GPR10" s="63"/>
      <c r="GPS10" s="63"/>
      <c r="GPT10" s="63"/>
      <c r="GPU10" s="63"/>
      <c r="GPV10" s="63"/>
      <c r="GPW10" s="63"/>
      <c r="GPX10" s="63"/>
      <c r="GPY10" s="63"/>
      <c r="GPZ10" s="63"/>
      <c r="GQA10" s="63"/>
      <c r="GQB10" s="63"/>
      <c r="GQC10" s="63"/>
      <c r="GQD10" s="63"/>
      <c r="GQE10" s="63"/>
      <c r="GQF10" s="63"/>
      <c r="GQG10" s="63"/>
      <c r="GQH10" s="63"/>
      <c r="GQI10" s="63"/>
      <c r="GQJ10" s="63"/>
      <c r="GQK10" s="63"/>
      <c r="GQL10" s="63"/>
      <c r="GQM10" s="63"/>
      <c r="GQN10" s="63"/>
      <c r="GQO10" s="63"/>
      <c r="GQP10" s="63"/>
      <c r="GQQ10" s="63"/>
      <c r="GQR10" s="63"/>
      <c r="GQS10" s="63"/>
      <c r="GQT10" s="63"/>
      <c r="GQU10" s="63"/>
      <c r="GQV10" s="63"/>
      <c r="GQW10" s="63"/>
      <c r="GQX10" s="63"/>
      <c r="GQY10" s="63"/>
      <c r="GQZ10" s="63"/>
      <c r="GRA10" s="63"/>
      <c r="GRB10" s="63"/>
      <c r="GRC10" s="63"/>
      <c r="GRD10" s="63"/>
      <c r="GRE10" s="63"/>
      <c r="GRF10" s="63"/>
      <c r="GRG10" s="63"/>
      <c r="GRH10" s="63"/>
      <c r="GRI10" s="63"/>
      <c r="GRJ10" s="63"/>
      <c r="GRK10" s="63"/>
      <c r="GRL10" s="63"/>
      <c r="GRM10" s="63"/>
      <c r="GRN10" s="63"/>
      <c r="GRO10" s="63"/>
      <c r="GRP10" s="63"/>
      <c r="GRQ10" s="63"/>
      <c r="GRR10" s="63"/>
      <c r="GRS10" s="63"/>
      <c r="GRT10" s="63"/>
      <c r="GRU10" s="63"/>
      <c r="GRV10" s="63"/>
      <c r="GRW10" s="63"/>
      <c r="GRX10" s="63"/>
      <c r="GRY10" s="63"/>
      <c r="GRZ10" s="63"/>
      <c r="GSA10" s="63"/>
      <c r="GSB10" s="63"/>
      <c r="GSC10" s="63"/>
      <c r="GSD10" s="63"/>
      <c r="GSE10" s="63"/>
      <c r="GSF10" s="63"/>
      <c r="GSG10" s="63"/>
      <c r="GSH10" s="63"/>
      <c r="GSI10" s="63"/>
      <c r="GSJ10" s="63"/>
      <c r="GSK10" s="63"/>
      <c r="GSL10" s="63"/>
      <c r="GSM10" s="63"/>
      <c r="GSN10" s="63"/>
      <c r="GSO10" s="63"/>
      <c r="GSP10" s="63"/>
      <c r="GSQ10" s="63"/>
      <c r="GSR10" s="63"/>
      <c r="GSS10" s="63"/>
      <c r="GST10" s="63"/>
      <c r="GSU10" s="63"/>
      <c r="GSV10" s="63"/>
      <c r="GSW10" s="63"/>
      <c r="GSX10" s="63"/>
      <c r="GSY10" s="63"/>
      <c r="GSZ10" s="63"/>
      <c r="GTA10" s="63"/>
      <c r="GTB10" s="63"/>
      <c r="GTC10" s="63"/>
      <c r="GTD10" s="63"/>
      <c r="GTE10" s="63"/>
      <c r="GTF10" s="63"/>
      <c r="GTG10" s="63"/>
      <c r="GTH10" s="63"/>
      <c r="GTI10" s="63"/>
      <c r="GTJ10" s="63"/>
      <c r="GTK10" s="63"/>
      <c r="GTL10" s="63"/>
      <c r="GTM10" s="63"/>
      <c r="GTN10" s="63"/>
      <c r="GTO10" s="63"/>
      <c r="GTP10" s="63"/>
      <c r="GTQ10" s="63"/>
      <c r="GTR10" s="63"/>
      <c r="GTS10" s="63"/>
      <c r="GTT10" s="63"/>
      <c r="GTU10" s="63"/>
      <c r="GTV10" s="63"/>
      <c r="GTW10" s="63"/>
      <c r="GTX10" s="63"/>
      <c r="GTY10" s="63"/>
      <c r="GTZ10" s="63"/>
      <c r="GUA10" s="63"/>
      <c r="GUB10" s="63"/>
      <c r="GUC10" s="63"/>
      <c r="GUD10" s="63"/>
      <c r="GUE10" s="63"/>
      <c r="GUF10" s="63"/>
      <c r="GUG10" s="63"/>
      <c r="GUH10" s="63"/>
      <c r="GUI10" s="63"/>
      <c r="GUJ10" s="63"/>
      <c r="GUK10" s="63"/>
      <c r="GUL10" s="63"/>
      <c r="GUM10" s="63"/>
      <c r="GUN10" s="63"/>
      <c r="GUO10" s="63"/>
      <c r="GUP10" s="63"/>
      <c r="GUQ10" s="63"/>
      <c r="GUR10" s="63"/>
      <c r="GUS10" s="63"/>
      <c r="GUT10" s="63"/>
      <c r="GUU10" s="63"/>
      <c r="GUV10" s="63"/>
      <c r="GUW10" s="63"/>
      <c r="GUX10" s="63"/>
      <c r="GUY10" s="63"/>
      <c r="GUZ10" s="63"/>
      <c r="GVA10" s="63"/>
      <c r="GVB10" s="63"/>
      <c r="GVC10" s="63"/>
      <c r="GVD10" s="63"/>
      <c r="GVE10" s="63"/>
      <c r="GVF10" s="63"/>
      <c r="GVG10" s="63"/>
      <c r="GVH10" s="63"/>
      <c r="GVI10" s="63"/>
      <c r="GVJ10" s="63"/>
      <c r="GVK10" s="63"/>
      <c r="GVL10" s="63"/>
      <c r="GVM10" s="63"/>
      <c r="GVN10" s="63"/>
      <c r="GVO10" s="63"/>
      <c r="GVP10" s="63"/>
      <c r="GVQ10" s="63"/>
      <c r="GVR10" s="63"/>
      <c r="GVS10" s="63"/>
      <c r="GVT10" s="63"/>
      <c r="GVU10" s="63"/>
      <c r="GVV10" s="63"/>
      <c r="GVW10" s="63"/>
      <c r="GVX10" s="63"/>
      <c r="GVY10" s="63"/>
      <c r="GVZ10" s="63"/>
      <c r="GWA10" s="63"/>
      <c r="GWB10" s="63"/>
      <c r="GWC10" s="63"/>
      <c r="GWD10" s="63"/>
      <c r="GWE10" s="63"/>
      <c r="GWF10" s="63"/>
      <c r="GWG10" s="63"/>
      <c r="GWH10" s="63"/>
      <c r="GWI10" s="63"/>
      <c r="GWJ10" s="63"/>
      <c r="GWK10" s="63"/>
      <c r="GWL10" s="63"/>
      <c r="GWM10" s="63"/>
      <c r="GWN10" s="63"/>
      <c r="GWO10" s="63"/>
      <c r="GWP10" s="63"/>
      <c r="GWQ10" s="63"/>
      <c r="GWR10" s="63"/>
      <c r="GWS10" s="63"/>
      <c r="GWT10" s="63"/>
      <c r="GWU10" s="63"/>
      <c r="GWV10" s="63"/>
      <c r="GWW10" s="63"/>
      <c r="GWX10" s="63"/>
      <c r="GWY10" s="63"/>
      <c r="GWZ10" s="63"/>
      <c r="GXA10" s="63"/>
      <c r="GXB10" s="63"/>
      <c r="GXC10" s="63"/>
      <c r="GXD10" s="63"/>
      <c r="GXE10" s="63"/>
      <c r="GXF10" s="63"/>
      <c r="GXG10" s="63"/>
      <c r="GXH10" s="63"/>
      <c r="GXI10" s="63"/>
      <c r="GXJ10" s="63"/>
      <c r="GXK10" s="63"/>
      <c r="GXL10" s="63"/>
      <c r="GXM10" s="63"/>
      <c r="GXN10" s="63"/>
      <c r="GXO10" s="63"/>
      <c r="GXP10" s="63"/>
      <c r="GXQ10" s="63"/>
      <c r="GXR10" s="63"/>
      <c r="GXS10" s="63"/>
      <c r="GXT10" s="63"/>
      <c r="GXU10" s="63"/>
      <c r="GXV10" s="63"/>
      <c r="GXW10" s="63"/>
      <c r="GXX10" s="63"/>
      <c r="GXY10" s="63"/>
      <c r="GXZ10" s="63"/>
      <c r="GYA10" s="63"/>
      <c r="GYB10" s="63"/>
      <c r="GYC10" s="63"/>
      <c r="GYD10" s="63"/>
      <c r="GYE10" s="63"/>
      <c r="GYF10" s="63"/>
      <c r="GYG10" s="63"/>
      <c r="GYH10" s="63"/>
      <c r="GYI10" s="63"/>
      <c r="GYJ10" s="63"/>
      <c r="GYK10" s="63"/>
      <c r="GYL10" s="63"/>
      <c r="GYM10" s="63"/>
      <c r="GYN10" s="63"/>
      <c r="GYO10" s="63"/>
      <c r="GYP10" s="63"/>
      <c r="GYQ10" s="63"/>
      <c r="GYR10" s="63"/>
      <c r="GYS10" s="63"/>
      <c r="GYT10" s="63"/>
      <c r="GYU10" s="63"/>
      <c r="GYV10" s="63"/>
      <c r="GYW10" s="63"/>
      <c r="GYX10" s="63"/>
      <c r="GYY10" s="63"/>
      <c r="GYZ10" s="63"/>
      <c r="GZA10" s="63"/>
      <c r="GZB10" s="63"/>
      <c r="GZC10" s="63"/>
      <c r="GZD10" s="63"/>
      <c r="GZE10" s="63"/>
      <c r="GZF10" s="63"/>
      <c r="GZG10" s="63"/>
      <c r="GZH10" s="63"/>
      <c r="GZI10" s="63"/>
      <c r="GZJ10" s="63"/>
      <c r="GZK10" s="63"/>
      <c r="GZL10" s="63"/>
      <c r="GZM10" s="63"/>
      <c r="GZN10" s="63"/>
      <c r="GZO10" s="63"/>
      <c r="GZP10" s="63"/>
      <c r="GZQ10" s="63"/>
      <c r="GZR10" s="63"/>
      <c r="GZS10" s="63"/>
      <c r="GZT10" s="63"/>
      <c r="GZU10" s="63"/>
      <c r="GZV10" s="63"/>
      <c r="GZW10" s="63"/>
      <c r="GZX10" s="63"/>
      <c r="GZY10" s="63"/>
      <c r="GZZ10" s="63"/>
      <c r="HAA10" s="63"/>
      <c r="HAB10" s="63"/>
      <c r="HAC10" s="63"/>
      <c r="HAD10" s="63"/>
      <c r="HAE10" s="63"/>
      <c r="HAF10" s="63"/>
      <c r="HAG10" s="63"/>
      <c r="HAH10" s="63"/>
      <c r="HAI10" s="63"/>
      <c r="HAJ10" s="63"/>
      <c r="HAK10" s="63"/>
      <c r="HAL10" s="63"/>
      <c r="HAM10" s="63"/>
      <c r="HAN10" s="63"/>
      <c r="HAO10" s="63"/>
      <c r="HAP10" s="63"/>
      <c r="HAQ10" s="63"/>
      <c r="HAR10" s="63"/>
      <c r="HAS10" s="63"/>
      <c r="HAT10" s="63"/>
      <c r="HAU10" s="63"/>
      <c r="HAV10" s="63"/>
      <c r="HAW10" s="63"/>
      <c r="HAX10" s="63"/>
      <c r="HAY10" s="63"/>
      <c r="HAZ10" s="63"/>
      <c r="HBA10" s="63"/>
      <c r="HBB10" s="63"/>
      <c r="HBC10" s="63"/>
      <c r="HBD10" s="63"/>
      <c r="HBE10" s="63"/>
      <c r="HBF10" s="63"/>
      <c r="HBG10" s="63"/>
      <c r="HBH10" s="63"/>
      <c r="HBI10" s="63"/>
      <c r="HBJ10" s="63"/>
      <c r="HBK10" s="63"/>
      <c r="HBL10" s="63"/>
      <c r="HBM10" s="63"/>
      <c r="HBN10" s="63"/>
      <c r="HBO10" s="63"/>
      <c r="HBP10" s="63"/>
      <c r="HBQ10" s="63"/>
      <c r="HBR10" s="63"/>
      <c r="HBS10" s="63"/>
      <c r="HBT10" s="63"/>
      <c r="HBU10" s="63"/>
      <c r="HBV10" s="63"/>
      <c r="HBW10" s="63"/>
      <c r="HBX10" s="63"/>
      <c r="HBY10" s="63"/>
      <c r="HBZ10" s="63"/>
      <c r="HCA10" s="63"/>
      <c r="HCB10" s="63"/>
      <c r="HCC10" s="63"/>
      <c r="HCD10" s="63"/>
      <c r="HCE10" s="63"/>
      <c r="HCF10" s="63"/>
      <c r="HCG10" s="63"/>
      <c r="HCH10" s="63"/>
      <c r="HCI10" s="63"/>
      <c r="HCJ10" s="63"/>
      <c r="HCK10" s="63"/>
      <c r="HCL10" s="63"/>
      <c r="HCM10" s="63"/>
      <c r="HCN10" s="63"/>
      <c r="HCO10" s="63"/>
      <c r="HCP10" s="63"/>
      <c r="HCQ10" s="63"/>
      <c r="HCR10" s="63"/>
      <c r="HCS10" s="63"/>
      <c r="HCT10" s="63"/>
      <c r="HCU10" s="63"/>
      <c r="HCV10" s="63"/>
      <c r="HCW10" s="63"/>
      <c r="HCX10" s="63"/>
      <c r="HCY10" s="63"/>
      <c r="HCZ10" s="63"/>
      <c r="HDA10" s="63"/>
      <c r="HDB10" s="63"/>
      <c r="HDC10" s="63"/>
      <c r="HDD10" s="63"/>
      <c r="HDE10" s="63"/>
      <c r="HDF10" s="63"/>
      <c r="HDG10" s="63"/>
      <c r="HDH10" s="63"/>
      <c r="HDI10" s="63"/>
      <c r="HDJ10" s="63"/>
      <c r="HDK10" s="63"/>
      <c r="HDL10" s="63"/>
      <c r="HDM10" s="63"/>
      <c r="HDN10" s="63"/>
      <c r="HDO10" s="63"/>
      <c r="HDP10" s="63"/>
      <c r="HDQ10" s="63"/>
      <c r="HDR10" s="63"/>
      <c r="HDS10" s="63"/>
      <c r="HDT10" s="63"/>
      <c r="HDU10" s="63"/>
      <c r="HDV10" s="63"/>
      <c r="HDW10" s="63"/>
      <c r="HDX10" s="63"/>
      <c r="HDY10" s="63"/>
      <c r="HDZ10" s="63"/>
      <c r="HEA10" s="63"/>
      <c r="HEB10" s="63"/>
      <c r="HEC10" s="63"/>
      <c r="HED10" s="63"/>
      <c r="HEE10" s="63"/>
      <c r="HEF10" s="63"/>
      <c r="HEG10" s="63"/>
      <c r="HEH10" s="63"/>
      <c r="HEI10" s="63"/>
      <c r="HEJ10" s="63"/>
      <c r="HEK10" s="63"/>
      <c r="HEL10" s="63"/>
      <c r="HEM10" s="63"/>
      <c r="HEN10" s="63"/>
      <c r="HEO10" s="63"/>
      <c r="HEP10" s="63"/>
      <c r="HEQ10" s="63"/>
      <c r="HER10" s="63"/>
      <c r="HES10" s="63"/>
      <c r="HET10" s="63"/>
      <c r="HEU10" s="63"/>
      <c r="HEV10" s="63"/>
      <c r="HEW10" s="63"/>
      <c r="HEX10" s="63"/>
      <c r="HEY10" s="63"/>
      <c r="HEZ10" s="63"/>
      <c r="HFA10" s="63"/>
      <c r="HFB10" s="63"/>
      <c r="HFC10" s="63"/>
      <c r="HFD10" s="63"/>
      <c r="HFE10" s="63"/>
      <c r="HFF10" s="63"/>
      <c r="HFG10" s="63"/>
      <c r="HFH10" s="63"/>
      <c r="HFI10" s="63"/>
      <c r="HFJ10" s="63"/>
      <c r="HFK10" s="63"/>
      <c r="HFL10" s="63"/>
      <c r="HFM10" s="63"/>
      <c r="HFN10" s="63"/>
      <c r="HFO10" s="63"/>
      <c r="HFP10" s="63"/>
      <c r="HFQ10" s="63"/>
      <c r="HFR10" s="63"/>
      <c r="HFS10" s="63"/>
      <c r="HFT10" s="63"/>
      <c r="HFU10" s="63"/>
      <c r="HFV10" s="63"/>
      <c r="HFW10" s="63"/>
      <c r="HFX10" s="63"/>
      <c r="HFY10" s="63"/>
      <c r="HFZ10" s="63"/>
      <c r="HGA10" s="63"/>
      <c r="HGB10" s="63"/>
      <c r="HGC10" s="63"/>
      <c r="HGD10" s="63"/>
      <c r="HGE10" s="63"/>
      <c r="HGF10" s="63"/>
      <c r="HGG10" s="63"/>
      <c r="HGH10" s="63"/>
      <c r="HGI10" s="63"/>
      <c r="HGJ10" s="63"/>
      <c r="HGK10" s="63"/>
      <c r="HGL10" s="63"/>
      <c r="HGM10" s="63"/>
      <c r="HGN10" s="63"/>
      <c r="HGO10" s="63"/>
      <c r="HGP10" s="63"/>
      <c r="HGQ10" s="63"/>
      <c r="HGR10" s="63"/>
      <c r="HGS10" s="63"/>
      <c r="HGT10" s="63"/>
      <c r="HGU10" s="63"/>
      <c r="HGV10" s="63"/>
      <c r="HGW10" s="63"/>
      <c r="HGX10" s="63"/>
      <c r="HGY10" s="63"/>
      <c r="HGZ10" s="63"/>
      <c r="HHA10" s="63"/>
      <c r="HHB10" s="63"/>
      <c r="HHC10" s="63"/>
      <c r="HHD10" s="63"/>
      <c r="HHE10" s="63"/>
      <c r="HHF10" s="63"/>
      <c r="HHG10" s="63"/>
      <c r="HHH10" s="63"/>
      <c r="HHI10" s="63"/>
      <c r="HHJ10" s="63"/>
      <c r="HHK10" s="63"/>
      <c r="HHL10" s="63"/>
      <c r="HHM10" s="63"/>
      <c r="HHN10" s="63"/>
      <c r="HHO10" s="63"/>
      <c r="HHP10" s="63"/>
      <c r="HHQ10" s="63"/>
      <c r="HHR10" s="63"/>
      <c r="HHS10" s="63"/>
      <c r="HHT10" s="63"/>
      <c r="HHU10" s="63"/>
      <c r="HHV10" s="63"/>
      <c r="HHW10" s="63"/>
      <c r="HHX10" s="63"/>
      <c r="HHY10" s="63"/>
      <c r="HHZ10" s="63"/>
      <c r="HIA10" s="63"/>
      <c r="HIB10" s="63"/>
      <c r="HIC10" s="63"/>
      <c r="HID10" s="63"/>
      <c r="HIE10" s="63"/>
      <c r="HIF10" s="63"/>
      <c r="HIG10" s="63"/>
      <c r="HIH10" s="63"/>
      <c r="HII10" s="63"/>
      <c r="HIJ10" s="63"/>
      <c r="HIK10" s="63"/>
      <c r="HIL10" s="63"/>
      <c r="HIM10" s="63"/>
      <c r="HIN10" s="63"/>
      <c r="HIO10" s="63"/>
      <c r="HIP10" s="63"/>
      <c r="HIQ10" s="63"/>
      <c r="HIR10" s="63"/>
      <c r="HIS10" s="63"/>
      <c r="HIT10" s="63"/>
      <c r="HIU10" s="63"/>
      <c r="HIV10" s="63"/>
      <c r="HIW10" s="63"/>
      <c r="HIX10" s="63"/>
      <c r="HIY10" s="63"/>
      <c r="HIZ10" s="63"/>
      <c r="HJA10" s="63"/>
      <c r="HJB10" s="63"/>
      <c r="HJC10" s="63"/>
      <c r="HJD10" s="63"/>
      <c r="HJE10" s="63"/>
      <c r="HJF10" s="63"/>
      <c r="HJG10" s="63"/>
      <c r="HJH10" s="63"/>
      <c r="HJI10" s="63"/>
      <c r="HJJ10" s="63"/>
      <c r="HJK10" s="63"/>
      <c r="HJL10" s="63"/>
      <c r="HJM10" s="63"/>
      <c r="HJN10" s="63"/>
      <c r="HJO10" s="63"/>
      <c r="HJP10" s="63"/>
      <c r="HJQ10" s="63"/>
      <c r="HJR10" s="63"/>
      <c r="HJS10" s="63"/>
      <c r="HJT10" s="63"/>
      <c r="HJU10" s="63"/>
      <c r="HJV10" s="63"/>
      <c r="HJW10" s="63"/>
      <c r="HJX10" s="63"/>
      <c r="HJY10" s="63"/>
      <c r="HJZ10" s="63"/>
      <c r="HKA10" s="63"/>
      <c r="HKB10" s="63"/>
      <c r="HKC10" s="63"/>
      <c r="HKD10" s="63"/>
      <c r="HKE10" s="63"/>
      <c r="HKF10" s="63"/>
      <c r="HKG10" s="63"/>
      <c r="HKH10" s="63"/>
      <c r="HKI10" s="63"/>
      <c r="HKJ10" s="63"/>
      <c r="HKK10" s="63"/>
      <c r="HKL10" s="63"/>
      <c r="HKM10" s="63"/>
      <c r="HKN10" s="63"/>
      <c r="HKO10" s="63"/>
      <c r="HKP10" s="63"/>
      <c r="HKQ10" s="63"/>
      <c r="HKR10" s="63"/>
      <c r="HKS10" s="63"/>
      <c r="HKT10" s="63"/>
      <c r="HKU10" s="63"/>
      <c r="HKV10" s="63"/>
      <c r="HKW10" s="63"/>
      <c r="HKX10" s="63"/>
      <c r="HKY10" s="63"/>
      <c r="HKZ10" s="63"/>
      <c r="HLA10" s="63"/>
      <c r="HLB10" s="63"/>
      <c r="HLC10" s="63"/>
      <c r="HLD10" s="63"/>
      <c r="HLE10" s="63"/>
      <c r="HLF10" s="63"/>
      <c r="HLG10" s="63"/>
      <c r="HLH10" s="63"/>
      <c r="HLI10" s="63"/>
      <c r="HLJ10" s="63"/>
      <c r="HLK10" s="63"/>
      <c r="HLL10" s="63"/>
      <c r="HLM10" s="63"/>
      <c r="HLN10" s="63"/>
      <c r="HLO10" s="63"/>
      <c r="HLP10" s="63"/>
      <c r="HLQ10" s="63"/>
      <c r="HLR10" s="63"/>
      <c r="HLS10" s="63"/>
      <c r="HLT10" s="63"/>
      <c r="HLU10" s="63"/>
      <c r="HLV10" s="63"/>
      <c r="HLW10" s="63"/>
      <c r="HLX10" s="63"/>
      <c r="HLY10" s="63"/>
      <c r="HLZ10" s="63"/>
      <c r="HMA10" s="63"/>
      <c r="HMB10" s="63"/>
      <c r="HMC10" s="63"/>
      <c r="HMD10" s="63"/>
      <c r="HME10" s="63"/>
      <c r="HMF10" s="63"/>
      <c r="HMG10" s="63"/>
      <c r="HMH10" s="63"/>
      <c r="HMI10" s="63"/>
      <c r="HMJ10" s="63"/>
      <c r="HMK10" s="63"/>
      <c r="HML10" s="63"/>
      <c r="HMM10" s="63"/>
      <c r="HMN10" s="63"/>
      <c r="HMO10" s="63"/>
      <c r="HMP10" s="63"/>
      <c r="HMQ10" s="63"/>
      <c r="HMR10" s="63"/>
      <c r="HMS10" s="63"/>
      <c r="HMT10" s="63"/>
      <c r="HMU10" s="63"/>
      <c r="HMV10" s="63"/>
      <c r="HMW10" s="63"/>
      <c r="HMX10" s="63"/>
      <c r="HMY10" s="63"/>
      <c r="HMZ10" s="63"/>
      <c r="HNA10" s="63"/>
      <c r="HNB10" s="63"/>
      <c r="HNC10" s="63"/>
      <c r="HND10" s="63"/>
      <c r="HNE10" s="63"/>
      <c r="HNF10" s="63"/>
      <c r="HNG10" s="63"/>
      <c r="HNH10" s="63"/>
      <c r="HNI10" s="63"/>
      <c r="HNJ10" s="63"/>
      <c r="HNK10" s="63"/>
      <c r="HNL10" s="63"/>
      <c r="HNM10" s="63"/>
      <c r="HNN10" s="63"/>
      <c r="HNO10" s="63"/>
      <c r="HNP10" s="63"/>
      <c r="HNQ10" s="63"/>
      <c r="HNR10" s="63"/>
      <c r="HNS10" s="63"/>
      <c r="HNT10" s="63"/>
      <c r="HNU10" s="63"/>
      <c r="HNV10" s="63"/>
      <c r="HNW10" s="63"/>
      <c r="HNX10" s="63"/>
      <c r="HNY10" s="63"/>
      <c r="HNZ10" s="63"/>
      <c r="HOA10" s="63"/>
      <c r="HOB10" s="63"/>
      <c r="HOC10" s="63"/>
      <c r="HOD10" s="63"/>
      <c r="HOE10" s="63"/>
      <c r="HOF10" s="63"/>
      <c r="HOG10" s="63"/>
      <c r="HOH10" s="63"/>
      <c r="HOI10" s="63"/>
      <c r="HOJ10" s="63"/>
      <c r="HOK10" s="63"/>
      <c r="HOL10" s="63"/>
      <c r="HOM10" s="63"/>
      <c r="HON10" s="63"/>
      <c r="HOO10" s="63"/>
      <c r="HOP10" s="63"/>
      <c r="HOQ10" s="63"/>
      <c r="HOR10" s="63"/>
      <c r="HOS10" s="63"/>
      <c r="HOT10" s="63"/>
      <c r="HOU10" s="63"/>
      <c r="HOV10" s="63"/>
      <c r="HOW10" s="63"/>
      <c r="HOX10" s="63"/>
      <c r="HOY10" s="63"/>
      <c r="HOZ10" s="63"/>
      <c r="HPA10" s="63"/>
      <c r="HPB10" s="63"/>
      <c r="HPC10" s="63"/>
      <c r="HPD10" s="63"/>
      <c r="HPE10" s="63"/>
      <c r="HPF10" s="63"/>
      <c r="HPG10" s="63"/>
      <c r="HPH10" s="63"/>
      <c r="HPI10" s="63"/>
      <c r="HPJ10" s="63"/>
      <c r="HPK10" s="63"/>
      <c r="HPL10" s="63"/>
      <c r="HPM10" s="63"/>
      <c r="HPN10" s="63"/>
      <c r="HPO10" s="63"/>
      <c r="HPP10" s="63"/>
      <c r="HPQ10" s="63"/>
      <c r="HPR10" s="63"/>
      <c r="HPS10" s="63"/>
      <c r="HPT10" s="63"/>
      <c r="HPU10" s="63"/>
      <c r="HPV10" s="63"/>
      <c r="HPW10" s="63"/>
      <c r="HPX10" s="63"/>
      <c r="HPY10" s="63"/>
      <c r="HPZ10" s="63"/>
      <c r="HQA10" s="63"/>
      <c r="HQB10" s="63"/>
      <c r="HQC10" s="63"/>
      <c r="HQD10" s="63"/>
      <c r="HQE10" s="63"/>
      <c r="HQF10" s="63"/>
      <c r="HQG10" s="63"/>
      <c r="HQH10" s="63"/>
      <c r="HQI10" s="63"/>
      <c r="HQJ10" s="63"/>
      <c r="HQK10" s="63"/>
      <c r="HQL10" s="63"/>
      <c r="HQM10" s="63"/>
      <c r="HQN10" s="63"/>
      <c r="HQO10" s="63"/>
      <c r="HQP10" s="63"/>
      <c r="HQQ10" s="63"/>
      <c r="HQR10" s="63"/>
      <c r="HQS10" s="63"/>
      <c r="HQT10" s="63"/>
      <c r="HQU10" s="63"/>
      <c r="HQV10" s="63"/>
      <c r="HQW10" s="63"/>
      <c r="HQX10" s="63"/>
      <c r="HQY10" s="63"/>
      <c r="HQZ10" s="63"/>
      <c r="HRA10" s="63"/>
      <c r="HRB10" s="63"/>
      <c r="HRC10" s="63"/>
      <c r="HRD10" s="63"/>
      <c r="HRE10" s="63"/>
      <c r="HRF10" s="63"/>
      <c r="HRG10" s="63"/>
      <c r="HRH10" s="63"/>
      <c r="HRI10" s="63"/>
      <c r="HRJ10" s="63"/>
      <c r="HRK10" s="63"/>
      <c r="HRL10" s="63"/>
      <c r="HRM10" s="63"/>
      <c r="HRN10" s="63"/>
      <c r="HRO10" s="63"/>
      <c r="HRP10" s="63"/>
      <c r="HRQ10" s="63"/>
      <c r="HRR10" s="63"/>
      <c r="HRS10" s="63"/>
      <c r="HRT10" s="63"/>
      <c r="HRU10" s="63"/>
      <c r="HRV10" s="63"/>
      <c r="HRW10" s="63"/>
      <c r="HRX10" s="63"/>
      <c r="HRY10" s="63"/>
      <c r="HRZ10" s="63"/>
      <c r="HSA10" s="63"/>
      <c r="HSB10" s="63"/>
      <c r="HSC10" s="63"/>
      <c r="HSD10" s="63"/>
      <c r="HSE10" s="63"/>
      <c r="HSF10" s="63"/>
      <c r="HSG10" s="63"/>
      <c r="HSH10" s="63"/>
      <c r="HSI10" s="63"/>
      <c r="HSJ10" s="63"/>
      <c r="HSK10" s="63"/>
      <c r="HSL10" s="63"/>
      <c r="HSM10" s="63"/>
      <c r="HSN10" s="63"/>
      <c r="HSO10" s="63"/>
      <c r="HSP10" s="63"/>
      <c r="HSQ10" s="63"/>
      <c r="HSR10" s="63"/>
      <c r="HSS10" s="63"/>
      <c r="HST10" s="63"/>
      <c r="HSU10" s="63"/>
      <c r="HSV10" s="63"/>
      <c r="HSW10" s="63"/>
      <c r="HSX10" s="63"/>
      <c r="HSY10" s="63"/>
      <c r="HSZ10" s="63"/>
      <c r="HTA10" s="63"/>
      <c r="HTB10" s="63"/>
      <c r="HTC10" s="63"/>
      <c r="HTD10" s="63"/>
      <c r="HTE10" s="63"/>
      <c r="HTF10" s="63"/>
      <c r="HTG10" s="63"/>
      <c r="HTH10" s="63"/>
      <c r="HTI10" s="63"/>
      <c r="HTJ10" s="63"/>
      <c r="HTK10" s="63"/>
      <c r="HTL10" s="63"/>
      <c r="HTM10" s="63"/>
      <c r="HTN10" s="63"/>
      <c r="HTO10" s="63"/>
      <c r="HTP10" s="63"/>
      <c r="HTQ10" s="63"/>
      <c r="HTR10" s="63"/>
      <c r="HTS10" s="63"/>
      <c r="HTT10" s="63"/>
      <c r="HTU10" s="63"/>
      <c r="HTV10" s="63"/>
      <c r="HTW10" s="63"/>
      <c r="HTX10" s="63"/>
      <c r="HTY10" s="63"/>
      <c r="HTZ10" s="63"/>
      <c r="HUA10" s="63"/>
      <c r="HUB10" s="63"/>
      <c r="HUC10" s="63"/>
      <c r="HUD10" s="63"/>
      <c r="HUE10" s="63"/>
      <c r="HUF10" s="63"/>
      <c r="HUG10" s="63"/>
      <c r="HUH10" s="63"/>
      <c r="HUI10" s="63"/>
      <c r="HUJ10" s="63"/>
      <c r="HUK10" s="63"/>
      <c r="HUL10" s="63"/>
      <c r="HUM10" s="63"/>
      <c r="HUN10" s="63"/>
      <c r="HUO10" s="63"/>
      <c r="HUP10" s="63"/>
      <c r="HUQ10" s="63"/>
      <c r="HUR10" s="63"/>
      <c r="HUS10" s="63"/>
      <c r="HUT10" s="63"/>
      <c r="HUU10" s="63"/>
      <c r="HUV10" s="63"/>
      <c r="HUW10" s="63"/>
      <c r="HUX10" s="63"/>
      <c r="HUY10" s="63"/>
      <c r="HUZ10" s="63"/>
      <c r="HVA10" s="63"/>
      <c r="HVB10" s="63"/>
      <c r="HVC10" s="63"/>
      <c r="HVD10" s="63"/>
      <c r="HVE10" s="63"/>
      <c r="HVF10" s="63"/>
      <c r="HVG10" s="63"/>
      <c r="HVH10" s="63"/>
      <c r="HVI10" s="63"/>
      <c r="HVJ10" s="63"/>
      <c r="HVK10" s="63"/>
      <c r="HVL10" s="63"/>
      <c r="HVM10" s="63"/>
      <c r="HVN10" s="63"/>
      <c r="HVO10" s="63"/>
      <c r="HVP10" s="63"/>
      <c r="HVQ10" s="63"/>
      <c r="HVR10" s="63"/>
      <c r="HVS10" s="63"/>
      <c r="HVT10" s="63"/>
      <c r="HVU10" s="63"/>
      <c r="HVV10" s="63"/>
      <c r="HVW10" s="63"/>
      <c r="HVX10" s="63"/>
      <c r="HVY10" s="63"/>
      <c r="HVZ10" s="63"/>
      <c r="HWA10" s="63"/>
      <c r="HWB10" s="63"/>
      <c r="HWC10" s="63"/>
      <c r="HWD10" s="63"/>
      <c r="HWE10" s="63"/>
      <c r="HWF10" s="63"/>
      <c r="HWG10" s="63"/>
      <c r="HWH10" s="63"/>
      <c r="HWI10" s="63"/>
      <c r="HWJ10" s="63"/>
      <c r="HWK10" s="63"/>
      <c r="HWL10" s="63"/>
      <c r="HWM10" s="63"/>
      <c r="HWN10" s="63"/>
      <c r="HWO10" s="63"/>
      <c r="HWP10" s="63"/>
      <c r="HWQ10" s="63"/>
      <c r="HWR10" s="63"/>
      <c r="HWS10" s="63"/>
      <c r="HWT10" s="63"/>
      <c r="HWU10" s="63"/>
      <c r="HWV10" s="63"/>
      <c r="HWW10" s="63"/>
      <c r="HWX10" s="63"/>
      <c r="HWY10" s="63"/>
      <c r="HWZ10" s="63"/>
      <c r="HXA10" s="63"/>
      <c r="HXB10" s="63"/>
      <c r="HXC10" s="63"/>
      <c r="HXD10" s="63"/>
      <c r="HXE10" s="63"/>
      <c r="HXF10" s="63"/>
      <c r="HXG10" s="63"/>
      <c r="HXH10" s="63"/>
      <c r="HXI10" s="63"/>
      <c r="HXJ10" s="63"/>
      <c r="HXK10" s="63"/>
      <c r="HXL10" s="63"/>
      <c r="HXM10" s="63"/>
      <c r="HXN10" s="63"/>
      <c r="HXO10" s="63"/>
      <c r="HXP10" s="63"/>
      <c r="HXQ10" s="63"/>
      <c r="HXR10" s="63"/>
      <c r="HXS10" s="63"/>
      <c r="HXT10" s="63"/>
      <c r="HXU10" s="63"/>
      <c r="HXV10" s="63"/>
      <c r="HXW10" s="63"/>
      <c r="HXX10" s="63"/>
      <c r="HXY10" s="63"/>
      <c r="HXZ10" s="63"/>
      <c r="HYA10" s="63"/>
      <c r="HYB10" s="63"/>
      <c r="HYC10" s="63"/>
      <c r="HYD10" s="63"/>
      <c r="HYE10" s="63"/>
      <c r="HYF10" s="63"/>
      <c r="HYG10" s="63"/>
      <c r="HYH10" s="63"/>
      <c r="HYI10" s="63"/>
      <c r="HYJ10" s="63"/>
      <c r="HYK10" s="63"/>
      <c r="HYL10" s="63"/>
      <c r="HYM10" s="63"/>
      <c r="HYN10" s="63"/>
      <c r="HYO10" s="63"/>
      <c r="HYP10" s="63"/>
      <c r="HYQ10" s="63"/>
      <c r="HYR10" s="63"/>
      <c r="HYS10" s="63"/>
      <c r="HYT10" s="63"/>
      <c r="HYU10" s="63"/>
      <c r="HYV10" s="63"/>
      <c r="HYW10" s="63"/>
      <c r="HYX10" s="63"/>
      <c r="HYY10" s="63"/>
      <c r="HYZ10" s="63"/>
      <c r="HZA10" s="63"/>
      <c r="HZB10" s="63"/>
      <c r="HZC10" s="63"/>
      <c r="HZD10" s="63"/>
      <c r="HZE10" s="63"/>
      <c r="HZF10" s="63"/>
      <c r="HZG10" s="63"/>
      <c r="HZH10" s="63"/>
      <c r="HZI10" s="63"/>
      <c r="HZJ10" s="63"/>
      <c r="HZK10" s="63"/>
      <c r="HZL10" s="63"/>
      <c r="HZM10" s="63"/>
      <c r="HZN10" s="63"/>
      <c r="HZO10" s="63"/>
      <c r="HZP10" s="63"/>
      <c r="HZQ10" s="63"/>
      <c r="HZR10" s="63"/>
      <c r="HZS10" s="63"/>
      <c r="HZT10" s="63"/>
      <c r="HZU10" s="63"/>
      <c r="HZV10" s="63"/>
      <c r="HZW10" s="63"/>
      <c r="HZX10" s="63"/>
      <c r="HZY10" s="63"/>
      <c r="HZZ10" s="63"/>
      <c r="IAA10" s="63"/>
      <c r="IAB10" s="63"/>
      <c r="IAC10" s="63"/>
      <c r="IAD10" s="63"/>
      <c r="IAE10" s="63"/>
      <c r="IAF10" s="63"/>
      <c r="IAG10" s="63"/>
      <c r="IAH10" s="63"/>
      <c r="IAI10" s="63"/>
      <c r="IAJ10" s="63"/>
      <c r="IAK10" s="63"/>
      <c r="IAL10" s="63"/>
      <c r="IAM10" s="63"/>
      <c r="IAN10" s="63"/>
      <c r="IAO10" s="63"/>
      <c r="IAP10" s="63"/>
      <c r="IAQ10" s="63"/>
      <c r="IAR10" s="63"/>
      <c r="IAS10" s="63"/>
      <c r="IAT10" s="63"/>
      <c r="IAU10" s="63"/>
      <c r="IAV10" s="63"/>
      <c r="IAW10" s="63"/>
      <c r="IAX10" s="63"/>
      <c r="IAY10" s="63"/>
      <c r="IAZ10" s="63"/>
      <c r="IBA10" s="63"/>
      <c r="IBB10" s="63"/>
      <c r="IBC10" s="63"/>
      <c r="IBD10" s="63"/>
      <c r="IBE10" s="63"/>
      <c r="IBF10" s="63"/>
      <c r="IBG10" s="63"/>
      <c r="IBH10" s="63"/>
      <c r="IBI10" s="63"/>
      <c r="IBJ10" s="63"/>
      <c r="IBK10" s="63"/>
      <c r="IBL10" s="63"/>
      <c r="IBM10" s="63"/>
      <c r="IBN10" s="63"/>
      <c r="IBO10" s="63"/>
      <c r="IBP10" s="63"/>
      <c r="IBQ10" s="63"/>
      <c r="IBR10" s="63"/>
      <c r="IBS10" s="63"/>
      <c r="IBT10" s="63"/>
      <c r="IBU10" s="63"/>
      <c r="IBV10" s="63"/>
      <c r="IBW10" s="63"/>
      <c r="IBX10" s="63"/>
      <c r="IBY10" s="63"/>
      <c r="IBZ10" s="63"/>
      <c r="ICA10" s="63"/>
      <c r="ICB10" s="63"/>
      <c r="ICC10" s="63"/>
      <c r="ICD10" s="63"/>
      <c r="ICE10" s="63"/>
      <c r="ICF10" s="63"/>
      <c r="ICG10" s="63"/>
      <c r="ICH10" s="63"/>
      <c r="ICI10" s="63"/>
      <c r="ICJ10" s="63"/>
      <c r="ICK10" s="63"/>
      <c r="ICL10" s="63"/>
      <c r="ICM10" s="63"/>
      <c r="ICN10" s="63"/>
      <c r="ICO10" s="63"/>
      <c r="ICP10" s="63"/>
      <c r="ICQ10" s="63"/>
      <c r="ICR10" s="63"/>
      <c r="ICS10" s="63"/>
      <c r="ICT10" s="63"/>
      <c r="ICU10" s="63"/>
      <c r="ICV10" s="63"/>
      <c r="ICW10" s="63"/>
      <c r="ICX10" s="63"/>
      <c r="ICY10" s="63"/>
      <c r="ICZ10" s="63"/>
      <c r="IDA10" s="63"/>
      <c r="IDB10" s="63"/>
      <c r="IDC10" s="63"/>
      <c r="IDD10" s="63"/>
      <c r="IDE10" s="63"/>
      <c r="IDF10" s="63"/>
      <c r="IDG10" s="63"/>
      <c r="IDH10" s="63"/>
      <c r="IDI10" s="63"/>
      <c r="IDJ10" s="63"/>
      <c r="IDK10" s="63"/>
      <c r="IDL10" s="63"/>
      <c r="IDM10" s="63"/>
      <c r="IDN10" s="63"/>
      <c r="IDO10" s="63"/>
      <c r="IDP10" s="63"/>
      <c r="IDQ10" s="63"/>
      <c r="IDR10" s="63"/>
      <c r="IDS10" s="63"/>
      <c r="IDT10" s="63"/>
      <c r="IDU10" s="63"/>
      <c r="IDV10" s="63"/>
      <c r="IDW10" s="63"/>
      <c r="IDX10" s="63"/>
      <c r="IDY10" s="63"/>
      <c r="IDZ10" s="63"/>
      <c r="IEA10" s="63"/>
      <c r="IEB10" s="63"/>
      <c r="IEC10" s="63"/>
      <c r="IED10" s="63"/>
      <c r="IEE10" s="63"/>
      <c r="IEF10" s="63"/>
      <c r="IEG10" s="63"/>
      <c r="IEH10" s="63"/>
      <c r="IEI10" s="63"/>
      <c r="IEJ10" s="63"/>
      <c r="IEK10" s="63"/>
      <c r="IEL10" s="63"/>
      <c r="IEM10" s="63"/>
      <c r="IEN10" s="63"/>
      <c r="IEO10" s="63"/>
      <c r="IEP10" s="63"/>
      <c r="IEQ10" s="63"/>
      <c r="IER10" s="63"/>
      <c r="IES10" s="63"/>
      <c r="IET10" s="63"/>
      <c r="IEU10" s="63"/>
      <c r="IEV10" s="63"/>
      <c r="IEW10" s="63"/>
      <c r="IEX10" s="63"/>
      <c r="IEY10" s="63"/>
      <c r="IEZ10" s="63"/>
      <c r="IFA10" s="63"/>
      <c r="IFB10" s="63"/>
      <c r="IFC10" s="63"/>
      <c r="IFD10" s="63"/>
      <c r="IFE10" s="63"/>
      <c r="IFF10" s="63"/>
      <c r="IFG10" s="63"/>
      <c r="IFH10" s="63"/>
      <c r="IFI10" s="63"/>
      <c r="IFJ10" s="63"/>
      <c r="IFK10" s="63"/>
      <c r="IFL10" s="63"/>
      <c r="IFM10" s="63"/>
      <c r="IFN10" s="63"/>
      <c r="IFO10" s="63"/>
      <c r="IFP10" s="63"/>
      <c r="IFQ10" s="63"/>
      <c r="IFR10" s="63"/>
      <c r="IFS10" s="63"/>
      <c r="IFT10" s="63"/>
      <c r="IFU10" s="63"/>
      <c r="IFV10" s="63"/>
      <c r="IFW10" s="63"/>
      <c r="IFX10" s="63"/>
      <c r="IFY10" s="63"/>
      <c r="IFZ10" s="63"/>
      <c r="IGA10" s="63"/>
      <c r="IGB10" s="63"/>
      <c r="IGC10" s="63"/>
      <c r="IGD10" s="63"/>
      <c r="IGE10" s="63"/>
      <c r="IGF10" s="63"/>
      <c r="IGG10" s="63"/>
      <c r="IGH10" s="63"/>
      <c r="IGI10" s="63"/>
      <c r="IGJ10" s="63"/>
      <c r="IGK10" s="63"/>
      <c r="IGL10" s="63"/>
      <c r="IGM10" s="63"/>
      <c r="IGN10" s="63"/>
      <c r="IGO10" s="63"/>
      <c r="IGP10" s="63"/>
      <c r="IGQ10" s="63"/>
      <c r="IGR10" s="63"/>
      <c r="IGS10" s="63"/>
      <c r="IGT10" s="63"/>
      <c r="IGU10" s="63"/>
      <c r="IGV10" s="63"/>
      <c r="IGW10" s="63"/>
      <c r="IGX10" s="63"/>
      <c r="IGY10" s="63"/>
      <c r="IGZ10" s="63"/>
      <c r="IHA10" s="63"/>
      <c r="IHB10" s="63"/>
      <c r="IHC10" s="63"/>
      <c r="IHD10" s="63"/>
      <c r="IHE10" s="63"/>
      <c r="IHF10" s="63"/>
      <c r="IHG10" s="63"/>
      <c r="IHH10" s="63"/>
      <c r="IHI10" s="63"/>
      <c r="IHJ10" s="63"/>
      <c r="IHK10" s="63"/>
      <c r="IHL10" s="63"/>
      <c r="IHM10" s="63"/>
      <c r="IHN10" s="63"/>
      <c r="IHO10" s="63"/>
      <c r="IHP10" s="63"/>
      <c r="IHQ10" s="63"/>
      <c r="IHR10" s="63"/>
      <c r="IHS10" s="63"/>
      <c r="IHT10" s="63"/>
      <c r="IHU10" s="63"/>
      <c r="IHV10" s="63"/>
      <c r="IHW10" s="63"/>
      <c r="IHX10" s="63"/>
      <c r="IHY10" s="63"/>
      <c r="IHZ10" s="63"/>
      <c r="IIA10" s="63"/>
      <c r="IIB10" s="63"/>
      <c r="IIC10" s="63"/>
      <c r="IID10" s="63"/>
      <c r="IIE10" s="63"/>
      <c r="IIF10" s="63"/>
      <c r="IIG10" s="63"/>
      <c r="IIH10" s="63"/>
      <c r="III10" s="63"/>
      <c r="IIJ10" s="63"/>
      <c r="IIK10" s="63"/>
      <c r="IIL10" s="63"/>
      <c r="IIM10" s="63"/>
      <c r="IIN10" s="63"/>
      <c r="IIO10" s="63"/>
      <c r="IIP10" s="63"/>
      <c r="IIQ10" s="63"/>
      <c r="IIR10" s="63"/>
      <c r="IIS10" s="63"/>
      <c r="IIT10" s="63"/>
      <c r="IIU10" s="63"/>
      <c r="IIV10" s="63"/>
      <c r="IIW10" s="63"/>
      <c r="IIX10" s="63"/>
      <c r="IIY10" s="63"/>
      <c r="IIZ10" s="63"/>
      <c r="IJA10" s="63"/>
      <c r="IJB10" s="63"/>
      <c r="IJC10" s="63"/>
      <c r="IJD10" s="63"/>
      <c r="IJE10" s="63"/>
      <c r="IJF10" s="63"/>
      <c r="IJG10" s="63"/>
      <c r="IJH10" s="63"/>
      <c r="IJI10" s="63"/>
      <c r="IJJ10" s="63"/>
      <c r="IJK10" s="63"/>
      <c r="IJL10" s="63"/>
      <c r="IJM10" s="63"/>
      <c r="IJN10" s="63"/>
      <c r="IJO10" s="63"/>
      <c r="IJP10" s="63"/>
      <c r="IJQ10" s="63"/>
      <c r="IJR10" s="63"/>
      <c r="IJS10" s="63"/>
      <c r="IJT10" s="63"/>
      <c r="IJU10" s="63"/>
      <c r="IJV10" s="63"/>
      <c r="IJW10" s="63"/>
      <c r="IJX10" s="63"/>
      <c r="IJY10" s="63"/>
      <c r="IJZ10" s="63"/>
      <c r="IKA10" s="63"/>
      <c r="IKB10" s="63"/>
      <c r="IKC10" s="63"/>
      <c r="IKD10" s="63"/>
      <c r="IKE10" s="63"/>
      <c r="IKF10" s="63"/>
      <c r="IKG10" s="63"/>
      <c r="IKH10" s="63"/>
      <c r="IKI10" s="63"/>
      <c r="IKJ10" s="63"/>
      <c r="IKK10" s="63"/>
      <c r="IKL10" s="63"/>
      <c r="IKM10" s="63"/>
      <c r="IKN10" s="63"/>
      <c r="IKO10" s="63"/>
      <c r="IKP10" s="63"/>
      <c r="IKQ10" s="63"/>
      <c r="IKR10" s="63"/>
      <c r="IKS10" s="63"/>
      <c r="IKT10" s="63"/>
      <c r="IKU10" s="63"/>
      <c r="IKV10" s="63"/>
      <c r="IKW10" s="63"/>
      <c r="IKX10" s="63"/>
      <c r="IKY10" s="63"/>
      <c r="IKZ10" s="63"/>
      <c r="ILA10" s="63"/>
      <c r="ILB10" s="63"/>
      <c r="ILC10" s="63"/>
      <c r="ILD10" s="63"/>
      <c r="ILE10" s="63"/>
      <c r="ILF10" s="63"/>
      <c r="ILG10" s="63"/>
      <c r="ILH10" s="63"/>
      <c r="ILI10" s="63"/>
      <c r="ILJ10" s="63"/>
      <c r="ILK10" s="63"/>
      <c r="ILL10" s="63"/>
      <c r="ILM10" s="63"/>
      <c r="ILN10" s="63"/>
      <c r="ILO10" s="63"/>
      <c r="ILP10" s="63"/>
      <c r="ILQ10" s="63"/>
      <c r="ILR10" s="63"/>
      <c r="ILS10" s="63"/>
      <c r="ILT10" s="63"/>
      <c r="ILU10" s="63"/>
      <c r="ILV10" s="63"/>
      <c r="ILW10" s="63"/>
      <c r="ILX10" s="63"/>
      <c r="ILY10" s="63"/>
      <c r="ILZ10" s="63"/>
      <c r="IMA10" s="63"/>
      <c r="IMB10" s="63"/>
      <c r="IMC10" s="63"/>
      <c r="IMD10" s="63"/>
      <c r="IME10" s="63"/>
      <c r="IMF10" s="63"/>
      <c r="IMG10" s="63"/>
      <c r="IMH10" s="63"/>
      <c r="IMI10" s="63"/>
      <c r="IMJ10" s="63"/>
      <c r="IMK10" s="63"/>
      <c r="IML10" s="63"/>
      <c r="IMM10" s="63"/>
      <c r="IMN10" s="63"/>
      <c r="IMO10" s="63"/>
      <c r="IMP10" s="63"/>
      <c r="IMQ10" s="63"/>
      <c r="IMR10" s="63"/>
      <c r="IMS10" s="63"/>
      <c r="IMT10" s="63"/>
      <c r="IMU10" s="63"/>
      <c r="IMV10" s="63"/>
      <c r="IMW10" s="63"/>
      <c r="IMX10" s="63"/>
      <c r="IMY10" s="63"/>
      <c r="IMZ10" s="63"/>
      <c r="INA10" s="63"/>
      <c r="INB10" s="63"/>
      <c r="INC10" s="63"/>
      <c r="IND10" s="63"/>
      <c r="INE10" s="63"/>
      <c r="INF10" s="63"/>
      <c r="ING10" s="63"/>
      <c r="INH10" s="63"/>
      <c r="INI10" s="63"/>
      <c r="INJ10" s="63"/>
      <c r="INK10" s="63"/>
      <c r="INL10" s="63"/>
      <c r="INM10" s="63"/>
      <c r="INN10" s="63"/>
      <c r="INO10" s="63"/>
      <c r="INP10" s="63"/>
      <c r="INQ10" s="63"/>
      <c r="INR10" s="63"/>
      <c r="INS10" s="63"/>
      <c r="INT10" s="63"/>
      <c r="INU10" s="63"/>
      <c r="INV10" s="63"/>
      <c r="INW10" s="63"/>
      <c r="INX10" s="63"/>
      <c r="INY10" s="63"/>
      <c r="INZ10" s="63"/>
      <c r="IOA10" s="63"/>
      <c r="IOB10" s="63"/>
      <c r="IOC10" s="63"/>
      <c r="IOD10" s="63"/>
      <c r="IOE10" s="63"/>
      <c r="IOF10" s="63"/>
      <c r="IOG10" s="63"/>
      <c r="IOH10" s="63"/>
      <c r="IOI10" s="63"/>
      <c r="IOJ10" s="63"/>
      <c r="IOK10" s="63"/>
      <c r="IOL10" s="63"/>
      <c r="IOM10" s="63"/>
      <c r="ION10" s="63"/>
      <c r="IOO10" s="63"/>
      <c r="IOP10" s="63"/>
      <c r="IOQ10" s="63"/>
      <c r="IOR10" s="63"/>
      <c r="IOS10" s="63"/>
      <c r="IOT10" s="63"/>
      <c r="IOU10" s="63"/>
      <c r="IOV10" s="63"/>
      <c r="IOW10" s="63"/>
      <c r="IOX10" s="63"/>
      <c r="IOY10" s="63"/>
      <c r="IOZ10" s="63"/>
      <c r="IPA10" s="63"/>
      <c r="IPB10" s="63"/>
      <c r="IPC10" s="63"/>
      <c r="IPD10" s="63"/>
      <c r="IPE10" s="63"/>
      <c r="IPF10" s="63"/>
      <c r="IPG10" s="63"/>
      <c r="IPH10" s="63"/>
      <c r="IPI10" s="63"/>
      <c r="IPJ10" s="63"/>
      <c r="IPK10" s="63"/>
      <c r="IPL10" s="63"/>
      <c r="IPM10" s="63"/>
      <c r="IPN10" s="63"/>
      <c r="IPO10" s="63"/>
      <c r="IPP10" s="63"/>
      <c r="IPQ10" s="63"/>
      <c r="IPR10" s="63"/>
      <c r="IPS10" s="63"/>
      <c r="IPT10" s="63"/>
      <c r="IPU10" s="63"/>
      <c r="IPV10" s="63"/>
      <c r="IPW10" s="63"/>
      <c r="IPX10" s="63"/>
      <c r="IPY10" s="63"/>
      <c r="IPZ10" s="63"/>
      <c r="IQA10" s="63"/>
      <c r="IQB10" s="63"/>
      <c r="IQC10" s="63"/>
      <c r="IQD10" s="63"/>
      <c r="IQE10" s="63"/>
      <c r="IQF10" s="63"/>
      <c r="IQG10" s="63"/>
      <c r="IQH10" s="63"/>
      <c r="IQI10" s="63"/>
      <c r="IQJ10" s="63"/>
      <c r="IQK10" s="63"/>
      <c r="IQL10" s="63"/>
      <c r="IQM10" s="63"/>
      <c r="IQN10" s="63"/>
      <c r="IQO10" s="63"/>
      <c r="IQP10" s="63"/>
      <c r="IQQ10" s="63"/>
      <c r="IQR10" s="63"/>
      <c r="IQS10" s="63"/>
      <c r="IQT10" s="63"/>
      <c r="IQU10" s="63"/>
      <c r="IQV10" s="63"/>
      <c r="IQW10" s="63"/>
      <c r="IQX10" s="63"/>
      <c r="IQY10" s="63"/>
      <c r="IQZ10" s="63"/>
      <c r="IRA10" s="63"/>
      <c r="IRB10" s="63"/>
      <c r="IRC10" s="63"/>
      <c r="IRD10" s="63"/>
      <c r="IRE10" s="63"/>
      <c r="IRF10" s="63"/>
      <c r="IRG10" s="63"/>
      <c r="IRH10" s="63"/>
      <c r="IRI10" s="63"/>
      <c r="IRJ10" s="63"/>
      <c r="IRK10" s="63"/>
      <c r="IRL10" s="63"/>
      <c r="IRM10" s="63"/>
      <c r="IRN10" s="63"/>
      <c r="IRO10" s="63"/>
      <c r="IRP10" s="63"/>
      <c r="IRQ10" s="63"/>
      <c r="IRR10" s="63"/>
      <c r="IRS10" s="63"/>
      <c r="IRT10" s="63"/>
      <c r="IRU10" s="63"/>
      <c r="IRV10" s="63"/>
      <c r="IRW10" s="63"/>
      <c r="IRX10" s="63"/>
      <c r="IRY10" s="63"/>
      <c r="IRZ10" s="63"/>
      <c r="ISA10" s="63"/>
      <c r="ISB10" s="63"/>
      <c r="ISC10" s="63"/>
      <c r="ISD10" s="63"/>
      <c r="ISE10" s="63"/>
      <c r="ISF10" s="63"/>
      <c r="ISG10" s="63"/>
      <c r="ISH10" s="63"/>
      <c r="ISI10" s="63"/>
      <c r="ISJ10" s="63"/>
      <c r="ISK10" s="63"/>
      <c r="ISL10" s="63"/>
      <c r="ISM10" s="63"/>
      <c r="ISN10" s="63"/>
      <c r="ISO10" s="63"/>
      <c r="ISP10" s="63"/>
      <c r="ISQ10" s="63"/>
      <c r="ISR10" s="63"/>
      <c r="ISS10" s="63"/>
      <c r="IST10" s="63"/>
      <c r="ISU10" s="63"/>
      <c r="ISV10" s="63"/>
      <c r="ISW10" s="63"/>
      <c r="ISX10" s="63"/>
      <c r="ISY10" s="63"/>
      <c r="ISZ10" s="63"/>
      <c r="ITA10" s="63"/>
      <c r="ITB10" s="63"/>
      <c r="ITC10" s="63"/>
      <c r="ITD10" s="63"/>
      <c r="ITE10" s="63"/>
      <c r="ITF10" s="63"/>
      <c r="ITG10" s="63"/>
      <c r="ITH10" s="63"/>
      <c r="ITI10" s="63"/>
      <c r="ITJ10" s="63"/>
      <c r="ITK10" s="63"/>
      <c r="ITL10" s="63"/>
      <c r="ITM10" s="63"/>
      <c r="ITN10" s="63"/>
      <c r="ITO10" s="63"/>
      <c r="ITP10" s="63"/>
      <c r="ITQ10" s="63"/>
      <c r="ITR10" s="63"/>
      <c r="ITS10" s="63"/>
      <c r="ITT10" s="63"/>
      <c r="ITU10" s="63"/>
      <c r="ITV10" s="63"/>
      <c r="ITW10" s="63"/>
      <c r="ITX10" s="63"/>
      <c r="ITY10" s="63"/>
      <c r="ITZ10" s="63"/>
      <c r="IUA10" s="63"/>
      <c r="IUB10" s="63"/>
      <c r="IUC10" s="63"/>
      <c r="IUD10" s="63"/>
      <c r="IUE10" s="63"/>
      <c r="IUF10" s="63"/>
      <c r="IUG10" s="63"/>
      <c r="IUH10" s="63"/>
      <c r="IUI10" s="63"/>
      <c r="IUJ10" s="63"/>
      <c r="IUK10" s="63"/>
      <c r="IUL10" s="63"/>
      <c r="IUM10" s="63"/>
      <c r="IUN10" s="63"/>
      <c r="IUO10" s="63"/>
      <c r="IUP10" s="63"/>
      <c r="IUQ10" s="63"/>
      <c r="IUR10" s="63"/>
      <c r="IUS10" s="63"/>
      <c r="IUT10" s="63"/>
      <c r="IUU10" s="63"/>
      <c r="IUV10" s="63"/>
      <c r="IUW10" s="63"/>
      <c r="IUX10" s="63"/>
      <c r="IUY10" s="63"/>
      <c r="IUZ10" s="63"/>
      <c r="IVA10" s="63"/>
      <c r="IVB10" s="63"/>
      <c r="IVC10" s="63"/>
      <c r="IVD10" s="63"/>
      <c r="IVE10" s="63"/>
      <c r="IVF10" s="63"/>
      <c r="IVG10" s="63"/>
      <c r="IVH10" s="63"/>
      <c r="IVI10" s="63"/>
      <c r="IVJ10" s="63"/>
      <c r="IVK10" s="63"/>
      <c r="IVL10" s="63"/>
      <c r="IVM10" s="63"/>
      <c r="IVN10" s="63"/>
      <c r="IVO10" s="63"/>
      <c r="IVP10" s="63"/>
      <c r="IVQ10" s="63"/>
      <c r="IVR10" s="63"/>
      <c r="IVS10" s="63"/>
      <c r="IVT10" s="63"/>
      <c r="IVU10" s="63"/>
      <c r="IVV10" s="63"/>
      <c r="IVW10" s="63"/>
      <c r="IVX10" s="63"/>
      <c r="IVY10" s="63"/>
      <c r="IVZ10" s="63"/>
      <c r="IWA10" s="63"/>
      <c r="IWB10" s="63"/>
      <c r="IWC10" s="63"/>
      <c r="IWD10" s="63"/>
      <c r="IWE10" s="63"/>
      <c r="IWF10" s="63"/>
      <c r="IWG10" s="63"/>
      <c r="IWH10" s="63"/>
      <c r="IWI10" s="63"/>
      <c r="IWJ10" s="63"/>
      <c r="IWK10" s="63"/>
      <c r="IWL10" s="63"/>
      <c r="IWM10" s="63"/>
      <c r="IWN10" s="63"/>
      <c r="IWO10" s="63"/>
      <c r="IWP10" s="63"/>
      <c r="IWQ10" s="63"/>
      <c r="IWR10" s="63"/>
      <c r="IWS10" s="63"/>
      <c r="IWT10" s="63"/>
      <c r="IWU10" s="63"/>
      <c r="IWV10" s="63"/>
      <c r="IWW10" s="63"/>
      <c r="IWX10" s="63"/>
      <c r="IWY10" s="63"/>
      <c r="IWZ10" s="63"/>
      <c r="IXA10" s="63"/>
      <c r="IXB10" s="63"/>
      <c r="IXC10" s="63"/>
      <c r="IXD10" s="63"/>
      <c r="IXE10" s="63"/>
      <c r="IXF10" s="63"/>
      <c r="IXG10" s="63"/>
      <c r="IXH10" s="63"/>
      <c r="IXI10" s="63"/>
      <c r="IXJ10" s="63"/>
      <c r="IXK10" s="63"/>
      <c r="IXL10" s="63"/>
      <c r="IXM10" s="63"/>
      <c r="IXN10" s="63"/>
      <c r="IXO10" s="63"/>
      <c r="IXP10" s="63"/>
      <c r="IXQ10" s="63"/>
      <c r="IXR10" s="63"/>
      <c r="IXS10" s="63"/>
      <c r="IXT10" s="63"/>
      <c r="IXU10" s="63"/>
      <c r="IXV10" s="63"/>
      <c r="IXW10" s="63"/>
      <c r="IXX10" s="63"/>
      <c r="IXY10" s="63"/>
      <c r="IXZ10" s="63"/>
      <c r="IYA10" s="63"/>
      <c r="IYB10" s="63"/>
      <c r="IYC10" s="63"/>
      <c r="IYD10" s="63"/>
      <c r="IYE10" s="63"/>
      <c r="IYF10" s="63"/>
      <c r="IYG10" s="63"/>
      <c r="IYH10" s="63"/>
      <c r="IYI10" s="63"/>
      <c r="IYJ10" s="63"/>
      <c r="IYK10" s="63"/>
      <c r="IYL10" s="63"/>
      <c r="IYM10" s="63"/>
      <c r="IYN10" s="63"/>
      <c r="IYO10" s="63"/>
      <c r="IYP10" s="63"/>
      <c r="IYQ10" s="63"/>
      <c r="IYR10" s="63"/>
      <c r="IYS10" s="63"/>
      <c r="IYT10" s="63"/>
      <c r="IYU10" s="63"/>
      <c r="IYV10" s="63"/>
      <c r="IYW10" s="63"/>
      <c r="IYX10" s="63"/>
      <c r="IYY10" s="63"/>
      <c r="IYZ10" s="63"/>
      <c r="IZA10" s="63"/>
      <c r="IZB10" s="63"/>
      <c r="IZC10" s="63"/>
      <c r="IZD10" s="63"/>
      <c r="IZE10" s="63"/>
      <c r="IZF10" s="63"/>
      <c r="IZG10" s="63"/>
      <c r="IZH10" s="63"/>
      <c r="IZI10" s="63"/>
      <c r="IZJ10" s="63"/>
      <c r="IZK10" s="63"/>
      <c r="IZL10" s="63"/>
      <c r="IZM10" s="63"/>
      <c r="IZN10" s="63"/>
      <c r="IZO10" s="63"/>
      <c r="IZP10" s="63"/>
      <c r="IZQ10" s="63"/>
      <c r="IZR10" s="63"/>
      <c r="IZS10" s="63"/>
      <c r="IZT10" s="63"/>
      <c r="IZU10" s="63"/>
      <c r="IZV10" s="63"/>
      <c r="IZW10" s="63"/>
      <c r="IZX10" s="63"/>
      <c r="IZY10" s="63"/>
      <c r="IZZ10" s="63"/>
      <c r="JAA10" s="63"/>
      <c r="JAB10" s="63"/>
      <c r="JAC10" s="63"/>
      <c r="JAD10" s="63"/>
      <c r="JAE10" s="63"/>
      <c r="JAF10" s="63"/>
      <c r="JAG10" s="63"/>
      <c r="JAH10" s="63"/>
      <c r="JAI10" s="63"/>
      <c r="JAJ10" s="63"/>
      <c r="JAK10" s="63"/>
      <c r="JAL10" s="63"/>
      <c r="JAM10" s="63"/>
      <c r="JAN10" s="63"/>
      <c r="JAO10" s="63"/>
      <c r="JAP10" s="63"/>
      <c r="JAQ10" s="63"/>
      <c r="JAR10" s="63"/>
      <c r="JAS10" s="63"/>
      <c r="JAT10" s="63"/>
      <c r="JAU10" s="63"/>
      <c r="JAV10" s="63"/>
      <c r="JAW10" s="63"/>
      <c r="JAX10" s="63"/>
      <c r="JAY10" s="63"/>
      <c r="JAZ10" s="63"/>
      <c r="JBA10" s="63"/>
      <c r="JBB10" s="63"/>
      <c r="JBC10" s="63"/>
      <c r="JBD10" s="63"/>
      <c r="JBE10" s="63"/>
      <c r="JBF10" s="63"/>
      <c r="JBG10" s="63"/>
      <c r="JBH10" s="63"/>
      <c r="JBI10" s="63"/>
      <c r="JBJ10" s="63"/>
      <c r="JBK10" s="63"/>
      <c r="JBL10" s="63"/>
      <c r="JBM10" s="63"/>
      <c r="JBN10" s="63"/>
      <c r="JBO10" s="63"/>
      <c r="JBP10" s="63"/>
      <c r="JBQ10" s="63"/>
      <c r="JBR10" s="63"/>
      <c r="JBS10" s="63"/>
      <c r="JBT10" s="63"/>
      <c r="JBU10" s="63"/>
      <c r="JBV10" s="63"/>
      <c r="JBW10" s="63"/>
      <c r="JBX10" s="63"/>
      <c r="JBY10" s="63"/>
      <c r="JBZ10" s="63"/>
      <c r="JCA10" s="63"/>
      <c r="JCB10" s="63"/>
      <c r="JCC10" s="63"/>
      <c r="JCD10" s="63"/>
      <c r="JCE10" s="63"/>
      <c r="JCF10" s="63"/>
      <c r="JCG10" s="63"/>
      <c r="JCH10" s="63"/>
      <c r="JCI10" s="63"/>
      <c r="JCJ10" s="63"/>
      <c r="JCK10" s="63"/>
      <c r="JCL10" s="63"/>
      <c r="JCM10" s="63"/>
      <c r="JCN10" s="63"/>
      <c r="JCO10" s="63"/>
      <c r="JCP10" s="63"/>
      <c r="JCQ10" s="63"/>
      <c r="JCR10" s="63"/>
      <c r="JCS10" s="63"/>
      <c r="JCT10" s="63"/>
      <c r="JCU10" s="63"/>
      <c r="JCV10" s="63"/>
      <c r="JCW10" s="63"/>
      <c r="JCX10" s="63"/>
      <c r="JCY10" s="63"/>
      <c r="JCZ10" s="63"/>
      <c r="JDA10" s="63"/>
      <c r="JDB10" s="63"/>
      <c r="JDC10" s="63"/>
      <c r="JDD10" s="63"/>
      <c r="JDE10" s="63"/>
      <c r="JDF10" s="63"/>
      <c r="JDG10" s="63"/>
      <c r="JDH10" s="63"/>
      <c r="JDI10" s="63"/>
      <c r="JDJ10" s="63"/>
      <c r="JDK10" s="63"/>
      <c r="JDL10" s="63"/>
      <c r="JDM10" s="63"/>
      <c r="JDN10" s="63"/>
      <c r="JDO10" s="63"/>
      <c r="JDP10" s="63"/>
      <c r="JDQ10" s="63"/>
      <c r="JDR10" s="63"/>
      <c r="JDS10" s="63"/>
      <c r="JDT10" s="63"/>
      <c r="JDU10" s="63"/>
      <c r="JDV10" s="63"/>
      <c r="JDW10" s="63"/>
      <c r="JDX10" s="63"/>
      <c r="JDY10" s="63"/>
      <c r="JDZ10" s="63"/>
      <c r="JEA10" s="63"/>
      <c r="JEB10" s="63"/>
      <c r="JEC10" s="63"/>
      <c r="JED10" s="63"/>
      <c r="JEE10" s="63"/>
      <c r="JEF10" s="63"/>
      <c r="JEG10" s="63"/>
      <c r="JEH10" s="63"/>
      <c r="JEI10" s="63"/>
      <c r="JEJ10" s="63"/>
      <c r="JEK10" s="63"/>
      <c r="JEL10" s="63"/>
      <c r="JEM10" s="63"/>
      <c r="JEN10" s="63"/>
      <c r="JEO10" s="63"/>
      <c r="JEP10" s="63"/>
      <c r="JEQ10" s="63"/>
      <c r="JER10" s="63"/>
      <c r="JES10" s="63"/>
      <c r="JET10" s="63"/>
      <c r="JEU10" s="63"/>
      <c r="JEV10" s="63"/>
      <c r="JEW10" s="63"/>
      <c r="JEX10" s="63"/>
      <c r="JEY10" s="63"/>
      <c r="JEZ10" s="63"/>
      <c r="JFA10" s="63"/>
      <c r="JFB10" s="63"/>
      <c r="JFC10" s="63"/>
      <c r="JFD10" s="63"/>
      <c r="JFE10" s="63"/>
      <c r="JFF10" s="63"/>
      <c r="JFG10" s="63"/>
      <c r="JFH10" s="63"/>
      <c r="JFI10" s="63"/>
      <c r="JFJ10" s="63"/>
      <c r="JFK10" s="63"/>
      <c r="JFL10" s="63"/>
      <c r="JFM10" s="63"/>
      <c r="JFN10" s="63"/>
      <c r="JFO10" s="63"/>
      <c r="JFP10" s="63"/>
      <c r="JFQ10" s="63"/>
      <c r="JFR10" s="63"/>
      <c r="JFS10" s="63"/>
      <c r="JFT10" s="63"/>
      <c r="JFU10" s="63"/>
      <c r="JFV10" s="63"/>
      <c r="JFW10" s="63"/>
      <c r="JFX10" s="63"/>
      <c r="JFY10" s="63"/>
      <c r="JFZ10" s="63"/>
      <c r="JGA10" s="63"/>
      <c r="JGB10" s="63"/>
      <c r="JGC10" s="63"/>
      <c r="JGD10" s="63"/>
      <c r="JGE10" s="63"/>
      <c r="JGF10" s="63"/>
      <c r="JGG10" s="63"/>
      <c r="JGH10" s="63"/>
      <c r="JGI10" s="63"/>
      <c r="JGJ10" s="63"/>
      <c r="JGK10" s="63"/>
      <c r="JGL10" s="63"/>
      <c r="JGM10" s="63"/>
      <c r="JGN10" s="63"/>
      <c r="JGO10" s="63"/>
      <c r="JGP10" s="63"/>
      <c r="JGQ10" s="63"/>
      <c r="JGR10" s="63"/>
      <c r="JGS10" s="63"/>
      <c r="JGT10" s="63"/>
      <c r="JGU10" s="63"/>
      <c r="JGV10" s="63"/>
      <c r="JGW10" s="63"/>
      <c r="JGX10" s="63"/>
      <c r="JGY10" s="63"/>
      <c r="JGZ10" s="63"/>
      <c r="JHA10" s="63"/>
      <c r="JHB10" s="63"/>
      <c r="JHC10" s="63"/>
      <c r="JHD10" s="63"/>
      <c r="JHE10" s="63"/>
      <c r="JHF10" s="63"/>
      <c r="JHG10" s="63"/>
      <c r="JHH10" s="63"/>
      <c r="JHI10" s="63"/>
      <c r="JHJ10" s="63"/>
      <c r="JHK10" s="63"/>
      <c r="JHL10" s="63"/>
      <c r="JHM10" s="63"/>
      <c r="JHN10" s="63"/>
      <c r="JHO10" s="63"/>
      <c r="JHP10" s="63"/>
      <c r="JHQ10" s="63"/>
      <c r="JHR10" s="63"/>
      <c r="JHS10" s="63"/>
      <c r="JHT10" s="63"/>
      <c r="JHU10" s="63"/>
      <c r="JHV10" s="63"/>
      <c r="JHW10" s="63"/>
      <c r="JHX10" s="63"/>
      <c r="JHY10" s="63"/>
      <c r="JHZ10" s="63"/>
      <c r="JIA10" s="63"/>
      <c r="JIB10" s="63"/>
      <c r="JIC10" s="63"/>
      <c r="JID10" s="63"/>
      <c r="JIE10" s="63"/>
      <c r="JIF10" s="63"/>
      <c r="JIG10" s="63"/>
      <c r="JIH10" s="63"/>
      <c r="JII10" s="63"/>
      <c r="JIJ10" s="63"/>
      <c r="JIK10" s="63"/>
      <c r="JIL10" s="63"/>
      <c r="JIM10" s="63"/>
      <c r="JIN10" s="63"/>
      <c r="JIO10" s="63"/>
      <c r="JIP10" s="63"/>
      <c r="JIQ10" s="63"/>
      <c r="JIR10" s="63"/>
      <c r="JIS10" s="63"/>
      <c r="JIT10" s="63"/>
      <c r="JIU10" s="63"/>
      <c r="JIV10" s="63"/>
      <c r="JIW10" s="63"/>
      <c r="JIX10" s="63"/>
      <c r="JIY10" s="63"/>
      <c r="JIZ10" s="63"/>
      <c r="JJA10" s="63"/>
      <c r="JJB10" s="63"/>
      <c r="JJC10" s="63"/>
      <c r="JJD10" s="63"/>
      <c r="JJE10" s="63"/>
      <c r="JJF10" s="63"/>
      <c r="JJG10" s="63"/>
      <c r="JJH10" s="63"/>
      <c r="JJI10" s="63"/>
      <c r="JJJ10" s="63"/>
      <c r="JJK10" s="63"/>
      <c r="JJL10" s="63"/>
      <c r="JJM10" s="63"/>
      <c r="JJN10" s="63"/>
      <c r="JJO10" s="63"/>
      <c r="JJP10" s="63"/>
      <c r="JJQ10" s="63"/>
      <c r="JJR10" s="63"/>
      <c r="JJS10" s="63"/>
      <c r="JJT10" s="63"/>
      <c r="JJU10" s="63"/>
      <c r="JJV10" s="63"/>
      <c r="JJW10" s="63"/>
      <c r="JJX10" s="63"/>
      <c r="JJY10" s="63"/>
      <c r="JJZ10" s="63"/>
      <c r="JKA10" s="63"/>
      <c r="JKB10" s="63"/>
      <c r="JKC10" s="63"/>
      <c r="JKD10" s="63"/>
      <c r="JKE10" s="63"/>
      <c r="JKF10" s="63"/>
      <c r="JKG10" s="63"/>
      <c r="JKH10" s="63"/>
      <c r="JKI10" s="63"/>
      <c r="JKJ10" s="63"/>
      <c r="JKK10" s="63"/>
      <c r="JKL10" s="63"/>
      <c r="JKM10" s="63"/>
      <c r="JKN10" s="63"/>
      <c r="JKO10" s="63"/>
      <c r="JKP10" s="63"/>
      <c r="JKQ10" s="63"/>
      <c r="JKR10" s="63"/>
      <c r="JKS10" s="63"/>
      <c r="JKT10" s="63"/>
      <c r="JKU10" s="63"/>
      <c r="JKV10" s="63"/>
      <c r="JKW10" s="63"/>
      <c r="JKX10" s="63"/>
      <c r="JKY10" s="63"/>
      <c r="JKZ10" s="63"/>
      <c r="JLA10" s="63"/>
      <c r="JLB10" s="63"/>
      <c r="JLC10" s="63"/>
      <c r="JLD10" s="63"/>
      <c r="JLE10" s="63"/>
      <c r="JLF10" s="63"/>
      <c r="JLG10" s="63"/>
      <c r="JLH10" s="63"/>
      <c r="JLI10" s="63"/>
      <c r="JLJ10" s="63"/>
      <c r="JLK10" s="63"/>
      <c r="JLL10" s="63"/>
      <c r="JLM10" s="63"/>
      <c r="JLN10" s="63"/>
      <c r="JLO10" s="63"/>
      <c r="JLP10" s="63"/>
      <c r="JLQ10" s="63"/>
      <c r="JLR10" s="63"/>
      <c r="JLS10" s="63"/>
      <c r="JLT10" s="63"/>
      <c r="JLU10" s="63"/>
      <c r="JLV10" s="63"/>
      <c r="JLW10" s="63"/>
      <c r="JLX10" s="63"/>
      <c r="JLY10" s="63"/>
      <c r="JLZ10" s="63"/>
      <c r="JMA10" s="63"/>
      <c r="JMB10" s="63"/>
      <c r="JMC10" s="63"/>
      <c r="JMD10" s="63"/>
      <c r="JME10" s="63"/>
      <c r="JMF10" s="63"/>
      <c r="JMG10" s="63"/>
      <c r="JMH10" s="63"/>
      <c r="JMI10" s="63"/>
      <c r="JMJ10" s="63"/>
      <c r="JMK10" s="63"/>
      <c r="JML10" s="63"/>
      <c r="JMM10" s="63"/>
      <c r="JMN10" s="63"/>
      <c r="JMO10" s="63"/>
      <c r="JMP10" s="63"/>
      <c r="JMQ10" s="63"/>
      <c r="JMR10" s="63"/>
      <c r="JMS10" s="63"/>
      <c r="JMT10" s="63"/>
      <c r="JMU10" s="63"/>
      <c r="JMV10" s="63"/>
      <c r="JMW10" s="63"/>
      <c r="JMX10" s="63"/>
      <c r="JMY10" s="63"/>
      <c r="JMZ10" s="63"/>
      <c r="JNA10" s="63"/>
      <c r="JNB10" s="63"/>
      <c r="JNC10" s="63"/>
      <c r="JND10" s="63"/>
      <c r="JNE10" s="63"/>
      <c r="JNF10" s="63"/>
      <c r="JNG10" s="63"/>
      <c r="JNH10" s="63"/>
      <c r="JNI10" s="63"/>
      <c r="JNJ10" s="63"/>
      <c r="JNK10" s="63"/>
      <c r="JNL10" s="63"/>
      <c r="JNM10" s="63"/>
      <c r="JNN10" s="63"/>
      <c r="JNO10" s="63"/>
      <c r="JNP10" s="63"/>
      <c r="JNQ10" s="63"/>
      <c r="JNR10" s="63"/>
      <c r="JNS10" s="63"/>
      <c r="JNT10" s="63"/>
      <c r="JNU10" s="63"/>
      <c r="JNV10" s="63"/>
      <c r="JNW10" s="63"/>
      <c r="JNX10" s="63"/>
      <c r="JNY10" s="63"/>
      <c r="JNZ10" s="63"/>
      <c r="JOA10" s="63"/>
      <c r="JOB10" s="63"/>
      <c r="JOC10" s="63"/>
      <c r="JOD10" s="63"/>
      <c r="JOE10" s="63"/>
      <c r="JOF10" s="63"/>
      <c r="JOG10" s="63"/>
      <c r="JOH10" s="63"/>
      <c r="JOI10" s="63"/>
      <c r="JOJ10" s="63"/>
      <c r="JOK10" s="63"/>
      <c r="JOL10" s="63"/>
      <c r="JOM10" s="63"/>
      <c r="JON10" s="63"/>
      <c r="JOO10" s="63"/>
      <c r="JOP10" s="63"/>
      <c r="JOQ10" s="63"/>
      <c r="JOR10" s="63"/>
      <c r="JOS10" s="63"/>
      <c r="JOT10" s="63"/>
      <c r="JOU10" s="63"/>
      <c r="JOV10" s="63"/>
      <c r="JOW10" s="63"/>
      <c r="JOX10" s="63"/>
      <c r="JOY10" s="63"/>
      <c r="JOZ10" s="63"/>
      <c r="JPA10" s="63"/>
      <c r="JPB10" s="63"/>
      <c r="JPC10" s="63"/>
      <c r="JPD10" s="63"/>
      <c r="JPE10" s="63"/>
      <c r="JPF10" s="63"/>
      <c r="JPG10" s="63"/>
      <c r="JPH10" s="63"/>
      <c r="JPI10" s="63"/>
      <c r="JPJ10" s="63"/>
      <c r="JPK10" s="63"/>
      <c r="JPL10" s="63"/>
      <c r="JPM10" s="63"/>
      <c r="JPN10" s="63"/>
      <c r="JPO10" s="63"/>
      <c r="JPP10" s="63"/>
      <c r="JPQ10" s="63"/>
      <c r="JPR10" s="63"/>
      <c r="JPS10" s="63"/>
      <c r="JPT10" s="63"/>
      <c r="JPU10" s="63"/>
      <c r="JPV10" s="63"/>
      <c r="JPW10" s="63"/>
      <c r="JPX10" s="63"/>
      <c r="JPY10" s="63"/>
      <c r="JPZ10" s="63"/>
      <c r="JQA10" s="63"/>
      <c r="JQB10" s="63"/>
      <c r="JQC10" s="63"/>
      <c r="JQD10" s="63"/>
      <c r="JQE10" s="63"/>
      <c r="JQF10" s="63"/>
      <c r="JQG10" s="63"/>
      <c r="JQH10" s="63"/>
      <c r="JQI10" s="63"/>
      <c r="JQJ10" s="63"/>
      <c r="JQK10" s="63"/>
      <c r="JQL10" s="63"/>
      <c r="JQM10" s="63"/>
      <c r="JQN10" s="63"/>
      <c r="JQO10" s="63"/>
      <c r="JQP10" s="63"/>
      <c r="JQQ10" s="63"/>
      <c r="JQR10" s="63"/>
      <c r="JQS10" s="63"/>
      <c r="JQT10" s="63"/>
      <c r="JQU10" s="63"/>
      <c r="JQV10" s="63"/>
      <c r="JQW10" s="63"/>
      <c r="JQX10" s="63"/>
      <c r="JQY10" s="63"/>
      <c r="JQZ10" s="63"/>
      <c r="JRA10" s="63"/>
      <c r="JRB10" s="63"/>
      <c r="JRC10" s="63"/>
      <c r="JRD10" s="63"/>
      <c r="JRE10" s="63"/>
      <c r="JRF10" s="63"/>
      <c r="JRG10" s="63"/>
      <c r="JRH10" s="63"/>
      <c r="JRI10" s="63"/>
      <c r="JRJ10" s="63"/>
      <c r="JRK10" s="63"/>
      <c r="JRL10" s="63"/>
      <c r="JRM10" s="63"/>
      <c r="JRN10" s="63"/>
      <c r="JRO10" s="63"/>
      <c r="JRP10" s="63"/>
      <c r="JRQ10" s="63"/>
      <c r="JRR10" s="63"/>
      <c r="JRS10" s="63"/>
      <c r="JRT10" s="63"/>
      <c r="JRU10" s="63"/>
      <c r="JRV10" s="63"/>
      <c r="JRW10" s="63"/>
      <c r="JRX10" s="63"/>
      <c r="JRY10" s="63"/>
      <c r="JRZ10" s="63"/>
      <c r="JSA10" s="63"/>
      <c r="JSB10" s="63"/>
      <c r="JSC10" s="63"/>
      <c r="JSD10" s="63"/>
      <c r="JSE10" s="63"/>
      <c r="JSF10" s="63"/>
      <c r="JSG10" s="63"/>
      <c r="JSH10" s="63"/>
      <c r="JSI10" s="63"/>
      <c r="JSJ10" s="63"/>
      <c r="JSK10" s="63"/>
      <c r="JSL10" s="63"/>
      <c r="JSM10" s="63"/>
      <c r="JSN10" s="63"/>
      <c r="JSO10" s="63"/>
      <c r="JSP10" s="63"/>
      <c r="JSQ10" s="63"/>
      <c r="JSR10" s="63"/>
      <c r="JSS10" s="63"/>
      <c r="JST10" s="63"/>
      <c r="JSU10" s="63"/>
      <c r="JSV10" s="63"/>
      <c r="JSW10" s="63"/>
      <c r="JSX10" s="63"/>
      <c r="JSY10" s="63"/>
      <c r="JSZ10" s="63"/>
      <c r="JTA10" s="63"/>
      <c r="JTB10" s="63"/>
      <c r="JTC10" s="63"/>
      <c r="JTD10" s="63"/>
      <c r="JTE10" s="63"/>
      <c r="JTF10" s="63"/>
      <c r="JTG10" s="63"/>
      <c r="JTH10" s="63"/>
      <c r="JTI10" s="63"/>
      <c r="JTJ10" s="63"/>
      <c r="JTK10" s="63"/>
      <c r="JTL10" s="63"/>
      <c r="JTM10" s="63"/>
      <c r="JTN10" s="63"/>
      <c r="JTO10" s="63"/>
      <c r="JTP10" s="63"/>
      <c r="JTQ10" s="63"/>
      <c r="JTR10" s="63"/>
      <c r="JTS10" s="63"/>
      <c r="JTT10" s="63"/>
      <c r="JTU10" s="63"/>
      <c r="JTV10" s="63"/>
      <c r="JTW10" s="63"/>
      <c r="JTX10" s="63"/>
      <c r="JTY10" s="63"/>
      <c r="JTZ10" s="63"/>
      <c r="JUA10" s="63"/>
      <c r="JUB10" s="63"/>
      <c r="JUC10" s="63"/>
      <c r="JUD10" s="63"/>
      <c r="JUE10" s="63"/>
      <c r="JUF10" s="63"/>
      <c r="JUG10" s="63"/>
      <c r="JUH10" s="63"/>
      <c r="JUI10" s="63"/>
      <c r="JUJ10" s="63"/>
      <c r="JUK10" s="63"/>
      <c r="JUL10" s="63"/>
      <c r="JUM10" s="63"/>
      <c r="JUN10" s="63"/>
      <c r="JUO10" s="63"/>
      <c r="JUP10" s="63"/>
      <c r="JUQ10" s="63"/>
      <c r="JUR10" s="63"/>
      <c r="JUS10" s="63"/>
      <c r="JUT10" s="63"/>
      <c r="JUU10" s="63"/>
      <c r="JUV10" s="63"/>
      <c r="JUW10" s="63"/>
      <c r="JUX10" s="63"/>
      <c r="JUY10" s="63"/>
      <c r="JUZ10" s="63"/>
      <c r="JVA10" s="63"/>
      <c r="JVB10" s="63"/>
      <c r="JVC10" s="63"/>
      <c r="JVD10" s="63"/>
      <c r="JVE10" s="63"/>
      <c r="JVF10" s="63"/>
      <c r="JVG10" s="63"/>
      <c r="JVH10" s="63"/>
      <c r="JVI10" s="63"/>
      <c r="JVJ10" s="63"/>
      <c r="JVK10" s="63"/>
      <c r="JVL10" s="63"/>
      <c r="JVM10" s="63"/>
      <c r="JVN10" s="63"/>
      <c r="JVO10" s="63"/>
      <c r="JVP10" s="63"/>
      <c r="JVQ10" s="63"/>
      <c r="JVR10" s="63"/>
      <c r="JVS10" s="63"/>
      <c r="JVT10" s="63"/>
      <c r="JVU10" s="63"/>
      <c r="JVV10" s="63"/>
      <c r="JVW10" s="63"/>
      <c r="JVX10" s="63"/>
      <c r="JVY10" s="63"/>
      <c r="JVZ10" s="63"/>
      <c r="JWA10" s="63"/>
      <c r="JWB10" s="63"/>
      <c r="JWC10" s="63"/>
      <c r="JWD10" s="63"/>
      <c r="JWE10" s="63"/>
      <c r="JWF10" s="63"/>
      <c r="JWG10" s="63"/>
      <c r="JWH10" s="63"/>
      <c r="JWI10" s="63"/>
      <c r="JWJ10" s="63"/>
      <c r="JWK10" s="63"/>
      <c r="JWL10" s="63"/>
      <c r="JWM10" s="63"/>
      <c r="JWN10" s="63"/>
      <c r="JWO10" s="63"/>
      <c r="JWP10" s="63"/>
      <c r="JWQ10" s="63"/>
      <c r="JWR10" s="63"/>
      <c r="JWS10" s="63"/>
      <c r="JWT10" s="63"/>
      <c r="JWU10" s="63"/>
      <c r="JWV10" s="63"/>
      <c r="JWW10" s="63"/>
      <c r="JWX10" s="63"/>
      <c r="JWY10" s="63"/>
      <c r="JWZ10" s="63"/>
      <c r="JXA10" s="63"/>
      <c r="JXB10" s="63"/>
      <c r="JXC10" s="63"/>
      <c r="JXD10" s="63"/>
      <c r="JXE10" s="63"/>
      <c r="JXF10" s="63"/>
      <c r="JXG10" s="63"/>
      <c r="JXH10" s="63"/>
      <c r="JXI10" s="63"/>
      <c r="JXJ10" s="63"/>
      <c r="JXK10" s="63"/>
      <c r="JXL10" s="63"/>
      <c r="JXM10" s="63"/>
      <c r="JXN10" s="63"/>
      <c r="JXO10" s="63"/>
      <c r="JXP10" s="63"/>
      <c r="JXQ10" s="63"/>
      <c r="JXR10" s="63"/>
      <c r="JXS10" s="63"/>
      <c r="JXT10" s="63"/>
      <c r="JXU10" s="63"/>
      <c r="JXV10" s="63"/>
      <c r="JXW10" s="63"/>
      <c r="JXX10" s="63"/>
      <c r="JXY10" s="63"/>
      <c r="JXZ10" s="63"/>
      <c r="JYA10" s="63"/>
      <c r="JYB10" s="63"/>
      <c r="JYC10" s="63"/>
      <c r="JYD10" s="63"/>
      <c r="JYE10" s="63"/>
      <c r="JYF10" s="63"/>
      <c r="JYG10" s="63"/>
      <c r="JYH10" s="63"/>
      <c r="JYI10" s="63"/>
      <c r="JYJ10" s="63"/>
      <c r="JYK10" s="63"/>
      <c r="JYL10" s="63"/>
      <c r="JYM10" s="63"/>
      <c r="JYN10" s="63"/>
      <c r="JYO10" s="63"/>
      <c r="JYP10" s="63"/>
      <c r="JYQ10" s="63"/>
      <c r="JYR10" s="63"/>
      <c r="JYS10" s="63"/>
      <c r="JYT10" s="63"/>
      <c r="JYU10" s="63"/>
      <c r="JYV10" s="63"/>
      <c r="JYW10" s="63"/>
      <c r="JYX10" s="63"/>
      <c r="JYY10" s="63"/>
      <c r="JYZ10" s="63"/>
      <c r="JZA10" s="63"/>
      <c r="JZB10" s="63"/>
      <c r="JZC10" s="63"/>
      <c r="JZD10" s="63"/>
      <c r="JZE10" s="63"/>
      <c r="JZF10" s="63"/>
      <c r="JZG10" s="63"/>
      <c r="JZH10" s="63"/>
      <c r="JZI10" s="63"/>
      <c r="JZJ10" s="63"/>
      <c r="JZK10" s="63"/>
      <c r="JZL10" s="63"/>
      <c r="JZM10" s="63"/>
      <c r="JZN10" s="63"/>
      <c r="JZO10" s="63"/>
      <c r="JZP10" s="63"/>
      <c r="JZQ10" s="63"/>
      <c r="JZR10" s="63"/>
      <c r="JZS10" s="63"/>
      <c r="JZT10" s="63"/>
      <c r="JZU10" s="63"/>
      <c r="JZV10" s="63"/>
      <c r="JZW10" s="63"/>
      <c r="JZX10" s="63"/>
      <c r="JZY10" s="63"/>
      <c r="JZZ10" s="63"/>
      <c r="KAA10" s="63"/>
      <c r="KAB10" s="63"/>
      <c r="KAC10" s="63"/>
      <c r="KAD10" s="63"/>
      <c r="KAE10" s="63"/>
      <c r="KAF10" s="63"/>
      <c r="KAG10" s="63"/>
      <c r="KAH10" s="63"/>
      <c r="KAI10" s="63"/>
      <c r="KAJ10" s="63"/>
      <c r="KAK10" s="63"/>
      <c r="KAL10" s="63"/>
      <c r="KAM10" s="63"/>
      <c r="KAN10" s="63"/>
      <c r="KAO10" s="63"/>
      <c r="KAP10" s="63"/>
      <c r="KAQ10" s="63"/>
      <c r="KAR10" s="63"/>
      <c r="KAS10" s="63"/>
      <c r="KAT10" s="63"/>
      <c r="KAU10" s="63"/>
      <c r="KAV10" s="63"/>
      <c r="KAW10" s="63"/>
      <c r="KAX10" s="63"/>
      <c r="KAY10" s="63"/>
      <c r="KAZ10" s="63"/>
      <c r="KBA10" s="63"/>
      <c r="KBB10" s="63"/>
      <c r="KBC10" s="63"/>
      <c r="KBD10" s="63"/>
      <c r="KBE10" s="63"/>
      <c r="KBF10" s="63"/>
      <c r="KBG10" s="63"/>
      <c r="KBH10" s="63"/>
      <c r="KBI10" s="63"/>
      <c r="KBJ10" s="63"/>
      <c r="KBK10" s="63"/>
      <c r="KBL10" s="63"/>
      <c r="KBM10" s="63"/>
      <c r="KBN10" s="63"/>
      <c r="KBO10" s="63"/>
      <c r="KBP10" s="63"/>
      <c r="KBQ10" s="63"/>
      <c r="KBR10" s="63"/>
      <c r="KBS10" s="63"/>
      <c r="KBT10" s="63"/>
      <c r="KBU10" s="63"/>
      <c r="KBV10" s="63"/>
      <c r="KBW10" s="63"/>
      <c r="KBX10" s="63"/>
      <c r="KBY10" s="63"/>
      <c r="KBZ10" s="63"/>
      <c r="KCA10" s="63"/>
      <c r="KCB10" s="63"/>
      <c r="KCC10" s="63"/>
      <c r="KCD10" s="63"/>
      <c r="KCE10" s="63"/>
      <c r="KCF10" s="63"/>
      <c r="KCG10" s="63"/>
      <c r="KCH10" s="63"/>
      <c r="KCI10" s="63"/>
      <c r="KCJ10" s="63"/>
      <c r="KCK10" s="63"/>
      <c r="KCL10" s="63"/>
      <c r="KCM10" s="63"/>
      <c r="KCN10" s="63"/>
      <c r="KCO10" s="63"/>
      <c r="KCP10" s="63"/>
      <c r="KCQ10" s="63"/>
      <c r="KCR10" s="63"/>
      <c r="KCS10" s="63"/>
      <c r="KCT10" s="63"/>
      <c r="KCU10" s="63"/>
      <c r="KCV10" s="63"/>
      <c r="KCW10" s="63"/>
      <c r="KCX10" s="63"/>
      <c r="KCY10" s="63"/>
      <c r="KCZ10" s="63"/>
      <c r="KDA10" s="63"/>
      <c r="KDB10" s="63"/>
      <c r="KDC10" s="63"/>
      <c r="KDD10" s="63"/>
      <c r="KDE10" s="63"/>
      <c r="KDF10" s="63"/>
      <c r="KDG10" s="63"/>
      <c r="KDH10" s="63"/>
      <c r="KDI10" s="63"/>
      <c r="KDJ10" s="63"/>
      <c r="KDK10" s="63"/>
      <c r="KDL10" s="63"/>
      <c r="KDM10" s="63"/>
      <c r="KDN10" s="63"/>
      <c r="KDO10" s="63"/>
      <c r="KDP10" s="63"/>
      <c r="KDQ10" s="63"/>
      <c r="KDR10" s="63"/>
      <c r="KDS10" s="63"/>
      <c r="KDT10" s="63"/>
      <c r="KDU10" s="63"/>
      <c r="KDV10" s="63"/>
      <c r="KDW10" s="63"/>
      <c r="KDX10" s="63"/>
      <c r="KDY10" s="63"/>
      <c r="KDZ10" s="63"/>
      <c r="KEA10" s="63"/>
      <c r="KEB10" s="63"/>
      <c r="KEC10" s="63"/>
      <c r="KED10" s="63"/>
      <c r="KEE10" s="63"/>
      <c r="KEF10" s="63"/>
      <c r="KEG10" s="63"/>
      <c r="KEH10" s="63"/>
      <c r="KEI10" s="63"/>
      <c r="KEJ10" s="63"/>
      <c r="KEK10" s="63"/>
      <c r="KEL10" s="63"/>
      <c r="KEM10" s="63"/>
      <c r="KEN10" s="63"/>
      <c r="KEO10" s="63"/>
      <c r="KEP10" s="63"/>
      <c r="KEQ10" s="63"/>
      <c r="KER10" s="63"/>
      <c r="KES10" s="63"/>
      <c r="KET10" s="63"/>
      <c r="KEU10" s="63"/>
      <c r="KEV10" s="63"/>
      <c r="KEW10" s="63"/>
      <c r="KEX10" s="63"/>
      <c r="KEY10" s="63"/>
      <c r="KEZ10" s="63"/>
      <c r="KFA10" s="63"/>
      <c r="KFB10" s="63"/>
      <c r="KFC10" s="63"/>
      <c r="KFD10" s="63"/>
      <c r="KFE10" s="63"/>
      <c r="KFF10" s="63"/>
      <c r="KFG10" s="63"/>
      <c r="KFH10" s="63"/>
      <c r="KFI10" s="63"/>
      <c r="KFJ10" s="63"/>
      <c r="KFK10" s="63"/>
      <c r="KFL10" s="63"/>
      <c r="KFM10" s="63"/>
      <c r="KFN10" s="63"/>
      <c r="KFO10" s="63"/>
      <c r="KFP10" s="63"/>
      <c r="KFQ10" s="63"/>
      <c r="KFR10" s="63"/>
      <c r="KFS10" s="63"/>
      <c r="KFT10" s="63"/>
      <c r="KFU10" s="63"/>
      <c r="KFV10" s="63"/>
      <c r="KFW10" s="63"/>
      <c r="KFX10" s="63"/>
      <c r="KFY10" s="63"/>
      <c r="KFZ10" s="63"/>
      <c r="KGA10" s="63"/>
      <c r="KGB10" s="63"/>
      <c r="KGC10" s="63"/>
      <c r="KGD10" s="63"/>
      <c r="KGE10" s="63"/>
      <c r="KGF10" s="63"/>
      <c r="KGG10" s="63"/>
      <c r="KGH10" s="63"/>
      <c r="KGI10" s="63"/>
      <c r="KGJ10" s="63"/>
      <c r="KGK10" s="63"/>
      <c r="KGL10" s="63"/>
      <c r="KGM10" s="63"/>
      <c r="KGN10" s="63"/>
      <c r="KGO10" s="63"/>
      <c r="KGP10" s="63"/>
      <c r="KGQ10" s="63"/>
      <c r="KGR10" s="63"/>
      <c r="KGS10" s="63"/>
      <c r="KGT10" s="63"/>
      <c r="KGU10" s="63"/>
      <c r="KGV10" s="63"/>
      <c r="KGW10" s="63"/>
      <c r="KGX10" s="63"/>
      <c r="KGY10" s="63"/>
      <c r="KGZ10" s="63"/>
      <c r="KHA10" s="63"/>
      <c r="KHB10" s="63"/>
      <c r="KHC10" s="63"/>
      <c r="KHD10" s="63"/>
      <c r="KHE10" s="63"/>
      <c r="KHF10" s="63"/>
      <c r="KHG10" s="63"/>
      <c r="KHH10" s="63"/>
      <c r="KHI10" s="63"/>
      <c r="KHJ10" s="63"/>
      <c r="KHK10" s="63"/>
      <c r="KHL10" s="63"/>
      <c r="KHM10" s="63"/>
      <c r="KHN10" s="63"/>
      <c r="KHO10" s="63"/>
      <c r="KHP10" s="63"/>
      <c r="KHQ10" s="63"/>
      <c r="KHR10" s="63"/>
      <c r="KHS10" s="63"/>
      <c r="KHT10" s="63"/>
      <c r="KHU10" s="63"/>
      <c r="KHV10" s="63"/>
      <c r="KHW10" s="63"/>
      <c r="KHX10" s="63"/>
      <c r="KHY10" s="63"/>
      <c r="KHZ10" s="63"/>
      <c r="KIA10" s="63"/>
      <c r="KIB10" s="63"/>
      <c r="KIC10" s="63"/>
      <c r="KID10" s="63"/>
      <c r="KIE10" s="63"/>
      <c r="KIF10" s="63"/>
      <c r="KIG10" s="63"/>
      <c r="KIH10" s="63"/>
      <c r="KII10" s="63"/>
      <c r="KIJ10" s="63"/>
      <c r="KIK10" s="63"/>
      <c r="KIL10" s="63"/>
      <c r="KIM10" s="63"/>
      <c r="KIN10" s="63"/>
      <c r="KIO10" s="63"/>
      <c r="KIP10" s="63"/>
      <c r="KIQ10" s="63"/>
      <c r="KIR10" s="63"/>
      <c r="KIS10" s="63"/>
      <c r="KIT10" s="63"/>
      <c r="KIU10" s="63"/>
      <c r="KIV10" s="63"/>
      <c r="KIW10" s="63"/>
      <c r="KIX10" s="63"/>
      <c r="KIY10" s="63"/>
      <c r="KIZ10" s="63"/>
      <c r="KJA10" s="63"/>
      <c r="KJB10" s="63"/>
      <c r="KJC10" s="63"/>
      <c r="KJD10" s="63"/>
      <c r="KJE10" s="63"/>
      <c r="KJF10" s="63"/>
      <c r="KJG10" s="63"/>
      <c r="KJH10" s="63"/>
      <c r="KJI10" s="63"/>
      <c r="KJJ10" s="63"/>
      <c r="KJK10" s="63"/>
      <c r="KJL10" s="63"/>
      <c r="KJM10" s="63"/>
      <c r="KJN10" s="63"/>
      <c r="KJO10" s="63"/>
      <c r="KJP10" s="63"/>
      <c r="KJQ10" s="63"/>
      <c r="KJR10" s="63"/>
      <c r="KJS10" s="63"/>
      <c r="KJT10" s="63"/>
      <c r="KJU10" s="63"/>
      <c r="KJV10" s="63"/>
      <c r="KJW10" s="63"/>
      <c r="KJX10" s="63"/>
      <c r="KJY10" s="63"/>
      <c r="KJZ10" s="63"/>
      <c r="KKA10" s="63"/>
      <c r="KKB10" s="63"/>
      <c r="KKC10" s="63"/>
      <c r="KKD10" s="63"/>
      <c r="KKE10" s="63"/>
      <c r="KKF10" s="63"/>
      <c r="KKG10" s="63"/>
      <c r="KKH10" s="63"/>
      <c r="KKI10" s="63"/>
      <c r="KKJ10" s="63"/>
      <c r="KKK10" s="63"/>
      <c r="KKL10" s="63"/>
      <c r="KKM10" s="63"/>
      <c r="KKN10" s="63"/>
      <c r="KKO10" s="63"/>
      <c r="KKP10" s="63"/>
      <c r="KKQ10" s="63"/>
      <c r="KKR10" s="63"/>
      <c r="KKS10" s="63"/>
      <c r="KKT10" s="63"/>
      <c r="KKU10" s="63"/>
      <c r="KKV10" s="63"/>
      <c r="KKW10" s="63"/>
      <c r="KKX10" s="63"/>
      <c r="KKY10" s="63"/>
      <c r="KKZ10" s="63"/>
      <c r="KLA10" s="63"/>
      <c r="KLB10" s="63"/>
      <c r="KLC10" s="63"/>
      <c r="KLD10" s="63"/>
      <c r="KLE10" s="63"/>
      <c r="KLF10" s="63"/>
      <c r="KLG10" s="63"/>
      <c r="KLH10" s="63"/>
      <c r="KLI10" s="63"/>
      <c r="KLJ10" s="63"/>
      <c r="KLK10" s="63"/>
      <c r="KLL10" s="63"/>
      <c r="KLM10" s="63"/>
      <c r="KLN10" s="63"/>
      <c r="KLO10" s="63"/>
      <c r="KLP10" s="63"/>
      <c r="KLQ10" s="63"/>
      <c r="KLR10" s="63"/>
      <c r="KLS10" s="63"/>
      <c r="KLT10" s="63"/>
      <c r="KLU10" s="63"/>
      <c r="KLV10" s="63"/>
      <c r="KLW10" s="63"/>
      <c r="KLX10" s="63"/>
      <c r="KLY10" s="63"/>
      <c r="KLZ10" s="63"/>
      <c r="KMA10" s="63"/>
      <c r="KMB10" s="63"/>
      <c r="KMC10" s="63"/>
      <c r="KMD10" s="63"/>
      <c r="KME10" s="63"/>
      <c r="KMF10" s="63"/>
      <c r="KMG10" s="63"/>
      <c r="KMH10" s="63"/>
      <c r="KMI10" s="63"/>
      <c r="KMJ10" s="63"/>
      <c r="KMK10" s="63"/>
      <c r="KML10" s="63"/>
      <c r="KMM10" s="63"/>
      <c r="KMN10" s="63"/>
      <c r="KMO10" s="63"/>
      <c r="KMP10" s="63"/>
      <c r="KMQ10" s="63"/>
      <c r="KMR10" s="63"/>
      <c r="KMS10" s="63"/>
      <c r="KMT10" s="63"/>
      <c r="KMU10" s="63"/>
      <c r="KMV10" s="63"/>
      <c r="KMW10" s="63"/>
      <c r="KMX10" s="63"/>
      <c r="KMY10" s="63"/>
      <c r="KMZ10" s="63"/>
      <c r="KNA10" s="63"/>
      <c r="KNB10" s="63"/>
      <c r="KNC10" s="63"/>
      <c r="KND10" s="63"/>
      <c r="KNE10" s="63"/>
      <c r="KNF10" s="63"/>
      <c r="KNG10" s="63"/>
      <c r="KNH10" s="63"/>
      <c r="KNI10" s="63"/>
      <c r="KNJ10" s="63"/>
      <c r="KNK10" s="63"/>
      <c r="KNL10" s="63"/>
      <c r="KNM10" s="63"/>
      <c r="KNN10" s="63"/>
      <c r="KNO10" s="63"/>
      <c r="KNP10" s="63"/>
      <c r="KNQ10" s="63"/>
      <c r="KNR10" s="63"/>
      <c r="KNS10" s="63"/>
      <c r="KNT10" s="63"/>
      <c r="KNU10" s="63"/>
      <c r="KNV10" s="63"/>
      <c r="KNW10" s="63"/>
      <c r="KNX10" s="63"/>
      <c r="KNY10" s="63"/>
      <c r="KNZ10" s="63"/>
      <c r="KOA10" s="63"/>
      <c r="KOB10" s="63"/>
      <c r="KOC10" s="63"/>
      <c r="KOD10" s="63"/>
      <c r="KOE10" s="63"/>
      <c r="KOF10" s="63"/>
      <c r="KOG10" s="63"/>
      <c r="KOH10" s="63"/>
      <c r="KOI10" s="63"/>
      <c r="KOJ10" s="63"/>
      <c r="KOK10" s="63"/>
      <c r="KOL10" s="63"/>
      <c r="KOM10" s="63"/>
      <c r="KON10" s="63"/>
      <c r="KOO10" s="63"/>
      <c r="KOP10" s="63"/>
      <c r="KOQ10" s="63"/>
      <c r="KOR10" s="63"/>
      <c r="KOS10" s="63"/>
      <c r="KOT10" s="63"/>
      <c r="KOU10" s="63"/>
      <c r="KOV10" s="63"/>
      <c r="KOW10" s="63"/>
      <c r="KOX10" s="63"/>
      <c r="KOY10" s="63"/>
      <c r="KOZ10" s="63"/>
      <c r="KPA10" s="63"/>
      <c r="KPB10" s="63"/>
      <c r="KPC10" s="63"/>
      <c r="KPD10" s="63"/>
      <c r="KPE10" s="63"/>
      <c r="KPF10" s="63"/>
      <c r="KPG10" s="63"/>
      <c r="KPH10" s="63"/>
      <c r="KPI10" s="63"/>
      <c r="KPJ10" s="63"/>
      <c r="KPK10" s="63"/>
      <c r="KPL10" s="63"/>
      <c r="KPM10" s="63"/>
      <c r="KPN10" s="63"/>
      <c r="KPO10" s="63"/>
      <c r="KPP10" s="63"/>
      <c r="KPQ10" s="63"/>
      <c r="KPR10" s="63"/>
      <c r="KPS10" s="63"/>
      <c r="KPT10" s="63"/>
      <c r="KPU10" s="63"/>
      <c r="KPV10" s="63"/>
      <c r="KPW10" s="63"/>
      <c r="KPX10" s="63"/>
      <c r="KPY10" s="63"/>
      <c r="KPZ10" s="63"/>
      <c r="KQA10" s="63"/>
      <c r="KQB10" s="63"/>
      <c r="KQC10" s="63"/>
      <c r="KQD10" s="63"/>
      <c r="KQE10" s="63"/>
      <c r="KQF10" s="63"/>
      <c r="KQG10" s="63"/>
      <c r="KQH10" s="63"/>
      <c r="KQI10" s="63"/>
      <c r="KQJ10" s="63"/>
      <c r="KQK10" s="63"/>
      <c r="KQL10" s="63"/>
      <c r="KQM10" s="63"/>
      <c r="KQN10" s="63"/>
      <c r="KQO10" s="63"/>
      <c r="KQP10" s="63"/>
      <c r="KQQ10" s="63"/>
      <c r="KQR10" s="63"/>
      <c r="KQS10" s="63"/>
      <c r="KQT10" s="63"/>
      <c r="KQU10" s="63"/>
      <c r="KQV10" s="63"/>
      <c r="KQW10" s="63"/>
      <c r="KQX10" s="63"/>
      <c r="KQY10" s="63"/>
      <c r="KQZ10" s="63"/>
      <c r="KRA10" s="63"/>
      <c r="KRB10" s="63"/>
      <c r="KRC10" s="63"/>
      <c r="KRD10" s="63"/>
      <c r="KRE10" s="63"/>
      <c r="KRF10" s="63"/>
      <c r="KRG10" s="63"/>
      <c r="KRH10" s="63"/>
      <c r="KRI10" s="63"/>
      <c r="KRJ10" s="63"/>
      <c r="KRK10" s="63"/>
      <c r="KRL10" s="63"/>
      <c r="KRM10" s="63"/>
      <c r="KRN10" s="63"/>
      <c r="KRO10" s="63"/>
      <c r="KRP10" s="63"/>
      <c r="KRQ10" s="63"/>
      <c r="KRR10" s="63"/>
      <c r="KRS10" s="63"/>
      <c r="KRT10" s="63"/>
      <c r="KRU10" s="63"/>
      <c r="KRV10" s="63"/>
      <c r="KRW10" s="63"/>
      <c r="KRX10" s="63"/>
      <c r="KRY10" s="63"/>
      <c r="KRZ10" s="63"/>
      <c r="KSA10" s="63"/>
      <c r="KSB10" s="63"/>
      <c r="KSC10" s="63"/>
      <c r="KSD10" s="63"/>
      <c r="KSE10" s="63"/>
      <c r="KSF10" s="63"/>
      <c r="KSG10" s="63"/>
      <c r="KSH10" s="63"/>
      <c r="KSI10" s="63"/>
      <c r="KSJ10" s="63"/>
      <c r="KSK10" s="63"/>
      <c r="KSL10" s="63"/>
      <c r="KSM10" s="63"/>
      <c r="KSN10" s="63"/>
      <c r="KSO10" s="63"/>
      <c r="KSP10" s="63"/>
      <c r="KSQ10" s="63"/>
      <c r="KSR10" s="63"/>
      <c r="KSS10" s="63"/>
      <c r="KST10" s="63"/>
      <c r="KSU10" s="63"/>
      <c r="KSV10" s="63"/>
      <c r="KSW10" s="63"/>
      <c r="KSX10" s="63"/>
      <c r="KSY10" s="63"/>
      <c r="KSZ10" s="63"/>
      <c r="KTA10" s="63"/>
      <c r="KTB10" s="63"/>
      <c r="KTC10" s="63"/>
      <c r="KTD10" s="63"/>
      <c r="KTE10" s="63"/>
      <c r="KTF10" s="63"/>
      <c r="KTG10" s="63"/>
      <c r="KTH10" s="63"/>
      <c r="KTI10" s="63"/>
      <c r="KTJ10" s="63"/>
      <c r="KTK10" s="63"/>
      <c r="KTL10" s="63"/>
      <c r="KTM10" s="63"/>
      <c r="KTN10" s="63"/>
      <c r="KTO10" s="63"/>
      <c r="KTP10" s="63"/>
      <c r="KTQ10" s="63"/>
      <c r="KTR10" s="63"/>
      <c r="KTS10" s="63"/>
      <c r="KTT10" s="63"/>
      <c r="KTU10" s="63"/>
      <c r="KTV10" s="63"/>
      <c r="KTW10" s="63"/>
      <c r="KTX10" s="63"/>
      <c r="KTY10" s="63"/>
      <c r="KTZ10" s="63"/>
      <c r="KUA10" s="63"/>
      <c r="KUB10" s="63"/>
      <c r="KUC10" s="63"/>
      <c r="KUD10" s="63"/>
      <c r="KUE10" s="63"/>
      <c r="KUF10" s="63"/>
      <c r="KUG10" s="63"/>
      <c r="KUH10" s="63"/>
      <c r="KUI10" s="63"/>
      <c r="KUJ10" s="63"/>
      <c r="KUK10" s="63"/>
      <c r="KUL10" s="63"/>
      <c r="KUM10" s="63"/>
      <c r="KUN10" s="63"/>
      <c r="KUO10" s="63"/>
      <c r="KUP10" s="63"/>
      <c r="KUQ10" s="63"/>
      <c r="KUR10" s="63"/>
      <c r="KUS10" s="63"/>
      <c r="KUT10" s="63"/>
      <c r="KUU10" s="63"/>
      <c r="KUV10" s="63"/>
      <c r="KUW10" s="63"/>
      <c r="KUX10" s="63"/>
      <c r="KUY10" s="63"/>
      <c r="KUZ10" s="63"/>
      <c r="KVA10" s="63"/>
      <c r="KVB10" s="63"/>
      <c r="KVC10" s="63"/>
      <c r="KVD10" s="63"/>
      <c r="KVE10" s="63"/>
      <c r="KVF10" s="63"/>
      <c r="KVG10" s="63"/>
      <c r="KVH10" s="63"/>
      <c r="KVI10" s="63"/>
      <c r="KVJ10" s="63"/>
      <c r="KVK10" s="63"/>
      <c r="KVL10" s="63"/>
      <c r="KVM10" s="63"/>
      <c r="KVN10" s="63"/>
      <c r="KVO10" s="63"/>
      <c r="KVP10" s="63"/>
      <c r="KVQ10" s="63"/>
      <c r="KVR10" s="63"/>
      <c r="KVS10" s="63"/>
      <c r="KVT10" s="63"/>
      <c r="KVU10" s="63"/>
      <c r="KVV10" s="63"/>
      <c r="KVW10" s="63"/>
      <c r="KVX10" s="63"/>
      <c r="KVY10" s="63"/>
      <c r="KVZ10" s="63"/>
      <c r="KWA10" s="63"/>
      <c r="KWB10" s="63"/>
      <c r="KWC10" s="63"/>
      <c r="KWD10" s="63"/>
      <c r="KWE10" s="63"/>
      <c r="KWF10" s="63"/>
      <c r="KWG10" s="63"/>
      <c r="KWH10" s="63"/>
      <c r="KWI10" s="63"/>
      <c r="KWJ10" s="63"/>
      <c r="KWK10" s="63"/>
      <c r="KWL10" s="63"/>
      <c r="KWM10" s="63"/>
      <c r="KWN10" s="63"/>
      <c r="KWO10" s="63"/>
      <c r="KWP10" s="63"/>
      <c r="KWQ10" s="63"/>
      <c r="KWR10" s="63"/>
      <c r="KWS10" s="63"/>
      <c r="KWT10" s="63"/>
      <c r="KWU10" s="63"/>
      <c r="KWV10" s="63"/>
      <c r="KWW10" s="63"/>
      <c r="KWX10" s="63"/>
      <c r="KWY10" s="63"/>
      <c r="KWZ10" s="63"/>
      <c r="KXA10" s="63"/>
      <c r="KXB10" s="63"/>
      <c r="KXC10" s="63"/>
      <c r="KXD10" s="63"/>
      <c r="KXE10" s="63"/>
      <c r="KXF10" s="63"/>
      <c r="KXG10" s="63"/>
      <c r="KXH10" s="63"/>
      <c r="KXI10" s="63"/>
      <c r="KXJ10" s="63"/>
      <c r="KXK10" s="63"/>
      <c r="KXL10" s="63"/>
      <c r="KXM10" s="63"/>
      <c r="KXN10" s="63"/>
      <c r="KXO10" s="63"/>
      <c r="KXP10" s="63"/>
      <c r="KXQ10" s="63"/>
      <c r="KXR10" s="63"/>
      <c r="KXS10" s="63"/>
      <c r="KXT10" s="63"/>
      <c r="KXU10" s="63"/>
      <c r="KXV10" s="63"/>
      <c r="KXW10" s="63"/>
      <c r="KXX10" s="63"/>
      <c r="KXY10" s="63"/>
      <c r="KXZ10" s="63"/>
      <c r="KYA10" s="63"/>
      <c r="KYB10" s="63"/>
      <c r="KYC10" s="63"/>
      <c r="KYD10" s="63"/>
      <c r="KYE10" s="63"/>
      <c r="KYF10" s="63"/>
      <c r="KYG10" s="63"/>
      <c r="KYH10" s="63"/>
      <c r="KYI10" s="63"/>
      <c r="KYJ10" s="63"/>
      <c r="KYK10" s="63"/>
      <c r="KYL10" s="63"/>
      <c r="KYM10" s="63"/>
      <c r="KYN10" s="63"/>
      <c r="KYO10" s="63"/>
      <c r="KYP10" s="63"/>
      <c r="KYQ10" s="63"/>
      <c r="KYR10" s="63"/>
      <c r="KYS10" s="63"/>
      <c r="KYT10" s="63"/>
      <c r="KYU10" s="63"/>
      <c r="KYV10" s="63"/>
      <c r="KYW10" s="63"/>
      <c r="KYX10" s="63"/>
      <c r="KYY10" s="63"/>
      <c r="KYZ10" s="63"/>
      <c r="KZA10" s="63"/>
      <c r="KZB10" s="63"/>
      <c r="KZC10" s="63"/>
      <c r="KZD10" s="63"/>
      <c r="KZE10" s="63"/>
      <c r="KZF10" s="63"/>
      <c r="KZG10" s="63"/>
      <c r="KZH10" s="63"/>
      <c r="KZI10" s="63"/>
      <c r="KZJ10" s="63"/>
      <c r="KZK10" s="63"/>
      <c r="KZL10" s="63"/>
      <c r="KZM10" s="63"/>
      <c r="KZN10" s="63"/>
      <c r="KZO10" s="63"/>
      <c r="KZP10" s="63"/>
      <c r="KZQ10" s="63"/>
      <c r="KZR10" s="63"/>
      <c r="KZS10" s="63"/>
      <c r="KZT10" s="63"/>
      <c r="KZU10" s="63"/>
      <c r="KZV10" s="63"/>
      <c r="KZW10" s="63"/>
      <c r="KZX10" s="63"/>
      <c r="KZY10" s="63"/>
      <c r="KZZ10" s="63"/>
      <c r="LAA10" s="63"/>
      <c r="LAB10" s="63"/>
      <c r="LAC10" s="63"/>
      <c r="LAD10" s="63"/>
      <c r="LAE10" s="63"/>
      <c r="LAF10" s="63"/>
      <c r="LAG10" s="63"/>
      <c r="LAH10" s="63"/>
      <c r="LAI10" s="63"/>
      <c r="LAJ10" s="63"/>
      <c r="LAK10" s="63"/>
      <c r="LAL10" s="63"/>
      <c r="LAM10" s="63"/>
      <c r="LAN10" s="63"/>
      <c r="LAO10" s="63"/>
      <c r="LAP10" s="63"/>
      <c r="LAQ10" s="63"/>
      <c r="LAR10" s="63"/>
      <c r="LAS10" s="63"/>
      <c r="LAT10" s="63"/>
      <c r="LAU10" s="63"/>
      <c r="LAV10" s="63"/>
      <c r="LAW10" s="63"/>
      <c r="LAX10" s="63"/>
      <c r="LAY10" s="63"/>
      <c r="LAZ10" s="63"/>
      <c r="LBA10" s="63"/>
      <c r="LBB10" s="63"/>
      <c r="LBC10" s="63"/>
      <c r="LBD10" s="63"/>
      <c r="LBE10" s="63"/>
      <c r="LBF10" s="63"/>
      <c r="LBG10" s="63"/>
      <c r="LBH10" s="63"/>
      <c r="LBI10" s="63"/>
      <c r="LBJ10" s="63"/>
      <c r="LBK10" s="63"/>
      <c r="LBL10" s="63"/>
      <c r="LBM10" s="63"/>
      <c r="LBN10" s="63"/>
      <c r="LBO10" s="63"/>
      <c r="LBP10" s="63"/>
      <c r="LBQ10" s="63"/>
      <c r="LBR10" s="63"/>
      <c r="LBS10" s="63"/>
      <c r="LBT10" s="63"/>
      <c r="LBU10" s="63"/>
      <c r="LBV10" s="63"/>
      <c r="LBW10" s="63"/>
      <c r="LBX10" s="63"/>
      <c r="LBY10" s="63"/>
      <c r="LBZ10" s="63"/>
      <c r="LCA10" s="63"/>
      <c r="LCB10" s="63"/>
      <c r="LCC10" s="63"/>
      <c r="LCD10" s="63"/>
      <c r="LCE10" s="63"/>
      <c r="LCF10" s="63"/>
      <c r="LCG10" s="63"/>
      <c r="LCH10" s="63"/>
      <c r="LCI10" s="63"/>
      <c r="LCJ10" s="63"/>
      <c r="LCK10" s="63"/>
      <c r="LCL10" s="63"/>
      <c r="LCM10" s="63"/>
      <c r="LCN10" s="63"/>
      <c r="LCO10" s="63"/>
      <c r="LCP10" s="63"/>
      <c r="LCQ10" s="63"/>
      <c r="LCR10" s="63"/>
      <c r="LCS10" s="63"/>
      <c r="LCT10" s="63"/>
      <c r="LCU10" s="63"/>
      <c r="LCV10" s="63"/>
      <c r="LCW10" s="63"/>
      <c r="LCX10" s="63"/>
      <c r="LCY10" s="63"/>
      <c r="LCZ10" s="63"/>
      <c r="LDA10" s="63"/>
      <c r="LDB10" s="63"/>
      <c r="LDC10" s="63"/>
      <c r="LDD10" s="63"/>
      <c r="LDE10" s="63"/>
      <c r="LDF10" s="63"/>
      <c r="LDG10" s="63"/>
      <c r="LDH10" s="63"/>
      <c r="LDI10" s="63"/>
      <c r="LDJ10" s="63"/>
      <c r="LDK10" s="63"/>
      <c r="LDL10" s="63"/>
      <c r="LDM10" s="63"/>
      <c r="LDN10" s="63"/>
      <c r="LDO10" s="63"/>
      <c r="LDP10" s="63"/>
      <c r="LDQ10" s="63"/>
      <c r="LDR10" s="63"/>
      <c r="LDS10" s="63"/>
      <c r="LDT10" s="63"/>
      <c r="LDU10" s="63"/>
      <c r="LDV10" s="63"/>
      <c r="LDW10" s="63"/>
      <c r="LDX10" s="63"/>
      <c r="LDY10" s="63"/>
      <c r="LDZ10" s="63"/>
      <c r="LEA10" s="63"/>
      <c r="LEB10" s="63"/>
      <c r="LEC10" s="63"/>
      <c r="LED10" s="63"/>
      <c r="LEE10" s="63"/>
      <c r="LEF10" s="63"/>
      <c r="LEG10" s="63"/>
      <c r="LEH10" s="63"/>
      <c r="LEI10" s="63"/>
      <c r="LEJ10" s="63"/>
      <c r="LEK10" s="63"/>
      <c r="LEL10" s="63"/>
      <c r="LEM10" s="63"/>
      <c r="LEN10" s="63"/>
      <c r="LEO10" s="63"/>
      <c r="LEP10" s="63"/>
      <c r="LEQ10" s="63"/>
      <c r="LER10" s="63"/>
      <c r="LES10" s="63"/>
      <c r="LET10" s="63"/>
      <c r="LEU10" s="63"/>
      <c r="LEV10" s="63"/>
      <c r="LEW10" s="63"/>
      <c r="LEX10" s="63"/>
      <c r="LEY10" s="63"/>
      <c r="LEZ10" s="63"/>
      <c r="LFA10" s="63"/>
      <c r="LFB10" s="63"/>
      <c r="LFC10" s="63"/>
      <c r="LFD10" s="63"/>
      <c r="LFE10" s="63"/>
      <c r="LFF10" s="63"/>
      <c r="LFG10" s="63"/>
      <c r="LFH10" s="63"/>
      <c r="LFI10" s="63"/>
      <c r="LFJ10" s="63"/>
      <c r="LFK10" s="63"/>
      <c r="LFL10" s="63"/>
      <c r="LFM10" s="63"/>
      <c r="LFN10" s="63"/>
      <c r="LFO10" s="63"/>
      <c r="LFP10" s="63"/>
      <c r="LFQ10" s="63"/>
      <c r="LFR10" s="63"/>
      <c r="LFS10" s="63"/>
      <c r="LFT10" s="63"/>
      <c r="LFU10" s="63"/>
      <c r="LFV10" s="63"/>
      <c r="LFW10" s="63"/>
      <c r="LFX10" s="63"/>
      <c r="LFY10" s="63"/>
      <c r="LFZ10" s="63"/>
      <c r="LGA10" s="63"/>
      <c r="LGB10" s="63"/>
      <c r="LGC10" s="63"/>
      <c r="LGD10" s="63"/>
      <c r="LGE10" s="63"/>
      <c r="LGF10" s="63"/>
      <c r="LGG10" s="63"/>
      <c r="LGH10" s="63"/>
      <c r="LGI10" s="63"/>
      <c r="LGJ10" s="63"/>
      <c r="LGK10" s="63"/>
      <c r="LGL10" s="63"/>
      <c r="LGM10" s="63"/>
      <c r="LGN10" s="63"/>
      <c r="LGO10" s="63"/>
      <c r="LGP10" s="63"/>
      <c r="LGQ10" s="63"/>
      <c r="LGR10" s="63"/>
      <c r="LGS10" s="63"/>
      <c r="LGT10" s="63"/>
      <c r="LGU10" s="63"/>
      <c r="LGV10" s="63"/>
      <c r="LGW10" s="63"/>
      <c r="LGX10" s="63"/>
      <c r="LGY10" s="63"/>
      <c r="LGZ10" s="63"/>
      <c r="LHA10" s="63"/>
      <c r="LHB10" s="63"/>
      <c r="LHC10" s="63"/>
      <c r="LHD10" s="63"/>
      <c r="LHE10" s="63"/>
      <c r="LHF10" s="63"/>
      <c r="LHG10" s="63"/>
      <c r="LHH10" s="63"/>
      <c r="LHI10" s="63"/>
      <c r="LHJ10" s="63"/>
      <c r="LHK10" s="63"/>
      <c r="LHL10" s="63"/>
      <c r="LHM10" s="63"/>
      <c r="LHN10" s="63"/>
      <c r="LHO10" s="63"/>
      <c r="LHP10" s="63"/>
      <c r="LHQ10" s="63"/>
      <c r="LHR10" s="63"/>
      <c r="LHS10" s="63"/>
      <c r="LHT10" s="63"/>
      <c r="LHU10" s="63"/>
      <c r="LHV10" s="63"/>
      <c r="LHW10" s="63"/>
      <c r="LHX10" s="63"/>
      <c r="LHY10" s="63"/>
      <c r="LHZ10" s="63"/>
      <c r="LIA10" s="63"/>
      <c r="LIB10" s="63"/>
      <c r="LIC10" s="63"/>
      <c r="LID10" s="63"/>
      <c r="LIE10" s="63"/>
      <c r="LIF10" s="63"/>
      <c r="LIG10" s="63"/>
      <c r="LIH10" s="63"/>
      <c r="LII10" s="63"/>
      <c r="LIJ10" s="63"/>
      <c r="LIK10" s="63"/>
      <c r="LIL10" s="63"/>
      <c r="LIM10" s="63"/>
      <c r="LIN10" s="63"/>
      <c r="LIO10" s="63"/>
      <c r="LIP10" s="63"/>
      <c r="LIQ10" s="63"/>
      <c r="LIR10" s="63"/>
      <c r="LIS10" s="63"/>
      <c r="LIT10" s="63"/>
      <c r="LIU10" s="63"/>
      <c r="LIV10" s="63"/>
      <c r="LIW10" s="63"/>
      <c r="LIX10" s="63"/>
      <c r="LIY10" s="63"/>
      <c r="LIZ10" s="63"/>
      <c r="LJA10" s="63"/>
      <c r="LJB10" s="63"/>
      <c r="LJC10" s="63"/>
      <c r="LJD10" s="63"/>
      <c r="LJE10" s="63"/>
      <c r="LJF10" s="63"/>
      <c r="LJG10" s="63"/>
      <c r="LJH10" s="63"/>
      <c r="LJI10" s="63"/>
      <c r="LJJ10" s="63"/>
      <c r="LJK10" s="63"/>
      <c r="LJL10" s="63"/>
      <c r="LJM10" s="63"/>
      <c r="LJN10" s="63"/>
      <c r="LJO10" s="63"/>
      <c r="LJP10" s="63"/>
      <c r="LJQ10" s="63"/>
      <c r="LJR10" s="63"/>
      <c r="LJS10" s="63"/>
      <c r="LJT10" s="63"/>
      <c r="LJU10" s="63"/>
      <c r="LJV10" s="63"/>
      <c r="LJW10" s="63"/>
      <c r="LJX10" s="63"/>
      <c r="LJY10" s="63"/>
      <c r="LJZ10" s="63"/>
      <c r="LKA10" s="63"/>
      <c r="LKB10" s="63"/>
      <c r="LKC10" s="63"/>
      <c r="LKD10" s="63"/>
      <c r="LKE10" s="63"/>
      <c r="LKF10" s="63"/>
      <c r="LKG10" s="63"/>
      <c r="LKH10" s="63"/>
      <c r="LKI10" s="63"/>
      <c r="LKJ10" s="63"/>
      <c r="LKK10" s="63"/>
      <c r="LKL10" s="63"/>
      <c r="LKM10" s="63"/>
      <c r="LKN10" s="63"/>
      <c r="LKO10" s="63"/>
      <c r="LKP10" s="63"/>
      <c r="LKQ10" s="63"/>
      <c r="LKR10" s="63"/>
      <c r="LKS10" s="63"/>
      <c r="LKT10" s="63"/>
      <c r="LKU10" s="63"/>
      <c r="LKV10" s="63"/>
      <c r="LKW10" s="63"/>
      <c r="LKX10" s="63"/>
      <c r="LKY10" s="63"/>
      <c r="LKZ10" s="63"/>
      <c r="LLA10" s="63"/>
      <c r="LLB10" s="63"/>
      <c r="LLC10" s="63"/>
      <c r="LLD10" s="63"/>
      <c r="LLE10" s="63"/>
      <c r="LLF10" s="63"/>
      <c r="LLG10" s="63"/>
      <c r="LLH10" s="63"/>
      <c r="LLI10" s="63"/>
      <c r="LLJ10" s="63"/>
      <c r="LLK10" s="63"/>
      <c r="LLL10" s="63"/>
      <c r="LLM10" s="63"/>
      <c r="LLN10" s="63"/>
      <c r="LLO10" s="63"/>
      <c r="LLP10" s="63"/>
      <c r="LLQ10" s="63"/>
      <c r="LLR10" s="63"/>
      <c r="LLS10" s="63"/>
      <c r="LLT10" s="63"/>
      <c r="LLU10" s="63"/>
      <c r="LLV10" s="63"/>
      <c r="LLW10" s="63"/>
      <c r="LLX10" s="63"/>
      <c r="LLY10" s="63"/>
      <c r="LLZ10" s="63"/>
      <c r="LMA10" s="63"/>
      <c r="LMB10" s="63"/>
      <c r="LMC10" s="63"/>
      <c r="LMD10" s="63"/>
      <c r="LME10" s="63"/>
      <c r="LMF10" s="63"/>
      <c r="LMG10" s="63"/>
      <c r="LMH10" s="63"/>
      <c r="LMI10" s="63"/>
      <c r="LMJ10" s="63"/>
      <c r="LMK10" s="63"/>
      <c r="LML10" s="63"/>
      <c r="LMM10" s="63"/>
      <c r="LMN10" s="63"/>
      <c r="LMO10" s="63"/>
      <c r="LMP10" s="63"/>
      <c r="LMQ10" s="63"/>
      <c r="LMR10" s="63"/>
      <c r="LMS10" s="63"/>
      <c r="LMT10" s="63"/>
      <c r="LMU10" s="63"/>
      <c r="LMV10" s="63"/>
      <c r="LMW10" s="63"/>
      <c r="LMX10" s="63"/>
      <c r="LMY10" s="63"/>
      <c r="LMZ10" s="63"/>
      <c r="LNA10" s="63"/>
      <c r="LNB10" s="63"/>
      <c r="LNC10" s="63"/>
      <c r="LND10" s="63"/>
      <c r="LNE10" s="63"/>
      <c r="LNF10" s="63"/>
      <c r="LNG10" s="63"/>
      <c r="LNH10" s="63"/>
      <c r="LNI10" s="63"/>
      <c r="LNJ10" s="63"/>
      <c r="LNK10" s="63"/>
      <c r="LNL10" s="63"/>
      <c r="LNM10" s="63"/>
      <c r="LNN10" s="63"/>
      <c r="LNO10" s="63"/>
      <c r="LNP10" s="63"/>
      <c r="LNQ10" s="63"/>
      <c r="LNR10" s="63"/>
      <c r="LNS10" s="63"/>
      <c r="LNT10" s="63"/>
      <c r="LNU10" s="63"/>
      <c r="LNV10" s="63"/>
      <c r="LNW10" s="63"/>
      <c r="LNX10" s="63"/>
      <c r="LNY10" s="63"/>
      <c r="LNZ10" s="63"/>
      <c r="LOA10" s="63"/>
      <c r="LOB10" s="63"/>
      <c r="LOC10" s="63"/>
      <c r="LOD10" s="63"/>
      <c r="LOE10" s="63"/>
      <c r="LOF10" s="63"/>
      <c r="LOG10" s="63"/>
      <c r="LOH10" s="63"/>
      <c r="LOI10" s="63"/>
      <c r="LOJ10" s="63"/>
      <c r="LOK10" s="63"/>
      <c r="LOL10" s="63"/>
      <c r="LOM10" s="63"/>
      <c r="LON10" s="63"/>
      <c r="LOO10" s="63"/>
      <c r="LOP10" s="63"/>
      <c r="LOQ10" s="63"/>
      <c r="LOR10" s="63"/>
      <c r="LOS10" s="63"/>
      <c r="LOT10" s="63"/>
      <c r="LOU10" s="63"/>
      <c r="LOV10" s="63"/>
      <c r="LOW10" s="63"/>
      <c r="LOX10" s="63"/>
      <c r="LOY10" s="63"/>
      <c r="LOZ10" s="63"/>
      <c r="LPA10" s="63"/>
      <c r="LPB10" s="63"/>
      <c r="LPC10" s="63"/>
      <c r="LPD10" s="63"/>
      <c r="LPE10" s="63"/>
      <c r="LPF10" s="63"/>
      <c r="LPG10" s="63"/>
      <c r="LPH10" s="63"/>
      <c r="LPI10" s="63"/>
      <c r="LPJ10" s="63"/>
      <c r="LPK10" s="63"/>
      <c r="LPL10" s="63"/>
      <c r="LPM10" s="63"/>
      <c r="LPN10" s="63"/>
      <c r="LPO10" s="63"/>
      <c r="LPP10" s="63"/>
      <c r="LPQ10" s="63"/>
      <c r="LPR10" s="63"/>
      <c r="LPS10" s="63"/>
      <c r="LPT10" s="63"/>
      <c r="LPU10" s="63"/>
      <c r="LPV10" s="63"/>
      <c r="LPW10" s="63"/>
      <c r="LPX10" s="63"/>
      <c r="LPY10" s="63"/>
      <c r="LPZ10" s="63"/>
      <c r="LQA10" s="63"/>
      <c r="LQB10" s="63"/>
      <c r="LQC10" s="63"/>
      <c r="LQD10" s="63"/>
      <c r="LQE10" s="63"/>
      <c r="LQF10" s="63"/>
      <c r="LQG10" s="63"/>
      <c r="LQH10" s="63"/>
      <c r="LQI10" s="63"/>
      <c r="LQJ10" s="63"/>
      <c r="LQK10" s="63"/>
      <c r="LQL10" s="63"/>
      <c r="LQM10" s="63"/>
      <c r="LQN10" s="63"/>
      <c r="LQO10" s="63"/>
      <c r="LQP10" s="63"/>
      <c r="LQQ10" s="63"/>
      <c r="LQR10" s="63"/>
      <c r="LQS10" s="63"/>
      <c r="LQT10" s="63"/>
      <c r="LQU10" s="63"/>
      <c r="LQV10" s="63"/>
      <c r="LQW10" s="63"/>
      <c r="LQX10" s="63"/>
      <c r="LQY10" s="63"/>
      <c r="LQZ10" s="63"/>
      <c r="LRA10" s="63"/>
      <c r="LRB10" s="63"/>
      <c r="LRC10" s="63"/>
      <c r="LRD10" s="63"/>
      <c r="LRE10" s="63"/>
      <c r="LRF10" s="63"/>
      <c r="LRG10" s="63"/>
      <c r="LRH10" s="63"/>
      <c r="LRI10" s="63"/>
      <c r="LRJ10" s="63"/>
      <c r="LRK10" s="63"/>
      <c r="LRL10" s="63"/>
      <c r="LRM10" s="63"/>
      <c r="LRN10" s="63"/>
      <c r="LRO10" s="63"/>
      <c r="LRP10" s="63"/>
      <c r="LRQ10" s="63"/>
      <c r="LRR10" s="63"/>
      <c r="LRS10" s="63"/>
      <c r="LRT10" s="63"/>
      <c r="LRU10" s="63"/>
      <c r="LRV10" s="63"/>
      <c r="LRW10" s="63"/>
      <c r="LRX10" s="63"/>
      <c r="LRY10" s="63"/>
      <c r="LRZ10" s="63"/>
      <c r="LSA10" s="63"/>
      <c r="LSB10" s="63"/>
      <c r="LSC10" s="63"/>
      <c r="LSD10" s="63"/>
      <c r="LSE10" s="63"/>
      <c r="LSF10" s="63"/>
      <c r="LSG10" s="63"/>
      <c r="LSH10" s="63"/>
      <c r="LSI10" s="63"/>
      <c r="LSJ10" s="63"/>
      <c r="LSK10" s="63"/>
      <c r="LSL10" s="63"/>
      <c r="LSM10" s="63"/>
      <c r="LSN10" s="63"/>
      <c r="LSO10" s="63"/>
      <c r="LSP10" s="63"/>
      <c r="LSQ10" s="63"/>
      <c r="LSR10" s="63"/>
      <c r="LSS10" s="63"/>
      <c r="LST10" s="63"/>
      <c r="LSU10" s="63"/>
      <c r="LSV10" s="63"/>
      <c r="LSW10" s="63"/>
      <c r="LSX10" s="63"/>
      <c r="LSY10" s="63"/>
      <c r="LSZ10" s="63"/>
      <c r="LTA10" s="63"/>
      <c r="LTB10" s="63"/>
      <c r="LTC10" s="63"/>
      <c r="LTD10" s="63"/>
      <c r="LTE10" s="63"/>
      <c r="LTF10" s="63"/>
      <c r="LTG10" s="63"/>
      <c r="LTH10" s="63"/>
      <c r="LTI10" s="63"/>
      <c r="LTJ10" s="63"/>
      <c r="LTK10" s="63"/>
      <c r="LTL10" s="63"/>
      <c r="LTM10" s="63"/>
      <c r="LTN10" s="63"/>
      <c r="LTO10" s="63"/>
      <c r="LTP10" s="63"/>
      <c r="LTQ10" s="63"/>
      <c r="LTR10" s="63"/>
      <c r="LTS10" s="63"/>
      <c r="LTT10" s="63"/>
      <c r="LTU10" s="63"/>
      <c r="LTV10" s="63"/>
      <c r="LTW10" s="63"/>
      <c r="LTX10" s="63"/>
      <c r="LTY10" s="63"/>
      <c r="LTZ10" s="63"/>
      <c r="LUA10" s="63"/>
      <c r="LUB10" s="63"/>
      <c r="LUC10" s="63"/>
      <c r="LUD10" s="63"/>
      <c r="LUE10" s="63"/>
      <c r="LUF10" s="63"/>
      <c r="LUG10" s="63"/>
      <c r="LUH10" s="63"/>
      <c r="LUI10" s="63"/>
      <c r="LUJ10" s="63"/>
      <c r="LUK10" s="63"/>
      <c r="LUL10" s="63"/>
      <c r="LUM10" s="63"/>
      <c r="LUN10" s="63"/>
      <c r="LUO10" s="63"/>
      <c r="LUP10" s="63"/>
      <c r="LUQ10" s="63"/>
      <c r="LUR10" s="63"/>
      <c r="LUS10" s="63"/>
      <c r="LUT10" s="63"/>
      <c r="LUU10" s="63"/>
      <c r="LUV10" s="63"/>
      <c r="LUW10" s="63"/>
      <c r="LUX10" s="63"/>
      <c r="LUY10" s="63"/>
      <c r="LUZ10" s="63"/>
      <c r="LVA10" s="63"/>
      <c r="LVB10" s="63"/>
      <c r="LVC10" s="63"/>
      <c r="LVD10" s="63"/>
      <c r="LVE10" s="63"/>
      <c r="LVF10" s="63"/>
      <c r="LVG10" s="63"/>
      <c r="LVH10" s="63"/>
      <c r="LVI10" s="63"/>
      <c r="LVJ10" s="63"/>
      <c r="LVK10" s="63"/>
      <c r="LVL10" s="63"/>
      <c r="LVM10" s="63"/>
      <c r="LVN10" s="63"/>
      <c r="LVO10" s="63"/>
      <c r="LVP10" s="63"/>
      <c r="LVQ10" s="63"/>
      <c r="LVR10" s="63"/>
      <c r="LVS10" s="63"/>
      <c r="LVT10" s="63"/>
      <c r="LVU10" s="63"/>
      <c r="LVV10" s="63"/>
      <c r="LVW10" s="63"/>
      <c r="LVX10" s="63"/>
      <c r="LVY10" s="63"/>
      <c r="LVZ10" s="63"/>
      <c r="LWA10" s="63"/>
      <c r="LWB10" s="63"/>
      <c r="LWC10" s="63"/>
      <c r="LWD10" s="63"/>
      <c r="LWE10" s="63"/>
      <c r="LWF10" s="63"/>
      <c r="LWG10" s="63"/>
      <c r="LWH10" s="63"/>
      <c r="LWI10" s="63"/>
      <c r="LWJ10" s="63"/>
      <c r="LWK10" s="63"/>
      <c r="LWL10" s="63"/>
      <c r="LWM10" s="63"/>
      <c r="LWN10" s="63"/>
      <c r="LWO10" s="63"/>
      <c r="LWP10" s="63"/>
      <c r="LWQ10" s="63"/>
      <c r="LWR10" s="63"/>
      <c r="LWS10" s="63"/>
      <c r="LWT10" s="63"/>
      <c r="LWU10" s="63"/>
      <c r="LWV10" s="63"/>
      <c r="LWW10" s="63"/>
      <c r="LWX10" s="63"/>
      <c r="LWY10" s="63"/>
      <c r="LWZ10" s="63"/>
      <c r="LXA10" s="63"/>
      <c r="LXB10" s="63"/>
      <c r="LXC10" s="63"/>
      <c r="LXD10" s="63"/>
      <c r="LXE10" s="63"/>
      <c r="LXF10" s="63"/>
      <c r="LXG10" s="63"/>
      <c r="LXH10" s="63"/>
      <c r="LXI10" s="63"/>
      <c r="LXJ10" s="63"/>
      <c r="LXK10" s="63"/>
      <c r="LXL10" s="63"/>
      <c r="LXM10" s="63"/>
      <c r="LXN10" s="63"/>
      <c r="LXO10" s="63"/>
      <c r="LXP10" s="63"/>
      <c r="LXQ10" s="63"/>
      <c r="LXR10" s="63"/>
      <c r="LXS10" s="63"/>
      <c r="LXT10" s="63"/>
      <c r="LXU10" s="63"/>
      <c r="LXV10" s="63"/>
      <c r="LXW10" s="63"/>
      <c r="LXX10" s="63"/>
      <c r="LXY10" s="63"/>
      <c r="LXZ10" s="63"/>
      <c r="LYA10" s="63"/>
      <c r="LYB10" s="63"/>
      <c r="LYC10" s="63"/>
      <c r="LYD10" s="63"/>
      <c r="LYE10" s="63"/>
      <c r="LYF10" s="63"/>
      <c r="LYG10" s="63"/>
      <c r="LYH10" s="63"/>
      <c r="LYI10" s="63"/>
      <c r="LYJ10" s="63"/>
      <c r="LYK10" s="63"/>
      <c r="LYL10" s="63"/>
      <c r="LYM10" s="63"/>
      <c r="LYN10" s="63"/>
      <c r="LYO10" s="63"/>
      <c r="LYP10" s="63"/>
      <c r="LYQ10" s="63"/>
      <c r="LYR10" s="63"/>
      <c r="LYS10" s="63"/>
      <c r="LYT10" s="63"/>
      <c r="LYU10" s="63"/>
      <c r="LYV10" s="63"/>
      <c r="LYW10" s="63"/>
      <c r="LYX10" s="63"/>
      <c r="LYY10" s="63"/>
      <c r="LYZ10" s="63"/>
      <c r="LZA10" s="63"/>
      <c r="LZB10" s="63"/>
      <c r="LZC10" s="63"/>
      <c r="LZD10" s="63"/>
      <c r="LZE10" s="63"/>
      <c r="LZF10" s="63"/>
      <c r="LZG10" s="63"/>
      <c r="LZH10" s="63"/>
      <c r="LZI10" s="63"/>
      <c r="LZJ10" s="63"/>
      <c r="LZK10" s="63"/>
      <c r="LZL10" s="63"/>
      <c r="LZM10" s="63"/>
      <c r="LZN10" s="63"/>
      <c r="LZO10" s="63"/>
      <c r="LZP10" s="63"/>
      <c r="LZQ10" s="63"/>
      <c r="LZR10" s="63"/>
      <c r="LZS10" s="63"/>
      <c r="LZT10" s="63"/>
      <c r="LZU10" s="63"/>
      <c r="LZV10" s="63"/>
      <c r="LZW10" s="63"/>
      <c r="LZX10" s="63"/>
      <c r="LZY10" s="63"/>
      <c r="LZZ10" s="63"/>
      <c r="MAA10" s="63"/>
      <c r="MAB10" s="63"/>
      <c r="MAC10" s="63"/>
      <c r="MAD10" s="63"/>
      <c r="MAE10" s="63"/>
      <c r="MAF10" s="63"/>
      <c r="MAG10" s="63"/>
      <c r="MAH10" s="63"/>
      <c r="MAI10" s="63"/>
      <c r="MAJ10" s="63"/>
      <c r="MAK10" s="63"/>
      <c r="MAL10" s="63"/>
      <c r="MAM10" s="63"/>
      <c r="MAN10" s="63"/>
      <c r="MAO10" s="63"/>
      <c r="MAP10" s="63"/>
      <c r="MAQ10" s="63"/>
      <c r="MAR10" s="63"/>
      <c r="MAS10" s="63"/>
      <c r="MAT10" s="63"/>
      <c r="MAU10" s="63"/>
      <c r="MAV10" s="63"/>
      <c r="MAW10" s="63"/>
      <c r="MAX10" s="63"/>
      <c r="MAY10" s="63"/>
      <c r="MAZ10" s="63"/>
      <c r="MBA10" s="63"/>
      <c r="MBB10" s="63"/>
      <c r="MBC10" s="63"/>
      <c r="MBD10" s="63"/>
      <c r="MBE10" s="63"/>
      <c r="MBF10" s="63"/>
      <c r="MBG10" s="63"/>
      <c r="MBH10" s="63"/>
      <c r="MBI10" s="63"/>
      <c r="MBJ10" s="63"/>
      <c r="MBK10" s="63"/>
      <c r="MBL10" s="63"/>
      <c r="MBM10" s="63"/>
      <c r="MBN10" s="63"/>
      <c r="MBO10" s="63"/>
      <c r="MBP10" s="63"/>
      <c r="MBQ10" s="63"/>
      <c r="MBR10" s="63"/>
      <c r="MBS10" s="63"/>
      <c r="MBT10" s="63"/>
      <c r="MBU10" s="63"/>
      <c r="MBV10" s="63"/>
      <c r="MBW10" s="63"/>
      <c r="MBX10" s="63"/>
      <c r="MBY10" s="63"/>
      <c r="MBZ10" s="63"/>
      <c r="MCA10" s="63"/>
      <c r="MCB10" s="63"/>
      <c r="MCC10" s="63"/>
      <c r="MCD10" s="63"/>
      <c r="MCE10" s="63"/>
      <c r="MCF10" s="63"/>
      <c r="MCG10" s="63"/>
      <c r="MCH10" s="63"/>
      <c r="MCI10" s="63"/>
      <c r="MCJ10" s="63"/>
      <c r="MCK10" s="63"/>
      <c r="MCL10" s="63"/>
      <c r="MCM10" s="63"/>
      <c r="MCN10" s="63"/>
      <c r="MCO10" s="63"/>
      <c r="MCP10" s="63"/>
      <c r="MCQ10" s="63"/>
      <c r="MCR10" s="63"/>
      <c r="MCS10" s="63"/>
      <c r="MCT10" s="63"/>
      <c r="MCU10" s="63"/>
      <c r="MCV10" s="63"/>
      <c r="MCW10" s="63"/>
      <c r="MCX10" s="63"/>
      <c r="MCY10" s="63"/>
      <c r="MCZ10" s="63"/>
      <c r="MDA10" s="63"/>
      <c r="MDB10" s="63"/>
      <c r="MDC10" s="63"/>
      <c r="MDD10" s="63"/>
      <c r="MDE10" s="63"/>
      <c r="MDF10" s="63"/>
      <c r="MDG10" s="63"/>
      <c r="MDH10" s="63"/>
      <c r="MDI10" s="63"/>
      <c r="MDJ10" s="63"/>
      <c r="MDK10" s="63"/>
      <c r="MDL10" s="63"/>
      <c r="MDM10" s="63"/>
      <c r="MDN10" s="63"/>
      <c r="MDO10" s="63"/>
      <c r="MDP10" s="63"/>
      <c r="MDQ10" s="63"/>
      <c r="MDR10" s="63"/>
      <c r="MDS10" s="63"/>
      <c r="MDT10" s="63"/>
      <c r="MDU10" s="63"/>
      <c r="MDV10" s="63"/>
      <c r="MDW10" s="63"/>
      <c r="MDX10" s="63"/>
      <c r="MDY10" s="63"/>
      <c r="MDZ10" s="63"/>
      <c r="MEA10" s="63"/>
      <c r="MEB10" s="63"/>
      <c r="MEC10" s="63"/>
      <c r="MED10" s="63"/>
      <c r="MEE10" s="63"/>
      <c r="MEF10" s="63"/>
      <c r="MEG10" s="63"/>
      <c r="MEH10" s="63"/>
      <c r="MEI10" s="63"/>
      <c r="MEJ10" s="63"/>
      <c r="MEK10" s="63"/>
      <c r="MEL10" s="63"/>
      <c r="MEM10" s="63"/>
      <c r="MEN10" s="63"/>
      <c r="MEO10" s="63"/>
      <c r="MEP10" s="63"/>
      <c r="MEQ10" s="63"/>
      <c r="MER10" s="63"/>
      <c r="MES10" s="63"/>
      <c r="MET10" s="63"/>
      <c r="MEU10" s="63"/>
      <c r="MEV10" s="63"/>
      <c r="MEW10" s="63"/>
      <c r="MEX10" s="63"/>
      <c r="MEY10" s="63"/>
      <c r="MEZ10" s="63"/>
      <c r="MFA10" s="63"/>
      <c r="MFB10" s="63"/>
      <c r="MFC10" s="63"/>
      <c r="MFD10" s="63"/>
      <c r="MFE10" s="63"/>
      <c r="MFF10" s="63"/>
      <c r="MFG10" s="63"/>
      <c r="MFH10" s="63"/>
      <c r="MFI10" s="63"/>
      <c r="MFJ10" s="63"/>
      <c r="MFK10" s="63"/>
      <c r="MFL10" s="63"/>
      <c r="MFM10" s="63"/>
      <c r="MFN10" s="63"/>
      <c r="MFO10" s="63"/>
      <c r="MFP10" s="63"/>
      <c r="MFQ10" s="63"/>
      <c r="MFR10" s="63"/>
      <c r="MFS10" s="63"/>
      <c r="MFT10" s="63"/>
      <c r="MFU10" s="63"/>
      <c r="MFV10" s="63"/>
      <c r="MFW10" s="63"/>
      <c r="MFX10" s="63"/>
      <c r="MFY10" s="63"/>
      <c r="MFZ10" s="63"/>
      <c r="MGA10" s="63"/>
      <c r="MGB10" s="63"/>
      <c r="MGC10" s="63"/>
      <c r="MGD10" s="63"/>
      <c r="MGE10" s="63"/>
      <c r="MGF10" s="63"/>
      <c r="MGG10" s="63"/>
      <c r="MGH10" s="63"/>
      <c r="MGI10" s="63"/>
      <c r="MGJ10" s="63"/>
      <c r="MGK10" s="63"/>
      <c r="MGL10" s="63"/>
      <c r="MGM10" s="63"/>
      <c r="MGN10" s="63"/>
      <c r="MGO10" s="63"/>
      <c r="MGP10" s="63"/>
      <c r="MGQ10" s="63"/>
      <c r="MGR10" s="63"/>
      <c r="MGS10" s="63"/>
      <c r="MGT10" s="63"/>
      <c r="MGU10" s="63"/>
      <c r="MGV10" s="63"/>
      <c r="MGW10" s="63"/>
      <c r="MGX10" s="63"/>
      <c r="MGY10" s="63"/>
      <c r="MGZ10" s="63"/>
      <c r="MHA10" s="63"/>
      <c r="MHB10" s="63"/>
      <c r="MHC10" s="63"/>
      <c r="MHD10" s="63"/>
      <c r="MHE10" s="63"/>
      <c r="MHF10" s="63"/>
      <c r="MHG10" s="63"/>
      <c r="MHH10" s="63"/>
      <c r="MHI10" s="63"/>
      <c r="MHJ10" s="63"/>
      <c r="MHK10" s="63"/>
      <c r="MHL10" s="63"/>
      <c r="MHM10" s="63"/>
      <c r="MHN10" s="63"/>
      <c r="MHO10" s="63"/>
      <c r="MHP10" s="63"/>
      <c r="MHQ10" s="63"/>
      <c r="MHR10" s="63"/>
      <c r="MHS10" s="63"/>
      <c r="MHT10" s="63"/>
      <c r="MHU10" s="63"/>
      <c r="MHV10" s="63"/>
      <c r="MHW10" s="63"/>
      <c r="MHX10" s="63"/>
      <c r="MHY10" s="63"/>
      <c r="MHZ10" s="63"/>
      <c r="MIA10" s="63"/>
      <c r="MIB10" s="63"/>
      <c r="MIC10" s="63"/>
      <c r="MID10" s="63"/>
      <c r="MIE10" s="63"/>
      <c r="MIF10" s="63"/>
      <c r="MIG10" s="63"/>
      <c r="MIH10" s="63"/>
      <c r="MII10" s="63"/>
      <c r="MIJ10" s="63"/>
      <c r="MIK10" s="63"/>
      <c r="MIL10" s="63"/>
      <c r="MIM10" s="63"/>
      <c r="MIN10" s="63"/>
      <c r="MIO10" s="63"/>
      <c r="MIP10" s="63"/>
      <c r="MIQ10" s="63"/>
      <c r="MIR10" s="63"/>
      <c r="MIS10" s="63"/>
      <c r="MIT10" s="63"/>
      <c r="MIU10" s="63"/>
      <c r="MIV10" s="63"/>
      <c r="MIW10" s="63"/>
      <c r="MIX10" s="63"/>
      <c r="MIY10" s="63"/>
      <c r="MIZ10" s="63"/>
      <c r="MJA10" s="63"/>
      <c r="MJB10" s="63"/>
      <c r="MJC10" s="63"/>
      <c r="MJD10" s="63"/>
      <c r="MJE10" s="63"/>
      <c r="MJF10" s="63"/>
      <c r="MJG10" s="63"/>
      <c r="MJH10" s="63"/>
      <c r="MJI10" s="63"/>
      <c r="MJJ10" s="63"/>
      <c r="MJK10" s="63"/>
      <c r="MJL10" s="63"/>
      <c r="MJM10" s="63"/>
      <c r="MJN10" s="63"/>
      <c r="MJO10" s="63"/>
      <c r="MJP10" s="63"/>
      <c r="MJQ10" s="63"/>
      <c r="MJR10" s="63"/>
      <c r="MJS10" s="63"/>
      <c r="MJT10" s="63"/>
      <c r="MJU10" s="63"/>
      <c r="MJV10" s="63"/>
      <c r="MJW10" s="63"/>
      <c r="MJX10" s="63"/>
      <c r="MJY10" s="63"/>
      <c r="MJZ10" s="63"/>
      <c r="MKA10" s="63"/>
      <c r="MKB10" s="63"/>
      <c r="MKC10" s="63"/>
      <c r="MKD10" s="63"/>
      <c r="MKE10" s="63"/>
      <c r="MKF10" s="63"/>
      <c r="MKG10" s="63"/>
      <c r="MKH10" s="63"/>
      <c r="MKI10" s="63"/>
      <c r="MKJ10" s="63"/>
      <c r="MKK10" s="63"/>
      <c r="MKL10" s="63"/>
      <c r="MKM10" s="63"/>
      <c r="MKN10" s="63"/>
      <c r="MKO10" s="63"/>
      <c r="MKP10" s="63"/>
      <c r="MKQ10" s="63"/>
      <c r="MKR10" s="63"/>
      <c r="MKS10" s="63"/>
      <c r="MKT10" s="63"/>
      <c r="MKU10" s="63"/>
      <c r="MKV10" s="63"/>
      <c r="MKW10" s="63"/>
      <c r="MKX10" s="63"/>
      <c r="MKY10" s="63"/>
      <c r="MKZ10" s="63"/>
      <c r="MLA10" s="63"/>
      <c r="MLB10" s="63"/>
      <c r="MLC10" s="63"/>
      <c r="MLD10" s="63"/>
      <c r="MLE10" s="63"/>
      <c r="MLF10" s="63"/>
      <c r="MLG10" s="63"/>
      <c r="MLH10" s="63"/>
      <c r="MLI10" s="63"/>
      <c r="MLJ10" s="63"/>
      <c r="MLK10" s="63"/>
      <c r="MLL10" s="63"/>
      <c r="MLM10" s="63"/>
      <c r="MLN10" s="63"/>
      <c r="MLO10" s="63"/>
      <c r="MLP10" s="63"/>
      <c r="MLQ10" s="63"/>
      <c r="MLR10" s="63"/>
      <c r="MLS10" s="63"/>
      <c r="MLT10" s="63"/>
      <c r="MLU10" s="63"/>
      <c r="MLV10" s="63"/>
      <c r="MLW10" s="63"/>
      <c r="MLX10" s="63"/>
      <c r="MLY10" s="63"/>
      <c r="MLZ10" s="63"/>
      <c r="MMA10" s="63"/>
      <c r="MMB10" s="63"/>
      <c r="MMC10" s="63"/>
      <c r="MMD10" s="63"/>
      <c r="MME10" s="63"/>
      <c r="MMF10" s="63"/>
      <c r="MMG10" s="63"/>
      <c r="MMH10" s="63"/>
      <c r="MMI10" s="63"/>
      <c r="MMJ10" s="63"/>
      <c r="MMK10" s="63"/>
      <c r="MML10" s="63"/>
      <c r="MMM10" s="63"/>
      <c r="MMN10" s="63"/>
      <c r="MMO10" s="63"/>
      <c r="MMP10" s="63"/>
      <c r="MMQ10" s="63"/>
      <c r="MMR10" s="63"/>
      <c r="MMS10" s="63"/>
      <c r="MMT10" s="63"/>
      <c r="MMU10" s="63"/>
      <c r="MMV10" s="63"/>
      <c r="MMW10" s="63"/>
      <c r="MMX10" s="63"/>
      <c r="MMY10" s="63"/>
      <c r="MMZ10" s="63"/>
      <c r="MNA10" s="63"/>
      <c r="MNB10" s="63"/>
      <c r="MNC10" s="63"/>
      <c r="MND10" s="63"/>
      <c r="MNE10" s="63"/>
      <c r="MNF10" s="63"/>
      <c r="MNG10" s="63"/>
      <c r="MNH10" s="63"/>
      <c r="MNI10" s="63"/>
      <c r="MNJ10" s="63"/>
      <c r="MNK10" s="63"/>
      <c r="MNL10" s="63"/>
      <c r="MNM10" s="63"/>
      <c r="MNN10" s="63"/>
      <c r="MNO10" s="63"/>
      <c r="MNP10" s="63"/>
      <c r="MNQ10" s="63"/>
      <c r="MNR10" s="63"/>
      <c r="MNS10" s="63"/>
      <c r="MNT10" s="63"/>
      <c r="MNU10" s="63"/>
      <c r="MNV10" s="63"/>
      <c r="MNW10" s="63"/>
      <c r="MNX10" s="63"/>
      <c r="MNY10" s="63"/>
      <c r="MNZ10" s="63"/>
      <c r="MOA10" s="63"/>
      <c r="MOB10" s="63"/>
      <c r="MOC10" s="63"/>
      <c r="MOD10" s="63"/>
      <c r="MOE10" s="63"/>
      <c r="MOF10" s="63"/>
      <c r="MOG10" s="63"/>
      <c r="MOH10" s="63"/>
      <c r="MOI10" s="63"/>
      <c r="MOJ10" s="63"/>
      <c r="MOK10" s="63"/>
      <c r="MOL10" s="63"/>
      <c r="MOM10" s="63"/>
      <c r="MON10" s="63"/>
      <c r="MOO10" s="63"/>
      <c r="MOP10" s="63"/>
      <c r="MOQ10" s="63"/>
      <c r="MOR10" s="63"/>
      <c r="MOS10" s="63"/>
      <c r="MOT10" s="63"/>
      <c r="MOU10" s="63"/>
      <c r="MOV10" s="63"/>
      <c r="MOW10" s="63"/>
      <c r="MOX10" s="63"/>
      <c r="MOY10" s="63"/>
      <c r="MOZ10" s="63"/>
      <c r="MPA10" s="63"/>
      <c r="MPB10" s="63"/>
      <c r="MPC10" s="63"/>
      <c r="MPD10" s="63"/>
      <c r="MPE10" s="63"/>
      <c r="MPF10" s="63"/>
      <c r="MPG10" s="63"/>
      <c r="MPH10" s="63"/>
      <c r="MPI10" s="63"/>
      <c r="MPJ10" s="63"/>
      <c r="MPK10" s="63"/>
      <c r="MPL10" s="63"/>
      <c r="MPM10" s="63"/>
      <c r="MPN10" s="63"/>
      <c r="MPO10" s="63"/>
      <c r="MPP10" s="63"/>
      <c r="MPQ10" s="63"/>
      <c r="MPR10" s="63"/>
      <c r="MPS10" s="63"/>
      <c r="MPT10" s="63"/>
      <c r="MPU10" s="63"/>
      <c r="MPV10" s="63"/>
      <c r="MPW10" s="63"/>
      <c r="MPX10" s="63"/>
      <c r="MPY10" s="63"/>
      <c r="MPZ10" s="63"/>
      <c r="MQA10" s="63"/>
      <c r="MQB10" s="63"/>
      <c r="MQC10" s="63"/>
      <c r="MQD10" s="63"/>
      <c r="MQE10" s="63"/>
      <c r="MQF10" s="63"/>
      <c r="MQG10" s="63"/>
      <c r="MQH10" s="63"/>
      <c r="MQI10" s="63"/>
      <c r="MQJ10" s="63"/>
      <c r="MQK10" s="63"/>
      <c r="MQL10" s="63"/>
      <c r="MQM10" s="63"/>
      <c r="MQN10" s="63"/>
      <c r="MQO10" s="63"/>
      <c r="MQP10" s="63"/>
      <c r="MQQ10" s="63"/>
      <c r="MQR10" s="63"/>
      <c r="MQS10" s="63"/>
      <c r="MQT10" s="63"/>
      <c r="MQU10" s="63"/>
      <c r="MQV10" s="63"/>
      <c r="MQW10" s="63"/>
      <c r="MQX10" s="63"/>
      <c r="MQY10" s="63"/>
      <c r="MQZ10" s="63"/>
      <c r="MRA10" s="63"/>
      <c r="MRB10" s="63"/>
      <c r="MRC10" s="63"/>
      <c r="MRD10" s="63"/>
      <c r="MRE10" s="63"/>
      <c r="MRF10" s="63"/>
      <c r="MRG10" s="63"/>
      <c r="MRH10" s="63"/>
      <c r="MRI10" s="63"/>
      <c r="MRJ10" s="63"/>
      <c r="MRK10" s="63"/>
      <c r="MRL10" s="63"/>
      <c r="MRM10" s="63"/>
      <c r="MRN10" s="63"/>
      <c r="MRO10" s="63"/>
      <c r="MRP10" s="63"/>
      <c r="MRQ10" s="63"/>
      <c r="MRR10" s="63"/>
      <c r="MRS10" s="63"/>
      <c r="MRT10" s="63"/>
      <c r="MRU10" s="63"/>
      <c r="MRV10" s="63"/>
      <c r="MRW10" s="63"/>
      <c r="MRX10" s="63"/>
      <c r="MRY10" s="63"/>
      <c r="MRZ10" s="63"/>
      <c r="MSA10" s="63"/>
      <c r="MSB10" s="63"/>
      <c r="MSC10" s="63"/>
      <c r="MSD10" s="63"/>
      <c r="MSE10" s="63"/>
      <c r="MSF10" s="63"/>
      <c r="MSG10" s="63"/>
      <c r="MSH10" s="63"/>
      <c r="MSI10" s="63"/>
      <c r="MSJ10" s="63"/>
      <c r="MSK10" s="63"/>
      <c r="MSL10" s="63"/>
      <c r="MSM10" s="63"/>
      <c r="MSN10" s="63"/>
      <c r="MSO10" s="63"/>
      <c r="MSP10" s="63"/>
      <c r="MSQ10" s="63"/>
      <c r="MSR10" s="63"/>
      <c r="MSS10" s="63"/>
      <c r="MST10" s="63"/>
      <c r="MSU10" s="63"/>
      <c r="MSV10" s="63"/>
      <c r="MSW10" s="63"/>
      <c r="MSX10" s="63"/>
      <c r="MSY10" s="63"/>
      <c r="MSZ10" s="63"/>
      <c r="MTA10" s="63"/>
      <c r="MTB10" s="63"/>
      <c r="MTC10" s="63"/>
      <c r="MTD10" s="63"/>
      <c r="MTE10" s="63"/>
      <c r="MTF10" s="63"/>
      <c r="MTG10" s="63"/>
      <c r="MTH10" s="63"/>
      <c r="MTI10" s="63"/>
      <c r="MTJ10" s="63"/>
      <c r="MTK10" s="63"/>
      <c r="MTL10" s="63"/>
      <c r="MTM10" s="63"/>
      <c r="MTN10" s="63"/>
      <c r="MTO10" s="63"/>
      <c r="MTP10" s="63"/>
      <c r="MTQ10" s="63"/>
      <c r="MTR10" s="63"/>
      <c r="MTS10" s="63"/>
      <c r="MTT10" s="63"/>
      <c r="MTU10" s="63"/>
      <c r="MTV10" s="63"/>
      <c r="MTW10" s="63"/>
      <c r="MTX10" s="63"/>
      <c r="MTY10" s="63"/>
      <c r="MTZ10" s="63"/>
      <c r="MUA10" s="63"/>
      <c r="MUB10" s="63"/>
      <c r="MUC10" s="63"/>
      <c r="MUD10" s="63"/>
      <c r="MUE10" s="63"/>
      <c r="MUF10" s="63"/>
      <c r="MUG10" s="63"/>
      <c r="MUH10" s="63"/>
      <c r="MUI10" s="63"/>
      <c r="MUJ10" s="63"/>
      <c r="MUK10" s="63"/>
      <c r="MUL10" s="63"/>
      <c r="MUM10" s="63"/>
      <c r="MUN10" s="63"/>
      <c r="MUO10" s="63"/>
      <c r="MUP10" s="63"/>
      <c r="MUQ10" s="63"/>
      <c r="MUR10" s="63"/>
      <c r="MUS10" s="63"/>
      <c r="MUT10" s="63"/>
      <c r="MUU10" s="63"/>
      <c r="MUV10" s="63"/>
      <c r="MUW10" s="63"/>
      <c r="MUX10" s="63"/>
      <c r="MUY10" s="63"/>
      <c r="MUZ10" s="63"/>
      <c r="MVA10" s="63"/>
      <c r="MVB10" s="63"/>
      <c r="MVC10" s="63"/>
      <c r="MVD10" s="63"/>
      <c r="MVE10" s="63"/>
      <c r="MVF10" s="63"/>
      <c r="MVG10" s="63"/>
      <c r="MVH10" s="63"/>
      <c r="MVI10" s="63"/>
      <c r="MVJ10" s="63"/>
      <c r="MVK10" s="63"/>
      <c r="MVL10" s="63"/>
      <c r="MVM10" s="63"/>
      <c r="MVN10" s="63"/>
      <c r="MVO10" s="63"/>
      <c r="MVP10" s="63"/>
      <c r="MVQ10" s="63"/>
      <c r="MVR10" s="63"/>
      <c r="MVS10" s="63"/>
      <c r="MVT10" s="63"/>
      <c r="MVU10" s="63"/>
      <c r="MVV10" s="63"/>
      <c r="MVW10" s="63"/>
      <c r="MVX10" s="63"/>
      <c r="MVY10" s="63"/>
      <c r="MVZ10" s="63"/>
      <c r="MWA10" s="63"/>
      <c r="MWB10" s="63"/>
      <c r="MWC10" s="63"/>
      <c r="MWD10" s="63"/>
      <c r="MWE10" s="63"/>
      <c r="MWF10" s="63"/>
      <c r="MWG10" s="63"/>
      <c r="MWH10" s="63"/>
      <c r="MWI10" s="63"/>
      <c r="MWJ10" s="63"/>
      <c r="MWK10" s="63"/>
      <c r="MWL10" s="63"/>
      <c r="MWM10" s="63"/>
      <c r="MWN10" s="63"/>
      <c r="MWO10" s="63"/>
      <c r="MWP10" s="63"/>
      <c r="MWQ10" s="63"/>
      <c r="MWR10" s="63"/>
      <c r="MWS10" s="63"/>
      <c r="MWT10" s="63"/>
      <c r="MWU10" s="63"/>
      <c r="MWV10" s="63"/>
      <c r="MWW10" s="63"/>
      <c r="MWX10" s="63"/>
      <c r="MWY10" s="63"/>
      <c r="MWZ10" s="63"/>
      <c r="MXA10" s="63"/>
      <c r="MXB10" s="63"/>
      <c r="MXC10" s="63"/>
      <c r="MXD10" s="63"/>
      <c r="MXE10" s="63"/>
      <c r="MXF10" s="63"/>
      <c r="MXG10" s="63"/>
      <c r="MXH10" s="63"/>
      <c r="MXI10" s="63"/>
      <c r="MXJ10" s="63"/>
      <c r="MXK10" s="63"/>
      <c r="MXL10" s="63"/>
      <c r="MXM10" s="63"/>
      <c r="MXN10" s="63"/>
      <c r="MXO10" s="63"/>
      <c r="MXP10" s="63"/>
      <c r="MXQ10" s="63"/>
      <c r="MXR10" s="63"/>
      <c r="MXS10" s="63"/>
      <c r="MXT10" s="63"/>
      <c r="MXU10" s="63"/>
      <c r="MXV10" s="63"/>
      <c r="MXW10" s="63"/>
      <c r="MXX10" s="63"/>
      <c r="MXY10" s="63"/>
      <c r="MXZ10" s="63"/>
      <c r="MYA10" s="63"/>
      <c r="MYB10" s="63"/>
      <c r="MYC10" s="63"/>
      <c r="MYD10" s="63"/>
      <c r="MYE10" s="63"/>
      <c r="MYF10" s="63"/>
      <c r="MYG10" s="63"/>
      <c r="MYH10" s="63"/>
      <c r="MYI10" s="63"/>
      <c r="MYJ10" s="63"/>
      <c r="MYK10" s="63"/>
      <c r="MYL10" s="63"/>
      <c r="MYM10" s="63"/>
      <c r="MYN10" s="63"/>
      <c r="MYO10" s="63"/>
      <c r="MYP10" s="63"/>
      <c r="MYQ10" s="63"/>
      <c r="MYR10" s="63"/>
      <c r="MYS10" s="63"/>
      <c r="MYT10" s="63"/>
      <c r="MYU10" s="63"/>
      <c r="MYV10" s="63"/>
      <c r="MYW10" s="63"/>
      <c r="MYX10" s="63"/>
      <c r="MYY10" s="63"/>
      <c r="MYZ10" s="63"/>
      <c r="MZA10" s="63"/>
      <c r="MZB10" s="63"/>
      <c r="MZC10" s="63"/>
      <c r="MZD10" s="63"/>
      <c r="MZE10" s="63"/>
      <c r="MZF10" s="63"/>
      <c r="MZG10" s="63"/>
      <c r="MZH10" s="63"/>
      <c r="MZI10" s="63"/>
      <c r="MZJ10" s="63"/>
      <c r="MZK10" s="63"/>
      <c r="MZL10" s="63"/>
      <c r="MZM10" s="63"/>
      <c r="MZN10" s="63"/>
      <c r="MZO10" s="63"/>
      <c r="MZP10" s="63"/>
      <c r="MZQ10" s="63"/>
      <c r="MZR10" s="63"/>
      <c r="MZS10" s="63"/>
      <c r="MZT10" s="63"/>
      <c r="MZU10" s="63"/>
      <c r="MZV10" s="63"/>
      <c r="MZW10" s="63"/>
      <c r="MZX10" s="63"/>
      <c r="MZY10" s="63"/>
      <c r="MZZ10" s="63"/>
      <c r="NAA10" s="63"/>
      <c r="NAB10" s="63"/>
      <c r="NAC10" s="63"/>
      <c r="NAD10" s="63"/>
      <c r="NAE10" s="63"/>
      <c r="NAF10" s="63"/>
      <c r="NAG10" s="63"/>
      <c r="NAH10" s="63"/>
      <c r="NAI10" s="63"/>
      <c r="NAJ10" s="63"/>
      <c r="NAK10" s="63"/>
      <c r="NAL10" s="63"/>
      <c r="NAM10" s="63"/>
      <c r="NAN10" s="63"/>
      <c r="NAO10" s="63"/>
      <c r="NAP10" s="63"/>
      <c r="NAQ10" s="63"/>
      <c r="NAR10" s="63"/>
      <c r="NAS10" s="63"/>
      <c r="NAT10" s="63"/>
      <c r="NAU10" s="63"/>
      <c r="NAV10" s="63"/>
      <c r="NAW10" s="63"/>
      <c r="NAX10" s="63"/>
      <c r="NAY10" s="63"/>
      <c r="NAZ10" s="63"/>
      <c r="NBA10" s="63"/>
      <c r="NBB10" s="63"/>
      <c r="NBC10" s="63"/>
      <c r="NBD10" s="63"/>
      <c r="NBE10" s="63"/>
      <c r="NBF10" s="63"/>
      <c r="NBG10" s="63"/>
      <c r="NBH10" s="63"/>
      <c r="NBI10" s="63"/>
      <c r="NBJ10" s="63"/>
      <c r="NBK10" s="63"/>
      <c r="NBL10" s="63"/>
      <c r="NBM10" s="63"/>
      <c r="NBN10" s="63"/>
      <c r="NBO10" s="63"/>
      <c r="NBP10" s="63"/>
      <c r="NBQ10" s="63"/>
      <c r="NBR10" s="63"/>
      <c r="NBS10" s="63"/>
      <c r="NBT10" s="63"/>
      <c r="NBU10" s="63"/>
      <c r="NBV10" s="63"/>
      <c r="NBW10" s="63"/>
      <c r="NBX10" s="63"/>
      <c r="NBY10" s="63"/>
      <c r="NBZ10" s="63"/>
      <c r="NCA10" s="63"/>
      <c r="NCB10" s="63"/>
      <c r="NCC10" s="63"/>
      <c r="NCD10" s="63"/>
      <c r="NCE10" s="63"/>
      <c r="NCF10" s="63"/>
      <c r="NCG10" s="63"/>
      <c r="NCH10" s="63"/>
      <c r="NCI10" s="63"/>
      <c r="NCJ10" s="63"/>
      <c r="NCK10" s="63"/>
      <c r="NCL10" s="63"/>
      <c r="NCM10" s="63"/>
      <c r="NCN10" s="63"/>
      <c r="NCO10" s="63"/>
      <c r="NCP10" s="63"/>
      <c r="NCQ10" s="63"/>
      <c r="NCR10" s="63"/>
      <c r="NCS10" s="63"/>
      <c r="NCT10" s="63"/>
      <c r="NCU10" s="63"/>
      <c r="NCV10" s="63"/>
      <c r="NCW10" s="63"/>
      <c r="NCX10" s="63"/>
      <c r="NCY10" s="63"/>
      <c r="NCZ10" s="63"/>
      <c r="NDA10" s="63"/>
      <c r="NDB10" s="63"/>
      <c r="NDC10" s="63"/>
      <c r="NDD10" s="63"/>
      <c r="NDE10" s="63"/>
      <c r="NDF10" s="63"/>
      <c r="NDG10" s="63"/>
      <c r="NDH10" s="63"/>
      <c r="NDI10" s="63"/>
      <c r="NDJ10" s="63"/>
      <c r="NDK10" s="63"/>
      <c r="NDL10" s="63"/>
      <c r="NDM10" s="63"/>
      <c r="NDN10" s="63"/>
      <c r="NDO10" s="63"/>
      <c r="NDP10" s="63"/>
      <c r="NDQ10" s="63"/>
      <c r="NDR10" s="63"/>
      <c r="NDS10" s="63"/>
      <c r="NDT10" s="63"/>
      <c r="NDU10" s="63"/>
      <c r="NDV10" s="63"/>
      <c r="NDW10" s="63"/>
      <c r="NDX10" s="63"/>
      <c r="NDY10" s="63"/>
      <c r="NDZ10" s="63"/>
      <c r="NEA10" s="63"/>
      <c r="NEB10" s="63"/>
      <c r="NEC10" s="63"/>
      <c r="NED10" s="63"/>
      <c r="NEE10" s="63"/>
      <c r="NEF10" s="63"/>
      <c r="NEG10" s="63"/>
      <c r="NEH10" s="63"/>
      <c r="NEI10" s="63"/>
      <c r="NEJ10" s="63"/>
      <c r="NEK10" s="63"/>
      <c r="NEL10" s="63"/>
      <c r="NEM10" s="63"/>
      <c r="NEN10" s="63"/>
      <c r="NEO10" s="63"/>
      <c r="NEP10" s="63"/>
      <c r="NEQ10" s="63"/>
      <c r="NER10" s="63"/>
      <c r="NES10" s="63"/>
      <c r="NET10" s="63"/>
      <c r="NEU10" s="63"/>
      <c r="NEV10" s="63"/>
      <c r="NEW10" s="63"/>
      <c r="NEX10" s="63"/>
      <c r="NEY10" s="63"/>
      <c r="NEZ10" s="63"/>
      <c r="NFA10" s="63"/>
      <c r="NFB10" s="63"/>
      <c r="NFC10" s="63"/>
      <c r="NFD10" s="63"/>
      <c r="NFE10" s="63"/>
      <c r="NFF10" s="63"/>
      <c r="NFG10" s="63"/>
      <c r="NFH10" s="63"/>
      <c r="NFI10" s="63"/>
      <c r="NFJ10" s="63"/>
      <c r="NFK10" s="63"/>
      <c r="NFL10" s="63"/>
      <c r="NFM10" s="63"/>
      <c r="NFN10" s="63"/>
      <c r="NFO10" s="63"/>
      <c r="NFP10" s="63"/>
      <c r="NFQ10" s="63"/>
      <c r="NFR10" s="63"/>
      <c r="NFS10" s="63"/>
      <c r="NFT10" s="63"/>
      <c r="NFU10" s="63"/>
      <c r="NFV10" s="63"/>
      <c r="NFW10" s="63"/>
      <c r="NFX10" s="63"/>
      <c r="NFY10" s="63"/>
      <c r="NFZ10" s="63"/>
      <c r="NGA10" s="63"/>
      <c r="NGB10" s="63"/>
      <c r="NGC10" s="63"/>
      <c r="NGD10" s="63"/>
      <c r="NGE10" s="63"/>
      <c r="NGF10" s="63"/>
      <c r="NGG10" s="63"/>
      <c r="NGH10" s="63"/>
      <c r="NGI10" s="63"/>
      <c r="NGJ10" s="63"/>
      <c r="NGK10" s="63"/>
      <c r="NGL10" s="63"/>
      <c r="NGM10" s="63"/>
      <c r="NGN10" s="63"/>
      <c r="NGO10" s="63"/>
      <c r="NGP10" s="63"/>
      <c r="NGQ10" s="63"/>
      <c r="NGR10" s="63"/>
      <c r="NGS10" s="63"/>
      <c r="NGT10" s="63"/>
      <c r="NGU10" s="63"/>
      <c r="NGV10" s="63"/>
      <c r="NGW10" s="63"/>
      <c r="NGX10" s="63"/>
      <c r="NGY10" s="63"/>
      <c r="NGZ10" s="63"/>
      <c r="NHA10" s="63"/>
      <c r="NHB10" s="63"/>
      <c r="NHC10" s="63"/>
      <c r="NHD10" s="63"/>
      <c r="NHE10" s="63"/>
      <c r="NHF10" s="63"/>
      <c r="NHG10" s="63"/>
      <c r="NHH10" s="63"/>
      <c r="NHI10" s="63"/>
      <c r="NHJ10" s="63"/>
      <c r="NHK10" s="63"/>
      <c r="NHL10" s="63"/>
      <c r="NHM10" s="63"/>
      <c r="NHN10" s="63"/>
      <c r="NHO10" s="63"/>
      <c r="NHP10" s="63"/>
      <c r="NHQ10" s="63"/>
      <c r="NHR10" s="63"/>
      <c r="NHS10" s="63"/>
      <c r="NHT10" s="63"/>
      <c r="NHU10" s="63"/>
      <c r="NHV10" s="63"/>
      <c r="NHW10" s="63"/>
      <c r="NHX10" s="63"/>
      <c r="NHY10" s="63"/>
      <c r="NHZ10" s="63"/>
      <c r="NIA10" s="63"/>
      <c r="NIB10" s="63"/>
      <c r="NIC10" s="63"/>
      <c r="NID10" s="63"/>
      <c r="NIE10" s="63"/>
      <c r="NIF10" s="63"/>
      <c r="NIG10" s="63"/>
      <c r="NIH10" s="63"/>
      <c r="NII10" s="63"/>
      <c r="NIJ10" s="63"/>
      <c r="NIK10" s="63"/>
      <c r="NIL10" s="63"/>
      <c r="NIM10" s="63"/>
      <c r="NIN10" s="63"/>
      <c r="NIO10" s="63"/>
      <c r="NIP10" s="63"/>
      <c r="NIQ10" s="63"/>
      <c r="NIR10" s="63"/>
      <c r="NIS10" s="63"/>
      <c r="NIT10" s="63"/>
      <c r="NIU10" s="63"/>
      <c r="NIV10" s="63"/>
      <c r="NIW10" s="63"/>
      <c r="NIX10" s="63"/>
      <c r="NIY10" s="63"/>
      <c r="NIZ10" s="63"/>
      <c r="NJA10" s="63"/>
      <c r="NJB10" s="63"/>
      <c r="NJC10" s="63"/>
      <c r="NJD10" s="63"/>
      <c r="NJE10" s="63"/>
      <c r="NJF10" s="63"/>
      <c r="NJG10" s="63"/>
      <c r="NJH10" s="63"/>
      <c r="NJI10" s="63"/>
      <c r="NJJ10" s="63"/>
      <c r="NJK10" s="63"/>
      <c r="NJL10" s="63"/>
      <c r="NJM10" s="63"/>
      <c r="NJN10" s="63"/>
      <c r="NJO10" s="63"/>
      <c r="NJP10" s="63"/>
      <c r="NJQ10" s="63"/>
      <c r="NJR10" s="63"/>
      <c r="NJS10" s="63"/>
      <c r="NJT10" s="63"/>
      <c r="NJU10" s="63"/>
      <c r="NJV10" s="63"/>
      <c r="NJW10" s="63"/>
      <c r="NJX10" s="63"/>
      <c r="NJY10" s="63"/>
      <c r="NJZ10" s="63"/>
      <c r="NKA10" s="63"/>
      <c r="NKB10" s="63"/>
      <c r="NKC10" s="63"/>
      <c r="NKD10" s="63"/>
      <c r="NKE10" s="63"/>
      <c r="NKF10" s="63"/>
      <c r="NKG10" s="63"/>
      <c r="NKH10" s="63"/>
      <c r="NKI10" s="63"/>
      <c r="NKJ10" s="63"/>
      <c r="NKK10" s="63"/>
      <c r="NKL10" s="63"/>
      <c r="NKM10" s="63"/>
      <c r="NKN10" s="63"/>
      <c r="NKO10" s="63"/>
      <c r="NKP10" s="63"/>
      <c r="NKQ10" s="63"/>
      <c r="NKR10" s="63"/>
      <c r="NKS10" s="63"/>
      <c r="NKT10" s="63"/>
      <c r="NKU10" s="63"/>
      <c r="NKV10" s="63"/>
      <c r="NKW10" s="63"/>
      <c r="NKX10" s="63"/>
      <c r="NKY10" s="63"/>
      <c r="NKZ10" s="63"/>
      <c r="NLA10" s="63"/>
      <c r="NLB10" s="63"/>
      <c r="NLC10" s="63"/>
      <c r="NLD10" s="63"/>
      <c r="NLE10" s="63"/>
      <c r="NLF10" s="63"/>
      <c r="NLG10" s="63"/>
      <c r="NLH10" s="63"/>
      <c r="NLI10" s="63"/>
      <c r="NLJ10" s="63"/>
      <c r="NLK10" s="63"/>
      <c r="NLL10" s="63"/>
      <c r="NLM10" s="63"/>
      <c r="NLN10" s="63"/>
      <c r="NLO10" s="63"/>
      <c r="NLP10" s="63"/>
      <c r="NLQ10" s="63"/>
      <c r="NLR10" s="63"/>
      <c r="NLS10" s="63"/>
      <c r="NLT10" s="63"/>
      <c r="NLU10" s="63"/>
      <c r="NLV10" s="63"/>
      <c r="NLW10" s="63"/>
      <c r="NLX10" s="63"/>
      <c r="NLY10" s="63"/>
      <c r="NLZ10" s="63"/>
      <c r="NMA10" s="63"/>
      <c r="NMB10" s="63"/>
      <c r="NMC10" s="63"/>
      <c r="NMD10" s="63"/>
      <c r="NME10" s="63"/>
      <c r="NMF10" s="63"/>
      <c r="NMG10" s="63"/>
      <c r="NMH10" s="63"/>
      <c r="NMI10" s="63"/>
      <c r="NMJ10" s="63"/>
      <c r="NMK10" s="63"/>
      <c r="NML10" s="63"/>
      <c r="NMM10" s="63"/>
      <c r="NMN10" s="63"/>
      <c r="NMO10" s="63"/>
      <c r="NMP10" s="63"/>
      <c r="NMQ10" s="63"/>
      <c r="NMR10" s="63"/>
      <c r="NMS10" s="63"/>
      <c r="NMT10" s="63"/>
      <c r="NMU10" s="63"/>
      <c r="NMV10" s="63"/>
      <c r="NMW10" s="63"/>
      <c r="NMX10" s="63"/>
      <c r="NMY10" s="63"/>
      <c r="NMZ10" s="63"/>
      <c r="NNA10" s="63"/>
      <c r="NNB10" s="63"/>
      <c r="NNC10" s="63"/>
      <c r="NND10" s="63"/>
      <c r="NNE10" s="63"/>
      <c r="NNF10" s="63"/>
      <c r="NNG10" s="63"/>
      <c r="NNH10" s="63"/>
      <c r="NNI10" s="63"/>
      <c r="NNJ10" s="63"/>
      <c r="NNK10" s="63"/>
      <c r="NNL10" s="63"/>
      <c r="NNM10" s="63"/>
      <c r="NNN10" s="63"/>
      <c r="NNO10" s="63"/>
      <c r="NNP10" s="63"/>
      <c r="NNQ10" s="63"/>
      <c r="NNR10" s="63"/>
      <c r="NNS10" s="63"/>
      <c r="NNT10" s="63"/>
      <c r="NNU10" s="63"/>
      <c r="NNV10" s="63"/>
      <c r="NNW10" s="63"/>
      <c r="NNX10" s="63"/>
      <c r="NNY10" s="63"/>
      <c r="NNZ10" s="63"/>
      <c r="NOA10" s="63"/>
      <c r="NOB10" s="63"/>
      <c r="NOC10" s="63"/>
      <c r="NOD10" s="63"/>
      <c r="NOE10" s="63"/>
      <c r="NOF10" s="63"/>
      <c r="NOG10" s="63"/>
      <c r="NOH10" s="63"/>
      <c r="NOI10" s="63"/>
      <c r="NOJ10" s="63"/>
      <c r="NOK10" s="63"/>
      <c r="NOL10" s="63"/>
      <c r="NOM10" s="63"/>
      <c r="NON10" s="63"/>
      <c r="NOO10" s="63"/>
      <c r="NOP10" s="63"/>
      <c r="NOQ10" s="63"/>
      <c r="NOR10" s="63"/>
      <c r="NOS10" s="63"/>
      <c r="NOT10" s="63"/>
      <c r="NOU10" s="63"/>
      <c r="NOV10" s="63"/>
      <c r="NOW10" s="63"/>
      <c r="NOX10" s="63"/>
      <c r="NOY10" s="63"/>
      <c r="NOZ10" s="63"/>
      <c r="NPA10" s="63"/>
      <c r="NPB10" s="63"/>
      <c r="NPC10" s="63"/>
      <c r="NPD10" s="63"/>
      <c r="NPE10" s="63"/>
      <c r="NPF10" s="63"/>
      <c r="NPG10" s="63"/>
      <c r="NPH10" s="63"/>
      <c r="NPI10" s="63"/>
      <c r="NPJ10" s="63"/>
      <c r="NPK10" s="63"/>
      <c r="NPL10" s="63"/>
      <c r="NPM10" s="63"/>
      <c r="NPN10" s="63"/>
      <c r="NPO10" s="63"/>
      <c r="NPP10" s="63"/>
      <c r="NPQ10" s="63"/>
      <c r="NPR10" s="63"/>
      <c r="NPS10" s="63"/>
      <c r="NPT10" s="63"/>
      <c r="NPU10" s="63"/>
      <c r="NPV10" s="63"/>
      <c r="NPW10" s="63"/>
      <c r="NPX10" s="63"/>
      <c r="NPY10" s="63"/>
      <c r="NPZ10" s="63"/>
      <c r="NQA10" s="63"/>
      <c r="NQB10" s="63"/>
      <c r="NQC10" s="63"/>
      <c r="NQD10" s="63"/>
      <c r="NQE10" s="63"/>
      <c r="NQF10" s="63"/>
      <c r="NQG10" s="63"/>
      <c r="NQH10" s="63"/>
      <c r="NQI10" s="63"/>
      <c r="NQJ10" s="63"/>
      <c r="NQK10" s="63"/>
      <c r="NQL10" s="63"/>
      <c r="NQM10" s="63"/>
      <c r="NQN10" s="63"/>
      <c r="NQO10" s="63"/>
      <c r="NQP10" s="63"/>
      <c r="NQQ10" s="63"/>
      <c r="NQR10" s="63"/>
      <c r="NQS10" s="63"/>
      <c r="NQT10" s="63"/>
      <c r="NQU10" s="63"/>
      <c r="NQV10" s="63"/>
      <c r="NQW10" s="63"/>
      <c r="NQX10" s="63"/>
      <c r="NQY10" s="63"/>
      <c r="NQZ10" s="63"/>
      <c r="NRA10" s="63"/>
      <c r="NRB10" s="63"/>
      <c r="NRC10" s="63"/>
      <c r="NRD10" s="63"/>
      <c r="NRE10" s="63"/>
      <c r="NRF10" s="63"/>
      <c r="NRG10" s="63"/>
      <c r="NRH10" s="63"/>
      <c r="NRI10" s="63"/>
      <c r="NRJ10" s="63"/>
      <c r="NRK10" s="63"/>
      <c r="NRL10" s="63"/>
      <c r="NRM10" s="63"/>
      <c r="NRN10" s="63"/>
      <c r="NRO10" s="63"/>
      <c r="NRP10" s="63"/>
      <c r="NRQ10" s="63"/>
      <c r="NRR10" s="63"/>
      <c r="NRS10" s="63"/>
      <c r="NRT10" s="63"/>
      <c r="NRU10" s="63"/>
      <c r="NRV10" s="63"/>
      <c r="NRW10" s="63"/>
      <c r="NRX10" s="63"/>
      <c r="NRY10" s="63"/>
      <c r="NRZ10" s="63"/>
      <c r="NSA10" s="63"/>
      <c r="NSB10" s="63"/>
      <c r="NSC10" s="63"/>
      <c r="NSD10" s="63"/>
      <c r="NSE10" s="63"/>
      <c r="NSF10" s="63"/>
      <c r="NSG10" s="63"/>
      <c r="NSH10" s="63"/>
      <c r="NSI10" s="63"/>
      <c r="NSJ10" s="63"/>
      <c r="NSK10" s="63"/>
      <c r="NSL10" s="63"/>
      <c r="NSM10" s="63"/>
      <c r="NSN10" s="63"/>
      <c r="NSO10" s="63"/>
      <c r="NSP10" s="63"/>
      <c r="NSQ10" s="63"/>
      <c r="NSR10" s="63"/>
      <c r="NSS10" s="63"/>
      <c r="NST10" s="63"/>
      <c r="NSU10" s="63"/>
      <c r="NSV10" s="63"/>
      <c r="NSW10" s="63"/>
      <c r="NSX10" s="63"/>
      <c r="NSY10" s="63"/>
      <c r="NSZ10" s="63"/>
      <c r="NTA10" s="63"/>
      <c r="NTB10" s="63"/>
      <c r="NTC10" s="63"/>
      <c r="NTD10" s="63"/>
      <c r="NTE10" s="63"/>
      <c r="NTF10" s="63"/>
      <c r="NTG10" s="63"/>
      <c r="NTH10" s="63"/>
      <c r="NTI10" s="63"/>
      <c r="NTJ10" s="63"/>
      <c r="NTK10" s="63"/>
      <c r="NTL10" s="63"/>
      <c r="NTM10" s="63"/>
      <c r="NTN10" s="63"/>
      <c r="NTO10" s="63"/>
      <c r="NTP10" s="63"/>
      <c r="NTQ10" s="63"/>
      <c r="NTR10" s="63"/>
      <c r="NTS10" s="63"/>
      <c r="NTT10" s="63"/>
      <c r="NTU10" s="63"/>
      <c r="NTV10" s="63"/>
      <c r="NTW10" s="63"/>
      <c r="NTX10" s="63"/>
      <c r="NTY10" s="63"/>
      <c r="NTZ10" s="63"/>
      <c r="NUA10" s="63"/>
      <c r="NUB10" s="63"/>
      <c r="NUC10" s="63"/>
      <c r="NUD10" s="63"/>
      <c r="NUE10" s="63"/>
      <c r="NUF10" s="63"/>
      <c r="NUG10" s="63"/>
      <c r="NUH10" s="63"/>
      <c r="NUI10" s="63"/>
      <c r="NUJ10" s="63"/>
      <c r="NUK10" s="63"/>
      <c r="NUL10" s="63"/>
      <c r="NUM10" s="63"/>
      <c r="NUN10" s="63"/>
      <c r="NUO10" s="63"/>
      <c r="NUP10" s="63"/>
      <c r="NUQ10" s="63"/>
      <c r="NUR10" s="63"/>
      <c r="NUS10" s="63"/>
      <c r="NUT10" s="63"/>
      <c r="NUU10" s="63"/>
      <c r="NUV10" s="63"/>
      <c r="NUW10" s="63"/>
      <c r="NUX10" s="63"/>
      <c r="NUY10" s="63"/>
      <c r="NUZ10" s="63"/>
      <c r="NVA10" s="63"/>
      <c r="NVB10" s="63"/>
      <c r="NVC10" s="63"/>
      <c r="NVD10" s="63"/>
      <c r="NVE10" s="63"/>
      <c r="NVF10" s="63"/>
      <c r="NVG10" s="63"/>
      <c r="NVH10" s="63"/>
      <c r="NVI10" s="63"/>
      <c r="NVJ10" s="63"/>
      <c r="NVK10" s="63"/>
      <c r="NVL10" s="63"/>
      <c r="NVM10" s="63"/>
      <c r="NVN10" s="63"/>
      <c r="NVO10" s="63"/>
      <c r="NVP10" s="63"/>
      <c r="NVQ10" s="63"/>
      <c r="NVR10" s="63"/>
      <c r="NVS10" s="63"/>
      <c r="NVT10" s="63"/>
      <c r="NVU10" s="63"/>
      <c r="NVV10" s="63"/>
      <c r="NVW10" s="63"/>
      <c r="NVX10" s="63"/>
      <c r="NVY10" s="63"/>
      <c r="NVZ10" s="63"/>
      <c r="NWA10" s="63"/>
      <c r="NWB10" s="63"/>
      <c r="NWC10" s="63"/>
      <c r="NWD10" s="63"/>
      <c r="NWE10" s="63"/>
      <c r="NWF10" s="63"/>
      <c r="NWG10" s="63"/>
      <c r="NWH10" s="63"/>
      <c r="NWI10" s="63"/>
      <c r="NWJ10" s="63"/>
      <c r="NWK10" s="63"/>
      <c r="NWL10" s="63"/>
      <c r="NWM10" s="63"/>
      <c r="NWN10" s="63"/>
      <c r="NWO10" s="63"/>
      <c r="NWP10" s="63"/>
      <c r="NWQ10" s="63"/>
      <c r="NWR10" s="63"/>
      <c r="NWS10" s="63"/>
      <c r="NWT10" s="63"/>
      <c r="NWU10" s="63"/>
      <c r="NWV10" s="63"/>
      <c r="NWW10" s="63"/>
      <c r="NWX10" s="63"/>
      <c r="NWY10" s="63"/>
      <c r="NWZ10" s="63"/>
      <c r="NXA10" s="63"/>
      <c r="NXB10" s="63"/>
      <c r="NXC10" s="63"/>
      <c r="NXD10" s="63"/>
      <c r="NXE10" s="63"/>
      <c r="NXF10" s="63"/>
      <c r="NXG10" s="63"/>
      <c r="NXH10" s="63"/>
      <c r="NXI10" s="63"/>
      <c r="NXJ10" s="63"/>
      <c r="NXK10" s="63"/>
      <c r="NXL10" s="63"/>
      <c r="NXM10" s="63"/>
      <c r="NXN10" s="63"/>
      <c r="NXO10" s="63"/>
      <c r="NXP10" s="63"/>
      <c r="NXQ10" s="63"/>
      <c r="NXR10" s="63"/>
      <c r="NXS10" s="63"/>
      <c r="NXT10" s="63"/>
      <c r="NXU10" s="63"/>
      <c r="NXV10" s="63"/>
      <c r="NXW10" s="63"/>
      <c r="NXX10" s="63"/>
      <c r="NXY10" s="63"/>
      <c r="NXZ10" s="63"/>
      <c r="NYA10" s="63"/>
      <c r="NYB10" s="63"/>
      <c r="NYC10" s="63"/>
      <c r="NYD10" s="63"/>
      <c r="NYE10" s="63"/>
      <c r="NYF10" s="63"/>
      <c r="NYG10" s="63"/>
      <c r="NYH10" s="63"/>
      <c r="NYI10" s="63"/>
      <c r="NYJ10" s="63"/>
      <c r="NYK10" s="63"/>
      <c r="NYL10" s="63"/>
      <c r="NYM10" s="63"/>
      <c r="NYN10" s="63"/>
      <c r="NYO10" s="63"/>
      <c r="NYP10" s="63"/>
      <c r="NYQ10" s="63"/>
      <c r="NYR10" s="63"/>
      <c r="NYS10" s="63"/>
      <c r="NYT10" s="63"/>
      <c r="NYU10" s="63"/>
      <c r="NYV10" s="63"/>
      <c r="NYW10" s="63"/>
      <c r="NYX10" s="63"/>
      <c r="NYY10" s="63"/>
      <c r="NYZ10" s="63"/>
      <c r="NZA10" s="63"/>
      <c r="NZB10" s="63"/>
      <c r="NZC10" s="63"/>
      <c r="NZD10" s="63"/>
      <c r="NZE10" s="63"/>
      <c r="NZF10" s="63"/>
      <c r="NZG10" s="63"/>
      <c r="NZH10" s="63"/>
      <c r="NZI10" s="63"/>
      <c r="NZJ10" s="63"/>
      <c r="NZK10" s="63"/>
      <c r="NZL10" s="63"/>
      <c r="NZM10" s="63"/>
      <c r="NZN10" s="63"/>
      <c r="NZO10" s="63"/>
      <c r="NZP10" s="63"/>
      <c r="NZQ10" s="63"/>
      <c r="NZR10" s="63"/>
      <c r="NZS10" s="63"/>
      <c r="NZT10" s="63"/>
      <c r="NZU10" s="63"/>
      <c r="NZV10" s="63"/>
      <c r="NZW10" s="63"/>
      <c r="NZX10" s="63"/>
      <c r="NZY10" s="63"/>
      <c r="NZZ10" s="63"/>
      <c r="OAA10" s="63"/>
      <c r="OAB10" s="63"/>
      <c r="OAC10" s="63"/>
      <c r="OAD10" s="63"/>
      <c r="OAE10" s="63"/>
      <c r="OAF10" s="63"/>
      <c r="OAG10" s="63"/>
      <c r="OAH10" s="63"/>
      <c r="OAI10" s="63"/>
      <c r="OAJ10" s="63"/>
      <c r="OAK10" s="63"/>
      <c r="OAL10" s="63"/>
      <c r="OAM10" s="63"/>
      <c r="OAN10" s="63"/>
      <c r="OAO10" s="63"/>
      <c r="OAP10" s="63"/>
      <c r="OAQ10" s="63"/>
      <c r="OAR10" s="63"/>
      <c r="OAS10" s="63"/>
      <c r="OAT10" s="63"/>
      <c r="OAU10" s="63"/>
      <c r="OAV10" s="63"/>
      <c r="OAW10" s="63"/>
      <c r="OAX10" s="63"/>
      <c r="OAY10" s="63"/>
      <c r="OAZ10" s="63"/>
      <c r="OBA10" s="63"/>
      <c r="OBB10" s="63"/>
      <c r="OBC10" s="63"/>
      <c r="OBD10" s="63"/>
      <c r="OBE10" s="63"/>
      <c r="OBF10" s="63"/>
      <c r="OBG10" s="63"/>
      <c r="OBH10" s="63"/>
      <c r="OBI10" s="63"/>
      <c r="OBJ10" s="63"/>
      <c r="OBK10" s="63"/>
      <c r="OBL10" s="63"/>
      <c r="OBM10" s="63"/>
      <c r="OBN10" s="63"/>
      <c r="OBO10" s="63"/>
      <c r="OBP10" s="63"/>
      <c r="OBQ10" s="63"/>
      <c r="OBR10" s="63"/>
      <c r="OBS10" s="63"/>
      <c r="OBT10" s="63"/>
      <c r="OBU10" s="63"/>
      <c r="OBV10" s="63"/>
      <c r="OBW10" s="63"/>
      <c r="OBX10" s="63"/>
      <c r="OBY10" s="63"/>
      <c r="OBZ10" s="63"/>
      <c r="OCA10" s="63"/>
      <c r="OCB10" s="63"/>
      <c r="OCC10" s="63"/>
      <c r="OCD10" s="63"/>
      <c r="OCE10" s="63"/>
      <c r="OCF10" s="63"/>
      <c r="OCG10" s="63"/>
      <c r="OCH10" s="63"/>
      <c r="OCI10" s="63"/>
      <c r="OCJ10" s="63"/>
      <c r="OCK10" s="63"/>
      <c r="OCL10" s="63"/>
      <c r="OCM10" s="63"/>
      <c r="OCN10" s="63"/>
      <c r="OCO10" s="63"/>
      <c r="OCP10" s="63"/>
      <c r="OCQ10" s="63"/>
      <c r="OCR10" s="63"/>
      <c r="OCS10" s="63"/>
      <c r="OCT10" s="63"/>
      <c r="OCU10" s="63"/>
      <c r="OCV10" s="63"/>
      <c r="OCW10" s="63"/>
      <c r="OCX10" s="63"/>
      <c r="OCY10" s="63"/>
      <c r="OCZ10" s="63"/>
      <c r="ODA10" s="63"/>
      <c r="ODB10" s="63"/>
      <c r="ODC10" s="63"/>
      <c r="ODD10" s="63"/>
      <c r="ODE10" s="63"/>
      <c r="ODF10" s="63"/>
      <c r="ODG10" s="63"/>
      <c r="ODH10" s="63"/>
      <c r="ODI10" s="63"/>
      <c r="ODJ10" s="63"/>
      <c r="ODK10" s="63"/>
      <c r="ODL10" s="63"/>
      <c r="ODM10" s="63"/>
      <c r="ODN10" s="63"/>
      <c r="ODO10" s="63"/>
      <c r="ODP10" s="63"/>
      <c r="ODQ10" s="63"/>
      <c r="ODR10" s="63"/>
      <c r="ODS10" s="63"/>
      <c r="ODT10" s="63"/>
      <c r="ODU10" s="63"/>
      <c r="ODV10" s="63"/>
      <c r="ODW10" s="63"/>
      <c r="ODX10" s="63"/>
      <c r="ODY10" s="63"/>
      <c r="ODZ10" s="63"/>
      <c r="OEA10" s="63"/>
      <c r="OEB10" s="63"/>
      <c r="OEC10" s="63"/>
      <c r="OED10" s="63"/>
      <c r="OEE10" s="63"/>
      <c r="OEF10" s="63"/>
      <c r="OEG10" s="63"/>
      <c r="OEH10" s="63"/>
      <c r="OEI10" s="63"/>
      <c r="OEJ10" s="63"/>
      <c r="OEK10" s="63"/>
      <c r="OEL10" s="63"/>
      <c r="OEM10" s="63"/>
      <c r="OEN10" s="63"/>
      <c r="OEO10" s="63"/>
      <c r="OEP10" s="63"/>
      <c r="OEQ10" s="63"/>
      <c r="OER10" s="63"/>
      <c r="OES10" s="63"/>
      <c r="OET10" s="63"/>
      <c r="OEU10" s="63"/>
      <c r="OEV10" s="63"/>
      <c r="OEW10" s="63"/>
      <c r="OEX10" s="63"/>
      <c r="OEY10" s="63"/>
      <c r="OEZ10" s="63"/>
      <c r="OFA10" s="63"/>
      <c r="OFB10" s="63"/>
      <c r="OFC10" s="63"/>
      <c r="OFD10" s="63"/>
      <c r="OFE10" s="63"/>
      <c r="OFF10" s="63"/>
      <c r="OFG10" s="63"/>
      <c r="OFH10" s="63"/>
      <c r="OFI10" s="63"/>
      <c r="OFJ10" s="63"/>
      <c r="OFK10" s="63"/>
      <c r="OFL10" s="63"/>
      <c r="OFM10" s="63"/>
      <c r="OFN10" s="63"/>
      <c r="OFO10" s="63"/>
      <c r="OFP10" s="63"/>
      <c r="OFQ10" s="63"/>
      <c r="OFR10" s="63"/>
      <c r="OFS10" s="63"/>
      <c r="OFT10" s="63"/>
      <c r="OFU10" s="63"/>
      <c r="OFV10" s="63"/>
      <c r="OFW10" s="63"/>
      <c r="OFX10" s="63"/>
      <c r="OFY10" s="63"/>
      <c r="OFZ10" s="63"/>
      <c r="OGA10" s="63"/>
      <c r="OGB10" s="63"/>
      <c r="OGC10" s="63"/>
      <c r="OGD10" s="63"/>
      <c r="OGE10" s="63"/>
      <c r="OGF10" s="63"/>
      <c r="OGG10" s="63"/>
      <c r="OGH10" s="63"/>
      <c r="OGI10" s="63"/>
      <c r="OGJ10" s="63"/>
      <c r="OGK10" s="63"/>
      <c r="OGL10" s="63"/>
      <c r="OGM10" s="63"/>
      <c r="OGN10" s="63"/>
      <c r="OGO10" s="63"/>
      <c r="OGP10" s="63"/>
      <c r="OGQ10" s="63"/>
      <c r="OGR10" s="63"/>
      <c r="OGS10" s="63"/>
      <c r="OGT10" s="63"/>
      <c r="OGU10" s="63"/>
      <c r="OGV10" s="63"/>
      <c r="OGW10" s="63"/>
      <c r="OGX10" s="63"/>
      <c r="OGY10" s="63"/>
      <c r="OGZ10" s="63"/>
      <c r="OHA10" s="63"/>
      <c r="OHB10" s="63"/>
      <c r="OHC10" s="63"/>
      <c r="OHD10" s="63"/>
      <c r="OHE10" s="63"/>
      <c r="OHF10" s="63"/>
      <c r="OHG10" s="63"/>
      <c r="OHH10" s="63"/>
      <c r="OHI10" s="63"/>
      <c r="OHJ10" s="63"/>
      <c r="OHK10" s="63"/>
      <c r="OHL10" s="63"/>
      <c r="OHM10" s="63"/>
      <c r="OHN10" s="63"/>
      <c r="OHO10" s="63"/>
      <c r="OHP10" s="63"/>
      <c r="OHQ10" s="63"/>
      <c r="OHR10" s="63"/>
      <c r="OHS10" s="63"/>
      <c r="OHT10" s="63"/>
      <c r="OHU10" s="63"/>
      <c r="OHV10" s="63"/>
      <c r="OHW10" s="63"/>
      <c r="OHX10" s="63"/>
      <c r="OHY10" s="63"/>
      <c r="OHZ10" s="63"/>
      <c r="OIA10" s="63"/>
      <c r="OIB10" s="63"/>
      <c r="OIC10" s="63"/>
      <c r="OID10" s="63"/>
      <c r="OIE10" s="63"/>
      <c r="OIF10" s="63"/>
      <c r="OIG10" s="63"/>
      <c r="OIH10" s="63"/>
      <c r="OII10" s="63"/>
      <c r="OIJ10" s="63"/>
      <c r="OIK10" s="63"/>
      <c r="OIL10" s="63"/>
      <c r="OIM10" s="63"/>
      <c r="OIN10" s="63"/>
      <c r="OIO10" s="63"/>
      <c r="OIP10" s="63"/>
      <c r="OIQ10" s="63"/>
      <c r="OIR10" s="63"/>
      <c r="OIS10" s="63"/>
      <c r="OIT10" s="63"/>
      <c r="OIU10" s="63"/>
      <c r="OIV10" s="63"/>
      <c r="OIW10" s="63"/>
      <c r="OIX10" s="63"/>
      <c r="OIY10" s="63"/>
      <c r="OIZ10" s="63"/>
      <c r="OJA10" s="63"/>
      <c r="OJB10" s="63"/>
      <c r="OJC10" s="63"/>
      <c r="OJD10" s="63"/>
      <c r="OJE10" s="63"/>
      <c r="OJF10" s="63"/>
      <c r="OJG10" s="63"/>
      <c r="OJH10" s="63"/>
      <c r="OJI10" s="63"/>
      <c r="OJJ10" s="63"/>
      <c r="OJK10" s="63"/>
      <c r="OJL10" s="63"/>
      <c r="OJM10" s="63"/>
      <c r="OJN10" s="63"/>
      <c r="OJO10" s="63"/>
      <c r="OJP10" s="63"/>
      <c r="OJQ10" s="63"/>
      <c r="OJR10" s="63"/>
      <c r="OJS10" s="63"/>
      <c r="OJT10" s="63"/>
      <c r="OJU10" s="63"/>
      <c r="OJV10" s="63"/>
      <c r="OJW10" s="63"/>
      <c r="OJX10" s="63"/>
      <c r="OJY10" s="63"/>
      <c r="OJZ10" s="63"/>
      <c r="OKA10" s="63"/>
      <c r="OKB10" s="63"/>
      <c r="OKC10" s="63"/>
      <c r="OKD10" s="63"/>
      <c r="OKE10" s="63"/>
      <c r="OKF10" s="63"/>
      <c r="OKG10" s="63"/>
      <c r="OKH10" s="63"/>
      <c r="OKI10" s="63"/>
      <c r="OKJ10" s="63"/>
      <c r="OKK10" s="63"/>
      <c r="OKL10" s="63"/>
      <c r="OKM10" s="63"/>
      <c r="OKN10" s="63"/>
      <c r="OKO10" s="63"/>
      <c r="OKP10" s="63"/>
      <c r="OKQ10" s="63"/>
      <c r="OKR10" s="63"/>
      <c r="OKS10" s="63"/>
      <c r="OKT10" s="63"/>
      <c r="OKU10" s="63"/>
      <c r="OKV10" s="63"/>
      <c r="OKW10" s="63"/>
      <c r="OKX10" s="63"/>
      <c r="OKY10" s="63"/>
      <c r="OKZ10" s="63"/>
      <c r="OLA10" s="63"/>
      <c r="OLB10" s="63"/>
      <c r="OLC10" s="63"/>
      <c r="OLD10" s="63"/>
      <c r="OLE10" s="63"/>
      <c r="OLF10" s="63"/>
      <c r="OLG10" s="63"/>
      <c r="OLH10" s="63"/>
      <c r="OLI10" s="63"/>
      <c r="OLJ10" s="63"/>
      <c r="OLK10" s="63"/>
      <c r="OLL10" s="63"/>
      <c r="OLM10" s="63"/>
      <c r="OLN10" s="63"/>
      <c r="OLO10" s="63"/>
      <c r="OLP10" s="63"/>
      <c r="OLQ10" s="63"/>
      <c r="OLR10" s="63"/>
      <c r="OLS10" s="63"/>
      <c r="OLT10" s="63"/>
      <c r="OLU10" s="63"/>
      <c r="OLV10" s="63"/>
      <c r="OLW10" s="63"/>
      <c r="OLX10" s="63"/>
      <c r="OLY10" s="63"/>
      <c r="OLZ10" s="63"/>
      <c r="OMA10" s="63"/>
      <c r="OMB10" s="63"/>
      <c r="OMC10" s="63"/>
      <c r="OMD10" s="63"/>
      <c r="OME10" s="63"/>
      <c r="OMF10" s="63"/>
      <c r="OMG10" s="63"/>
      <c r="OMH10" s="63"/>
      <c r="OMI10" s="63"/>
      <c r="OMJ10" s="63"/>
      <c r="OMK10" s="63"/>
      <c r="OML10" s="63"/>
      <c r="OMM10" s="63"/>
      <c r="OMN10" s="63"/>
      <c r="OMO10" s="63"/>
      <c r="OMP10" s="63"/>
      <c r="OMQ10" s="63"/>
      <c r="OMR10" s="63"/>
      <c r="OMS10" s="63"/>
      <c r="OMT10" s="63"/>
      <c r="OMU10" s="63"/>
      <c r="OMV10" s="63"/>
      <c r="OMW10" s="63"/>
      <c r="OMX10" s="63"/>
      <c r="OMY10" s="63"/>
      <c r="OMZ10" s="63"/>
      <c r="ONA10" s="63"/>
      <c r="ONB10" s="63"/>
      <c r="ONC10" s="63"/>
      <c r="OND10" s="63"/>
      <c r="ONE10" s="63"/>
      <c r="ONF10" s="63"/>
      <c r="ONG10" s="63"/>
      <c r="ONH10" s="63"/>
      <c r="ONI10" s="63"/>
      <c r="ONJ10" s="63"/>
      <c r="ONK10" s="63"/>
      <c r="ONL10" s="63"/>
      <c r="ONM10" s="63"/>
      <c r="ONN10" s="63"/>
      <c r="ONO10" s="63"/>
      <c r="ONP10" s="63"/>
      <c r="ONQ10" s="63"/>
      <c r="ONR10" s="63"/>
      <c r="ONS10" s="63"/>
      <c r="ONT10" s="63"/>
      <c r="ONU10" s="63"/>
      <c r="ONV10" s="63"/>
      <c r="ONW10" s="63"/>
      <c r="ONX10" s="63"/>
      <c r="ONY10" s="63"/>
      <c r="ONZ10" s="63"/>
      <c r="OOA10" s="63"/>
      <c r="OOB10" s="63"/>
      <c r="OOC10" s="63"/>
      <c r="OOD10" s="63"/>
      <c r="OOE10" s="63"/>
      <c r="OOF10" s="63"/>
      <c r="OOG10" s="63"/>
      <c r="OOH10" s="63"/>
      <c r="OOI10" s="63"/>
      <c r="OOJ10" s="63"/>
      <c r="OOK10" s="63"/>
      <c r="OOL10" s="63"/>
      <c r="OOM10" s="63"/>
      <c r="OON10" s="63"/>
      <c r="OOO10" s="63"/>
      <c r="OOP10" s="63"/>
      <c r="OOQ10" s="63"/>
      <c r="OOR10" s="63"/>
      <c r="OOS10" s="63"/>
      <c r="OOT10" s="63"/>
      <c r="OOU10" s="63"/>
      <c r="OOV10" s="63"/>
      <c r="OOW10" s="63"/>
      <c r="OOX10" s="63"/>
      <c r="OOY10" s="63"/>
      <c r="OOZ10" s="63"/>
      <c r="OPA10" s="63"/>
      <c r="OPB10" s="63"/>
      <c r="OPC10" s="63"/>
      <c r="OPD10" s="63"/>
      <c r="OPE10" s="63"/>
      <c r="OPF10" s="63"/>
      <c r="OPG10" s="63"/>
      <c r="OPH10" s="63"/>
      <c r="OPI10" s="63"/>
      <c r="OPJ10" s="63"/>
      <c r="OPK10" s="63"/>
      <c r="OPL10" s="63"/>
      <c r="OPM10" s="63"/>
      <c r="OPN10" s="63"/>
      <c r="OPO10" s="63"/>
      <c r="OPP10" s="63"/>
      <c r="OPQ10" s="63"/>
      <c r="OPR10" s="63"/>
      <c r="OPS10" s="63"/>
      <c r="OPT10" s="63"/>
      <c r="OPU10" s="63"/>
      <c r="OPV10" s="63"/>
      <c r="OPW10" s="63"/>
      <c r="OPX10" s="63"/>
      <c r="OPY10" s="63"/>
      <c r="OPZ10" s="63"/>
      <c r="OQA10" s="63"/>
      <c r="OQB10" s="63"/>
      <c r="OQC10" s="63"/>
      <c r="OQD10" s="63"/>
      <c r="OQE10" s="63"/>
      <c r="OQF10" s="63"/>
      <c r="OQG10" s="63"/>
      <c r="OQH10" s="63"/>
      <c r="OQI10" s="63"/>
      <c r="OQJ10" s="63"/>
      <c r="OQK10" s="63"/>
      <c r="OQL10" s="63"/>
      <c r="OQM10" s="63"/>
      <c r="OQN10" s="63"/>
      <c r="OQO10" s="63"/>
      <c r="OQP10" s="63"/>
      <c r="OQQ10" s="63"/>
      <c r="OQR10" s="63"/>
      <c r="OQS10" s="63"/>
      <c r="OQT10" s="63"/>
      <c r="OQU10" s="63"/>
      <c r="OQV10" s="63"/>
      <c r="OQW10" s="63"/>
      <c r="OQX10" s="63"/>
      <c r="OQY10" s="63"/>
      <c r="OQZ10" s="63"/>
      <c r="ORA10" s="63"/>
      <c r="ORB10" s="63"/>
      <c r="ORC10" s="63"/>
      <c r="ORD10" s="63"/>
      <c r="ORE10" s="63"/>
      <c r="ORF10" s="63"/>
      <c r="ORG10" s="63"/>
      <c r="ORH10" s="63"/>
      <c r="ORI10" s="63"/>
      <c r="ORJ10" s="63"/>
      <c r="ORK10" s="63"/>
      <c r="ORL10" s="63"/>
      <c r="ORM10" s="63"/>
      <c r="ORN10" s="63"/>
      <c r="ORO10" s="63"/>
      <c r="ORP10" s="63"/>
      <c r="ORQ10" s="63"/>
      <c r="ORR10" s="63"/>
      <c r="ORS10" s="63"/>
      <c r="ORT10" s="63"/>
      <c r="ORU10" s="63"/>
      <c r="ORV10" s="63"/>
      <c r="ORW10" s="63"/>
      <c r="ORX10" s="63"/>
      <c r="ORY10" s="63"/>
      <c r="ORZ10" s="63"/>
      <c r="OSA10" s="63"/>
      <c r="OSB10" s="63"/>
      <c r="OSC10" s="63"/>
      <c r="OSD10" s="63"/>
      <c r="OSE10" s="63"/>
      <c r="OSF10" s="63"/>
      <c r="OSG10" s="63"/>
      <c r="OSH10" s="63"/>
      <c r="OSI10" s="63"/>
      <c r="OSJ10" s="63"/>
      <c r="OSK10" s="63"/>
      <c r="OSL10" s="63"/>
      <c r="OSM10" s="63"/>
      <c r="OSN10" s="63"/>
      <c r="OSO10" s="63"/>
      <c r="OSP10" s="63"/>
      <c r="OSQ10" s="63"/>
      <c r="OSR10" s="63"/>
      <c r="OSS10" s="63"/>
      <c r="OST10" s="63"/>
      <c r="OSU10" s="63"/>
      <c r="OSV10" s="63"/>
      <c r="OSW10" s="63"/>
      <c r="OSX10" s="63"/>
      <c r="OSY10" s="63"/>
      <c r="OSZ10" s="63"/>
      <c r="OTA10" s="63"/>
      <c r="OTB10" s="63"/>
      <c r="OTC10" s="63"/>
      <c r="OTD10" s="63"/>
      <c r="OTE10" s="63"/>
      <c r="OTF10" s="63"/>
      <c r="OTG10" s="63"/>
      <c r="OTH10" s="63"/>
      <c r="OTI10" s="63"/>
      <c r="OTJ10" s="63"/>
      <c r="OTK10" s="63"/>
      <c r="OTL10" s="63"/>
      <c r="OTM10" s="63"/>
      <c r="OTN10" s="63"/>
      <c r="OTO10" s="63"/>
      <c r="OTP10" s="63"/>
      <c r="OTQ10" s="63"/>
      <c r="OTR10" s="63"/>
      <c r="OTS10" s="63"/>
      <c r="OTT10" s="63"/>
      <c r="OTU10" s="63"/>
      <c r="OTV10" s="63"/>
      <c r="OTW10" s="63"/>
      <c r="OTX10" s="63"/>
      <c r="OTY10" s="63"/>
      <c r="OTZ10" s="63"/>
      <c r="OUA10" s="63"/>
      <c r="OUB10" s="63"/>
      <c r="OUC10" s="63"/>
      <c r="OUD10" s="63"/>
      <c r="OUE10" s="63"/>
      <c r="OUF10" s="63"/>
      <c r="OUG10" s="63"/>
      <c r="OUH10" s="63"/>
      <c r="OUI10" s="63"/>
      <c r="OUJ10" s="63"/>
      <c r="OUK10" s="63"/>
      <c r="OUL10" s="63"/>
      <c r="OUM10" s="63"/>
      <c r="OUN10" s="63"/>
      <c r="OUO10" s="63"/>
      <c r="OUP10" s="63"/>
      <c r="OUQ10" s="63"/>
      <c r="OUR10" s="63"/>
      <c r="OUS10" s="63"/>
      <c r="OUT10" s="63"/>
      <c r="OUU10" s="63"/>
      <c r="OUV10" s="63"/>
      <c r="OUW10" s="63"/>
      <c r="OUX10" s="63"/>
      <c r="OUY10" s="63"/>
      <c r="OUZ10" s="63"/>
      <c r="OVA10" s="63"/>
      <c r="OVB10" s="63"/>
      <c r="OVC10" s="63"/>
      <c r="OVD10" s="63"/>
      <c r="OVE10" s="63"/>
      <c r="OVF10" s="63"/>
      <c r="OVG10" s="63"/>
      <c r="OVH10" s="63"/>
      <c r="OVI10" s="63"/>
      <c r="OVJ10" s="63"/>
      <c r="OVK10" s="63"/>
      <c r="OVL10" s="63"/>
      <c r="OVM10" s="63"/>
      <c r="OVN10" s="63"/>
      <c r="OVO10" s="63"/>
      <c r="OVP10" s="63"/>
      <c r="OVQ10" s="63"/>
      <c r="OVR10" s="63"/>
      <c r="OVS10" s="63"/>
      <c r="OVT10" s="63"/>
      <c r="OVU10" s="63"/>
      <c r="OVV10" s="63"/>
      <c r="OVW10" s="63"/>
      <c r="OVX10" s="63"/>
      <c r="OVY10" s="63"/>
      <c r="OVZ10" s="63"/>
      <c r="OWA10" s="63"/>
      <c r="OWB10" s="63"/>
      <c r="OWC10" s="63"/>
      <c r="OWD10" s="63"/>
      <c r="OWE10" s="63"/>
      <c r="OWF10" s="63"/>
      <c r="OWG10" s="63"/>
      <c r="OWH10" s="63"/>
      <c r="OWI10" s="63"/>
      <c r="OWJ10" s="63"/>
      <c r="OWK10" s="63"/>
      <c r="OWL10" s="63"/>
      <c r="OWM10" s="63"/>
      <c r="OWN10" s="63"/>
      <c r="OWO10" s="63"/>
      <c r="OWP10" s="63"/>
      <c r="OWQ10" s="63"/>
      <c r="OWR10" s="63"/>
      <c r="OWS10" s="63"/>
      <c r="OWT10" s="63"/>
      <c r="OWU10" s="63"/>
      <c r="OWV10" s="63"/>
      <c r="OWW10" s="63"/>
      <c r="OWX10" s="63"/>
      <c r="OWY10" s="63"/>
      <c r="OWZ10" s="63"/>
      <c r="OXA10" s="63"/>
      <c r="OXB10" s="63"/>
      <c r="OXC10" s="63"/>
      <c r="OXD10" s="63"/>
      <c r="OXE10" s="63"/>
      <c r="OXF10" s="63"/>
      <c r="OXG10" s="63"/>
      <c r="OXH10" s="63"/>
      <c r="OXI10" s="63"/>
      <c r="OXJ10" s="63"/>
      <c r="OXK10" s="63"/>
      <c r="OXL10" s="63"/>
      <c r="OXM10" s="63"/>
      <c r="OXN10" s="63"/>
      <c r="OXO10" s="63"/>
      <c r="OXP10" s="63"/>
      <c r="OXQ10" s="63"/>
      <c r="OXR10" s="63"/>
      <c r="OXS10" s="63"/>
      <c r="OXT10" s="63"/>
      <c r="OXU10" s="63"/>
      <c r="OXV10" s="63"/>
      <c r="OXW10" s="63"/>
      <c r="OXX10" s="63"/>
      <c r="OXY10" s="63"/>
      <c r="OXZ10" s="63"/>
      <c r="OYA10" s="63"/>
      <c r="OYB10" s="63"/>
      <c r="OYC10" s="63"/>
      <c r="OYD10" s="63"/>
      <c r="OYE10" s="63"/>
      <c r="OYF10" s="63"/>
      <c r="OYG10" s="63"/>
      <c r="OYH10" s="63"/>
      <c r="OYI10" s="63"/>
      <c r="OYJ10" s="63"/>
      <c r="OYK10" s="63"/>
      <c r="OYL10" s="63"/>
      <c r="OYM10" s="63"/>
      <c r="OYN10" s="63"/>
      <c r="OYO10" s="63"/>
      <c r="OYP10" s="63"/>
      <c r="OYQ10" s="63"/>
      <c r="OYR10" s="63"/>
      <c r="OYS10" s="63"/>
      <c r="OYT10" s="63"/>
      <c r="OYU10" s="63"/>
      <c r="OYV10" s="63"/>
      <c r="OYW10" s="63"/>
      <c r="OYX10" s="63"/>
      <c r="OYY10" s="63"/>
      <c r="OYZ10" s="63"/>
      <c r="OZA10" s="63"/>
      <c r="OZB10" s="63"/>
      <c r="OZC10" s="63"/>
      <c r="OZD10" s="63"/>
      <c r="OZE10" s="63"/>
      <c r="OZF10" s="63"/>
      <c r="OZG10" s="63"/>
      <c r="OZH10" s="63"/>
      <c r="OZI10" s="63"/>
      <c r="OZJ10" s="63"/>
      <c r="OZK10" s="63"/>
      <c r="OZL10" s="63"/>
      <c r="OZM10" s="63"/>
      <c r="OZN10" s="63"/>
      <c r="OZO10" s="63"/>
      <c r="OZP10" s="63"/>
      <c r="OZQ10" s="63"/>
      <c r="OZR10" s="63"/>
      <c r="OZS10" s="63"/>
      <c r="OZT10" s="63"/>
      <c r="OZU10" s="63"/>
      <c r="OZV10" s="63"/>
      <c r="OZW10" s="63"/>
      <c r="OZX10" s="63"/>
      <c r="OZY10" s="63"/>
      <c r="OZZ10" s="63"/>
      <c r="PAA10" s="63"/>
      <c r="PAB10" s="63"/>
      <c r="PAC10" s="63"/>
      <c r="PAD10" s="63"/>
      <c r="PAE10" s="63"/>
      <c r="PAF10" s="63"/>
      <c r="PAG10" s="63"/>
      <c r="PAH10" s="63"/>
      <c r="PAI10" s="63"/>
      <c r="PAJ10" s="63"/>
      <c r="PAK10" s="63"/>
      <c r="PAL10" s="63"/>
      <c r="PAM10" s="63"/>
      <c r="PAN10" s="63"/>
      <c r="PAO10" s="63"/>
      <c r="PAP10" s="63"/>
      <c r="PAQ10" s="63"/>
      <c r="PAR10" s="63"/>
      <c r="PAS10" s="63"/>
      <c r="PAT10" s="63"/>
      <c r="PAU10" s="63"/>
      <c r="PAV10" s="63"/>
      <c r="PAW10" s="63"/>
      <c r="PAX10" s="63"/>
      <c r="PAY10" s="63"/>
      <c r="PAZ10" s="63"/>
      <c r="PBA10" s="63"/>
      <c r="PBB10" s="63"/>
      <c r="PBC10" s="63"/>
      <c r="PBD10" s="63"/>
      <c r="PBE10" s="63"/>
      <c r="PBF10" s="63"/>
      <c r="PBG10" s="63"/>
      <c r="PBH10" s="63"/>
      <c r="PBI10" s="63"/>
      <c r="PBJ10" s="63"/>
      <c r="PBK10" s="63"/>
      <c r="PBL10" s="63"/>
      <c r="PBM10" s="63"/>
      <c r="PBN10" s="63"/>
      <c r="PBO10" s="63"/>
      <c r="PBP10" s="63"/>
      <c r="PBQ10" s="63"/>
      <c r="PBR10" s="63"/>
      <c r="PBS10" s="63"/>
      <c r="PBT10" s="63"/>
      <c r="PBU10" s="63"/>
      <c r="PBV10" s="63"/>
      <c r="PBW10" s="63"/>
      <c r="PBX10" s="63"/>
      <c r="PBY10" s="63"/>
      <c r="PBZ10" s="63"/>
      <c r="PCA10" s="63"/>
      <c r="PCB10" s="63"/>
      <c r="PCC10" s="63"/>
      <c r="PCD10" s="63"/>
      <c r="PCE10" s="63"/>
      <c r="PCF10" s="63"/>
      <c r="PCG10" s="63"/>
      <c r="PCH10" s="63"/>
      <c r="PCI10" s="63"/>
      <c r="PCJ10" s="63"/>
      <c r="PCK10" s="63"/>
      <c r="PCL10" s="63"/>
      <c r="PCM10" s="63"/>
      <c r="PCN10" s="63"/>
      <c r="PCO10" s="63"/>
      <c r="PCP10" s="63"/>
      <c r="PCQ10" s="63"/>
      <c r="PCR10" s="63"/>
      <c r="PCS10" s="63"/>
      <c r="PCT10" s="63"/>
      <c r="PCU10" s="63"/>
      <c r="PCV10" s="63"/>
      <c r="PCW10" s="63"/>
      <c r="PCX10" s="63"/>
      <c r="PCY10" s="63"/>
      <c r="PCZ10" s="63"/>
      <c r="PDA10" s="63"/>
      <c r="PDB10" s="63"/>
      <c r="PDC10" s="63"/>
      <c r="PDD10" s="63"/>
      <c r="PDE10" s="63"/>
      <c r="PDF10" s="63"/>
      <c r="PDG10" s="63"/>
      <c r="PDH10" s="63"/>
      <c r="PDI10" s="63"/>
      <c r="PDJ10" s="63"/>
      <c r="PDK10" s="63"/>
      <c r="PDL10" s="63"/>
      <c r="PDM10" s="63"/>
      <c r="PDN10" s="63"/>
      <c r="PDO10" s="63"/>
      <c r="PDP10" s="63"/>
      <c r="PDQ10" s="63"/>
      <c r="PDR10" s="63"/>
      <c r="PDS10" s="63"/>
      <c r="PDT10" s="63"/>
      <c r="PDU10" s="63"/>
      <c r="PDV10" s="63"/>
      <c r="PDW10" s="63"/>
      <c r="PDX10" s="63"/>
      <c r="PDY10" s="63"/>
      <c r="PDZ10" s="63"/>
      <c r="PEA10" s="63"/>
      <c r="PEB10" s="63"/>
      <c r="PEC10" s="63"/>
      <c r="PED10" s="63"/>
      <c r="PEE10" s="63"/>
      <c r="PEF10" s="63"/>
      <c r="PEG10" s="63"/>
      <c r="PEH10" s="63"/>
      <c r="PEI10" s="63"/>
      <c r="PEJ10" s="63"/>
      <c r="PEK10" s="63"/>
      <c r="PEL10" s="63"/>
      <c r="PEM10" s="63"/>
      <c r="PEN10" s="63"/>
      <c r="PEO10" s="63"/>
      <c r="PEP10" s="63"/>
      <c r="PEQ10" s="63"/>
      <c r="PER10" s="63"/>
      <c r="PES10" s="63"/>
      <c r="PET10" s="63"/>
      <c r="PEU10" s="63"/>
      <c r="PEV10" s="63"/>
      <c r="PEW10" s="63"/>
      <c r="PEX10" s="63"/>
      <c r="PEY10" s="63"/>
      <c r="PEZ10" s="63"/>
      <c r="PFA10" s="63"/>
      <c r="PFB10" s="63"/>
      <c r="PFC10" s="63"/>
      <c r="PFD10" s="63"/>
      <c r="PFE10" s="63"/>
      <c r="PFF10" s="63"/>
      <c r="PFG10" s="63"/>
      <c r="PFH10" s="63"/>
      <c r="PFI10" s="63"/>
      <c r="PFJ10" s="63"/>
      <c r="PFK10" s="63"/>
      <c r="PFL10" s="63"/>
      <c r="PFM10" s="63"/>
      <c r="PFN10" s="63"/>
      <c r="PFO10" s="63"/>
      <c r="PFP10" s="63"/>
      <c r="PFQ10" s="63"/>
      <c r="PFR10" s="63"/>
      <c r="PFS10" s="63"/>
      <c r="PFT10" s="63"/>
      <c r="PFU10" s="63"/>
      <c r="PFV10" s="63"/>
      <c r="PFW10" s="63"/>
      <c r="PFX10" s="63"/>
      <c r="PFY10" s="63"/>
      <c r="PFZ10" s="63"/>
      <c r="PGA10" s="63"/>
      <c r="PGB10" s="63"/>
      <c r="PGC10" s="63"/>
      <c r="PGD10" s="63"/>
      <c r="PGE10" s="63"/>
      <c r="PGF10" s="63"/>
      <c r="PGG10" s="63"/>
      <c r="PGH10" s="63"/>
      <c r="PGI10" s="63"/>
      <c r="PGJ10" s="63"/>
      <c r="PGK10" s="63"/>
      <c r="PGL10" s="63"/>
      <c r="PGM10" s="63"/>
      <c r="PGN10" s="63"/>
      <c r="PGO10" s="63"/>
      <c r="PGP10" s="63"/>
      <c r="PGQ10" s="63"/>
      <c r="PGR10" s="63"/>
      <c r="PGS10" s="63"/>
      <c r="PGT10" s="63"/>
      <c r="PGU10" s="63"/>
      <c r="PGV10" s="63"/>
      <c r="PGW10" s="63"/>
      <c r="PGX10" s="63"/>
      <c r="PGY10" s="63"/>
      <c r="PGZ10" s="63"/>
      <c r="PHA10" s="63"/>
      <c r="PHB10" s="63"/>
      <c r="PHC10" s="63"/>
      <c r="PHD10" s="63"/>
      <c r="PHE10" s="63"/>
      <c r="PHF10" s="63"/>
      <c r="PHG10" s="63"/>
      <c r="PHH10" s="63"/>
      <c r="PHI10" s="63"/>
      <c r="PHJ10" s="63"/>
      <c r="PHK10" s="63"/>
      <c r="PHL10" s="63"/>
      <c r="PHM10" s="63"/>
      <c r="PHN10" s="63"/>
      <c r="PHO10" s="63"/>
      <c r="PHP10" s="63"/>
      <c r="PHQ10" s="63"/>
      <c r="PHR10" s="63"/>
      <c r="PHS10" s="63"/>
      <c r="PHT10" s="63"/>
      <c r="PHU10" s="63"/>
      <c r="PHV10" s="63"/>
      <c r="PHW10" s="63"/>
      <c r="PHX10" s="63"/>
      <c r="PHY10" s="63"/>
      <c r="PHZ10" s="63"/>
      <c r="PIA10" s="63"/>
      <c r="PIB10" s="63"/>
      <c r="PIC10" s="63"/>
      <c r="PID10" s="63"/>
      <c r="PIE10" s="63"/>
      <c r="PIF10" s="63"/>
      <c r="PIG10" s="63"/>
      <c r="PIH10" s="63"/>
      <c r="PII10" s="63"/>
      <c r="PIJ10" s="63"/>
      <c r="PIK10" s="63"/>
      <c r="PIL10" s="63"/>
      <c r="PIM10" s="63"/>
      <c r="PIN10" s="63"/>
      <c r="PIO10" s="63"/>
      <c r="PIP10" s="63"/>
      <c r="PIQ10" s="63"/>
      <c r="PIR10" s="63"/>
      <c r="PIS10" s="63"/>
      <c r="PIT10" s="63"/>
      <c r="PIU10" s="63"/>
      <c r="PIV10" s="63"/>
      <c r="PIW10" s="63"/>
      <c r="PIX10" s="63"/>
      <c r="PIY10" s="63"/>
      <c r="PIZ10" s="63"/>
      <c r="PJA10" s="63"/>
      <c r="PJB10" s="63"/>
      <c r="PJC10" s="63"/>
      <c r="PJD10" s="63"/>
      <c r="PJE10" s="63"/>
      <c r="PJF10" s="63"/>
      <c r="PJG10" s="63"/>
      <c r="PJH10" s="63"/>
      <c r="PJI10" s="63"/>
      <c r="PJJ10" s="63"/>
      <c r="PJK10" s="63"/>
      <c r="PJL10" s="63"/>
      <c r="PJM10" s="63"/>
      <c r="PJN10" s="63"/>
      <c r="PJO10" s="63"/>
      <c r="PJP10" s="63"/>
      <c r="PJQ10" s="63"/>
      <c r="PJR10" s="63"/>
      <c r="PJS10" s="63"/>
      <c r="PJT10" s="63"/>
      <c r="PJU10" s="63"/>
      <c r="PJV10" s="63"/>
      <c r="PJW10" s="63"/>
      <c r="PJX10" s="63"/>
      <c r="PJY10" s="63"/>
      <c r="PJZ10" s="63"/>
      <c r="PKA10" s="63"/>
      <c r="PKB10" s="63"/>
      <c r="PKC10" s="63"/>
      <c r="PKD10" s="63"/>
      <c r="PKE10" s="63"/>
      <c r="PKF10" s="63"/>
      <c r="PKG10" s="63"/>
      <c r="PKH10" s="63"/>
      <c r="PKI10" s="63"/>
      <c r="PKJ10" s="63"/>
      <c r="PKK10" s="63"/>
      <c r="PKL10" s="63"/>
      <c r="PKM10" s="63"/>
      <c r="PKN10" s="63"/>
      <c r="PKO10" s="63"/>
      <c r="PKP10" s="63"/>
      <c r="PKQ10" s="63"/>
      <c r="PKR10" s="63"/>
      <c r="PKS10" s="63"/>
      <c r="PKT10" s="63"/>
      <c r="PKU10" s="63"/>
      <c r="PKV10" s="63"/>
      <c r="PKW10" s="63"/>
      <c r="PKX10" s="63"/>
      <c r="PKY10" s="63"/>
      <c r="PKZ10" s="63"/>
      <c r="PLA10" s="63"/>
      <c r="PLB10" s="63"/>
      <c r="PLC10" s="63"/>
      <c r="PLD10" s="63"/>
      <c r="PLE10" s="63"/>
      <c r="PLF10" s="63"/>
      <c r="PLG10" s="63"/>
      <c r="PLH10" s="63"/>
      <c r="PLI10" s="63"/>
      <c r="PLJ10" s="63"/>
      <c r="PLK10" s="63"/>
      <c r="PLL10" s="63"/>
      <c r="PLM10" s="63"/>
      <c r="PLN10" s="63"/>
      <c r="PLO10" s="63"/>
      <c r="PLP10" s="63"/>
      <c r="PLQ10" s="63"/>
      <c r="PLR10" s="63"/>
      <c r="PLS10" s="63"/>
      <c r="PLT10" s="63"/>
      <c r="PLU10" s="63"/>
      <c r="PLV10" s="63"/>
      <c r="PLW10" s="63"/>
      <c r="PLX10" s="63"/>
      <c r="PLY10" s="63"/>
      <c r="PLZ10" s="63"/>
      <c r="PMA10" s="63"/>
      <c r="PMB10" s="63"/>
      <c r="PMC10" s="63"/>
      <c r="PMD10" s="63"/>
      <c r="PME10" s="63"/>
      <c r="PMF10" s="63"/>
      <c r="PMG10" s="63"/>
      <c r="PMH10" s="63"/>
      <c r="PMI10" s="63"/>
      <c r="PMJ10" s="63"/>
      <c r="PMK10" s="63"/>
      <c r="PML10" s="63"/>
      <c r="PMM10" s="63"/>
      <c r="PMN10" s="63"/>
      <c r="PMO10" s="63"/>
      <c r="PMP10" s="63"/>
      <c r="PMQ10" s="63"/>
      <c r="PMR10" s="63"/>
      <c r="PMS10" s="63"/>
      <c r="PMT10" s="63"/>
      <c r="PMU10" s="63"/>
      <c r="PMV10" s="63"/>
      <c r="PMW10" s="63"/>
      <c r="PMX10" s="63"/>
      <c r="PMY10" s="63"/>
      <c r="PMZ10" s="63"/>
      <c r="PNA10" s="63"/>
      <c r="PNB10" s="63"/>
      <c r="PNC10" s="63"/>
      <c r="PND10" s="63"/>
      <c r="PNE10" s="63"/>
      <c r="PNF10" s="63"/>
      <c r="PNG10" s="63"/>
      <c r="PNH10" s="63"/>
      <c r="PNI10" s="63"/>
      <c r="PNJ10" s="63"/>
      <c r="PNK10" s="63"/>
      <c r="PNL10" s="63"/>
      <c r="PNM10" s="63"/>
      <c r="PNN10" s="63"/>
      <c r="PNO10" s="63"/>
      <c r="PNP10" s="63"/>
      <c r="PNQ10" s="63"/>
      <c r="PNR10" s="63"/>
      <c r="PNS10" s="63"/>
      <c r="PNT10" s="63"/>
      <c r="PNU10" s="63"/>
      <c r="PNV10" s="63"/>
      <c r="PNW10" s="63"/>
      <c r="PNX10" s="63"/>
      <c r="PNY10" s="63"/>
      <c r="PNZ10" s="63"/>
      <c r="POA10" s="63"/>
      <c r="POB10" s="63"/>
      <c r="POC10" s="63"/>
      <c r="POD10" s="63"/>
      <c r="POE10" s="63"/>
      <c r="POF10" s="63"/>
      <c r="POG10" s="63"/>
      <c r="POH10" s="63"/>
      <c r="POI10" s="63"/>
      <c r="POJ10" s="63"/>
      <c r="POK10" s="63"/>
      <c r="POL10" s="63"/>
      <c r="POM10" s="63"/>
      <c r="PON10" s="63"/>
      <c r="POO10" s="63"/>
      <c r="POP10" s="63"/>
      <c r="POQ10" s="63"/>
      <c r="POR10" s="63"/>
      <c r="POS10" s="63"/>
      <c r="POT10" s="63"/>
      <c r="POU10" s="63"/>
      <c r="POV10" s="63"/>
      <c r="POW10" s="63"/>
      <c r="POX10" s="63"/>
      <c r="POY10" s="63"/>
      <c r="POZ10" s="63"/>
      <c r="PPA10" s="63"/>
      <c r="PPB10" s="63"/>
      <c r="PPC10" s="63"/>
      <c r="PPD10" s="63"/>
      <c r="PPE10" s="63"/>
      <c r="PPF10" s="63"/>
      <c r="PPG10" s="63"/>
      <c r="PPH10" s="63"/>
      <c r="PPI10" s="63"/>
      <c r="PPJ10" s="63"/>
      <c r="PPK10" s="63"/>
      <c r="PPL10" s="63"/>
      <c r="PPM10" s="63"/>
      <c r="PPN10" s="63"/>
      <c r="PPO10" s="63"/>
      <c r="PPP10" s="63"/>
      <c r="PPQ10" s="63"/>
      <c r="PPR10" s="63"/>
      <c r="PPS10" s="63"/>
      <c r="PPT10" s="63"/>
      <c r="PPU10" s="63"/>
      <c r="PPV10" s="63"/>
      <c r="PPW10" s="63"/>
      <c r="PPX10" s="63"/>
      <c r="PPY10" s="63"/>
      <c r="PPZ10" s="63"/>
      <c r="PQA10" s="63"/>
      <c r="PQB10" s="63"/>
      <c r="PQC10" s="63"/>
      <c r="PQD10" s="63"/>
      <c r="PQE10" s="63"/>
      <c r="PQF10" s="63"/>
      <c r="PQG10" s="63"/>
      <c r="PQH10" s="63"/>
      <c r="PQI10" s="63"/>
      <c r="PQJ10" s="63"/>
      <c r="PQK10" s="63"/>
      <c r="PQL10" s="63"/>
      <c r="PQM10" s="63"/>
      <c r="PQN10" s="63"/>
      <c r="PQO10" s="63"/>
      <c r="PQP10" s="63"/>
      <c r="PQQ10" s="63"/>
      <c r="PQR10" s="63"/>
      <c r="PQS10" s="63"/>
      <c r="PQT10" s="63"/>
      <c r="PQU10" s="63"/>
      <c r="PQV10" s="63"/>
      <c r="PQW10" s="63"/>
      <c r="PQX10" s="63"/>
      <c r="PQY10" s="63"/>
      <c r="PQZ10" s="63"/>
      <c r="PRA10" s="63"/>
      <c r="PRB10" s="63"/>
      <c r="PRC10" s="63"/>
      <c r="PRD10" s="63"/>
      <c r="PRE10" s="63"/>
      <c r="PRF10" s="63"/>
      <c r="PRG10" s="63"/>
      <c r="PRH10" s="63"/>
      <c r="PRI10" s="63"/>
      <c r="PRJ10" s="63"/>
      <c r="PRK10" s="63"/>
      <c r="PRL10" s="63"/>
      <c r="PRM10" s="63"/>
      <c r="PRN10" s="63"/>
      <c r="PRO10" s="63"/>
      <c r="PRP10" s="63"/>
      <c r="PRQ10" s="63"/>
      <c r="PRR10" s="63"/>
      <c r="PRS10" s="63"/>
      <c r="PRT10" s="63"/>
      <c r="PRU10" s="63"/>
      <c r="PRV10" s="63"/>
      <c r="PRW10" s="63"/>
      <c r="PRX10" s="63"/>
      <c r="PRY10" s="63"/>
      <c r="PRZ10" s="63"/>
      <c r="PSA10" s="63"/>
      <c r="PSB10" s="63"/>
      <c r="PSC10" s="63"/>
      <c r="PSD10" s="63"/>
      <c r="PSE10" s="63"/>
      <c r="PSF10" s="63"/>
      <c r="PSG10" s="63"/>
      <c r="PSH10" s="63"/>
      <c r="PSI10" s="63"/>
      <c r="PSJ10" s="63"/>
      <c r="PSK10" s="63"/>
      <c r="PSL10" s="63"/>
      <c r="PSM10" s="63"/>
      <c r="PSN10" s="63"/>
      <c r="PSO10" s="63"/>
      <c r="PSP10" s="63"/>
      <c r="PSQ10" s="63"/>
      <c r="PSR10" s="63"/>
      <c r="PSS10" s="63"/>
      <c r="PST10" s="63"/>
      <c r="PSU10" s="63"/>
      <c r="PSV10" s="63"/>
      <c r="PSW10" s="63"/>
      <c r="PSX10" s="63"/>
      <c r="PSY10" s="63"/>
      <c r="PSZ10" s="63"/>
      <c r="PTA10" s="63"/>
      <c r="PTB10" s="63"/>
      <c r="PTC10" s="63"/>
      <c r="PTD10" s="63"/>
      <c r="PTE10" s="63"/>
      <c r="PTF10" s="63"/>
      <c r="PTG10" s="63"/>
      <c r="PTH10" s="63"/>
      <c r="PTI10" s="63"/>
      <c r="PTJ10" s="63"/>
      <c r="PTK10" s="63"/>
      <c r="PTL10" s="63"/>
      <c r="PTM10" s="63"/>
      <c r="PTN10" s="63"/>
      <c r="PTO10" s="63"/>
      <c r="PTP10" s="63"/>
      <c r="PTQ10" s="63"/>
      <c r="PTR10" s="63"/>
      <c r="PTS10" s="63"/>
      <c r="PTT10" s="63"/>
      <c r="PTU10" s="63"/>
      <c r="PTV10" s="63"/>
      <c r="PTW10" s="63"/>
      <c r="PTX10" s="63"/>
      <c r="PTY10" s="63"/>
      <c r="PTZ10" s="63"/>
      <c r="PUA10" s="63"/>
      <c r="PUB10" s="63"/>
      <c r="PUC10" s="63"/>
      <c r="PUD10" s="63"/>
      <c r="PUE10" s="63"/>
      <c r="PUF10" s="63"/>
      <c r="PUG10" s="63"/>
      <c r="PUH10" s="63"/>
      <c r="PUI10" s="63"/>
      <c r="PUJ10" s="63"/>
      <c r="PUK10" s="63"/>
      <c r="PUL10" s="63"/>
      <c r="PUM10" s="63"/>
      <c r="PUN10" s="63"/>
      <c r="PUO10" s="63"/>
      <c r="PUP10" s="63"/>
      <c r="PUQ10" s="63"/>
      <c r="PUR10" s="63"/>
      <c r="PUS10" s="63"/>
      <c r="PUT10" s="63"/>
      <c r="PUU10" s="63"/>
      <c r="PUV10" s="63"/>
      <c r="PUW10" s="63"/>
      <c r="PUX10" s="63"/>
      <c r="PUY10" s="63"/>
      <c r="PUZ10" s="63"/>
      <c r="PVA10" s="63"/>
      <c r="PVB10" s="63"/>
      <c r="PVC10" s="63"/>
      <c r="PVD10" s="63"/>
      <c r="PVE10" s="63"/>
      <c r="PVF10" s="63"/>
      <c r="PVG10" s="63"/>
      <c r="PVH10" s="63"/>
      <c r="PVI10" s="63"/>
      <c r="PVJ10" s="63"/>
      <c r="PVK10" s="63"/>
      <c r="PVL10" s="63"/>
      <c r="PVM10" s="63"/>
      <c r="PVN10" s="63"/>
      <c r="PVO10" s="63"/>
      <c r="PVP10" s="63"/>
      <c r="PVQ10" s="63"/>
      <c r="PVR10" s="63"/>
      <c r="PVS10" s="63"/>
      <c r="PVT10" s="63"/>
      <c r="PVU10" s="63"/>
      <c r="PVV10" s="63"/>
      <c r="PVW10" s="63"/>
      <c r="PVX10" s="63"/>
      <c r="PVY10" s="63"/>
      <c r="PVZ10" s="63"/>
      <c r="PWA10" s="63"/>
      <c r="PWB10" s="63"/>
      <c r="PWC10" s="63"/>
      <c r="PWD10" s="63"/>
      <c r="PWE10" s="63"/>
      <c r="PWF10" s="63"/>
      <c r="PWG10" s="63"/>
      <c r="PWH10" s="63"/>
      <c r="PWI10" s="63"/>
      <c r="PWJ10" s="63"/>
      <c r="PWK10" s="63"/>
      <c r="PWL10" s="63"/>
      <c r="PWM10" s="63"/>
      <c r="PWN10" s="63"/>
      <c r="PWO10" s="63"/>
      <c r="PWP10" s="63"/>
      <c r="PWQ10" s="63"/>
      <c r="PWR10" s="63"/>
      <c r="PWS10" s="63"/>
      <c r="PWT10" s="63"/>
      <c r="PWU10" s="63"/>
      <c r="PWV10" s="63"/>
      <c r="PWW10" s="63"/>
      <c r="PWX10" s="63"/>
      <c r="PWY10" s="63"/>
      <c r="PWZ10" s="63"/>
      <c r="PXA10" s="63"/>
      <c r="PXB10" s="63"/>
      <c r="PXC10" s="63"/>
      <c r="PXD10" s="63"/>
      <c r="PXE10" s="63"/>
      <c r="PXF10" s="63"/>
      <c r="PXG10" s="63"/>
      <c r="PXH10" s="63"/>
      <c r="PXI10" s="63"/>
      <c r="PXJ10" s="63"/>
      <c r="PXK10" s="63"/>
      <c r="PXL10" s="63"/>
      <c r="PXM10" s="63"/>
      <c r="PXN10" s="63"/>
      <c r="PXO10" s="63"/>
      <c r="PXP10" s="63"/>
      <c r="PXQ10" s="63"/>
      <c r="PXR10" s="63"/>
      <c r="PXS10" s="63"/>
      <c r="PXT10" s="63"/>
      <c r="PXU10" s="63"/>
      <c r="PXV10" s="63"/>
      <c r="PXW10" s="63"/>
      <c r="PXX10" s="63"/>
      <c r="PXY10" s="63"/>
      <c r="PXZ10" s="63"/>
      <c r="PYA10" s="63"/>
      <c r="PYB10" s="63"/>
      <c r="PYC10" s="63"/>
      <c r="PYD10" s="63"/>
      <c r="PYE10" s="63"/>
      <c r="PYF10" s="63"/>
      <c r="PYG10" s="63"/>
      <c r="PYH10" s="63"/>
      <c r="PYI10" s="63"/>
      <c r="PYJ10" s="63"/>
      <c r="PYK10" s="63"/>
      <c r="PYL10" s="63"/>
      <c r="PYM10" s="63"/>
      <c r="PYN10" s="63"/>
      <c r="PYO10" s="63"/>
      <c r="PYP10" s="63"/>
      <c r="PYQ10" s="63"/>
      <c r="PYR10" s="63"/>
      <c r="PYS10" s="63"/>
      <c r="PYT10" s="63"/>
      <c r="PYU10" s="63"/>
      <c r="PYV10" s="63"/>
      <c r="PYW10" s="63"/>
      <c r="PYX10" s="63"/>
      <c r="PYY10" s="63"/>
      <c r="PYZ10" s="63"/>
      <c r="PZA10" s="63"/>
      <c r="PZB10" s="63"/>
      <c r="PZC10" s="63"/>
      <c r="PZD10" s="63"/>
      <c r="PZE10" s="63"/>
      <c r="PZF10" s="63"/>
      <c r="PZG10" s="63"/>
      <c r="PZH10" s="63"/>
      <c r="PZI10" s="63"/>
      <c r="PZJ10" s="63"/>
      <c r="PZK10" s="63"/>
      <c r="PZL10" s="63"/>
      <c r="PZM10" s="63"/>
      <c r="PZN10" s="63"/>
      <c r="PZO10" s="63"/>
      <c r="PZP10" s="63"/>
      <c r="PZQ10" s="63"/>
      <c r="PZR10" s="63"/>
      <c r="PZS10" s="63"/>
      <c r="PZT10" s="63"/>
      <c r="PZU10" s="63"/>
      <c r="PZV10" s="63"/>
      <c r="PZW10" s="63"/>
      <c r="PZX10" s="63"/>
      <c r="PZY10" s="63"/>
      <c r="PZZ10" s="63"/>
      <c r="QAA10" s="63"/>
      <c r="QAB10" s="63"/>
      <c r="QAC10" s="63"/>
      <c r="QAD10" s="63"/>
      <c r="QAE10" s="63"/>
      <c r="QAF10" s="63"/>
      <c r="QAG10" s="63"/>
      <c r="QAH10" s="63"/>
      <c r="QAI10" s="63"/>
      <c r="QAJ10" s="63"/>
      <c r="QAK10" s="63"/>
      <c r="QAL10" s="63"/>
      <c r="QAM10" s="63"/>
      <c r="QAN10" s="63"/>
      <c r="QAO10" s="63"/>
      <c r="QAP10" s="63"/>
      <c r="QAQ10" s="63"/>
      <c r="QAR10" s="63"/>
      <c r="QAS10" s="63"/>
      <c r="QAT10" s="63"/>
      <c r="QAU10" s="63"/>
      <c r="QAV10" s="63"/>
      <c r="QAW10" s="63"/>
      <c r="QAX10" s="63"/>
      <c r="QAY10" s="63"/>
      <c r="QAZ10" s="63"/>
      <c r="QBA10" s="63"/>
      <c r="QBB10" s="63"/>
      <c r="QBC10" s="63"/>
      <c r="QBD10" s="63"/>
      <c r="QBE10" s="63"/>
      <c r="QBF10" s="63"/>
      <c r="QBG10" s="63"/>
      <c r="QBH10" s="63"/>
      <c r="QBI10" s="63"/>
      <c r="QBJ10" s="63"/>
      <c r="QBK10" s="63"/>
      <c r="QBL10" s="63"/>
      <c r="QBM10" s="63"/>
      <c r="QBN10" s="63"/>
      <c r="QBO10" s="63"/>
      <c r="QBP10" s="63"/>
      <c r="QBQ10" s="63"/>
      <c r="QBR10" s="63"/>
      <c r="QBS10" s="63"/>
      <c r="QBT10" s="63"/>
      <c r="QBU10" s="63"/>
      <c r="QBV10" s="63"/>
      <c r="QBW10" s="63"/>
      <c r="QBX10" s="63"/>
      <c r="QBY10" s="63"/>
      <c r="QBZ10" s="63"/>
      <c r="QCA10" s="63"/>
      <c r="QCB10" s="63"/>
      <c r="QCC10" s="63"/>
      <c r="QCD10" s="63"/>
      <c r="QCE10" s="63"/>
      <c r="QCF10" s="63"/>
      <c r="QCG10" s="63"/>
      <c r="QCH10" s="63"/>
      <c r="QCI10" s="63"/>
      <c r="QCJ10" s="63"/>
      <c r="QCK10" s="63"/>
      <c r="QCL10" s="63"/>
      <c r="QCM10" s="63"/>
      <c r="QCN10" s="63"/>
      <c r="QCO10" s="63"/>
      <c r="QCP10" s="63"/>
      <c r="QCQ10" s="63"/>
      <c r="QCR10" s="63"/>
      <c r="QCS10" s="63"/>
      <c r="QCT10" s="63"/>
      <c r="QCU10" s="63"/>
      <c r="QCV10" s="63"/>
      <c r="QCW10" s="63"/>
      <c r="QCX10" s="63"/>
      <c r="QCY10" s="63"/>
      <c r="QCZ10" s="63"/>
      <c r="QDA10" s="63"/>
      <c r="QDB10" s="63"/>
      <c r="QDC10" s="63"/>
      <c r="QDD10" s="63"/>
      <c r="QDE10" s="63"/>
      <c r="QDF10" s="63"/>
      <c r="QDG10" s="63"/>
      <c r="QDH10" s="63"/>
      <c r="QDI10" s="63"/>
      <c r="QDJ10" s="63"/>
      <c r="QDK10" s="63"/>
      <c r="QDL10" s="63"/>
      <c r="QDM10" s="63"/>
      <c r="QDN10" s="63"/>
      <c r="QDO10" s="63"/>
      <c r="QDP10" s="63"/>
      <c r="QDQ10" s="63"/>
      <c r="QDR10" s="63"/>
      <c r="QDS10" s="63"/>
      <c r="QDT10" s="63"/>
      <c r="QDU10" s="63"/>
      <c r="QDV10" s="63"/>
      <c r="QDW10" s="63"/>
      <c r="QDX10" s="63"/>
      <c r="QDY10" s="63"/>
      <c r="QDZ10" s="63"/>
      <c r="QEA10" s="63"/>
      <c r="QEB10" s="63"/>
      <c r="QEC10" s="63"/>
      <c r="QED10" s="63"/>
      <c r="QEE10" s="63"/>
      <c r="QEF10" s="63"/>
      <c r="QEG10" s="63"/>
      <c r="QEH10" s="63"/>
      <c r="QEI10" s="63"/>
      <c r="QEJ10" s="63"/>
      <c r="QEK10" s="63"/>
      <c r="QEL10" s="63"/>
      <c r="QEM10" s="63"/>
      <c r="QEN10" s="63"/>
      <c r="QEO10" s="63"/>
      <c r="QEP10" s="63"/>
      <c r="QEQ10" s="63"/>
      <c r="QER10" s="63"/>
      <c r="QES10" s="63"/>
      <c r="QET10" s="63"/>
      <c r="QEU10" s="63"/>
      <c r="QEV10" s="63"/>
      <c r="QEW10" s="63"/>
      <c r="QEX10" s="63"/>
      <c r="QEY10" s="63"/>
      <c r="QEZ10" s="63"/>
      <c r="QFA10" s="63"/>
      <c r="QFB10" s="63"/>
      <c r="QFC10" s="63"/>
      <c r="QFD10" s="63"/>
      <c r="QFE10" s="63"/>
      <c r="QFF10" s="63"/>
      <c r="QFG10" s="63"/>
      <c r="QFH10" s="63"/>
      <c r="QFI10" s="63"/>
      <c r="QFJ10" s="63"/>
      <c r="QFK10" s="63"/>
      <c r="QFL10" s="63"/>
      <c r="QFM10" s="63"/>
      <c r="QFN10" s="63"/>
      <c r="QFO10" s="63"/>
      <c r="QFP10" s="63"/>
      <c r="QFQ10" s="63"/>
      <c r="QFR10" s="63"/>
      <c r="QFS10" s="63"/>
      <c r="QFT10" s="63"/>
      <c r="QFU10" s="63"/>
      <c r="QFV10" s="63"/>
      <c r="QFW10" s="63"/>
      <c r="QFX10" s="63"/>
      <c r="QFY10" s="63"/>
      <c r="QFZ10" s="63"/>
      <c r="QGA10" s="63"/>
      <c r="QGB10" s="63"/>
      <c r="QGC10" s="63"/>
      <c r="QGD10" s="63"/>
      <c r="QGE10" s="63"/>
      <c r="QGF10" s="63"/>
      <c r="QGG10" s="63"/>
      <c r="QGH10" s="63"/>
      <c r="QGI10" s="63"/>
      <c r="QGJ10" s="63"/>
      <c r="QGK10" s="63"/>
      <c r="QGL10" s="63"/>
      <c r="QGM10" s="63"/>
      <c r="QGN10" s="63"/>
      <c r="QGO10" s="63"/>
      <c r="QGP10" s="63"/>
      <c r="QGQ10" s="63"/>
      <c r="QGR10" s="63"/>
      <c r="QGS10" s="63"/>
      <c r="QGT10" s="63"/>
      <c r="QGU10" s="63"/>
      <c r="QGV10" s="63"/>
      <c r="QGW10" s="63"/>
      <c r="QGX10" s="63"/>
      <c r="QGY10" s="63"/>
      <c r="QGZ10" s="63"/>
      <c r="QHA10" s="63"/>
      <c r="QHB10" s="63"/>
      <c r="QHC10" s="63"/>
      <c r="QHD10" s="63"/>
      <c r="QHE10" s="63"/>
      <c r="QHF10" s="63"/>
      <c r="QHG10" s="63"/>
      <c r="QHH10" s="63"/>
      <c r="QHI10" s="63"/>
      <c r="QHJ10" s="63"/>
      <c r="QHK10" s="63"/>
      <c r="QHL10" s="63"/>
      <c r="QHM10" s="63"/>
      <c r="QHN10" s="63"/>
      <c r="QHO10" s="63"/>
      <c r="QHP10" s="63"/>
      <c r="QHQ10" s="63"/>
      <c r="QHR10" s="63"/>
      <c r="QHS10" s="63"/>
      <c r="QHT10" s="63"/>
      <c r="QHU10" s="63"/>
      <c r="QHV10" s="63"/>
      <c r="QHW10" s="63"/>
      <c r="QHX10" s="63"/>
      <c r="QHY10" s="63"/>
      <c r="QHZ10" s="63"/>
      <c r="QIA10" s="63"/>
      <c r="QIB10" s="63"/>
      <c r="QIC10" s="63"/>
      <c r="QID10" s="63"/>
      <c r="QIE10" s="63"/>
      <c r="QIF10" s="63"/>
      <c r="QIG10" s="63"/>
      <c r="QIH10" s="63"/>
      <c r="QII10" s="63"/>
      <c r="QIJ10" s="63"/>
      <c r="QIK10" s="63"/>
      <c r="QIL10" s="63"/>
      <c r="QIM10" s="63"/>
      <c r="QIN10" s="63"/>
      <c r="QIO10" s="63"/>
      <c r="QIP10" s="63"/>
      <c r="QIQ10" s="63"/>
      <c r="QIR10" s="63"/>
      <c r="QIS10" s="63"/>
      <c r="QIT10" s="63"/>
      <c r="QIU10" s="63"/>
      <c r="QIV10" s="63"/>
      <c r="QIW10" s="63"/>
      <c r="QIX10" s="63"/>
      <c r="QIY10" s="63"/>
      <c r="QIZ10" s="63"/>
      <c r="QJA10" s="63"/>
      <c r="QJB10" s="63"/>
      <c r="QJC10" s="63"/>
      <c r="QJD10" s="63"/>
      <c r="QJE10" s="63"/>
      <c r="QJF10" s="63"/>
      <c r="QJG10" s="63"/>
      <c r="QJH10" s="63"/>
      <c r="QJI10" s="63"/>
      <c r="QJJ10" s="63"/>
      <c r="QJK10" s="63"/>
      <c r="QJL10" s="63"/>
      <c r="QJM10" s="63"/>
      <c r="QJN10" s="63"/>
      <c r="QJO10" s="63"/>
      <c r="QJP10" s="63"/>
      <c r="QJQ10" s="63"/>
      <c r="QJR10" s="63"/>
      <c r="QJS10" s="63"/>
      <c r="QJT10" s="63"/>
      <c r="QJU10" s="63"/>
      <c r="QJV10" s="63"/>
      <c r="QJW10" s="63"/>
      <c r="QJX10" s="63"/>
      <c r="QJY10" s="63"/>
      <c r="QJZ10" s="63"/>
      <c r="QKA10" s="63"/>
      <c r="QKB10" s="63"/>
      <c r="QKC10" s="63"/>
      <c r="QKD10" s="63"/>
      <c r="QKE10" s="63"/>
      <c r="QKF10" s="63"/>
      <c r="QKG10" s="63"/>
      <c r="QKH10" s="63"/>
      <c r="QKI10" s="63"/>
      <c r="QKJ10" s="63"/>
      <c r="QKK10" s="63"/>
      <c r="QKL10" s="63"/>
      <c r="QKM10" s="63"/>
      <c r="QKN10" s="63"/>
      <c r="QKO10" s="63"/>
      <c r="QKP10" s="63"/>
      <c r="QKQ10" s="63"/>
      <c r="QKR10" s="63"/>
      <c r="QKS10" s="63"/>
      <c r="QKT10" s="63"/>
      <c r="QKU10" s="63"/>
      <c r="QKV10" s="63"/>
      <c r="QKW10" s="63"/>
      <c r="QKX10" s="63"/>
      <c r="QKY10" s="63"/>
      <c r="QKZ10" s="63"/>
      <c r="QLA10" s="63"/>
      <c r="QLB10" s="63"/>
      <c r="QLC10" s="63"/>
      <c r="QLD10" s="63"/>
      <c r="QLE10" s="63"/>
      <c r="QLF10" s="63"/>
      <c r="QLG10" s="63"/>
      <c r="QLH10" s="63"/>
      <c r="QLI10" s="63"/>
      <c r="QLJ10" s="63"/>
      <c r="QLK10" s="63"/>
      <c r="QLL10" s="63"/>
      <c r="QLM10" s="63"/>
      <c r="QLN10" s="63"/>
      <c r="QLO10" s="63"/>
      <c r="QLP10" s="63"/>
      <c r="QLQ10" s="63"/>
      <c r="QLR10" s="63"/>
      <c r="QLS10" s="63"/>
      <c r="QLT10" s="63"/>
      <c r="QLU10" s="63"/>
      <c r="QLV10" s="63"/>
      <c r="QLW10" s="63"/>
      <c r="QLX10" s="63"/>
      <c r="QLY10" s="63"/>
      <c r="QLZ10" s="63"/>
      <c r="QMA10" s="63"/>
      <c r="QMB10" s="63"/>
      <c r="QMC10" s="63"/>
      <c r="QMD10" s="63"/>
      <c r="QME10" s="63"/>
      <c r="QMF10" s="63"/>
      <c r="QMG10" s="63"/>
      <c r="QMH10" s="63"/>
      <c r="QMI10" s="63"/>
      <c r="QMJ10" s="63"/>
      <c r="QMK10" s="63"/>
      <c r="QML10" s="63"/>
      <c r="QMM10" s="63"/>
      <c r="QMN10" s="63"/>
      <c r="QMO10" s="63"/>
      <c r="QMP10" s="63"/>
      <c r="QMQ10" s="63"/>
      <c r="QMR10" s="63"/>
      <c r="QMS10" s="63"/>
      <c r="QMT10" s="63"/>
      <c r="QMU10" s="63"/>
      <c r="QMV10" s="63"/>
      <c r="QMW10" s="63"/>
      <c r="QMX10" s="63"/>
      <c r="QMY10" s="63"/>
      <c r="QMZ10" s="63"/>
      <c r="QNA10" s="63"/>
      <c r="QNB10" s="63"/>
      <c r="QNC10" s="63"/>
      <c r="QND10" s="63"/>
      <c r="QNE10" s="63"/>
      <c r="QNF10" s="63"/>
      <c r="QNG10" s="63"/>
      <c r="QNH10" s="63"/>
      <c r="QNI10" s="63"/>
      <c r="QNJ10" s="63"/>
      <c r="QNK10" s="63"/>
      <c r="QNL10" s="63"/>
      <c r="QNM10" s="63"/>
      <c r="QNN10" s="63"/>
      <c r="QNO10" s="63"/>
      <c r="QNP10" s="63"/>
      <c r="QNQ10" s="63"/>
      <c r="QNR10" s="63"/>
      <c r="QNS10" s="63"/>
      <c r="QNT10" s="63"/>
      <c r="QNU10" s="63"/>
      <c r="QNV10" s="63"/>
      <c r="QNW10" s="63"/>
      <c r="QNX10" s="63"/>
      <c r="QNY10" s="63"/>
      <c r="QNZ10" s="63"/>
      <c r="QOA10" s="63"/>
      <c r="QOB10" s="63"/>
      <c r="QOC10" s="63"/>
      <c r="QOD10" s="63"/>
      <c r="QOE10" s="63"/>
      <c r="QOF10" s="63"/>
      <c r="QOG10" s="63"/>
      <c r="QOH10" s="63"/>
      <c r="QOI10" s="63"/>
      <c r="QOJ10" s="63"/>
      <c r="QOK10" s="63"/>
      <c r="QOL10" s="63"/>
      <c r="QOM10" s="63"/>
      <c r="QON10" s="63"/>
      <c r="QOO10" s="63"/>
      <c r="QOP10" s="63"/>
      <c r="QOQ10" s="63"/>
      <c r="QOR10" s="63"/>
      <c r="QOS10" s="63"/>
      <c r="QOT10" s="63"/>
      <c r="QOU10" s="63"/>
      <c r="QOV10" s="63"/>
      <c r="QOW10" s="63"/>
      <c r="QOX10" s="63"/>
      <c r="QOY10" s="63"/>
      <c r="QOZ10" s="63"/>
      <c r="QPA10" s="63"/>
      <c r="QPB10" s="63"/>
      <c r="QPC10" s="63"/>
      <c r="QPD10" s="63"/>
      <c r="QPE10" s="63"/>
      <c r="QPF10" s="63"/>
      <c r="QPG10" s="63"/>
      <c r="QPH10" s="63"/>
      <c r="QPI10" s="63"/>
      <c r="QPJ10" s="63"/>
      <c r="QPK10" s="63"/>
      <c r="QPL10" s="63"/>
      <c r="QPM10" s="63"/>
      <c r="QPN10" s="63"/>
      <c r="QPO10" s="63"/>
      <c r="QPP10" s="63"/>
      <c r="QPQ10" s="63"/>
      <c r="QPR10" s="63"/>
      <c r="QPS10" s="63"/>
      <c r="QPT10" s="63"/>
      <c r="QPU10" s="63"/>
      <c r="QPV10" s="63"/>
      <c r="QPW10" s="63"/>
      <c r="QPX10" s="63"/>
      <c r="QPY10" s="63"/>
      <c r="QPZ10" s="63"/>
      <c r="QQA10" s="63"/>
      <c r="QQB10" s="63"/>
      <c r="QQC10" s="63"/>
      <c r="QQD10" s="63"/>
      <c r="QQE10" s="63"/>
      <c r="QQF10" s="63"/>
      <c r="QQG10" s="63"/>
      <c r="QQH10" s="63"/>
      <c r="QQI10" s="63"/>
      <c r="QQJ10" s="63"/>
      <c r="QQK10" s="63"/>
      <c r="QQL10" s="63"/>
      <c r="QQM10" s="63"/>
      <c r="QQN10" s="63"/>
      <c r="QQO10" s="63"/>
      <c r="QQP10" s="63"/>
      <c r="QQQ10" s="63"/>
      <c r="QQR10" s="63"/>
      <c r="QQS10" s="63"/>
      <c r="QQT10" s="63"/>
      <c r="QQU10" s="63"/>
      <c r="QQV10" s="63"/>
      <c r="QQW10" s="63"/>
      <c r="QQX10" s="63"/>
      <c r="QQY10" s="63"/>
      <c r="QQZ10" s="63"/>
      <c r="QRA10" s="63"/>
      <c r="QRB10" s="63"/>
      <c r="QRC10" s="63"/>
      <c r="QRD10" s="63"/>
      <c r="QRE10" s="63"/>
      <c r="QRF10" s="63"/>
      <c r="QRG10" s="63"/>
      <c r="QRH10" s="63"/>
      <c r="QRI10" s="63"/>
      <c r="QRJ10" s="63"/>
      <c r="QRK10" s="63"/>
      <c r="QRL10" s="63"/>
      <c r="QRM10" s="63"/>
      <c r="QRN10" s="63"/>
      <c r="QRO10" s="63"/>
      <c r="QRP10" s="63"/>
      <c r="QRQ10" s="63"/>
      <c r="QRR10" s="63"/>
      <c r="QRS10" s="63"/>
      <c r="QRT10" s="63"/>
      <c r="QRU10" s="63"/>
      <c r="QRV10" s="63"/>
      <c r="QRW10" s="63"/>
      <c r="QRX10" s="63"/>
      <c r="QRY10" s="63"/>
      <c r="QRZ10" s="63"/>
      <c r="QSA10" s="63"/>
      <c r="QSB10" s="63"/>
      <c r="QSC10" s="63"/>
      <c r="QSD10" s="63"/>
      <c r="QSE10" s="63"/>
      <c r="QSF10" s="63"/>
      <c r="QSG10" s="63"/>
      <c r="QSH10" s="63"/>
      <c r="QSI10" s="63"/>
      <c r="QSJ10" s="63"/>
      <c r="QSK10" s="63"/>
      <c r="QSL10" s="63"/>
      <c r="QSM10" s="63"/>
      <c r="QSN10" s="63"/>
      <c r="QSO10" s="63"/>
      <c r="QSP10" s="63"/>
      <c r="QSQ10" s="63"/>
      <c r="QSR10" s="63"/>
      <c r="QSS10" s="63"/>
      <c r="QST10" s="63"/>
      <c r="QSU10" s="63"/>
      <c r="QSV10" s="63"/>
      <c r="QSW10" s="63"/>
      <c r="QSX10" s="63"/>
      <c r="QSY10" s="63"/>
      <c r="QSZ10" s="63"/>
      <c r="QTA10" s="63"/>
      <c r="QTB10" s="63"/>
      <c r="QTC10" s="63"/>
      <c r="QTD10" s="63"/>
      <c r="QTE10" s="63"/>
      <c r="QTF10" s="63"/>
      <c r="QTG10" s="63"/>
      <c r="QTH10" s="63"/>
      <c r="QTI10" s="63"/>
      <c r="QTJ10" s="63"/>
      <c r="QTK10" s="63"/>
      <c r="QTL10" s="63"/>
      <c r="QTM10" s="63"/>
      <c r="QTN10" s="63"/>
      <c r="QTO10" s="63"/>
      <c r="QTP10" s="63"/>
      <c r="QTQ10" s="63"/>
      <c r="QTR10" s="63"/>
      <c r="QTS10" s="63"/>
      <c r="QTT10" s="63"/>
      <c r="QTU10" s="63"/>
      <c r="QTV10" s="63"/>
      <c r="QTW10" s="63"/>
      <c r="QTX10" s="63"/>
      <c r="QTY10" s="63"/>
      <c r="QTZ10" s="63"/>
      <c r="QUA10" s="63"/>
      <c r="QUB10" s="63"/>
      <c r="QUC10" s="63"/>
      <c r="QUD10" s="63"/>
      <c r="QUE10" s="63"/>
      <c r="QUF10" s="63"/>
      <c r="QUG10" s="63"/>
      <c r="QUH10" s="63"/>
      <c r="QUI10" s="63"/>
      <c r="QUJ10" s="63"/>
      <c r="QUK10" s="63"/>
      <c r="QUL10" s="63"/>
      <c r="QUM10" s="63"/>
      <c r="QUN10" s="63"/>
      <c r="QUO10" s="63"/>
      <c r="QUP10" s="63"/>
      <c r="QUQ10" s="63"/>
      <c r="QUR10" s="63"/>
      <c r="QUS10" s="63"/>
      <c r="QUT10" s="63"/>
      <c r="QUU10" s="63"/>
      <c r="QUV10" s="63"/>
      <c r="QUW10" s="63"/>
      <c r="QUX10" s="63"/>
      <c r="QUY10" s="63"/>
      <c r="QUZ10" s="63"/>
      <c r="QVA10" s="63"/>
      <c r="QVB10" s="63"/>
      <c r="QVC10" s="63"/>
      <c r="QVD10" s="63"/>
      <c r="QVE10" s="63"/>
      <c r="QVF10" s="63"/>
      <c r="QVG10" s="63"/>
      <c r="QVH10" s="63"/>
      <c r="QVI10" s="63"/>
      <c r="QVJ10" s="63"/>
      <c r="QVK10" s="63"/>
      <c r="QVL10" s="63"/>
      <c r="QVM10" s="63"/>
      <c r="QVN10" s="63"/>
      <c r="QVO10" s="63"/>
      <c r="QVP10" s="63"/>
      <c r="QVQ10" s="63"/>
      <c r="QVR10" s="63"/>
      <c r="QVS10" s="63"/>
      <c r="QVT10" s="63"/>
      <c r="QVU10" s="63"/>
      <c r="QVV10" s="63"/>
      <c r="QVW10" s="63"/>
      <c r="QVX10" s="63"/>
      <c r="QVY10" s="63"/>
      <c r="QVZ10" s="63"/>
      <c r="QWA10" s="63"/>
      <c r="QWB10" s="63"/>
      <c r="QWC10" s="63"/>
      <c r="QWD10" s="63"/>
      <c r="QWE10" s="63"/>
      <c r="QWF10" s="63"/>
      <c r="QWG10" s="63"/>
      <c r="QWH10" s="63"/>
      <c r="QWI10" s="63"/>
      <c r="QWJ10" s="63"/>
      <c r="QWK10" s="63"/>
      <c r="QWL10" s="63"/>
      <c r="QWM10" s="63"/>
      <c r="QWN10" s="63"/>
      <c r="QWO10" s="63"/>
      <c r="QWP10" s="63"/>
      <c r="QWQ10" s="63"/>
      <c r="QWR10" s="63"/>
      <c r="QWS10" s="63"/>
      <c r="QWT10" s="63"/>
      <c r="QWU10" s="63"/>
      <c r="QWV10" s="63"/>
      <c r="QWW10" s="63"/>
      <c r="QWX10" s="63"/>
      <c r="QWY10" s="63"/>
      <c r="QWZ10" s="63"/>
      <c r="QXA10" s="63"/>
      <c r="QXB10" s="63"/>
      <c r="QXC10" s="63"/>
      <c r="QXD10" s="63"/>
      <c r="QXE10" s="63"/>
      <c r="QXF10" s="63"/>
      <c r="QXG10" s="63"/>
      <c r="QXH10" s="63"/>
      <c r="QXI10" s="63"/>
      <c r="QXJ10" s="63"/>
      <c r="QXK10" s="63"/>
      <c r="QXL10" s="63"/>
      <c r="QXM10" s="63"/>
      <c r="QXN10" s="63"/>
      <c r="QXO10" s="63"/>
      <c r="QXP10" s="63"/>
      <c r="QXQ10" s="63"/>
      <c r="QXR10" s="63"/>
      <c r="QXS10" s="63"/>
      <c r="QXT10" s="63"/>
      <c r="QXU10" s="63"/>
      <c r="QXV10" s="63"/>
      <c r="QXW10" s="63"/>
      <c r="QXX10" s="63"/>
      <c r="QXY10" s="63"/>
      <c r="QXZ10" s="63"/>
      <c r="QYA10" s="63"/>
      <c r="QYB10" s="63"/>
      <c r="QYC10" s="63"/>
      <c r="QYD10" s="63"/>
      <c r="QYE10" s="63"/>
      <c r="QYF10" s="63"/>
      <c r="QYG10" s="63"/>
      <c r="QYH10" s="63"/>
      <c r="QYI10" s="63"/>
      <c r="QYJ10" s="63"/>
      <c r="QYK10" s="63"/>
      <c r="QYL10" s="63"/>
      <c r="QYM10" s="63"/>
      <c r="QYN10" s="63"/>
      <c r="QYO10" s="63"/>
      <c r="QYP10" s="63"/>
      <c r="QYQ10" s="63"/>
      <c r="QYR10" s="63"/>
      <c r="QYS10" s="63"/>
      <c r="QYT10" s="63"/>
      <c r="QYU10" s="63"/>
      <c r="QYV10" s="63"/>
      <c r="QYW10" s="63"/>
      <c r="QYX10" s="63"/>
      <c r="QYY10" s="63"/>
      <c r="QYZ10" s="63"/>
      <c r="QZA10" s="63"/>
      <c r="QZB10" s="63"/>
      <c r="QZC10" s="63"/>
      <c r="QZD10" s="63"/>
      <c r="QZE10" s="63"/>
      <c r="QZF10" s="63"/>
      <c r="QZG10" s="63"/>
      <c r="QZH10" s="63"/>
      <c r="QZI10" s="63"/>
      <c r="QZJ10" s="63"/>
      <c r="QZK10" s="63"/>
      <c r="QZL10" s="63"/>
      <c r="QZM10" s="63"/>
      <c r="QZN10" s="63"/>
      <c r="QZO10" s="63"/>
      <c r="QZP10" s="63"/>
      <c r="QZQ10" s="63"/>
      <c r="QZR10" s="63"/>
      <c r="QZS10" s="63"/>
      <c r="QZT10" s="63"/>
      <c r="QZU10" s="63"/>
      <c r="QZV10" s="63"/>
      <c r="QZW10" s="63"/>
      <c r="QZX10" s="63"/>
      <c r="QZY10" s="63"/>
      <c r="QZZ10" s="63"/>
      <c r="RAA10" s="63"/>
      <c r="RAB10" s="63"/>
      <c r="RAC10" s="63"/>
      <c r="RAD10" s="63"/>
      <c r="RAE10" s="63"/>
      <c r="RAF10" s="63"/>
      <c r="RAG10" s="63"/>
      <c r="RAH10" s="63"/>
      <c r="RAI10" s="63"/>
      <c r="RAJ10" s="63"/>
      <c r="RAK10" s="63"/>
      <c r="RAL10" s="63"/>
      <c r="RAM10" s="63"/>
      <c r="RAN10" s="63"/>
      <c r="RAO10" s="63"/>
      <c r="RAP10" s="63"/>
      <c r="RAQ10" s="63"/>
      <c r="RAR10" s="63"/>
      <c r="RAS10" s="63"/>
      <c r="RAT10" s="63"/>
      <c r="RAU10" s="63"/>
      <c r="RAV10" s="63"/>
      <c r="RAW10" s="63"/>
      <c r="RAX10" s="63"/>
      <c r="RAY10" s="63"/>
      <c r="RAZ10" s="63"/>
      <c r="RBA10" s="63"/>
      <c r="RBB10" s="63"/>
      <c r="RBC10" s="63"/>
      <c r="RBD10" s="63"/>
      <c r="RBE10" s="63"/>
      <c r="RBF10" s="63"/>
      <c r="RBG10" s="63"/>
      <c r="RBH10" s="63"/>
      <c r="RBI10" s="63"/>
      <c r="RBJ10" s="63"/>
      <c r="RBK10" s="63"/>
      <c r="RBL10" s="63"/>
      <c r="RBM10" s="63"/>
      <c r="RBN10" s="63"/>
      <c r="RBO10" s="63"/>
      <c r="RBP10" s="63"/>
      <c r="RBQ10" s="63"/>
      <c r="RBR10" s="63"/>
      <c r="RBS10" s="63"/>
      <c r="RBT10" s="63"/>
      <c r="RBU10" s="63"/>
      <c r="RBV10" s="63"/>
      <c r="RBW10" s="63"/>
      <c r="RBX10" s="63"/>
      <c r="RBY10" s="63"/>
      <c r="RBZ10" s="63"/>
      <c r="RCA10" s="63"/>
      <c r="RCB10" s="63"/>
      <c r="RCC10" s="63"/>
      <c r="RCD10" s="63"/>
      <c r="RCE10" s="63"/>
      <c r="RCF10" s="63"/>
      <c r="RCG10" s="63"/>
      <c r="RCH10" s="63"/>
      <c r="RCI10" s="63"/>
      <c r="RCJ10" s="63"/>
      <c r="RCK10" s="63"/>
      <c r="RCL10" s="63"/>
      <c r="RCM10" s="63"/>
      <c r="RCN10" s="63"/>
      <c r="RCO10" s="63"/>
      <c r="RCP10" s="63"/>
      <c r="RCQ10" s="63"/>
      <c r="RCR10" s="63"/>
      <c r="RCS10" s="63"/>
      <c r="RCT10" s="63"/>
      <c r="RCU10" s="63"/>
      <c r="RCV10" s="63"/>
      <c r="RCW10" s="63"/>
      <c r="RCX10" s="63"/>
      <c r="RCY10" s="63"/>
      <c r="RCZ10" s="63"/>
      <c r="RDA10" s="63"/>
      <c r="RDB10" s="63"/>
      <c r="RDC10" s="63"/>
      <c r="RDD10" s="63"/>
      <c r="RDE10" s="63"/>
      <c r="RDF10" s="63"/>
      <c r="RDG10" s="63"/>
      <c r="RDH10" s="63"/>
      <c r="RDI10" s="63"/>
      <c r="RDJ10" s="63"/>
      <c r="RDK10" s="63"/>
      <c r="RDL10" s="63"/>
      <c r="RDM10" s="63"/>
      <c r="RDN10" s="63"/>
      <c r="RDO10" s="63"/>
      <c r="RDP10" s="63"/>
      <c r="RDQ10" s="63"/>
      <c r="RDR10" s="63"/>
      <c r="RDS10" s="63"/>
      <c r="RDT10" s="63"/>
      <c r="RDU10" s="63"/>
      <c r="RDV10" s="63"/>
      <c r="RDW10" s="63"/>
      <c r="RDX10" s="63"/>
      <c r="RDY10" s="63"/>
      <c r="RDZ10" s="63"/>
      <c r="REA10" s="63"/>
      <c r="REB10" s="63"/>
      <c r="REC10" s="63"/>
      <c r="RED10" s="63"/>
      <c r="REE10" s="63"/>
      <c r="REF10" s="63"/>
      <c r="REG10" s="63"/>
      <c r="REH10" s="63"/>
      <c r="REI10" s="63"/>
      <c r="REJ10" s="63"/>
      <c r="REK10" s="63"/>
      <c r="REL10" s="63"/>
      <c r="REM10" s="63"/>
      <c r="REN10" s="63"/>
      <c r="REO10" s="63"/>
      <c r="REP10" s="63"/>
      <c r="REQ10" s="63"/>
      <c r="RER10" s="63"/>
      <c r="RES10" s="63"/>
      <c r="RET10" s="63"/>
      <c r="REU10" s="63"/>
      <c r="REV10" s="63"/>
      <c r="REW10" s="63"/>
      <c r="REX10" s="63"/>
      <c r="REY10" s="63"/>
      <c r="REZ10" s="63"/>
      <c r="RFA10" s="63"/>
      <c r="RFB10" s="63"/>
      <c r="RFC10" s="63"/>
      <c r="RFD10" s="63"/>
      <c r="RFE10" s="63"/>
      <c r="RFF10" s="63"/>
      <c r="RFG10" s="63"/>
      <c r="RFH10" s="63"/>
      <c r="RFI10" s="63"/>
      <c r="RFJ10" s="63"/>
      <c r="RFK10" s="63"/>
      <c r="RFL10" s="63"/>
      <c r="RFM10" s="63"/>
      <c r="RFN10" s="63"/>
      <c r="RFO10" s="63"/>
      <c r="RFP10" s="63"/>
      <c r="RFQ10" s="63"/>
      <c r="RFR10" s="63"/>
      <c r="RFS10" s="63"/>
      <c r="RFT10" s="63"/>
      <c r="RFU10" s="63"/>
      <c r="RFV10" s="63"/>
      <c r="RFW10" s="63"/>
      <c r="RFX10" s="63"/>
      <c r="RFY10" s="63"/>
      <c r="RFZ10" s="63"/>
      <c r="RGA10" s="63"/>
      <c r="RGB10" s="63"/>
      <c r="RGC10" s="63"/>
      <c r="RGD10" s="63"/>
      <c r="RGE10" s="63"/>
      <c r="RGF10" s="63"/>
      <c r="RGG10" s="63"/>
      <c r="RGH10" s="63"/>
      <c r="RGI10" s="63"/>
      <c r="RGJ10" s="63"/>
      <c r="RGK10" s="63"/>
      <c r="RGL10" s="63"/>
      <c r="RGM10" s="63"/>
      <c r="RGN10" s="63"/>
      <c r="RGO10" s="63"/>
      <c r="RGP10" s="63"/>
      <c r="RGQ10" s="63"/>
      <c r="RGR10" s="63"/>
      <c r="RGS10" s="63"/>
      <c r="RGT10" s="63"/>
      <c r="RGU10" s="63"/>
      <c r="RGV10" s="63"/>
      <c r="RGW10" s="63"/>
      <c r="RGX10" s="63"/>
      <c r="RGY10" s="63"/>
      <c r="RGZ10" s="63"/>
      <c r="RHA10" s="63"/>
      <c r="RHB10" s="63"/>
      <c r="RHC10" s="63"/>
      <c r="RHD10" s="63"/>
      <c r="RHE10" s="63"/>
      <c r="RHF10" s="63"/>
      <c r="RHG10" s="63"/>
      <c r="RHH10" s="63"/>
      <c r="RHI10" s="63"/>
      <c r="RHJ10" s="63"/>
      <c r="RHK10" s="63"/>
      <c r="RHL10" s="63"/>
      <c r="RHM10" s="63"/>
      <c r="RHN10" s="63"/>
      <c r="RHO10" s="63"/>
      <c r="RHP10" s="63"/>
      <c r="RHQ10" s="63"/>
      <c r="RHR10" s="63"/>
      <c r="RHS10" s="63"/>
      <c r="RHT10" s="63"/>
      <c r="RHU10" s="63"/>
      <c r="RHV10" s="63"/>
      <c r="RHW10" s="63"/>
      <c r="RHX10" s="63"/>
      <c r="RHY10" s="63"/>
      <c r="RHZ10" s="63"/>
      <c r="RIA10" s="63"/>
      <c r="RIB10" s="63"/>
      <c r="RIC10" s="63"/>
      <c r="RID10" s="63"/>
      <c r="RIE10" s="63"/>
      <c r="RIF10" s="63"/>
      <c r="RIG10" s="63"/>
      <c r="RIH10" s="63"/>
      <c r="RII10" s="63"/>
      <c r="RIJ10" s="63"/>
      <c r="RIK10" s="63"/>
      <c r="RIL10" s="63"/>
      <c r="RIM10" s="63"/>
      <c r="RIN10" s="63"/>
      <c r="RIO10" s="63"/>
      <c r="RIP10" s="63"/>
      <c r="RIQ10" s="63"/>
      <c r="RIR10" s="63"/>
      <c r="RIS10" s="63"/>
      <c r="RIT10" s="63"/>
      <c r="RIU10" s="63"/>
      <c r="RIV10" s="63"/>
      <c r="RIW10" s="63"/>
      <c r="RIX10" s="63"/>
      <c r="RIY10" s="63"/>
      <c r="RIZ10" s="63"/>
      <c r="RJA10" s="63"/>
      <c r="RJB10" s="63"/>
      <c r="RJC10" s="63"/>
      <c r="RJD10" s="63"/>
      <c r="RJE10" s="63"/>
      <c r="RJF10" s="63"/>
      <c r="RJG10" s="63"/>
      <c r="RJH10" s="63"/>
      <c r="RJI10" s="63"/>
      <c r="RJJ10" s="63"/>
      <c r="RJK10" s="63"/>
      <c r="RJL10" s="63"/>
      <c r="RJM10" s="63"/>
      <c r="RJN10" s="63"/>
      <c r="RJO10" s="63"/>
      <c r="RJP10" s="63"/>
      <c r="RJQ10" s="63"/>
      <c r="RJR10" s="63"/>
      <c r="RJS10" s="63"/>
      <c r="RJT10" s="63"/>
      <c r="RJU10" s="63"/>
      <c r="RJV10" s="63"/>
      <c r="RJW10" s="63"/>
      <c r="RJX10" s="63"/>
      <c r="RJY10" s="63"/>
      <c r="RJZ10" s="63"/>
      <c r="RKA10" s="63"/>
      <c r="RKB10" s="63"/>
      <c r="RKC10" s="63"/>
      <c r="RKD10" s="63"/>
      <c r="RKE10" s="63"/>
      <c r="RKF10" s="63"/>
      <c r="RKG10" s="63"/>
      <c r="RKH10" s="63"/>
      <c r="RKI10" s="63"/>
      <c r="RKJ10" s="63"/>
      <c r="RKK10" s="63"/>
      <c r="RKL10" s="63"/>
      <c r="RKM10" s="63"/>
      <c r="RKN10" s="63"/>
      <c r="RKO10" s="63"/>
      <c r="RKP10" s="63"/>
      <c r="RKQ10" s="63"/>
      <c r="RKR10" s="63"/>
      <c r="RKS10" s="63"/>
      <c r="RKT10" s="63"/>
      <c r="RKU10" s="63"/>
      <c r="RKV10" s="63"/>
      <c r="RKW10" s="63"/>
      <c r="RKX10" s="63"/>
      <c r="RKY10" s="63"/>
      <c r="RKZ10" s="63"/>
      <c r="RLA10" s="63"/>
      <c r="RLB10" s="63"/>
      <c r="RLC10" s="63"/>
      <c r="RLD10" s="63"/>
      <c r="RLE10" s="63"/>
      <c r="RLF10" s="63"/>
      <c r="RLG10" s="63"/>
      <c r="RLH10" s="63"/>
      <c r="RLI10" s="63"/>
      <c r="RLJ10" s="63"/>
      <c r="RLK10" s="63"/>
      <c r="RLL10" s="63"/>
      <c r="RLM10" s="63"/>
      <c r="RLN10" s="63"/>
      <c r="RLO10" s="63"/>
      <c r="RLP10" s="63"/>
      <c r="RLQ10" s="63"/>
      <c r="RLR10" s="63"/>
      <c r="RLS10" s="63"/>
      <c r="RLT10" s="63"/>
      <c r="RLU10" s="63"/>
      <c r="RLV10" s="63"/>
      <c r="RLW10" s="63"/>
      <c r="RLX10" s="63"/>
      <c r="RLY10" s="63"/>
      <c r="RLZ10" s="63"/>
      <c r="RMA10" s="63"/>
      <c r="RMB10" s="63"/>
      <c r="RMC10" s="63"/>
      <c r="RMD10" s="63"/>
      <c r="RME10" s="63"/>
      <c r="RMF10" s="63"/>
      <c r="RMG10" s="63"/>
      <c r="RMH10" s="63"/>
      <c r="RMI10" s="63"/>
      <c r="RMJ10" s="63"/>
      <c r="RMK10" s="63"/>
      <c r="RML10" s="63"/>
      <c r="RMM10" s="63"/>
      <c r="RMN10" s="63"/>
      <c r="RMO10" s="63"/>
      <c r="RMP10" s="63"/>
      <c r="RMQ10" s="63"/>
      <c r="RMR10" s="63"/>
      <c r="RMS10" s="63"/>
      <c r="RMT10" s="63"/>
      <c r="RMU10" s="63"/>
      <c r="RMV10" s="63"/>
      <c r="RMW10" s="63"/>
      <c r="RMX10" s="63"/>
      <c r="RMY10" s="63"/>
      <c r="RMZ10" s="63"/>
      <c r="RNA10" s="63"/>
      <c r="RNB10" s="63"/>
      <c r="RNC10" s="63"/>
      <c r="RND10" s="63"/>
      <c r="RNE10" s="63"/>
      <c r="RNF10" s="63"/>
      <c r="RNG10" s="63"/>
      <c r="RNH10" s="63"/>
      <c r="RNI10" s="63"/>
      <c r="RNJ10" s="63"/>
      <c r="RNK10" s="63"/>
      <c r="RNL10" s="63"/>
      <c r="RNM10" s="63"/>
      <c r="RNN10" s="63"/>
      <c r="RNO10" s="63"/>
      <c r="RNP10" s="63"/>
      <c r="RNQ10" s="63"/>
      <c r="RNR10" s="63"/>
      <c r="RNS10" s="63"/>
      <c r="RNT10" s="63"/>
      <c r="RNU10" s="63"/>
      <c r="RNV10" s="63"/>
      <c r="RNW10" s="63"/>
      <c r="RNX10" s="63"/>
      <c r="RNY10" s="63"/>
      <c r="RNZ10" s="63"/>
      <c r="ROA10" s="63"/>
      <c r="ROB10" s="63"/>
      <c r="ROC10" s="63"/>
      <c r="ROD10" s="63"/>
      <c r="ROE10" s="63"/>
      <c r="ROF10" s="63"/>
      <c r="ROG10" s="63"/>
      <c r="ROH10" s="63"/>
      <c r="ROI10" s="63"/>
      <c r="ROJ10" s="63"/>
      <c r="ROK10" s="63"/>
      <c r="ROL10" s="63"/>
      <c r="ROM10" s="63"/>
      <c r="RON10" s="63"/>
      <c r="ROO10" s="63"/>
      <c r="ROP10" s="63"/>
      <c r="ROQ10" s="63"/>
      <c r="ROR10" s="63"/>
      <c r="ROS10" s="63"/>
      <c r="ROT10" s="63"/>
      <c r="ROU10" s="63"/>
      <c r="ROV10" s="63"/>
      <c r="ROW10" s="63"/>
      <c r="ROX10" s="63"/>
      <c r="ROY10" s="63"/>
      <c r="ROZ10" s="63"/>
      <c r="RPA10" s="63"/>
      <c r="RPB10" s="63"/>
      <c r="RPC10" s="63"/>
      <c r="RPD10" s="63"/>
      <c r="RPE10" s="63"/>
      <c r="RPF10" s="63"/>
      <c r="RPG10" s="63"/>
      <c r="RPH10" s="63"/>
      <c r="RPI10" s="63"/>
      <c r="RPJ10" s="63"/>
      <c r="RPK10" s="63"/>
      <c r="RPL10" s="63"/>
      <c r="RPM10" s="63"/>
      <c r="RPN10" s="63"/>
      <c r="RPO10" s="63"/>
      <c r="RPP10" s="63"/>
      <c r="RPQ10" s="63"/>
      <c r="RPR10" s="63"/>
      <c r="RPS10" s="63"/>
      <c r="RPT10" s="63"/>
      <c r="RPU10" s="63"/>
      <c r="RPV10" s="63"/>
      <c r="RPW10" s="63"/>
      <c r="RPX10" s="63"/>
      <c r="RPY10" s="63"/>
      <c r="RPZ10" s="63"/>
      <c r="RQA10" s="63"/>
      <c r="RQB10" s="63"/>
      <c r="RQC10" s="63"/>
      <c r="RQD10" s="63"/>
      <c r="RQE10" s="63"/>
      <c r="RQF10" s="63"/>
      <c r="RQG10" s="63"/>
      <c r="RQH10" s="63"/>
      <c r="RQI10" s="63"/>
      <c r="RQJ10" s="63"/>
      <c r="RQK10" s="63"/>
      <c r="RQL10" s="63"/>
      <c r="RQM10" s="63"/>
      <c r="RQN10" s="63"/>
      <c r="RQO10" s="63"/>
      <c r="RQP10" s="63"/>
      <c r="RQQ10" s="63"/>
      <c r="RQR10" s="63"/>
      <c r="RQS10" s="63"/>
      <c r="RQT10" s="63"/>
      <c r="RQU10" s="63"/>
      <c r="RQV10" s="63"/>
      <c r="RQW10" s="63"/>
      <c r="RQX10" s="63"/>
      <c r="RQY10" s="63"/>
      <c r="RQZ10" s="63"/>
      <c r="RRA10" s="63"/>
      <c r="RRB10" s="63"/>
      <c r="RRC10" s="63"/>
      <c r="RRD10" s="63"/>
      <c r="RRE10" s="63"/>
      <c r="RRF10" s="63"/>
      <c r="RRG10" s="63"/>
      <c r="RRH10" s="63"/>
      <c r="RRI10" s="63"/>
      <c r="RRJ10" s="63"/>
      <c r="RRK10" s="63"/>
      <c r="RRL10" s="63"/>
      <c r="RRM10" s="63"/>
      <c r="RRN10" s="63"/>
      <c r="RRO10" s="63"/>
      <c r="RRP10" s="63"/>
      <c r="RRQ10" s="63"/>
      <c r="RRR10" s="63"/>
      <c r="RRS10" s="63"/>
      <c r="RRT10" s="63"/>
      <c r="RRU10" s="63"/>
      <c r="RRV10" s="63"/>
      <c r="RRW10" s="63"/>
      <c r="RRX10" s="63"/>
      <c r="RRY10" s="63"/>
      <c r="RRZ10" s="63"/>
      <c r="RSA10" s="63"/>
      <c r="RSB10" s="63"/>
      <c r="RSC10" s="63"/>
      <c r="RSD10" s="63"/>
      <c r="RSE10" s="63"/>
      <c r="RSF10" s="63"/>
      <c r="RSG10" s="63"/>
      <c r="RSH10" s="63"/>
      <c r="RSI10" s="63"/>
      <c r="RSJ10" s="63"/>
      <c r="RSK10" s="63"/>
      <c r="RSL10" s="63"/>
      <c r="RSM10" s="63"/>
      <c r="RSN10" s="63"/>
      <c r="RSO10" s="63"/>
      <c r="RSP10" s="63"/>
      <c r="RSQ10" s="63"/>
      <c r="RSR10" s="63"/>
      <c r="RSS10" s="63"/>
      <c r="RST10" s="63"/>
      <c r="RSU10" s="63"/>
      <c r="RSV10" s="63"/>
      <c r="RSW10" s="63"/>
      <c r="RSX10" s="63"/>
      <c r="RSY10" s="63"/>
      <c r="RSZ10" s="63"/>
      <c r="RTA10" s="63"/>
      <c r="RTB10" s="63"/>
      <c r="RTC10" s="63"/>
      <c r="RTD10" s="63"/>
      <c r="RTE10" s="63"/>
      <c r="RTF10" s="63"/>
      <c r="RTG10" s="63"/>
      <c r="RTH10" s="63"/>
      <c r="RTI10" s="63"/>
      <c r="RTJ10" s="63"/>
      <c r="RTK10" s="63"/>
      <c r="RTL10" s="63"/>
      <c r="RTM10" s="63"/>
      <c r="RTN10" s="63"/>
      <c r="RTO10" s="63"/>
      <c r="RTP10" s="63"/>
      <c r="RTQ10" s="63"/>
      <c r="RTR10" s="63"/>
      <c r="RTS10" s="63"/>
      <c r="RTT10" s="63"/>
      <c r="RTU10" s="63"/>
      <c r="RTV10" s="63"/>
      <c r="RTW10" s="63"/>
      <c r="RTX10" s="63"/>
      <c r="RTY10" s="63"/>
      <c r="RTZ10" s="63"/>
      <c r="RUA10" s="63"/>
      <c r="RUB10" s="63"/>
      <c r="RUC10" s="63"/>
      <c r="RUD10" s="63"/>
      <c r="RUE10" s="63"/>
      <c r="RUF10" s="63"/>
      <c r="RUG10" s="63"/>
      <c r="RUH10" s="63"/>
      <c r="RUI10" s="63"/>
      <c r="RUJ10" s="63"/>
      <c r="RUK10" s="63"/>
      <c r="RUL10" s="63"/>
      <c r="RUM10" s="63"/>
      <c r="RUN10" s="63"/>
      <c r="RUO10" s="63"/>
      <c r="RUP10" s="63"/>
      <c r="RUQ10" s="63"/>
      <c r="RUR10" s="63"/>
      <c r="RUS10" s="63"/>
      <c r="RUT10" s="63"/>
      <c r="RUU10" s="63"/>
      <c r="RUV10" s="63"/>
      <c r="RUW10" s="63"/>
      <c r="RUX10" s="63"/>
      <c r="RUY10" s="63"/>
      <c r="RUZ10" s="63"/>
      <c r="RVA10" s="63"/>
      <c r="RVB10" s="63"/>
      <c r="RVC10" s="63"/>
      <c r="RVD10" s="63"/>
      <c r="RVE10" s="63"/>
      <c r="RVF10" s="63"/>
      <c r="RVG10" s="63"/>
      <c r="RVH10" s="63"/>
      <c r="RVI10" s="63"/>
      <c r="RVJ10" s="63"/>
      <c r="RVK10" s="63"/>
      <c r="RVL10" s="63"/>
      <c r="RVM10" s="63"/>
      <c r="RVN10" s="63"/>
      <c r="RVO10" s="63"/>
      <c r="RVP10" s="63"/>
      <c r="RVQ10" s="63"/>
      <c r="RVR10" s="63"/>
      <c r="RVS10" s="63"/>
      <c r="RVT10" s="63"/>
      <c r="RVU10" s="63"/>
      <c r="RVV10" s="63"/>
      <c r="RVW10" s="63"/>
      <c r="RVX10" s="63"/>
      <c r="RVY10" s="63"/>
      <c r="RVZ10" s="63"/>
      <c r="RWA10" s="63"/>
      <c r="RWB10" s="63"/>
      <c r="RWC10" s="63"/>
      <c r="RWD10" s="63"/>
      <c r="RWE10" s="63"/>
      <c r="RWF10" s="63"/>
      <c r="RWG10" s="63"/>
      <c r="RWH10" s="63"/>
      <c r="RWI10" s="63"/>
      <c r="RWJ10" s="63"/>
      <c r="RWK10" s="63"/>
      <c r="RWL10" s="63"/>
      <c r="RWM10" s="63"/>
      <c r="RWN10" s="63"/>
      <c r="RWO10" s="63"/>
      <c r="RWP10" s="63"/>
      <c r="RWQ10" s="63"/>
      <c r="RWR10" s="63"/>
      <c r="RWS10" s="63"/>
      <c r="RWT10" s="63"/>
      <c r="RWU10" s="63"/>
      <c r="RWV10" s="63"/>
      <c r="RWW10" s="63"/>
      <c r="RWX10" s="63"/>
      <c r="RWY10" s="63"/>
      <c r="RWZ10" s="63"/>
      <c r="RXA10" s="63"/>
      <c r="RXB10" s="63"/>
      <c r="RXC10" s="63"/>
      <c r="RXD10" s="63"/>
      <c r="RXE10" s="63"/>
      <c r="RXF10" s="63"/>
      <c r="RXG10" s="63"/>
      <c r="RXH10" s="63"/>
      <c r="RXI10" s="63"/>
      <c r="RXJ10" s="63"/>
      <c r="RXK10" s="63"/>
      <c r="RXL10" s="63"/>
      <c r="RXM10" s="63"/>
      <c r="RXN10" s="63"/>
      <c r="RXO10" s="63"/>
      <c r="RXP10" s="63"/>
      <c r="RXQ10" s="63"/>
      <c r="RXR10" s="63"/>
      <c r="RXS10" s="63"/>
      <c r="RXT10" s="63"/>
      <c r="RXU10" s="63"/>
      <c r="RXV10" s="63"/>
      <c r="RXW10" s="63"/>
      <c r="RXX10" s="63"/>
      <c r="RXY10" s="63"/>
      <c r="RXZ10" s="63"/>
      <c r="RYA10" s="63"/>
      <c r="RYB10" s="63"/>
      <c r="RYC10" s="63"/>
      <c r="RYD10" s="63"/>
      <c r="RYE10" s="63"/>
      <c r="RYF10" s="63"/>
      <c r="RYG10" s="63"/>
      <c r="RYH10" s="63"/>
      <c r="RYI10" s="63"/>
      <c r="RYJ10" s="63"/>
      <c r="RYK10" s="63"/>
      <c r="RYL10" s="63"/>
      <c r="RYM10" s="63"/>
      <c r="RYN10" s="63"/>
      <c r="RYO10" s="63"/>
      <c r="RYP10" s="63"/>
      <c r="RYQ10" s="63"/>
      <c r="RYR10" s="63"/>
      <c r="RYS10" s="63"/>
      <c r="RYT10" s="63"/>
      <c r="RYU10" s="63"/>
      <c r="RYV10" s="63"/>
      <c r="RYW10" s="63"/>
      <c r="RYX10" s="63"/>
      <c r="RYY10" s="63"/>
      <c r="RYZ10" s="63"/>
      <c r="RZA10" s="63"/>
      <c r="RZB10" s="63"/>
      <c r="RZC10" s="63"/>
      <c r="RZD10" s="63"/>
      <c r="RZE10" s="63"/>
      <c r="RZF10" s="63"/>
      <c r="RZG10" s="63"/>
      <c r="RZH10" s="63"/>
      <c r="RZI10" s="63"/>
      <c r="RZJ10" s="63"/>
      <c r="RZK10" s="63"/>
      <c r="RZL10" s="63"/>
      <c r="RZM10" s="63"/>
      <c r="RZN10" s="63"/>
      <c r="RZO10" s="63"/>
      <c r="RZP10" s="63"/>
      <c r="RZQ10" s="63"/>
      <c r="RZR10" s="63"/>
      <c r="RZS10" s="63"/>
      <c r="RZT10" s="63"/>
      <c r="RZU10" s="63"/>
      <c r="RZV10" s="63"/>
      <c r="RZW10" s="63"/>
      <c r="RZX10" s="63"/>
      <c r="RZY10" s="63"/>
      <c r="RZZ10" s="63"/>
      <c r="SAA10" s="63"/>
      <c r="SAB10" s="63"/>
      <c r="SAC10" s="63"/>
      <c r="SAD10" s="63"/>
      <c r="SAE10" s="63"/>
      <c r="SAF10" s="63"/>
      <c r="SAG10" s="63"/>
      <c r="SAH10" s="63"/>
      <c r="SAI10" s="63"/>
      <c r="SAJ10" s="63"/>
      <c r="SAK10" s="63"/>
      <c r="SAL10" s="63"/>
      <c r="SAM10" s="63"/>
      <c r="SAN10" s="63"/>
      <c r="SAO10" s="63"/>
      <c r="SAP10" s="63"/>
      <c r="SAQ10" s="63"/>
      <c r="SAR10" s="63"/>
      <c r="SAS10" s="63"/>
      <c r="SAT10" s="63"/>
      <c r="SAU10" s="63"/>
      <c r="SAV10" s="63"/>
      <c r="SAW10" s="63"/>
      <c r="SAX10" s="63"/>
      <c r="SAY10" s="63"/>
      <c r="SAZ10" s="63"/>
      <c r="SBA10" s="63"/>
      <c r="SBB10" s="63"/>
      <c r="SBC10" s="63"/>
      <c r="SBD10" s="63"/>
      <c r="SBE10" s="63"/>
      <c r="SBF10" s="63"/>
      <c r="SBG10" s="63"/>
      <c r="SBH10" s="63"/>
      <c r="SBI10" s="63"/>
      <c r="SBJ10" s="63"/>
      <c r="SBK10" s="63"/>
      <c r="SBL10" s="63"/>
      <c r="SBM10" s="63"/>
      <c r="SBN10" s="63"/>
      <c r="SBO10" s="63"/>
      <c r="SBP10" s="63"/>
      <c r="SBQ10" s="63"/>
      <c r="SBR10" s="63"/>
      <c r="SBS10" s="63"/>
      <c r="SBT10" s="63"/>
      <c r="SBU10" s="63"/>
      <c r="SBV10" s="63"/>
      <c r="SBW10" s="63"/>
      <c r="SBX10" s="63"/>
      <c r="SBY10" s="63"/>
      <c r="SBZ10" s="63"/>
      <c r="SCA10" s="63"/>
      <c r="SCB10" s="63"/>
      <c r="SCC10" s="63"/>
      <c r="SCD10" s="63"/>
      <c r="SCE10" s="63"/>
      <c r="SCF10" s="63"/>
      <c r="SCG10" s="63"/>
      <c r="SCH10" s="63"/>
      <c r="SCI10" s="63"/>
      <c r="SCJ10" s="63"/>
      <c r="SCK10" s="63"/>
      <c r="SCL10" s="63"/>
      <c r="SCM10" s="63"/>
      <c r="SCN10" s="63"/>
      <c r="SCO10" s="63"/>
      <c r="SCP10" s="63"/>
      <c r="SCQ10" s="63"/>
      <c r="SCR10" s="63"/>
      <c r="SCS10" s="63"/>
      <c r="SCT10" s="63"/>
      <c r="SCU10" s="63"/>
      <c r="SCV10" s="63"/>
      <c r="SCW10" s="63"/>
      <c r="SCX10" s="63"/>
      <c r="SCY10" s="63"/>
      <c r="SCZ10" s="63"/>
      <c r="SDA10" s="63"/>
      <c r="SDB10" s="63"/>
      <c r="SDC10" s="63"/>
      <c r="SDD10" s="63"/>
      <c r="SDE10" s="63"/>
      <c r="SDF10" s="63"/>
      <c r="SDG10" s="63"/>
      <c r="SDH10" s="63"/>
      <c r="SDI10" s="63"/>
      <c r="SDJ10" s="63"/>
      <c r="SDK10" s="63"/>
      <c r="SDL10" s="63"/>
      <c r="SDM10" s="63"/>
      <c r="SDN10" s="63"/>
      <c r="SDO10" s="63"/>
      <c r="SDP10" s="63"/>
      <c r="SDQ10" s="63"/>
      <c r="SDR10" s="63"/>
      <c r="SDS10" s="63"/>
      <c r="SDT10" s="63"/>
      <c r="SDU10" s="63"/>
      <c r="SDV10" s="63"/>
      <c r="SDW10" s="63"/>
      <c r="SDX10" s="63"/>
      <c r="SDY10" s="63"/>
      <c r="SDZ10" s="63"/>
      <c r="SEA10" s="63"/>
      <c r="SEB10" s="63"/>
      <c r="SEC10" s="63"/>
      <c r="SED10" s="63"/>
      <c r="SEE10" s="63"/>
      <c r="SEF10" s="63"/>
      <c r="SEG10" s="63"/>
      <c r="SEH10" s="63"/>
      <c r="SEI10" s="63"/>
      <c r="SEJ10" s="63"/>
      <c r="SEK10" s="63"/>
      <c r="SEL10" s="63"/>
      <c r="SEM10" s="63"/>
      <c r="SEN10" s="63"/>
      <c r="SEO10" s="63"/>
      <c r="SEP10" s="63"/>
      <c r="SEQ10" s="63"/>
      <c r="SER10" s="63"/>
      <c r="SES10" s="63"/>
      <c r="SET10" s="63"/>
      <c r="SEU10" s="63"/>
      <c r="SEV10" s="63"/>
      <c r="SEW10" s="63"/>
      <c r="SEX10" s="63"/>
      <c r="SEY10" s="63"/>
      <c r="SEZ10" s="63"/>
      <c r="SFA10" s="63"/>
      <c r="SFB10" s="63"/>
      <c r="SFC10" s="63"/>
      <c r="SFD10" s="63"/>
      <c r="SFE10" s="63"/>
      <c r="SFF10" s="63"/>
      <c r="SFG10" s="63"/>
      <c r="SFH10" s="63"/>
      <c r="SFI10" s="63"/>
      <c r="SFJ10" s="63"/>
      <c r="SFK10" s="63"/>
      <c r="SFL10" s="63"/>
      <c r="SFM10" s="63"/>
      <c r="SFN10" s="63"/>
      <c r="SFO10" s="63"/>
      <c r="SFP10" s="63"/>
      <c r="SFQ10" s="63"/>
      <c r="SFR10" s="63"/>
      <c r="SFS10" s="63"/>
      <c r="SFT10" s="63"/>
      <c r="SFU10" s="63"/>
      <c r="SFV10" s="63"/>
      <c r="SFW10" s="63"/>
      <c r="SFX10" s="63"/>
      <c r="SFY10" s="63"/>
      <c r="SFZ10" s="63"/>
      <c r="SGA10" s="63"/>
      <c r="SGB10" s="63"/>
      <c r="SGC10" s="63"/>
      <c r="SGD10" s="63"/>
      <c r="SGE10" s="63"/>
      <c r="SGF10" s="63"/>
      <c r="SGG10" s="63"/>
      <c r="SGH10" s="63"/>
      <c r="SGI10" s="63"/>
      <c r="SGJ10" s="63"/>
      <c r="SGK10" s="63"/>
      <c r="SGL10" s="63"/>
      <c r="SGM10" s="63"/>
      <c r="SGN10" s="63"/>
      <c r="SGO10" s="63"/>
      <c r="SGP10" s="63"/>
      <c r="SGQ10" s="63"/>
      <c r="SGR10" s="63"/>
      <c r="SGS10" s="63"/>
      <c r="SGT10" s="63"/>
      <c r="SGU10" s="63"/>
      <c r="SGV10" s="63"/>
      <c r="SGW10" s="63"/>
      <c r="SGX10" s="63"/>
      <c r="SGY10" s="63"/>
      <c r="SGZ10" s="63"/>
      <c r="SHA10" s="63"/>
      <c r="SHB10" s="63"/>
      <c r="SHC10" s="63"/>
      <c r="SHD10" s="63"/>
      <c r="SHE10" s="63"/>
      <c r="SHF10" s="63"/>
      <c r="SHG10" s="63"/>
      <c r="SHH10" s="63"/>
      <c r="SHI10" s="63"/>
      <c r="SHJ10" s="63"/>
      <c r="SHK10" s="63"/>
      <c r="SHL10" s="63"/>
      <c r="SHM10" s="63"/>
      <c r="SHN10" s="63"/>
      <c r="SHO10" s="63"/>
      <c r="SHP10" s="63"/>
      <c r="SHQ10" s="63"/>
      <c r="SHR10" s="63"/>
      <c r="SHS10" s="63"/>
      <c r="SHT10" s="63"/>
      <c r="SHU10" s="63"/>
      <c r="SHV10" s="63"/>
      <c r="SHW10" s="63"/>
      <c r="SHX10" s="63"/>
      <c r="SHY10" s="63"/>
      <c r="SHZ10" s="63"/>
      <c r="SIA10" s="63"/>
      <c r="SIB10" s="63"/>
      <c r="SIC10" s="63"/>
      <c r="SID10" s="63"/>
      <c r="SIE10" s="63"/>
      <c r="SIF10" s="63"/>
      <c r="SIG10" s="63"/>
      <c r="SIH10" s="63"/>
      <c r="SII10" s="63"/>
      <c r="SIJ10" s="63"/>
      <c r="SIK10" s="63"/>
      <c r="SIL10" s="63"/>
      <c r="SIM10" s="63"/>
      <c r="SIN10" s="63"/>
      <c r="SIO10" s="63"/>
      <c r="SIP10" s="63"/>
      <c r="SIQ10" s="63"/>
      <c r="SIR10" s="63"/>
      <c r="SIS10" s="63"/>
      <c r="SIT10" s="63"/>
      <c r="SIU10" s="63"/>
      <c r="SIV10" s="63"/>
      <c r="SIW10" s="63"/>
      <c r="SIX10" s="63"/>
      <c r="SIY10" s="63"/>
      <c r="SIZ10" s="63"/>
      <c r="SJA10" s="63"/>
      <c r="SJB10" s="63"/>
      <c r="SJC10" s="63"/>
      <c r="SJD10" s="63"/>
      <c r="SJE10" s="63"/>
      <c r="SJF10" s="63"/>
      <c r="SJG10" s="63"/>
      <c r="SJH10" s="63"/>
      <c r="SJI10" s="63"/>
      <c r="SJJ10" s="63"/>
      <c r="SJK10" s="63"/>
      <c r="SJL10" s="63"/>
      <c r="SJM10" s="63"/>
      <c r="SJN10" s="63"/>
      <c r="SJO10" s="63"/>
      <c r="SJP10" s="63"/>
      <c r="SJQ10" s="63"/>
      <c r="SJR10" s="63"/>
      <c r="SJS10" s="63"/>
      <c r="SJT10" s="63"/>
      <c r="SJU10" s="63"/>
      <c r="SJV10" s="63"/>
      <c r="SJW10" s="63"/>
      <c r="SJX10" s="63"/>
      <c r="SJY10" s="63"/>
      <c r="SJZ10" s="63"/>
      <c r="SKA10" s="63"/>
      <c r="SKB10" s="63"/>
      <c r="SKC10" s="63"/>
      <c r="SKD10" s="63"/>
      <c r="SKE10" s="63"/>
      <c r="SKF10" s="63"/>
      <c r="SKG10" s="63"/>
      <c r="SKH10" s="63"/>
      <c r="SKI10" s="63"/>
      <c r="SKJ10" s="63"/>
      <c r="SKK10" s="63"/>
      <c r="SKL10" s="63"/>
      <c r="SKM10" s="63"/>
      <c r="SKN10" s="63"/>
      <c r="SKO10" s="63"/>
      <c r="SKP10" s="63"/>
      <c r="SKQ10" s="63"/>
      <c r="SKR10" s="63"/>
      <c r="SKS10" s="63"/>
      <c r="SKT10" s="63"/>
      <c r="SKU10" s="63"/>
      <c r="SKV10" s="63"/>
      <c r="SKW10" s="63"/>
      <c r="SKX10" s="63"/>
      <c r="SKY10" s="63"/>
      <c r="SKZ10" s="63"/>
      <c r="SLA10" s="63"/>
      <c r="SLB10" s="63"/>
      <c r="SLC10" s="63"/>
      <c r="SLD10" s="63"/>
      <c r="SLE10" s="63"/>
      <c r="SLF10" s="63"/>
      <c r="SLG10" s="63"/>
      <c r="SLH10" s="63"/>
      <c r="SLI10" s="63"/>
      <c r="SLJ10" s="63"/>
      <c r="SLK10" s="63"/>
      <c r="SLL10" s="63"/>
      <c r="SLM10" s="63"/>
      <c r="SLN10" s="63"/>
      <c r="SLO10" s="63"/>
      <c r="SLP10" s="63"/>
      <c r="SLQ10" s="63"/>
      <c r="SLR10" s="63"/>
      <c r="SLS10" s="63"/>
      <c r="SLT10" s="63"/>
      <c r="SLU10" s="63"/>
      <c r="SLV10" s="63"/>
      <c r="SLW10" s="63"/>
      <c r="SLX10" s="63"/>
      <c r="SLY10" s="63"/>
      <c r="SLZ10" s="63"/>
      <c r="SMA10" s="63"/>
      <c r="SMB10" s="63"/>
      <c r="SMC10" s="63"/>
      <c r="SMD10" s="63"/>
      <c r="SME10" s="63"/>
      <c r="SMF10" s="63"/>
      <c r="SMG10" s="63"/>
      <c r="SMH10" s="63"/>
      <c r="SMI10" s="63"/>
      <c r="SMJ10" s="63"/>
      <c r="SMK10" s="63"/>
      <c r="SML10" s="63"/>
      <c r="SMM10" s="63"/>
      <c r="SMN10" s="63"/>
      <c r="SMO10" s="63"/>
      <c r="SMP10" s="63"/>
      <c r="SMQ10" s="63"/>
      <c r="SMR10" s="63"/>
      <c r="SMS10" s="63"/>
      <c r="SMT10" s="63"/>
      <c r="SMU10" s="63"/>
      <c r="SMV10" s="63"/>
      <c r="SMW10" s="63"/>
      <c r="SMX10" s="63"/>
      <c r="SMY10" s="63"/>
      <c r="SMZ10" s="63"/>
      <c r="SNA10" s="63"/>
      <c r="SNB10" s="63"/>
      <c r="SNC10" s="63"/>
      <c r="SND10" s="63"/>
      <c r="SNE10" s="63"/>
      <c r="SNF10" s="63"/>
      <c r="SNG10" s="63"/>
      <c r="SNH10" s="63"/>
      <c r="SNI10" s="63"/>
      <c r="SNJ10" s="63"/>
      <c r="SNK10" s="63"/>
      <c r="SNL10" s="63"/>
      <c r="SNM10" s="63"/>
      <c r="SNN10" s="63"/>
      <c r="SNO10" s="63"/>
      <c r="SNP10" s="63"/>
      <c r="SNQ10" s="63"/>
      <c r="SNR10" s="63"/>
      <c r="SNS10" s="63"/>
      <c r="SNT10" s="63"/>
      <c r="SNU10" s="63"/>
      <c r="SNV10" s="63"/>
      <c r="SNW10" s="63"/>
      <c r="SNX10" s="63"/>
      <c r="SNY10" s="63"/>
      <c r="SNZ10" s="63"/>
      <c r="SOA10" s="63"/>
      <c r="SOB10" s="63"/>
      <c r="SOC10" s="63"/>
      <c r="SOD10" s="63"/>
      <c r="SOE10" s="63"/>
      <c r="SOF10" s="63"/>
      <c r="SOG10" s="63"/>
      <c r="SOH10" s="63"/>
      <c r="SOI10" s="63"/>
      <c r="SOJ10" s="63"/>
      <c r="SOK10" s="63"/>
      <c r="SOL10" s="63"/>
      <c r="SOM10" s="63"/>
      <c r="SON10" s="63"/>
      <c r="SOO10" s="63"/>
      <c r="SOP10" s="63"/>
      <c r="SOQ10" s="63"/>
      <c r="SOR10" s="63"/>
      <c r="SOS10" s="63"/>
      <c r="SOT10" s="63"/>
      <c r="SOU10" s="63"/>
      <c r="SOV10" s="63"/>
      <c r="SOW10" s="63"/>
      <c r="SOX10" s="63"/>
      <c r="SOY10" s="63"/>
      <c r="SOZ10" s="63"/>
      <c r="SPA10" s="63"/>
      <c r="SPB10" s="63"/>
      <c r="SPC10" s="63"/>
      <c r="SPD10" s="63"/>
      <c r="SPE10" s="63"/>
      <c r="SPF10" s="63"/>
      <c r="SPG10" s="63"/>
      <c r="SPH10" s="63"/>
      <c r="SPI10" s="63"/>
      <c r="SPJ10" s="63"/>
      <c r="SPK10" s="63"/>
      <c r="SPL10" s="63"/>
      <c r="SPM10" s="63"/>
      <c r="SPN10" s="63"/>
      <c r="SPO10" s="63"/>
      <c r="SPP10" s="63"/>
      <c r="SPQ10" s="63"/>
      <c r="SPR10" s="63"/>
      <c r="SPS10" s="63"/>
      <c r="SPT10" s="63"/>
      <c r="SPU10" s="63"/>
      <c r="SPV10" s="63"/>
      <c r="SPW10" s="63"/>
      <c r="SPX10" s="63"/>
      <c r="SPY10" s="63"/>
      <c r="SPZ10" s="63"/>
      <c r="SQA10" s="63"/>
      <c r="SQB10" s="63"/>
      <c r="SQC10" s="63"/>
      <c r="SQD10" s="63"/>
      <c r="SQE10" s="63"/>
      <c r="SQF10" s="63"/>
      <c r="SQG10" s="63"/>
      <c r="SQH10" s="63"/>
      <c r="SQI10" s="63"/>
      <c r="SQJ10" s="63"/>
      <c r="SQK10" s="63"/>
      <c r="SQL10" s="63"/>
      <c r="SQM10" s="63"/>
      <c r="SQN10" s="63"/>
      <c r="SQO10" s="63"/>
      <c r="SQP10" s="63"/>
      <c r="SQQ10" s="63"/>
      <c r="SQR10" s="63"/>
      <c r="SQS10" s="63"/>
      <c r="SQT10" s="63"/>
      <c r="SQU10" s="63"/>
      <c r="SQV10" s="63"/>
      <c r="SQW10" s="63"/>
      <c r="SQX10" s="63"/>
      <c r="SQY10" s="63"/>
      <c r="SQZ10" s="63"/>
      <c r="SRA10" s="63"/>
      <c r="SRB10" s="63"/>
      <c r="SRC10" s="63"/>
      <c r="SRD10" s="63"/>
      <c r="SRE10" s="63"/>
      <c r="SRF10" s="63"/>
      <c r="SRG10" s="63"/>
      <c r="SRH10" s="63"/>
      <c r="SRI10" s="63"/>
      <c r="SRJ10" s="63"/>
      <c r="SRK10" s="63"/>
      <c r="SRL10" s="63"/>
      <c r="SRM10" s="63"/>
      <c r="SRN10" s="63"/>
      <c r="SRO10" s="63"/>
      <c r="SRP10" s="63"/>
      <c r="SRQ10" s="63"/>
      <c r="SRR10" s="63"/>
      <c r="SRS10" s="63"/>
      <c r="SRT10" s="63"/>
      <c r="SRU10" s="63"/>
      <c r="SRV10" s="63"/>
      <c r="SRW10" s="63"/>
      <c r="SRX10" s="63"/>
      <c r="SRY10" s="63"/>
      <c r="SRZ10" s="63"/>
      <c r="SSA10" s="63"/>
      <c r="SSB10" s="63"/>
      <c r="SSC10" s="63"/>
      <c r="SSD10" s="63"/>
      <c r="SSE10" s="63"/>
      <c r="SSF10" s="63"/>
      <c r="SSG10" s="63"/>
      <c r="SSH10" s="63"/>
      <c r="SSI10" s="63"/>
      <c r="SSJ10" s="63"/>
      <c r="SSK10" s="63"/>
      <c r="SSL10" s="63"/>
      <c r="SSM10" s="63"/>
      <c r="SSN10" s="63"/>
      <c r="SSO10" s="63"/>
      <c r="SSP10" s="63"/>
      <c r="SSQ10" s="63"/>
      <c r="SSR10" s="63"/>
      <c r="SSS10" s="63"/>
      <c r="SST10" s="63"/>
      <c r="SSU10" s="63"/>
      <c r="SSV10" s="63"/>
      <c r="SSW10" s="63"/>
      <c r="SSX10" s="63"/>
      <c r="SSY10" s="63"/>
      <c r="SSZ10" s="63"/>
      <c r="STA10" s="63"/>
      <c r="STB10" s="63"/>
      <c r="STC10" s="63"/>
      <c r="STD10" s="63"/>
      <c r="STE10" s="63"/>
      <c r="STF10" s="63"/>
      <c r="STG10" s="63"/>
      <c r="STH10" s="63"/>
      <c r="STI10" s="63"/>
      <c r="STJ10" s="63"/>
      <c r="STK10" s="63"/>
      <c r="STL10" s="63"/>
      <c r="STM10" s="63"/>
      <c r="STN10" s="63"/>
      <c r="STO10" s="63"/>
      <c r="STP10" s="63"/>
      <c r="STQ10" s="63"/>
      <c r="STR10" s="63"/>
      <c r="STS10" s="63"/>
      <c r="STT10" s="63"/>
      <c r="STU10" s="63"/>
      <c r="STV10" s="63"/>
      <c r="STW10" s="63"/>
      <c r="STX10" s="63"/>
      <c r="STY10" s="63"/>
      <c r="STZ10" s="63"/>
      <c r="SUA10" s="63"/>
      <c r="SUB10" s="63"/>
      <c r="SUC10" s="63"/>
      <c r="SUD10" s="63"/>
      <c r="SUE10" s="63"/>
      <c r="SUF10" s="63"/>
      <c r="SUG10" s="63"/>
      <c r="SUH10" s="63"/>
      <c r="SUI10" s="63"/>
      <c r="SUJ10" s="63"/>
      <c r="SUK10" s="63"/>
      <c r="SUL10" s="63"/>
      <c r="SUM10" s="63"/>
      <c r="SUN10" s="63"/>
      <c r="SUO10" s="63"/>
      <c r="SUP10" s="63"/>
      <c r="SUQ10" s="63"/>
      <c r="SUR10" s="63"/>
      <c r="SUS10" s="63"/>
      <c r="SUT10" s="63"/>
      <c r="SUU10" s="63"/>
      <c r="SUV10" s="63"/>
      <c r="SUW10" s="63"/>
      <c r="SUX10" s="63"/>
      <c r="SUY10" s="63"/>
      <c r="SUZ10" s="63"/>
      <c r="SVA10" s="63"/>
      <c r="SVB10" s="63"/>
      <c r="SVC10" s="63"/>
      <c r="SVD10" s="63"/>
      <c r="SVE10" s="63"/>
      <c r="SVF10" s="63"/>
      <c r="SVG10" s="63"/>
      <c r="SVH10" s="63"/>
      <c r="SVI10" s="63"/>
      <c r="SVJ10" s="63"/>
      <c r="SVK10" s="63"/>
      <c r="SVL10" s="63"/>
      <c r="SVM10" s="63"/>
      <c r="SVN10" s="63"/>
      <c r="SVO10" s="63"/>
      <c r="SVP10" s="63"/>
      <c r="SVQ10" s="63"/>
      <c r="SVR10" s="63"/>
      <c r="SVS10" s="63"/>
      <c r="SVT10" s="63"/>
      <c r="SVU10" s="63"/>
      <c r="SVV10" s="63"/>
      <c r="SVW10" s="63"/>
      <c r="SVX10" s="63"/>
      <c r="SVY10" s="63"/>
      <c r="SVZ10" s="63"/>
      <c r="SWA10" s="63"/>
      <c r="SWB10" s="63"/>
      <c r="SWC10" s="63"/>
      <c r="SWD10" s="63"/>
      <c r="SWE10" s="63"/>
      <c r="SWF10" s="63"/>
      <c r="SWG10" s="63"/>
      <c r="SWH10" s="63"/>
      <c r="SWI10" s="63"/>
      <c r="SWJ10" s="63"/>
      <c r="SWK10" s="63"/>
      <c r="SWL10" s="63"/>
      <c r="SWM10" s="63"/>
      <c r="SWN10" s="63"/>
      <c r="SWO10" s="63"/>
      <c r="SWP10" s="63"/>
      <c r="SWQ10" s="63"/>
      <c r="SWR10" s="63"/>
      <c r="SWS10" s="63"/>
      <c r="SWT10" s="63"/>
      <c r="SWU10" s="63"/>
      <c r="SWV10" s="63"/>
      <c r="SWW10" s="63"/>
      <c r="SWX10" s="63"/>
      <c r="SWY10" s="63"/>
      <c r="SWZ10" s="63"/>
      <c r="SXA10" s="63"/>
      <c r="SXB10" s="63"/>
      <c r="SXC10" s="63"/>
      <c r="SXD10" s="63"/>
      <c r="SXE10" s="63"/>
      <c r="SXF10" s="63"/>
      <c r="SXG10" s="63"/>
      <c r="SXH10" s="63"/>
      <c r="SXI10" s="63"/>
      <c r="SXJ10" s="63"/>
      <c r="SXK10" s="63"/>
      <c r="SXL10" s="63"/>
      <c r="SXM10" s="63"/>
      <c r="SXN10" s="63"/>
      <c r="SXO10" s="63"/>
      <c r="SXP10" s="63"/>
      <c r="SXQ10" s="63"/>
      <c r="SXR10" s="63"/>
      <c r="SXS10" s="63"/>
      <c r="SXT10" s="63"/>
      <c r="SXU10" s="63"/>
      <c r="SXV10" s="63"/>
      <c r="SXW10" s="63"/>
      <c r="SXX10" s="63"/>
      <c r="SXY10" s="63"/>
      <c r="SXZ10" s="63"/>
      <c r="SYA10" s="63"/>
      <c r="SYB10" s="63"/>
      <c r="SYC10" s="63"/>
      <c r="SYD10" s="63"/>
      <c r="SYE10" s="63"/>
      <c r="SYF10" s="63"/>
      <c r="SYG10" s="63"/>
      <c r="SYH10" s="63"/>
      <c r="SYI10" s="63"/>
      <c r="SYJ10" s="63"/>
      <c r="SYK10" s="63"/>
      <c r="SYL10" s="63"/>
      <c r="SYM10" s="63"/>
      <c r="SYN10" s="63"/>
      <c r="SYO10" s="63"/>
      <c r="SYP10" s="63"/>
      <c r="SYQ10" s="63"/>
      <c r="SYR10" s="63"/>
      <c r="SYS10" s="63"/>
      <c r="SYT10" s="63"/>
      <c r="SYU10" s="63"/>
      <c r="SYV10" s="63"/>
      <c r="SYW10" s="63"/>
      <c r="SYX10" s="63"/>
      <c r="SYY10" s="63"/>
      <c r="SYZ10" s="63"/>
      <c r="SZA10" s="63"/>
      <c r="SZB10" s="63"/>
      <c r="SZC10" s="63"/>
      <c r="SZD10" s="63"/>
      <c r="SZE10" s="63"/>
      <c r="SZF10" s="63"/>
      <c r="SZG10" s="63"/>
      <c r="SZH10" s="63"/>
      <c r="SZI10" s="63"/>
      <c r="SZJ10" s="63"/>
      <c r="SZK10" s="63"/>
      <c r="SZL10" s="63"/>
      <c r="SZM10" s="63"/>
      <c r="SZN10" s="63"/>
      <c r="SZO10" s="63"/>
      <c r="SZP10" s="63"/>
      <c r="SZQ10" s="63"/>
      <c r="SZR10" s="63"/>
      <c r="SZS10" s="63"/>
      <c r="SZT10" s="63"/>
      <c r="SZU10" s="63"/>
      <c r="SZV10" s="63"/>
      <c r="SZW10" s="63"/>
      <c r="SZX10" s="63"/>
      <c r="SZY10" s="63"/>
      <c r="SZZ10" s="63"/>
      <c r="TAA10" s="63"/>
      <c r="TAB10" s="63"/>
      <c r="TAC10" s="63"/>
      <c r="TAD10" s="63"/>
      <c r="TAE10" s="63"/>
      <c r="TAF10" s="63"/>
      <c r="TAG10" s="63"/>
      <c r="TAH10" s="63"/>
      <c r="TAI10" s="63"/>
      <c r="TAJ10" s="63"/>
      <c r="TAK10" s="63"/>
      <c r="TAL10" s="63"/>
      <c r="TAM10" s="63"/>
      <c r="TAN10" s="63"/>
      <c r="TAO10" s="63"/>
      <c r="TAP10" s="63"/>
      <c r="TAQ10" s="63"/>
      <c r="TAR10" s="63"/>
      <c r="TAS10" s="63"/>
      <c r="TAT10" s="63"/>
      <c r="TAU10" s="63"/>
      <c r="TAV10" s="63"/>
      <c r="TAW10" s="63"/>
      <c r="TAX10" s="63"/>
      <c r="TAY10" s="63"/>
      <c r="TAZ10" s="63"/>
      <c r="TBA10" s="63"/>
      <c r="TBB10" s="63"/>
      <c r="TBC10" s="63"/>
      <c r="TBD10" s="63"/>
      <c r="TBE10" s="63"/>
      <c r="TBF10" s="63"/>
      <c r="TBG10" s="63"/>
      <c r="TBH10" s="63"/>
      <c r="TBI10" s="63"/>
      <c r="TBJ10" s="63"/>
      <c r="TBK10" s="63"/>
      <c r="TBL10" s="63"/>
      <c r="TBM10" s="63"/>
      <c r="TBN10" s="63"/>
      <c r="TBO10" s="63"/>
      <c r="TBP10" s="63"/>
      <c r="TBQ10" s="63"/>
      <c r="TBR10" s="63"/>
      <c r="TBS10" s="63"/>
      <c r="TBT10" s="63"/>
      <c r="TBU10" s="63"/>
      <c r="TBV10" s="63"/>
      <c r="TBW10" s="63"/>
      <c r="TBX10" s="63"/>
      <c r="TBY10" s="63"/>
      <c r="TBZ10" s="63"/>
      <c r="TCA10" s="63"/>
      <c r="TCB10" s="63"/>
      <c r="TCC10" s="63"/>
      <c r="TCD10" s="63"/>
      <c r="TCE10" s="63"/>
      <c r="TCF10" s="63"/>
      <c r="TCG10" s="63"/>
      <c r="TCH10" s="63"/>
      <c r="TCI10" s="63"/>
      <c r="TCJ10" s="63"/>
      <c r="TCK10" s="63"/>
      <c r="TCL10" s="63"/>
      <c r="TCM10" s="63"/>
      <c r="TCN10" s="63"/>
      <c r="TCO10" s="63"/>
      <c r="TCP10" s="63"/>
      <c r="TCQ10" s="63"/>
      <c r="TCR10" s="63"/>
      <c r="TCS10" s="63"/>
      <c r="TCT10" s="63"/>
      <c r="TCU10" s="63"/>
      <c r="TCV10" s="63"/>
      <c r="TCW10" s="63"/>
      <c r="TCX10" s="63"/>
      <c r="TCY10" s="63"/>
      <c r="TCZ10" s="63"/>
      <c r="TDA10" s="63"/>
      <c r="TDB10" s="63"/>
      <c r="TDC10" s="63"/>
      <c r="TDD10" s="63"/>
      <c r="TDE10" s="63"/>
      <c r="TDF10" s="63"/>
      <c r="TDG10" s="63"/>
      <c r="TDH10" s="63"/>
      <c r="TDI10" s="63"/>
      <c r="TDJ10" s="63"/>
      <c r="TDK10" s="63"/>
      <c r="TDL10" s="63"/>
      <c r="TDM10" s="63"/>
      <c r="TDN10" s="63"/>
      <c r="TDO10" s="63"/>
      <c r="TDP10" s="63"/>
      <c r="TDQ10" s="63"/>
      <c r="TDR10" s="63"/>
      <c r="TDS10" s="63"/>
      <c r="TDT10" s="63"/>
      <c r="TDU10" s="63"/>
      <c r="TDV10" s="63"/>
      <c r="TDW10" s="63"/>
      <c r="TDX10" s="63"/>
      <c r="TDY10" s="63"/>
      <c r="TDZ10" s="63"/>
      <c r="TEA10" s="63"/>
      <c r="TEB10" s="63"/>
      <c r="TEC10" s="63"/>
      <c r="TED10" s="63"/>
      <c r="TEE10" s="63"/>
      <c r="TEF10" s="63"/>
      <c r="TEG10" s="63"/>
      <c r="TEH10" s="63"/>
      <c r="TEI10" s="63"/>
      <c r="TEJ10" s="63"/>
      <c r="TEK10" s="63"/>
      <c r="TEL10" s="63"/>
      <c r="TEM10" s="63"/>
      <c r="TEN10" s="63"/>
      <c r="TEO10" s="63"/>
      <c r="TEP10" s="63"/>
      <c r="TEQ10" s="63"/>
      <c r="TER10" s="63"/>
      <c r="TES10" s="63"/>
      <c r="TET10" s="63"/>
      <c r="TEU10" s="63"/>
      <c r="TEV10" s="63"/>
      <c r="TEW10" s="63"/>
      <c r="TEX10" s="63"/>
      <c r="TEY10" s="63"/>
      <c r="TEZ10" s="63"/>
      <c r="TFA10" s="63"/>
      <c r="TFB10" s="63"/>
      <c r="TFC10" s="63"/>
      <c r="TFD10" s="63"/>
      <c r="TFE10" s="63"/>
      <c r="TFF10" s="63"/>
      <c r="TFG10" s="63"/>
      <c r="TFH10" s="63"/>
      <c r="TFI10" s="63"/>
      <c r="TFJ10" s="63"/>
      <c r="TFK10" s="63"/>
      <c r="TFL10" s="63"/>
      <c r="TFM10" s="63"/>
      <c r="TFN10" s="63"/>
      <c r="TFO10" s="63"/>
      <c r="TFP10" s="63"/>
      <c r="TFQ10" s="63"/>
      <c r="TFR10" s="63"/>
      <c r="TFS10" s="63"/>
      <c r="TFT10" s="63"/>
      <c r="TFU10" s="63"/>
      <c r="TFV10" s="63"/>
      <c r="TFW10" s="63"/>
      <c r="TFX10" s="63"/>
      <c r="TFY10" s="63"/>
      <c r="TFZ10" s="63"/>
      <c r="TGA10" s="63"/>
      <c r="TGB10" s="63"/>
      <c r="TGC10" s="63"/>
      <c r="TGD10" s="63"/>
      <c r="TGE10" s="63"/>
      <c r="TGF10" s="63"/>
      <c r="TGG10" s="63"/>
      <c r="TGH10" s="63"/>
      <c r="TGI10" s="63"/>
      <c r="TGJ10" s="63"/>
      <c r="TGK10" s="63"/>
      <c r="TGL10" s="63"/>
      <c r="TGM10" s="63"/>
      <c r="TGN10" s="63"/>
      <c r="TGO10" s="63"/>
      <c r="TGP10" s="63"/>
      <c r="TGQ10" s="63"/>
      <c r="TGR10" s="63"/>
      <c r="TGS10" s="63"/>
      <c r="TGT10" s="63"/>
      <c r="TGU10" s="63"/>
      <c r="TGV10" s="63"/>
      <c r="TGW10" s="63"/>
      <c r="TGX10" s="63"/>
      <c r="TGY10" s="63"/>
      <c r="TGZ10" s="63"/>
      <c r="THA10" s="63"/>
      <c r="THB10" s="63"/>
      <c r="THC10" s="63"/>
      <c r="THD10" s="63"/>
      <c r="THE10" s="63"/>
      <c r="THF10" s="63"/>
      <c r="THG10" s="63"/>
      <c r="THH10" s="63"/>
      <c r="THI10" s="63"/>
      <c r="THJ10" s="63"/>
      <c r="THK10" s="63"/>
      <c r="THL10" s="63"/>
      <c r="THM10" s="63"/>
      <c r="THN10" s="63"/>
      <c r="THO10" s="63"/>
      <c r="THP10" s="63"/>
      <c r="THQ10" s="63"/>
      <c r="THR10" s="63"/>
      <c r="THS10" s="63"/>
      <c r="THT10" s="63"/>
      <c r="THU10" s="63"/>
      <c r="THV10" s="63"/>
      <c r="THW10" s="63"/>
      <c r="THX10" s="63"/>
      <c r="THY10" s="63"/>
      <c r="THZ10" s="63"/>
      <c r="TIA10" s="63"/>
      <c r="TIB10" s="63"/>
      <c r="TIC10" s="63"/>
      <c r="TID10" s="63"/>
      <c r="TIE10" s="63"/>
      <c r="TIF10" s="63"/>
      <c r="TIG10" s="63"/>
      <c r="TIH10" s="63"/>
      <c r="TII10" s="63"/>
      <c r="TIJ10" s="63"/>
      <c r="TIK10" s="63"/>
      <c r="TIL10" s="63"/>
      <c r="TIM10" s="63"/>
      <c r="TIN10" s="63"/>
      <c r="TIO10" s="63"/>
      <c r="TIP10" s="63"/>
      <c r="TIQ10" s="63"/>
      <c r="TIR10" s="63"/>
      <c r="TIS10" s="63"/>
      <c r="TIT10" s="63"/>
      <c r="TIU10" s="63"/>
      <c r="TIV10" s="63"/>
      <c r="TIW10" s="63"/>
      <c r="TIX10" s="63"/>
      <c r="TIY10" s="63"/>
      <c r="TIZ10" s="63"/>
      <c r="TJA10" s="63"/>
      <c r="TJB10" s="63"/>
      <c r="TJC10" s="63"/>
      <c r="TJD10" s="63"/>
      <c r="TJE10" s="63"/>
      <c r="TJF10" s="63"/>
      <c r="TJG10" s="63"/>
      <c r="TJH10" s="63"/>
      <c r="TJI10" s="63"/>
      <c r="TJJ10" s="63"/>
      <c r="TJK10" s="63"/>
      <c r="TJL10" s="63"/>
      <c r="TJM10" s="63"/>
      <c r="TJN10" s="63"/>
      <c r="TJO10" s="63"/>
      <c r="TJP10" s="63"/>
      <c r="TJQ10" s="63"/>
      <c r="TJR10" s="63"/>
      <c r="TJS10" s="63"/>
      <c r="TJT10" s="63"/>
      <c r="TJU10" s="63"/>
      <c r="TJV10" s="63"/>
      <c r="TJW10" s="63"/>
      <c r="TJX10" s="63"/>
      <c r="TJY10" s="63"/>
      <c r="TJZ10" s="63"/>
      <c r="TKA10" s="63"/>
      <c r="TKB10" s="63"/>
      <c r="TKC10" s="63"/>
      <c r="TKD10" s="63"/>
      <c r="TKE10" s="63"/>
      <c r="TKF10" s="63"/>
      <c r="TKG10" s="63"/>
      <c r="TKH10" s="63"/>
      <c r="TKI10" s="63"/>
      <c r="TKJ10" s="63"/>
      <c r="TKK10" s="63"/>
      <c r="TKL10" s="63"/>
      <c r="TKM10" s="63"/>
      <c r="TKN10" s="63"/>
      <c r="TKO10" s="63"/>
      <c r="TKP10" s="63"/>
      <c r="TKQ10" s="63"/>
      <c r="TKR10" s="63"/>
      <c r="TKS10" s="63"/>
      <c r="TKT10" s="63"/>
      <c r="TKU10" s="63"/>
      <c r="TKV10" s="63"/>
      <c r="TKW10" s="63"/>
      <c r="TKX10" s="63"/>
      <c r="TKY10" s="63"/>
      <c r="TKZ10" s="63"/>
      <c r="TLA10" s="63"/>
      <c r="TLB10" s="63"/>
      <c r="TLC10" s="63"/>
      <c r="TLD10" s="63"/>
      <c r="TLE10" s="63"/>
      <c r="TLF10" s="63"/>
      <c r="TLG10" s="63"/>
      <c r="TLH10" s="63"/>
      <c r="TLI10" s="63"/>
      <c r="TLJ10" s="63"/>
      <c r="TLK10" s="63"/>
      <c r="TLL10" s="63"/>
      <c r="TLM10" s="63"/>
      <c r="TLN10" s="63"/>
      <c r="TLO10" s="63"/>
      <c r="TLP10" s="63"/>
      <c r="TLQ10" s="63"/>
      <c r="TLR10" s="63"/>
      <c r="TLS10" s="63"/>
      <c r="TLT10" s="63"/>
      <c r="TLU10" s="63"/>
      <c r="TLV10" s="63"/>
      <c r="TLW10" s="63"/>
      <c r="TLX10" s="63"/>
      <c r="TLY10" s="63"/>
      <c r="TLZ10" s="63"/>
      <c r="TMA10" s="63"/>
      <c r="TMB10" s="63"/>
      <c r="TMC10" s="63"/>
      <c r="TMD10" s="63"/>
      <c r="TME10" s="63"/>
      <c r="TMF10" s="63"/>
      <c r="TMG10" s="63"/>
      <c r="TMH10" s="63"/>
      <c r="TMI10" s="63"/>
      <c r="TMJ10" s="63"/>
      <c r="TMK10" s="63"/>
      <c r="TML10" s="63"/>
      <c r="TMM10" s="63"/>
      <c r="TMN10" s="63"/>
      <c r="TMO10" s="63"/>
      <c r="TMP10" s="63"/>
      <c r="TMQ10" s="63"/>
      <c r="TMR10" s="63"/>
      <c r="TMS10" s="63"/>
      <c r="TMT10" s="63"/>
      <c r="TMU10" s="63"/>
      <c r="TMV10" s="63"/>
      <c r="TMW10" s="63"/>
      <c r="TMX10" s="63"/>
      <c r="TMY10" s="63"/>
      <c r="TMZ10" s="63"/>
      <c r="TNA10" s="63"/>
      <c r="TNB10" s="63"/>
      <c r="TNC10" s="63"/>
      <c r="TND10" s="63"/>
      <c r="TNE10" s="63"/>
      <c r="TNF10" s="63"/>
      <c r="TNG10" s="63"/>
      <c r="TNH10" s="63"/>
      <c r="TNI10" s="63"/>
      <c r="TNJ10" s="63"/>
      <c r="TNK10" s="63"/>
      <c r="TNL10" s="63"/>
      <c r="TNM10" s="63"/>
      <c r="TNN10" s="63"/>
      <c r="TNO10" s="63"/>
      <c r="TNP10" s="63"/>
      <c r="TNQ10" s="63"/>
      <c r="TNR10" s="63"/>
      <c r="TNS10" s="63"/>
      <c r="TNT10" s="63"/>
      <c r="TNU10" s="63"/>
      <c r="TNV10" s="63"/>
      <c r="TNW10" s="63"/>
      <c r="TNX10" s="63"/>
      <c r="TNY10" s="63"/>
      <c r="TNZ10" s="63"/>
      <c r="TOA10" s="63"/>
      <c r="TOB10" s="63"/>
      <c r="TOC10" s="63"/>
      <c r="TOD10" s="63"/>
      <c r="TOE10" s="63"/>
      <c r="TOF10" s="63"/>
      <c r="TOG10" s="63"/>
      <c r="TOH10" s="63"/>
      <c r="TOI10" s="63"/>
      <c r="TOJ10" s="63"/>
      <c r="TOK10" s="63"/>
      <c r="TOL10" s="63"/>
      <c r="TOM10" s="63"/>
      <c r="TON10" s="63"/>
      <c r="TOO10" s="63"/>
      <c r="TOP10" s="63"/>
      <c r="TOQ10" s="63"/>
      <c r="TOR10" s="63"/>
      <c r="TOS10" s="63"/>
      <c r="TOT10" s="63"/>
      <c r="TOU10" s="63"/>
      <c r="TOV10" s="63"/>
      <c r="TOW10" s="63"/>
      <c r="TOX10" s="63"/>
      <c r="TOY10" s="63"/>
      <c r="TOZ10" s="63"/>
      <c r="TPA10" s="63"/>
      <c r="TPB10" s="63"/>
      <c r="TPC10" s="63"/>
      <c r="TPD10" s="63"/>
      <c r="TPE10" s="63"/>
      <c r="TPF10" s="63"/>
      <c r="TPG10" s="63"/>
      <c r="TPH10" s="63"/>
      <c r="TPI10" s="63"/>
      <c r="TPJ10" s="63"/>
      <c r="TPK10" s="63"/>
      <c r="TPL10" s="63"/>
      <c r="TPM10" s="63"/>
      <c r="TPN10" s="63"/>
      <c r="TPO10" s="63"/>
      <c r="TPP10" s="63"/>
      <c r="TPQ10" s="63"/>
      <c r="TPR10" s="63"/>
      <c r="TPS10" s="63"/>
      <c r="TPT10" s="63"/>
      <c r="TPU10" s="63"/>
      <c r="TPV10" s="63"/>
      <c r="TPW10" s="63"/>
      <c r="TPX10" s="63"/>
      <c r="TPY10" s="63"/>
      <c r="TPZ10" s="63"/>
      <c r="TQA10" s="63"/>
      <c r="TQB10" s="63"/>
      <c r="TQC10" s="63"/>
      <c r="TQD10" s="63"/>
      <c r="TQE10" s="63"/>
      <c r="TQF10" s="63"/>
      <c r="TQG10" s="63"/>
      <c r="TQH10" s="63"/>
      <c r="TQI10" s="63"/>
      <c r="TQJ10" s="63"/>
      <c r="TQK10" s="63"/>
      <c r="TQL10" s="63"/>
      <c r="TQM10" s="63"/>
      <c r="TQN10" s="63"/>
      <c r="TQO10" s="63"/>
      <c r="TQP10" s="63"/>
      <c r="TQQ10" s="63"/>
      <c r="TQR10" s="63"/>
      <c r="TQS10" s="63"/>
      <c r="TQT10" s="63"/>
      <c r="TQU10" s="63"/>
      <c r="TQV10" s="63"/>
      <c r="TQW10" s="63"/>
      <c r="TQX10" s="63"/>
      <c r="TQY10" s="63"/>
      <c r="TQZ10" s="63"/>
      <c r="TRA10" s="63"/>
      <c r="TRB10" s="63"/>
      <c r="TRC10" s="63"/>
      <c r="TRD10" s="63"/>
      <c r="TRE10" s="63"/>
      <c r="TRF10" s="63"/>
      <c r="TRG10" s="63"/>
      <c r="TRH10" s="63"/>
      <c r="TRI10" s="63"/>
      <c r="TRJ10" s="63"/>
      <c r="TRK10" s="63"/>
      <c r="TRL10" s="63"/>
      <c r="TRM10" s="63"/>
      <c r="TRN10" s="63"/>
      <c r="TRO10" s="63"/>
      <c r="TRP10" s="63"/>
      <c r="TRQ10" s="63"/>
      <c r="TRR10" s="63"/>
      <c r="TRS10" s="63"/>
      <c r="TRT10" s="63"/>
      <c r="TRU10" s="63"/>
      <c r="TRV10" s="63"/>
      <c r="TRW10" s="63"/>
      <c r="TRX10" s="63"/>
      <c r="TRY10" s="63"/>
      <c r="TRZ10" s="63"/>
      <c r="TSA10" s="63"/>
      <c r="TSB10" s="63"/>
      <c r="TSC10" s="63"/>
      <c r="TSD10" s="63"/>
      <c r="TSE10" s="63"/>
      <c r="TSF10" s="63"/>
      <c r="TSG10" s="63"/>
      <c r="TSH10" s="63"/>
      <c r="TSI10" s="63"/>
      <c r="TSJ10" s="63"/>
      <c r="TSK10" s="63"/>
      <c r="TSL10" s="63"/>
      <c r="TSM10" s="63"/>
      <c r="TSN10" s="63"/>
      <c r="TSO10" s="63"/>
      <c r="TSP10" s="63"/>
      <c r="TSQ10" s="63"/>
      <c r="TSR10" s="63"/>
      <c r="TSS10" s="63"/>
      <c r="TST10" s="63"/>
      <c r="TSU10" s="63"/>
      <c r="TSV10" s="63"/>
      <c r="TSW10" s="63"/>
      <c r="TSX10" s="63"/>
      <c r="TSY10" s="63"/>
      <c r="TSZ10" s="63"/>
      <c r="TTA10" s="63"/>
      <c r="TTB10" s="63"/>
      <c r="TTC10" s="63"/>
      <c r="TTD10" s="63"/>
      <c r="TTE10" s="63"/>
      <c r="TTF10" s="63"/>
      <c r="TTG10" s="63"/>
      <c r="TTH10" s="63"/>
      <c r="TTI10" s="63"/>
      <c r="TTJ10" s="63"/>
      <c r="TTK10" s="63"/>
      <c r="TTL10" s="63"/>
      <c r="TTM10" s="63"/>
      <c r="TTN10" s="63"/>
      <c r="TTO10" s="63"/>
      <c r="TTP10" s="63"/>
      <c r="TTQ10" s="63"/>
      <c r="TTR10" s="63"/>
      <c r="TTS10" s="63"/>
      <c r="TTT10" s="63"/>
      <c r="TTU10" s="63"/>
      <c r="TTV10" s="63"/>
      <c r="TTW10" s="63"/>
      <c r="TTX10" s="63"/>
      <c r="TTY10" s="63"/>
      <c r="TTZ10" s="63"/>
      <c r="TUA10" s="63"/>
      <c r="TUB10" s="63"/>
      <c r="TUC10" s="63"/>
      <c r="TUD10" s="63"/>
      <c r="TUE10" s="63"/>
      <c r="TUF10" s="63"/>
      <c r="TUG10" s="63"/>
      <c r="TUH10" s="63"/>
      <c r="TUI10" s="63"/>
      <c r="TUJ10" s="63"/>
      <c r="TUK10" s="63"/>
      <c r="TUL10" s="63"/>
      <c r="TUM10" s="63"/>
      <c r="TUN10" s="63"/>
      <c r="TUO10" s="63"/>
      <c r="TUP10" s="63"/>
      <c r="TUQ10" s="63"/>
      <c r="TUR10" s="63"/>
      <c r="TUS10" s="63"/>
      <c r="TUT10" s="63"/>
      <c r="TUU10" s="63"/>
      <c r="TUV10" s="63"/>
      <c r="TUW10" s="63"/>
      <c r="TUX10" s="63"/>
      <c r="TUY10" s="63"/>
      <c r="TUZ10" s="63"/>
      <c r="TVA10" s="63"/>
      <c r="TVB10" s="63"/>
      <c r="TVC10" s="63"/>
      <c r="TVD10" s="63"/>
      <c r="TVE10" s="63"/>
      <c r="TVF10" s="63"/>
      <c r="TVG10" s="63"/>
      <c r="TVH10" s="63"/>
      <c r="TVI10" s="63"/>
      <c r="TVJ10" s="63"/>
      <c r="TVK10" s="63"/>
      <c r="TVL10" s="63"/>
      <c r="TVM10" s="63"/>
      <c r="TVN10" s="63"/>
      <c r="TVO10" s="63"/>
      <c r="TVP10" s="63"/>
      <c r="TVQ10" s="63"/>
      <c r="TVR10" s="63"/>
      <c r="TVS10" s="63"/>
      <c r="TVT10" s="63"/>
      <c r="TVU10" s="63"/>
      <c r="TVV10" s="63"/>
      <c r="TVW10" s="63"/>
      <c r="TVX10" s="63"/>
      <c r="TVY10" s="63"/>
      <c r="TVZ10" s="63"/>
      <c r="TWA10" s="63"/>
      <c r="TWB10" s="63"/>
      <c r="TWC10" s="63"/>
      <c r="TWD10" s="63"/>
      <c r="TWE10" s="63"/>
      <c r="TWF10" s="63"/>
      <c r="TWG10" s="63"/>
      <c r="TWH10" s="63"/>
      <c r="TWI10" s="63"/>
      <c r="TWJ10" s="63"/>
      <c r="TWK10" s="63"/>
      <c r="TWL10" s="63"/>
      <c r="TWM10" s="63"/>
      <c r="TWN10" s="63"/>
      <c r="TWO10" s="63"/>
      <c r="TWP10" s="63"/>
      <c r="TWQ10" s="63"/>
      <c r="TWR10" s="63"/>
      <c r="TWS10" s="63"/>
      <c r="TWT10" s="63"/>
      <c r="TWU10" s="63"/>
      <c r="TWV10" s="63"/>
      <c r="TWW10" s="63"/>
      <c r="TWX10" s="63"/>
      <c r="TWY10" s="63"/>
      <c r="TWZ10" s="63"/>
      <c r="TXA10" s="63"/>
      <c r="TXB10" s="63"/>
      <c r="TXC10" s="63"/>
      <c r="TXD10" s="63"/>
      <c r="TXE10" s="63"/>
      <c r="TXF10" s="63"/>
      <c r="TXG10" s="63"/>
      <c r="TXH10" s="63"/>
      <c r="TXI10" s="63"/>
      <c r="TXJ10" s="63"/>
      <c r="TXK10" s="63"/>
      <c r="TXL10" s="63"/>
      <c r="TXM10" s="63"/>
      <c r="TXN10" s="63"/>
      <c r="TXO10" s="63"/>
      <c r="TXP10" s="63"/>
      <c r="TXQ10" s="63"/>
      <c r="TXR10" s="63"/>
      <c r="TXS10" s="63"/>
      <c r="TXT10" s="63"/>
      <c r="TXU10" s="63"/>
      <c r="TXV10" s="63"/>
      <c r="TXW10" s="63"/>
      <c r="TXX10" s="63"/>
      <c r="TXY10" s="63"/>
      <c r="TXZ10" s="63"/>
      <c r="TYA10" s="63"/>
      <c r="TYB10" s="63"/>
      <c r="TYC10" s="63"/>
      <c r="TYD10" s="63"/>
      <c r="TYE10" s="63"/>
      <c r="TYF10" s="63"/>
      <c r="TYG10" s="63"/>
      <c r="TYH10" s="63"/>
      <c r="TYI10" s="63"/>
      <c r="TYJ10" s="63"/>
      <c r="TYK10" s="63"/>
      <c r="TYL10" s="63"/>
      <c r="TYM10" s="63"/>
      <c r="TYN10" s="63"/>
      <c r="TYO10" s="63"/>
      <c r="TYP10" s="63"/>
      <c r="TYQ10" s="63"/>
      <c r="TYR10" s="63"/>
      <c r="TYS10" s="63"/>
      <c r="TYT10" s="63"/>
      <c r="TYU10" s="63"/>
      <c r="TYV10" s="63"/>
      <c r="TYW10" s="63"/>
      <c r="TYX10" s="63"/>
      <c r="TYY10" s="63"/>
      <c r="TYZ10" s="63"/>
      <c r="TZA10" s="63"/>
      <c r="TZB10" s="63"/>
      <c r="TZC10" s="63"/>
      <c r="TZD10" s="63"/>
      <c r="TZE10" s="63"/>
      <c r="TZF10" s="63"/>
      <c r="TZG10" s="63"/>
      <c r="TZH10" s="63"/>
      <c r="TZI10" s="63"/>
      <c r="TZJ10" s="63"/>
      <c r="TZK10" s="63"/>
      <c r="TZL10" s="63"/>
      <c r="TZM10" s="63"/>
      <c r="TZN10" s="63"/>
      <c r="TZO10" s="63"/>
      <c r="TZP10" s="63"/>
      <c r="TZQ10" s="63"/>
      <c r="TZR10" s="63"/>
      <c r="TZS10" s="63"/>
      <c r="TZT10" s="63"/>
      <c r="TZU10" s="63"/>
      <c r="TZV10" s="63"/>
      <c r="TZW10" s="63"/>
      <c r="TZX10" s="63"/>
      <c r="TZY10" s="63"/>
      <c r="TZZ10" s="63"/>
      <c r="UAA10" s="63"/>
      <c r="UAB10" s="63"/>
      <c r="UAC10" s="63"/>
      <c r="UAD10" s="63"/>
      <c r="UAE10" s="63"/>
      <c r="UAF10" s="63"/>
      <c r="UAG10" s="63"/>
      <c r="UAH10" s="63"/>
      <c r="UAI10" s="63"/>
      <c r="UAJ10" s="63"/>
      <c r="UAK10" s="63"/>
      <c r="UAL10" s="63"/>
      <c r="UAM10" s="63"/>
      <c r="UAN10" s="63"/>
      <c r="UAO10" s="63"/>
      <c r="UAP10" s="63"/>
      <c r="UAQ10" s="63"/>
      <c r="UAR10" s="63"/>
      <c r="UAS10" s="63"/>
      <c r="UAT10" s="63"/>
      <c r="UAU10" s="63"/>
      <c r="UAV10" s="63"/>
      <c r="UAW10" s="63"/>
      <c r="UAX10" s="63"/>
      <c r="UAY10" s="63"/>
      <c r="UAZ10" s="63"/>
      <c r="UBA10" s="63"/>
      <c r="UBB10" s="63"/>
      <c r="UBC10" s="63"/>
      <c r="UBD10" s="63"/>
      <c r="UBE10" s="63"/>
      <c r="UBF10" s="63"/>
      <c r="UBG10" s="63"/>
      <c r="UBH10" s="63"/>
      <c r="UBI10" s="63"/>
      <c r="UBJ10" s="63"/>
      <c r="UBK10" s="63"/>
      <c r="UBL10" s="63"/>
      <c r="UBM10" s="63"/>
      <c r="UBN10" s="63"/>
      <c r="UBO10" s="63"/>
      <c r="UBP10" s="63"/>
      <c r="UBQ10" s="63"/>
      <c r="UBR10" s="63"/>
      <c r="UBS10" s="63"/>
      <c r="UBT10" s="63"/>
      <c r="UBU10" s="63"/>
      <c r="UBV10" s="63"/>
      <c r="UBW10" s="63"/>
      <c r="UBX10" s="63"/>
      <c r="UBY10" s="63"/>
      <c r="UBZ10" s="63"/>
      <c r="UCA10" s="63"/>
      <c r="UCB10" s="63"/>
      <c r="UCC10" s="63"/>
      <c r="UCD10" s="63"/>
      <c r="UCE10" s="63"/>
      <c r="UCF10" s="63"/>
      <c r="UCG10" s="63"/>
      <c r="UCH10" s="63"/>
      <c r="UCI10" s="63"/>
      <c r="UCJ10" s="63"/>
      <c r="UCK10" s="63"/>
      <c r="UCL10" s="63"/>
      <c r="UCM10" s="63"/>
      <c r="UCN10" s="63"/>
      <c r="UCO10" s="63"/>
      <c r="UCP10" s="63"/>
      <c r="UCQ10" s="63"/>
      <c r="UCR10" s="63"/>
      <c r="UCS10" s="63"/>
      <c r="UCT10" s="63"/>
      <c r="UCU10" s="63"/>
      <c r="UCV10" s="63"/>
      <c r="UCW10" s="63"/>
      <c r="UCX10" s="63"/>
      <c r="UCY10" s="63"/>
      <c r="UCZ10" s="63"/>
      <c r="UDA10" s="63"/>
      <c r="UDB10" s="63"/>
      <c r="UDC10" s="63"/>
      <c r="UDD10" s="63"/>
      <c r="UDE10" s="63"/>
      <c r="UDF10" s="63"/>
      <c r="UDG10" s="63"/>
      <c r="UDH10" s="63"/>
      <c r="UDI10" s="63"/>
      <c r="UDJ10" s="63"/>
      <c r="UDK10" s="63"/>
      <c r="UDL10" s="63"/>
      <c r="UDM10" s="63"/>
      <c r="UDN10" s="63"/>
      <c r="UDO10" s="63"/>
      <c r="UDP10" s="63"/>
      <c r="UDQ10" s="63"/>
      <c r="UDR10" s="63"/>
      <c r="UDS10" s="63"/>
      <c r="UDT10" s="63"/>
      <c r="UDU10" s="63"/>
      <c r="UDV10" s="63"/>
      <c r="UDW10" s="63"/>
      <c r="UDX10" s="63"/>
      <c r="UDY10" s="63"/>
      <c r="UDZ10" s="63"/>
      <c r="UEA10" s="63"/>
      <c r="UEB10" s="63"/>
      <c r="UEC10" s="63"/>
      <c r="UED10" s="63"/>
      <c r="UEE10" s="63"/>
      <c r="UEF10" s="63"/>
      <c r="UEG10" s="63"/>
      <c r="UEH10" s="63"/>
      <c r="UEI10" s="63"/>
      <c r="UEJ10" s="63"/>
      <c r="UEK10" s="63"/>
      <c r="UEL10" s="63"/>
      <c r="UEM10" s="63"/>
      <c r="UEN10" s="63"/>
      <c r="UEO10" s="63"/>
      <c r="UEP10" s="63"/>
      <c r="UEQ10" s="63"/>
      <c r="UER10" s="63"/>
      <c r="UES10" s="63"/>
      <c r="UET10" s="63"/>
      <c r="UEU10" s="63"/>
      <c r="UEV10" s="63"/>
      <c r="UEW10" s="63"/>
      <c r="UEX10" s="63"/>
      <c r="UEY10" s="63"/>
      <c r="UEZ10" s="63"/>
      <c r="UFA10" s="63"/>
      <c r="UFB10" s="63"/>
      <c r="UFC10" s="63"/>
      <c r="UFD10" s="63"/>
      <c r="UFE10" s="63"/>
      <c r="UFF10" s="63"/>
      <c r="UFG10" s="63"/>
      <c r="UFH10" s="63"/>
      <c r="UFI10" s="63"/>
      <c r="UFJ10" s="63"/>
      <c r="UFK10" s="63"/>
      <c r="UFL10" s="63"/>
      <c r="UFM10" s="63"/>
      <c r="UFN10" s="63"/>
      <c r="UFO10" s="63"/>
      <c r="UFP10" s="63"/>
      <c r="UFQ10" s="63"/>
      <c r="UFR10" s="63"/>
      <c r="UFS10" s="63"/>
      <c r="UFT10" s="63"/>
      <c r="UFU10" s="63"/>
      <c r="UFV10" s="63"/>
      <c r="UFW10" s="63"/>
      <c r="UFX10" s="63"/>
      <c r="UFY10" s="63"/>
      <c r="UFZ10" s="63"/>
      <c r="UGA10" s="63"/>
      <c r="UGB10" s="63"/>
      <c r="UGC10" s="63"/>
      <c r="UGD10" s="63"/>
      <c r="UGE10" s="63"/>
      <c r="UGF10" s="63"/>
      <c r="UGG10" s="63"/>
      <c r="UGH10" s="63"/>
      <c r="UGI10" s="63"/>
      <c r="UGJ10" s="63"/>
      <c r="UGK10" s="63"/>
      <c r="UGL10" s="63"/>
      <c r="UGM10" s="63"/>
      <c r="UGN10" s="63"/>
      <c r="UGO10" s="63"/>
      <c r="UGP10" s="63"/>
      <c r="UGQ10" s="63"/>
      <c r="UGR10" s="63"/>
      <c r="UGS10" s="63"/>
      <c r="UGT10" s="63"/>
      <c r="UGU10" s="63"/>
      <c r="UGV10" s="63"/>
      <c r="UGW10" s="63"/>
      <c r="UGX10" s="63"/>
      <c r="UGY10" s="63"/>
      <c r="UGZ10" s="63"/>
      <c r="UHA10" s="63"/>
      <c r="UHB10" s="63"/>
      <c r="UHC10" s="63"/>
      <c r="UHD10" s="63"/>
      <c r="UHE10" s="63"/>
      <c r="UHF10" s="63"/>
      <c r="UHG10" s="63"/>
      <c r="UHH10" s="63"/>
      <c r="UHI10" s="63"/>
      <c r="UHJ10" s="63"/>
      <c r="UHK10" s="63"/>
      <c r="UHL10" s="63"/>
      <c r="UHM10" s="63"/>
      <c r="UHN10" s="63"/>
      <c r="UHO10" s="63"/>
      <c r="UHP10" s="63"/>
      <c r="UHQ10" s="63"/>
      <c r="UHR10" s="63"/>
      <c r="UHS10" s="63"/>
      <c r="UHT10" s="63"/>
      <c r="UHU10" s="63"/>
      <c r="UHV10" s="63"/>
      <c r="UHW10" s="63"/>
      <c r="UHX10" s="63"/>
      <c r="UHY10" s="63"/>
      <c r="UHZ10" s="63"/>
      <c r="UIA10" s="63"/>
      <c r="UIB10" s="63"/>
      <c r="UIC10" s="63"/>
      <c r="UID10" s="63"/>
      <c r="UIE10" s="63"/>
      <c r="UIF10" s="63"/>
      <c r="UIG10" s="63"/>
      <c r="UIH10" s="63"/>
      <c r="UII10" s="63"/>
      <c r="UIJ10" s="63"/>
      <c r="UIK10" s="63"/>
      <c r="UIL10" s="63"/>
      <c r="UIM10" s="63"/>
      <c r="UIN10" s="63"/>
      <c r="UIO10" s="63"/>
      <c r="UIP10" s="63"/>
      <c r="UIQ10" s="63"/>
      <c r="UIR10" s="63"/>
      <c r="UIS10" s="63"/>
      <c r="UIT10" s="63"/>
      <c r="UIU10" s="63"/>
      <c r="UIV10" s="63"/>
      <c r="UIW10" s="63"/>
      <c r="UIX10" s="63"/>
      <c r="UIY10" s="63"/>
      <c r="UIZ10" s="63"/>
      <c r="UJA10" s="63"/>
      <c r="UJB10" s="63"/>
      <c r="UJC10" s="63"/>
      <c r="UJD10" s="63"/>
      <c r="UJE10" s="63"/>
      <c r="UJF10" s="63"/>
      <c r="UJG10" s="63"/>
      <c r="UJH10" s="63"/>
      <c r="UJI10" s="63"/>
      <c r="UJJ10" s="63"/>
      <c r="UJK10" s="63"/>
      <c r="UJL10" s="63"/>
      <c r="UJM10" s="63"/>
      <c r="UJN10" s="63"/>
      <c r="UJO10" s="63"/>
      <c r="UJP10" s="63"/>
      <c r="UJQ10" s="63"/>
      <c r="UJR10" s="63"/>
      <c r="UJS10" s="63"/>
      <c r="UJT10" s="63"/>
      <c r="UJU10" s="63"/>
      <c r="UJV10" s="63"/>
      <c r="UJW10" s="63"/>
      <c r="UJX10" s="63"/>
      <c r="UJY10" s="63"/>
      <c r="UJZ10" s="63"/>
      <c r="UKA10" s="63"/>
      <c r="UKB10" s="63"/>
      <c r="UKC10" s="63"/>
      <c r="UKD10" s="63"/>
      <c r="UKE10" s="63"/>
      <c r="UKF10" s="63"/>
      <c r="UKG10" s="63"/>
      <c r="UKH10" s="63"/>
      <c r="UKI10" s="63"/>
      <c r="UKJ10" s="63"/>
      <c r="UKK10" s="63"/>
      <c r="UKL10" s="63"/>
      <c r="UKM10" s="63"/>
      <c r="UKN10" s="63"/>
      <c r="UKO10" s="63"/>
      <c r="UKP10" s="63"/>
      <c r="UKQ10" s="63"/>
      <c r="UKR10" s="63"/>
      <c r="UKS10" s="63"/>
      <c r="UKT10" s="63"/>
      <c r="UKU10" s="63"/>
      <c r="UKV10" s="63"/>
      <c r="UKW10" s="63"/>
      <c r="UKX10" s="63"/>
      <c r="UKY10" s="63"/>
      <c r="UKZ10" s="63"/>
      <c r="ULA10" s="63"/>
      <c r="ULB10" s="63"/>
      <c r="ULC10" s="63"/>
      <c r="ULD10" s="63"/>
      <c r="ULE10" s="63"/>
      <c r="ULF10" s="63"/>
      <c r="ULG10" s="63"/>
      <c r="ULH10" s="63"/>
      <c r="ULI10" s="63"/>
      <c r="ULJ10" s="63"/>
      <c r="ULK10" s="63"/>
      <c r="ULL10" s="63"/>
      <c r="ULM10" s="63"/>
      <c r="ULN10" s="63"/>
      <c r="ULO10" s="63"/>
      <c r="ULP10" s="63"/>
      <c r="ULQ10" s="63"/>
      <c r="ULR10" s="63"/>
      <c r="ULS10" s="63"/>
      <c r="ULT10" s="63"/>
      <c r="ULU10" s="63"/>
      <c r="ULV10" s="63"/>
      <c r="ULW10" s="63"/>
      <c r="ULX10" s="63"/>
      <c r="ULY10" s="63"/>
      <c r="ULZ10" s="63"/>
      <c r="UMA10" s="63"/>
      <c r="UMB10" s="63"/>
      <c r="UMC10" s="63"/>
      <c r="UMD10" s="63"/>
      <c r="UME10" s="63"/>
      <c r="UMF10" s="63"/>
      <c r="UMG10" s="63"/>
      <c r="UMH10" s="63"/>
      <c r="UMI10" s="63"/>
      <c r="UMJ10" s="63"/>
      <c r="UMK10" s="63"/>
      <c r="UML10" s="63"/>
      <c r="UMM10" s="63"/>
      <c r="UMN10" s="63"/>
      <c r="UMO10" s="63"/>
      <c r="UMP10" s="63"/>
      <c r="UMQ10" s="63"/>
      <c r="UMR10" s="63"/>
      <c r="UMS10" s="63"/>
      <c r="UMT10" s="63"/>
      <c r="UMU10" s="63"/>
      <c r="UMV10" s="63"/>
      <c r="UMW10" s="63"/>
      <c r="UMX10" s="63"/>
      <c r="UMY10" s="63"/>
      <c r="UMZ10" s="63"/>
      <c r="UNA10" s="63"/>
      <c r="UNB10" s="63"/>
      <c r="UNC10" s="63"/>
      <c r="UND10" s="63"/>
      <c r="UNE10" s="63"/>
      <c r="UNF10" s="63"/>
      <c r="UNG10" s="63"/>
      <c r="UNH10" s="63"/>
      <c r="UNI10" s="63"/>
      <c r="UNJ10" s="63"/>
      <c r="UNK10" s="63"/>
      <c r="UNL10" s="63"/>
      <c r="UNM10" s="63"/>
      <c r="UNN10" s="63"/>
      <c r="UNO10" s="63"/>
      <c r="UNP10" s="63"/>
      <c r="UNQ10" s="63"/>
      <c r="UNR10" s="63"/>
      <c r="UNS10" s="63"/>
      <c r="UNT10" s="63"/>
      <c r="UNU10" s="63"/>
      <c r="UNV10" s="63"/>
      <c r="UNW10" s="63"/>
      <c r="UNX10" s="63"/>
      <c r="UNY10" s="63"/>
      <c r="UNZ10" s="63"/>
      <c r="UOA10" s="63"/>
      <c r="UOB10" s="63"/>
      <c r="UOC10" s="63"/>
      <c r="UOD10" s="63"/>
      <c r="UOE10" s="63"/>
      <c r="UOF10" s="63"/>
      <c r="UOG10" s="63"/>
      <c r="UOH10" s="63"/>
      <c r="UOI10" s="63"/>
      <c r="UOJ10" s="63"/>
      <c r="UOK10" s="63"/>
      <c r="UOL10" s="63"/>
      <c r="UOM10" s="63"/>
      <c r="UON10" s="63"/>
      <c r="UOO10" s="63"/>
      <c r="UOP10" s="63"/>
      <c r="UOQ10" s="63"/>
      <c r="UOR10" s="63"/>
      <c r="UOS10" s="63"/>
      <c r="UOT10" s="63"/>
      <c r="UOU10" s="63"/>
      <c r="UOV10" s="63"/>
      <c r="UOW10" s="63"/>
      <c r="UOX10" s="63"/>
      <c r="UOY10" s="63"/>
      <c r="UOZ10" s="63"/>
      <c r="UPA10" s="63"/>
      <c r="UPB10" s="63"/>
      <c r="UPC10" s="63"/>
      <c r="UPD10" s="63"/>
      <c r="UPE10" s="63"/>
      <c r="UPF10" s="63"/>
      <c r="UPG10" s="63"/>
      <c r="UPH10" s="63"/>
      <c r="UPI10" s="63"/>
      <c r="UPJ10" s="63"/>
      <c r="UPK10" s="63"/>
      <c r="UPL10" s="63"/>
      <c r="UPM10" s="63"/>
      <c r="UPN10" s="63"/>
      <c r="UPO10" s="63"/>
      <c r="UPP10" s="63"/>
      <c r="UPQ10" s="63"/>
      <c r="UPR10" s="63"/>
      <c r="UPS10" s="63"/>
      <c r="UPT10" s="63"/>
      <c r="UPU10" s="63"/>
      <c r="UPV10" s="63"/>
      <c r="UPW10" s="63"/>
      <c r="UPX10" s="63"/>
      <c r="UPY10" s="63"/>
      <c r="UPZ10" s="63"/>
      <c r="UQA10" s="63"/>
      <c r="UQB10" s="63"/>
      <c r="UQC10" s="63"/>
      <c r="UQD10" s="63"/>
      <c r="UQE10" s="63"/>
      <c r="UQF10" s="63"/>
      <c r="UQG10" s="63"/>
      <c r="UQH10" s="63"/>
      <c r="UQI10" s="63"/>
      <c r="UQJ10" s="63"/>
      <c r="UQK10" s="63"/>
      <c r="UQL10" s="63"/>
      <c r="UQM10" s="63"/>
      <c r="UQN10" s="63"/>
      <c r="UQO10" s="63"/>
      <c r="UQP10" s="63"/>
      <c r="UQQ10" s="63"/>
      <c r="UQR10" s="63"/>
      <c r="UQS10" s="63"/>
      <c r="UQT10" s="63"/>
      <c r="UQU10" s="63"/>
      <c r="UQV10" s="63"/>
      <c r="UQW10" s="63"/>
      <c r="UQX10" s="63"/>
      <c r="UQY10" s="63"/>
      <c r="UQZ10" s="63"/>
      <c r="URA10" s="63"/>
      <c r="URB10" s="63"/>
      <c r="URC10" s="63"/>
      <c r="URD10" s="63"/>
      <c r="URE10" s="63"/>
      <c r="URF10" s="63"/>
      <c r="URG10" s="63"/>
      <c r="URH10" s="63"/>
      <c r="URI10" s="63"/>
      <c r="URJ10" s="63"/>
      <c r="URK10" s="63"/>
      <c r="URL10" s="63"/>
      <c r="URM10" s="63"/>
      <c r="URN10" s="63"/>
      <c r="URO10" s="63"/>
      <c r="URP10" s="63"/>
      <c r="URQ10" s="63"/>
      <c r="URR10" s="63"/>
      <c r="URS10" s="63"/>
      <c r="URT10" s="63"/>
      <c r="URU10" s="63"/>
      <c r="URV10" s="63"/>
      <c r="URW10" s="63"/>
      <c r="URX10" s="63"/>
      <c r="URY10" s="63"/>
      <c r="URZ10" s="63"/>
      <c r="USA10" s="63"/>
      <c r="USB10" s="63"/>
      <c r="USC10" s="63"/>
      <c r="USD10" s="63"/>
      <c r="USE10" s="63"/>
      <c r="USF10" s="63"/>
      <c r="USG10" s="63"/>
      <c r="USH10" s="63"/>
      <c r="USI10" s="63"/>
      <c r="USJ10" s="63"/>
      <c r="USK10" s="63"/>
      <c r="USL10" s="63"/>
      <c r="USM10" s="63"/>
      <c r="USN10" s="63"/>
      <c r="USO10" s="63"/>
      <c r="USP10" s="63"/>
      <c r="USQ10" s="63"/>
      <c r="USR10" s="63"/>
      <c r="USS10" s="63"/>
      <c r="UST10" s="63"/>
      <c r="USU10" s="63"/>
      <c r="USV10" s="63"/>
      <c r="USW10" s="63"/>
      <c r="USX10" s="63"/>
      <c r="USY10" s="63"/>
      <c r="USZ10" s="63"/>
      <c r="UTA10" s="63"/>
      <c r="UTB10" s="63"/>
      <c r="UTC10" s="63"/>
      <c r="UTD10" s="63"/>
      <c r="UTE10" s="63"/>
      <c r="UTF10" s="63"/>
      <c r="UTG10" s="63"/>
      <c r="UTH10" s="63"/>
      <c r="UTI10" s="63"/>
      <c r="UTJ10" s="63"/>
      <c r="UTK10" s="63"/>
      <c r="UTL10" s="63"/>
      <c r="UTM10" s="63"/>
      <c r="UTN10" s="63"/>
      <c r="UTO10" s="63"/>
      <c r="UTP10" s="63"/>
      <c r="UTQ10" s="63"/>
      <c r="UTR10" s="63"/>
      <c r="UTS10" s="63"/>
      <c r="UTT10" s="63"/>
      <c r="UTU10" s="63"/>
      <c r="UTV10" s="63"/>
      <c r="UTW10" s="63"/>
      <c r="UTX10" s="63"/>
      <c r="UTY10" s="63"/>
      <c r="UTZ10" s="63"/>
      <c r="UUA10" s="63"/>
      <c r="UUB10" s="63"/>
      <c r="UUC10" s="63"/>
      <c r="UUD10" s="63"/>
      <c r="UUE10" s="63"/>
      <c r="UUF10" s="63"/>
      <c r="UUG10" s="63"/>
      <c r="UUH10" s="63"/>
      <c r="UUI10" s="63"/>
      <c r="UUJ10" s="63"/>
      <c r="UUK10" s="63"/>
      <c r="UUL10" s="63"/>
      <c r="UUM10" s="63"/>
      <c r="UUN10" s="63"/>
      <c r="UUO10" s="63"/>
      <c r="UUP10" s="63"/>
      <c r="UUQ10" s="63"/>
      <c r="UUR10" s="63"/>
      <c r="UUS10" s="63"/>
      <c r="UUT10" s="63"/>
      <c r="UUU10" s="63"/>
      <c r="UUV10" s="63"/>
      <c r="UUW10" s="63"/>
      <c r="UUX10" s="63"/>
      <c r="UUY10" s="63"/>
      <c r="UUZ10" s="63"/>
      <c r="UVA10" s="63"/>
      <c r="UVB10" s="63"/>
      <c r="UVC10" s="63"/>
      <c r="UVD10" s="63"/>
      <c r="UVE10" s="63"/>
      <c r="UVF10" s="63"/>
      <c r="UVG10" s="63"/>
      <c r="UVH10" s="63"/>
      <c r="UVI10" s="63"/>
      <c r="UVJ10" s="63"/>
      <c r="UVK10" s="63"/>
      <c r="UVL10" s="63"/>
      <c r="UVM10" s="63"/>
      <c r="UVN10" s="63"/>
      <c r="UVO10" s="63"/>
      <c r="UVP10" s="63"/>
      <c r="UVQ10" s="63"/>
      <c r="UVR10" s="63"/>
      <c r="UVS10" s="63"/>
      <c r="UVT10" s="63"/>
      <c r="UVU10" s="63"/>
      <c r="UVV10" s="63"/>
      <c r="UVW10" s="63"/>
      <c r="UVX10" s="63"/>
      <c r="UVY10" s="63"/>
      <c r="UVZ10" s="63"/>
      <c r="UWA10" s="63"/>
      <c r="UWB10" s="63"/>
      <c r="UWC10" s="63"/>
      <c r="UWD10" s="63"/>
      <c r="UWE10" s="63"/>
      <c r="UWF10" s="63"/>
      <c r="UWG10" s="63"/>
      <c r="UWH10" s="63"/>
      <c r="UWI10" s="63"/>
      <c r="UWJ10" s="63"/>
      <c r="UWK10" s="63"/>
      <c r="UWL10" s="63"/>
      <c r="UWM10" s="63"/>
      <c r="UWN10" s="63"/>
      <c r="UWO10" s="63"/>
      <c r="UWP10" s="63"/>
      <c r="UWQ10" s="63"/>
      <c r="UWR10" s="63"/>
      <c r="UWS10" s="63"/>
      <c r="UWT10" s="63"/>
      <c r="UWU10" s="63"/>
      <c r="UWV10" s="63"/>
      <c r="UWW10" s="63"/>
      <c r="UWX10" s="63"/>
      <c r="UWY10" s="63"/>
      <c r="UWZ10" s="63"/>
      <c r="UXA10" s="63"/>
      <c r="UXB10" s="63"/>
      <c r="UXC10" s="63"/>
      <c r="UXD10" s="63"/>
      <c r="UXE10" s="63"/>
      <c r="UXF10" s="63"/>
      <c r="UXG10" s="63"/>
      <c r="UXH10" s="63"/>
      <c r="UXI10" s="63"/>
      <c r="UXJ10" s="63"/>
      <c r="UXK10" s="63"/>
      <c r="UXL10" s="63"/>
      <c r="UXM10" s="63"/>
      <c r="UXN10" s="63"/>
      <c r="UXO10" s="63"/>
      <c r="UXP10" s="63"/>
      <c r="UXQ10" s="63"/>
      <c r="UXR10" s="63"/>
      <c r="UXS10" s="63"/>
      <c r="UXT10" s="63"/>
      <c r="UXU10" s="63"/>
      <c r="UXV10" s="63"/>
      <c r="UXW10" s="63"/>
      <c r="UXX10" s="63"/>
      <c r="UXY10" s="63"/>
      <c r="UXZ10" s="63"/>
      <c r="UYA10" s="63"/>
      <c r="UYB10" s="63"/>
      <c r="UYC10" s="63"/>
      <c r="UYD10" s="63"/>
      <c r="UYE10" s="63"/>
      <c r="UYF10" s="63"/>
      <c r="UYG10" s="63"/>
      <c r="UYH10" s="63"/>
      <c r="UYI10" s="63"/>
      <c r="UYJ10" s="63"/>
      <c r="UYK10" s="63"/>
      <c r="UYL10" s="63"/>
      <c r="UYM10" s="63"/>
      <c r="UYN10" s="63"/>
      <c r="UYO10" s="63"/>
      <c r="UYP10" s="63"/>
      <c r="UYQ10" s="63"/>
      <c r="UYR10" s="63"/>
      <c r="UYS10" s="63"/>
      <c r="UYT10" s="63"/>
      <c r="UYU10" s="63"/>
      <c r="UYV10" s="63"/>
      <c r="UYW10" s="63"/>
      <c r="UYX10" s="63"/>
      <c r="UYY10" s="63"/>
      <c r="UYZ10" s="63"/>
      <c r="UZA10" s="63"/>
      <c r="UZB10" s="63"/>
      <c r="UZC10" s="63"/>
      <c r="UZD10" s="63"/>
      <c r="UZE10" s="63"/>
      <c r="UZF10" s="63"/>
      <c r="UZG10" s="63"/>
      <c r="UZH10" s="63"/>
      <c r="UZI10" s="63"/>
      <c r="UZJ10" s="63"/>
      <c r="UZK10" s="63"/>
      <c r="UZL10" s="63"/>
      <c r="UZM10" s="63"/>
      <c r="UZN10" s="63"/>
      <c r="UZO10" s="63"/>
      <c r="UZP10" s="63"/>
      <c r="UZQ10" s="63"/>
      <c r="UZR10" s="63"/>
      <c r="UZS10" s="63"/>
      <c r="UZT10" s="63"/>
      <c r="UZU10" s="63"/>
      <c r="UZV10" s="63"/>
      <c r="UZW10" s="63"/>
      <c r="UZX10" s="63"/>
      <c r="UZY10" s="63"/>
      <c r="UZZ10" s="63"/>
      <c r="VAA10" s="63"/>
      <c r="VAB10" s="63"/>
      <c r="VAC10" s="63"/>
      <c r="VAD10" s="63"/>
      <c r="VAE10" s="63"/>
      <c r="VAF10" s="63"/>
      <c r="VAG10" s="63"/>
      <c r="VAH10" s="63"/>
      <c r="VAI10" s="63"/>
      <c r="VAJ10" s="63"/>
      <c r="VAK10" s="63"/>
      <c r="VAL10" s="63"/>
      <c r="VAM10" s="63"/>
      <c r="VAN10" s="63"/>
      <c r="VAO10" s="63"/>
      <c r="VAP10" s="63"/>
      <c r="VAQ10" s="63"/>
      <c r="VAR10" s="63"/>
      <c r="VAS10" s="63"/>
      <c r="VAT10" s="63"/>
      <c r="VAU10" s="63"/>
      <c r="VAV10" s="63"/>
      <c r="VAW10" s="63"/>
      <c r="VAX10" s="63"/>
      <c r="VAY10" s="63"/>
      <c r="VAZ10" s="63"/>
      <c r="VBA10" s="63"/>
      <c r="VBB10" s="63"/>
      <c r="VBC10" s="63"/>
      <c r="VBD10" s="63"/>
      <c r="VBE10" s="63"/>
      <c r="VBF10" s="63"/>
      <c r="VBG10" s="63"/>
      <c r="VBH10" s="63"/>
      <c r="VBI10" s="63"/>
      <c r="VBJ10" s="63"/>
      <c r="VBK10" s="63"/>
      <c r="VBL10" s="63"/>
      <c r="VBM10" s="63"/>
      <c r="VBN10" s="63"/>
      <c r="VBO10" s="63"/>
      <c r="VBP10" s="63"/>
      <c r="VBQ10" s="63"/>
      <c r="VBR10" s="63"/>
      <c r="VBS10" s="63"/>
      <c r="VBT10" s="63"/>
      <c r="VBU10" s="63"/>
      <c r="VBV10" s="63"/>
      <c r="VBW10" s="63"/>
      <c r="VBX10" s="63"/>
      <c r="VBY10" s="63"/>
      <c r="VBZ10" s="63"/>
      <c r="VCA10" s="63"/>
      <c r="VCB10" s="63"/>
      <c r="VCC10" s="63"/>
      <c r="VCD10" s="63"/>
      <c r="VCE10" s="63"/>
      <c r="VCF10" s="63"/>
      <c r="VCG10" s="63"/>
      <c r="VCH10" s="63"/>
      <c r="VCI10" s="63"/>
      <c r="VCJ10" s="63"/>
      <c r="VCK10" s="63"/>
      <c r="VCL10" s="63"/>
      <c r="VCM10" s="63"/>
      <c r="VCN10" s="63"/>
      <c r="VCO10" s="63"/>
      <c r="VCP10" s="63"/>
      <c r="VCQ10" s="63"/>
      <c r="VCR10" s="63"/>
      <c r="VCS10" s="63"/>
      <c r="VCT10" s="63"/>
      <c r="VCU10" s="63"/>
      <c r="VCV10" s="63"/>
      <c r="VCW10" s="63"/>
      <c r="VCX10" s="63"/>
      <c r="VCY10" s="63"/>
      <c r="VCZ10" s="63"/>
      <c r="VDA10" s="63"/>
      <c r="VDB10" s="63"/>
      <c r="VDC10" s="63"/>
      <c r="VDD10" s="63"/>
      <c r="VDE10" s="63"/>
      <c r="VDF10" s="63"/>
      <c r="VDG10" s="63"/>
      <c r="VDH10" s="63"/>
      <c r="VDI10" s="63"/>
      <c r="VDJ10" s="63"/>
      <c r="VDK10" s="63"/>
      <c r="VDL10" s="63"/>
      <c r="VDM10" s="63"/>
      <c r="VDN10" s="63"/>
      <c r="VDO10" s="63"/>
      <c r="VDP10" s="63"/>
      <c r="VDQ10" s="63"/>
      <c r="VDR10" s="63"/>
      <c r="VDS10" s="63"/>
      <c r="VDT10" s="63"/>
      <c r="VDU10" s="63"/>
      <c r="VDV10" s="63"/>
      <c r="VDW10" s="63"/>
      <c r="VDX10" s="63"/>
      <c r="VDY10" s="63"/>
      <c r="VDZ10" s="63"/>
      <c r="VEA10" s="63"/>
      <c r="VEB10" s="63"/>
      <c r="VEC10" s="63"/>
      <c r="VED10" s="63"/>
      <c r="VEE10" s="63"/>
      <c r="VEF10" s="63"/>
      <c r="VEG10" s="63"/>
      <c r="VEH10" s="63"/>
      <c r="VEI10" s="63"/>
      <c r="VEJ10" s="63"/>
      <c r="VEK10" s="63"/>
      <c r="VEL10" s="63"/>
      <c r="VEM10" s="63"/>
      <c r="VEN10" s="63"/>
      <c r="VEO10" s="63"/>
      <c r="VEP10" s="63"/>
      <c r="VEQ10" s="63"/>
      <c r="VER10" s="63"/>
      <c r="VES10" s="63"/>
      <c r="VET10" s="63"/>
      <c r="VEU10" s="63"/>
      <c r="VEV10" s="63"/>
      <c r="VEW10" s="63"/>
      <c r="VEX10" s="63"/>
      <c r="VEY10" s="63"/>
      <c r="VEZ10" s="63"/>
      <c r="VFA10" s="63"/>
      <c r="VFB10" s="63"/>
      <c r="VFC10" s="63"/>
      <c r="VFD10" s="63"/>
      <c r="VFE10" s="63"/>
      <c r="VFF10" s="63"/>
      <c r="VFG10" s="63"/>
      <c r="VFH10" s="63"/>
      <c r="VFI10" s="63"/>
      <c r="VFJ10" s="63"/>
      <c r="VFK10" s="63"/>
      <c r="VFL10" s="63"/>
      <c r="VFM10" s="63"/>
      <c r="VFN10" s="63"/>
      <c r="VFO10" s="63"/>
      <c r="VFP10" s="63"/>
      <c r="VFQ10" s="63"/>
      <c r="VFR10" s="63"/>
      <c r="VFS10" s="63"/>
      <c r="VFT10" s="63"/>
      <c r="VFU10" s="63"/>
      <c r="VFV10" s="63"/>
      <c r="VFW10" s="63"/>
      <c r="VFX10" s="63"/>
      <c r="VFY10" s="63"/>
      <c r="VFZ10" s="63"/>
      <c r="VGA10" s="63"/>
      <c r="VGB10" s="63"/>
      <c r="VGC10" s="63"/>
      <c r="VGD10" s="63"/>
      <c r="VGE10" s="63"/>
      <c r="VGF10" s="63"/>
      <c r="VGG10" s="63"/>
      <c r="VGH10" s="63"/>
      <c r="VGI10" s="63"/>
      <c r="VGJ10" s="63"/>
      <c r="VGK10" s="63"/>
      <c r="VGL10" s="63"/>
      <c r="VGM10" s="63"/>
      <c r="VGN10" s="63"/>
      <c r="VGO10" s="63"/>
      <c r="VGP10" s="63"/>
      <c r="VGQ10" s="63"/>
      <c r="VGR10" s="63"/>
      <c r="VGS10" s="63"/>
      <c r="VGT10" s="63"/>
      <c r="VGU10" s="63"/>
      <c r="VGV10" s="63"/>
      <c r="VGW10" s="63"/>
      <c r="VGX10" s="63"/>
      <c r="VGY10" s="63"/>
      <c r="VGZ10" s="63"/>
      <c r="VHA10" s="63"/>
      <c r="VHB10" s="63"/>
      <c r="VHC10" s="63"/>
      <c r="VHD10" s="63"/>
      <c r="VHE10" s="63"/>
      <c r="VHF10" s="63"/>
      <c r="VHG10" s="63"/>
      <c r="VHH10" s="63"/>
      <c r="VHI10" s="63"/>
      <c r="VHJ10" s="63"/>
      <c r="VHK10" s="63"/>
      <c r="VHL10" s="63"/>
      <c r="VHM10" s="63"/>
      <c r="VHN10" s="63"/>
      <c r="VHO10" s="63"/>
      <c r="VHP10" s="63"/>
      <c r="VHQ10" s="63"/>
      <c r="VHR10" s="63"/>
      <c r="VHS10" s="63"/>
      <c r="VHT10" s="63"/>
      <c r="VHU10" s="63"/>
      <c r="VHV10" s="63"/>
      <c r="VHW10" s="63"/>
      <c r="VHX10" s="63"/>
      <c r="VHY10" s="63"/>
      <c r="VHZ10" s="63"/>
      <c r="VIA10" s="63"/>
      <c r="VIB10" s="63"/>
      <c r="VIC10" s="63"/>
      <c r="VID10" s="63"/>
      <c r="VIE10" s="63"/>
      <c r="VIF10" s="63"/>
      <c r="VIG10" s="63"/>
      <c r="VIH10" s="63"/>
      <c r="VII10" s="63"/>
      <c r="VIJ10" s="63"/>
      <c r="VIK10" s="63"/>
      <c r="VIL10" s="63"/>
      <c r="VIM10" s="63"/>
      <c r="VIN10" s="63"/>
      <c r="VIO10" s="63"/>
      <c r="VIP10" s="63"/>
      <c r="VIQ10" s="63"/>
      <c r="VIR10" s="63"/>
      <c r="VIS10" s="63"/>
      <c r="VIT10" s="63"/>
      <c r="VIU10" s="63"/>
      <c r="VIV10" s="63"/>
      <c r="VIW10" s="63"/>
      <c r="VIX10" s="63"/>
      <c r="VIY10" s="63"/>
      <c r="VIZ10" s="63"/>
      <c r="VJA10" s="63"/>
      <c r="VJB10" s="63"/>
      <c r="VJC10" s="63"/>
      <c r="VJD10" s="63"/>
      <c r="VJE10" s="63"/>
      <c r="VJF10" s="63"/>
      <c r="VJG10" s="63"/>
      <c r="VJH10" s="63"/>
      <c r="VJI10" s="63"/>
      <c r="VJJ10" s="63"/>
      <c r="VJK10" s="63"/>
      <c r="VJL10" s="63"/>
      <c r="VJM10" s="63"/>
      <c r="VJN10" s="63"/>
      <c r="VJO10" s="63"/>
      <c r="VJP10" s="63"/>
      <c r="VJQ10" s="63"/>
      <c r="VJR10" s="63"/>
      <c r="VJS10" s="63"/>
      <c r="VJT10" s="63"/>
      <c r="VJU10" s="63"/>
      <c r="VJV10" s="63"/>
      <c r="VJW10" s="63"/>
      <c r="VJX10" s="63"/>
      <c r="VJY10" s="63"/>
      <c r="VJZ10" s="63"/>
      <c r="VKA10" s="63"/>
      <c r="VKB10" s="63"/>
      <c r="VKC10" s="63"/>
      <c r="VKD10" s="63"/>
      <c r="VKE10" s="63"/>
      <c r="VKF10" s="63"/>
      <c r="VKG10" s="63"/>
      <c r="VKH10" s="63"/>
      <c r="VKI10" s="63"/>
      <c r="VKJ10" s="63"/>
      <c r="VKK10" s="63"/>
      <c r="VKL10" s="63"/>
      <c r="VKM10" s="63"/>
      <c r="VKN10" s="63"/>
      <c r="VKO10" s="63"/>
      <c r="VKP10" s="63"/>
      <c r="VKQ10" s="63"/>
      <c r="VKR10" s="63"/>
      <c r="VKS10" s="63"/>
      <c r="VKT10" s="63"/>
      <c r="VKU10" s="63"/>
      <c r="VKV10" s="63"/>
      <c r="VKW10" s="63"/>
      <c r="VKX10" s="63"/>
      <c r="VKY10" s="63"/>
      <c r="VKZ10" s="63"/>
      <c r="VLA10" s="63"/>
      <c r="VLB10" s="63"/>
      <c r="VLC10" s="63"/>
      <c r="VLD10" s="63"/>
      <c r="VLE10" s="63"/>
      <c r="VLF10" s="63"/>
      <c r="VLG10" s="63"/>
      <c r="VLH10" s="63"/>
      <c r="VLI10" s="63"/>
      <c r="VLJ10" s="63"/>
      <c r="VLK10" s="63"/>
      <c r="VLL10" s="63"/>
      <c r="VLM10" s="63"/>
      <c r="VLN10" s="63"/>
      <c r="VLO10" s="63"/>
      <c r="VLP10" s="63"/>
      <c r="VLQ10" s="63"/>
      <c r="VLR10" s="63"/>
      <c r="VLS10" s="63"/>
      <c r="VLT10" s="63"/>
      <c r="VLU10" s="63"/>
      <c r="VLV10" s="63"/>
      <c r="VLW10" s="63"/>
      <c r="VLX10" s="63"/>
      <c r="VLY10" s="63"/>
      <c r="VLZ10" s="63"/>
      <c r="VMA10" s="63"/>
      <c r="VMB10" s="63"/>
      <c r="VMC10" s="63"/>
      <c r="VMD10" s="63"/>
      <c r="VME10" s="63"/>
      <c r="VMF10" s="63"/>
      <c r="VMG10" s="63"/>
      <c r="VMH10" s="63"/>
      <c r="VMI10" s="63"/>
      <c r="VMJ10" s="63"/>
      <c r="VMK10" s="63"/>
      <c r="VML10" s="63"/>
      <c r="VMM10" s="63"/>
      <c r="VMN10" s="63"/>
      <c r="VMO10" s="63"/>
      <c r="VMP10" s="63"/>
      <c r="VMQ10" s="63"/>
      <c r="VMR10" s="63"/>
      <c r="VMS10" s="63"/>
      <c r="VMT10" s="63"/>
      <c r="VMU10" s="63"/>
      <c r="VMV10" s="63"/>
      <c r="VMW10" s="63"/>
      <c r="VMX10" s="63"/>
      <c r="VMY10" s="63"/>
      <c r="VMZ10" s="63"/>
      <c r="VNA10" s="63"/>
      <c r="VNB10" s="63"/>
      <c r="VNC10" s="63"/>
      <c r="VND10" s="63"/>
      <c r="VNE10" s="63"/>
      <c r="VNF10" s="63"/>
      <c r="VNG10" s="63"/>
      <c r="VNH10" s="63"/>
      <c r="VNI10" s="63"/>
      <c r="VNJ10" s="63"/>
      <c r="VNK10" s="63"/>
      <c r="VNL10" s="63"/>
      <c r="VNM10" s="63"/>
      <c r="VNN10" s="63"/>
      <c r="VNO10" s="63"/>
      <c r="VNP10" s="63"/>
      <c r="VNQ10" s="63"/>
      <c r="VNR10" s="63"/>
      <c r="VNS10" s="63"/>
      <c r="VNT10" s="63"/>
      <c r="VNU10" s="63"/>
      <c r="VNV10" s="63"/>
      <c r="VNW10" s="63"/>
      <c r="VNX10" s="63"/>
      <c r="VNY10" s="63"/>
      <c r="VNZ10" s="63"/>
      <c r="VOA10" s="63"/>
      <c r="VOB10" s="63"/>
      <c r="VOC10" s="63"/>
      <c r="VOD10" s="63"/>
      <c r="VOE10" s="63"/>
      <c r="VOF10" s="63"/>
      <c r="VOG10" s="63"/>
      <c r="VOH10" s="63"/>
      <c r="VOI10" s="63"/>
      <c r="VOJ10" s="63"/>
      <c r="VOK10" s="63"/>
      <c r="VOL10" s="63"/>
      <c r="VOM10" s="63"/>
      <c r="VON10" s="63"/>
      <c r="VOO10" s="63"/>
      <c r="VOP10" s="63"/>
      <c r="VOQ10" s="63"/>
      <c r="VOR10" s="63"/>
      <c r="VOS10" s="63"/>
      <c r="VOT10" s="63"/>
      <c r="VOU10" s="63"/>
      <c r="VOV10" s="63"/>
      <c r="VOW10" s="63"/>
      <c r="VOX10" s="63"/>
      <c r="VOY10" s="63"/>
      <c r="VOZ10" s="63"/>
      <c r="VPA10" s="63"/>
      <c r="VPB10" s="63"/>
      <c r="VPC10" s="63"/>
      <c r="VPD10" s="63"/>
      <c r="VPE10" s="63"/>
      <c r="VPF10" s="63"/>
      <c r="VPG10" s="63"/>
      <c r="VPH10" s="63"/>
      <c r="VPI10" s="63"/>
      <c r="VPJ10" s="63"/>
      <c r="VPK10" s="63"/>
      <c r="VPL10" s="63"/>
      <c r="VPM10" s="63"/>
      <c r="VPN10" s="63"/>
      <c r="VPO10" s="63"/>
      <c r="VPP10" s="63"/>
      <c r="VPQ10" s="63"/>
      <c r="VPR10" s="63"/>
      <c r="VPS10" s="63"/>
      <c r="VPT10" s="63"/>
      <c r="VPU10" s="63"/>
      <c r="VPV10" s="63"/>
      <c r="VPW10" s="63"/>
      <c r="VPX10" s="63"/>
      <c r="VPY10" s="63"/>
      <c r="VPZ10" s="63"/>
      <c r="VQA10" s="63"/>
      <c r="VQB10" s="63"/>
      <c r="VQC10" s="63"/>
      <c r="VQD10" s="63"/>
      <c r="VQE10" s="63"/>
      <c r="VQF10" s="63"/>
      <c r="VQG10" s="63"/>
      <c r="VQH10" s="63"/>
      <c r="VQI10" s="63"/>
      <c r="VQJ10" s="63"/>
      <c r="VQK10" s="63"/>
      <c r="VQL10" s="63"/>
      <c r="VQM10" s="63"/>
      <c r="VQN10" s="63"/>
      <c r="VQO10" s="63"/>
      <c r="VQP10" s="63"/>
      <c r="VQQ10" s="63"/>
      <c r="VQR10" s="63"/>
      <c r="VQS10" s="63"/>
      <c r="VQT10" s="63"/>
      <c r="VQU10" s="63"/>
      <c r="VQV10" s="63"/>
      <c r="VQW10" s="63"/>
      <c r="VQX10" s="63"/>
      <c r="VQY10" s="63"/>
      <c r="VQZ10" s="63"/>
      <c r="VRA10" s="63"/>
      <c r="VRB10" s="63"/>
      <c r="VRC10" s="63"/>
      <c r="VRD10" s="63"/>
      <c r="VRE10" s="63"/>
      <c r="VRF10" s="63"/>
      <c r="VRG10" s="63"/>
      <c r="VRH10" s="63"/>
      <c r="VRI10" s="63"/>
      <c r="VRJ10" s="63"/>
      <c r="VRK10" s="63"/>
      <c r="VRL10" s="63"/>
      <c r="VRM10" s="63"/>
      <c r="VRN10" s="63"/>
      <c r="VRO10" s="63"/>
      <c r="VRP10" s="63"/>
      <c r="VRQ10" s="63"/>
      <c r="VRR10" s="63"/>
      <c r="VRS10" s="63"/>
      <c r="VRT10" s="63"/>
      <c r="VRU10" s="63"/>
      <c r="VRV10" s="63"/>
      <c r="VRW10" s="63"/>
      <c r="VRX10" s="63"/>
      <c r="VRY10" s="63"/>
      <c r="VRZ10" s="63"/>
      <c r="VSA10" s="63"/>
      <c r="VSB10" s="63"/>
      <c r="VSC10" s="63"/>
      <c r="VSD10" s="63"/>
      <c r="VSE10" s="63"/>
      <c r="VSF10" s="63"/>
      <c r="VSG10" s="63"/>
      <c r="VSH10" s="63"/>
      <c r="VSI10" s="63"/>
      <c r="VSJ10" s="63"/>
      <c r="VSK10" s="63"/>
      <c r="VSL10" s="63"/>
      <c r="VSM10" s="63"/>
      <c r="VSN10" s="63"/>
      <c r="VSO10" s="63"/>
      <c r="VSP10" s="63"/>
      <c r="VSQ10" s="63"/>
      <c r="VSR10" s="63"/>
      <c r="VSS10" s="63"/>
      <c r="VST10" s="63"/>
      <c r="VSU10" s="63"/>
      <c r="VSV10" s="63"/>
      <c r="VSW10" s="63"/>
      <c r="VSX10" s="63"/>
      <c r="VSY10" s="63"/>
      <c r="VSZ10" s="63"/>
      <c r="VTA10" s="63"/>
      <c r="VTB10" s="63"/>
      <c r="VTC10" s="63"/>
      <c r="VTD10" s="63"/>
      <c r="VTE10" s="63"/>
      <c r="VTF10" s="63"/>
      <c r="VTG10" s="63"/>
      <c r="VTH10" s="63"/>
      <c r="VTI10" s="63"/>
      <c r="VTJ10" s="63"/>
      <c r="VTK10" s="63"/>
      <c r="VTL10" s="63"/>
      <c r="VTM10" s="63"/>
      <c r="VTN10" s="63"/>
      <c r="VTO10" s="63"/>
      <c r="VTP10" s="63"/>
      <c r="VTQ10" s="63"/>
      <c r="VTR10" s="63"/>
      <c r="VTS10" s="63"/>
      <c r="VTT10" s="63"/>
      <c r="VTU10" s="63"/>
      <c r="VTV10" s="63"/>
      <c r="VTW10" s="63"/>
      <c r="VTX10" s="63"/>
      <c r="VTY10" s="63"/>
      <c r="VTZ10" s="63"/>
      <c r="VUA10" s="63"/>
      <c r="VUB10" s="63"/>
      <c r="VUC10" s="63"/>
      <c r="VUD10" s="63"/>
      <c r="VUE10" s="63"/>
      <c r="VUF10" s="63"/>
      <c r="VUG10" s="63"/>
      <c r="VUH10" s="63"/>
      <c r="VUI10" s="63"/>
      <c r="VUJ10" s="63"/>
      <c r="VUK10" s="63"/>
      <c r="VUL10" s="63"/>
      <c r="VUM10" s="63"/>
      <c r="VUN10" s="63"/>
      <c r="VUO10" s="63"/>
      <c r="VUP10" s="63"/>
      <c r="VUQ10" s="63"/>
      <c r="VUR10" s="63"/>
      <c r="VUS10" s="63"/>
      <c r="VUT10" s="63"/>
      <c r="VUU10" s="63"/>
      <c r="VUV10" s="63"/>
      <c r="VUW10" s="63"/>
      <c r="VUX10" s="63"/>
      <c r="VUY10" s="63"/>
      <c r="VUZ10" s="63"/>
      <c r="VVA10" s="63"/>
      <c r="VVB10" s="63"/>
      <c r="VVC10" s="63"/>
      <c r="VVD10" s="63"/>
      <c r="VVE10" s="63"/>
      <c r="VVF10" s="63"/>
      <c r="VVG10" s="63"/>
      <c r="VVH10" s="63"/>
      <c r="VVI10" s="63"/>
      <c r="VVJ10" s="63"/>
      <c r="VVK10" s="63"/>
      <c r="VVL10" s="63"/>
      <c r="VVM10" s="63"/>
      <c r="VVN10" s="63"/>
      <c r="VVO10" s="63"/>
      <c r="VVP10" s="63"/>
      <c r="VVQ10" s="63"/>
      <c r="VVR10" s="63"/>
      <c r="VVS10" s="63"/>
      <c r="VVT10" s="63"/>
      <c r="VVU10" s="63"/>
      <c r="VVV10" s="63"/>
      <c r="VVW10" s="63"/>
      <c r="VVX10" s="63"/>
      <c r="VVY10" s="63"/>
      <c r="VVZ10" s="63"/>
      <c r="VWA10" s="63"/>
      <c r="VWB10" s="63"/>
      <c r="VWC10" s="63"/>
      <c r="VWD10" s="63"/>
      <c r="VWE10" s="63"/>
      <c r="VWF10" s="63"/>
      <c r="VWG10" s="63"/>
      <c r="VWH10" s="63"/>
      <c r="VWI10" s="63"/>
      <c r="VWJ10" s="63"/>
      <c r="VWK10" s="63"/>
      <c r="VWL10" s="63"/>
      <c r="VWM10" s="63"/>
      <c r="VWN10" s="63"/>
      <c r="VWO10" s="63"/>
      <c r="VWP10" s="63"/>
      <c r="VWQ10" s="63"/>
      <c r="VWR10" s="63"/>
      <c r="VWS10" s="63"/>
      <c r="VWT10" s="63"/>
      <c r="VWU10" s="63"/>
      <c r="VWV10" s="63"/>
      <c r="VWW10" s="63"/>
      <c r="VWX10" s="63"/>
      <c r="VWY10" s="63"/>
      <c r="VWZ10" s="63"/>
      <c r="VXA10" s="63"/>
      <c r="VXB10" s="63"/>
      <c r="VXC10" s="63"/>
      <c r="VXD10" s="63"/>
      <c r="VXE10" s="63"/>
      <c r="VXF10" s="63"/>
      <c r="VXG10" s="63"/>
      <c r="VXH10" s="63"/>
      <c r="VXI10" s="63"/>
      <c r="VXJ10" s="63"/>
      <c r="VXK10" s="63"/>
      <c r="VXL10" s="63"/>
      <c r="VXM10" s="63"/>
      <c r="VXN10" s="63"/>
      <c r="VXO10" s="63"/>
      <c r="VXP10" s="63"/>
      <c r="VXQ10" s="63"/>
      <c r="VXR10" s="63"/>
      <c r="VXS10" s="63"/>
      <c r="VXT10" s="63"/>
      <c r="VXU10" s="63"/>
      <c r="VXV10" s="63"/>
      <c r="VXW10" s="63"/>
      <c r="VXX10" s="63"/>
      <c r="VXY10" s="63"/>
      <c r="VXZ10" s="63"/>
      <c r="VYA10" s="63"/>
      <c r="VYB10" s="63"/>
      <c r="VYC10" s="63"/>
      <c r="VYD10" s="63"/>
      <c r="VYE10" s="63"/>
      <c r="VYF10" s="63"/>
      <c r="VYG10" s="63"/>
      <c r="VYH10" s="63"/>
      <c r="VYI10" s="63"/>
      <c r="VYJ10" s="63"/>
      <c r="VYK10" s="63"/>
      <c r="VYL10" s="63"/>
      <c r="VYM10" s="63"/>
      <c r="VYN10" s="63"/>
      <c r="VYO10" s="63"/>
      <c r="VYP10" s="63"/>
      <c r="VYQ10" s="63"/>
      <c r="VYR10" s="63"/>
      <c r="VYS10" s="63"/>
      <c r="VYT10" s="63"/>
      <c r="VYU10" s="63"/>
      <c r="VYV10" s="63"/>
      <c r="VYW10" s="63"/>
      <c r="VYX10" s="63"/>
      <c r="VYY10" s="63"/>
      <c r="VYZ10" s="63"/>
      <c r="VZA10" s="63"/>
      <c r="VZB10" s="63"/>
      <c r="VZC10" s="63"/>
      <c r="VZD10" s="63"/>
      <c r="VZE10" s="63"/>
      <c r="VZF10" s="63"/>
      <c r="VZG10" s="63"/>
      <c r="VZH10" s="63"/>
      <c r="VZI10" s="63"/>
      <c r="VZJ10" s="63"/>
      <c r="VZK10" s="63"/>
      <c r="VZL10" s="63"/>
      <c r="VZM10" s="63"/>
      <c r="VZN10" s="63"/>
      <c r="VZO10" s="63"/>
      <c r="VZP10" s="63"/>
      <c r="VZQ10" s="63"/>
      <c r="VZR10" s="63"/>
      <c r="VZS10" s="63"/>
      <c r="VZT10" s="63"/>
      <c r="VZU10" s="63"/>
      <c r="VZV10" s="63"/>
      <c r="VZW10" s="63"/>
      <c r="VZX10" s="63"/>
      <c r="VZY10" s="63"/>
      <c r="VZZ10" s="63"/>
      <c r="WAA10" s="63"/>
      <c r="WAB10" s="63"/>
      <c r="WAC10" s="63"/>
      <c r="WAD10" s="63"/>
      <c r="WAE10" s="63"/>
      <c r="WAF10" s="63"/>
      <c r="WAG10" s="63"/>
      <c r="WAH10" s="63"/>
      <c r="WAI10" s="63"/>
      <c r="WAJ10" s="63"/>
      <c r="WAK10" s="63"/>
      <c r="WAL10" s="63"/>
      <c r="WAM10" s="63"/>
      <c r="WAN10" s="63"/>
      <c r="WAO10" s="63"/>
      <c r="WAP10" s="63"/>
      <c r="WAQ10" s="63"/>
      <c r="WAR10" s="63"/>
      <c r="WAS10" s="63"/>
      <c r="WAT10" s="63"/>
      <c r="WAU10" s="63"/>
      <c r="WAV10" s="63"/>
      <c r="WAW10" s="63"/>
      <c r="WAX10" s="63"/>
      <c r="WAY10" s="63"/>
      <c r="WAZ10" s="63"/>
      <c r="WBA10" s="63"/>
      <c r="WBB10" s="63"/>
      <c r="WBC10" s="63"/>
      <c r="WBD10" s="63"/>
      <c r="WBE10" s="63"/>
      <c r="WBF10" s="63"/>
      <c r="WBG10" s="63"/>
      <c r="WBH10" s="63"/>
      <c r="WBI10" s="63"/>
      <c r="WBJ10" s="63"/>
      <c r="WBK10" s="63"/>
      <c r="WBL10" s="63"/>
      <c r="WBM10" s="63"/>
      <c r="WBN10" s="63"/>
      <c r="WBO10" s="63"/>
      <c r="WBP10" s="63"/>
      <c r="WBQ10" s="63"/>
      <c r="WBR10" s="63"/>
      <c r="WBS10" s="63"/>
      <c r="WBT10" s="63"/>
      <c r="WBU10" s="63"/>
      <c r="WBV10" s="63"/>
      <c r="WBW10" s="63"/>
      <c r="WBX10" s="63"/>
      <c r="WBY10" s="63"/>
      <c r="WBZ10" s="63"/>
      <c r="WCA10" s="63"/>
      <c r="WCB10" s="63"/>
      <c r="WCC10" s="63"/>
      <c r="WCD10" s="63"/>
      <c r="WCE10" s="63"/>
      <c r="WCF10" s="63"/>
      <c r="WCG10" s="63"/>
      <c r="WCH10" s="63"/>
      <c r="WCI10" s="63"/>
      <c r="WCJ10" s="63"/>
      <c r="WCK10" s="63"/>
      <c r="WCL10" s="63"/>
      <c r="WCM10" s="63"/>
      <c r="WCN10" s="63"/>
      <c r="WCO10" s="63"/>
      <c r="WCP10" s="63"/>
      <c r="WCQ10" s="63"/>
      <c r="WCR10" s="63"/>
      <c r="WCS10" s="63"/>
      <c r="WCT10" s="63"/>
      <c r="WCU10" s="63"/>
      <c r="WCV10" s="63"/>
      <c r="WCW10" s="63"/>
      <c r="WCX10" s="63"/>
      <c r="WCY10" s="63"/>
      <c r="WCZ10" s="63"/>
      <c r="WDA10" s="63"/>
      <c r="WDB10" s="63"/>
      <c r="WDC10" s="63"/>
      <c r="WDD10" s="63"/>
      <c r="WDE10" s="63"/>
      <c r="WDF10" s="63"/>
      <c r="WDG10" s="63"/>
      <c r="WDH10" s="63"/>
      <c r="WDI10" s="63"/>
      <c r="WDJ10" s="63"/>
      <c r="WDK10" s="63"/>
      <c r="WDL10" s="63"/>
      <c r="WDM10" s="63"/>
      <c r="WDN10" s="63"/>
      <c r="WDO10" s="63"/>
      <c r="WDP10" s="63"/>
      <c r="WDQ10" s="63"/>
      <c r="WDR10" s="63"/>
      <c r="WDS10" s="63"/>
      <c r="WDT10" s="63"/>
      <c r="WDU10" s="63"/>
      <c r="WDV10" s="63"/>
      <c r="WDW10" s="63"/>
      <c r="WDX10" s="63"/>
      <c r="WDY10" s="63"/>
      <c r="WDZ10" s="63"/>
      <c r="WEA10" s="63"/>
      <c r="WEB10" s="63"/>
      <c r="WEC10" s="63"/>
      <c r="WED10" s="63"/>
      <c r="WEE10" s="63"/>
      <c r="WEF10" s="63"/>
      <c r="WEG10" s="63"/>
      <c r="WEH10" s="63"/>
      <c r="WEI10" s="63"/>
      <c r="WEJ10" s="63"/>
      <c r="WEK10" s="63"/>
      <c r="WEL10" s="63"/>
      <c r="WEM10" s="63"/>
      <c r="WEN10" s="63"/>
      <c r="WEO10" s="63"/>
      <c r="WEP10" s="63"/>
      <c r="WEQ10" s="63"/>
      <c r="WER10" s="63"/>
      <c r="WES10" s="63"/>
      <c r="WET10" s="63"/>
      <c r="WEU10" s="63"/>
      <c r="WEV10" s="63"/>
      <c r="WEW10" s="63"/>
      <c r="WEX10" s="63"/>
      <c r="WEY10" s="63"/>
      <c r="WEZ10" s="63"/>
      <c r="WFA10" s="63"/>
      <c r="WFB10" s="63"/>
      <c r="WFC10" s="63"/>
      <c r="WFD10" s="63"/>
      <c r="WFE10" s="63"/>
      <c r="WFF10" s="63"/>
      <c r="WFG10" s="63"/>
      <c r="WFH10" s="63"/>
      <c r="WFI10" s="63"/>
      <c r="WFJ10" s="63"/>
      <c r="WFK10" s="63"/>
      <c r="WFL10" s="63"/>
      <c r="WFM10" s="63"/>
      <c r="WFN10" s="63"/>
      <c r="WFO10" s="63"/>
      <c r="WFP10" s="63"/>
      <c r="WFQ10" s="63"/>
      <c r="WFR10" s="63"/>
      <c r="WFS10" s="63"/>
      <c r="WFT10" s="63"/>
      <c r="WFU10" s="63"/>
      <c r="WFV10" s="63"/>
      <c r="WFW10" s="63"/>
      <c r="WFX10" s="63"/>
      <c r="WFY10" s="63"/>
      <c r="WFZ10" s="63"/>
      <c r="WGA10" s="63"/>
      <c r="WGB10" s="63"/>
      <c r="WGC10" s="63"/>
      <c r="WGD10" s="63"/>
      <c r="WGE10" s="63"/>
      <c r="WGF10" s="63"/>
      <c r="WGG10" s="63"/>
      <c r="WGH10" s="63"/>
      <c r="WGI10" s="63"/>
      <c r="WGJ10" s="63"/>
      <c r="WGK10" s="63"/>
      <c r="WGL10" s="63"/>
      <c r="WGM10" s="63"/>
      <c r="WGN10" s="63"/>
      <c r="WGO10" s="63"/>
      <c r="WGP10" s="63"/>
      <c r="WGQ10" s="63"/>
      <c r="WGR10" s="63"/>
      <c r="WGS10" s="63"/>
      <c r="WGT10" s="63"/>
      <c r="WGU10" s="63"/>
      <c r="WGV10" s="63"/>
      <c r="WGW10" s="63"/>
      <c r="WGX10" s="63"/>
      <c r="WGY10" s="63"/>
      <c r="WGZ10" s="63"/>
      <c r="WHA10" s="63"/>
      <c r="WHB10" s="63"/>
      <c r="WHC10" s="63"/>
      <c r="WHD10" s="63"/>
      <c r="WHE10" s="63"/>
      <c r="WHF10" s="63"/>
      <c r="WHG10" s="63"/>
      <c r="WHH10" s="63"/>
      <c r="WHI10" s="63"/>
      <c r="WHJ10" s="63"/>
      <c r="WHK10" s="63"/>
      <c r="WHL10" s="63"/>
      <c r="WHM10" s="63"/>
      <c r="WHN10" s="63"/>
      <c r="WHO10" s="63"/>
      <c r="WHP10" s="63"/>
      <c r="WHQ10" s="63"/>
      <c r="WHR10" s="63"/>
      <c r="WHS10" s="63"/>
      <c r="WHT10" s="63"/>
      <c r="WHU10" s="63"/>
      <c r="WHV10" s="63"/>
      <c r="WHW10" s="63"/>
      <c r="WHX10" s="63"/>
      <c r="WHY10" s="63"/>
      <c r="WHZ10" s="63"/>
      <c r="WIA10" s="63"/>
      <c r="WIB10" s="63"/>
      <c r="WIC10" s="63"/>
      <c r="WID10" s="63"/>
      <c r="WIE10" s="63"/>
      <c r="WIF10" s="63"/>
      <c r="WIG10" s="63"/>
      <c r="WIH10" s="63"/>
      <c r="WII10" s="63"/>
      <c r="WIJ10" s="63"/>
      <c r="WIK10" s="63"/>
      <c r="WIL10" s="63"/>
      <c r="WIM10" s="63"/>
      <c r="WIN10" s="63"/>
      <c r="WIO10" s="63"/>
      <c r="WIP10" s="63"/>
      <c r="WIQ10" s="63"/>
      <c r="WIR10" s="63"/>
      <c r="WIS10" s="63"/>
      <c r="WIT10" s="63"/>
      <c r="WIU10" s="63"/>
      <c r="WIV10" s="63"/>
      <c r="WIW10" s="63"/>
      <c r="WIX10" s="63"/>
      <c r="WIY10" s="63"/>
      <c r="WIZ10" s="63"/>
      <c r="WJA10" s="63"/>
      <c r="WJB10" s="63"/>
      <c r="WJC10" s="63"/>
      <c r="WJD10" s="63"/>
      <c r="WJE10" s="63"/>
      <c r="WJF10" s="63"/>
      <c r="WJG10" s="63"/>
      <c r="WJH10" s="63"/>
      <c r="WJI10" s="63"/>
      <c r="WJJ10" s="63"/>
      <c r="WJK10" s="63"/>
      <c r="WJL10" s="63"/>
      <c r="WJM10" s="63"/>
      <c r="WJN10" s="63"/>
      <c r="WJO10" s="63"/>
      <c r="WJP10" s="63"/>
      <c r="WJQ10" s="63"/>
      <c r="WJR10" s="63"/>
      <c r="WJS10" s="63"/>
      <c r="WJT10" s="63"/>
      <c r="WJU10" s="63"/>
      <c r="WJV10" s="63"/>
      <c r="WJW10" s="63"/>
      <c r="WJX10" s="63"/>
      <c r="WJY10" s="63"/>
      <c r="WJZ10" s="63"/>
      <c r="WKA10" s="63"/>
      <c r="WKB10" s="63"/>
      <c r="WKC10" s="63"/>
      <c r="WKD10" s="63"/>
      <c r="WKE10" s="63"/>
      <c r="WKF10" s="63"/>
      <c r="WKG10" s="63"/>
      <c r="WKH10" s="63"/>
      <c r="WKI10" s="63"/>
      <c r="WKJ10" s="63"/>
      <c r="WKK10" s="63"/>
      <c r="WKL10" s="63"/>
      <c r="WKM10" s="63"/>
      <c r="WKN10" s="63"/>
      <c r="WKO10" s="63"/>
      <c r="WKP10" s="63"/>
      <c r="WKQ10" s="63"/>
      <c r="WKR10" s="63"/>
      <c r="WKS10" s="63"/>
      <c r="WKT10" s="63"/>
      <c r="WKU10" s="63"/>
      <c r="WKV10" s="63"/>
      <c r="WKW10" s="63"/>
      <c r="WKX10" s="63"/>
      <c r="WKY10" s="63"/>
      <c r="WKZ10" s="63"/>
      <c r="WLA10" s="63"/>
      <c r="WLB10" s="63"/>
      <c r="WLC10" s="63"/>
      <c r="WLD10" s="63"/>
      <c r="WLE10" s="63"/>
      <c r="WLF10" s="63"/>
      <c r="WLG10" s="63"/>
      <c r="WLH10" s="63"/>
      <c r="WLI10" s="63"/>
      <c r="WLJ10" s="63"/>
      <c r="WLK10" s="63"/>
      <c r="WLL10" s="63"/>
      <c r="WLM10" s="63"/>
      <c r="WLN10" s="63"/>
      <c r="WLO10" s="63"/>
      <c r="WLP10" s="63"/>
      <c r="WLQ10" s="63"/>
      <c r="WLR10" s="63"/>
      <c r="WLS10" s="63"/>
      <c r="WLT10" s="63"/>
      <c r="WLU10" s="63"/>
      <c r="WLV10" s="63"/>
      <c r="WLW10" s="63"/>
      <c r="WLX10" s="63"/>
      <c r="WLY10" s="63"/>
      <c r="WLZ10" s="63"/>
      <c r="WMA10" s="63"/>
      <c r="WMB10" s="63"/>
      <c r="WMC10" s="63"/>
      <c r="WMD10" s="63"/>
      <c r="WME10" s="63"/>
      <c r="WMF10" s="63"/>
      <c r="WMG10" s="63"/>
      <c r="WMH10" s="63"/>
      <c r="WMI10" s="63"/>
      <c r="WMJ10" s="63"/>
      <c r="WMK10" s="63"/>
      <c r="WML10" s="63"/>
      <c r="WMM10" s="63"/>
      <c r="WMN10" s="63"/>
      <c r="WMO10" s="63"/>
      <c r="WMP10" s="63"/>
      <c r="WMQ10" s="63"/>
      <c r="WMR10" s="63"/>
      <c r="WMS10" s="63"/>
      <c r="WMT10" s="63"/>
      <c r="WMU10" s="63"/>
      <c r="WMV10" s="63"/>
      <c r="WMW10" s="63"/>
      <c r="WMX10" s="63"/>
      <c r="WMY10" s="63"/>
      <c r="WMZ10" s="63"/>
      <c r="WNA10" s="63"/>
      <c r="WNB10" s="63"/>
      <c r="WNC10" s="63"/>
      <c r="WND10" s="63"/>
      <c r="WNE10" s="63"/>
      <c r="WNF10" s="63"/>
      <c r="WNG10" s="63"/>
      <c r="WNH10" s="63"/>
      <c r="WNI10" s="63"/>
      <c r="WNJ10" s="63"/>
      <c r="WNK10" s="63"/>
      <c r="WNL10" s="63"/>
      <c r="WNM10" s="63"/>
      <c r="WNN10" s="63"/>
      <c r="WNO10" s="63"/>
      <c r="WNP10" s="63"/>
      <c r="WNQ10" s="63"/>
      <c r="WNR10" s="63"/>
      <c r="WNS10" s="63"/>
      <c r="WNT10" s="63"/>
      <c r="WNU10" s="63"/>
      <c r="WNV10" s="63"/>
      <c r="WNW10" s="63"/>
      <c r="WNX10" s="63"/>
      <c r="WNY10" s="63"/>
      <c r="WNZ10" s="63"/>
      <c r="WOA10" s="63"/>
      <c r="WOB10" s="63"/>
      <c r="WOC10" s="63"/>
      <c r="WOD10" s="63"/>
      <c r="WOE10" s="63"/>
      <c r="WOF10" s="63"/>
      <c r="WOG10" s="63"/>
      <c r="WOH10" s="63"/>
      <c r="WOI10" s="63"/>
      <c r="WOJ10" s="63"/>
      <c r="WOK10" s="63"/>
      <c r="WOL10" s="63"/>
      <c r="WOM10" s="63"/>
      <c r="WON10" s="63"/>
      <c r="WOO10" s="63"/>
      <c r="WOP10" s="63"/>
      <c r="WOQ10" s="63"/>
      <c r="WOR10" s="63"/>
      <c r="WOS10" s="63"/>
      <c r="WOT10" s="63"/>
      <c r="WOU10" s="63"/>
      <c r="WOV10" s="63"/>
      <c r="WOW10" s="63"/>
      <c r="WOX10" s="63"/>
      <c r="WOY10" s="63"/>
      <c r="WOZ10" s="63"/>
      <c r="WPA10" s="63"/>
      <c r="WPB10" s="63"/>
      <c r="WPC10" s="63"/>
      <c r="WPD10" s="63"/>
      <c r="WPE10" s="63"/>
      <c r="WPF10" s="63"/>
      <c r="WPG10" s="63"/>
      <c r="WPH10" s="63"/>
      <c r="WPI10" s="63"/>
      <c r="WPJ10" s="63"/>
      <c r="WPK10" s="63"/>
      <c r="WPL10" s="63"/>
      <c r="WPM10" s="63"/>
      <c r="WPN10" s="63"/>
      <c r="WPO10" s="63"/>
      <c r="WPP10" s="63"/>
      <c r="WPQ10" s="63"/>
      <c r="WPR10" s="63"/>
      <c r="WPS10" s="63"/>
      <c r="WPT10" s="63"/>
      <c r="WPU10" s="63"/>
      <c r="WPV10" s="63"/>
      <c r="WPW10" s="63"/>
      <c r="WPX10" s="63"/>
      <c r="WPY10" s="63"/>
      <c r="WPZ10" s="63"/>
      <c r="WQA10" s="63"/>
      <c r="WQB10" s="63"/>
      <c r="WQC10" s="63"/>
      <c r="WQD10" s="63"/>
      <c r="WQE10" s="63"/>
      <c r="WQF10" s="63"/>
      <c r="WQG10" s="63"/>
      <c r="WQH10" s="63"/>
      <c r="WQI10" s="63"/>
      <c r="WQJ10" s="63"/>
      <c r="WQK10" s="63"/>
      <c r="WQL10" s="63"/>
      <c r="WQM10" s="63"/>
      <c r="WQN10" s="63"/>
      <c r="WQO10" s="63"/>
      <c r="WQP10" s="63"/>
      <c r="WQQ10" s="63"/>
      <c r="WQR10" s="63"/>
      <c r="WQS10" s="63"/>
      <c r="WQT10" s="63"/>
      <c r="WQU10" s="63"/>
      <c r="WQV10" s="63"/>
      <c r="WQW10" s="63"/>
      <c r="WQX10" s="63"/>
      <c r="WQY10" s="63"/>
      <c r="WQZ10" s="63"/>
      <c r="WRA10" s="63"/>
      <c r="WRB10" s="63"/>
      <c r="WRC10" s="63"/>
      <c r="WRD10" s="63"/>
      <c r="WRE10" s="63"/>
      <c r="WRF10" s="63"/>
      <c r="WRG10" s="63"/>
      <c r="WRH10" s="63"/>
      <c r="WRI10" s="63"/>
      <c r="WRJ10" s="63"/>
      <c r="WRK10" s="63"/>
      <c r="WRL10" s="63"/>
      <c r="WRM10" s="63"/>
      <c r="WRN10" s="63"/>
      <c r="WRO10" s="63"/>
      <c r="WRP10" s="63"/>
      <c r="WRQ10" s="63"/>
      <c r="WRR10" s="63"/>
      <c r="WRS10" s="63"/>
      <c r="WRT10" s="63"/>
      <c r="WRU10" s="63"/>
      <c r="WRV10" s="63"/>
      <c r="WRW10" s="63"/>
      <c r="WRX10" s="63"/>
      <c r="WRY10" s="63"/>
      <c r="WRZ10" s="63"/>
      <c r="WSA10" s="63"/>
      <c r="WSB10" s="63"/>
      <c r="WSC10" s="63"/>
      <c r="WSD10" s="63"/>
      <c r="WSE10" s="63"/>
      <c r="WSF10" s="63"/>
      <c r="WSG10" s="63"/>
      <c r="WSH10" s="63"/>
      <c r="WSI10" s="63"/>
      <c r="WSJ10" s="63"/>
      <c r="WSK10" s="63"/>
      <c r="WSL10" s="63"/>
      <c r="WSM10" s="63"/>
      <c r="WSN10" s="63"/>
      <c r="WSO10" s="63"/>
      <c r="WSP10" s="63"/>
      <c r="WSQ10" s="63"/>
      <c r="WSR10" s="63"/>
      <c r="WSS10" s="63"/>
      <c r="WST10" s="63"/>
      <c r="WSU10" s="63"/>
      <c r="WSV10" s="63"/>
      <c r="WSW10" s="63"/>
      <c r="WSX10" s="63"/>
      <c r="WSY10" s="63"/>
      <c r="WSZ10" s="63"/>
      <c r="WTA10" s="63"/>
      <c r="WTB10" s="63"/>
      <c r="WTC10" s="63"/>
      <c r="WTD10" s="63"/>
      <c r="WTE10" s="63"/>
      <c r="WTF10" s="63"/>
      <c r="WTG10" s="63"/>
      <c r="WTH10" s="63"/>
      <c r="WTI10" s="63"/>
      <c r="WTJ10" s="63"/>
      <c r="WTK10" s="63"/>
      <c r="WTL10" s="63"/>
      <c r="WTM10" s="63"/>
      <c r="WTN10" s="63"/>
      <c r="WTO10" s="63"/>
      <c r="WTP10" s="63"/>
      <c r="WTQ10" s="63"/>
      <c r="WTR10" s="63"/>
      <c r="WTS10" s="63"/>
      <c r="WTT10" s="63"/>
      <c r="WTU10" s="63"/>
      <c r="WTV10" s="63"/>
      <c r="WTW10" s="63"/>
      <c r="WTX10" s="63"/>
      <c r="WTY10" s="63"/>
      <c r="WTZ10" s="63"/>
      <c r="WUA10" s="63"/>
      <c r="WUB10" s="63"/>
      <c r="WUC10" s="63"/>
      <c r="WUD10" s="63"/>
      <c r="WUE10" s="63"/>
      <c r="WUF10" s="63"/>
      <c r="WUG10" s="63"/>
      <c r="WUH10" s="63"/>
      <c r="WUI10" s="63"/>
      <c r="WUJ10" s="63"/>
      <c r="WUK10" s="63"/>
      <c r="WUL10" s="63"/>
      <c r="WUM10" s="63"/>
      <c r="WUN10" s="63"/>
      <c r="WUO10" s="63"/>
      <c r="WUP10" s="63"/>
      <c r="WUQ10" s="63"/>
      <c r="WUR10" s="63"/>
      <c r="WUS10" s="63"/>
      <c r="WUT10" s="63"/>
      <c r="WUU10" s="63"/>
      <c r="WUV10" s="63"/>
      <c r="WUW10" s="63"/>
      <c r="WUX10" s="63"/>
      <c r="WUY10" s="63"/>
      <c r="WUZ10" s="63"/>
      <c r="WVA10" s="63"/>
      <c r="WVB10" s="63"/>
      <c r="WVC10" s="63"/>
      <c r="WVD10" s="63"/>
      <c r="WVE10" s="63"/>
      <c r="WVF10" s="63"/>
      <c r="WVG10" s="63"/>
      <c r="WVH10" s="63"/>
      <c r="WVI10" s="63"/>
      <c r="WVJ10" s="63"/>
      <c r="WVK10" s="63"/>
      <c r="WVL10" s="63"/>
      <c r="WVM10" s="63"/>
      <c r="WVN10" s="63"/>
      <c r="WVO10" s="63"/>
      <c r="WVP10" s="63"/>
      <c r="WVQ10" s="63"/>
      <c r="WVR10" s="63"/>
      <c r="WVS10" s="63"/>
      <c r="WVT10" s="63"/>
      <c r="WVU10" s="63"/>
      <c r="WVV10" s="63"/>
      <c r="WVW10" s="63"/>
      <c r="WVX10" s="63"/>
      <c r="WVY10" s="63"/>
      <c r="WVZ10" s="63"/>
      <c r="WWA10" s="63"/>
      <c r="WWB10" s="63"/>
      <c r="WWC10" s="63"/>
      <c r="WWD10" s="63"/>
      <c r="WWE10" s="63"/>
      <c r="WWF10" s="63"/>
      <c r="WWG10" s="63"/>
      <c r="WWH10" s="63"/>
      <c r="WWI10" s="63"/>
      <c r="WWJ10" s="63"/>
      <c r="WWK10" s="63"/>
      <c r="WWL10" s="63"/>
      <c r="WWM10" s="63"/>
      <c r="WWN10" s="63"/>
      <c r="WWO10" s="63"/>
      <c r="WWP10" s="63"/>
      <c r="WWQ10" s="63"/>
      <c r="WWR10" s="63"/>
      <c r="WWS10" s="63"/>
      <c r="WWT10" s="63"/>
      <c r="WWU10" s="63"/>
      <c r="WWV10" s="63"/>
      <c r="WWW10" s="63"/>
      <c r="WWX10" s="63"/>
      <c r="WWY10" s="63"/>
      <c r="WWZ10" s="63"/>
      <c r="WXA10" s="63"/>
      <c r="WXB10" s="63"/>
      <c r="WXC10" s="63"/>
      <c r="WXD10" s="63"/>
      <c r="WXE10" s="63"/>
      <c r="WXF10" s="63"/>
      <c r="WXG10" s="63"/>
      <c r="WXH10" s="63"/>
      <c r="WXI10" s="63"/>
      <c r="WXJ10" s="63"/>
      <c r="WXK10" s="63"/>
      <c r="WXL10" s="63"/>
      <c r="WXM10" s="63"/>
      <c r="WXN10" s="63"/>
      <c r="WXO10" s="63"/>
      <c r="WXP10" s="63"/>
      <c r="WXQ10" s="63"/>
      <c r="WXR10" s="63"/>
      <c r="WXS10" s="63"/>
      <c r="WXT10" s="63"/>
      <c r="WXU10" s="63"/>
      <c r="WXV10" s="63"/>
      <c r="WXW10" s="63"/>
      <c r="WXX10" s="63"/>
      <c r="WXY10" s="63"/>
      <c r="WXZ10" s="63"/>
      <c r="WYA10" s="63"/>
      <c r="WYB10" s="63"/>
      <c r="WYC10" s="63"/>
      <c r="WYD10" s="63"/>
      <c r="WYE10" s="63"/>
      <c r="WYF10" s="63"/>
      <c r="WYG10" s="63"/>
      <c r="WYH10" s="63"/>
      <c r="WYI10" s="63"/>
      <c r="WYJ10" s="63"/>
      <c r="WYK10" s="63"/>
      <c r="WYL10" s="63"/>
      <c r="WYM10" s="63"/>
      <c r="WYN10" s="63"/>
      <c r="WYO10" s="63"/>
      <c r="WYP10" s="63"/>
      <c r="WYQ10" s="63"/>
      <c r="WYR10" s="63"/>
      <c r="WYS10" s="63"/>
      <c r="WYT10" s="63"/>
      <c r="WYU10" s="63"/>
      <c r="WYV10" s="63"/>
      <c r="WYW10" s="63"/>
      <c r="WYX10" s="63"/>
      <c r="WYY10" s="63"/>
      <c r="WYZ10" s="63"/>
      <c r="WZA10" s="63"/>
      <c r="WZB10" s="63"/>
      <c r="WZC10" s="63"/>
      <c r="WZD10" s="63"/>
      <c r="WZE10" s="63"/>
      <c r="WZF10" s="63"/>
      <c r="WZG10" s="63"/>
      <c r="WZH10" s="63"/>
      <c r="WZI10" s="63"/>
      <c r="WZJ10" s="63"/>
      <c r="WZK10" s="63"/>
      <c r="WZL10" s="63"/>
      <c r="WZM10" s="63"/>
      <c r="WZN10" s="63"/>
      <c r="WZO10" s="63"/>
      <c r="WZP10" s="63"/>
      <c r="WZQ10" s="63"/>
      <c r="WZR10" s="63"/>
      <c r="WZS10" s="63"/>
      <c r="WZT10" s="63"/>
      <c r="WZU10" s="63"/>
      <c r="WZV10" s="63"/>
      <c r="WZW10" s="63"/>
      <c r="WZX10" s="63"/>
      <c r="WZY10" s="63"/>
      <c r="WZZ10" s="63"/>
      <c r="XAA10" s="63"/>
      <c r="XAB10" s="63"/>
      <c r="XAC10" s="63"/>
      <c r="XAD10" s="63"/>
      <c r="XAE10" s="63"/>
      <c r="XAF10" s="63"/>
      <c r="XAG10" s="63"/>
      <c r="XAH10" s="63"/>
      <c r="XAI10" s="63"/>
      <c r="XAJ10" s="63"/>
      <c r="XAK10" s="63"/>
      <c r="XAL10" s="63"/>
      <c r="XAM10" s="63"/>
      <c r="XAN10" s="63"/>
      <c r="XAO10" s="63"/>
      <c r="XAP10" s="63"/>
      <c r="XAQ10" s="63"/>
      <c r="XAR10" s="63"/>
      <c r="XAS10" s="63"/>
      <c r="XAT10" s="63"/>
      <c r="XAU10" s="63"/>
      <c r="XAV10" s="63"/>
      <c r="XAW10" s="63"/>
      <c r="XAX10" s="63"/>
      <c r="XAY10" s="63"/>
      <c r="XAZ10" s="63"/>
      <c r="XBA10" s="63"/>
      <c r="XBB10" s="63"/>
      <c r="XBC10" s="63"/>
      <c r="XBD10" s="63"/>
      <c r="XBE10" s="63"/>
      <c r="XBF10" s="63"/>
      <c r="XBG10" s="63"/>
      <c r="XBH10" s="63"/>
      <c r="XBI10" s="63"/>
      <c r="XBJ10" s="63"/>
      <c r="XBK10" s="63"/>
      <c r="XBL10" s="63"/>
      <c r="XBM10" s="63"/>
      <c r="XBN10" s="63"/>
      <c r="XBO10" s="63"/>
      <c r="XBP10" s="63"/>
      <c r="XBQ10" s="63"/>
      <c r="XBR10" s="63"/>
      <c r="XBS10" s="63"/>
      <c r="XBT10" s="63"/>
      <c r="XBU10" s="63"/>
      <c r="XBV10" s="63"/>
      <c r="XBW10" s="63"/>
      <c r="XBX10" s="63"/>
      <c r="XBY10" s="63"/>
      <c r="XBZ10" s="63"/>
      <c r="XCA10" s="63"/>
      <c r="XCB10" s="63"/>
      <c r="XCC10" s="63"/>
      <c r="XCD10" s="63"/>
      <c r="XCE10" s="63"/>
      <c r="XCF10" s="63"/>
      <c r="XCG10" s="63"/>
      <c r="XCH10" s="63"/>
      <c r="XCI10" s="63"/>
      <c r="XCJ10" s="63"/>
      <c r="XCK10" s="63"/>
      <c r="XCL10" s="63"/>
      <c r="XCM10" s="63"/>
      <c r="XCN10" s="63"/>
      <c r="XCO10" s="63"/>
      <c r="XCP10" s="63"/>
      <c r="XCQ10" s="63"/>
      <c r="XCR10" s="63"/>
      <c r="XCS10" s="63"/>
      <c r="XCT10" s="63"/>
      <c r="XCU10" s="63"/>
      <c r="XCV10" s="63"/>
      <c r="XCW10" s="63"/>
      <c r="XCX10" s="63"/>
      <c r="XCY10" s="63"/>
      <c r="XCZ10" s="63"/>
      <c r="XDA10" s="63"/>
      <c r="XDB10" s="63"/>
      <c r="XDC10" s="63"/>
      <c r="XDD10" s="63"/>
      <c r="XDE10" s="63"/>
      <c r="XDF10" s="63"/>
      <c r="XDG10" s="63"/>
      <c r="XDH10" s="63"/>
      <c r="XDI10" s="63"/>
      <c r="XDJ10" s="63"/>
      <c r="XDK10" s="63"/>
      <c r="XDL10" s="63"/>
      <c r="XDM10" s="63"/>
      <c r="XDN10" s="63"/>
      <c r="XDO10" s="63"/>
      <c r="XDP10" s="63"/>
      <c r="XDQ10" s="63"/>
      <c r="XDR10" s="63"/>
      <c r="XDS10" s="63"/>
      <c r="XDT10" s="63"/>
      <c r="XDU10" s="63"/>
      <c r="XDV10" s="63"/>
      <c r="XDW10" s="63"/>
      <c r="XDX10" s="63"/>
      <c r="XDY10" s="63"/>
      <c r="XDZ10" s="63"/>
      <c r="XEA10" s="63"/>
      <c r="XEB10" s="63"/>
      <c r="XEC10" s="63"/>
      <c r="XED10" s="63"/>
      <c r="XEE10" s="63"/>
      <c r="XEF10" s="63"/>
      <c r="XEG10" s="63"/>
      <c r="XEH10" s="63"/>
      <c r="XEI10" s="63"/>
      <c r="XEJ10" s="63"/>
      <c r="XEK10" s="63"/>
      <c r="XEL10" s="63"/>
      <c r="XEM10" s="63"/>
      <c r="XEN10" s="63"/>
      <c r="XEO10" s="63"/>
      <c r="XEP10" s="63"/>
      <c r="XEQ10" s="63"/>
      <c r="XER10" s="63"/>
      <c r="XES10" s="63"/>
      <c r="XET10" s="63"/>
      <c r="XEU10" s="63"/>
      <c r="XEV10" s="63"/>
      <c r="XEW10" s="63"/>
      <c r="XEX10" s="63"/>
      <c r="XEY10" s="63"/>
      <c r="XEZ10" s="63"/>
      <c r="XFA10" s="63"/>
      <c r="XFB10" s="63"/>
      <c r="XFC10" s="63"/>
      <c r="XFD10" s="63"/>
    </row>
    <row r="11" spans="1:16384" x14ac:dyDescent="0.2">
      <c r="A11" s="13"/>
      <c r="B11" s="13"/>
      <c r="C11" s="12"/>
      <c r="D11" s="57"/>
      <c r="E11" s="178"/>
      <c r="F11" s="56"/>
      <c r="G11" s="56"/>
      <c r="H11" s="59"/>
      <c r="I11" s="59"/>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c r="BX11" s="63"/>
      <c r="BY11" s="63"/>
      <c r="BZ11" s="63"/>
      <c r="CA11" s="63"/>
      <c r="CB11" s="63"/>
      <c r="CC11" s="63"/>
      <c r="CD11" s="63"/>
      <c r="CE11" s="63"/>
      <c r="CF11" s="63"/>
      <c r="CG11" s="63"/>
      <c r="CH11" s="63"/>
      <c r="CI11" s="63"/>
      <c r="CJ11" s="63"/>
      <c r="CK11" s="63"/>
      <c r="CL11" s="63"/>
      <c r="CM11" s="63"/>
      <c r="CN11" s="63"/>
      <c r="CO11" s="63"/>
      <c r="CP11" s="63"/>
      <c r="CQ11" s="63"/>
      <c r="CR11" s="63"/>
      <c r="CS11" s="63"/>
      <c r="CT11" s="63"/>
      <c r="CU11" s="63"/>
      <c r="CV11" s="63"/>
      <c r="CW11" s="63"/>
      <c r="CX11" s="63"/>
      <c r="CY11" s="63"/>
      <c r="CZ11" s="63"/>
      <c r="DA11" s="63"/>
      <c r="DB11" s="63"/>
      <c r="DC11" s="63"/>
      <c r="DD11" s="63"/>
      <c r="DE11" s="63"/>
      <c r="DF11" s="63"/>
      <c r="DG11" s="63"/>
      <c r="DH11" s="63"/>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c r="EZ11" s="63"/>
      <c r="FA11" s="63"/>
      <c r="FB11" s="63"/>
      <c r="FC11" s="63"/>
      <c r="FD11" s="63"/>
      <c r="FE11" s="63"/>
      <c r="FF11" s="63"/>
      <c r="FG11" s="63"/>
      <c r="FH11" s="63"/>
      <c r="FI11" s="63"/>
      <c r="FJ11" s="63"/>
      <c r="FK11" s="63"/>
      <c r="FL11" s="63"/>
      <c r="FM11" s="63"/>
      <c r="FN11" s="63"/>
      <c r="FO11" s="63"/>
      <c r="FP11" s="63"/>
      <c r="FQ11" s="63"/>
      <c r="FR11" s="63"/>
      <c r="FS11" s="63"/>
      <c r="FT11" s="63"/>
      <c r="FU11" s="63"/>
      <c r="FV11" s="63"/>
      <c r="FW11" s="63"/>
      <c r="FX11" s="63"/>
      <c r="FY11" s="63"/>
      <c r="FZ11" s="63"/>
      <c r="GA11" s="63"/>
      <c r="GB11" s="63"/>
      <c r="GC11" s="63"/>
      <c r="GD11" s="63"/>
      <c r="GE11" s="63"/>
      <c r="GF11" s="63"/>
      <c r="GG11" s="63"/>
      <c r="GH11" s="63"/>
      <c r="GI11" s="63"/>
      <c r="GJ11" s="63"/>
      <c r="GK11" s="63"/>
      <c r="GL11" s="63"/>
      <c r="GM11" s="63"/>
      <c r="GN11" s="63"/>
      <c r="GO11" s="63"/>
      <c r="GP11" s="63"/>
      <c r="GQ11" s="63"/>
      <c r="GR11" s="63"/>
      <c r="GS11" s="63"/>
      <c r="GT11" s="63"/>
      <c r="GU11" s="63"/>
      <c r="GV11" s="63"/>
      <c r="GW11" s="63"/>
      <c r="GX11" s="63"/>
      <c r="GY11" s="63"/>
      <c r="GZ11" s="63"/>
      <c r="HA11" s="63"/>
      <c r="HB11" s="63"/>
      <c r="HC11" s="63"/>
      <c r="HD11" s="63"/>
      <c r="HE11" s="63"/>
      <c r="HF11" s="63"/>
      <c r="HG11" s="63"/>
      <c r="HH11" s="63"/>
      <c r="HI11" s="63"/>
      <c r="HJ11" s="63"/>
      <c r="HK11" s="63"/>
      <c r="HL11" s="63"/>
      <c r="HM11" s="63"/>
      <c r="HN11" s="63"/>
      <c r="HO11" s="63"/>
      <c r="HP11" s="63"/>
      <c r="HQ11" s="63"/>
      <c r="HR11" s="63"/>
      <c r="HS11" s="63"/>
      <c r="HT11" s="63"/>
      <c r="HU11" s="63"/>
      <c r="HV11" s="63"/>
      <c r="HW11" s="63"/>
      <c r="HX11" s="63"/>
      <c r="HY11" s="63"/>
      <c r="HZ11" s="63"/>
      <c r="IA11" s="63"/>
      <c r="IB11" s="63"/>
      <c r="IC11" s="63"/>
      <c r="ID11" s="63"/>
      <c r="IE11" s="63"/>
      <c r="IF11" s="63"/>
      <c r="IG11" s="63"/>
      <c r="IH11" s="63"/>
      <c r="II11" s="63"/>
      <c r="IJ11" s="63"/>
      <c r="IK11" s="63"/>
      <c r="IL11" s="63"/>
      <c r="IM11" s="63"/>
      <c r="IN11" s="63"/>
      <c r="IO11" s="63"/>
      <c r="IP11" s="63"/>
      <c r="IQ11" s="63"/>
      <c r="IR11" s="63"/>
      <c r="IS11" s="63"/>
      <c r="IT11" s="63"/>
      <c r="IU11" s="63"/>
      <c r="IV11" s="63"/>
      <c r="IW11" s="63"/>
      <c r="IX11" s="63"/>
      <c r="IY11" s="63"/>
      <c r="IZ11" s="63"/>
      <c r="JA11" s="63"/>
      <c r="JB11" s="63"/>
      <c r="JC11" s="63"/>
      <c r="JD11" s="63"/>
      <c r="JE11" s="63"/>
      <c r="JF11" s="63"/>
      <c r="JG11" s="63"/>
      <c r="JH11" s="63"/>
      <c r="JI11" s="63"/>
      <c r="JJ11" s="63"/>
      <c r="JK11" s="63"/>
      <c r="JL11" s="63"/>
      <c r="JM11" s="63"/>
      <c r="JN11" s="63"/>
      <c r="JO11" s="63"/>
      <c r="JP11" s="63"/>
      <c r="JQ11" s="63"/>
      <c r="JR11" s="63"/>
      <c r="JS11" s="63"/>
      <c r="JT11" s="63"/>
      <c r="JU11" s="63"/>
      <c r="JV11" s="63"/>
      <c r="JW11" s="63"/>
      <c r="JX11" s="63"/>
      <c r="JY11" s="63"/>
      <c r="JZ11" s="63"/>
      <c r="KA11" s="63"/>
      <c r="KB11" s="63"/>
      <c r="KC11" s="63"/>
      <c r="KD11" s="63"/>
      <c r="KE11" s="63"/>
      <c r="KF11" s="63"/>
      <c r="KG11" s="63"/>
      <c r="KH11" s="63"/>
      <c r="KI11" s="63"/>
      <c r="KJ11" s="63"/>
      <c r="KK11" s="63"/>
      <c r="KL11" s="63"/>
      <c r="KM11" s="63"/>
      <c r="KN11" s="63"/>
      <c r="KO11" s="63"/>
      <c r="KP11" s="63"/>
      <c r="KQ11" s="63"/>
      <c r="KR11" s="63"/>
      <c r="KS11" s="63"/>
      <c r="KT11" s="63"/>
      <c r="KU11" s="63"/>
      <c r="KV11" s="63"/>
      <c r="KW11" s="63"/>
      <c r="KX11" s="63"/>
      <c r="KY11" s="63"/>
      <c r="KZ11" s="63"/>
      <c r="LA11" s="63"/>
      <c r="LB11" s="63"/>
      <c r="LC11" s="63"/>
      <c r="LD11" s="63"/>
      <c r="LE11" s="63"/>
      <c r="LF11" s="63"/>
      <c r="LG11" s="63"/>
      <c r="LH11" s="63"/>
      <c r="LI11" s="63"/>
      <c r="LJ11" s="63"/>
      <c r="LK11" s="63"/>
      <c r="LL11" s="63"/>
      <c r="LM11" s="63"/>
      <c r="LN11" s="63"/>
      <c r="LO11" s="63"/>
      <c r="LP11" s="63"/>
      <c r="LQ11" s="63"/>
      <c r="LR11" s="63"/>
      <c r="LS11" s="63"/>
      <c r="LT11" s="63"/>
      <c r="LU11" s="63"/>
      <c r="LV11" s="63"/>
      <c r="LW11" s="63"/>
      <c r="LX11" s="63"/>
      <c r="LY11" s="63"/>
      <c r="LZ11" s="63"/>
      <c r="MA11" s="63"/>
      <c r="MB11" s="63"/>
      <c r="MC11" s="63"/>
      <c r="MD11" s="63"/>
      <c r="ME11" s="63"/>
      <c r="MF11" s="63"/>
      <c r="MG11" s="63"/>
      <c r="MH11" s="63"/>
      <c r="MI11" s="63"/>
      <c r="MJ11" s="63"/>
      <c r="MK11" s="63"/>
      <c r="ML11" s="63"/>
      <c r="MM11" s="63"/>
      <c r="MN11" s="63"/>
      <c r="MO11" s="63"/>
      <c r="MP11" s="63"/>
      <c r="MQ11" s="63"/>
      <c r="MR11" s="63"/>
      <c r="MS11" s="63"/>
      <c r="MT11" s="63"/>
      <c r="MU11" s="63"/>
      <c r="MV11" s="63"/>
      <c r="MW11" s="63"/>
      <c r="MX11" s="63"/>
      <c r="MY11" s="63"/>
      <c r="MZ11" s="63"/>
      <c r="NA11" s="63"/>
      <c r="NB11" s="63"/>
      <c r="NC11" s="63"/>
      <c r="ND11" s="63"/>
      <c r="NE11" s="63"/>
      <c r="NF11" s="63"/>
      <c r="NG11" s="63"/>
      <c r="NH11" s="63"/>
      <c r="NI11" s="63"/>
      <c r="NJ11" s="63"/>
      <c r="NK11" s="63"/>
      <c r="NL11" s="63"/>
      <c r="NM11" s="63"/>
      <c r="NN11" s="63"/>
      <c r="NO11" s="63"/>
      <c r="NP11" s="63"/>
      <c r="NQ11" s="63"/>
      <c r="NR11" s="63"/>
      <c r="NS11" s="63"/>
      <c r="NT11" s="63"/>
      <c r="NU11" s="63"/>
      <c r="NV11" s="63"/>
      <c r="NW11" s="63"/>
      <c r="NX11" s="63"/>
      <c r="NY11" s="63"/>
      <c r="NZ11" s="63"/>
      <c r="OA11" s="63"/>
      <c r="OB11" s="63"/>
      <c r="OC11" s="63"/>
      <c r="OD11" s="63"/>
      <c r="OE11" s="63"/>
      <c r="OF11" s="63"/>
      <c r="OG11" s="63"/>
      <c r="OH11" s="63"/>
      <c r="OI11" s="63"/>
      <c r="OJ11" s="63"/>
      <c r="OK11" s="63"/>
      <c r="OL11" s="63"/>
      <c r="OM11" s="63"/>
      <c r="ON11" s="63"/>
      <c r="OO11" s="63"/>
      <c r="OP11" s="63"/>
      <c r="OQ11" s="63"/>
      <c r="OR11" s="63"/>
      <c r="OS11" s="63"/>
      <c r="OT11" s="63"/>
      <c r="OU11" s="63"/>
      <c r="OV11" s="63"/>
      <c r="OW11" s="63"/>
      <c r="OX11" s="63"/>
      <c r="OY11" s="63"/>
      <c r="OZ11" s="63"/>
      <c r="PA11" s="63"/>
      <c r="PB11" s="63"/>
      <c r="PC11" s="63"/>
      <c r="PD11" s="63"/>
      <c r="PE11" s="63"/>
      <c r="PF11" s="63"/>
      <c r="PG11" s="63"/>
      <c r="PH11" s="63"/>
      <c r="PI11" s="63"/>
      <c r="PJ11" s="63"/>
      <c r="PK11" s="63"/>
      <c r="PL11" s="63"/>
      <c r="PM11" s="63"/>
      <c r="PN11" s="63"/>
      <c r="PO11" s="63"/>
      <c r="PP11" s="63"/>
      <c r="PQ11" s="63"/>
      <c r="PR11" s="63"/>
      <c r="PS11" s="63"/>
      <c r="PT11" s="63"/>
      <c r="PU11" s="63"/>
      <c r="PV11" s="63"/>
      <c r="PW11" s="63"/>
      <c r="PX11" s="63"/>
      <c r="PY11" s="63"/>
      <c r="PZ11" s="63"/>
      <c r="QA11" s="63"/>
      <c r="QB11" s="63"/>
      <c r="QC11" s="63"/>
      <c r="QD11" s="63"/>
      <c r="QE11" s="63"/>
      <c r="QF11" s="63"/>
      <c r="QG11" s="63"/>
      <c r="QH11" s="63"/>
      <c r="QI11" s="63"/>
      <c r="QJ11" s="63"/>
      <c r="QK11" s="63"/>
      <c r="QL11" s="63"/>
      <c r="QM11" s="63"/>
      <c r="QN11" s="63"/>
      <c r="QO11" s="63"/>
      <c r="QP11" s="63"/>
      <c r="QQ11" s="63"/>
      <c r="QR11" s="63"/>
      <c r="QS11" s="63"/>
      <c r="QT11" s="63"/>
      <c r="QU11" s="63"/>
      <c r="QV11" s="63"/>
      <c r="QW11" s="63"/>
      <c r="QX11" s="63"/>
      <c r="QY11" s="63"/>
      <c r="QZ11" s="63"/>
      <c r="RA11" s="63"/>
      <c r="RB11" s="63"/>
      <c r="RC11" s="63"/>
      <c r="RD11" s="63"/>
      <c r="RE11" s="63"/>
      <c r="RF11" s="63"/>
      <c r="RG11" s="63"/>
      <c r="RH11" s="63"/>
      <c r="RI11" s="63"/>
      <c r="RJ11" s="63"/>
      <c r="RK11" s="63"/>
      <c r="RL11" s="63"/>
      <c r="RM11" s="63"/>
      <c r="RN11" s="63"/>
      <c r="RO11" s="63"/>
      <c r="RP11" s="63"/>
      <c r="RQ11" s="63"/>
      <c r="RR11" s="63"/>
      <c r="RS11" s="63"/>
      <c r="RT11" s="63"/>
      <c r="RU11" s="63"/>
      <c r="RV11" s="63"/>
      <c r="RW11" s="63"/>
      <c r="RX11" s="63"/>
      <c r="RY11" s="63"/>
      <c r="RZ11" s="63"/>
      <c r="SA11" s="63"/>
      <c r="SB11" s="63"/>
      <c r="SC11" s="63"/>
      <c r="SD11" s="63"/>
      <c r="SE11" s="63"/>
      <c r="SF11" s="63"/>
      <c r="SG11" s="63"/>
      <c r="SH11" s="63"/>
      <c r="SI11" s="63"/>
      <c r="SJ11" s="63"/>
      <c r="SK11" s="63"/>
      <c r="SL11" s="63"/>
      <c r="SM11" s="63"/>
      <c r="SN11" s="63"/>
      <c r="SO11" s="63"/>
      <c r="SP11" s="63"/>
      <c r="SQ11" s="63"/>
      <c r="SR11" s="63"/>
      <c r="SS11" s="63"/>
      <c r="ST11" s="63"/>
      <c r="SU11" s="63"/>
      <c r="SV11" s="63"/>
      <c r="SW11" s="63"/>
      <c r="SX11" s="63"/>
      <c r="SY11" s="63"/>
      <c r="SZ11" s="63"/>
      <c r="TA11" s="63"/>
      <c r="TB11" s="63"/>
      <c r="TC11" s="63"/>
      <c r="TD11" s="63"/>
      <c r="TE11" s="63"/>
      <c r="TF11" s="63"/>
      <c r="TG11" s="63"/>
      <c r="TH11" s="63"/>
      <c r="TI11" s="63"/>
      <c r="TJ11" s="63"/>
      <c r="TK11" s="63"/>
      <c r="TL11" s="63"/>
      <c r="TM11" s="63"/>
      <c r="TN11" s="63"/>
      <c r="TO11" s="63"/>
      <c r="TP11" s="63"/>
      <c r="TQ11" s="63"/>
      <c r="TR11" s="63"/>
      <c r="TS11" s="63"/>
      <c r="TT11" s="63"/>
      <c r="TU11" s="63"/>
      <c r="TV11" s="63"/>
      <c r="TW11" s="63"/>
      <c r="TX11" s="63"/>
      <c r="TY11" s="63"/>
      <c r="TZ11" s="63"/>
      <c r="UA11" s="63"/>
      <c r="UB11" s="63"/>
      <c r="UC11" s="63"/>
      <c r="UD11" s="63"/>
      <c r="UE11" s="63"/>
      <c r="UF11" s="63"/>
      <c r="UG11" s="63"/>
      <c r="UH11" s="63"/>
      <c r="UI11" s="63"/>
      <c r="UJ11" s="63"/>
      <c r="UK11" s="63"/>
      <c r="UL11" s="63"/>
      <c r="UM11" s="63"/>
      <c r="UN11" s="63"/>
      <c r="UO11" s="63"/>
      <c r="UP11" s="63"/>
      <c r="UQ11" s="63"/>
      <c r="UR11" s="63"/>
      <c r="US11" s="63"/>
      <c r="UT11" s="63"/>
      <c r="UU11" s="63"/>
      <c r="UV11" s="63"/>
      <c r="UW11" s="63"/>
      <c r="UX11" s="63"/>
      <c r="UY11" s="63"/>
      <c r="UZ11" s="63"/>
      <c r="VA11" s="63"/>
      <c r="VB11" s="63"/>
      <c r="VC11" s="63"/>
      <c r="VD11" s="63"/>
      <c r="VE11" s="63"/>
      <c r="VF11" s="63"/>
      <c r="VG11" s="63"/>
      <c r="VH11" s="63"/>
      <c r="VI11" s="63"/>
      <c r="VJ11" s="63"/>
      <c r="VK11" s="63"/>
      <c r="VL11" s="63"/>
      <c r="VM11" s="63"/>
      <c r="VN11" s="63"/>
      <c r="VO11" s="63"/>
      <c r="VP11" s="63"/>
      <c r="VQ11" s="63"/>
      <c r="VR11" s="63"/>
      <c r="VS11" s="63"/>
      <c r="VT11" s="63"/>
      <c r="VU11" s="63"/>
      <c r="VV11" s="63"/>
      <c r="VW11" s="63"/>
      <c r="VX11" s="63"/>
      <c r="VY11" s="63"/>
      <c r="VZ11" s="63"/>
      <c r="WA11" s="63"/>
      <c r="WB11" s="63"/>
      <c r="WC11" s="63"/>
      <c r="WD11" s="63"/>
      <c r="WE11" s="63"/>
      <c r="WF11" s="63"/>
      <c r="WG11" s="63"/>
      <c r="WH11" s="63"/>
      <c r="WI11" s="63"/>
      <c r="WJ11" s="63"/>
      <c r="WK11" s="63"/>
      <c r="WL11" s="63"/>
      <c r="WM11" s="63"/>
      <c r="WN11" s="63"/>
      <c r="WO11" s="63"/>
      <c r="WP11" s="63"/>
      <c r="WQ11" s="63"/>
      <c r="WR11" s="63"/>
      <c r="WS11" s="63"/>
      <c r="WT11" s="63"/>
      <c r="WU11" s="63"/>
      <c r="WV11" s="63"/>
      <c r="WW11" s="63"/>
      <c r="WX11" s="63"/>
      <c r="WY11" s="63"/>
      <c r="WZ11" s="63"/>
      <c r="XA11" s="63"/>
      <c r="XB11" s="63"/>
      <c r="XC11" s="63"/>
      <c r="XD11" s="63"/>
      <c r="XE11" s="63"/>
      <c r="XF11" s="63"/>
      <c r="XG11" s="63"/>
      <c r="XH11" s="63"/>
      <c r="XI11" s="63"/>
      <c r="XJ11" s="63"/>
      <c r="XK11" s="63"/>
      <c r="XL11" s="63"/>
      <c r="XM11" s="63"/>
      <c r="XN11" s="63"/>
      <c r="XO11" s="63"/>
      <c r="XP11" s="63"/>
      <c r="XQ11" s="63"/>
      <c r="XR11" s="63"/>
      <c r="XS11" s="63"/>
      <c r="XT11" s="63"/>
      <c r="XU11" s="63"/>
      <c r="XV11" s="63"/>
      <c r="XW11" s="63"/>
      <c r="XX11" s="63"/>
      <c r="XY11" s="63"/>
      <c r="XZ11" s="63"/>
      <c r="YA11" s="63"/>
      <c r="YB11" s="63"/>
      <c r="YC11" s="63"/>
      <c r="YD11" s="63"/>
      <c r="YE11" s="63"/>
      <c r="YF11" s="63"/>
      <c r="YG11" s="63"/>
      <c r="YH11" s="63"/>
      <c r="YI11" s="63"/>
      <c r="YJ11" s="63"/>
      <c r="YK11" s="63"/>
      <c r="YL11" s="63"/>
      <c r="YM11" s="63"/>
      <c r="YN11" s="63"/>
      <c r="YO11" s="63"/>
      <c r="YP11" s="63"/>
      <c r="YQ11" s="63"/>
      <c r="YR11" s="63"/>
      <c r="YS11" s="63"/>
      <c r="YT11" s="63"/>
      <c r="YU11" s="63"/>
      <c r="YV11" s="63"/>
      <c r="YW11" s="63"/>
      <c r="YX11" s="63"/>
      <c r="YY11" s="63"/>
      <c r="YZ11" s="63"/>
      <c r="ZA11" s="63"/>
      <c r="ZB11" s="63"/>
      <c r="ZC11" s="63"/>
      <c r="ZD11" s="63"/>
      <c r="ZE11" s="63"/>
      <c r="ZF11" s="63"/>
      <c r="ZG11" s="63"/>
      <c r="ZH11" s="63"/>
      <c r="ZI11" s="63"/>
      <c r="ZJ11" s="63"/>
      <c r="ZK11" s="63"/>
      <c r="ZL11" s="63"/>
      <c r="ZM11" s="63"/>
      <c r="ZN11" s="63"/>
      <c r="ZO11" s="63"/>
      <c r="ZP11" s="63"/>
      <c r="ZQ11" s="63"/>
      <c r="ZR11" s="63"/>
      <c r="ZS11" s="63"/>
      <c r="ZT11" s="63"/>
      <c r="ZU11" s="63"/>
      <c r="ZV11" s="63"/>
      <c r="ZW11" s="63"/>
      <c r="ZX11" s="63"/>
      <c r="ZY11" s="63"/>
      <c r="ZZ11" s="63"/>
      <c r="AAA11" s="63"/>
      <c r="AAB11" s="63"/>
      <c r="AAC11" s="63"/>
      <c r="AAD11" s="63"/>
      <c r="AAE11" s="63"/>
      <c r="AAF11" s="63"/>
      <c r="AAG11" s="63"/>
      <c r="AAH11" s="63"/>
      <c r="AAI11" s="63"/>
      <c r="AAJ11" s="63"/>
      <c r="AAK11" s="63"/>
      <c r="AAL11" s="63"/>
      <c r="AAM11" s="63"/>
      <c r="AAN11" s="63"/>
      <c r="AAO11" s="63"/>
      <c r="AAP11" s="63"/>
      <c r="AAQ11" s="63"/>
      <c r="AAR11" s="63"/>
      <c r="AAS11" s="63"/>
      <c r="AAT11" s="63"/>
      <c r="AAU11" s="63"/>
      <c r="AAV11" s="63"/>
      <c r="AAW11" s="63"/>
      <c r="AAX11" s="63"/>
      <c r="AAY11" s="63"/>
      <c r="AAZ11" s="63"/>
      <c r="ABA11" s="63"/>
      <c r="ABB11" s="63"/>
      <c r="ABC11" s="63"/>
      <c r="ABD11" s="63"/>
      <c r="ABE11" s="63"/>
      <c r="ABF11" s="63"/>
      <c r="ABG11" s="63"/>
      <c r="ABH11" s="63"/>
      <c r="ABI11" s="63"/>
      <c r="ABJ11" s="63"/>
      <c r="ABK11" s="63"/>
      <c r="ABL11" s="63"/>
      <c r="ABM11" s="63"/>
      <c r="ABN11" s="63"/>
      <c r="ABO11" s="63"/>
      <c r="ABP11" s="63"/>
      <c r="ABQ11" s="63"/>
      <c r="ABR11" s="63"/>
      <c r="ABS11" s="63"/>
      <c r="ABT11" s="63"/>
      <c r="ABU11" s="63"/>
      <c r="ABV11" s="63"/>
      <c r="ABW11" s="63"/>
      <c r="ABX11" s="63"/>
      <c r="ABY11" s="63"/>
      <c r="ABZ11" s="63"/>
      <c r="ACA11" s="63"/>
      <c r="ACB11" s="63"/>
      <c r="ACC11" s="63"/>
      <c r="ACD11" s="63"/>
      <c r="ACE11" s="63"/>
      <c r="ACF11" s="63"/>
      <c r="ACG11" s="63"/>
      <c r="ACH11" s="63"/>
      <c r="ACI11" s="63"/>
      <c r="ACJ11" s="63"/>
      <c r="ACK11" s="63"/>
      <c r="ACL11" s="63"/>
      <c r="ACM11" s="63"/>
      <c r="ACN11" s="63"/>
      <c r="ACO11" s="63"/>
      <c r="ACP11" s="63"/>
      <c r="ACQ11" s="63"/>
      <c r="ACR11" s="63"/>
      <c r="ACS11" s="63"/>
      <c r="ACT11" s="63"/>
      <c r="ACU11" s="63"/>
      <c r="ACV11" s="63"/>
      <c r="ACW11" s="63"/>
      <c r="ACX11" s="63"/>
      <c r="ACY11" s="63"/>
      <c r="ACZ11" s="63"/>
      <c r="ADA11" s="63"/>
      <c r="ADB11" s="63"/>
      <c r="ADC11" s="63"/>
      <c r="ADD11" s="63"/>
      <c r="ADE11" s="63"/>
      <c r="ADF11" s="63"/>
      <c r="ADG11" s="63"/>
      <c r="ADH11" s="63"/>
      <c r="ADI11" s="63"/>
      <c r="ADJ11" s="63"/>
      <c r="ADK11" s="63"/>
      <c r="ADL11" s="63"/>
      <c r="ADM11" s="63"/>
      <c r="ADN11" s="63"/>
      <c r="ADO11" s="63"/>
      <c r="ADP11" s="63"/>
      <c r="ADQ11" s="63"/>
      <c r="ADR11" s="63"/>
      <c r="ADS11" s="63"/>
      <c r="ADT11" s="63"/>
      <c r="ADU11" s="63"/>
      <c r="ADV11" s="63"/>
      <c r="ADW11" s="63"/>
      <c r="ADX11" s="63"/>
      <c r="ADY11" s="63"/>
      <c r="ADZ11" s="63"/>
      <c r="AEA11" s="63"/>
      <c r="AEB11" s="63"/>
      <c r="AEC11" s="63"/>
      <c r="AED11" s="63"/>
      <c r="AEE11" s="63"/>
      <c r="AEF11" s="63"/>
      <c r="AEG11" s="63"/>
      <c r="AEH11" s="63"/>
      <c r="AEI11" s="63"/>
      <c r="AEJ11" s="63"/>
      <c r="AEK11" s="63"/>
      <c r="AEL11" s="63"/>
      <c r="AEM11" s="63"/>
      <c r="AEN11" s="63"/>
      <c r="AEO11" s="63"/>
      <c r="AEP11" s="63"/>
      <c r="AEQ11" s="63"/>
      <c r="AER11" s="63"/>
      <c r="AES11" s="63"/>
      <c r="AET11" s="63"/>
      <c r="AEU11" s="63"/>
      <c r="AEV11" s="63"/>
      <c r="AEW11" s="63"/>
      <c r="AEX11" s="63"/>
      <c r="AEY11" s="63"/>
      <c r="AEZ11" s="63"/>
      <c r="AFA11" s="63"/>
      <c r="AFB11" s="63"/>
      <c r="AFC11" s="63"/>
      <c r="AFD11" s="63"/>
      <c r="AFE11" s="63"/>
      <c r="AFF11" s="63"/>
      <c r="AFG11" s="63"/>
      <c r="AFH11" s="63"/>
      <c r="AFI11" s="63"/>
      <c r="AFJ11" s="63"/>
      <c r="AFK11" s="63"/>
      <c r="AFL11" s="63"/>
      <c r="AFM11" s="63"/>
      <c r="AFN11" s="63"/>
      <c r="AFO11" s="63"/>
      <c r="AFP11" s="63"/>
      <c r="AFQ11" s="63"/>
      <c r="AFR11" s="63"/>
      <c r="AFS11" s="63"/>
      <c r="AFT11" s="63"/>
      <c r="AFU11" s="63"/>
      <c r="AFV11" s="63"/>
      <c r="AFW11" s="63"/>
      <c r="AFX11" s="63"/>
      <c r="AFY11" s="63"/>
      <c r="AFZ11" s="63"/>
      <c r="AGA11" s="63"/>
      <c r="AGB11" s="63"/>
      <c r="AGC11" s="63"/>
      <c r="AGD11" s="63"/>
      <c r="AGE11" s="63"/>
      <c r="AGF11" s="63"/>
      <c r="AGG11" s="63"/>
      <c r="AGH11" s="63"/>
      <c r="AGI11" s="63"/>
      <c r="AGJ11" s="63"/>
      <c r="AGK11" s="63"/>
      <c r="AGL11" s="63"/>
      <c r="AGM11" s="63"/>
      <c r="AGN11" s="63"/>
      <c r="AGO11" s="63"/>
      <c r="AGP11" s="63"/>
      <c r="AGQ11" s="63"/>
      <c r="AGR11" s="63"/>
      <c r="AGS11" s="63"/>
      <c r="AGT11" s="63"/>
      <c r="AGU11" s="63"/>
      <c r="AGV11" s="63"/>
      <c r="AGW11" s="63"/>
      <c r="AGX11" s="63"/>
      <c r="AGY11" s="63"/>
      <c r="AGZ11" s="63"/>
      <c r="AHA11" s="63"/>
      <c r="AHB11" s="63"/>
      <c r="AHC11" s="63"/>
      <c r="AHD11" s="63"/>
      <c r="AHE11" s="63"/>
      <c r="AHF11" s="63"/>
      <c r="AHG11" s="63"/>
      <c r="AHH11" s="63"/>
      <c r="AHI11" s="63"/>
      <c r="AHJ11" s="63"/>
      <c r="AHK11" s="63"/>
      <c r="AHL11" s="63"/>
      <c r="AHM11" s="63"/>
      <c r="AHN11" s="63"/>
      <c r="AHO11" s="63"/>
      <c r="AHP11" s="63"/>
      <c r="AHQ11" s="63"/>
      <c r="AHR11" s="63"/>
      <c r="AHS11" s="63"/>
      <c r="AHT11" s="63"/>
      <c r="AHU11" s="63"/>
      <c r="AHV11" s="63"/>
      <c r="AHW11" s="63"/>
      <c r="AHX11" s="63"/>
      <c r="AHY11" s="63"/>
      <c r="AHZ11" s="63"/>
      <c r="AIA11" s="63"/>
      <c r="AIB11" s="63"/>
      <c r="AIC11" s="63"/>
      <c r="AID11" s="63"/>
      <c r="AIE11" s="63"/>
      <c r="AIF11" s="63"/>
      <c r="AIG11" s="63"/>
      <c r="AIH11" s="63"/>
      <c r="AII11" s="63"/>
      <c r="AIJ11" s="63"/>
      <c r="AIK11" s="63"/>
      <c r="AIL11" s="63"/>
      <c r="AIM11" s="63"/>
      <c r="AIN11" s="63"/>
      <c r="AIO11" s="63"/>
      <c r="AIP11" s="63"/>
      <c r="AIQ11" s="63"/>
      <c r="AIR11" s="63"/>
      <c r="AIS11" s="63"/>
      <c r="AIT11" s="63"/>
      <c r="AIU11" s="63"/>
      <c r="AIV11" s="63"/>
      <c r="AIW11" s="63"/>
      <c r="AIX11" s="63"/>
      <c r="AIY11" s="63"/>
      <c r="AIZ11" s="63"/>
      <c r="AJA11" s="63"/>
      <c r="AJB11" s="63"/>
      <c r="AJC11" s="63"/>
      <c r="AJD11" s="63"/>
      <c r="AJE11" s="63"/>
      <c r="AJF11" s="63"/>
      <c r="AJG11" s="63"/>
      <c r="AJH11" s="63"/>
      <c r="AJI11" s="63"/>
      <c r="AJJ11" s="63"/>
      <c r="AJK11" s="63"/>
      <c r="AJL11" s="63"/>
      <c r="AJM11" s="63"/>
      <c r="AJN11" s="63"/>
      <c r="AJO11" s="63"/>
      <c r="AJP11" s="63"/>
      <c r="AJQ11" s="63"/>
      <c r="AJR11" s="63"/>
      <c r="AJS11" s="63"/>
      <c r="AJT11" s="63"/>
      <c r="AJU11" s="63"/>
      <c r="AJV11" s="63"/>
      <c r="AJW11" s="63"/>
      <c r="AJX11" s="63"/>
      <c r="AJY11" s="63"/>
      <c r="AJZ11" s="63"/>
      <c r="AKA11" s="63"/>
      <c r="AKB11" s="63"/>
      <c r="AKC11" s="63"/>
      <c r="AKD11" s="63"/>
      <c r="AKE11" s="63"/>
      <c r="AKF11" s="63"/>
      <c r="AKG11" s="63"/>
      <c r="AKH11" s="63"/>
      <c r="AKI11" s="63"/>
      <c r="AKJ11" s="63"/>
      <c r="AKK11" s="63"/>
      <c r="AKL11" s="63"/>
      <c r="AKM11" s="63"/>
      <c r="AKN11" s="63"/>
      <c r="AKO11" s="63"/>
      <c r="AKP11" s="63"/>
      <c r="AKQ11" s="63"/>
      <c r="AKR11" s="63"/>
      <c r="AKS11" s="63"/>
      <c r="AKT11" s="63"/>
      <c r="AKU11" s="63"/>
      <c r="AKV11" s="63"/>
      <c r="AKW11" s="63"/>
      <c r="AKX11" s="63"/>
      <c r="AKY11" s="63"/>
      <c r="AKZ11" s="63"/>
      <c r="ALA11" s="63"/>
      <c r="ALB11" s="63"/>
      <c r="ALC11" s="63"/>
      <c r="ALD11" s="63"/>
      <c r="ALE11" s="63"/>
      <c r="ALF11" s="63"/>
      <c r="ALG11" s="63"/>
      <c r="ALH11" s="63"/>
      <c r="ALI11" s="63"/>
      <c r="ALJ11" s="63"/>
      <c r="ALK11" s="63"/>
      <c r="ALL11" s="63"/>
      <c r="ALM11" s="63"/>
      <c r="ALN11" s="63"/>
      <c r="ALO11" s="63"/>
      <c r="ALP11" s="63"/>
      <c r="ALQ11" s="63"/>
      <c r="ALR11" s="63"/>
      <c r="ALS11" s="63"/>
      <c r="ALT11" s="63"/>
      <c r="ALU11" s="63"/>
      <c r="ALV11" s="63"/>
      <c r="ALW11" s="63"/>
      <c r="ALX11" s="63"/>
      <c r="ALY11" s="63"/>
      <c r="ALZ11" s="63"/>
      <c r="AMA11" s="63"/>
      <c r="AMB11" s="63"/>
      <c r="AMC11" s="63"/>
      <c r="AMD11" s="63"/>
      <c r="AME11" s="63"/>
      <c r="AMF11" s="63"/>
      <c r="AMG11" s="63"/>
      <c r="AMH11" s="63"/>
      <c r="AMI11" s="63"/>
      <c r="AMJ11" s="63"/>
      <c r="AMK11" s="63"/>
      <c r="AML11" s="63"/>
      <c r="AMM11" s="63"/>
      <c r="AMN11" s="63"/>
      <c r="AMO11" s="63"/>
      <c r="AMP11" s="63"/>
      <c r="AMQ11" s="63"/>
      <c r="AMR11" s="63"/>
      <c r="AMS11" s="63"/>
      <c r="AMT11" s="63"/>
      <c r="AMU11" s="63"/>
      <c r="AMV11" s="63"/>
      <c r="AMW11" s="63"/>
      <c r="AMX11" s="63"/>
      <c r="AMY11" s="63"/>
      <c r="AMZ11" s="63"/>
      <c r="ANA11" s="63"/>
      <c r="ANB11" s="63"/>
      <c r="ANC11" s="63"/>
      <c r="AND11" s="63"/>
      <c r="ANE11" s="63"/>
      <c r="ANF11" s="63"/>
      <c r="ANG11" s="63"/>
      <c r="ANH11" s="63"/>
      <c r="ANI11" s="63"/>
      <c r="ANJ11" s="63"/>
      <c r="ANK11" s="63"/>
      <c r="ANL11" s="63"/>
      <c r="ANM11" s="63"/>
      <c r="ANN11" s="63"/>
      <c r="ANO11" s="63"/>
      <c r="ANP11" s="63"/>
      <c r="ANQ11" s="63"/>
      <c r="ANR11" s="63"/>
      <c r="ANS11" s="63"/>
      <c r="ANT11" s="63"/>
      <c r="ANU11" s="63"/>
      <c r="ANV11" s="63"/>
      <c r="ANW11" s="63"/>
      <c r="ANX11" s="63"/>
      <c r="ANY11" s="63"/>
      <c r="ANZ11" s="63"/>
      <c r="AOA11" s="63"/>
      <c r="AOB11" s="63"/>
      <c r="AOC11" s="63"/>
      <c r="AOD11" s="63"/>
      <c r="AOE11" s="63"/>
      <c r="AOF11" s="63"/>
      <c r="AOG11" s="63"/>
      <c r="AOH11" s="63"/>
      <c r="AOI11" s="63"/>
      <c r="AOJ11" s="63"/>
      <c r="AOK11" s="63"/>
      <c r="AOL11" s="63"/>
      <c r="AOM11" s="63"/>
      <c r="AON11" s="63"/>
      <c r="AOO11" s="63"/>
      <c r="AOP11" s="63"/>
      <c r="AOQ11" s="63"/>
      <c r="AOR11" s="63"/>
      <c r="AOS11" s="63"/>
      <c r="AOT11" s="63"/>
      <c r="AOU11" s="63"/>
      <c r="AOV11" s="63"/>
      <c r="AOW11" s="63"/>
      <c r="AOX11" s="63"/>
      <c r="AOY11" s="63"/>
      <c r="AOZ11" s="63"/>
      <c r="APA11" s="63"/>
      <c r="APB11" s="63"/>
      <c r="APC11" s="63"/>
      <c r="APD11" s="63"/>
      <c r="APE11" s="63"/>
      <c r="APF11" s="63"/>
      <c r="APG11" s="63"/>
      <c r="APH11" s="63"/>
      <c r="API11" s="63"/>
      <c r="APJ11" s="63"/>
      <c r="APK11" s="63"/>
      <c r="APL11" s="63"/>
      <c r="APM11" s="63"/>
      <c r="APN11" s="63"/>
      <c r="APO11" s="63"/>
      <c r="APP11" s="63"/>
      <c r="APQ11" s="63"/>
      <c r="APR11" s="63"/>
      <c r="APS11" s="63"/>
      <c r="APT11" s="63"/>
      <c r="APU11" s="63"/>
      <c r="APV11" s="63"/>
      <c r="APW11" s="63"/>
      <c r="APX11" s="63"/>
      <c r="APY11" s="63"/>
      <c r="APZ11" s="63"/>
      <c r="AQA11" s="63"/>
      <c r="AQB11" s="63"/>
      <c r="AQC11" s="63"/>
      <c r="AQD11" s="63"/>
      <c r="AQE11" s="63"/>
      <c r="AQF11" s="63"/>
      <c r="AQG11" s="63"/>
      <c r="AQH11" s="63"/>
      <c r="AQI11" s="63"/>
      <c r="AQJ11" s="63"/>
      <c r="AQK11" s="63"/>
      <c r="AQL11" s="63"/>
      <c r="AQM11" s="63"/>
      <c r="AQN11" s="63"/>
      <c r="AQO11" s="63"/>
      <c r="AQP11" s="63"/>
      <c r="AQQ11" s="63"/>
      <c r="AQR11" s="63"/>
      <c r="AQS11" s="63"/>
      <c r="AQT11" s="63"/>
      <c r="AQU11" s="63"/>
      <c r="AQV11" s="63"/>
      <c r="AQW11" s="63"/>
      <c r="AQX11" s="63"/>
      <c r="AQY11" s="63"/>
      <c r="AQZ11" s="63"/>
      <c r="ARA11" s="63"/>
      <c r="ARB11" s="63"/>
      <c r="ARC11" s="63"/>
      <c r="ARD11" s="63"/>
      <c r="ARE11" s="63"/>
      <c r="ARF11" s="63"/>
      <c r="ARG11" s="63"/>
      <c r="ARH11" s="63"/>
      <c r="ARI11" s="63"/>
      <c r="ARJ11" s="63"/>
      <c r="ARK11" s="63"/>
      <c r="ARL11" s="63"/>
      <c r="ARM11" s="63"/>
      <c r="ARN11" s="63"/>
      <c r="ARO11" s="63"/>
      <c r="ARP11" s="63"/>
      <c r="ARQ11" s="63"/>
      <c r="ARR11" s="63"/>
      <c r="ARS11" s="63"/>
      <c r="ART11" s="63"/>
      <c r="ARU11" s="63"/>
      <c r="ARV11" s="63"/>
      <c r="ARW11" s="63"/>
      <c r="ARX11" s="63"/>
      <c r="ARY11" s="63"/>
      <c r="ARZ11" s="63"/>
      <c r="ASA11" s="63"/>
      <c r="ASB11" s="63"/>
      <c r="ASC11" s="63"/>
      <c r="ASD11" s="63"/>
      <c r="ASE11" s="63"/>
      <c r="ASF11" s="63"/>
      <c r="ASG11" s="63"/>
      <c r="ASH11" s="63"/>
      <c r="ASI11" s="63"/>
      <c r="ASJ11" s="63"/>
      <c r="ASK11" s="63"/>
      <c r="ASL11" s="63"/>
      <c r="ASM11" s="63"/>
      <c r="ASN11" s="63"/>
      <c r="ASO11" s="63"/>
      <c r="ASP11" s="63"/>
      <c r="ASQ11" s="63"/>
      <c r="ASR11" s="63"/>
      <c r="ASS11" s="63"/>
      <c r="AST11" s="63"/>
      <c r="ASU11" s="63"/>
      <c r="ASV11" s="63"/>
      <c r="ASW11" s="63"/>
      <c r="ASX11" s="63"/>
      <c r="ASY11" s="63"/>
      <c r="ASZ11" s="63"/>
      <c r="ATA11" s="63"/>
      <c r="ATB11" s="63"/>
      <c r="ATC11" s="63"/>
      <c r="ATD11" s="63"/>
      <c r="ATE11" s="63"/>
      <c r="ATF11" s="63"/>
      <c r="ATG11" s="63"/>
      <c r="ATH11" s="63"/>
      <c r="ATI11" s="63"/>
      <c r="ATJ11" s="63"/>
      <c r="ATK11" s="63"/>
      <c r="ATL11" s="63"/>
      <c r="ATM11" s="63"/>
      <c r="ATN11" s="63"/>
      <c r="ATO11" s="63"/>
      <c r="ATP11" s="63"/>
      <c r="ATQ11" s="63"/>
      <c r="ATR11" s="63"/>
      <c r="ATS11" s="63"/>
      <c r="ATT11" s="63"/>
      <c r="ATU11" s="63"/>
      <c r="ATV11" s="63"/>
      <c r="ATW11" s="63"/>
      <c r="ATX11" s="63"/>
      <c r="ATY11" s="63"/>
      <c r="ATZ11" s="63"/>
      <c r="AUA11" s="63"/>
      <c r="AUB11" s="63"/>
      <c r="AUC11" s="63"/>
      <c r="AUD11" s="63"/>
      <c r="AUE11" s="63"/>
      <c r="AUF11" s="63"/>
      <c r="AUG11" s="63"/>
      <c r="AUH11" s="63"/>
      <c r="AUI11" s="63"/>
      <c r="AUJ11" s="63"/>
      <c r="AUK11" s="63"/>
      <c r="AUL11" s="63"/>
      <c r="AUM11" s="63"/>
      <c r="AUN11" s="63"/>
      <c r="AUO11" s="63"/>
      <c r="AUP11" s="63"/>
      <c r="AUQ11" s="63"/>
      <c r="AUR11" s="63"/>
      <c r="AUS11" s="63"/>
      <c r="AUT11" s="63"/>
      <c r="AUU11" s="63"/>
      <c r="AUV11" s="63"/>
      <c r="AUW11" s="63"/>
      <c r="AUX11" s="63"/>
      <c r="AUY11" s="63"/>
      <c r="AUZ11" s="63"/>
      <c r="AVA11" s="63"/>
      <c r="AVB11" s="63"/>
      <c r="AVC11" s="63"/>
      <c r="AVD11" s="63"/>
      <c r="AVE11" s="63"/>
      <c r="AVF11" s="63"/>
      <c r="AVG11" s="63"/>
      <c r="AVH11" s="63"/>
      <c r="AVI11" s="63"/>
      <c r="AVJ11" s="63"/>
      <c r="AVK11" s="63"/>
      <c r="AVL11" s="63"/>
      <c r="AVM11" s="63"/>
      <c r="AVN11" s="63"/>
      <c r="AVO11" s="63"/>
      <c r="AVP11" s="63"/>
      <c r="AVQ11" s="63"/>
      <c r="AVR11" s="63"/>
      <c r="AVS11" s="63"/>
      <c r="AVT11" s="63"/>
      <c r="AVU11" s="63"/>
      <c r="AVV11" s="63"/>
      <c r="AVW11" s="63"/>
      <c r="AVX11" s="63"/>
      <c r="AVY11" s="63"/>
      <c r="AVZ11" s="63"/>
      <c r="AWA11" s="63"/>
      <c r="AWB11" s="63"/>
      <c r="AWC11" s="63"/>
      <c r="AWD11" s="63"/>
      <c r="AWE11" s="63"/>
      <c r="AWF11" s="63"/>
      <c r="AWG11" s="63"/>
      <c r="AWH11" s="63"/>
      <c r="AWI11" s="63"/>
      <c r="AWJ11" s="63"/>
      <c r="AWK11" s="63"/>
      <c r="AWL11" s="63"/>
      <c r="AWM11" s="63"/>
      <c r="AWN11" s="63"/>
      <c r="AWO11" s="63"/>
      <c r="AWP11" s="63"/>
      <c r="AWQ11" s="63"/>
      <c r="AWR11" s="63"/>
      <c r="AWS11" s="63"/>
      <c r="AWT11" s="63"/>
      <c r="AWU11" s="63"/>
      <c r="AWV11" s="63"/>
      <c r="AWW11" s="63"/>
      <c r="AWX11" s="63"/>
      <c r="AWY11" s="63"/>
      <c r="AWZ11" s="63"/>
      <c r="AXA11" s="63"/>
      <c r="AXB11" s="63"/>
      <c r="AXC11" s="63"/>
      <c r="AXD11" s="63"/>
      <c r="AXE11" s="63"/>
      <c r="AXF11" s="63"/>
      <c r="AXG11" s="63"/>
      <c r="AXH11" s="63"/>
      <c r="AXI11" s="63"/>
      <c r="AXJ11" s="63"/>
      <c r="AXK11" s="63"/>
      <c r="AXL11" s="63"/>
      <c r="AXM11" s="63"/>
      <c r="AXN11" s="63"/>
      <c r="AXO11" s="63"/>
      <c r="AXP11" s="63"/>
      <c r="AXQ11" s="63"/>
      <c r="AXR11" s="63"/>
      <c r="AXS11" s="63"/>
      <c r="AXT11" s="63"/>
      <c r="AXU11" s="63"/>
      <c r="AXV11" s="63"/>
      <c r="AXW11" s="63"/>
      <c r="AXX11" s="63"/>
      <c r="AXY11" s="63"/>
      <c r="AXZ11" s="63"/>
      <c r="AYA11" s="63"/>
      <c r="AYB11" s="63"/>
      <c r="AYC11" s="63"/>
      <c r="AYD11" s="63"/>
      <c r="AYE11" s="63"/>
      <c r="AYF11" s="63"/>
      <c r="AYG11" s="63"/>
      <c r="AYH11" s="63"/>
      <c r="AYI11" s="63"/>
      <c r="AYJ11" s="63"/>
      <c r="AYK11" s="63"/>
      <c r="AYL11" s="63"/>
      <c r="AYM11" s="63"/>
      <c r="AYN11" s="63"/>
      <c r="AYO11" s="63"/>
      <c r="AYP11" s="63"/>
      <c r="AYQ11" s="63"/>
      <c r="AYR11" s="63"/>
      <c r="AYS11" s="63"/>
      <c r="AYT11" s="63"/>
      <c r="AYU11" s="63"/>
      <c r="AYV11" s="63"/>
      <c r="AYW11" s="63"/>
      <c r="AYX11" s="63"/>
      <c r="AYY11" s="63"/>
      <c r="AYZ11" s="63"/>
      <c r="AZA11" s="63"/>
      <c r="AZB11" s="63"/>
      <c r="AZC11" s="63"/>
      <c r="AZD11" s="63"/>
      <c r="AZE11" s="63"/>
      <c r="AZF11" s="63"/>
      <c r="AZG11" s="63"/>
      <c r="AZH11" s="63"/>
      <c r="AZI11" s="63"/>
      <c r="AZJ11" s="63"/>
      <c r="AZK11" s="63"/>
      <c r="AZL11" s="63"/>
      <c r="AZM11" s="63"/>
      <c r="AZN11" s="63"/>
      <c r="AZO11" s="63"/>
      <c r="AZP11" s="63"/>
      <c r="AZQ11" s="63"/>
      <c r="AZR11" s="63"/>
      <c r="AZS11" s="63"/>
      <c r="AZT11" s="63"/>
      <c r="AZU11" s="63"/>
      <c r="AZV11" s="63"/>
      <c r="AZW11" s="63"/>
      <c r="AZX11" s="63"/>
      <c r="AZY11" s="63"/>
      <c r="AZZ11" s="63"/>
      <c r="BAA11" s="63"/>
      <c r="BAB11" s="63"/>
      <c r="BAC11" s="63"/>
      <c r="BAD11" s="63"/>
      <c r="BAE11" s="63"/>
      <c r="BAF11" s="63"/>
      <c r="BAG11" s="63"/>
      <c r="BAH11" s="63"/>
      <c r="BAI11" s="63"/>
      <c r="BAJ11" s="63"/>
      <c r="BAK11" s="63"/>
      <c r="BAL11" s="63"/>
      <c r="BAM11" s="63"/>
      <c r="BAN11" s="63"/>
      <c r="BAO11" s="63"/>
      <c r="BAP11" s="63"/>
      <c r="BAQ11" s="63"/>
      <c r="BAR11" s="63"/>
      <c r="BAS11" s="63"/>
      <c r="BAT11" s="63"/>
      <c r="BAU11" s="63"/>
      <c r="BAV11" s="63"/>
      <c r="BAW11" s="63"/>
      <c r="BAX11" s="63"/>
      <c r="BAY11" s="63"/>
      <c r="BAZ11" s="63"/>
      <c r="BBA11" s="63"/>
      <c r="BBB11" s="63"/>
      <c r="BBC11" s="63"/>
      <c r="BBD11" s="63"/>
      <c r="BBE11" s="63"/>
      <c r="BBF11" s="63"/>
      <c r="BBG11" s="63"/>
      <c r="BBH11" s="63"/>
      <c r="BBI11" s="63"/>
      <c r="BBJ11" s="63"/>
      <c r="BBK11" s="63"/>
      <c r="BBL11" s="63"/>
      <c r="BBM11" s="63"/>
      <c r="BBN11" s="63"/>
      <c r="BBO11" s="63"/>
      <c r="BBP11" s="63"/>
      <c r="BBQ11" s="63"/>
      <c r="BBR11" s="63"/>
      <c r="BBS11" s="63"/>
      <c r="BBT11" s="63"/>
      <c r="BBU11" s="63"/>
      <c r="BBV11" s="63"/>
      <c r="BBW11" s="63"/>
      <c r="BBX11" s="63"/>
      <c r="BBY11" s="63"/>
      <c r="BBZ11" s="63"/>
      <c r="BCA11" s="63"/>
      <c r="BCB11" s="63"/>
      <c r="BCC11" s="63"/>
      <c r="BCD11" s="63"/>
      <c r="BCE11" s="63"/>
      <c r="BCF11" s="63"/>
      <c r="BCG11" s="63"/>
      <c r="BCH11" s="63"/>
      <c r="BCI11" s="63"/>
      <c r="BCJ11" s="63"/>
      <c r="BCK11" s="63"/>
      <c r="BCL11" s="63"/>
      <c r="BCM11" s="63"/>
      <c r="BCN11" s="63"/>
      <c r="BCO11" s="63"/>
      <c r="BCP11" s="63"/>
      <c r="BCQ11" s="63"/>
      <c r="BCR11" s="63"/>
      <c r="BCS11" s="63"/>
      <c r="BCT11" s="63"/>
      <c r="BCU11" s="63"/>
      <c r="BCV11" s="63"/>
      <c r="BCW11" s="63"/>
      <c r="BCX11" s="63"/>
      <c r="BCY11" s="63"/>
      <c r="BCZ11" s="63"/>
      <c r="BDA11" s="63"/>
      <c r="BDB11" s="63"/>
      <c r="BDC11" s="63"/>
      <c r="BDD11" s="63"/>
      <c r="BDE11" s="63"/>
      <c r="BDF11" s="63"/>
      <c r="BDG11" s="63"/>
      <c r="BDH11" s="63"/>
      <c r="BDI11" s="63"/>
      <c r="BDJ11" s="63"/>
      <c r="BDK11" s="63"/>
      <c r="BDL11" s="63"/>
      <c r="BDM11" s="63"/>
      <c r="BDN11" s="63"/>
      <c r="BDO11" s="63"/>
      <c r="BDP11" s="63"/>
      <c r="BDQ11" s="63"/>
      <c r="BDR11" s="63"/>
      <c r="BDS11" s="63"/>
      <c r="BDT11" s="63"/>
      <c r="BDU11" s="63"/>
      <c r="BDV11" s="63"/>
      <c r="BDW11" s="63"/>
      <c r="BDX11" s="63"/>
      <c r="BDY11" s="63"/>
      <c r="BDZ11" s="63"/>
      <c r="BEA11" s="63"/>
      <c r="BEB11" s="63"/>
      <c r="BEC11" s="63"/>
      <c r="BED11" s="63"/>
      <c r="BEE11" s="63"/>
      <c r="BEF11" s="63"/>
      <c r="BEG11" s="63"/>
      <c r="BEH11" s="63"/>
      <c r="BEI11" s="63"/>
      <c r="BEJ11" s="63"/>
      <c r="BEK11" s="63"/>
      <c r="BEL11" s="63"/>
      <c r="BEM11" s="63"/>
      <c r="BEN11" s="63"/>
      <c r="BEO11" s="63"/>
      <c r="BEP11" s="63"/>
      <c r="BEQ11" s="63"/>
      <c r="BER11" s="63"/>
      <c r="BES11" s="63"/>
      <c r="BET11" s="63"/>
      <c r="BEU11" s="63"/>
      <c r="BEV11" s="63"/>
      <c r="BEW11" s="63"/>
      <c r="BEX11" s="63"/>
      <c r="BEY11" s="63"/>
      <c r="BEZ11" s="63"/>
      <c r="BFA11" s="63"/>
      <c r="BFB11" s="63"/>
      <c r="BFC11" s="63"/>
      <c r="BFD11" s="63"/>
      <c r="BFE11" s="63"/>
      <c r="BFF11" s="63"/>
      <c r="BFG11" s="63"/>
      <c r="BFH11" s="63"/>
      <c r="BFI11" s="63"/>
      <c r="BFJ11" s="63"/>
      <c r="BFK11" s="63"/>
      <c r="BFL11" s="63"/>
      <c r="BFM11" s="63"/>
      <c r="BFN11" s="63"/>
      <c r="BFO11" s="63"/>
      <c r="BFP11" s="63"/>
      <c r="BFQ11" s="63"/>
      <c r="BFR11" s="63"/>
      <c r="BFS11" s="63"/>
      <c r="BFT11" s="63"/>
      <c r="BFU11" s="63"/>
      <c r="BFV11" s="63"/>
      <c r="BFW11" s="63"/>
      <c r="BFX11" s="63"/>
      <c r="BFY11" s="63"/>
      <c r="BFZ11" s="63"/>
      <c r="BGA11" s="63"/>
      <c r="BGB11" s="63"/>
      <c r="BGC11" s="63"/>
      <c r="BGD11" s="63"/>
      <c r="BGE11" s="63"/>
      <c r="BGF11" s="63"/>
      <c r="BGG11" s="63"/>
      <c r="BGH11" s="63"/>
      <c r="BGI11" s="63"/>
      <c r="BGJ11" s="63"/>
      <c r="BGK11" s="63"/>
      <c r="BGL11" s="63"/>
      <c r="BGM11" s="63"/>
      <c r="BGN11" s="63"/>
      <c r="BGO11" s="63"/>
      <c r="BGP11" s="63"/>
      <c r="BGQ11" s="63"/>
      <c r="BGR11" s="63"/>
      <c r="BGS11" s="63"/>
      <c r="BGT11" s="63"/>
      <c r="BGU11" s="63"/>
      <c r="BGV11" s="63"/>
      <c r="BGW11" s="63"/>
      <c r="BGX11" s="63"/>
      <c r="BGY11" s="63"/>
      <c r="BGZ11" s="63"/>
      <c r="BHA11" s="63"/>
      <c r="BHB11" s="63"/>
      <c r="BHC11" s="63"/>
      <c r="BHD11" s="63"/>
      <c r="BHE11" s="63"/>
      <c r="BHF11" s="63"/>
      <c r="BHG11" s="63"/>
      <c r="BHH11" s="63"/>
      <c r="BHI11" s="63"/>
      <c r="BHJ11" s="63"/>
      <c r="BHK11" s="63"/>
      <c r="BHL11" s="63"/>
      <c r="BHM11" s="63"/>
      <c r="BHN11" s="63"/>
      <c r="BHO11" s="63"/>
      <c r="BHP11" s="63"/>
      <c r="BHQ11" s="63"/>
      <c r="BHR11" s="63"/>
      <c r="BHS11" s="63"/>
      <c r="BHT11" s="63"/>
      <c r="BHU11" s="63"/>
      <c r="BHV11" s="63"/>
      <c r="BHW11" s="63"/>
      <c r="BHX11" s="63"/>
      <c r="BHY11" s="63"/>
      <c r="BHZ11" s="63"/>
      <c r="BIA11" s="63"/>
      <c r="BIB11" s="63"/>
      <c r="BIC11" s="63"/>
      <c r="BID11" s="63"/>
      <c r="BIE11" s="63"/>
      <c r="BIF11" s="63"/>
      <c r="BIG11" s="63"/>
      <c r="BIH11" s="63"/>
      <c r="BII11" s="63"/>
      <c r="BIJ11" s="63"/>
      <c r="BIK11" s="63"/>
      <c r="BIL11" s="63"/>
      <c r="BIM11" s="63"/>
      <c r="BIN11" s="63"/>
      <c r="BIO11" s="63"/>
      <c r="BIP11" s="63"/>
      <c r="BIQ11" s="63"/>
      <c r="BIR11" s="63"/>
      <c r="BIS11" s="63"/>
      <c r="BIT11" s="63"/>
      <c r="BIU11" s="63"/>
      <c r="BIV11" s="63"/>
      <c r="BIW11" s="63"/>
      <c r="BIX11" s="63"/>
      <c r="BIY11" s="63"/>
      <c r="BIZ11" s="63"/>
      <c r="BJA11" s="63"/>
      <c r="BJB11" s="63"/>
      <c r="BJC11" s="63"/>
      <c r="BJD11" s="63"/>
      <c r="BJE11" s="63"/>
      <c r="BJF11" s="63"/>
      <c r="BJG11" s="63"/>
      <c r="BJH11" s="63"/>
      <c r="BJI11" s="63"/>
      <c r="BJJ11" s="63"/>
      <c r="BJK11" s="63"/>
      <c r="BJL11" s="63"/>
      <c r="BJM11" s="63"/>
      <c r="BJN11" s="63"/>
      <c r="BJO11" s="63"/>
      <c r="BJP11" s="63"/>
      <c r="BJQ11" s="63"/>
      <c r="BJR11" s="63"/>
      <c r="BJS11" s="63"/>
      <c r="BJT11" s="63"/>
      <c r="BJU11" s="63"/>
      <c r="BJV11" s="63"/>
      <c r="BJW11" s="63"/>
      <c r="BJX11" s="63"/>
      <c r="BJY11" s="63"/>
      <c r="BJZ11" s="63"/>
      <c r="BKA11" s="63"/>
      <c r="BKB11" s="63"/>
      <c r="BKC11" s="63"/>
      <c r="BKD11" s="63"/>
      <c r="BKE11" s="63"/>
      <c r="BKF11" s="63"/>
      <c r="BKG11" s="63"/>
      <c r="BKH11" s="63"/>
      <c r="BKI11" s="63"/>
      <c r="BKJ11" s="63"/>
      <c r="BKK11" s="63"/>
      <c r="BKL11" s="63"/>
      <c r="BKM11" s="63"/>
      <c r="BKN11" s="63"/>
      <c r="BKO11" s="63"/>
      <c r="BKP11" s="63"/>
      <c r="BKQ11" s="63"/>
      <c r="BKR11" s="63"/>
      <c r="BKS11" s="63"/>
      <c r="BKT11" s="63"/>
      <c r="BKU11" s="63"/>
      <c r="BKV11" s="63"/>
      <c r="BKW11" s="63"/>
      <c r="BKX11" s="63"/>
      <c r="BKY11" s="63"/>
      <c r="BKZ11" s="63"/>
      <c r="BLA11" s="63"/>
      <c r="BLB11" s="63"/>
      <c r="BLC11" s="63"/>
      <c r="BLD11" s="63"/>
      <c r="BLE11" s="63"/>
      <c r="BLF11" s="63"/>
      <c r="BLG11" s="63"/>
      <c r="BLH11" s="63"/>
      <c r="BLI11" s="63"/>
      <c r="BLJ11" s="63"/>
      <c r="BLK11" s="63"/>
      <c r="BLL11" s="63"/>
      <c r="BLM11" s="63"/>
      <c r="BLN11" s="63"/>
      <c r="BLO11" s="63"/>
      <c r="BLP11" s="63"/>
      <c r="BLQ11" s="63"/>
      <c r="BLR11" s="63"/>
      <c r="BLS11" s="63"/>
      <c r="BLT11" s="63"/>
      <c r="BLU11" s="63"/>
      <c r="BLV11" s="63"/>
      <c r="BLW11" s="63"/>
      <c r="BLX11" s="63"/>
      <c r="BLY11" s="63"/>
      <c r="BLZ11" s="63"/>
      <c r="BMA11" s="63"/>
      <c r="BMB11" s="63"/>
      <c r="BMC11" s="63"/>
      <c r="BMD11" s="63"/>
      <c r="BME11" s="63"/>
      <c r="BMF11" s="63"/>
      <c r="BMG11" s="63"/>
      <c r="BMH11" s="63"/>
      <c r="BMI11" s="63"/>
      <c r="BMJ11" s="63"/>
      <c r="BMK11" s="63"/>
      <c r="BML11" s="63"/>
      <c r="BMM11" s="63"/>
      <c r="BMN11" s="63"/>
      <c r="BMO11" s="63"/>
      <c r="BMP11" s="63"/>
      <c r="BMQ11" s="63"/>
      <c r="BMR11" s="63"/>
      <c r="BMS11" s="63"/>
      <c r="BMT11" s="63"/>
      <c r="BMU11" s="63"/>
      <c r="BMV11" s="63"/>
      <c r="BMW11" s="63"/>
      <c r="BMX11" s="63"/>
      <c r="BMY11" s="63"/>
      <c r="BMZ11" s="63"/>
      <c r="BNA11" s="63"/>
      <c r="BNB11" s="63"/>
      <c r="BNC11" s="63"/>
      <c r="BND11" s="63"/>
      <c r="BNE11" s="63"/>
      <c r="BNF11" s="63"/>
      <c r="BNG11" s="63"/>
      <c r="BNH11" s="63"/>
      <c r="BNI11" s="63"/>
      <c r="BNJ11" s="63"/>
      <c r="BNK11" s="63"/>
      <c r="BNL11" s="63"/>
      <c r="BNM11" s="63"/>
      <c r="BNN11" s="63"/>
      <c r="BNO11" s="63"/>
      <c r="BNP11" s="63"/>
      <c r="BNQ11" s="63"/>
      <c r="BNR11" s="63"/>
      <c r="BNS11" s="63"/>
      <c r="BNT11" s="63"/>
      <c r="BNU11" s="63"/>
      <c r="BNV11" s="63"/>
      <c r="BNW11" s="63"/>
      <c r="BNX11" s="63"/>
      <c r="BNY11" s="63"/>
      <c r="BNZ11" s="63"/>
      <c r="BOA11" s="63"/>
      <c r="BOB11" s="63"/>
      <c r="BOC11" s="63"/>
      <c r="BOD11" s="63"/>
      <c r="BOE11" s="63"/>
      <c r="BOF11" s="63"/>
      <c r="BOG11" s="63"/>
      <c r="BOH11" s="63"/>
      <c r="BOI11" s="63"/>
      <c r="BOJ11" s="63"/>
      <c r="BOK11" s="63"/>
      <c r="BOL11" s="63"/>
      <c r="BOM11" s="63"/>
      <c r="BON11" s="63"/>
      <c r="BOO11" s="63"/>
      <c r="BOP11" s="63"/>
      <c r="BOQ11" s="63"/>
      <c r="BOR11" s="63"/>
      <c r="BOS11" s="63"/>
      <c r="BOT11" s="63"/>
      <c r="BOU11" s="63"/>
      <c r="BOV11" s="63"/>
      <c r="BOW11" s="63"/>
      <c r="BOX11" s="63"/>
      <c r="BOY11" s="63"/>
      <c r="BOZ11" s="63"/>
      <c r="BPA11" s="63"/>
      <c r="BPB11" s="63"/>
      <c r="BPC11" s="63"/>
      <c r="BPD11" s="63"/>
      <c r="BPE11" s="63"/>
      <c r="BPF11" s="63"/>
      <c r="BPG11" s="63"/>
      <c r="BPH11" s="63"/>
      <c r="BPI11" s="63"/>
      <c r="BPJ11" s="63"/>
      <c r="BPK11" s="63"/>
      <c r="BPL11" s="63"/>
      <c r="BPM11" s="63"/>
      <c r="BPN11" s="63"/>
      <c r="BPO11" s="63"/>
      <c r="BPP11" s="63"/>
      <c r="BPQ11" s="63"/>
      <c r="BPR11" s="63"/>
      <c r="BPS11" s="63"/>
      <c r="BPT11" s="63"/>
      <c r="BPU11" s="63"/>
      <c r="BPV11" s="63"/>
      <c r="BPW11" s="63"/>
      <c r="BPX11" s="63"/>
      <c r="BPY11" s="63"/>
      <c r="BPZ11" s="63"/>
      <c r="BQA11" s="63"/>
      <c r="BQB11" s="63"/>
      <c r="BQC11" s="63"/>
      <c r="BQD11" s="63"/>
      <c r="BQE11" s="63"/>
      <c r="BQF11" s="63"/>
      <c r="BQG11" s="63"/>
      <c r="BQH11" s="63"/>
      <c r="BQI11" s="63"/>
      <c r="BQJ11" s="63"/>
      <c r="BQK11" s="63"/>
      <c r="BQL11" s="63"/>
      <c r="BQM11" s="63"/>
      <c r="BQN11" s="63"/>
      <c r="BQO11" s="63"/>
      <c r="BQP11" s="63"/>
      <c r="BQQ11" s="63"/>
      <c r="BQR11" s="63"/>
      <c r="BQS11" s="63"/>
      <c r="BQT11" s="63"/>
      <c r="BQU11" s="63"/>
      <c r="BQV11" s="63"/>
      <c r="BQW11" s="63"/>
      <c r="BQX11" s="63"/>
      <c r="BQY11" s="63"/>
      <c r="BQZ11" s="63"/>
      <c r="BRA11" s="63"/>
      <c r="BRB11" s="63"/>
      <c r="BRC11" s="63"/>
      <c r="BRD11" s="63"/>
      <c r="BRE11" s="63"/>
      <c r="BRF11" s="63"/>
      <c r="BRG11" s="63"/>
      <c r="BRH11" s="63"/>
      <c r="BRI11" s="63"/>
      <c r="BRJ11" s="63"/>
      <c r="BRK11" s="63"/>
      <c r="BRL11" s="63"/>
      <c r="BRM11" s="63"/>
      <c r="BRN11" s="63"/>
      <c r="BRO11" s="63"/>
      <c r="BRP11" s="63"/>
      <c r="BRQ11" s="63"/>
      <c r="BRR11" s="63"/>
      <c r="BRS11" s="63"/>
      <c r="BRT11" s="63"/>
      <c r="BRU11" s="63"/>
      <c r="BRV11" s="63"/>
      <c r="BRW11" s="63"/>
      <c r="BRX11" s="63"/>
      <c r="BRY11" s="63"/>
      <c r="BRZ11" s="63"/>
      <c r="BSA11" s="63"/>
      <c r="BSB11" s="63"/>
      <c r="BSC11" s="63"/>
      <c r="BSD11" s="63"/>
      <c r="BSE11" s="63"/>
      <c r="BSF11" s="63"/>
      <c r="BSG11" s="63"/>
      <c r="BSH11" s="63"/>
      <c r="BSI11" s="63"/>
      <c r="BSJ11" s="63"/>
      <c r="BSK11" s="63"/>
      <c r="BSL11" s="63"/>
      <c r="BSM11" s="63"/>
      <c r="BSN11" s="63"/>
      <c r="BSO11" s="63"/>
      <c r="BSP11" s="63"/>
      <c r="BSQ11" s="63"/>
      <c r="BSR11" s="63"/>
      <c r="BSS11" s="63"/>
      <c r="BST11" s="63"/>
      <c r="BSU11" s="63"/>
      <c r="BSV11" s="63"/>
      <c r="BSW11" s="63"/>
      <c r="BSX11" s="63"/>
      <c r="BSY11" s="63"/>
      <c r="BSZ11" s="63"/>
      <c r="BTA11" s="63"/>
      <c r="BTB11" s="63"/>
      <c r="BTC11" s="63"/>
      <c r="BTD11" s="63"/>
      <c r="BTE11" s="63"/>
      <c r="BTF11" s="63"/>
      <c r="BTG11" s="63"/>
      <c r="BTH11" s="63"/>
      <c r="BTI11" s="63"/>
      <c r="BTJ11" s="63"/>
      <c r="BTK11" s="63"/>
      <c r="BTL11" s="63"/>
      <c r="BTM11" s="63"/>
      <c r="BTN11" s="63"/>
      <c r="BTO11" s="63"/>
      <c r="BTP11" s="63"/>
      <c r="BTQ11" s="63"/>
      <c r="BTR11" s="63"/>
      <c r="BTS11" s="63"/>
      <c r="BTT11" s="63"/>
      <c r="BTU11" s="63"/>
      <c r="BTV11" s="63"/>
      <c r="BTW11" s="63"/>
      <c r="BTX11" s="63"/>
      <c r="BTY11" s="63"/>
      <c r="BTZ11" s="63"/>
      <c r="BUA11" s="63"/>
      <c r="BUB11" s="63"/>
      <c r="BUC11" s="63"/>
      <c r="BUD11" s="63"/>
      <c r="BUE11" s="63"/>
      <c r="BUF11" s="63"/>
      <c r="BUG11" s="63"/>
      <c r="BUH11" s="63"/>
      <c r="BUI11" s="63"/>
      <c r="BUJ11" s="63"/>
      <c r="BUK11" s="63"/>
      <c r="BUL11" s="63"/>
      <c r="BUM11" s="63"/>
      <c r="BUN11" s="63"/>
      <c r="BUO11" s="63"/>
      <c r="BUP11" s="63"/>
      <c r="BUQ11" s="63"/>
      <c r="BUR11" s="63"/>
      <c r="BUS11" s="63"/>
      <c r="BUT11" s="63"/>
      <c r="BUU11" s="63"/>
      <c r="BUV11" s="63"/>
      <c r="BUW11" s="63"/>
      <c r="BUX11" s="63"/>
      <c r="BUY11" s="63"/>
      <c r="BUZ11" s="63"/>
      <c r="BVA11" s="63"/>
      <c r="BVB11" s="63"/>
      <c r="BVC11" s="63"/>
      <c r="BVD11" s="63"/>
      <c r="BVE11" s="63"/>
      <c r="BVF11" s="63"/>
      <c r="BVG11" s="63"/>
      <c r="BVH11" s="63"/>
      <c r="BVI11" s="63"/>
      <c r="BVJ11" s="63"/>
      <c r="BVK11" s="63"/>
      <c r="BVL11" s="63"/>
      <c r="BVM11" s="63"/>
      <c r="BVN11" s="63"/>
      <c r="BVO11" s="63"/>
      <c r="BVP11" s="63"/>
      <c r="BVQ11" s="63"/>
      <c r="BVR11" s="63"/>
      <c r="BVS11" s="63"/>
      <c r="BVT11" s="63"/>
      <c r="BVU11" s="63"/>
      <c r="BVV11" s="63"/>
      <c r="BVW11" s="63"/>
      <c r="BVX11" s="63"/>
      <c r="BVY11" s="63"/>
      <c r="BVZ11" s="63"/>
      <c r="BWA11" s="63"/>
      <c r="BWB11" s="63"/>
      <c r="BWC11" s="63"/>
      <c r="BWD11" s="63"/>
      <c r="BWE11" s="63"/>
      <c r="BWF11" s="63"/>
      <c r="BWG11" s="63"/>
      <c r="BWH11" s="63"/>
      <c r="BWI11" s="63"/>
      <c r="BWJ11" s="63"/>
      <c r="BWK11" s="63"/>
      <c r="BWL11" s="63"/>
      <c r="BWM11" s="63"/>
      <c r="BWN11" s="63"/>
      <c r="BWO11" s="63"/>
      <c r="BWP11" s="63"/>
      <c r="BWQ11" s="63"/>
      <c r="BWR11" s="63"/>
      <c r="BWS11" s="63"/>
      <c r="BWT11" s="63"/>
      <c r="BWU11" s="63"/>
      <c r="BWV11" s="63"/>
      <c r="BWW11" s="63"/>
      <c r="BWX11" s="63"/>
      <c r="BWY11" s="63"/>
      <c r="BWZ11" s="63"/>
      <c r="BXA11" s="63"/>
      <c r="BXB11" s="63"/>
      <c r="BXC11" s="63"/>
      <c r="BXD11" s="63"/>
      <c r="BXE11" s="63"/>
      <c r="BXF11" s="63"/>
      <c r="BXG11" s="63"/>
      <c r="BXH11" s="63"/>
      <c r="BXI11" s="63"/>
      <c r="BXJ11" s="63"/>
      <c r="BXK11" s="63"/>
      <c r="BXL11" s="63"/>
      <c r="BXM11" s="63"/>
      <c r="BXN11" s="63"/>
      <c r="BXO11" s="63"/>
      <c r="BXP11" s="63"/>
      <c r="BXQ11" s="63"/>
      <c r="BXR11" s="63"/>
      <c r="BXS11" s="63"/>
      <c r="BXT11" s="63"/>
      <c r="BXU11" s="63"/>
      <c r="BXV11" s="63"/>
      <c r="BXW11" s="63"/>
      <c r="BXX11" s="63"/>
      <c r="BXY11" s="63"/>
      <c r="BXZ11" s="63"/>
      <c r="BYA11" s="63"/>
      <c r="BYB11" s="63"/>
      <c r="BYC11" s="63"/>
      <c r="BYD11" s="63"/>
      <c r="BYE11" s="63"/>
      <c r="BYF11" s="63"/>
      <c r="BYG11" s="63"/>
      <c r="BYH11" s="63"/>
      <c r="BYI11" s="63"/>
      <c r="BYJ11" s="63"/>
      <c r="BYK11" s="63"/>
      <c r="BYL11" s="63"/>
      <c r="BYM11" s="63"/>
      <c r="BYN11" s="63"/>
      <c r="BYO11" s="63"/>
      <c r="BYP11" s="63"/>
      <c r="BYQ11" s="63"/>
      <c r="BYR11" s="63"/>
      <c r="BYS11" s="63"/>
      <c r="BYT11" s="63"/>
      <c r="BYU11" s="63"/>
      <c r="BYV11" s="63"/>
      <c r="BYW11" s="63"/>
      <c r="BYX11" s="63"/>
      <c r="BYY11" s="63"/>
      <c r="BYZ11" s="63"/>
      <c r="BZA11" s="63"/>
      <c r="BZB11" s="63"/>
      <c r="BZC11" s="63"/>
      <c r="BZD11" s="63"/>
      <c r="BZE11" s="63"/>
      <c r="BZF11" s="63"/>
      <c r="BZG11" s="63"/>
      <c r="BZH11" s="63"/>
      <c r="BZI11" s="63"/>
      <c r="BZJ11" s="63"/>
      <c r="BZK11" s="63"/>
      <c r="BZL11" s="63"/>
      <c r="BZM11" s="63"/>
      <c r="BZN11" s="63"/>
      <c r="BZO11" s="63"/>
      <c r="BZP11" s="63"/>
      <c r="BZQ11" s="63"/>
      <c r="BZR11" s="63"/>
      <c r="BZS11" s="63"/>
      <c r="BZT11" s="63"/>
      <c r="BZU11" s="63"/>
      <c r="BZV11" s="63"/>
      <c r="BZW11" s="63"/>
      <c r="BZX11" s="63"/>
      <c r="BZY11" s="63"/>
      <c r="BZZ11" s="63"/>
      <c r="CAA11" s="63"/>
      <c r="CAB11" s="63"/>
      <c r="CAC11" s="63"/>
      <c r="CAD11" s="63"/>
      <c r="CAE11" s="63"/>
      <c r="CAF11" s="63"/>
      <c r="CAG11" s="63"/>
      <c r="CAH11" s="63"/>
      <c r="CAI11" s="63"/>
      <c r="CAJ11" s="63"/>
      <c r="CAK11" s="63"/>
      <c r="CAL11" s="63"/>
      <c r="CAM11" s="63"/>
      <c r="CAN11" s="63"/>
      <c r="CAO11" s="63"/>
      <c r="CAP11" s="63"/>
      <c r="CAQ11" s="63"/>
      <c r="CAR11" s="63"/>
      <c r="CAS11" s="63"/>
      <c r="CAT11" s="63"/>
      <c r="CAU11" s="63"/>
      <c r="CAV11" s="63"/>
      <c r="CAW11" s="63"/>
      <c r="CAX11" s="63"/>
      <c r="CAY11" s="63"/>
      <c r="CAZ11" s="63"/>
      <c r="CBA11" s="63"/>
      <c r="CBB11" s="63"/>
      <c r="CBC11" s="63"/>
      <c r="CBD11" s="63"/>
      <c r="CBE11" s="63"/>
      <c r="CBF11" s="63"/>
      <c r="CBG11" s="63"/>
      <c r="CBH11" s="63"/>
      <c r="CBI11" s="63"/>
      <c r="CBJ11" s="63"/>
      <c r="CBK11" s="63"/>
      <c r="CBL11" s="63"/>
      <c r="CBM11" s="63"/>
      <c r="CBN11" s="63"/>
      <c r="CBO11" s="63"/>
      <c r="CBP11" s="63"/>
      <c r="CBQ11" s="63"/>
      <c r="CBR11" s="63"/>
      <c r="CBS11" s="63"/>
      <c r="CBT11" s="63"/>
      <c r="CBU11" s="63"/>
      <c r="CBV11" s="63"/>
      <c r="CBW11" s="63"/>
      <c r="CBX11" s="63"/>
      <c r="CBY11" s="63"/>
      <c r="CBZ11" s="63"/>
      <c r="CCA11" s="63"/>
      <c r="CCB11" s="63"/>
      <c r="CCC11" s="63"/>
      <c r="CCD11" s="63"/>
      <c r="CCE11" s="63"/>
      <c r="CCF11" s="63"/>
      <c r="CCG11" s="63"/>
      <c r="CCH11" s="63"/>
      <c r="CCI11" s="63"/>
      <c r="CCJ11" s="63"/>
      <c r="CCK11" s="63"/>
      <c r="CCL11" s="63"/>
      <c r="CCM11" s="63"/>
      <c r="CCN11" s="63"/>
      <c r="CCO11" s="63"/>
      <c r="CCP11" s="63"/>
      <c r="CCQ11" s="63"/>
      <c r="CCR11" s="63"/>
      <c r="CCS11" s="63"/>
      <c r="CCT11" s="63"/>
      <c r="CCU11" s="63"/>
      <c r="CCV11" s="63"/>
      <c r="CCW11" s="63"/>
      <c r="CCX11" s="63"/>
      <c r="CCY11" s="63"/>
      <c r="CCZ11" s="63"/>
      <c r="CDA11" s="63"/>
      <c r="CDB11" s="63"/>
      <c r="CDC11" s="63"/>
      <c r="CDD11" s="63"/>
      <c r="CDE11" s="63"/>
      <c r="CDF11" s="63"/>
      <c r="CDG11" s="63"/>
      <c r="CDH11" s="63"/>
      <c r="CDI11" s="63"/>
      <c r="CDJ11" s="63"/>
      <c r="CDK11" s="63"/>
      <c r="CDL11" s="63"/>
      <c r="CDM11" s="63"/>
      <c r="CDN11" s="63"/>
      <c r="CDO11" s="63"/>
      <c r="CDP11" s="63"/>
      <c r="CDQ11" s="63"/>
      <c r="CDR11" s="63"/>
      <c r="CDS11" s="63"/>
      <c r="CDT11" s="63"/>
      <c r="CDU11" s="63"/>
      <c r="CDV11" s="63"/>
      <c r="CDW11" s="63"/>
      <c r="CDX11" s="63"/>
      <c r="CDY11" s="63"/>
      <c r="CDZ11" s="63"/>
      <c r="CEA11" s="63"/>
      <c r="CEB11" s="63"/>
      <c r="CEC11" s="63"/>
      <c r="CED11" s="63"/>
      <c r="CEE11" s="63"/>
      <c r="CEF11" s="63"/>
      <c r="CEG11" s="63"/>
      <c r="CEH11" s="63"/>
      <c r="CEI11" s="63"/>
      <c r="CEJ11" s="63"/>
      <c r="CEK11" s="63"/>
      <c r="CEL11" s="63"/>
      <c r="CEM11" s="63"/>
      <c r="CEN11" s="63"/>
      <c r="CEO11" s="63"/>
      <c r="CEP11" s="63"/>
      <c r="CEQ11" s="63"/>
      <c r="CER11" s="63"/>
      <c r="CES11" s="63"/>
      <c r="CET11" s="63"/>
      <c r="CEU11" s="63"/>
      <c r="CEV11" s="63"/>
      <c r="CEW11" s="63"/>
      <c r="CEX11" s="63"/>
      <c r="CEY11" s="63"/>
      <c r="CEZ11" s="63"/>
      <c r="CFA11" s="63"/>
      <c r="CFB11" s="63"/>
      <c r="CFC11" s="63"/>
      <c r="CFD11" s="63"/>
      <c r="CFE11" s="63"/>
      <c r="CFF11" s="63"/>
      <c r="CFG11" s="63"/>
      <c r="CFH11" s="63"/>
      <c r="CFI11" s="63"/>
      <c r="CFJ11" s="63"/>
      <c r="CFK11" s="63"/>
      <c r="CFL11" s="63"/>
      <c r="CFM11" s="63"/>
      <c r="CFN11" s="63"/>
      <c r="CFO11" s="63"/>
      <c r="CFP11" s="63"/>
      <c r="CFQ11" s="63"/>
      <c r="CFR11" s="63"/>
      <c r="CFS11" s="63"/>
      <c r="CFT11" s="63"/>
      <c r="CFU11" s="63"/>
      <c r="CFV11" s="63"/>
      <c r="CFW11" s="63"/>
      <c r="CFX11" s="63"/>
      <c r="CFY11" s="63"/>
      <c r="CFZ11" s="63"/>
      <c r="CGA11" s="63"/>
      <c r="CGB11" s="63"/>
      <c r="CGC11" s="63"/>
      <c r="CGD11" s="63"/>
      <c r="CGE11" s="63"/>
      <c r="CGF11" s="63"/>
      <c r="CGG11" s="63"/>
      <c r="CGH11" s="63"/>
      <c r="CGI11" s="63"/>
      <c r="CGJ11" s="63"/>
      <c r="CGK11" s="63"/>
      <c r="CGL11" s="63"/>
      <c r="CGM11" s="63"/>
      <c r="CGN11" s="63"/>
      <c r="CGO11" s="63"/>
      <c r="CGP11" s="63"/>
      <c r="CGQ11" s="63"/>
      <c r="CGR11" s="63"/>
      <c r="CGS11" s="63"/>
      <c r="CGT11" s="63"/>
      <c r="CGU11" s="63"/>
      <c r="CGV11" s="63"/>
      <c r="CGW11" s="63"/>
      <c r="CGX11" s="63"/>
      <c r="CGY11" s="63"/>
      <c r="CGZ11" s="63"/>
      <c r="CHA11" s="63"/>
      <c r="CHB11" s="63"/>
      <c r="CHC11" s="63"/>
      <c r="CHD11" s="63"/>
      <c r="CHE11" s="63"/>
      <c r="CHF11" s="63"/>
      <c r="CHG11" s="63"/>
      <c r="CHH11" s="63"/>
      <c r="CHI11" s="63"/>
      <c r="CHJ11" s="63"/>
      <c r="CHK11" s="63"/>
      <c r="CHL11" s="63"/>
      <c r="CHM11" s="63"/>
      <c r="CHN11" s="63"/>
      <c r="CHO11" s="63"/>
      <c r="CHP11" s="63"/>
      <c r="CHQ11" s="63"/>
      <c r="CHR11" s="63"/>
      <c r="CHS11" s="63"/>
      <c r="CHT11" s="63"/>
      <c r="CHU11" s="63"/>
      <c r="CHV11" s="63"/>
      <c r="CHW11" s="63"/>
      <c r="CHX11" s="63"/>
      <c r="CHY11" s="63"/>
      <c r="CHZ11" s="63"/>
      <c r="CIA11" s="63"/>
      <c r="CIB11" s="63"/>
      <c r="CIC11" s="63"/>
      <c r="CID11" s="63"/>
      <c r="CIE11" s="63"/>
      <c r="CIF11" s="63"/>
      <c r="CIG11" s="63"/>
      <c r="CIH11" s="63"/>
      <c r="CII11" s="63"/>
      <c r="CIJ11" s="63"/>
      <c r="CIK11" s="63"/>
      <c r="CIL11" s="63"/>
      <c r="CIM11" s="63"/>
      <c r="CIN11" s="63"/>
      <c r="CIO11" s="63"/>
      <c r="CIP11" s="63"/>
      <c r="CIQ11" s="63"/>
      <c r="CIR11" s="63"/>
      <c r="CIS11" s="63"/>
      <c r="CIT11" s="63"/>
      <c r="CIU11" s="63"/>
      <c r="CIV11" s="63"/>
      <c r="CIW11" s="63"/>
      <c r="CIX11" s="63"/>
      <c r="CIY11" s="63"/>
      <c r="CIZ11" s="63"/>
      <c r="CJA11" s="63"/>
      <c r="CJB11" s="63"/>
      <c r="CJC11" s="63"/>
      <c r="CJD11" s="63"/>
      <c r="CJE11" s="63"/>
      <c r="CJF11" s="63"/>
      <c r="CJG11" s="63"/>
      <c r="CJH11" s="63"/>
      <c r="CJI11" s="63"/>
      <c r="CJJ11" s="63"/>
      <c r="CJK11" s="63"/>
      <c r="CJL11" s="63"/>
      <c r="CJM11" s="63"/>
      <c r="CJN11" s="63"/>
      <c r="CJO11" s="63"/>
      <c r="CJP11" s="63"/>
      <c r="CJQ11" s="63"/>
      <c r="CJR11" s="63"/>
      <c r="CJS11" s="63"/>
      <c r="CJT11" s="63"/>
      <c r="CJU11" s="63"/>
      <c r="CJV11" s="63"/>
      <c r="CJW11" s="63"/>
      <c r="CJX11" s="63"/>
      <c r="CJY11" s="63"/>
      <c r="CJZ11" s="63"/>
      <c r="CKA11" s="63"/>
      <c r="CKB11" s="63"/>
      <c r="CKC11" s="63"/>
      <c r="CKD11" s="63"/>
      <c r="CKE11" s="63"/>
      <c r="CKF11" s="63"/>
      <c r="CKG11" s="63"/>
      <c r="CKH11" s="63"/>
      <c r="CKI11" s="63"/>
      <c r="CKJ11" s="63"/>
      <c r="CKK11" s="63"/>
      <c r="CKL11" s="63"/>
      <c r="CKM11" s="63"/>
      <c r="CKN11" s="63"/>
      <c r="CKO11" s="63"/>
      <c r="CKP11" s="63"/>
      <c r="CKQ11" s="63"/>
      <c r="CKR11" s="63"/>
      <c r="CKS11" s="63"/>
      <c r="CKT11" s="63"/>
      <c r="CKU11" s="63"/>
      <c r="CKV11" s="63"/>
      <c r="CKW11" s="63"/>
      <c r="CKX11" s="63"/>
      <c r="CKY11" s="63"/>
      <c r="CKZ11" s="63"/>
      <c r="CLA11" s="63"/>
      <c r="CLB11" s="63"/>
      <c r="CLC11" s="63"/>
      <c r="CLD11" s="63"/>
      <c r="CLE11" s="63"/>
      <c r="CLF11" s="63"/>
      <c r="CLG11" s="63"/>
      <c r="CLH11" s="63"/>
      <c r="CLI11" s="63"/>
      <c r="CLJ11" s="63"/>
      <c r="CLK11" s="63"/>
      <c r="CLL11" s="63"/>
      <c r="CLM11" s="63"/>
      <c r="CLN11" s="63"/>
      <c r="CLO11" s="63"/>
      <c r="CLP11" s="63"/>
      <c r="CLQ11" s="63"/>
      <c r="CLR11" s="63"/>
      <c r="CLS11" s="63"/>
      <c r="CLT11" s="63"/>
      <c r="CLU11" s="63"/>
      <c r="CLV11" s="63"/>
      <c r="CLW11" s="63"/>
      <c r="CLX11" s="63"/>
      <c r="CLY11" s="63"/>
      <c r="CLZ11" s="63"/>
      <c r="CMA11" s="63"/>
      <c r="CMB11" s="63"/>
      <c r="CMC11" s="63"/>
      <c r="CMD11" s="63"/>
      <c r="CME11" s="63"/>
      <c r="CMF11" s="63"/>
      <c r="CMG11" s="63"/>
      <c r="CMH11" s="63"/>
      <c r="CMI11" s="63"/>
      <c r="CMJ11" s="63"/>
      <c r="CMK11" s="63"/>
      <c r="CML11" s="63"/>
      <c r="CMM11" s="63"/>
      <c r="CMN11" s="63"/>
      <c r="CMO11" s="63"/>
      <c r="CMP11" s="63"/>
      <c r="CMQ11" s="63"/>
      <c r="CMR11" s="63"/>
      <c r="CMS11" s="63"/>
      <c r="CMT11" s="63"/>
      <c r="CMU11" s="63"/>
      <c r="CMV11" s="63"/>
      <c r="CMW11" s="63"/>
      <c r="CMX11" s="63"/>
      <c r="CMY11" s="63"/>
      <c r="CMZ11" s="63"/>
      <c r="CNA11" s="63"/>
      <c r="CNB11" s="63"/>
      <c r="CNC11" s="63"/>
      <c r="CND11" s="63"/>
      <c r="CNE11" s="63"/>
      <c r="CNF11" s="63"/>
      <c r="CNG11" s="63"/>
      <c r="CNH11" s="63"/>
      <c r="CNI11" s="63"/>
      <c r="CNJ11" s="63"/>
      <c r="CNK11" s="63"/>
      <c r="CNL11" s="63"/>
      <c r="CNM11" s="63"/>
      <c r="CNN11" s="63"/>
      <c r="CNO11" s="63"/>
      <c r="CNP11" s="63"/>
      <c r="CNQ11" s="63"/>
      <c r="CNR11" s="63"/>
      <c r="CNS11" s="63"/>
      <c r="CNT11" s="63"/>
      <c r="CNU11" s="63"/>
      <c r="CNV11" s="63"/>
      <c r="CNW11" s="63"/>
      <c r="CNX11" s="63"/>
      <c r="CNY11" s="63"/>
      <c r="CNZ11" s="63"/>
      <c r="COA11" s="63"/>
      <c r="COB11" s="63"/>
      <c r="COC11" s="63"/>
      <c r="COD11" s="63"/>
      <c r="COE11" s="63"/>
      <c r="COF11" s="63"/>
      <c r="COG11" s="63"/>
      <c r="COH11" s="63"/>
      <c r="COI11" s="63"/>
      <c r="COJ11" s="63"/>
      <c r="COK11" s="63"/>
      <c r="COL11" s="63"/>
      <c r="COM11" s="63"/>
      <c r="CON11" s="63"/>
      <c r="COO11" s="63"/>
      <c r="COP11" s="63"/>
      <c r="COQ11" s="63"/>
      <c r="COR11" s="63"/>
      <c r="COS11" s="63"/>
      <c r="COT11" s="63"/>
      <c r="COU11" s="63"/>
      <c r="COV11" s="63"/>
      <c r="COW11" s="63"/>
      <c r="COX11" s="63"/>
      <c r="COY11" s="63"/>
      <c r="COZ11" s="63"/>
      <c r="CPA11" s="63"/>
      <c r="CPB11" s="63"/>
      <c r="CPC11" s="63"/>
      <c r="CPD11" s="63"/>
      <c r="CPE11" s="63"/>
      <c r="CPF11" s="63"/>
      <c r="CPG11" s="63"/>
      <c r="CPH11" s="63"/>
      <c r="CPI11" s="63"/>
      <c r="CPJ11" s="63"/>
      <c r="CPK11" s="63"/>
      <c r="CPL11" s="63"/>
      <c r="CPM11" s="63"/>
      <c r="CPN11" s="63"/>
      <c r="CPO11" s="63"/>
      <c r="CPP11" s="63"/>
      <c r="CPQ11" s="63"/>
      <c r="CPR11" s="63"/>
      <c r="CPS11" s="63"/>
      <c r="CPT11" s="63"/>
      <c r="CPU11" s="63"/>
      <c r="CPV11" s="63"/>
      <c r="CPW11" s="63"/>
      <c r="CPX11" s="63"/>
      <c r="CPY11" s="63"/>
      <c r="CPZ11" s="63"/>
      <c r="CQA11" s="63"/>
      <c r="CQB11" s="63"/>
      <c r="CQC11" s="63"/>
      <c r="CQD11" s="63"/>
      <c r="CQE11" s="63"/>
      <c r="CQF11" s="63"/>
      <c r="CQG11" s="63"/>
      <c r="CQH11" s="63"/>
      <c r="CQI11" s="63"/>
      <c r="CQJ11" s="63"/>
      <c r="CQK11" s="63"/>
      <c r="CQL11" s="63"/>
      <c r="CQM11" s="63"/>
      <c r="CQN11" s="63"/>
      <c r="CQO11" s="63"/>
      <c r="CQP11" s="63"/>
      <c r="CQQ11" s="63"/>
      <c r="CQR11" s="63"/>
      <c r="CQS11" s="63"/>
      <c r="CQT11" s="63"/>
      <c r="CQU11" s="63"/>
      <c r="CQV11" s="63"/>
      <c r="CQW11" s="63"/>
      <c r="CQX11" s="63"/>
      <c r="CQY11" s="63"/>
      <c r="CQZ11" s="63"/>
      <c r="CRA11" s="63"/>
      <c r="CRB11" s="63"/>
      <c r="CRC11" s="63"/>
      <c r="CRD11" s="63"/>
      <c r="CRE11" s="63"/>
      <c r="CRF11" s="63"/>
      <c r="CRG11" s="63"/>
      <c r="CRH11" s="63"/>
      <c r="CRI11" s="63"/>
      <c r="CRJ11" s="63"/>
      <c r="CRK11" s="63"/>
      <c r="CRL11" s="63"/>
      <c r="CRM11" s="63"/>
      <c r="CRN11" s="63"/>
      <c r="CRO11" s="63"/>
      <c r="CRP11" s="63"/>
      <c r="CRQ11" s="63"/>
      <c r="CRR11" s="63"/>
      <c r="CRS11" s="63"/>
      <c r="CRT11" s="63"/>
      <c r="CRU11" s="63"/>
      <c r="CRV11" s="63"/>
      <c r="CRW11" s="63"/>
      <c r="CRX11" s="63"/>
      <c r="CRY11" s="63"/>
      <c r="CRZ11" s="63"/>
      <c r="CSA11" s="63"/>
      <c r="CSB11" s="63"/>
      <c r="CSC11" s="63"/>
      <c r="CSD11" s="63"/>
      <c r="CSE11" s="63"/>
      <c r="CSF11" s="63"/>
      <c r="CSG11" s="63"/>
      <c r="CSH11" s="63"/>
      <c r="CSI11" s="63"/>
      <c r="CSJ11" s="63"/>
      <c r="CSK11" s="63"/>
      <c r="CSL11" s="63"/>
      <c r="CSM11" s="63"/>
      <c r="CSN11" s="63"/>
      <c r="CSO11" s="63"/>
      <c r="CSP11" s="63"/>
      <c r="CSQ11" s="63"/>
      <c r="CSR11" s="63"/>
      <c r="CSS11" s="63"/>
      <c r="CST11" s="63"/>
      <c r="CSU11" s="63"/>
      <c r="CSV11" s="63"/>
      <c r="CSW11" s="63"/>
      <c r="CSX11" s="63"/>
      <c r="CSY11" s="63"/>
      <c r="CSZ11" s="63"/>
      <c r="CTA11" s="63"/>
      <c r="CTB11" s="63"/>
      <c r="CTC11" s="63"/>
      <c r="CTD11" s="63"/>
      <c r="CTE11" s="63"/>
      <c r="CTF11" s="63"/>
      <c r="CTG11" s="63"/>
      <c r="CTH11" s="63"/>
      <c r="CTI11" s="63"/>
      <c r="CTJ11" s="63"/>
      <c r="CTK11" s="63"/>
      <c r="CTL11" s="63"/>
      <c r="CTM11" s="63"/>
      <c r="CTN11" s="63"/>
      <c r="CTO11" s="63"/>
      <c r="CTP11" s="63"/>
      <c r="CTQ11" s="63"/>
      <c r="CTR11" s="63"/>
      <c r="CTS11" s="63"/>
      <c r="CTT11" s="63"/>
      <c r="CTU11" s="63"/>
      <c r="CTV11" s="63"/>
      <c r="CTW11" s="63"/>
      <c r="CTX11" s="63"/>
      <c r="CTY11" s="63"/>
      <c r="CTZ11" s="63"/>
      <c r="CUA11" s="63"/>
      <c r="CUB11" s="63"/>
      <c r="CUC11" s="63"/>
      <c r="CUD11" s="63"/>
      <c r="CUE11" s="63"/>
      <c r="CUF11" s="63"/>
      <c r="CUG11" s="63"/>
      <c r="CUH11" s="63"/>
      <c r="CUI11" s="63"/>
      <c r="CUJ11" s="63"/>
      <c r="CUK11" s="63"/>
      <c r="CUL11" s="63"/>
      <c r="CUM11" s="63"/>
      <c r="CUN11" s="63"/>
      <c r="CUO11" s="63"/>
      <c r="CUP11" s="63"/>
      <c r="CUQ11" s="63"/>
      <c r="CUR11" s="63"/>
      <c r="CUS11" s="63"/>
      <c r="CUT11" s="63"/>
      <c r="CUU11" s="63"/>
      <c r="CUV11" s="63"/>
      <c r="CUW11" s="63"/>
      <c r="CUX11" s="63"/>
      <c r="CUY11" s="63"/>
      <c r="CUZ11" s="63"/>
      <c r="CVA11" s="63"/>
      <c r="CVB11" s="63"/>
      <c r="CVC11" s="63"/>
      <c r="CVD11" s="63"/>
      <c r="CVE11" s="63"/>
      <c r="CVF11" s="63"/>
      <c r="CVG11" s="63"/>
      <c r="CVH11" s="63"/>
      <c r="CVI11" s="63"/>
      <c r="CVJ11" s="63"/>
      <c r="CVK11" s="63"/>
      <c r="CVL11" s="63"/>
      <c r="CVM11" s="63"/>
      <c r="CVN11" s="63"/>
      <c r="CVO11" s="63"/>
      <c r="CVP11" s="63"/>
      <c r="CVQ11" s="63"/>
      <c r="CVR11" s="63"/>
      <c r="CVS11" s="63"/>
      <c r="CVT11" s="63"/>
      <c r="CVU11" s="63"/>
      <c r="CVV11" s="63"/>
      <c r="CVW11" s="63"/>
      <c r="CVX11" s="63"/>
      <c r="CVY11" s="63"/>
      <c r="CVZ11" s="63"/>
      <c r="CWA11" s="63"/>
      <c r="CWB11" s="63"/>
      <c r="CWC11" s="63"/>
      <c r="CWD11" s="63"/>
      <c r="CWE11" s="63"/>
      <c r="CWF11" s="63"/>
      <c r="CWG11" s="63"/>
      <c r="CWH11" s="63"/>
      <c r="CWI11" s="63"/>
      <c r="CWJ11" s="63"/>
      <c r="CWK11" s="63"/>
      <c r="CWL11" s="63"/>
      <c r="CWM11" s="63"/>
      <c r="CWN11" s="63"/>
      <c r="CWO11" s="63"/>
      <c r="CWP11" s="63"/>
      <c r="CWQ11" s="63"/>
      <c r="CWR11" s="63"/>
      <c r="CWS11" s="63"/>
      <c r="CWT11" s="63"/>
      <c r="CWU11" s="63"/>
      <c r="CWV11" s="63"/>
      <c r="CWW11" s="63"/>
      <c r="CWX11" s="63"/>
      <c r="CWY11" s="63"/>
      <c r="CWZ11" s="63"/>
      <c r="CXA11" s="63"/>
      <c r="CXB11" s="63"/>
      <c r="CXC11" s="63"/>
      <c r="CXD11" s="63"/>
      <c r="CXE11" s="63"/>
      <c r="CXF11" s="63"/>
      <c r="CXG11" s="63"/>
      <c r="CXH11" s="63"/>
      <c r="CXI11" s="63"/>
      <c r="CXJ11" s="63"/>
      <c r="CXK11" s="63"/>
      <c r="CXL11" s="63"/>
      <c r="CXM11" s="63"/>
      <c r="CXN11" s="63"/>
      <c r="CXO11" s="63"/>
      <c r="CXP11" s="63"/>
      <c r="CXQ11" s="63"/>
      <c r="CXR11" s="63"/>
      <c r="CXS11" s="63"/>
      <c r="CXT11" s="63"/>
      <c r="CXU11" s="63"/>
      <c r="CXV11" s="63"/>
      <c r="CXW11" s="63"/>
      <c r="CXX11" s="63"/>
      <c r="CXY11" s="63"/>
      <c r="CXZ11" s="63"/>
      <c r="CYA11" s="63"/>
      <c r="CYB11" s="63"/>
      <c r="CYC11" s="63"/>
      <c r="CYD11" s="63"/>
      <c r="CYE11" s="63"/>
      <c r="CYF11" s="63"/>
      <c r="CYG11" s="63"/>
      <c r="CYH11" s="63"/>
      <c r="CYI11" s="63"/>
      <c r="CYJ11" s="63"/>
      <c r="CYK11" s="63"/>
      <c r="CYL11" s="63"/>
      <c r="CYM11" s="63"/>
      <c r="CYN11" s="63"/>
      <c r="CYO11" s="63"/>
      <c r="CYP11" s="63"/>
      <c r="CYQ11" s="63"/>
      <c r="CYR11" s="63"/>
      <c r="CYS11" s="63"/>
      <c r="CYT11" s="63"/>
      <c r="CYU11" s="63"/>
      <c r="CYV11" s="63"/>
      <c r="CYW11" s="63"/>
      <c r="CYX11" s="63"/>
      <c r="CYY11" s="63"/>
      <c r="CYZ11" s="63"/>
      <c r="CZA11" s="63"/>
      <c r="CZB11" s="63"/>
      <c r="CZC11" s="63"/>
      <c r="CZD11" s="63"/>
      <c r="CZE11" s="63"/>
      <c r="CZF11" s="63"/>
      <c r="CZG11" s="63"/>
      <c r="CZH11" s="63"/>
      <c r="CZI11" s="63"/>
      <c r="CZJ11" s="63"/>
      <c r="CZK11" s="63"/>
      <c r="CZL11" s="63"/>
      <c r="CZM11" s="63"/>
      <c r="CZN11" s="63"/>
      <c r="CZO11" s="63"/>
      <c r="CZP11" s="63"/>
      <c r="CZQ11" s="63"/>
      <c r="CZR11" s="63"/>
      <c r="CZS11" s="63"/>
      <c r="CZT11" s="63"/>
      <c r="CZU11" s="63"/>
      <c r="CZV11" s="63"/>
      <c r="CZW11" s="63"/>
      <c r="CZX11" s="63"/>
      <c r="CZY11" s="63"/>
      <c r="CZZ11" s="63"/>
      <c r="DAA11" s="63"/>
      <c r="DAB11" s="63"/>
      <c r="DAC11" s="63"/>
      <c r="DAD11" s="63"/>
      <c r="DAE11" s="63"/>
      <c r="DAF11" s="63"/>
      <c r="DAG11" s="63"/>
      <c r="DAH11" s="63"/>
      <c r="DAI11" s="63"/>
      <c r="DAJ11" s="63"/>
      <c r="DAK11" s="63"/>
      <c r="DAL11" s="63"/>
      <c r="DAM11" s="63"/>
      <c r="DAN11" s="63"/>
      <c r="DAO11" s="63"/>
      <c r="DAP11" s="63"/>
      <c r="DAQ11" s="63"/>
      <c r="DAR11" s="63"/>
      <c r="DAS11" s="63"/>
      <c r="DAT11" s="63"/>
      <c r="DAU11" s="63"/>
      <c r="DAV11" s="63"/>
      <c r="DAW11" s="63"/>
      <c r="DAX11" s="63"/>
      <c r="DAY11" s="63"/>
      <c r="DAZ11" s="63"/>
      <c r="DBA11" s="63"/>
      <c r="DBB11" s="63"/>
      <c r="DBC11" s="63"/>
      <c r="DBD11" s="63"/>
      <c r="DBE11" s="63"/>
      <c r="DBF11" s="63"/>
      <c r="DBG11" s="63"/>
      <c r="DBH11" s="63"/>
      <c r="DBI11" s="63"/>
      <c r="DBJ11" s="63"/>
      <c r="DBK11" s="63"/>
      <c r="DBL11" s="63"/>
      <c r="DBM11" s="63"/>
      <c r="DBN11" s="63"/>
      <c r="DBO11" s="63"/>
      <c r="DBP11" s="63"/>
      <c r="DBQ11" s="63"/>
      <c r="DBR11" s="63"/>
      <c r="DBS11" s="63"/>
      <c r="DBT11" s="63"/>
      <c r="DBU11" s="63"/>
      <c r="DBV11" s="63"/>
      <c r="DBW11" s="63"/>
      <c r="DBX11" s="63"/>
      <c r="DBY11" s="63"/>
      <c r="DBZ11" s="63"/>
      <c r="DCA11" s="63"/>
      <c r="DCB11" s="63"/>
      <c r="DCC11" s="63"/>
      <c r="DCD11" s="63"/>
      <c r="DCE11" s="63"/>
      <c r="DCF11" s="63"/>
      <c r="DCG11" s="63"/>
      <c r="DCH11" s="63"/>
      <c r="DCI11" s="63"/>
      <c r="DCJ11" s="63"/>
      <c r="DCK11" s="63"/>
      <c r="DCL11" s="63"/>
      <c r="DCM11" s="63"/>
      <c r="DCN11" s="63"/>
      <c r="DCO11" s="63"/>
      <c r="DCP11" s="63"/>
      <c r="DCQ11" s="63"/>
      <c r="DCR11" s="63"/>
      <c r="DCS11" s="63"/>
      <c r="DCT11" s="63"/>
      <c r="DCU11" s="63"/>
      <c r="DCV11" s="63"/>
      <c r="DCW11" s="63"/>
      <c r="DCX11" s="63"/>
      <c r="DCY11" s="63"/>
      <c r="DCZ11" s="63"/>
      <c r="DDA11" s="63"/>
      <c r="DDB11" s="63"/>
      <c r="DDC11" s="63"/>
      <c r="DDD11" s="63"/>
      <c r="DDE11" s="63"/>
      <c r="DDF11" s="63"/>
      <c r="DDG11" s="63"/>
      <c r="DDH11" s="63"/>
      <c r="DDI11" s="63"/>
      <c r="DDJ11" s="63"/>
      <c r="DDK11" s="63"/>
      <c r="DDL11" s="63"/>
      <c r="DDM11" s="63"/>
      <c r="DDN11" s="63"/>
      <c r="DDO11" s="63"/>
      <c r="DDP11" s="63"/>
      <c r="DDQ11" s="63"/>
      <c r="DDR11" s="63"/>
      <c r="DDS11" s="63"/>
      <c r="DDT11" s="63"/>
      <c r="DDU11" s="63"/>
      <c r="DDV11" s="63"/>
      <c r="DDW11" s="63"/>
      <c r="DDX11" s="63"/>
      <c r="DDY11" s="63"/>
      <c r="DDZ11" s="63"/>
      <c r="DEA11" s="63"/>
      <c r="DEB11" s="63"/>
      <c r="DEC11" s="63"/>
      <c r="DED11" s="63"/>
      <c r="DEE11" s="63"/>
      <c r="DEF11" s="63"/>
      <c r="DEG11" s="63"/>
      <c r="DEH11" s="63"/>
      <c r="DEI11" s="63"/>
      <c r="DEJ11" s="63"/>
      <c r="DEK11" s="63"/>
      <c r="DEL11" s="63"/>
      <c r="DEM11" s="63"/>
      <c r="DEN11" s="63"/>
      <c r="DEO11" s="63"/>
      <c r="DEP11" s="63"/>
      <c r="DEQ11" s="63"/>
      <c r="DER11" s="63"/>
      <c r="DES11" s="63"/>
      <c r="DET11" s="63"/>
      <c r="DEU11" s="63"/>
      <c r="DEV11" s="63"/>
      <c r="DEW11" s="63"/>
      <c r="DEX11" s="63"/>
      <c r="DEY11" s="63"/>
      <c r="DEZ11" s="63"/>
      <c r="DFA11" s="63"/>
      <c r="DFB11" s="63"/>
      <c r="DFC11" s="63"/>
      <c r="DFD11" s="63"/>
      <c r="DFE11" s="63"/>
      <c r="DFF11" s="63"/>
      <c r="DFG11" s="63"/>
      <c r="DFH11" s="63"/>
      <c r="DFI11" s="63"/>
      <c r="DFJ11" s="63"/>
      <c r="DFK11" s="63"/>
      <c r="DFL11" s="63"/>
      <c r="DFM11" s="63"/>
      <c r="DFN11" s="63"/>
      <c r="DFO11" s="63"/>
      <c r="DFP11" s="63"/>
      <c r="DFQ11" s="63"/>
      <c r="DFR11" s="63"/>
      <c r="DFS11" s="63"/>
      <c r="DFT11" s="63"/>
      <c r="DFU11" s="63"/>
      <c r="DFV11" s="63"/>
      <c r="DFW11" s="63"/>
      <c r="DFX11" s="63"/>
      <c r="DFY11" s="63"/>
      <c r="DFZ11" s="63"/>
      <c r="DGA11" s="63"/>
      <c r="DGB11" s="63"/>
      <c r="DGC11" s="63"/>
      <c r="DGD11" s="63"/>
      <c r="DGE11" s="63"/>
      <c r="DGF11" s="63"/>
      <c r="DGG11" s="63"/>
      <c r="DGH11" s="63"/>
      <c r="DGI11" s="63"/>
      <c r="DGJ11" s="63"/>
      <c r="DGK11" s="63"/>
      <c r="DGL11" s="63"/>
      <c r="DGM11" s="63"/>
      <c r="DGN11" s="63"/>
      <c r="DGO11" s="63"/>
      <c r="DGP11" s="63"/>
      <c r="DGQ11" s="63"/>
      <c r="DGR11" s="63"/>
      <c r="DGS11" s="63"/>
      <c r="DGT11" s="63"/>
      <c r="DGU11" s="63"/>
      <c r="DGV11" s="63"/>
      <c r="DGW11" s="63"/>
      <c r="DGX11" s="63"/>
      <c r="DGY11" s="63"/>
      <c r="DGZ11" s="63"/>
      <c r="DHA11" s="63"/>
      <c r="DHB11" s="63"/>
      <c r="DHC11" s="63"/>
      <c r="DHD11" s="63"/>
      <c r="DHE11" s="63"/>
      <c r="DHF11" s="63"/>
      <c r="DHG11" s="63"/>
      <c r="DHH11" s="63"/>
      <c r="DHI11" s="63"/>
      <c r="DHJ11" s="63"/>
      <c r="DHK11" s="63"/>
      <c r="DHL11" s="63"/>
      <c r="DHM11" s="63"/>
      <c r="DHN11" s="63"/>
      <c r="DHO11" s="63"/>
      <c r="DHP11" s="63"/>
      <c r="DHQ11" s="63"/>
      <c r="DHR11" s="63"/>
      <c r="DHS11" s="63"/>
      <c r="DHT11" s="63"/>
      <c r="DHU11" s="63"/>
      <c r="DHV11" s="63"/>
      <c r="DHW11" s="63"/>
      <c r="DHX11" s="63"/>
      <c r="DHY11" s="63"/>
      <c r="DHZ11" s="63"/>
      <c r="DIA11" s="63"/>
      <c r="DIB11" s="63"/>
      <c r="DIC11" s="63"/>
      <c r="DID11" s="63"/>
      <c r="DIE11" s="63"/>
      <c r="DIF11" s="63"/>
      <c r="DIG11" s="63"/>
      <c r="DIH11" s="63"/>
      <c r="DII11" s="63"/>
      <c r="DIJ11" s="63"/>
      <c r="DIK11" s="63"/>
      <c r="DIL11" s="63"/>
      <c r="DIM11" s="63"/>
      <c r="DIN11" s="63"/>
      <c r="DIO11" s="63"/>
      <c r="DIP11" s="63"/>
      <c r="DIQ11" s="63"/>
      <c r="DIR11" s="63"/>
      <c r="DIS11" s="63"/>
      <c r="DIT11" s="63"/>
      <c r="DIU11" s="63"/>
      <c r="DIV11" s="63"/>
      <c r="DIW11" s="63"/>
      <c r="DIX11" s="63"/>
      <c r="DIY11" s="63"/>
      <c r="DIZ11" s="63"/>
      <c r="DJA11" s="63"/>
      <c r="DJB11" s="63"/>
      <c r="DJC11" s="63"/>
      <c r="DJD11" s="63"/>
      <c r="DJE11" s="63"/>
      <c r="DJF11" s="63"/>
      <c r="DJG11" s="63"/>
      <c r="DJH11" s="63"/>
      <c r="DJI11" s="63"/>
      <c r="DJJ11" s="63"/>
      <c r="DJK11" s="63"/>
      <c r="DJL11" s="63"/>
      <c r="DJM11" s="63"/>
      <c r="DJN11" s="63"/>
      <c r="DJO11" s="63"/>
      <c r="DJP11" s="63"/>
      <c r="DJQ11" s="63"/>
      <c r="DJR11" s="63"/>
      <c r="DJS11" s="63"/>
      <c r="DJT11" s="63"/>
      <c r="DJU11" s="63"/>
      <c r="DJV11" s="63"/>
      <c r="DJW11" s="63"/>
      <c r="DJX11" s="63"/>
      <c r="DJY11" s="63"/>
      <c r="DJZ11" s="63"/>
      <c r="DKA11" s="63"/>
      <c r="DKB11" s="63"/>
      <c r="DKC11" s="63"/>
      <c r="DKD11" s="63"/>
      <c r="DKE11" s="63"/>
      <c r="DKF11" s="63"/>
      <c r="DKG11" s="63"/>
      <c r="DKH11" s="63"/>
      <c r="DKI11" s="63"/>
      <c r="DKJ11" s="63"/>
      <c r="DKK11" s="63"/>
      <c r="DKL11" s="63"/>
      <c r="DKM11" s="63"/>
      <c r="DKN11" s="63"/>
      <c r="DKO11" s="63"/>
      <c r="DKP11" s="63"/>
      <c r="DKQ11" s="63"/>
      <c r="DKR11" s="63"/>
      <c r="DKS11" s="63"/>
      <c r="DKT11" s="63"/>
      <c r="DKU11" s="63"/>
      <c r="DKV11" s="63"/>
      <c r="DKW11" s="63"/>
      <c r="DKX11" s="63"/>
      <c r="DKY11" s="63"/>
      <c r="DKZ11" s="63"/>
      <c r="DLA11" s="63"/>
      <c r="DLB11" s="63"/>
      <c r="DLC11" s="63"/>
      <c r="DLD11" s="63"/>
      <c r="DLE11" s="63"/>
      <c r="DLF11" s="63"/>
      <c r="DLG11" s="63"/>
      <c r="DLH11" s="63"/>
      <c r="DLI11" s="63"/>
      <c r="DLJ11" s="63"/>
      <c r="DLK11" s="63"/>
      <c r="DLL11" s="63"/>
      <c r="DLM11" s="63"/>
      <c r="DLN11" s="63"/>
      <c r="DLO11" s="63"/>
      <c r="DLP11" s="63"/>
      <c r="DLQ11" s="63"/>
      <c r="DLR11" s="63"/>
      <c r="DLS11" s="63"/>
      <c r="DLT11" s="63"/>
      <c r="DLU11" s="63"/>
      <c r="DLV11" s="63"/>
      <c r="DLW11" s="63"/>
      <c r="DLX11" s="63"/>
      <c r="DLY11" s="63"/>
      <c r="DLZ11" s="63"/>
      <c r="DMA11" s="63"/>
      <c r="DMB11" s="63"/>
      <c r="DMC11" s="63"/>
      <c r="DMD11" s="63"/>
      <c r="DME11" s="63"/>
      <c r="DMF11" s="63"/>
      <c r="DMG11" s="63"/>
      <c r="DMH11" s="63"/>
      <c r="DMI11" s="63"/>
      <c r="DMJ11" s="63"/>
      <c r="DMK11" s="63"/>
      <c r="DML11" s="63"/>
      <c r="DMM11" s="63"/>
      <c r="DMN11" s="63"/>
      <c r="DMO11" s="63"/>
      <c r="DMP11" s="63"/>
      <c r="DMQ11" s="63"/>
      <c r="DMR11" s="63"/>
      <c r="DMS11" s="63"/>
      <c r="DMT11" s="63"/>
      <c r="DMU11" s="63"/>
      <c r="DMV11" s="63"/>
      <c r="DMW11" s="63"/>
      <c r="DMX11" s="63"/>
      <c r="DMY11" s="63"/>
      <c r="DMZ11" s="63"/>
      <c r="DNA11" s="63"/>
      <c r="DNB11" s="63"/>
      <c r="DNC11" s="63"/>
      <c r="DND11" s="63"/>
      <c r="DNE11" s="63"/>
      <c r="DNF11" s="63"/>
      <c r="DNG11" s="63"/>
      <c r="DNH11" s="63"/>
      <c r="DNI11" s="63"/>
      <c r="DNJ11" s="63"/>
      <c r="DNK11" s="63"/>
      <c r="DNL11" s="63"/>
      <c r="DNM11" s="63"/>
      <c r="DNN11" s="63"/>
      <c r="DNO11" s="63"/>
      <c r="DNP11" s="63"/>
      <c r="DNQ11" s="63"/>
      <c r="DNR11" s="63"/>
      <c r="DNS11" s="63"/>
      <c r="DNT11" s="63"/>
      <c r="DNU11" s="63"/>
      <c r="DNV11" s="63"/>
      <c r="DNW11" s="63"/>
      <c r="DNX11" s="63"/>
      <c r="DNY11" s="63"/>
      <c r="DNZ11" s="63"/>
      <c r="DOA11" s="63"/>
      <c r="DOB11" s="63"/>
      <c r="DOC11" s="63"/>
      <c r="DOD11" s="63"/>
      <c r="DOE11" s="63"/>
      <c r="DOF11" s="63"/>
      <c r="DOG11" s="63"/>
      <c r="DOH11" s="63"/>
      <c r="DOI11" s="63"/>
      <c r="DOJ11" s="63"/>
      <c r="DOK11" s="63"/>
      <c r="DOL11" s="63"/>
      <c r="DOM11" s="63"/>
      <c r="DON11" s="63"/>
      <c r="DOO11" s="63"/>
      <c r="DOP11" s="63"/>
      <c r="DOQ11" s="63"/>
      <c r="DOR11" s="63"/>
      <c r="DOS11" s="63"/>
      <c r="DOT11" s="63"/>
      <c r="DOU11" s="63"/>
      <c r="DOV11" s="63"/>
      <c r="DOW11" s="63"/>
      <c r="DOX11" s="63"/>
      <c r="DOY11" s="63"/>
      <c r="DOZ11" s="63"/>
      <c r="DPA11" s="63"/>
      <c r="DPB11" s="63"/>
      <c r="DPC11" s="63"/>
      <c r="DPD11" s="63"/>
      <c r="DPE11" s="63"/>
      <c r="DPF11" s="63"/>
      <c r="DPG11" s="63"/>
      <c r="DPH11" s="63"/>
      <c r="DPI11" s="63"/>
      <c r="DPJ11" s="63"/>
      <c r="DPK11" s="63"/>
      <c r="DPL11" s="63"/>
      <c r="DPM11" s="63"/>
      <c r="DPN11" s="63"/>
      <c r="DPO11" s="63"/>
      <c r="DPP11" s="63"/>
      <c r="DPQ11" s="63"/>
      <c r="DPR11" s="63"/>
      <c r="DPS11" s="63"/>
      <c r="DPT11" s="63"/>
      <c r="DPU11" s="63"/>
      <c r="DPV11" s="63"/>
      <c r="DPW11" s="63"/>
      <c r="DPX11" s="63"/>
      <c r="DPY11" s="63"/>
      <c r="DPZ11" s="63"/>
      <c r="DQA11" s="63"/>
      <c r="DQB11" s="63"/>
      <c r="DQC11" s="63"/>
      <c r="DQD11" s="63"/>
      <c r="DQE11" s="63"/>
      <c r="DQF11" s="63"/>
      <c r="DQG11" s="63"/>
      <c r="DQH11" s="63"/>
      <c r="DQI11" s="63"/>
      <c r="DQJ11" s="63"/>
      <c r="DQK11" s="63"/>
      <c r="DQL11" s="63"/>
      <c r="DQM11" s="63"/>
      <c r="DQN11" s="63"/>
      <c r="DQO11" s="63"/>
      <c r="DQP11" s="63"/>
      <c r="DQQ11" s="63"/>
      <c r="DQR11" s="63"/>
      <c r="DQS11" s="63"/>
      <c r="DQT11" s="63"/>
      <c r="DQU11" s="63"/>
      <c r="DQV11" s="63"/>
      <c r="DQW11" s="63"/>
      <c r="DQX11" s="63"/>
      <c r="DQY11" s="63"/>
      <c r="DQZ11" s="63"/>
      <c r="DRA11" s="63"/>
      <c r="DRB11" s="63"/>
      <c r="DRC11" s="63"/>
      <c r="DRD11" s="63"/>
      <c r="DRE11" s="63"/>
      <c r="DRF11" s="63"/>
      <c r="DRG11" s="63"/>
      <c r="DRH11" s="63"/>
      <c r="DRI11" s="63"/>
      <c r="DRJ11" s="63"/>
      <c r="DRK11" s="63"/>
      <c r="DRL11" s="63"/>
      <c r="DRM11" s="63"/>
      <c r="DRN11" s="63"/>
      <c r="DRO11" s="63"/>
      <c r="DRP11" s="63"/>
      <c r="DRQ11" s="63"/>
      <c r="DRR11" s="63"/>
      <c r="DRS11" s="63"/>
      <c r="DRT11" s="63"/>
      <c r="DRU11" s="63"/>
      <c r="DRV11" s="63"/>
      <c r="DRW11" s="63"/>
      <c r="DRX11" s="63"/>
      <c r="DRY11" s="63"/>
      <c r="DRZ11" s="63"/>
      <c r="DSA11" s="63"/>
      <c r="DSB11" s="63"/>
      <c r="DSC11" s="63"/>
      <c r="DSD11" s="63"/>
      <c r="DSE11" s="63"/>
      <c r="DSF11" s="63"/>
      <c r="DSG11" s="63"/>
      <c r="DSH11" s="63"/>
      <c r="DSI11" s="63"/>
      <c r="DSJ11" s="63"/>
      <c r="DSK11" s="63"/>
      <c r="DSL11" s="63"/>
      <c r="DSM11" s="63"/>
      <c r="DSN11" s="63"/>
      <c r="DSO11" s="63"/>
      <c r="DSP11" s="63"/>
      <c r="DSQ11" s="63"/>
      <c r="DSR11" s="63"/>
      <c r="DSS11" s="63"/>
      <c r="DST11" s="63"/>
      <c r="DSU11" s="63"/>
      <c r="DSV11" s="63"/>
      <c r="DSW11" s="63"/>
      <c r="DSX11" s="63"/>
      <c r="DSY11" s="63"/>
      <c r="DSZ11" s="63"/>
      <c r="DTA11" s="63"/>
      <c r="DTB11" s="63"/>
      <c r="DTC11" s="63"/>
      <c r="DTD11" s="63"/>
      <c r="DTE11" s="63"/>
      <c r="DTF11" s="63"/>
      <c r="DTG11" s="63"/>
      <c r="DTH11" s="63"/>
      <c r="DTI11" s="63"/>
      <c r="DTJ11" s="63"/>
      <c r="DTK11" s="63"/>
      <c r="DTL11" s="63"/>
      <c r="DTM11" s="63"/>
      <c r="DTN11" s="63"/>
      <c r="DTO11" s="63"/>
      <c r="DTP11" s="63"/>
      <c r="DTQ11" s="63"/>
      <c r="DTR11" s="63"/>
      <c r="DTS11" s="63"/>
      <c r="DTT11" s="63"/>
      <c r="DTU11" s="63"/>
      <c r="DTV11" s="63"/>
      <c r="DTW11" s="63"/>
      <c r="DTX11" s="63"/>
      <c r="DTY11" s="63"/>
      <c r="DTZ11" s="63"/>
      <c r="DUA11" s="63"/>
      <c r="DUB11" s="63"/>
      <c r="DUC11" s="63"/>
      <c r="DUD11" s="63"/>
      <c r="DUE11" s="63"/>
      <c r="DUF11" s="63"/>
      <c r="DUG11" s="63"/>
      <c r="DUH11" s="63"/>
      <c r="DUI11" s="63"/>
      <c r="DUJ11" s="63"/>
      <c r="DUK11" s="63"/>
      <c r="DUL11" s="63"/>
      <c r="DUM11" s="63"/>
      <c r="DUN11" s="63"/>
      <c r="DUO11" s="63"/>
      <c r="DUP11" s="63"/>
      <c r="DUQ11" s="63"/>
      <c r="DUR11" s="63"/>
      <c r="DUS11" s="63"/>
      <c r="DUT11" s="63"/>
      <c r="DUU11" s="63"/>
      <c r="DUV11" s="63"/>
      <c r="DUW11" s="63"/>
      <c r="DUX11" s="63"/>
      <c r="DUY11" s="63"/>
      <c r="DUZ11" s="63"/>
      <c r="DVA11" s="63"/>
      <c r="DVB11" s="63"/>
      <c r="DVC11" s="63"/>
      <c r="DVD11" s="63"/>
      <c r="DVE11" s="63"/>
      <c r="DVF11" s="63"/>
      <c r="DVG11" s="63"/>
      <c r="DVH11" s="63"/>
      <c r="DVI11" s="63"/>
      <c r="DVJ11" s="63"/>
      <c r="DVK11" s="63"/>
      <c r="DVL11" s="63"/>
      <c r="DVM11" s="63"/>
      <c r="DVN11" s="63"/>
      <c r="DVO11" s="63"/>
      <c r="DVP11" s="63"/>
      <c r="DVQ11" s="63"/>
      <c r="DVR11" s="63"/>
      <c r="DVS11" s="63"/>
      <c r="DVT11" s="63"/>
      <c r="DVU11" s="63"/>
      <c r="DVV11" s="63"/>
      <c r="DVW11" s="63"/>
      <c r="DVX11" s="63"/>
      <c r="DVY11" s="63"/>
      <c r="DVZ11" s="63"/>
      <c r="DWA11" s="63"/>
      <c r="DWB11" s="63"/>
      <c r="DWC11" s="63"/>
      <c r="DWD11" s="63"/>
      <c r="DWE11" s="63"/>
      <c r="DWF11" s="63"/>
      <c r="DWG11" s="63"/>
      <c r="DWH11" s="63"/>
      <c r="DWI11" s="63"/>
      <c r="DWJ11" s="63"/>
      <c r="DWK11" s="63"/>
      <c r="DWL11" s="63"/>
      <c r="DWM11" s="63"/>
      <c r="DWN11" s="63"/>
      <c r="DWO11" s="63"/>
      <c r="DWP11" s="63"/>
      <c r="DWQ11" s="63"/>
      <c r="DWR11" s="63"/>
      <c r="DWS11" s="63"/>
      <c r="DWT11" s="63"/>
      <c r="DWU11" s="63"/>
      <c r="DWV11" s="63"/>
      <c r="DWW11" s="63"/>
      <c r="DWX11" s="63"/>
      <c r="DWY11" s="63"/>
      <c r="DWZ11" s="63"/>
      <c r="DXA11" s="63"/>
      <c r="DXB11" s="63"/>
      <c r="DXC11" s="63"/>
      <c r="DXD11" s="63"/>
      <c r="DXE11" s="63"/>
      <c r="DXF11" s="63"/>
      <c r="DXG11" s="63"/>
      <c r="DXH11" s="63"/>
      <c r="DXI11" s="63"/>
      <c r="DXJ11" s="63"/>
      <c r="DXK11" s="63"/>
      <c r="DXL11" s="63"/>
      <c r="DXM11" s="63"/>
      <c r="DXN11" s="63"/>
      <c r="DXO11" s="63"/>
      <c r="DXP11" s="63"/>
      <c r="DXQ11" s="63"/>
      <c r="DXR11" s="63"/>
      <c r="DXS11" s="63"/>
      <c r="DXT11" s="63"/>
      <c r="DXU11" s="63"/>
      <c r="DXV11" s="63"/>
      <c r="DXW11" s="63"/>
      <c r="DXX11" s="63"/>
      <c r="DXY11" s="63"/>
      <c r="DXZ11" s="63"/>
      <c r="DYA11" s="63"/>
      <c r="DYB11" s="63"/>
      <c r="DYC11" s="63"/>
      <c r="DYD11" s="63"/>
      <c r="DYE11" s="63"/>
      <c r="DYF11" s="63"/>
      <c r="DYG11" s="63"/>
      <c r="DYH11" s="63"/>
      <c r="DYI11" s="63"/>
      <c r="DYJ11" s="63"/>
      <c r="DYK11" s="63"/>
      <c r="DYL11" s="63"/>
      <c r="DYM11" s="63"/>
      <c r="DYN11" s="63"/>
      <c r="DYO11" s="63"/>
      <c r="DYP11" s="63"/>
      <c r="DYQ11" s="63"/>
      <c r="DYR11" s="63"/>
      <c r="DYS11" s="63"/>
      <c r="DYT11" s="63"/>
      <c r="DYU11" s="63"/>
      <c r="DYV11" s="63"/>
      <c r="DYW11" s="63"/>
      <c r="DYX11" s="63"/>
      <c r="DYY11" s="63"/>
      <c r="DYZ11" s="63"/>
      <c r="DZA11" s="63"/>
      <c r="DZB11" s="63"/>
      <c r="DZC11" s="63"/>
      <c r="DZD11" s="63"/>
      <c r="DZE11" s="63"/>
      <c r="DZF11" s="63"/>
      <c r="DZG11" s="63"/>
      <c r="DZH11" s="63"/>
      <c r="DZI11" s="63"/>
      <c r="DZJ11" s="63"/>
      <c r="DZK11" s="63"/>
      <c r="DZL11" s="63"/>
      <c r="DZM11" s="63"/>
      <c r="DZN11" s="63"/>
      <c r="DZO11" s="63"/>
      <c r="DZP11" s="63"/>
      <c r="DZQ11" s="63"/>
      <c r="DZR11" s="63"/>
      <c r="DZS11" s="63"/>
      <c r="DZT11" s="63"/>
      <c r="DZU11" s="63"/>
      <c r="DZV11" s="63"/>
      <c r="DZW11" s="63"/>
      <c r="DZX11" s="63"/>
      <c r="DZY11" s="63"/>
      <c r="DZZ11" s="63"/>
      <c r="EAA11" s="63"/>
      <c r="EAB11" s="63"/>
      <c r="EAC11" s="63"/>
      <c r="EAD11" s="63"/>
      <c r="EAE11" s="63"/>
      <c r="EAF11" s="63"/>
      <c r="EAG11" s="63"/>
      <c r="EAH11" s="63"/>
      <c r="EAI11" s="63"/>
      <c r="EAJ11" s="63"/>
      <c r="EAK11" s="63"/>
      <c r="EAL11" s="63"/>
      <c r="EAM11" s="63"/>
      <c r="EAN11" s="63"/>
      <c r="EAO11" s="63"/>
      <c r="EAP11" s="63"/>
      <c r="EAQ11" s="63"/>
      <c r="EAR11" s="63"/>
      <c r="EAS11" s="63"/>
      <c r="EAT11" s="63"/>
      <c r="EAU11" s="63"/>
      <c r="EAV11" s="63"/>
      <c r="EAW11" s="63"/>
      <c r="EAX11" s="63"/>
      <c r="EAY11" s="63"/>
      <c r="EAZ11" s="63"/>
      <c r="EBA11" s="63"/>
      <c r="EBB11" s="63"/>
      <c r="EBC11" s="63"/>
      <c r="EBD11" s="63"/>
      <c r="EBE11" s="63"/>
      <c r="EBF11" s="63"/>
      <c r="EBG11" s="63"/>
      <c r="EBH11" s="63"/>
      <c r="EBI11" s="63"/>
      <c r="EBJ11" s="63"/>
      <c r="EBK11" s="63"/>
      <c r="EBL11" s="63"/>
      <c r="EBM11" s="63"/>
      <c r="EBN11" s="63"/>
      <c r="EBO11" s="63"/>
      <c r="EBP11" s="63"/>
      <c r="EBQ11" s="63"/>
      <c r="EBR11" s="63"/>
      <c r="EBS11" s="63"/>
      <c r="EBT11" s="63"/>
      <c r="EBU11" s="63"/>
      <c r="EBV11" s="63"/>
      <c r="EBW11" s="63"/>
      <c r="EBX11" s="63"/>
      <c r="EBY11" s="63"/>
      <c r="EBZ11" s="63"/>
      <c r="ECA11" s="63"/>
      <c r="ECB11" s="63"/>
      <c r="ECC11" s="63"/>
      <c r="ECD11" s="63"/>
      <c r="ECE11" s="63"/>
      <c r="ECF11" s="63"/>
      <c r="ECG11" s="63"/>
      <c r="ECH11" s="63"/>
      <c r="ECI11" s="63"/>
      <c r="ECJ11" s="63"/>
      <c r="ECK11" s="63"/>
      <c r="ECL11" s="63"/>
      <c r="ECM11" s="63"/>
      <c r="ECN11" s="63"/>
      <c r="ECO11" s="63"/>
      <c r="ECP11" s="63"/>
      <c r="ECQ11" s="63"/>
      <c r="ECR11" s="63"/>
      <c r="ECS11" s="63"/>
      <c r="ECT11" s="63"/>
      <c r="ECU11" s="63"/>
      <c r="ECV11" s="63"/>
      <c r="ECW11" s="63"/>
      <c r="ECX11" s="63"/>
      <c r="ECY11" s="63"/>
      <c r="ECZ11" s="63"/>
      <c r="EDA11" s="63"/>
      <c r="EDB11" s="63"/>
      <c r="EDC11" s="63"/>
      <c r="EDD11" s="63"/>
      <c r="EDE11" s="63"/>
      <c r="EDF11" s="63"/>
      <c r="EDG11" s="63"/>
      <c r="EDH11" s="63"/>
      <c r="EDI11" s="63"/>
      <c r="EDJ11" s="63"/>
      <c r="EDK11" s="63"/>
      <c r="EDL11" s="63"/>
      <c r="EDM11" s="63"/>
      <c r="EDN11" s="63"/>
      <c r="EDO11" s="63"/>
      <c r="EDP11" s="63"/>
      <c r="EDQ11" s="63"/>
      <c r="EDR11" s="63"/>
      <c r="EDS11" s="63"/>
      <c r="EDT11" s="63"/>
      <c r="EDU11" s="63"/>
      <c r="EDV11" s="63"/>
      <c r="EDW11" s="63"/>
      <c r="EDX11" s="63"/>
      <c r="EDY11" s="63"/>
      <c r="EDZ11" s="63"/>
      <c r="EEA11" s="63"/>
      <c r="EEB11" s="63"/>
      <c r="EEC11" s="63"/>
      <c r="EED11" s="63"/>
      <c r="EEE11" s="63"/>
      <c r="EEF11" s="63"/>
      <c r="EEG11" s="63"/>
      <c r="EEH11" s="63"/>
      <c r="EEI11" s="63"/>
      <c r="EEJ11" s="63"/>
      <c r="EEK11" s="63"/>
      <c r="EEL11" s="63"/>
      <c r="EEM11" s="63"/>
      <c r="EEN11" s="63"/>
      <c r="EEO11" s="63"/>
      <c r="EEP11" s="63"/>
      <c r="EEQ11" s="63"/>
      <c r="EER11" s="63"/>
      <c r="EES11" s="63"/>
      <c r="EET11" s="63"/>
      <c r="EEU11" s="63"/>
      <c r="EEV11" s="63"/>
      <c r="EEW11" s="63"/>
      <c r="EEX11" s="63"/>
      <c r="EEY11" s="63"/>
      <c r="EEZ11" s="63"/>
      <c r="EFA11" s="63"/>
      <c r="EFB11" s="63"/>
      <c r="EFC11" s="63"/>
      <c r="EFD11" s="63"/>
      <c r="EFE11" s="63"/>
      <c r="EFF11" s="63"/>
      <c r="EFG11" s="63"/>
      <c r="EFH11" s="63"/>
      <c r="EFI11" s="63"/>
      <c r="EFJ11" s="63"/>
      <c r="EFK11" s="63"/>
      <c r="EFL11" s="63"/>
      <c r="EFM11" s="63"/>
      <c r="EFN11" s="63"/>
      <c r="EFO11" s="63"/>
      <c r="EFP11" s="63"/>
      <c r="EFQ11" s="63"/>
      <c r="EFR11" s="63"/>
      <c r="EFS11" s="63"/>
      <c r="EFT11" s="63"/>
      <c r="EFU11" s="63"/>
      <c r="EFV11" s="63"/>
      <c r="EFW11" s="63"/>
      <c r="EFX11" s="63"/>
      <c r="EFY11" s="63"/>
      <c r="EFZ11" s="63"/>
      <c r="EGA11" s="63"/>
      <c r="EGB11" s="63"/>
      <c r="EGC11" s="63"/>
      <c r="EGD11" s="63"/>
      <c r="EGE11" s="63"/>
      <c r="EGF11" s="63"/>
      <c r="EGG11" s="63"/>
      <c r="EGH11" s="63"/>
      <c r="EGI11" s="63"/>
      <c r="EGJ11" s="63"/>
      <c r="EGK11" s="63"/>
      <c r="EGL11" s="63"/>
      <c r="EGM11" s="63"/>
      <c r="EGN11" s="63"/>
      <c r="EGO11" s="63"/>
      <c r="EGP11" s="63"/>
      <c r="EGQ11" s="63"/>
      <c r="EGR11" s="63"/>
      <c r="EGS11" s="63"/>
      <c r="EGT11" s="63"/>
      <c r="EGU11" s="63"/>
      <c r="EGV11" s="63"/>
      <c r="EGW11" s="63"/>
      <c r="EGX11" s="63"/>
      <c r="EGY11" s="63"/>
      <c r="EGZ11" s="63"/>
      <c r="EHA11" s="63"/>
      <c r="EHB11" s="63"/>
      <c r="EHC11" s="63"/>
      <c r="EHD11" s="63"/>
      <c r="EHE11" s="63"/>
      <c r="EHF11" s="63"/>
      <c r="EHG11" s="63"/>
      <c r="EHH11" s="63"/>
      <c r="EHI11" s="63"/>
      <c r="EHJ11" s="63"/>
      <c r="EHK11" s="63"/>
      <c r="EHL11" s="63"/>
      <c r="EHM11" s="63"/>
      <c r="EHN11" s="63"/>
      <c r="EHO11" s="63"/>
      <c r="EHP11" s="63"/>
      <c r="EHQ11" s="63"/>
      <c r="EHR11" s="63"/>
      <c r="EHS11" s="63"/>
      <c r="EHT11" s="63"/>
      <c r="EHU11" s="63"/>
      <c r="EHV11" s="63"/>
      <c r="EHW11" s="63"/>
      <c r="EHX11" s="63"/>
      <c r="EHY11" s="63"/>
      <c r="EHZ11" s="63"/>
      <c r="EIA11" s="63"/>
      <c r="EIB11" s="63"/>
      <c r="EIC11" s="63"/>
      <c r="EID11" s="63"/>
      <c r="EIE11" s="63"/>
      <c r="EIF11" s="63"/>
      <c r="EIG11" s="63"/>
      <c r="EIH11" s="63"/>
      <c r="EII11" s="63"/>
      <c r="EIJ11" s="63"/>
      <c r="EIK11" s="63"/>
      <c r="EIL11" s="63"/>
      <c r="EIM11" s="63"/>
      <c r="EIN11" s="63"/>
      <c r="EIO11" s="63"/>
      <c r="EIP11" s="63"/>
      <c r="EIQ11" s="63"/>
      <c r="EIR11" s="63"/>
      <c r="EIS11" s="63"/>
      <c r="EIT11" s="63"/>
      <c r="EIU11" s="63"/>
      <c r="EIV11" s="63"/>
      <c r="EIW11" s="63"/>
      <c r="EIX11" s="63"/>
      <c r="EIY11" s="63"/>
      <c r="EIZ11" s="63"/>
      <c r="EJA11" s="63"/>
      <c r="EJB11" s="63"/>
      <c r="EJC11" s="63"/>
      <c r="EJD11" s="63"/>
      <c r="EJE11" s="63"/>
      <c r="EJF11" s="63"/>
      <c r="EJG11" s="63"/>
      <c r="EJH11" s="63"/>
      <c r="EJI11" s="63"/>
      <c r="EJJ11" s="63"/>
      <c r="EJK11" s="63"/>
      <c r="EJL11" s="63"/>
      <c r="EJM11" s="63"/>
      <c r="EJN11" s="63"/>
      <c r="EJO11" s="63"/>
      <c r="EJP11" s="63"/>
      <c r="EJQ11" s="63"/>
      <c r="EJR11" s="63"/>
      <c r="EJS11" s="63"/>
      <c r="EJT11" s="63"/>
      <c r="EJU11" s="63"/>
      <c r="EJV11" s="63"/>
      <c r="EJW11" s="63"/>
      <c r="EJX11" s="63"/>
      <c r="EJY11" s="63"/>
      <c r="EJZ11" s="63"/>
      <c r="EKA11" s="63"/>
      <c r="EKB11" s="63"/>
      <c r="EKC11" s="63"/>
      <c r="EKD11" s="63"/>
      <c r="EKE11" s="63"/>
      <c r="EKF11" s="63"/>
      <c r="EKG11" s="63"/>
      <c r="EKH11" s="63"/>
      <c r="EKI11" s="63"/>
      <c r="EKJ11" s="63"/>
      <c r="EKK11" s="63"/>
      <c r="EKL11" s="63"/>
      <c r="EKM11" s="63"/>
      <c r="EKN11" s="63"/>
      <c r="EKO11" s="63"/>
      <c r="EKP11" s="63"/>
      <c r="EKQ11" s="63"/>
      <c r="EKR11" s="63"/>
      <c r="EKS11" s="63"/>
      <c r="EKT11" s="63"/>
      <c r="EKU11" s="63"/>
      <c r="EKV11" s="63"/>
      <c r="EKW11" s="63"/>
      <c r="EKX11" s="63"/>
      <c r="EKY11" s="63"/>
      <c r="EKZ11" s="63"/>
      <c r="ELA11" s="63"/>
      <c r="ELB11" s="63"/>
      <c r="ELC11" s="63"/>
      <c r="ELD11" s="63"/>
      <c r="ELE11" s="63"/>
      <c r="ELF11" s="63"/>
      <c r="ELG11" s="63"/>
      <c r="ELH11" s="63"/>
      <c r="ELI11" s="63"/>
      <c r="ELJ11" s="63"/>
      <c r="ELK11" s="63"/>
      <c r="ELL11" s="63"/>
      <c r="ELM11" s="63"/>
      <c r="ELN11" s="63"/>
      <c r="ELO11" s="63"/>
      <c r="ELP11" s="63"/>
      <c r="ELQ11" s="63"/>
      <c r="ELR11" s="63"/>
      <c r="ELS11" s="63"/>
      <c r="ELT11" s="63"/>
      <c r="ELU11" s="63"/>
      <c r="ELV11" s="63"/>
      <c r="ELW11" s="63"/>
      <c r="ELX11" s="63"/>
      <c r="ELY11" s="63"/>
      <c r="ELZ11" s="63"/>
      <c r="EMA11" s="63"/>
      <c r="EMB11" s="63"/>
      <c r="EMC11" s="63"/>
      <c r="EMD11" s="63"/>
      <c r="EME11" s="63"/>
      <c r="EMF11" s="63"/>
      <c r="EMG11" s="63"/>
      <c r="EMH11" s="63"/>
      <c r="EMI11" s="63"/>
      <c r="EMJ11" s="63"/>
      <c r="EMK11" s="63"/>
      <c r="EML11" s="63"/>
      <c r="EMM11" s="63"/>
      <c r="EMN11" s="63"/>
      <c r="EMO11" s="63"/>
      <c r="EMP11" s="63"/>
      <c r="EMQ11" s="63"/>
      <c r="EMR11" s="63"/>
      <c r="EMS11" s="63"/>
      <c r="EMT11" s="63"/>
      <c r="EMU11" s="63"/>
      <c r="EMV11" s="63"/>
      <c r="EMW11" s="63"/>
      <c r="EMX11" s="63"/>
      <c r="EMY11" s="63"/>
      <c r="EMZ11" s="63"/>
      <c r="ENA11" s="63"/>
      <c r="ENB11" s="63"/>
      <c r="ENC11" s="63"/>
      <c r="END11" s="63"/>
      <c r="ENE11" s="63"/>
      <c r="ENF11" s="63"/>
      <c r="ENG11" s="63"/>
      <c r="ENH11" s="63"/>
      <c r="ENI11" s="63"/>
      <c r="ENJ11" s="63"/>
      <c r="ENK11" s="63"/>
      <c r="ENL11" s="63"/>
      <c r="ENM11" s="63"/>
      <c r="ENN11" s="63"/>
      <c r="ENO11" s="63"/>
      <c r="ENP11" s="63"/>
      <c r="ENQ11" s="63"/>
      <c r="ENR11" s="63"/>
      <c r="ENS11" s="63"/>
      <c r="ENT11" s="63"/>
      <c r="ENU11" s="63"/>
      <c r="ENV11" s="63"/>
      <c r="ENW11" s="63"/>
      <c r="ENX11" s="63"/>
      <c r="ENY11" s="63"/>
      <c r="ENZ11" s="63"/>
      <c r="EOA11" s="63"/>
      <c r="EOB11" s="63"/>
      <c r="EOC11" s="63"/>
      <c r="EOD11" s="63"/>
      <c r="EOE11" s="63"/>
      <c r="EOF11" s="63"/>
      <c r="EOG11" s="63"/>
      <c r="EOH11" s="63"/>
      <c r="EOI11" s="63"/>
      <c r="EOJ11" s="63"/>
      <c r="EOK11" s="63"/>
      <c r="EOL11" s="63"/>
      <c r="EOM11" s="63"/>
      <c r="EON11" s="63"/>
      <c r="EOO11" s="63"/>
      <c r="EOP11" s="63"/>
      <c r="EOQ11" s="63"/>
      <c r="EOR11" s="63"/>
      <c r="EOS11" s="63"/>
      <c r="EOT11" s="63"/>
      <c r="EOU11" s="63"/>
      <c r="EOV11" s="63"/>
      <c r="EOW11" s="63"/>
      <c r="EOX11" s="63"/>
      <c r="EOY11" s="63"/>
      <c r="EOZ11" s="63"/>
      <c r="EPA11" s="63"/>
      <c r="EPB11" s="63"/>
      <c r="EPC11" s="63"/>
      <c r="EPD11" s="63"/>
      <c r="EPE11" s="63"/>
      <c r="EPF11" s="63"/>
      <c r="EPG11" s="63"/>
      <c r="EPH11" s="63"/>
      <c r="EPI11" s="63"/>
      <c r="EPJ11" s="63"/>
      <c r="EPK11" s="63"/>
      <c r="EPL11" s="63"/>
      <c r="EPM11" s="63"/>
      <c r="EPN11" s="63"/>
      <c r="EPO11" s="63"/>
      <c r="EPP11" s="63"/>
      <c r="EPQ11" s="63"/>
      <c r="EPR11" s="63"/>
      <c r="EPS11" s="63"/>
      <c r="EPT11" s="63"/>
      <c r="EPU11" s="63"/>
      <c r="EPV11" s="63"/>
      <c r="EPW11" s="63"/>
      <c r="EPX11" s="63"/>
      <c r="EPY11" s="63"/>
      <c r="EPZ11" s="63"/>
      <c r="EQA11" s="63"/>
      <c r="EQB11" s="63"/>
      <c r="EQC11" s="63"/>
      <c r="EQD11" s="63"/>
      <c r="EQE11" s="63"/>
      <c r="EQF11" s="63"/>
      <c r="EQG11" s="63"/>
      <c r="EQH11" s="63"/>
      <c r="EQI11" s="63"/>
      <c r="EQJ11" s="63"/>
      <c r="EQK11" s="63"/>
      <c r="EQL11" s="63"/>
      <c r="EQM11" s="63"/>
      <c r="EQN11" s="63"/>
      <c r="EQO11" s="63"/>
      <c r="EQP11" s="63"/>
      <c r="EQQ11" s="63"/>
      <c r="EQR11" s="63"/>
      <c r="EQS11" s="63"/>
      <c r="EQT11" s="63"/>
      <c r="EQU11" s="63"/>
      <c r="EQV11" s="63"/>
      <c r="EQW11" s="63"/>
      <c r="EQX11" s="63"/>
      <c r="EQY11" s="63"/>
      <c r="EQZ11" s="63"/>
      <c r="ERA11" s="63"/>
      <c r="ERB11" s="63"/>
      <c r="ERC11" s="63"/>
      <c r="ERD11" s="63"/>
      <c r="ERE11" s="63"/>
      <c r="ERF11" s="63"/>
      <c r="ERG11" s="63"/>
      <c r="ERH11" s="63"/>
      <c r="ERI11" s="63"/>
      <c r="ERJ11" s="63"/>
      <c r="ERK11" s="63"/>
      <c r="ERL11" s="63"/>
      <c r="ERM11" s="63"/>
      <c r="ERN11" s="63"/>
      <c r="ERO11" s="63"/>
      <c r="ERP11" s="63"/>
      <c r="ERQ11" s="63"/>
      <c r="ERR11" s="63"/>
      <c r="ERS11" s="63"/>
      <c r="ERT11" s="63"/>
      <c r="ERU11" s="63"/>
      <c r="ERV11" s="63"/>
      <c r="ERW11" s="63"/>
      <c r="ERX11" s="63"/>
      <c r="ERY11" s="63"/>
      <c r="ERZ11" s="63"/>
      <c r="ESA11" s="63"/>
      <c r="ESB11" s="63"/>
      <c r="ESC11" s="63"/>
      <c r="ESD11" s="63"/>
      <c r="ESE11" s="63"/>
      <c r="ESF11" s="63"/>
      <c r="ESG11" s="63"/>
      <c r="ESH11" s="63"/>
      <c r="ESI11" s="63"/>
      <c r="ESJ11" s="63"/>
      <c r="ESK11" s="63"/>
      <c r="ESL11" s="63"/>
      <c r="ESM11" s="63"/>
      <c r="ESN11" s="63"/>
      <c r="ESO11" s="63"/>
      <c r="ESP11" s="63"/>
      <c r="ESQ11" s="63"/>
      <c r="ESR11" s="63"/>
      <c r="ESS11" s="63"/>
      <c r="EST11" s="63"/>
      <c r="ESU11" s="63"/>
      <c r="ESV11" s="63"/>
      <c r="ESW11" s="63"/>
      <c r="ESX11" s="63"/>
      <c r="ESY11" s="63"/>
      <c r="ESZ11" s="63"/>
      <c r="ETA11" s="63"/>
      <c r="ETB11" s="63"/>
      <c r="ETC11" s="63"/>
      <c r="ETD11" s="63"/>
      <c r="ETE11" s="63"/>
      <c r="ETF11" s="63"/>
      <c r="ETG11" s="63"/>
      <c r="ETH11" s="63"/>
      <c r="ETI11" s="63"/>
      <c r="ETJ11" s="63"/>
      <c r="ETK11" s="63"/>
      <c r="ETL11" s="63"/>
      <c r="ETM11" s="63"/>
      <c r="ETN11" s="63"/>
      <c r="ETO11" s="63"/>
      <c r="ETP11" s="63"/>
      <c r="ETQ11" s="63"/>
      <c r="ETR11" s="63"/>
      <c r="ETS11" s="63"/>
      <c r="ETT11" s="63"/>
      <c r="ETU11" s="63"/>
      <c r="ETV11" s="63"/>
      <c r="ETW11" s="63"/>
      <c r="ETX11" s="63"/>
      <c r="ETY11" s="63"/>
      <c r="ETZ11" s="63"/>
      <c r="EUA11" s="63"/>
      <c r="EUB11" s="63"/>
      <c r="EUC11" s="63"/>
      <c r="EUD11" s="63"/>
      <c r="EUE11" s="63"/>
      <c r="EUF11" s="63"/>
      <c r="EUG11" s="63"/>
      <c r="EUH11" s="63"/>
      <c r="EUI11" s="63"/>
      <c r="EUJ11" s="63"/>
      <c r="EUK11" s="63"/>
      <c r="EUL11" s="63"/>
      <c r="EUM11" s="63"/>
      <c r="EUN11" s="63"/>
      <c r="EUO11" s="63"/>
      <c r="EUP11" s="63"/>
      <c r="EUQ11" s="63"/>
      <c r="EUR11" s="63"/>
      <c r="EUS11" s="63"/>
      <c r="EUT11" s="63"/>
      <c r="EUU11" s="63"/>
      <c r="EUV11" s="63"/>
      <c r="EUW11" s="63"/>
      <c r="EUX11" s="63"/>
      <c r="EUY11" s="63"/>
      <c r="EUZ11" s="63"/>
      <c r="EVA11" s="63"/>
      <c r="EVB11" s="63"/>
      <c r="EVC11" s="63"/>
      <c r="EVD11" s="63"/>
      <c r="EVE11" s="63"/>
      <c r="EVF11" s="63"/>
      <c r="EVG11" s="63"/>
      <c r="EVH11" s="63"/>
      <c r="EVI11" s="63"/>
      <c r="EVJ11" s="63"/>
      <c r="EVK11" s="63"/>
      <c r="EVL11" s="63"/>
      <c r="EVM11" s="63"/>
      <c r="EVN11" s="63"/>
      <c r="EVO11" s="63"/>
      <c r="EVP11" s="63"/>
      <c r="EVQ11" s="63"/>
      <c r="EVR11" s="63"/>
      <c r="EVS11" s="63"/>
      <c r="EVT11" s="63"/>
      <c r="EVU11" s="63"/>
      <c r="EVV11" s="63"/>
      <c r="EVW11" s="63"/>
      <c r="EVX11" s="63"/>
      <c r="EVY11" s="63"/>
      <c r="EVZ11" s="63"/>
      <c r="EWA11" s="63"/>
      <c r="EWB11" s="63"/>
      <c r="EWC11" s="63"/>
      <c r="EWD11" s="63"/>
      <c r="EWE11" s="63"/>
      <c r="EWF11" s="63"/>
      <c r="EWG11" s="63"/>
      <c r="EWH11" s="63"/>
      <c r="EWI11" s="63"/>
      <c r="EWJ11" s="63"/>
      <c r="EWK11" s="63"/>
      <c r="EWL11" s="63"/>
      <c r="EWM11" s="63"/>
      <c r="EWN11" s="63"/>
      <c r="EWO11" s="63"/>
      <c r="EWP11" s="63"/>
      <c r="EWQ11" s="63"/>
      <c r="EWR11" s="63"/>
      <c r="EWS11" s="63"/>
      <c r="EWT11" s="63"/>
      <c r="EWU11" s="63"/>
      <c r="EWV11" s="63"/>
      <c r="EWW11" s="63"/>
      <c r="EWX11" s="63"/>
      <c r="EWY11" s="63"/>
      <c r="EWZ11" s="63"/>
      <c r="EXA11" s="63"/>
      <c r="EXB11" s="63"/>
      <c r="EXC11" s="63"/>
      <c r="EXD11" s="63"/>
      <c r="EXE11" s="63"/>
      <c r="EXF11" s="63"/>
      <c r="EXG11" s="63"/>
      <c r="EXH11" s="63"/>
      <c r="EXI11" s="63"/>
      <c r="EXJ11" s="63"/>
      <c r="EXK11" s="63"/>
      <c r="EXL11" s="63"/>
      <c r="EXM11" s="63"/>
      <c r="EXN11" s="63"/>
      <c r="EXO11" s="63"/>
      <c r="EXP11" s="63"/>
      <c r="EXQ11" s="63"/>
      <c r="EXR11" s="63"/>
      <c r="EXS11" s="63"/>
      <c r="EXT11" s="63"/>
      <c r="EXU11" s="63"/>
      <c r="EXV11" s="63"/>
      <c r="EXW11" s="63"/>
      <c r="EXX11" s="63"/>
      <c r="EXY11" s="63"/>
      <c r="EXZ11" s="63"/>
      <c r="EYA11" s="63"/>
      <c r="EYB11" s="63"/>
      <c r="EYC11" s="63"/>
      <c r="EYD11" s="63"/>
      <c r="EYE11" s="63"/>
      <c r="EYF11" s="63"/>
      <c r="EYG11" s="63"/>
      <c r="EYH11" s="63"/>
      <c r="EYI11" s="63"/>
      <c r="EYJ11" s="63"/>
      <c r="EYK11" s="63"/>
      <c r="EYL11" s="63"/>
      <c r="EYM11" s="63"/>
      <c r="EYN11" s="63"/>
      <c r="EYO11" s="63"/>
      <c r="EYP11" s="63"/>
      <c r="EYQ11" s="63"/>
      <c r="EYR11" s="63"/>
      <c r="EYS11" s="63"/>
      <c r="EYT11" s="63"/>
      <c r="EYU11" s="63"/>
      <c r="EYV11" s="63"/>
      <c r="EYW11" s="63"/>
      <c r="EYX11" s="63"/>
      <c r="EYY11" s="63"/>
      <c r="EYZ11" s="63"/>
      <c r="EZA11" s="63"/>
      <c r="EZB11" s="63"/>
      <c r="EZC11" s="63"/>
      <c r="EZD11" s="63"/>
      <c r="EZE11" s="63"/>
      <c r="EZF11" s="63"/>
      <c r="EZG11" s="63"/>
      <c r="EZH11" s="63"/>
      <c r="EZI11" s="63"/>
      <c r="EZJ11" s="63"/>
      <c r="EZK11" s="63"/>
      <c r="EZL11" s="63"/>
      <c r="EZM11" s="63"/>
      <c r="EZN11" s="63"/>
      <c r="EZO11" s="63"/>
      <c r="EZP11" s="63"/>
      <c r="EZQ11" s="63"/>
      <c r="EZR11" s="63"/>
      <c r="EZS11" s="63"/>
      <c r="EZT11" s="63"/>
      <c r="EZU11" s="63"/>
      <c r="EZV11" s="63"/>
      <c r="EZW11" s="63"/>
      <c r="EZX11" s="63"/>
      <c r="EZY11" s="63"/>
      <c r="EZZ11" s="63"/>
      <c r="FAA11" s="63"/>
      <c r="FAB11" s="63"/>
      <c r="FAC11" s="63"/>
      <c r="FAD11" s="63"/>
      <c r="FAE11" s="63"/>
      <c r="FAF11" s="63"/>
      <c r="FAG11" s="63"/>
      <c r="FAH11" s="63"/>
      <c r="FAI11" s="63"/>
      <c r="FAJ11" s="63"/>
      <c r="FAK11" s="63"/>
      <c r="FAL11" s="63"/>
      <c r="FAM11" s="63"/>
      <c r="FAN11" s="63"/>
      <c r="FAO11" s="63"/>
      <c r="FAP11" s="63"/>
      <c r="FAQ11" s="63"/>
      <c r="FAR11" s="63"/>
      <c r="FAS11" s="63"/>
      <c r="FAT11" s="63"/>
      <c r="FAU11" s="63"/>
      <c r="FAV11" s="63"/>
      <c r="FAW11" s="63"/>
      <c r="FAX11" s="63"/>
      <c r="FAY11" s="63"/>
      <c r="FAZ11" s="63"/>
      <c r="FBA11" s="63"/>
      <c r="FBB11" s="63"/>
      <c r="FBC11" s="63"/>
      <c r="FBD11" s="63"/>
      <c r="FBE11" s="63"/>
      <c r="FBF11" s="63"/>
      <c r="FBG11" s="63"/>
      <c r="FBH11" s="63"/>
      <c r="FBI11" s="63"/>
      <c r="FBJ11" s="63"/>
      <c r="FBK11" s="63"/>
      <c r="FBL11" s="63"/>
      <c r="FBM11" s="63"/>
      <c r="FBN11" s="63"/>
      <c r="FBO11" s="63"/>
      <c r="FBP11" s="63"/>
      <c r="FBQ11" s="63"/>
      <c r="FBR11" s="63"/>
      <c r="FBS11" s="63"/>
      <c r="FBT11" s="63"/>
      <c r="FBU11" s="63"/>
      <c r="FBV11" s="63"/>
      <c r="FBW11" s="63"/>
      <c r="FBX11" s="63"/>
      <c r="FBY11" s="63"/>
      <c r="FBZ11" s="63"/>
      <c r="FCA11" s="63"/>
      <c r="FCB11" s="63"/>
      <c r="FCC11" s="63"/>
      <c r="FCD11" s="63"/>
      <c r="FCE11" s="63"/>
      <c r="FCF11" s="63"/>
      <c r="FCG11" s="63"/>
      <c r="FCH11" s="63"/>
      <c r="FCI11" s="63"/>
      <c r="FCJ11" s="63"/>
      <c r="FCK11" s="63"/>
      <c r="FCL11" s="63"/>
      <c r="FCM11" s="63"/>
      <c r="FCN11" s="63"/>
      <c r="FCO11" s="63"/>
      <c r="FCP11" s="63"/>
      <c r="FCQ11" s="63"/>
      <c r="FCR11" s="63"/>
      <c r="FCS11" s="63"/>
      <c r="FCT11" s="63"/>
      <c r="FCU11" s="63"/>
      <c r="FCV11" s="63"/>
      <c r="FCW11" s="63"/>
      <c r="FCX11" s="63"/>
      <c r="FCY11" s="63"/>
      <c r="FCZ11" s="63"/>
      <c r="FDA11" s="63"/>
      <c r="FDB11" s="63"/>
      <c r="FDC11" s="63"/>
      <c r="FDD11" s="63"/>
      <c r="FDE11" s="63"/>
      <c r="FDF11" s="63"/>
      <c r="FDG11" s="63"/>
      <c r="FDH11" s="63"/>
      <c r="FDI11" s="63"/>
      <c r="FDJ11" s="63"/>
      <c r="FDK11" s="63"/>
      <c r="FDL11" s="63"/>
      <c r="FDM11" s="63"/>
      <c r="FDN11" s="63"/>
      <c r="FDO11" s="63"/>
      <c r="FDP11" s="63"/>
      <c r="FDQ11" s="63"/>
      <c r="FDR11" s="63"/>
      <c r="FDS11" s="63"/>
      <c r="FDT11" s="63"/>
      <c r="FDU11" s="63"/>
      <c r="FDV11" s="63"/>
      <c r="FDW11" s="63"/>
      <c r="FDX11" s="63"/>
      <c r="FDY11" s="63"/>
      <c r="FDZ11" s="63"/>
      <c r="FEA11" s="63"/>
      <c r="FEB11" s="63"/>
      <c r="FEC11" s="63"/>
      <c r="FED11" s="63"/>
      <c r="FEE11" s="63"/>
      <c r="FEF11" s="63"/>
      <c r="FEG11" s="63"/>
      <c r="FEH11" s="63"/>
      <c r="FEI11" s="63"/>
      <c r="FEJ11" s="63"/>
      <c r="FEK11" s="63"/>
      <c r="FEL11" s="63"/>
      <c r="FEM11" s="63"/>
      <c r="FEN11" s="63"/>
      <c r="FEO11" s="63"/>
      <c r="FEP11" s="63"/>
      <c r="FEQ11" s="63"/>
      <c r="FER11" s="63"/>
      <c r="FES11" s="63"/>
      <c r="FET11" s="63"/>
      <c r="FEU11" s="63"/>
      <c r="FEV11" s="63"/>
      <c r="FEW11" s="63"/>
      <c r="FEX11" s="63"/>
      <c r="FEY11" s="63"/>
      <c r="FEZ11" s="63"/>
      <c r="FFA11" s="63"/>
      <c r="FFB11" s="63"/>
      <c r="FFC11" s="63"/>
      <c r="FFD11" s="63"/>
      <c r="FFE11" s="63"/>
      <c r="FFF11" s="63"/>
      <c r="FFG11" s="63"/>
      <c r="FFH11" s="63"/>
      <c r="FFI11" s="63"/>
      <c r="FFJ11" s="63"/>
      <c r="FFK11" s="63"/>
      <c r="FFL11" s="63"/>
      <c r="FFM11" s="63"/>
      <c r="FFN11" s="63"/>
      <c r="FFO11" s="63"/>
      <c r="FFP11" s="63"/>
      <c r="FFQ11" s="63"/>
      <c r="FFR11" s="63"/>
      <c r="FFS11" s="63"/>
      <c r="FFT11" s="63"/>
      <c r="FFU11" s="63"/>
      <c r="FFV11" s="63"/>
      <c r="FFW11" s="63"/>
      <c r="FFX11" s="63"/>
      <c r="FFY11" s="63"/>
      <c r="FFZ11" s="63"/>
      <c r="FGA11" s="63"/>
      <c r="FGB11" s="63"/>
      <c r="FGC11" s="63"/>
      <c r="FGD11" s="63"/>
      <c r="FGE11" s="63"/>
      <c r="FGF11" s="63"/>
      <c r="FGG11" s="63"/>
      <c r="FGH11" s="63"/>
      <c r="FGI11" s="63"/>
      <c r="FGJ11" s="63"/>
      <c r="FGK11" s="63"/>
      <c r="FGL11" s="63"/>
      <c r="FGM11" s="63"/>
      <c r="FGN11" s="63"/>
      <c r="FGO11" s="63"/>
      <c r="FGP11" s="63"/>
      <c r="FGQ11" s="63"/>
      <c r="FGR11" s="63"/>
      <c r="FGS11" s="63"/>
      <c r="FGT11" s="63"/>
      <c r="FGU11" s="63"/>
      <c r="FGV11" s="63"/>
      <c r="FGW11" s="63"/>
      <c r="FGX11" s="63"/>
      <c r="FGY11" s="63"/>
      <c r="FGZ11" s="63"/>
      <c r="FHA11" s="63"/>
      <c r="FHB11" s="63"/>
      <c r="FHC11" s="63"/>
      <c r="FHD11" s="63"/>
      <c r="FHE11" s="63"/>
      <c r="FHF11" s="63"/>
      <c r="FHG11" s="63"/>
      <c r="FHH11" s="63"/>
      <c r="FHI11" s="63"/>
      <c r="FHJ11" s="63"/>
      <c r="FHK11" s="63"/>
      <c r="FHL11" s="63"/>
      <c r="FHM11" s="63"/>
      <c r="FHN11" s="63"/>
      <c r="FHO11" s="63"/>
      <c r="FHP11" s="63"/>
      <c r="FHQ11" s="63"/>
      <c r="FHR11" s="63"/>
      <c r="FHS11" s="63"/>
      <c r="FHT11" s="63"/>
      <c r="FHU11" s="63"/>
      <c r="FHV11" s="63"/>
      <c r="FHW11" s="63"/>
      <c r="FHX11" s="63"/>
      <c r="FHY11" s="63"/>
      <c r="FHZ11" s="63"/>
      <c r="FIA11" s="63"/>
      <c r="FIB11" s="63"/>
      <c r="FIC11" s="63"/>
      <c r="FID11" s="63"/>
      <c r="FIE11" s="63"/>
      <c r="FIF11" s="63"/>
      <c r="FIG11" s="63"/>
      <c r="FIH11" s="63"/>
      <c r="FII11" s="63"/>
      <c r="FIJ11" s="63"/>
      <c r="FIK11" s="63"/>
      <c r="FIL11" s="63"/>
      <c r="FIM11" s="63"/>
      <c r="FIN11" s="63"/>
      <c r="FIO11" s="63"/>
      <c r="FIP11" s="63"/>
      <c r="FIQ11" s="63"/>
      <c r="FIR11" s="63"/>
      <c r="FIS11" s="63"/>
      <c r="FIT11" s="63"/>
      <c r="FIU11" s="63"/>
      <c r="FIV11" s="63"/>
      <c r="FIW11" s="63"/>
      <c r="FIX11" s="63"/>
      <c r="FIY11" s="63"/>
      <c r="FIZ11" s="63"/>
      <c r="FJA11" s="63"/>
      <c r="FJB11" s="63"/>
      <c r="FJC11" s="63"/>
      <c r="FJD11" s="63"/>
      <c r="FJE11" s="63"/>
      <c r="FJF11" s="63"/>
      <c r="FJG11" s="63"/>
      <c r="FJH11" s="63"/>
      <c r="FJI11" s="63"/>
      <c r="FJJ11" s="63"/>
      <c r="FJK11" s="63"/>
      <c r="FJL11" s="63"/>
      <c r="FJM11" s="63"/>
      <c r="FJN11" s="63"/>
      <c r="FJO11" s="63"/>
      <c r="FJP11" s="63"/>
      <c r="FJQ11" s="63"/>
      <c r="FJR11" s="63"/>
      <c r="FJS11" s="63"/>
      <c r="FJT11" s="63"/>
      <c r="FJU11" s="63"/>
      <c r="FJV11" s="63"/>
      <c r="FJW11" s="63"/>
      <c r="FJX11" s="63"/>
      <c r="FJY11" s="63"/>
      <c r="FJZ11" s="63"/>
      <c r="FKA11" s="63"/>
      <c r="FKB11" s="63"/>
      <c r="FKC11" s="63"/>
      <c r="FKD11" s="63"/>
      <c r="FKE11" s="63"/>
      <c r="FKF11" s="63"/>
      <c r="FKG11" s="63"/>
      <c r="FKH11" s="63"/>
      <c r="FKI11" s="63"/>
      <c r="FKJ11" s="63"/>
      <c r="FKK11" s="63"/>
      <c r="FKL11" s="63"/>
      <c r="FKM11" s="63"/>
      <c r="FKN11" s="63"/>
      <c r="FKO11" s="63"/>
      <c r="FKP11" s="63"/>
      <c r="FKQ11" s="63"/>
      <c r="FKR11" s="63"/>
      <c r="FKS11" s="63"/>
      <c r="FKT11" s="63"/>
      <c r="FKU11" s="63"/>
      <c r="FKV11" s="63"/>
      <c r="FKW11" s="63"/>
      <c r="FKX11" s="63"/>
      <c r="FKY11" s="63"/>
      <c r="FKZ11" s="63"/>
      <c r="FLA11" s="63"/>
      <c r="FLB11" s="63"/>
      <c r="FLC11" s="63"/>
      <c r="FLD11" s="63"/>
      <c r="FLE11" s="63"/>
      <c r="FLF11" s="63"/>
      <c r="FLG11" s="63"/>
      <c r="FLH11" s="63"/>
      <c r="FLI11" s="63"/>
      <c r="FLJ11" s="63"/>
      <c r="FLK11" s="63"/>
      <c r="FLL11" s="63"/>
      <c r="FLM11" s="63"/>
      <c r="FLN11" s="63"/>
      <c r="FLO11" s="63"/>
      <c r="FLP11" s="63"/>
      <c r="FLQ11" s="63"/>
      <c r="FLR11" s="63"/>
      <c r="FLS11" s="63"/>
      <c r="FLT11" s="63"/>
      <c r="FLU11" s="63"/>
      <c r="FLV11" s="63"/>
      <c r="FLW11" s="63"/>
      <c r="FLX11" s="63"/>
      <c r="FLY11" s="63"/>
      <c r="FLZ11" s="63"/>
      <c r="FMA11" s="63"/>
      <c r="FMB11" s="63"/>
      <c r="FMC11" s="63"/>
      <c r="FMD11" s="63"/>
      <c r="FME11" s="63"/>
      <c r="FMF11" s="63"/>
      <c r="FMG11" s="63"/>
      <c r="FMH11" s="63"/>
      <c r="FMI11" s="63"/>
      <c r="FMJ11" s="63"/>
      <c r="FMK11" s="63"/>
      <c r="FML11" s="63"/>
      <c r="FMM11" s="63"/>
      <c r="FMN11" s="63"/>
      <c r="FMO11" s="63"/>
      <c r="FMP11" s="63"/>
      <c r="FMQ11" s="63"/>
      <c r="FMR11" s="63"/>
      <c r="FMS11" s="63"/>
      <c r="FMT11" s="63"/>
      <c r="FMU11" s="63"/>
      <c r="FMV11" s="63"/>
      <c r="FMW11" s="63"/>
      <c r="FMX11" s="63"/>
      <c r="FMY11" s="63"/>
      <c r="FMZ11" s="63"/>
      <c r="FNA11" s="63"/>
      <c r="FNB11" s="63"/>
      <c r="FNC11" s="63"/>
      <c r="FND11" s="63"/>
      <c r="FNE11" s="63"/>
      <c r="FNF11" s="63"/>
      <c r="FNG11" s="63"/>
      <c r="FNH11" s="63"/>
      <c r="FNI11" s="63"/>
      <c r="FNJ11" s="63"/>
      <c r="FNK11" s="63"/>
      <c r="FNL11" s="63"/>
      <c r="FNM11" s="63"/>
      <c r="FNN11" s="63"/>
      <c r="FNO11" s="63"/>
      <c r="FNP11" s="63"/>
      <c r="FNQ11" s="63"/>
      <c r="FNR11" s="63"/>
      <c r="FNS11" s="63"/>
      <c r="FNT11" s="63"/>
      <c r="FNU11" s="63"/>
      <c r="FNV11" s="63"/>
      <c r="FNW11" s="63"/>
      <c r="FNX11" s="63"/>
      <c r="FNY11" s="63"/>
      <c r="FNZ11" s="63"/>
      <c r="FOA11" s="63"/>
      <c r="FOB11" s="63"/>
      <c r="FOC11" s="63"/>
      <c r="FOD11" s="63"/>
      <c r="FOE11" s="63"/>
      <c r="FOF11" s="63"/>
      <c r="FOG11" s="63"/>
      <c r="FOH11" s="63"/>
      <c r="FOI11" s="63"/>
      <c r="FOJ11" s="63"/>
      <c r="FOK11" s="63"/>
      <c r="FOL11" s="63"/>
      <c r="FOM11" s="63"/>
      <c r="FON11" s="63"/>
      <c r="FOO11" s="63"/>
      <c r="FOP11" s="63"/>
      <c r="FOQ11" s="63"/>
      <c r="FOR11" s="63"/>
      <c r="FOS11" s="63"/>
      <c r="FOT11" s="63"/>
      <c r="FOU11" s="63"/>
      <c r="FOV11" s="63"/>
      <c r="FOW11" s="63"/>
      <c r="FOX11" s="63"/>
      <c r="FOY11" s="63"/>
      <c r="FOZ11" s="63"/>
      <c r="FPA11" s="63"/>
      <c r="FPB11" s="63"/>
      <c r="FPC11" s="63"/>
      <c r="FPD11" s="63"/>
      <c r="FPE11" s="63"/>
      <c r="FPF11" s="63"/>
      <c r="FPG11" s="63"/>
      <c r="FPH11" s="63"/>
      <c r="FPI11" s="63"/>
      <c r="FPJ11" s="63"/>
      <c r="FPK11" s="63"/>
      <c r="FPL11" s="63"/>
      <c r="FPM11" s="63"/>
      <c r="FPN11" s="63"/>
      <c r="FPO11" s="63"/>
      <c r="FPP11" s="63"/>
      <c r="FPQ11" s="63"/>
      <c r="FPR11" s="63"/>
      <c r="FPS11" s="63"/>
      <c r="FPT11" s="63"/>
      <c r="FPU11" s="63"/>
      <c r="FPV11" s="63"/>
      <c r="FPW11" s="63"/>
      <c r="FPX11" s="63"/>
      <c r="FPY11" s="63"/>
      <c r="FPZ11" s="63"/>
      <c r="FQA11" s="63"/>
      <c r="FQB11" s="63"/>
      <c r="FQC11" s="63"/>
      <c r="FQD11" s="63"/>
      <c r="FQE11" s="63"/>
      <c r="FQF11" s="63"/>
      <c r="FQG11" s="63"/>
      <c r="FQH11" s="63"/>
      <c r="FQI11" s="63"/>
      <c r="FQJ11" s="63"/>
      <c r="FQK11" s="63"/>
      <c r="FQL11" s="63"/>
      <c r="FQM11" s="63"/>
      <c r="FQN11" s="63"/>
      <c r="FQO11" s="63"/>
      <c r="FQP11" s="63"/>
      <c r="FQQ11" s="63"/>
      <c r="FQR11" s="63"/>
      <c r="FQS11" s="63"/>
      <c r="FQT11" s="63"/>
      <c r="FQU11" s="63"/>
      <c r="FQV11" s="63"/>
      <c r="FQW11" s="63"/>
      <c r="FQX11" s="63"/>
      <c r="FQY11" s="63"/>
      <c r="FQZ11" s="63"/>
      <c r="FRA11" s="63"/>
      <c r="FRB11" s="63"/>
      <c r="FRC11" s="63"/>
      <c r="FRD11" s="63"/>
      <c r="FRE11" s="63"/>
      <c r="FRF11" s="63"/>
      <c r="FRG11" s="63"/>
      <c r="FRH11" s="63"/>
      <c r="FRI11" s="63"/>
      <c r="FRJ11" s="63"/>
      <c r="FRK11" s="63"/>
      <c r="FRL11" s="63"/>
      <c r="FRM11" s="63"/>
      <c r="FRN11" s="63"/>
      <c r="FRO11" s="63"/>
      <c r="FRP11" s="63"/>
      <c r="FRQ11" s="63"/>
      <c r="FRR11" s="63"/>
      <c r="FRS11" s="63"/>
      <c r="FRT11" s="63"/>
      <c r="FRU11" s="63"/>
      <c r="FRV11" s="63"/>
      <c r="FRW11" s="63"/>
      <c r="FRX11" s="63"/>
      <c r="FRY11" s="63"/>
      <c r="FRZ11" s="63"/>
      <c r="FSA11" s="63"/>
      <c r="FSB11" s="63"/>
      <c r="FSC11" s="63"/>
      <c r="FSD11" s="63"/>
      <c r="FSE11" s="63"/>
      <c r="FSF11" s="63"/>
      <c r="FSG11" s="63"/>
      <c r="FSH11" s="63"/>
      <c r="FSI11" s="63"/>
      <c r="FSJ11" s="63"/>
      <c r="FSK11" s="63"/>
      <c r="FSL11" s="63"/>
      <c r="FSM11" s="63"/>
      <c r="FSN11" s="63"/>
      <c r="FSO11" s="63"/>
      <c r="FSP11" s="63"/>
      <c r="FSQ11" s="63"/>
      <c r="FSR11" s="63"/>
      <c r="FSS11" s="63"/>
      <c r="FST11" s="63"/>
      <c r="FSU11" s="63"/>
      <c r="FSV11" s="63"/>
      <c r="FSW11" s="63"/>
      <c r="FSX11" s="63"/>
      <c r="FSY11" s="63"/>
      <c r="FSZ11" s="63"/>
      <c r="FTA11" s="63"/>
      <c r="FTB11" s="63"/>
      <c r="FTC11" s="63"/>
      <c r="FTD11" s="63"/>
      <c r="FTE11" s="63"/>
      <c r="FTF11" s="63"/>
      <c r="FTG11" s="63"/>
      <c r="FTH11" s="63"/>
      <c r="FTI11" s="63"/>
      <c r="FTJ11" s="63"/>
      <c r="FTK11" s="63"/>
      <c r="FTL11" s="63"/>
      <c r="FTM11" s="63"/>
      <c r="FTN11" s="63"/>
      <c r="FTO11" s="63"/>
      <c r="FTP11" s="63"/>
      <c r="FTQ11" s="63"/>
      <c r="FTR11" s="63"/>
      <c r="FTS11" s="63"/>
      <c r="FTT11" s="63"/>
      <c r="FTU11" s="63"/>
      <c r="FTV11" s="63"/>
      <c r="FTW11" s="63"/>
      <c r="FTX11" s="63"/>
      <c r="FTY11" s="63"/>
      <c r="FTZ11" s="63"/>
      <c r="FUA11" s="63"/>
      <c r="FUB11" s="63"/>
      <c r="FUC11" s="63"/>
      <c r="FUD11" s="63"/>
      <c r="FUE11" s="63"/>
      <c r="FUF11" s="63"/>
      <c r="FUG11" s="63"/>
      <c r="FUH11" s="63"/>
      <c r="FUI11" s="63"/>
      <c r="FUJ11" s="63"/>
      <c r="FUK11" s="63"/>
      <c r="FUL11" s="63"/>
      <c r="FUM11" s="63"/>
      <c r="FUN11" s="63"/>
      <c r="FUO11" s="63"/>
      <c r="FUP11" s="63"/>
      <c r="FUQ11" s="63"/>
      <c r="FUR11" s="63"/>
      <c r="FUS11" s="63"/>
      <c r="FUT11" s="63"/>
      <c r="FUU11" s="63"/>
      <c r="FUV11" s="63"/>
      <c r="FUW11" s="63"/>
      <c r="FUX11" s="63"/>
      <c r="FUY11" s="63"/>
      <c r="FUZ11" s="63"/>
      <c r="FVA11" s="63"/>
      <c r="FVB11" s="63"/>
      <c r="FVC11" s="63"/>
      <c r="FVD11" s="63"/>
      <c r="FVE11" s="63"/>
      <c r="FVF11" s="63"/>
      <c r="FVG11" s="63"/>
      <c r="FVH11" s="63"/>
      <c r="FVI11" s="63"/>
      <c r="FVJ11" s="63"/>
      <c r="FVK11" s="63"/>
      <c r="FVL11" s="63"/>
      <c r="FVM11" s="63"/>
      <c r="FVN11" s="63"/>
      <c r="FVO11" s="63"/>
      <c r="FVP11" s="63"/>
      <c r="FVQ11" s="63"/>
      <c r="FVR11" s="63"/>
      <c r="FVS11" s="63"/>
      <c r="FVT11" s="63"/>
      <c r="FVU11" s="63"/>
      <c r="FVV11" s="63"/>
      <c r="FVW11" s="63"/>
      <c r="FVX11" s="63"/>
      <c r="FVY11" s="63"/>
      <c r="FVZ11" s="63"/>
      <c r="FWA11" s="63"/>
      <c r="FWB11" s="63"/>
      <c r="FWC11" s="63"/>
      <c r="FWD11" s="63"/>
      <c r="FWE11" s="63"/>
      <c r="FWF11" s="63"/>
      <c r="FWG11" s="63"/>
      <c r="FWH11" s="63"/>
      <c r="FWI11" s="63"/>
      <c r="FWJ11" s="63"/>
      <c r="FWK11" s="63"/>
      <c r="FWL11" s="63"/>
      <c r="FWM11" s="63"/>
      <c r="FWN11" s="63"/>
      <c r="FWO11" s="63"/>
      <c r="FWP11" s="63"/>
      <c r="FWQ11" s="63"/>
      <c r="FWR11" s="63"/>
      <c r="FWS11" s="63"/>
      <c r="FWT11" s="63"/>
      <c r="FWU11" s="63"/>
      <c r="FWV11" s="63"/>
      <c r="FWW11" s="63"/>
      <c r="FWX11" s="63"/>
      <c r="FWY11" s="63"/>
      <c r="FWZ11" s="63"/>
      <c r="FXA11" s="63"/>
      <c r="FXB11" s="63"/>
      <c r="FXC11" s="63"/>
      <c r="FXD11" s="63"/>
      <c r="FXE11" s="63"/>
      <c r="FXF11" s="63"/>
      <c r="FXG11" s="63"/>
      <c r="FXH11" s="63"/>
      <c r="FXI11" s="63"/>
      <c r="FXJ11" s="63"/>
      <c r="FXK11" s="63"/>
      <c r="FXL11" s="63"/>
      <c r="FXM11" s="63"/>
      <c r="FXN11" s="63"/>
      <c r="FXO11" s="63"/>
      <c r="FXP11" s="63"/>
      <c r="FXQ11" s="63"/>
      <c r="FXR11" s="63"/>
      <c r="FXS11" s="63"/>
      <c r="FXT11" s="63"/>
      <c r="FXU11" s="63"/>
      <c r="FXV11" s="63"/>
      <c r="FXW11" s="63"/>
      <c r="FXX11" s="63"/>
      <c r="FXY11" s="63"/>
      <c r="FXZ11" s="63"/>
      <c r="FYA11" s="63"/>
      <c r="FYB11" s="63"/>
      <c r="FYC11" s="63"/>
      <c r="FYD11" s="63"/>
      <c r="FYE11" s="63"/>
      <c r="FYF11" s="63"/>
      <c r="FYG11" s="63"/>
      <c r="FYH11" s="63"/>
      <c r="FYI11" s="63"/>
      <c r="FYJ11" s="63"/>
      <c r="FYK11" s="63"/>
      <c r="FYL11" s="63"/>
      <c r="FYM11" s="63"/>
      <c r="FYN11" s="63"/>
      <c r="FYO11" s="63"/>
      <c r="FYP11" s="63"/>
      <c r="FYQ11" s="63"/>
      <c r="FYR11" s="63"/>
      <c r="FYS11" s="63"/>
      <c r="FYT11" s="63"/>
      <c r="FYU11" s="63"/>
      <c r="FYV11" s="63"/>
      <c r="FYW11" s="63"/>
      <c r="FYX11" s="63"/>
      <c r="FYY11" s="63"/>
      <c r="FYZ11" s="63"/>
      <c r="FZA11" s="63"/>
      <c r="FZB11" s="63"/>
      <c r="FZC11" s="63"/>
      <c r="FZD11" s="63"/>
      <c r="FZE11" s="63"/>
      <c r="FZF11" s="63"/>
      <c r="FZG11" s="63"/>
      <c r="FZH11" s="63"/>
      <c r="FZI11" s="63"/>
      <c r="FZJ11" s="63"/>
      <c r="FZK11" s="63"/>
      <c r="FZL11" s="63"/>
      <c r="FZM11" s="63"/>
      <c r="FZN11" s="63"/>
      <c r="FZO11" s="63"/>
      <c r="FZP11" s="63"/>
      <c r="FZQ11" s="63"/>
      <c r="FZR11" s="63"/>
      <c r="FZS11" s="63"/>
      <c r="FZT11" s="63"/>
      <c r="FZU11" s="63"/>
      <c r="FZV11" s="63"/>
      <c r="FZW11" s="63"/>
      <c r="FZX11" s="63"/>
      <c r="FZY11" s="63"/>
      <c r="FZZ11" s="63"/>
      <c r="GAA11" s="63"/>
      <c r="GAB11" s="63"/>
      <c r="GAC11" s="63"/>
      <c r="GAD11" s="63"/>
      <c r="GAE11" s="63"/>
      <c r="GAF11" s="63"/>
      <c r="GAG11" s="63"/>
      <c r="GAH11" s="63"/>
      <c r="GAI11" s="63"/>
      <c r="GAJ11" s="63"/>
      <c r="GAK11" s="63"/>
      <c r="GAL11" s="63"/>
      <c r="GAM11" s="63"/>
      <c r="GAN11" s="63"/>
      <c r="GAO11" s="63"/>
      <c r="GAP11" s="63"/>
      <c r="GAQ11" s="63"/>
      <c r="GAR11" s="63"/>
      <c r="GAS11" s="63"/>
      <c r="GAT11" s="63"/>
      <c r="GAU11" s="63"/>
      <c r="GAV11" s="63"/>
      <c r="GAW11" s="63"/>
      <c r="GAX11" s="63"/>
      <c r="GAY11" s="63"/>
      <c r="GAZ11" s="63"/>
      <c r="GBA11" s="63"/>
      <c r="GBB11" s="63"/>
      <c r="GBC11" s="63"/>
      <c r="GBD11" s="63"/>
      <c r="GBE11" s="63"/>
      <c r="GBF11" s="63"/>
      <c r="GBG11" s="63"/>
      <c r="GBH11" s="63"/>
      <c r="GBI11" s="63"/>
      <c r="GBJ11" s="63"/>
      <c r="GBK11" s="63"/>
      <c r="GBL11" s="63"/>
      <c r="GBM11" s="63"/>
      <c r="GBN11" s="63"/>
      <c r="GBO11" s="63"/>
      <c r="GBP11" s="63"/>
      <c r="GBQ11" s="63"/>
      <c r="GBR11" s="63"/>
      <c r="GBS11" s="63"/>
      <c r="GBT11" s="63"/>
      <c r="GBU11" s="63"/>
      <c r="GBV11" s="63"/>
      <c r="GBW11" s="63"/>
      <c r="GBX11" s="63"/>
      <c r="GBY11" s="63"/>
      <c r="GBZ11" s="63"/>
      <c r="GCA11" s="63"/>
      <c r="GCB11" s="63"/>
      <c r="GCC11" s="63"/>
      <c r="GCD11" s="63"/>
      <c r="GCE11" s="63"/>
      <c r="GCF11" s="63"/>
      <c r="GCG11" s="63"/>
      <c r="GCH11" s="63"/>
      <c r="GCI11" s="63"/>
      <c r="GCJ11" s="63"/>
      <c r="GCK11" s="63"/>
      <c r="GCL11" s="63"/>
      <c r="GCM11" s="63"/>
      <c r="GCN11" s="63"/>
      <c r="GCO11" s="63"/>
      <c r="GCP11" s="63"/>
      <c r="GCQ11" s="63"/>
      <c r="GCR11" s="63"/>
      <c r="GCS11" s="63"/>
      <c r="GCT11" s="63"/>
      <c r="GCU11" s="63"/>
      <c r="GCV11" s="63"/>
      <c r="GCW11" s="63"/>
      <c r="GCX11" s="63"/>
      <c r="GCY11" s="63"/>
      <c r="GCZ11" s="63"/>
      <c r="GDA11" s="63"/>
      <c r="GDB11" s="63"/>
      <c r="GDC11" s="63"/>
      <c r="GDD11" s="63"/>
      <c r="GDE11" s="63"/>
      <c r="GDF11" s="63"/>
      <c r="GDG11" s="63"/>
      <c r="GDH11" s="63"/>
      <c r="GDI11" s="63"/>
      <c r="GDJ11" s="63"/>
      <c r="GDK11" s="63"/>
      <c r="GDL11" s="63"/>
      <c r="GDM11" s="63"/>
      <c r="GDN11" s="63"/>
      <c r="GDO11" s="63"/>
      <c r="GDP11" s="63"/>
      <c r="GDQ11" s="63"/>
      <c r="GDR11" s="63"/>
      <c r="GDS11" s="63"/>
      <c r="GDT11" s="63"/>
      <c r="GDU11" s="63"/>
      <c r="GDV11" s="63"/>
      <c r="GDW11" s="63"/>
      <c r="GDX11" s="63"/>
      <c r="GDY11" s="63"/>
      <c r="GDZ11" s="63"/>
      <c r="GEA11" s="63"/>
      <c r="GEB11" s="63"/>
      <c r="GEC11" s="63"/>
      <c r="GED11" s="63"/>
      <c r="GEE11" s="63"/>
      <c r="GEF11" s="63"/>
      <c r="GEG11" s="63"/>
      <c r="GEH11" s="63"/>
      <c r="GEI11" s="63"/>
      <c r="GEJ11" s="63"/>
      <c r="GEK11" s="63"/>
      <c r="GEL11" s="63"/>
      <c r="GEM11" s="63"/>
      <c r="GEN11" s="63"/>
      <c r="GEO11" s="63"/>
      <c r="GEP11" s="63"/>
      <c r="GEQ11" s="63"/>
      <c r="GER11" s="63"/>
      <c r="GES11" s="63"/>
      <c r="GET11" s="63"/>
      <c r="GEU11" s="63"/>
      <c r="GEV11" s="63"/>
      <c r="GEW11" s="63"/>
      <c r="GEX11" s="63"/>
      <c r="GEY11" s="63"/>
      <c r="GEZ11" s="63"/>
      <c r="GFA11" s="63"/>
      <c r="GFB11" s="63"/>
      <c r="GFC11" s="63"/>
      <c r="GFD11" s="63"/>
      <c r="GFE11" s="63"/>
      <c r="GFF11" s="63"/>
      <c r="GFG11" s="63"/>
      <c r="GFH11" s="63"/>
      <c r="GFI11" s="63"/>
      <c r="GFJ11" s="63"/>
      <c r="GFK11" s="63"/>
      <c r="GFL11" s="63"/>
      <c r="GFM11" s="63"/>
      <c r="GFN11" s="63"/>
      <c r="GFO11" s="63"/>
      <c r="GFP11" s="63"/>
      <c r="GFQ11" s="63"/>
      <c r="GFR11" s="63"/>
      <c r="GFS11" s="63"/>
      <c r="GFT11" s="63"/>
      <c r="GFU11" s="63"/>
      <c r="GFV11" s="63"/>
      <c r="GFW11" s="63"/>
      <c r="GFX11" s="63"/>
      <c r="GFY11" s="63"/>
      <c r="GFZ11" s="63"/>
      <c r="GGA11" s="63"/>
      <c r="GGB11" s="63"/>
      <c r="GGC11" s="63"/>
      <c r="GGD11" s="63"/>
      <c r="GGE11" s="63"/>
      <c r="GGF11" s="63"/>
      <c r="GGG11" s="63"/>
      <c r="GGH11" s="63"/>
      <c r="GGI11" s="63"/>
      <c r="GGJ11" s="63"/>
      <c r="GGK11" s="63"/>
      <c r="GGL11" s="63"/>
      <c r="GGM11" s="63"/>
      <c r="GGN11" s="63"/>
      <c r="GGO11" s="63"/>
      <c r="GGP11" s="63"/>
      <c r="GGQ11" s="63"/>
      <c r="GGR11" s="63"/>
      <c r="GGS11" s="63"/>
      <c r="GGT11" s="63"/>
      <c r="GGU11" s="63"/>
      <c r="GGV11" s="63"/>
      <c r="GGW11" s="63"/>
      <c r="GGX11" s="63"/>
      <c r="GGY11" s="63"/>
      <c r="GGZ11" s="63"/>
      <c r="GHA11" s="63"/>
      <c r="GHB11" s="63"/>
      <c r="GHC11" s="63"/>
      <c r="GHD11" s="63"/>
      <c r="GHE11" s="63"/>
      <c r="GHF11" s="63"/>
      <c r="GHG11" s="63"/>
      <c r="GHH11" s="63"/>
      <c r="GHI11" s="63"/>
      <c r="GHJ11" s="63"/>
      <c r="GHK11" s="63"/>
      <c r="GHL11" s="63"/>
      <c r="GHM11" s="63"/>
      <c r="GHN11" s="63"/>
      <c r="GHO11" s="63"/>
      <c r="GHP11" s="63"/>
      <c r="GHQ11" s="63"/>
      <c r="GHR11" s="63"/>
      <c r="GHS11" s="63"/>
      <c r="GHT11" s="63"/>
      <c r="GHU11" s="63"/>
      <c r="GHV11" s="63"/>
      <c r="GHW11" s="63"/>
      <c r="GHX11" s="63"/>
      <c r="GHY11" s="63"/>
      <c r="GHZ11" s="63"/>
      <c r="GIA11" s="63"/>
      <c r="GIB11" s="63"/>
      <c r="GIC11" s="63"/>
      <c r="GID11" s="63"/>
      <c r="GIE11" s="63"/>
      <c r="GIF11" s="63"/>
      <c r="GIG11" s="63"/>
      <c r="GIH11" s="63"/>
      <c r="GII11" s="63"/>
      <c r="GIJ11" s="63"/>
      <c r="GIK11" s="63"/>
      <c r="GIL11" s="63"/>
      <c r="GIM11" s="63"/>
      <c r="GIN11" s="63"/>
      <c r="GIO11" s="63"/>
      <c r="GIP11" s="63"/>
      <c r="GIQ11" s="63"/>
      <c r="GIR11" s="63"/>
      <c r="GIS11" s="63"/>
      <c r="GIT11" s="63"/>
      <c r="GIU11" s="63"/>
      <c r="GIV11" s="63"/>
      <c r="GIW11" s="63"/>
      <c r="GIX11" s="63"/>
      <c r="GIY11" s="63"/>
      <c r="GIZ11" s="63"/>
      <c r="GJA11" s="63"/>
      <c r="GJB11" s="63"/>
      <c r="GJC11" s="63"/>
      <c r="GJD11" s="63"/>
      <c r="GJE11" s="63"/>
      <c r="GJF11" s="63"/>
      <c r="GJG11" s="63"/>
      <c r="GJH11" s="63"/>
      <c r="GJI11" s="63"/>
      <c r="GJJ11" s="63"/>
      <c r="GJK11" s="63"/>
      <c r="GJL11" s="63"/>
      <c r="GJM11" s="63"/>
      <c r="GJN11" s="63"/>
      <c r="GJO11" s="63"/>
      <c r="GJP11" s="63"/>
      <c r="GJQ11" s="63"/>
      <c r="GJR11" s="63"/>
      <c r="GJS11" s="63"/>
      <c r="GJT11" s="63"/>
      <c r="GJU11" s="63"/>
      <c r="GJV11" s="63"/>
      <c r="GJW11" s="63"/>
      <c r="GJX11" s="63"/>
      <c r="GJY11" s="63"/>
      <c r="GJZ11" s="63"/>
      <c r="GKA11" s="63"/>
      <c r="GKB11" s="63"/>
      <c r="GKC11" s="63"/>
      <c r="GKD11" s="63"/>
      <c r="GKE11" s="63"/>
      <c r="GKF11" s="63"/>
      <c r="GKG11" s="63"/>
      <c r="GKH11" s="63"/>
      <c r="GKI11" s="63"/>
      <c r="GKJ11" s="63"/>
      <c r="GKK11" s="63"/>
      <c r="GKL11" s="63"/>
      <c r="GKM11" s="63"/>
      <c r="GKN11" s="63"/>
      <c r="GKO11" s="63"/>
      <c r="GKP11" s="63"/>
      <c r="GKQ11" s="63"/>
      <c r="GKR11" s="63"/>
      <c r="GKS11" s="63"/>
      <c r="GKT11" s="63"/>
      <c r="GKU11" s="63"/>
      <c r="GKV11" s="63"/>
      <c r="GKW11" s="63"/>
      <c r="GKX11" s="63"/>
      <c r="GKY11" s="63"/>
      <c r="GKZ11" s="63"/>
      <c r="GLA11" s="63"/>
      <c r="GLB11" s="63"/>
      <c r="GLC11" s="63"/>
      <c r="GLD11" s="63"/>
      <c r="GLE11" s="63"/>
      <c r="GLF11" s="63"/>
      <c r="GLG11" s="63"/>
      <c r="GLH11" s="63"/>
      <c r="GLI11" s="63"/>
      <c r="GLJ11" s="63"/>
      <c r="GLK11" s="63"/>
      <c r="GLL11" s="63"/>
      <c r="GLM11" s="63"/>
      <c r="GLN11" s="63"/>
      <c r="GLO11" s="63"/>
      <c r="GLP11" s="63"/>
      <c r="GLQ11" s="63"/>
      <c r="GLR11" s="63"/>
      <c r="GLS11" s="63"/>
      <c r="GLT11" s="63"/>
      <c r="GLU11" s="63"/>
      <c r="GLV11" s="63"/>
      <c r="GLW11" s="63"/>
      <c r="GLX11" s="63"/>
      <c r="GLY11" s="63"/>
      <c r="GLZ11" s="63"/>
      <c r="GMA11" s="63"/>
      <c r="GMB11" s="63"/>
      <c r="GMC11" s="63"/>
      <c r="GMD11" s="63"/>
      <c r="GME11" s="63"/>
      <c r="GMF11" s="63"/>
      <c r="GMG11" s="63"/>
      <c r="GMH11" s="63"/>
      <c r="GMI11" s="63"/>
      <c r="GMJ11" s="63"/>
      <c r="GMK11" s="63"/>
      <c r="GML11" s="63"/>
      <c r="GMM11" s="63"/>
      <c r="GMN11" s="63"/>
      <c r="GMO11" s="63"/>
      <c r="GMP11" s="63"/>
      <c r="GMQ11" s="63"/>
      <c r="GMR11" s="63"/>
      <c r="GMS11" s="63"/>
      <c r="GMT11" s="63"/>
      <c r="GMU11" s="63"/>
      <c r="GMV11" s="63"/>
      <c r="GMW11" s="63"/>
      <c r="GMX11" s="63"/>
      <c r="GMY11" s="63"/>
      <c r="GMZ11" s="63"/>
      <c r="GNA11" s="63"/>
      <c r="GNB11" s="63"/>
      <c r="GNC11" s="63"/>
      <c r="GND11" s="63"/>
      <c r="GNE11" s="63"/>
      <c r="GNF11" s="63"/>
      <c r="GNG11" s="63"/>
      <c r="GNH11" s="63"/>
      <c r="GNI11" s="63"/>
      <c r="GNJ11" s="63"/>
      <c r="GNK11" s="63"/>
      <c r="GNL11" s="63"/>
      <c r="GNM11" s="63"/>
      <c r="GNN11" s="63"/>
      <c r="GNO11" s="63"/>
      <c r="GNP11" s="63"/>
      <c r="GNQ11" s="63"/>
      <c r="GNR11" s="63"/>
      <c r="GNS11" s="63"/>
      <c r="GNT11" s="63"/>
      <c r="GNU11" s="63"/>
      <c r="GNV11" s="63"/>
      <c r="GNW11" s="63"/>
      <c r="GNX11" s="63"/>
      <c r="GNY11" s="63"/>
      <c r="GNZ11" s="63"/>
      <c r="GOA11" s="63"/>
      <c r="GOB11" s="63"/>
      <c r="GOC11" s="63"/>
      <c r="GOD11" s="63"/>
      <c r="GOE11" s="63"/>
      <c r="GOF11" s="63"/>
      <c r="GOG11" s="63"/>
      <c r="GOH11" s="63"/>
      <c r="GOI11" s="63"/>
      <c r="GOJ11" s="63"/>
      <c r="GOK11" s="63"/>
      <c r="GOL11" s="63"/>
      <c r="GOM11" s="63"/>
      <c r="GON11" s="63"/>
      <c r="GOO11" s="63"/>
      <c r="GOP11" s="63"/>
      <c r="GOQ11" s="63"/>
      <c r="GOR11" s="63"/>
      <c r="GOS11" s="63"/>
      <c r="GOT11" s="63"/>
      <c r="GOU11" s="63"/>
      <c r="GOV11" s="63"/>
      <c r="GOW11" s="63"/>
      <c r="GOX11" s="63"/>
      <c r="GOY11" s="63"/>
      <c r="GOZ11" s="63"/>
      <c r="GPA11" s="63"/>
      <c r="GPB11" s="63"/>
      <c r="GPC11" s="63"/>
      <c r="GPD11" s="63"/>
      <c r="GPE11" s="63"/>
      <c r="GPF11" s="63"/>
      <c r="GPG11" s="63"/>
      <c r="GPH11" s="63"/>
      <c r="GPI11" s="63"/>
      <c r="GPJ11" s="63"/>
      <c r="GPK11" s="63"/>
      <c r="GPL11" s="63"/>
      <c r="GPM11" s="63"/>
      <c r="GPN11" s="63"/>
      <c r="GPO11" s="63"/>
      <c r="GPP11" s="63"/>
      <c r="GPQ11" s="63"/>
      <c r="GPR11" s="63"/>
      <c r="GPS11" s="63"/>
      <c r="GPT11" s="63"/>
      <c r="GPU11" s="63"/>
      <c r="GPV11" s="63"/>
      <c r="GPW11" s="63"/>
      <c r="GPX11" s="63"/>
      <c r="GPY11" s="63"/>
      <c r="GPZ11" s="63"/>
      <c r="GQA11" s="63"/>
      <c r="GQB11" s="63"/>
      <c r="GQC11" s="63"/>
      <c r="GQD11" s="63"/>
      <c r="GQE11" s="63"/>
      <c r="GQF11" s="63"/>
      <c r="GQG11" s="63"/>
      <c r="GQH11" s="63"/>
      <c r="GQI11" s="63"/>
      <c r="GQJ11" s="63"/>
      <c r="GQK11" s="63"/>
      <c r="GQL11" s="63"/>
      <c r="GQM11" s="63"/>
      <c r="GQN11" s="63"/>
      <c r="GQO11" s="63"/>
      <c r="GQP11" s="63"/>
      <c r="GQQ11" s="63"/>
      <c r="GQR11" s="63"/>
      <c r="GQS11" s="63"/>
      <c r="GQT11" s="63"/>
      <c r="GQU11" s="63"/>
      <c r="GQV11" s="63"/>
      <c r="GQW11" s="63"/>
      <c r="GQX11" s="63"/>
      <c r="GQY11" s="63"/>
      <c r="GQZ11" s="63"/>
      <c r="GRA11" s="63"/>
      <c r="GRB11" s="63"/>
      <c r="GRC11" s="63"/>
      <c r="GRD11" s="63"/>
      <c r="GRE11" s="63"/>
      <c r="GRF11" s="63"/>
      <c r="GRG11" s="63"/>
      <c r="GRH11" s="63"/>
      <c r="GRI11" s="63"/>
      <c r="GRJ11" s="63"/>
      <c r="GRK11" s="63"/>
      <c r="GRL11" s="63"/>
      <c r="GRM11" s="63"/>
      <c r="GRN11" s="63"/>
      <c r="GRO11" s="63"/>
      <c r="GRP11" s="63"/>
      <c r="GRQ11" s="63"/>
      <c r="GRR11" s="63"/>
      <c r="GRS11" s="63"/>
      <c r="GRT11" s="63"/>
      <c r="GRU11" s="63"/>
      <c r="GRV11" s="63"/>
      <c r="GRW11" s="63"/>
      <c r="GRX11" s="63"/>
      <c r="GRY11" s="63"/>
      <c r="GRZ11" s="63"/>
      <c r="GSA11" s="63"/>
      <c r="GSB11" s="63"/>
      <c r="GSC11" s="63"/>
      <c r="GSD11" s="63"/>
      <c r="GSE11" s="63"/>
      <c r="GSF11" s="63"/>
      <c r="GSG11" s="63"/>
      <c r="GSH11" s="63"/>
      <c r="GSI11" s="63"/>
      <c r="GSJ11" s="63"/>
      <c r="GSK11" s="63"/>
      <c r="GSL11" s="63"/>
      <c r="GSM11" s="63"/>
      <c r="GSN11" s="63"/>
      <c r="GSO11" s="63"/>
      <c r="GSP11" s="63"/>
      <c r="GSQ11" s="63"/>
      <c r="GSR11" s="63"/>
      <c r="GSS11" s="63"/>
      <c r="GST11" s="63"/>
      <c r="GSU11" s="63"/>
      <c r="GSV11" s="63"/>
      <c r="GSW11" s="63"/>
      <c r="GSX11" s="63"/>
      <c r="GSY11" s="63"/>
      <c r="GSZ11" s="63"/>
      <c r="GTA11" s="63"/>
      <c r="GTB11" s="63"/>
      <c r="GTC11" s="63"/>
      <c r="GTD11" s="63"/>
      <c r="GTE11" s="63"/>
      <c r="GTF11" s="63"/>
      <c r="GTG11" s="63"/>
      <c r="GTH11" s="63"/>
      <c r="GTI11" s="63"/>
      <c r="GTJ11" s="63"/>
      <c r="GTK11" s="63"/>
      <c r="GTL11" s="63"/>
      <c r="GTM11" s="63"/>
      <c r="GTN11" s="63"/>
      <c r="GTO11" s="63"/>
      <c r="GTP11" s="63"/>
      <c r="GTQ11" s="63"/>
      <c r="GTR11" s="63"/>
      <c r="GTS11" s="63"/>
      <c r="GTT11" s="63"/>
      <c r="GTU11" s="63"/>
      <c r="GTV11" s="63"/>
      <c r="GTW11" s="63"/>
      <c r="GTX11" s="63"/>
      <c r="GTY11" s="63"/>
      <c r="GTZ11" s="63"/>
      <c r="GUA11" s="63"/>
      <c r="GUB11" s="63"/>
      <c r="GUC11" s="63"/>
      <c r="GUD11" s="63"/>
      <c r="GUE11" s="63"/>
      <c r="GUF11" s="63"/>
      <c r="GUG11" s="63"/>
      <c r="GUH11" s="63"/>
      <c r="GUI11" s="63"/>
      <c r="GUJ11" s="63"/>
      <c r="GUK11" s="63"/>
      <c r="GUL11" s="63"/>
      <c r="GUM11" s="63"/>
      <c r="GUN11" s="63"/>
      <c r="GUO11" s="63"/>
      <c r="GUP11" s="63"/>
      <c r="GUQ11" s="63"/>
      <c r="GUR11" s="63"/>
      <c r="GUS11" s="63"/>
      <c r="GUT11" s="63"/>
      <c r="GUU11" s="63"/>
      <c r="GUV11" s="63"/>
      <c r="GUW11" s="63"/>
      <c r="GUX11" s="63"/>
      <c r="GUY11" s="63"/>
      <c r="GUZ11" s="63"/>
      <c r="GVA11" s="63"/>
      <c r="GVB11" s="63"/>
      <c r="GVC11" s="63"/>
      <c r="GVD11" s="63"/>
      <c r="GVE11" s="63"/>
      <c r="GVF11" s="63"/>
      <c r="GVG11" s="63"/>
      <c r="GVH11" s="63"/>
      <c r="GVI11" s="63"/>
      <c r="GVJ11" s="63"/>
      <c r="GVK11" s="63"/>
      <c r="GVL11" s="63"/>
      <c r="GVM11" s="63"/>
      <c r="GVN11" s="63"/>
      <c r="GVO11" s="63"/>
      <c r="GVP11" s="63"/>
      <c r="GVQ11" s="63"/>
      <c r="GVR11" s="63"/>
      <c r="GVS11" s="63"/>
      <c r="GVT11" s="63"/>
      <c r="GVU11" s="63"/>
      <c r="GVV11" s="63"/>
      <c r="GVW11" s="63"/>
      <c r="GVX11" s="63"/>
      <c r="GVY11" s="63"/>
      <c r="GVZ11" s="63"/>
      <c r="GWA11" s="63"/>
      <c r="GWB11" s="63"/>
      <c r="GWC11" s="63"/>
      <c r="GWD11" s="63"/>
      <c r="GWE11" s="63"/>
      <c r="GWF11" s="63"/>
      <c r="GWG11" s="63"/>
      <c r="GWH11" s="63"/>
      <c r="GWI11" s="63"/>
      <c r="GWJ11" s="63"/>
      <c r="GWK11" s="63"/>
      <c r="GWL11" s="63"/>
      <c r="GWM11" s="63"/>
      <c r="GWN11" s="63"/>
      <c r="GWO11" s="63"/>
      <c r="GWP11" s="63"/>
      <c r="GWQ11" s="63"/>
      <c r="GWR11" s="63"/>
      <c r="GWS11" s="63"/>
      <c r="GWT11" s="63"/>
      <c r="GWU11" s="63"/>
      <c r="GWV11" s="63"/>
      <c r="GWW11" s="63"/>
      <c r="GWX11" s="63"/>
      <c r="GWY11" s="63"/>
      <c r="GWZ11" s="63"/>
      <c r="GXA11" s="63"/>
      <c r="GXB11" s="63"/>
      <c r="GXC11" s="63"/>
      <c r="GXD11" s="63"/>
      <c r="GXE11" s="63"/>
      <c r="GXF11" s="63"/>
      <c r="GXG11" s="63"/>
      <c r="GXH11" s="63"/>
      <c r="GXI11" s="63"/>
      <c r="GXJ11" s="63"/>
      <c r="GXK11" s="63"/>
      <c r="GXL11" s="63"/>
      <c r="GXM11" s="63"/>
      <c r="GXN11" s="63"/>
      <c r="GXO11" s="63"/>
      <c r="GXP11" s="63"/>
      <c r="GXQ11" s="63"/>
      <c r="GXR11" s="63"/>
      <c r="GXS11" s="63"/>
      <c r="GXT11" s="63"/>
      <c r="GXU11" s="63"/>
      <c r="GXV11" s="63"/>
      <c r="GXW11" s="63"/>
      <c r="GXX11" s="63"/>
      <c r="GXY11" s="63"/>
      <c r="GXZ11" s="63"/>
      <c r="GYA11" s="63"/>
      <c r="GYB11" s="63"/>
      <c r="GYC11" s="63"/>
      <c r="GYD11" s="63"/>
      <c r="GYE11" s="63"/>
      <c r="GYF11" s="63"/>
      <c r="GYG11" s="63"/>
      <c r="GYH11" s="63"/>
      <c r="GYI11" s="63"/>
      <c r="GYJ11" s="63"/>
      <c r="GYK11" s="63"/>
      <c r="GYL11" s="63"/>
      <c r="GYM11" s="63"/>
      <c r="GYN11" s="63"/>
      <c r="GYO11" s="63"/>
      <c r="GYP11" s="63"/>
      <c r="GYQ11" s="63"/>
      <c r="GYR11" s="63"/>
      <c r="GYS11" s="63"/>
      <c r="GYT11" s="63"/>
      <c r="GYU11" s="63"/>
      <c r="GYV11" s="63"/>
      <c r="GYW11" s="63"/>
      <c r="GYX11" s="63"/>
      <c r="GYY11" s="63"/>
      <c r="GYZ11" s="63"/>
      <c r="GZA11" s="63"/>
      <c r="GZB11" s="63"/>
      <c r="GZC11" s="63"/>
      <c r="GZD11" s="63"/>
      <c r="GZE11" s="63"/>
      <c r="GZF11" s="63"/>
      <c r="GZG11" s="63"/>
      <c r="GZH11" s="63"/>
      <c r="GZI11" s="63"/>
      <c r="GZJ11" s="63"/>
      <c r="GZK11" s="63"/>
      <c r="GZL11" s="63"/>
      <c r="GZM11" s="63"/>
      <c r="GZN11" s="63"/>
      <c r="GZO11" s="63"/>
      <c r="GZP11" s="63"/>
      <c r="GZQ11" s="63"/>
      <c r="GZR11" s="63"/>
      <c r="GZS11" s="63"/>
      <c r="GZT11" s="63"/>
      <c r="GZU11" s="63"/>
      <c r="GZV11" s="63"/>
      <c r="GZW11" s="63"/>
      <c r="GZX11" s="63"/>
      <c r="GZY11" s="63"/>
      <c r="GZZ11" s="63"/>
      <c r="HAA11" s="63"/>
      <c r="HAB11" s="63"/>
      <c r="HAC11" s="63"/>
      <c r="HAD11" s="63"/>
      <c r="HAE11" s="63"/>
      <c r="HAF11" s="63"/>
      <c r="HAG11" s="63"/>
      <c r="HAH11" s="63"/>
      <c r="HAI11" s="63"/>
      <c r="HAJ11" s="63"/>
      <c r="HAK11" s="63"/>
      <c r="HAL11" s="63"/>
      <c r="HAM11" s="63"/>
      <c r="HAN11" s="63"/>
      <c r="HAO11" s="63"/>
      <c r="HAP11" s="63"/>
      <c r="HAQ11" s="63"/>
      <c r="HAR11" s="63"/>
      <c r="HAS11" s="63"/>
      <c r="HAT11" s="63"/>
      <c r="HAU11" s="63"/>
      <c r="HAV11" s="63"/>
      <c r="HAW11" s="63"/>
      <c r="HAX11" s="63"/>
      <c r="HAY11" s="63"/>
      <c r="HAZ11" s="63"/>
      <c r="HBA11" s="63"/>
      <c r="HBB11" s="63"/>
      <c r="HBC11" s="63"/>
      <c r="HBD11" s="63"/>
      <c r="HBE11" s="63"/>
      <c r="HBF11" s="63"/>
      <c r="HBG11" s="63"/>
      <c r="HBH11" s="63"/>
      <c r="HBI11" s="63"/>
      <c r="HBJ11" s="63"/>
      <c r="HBK11" s="63"/>
      <c r="HBL11" s="63"/>
      <c r="HBM11" s="63"/>
      <c r="HBN11" s="63"/>
      <c r="HBO11" s="63"/>
      <c r="HBP11" s="63"/>
      <c r="HBQ11" s="63"/>
      <c r="HBR11" s="63"/>
      <c r="HBS11" s="63"/>
      <c r="HBT11" s="63"/>
      <c r="HBU11" s="63"/>
      <c r="HBV11" s="63"/>
      <c r="HBW11" s="63"/>
      <c r="HBX11" s="63"/>
      <c r="HBY11" s="63"/>
      <c r="HBZ11" s="63"/>
      <c r="HCA11" s="63"/>
      <c r="HCB11" s="63"/>
      <c r="HCC11" s="63"/>
      <c r="HCD11" s="63"/>
      <c r="HCE11" s="63"/>
      <c r="HCF11" s="63"/>
      <c r="HCG11" s="63"/>
      <c r="HCH11" s="63"/>
      <c r="HCI11" s="63"/>
      <c r="HCJ11" s="63"/>
      <c r="HCK11" s="63"/>
      <c r="HCL11" s="63"/>
      <c r="HCM11" s="63"/>
      <c r="HCN11" s="63"/>
      <c r="HCO11" s="63"/>
      <c r="HCP11" s="63"/>
      <c r="HCQ11" s="63"/>
      <c r="HCR11" s="63"/>
      <c r="HCS11" s="63"/>
      <c r="HCT11" s="63"/>
      <c r="HCU11" s="63"/>
      <c r="HCV11" s="63"/>
      <c r="HCW11" s="63"/>
      <c r="HCX11" s="63"/>
      <c r="HCY11" s="63"/>
      <c r="HCZ11" s="63"/>
      <c r="HDA11" s="63"/>
      <c r="HDB11" s="63"/>
      <c r="HDC11" s="63"/>
      <c r="HDD11" s="63"/>
      <c r="HDE11" s="63"/>
      <c r="HDF11" s="63"/>
      <c r="HDG11" s="63"/>
      <c r="HDH11" s="63"/>
      <c r="HDI11" s="63"/>
      <c r="HDJ11" s="63"/>
      <c r="HDK11" s="63"/>
      <c r="HDL11" s="63"/>
      <c r="HDM11" s="63"/>
      <c r="HDN11" s="63"/>
      <c r="HDO11" s="63"/>
      <c r="HDP11" s="63"/>
      <c r="HDQ11" s="63"/>
      <c r="HDR11" s="63"/>
      <c r="HDS11" s="63"/>
      <c r="HDT11" s="63"/>
      <c r="HDU11" s="63"/>
      <c r="HDV11" s="63"/>
      <c r="HDW11" s="63"/>
      <c r="HDX11" s="63"/>
      <c r="HDY11" s="63"/>
      <c r="HDZ11" s="63"/>
      <c r="HEA11" s="63"/>
      <c r="HEB11" s="63"/>
      <c r="HEC11" s="63"/>
      <c r="HED11" s="63"/>
      <c r="HEE11" s="63"/>
      <c r="HEF11" s="63"/>
      <c r="HEG11" s="63"/>
      <c r="HEH11" s="63"/>
      <c r="HEI11" s="63"/>
      <c r="HEJ11" s="63"/>
      <c r="HEK11" s="63"/>
      <c r="HEL11" s="63"/>
      <c r="HEM11" s="63"/>
      <c r="HEN11" s="63"/>
      <c r="HEO11" s="63"/>
      <c r="HEP11" s="63"/>
      <c r="HEQ11" s="63"/>
      <c r="HER11" s="63"/>
      <c r="HES11" s="63"/>
      <c r="HET11" s="63"/>
      <c r="HEU11" s="63"/>
      <c r="HEV11" s="63"/>
      <c r="HEW11" s="63"/>
      <c r="HEX11" s="63"/>
      <c r="HEY11" s="63"/>
      <c r="HEZ11" s="63"/>
      <c r="HFA11" s="63"/>
      <c r="HFB11" s="63"/>
      <c r="HFC11" s="63"/>
      <c r="HFD11" s="63"/>
      <c r="HFE11" s="63"/>
      <c r="HFF11" s="63"/>
      <c r="HFG11" s="63"/>
      <c r="HFH11" s="63"/>
      <c r="HFI11" s="63"/>
      <c r="HFJ11" s="63"/>
      <c r="HFK11" s="63"/>
      <c r="HFL11" s="63"/>
      <c r="HFM11" s="63"/>
      <c r="HFN11" s="63"/>
      <c r="HFO11" s="63"/>
      <c r="HFP11" s="63"/>
      <c r="HFQ11" s="63"/>
      <c r="HFR11" s="63"/>
      <c r="HFS11" s="63"/>
      <c r="HFT11" s="63"/>
      <c r="HFU11" s="63"/>
      <c r="HFV11" s="63"/>
      <c r="HFW11" s="63"/>
      <c r="HFX11" s="63"/>
      <c r="HFY11" s="63"/>
      <c r="HFZ11" s="63"/>
      <c r="HGA11" s="63"/>
      <c r="HGB11" s="63"/>
      <c r="HGC11" s="63"/>
      <c r="HGD11" s="63"/>
      <c r="HGE11" s="63"/>
      <c r="HGF11" s="63"/>
      <c r="HGG11" s="63"/>
      <c r="HGH11" s="63"/>
      <c r="HGI11" s="63"/>
      <c r="HGJ11" s="63"/>
      <c r="HGK11" s="63"/>
      <c r="HGL11" s="63"/>
      <c r="HGM11" s="63"/>
      <c r="HGN11" s="63"/>
      <c r="HGO11" s="63"/>
      <c r="HGP11" s="63"/>
      <c r="HGQ11" s="63"/>
      <c r="HGR11" s="63"/>
      <c r="HGS11" s="63"/>
      <c r="HGT11" s="63"/>
      <c r="HGU11" s="63"/>
      <c r="HGV11" s="63"/>
      <c r="HGW11" s="63"/>
      <c r="HGX11" s="63"/>
      <c r="HGY11" s="63"/>
      <c r="HGZ11" s="63"/>
      <c r="HHA11" s="63"/>
      <c r="HHB11" s="63"/>
      <c r="HHC11" s="63"/>
      <c r="HHD11" s="63"/>
      <c r="HHE11" s="63"/>
      <c r="HHF11" s="63"/>
      <c r="HHG11" s="63"/>
      <c r="HHH11" s="63"/>
      <c r="HHI11" s="63"/>
      <c r="HHJ11" s="63"/>
      <c r="HHK11" s="63"/>
      <c r="HHL11" s="63"/>
      <c r="HHM11" s="63"/>
      <c r="HHN11" s="63"/>
      <c r="HHO11" s="63"/>
      <c r="HHP11" s="63"/>
      <c r="HHQ11" s="63"/>
      <c r="HHR11" s="63"/>
      <c r="HHS11" s="63"/>
      <c r="HHT11" s="63"/>
      <c r="HHU11" s="63"/>
      <c r="HHV11" s="63"/>
      <c r="HHW11" s="63"/>
      <c r="HHX11" s="63"/>
      <c r="HHY11" s="63"/>
      <c r="HHZ11" s="63"/>
      <c r="HIA11" s="63"/>
      <c r="HIB11" s="63"/>
      <c r="HIC11" s="63"/>
      <c r="HID11" s="63"/>
      <c r="HIE11" s="63"/>
      <c r="HIF11" s="63"/>
      <c r="HIG11" s="63"/>
      <c r="HIH11" s="63"/>
      <c r="HII11" s="63"/>
      <c r="HIJ11" s="63"/>
      <c r="HIK11" s="63"/>
      <c r="HIL11" s="63"/>
      <c r="HIM11" s="63"/>
      <c r="HIN11" s="63"/>
      <c r="HIO11" s="63"/>
      <c r="HIP11" s="63"/>
      <c r="HIQ11" s="63"/>
      <c r="HIR11" s="63"/>
      <c r="HIS11" s="63"/>
      <c r="HIT11" s="63"/>
      <c r="HIU11" s="63"/>
      <c r="HIV11" s="63"/>
      <c r="HIW11" s="63"/>
      <c r="HIX11" s="63"/>
      <c r="HIY11" s="63"/>
      <c r="HIZ11" s="63"/>
      <c r="HJA11" s="63"/>
      <c r="HJB11" s="63"/>
      <c r="HJC11" s="63"/>
      <c r="HJD11" s="63"/>
      <c r="HJE11" s="63"/>
      <c r="HJF11" s="63"/>
      <c r="HJG11" s="63"/>
      <c r="HJH11" s="63"/>
      <c r="HJI11" s="63"/>
      <c r="HJJ11" s="63"/>
      <c r="HJK11" s="63"/>
      <c r="HJL11" s="63"/>
      <c r="HJM11" s="63"/>
      <c r="HJN11" s="63"/>
      <c r="HJO11" s="63"/>
      <c r="HJP11" s="63"/>
      <c r="HJQ11" s="63"/>
      <c r="HJR11" s="63"/>
      <c r="HJS11" s="63"/>
      <c r="HJT11" s="63"/>
      <c r="HJU11" s="63"/>
      <c r="HJV11" s="63"/>
      <c r="HJW11" s="63"/>
      <c r="HJX11" s="63"/>
      <c r="HJY11" s="63"/>
      <c r="HJZ11" s="63"/>
      <c r="HKA11" s="63"/>
      <c r="HKB11" s="63"/>
      <c r="HKC11" s="63"/>
      <c r="HKD11" s="63"/>
      <c r="HKE11" s="63"/>
      <c r="HKF11" s="63"/>
      <c r="HKG11" s="63"/>
      <c r="HKH11" s="63"/>
      <c r="HKI11" s="63"/>
      <c r="HKJ11" s="63"/>
      <c r="HKK11" s="63"/>
      <c r="HKL11" s="63"/>
      <c r="HKM11" s="63"/>
      <c r="HKN11" s="63"/>
      <c r="HKO11" s="63"/>
      <c r="HKP11" s="63"/>
      <c r="HKQ11" s="63"/>
      <c r="HKR11" s="63"/>
      <c r="HKS11" s="63"/>
      <c r="HKT11" s="63"/>
      <c r="HKU11" s="63"/>
      <c r="HKV11" s="63"/>
      <c r="HKW11" s="63"/>
      <c r="HKX11" s="63"/>
      <c r="HKY11" s="63"/>
      <c r="HKZ11" s="63"/>
      <c r="HLA11" s="63"/>
      <c r="HLB11" s="63"/>
      <c r="HLC11" s="63"/>
      <c r="HLD11" s="63"/>
      <c r="HLE11" s="63"/>
      <c r="HLF11" s="63"/>
      <c r="HLG11" s="63"/>
      <c r="HLH11" s="63"/>
      <c r="HLI11" s="63"/>
      <c r="HLJ11" s="63"/>
      <c r="HLK11" s="63"/>
      <c r="HLL11" s="63"/>
      <c r="HLM11" s="63"/>
      <c r="HLN11" s="63"/>
      <c r="HLO11" s="63"/>
      <c r="HLP11" s="63"/>
      <c r="HLQ11" s="63"/>
      <c r="HLR11" s="63"/>
      <c r="HLS11" s="63"/>
      <c r="HLT11" s="63"/>
      <c r="HLU11" s="63"/>
      <c r="HLV11" s="63"/>
      <c r="HLW11" s="63"/>
      <c r="HLX11" s="63"/>
      <c r="HLY11" s="63"/>
      <c r="HLZ11" s="63"/>
      <c r="HMA11" s="63"/>
      <c r="HMB11" s="63"/>
      <c r="HMC11" s="63"/>
      <c r="HMD11" s="63"/>
      <c r="HME11" s="63"/>
      <c r="HMF11" s="63"/>
      <c r="HMG11" s="63"/>
      <c r="HMH11" s="63"/>
      <c r="HMI11" s="63"/>
      <c r="HMJ11" s="63"/>
      <c r="HMK11" s="63"/>
      <c r="HML11" s="63"/>
      <c r="HMM11" s="63"/>
      <c r="HMN11" s="63"/>
      <c r="HMO11" s="63"/>
      <c r="HMP11" s="63"/>
      <c r="HMQ11" s="63"/>
      <c r="HMR11" s="63"/>
      <c r="HMS11" s="63"/>
      <c r="HMT11" s="63"/>
      <c r="HMU11" s="63"/>
      <c r="HMV11" s="63"/>
      <c r="HMW11" s="63"/>
      <c r="HMX11" s="63"/>
      <c r="HMY11" s="63"/>
      <c r="HMZ11" s="63"/>
      <c r="HNA11" s="63"/>
      <c r="HNB11" s="63"/>
      <c r="HNC11" s="63"/>
      <c r="HND11" s="63"/>
      <c r="HNE11" s="63"/>
      <c r="HNF11" s="63"/>
      <c r="HNG11" s="63"/>
      <c r="HNH11" s="63"/>
      <c r="HNI11" s="63"/>
      <c r="HNJ11" s="63"/>
      <c r="HNK11" s="63"/>
      <c r="HNL11" s="63"/>
      <c r="HNM11" s="63"/>
      <c r="HNN11" s="63"/>
      <c r="HNO11" s="63"/>
      <c r="HNP11" s="63"/>
      <c r="HNQ11" s="63"/>
      <c r="HNR11" s="63"/>
      <c r="HNS11" s="63"/>
      <c r="HNT11" s="63"/>
      <c r="HNU11" s="63"/>
      <c r="HNV11" s="63"/>
      <c r="HNW11" s="63"/>
      <c r="HNX11" s="63"/>
      <c r="HNY11" s="63"/>
      <c r="HNZ11" s="63"/>
      <c r="HOA11" s="63"/>
      <c r="HOB11" s="63"/>
      <c r="HOC11" s="63"/>
      <c r="HOD11" s="63"/>
      <c r="HOE11" s="63"/>
      <c r="HOF11" s="63"/>
      <c r="HOG11" s="63"/>
      <c r="HOH11" s="63"/>
      <c r="HOI11" s="63"/>
      <c r="HOJ11" s="63"/>
      <c r="HOK11" s="63"/>
      <c r="HOL11" s="63"/>
      <c r="HOM11" s="63"/>
      <c r="HON11" s="63"/>
      <c r="HOO11" s="63"/>
      <c r="HOP11" s="63"/>
      <c r="HOQ11" s="63"/>
      <c r="HOR11" s="63"/>
      <c r="HOS11" s="63"/>
      <c r="HOT11" s="63"/>
      <c r="HOU11" s="63"/>
      <c r="HOV11" s="63"/>
      <c r="HOW11" s="63"/>
      <c r="HOX11" s="63"/>
      <c r="HOY11" s="63"/>
      <c r="HOZ11" s="63"/>
      <c r="HPA11" s="63"/>
      <c r="HPB11" s="63"/>
      <c r="HPC11" s="63"/>
      <c r="HPD11" s="63"/>
      <c r="HPE11" s="63"/>
      <c r="HPF11" s="63"/>
      <c r="HPG11" s="63"/>
      <c r="HPH11" s="63"/>
      <c r="HPI11" s="63"/>
      <c r="HPJ11" s="63"/>
      <c r="HPK11" s="63"/>
      <c r="HPL11" s="63"/>
      <c r="HPM11" s="63"/>
      <c r="HPN11" s="63"/>
      <c r="HPO11" s="63"/>
      <c r="HPP11" s="63"/>
      <c r="HPQ11" s="63"/>
      <c r="HPR11" s="63"/>
      <c r="HPS11" s="63"/>
      <c r="HPT11" s="63"/>
      <c r="HPU11" s="63"/>
      <c r="HPV11" s="63"/>
      <c r="HPW11" s="63"/>
      <c r="HPX11" s="63"/>
      <c r="HPY11" s="63"/>
      <c r="HPZ11" s="63"/>
      <c r="HQA11" s="63"/>
      <c r="HQB11" s="63"/>
      <c r="HQC11" s="63"/>
      <c r="HQD11" s="63"/>
      <c r="HQE11" s="63"/>
      <c r="HQF11" s="63"/>
      <c r="HQG11" s="63"/>
      <c r="HQH11" s="63"/>
      <c r="HQI11" s="63"/>
      <c r="HQJ11" s="63"/>
      <c r="HQK11" s="63"/>
      <c r="HQL11" s="63"/>
      <c r="HQM11" s="63"/>
      <c r="HQN11" s="63"/>
      <c r="HQO11" s="63"/>
      <c r="HQP11" s="63"/>
      <c r="HQQ11" s="63"/>
      <c r="HQR11" s="63"/>
      <c r="HQS11" s="63"/>
      <c r="HQT11" s="63"/>
      <c r="HQU11" s="63"/>
      <c r="HQV11" s="63"/>
      <c r="HQW11" s="63"/>
      <c r="HQX11" s="63"/>
      <c r="HQY11" s="63"/>
      <c r="HQZ11" s="63"/>
      <c r="HRA11" s="63"/>
      <c r="HRB11" s="63"/>
      <c r="HRC11" s="63"/>
      <c r="HRD11" s="63"/>
      <c r="HRE11" s="63"/>
      <c r="HRF11" s="63"/>
      <c r="HRG11" s="63"/>
      <c r="HRH11" s="63"/>
      <c r="HRI11" s="63"/>
      <c r="HRJ11" s="63"/>
      <c r="HRK11" s="63"/>
      <c r="HRL11" s="63"/>
      <c r="HRM11" s="63"/>
      <c r="HRN11" s="63"/>
      <c r="HRO11" s="63"/>
      <c r="HRP11" s="63"/>
      <c r="HRQ11" s="63"/>
      <c r="HRR11" s="63"/>
      <c r="HRS11" s="63"/>
      <c r="HRT11" s="63"/>
      <c r="HRU11" s="63"/>
      <c r="HRV11" s="63"/>
      <c r="HRW11" s="63"/>
      <c r="HRX11" s="63"/>
      <c r="HRY11" s="63"/>
      <c r="HRZ11" s="63"/>
      <c r="HSA11" s="63"/>
      <c r="HSB11" s="63"/>
      <c r="HSC11" s="63"/>
      <c r="HSD11" s="63"/>
      <c r="HSE11" s="63"/>
      <c r="HSF11" s="63"/>
      <c r="HSG11" s="63"/>
      <c r="HSH11" s="63"/>
      <c r="HSI11" s="63"/>
      <c r="HSJ11" s="63"/>
      <c r="HSK11" s="63"/>
      <c r="HSL11" s="63"/>
      <c r="HSM11" s="63"/>
      <c r="HSN11" s="63"/>
      <c r="HSO11" s="63"/>
      <c r="HSP11" s="63"/>
      <c r="HSQ11" s="63"/>
      <c r="HSR11" s="63"/>
      <c r="HSS11" s="63"/>
      <c r="HST11" s="63"/>
      <c r="HSU11" s="63"/>
      <c r="HSV11" s="63"/>
      <c r="HSW11" s="63"/>
      <c r="HSX11" s="63"/>
      <c r="HSY11" s="63"/>
      <c r="HSZ11" s="63"/>
      <c r="HTA11" s="63"/>
      <c r="HTB11" s="63"/>
      <c r="HTC11" s="63"/>
      <c r="HTD11" s="63"/>
      <c r="HTE11" s="63"/>
      <c r="HTF11" s="63"/>
      <c r="HTG11" s="63"/>
      <c r="HTH11" s="63"/>
      <c r="HTI11" s="63"/>
      <c r="HTJ11" s="63"/>
      <c r="HTK11" s="63"/>
      <c r="HTL11" s="63"/>
      <c r="HTM11" s="63"/>
      <c r="HTN11" s="63"/>
      <c r="HTO11" s="63"/>
      <c r="HTP11" s="63"/>
      <c r="HTQ11" s="63"/>
      <c r="HTR11" s="63"/>
      <c r="HTS11" s="63"/>
      <c r="HTT11" s="63"/>
      <c r="HTU11" s="63"/>
      <c r="HTV11" s="63"/>
      <c r="HTW11" s="63"/>
      <c r="HTX11" s="63"/>
      <c r="HTY11" s="63"/>
      <c r="HTZ11" s="63"/>
      <c r="HUA11" s="63"/>
      <c r="HUB11" s="63"/>
      <c r="HUC11" s="63"/>
      <c r="HUD11" s="63"/>
      <c r="HUE11" s="63"/>
      <c r="HUF11" s="63"/>
      <c r="HUG11" s="63"/>
      <c r="HUH11" s="63"/>
      <c r="HUI11" s="63"/>
      <c r="HUJ11" s="63"/>
      <c r="HUK11" s="63"/>
      <c r="HUL11" s="63"/>
      <c r="HUM11" s="63"/>
      <c r="HUN11" s="63"/>
      <c r="HUO11" s="63"/>
      <c r="HUP11" s="63"/>
      <c r="HUQ11" s="63"/>
      <c r="HUR11" s="63"/>
      <c r="HUS11" s="63"/>
      <c r="HUT11" s="63"/>
      <c r="HUU11" s="63"/>
      <c r="HUV11" s="63"/>
      <c r="HUW11" s="63"/>
      <c r="HUX11" s="63"/>
      <c r="HUY11" s="63"/>
      <c r="HUZ11" s="63"/>
      <c r="HVA11" s="63"/>
      <c r="HVB11" s="63"/>
      <c r="HVC11" s="63"/>
      <c r="HVD11" s="63"/>
      <c r="HVE11" s="63"/>
      <c r="HVF11" s="63"/>
      <c r="HVG11" s="63"/>
      <c r="HVH11" s="63"/>
      <c r="HVI11" s="63"/>
      <c r="HVJ11" s="63"/>
      <c r="HVK11" s="63"/>
      <c r="HVL11" s="63"/>
      <c r="HVM11" s="63"/>
      <c r="HVN11" s="63"/>
      <c r="HVO11" s="63"/>
      <c r="HVP11" s="63"/>
      <c r="HVQ11" s="63"/>
      <c r="HVR11" s="63"/>
      <c r="HVS11" s="63"/>
      <c r="HVT11" s="63"/>
      <c r="HVU11" s="63"/>
      <c r="HVV11" s="63"/>
      <c r="HVW11" s="63"/>
      <c r="HVX11" s="63"/>
      <c r="HVY11" s="63"/>
      <c r="HVZ11" s="63"/>
      <c r="HWA11" s="63"/>
      <c r="HWB11" s="63"/>
      <c r="HWC11" s="63"/>
      <c r="HWD11" s="63"/>
      <c r="HWE11" s="63"/>
      <c r="HWF11" s="63"/>
      <c r="HWG11" s="63"/>
      <c r="HWH11" s="63"/>
      <c r="HWI11" s="63"/>
      <c r="HWJ11" s="63"/>
      <c r="HWK11" s="63"/>
      <c r="HWL11" s="63"/>
      <c r="HWM11" s="63"/>
      <c r="HWN11" s="63"/>
      <c r="HWO11" s="63"/>
      <c r="HWP11" s="63"/>
      <c r="HWQ11" s="63"/>
      <c r="HWR11" s="63"/>
      <c r="HWS11" s="63"/>
      <c r="HWT11" s="63"/>
      <c r="HWU11" s="63"/>
      <c r="HWV11" s="63"/>
      <c r="HWW11" s="63"/>
      <c r="HWX11" s="63"/>
      <c r="HWY11" s="63"/>
      <c r="HWZ11" s="63"/>
      <c r="HXA11" s="63"/>
      <c r="HXB11" s="63"/>
      <c r="HXC11" s="63"/>
      <c r="HXD11" s="63"/>
      <c r="HXE11" s="63"/>
      <c r="HXF11" s="63"/>
      <c r="HXG11" s="63"/>
      <c r="HXH11" s="63"/>
      <c r="HXI11" s="63"/>
      <c r="HXJ11" s="63"/>
      <c r="HXK11" s="63"/>
      <c r="HXL11" s="63"/>
      <c r="HXM11" s="63"/>
      <c r="HXN11" s="63"/>
      <c r="HXO11" s="63"/>
      <c r="HXP11" s="63"/>
      <c r="HXQ11" s="63"/>
      <c r="HXR11" s="63"/>
      <c r="HXS11" s="63"/>
      <c r="HXT11" s="63"/>
      <c r="HXU11" s="63"/>
      <c r="HXV11" s="63"/>
      <c r="HXW11" s="63"/>
      <c r="HXX11" s="63"/>
      <c r="HXY11" s="63"/>
      <c r="HXZ11" s="63"/>
      <c r="HYA11" s="63"/>
      <c r="HYB11" s="63"/>
      <c r="HYC11" s="63"/>
      <c r="HYD11" s="63"/>
      <c r="HYE11" s="63"/>
      <c r="HYF11" s="63"/>
      <c r="HYG11" s="63"/>
      <c r="HYH11" s="63"/>
      <c r="HYI11" s="63"/>
      <c r="HYJ11" s="63"/>
      <c r="HYK11" s="63"/>
      <c r="HYL11" s="63"/>
      <c r="HYM11" s="63"/>
      <c r="HYN11" s="63"/>
      <c r="HYO11" s="63"/>
      <c r="HYP11" s="63"/>
      <c r="HYQ11" s="63"/>
      <c r="HYR11" s="63"/>
      <c r="HYS11" s="63"/>
      <c r="HYT11" s="63"/>
      <c r="HYU11" s="63"/>
      <c r="HYV11" s="63"/>
      <c r="HYW11" s="63"/>
      <c r="HYX11" s="63"/>
      <c r="HYY11" s="63"/>
      <c r="HYZ11" s="63"/>
      <c r="HZA11" s="63"/>
      <c r="HZB11" s="63"/>
      <c r="HZC11" s="63"/>
      <c r="HZD11" s="63"/>
      <c r="HZE11" s="63"/>
      <c r="HZF11" s="63"/>
      <c r="HZG11" s="63"/>
      <c r="HZH11" s="63"/>
      <c r="HZI11" s="63"/>
      <c r="HZJ11" s="63"/>
      <c r="HZK11" s="63"/>
      <c r="HZL11" s="63"/>
      <c r="HZM11" s="63"/>
      <c r="HZN11" s="63"/>
      <c r="HZO11" s="63"/>
      <c r="HZP11" s="63"/>
      <c r="HZQ11" s="63"/>
      <c r="HZR11" s="63"/>
      <c r="HZS11" s="63"/>
      <c r="HZT11" s="63"/>
      <c r="HZU11" s="63"/>
      <c r="HZV11" s="63"/>
      <c r="HZW11" s="63"/>
      <c r="HZX11" s="63"/>
      <c r="HZY11" s="63"/>
      <c r="HZZ11" s="63"/>
      <c r="IAA11" s="63"/>
      <c r="IAB11" s="63"/>
      <c r="IAC11" s="63"/>
      <c r="IAD11" s="63"/>
      <c r="IAE11" s="63"/>
      <c r="IAF11" s="63"/>
      <c r="IAG11" s="63"/>
      <c r="IAH11" s="63"/>
      <c r="IAI11" s="63"/>
      <c r="IAJ11" s="63"/>
      <c r="IAK11" s="63"/>
      <c r="IAL11" s="63"/>
      <c r="IAM11" s="63"/>
      <c r="IAN11" s="63"/>
      <c r="IAO11" s="63"/>
      <c r="IAP11" s="63"/>
      <c r="IAQ11" s="63"/>
      <c r="IAR11" s="63"/>
      <c r="IAS11" s="63"/>
      <c r="IAT11" s="63"/>
      <c r="IAU11" s="63"/>
      <c r="IAV11" s="63"/>
      <c r="IAW11" s="63"/>
      <c r="IAX11" s="63"/>
      <c r="IAY11" s="63"/>
      <c r="IAZ11" s="63"/>
      <c r="IBA11" s="63"/>
      <c r="IBB11" s="63"/>
      <c r="IBC11" s="63"/>
      <c r="IBD11" s="63"/>
      <c r="IBE11" s="63"/>
      <c r="IBF11" s="63"/>
      <c r="IBG11" s="63"/>
      <c r="IBH11" s="63"/>
      <c r="IBI11" s="63"/>
      <c r="IBJ11" s="63"/>
      <c r="IBK11" s="63"/>
      <c r="IBL11" s="63"/>
      <c r="IBM11" s="63"/>
      <c r="IBN11" s="63"/>
      <c r="IBO11" s="63"/>
      <c r="IBP11" s="63"/>
      <c r="IBQ11" s="63"/>
      <c r="IBR11" s="63"/>
      <c r="IBS11" s="63"/>
      <c r="IBT11" s="63"/>
      <c r="IBU11" s="63"/>
      <c r="IBV11" s="63"/>
      <c r="IBW11" s="63"/>
      <c r="IBX11" s="63"/>
      <c r="IBY11" s="63"/>
      <c r="IBZ11" s="63"/>
      <c r="ICA11" s="63"/>
      <c r="ICB11" s="63"/>
      <c r="ICC11" s="63"/>
      <c r="ICD11" s="63"/>
      <c r="ICE11" s="63"/>
      <c r="ICF11" s="63"/>
      <c r="ICG11" s="63"/>
      <c r="ICH11" s="63"/>
      <c r="ICI11" s="63"/>
      <c r="ICJ11" s="63"/>
      <c r="ICK11" s="63"/>
      <c r="ICL11" s="63"/>
      <c r="ICM11" s="63"/>
      <c r="ICN11" s="63"/>
      <c r="ICO11" s="63"/>
      <c r="ICP11" s="63"/>
      <c r="ICQ11" s="63"/>
      <c r="ICR11" s="63"/>
      <c r="ICS11" s="63"/>
      <c r="ICT11" s="63"/>
      <c r="ICU11" s="63"/>
      <c r="ICV11" s="63"/>
      <c r="ICW11" s="63"/>
      <c r="ICX11" s="63"/>
      <c r="ICY11" s="63"/>
      <c r="ICZ11" s="63"/>
      <c r="IDA11" s="63"/>
      <c r="IDB11" s="63"/>
      <c r="IDC11" s="63"/>
      <c r="IDD11" s="63"/>
      <c r="IDE11" s="63"/>
      <c r="IDF11" s="63"/>
      <c r="IDG11" s="63"/>
      <c r="IDH11" s="63"/>
      <c r="IDI11" s="63"/>
      <c r="IDJ11" s="63"/>
      <c r="IDK11" s="63"/>
      <c r="IDL11" s="63"/>
      <c r="IDM11" s="63"/>
      <c r="IDN11" s="63"/>
      <c r="IDO11" s="63"/>
      <c r="IDP11" s="63"/>
      <c r="IDQ11" s="63"/>
      <c r="IDR11" s="63"/>
      <c r="IDS11" s="63"/>
      <c r="IDT11" s="63"/>
      <c r="IDU11" s="63"/>
      <c r="IDV11" s="63"/>
      <c r="IDW11" s="63"/>
      <c r="IDX11" s="63"/>
      <c r="IDY11" s="63"/>
      <c r="IDZ11" s="63"/>
      <c r="IEA11" s="63"/>
      <c r="IEB11" s="63"/>
      <c r="IEC11" s="63"/>
      <c r="IED11" s="63"/>
      <c r="IEE11" s="63"/>
      <c r="IEF11" s="63"/>
      <c r="IEG11" s="63"/>
      <c r="IEH11" s="63"/>
      <c r="IEI11" s="63"/>
      <c r="IEJ11" s="63"/>
      <c r="IEK11" s="63"/>
      <c r="IEL11" s="63"/>
      <c r="IEM11" s="63"/>
      <c r="IEN11" s="63"/>
      <c r="IEO11" s="63"/>
      <c r="IEP11" s="63"/>
      <c r="IEQ11" s="63"/>
      <c r="IER11" s="63"/>
      <c r="IES11" s="63"/>
      <c r="IET11" s="63"/>
      <c r="IEU11" s="63"/>
      <c r="IEV11" s="63"/>
      <c r="IEW11" s="63"/>
      <c r="IEX11" s="63"/>
      <c r="IEY11" s="63"/>
      <c r="IEZ11" s="63"/>
      <c r="IFA11" s="63"/>
      <c r="IFB11" s="63"/>
      <c r="IFC11" s="63"/>
      <c r="IFD11" s="63"/>
      <c r="IFE11" s="63"/>
      <c r="IFF11" s="63"/>
      <c r="IFG11" s="63"/>
      <c r="IFH11" s="63"/>
      <c r="IFI11" s="63"/>
      <c r="IFJ11" s="63"/>
      <c r="IFK11" s="63"/>
      <c r="IFL11" s="63"/>
      <c r="IFM11" s="63"/>
      <c r="IFN11" s="63"/>
      <c r="IFO11" s="63"/>
      <c r="IFP11" s="63"/>
      <c r="IFQ11" s="63"/>
      <c r="IFR11" s="63"/>
      <c r="IFS11" s="63"/>
      <c r="IFT11" s="63"/>
      <c r="IFU11" s="63"/>
      <c r="IFV11" s="63"/>
      <c r="IFW11" s="63"/>
      <c r="IFX11" s="63"/>
      <c r="IFY11" s="63"/>
      <c r="IFZ11" s="63"/>
      <c r="IGA11" s="63"/>
      <c r="IGB11" s="63"/>
      <c r="IGC11" s="63"/>
      <c r="IGD11" s="63"/>
      <c r="IGE11" s="63"/>
      <c r="IGF11" s="63"/>
      <c r="IGG11" s="63"/>
      <c r="IGH11" s="63"/>
      <c r="IGI11" s="63"/>
      <c r="IGJ11" s="63"/>
      <c r="IGK11" s="63"/>
      <c r="IGL11" s="63"/>
      <c r="IGM11" s="63"/>
      <c r="IGN11" s="63"/>
      <c r="IGO11" s="63"/>
      <c r="IGP11" s="63"/>
      <c r="IGQ11" s="63"/>
      <c r="IGR11" s="63"/>
      <c r="IGS11" s="63"/>
      <c r="IGT11" s="63"/>
      <c r="IGU11" s="63"/>
      <c r="IGV11" s="63"/>
      <c r="IGW11" s="63"/>
      <c r="IGX11" s="63"/>
      <c r="IGY11" s="63"/>
      <c r="IGZ11" s="63"/>
      <c r="IHA11" s="63"/>
      <c r="IHB11" s="63"/>
      <c r="IHC11" s="63"/>
      <c r="IHD11" s="63"/>
      <c r="IHE11" s="63"/>
      <c r="IHF11" s="63"/>
      <c r="IHG11" s="63"/>
      <c r="IHH11" s="63"/>
      <c r="IHI11" s="63"/>
      <c r="IHJ11" s="63"/>
      <c r="IHK11" s="63"/>
      <c r="IHL11" s="63"/>
      <c r="IHM11" s="63"/>
      <c r="IHN11" s="63"/>
      <c r="IHO11" s="63"/>
      <c r="IHP11" s="63"/>
      <c r="IHQ11" s="63"/>
      <c r="IHR11" s="63"/>
      <c r="IHS11" s="63"/>
      <c r="IHT11" s="63"/>
      <c r="IHU11" s="63"/>
      <c r="IHV11" s="63"/>
      <c r="IHW11" s="63"/>
      <c r="IHX11" s="63"/>
      <c r="IHY11" s="63"/>
      <c r="IHZ11" s="63"/>
      <c r="IIA11" s="63"/>
      <c r="IIB11" s="63"/>
      <c r="IIC11" s="63"/>
      <c r="IID11" s="63"/>
      <c r="IIE11" s="63"/>
      <c r="IIF11" s="63"/>
      <c r="IIG11" s="63"/>
      <c r="IIH11" s="63"/>
      <c r="III11" s="63"/>
      <c r="IIJ11" s="63"/>
      <c r="IIK11" s="63"/>
      <c r="IIL11" s="63"/>
      <c r="IIM11" s="63"/>
      <c r="IIN11" s="63"/>
      <c r="IIO11" s="63"/>
      <c r="IIP11" s="63"/>
      <c r="IIQ11" s="63"/>
      <c r="IIR11" s="63"/>
      <c r="IIS11" s="63"/>
      <c r="IIT11" s="63"/>
      <c r="IIU11" s="63"/>
      <c r="IIV11" s="63"/>
      <c r="IIW11" s="63"/>
      <c r="IIX11" s="63"/>
      <c r="IIY11" s="63"/>
      <c r="IIZ11" s="63"/>
      <c r="IJA11" s="63"/>
      <c r="IJB11" s="63"/>
      <c r="IJC11" s="63"/>
      <c r="IJD11" s="63"/>
      <c r="IJE11" s="63"/>
      <c r="IJF11" s="63"/>
      <c r="IJG11" s="63"/>
      <c r="IJH11" s="63"/>
      <c r="IJI11" s="63"/>
      <c r="IJJ11" s="63"/>
      <c r="IJK11" s="63"/>
      <c r="IJL11" s="63"/>
      <c r="IJM11" s="63"/>
      <c r="IJN11" s="63"/>
      <c r="IJO11" s="63"/>
      <c r="IJP11" s="63"/>
      <c r="IJQ11" s="63"/>
      <c r="IJR11" s="63"/>
      <c r="IJS11" s="63"/>
      <c r="IJT11" s="63"/>
      <c r="IJU11" s="63"/>
      <c r="IJV11" s="63"/>
      <c r="IJW11" s="63"/>
      <c r="IJX11" s="63"/>
      <c r="IJY11" s="63"/>
      <c r="IJZ11" s="63"/>
      <c r="IKA11" s="63"/>
      <c r="IKB11" s="63"/>
      <c r="IKC11" s="63"/>
      <c r="IKD11" s="63"/>
      <c r="IKE11" s="63"/>
      <c r="IKF11" s="63"/>
      <c r="IKG11" s="63"/>
      <c r="IKH11" s="63"/>
      <c r="IKI11" s="63"/>
      <c r="IKJ11" s="63"/>
      <c r="IKK11" s="63"/>
      <c r="IKL11" s="63"/>
      <c r="IKM11" s="63"/>
      <c r="IKN11" s="63"/>
      <c r="IKO11" s="63"/>
      <c r="IKP11" s="63"/>
      <c r="IKQ11" s="63"/>
      <c r="IKR11" s="63"/>
      <c r="IKS11" s="63"/>
      <c r="IKT11" s="63"/>
      <c r="IKU11" s="63"/>
      <c r="IKV11" s="63"/>
      <c r="IKW11" s="63"/>
      <c r="IKX11" s="63"/>
      <c r="IKY11" s="63"/>
      <c r="IKZ11" s="63"/>
      <c r="ILA11" s="63"/>
      <c r="ILB11" s="63"/>
      <c r="ILC11" s="63"/>
      <c r="ILD11" s="63"/>
      <c r="ILE11" s="63"/>
      <c r="ILF11" s="63"/>
      <c r="ILG11" s="63"/>
      <c r="ILH11" s="63"/>
      <c r="ILI11" s="63"/>
      <c r="ILJ11" s="63"/>
      <c r="ILK11" s="63"/>
      <c r="ILL11" s="63"/>
      <c r="ILM11" s="63"/>
      <c r="ILN11" s="63"/>
      <c r="ILO11" s="63"/>
      <c r="ILP11" s="63"/>
      <c r="ILQ11" s="63"/>
      <c r="ILR11" s="63"/>
      <c r="ILS11" s="63"/>
      <c r="ILT11" s="63"/>
      <c r="ILU11" s="63"/>
      <c r="ILV11" s="63"/>
      <c r="ILW11" s="63"/>
      <c r="ILX11" s="63"/>
      <c r="ILY11" s="63"/>
      <c r="ILZ11" s="63"/>
      <c r="IMA11" s="63"/>
      <c r="IMB11" s="63"/>
      <c r="IMC11" s="63"/>
      <c r="IMD11" s="63"/>
      <c r="IME11" s="63"/>
      <c r="IMF11" s="63"/>
      <c r="IMG11" s="63"/>
      <c r="IMH11" s="63"/>
      <c r="IMI11" s="63"/>
      <c r="IMJ11" s="63"/>
      <c r="IMK11" s="63"/>
      <c r="IML11" s="63"/>
      <c r="IMM11" s="63"/>
      <c r="IMN11" s="63"/>
      <c r="IMO11" s="63"/>
      <c r="IMP11" s="63"/>
      <c r="IMQ11" s="63"/>
      <c r="IMR11" s="63"/>
      <c r="IMS11" s="63"/>
      <c r="IMT11" s="63"/>
      <c r="IMU11" s="63"/>
      <c r="IMV11" s="63"/>
      <c r="IMW11" s="63"/>
      <c r="IMX11" s="63"/>
      <c r="IMY11" s="63"/>
      <c r="IMZ11" s="63"/>
      <c r="INA11" s="63"/>
      <c r="INB11" s="63"/>
      <c r="INC11" s="63"/>
      <c r="IND11" s="63"/>
      <c r="INE11" s="63"/>
      <c r="INF11" s="63"/>
      <c r="ING11" s="63"/>
      <c r="INH11" s="63"/>
      <c r="INI11" s="63"/>
      <c r="INJ11" s="63"/>
      <c r="INK11" s="63"/>
      <c r="INL11" s="63"/>
      <c r="INM11" s="63"/>
      <c r="INN11" s="63"/>
      <c r="INO11" s="63"/>
      <c r="INP11" s="63"/>
      <c r="INQ11" s="63"/>
      <c r="INR11" s="63"/>
      <c r="INS11" s="63"/>
      <c r="INT11" s="63"/>
      <c r="INU11" s="63"/>
      <c r="INV11" s="63"/>
      <c r="INW11" s="63"/>
      <c r="INX11" s="63"/>
      <c r="INY11" s="63"/>
      <c r="INZ11" s="63"/>
      <c r="IOA11" s="63"/>
      <c r="IOB11" s="63"/>
      <c r="IOC11" s="63"/>
      <c r="IOD11" s="63"/>
      <c r="IOE11" s="63"/>
      <c r="IOF11" s="63"/>
      <c r="IOG11" s="63"/>
      <c r="IOH11" s="63"/>
      <c r="IOI11" s="63"/>
      <c r="IOJ11" s="63"/>
      <c r="IOK11" s="63"/>
      <c r="IOL11" s="63"/>
      <c r="IOM11" s="63"/>
      <c r="ION11" s="63"/>
      <c r="IOO11" s="63"/>
      <c r="IOP11" s="63"/>
      <c r="IOQ11" s="63"/>
      <c r="IOR11" s="63"/>
      <c r="IOS11" s="63"/>
      <c r="IOT11" s="63"/>
      <c r="IOU11" s="63"/>
      <c r="IOV11" s="63"/>
      <c r="IOW11" s="63"/>
      <c r="IOX11" s="63"/>
      <c r="IOY11" s="63"/>
      <c r="IOZ11" s="63"/>
      <c r="IPA11" s="63"/>
      <c r="IPB11" s="63"/>
      <c r="IPC11" s="63"/>
      <c r="IPD11" s="63"/>
      <c r="IPE11" s="63"/>
      <c r="IPF11" s="63"/>
      <c r="IPG11" s="63"/>
      <c r="IPH11" s="63"/>
      <c r="IPI11" s="63"/>
      <c r="IPJ11" s="63"/>
      <c r="IPK11" s="63"/>
      <c r="IPL11" s="63"/>
      <c r="IPM11" s="63"/>
      <c r="IPN11" s="63"/>
      <c r="IPO11" s="63"/>
      <c r="IPP11" s="63"/>
      <c r="IPQ11" s="63"/>
      <c r="IPR11" s="63"/>
      <c r="IPS11" s="63"/>
      <c r="IPT11" s="63"/>
      <c r="IPU11" s="63"/>
      <c r="IPV11" s="63"/>
      <c r="IPW11" s="63"/>
      <c r="IPX11" s="63"/>
      <c r="IPY11" s="63"/>
      <c r="IPZ11" s="63"/>
      <c r="IQA11" s="63"/>
      <c r="IQB11" s="63"/>
      <c r="IQC11" s="63"/>
      <c r="IQD11" s="63"/>
      <c r="IQE11" s="63"/>
      <c r="IQF11" s="63"/>
      <c r="IQG11" s="63"/>
      <c r="IQH11" s="63"/>
      <c r="IQI11" s="63"/>
      <c r="IQJ11" s="63"/>
      <c r="IQK11" s="63"/>
      <c r="IQL11" s="63"/>
      <c r="IQM11" s="63"/>
      <c r="IQN11" s="63"/>
      <c r="IQO11" s="63"/>
      <c r="IQP11" s="63"/>
      <c r="IQQ11" s="63"/>
      <c r="IQR11" s="63"/>
      <c r="IQS11" s="63"/>
      <c r="IQT11" s="63"/>
      <c r="IQU11" s="63"/>
      <c r="IQV11" s="63"/>
      <c r="IQW11" s="63"/>
      <c r="IQX11" s="63"/>
      <c r="IQY11" s="63"/>
      <c r="IQZ11" s="63"/>
      <c r="IRA11" s="63"/>
      <c r="IRB11" s="63"/>
      <c r="IRC11" s="63"/>
      <c r="IRD11" s="63"/>
      <c r="IRE11" s="63"/>
      <c r="IRF11" s="63"/>
      <c r="IRG11" s="63"/>
      <c r="IRH11" s="63"/>
      <c r="IRI11" s="63"/>
      <c r="IRJ11" s="63"/>
      <c r="IRK11" s="63"/>
      <c r="IRL11" s="63"/>
      <c r="IRM11" s="63"/>
      <c r="IRN11" s="63"/>
      <c r="IRO11" s="63"/>
      <c r="IRP11" s="63"/>
      <c r="IRQ11" s="63"/>
      <c r="IRR11" s="63"/>
      <c r="IRS11" s="63"/>
      <c r="IRT11" s="63"/>
      <c r="IRU11" s="63"/>
      <c r="IRV11" s="63"/>
      <c r="IRW11" s="63"/>
      <c r="IRX11" s="63"/>
      <c r="IRY11" s="63"/>
      <c r="IRZ11" s="63"/>
      <c r="ISA11" s="63"/>
      <c r="ISB11" s="63"/>
      <c r="ISC11" s="63"/>
      <c r="ISD11" s="63"/>
      <c r="ISE11" s="63"/>
      <c r="ISF11" s="63"/>
      <c r="ISG11" s="63"/>
      <c r="ISH11" s="63"/>
      <c r="ISI11" s="63"/>
      <c r="ISJ11" s="63"/>
      <c r="ISK11" s="63"/>
      <c r="ISL11" s="63"/>
      <c r="ISM11" s="63"/>
      <c r="ISN11" s="63"/>
      <c r="ISO11" s="63"/>
      <c r="ISP11" s="63"/>
      <c r="ISQ11" s="63"/>
      <c r="ISR11" s="63"/>
      <c r="ISS11" s="63"/>
      <c r="IST11" s="63"/>
      <c r="ISU11" s="63"/>
      <c r="ISV11" s="63"/>
      <c r="ISW11" s="63"/>
      <c r="ISX11" s="63"/>
      <c r="ISY11" s="63"/>
      <c r="ISZ11" s="63"/>
      <c r="ITA11" s="63"/>
      <c r="ITB11" s="63"/>
      <c r="ITC11" s="63"/>
      <c r="ITD11" s="63"/>
      <c r="ITE11" s="63"/>
      <c r="ITF11" s="63"/>
      <c r="ITG11" s="63"/>
      <c r="ITH11" s="63"/>
      <c r="ITI11" s="63"/>
      <c r="ITJ11" s="63"/>
      <c r="ITK11" s="63"/>
      <c r="ITL11" s="63"/>
      <c r="ITM11" s="63"/>
      <c r="ITN11" s="63"/>
      <c r="ITO11" s="63"/>
      <c r="ITP11" s="63"/>
      <c r="ITQ11" s="63"/>
      <c r="ITR11" s="63"/>
      <c r="ITS11" s="63"/>
      <c r="ITT11" s="63"/>
      <c r="ITU11" s="63"/>
      <c r="ITV11" s="63"/>
      <c r="ITW11" s="63"/>
      <c r="ITX11" s="63"/>
      <c r="ITY11" s="63"/>
      <c r="ITZ11" s="63"/>
      <c r="IUA11" s="63"/>
      <c r="IUB11" s="63"/>
      <c r="IUC11" s="63"/>
      <c r="IUD11" s="63"/>
      <c r="IUE11" s="63"/>
      <c r="IUF11" s="63"/>
      <c r="IUG11" s="63"/>
      <c r="IUH11" s="63"/>
      <c r="IUI11" s="63"/>
      <c r="IUJ11" s="63"/>
      <c r="IUK11" s="63"/>
      <c r="IUL11" s="63"/>
      <c r="IUM11" s="63"/>
      <c r="IUN11" s="63"/>
      <c r="IUO11" s="63"/>
      <c r="IUP11" s="63"/>
      <c r="IUQ11" s="63"/>
      <c r="IUR11" s="63"/>
      <c r="IUS11" s="63"/>
      <c r="IUT11" s="63"/>
      <c r="IUU11" s="63"/>
      <c r="IUV11" s="63"/>
      <c r="IUW11" s="63"/>
      <c r="IUX11" s="63"/>
      <c r="IUY11" s="63"/>
      <c r="IUZ11" s="63"/>
      <c r="IVA11" s="63"/>
      <c r="IVB11" s="63"/>
      <c r="IVC11" s="63"/>
      <c r="IVD11" s="63"/>
      <c r="IVE11" s="63"/>
      <c r="IVF11" s="63"/>
      <c r="IVG11" s="63"/>
      <c r="IVH11" s="63"/>
      <c r="IVI11" s="63"/>
      <c r="IVJ11" s="63"/>
      <c r="IVK11" s="63"/>
      <c r="IVL11" s="63"/>
      <c r="IVM11" s="63"/>
      <c r="IVN11" s="63"/>
      <c r="IVO11" s="63"/>
      <c r="IVP11" s="63"/>
      <c r="IVQ11" s="63"/>
      <c r="IVR11" s="63"/>
      <c r="IVS11" s="63"/>
      <c r="IVT11" s="63"/>
      <c r="IVU11" s="63"/>
      <c r="IVV11" s="63"/>
      <c r="IVW11" s="63"/>
      <c r="IVX11" s="63"/>
      <c r="IVY11" s="63"/>
      <c r="IVZ11" s="63"/>
      <c r="IWA11" s="63"/>
      <c r="IWB11" s="63"/>
      <c r="IWC11" s="63"/>
      <c r="IWD11" s="63"/>
      <c r="IWE11" s="63"/>
      <c r="IWF11" s="63"/>
      <c r="IWG11" s="63"/>
      <c r="IWH11" s="63"/>
      <c r="IWI11" s="63"/>
      <c r="IWJ11" s="63"/>
      <c r="IWK11" s="63"/>
      <c r="IWL11" s="63"/>
      <c r="IWM11" s="63"/>
      <c r="IWN11" s="63"/>
      <c r="IWO11" s="63"/>
      <c r="IWP11" s="63"/>
      <c r="IWQ11" s="63"/>
      <c r="IWR11" s="63"/>
      <c r="IWS11" s="63"/>
      <c r="IWT11" s="63"/>
      <c r="IWU11" s="63"/>
      <c r="IWV11" s="63"/>
      <c r="IWW11" s="63"/>
      <c r="IWX11" s="63"/>
      <c r="IWY11" s="63"/>
      <c r="IWZ11" s="63"/>
      <c r="IXA11" s="63"/>
      <c r="IXB11" s="63"/>
      <c r="IXC11" s="63"/>
      <c r="IXD11" s="63"/>
      <c r="IXE11" s="63"/>
      <c r="IXF11" s="63"/>
      <c r="IXG11" s="63"/>
      <c r="IXH11" s="63"/>
      <c r="IXI11" s="63"/>
      <c r="IXJ11" s="63"/>
      <c r="IXK11" s="63"/>
      <c r="IXL11" s="63"/>
      <c r="IXM11" s="63"/>
      <c r="IXN11" s="63"/>
      <c r="IXO11" s="63"/>
      <c r="IXP11" s="63"/>
      <c r="IXQ11" s="63"/>
      <c r="IXR11" s="63"/>
      <c r="IXS11" s="63"/>
      <c r="IXT11" s="63"/>
      <c r="IXU11" s="63"/>
      <c r="IXV11" s="63"/>
      <c r="IXW11" s="63"/>
      <c r="IXX11" s="63"/>
      <c r="IXY11" s="63"/>
      <c r="IXZ11" s="63"/>
      <c r="IYA11" s="63"/>
      <c r="IYB11" s="63"/>
      <c r="IYC11" s="63"/>
      <c r="IYD11" s="63"/>
      <c r="IYE11" s="63"/>
      <c r="IYF11" s="63"/>
      <c r="IYG11" s="63"/>
      <c r="IYH11" s="63"/>
      <c r="IYI11" s="63"/>
      <c r="IYJ11" s="63"/>
      <c r="IYK11" s="63"/>
      <c r="IYL11" s="63"/>
      <c r="IYM11" s="63"/>
      <c r="IYN11" s="63"/>
      <c r="IYO11" s="63"/>
      <c r="IYP11" s="63"/>
      <c r="IYQ11" s="63"/>
      <c r="IYR11" s="63"/>
      <c r="IYS11" s="63"/>
      <c r="IYT11" s="63"/>
      <c r="IYU11" s="63"/>
      <c r="IYV11" s="63"/>
      <c r="IYW11" s="63"/>
      <c r="IYX11" s="63"/>
      <c r="IYY11" s="63"/>
      <c r="IYZ11" s="63"/>
      <c r="IZA11" s="63"/>
      <c r="IZB11" s="63"/>
      <c r="IZC11" s="63"/>
      <c r="IZD11" s="63"/>
      <c r="IZE11" s="63"/>
      <c r="IZF11" s="63"/>
      <c r="IZG11" s="63"/>
      <c r="IZH11" s="63"/>
      <c r="IZI11" s="63"/>
      <c r="IZJ11" s="63"/>
      <c r="IZK11" s="63"/>
      <c r="IZL11" s="63"/>
      <c r="IZM11" s="63"/>
      <c r="IZN11" s="63"/>
      <c r="IZO11" s="63"/>
      <c r="IZP11" s="63"/>
      <c r="IZQ11" s="63"/>
      <c r="IZR11" s="63"/>
      <c r="IZS11" s="63"/>
      <c r="IZT11" s="63"/>
      <c r="IZU11" s="63"/>
      <c r="IZV11" s="63"/>
      <c r="IZW11" s="63"/>
      <c r="IZX11" s="63"/>
      <c r="IZY11" s="63"/>
      <c r="IZZ11" s="63"/>
      <c r="JAA11" s="63"/>
      <c r="JAB11" s="63"/>
      <c r="JAC11" s="63"/>
      <c r="JAD11" s="63"/>
      <c r="JAE11" s="63"/>
      <c r="JAF11" s="63"/>
      <c r="JAG11" s="63"/>
      <c r="JAH11" s="63"/>
      <c r="JAI11" s="63"/>
      <c r="JAJ11" s="63"/>
      <c r="JAK11" s="63"/>
      <c r="JAL11" s="63"/>
      <c r="JAM11" s="63"/>
      <c r="JAN11" s="63"/>
      <c r="JAO11" s="63"/>
      <c r="JAP11" s="63"/>
      <c r="JAQ11" s="63"/>
      <c r="JAR11" s="63"/>
      <c r="JAS11" s="63"/>
      <c r="JAT11" s="63"/>
      <c r="JAU11" s="63"/>
      <c r="JAV11" s="63"/>
      <c r="JAW11" s="63"/>
      <c r="JAX11" s="63"/>
      <c r="JAY11" s="63"/>
      <c r="JAZ11" s="63"/>
      <c r="JBA11" s="63"/>
      <c r="JBB11" s="63"/>
      <c r="JBC11" s="63"/>
      <c r="JBD11" s="63"/>
      <c r="JBE11" s="63"/>
      <c r="JBF11" s="63"/>
      <c r="JBG11" s="63"/>
      <c r="JBH11" s="63"/>
      <c r="JBI11" s="63"/>
      <c r="JBJ11" s="63"/>
      <c r="JBK11" s="63"/>
      <c r="JBL11" s="63"/>
      <c r="JBM11" s="63"/>
      <c r="JBN11" s="63"/>
      <c r="JBO11" s="63"/>
      <c r="JBP11" s="63"/>
      <c r="JBQ11" s="63"/>
      <c r="JBR11" s="63"/>
      <c r="JBS11" s="63"/>
      <c r="JBT11" s="63"/>
      <c r="JBU11" s="63"/>
      <c r="JBV11" s="63"/>
      <c r="JBW11" s="63"/>
      <c r="JBX11" s="63"/>
      <c r="JBY11" s="63"/>
      <c r="JBZ11" s="63"/>
      <c r="JCA11" s="63"/>
      <c r="JCB11" s="63"/>
      <c r="JCC11" s="63"/>
      <c r="JCD11" s="63"/>
      <c r="JCE11" s="63"/>
      <c r="JCF11" s="63"/>
      <c r="JCG11" s="63"/>
      <c r="JCH11" s="63"/>
      <c r="JCI11" s="63"/>
      <c r="JCJ11" s="63"/>
      <c r="JCK11" s="63"/>
      <c r="JCL11" s="63"/>
      <c r="JCM11" s="63"/>
      <c r="JCN11" s="63"/>
      <c r="JCO11" s="63"/>
      <c r="JCP11" s="63"/>
      <c r="JCQ11" s="63"/>
      <c r="JCR11" s="63"/>
      <c r="JCS11" s="63"/>
      <c r="JCT11" s="63"/>
      <c r="JCU11" s="63"/>
      <c r="JCV11" s="63"/>
      <c r="JCW11" s="63"/>
      <c r="JCX11" s="63"/>
      <c r="JCY11" s="63"/>
      <c r="JCZ11" s="63"/>
      <c r="JDA11" s="63"/>
      <c r="JDB11" s="63"/>
      <c r="JDC11" s="63"/>
      <c r="JDD11" s="63"/>
      <c r="JDE11" s="63"/>
      <c r="JDF11" s="63"/>
      <c r="JDG11" s="63"/>
      <c r="JDH11" s="63"/>
      <c r="JDI11" s="63"/>
      <c r="JDJ11" s="63"/>
      <c r="JDK11" s="63"/>
      <c r="JDL11" s="63"/>
      <c r="JDM11" s="63"/>
      <c r="JDN11" s="63"/>
      <c r="JDO11" s="63"/>
      <c r="JDP11" s="63"/>
      <c r="JDQ11" s="63"/>
      <c r="JDR11" s="63"/>
      <c r="JDS11" s="63"/>
      <c r="JDT11" s="63"/>
      <c r="JDU11" s="63"/>
      <c r="JDV11" s="63"/>
      <c r="JDW11" s="63"/>
      <c r="JDX11" s="63"/>
      <c r="JDY11" s="63"/>
      <c r="JDZ11" s="63"/>
      <c r="JEA11" s="63"/>
      <c r="JEB11" s="63"/>
      <c r="JEC11" s="63"/>
      <c r="JED11" s="63"/>
      <c r="JEE11" s="63"/>
      <c r="JEF11" s="63"/>
      <c r="JEG11" s="63"/>
      <c r="JEH11" s="63"/>
      <c r="JEI11" s="63"/>
      <c r="JEJ11" s="63"/>
      <c r="JEK11" s="63"/>
      <c r="JEL11" s="63"/>
      <c r="JEM11" s="63"/>
      <c r="JEN11" s="63"/>
      <c r="JEO11" s="63"/>
      <c r="JEP11" s="63"/>
      <c r="JEQ11" s="63"/>
      <c r="JER11" s="63"/>
      <c r="JES11" s="63"/>
      <c r="JET11" s="63"/>
      <c r="JEU11" s="63"/>
      <c r="JEV11" s="63"/>
      <c r="JEW11" s="63"/>
      <c r="JEX11" s="63"/>
      <c r="JEY11" s="63"/>
      <c r="JEZ11" s="63"/>
      <c r="JFA11" s="63"/>
      <c r="JFB11" s="63"/>
      <c r="JFC11" s="63"/>
      <c r="JFD11" s="63"/>
      <c r="JFE11" s="63"/>
      <c r="JFF11" s="63"/>
      <c r="JFG11" s="63"/>
      <c r="JFH11" s="63"/>
      <c r="JFI11" s="63"/>
      <c r="JFJ11" s="63"/>
      <c r="JFK11" s="63"/>
      <c r="JFL11" s="63"/>
      <c r="JFM11" s="63"/>
      <c r="JFN11" s="63"/>
      <c r="JFO11" s="63"/>
      <c r="JFP11" s="63"/>
      <c r="JFQ11" s="63"/>
      <c r="JFR11" s="63"/>
      <c r="JFS11" s="63"/>
      <c r="JFT11" s="63"/>
      <c r="JFU11" s="63"/>
      <c r="JFV11" s="63"/>
      <c r="JFW11" s="63"/>
      <c r="JFX11" s="63"/>
      <c r="JFY11" s="63"/>
      <c r="JFZ11" s="63"/>
      <c r="JGA11" s="63"/>
      <c r="JGB11" s="63"/>
      <c r="JGC11" s="63"/>
      <c r="JGD11" s="63"/>
      <c r="JGE11" s="63"/>
      <c r="JGF11" s="63"/>
      <c r="JGG11" s="63"/>
      <c r="JGH11" s="63"/>
      <c r="JGI11" s="63"/>
      <c r="JGJ11" s="63"/>
      <c r="JGK11" s="63"/>
      <c r="JGL11" s="63"/>
      <c r="JGM11" s="63"/>
      <c r="JGN11" s="63"/>
      <c r="JGO11" s="63"/>
      <c r="JGP11" s="63"/>
      <c r="JGQ11" s="63"/>
      <c r="JGR11" s="63"/>
      <c r="JGS11" s="63"/>
      <c r="JGT11" s="63"/>
      <c r="JGU11" s="63"/>
      <c r="JGV11" s="63"/>
      <c r="JGW11" s="63"/>
      <c r="JGX11" s="63"/>
      <c r="JGY11" s="63"/>
      <c r="JGZ11" s="63"/>
      <c r="JHA11" s="63"/>
      <c r="JHB11" s="63"/>
      <c r="JHC11" s="63"/>
      <c r="JHD11" s="63"/>
      <c r="JHE11" s="63"/>
      <c r="JHF11" s="63"/>
      <c r="JHG11" s="63"/>
      <c r="JHH11" s="63"/>
      <c r="JHI11" s="63"/>
      <c r="JHJ11" s="63"/>
      <c r="JHK11" s="63"/>
      <c r="JHL11" s="63"/>
      <c r="JHM11" s="63"/>
      <c r="JHN11" s="63"/>
      <c r="JHO11" s="63"/>
      <c r="JHP11" s="63"/>
      <c r="JHQ11" s="63"/>
      <c r="JHR11" s="63"/>
      <c r="JHS11" s="63"/>
      <c r="JHT11" s="63"/>
      <c r="JHU11" s="63"/>
      <c r="JHV11" s="63"/>
      <c r="JHW11" s="63"/>
      <c r="JHX11" s="63"/>
      <c r="JHY11" s="63"/>
      <c r="JHZ11" s="63"/>
      <c r="JIA11" s="63"/>
      <c r="JIB11" s="63"/>
      <c r="JIC11" s="63"/>
      <c r="JID11" s="63"/>
      <c r="JIE11" s="63"/>
      <c r="JIF11" s="63"/>
      <c r="JIG11" s="63"/>
      <c r="JIH11" s="63"/>
      <c r="JII11" s="63"/>
      <c r="JIJ11" s="63"/>
      <c r="JIK11" s="63"/>
      <c r="JIL11" s="63"/>
      <c r="JIM11" s="63"/>
      <c r="JIN11" s="63"/>
      <c r="JIO11" s="63"/>
      <c r="JIP11" s="63"/>
      <c r="JIQ11" s="63"/>
      <c r="JIR11" s="63"/>
      <c r="JIS11" s="63"/>
      <c r="JIT11" s="63"/>
      <c r="JIU11" s="63"/>
      <c r="JIV11" s="63"/>
      <c r="JIW11" s="63"/>
      <c r="JIX11" s="63"/>
      <c r="JIY11" s="63"/>
      <c r="JIZ11" s="63"/>
      <c r="JJA11" s="63"/>
      <c r="JJB11" s="63"/>
      <c r="JJC11" s="63"/>
      <c r="JJD11" s="63"/>
      <c r="JJE11" s="63"/>
      <c r="JJF11" s="63"/>
      <c r="JJG11" s="63"/>
      <c r="JJH11" s="63"/>
      <c r="JJI11" s="63"/>
      <c r="JJJ11" s="63"/>
      <c r="JJK11" s="63"/>
      <c r="JJL11" s="63"/>
      <c r="JJM11" s="63"/>
      <c r="JJN11" s="63"/>
      <c r="JJO11" s="63"/>
      <c r="JJP11" s="63"/>
      <c r="JJQ11" s="63"/>
      <c r="JJR11" s="63"/>
      <c r="JJS11" s="63"/>
      <c r="JJT11" s="63"/>
      <c r="JJU11" s="63"/>
      <c r="JJV11" s="63"/>
      <c r="JJW11" s="63"/>
      <c r="JJX11" s="63"/>
      <c r="JJY11" s="63"/>
      <c r="JJZ11" s="63"/>
      <c r="JKA11" s="63"/>
      <c r="JKB11" s="63"/>
      <c r="JKC11" s="63"/>
      <c r="JKD11" s="63"/>
      <c r="JKE11" s="63"/>
      <c r="JKF11" s="63"/>
      <c r="JKG11" s="63"/>
      <c r="JKH11" s="63"/>
      <c r="JKI11" s="63"/>
      <c r="JKJ11" s="63"/>
      <c r="JKK11" s="63"/>
      <c r="JKL11" s="63"/>
      <c r="JKM11" s="63"/>
      <c r="JKN11" s="63"/>
      <c r="JKO11" s="63"/>
      <c r="JKP11" s="63"/>
      <c r="JKQ11" s="63"/>
      <c r="JKR11" s="63"/>
      <c r="JKS11" s="63"/>
      <c r="JKT11" s="63"/>
      <c r="JKU11" s="63"/>
      <c r="JKV11" s="63"/>
      <c r="JKW11" s="63"/>
      <c r="JKX11" s="63"/>
      <c r="JKY11" s="63"/>
      <c r="JKZ11" s="63"/>
      <c r="JLA11" s="63"/>
      <c r="JLB11" s="63"/>
      <c r="JLC11" s="63"/>
      <c r="JLD11" s="63"/>
      <c r="JLE11" s="63"/>
      <c r="JLF11" s="63"/>
      <c r="JLG11" s="63"/>
      <c r="JLH11" s="63"/>
      <c r="JLI11" s="63"/>
      <c r="JLJ11" s="63"/>
      <c r="JLK11" s="63"/>
      <c r="JLL11" s="63"/>
      <c r="JLM11" s="63"/>
      <c r="JLN11" s="63"/>
      <c r="JLO11" s="63"/>
      <c r="JLP11" s="63"/>
      <c r="JLQ11" s="63"/>
      <c r="JLR11" s="63"/>
      <c r="JLS11" s="63"/>
      <c r="JLT11" s="63"/>
      <c r="JLU11" s="63"/>
      <c r="JLV11" s="63"/>
      <c r="JLW11" s="63"/>
      <c r="JLX11" s="63"/>
      <c r="JLY11" s="63"/>
      <c r="JLZ11" s="63"/>
      <c r="JMA11" s="63"/>
      <c r="JMB11" s="63"/>
      <c r="JMC11" s="63"/>
      <c r="JMD11" s="63"/>
      <c r="JME11" s="63"/>
      <c r="JMF11" s="63"/>
      <c r="JMG11" s="63"/>
      <c r="JMH11" s="63"/>
      <c r="JMI11" s="63"/>
      <c r="JMJ11" s="63"/>
      <c r="JMK11" s="63"/>
      <c r="JML11" s="63"/>
      <c r="JMM11" s="63"/>
      <c r="JMN11" s="63"/>
      <c r="JMO11" s="63"/>
      <c r="JMP11" s="63"/>
      <c r="JMQ11" s="63"/>
      <c r="JMR11" s="63"/>
      <c r="JMS11" s="63"/>
      <c r="JMT11" s="63"/>
      <c r="JMU11" s="63"/>
      <c r="JMV11" s="63"/>
      <c r="JMW11" s="63"/>
      <c r="JMX11" s="63"/>
      <c r="JMY11" s="63"/>
      <c r="JMZ11" s="63"/>
      <c r="JNA11" s="63"/>
      <c r="JNB11" s="63"/>
      <c r="JNC11" s="63"/>
      <c r="JND11" s="63"/>
      <c r="JNE11" s="63"/>
      <c r="JNF11" s="63"/>
      <c r="JNG11" s="63"/>
      <c r="JNH11" s="63"/>
      <c r="JNI11" s="63"/>
      <c r="JNJ11" s="63"/>
      <c r="JNK11" s="63"/>
      <c r="JNL11" s="63"/>
      <c r="JNM11" s="63"/>
      <c r="JNN11" s="63"/>
      <c r="JNO11" s="63"/>
      <c r="JNP11" s="63"/>
      <c r="JNQ11" s="63"/>
      <c r="JNR11" s="63"/>
      <c r="JNS11" s="63"/>
      <c r="JNT11" s="63"/>
      <c r="JNU11" s="63"/>
      <c r="JNV11" s="63"/>
      <c r="JNW11" s="63"/>
      <c r="JNX11" s="63"/>
      <c r="JNY11" s="63"/>
      <c r="JNZ11" s="63"/>
      <c r="JOA11" s="63"/>
      <c r="JOB11" s="63"/>
      <c r="JOC11" s="63"/>
      <c r="JOD11" s="63"/>
      <c r="JOE11" s="63"/>
      <c r="JOF11" s="63"/>
      <c r="JOG11" s="63"/>
      <c r="JOH11" s="63"/>
      <c r="JOI11" s="63"/>
      <c r="JOJ11" s="63"/>
      <c r="JOK11" s="63"/>
      <c r="JOL11" s="63"/>
      <c r="JOM11" s="63"/>
      <c r="JON11" s="63"/>
      <c r="JOO11" s="63"/>
      <c r="JOP11" s="63"/>
      <c r="JOQ11" s="63"/>
      <c r="JOR11" s="63"/>
      <c r="JOS11" s="63"/>
      <c r="JOT11" s="63"/>
      <c r="JOU11" s="63"/>
      <c r="JOV11" s="63"/>
      <c r="JOW11" s="63"/>
      <c r="JOX11" s="63"/>
      <c r="JOY11" s="63"/>
      <c r="JOZ11" s="63"/>
      <c r="JPA11" s="63"/>
      <c r="JPB11" s="63"/>
      <c r="JPC11" s="63"/>
      <c r="JPD11" s="63"/>
      <c r="JPE11" s="63"/>
      <c r="JPF11" s="63"/>
      <c r="JPG11" s="63"/>
      <c r="JPH11" s="63"/>
      <c r="JPI11" s="63"/>
      <c r="JPJ11" s="63"/>
      <c r="JPK11" s="63"/>
      <c r="JPL11" s="63"/>
      <c r="JPM11" s="63"/>
      <c r="JPN11" s="63"/>
      <c r="JPO11" s="63"/>
      <c r="JPP11" s="63"/>
      <c r="JPQ11" s="63"/>
      <c r="JPR11" s="63"/>
      <c r="JPS11" s="63"/>
      <c r="JPT11" s="63"/>
      <c r="JPU11" s="63"/>
      <c r="JPV11" s="63"/>
      <c r="JPW11" s="63"/>
      <c r="JPX11" s="63"/>
      <c r="JPY11" s="63"/>
      <c r="JPZ11" s="63"/>
      <c r="JQA11" s="63"/>
      <c r="JQB11" s="63"/>
      <c r="JQC11" s="63"/>
      <c r="JQD11" s="63"/>
      <c r="JQE11" s="63"/>
      <c r="JQF11" s="63"/>
      <c r="JQG11" s="63"/>
      <c r="JQH11" s="63"/>
      <c r="JQI11" s="63"/>
      <c r="JQJ11" s="63"/>
      <c r="JQK11" s="63"/>
      <c r="JQL11" s="63"/>
      <c r="JQM11" s="63"/>
      <c r="JQN11" s="63"/>
      <c r="JQO11" s="63"/>
      <c r="JQP11" s="63"/>
      <c r="JQQ11" s="63"/>
      <c r="JQR11" s="63"/>
      <c r="JQS11" s="63"/>
      <c r="JQT11" s="63"/>
      <c r="JQU11" s="63"/>
      <c r="JQV11" s="63"/>
      <c r="JQW11" s="63"/>
      <c r="JQX11" s="63"/>
      <c r="JQY11" s="63"/>
      <c r="JQZ11" s="63"/>
      <c r="JRA11" s="63"/>
      <c r="JRB11" s="63"/>
      <c r="JRC11" s="63"/>
      <c r="JRD11" s="63"/>
      <c r="JRE11" s="63"/>
      <c r="JRF11" s="63"/>
      <c r="JRG11" s="63"/>
      <c r="JRH11" s="63"/>
      <c r="JRI11" s="63"/>
      <c r="JRJ11" s="63"/>
      <c r="JRK11" s="63"/>
      <c r="JRL11" s="63"/>
      <c r="JRM11" s="63"/>
      <c r="JRN11" s="63"/>
      <c r="JRO11" s="63"/>
      <c r="JRP11" s="63"/>
      <c r="JRQ11" s="63"/>
      <c r="JRR11" s="63"/>
      <c r="JRS11" s="63"/>
      <c r="JRT11" s="63"/>
      <c r="JRU11" s="63"/>
      <c r="JRV11" s="63"/>
      <c r="JRW11" s="63"/>
      <c r="JRX11" s="63"/>
      <c r="JRY11" s="63"/>
      <c r="JRZ11" s="63"/>
      <c r="JSA11" s="63"/>
      <c r="JSB11" s="63"/>
      <c r="JSC11" s="63"/>
      <c r="JSD11" s="63"/>
      <c r="JSE11" s="63"/>
      <c r="JSF11" s="63"/>
      <c r="JSG11" s="63"/>
      <c r="JSH11" s="63"/>
      <c r="JSI11" s="63"/>
      <c r="JSJ11" s="63"/>
      <c r="JSK11" s="63"/>
      <c r="JSL11" s="63"/>
      <c r="JSM11" s="63"/>
      <c r="JSN11" s="63"/>
      <c r="JSO11" s="63"/>
      <c r="JSP11" s="63"/>
      <c r="JSQ11" s="63"/>
      <c r="JSR11" s="63"/>
      <c r="JSS11" s="63"/>
      <c r="JST11" s="63"/>
      <c r="JSU11" s="63"/>
      <c r="JSV11" s="63"/>
      <c r="JSW11" s="63"/>
      <c r="JSX11" s="63"/>
      <c r="JSY11" s="63"/>
      <c r="JSZ11" s="63"/>
      <c r="JTA11" s="63"/>
      <c r="JTB11" s="63"/>
      <c r="JTC11" s="63"/>
      <c r="JTD11" s="63"/>
      <c r="JTE11" s="63"/>
      <c r="JTF11" s="63"/>
      <c r="JTG11" s="63"/>
      <c r="JTH11" s="63"/>
      <c r="JTI11" s="63"/>
      <c r="JTJ11" s="63"/>
      <c r="JTK11" s="63"/>
      <c r="JTL11" s="63"/>
      <c r="JTM11" s="63"/>
      <c r="JTN11" s="63"/>
      <c r="JTO11" s="63"/>
      <c r="JTP11" s="63"/>
      <c r="JTQ11" s="63"/>
      <c r="JTR11" s="63"/>
      <c r="JTS11" s="63"/>
      <c r="JTT11" s="63"/>
      <c r="JTU11" s="63"/>
      <c r="JTV11" s="63"/>
      <c r="JTW11" s="63"/>
      <c r="JTX11" s="63"/>
      <c r="JTY11" s="63"/>
      <c r="JTZ11" s="63"/>
      <c r="JUA11" s="63"/>
      <c r="JUB11" s="63"/>
      <c r="JUC11" s="63"/>
      <c r="JUD11" s="63"/>
      <c r="JUE11" s="63"/>
      <c r="JUF11" s="63"/>
      <c r="JUG11" s="63"/>
      <c r="JUH11" s="63"/>
      <c r="JUI11" s="63"/>
      <c r="JUJ11" s="63"/>
      <c r="JUK11" s="63"/>
      <c r="JUL11" s="63"/>
      <c r="JUM11" s="63"/>
      <c r="JUN11" s="63"/>
      <c r="JUO11" s="63"/>
      <c r="JUP11" s="63"/>
      <c r="JUQ11" s="63"/>
      <c r="JUR11" s="63"/>
      <c r="JUS11" s="63"/>
      <c r="JUT11" s="63"/>
      <c r="JUU11" s="63"/>
      <c r="JUV11" s="63"/>
      <c r="JUW11" s="63"/>
      <c r="JUX11" s="63"/>
      <c r="JUY11" s="63"/>
      <c r="JUZ11" s="63"/>
      <c r="JVA11" s="63"/>
      <c r="JVB11" s="63"/>
      <c r="JVC11" s="63"/>
      <c r="JVD11" s="63"/>
      <c r="JVE11" s="63"/>
      <c r="JVF11" s="63"/>
      <c r="JVG11" s="63"/>
      <c r="JVH11" s="63"/>
      <c r="JVI11" s="63"/>
      <c r="JVJ11" s="63"/>
      <c r="JVK11" s="63"/>
      <c r="JVL11" s="63"/>
      <c r="JVM11" s="63"/>
      <c r="JVN11" s="63"/>
      <c r="JVO11" s="63"/>
      <c r="JVP11" s="63"/>
      <c r="JVQ11" s="63"/>
      <c r="JVR11" s="63"/>
      <c r="JVS11" s="63"/>
      <c r="JVT11" s="63"/>
      <c r="JVU11" s="63"/>
      <c r="JVV11" s="63"/>
      <c r="JVW11" s="63"/>
      <c r="JVX11" s="63"/>
      <c r="JVY11" s="63"/>
      <c r="JVZ11" s="63"/>
      <c r="JWA11" s="63"/>
      <c r="JWB11" s="63"/>
      <c r="JWC11" s="63"/>
      <c r="JWD11" s="63"/>
      <c r="JWE11" s="63"/>
      <c r="JWF11" s="63"/>
      <c r="JWG11" s="63"/>
      <c r="JWH11" s="63"/>
      <c r="JWI11" s="63"/>
      <c r="JWJ11" s="63"/>
      <c r="JWK11" s="63"/>
      <c r="JWL11" s="63"/>
      <c r="JWM11" s="63"/>
      <c r="JWN11" s="63"/>
      <c r="JWO11" s="63"/>
      <c r="JWP11" s="63"/>
      <c r="JWQ11" s="63"/>
      <c r="JWR11" s="63"/>
      <c r="JWS11" s="63"/>
      <c r="JWT11" s="63"/>
      <c r="JWU11" s="63"/>
      <c r="JWV11" s="63"/>
      <c r="JWW11" s="63"/>
      <c r="JWX11" s="63"/>
      <c r="JWY11" s="63"/>
      <c r="JWZ11" s="63"/>
      <c r="JXA11" s="63"/>
      <c r="JXB11" s="63"/>
      <c r="JXC11" s="63"/>
      <c r="JXD11" s="63"/>
      <c r="JXE11" s="63"/>
      <c r="JXF11" s="63"/>
      <c r="JXG11" s="63"/>
      <c r="JXH11" s="63"/>
      <c r="JXI11" s="63"/>
      <c r="JXJ11" s="63"/>
      <c r="JXK11" s="63"/>
      <c r="JXL11" s="63"/>
      <c r="JXM11" s="63"/>
      <c r="JXN11" s="63"/>
      <c r="JXO11" s="63"/>
      <c r="JXP11" s="63"/>
      <c r="JXQ11" s="63"/>
      <c r="JXR11" s="63"/>
      <c r="JXS11" s="63"/>
      <c r="JXT11" s="63"/>
      <c r="JXU11" s="63"/>
      <c r="JXV11" s="63"/>
      <c r="JXW11" s="63"/>
      <c r="JXX11" s="63"/>
      <c r="JXY11" s="63"/>
      <c r="JXZ11" s="63"/>
      <c r="JYA11" s="63"/>
      <c r="JYB11" s="63"/>
      <c r="JYC11" s="63"/>
      <c r="JYD11" s="63"/>
      <c r="JYE11" s="63"/>
      <c r="JYF11" s="63"/>
      <c r="JYG11" s="63"/>
      <c r="JYH11" s="63"/>
      <c r="JYI11" s="63"/>
      <c r="JYJ11" s="63"/>
      <c r="JYK11" s="63"/>
      <c r="JYL11" s="63"/>
      <c r="JYM11" s="63"/>
      <c r="JYN11" s="63"/>
      <c r="JYO11" s="63"/>
      <c r="JYP11" s="63"/>
      <c r="JYQ11" s="63"/>
      <c r="JYR11" s="63"/>
      <c r="JYS11" s="63"/>
      <c r="JYT11" s="63"/>
      <c r="JYU11" s="63"/>
      <c r="JYV11" s="63"/>
      <c r="JYW11" s="63"/>
      <c r="JYX11" s="63"/>
      <c r="JYY11" s="63"/>
      <c r="JYZ11" s="63"/>
      <c r="JZA11" s="63"/>
      <c r="JZB11" s="63"/>
      <c r="JZC11" s="63"/>
      <c r="JZD11" s="63"/>
      <c r="JZE11" s="63"/>
      <c r="JZF11" s="63"/>
      <c r="JZG11" s="63"/>
      <c r="JZH11" s="63"/>
      <c r="JZI11" s="63"/>
      <c r="JZJ11" s="63"/>
      <c r="JZK11" s="63"/>
      <c r="JZL11" s="63"/>
      <c r="JZM11" s="63"/>
      <c r="JZN11" s="63"/>
      <c r="JZO11" s="63"/>
      <c r="JZP11" s="63"/>
      <c r="JZQ11" s="63"/>
      <c r="JZR11" s="63"/>
      <c r="JZS11" s="63"/>
      <c r="JZT11" s="63"/>
      <c r="JZU11" s="63"/>
      <c r="JZV11" s="63"/>
      <c r="JZW11" s="63"/>
      <c r="JZX11" s="63"/>
      <c r="JZY11" s="63"/>
      <c r="JZZ11" s="63"/>
      <c r="KAA11" s="63"/>
      <c r="KAB11" s="63"/>
      <c r="KAC11" s="63"/>
      <c r="KAD11" s="63"/>
      <c r="KAE11" s="63"/>
      <c r="KAF11" s="63"/>
      <c r="KAG11" s="63"/>
      <c r="KAH11" s="63"/>
      <c r="KAI11" s="63"/>
      <c r="KAJ11" s="63"/>
      <c r="KAK11" s="63"/>
      <c r="KAL11" s="63"/>
      <c r="KAM11" s="63"/>
      <c r="KAN11" s="63"/>
      <c r="KAO11" s="63"/>
      <c r="KAP11" s="63"/>
      <c r="KAQ11" s="63"/>
      <c r="KAR11" s="63"/>
      <c r="KAS11" s="63"/>
      <c r="KAT11" s="63"/>
      <c r="KAU11" s="63"/>
      <c r="KAV11" s="63"/>
      <c r="KAW11" s="63"/>
      <c r="KAX11" s="63"/>
      <c r="KAY11" s="63"/>
      <c r="KAZ11" s="63"/>
      <c r="KBA11" s="63"/>
      <c r="KBB11" s="63"/>
      <c r="KBC11" s="63"/>
      <c r="KBD11" s="63"/>
      <c r="KBE11" s="63"/>
      <c r="KBF11" s="63"/>
      <c r="KBG11" s="63"/>
      <c r="KBH11" s="63"/>
      <c r="KBI11" s="63"/>
      <c r="KBJ11" s="63"/>
      <c r="KBK11" s="63"/>
      <c r="KBL11" s="63"/>
      <c r="KBM11" s="63"/>
      <c r="KBN11" s="63"/>
      <c r="KBO11" s="63"/>
      <c r="KBP11" s="63"/>
      <c r="KBQ11" s="63"/>
      <c r="KBR11" s="63"/>
      <c r="KBS11" s="63"/>
      <c r="KBT11" s="63"/>
      <c r="KBU11" s="63"/>
      <c r="KBV11" s="63"/>
      <c r="KBW11" s="63"/>
      <c r="KBX11" s="63"/>
      <c r="KBY11" s="63"/>
      <c r="KBZ11" s="63"/>
      <c r="KCA11" s="63"/>
      <c r="KCB11" s="63"/>
      <c r="KCC11" s="63"/>
      <c r="KCD11" s="63"/>
      <c r="KCE11" s="63"/>
      <c r="KCF11" s="63"/>
      <c r="KCG11" s="63"/>
      <c r="KCH11" s="63"/>
      <c r="KCI11" s="63"/>
      <c r="KCJ11" s="63"/>
      <c r="KCK11" s="63"/>
      <c r="KCL11" s="63"/>
      <c r="KCM11" s="63"/>
      <c r="KCN11" s="63"/>
      <c r="KCO11" s="63"/>
      <c r="KCP11" s="63"/>
      <c r="KCQ11" s="63"/>
      <c r="KCR11" s="63"/>
      <c r="KCS11" s="63"/>
      <c r="KCT11" s="63"/>
      <c r="KCU11" s="63"/>
      <c r="KCV11" s="63"/>
      <c r="KCW11" s="63"/>
      <c r="KCX11" s="63"/>
      <c r="KCY11" s="63"/>
      <c r="KCZ11" s="63"/>
      <c r="KDA11" s="63"/>
      <c r="KDB11" s="63"/>
      <c r="KDC11" s="63"/>
      <c r="KDD11" s="63"/>
      <c r="KDE11" s="63"/>
      <c r="KDF11" s="63"/>
      <c r="KDG11" s="63"/>
      <c r="KDH11" s="63"/>
      <c r="KDI11" s="63"/>
      <c r="KDJ11" s="63"/>
      <c r="KDK11" s="63"/>
      <c r="KDL11" s="63"/>
      <c r="KDM11" s="63"/>
      <c r="KDN11" s="63"/>
      <c r="KDO11" s="63"/>
      <c r="KDP11" s="63"/>
      <c r="KDQ11" s="63"/>
      <c r="KDR11" s="63"/>
      <c r="KDS11" s="63"/>
      <c r="KDT11" s="63"/>
      <c r="KDU11" s="63"/>
      <c r="KDV11" s="63"/>
      <c r="KDW11" s="63"/>
      <c r="KDX11" s="63"/>
      <c r="KDY11" s="63"/>
      <c r="KDZ11" s="63"/>
      <c r="KEA11" s="63"/>
      <c r="KEB11" s="63"/>
      <c r="KEC11" s="63"/>
      <c r="KED11" s="63"/>
      <c r="KEE11" s="63"/>
      <c r="KEF11" s="63"/>
      <c r="KEG11" s="63"/>
      <c r="KEH11" s="63"/>
      <c r="KEI11" s="63"/>
      <c r="KEJ11" s="63"/>
      <c r="KEK11" s="63"/>
      <c r="KEL11" s="63"/>
      <c r="KEM11" s="63"/>
      <c r="KEN11" s="63"/>
      <c r="KEO11" s="63"/>
      <c r="KEP11" s="63"/>
      <c r="KEQ11" s="63"/>
      <c r="KER11" s="63"/>
      <c r="KES11" s="63"/>
      <c r="KET11" s="63"/>
      <c r="KEU11" s="63"/>
      <c r="KEV11" s="63"/>
      <c r="KEW11" s="63"/>
      <c r="KEX11" s="63"/>
      <c r="KEY11" s="63"/>
      <c r="KEZ11" s="63"/>
      <c r="KFA11" s="63"/>
      <c r="KFB11" s="63"/>
      <c r="KFC11" s="63"/>
      <c r="KFD11" s="63"/>
      <c r="KFE11" s="63"/>
      <c r="KFF11" s="63"/>
      <c r="KFG11" s="63"/>
      <c r="KFH11" s="63"/>
      <c r="KFI11" s="63"/>
      <c r="KFJ11" s="63"/>
      <c r="KFK11" s="63"/>
      <c r="KFL11" s="63"/>
      <c r="KFM11" s="63"/>
      <c r="KFN11" s="63"/>
      <c r="KFO11" s="63"/>
      <c r="KFP11" s="63"/>
      <c r="KFQ11" s="63"/>
      <c r="KFR11" s="63"/>
      <c r="KFS11" s="63"/>
      <c r="KFT11" s="63"/>
      <c r="KFU11" s="63"/>
      <c r="KFV11" s="63"/>
      <c r="KFW11" s="63"/>
      <c r="KFX11" s="63"/>
      <c r="KFY11" s="63"/>
      <c r="KFZ11" s="63"/>
      <c r="KGA11" s="63"/>
      <c r="KGB11" s="63"/>
      <c r="KGC11" s="63"/>
      <c r="KGD11" s="63"/>
      <c r="KGE11" s="63"/>
      <c r="KGF11" s="63"/>
      <c r="KGG11" s="63"/>
      <c r="KGH11" s="63"/>
      <c r="KGI11" s="63"/>
      <c r="KGJ11" s="63"/>
      <c r="KGK11" s="63"/>
      <c r="KGL11" s="63"/>
      <c r="KGM11" s="63"/>
      <c r="KGN11" s="63"/>
      <c r="KGO11" s="63"/>
      <c r="KGP11" s="63"/>
      <c r="KGQ11" s="63"/>
      <c r="KGR11" s="63"/>
      <c r="KGS11" s="63"/>
      <c r="KGT11" s="63"/>
      <c r="KGU11" s="63"/>
      <c r="KGV11" s="63"/>
      <c r="KGW11" s="63"/>
      <c r="KGX11" s="63"/>
      <c r="KGY11" s="63"/>
      <c r="KGZ11" s="63"/>
      <c r="KHA11" s="63"/>
      <c r="KHB11" s="63"/>
      <c r="KHC11" s="63"/>
      <c r="KHD11" s="63"/>
      <c r="KHE11" s="63"/>
      <c r="KHF11" s="63"/>
      <c r="KHG11" s="63"/>
      <c r="KHH11" s="63"/>
      <c r="KHI11" s="63"/>
      <c r="KHJ11" s="63"/>
      <c r="KHK11" s="63"/>
      <c r="KHL11" s="63"/>
      <c r="KHM11" s="63"/>
      <c r="KHN11" s="63"/>
      <c r="KHO11" s="63"/>
      <c r="KHP11" s="63"/>
      <c r="KHQ11" s="63"/>
      <c r="KHR11" s="63"/>
      <c r="KHS11" s="63"/>
      <c r="KHT11" s="63"/>
      <c r="KHU11" s="63"/>
      <c r="KHV11" s="63"/>
      <c r="KHW11" s="63"/>
      <c r="KHX11" s="63"/>
      <c r="KHY11" s="63"/>
      <c r="KHZ11" s="63"/>
      <c r="KIA11" s="63"/>
      <c r="KIB11" s="63"/>
      <c r="KIC11" s="63"/>
      <c r="KID11" s="63"/>
      <c r="KIE11" s="63"/>
      <c r="KIF11" s="63"/>
      <c r="KIG11" s="63"/>
      <c r="KIH11" s="63"/>
      <c r="KII11" s="63"/>
      <c r="KIJ11" s="63"/>
      <c r="KIK11" s="63"/>
      <c r="KIL11" s="63"/>
      <c r="KIM11" s="63"/>
      <c r="KIN11" s="63"/>
      <c r="KIO11" s="63"/>
      <c r="KIP11" s="63"/>
      <c r="KIQ11" s="63"/>
      <c r="KIR11" s="63"/>
      <c r="KIS11" s="63"/>
      <c r="KIT11" s="63"/>
      <c r="KIU11" s="63"/>
      <c r="KIV11" s="63"/>
      <c r="KIW11" s="63"/>
      <c r="KIX11" s="63"/>
      <c r="KIY11" s="63"/>
      <c r="KIZ11" s="63"/>
      <c r="KJA11" s="63"/>
      <c r="KJB11" s="63"/>
      <c r="KJC11" s="63"/>
      <c r="KJD11" s="63"/>
      <c r="KJE11" s="63"/>
      <c r="KJF11" s="63"/>
      <c r="KJG11" s="63"/>
      <c r="KJH11" s="63"/>
      <c r="KJI11" s="63"/>
      <c r="KJJ11" s="63"/>
      <c r="KJK11" s="63"/>
      <c r="KJL11" s="63"/>
      <c r="KJM11" s="63"/>
      <c r="KJN11" s="63"/>
      <c r="KJO11" s="63"/>
      <c r="KJP11" s="63"/>
      <c r="KJQ11" s="63"/>
      <c r="KJR11" s="63"/>
      <c r="KJS11" s="63"/>
      <c r="KJT11" s="63"/>
      <c r="KJU11" s="63"/>
      <c r="KJV11" s="63"/>
      <c r="KJW11" s="63"/>
      <c r="KJX11" s="63"/>
      <c r="KJY11" s="63"/>
      <c r="KJZ11" s="63"/>
      <c r="KKA11" s="63"/>
      <c r="KKB11" s="63"/>
      <c r="KKC11" s="63"/>
      <c r="KKD11" s="63"/>
      <c r="KKE11" s="63"/>
      <c r="KKF11" s="63"/>
      <c r="KKG11" s="63"/>
      <c r="KKH11" s="63"/>
      <c r="KKI11" s="63"/>
      <c r="KKJ11" s="63"/>
      <c r="KKK11" s="63"/>
      <c r="KKL11" s="63"/>
      <c r="KKM11" s="63"/>
      <c r="KKN11" s="63"/>
      <c r="KKO11" s="63"/>
      <c r="KKP11" s="63"/>
      <c r="KKQ11" s="63"/>
      <c r="KKR11" s="63"/>
      <c r="KKS11" s="63"/>
      <c r="KKT11" s="63"/>
      <c r="KKU11" s="63"/>
      <c r="KKV11" s="63"/>
      <c r="KKW11" s="63"/>
      <c r="KKX11" s="63"/>
      <c r="KKY11" s="63"/>
      <c r="KKZ11" s="63"/>
      <c r="KLA11" s="63"/>
      <c r="KLB11" s="63"/>
      <c r="KLC11" s="63"/>
      <c r="KLD11" s="63"/>
      <c r="KLE11" s="63"/>
      <c r="KLF11" s="63"/>
      <c r="KLG11" s="63"/>
      <c r="KLH11" s="63"/>
      <c r="KLI11" s="63"/>
      <c r="KLJ11" s="63"/>
      <c r="KLK11" s="63"/>
      <c r="KLL11" s="63"/>
      <c r="KLM11" s="63"/>
      <c r="KLN11" s="63"/>
      <c r="KLO11" s="63"/>
      <c r="KLP11" s="63"/>
      <c r="KLQ11" s="63"/>
      <c r="KLR11" s="63"/>
      <c r="KLS11" s="63"/>
      <c r="KLT11" s="63"/>
      <c r="KLU11" s="63"/>
      <c r="KLV11" s="63"/>
      <c r="KLW11" s="63"/>
      <c r="KLX11" s="63"/>
      <c r="KLY11" s="63"/>
      <c r="KLZ11" s="63"/>
      <c r="KMA11" s="63"/>
      <c r="KMB11" s="63"/>
      <c r="KMC11" s="63"/>
      <c r="KMD11" s="63"/>
      <c r="KME11" s="63"/>
      <c r="KMF11" s="63"/>
      <c r="KMG11" s="63"/>
      <c r="KMH11" s="63"/>
      <c r="KMI11" s="63"/>
      <c r="KMJ11" s="63"/>
      <c r="KMK11" s="63"/>
      <c r="KML11" s="63"/>
      <c r="KMM11" s="63"/>
      <c r="KMN11" s="63"/>
      <c r="KMO11" s="63"/>
      <c r="KMP11" s="63"/>
      <c r="KMQ11" s="63"/>
      <c r="KMR11" s="63"/>
      <c r="KMS11" s="63"/>
      <c r="KMT11" s="63"/>
      <c r="KMU11" s="63"/>
      <c r="KMV11" s="63"/>
      <c r="KMW11" s="63"/>
      <c r="KMX11" s="63"/>
      <c r="KMY11" s="63"/>
      <c r="KMZ11" s="63"/>
      <c r="KNA11" s="63"/>
      <c r="KNB11" s="63"/>
      <c r="KNC11" s="63"/>
      <c r="KND11" s="63"/>
      <c r="KNE11" s="63"/>
      <c r="KNF11" s="63"/>
      <c r="KNG11" s="63"/>
      <c r="KNH11" s="63"/>
      <c r="KNI11" s="63"/>
      <c r="KNJ11" s="63"/>
      <c r="KNK11" s="63"/>
      <c r="KNL11" s="63"/>
      <c r="KNM11" s="63"/>
      <c r="KNN11" s="63"/>
      <c r="KNO11" s="63"/>
      <c r="KNP11" s="63"/>
      <c r="KNQ11" s="63"/>
      <c r="KNR11" s="63"/>
      <c r="KNS11" s="63"/>
      <c r="KNT11" s="63"/>
      <c r="KNU11" s="63"/>
      <c r="KNV11" s="63"/>
      <c r="KNW11" s="63"/>
      <c r="KNX11" s="63"/>
      <c r="KNY11" s="63"/>
      <c r="KNZ11" s="63"/>
      <c r="KOA11" s="63"/>
      <c r="KOB11" s="63"/>
      <c r="KOC11" s="63"/>
      <c r="KOD11" s="63"/>
      <c r="KOE11" s="63"/>
      <c r="KOF11" s="63"/>
      <c r="KOG11" s="63"/>
      <c r="KOH11" s="63"/>
      <c r="KOI11" s="63"/>
      <c r="KOJ11" s="63"/>
      <c r="KOK11" s="63"/>
      <c r="KOL11" s="63"/>
      <c r="KOM11" s="63"/>
      <c r="KON11" s="63"/>
      <c r="KOO11" s="63"/>
      <c r="KOP11" s="63"/>
      <c r="KOQ11" s="63"/>
      <c r="KOR11" s="63"/>
      <c r="KOS11" s="63"/>
      <c r="KOT11" s="63"/>
      <c r="KOU11" s="63"/>
      <c r="KOV11" s="63"/>
      <c r="KOW11" s="63"/>
      <c r="KOX11" s="63"/>
      <c r="KOY11" s="63"/>
      <c r="KOZ11" s="63"/>
      <c r="KPA11" s="63"/>
      <c r="KPB11" s="63"/>
      <c r="KPC11" s="63"/>
      <c r="KPD11" s="63"/>
      <c r="KPE11" s="63"/>
      <c r="KPF11" s="63"/>
      <c r="KPG11" s="63"/>
      <c r="KPH11" s="63"/>
      <c r="KPI11" s="63"/>
      <c r="KPJ11" s="63"/>
      <c r="KPK11" s="63"/>
      <c r="KPL11" s="63"/>
      <c r="KPM11" s="63"/>
      <c r="KPN11" s="63"/>
      <c r="KPO11" s="63"/>
      <c r="KPP11" s="63"/>
      <c r="KPQ11" s="63"/>
      <c r="KPR11" s="63"/>
      <c r="KPS11" s="63"/>
      <c r="KPT11" s="63"/>
      <c r="KPU11" s="63"/>
      <c r="KPV11" s="63"/>
      <c r="KPW11" s="63"/>
      <c r="KPX11" s="63"/>
      <c r="KPY11" s="63"/>
      <c r="KPZ11" s="63"/>
      <c r="KQA11" s="63"/>
      <c r="KQB11" s="63"/>
      <c r="KQC11" s="63"/>
      <c r="KQD11" s="63"/>
      <c r="KQE11" s="63"/>
      <c r="KQF11" s="63"/>
      <c r="KQG11" s="63"/>
      <c r="KQH11" s="63"/>
      <c r="KQI11" s="63"/>
      <c r="KQJ11" s="63"/>
      <c r="KQK11" s="63"/>
      <c r="KQL11" s="63"/>
      <c r="KQM11" s="63"/>
      <c r="KQN11" s="63"/>
      <c r="KQO11" s="63"/>
      <c r="KQP11" s="63"/>
      <c r="KQQ11" s="63"/>
      <c r="KQR11" s="63"/>
      <c r="KQS11" s="63"/>
      <c r="KQT11" s="63"/>
      <c r="KQU11" s="63"/>
      <c r="KQV11" s="63"/>
      <c r="KQW11" s="63"/>
      <c r="KQX11" s="63"/>
      <c r="KQY11" s="63"/>
      <c r="KQZ11" s="63"/>
      <c r="KRA11" s="63"/>
      <c r="KRB11" s="63"/>
      <c r="KRC11" s="63"/>
      <c r="KRD11" s="63"/>
      <c r="KRE11" s="63"/>
      <c r="KRF11" s="63"/>
      <c r="KRG11" s="63"/>
      <c r="KRH11" s="63"/>
      <c r="KRI11" s="63"/>
      <c r="KRJ11" s="63"/>
      <c r="KRK11" s="63"/>
      <c r="KRL11" s="63"/>
      <c r="KRM11" s="63"/>
      <c r="KRN11" s="63"/>
      <c r="KRO11" s="63"/>
      <c r="KRP11" s="63"/>
      <c r="KRQ11" s="63"/>
      <c r="KRR11" s="63"/>
      <c r="KRS11" s="63"/>
      <c r="KRT11" s="63"/>
      <c r="KRU11" s="63"/>
      <c r="KRV11" s="63"/>
      <c r="KRW11" s="63"/>
      <c r="KRX11" s="63"/>
      <c r="KRY11" s="63"/>
      <c r="KRZ11" s="63"/>
      <c r="KSA11" s="63"/>
      <c r="KSB11" s="63"/>
      <c r="KSC11" s="63"/>
      <c r="KSD11" s="63"/>
      <c r="KSE11" s="63"/>
      <c r="KSF11" s="63"/>
      <c r="KSG11" s="63"/>
      <c r="KSH11" s="63"/>
      <c r="KSI11" s="63"/>
      <c r="KSJ11" s="63"/>
      <c r="KSK11" s="63"/>
      <c r="KSL11" s="63"/>
      <c r="KSM11" s="63"/>
      <c r="KSN11" s="63"/>
      <c r="KSO11" s="63"/>
      <c r="KSP11" s="63"/>
      <c r="KSQ11" s="63"/>
      <c r="KSR11" s="63"/>
      <c r="KSS11" s="63"/>
      <c r="KST11" s="63"/>
      <c r="KSU11" s="63"/>
      <c r="KSV11" s="63"/>
      <c r="KSW11" s="63"/>
      <c r="KSX11" s="63"/>
      <c r="KSY11" s="63"/>
      <c r="KSZ11" s="63"/>
      <c r="KTA11" s="63"/>
      <c r="KTB11" s="63"/>
      <c r="KTC11" s="63"/>
      <c r="KTD11" s="63"/>
      <c r="KTE11" s="63"/>
      <c r="KTF11" s="63"/>
      <c r="KTG11" s="63"/>
      <c r="KTH11" s="63"/>
      <c r="KTI11" s="63"/>
      <c r="KTJ11" s="63"/>
      <c r="KTK11" s="63"/>
      <c r="KTL11" s="63"/>
      <c r="KTM11" s="63"/>
      <c r="KTN11" s="63"/>
      <c r="KTO11" s="63"/>
      <c r="KTP11" s="63"/>
      <c r="KTQ11" s="63"/>
      <c r="KTR11" s="63"/>
      <c r="KTS11" s="63"/>
      <c r="KTT11" s="63"/>
      <c r="KTU11" s="63"/>
      <c r="KTV11" s="63"/>
      <c r="KTW11" s="63"/>
      <c r="KTX11" s="63"/>
      <c r="KTY11" s="63"/>
      <c r="KTZ11" s="63"/>
      <c r="KUA11" s="63"/>
      <c r="KUB11" s="63"/>
      <c r="KUC11" s="63"/>
      <c r="KUD11" s="63"/>
      <c r="KUE11" s="63"/>
      <c r="KUF11" s="63"/>
      <c r="KUG11" s="63"/>
      <c r="KUH11" s="63"/>
      <c r="KUI11" s="63"/>
      <c r="KUJ11" s="63"/>
      <c r="KUK11" s="63"/>
      <c r="KUL11" s="63"/>
      <c r="KUM11" s="63"/>
      <c r="KUN11" s="63"/>
      <c r="KUO11" s="63"/>
      <c r="KUP11" s="63"/>
      <c r="KUQ11" s="63"/>
      <c r="KUR11" s="63"/>
      <c r="KUS11" s="63"/>
      <c r="KUT11" s="63"/>
      <c r="KUU11" s="63"/>
      <c r="KUV11" s="63"/>
      <c r="KUW11" s="63"/>
      <c r="KUX11" s="63"/>
      <c r="KUY11" s="63"/>
      <c r="KUZ11" s="63"/>
      <c r="KVA11" s="63"/>
      <c r="KVB11" s="63"/>
      <c r="KVC11" s="63"/>
      <c r="KVD11" s="63"/>
      <c r="KVE11" s="63"/>
      <c r="KVF11" s="63"/>
      <c r="KVG11" s="63"/>
      <c r="KVH11" s="63"/>
      <c r="KVI11" s="63"/>
      <c r="KVJ11" s="63"/>
      <c r="KVK11" s="63"/>
      <c r="KVL11" s="63"/>
      <c r="KVM11" s="63"/>
      <c r="KVN11" s="63"/>
      <c r="KVO11" s="63"/>
      <c r="KVP11" s="63"/>
      <c r="KVQ11" s="63"/>
      <c r="KVR11" s="63"/>
      <c r="KVS11" s="63"/>
      <c r="KVT11" s="63"/>
      <c r="KVU11" s="63"/>
      <c r="KVV11" s="63"/>
      <c r="KVW11" s="63"/>
      <c r="KVX11" s="63"/>
      <c r="KVY11" s="63"/>
      <c r="KVZ11" s="63"/>
      <c r="KWA11" s="63"/>
      <c r="KWB11" s="63"/>
      <c r="KWC11" s="63"/>
      <c r="KWD11" s="63"/>
      <c r="KWE11" s="63"/>
      <c r="KWF11" s="63"/>
      <c r="KWG11" s="63"/>
      <c r="KWH11" s="63"/>
      <c r="KWI11" s="63"/>
      <c r="KWJ11" s="63"/>
      <c r="KWK11" s="63"/>
      <c r="KWL11" s="63"/>
      <c r="KWM11" s="63"/>
      <c r="KWN11" s="63"/>
      <c r="KWO11" s="63"/>
      <c r="KWP11" s="63"/>
      <c r="KWQ11" s="63"/>
      <c r="KWR11" s="63"/>
      <c r="KWS11" s="63"/>
      <c r="KWT11" s="63"/>
      <c r="KWU11" s="63"/>
      <c r="KWV11" s="63"/>
      <c r="KWW11" s="63"/>
      <c r="KWX11" s="63"/>
      <c r="KWY11" s="63"/>
      <c r="KWZ11" s="63"/>
      <c r="KXA11" s="63"/>
      <c r="KXB11" s="63"/>
      <c r="KXC11" s="63"/>
      <c r="KXD11" s="63"/>
      <c r="KXE11" s="63"/>
      <c r="KXF11" s="63"/>
      <c r="KXG11" s="63"/>
      <c r="KXH11" s="63"/>
      <c r="KXI11" s="63"/>
      <c r="KXJ11" s="63"/>
      <c r="KXK11" s="63"/>
      <c r="KXL11" s="63"/>
      <c r="KXM11" s="63"/>
      <c r="KXN11" s="63"/>
      <c r="KXO11" s="63"/>
      <c r="KXP11" s="63"/>
      <c r="KXQ11" s="63"/>
      <c r="KXR11" s="63"/>
      <c r="KXS11" s="63"/>
      <c r="KXT11" s="63"/>
      <c r="KXU11" s="63"/>
      <c r="KXV11" s="63"/>
      <c r="KXW11" s="63"/>
      <c r="KXX11" s="63"/>
      <c r="KXY11" s="63"/>
      <c r="KXZ11" s="63"/>
      <c r="KYA11" s="63"/>
      <c r="KYB11" s="63"/>
      <c r="KYC11" s="63"/>
      <c r="KYD11" s="63"/>
      <c r="KYE11" s="63"/>
      <c r="KYF11" s="63"/>
      <c r="KYG11" s="63"/>
      <c r="KYH11" s="63"/>
      <c r="KYI11" s="63"/>
      <c r="KYJ11" s="63"/>
      <c r="KYK11" s="63"/>
      <c r="KYL11" s="63"/>
      <c r="KYM11" s="63"/>
      <c r="KYN11" s="63"/>
      <c r="KYO11" s="63"/>
      <c r="KYP11" s="63"/>
      <c r="KYQ11" s="63"/>
      <c r="KYR11" s="63"/>
      <c r="KYS11" s="63"/>
      <c r="KYT11" s="63"/>
      <c r="KYU11" s="63"/>
      <c r="KYV11" s="63"/>
      <c r="KYW11" s="63"/>
      <c r="KYX11" s="63"/>
      <c r="KYY11" s="63"/>
      <c r="KYZ11" s="63"/>
      <c r="KZA11" s="63"/>
      <c r="KZB11" s="63"/>
      <c r="KZC11" s="63"/>
      <c r="KZD11" s="63"/>
      <c r="KZE11" s="63"/>
      <c r="KZF11" s="63"/>
      <c r="KZG11" s="63"/>
      <c r="KZH11" s="63"/>
      <c r="KZI11" s="63"/>
      <c r="KZJ11" s="63"/>
      <c r="KZK11" s="63"/>
      <c r="KZL11" s="63"/>
      <c r="KZM11" s="63"/>
      <c r="KZN11" s="63"/>
      <c r="KZO11" s="63"/>
      <c r="KZP11" s="63"/>
      <c r="KZQ11" s="63"/>
      <c r="KZR11" s="63"/>
      <c r="KZS11" s="63"/>
      <c r="KZT11" s="63"/>
      <c r="KZU11" s="63"/>
      <c r="KZV11" s="63"/>
      <c r="KZW11" s="63"/>
      <c r="KZX11" s="63"/>
      <c r="KZY11" s="63"/>
      <c r="KZZ11" s="63"/>
      <c r="LAA11" s="63"/>
      <c r="LAB11" s="63"/>
      <c r="LAC11" s="63"/>
      <c r="LAD11" s="63"/>
      <c r="LAE11" s="63"/>
      <c r="LAF11" s="63"/>
      <c r="LAG11" s="63"/>
      <c r="LAH11" s="63"/>
      <c r="LAI11" s="63"/>
      <c r="LAJ11" s="63"/>
      <c r="LAK11" s="63"/>
      <c r="LAL11" s="63"/>
      <c r="LAM11" s="63"/>
      <c r="LAN11" s="63"/>
      <c r="LAO11" s="63"/>
      <c r="LAP11" s="63"/>
      <c r="LAQ11" s="63"/>
      <c r="LAR11" s="63"/>
      <c r="LAS11" s="63"/>
      <c r="LAT11" s="63"/>
      <c r="LAU11" s="63"/>
      <c r="LAV11" s="63"/>
      <c r="LAW11" s="63"/>
      <c r="LAX11" s="63"/>
      <c r="LAY11" s="63"/>
      <c r="LAZ11" s="63"/>
      <c r="LBA11" s="63"/>
      <c r="LBB11" s="63"/>
      <c r="LBC11" s="63"/>
      <c r="LBD11" s="63"/>
      <c r="LBE11" s="63"/>
      <c r="LBF11" s="63"/>
      <c r="LBG11" s="63"/>
      <c r="LBH11" s="63"/>
      <c r="LBI11" s="63"/>
      <c r="LBJ11" s="63"/>
      <c r="LBK11" s="63"/>
      <c r="LBL11" s="63"/>
      <c r="LBM11" s="63"/>
      <c r="LBN11" s="63"/>
      <c r="LBO11" s="63"/>
      <c r="LBP11" s="63"/>
      <c r="LBQ11" s="63"/>
      <c r="LBR11" s="63"/>
      <c r="LBS11" s="63"/>
      <c r="LBT11" s="63"/>
      <c r="LBU11" s="63"/>
      <c r="LBV11" s="63"/>
      <c r="LBW11" s="63"/>
      <c r="LBX11" s="63"/>
      <c r="LBY11" s="63"/>
      <c r="LBZ11" s="63"/>
      <c r="LCA11" s="63"/>
      <c r="LCB11" s="63"/>
      <c r="LCC11" s="63"/>
      <c r="LCD11" s="63"/>
      <c r="LCE11" s="63"/>
      <c r="LCF11" s="63"/>
      <c r="LCG11" s="63"/>
      <c r="LCH11" s="63"/>
      <c r="LCI11" s="63"/>
      <c r="LCJ11" s="63"/>
      <c r="LCK11" s="63"/>
      <c r="LCL11" s="63"/>
      <c r="LCM11" s="63"/>
      <c r="LCN11" s="63"/>
      <c r="LCO11" s="63"/>
      <c r="LCP11" s="63"/>
      <c r="LCQ11" s="63"/>
      <c r="LCR11" s="63"/>
      <c r="LCS11" s="63"/>
      <c r="LCT11" s="63"/>
      <c r="LCU11" s="63"/>
      <c r="LCV11" s="63"/>
      <c r="LCW11" s="63"/>
      <c r="LCX11" s="63"/>
      <c r="LCY11" s="63"/>
      <c r="LCZ11" s="63"/>
      <c r="LDA11" s="63"/>
      <c r="LDB11" s="63"/>
      <c r="LDC11" s="63"/>
      <c r="LDD11" s="63"/>
      <c r="LDE11" s="63"/>
      <c r="LDF11" s="63"/>
      <c r="LDG11" s="63"/>
      <c r="LDH11" s="63"/>
      <c r="LDI11" s="63"/>
      <c r="LDJ11" s="63"/>
      <c r="LDK11" s="63"/>
      <c r="LDL11" s="63"/>
      <c r="LDM11" s="63"/>
      <c r="LDN11" s="63"/>
      <c r="LDO11" s="63"/>
      <c r="LDP11" s="63"/>
      <c r="LDQ11" s="63"/>
      <c r="LDR11" s="63"/>
      <c r="LDS11" s="63"/>
      <c r="LDT11" s="63"/>
      <c r="LDU11" s="63"/>
      <c r="LDV11" s="63"/>
      <c r="LDW11" s="63"/>
      <c r="LDX11" s="63"/>
      <c r="LDY11" s="63"/>
      <c r="LDZ11" s="63"/>
      <c r="LEA11" s="63"/>
      <c r="LEB11" s="63"/>
      <c r="LEC11" s="63"/>
      <c r="LED11" s="63"/>
      <c r="LEE11" s="63"/>
      <c r="LEF11" s="63"/>
      <c r="LEG11" s="63"/>
      <c r="LEH11" s="63"/>
      <c r="LEI11" s="63"/>
      <c r="LEJ11" s="63"/>
      <c r="LEK11" s="63"/>
      <c r="LEL11" s="63"/>
      <c r="LEM11" s="63"/>
      <c r="LEN11" s="63"/>
      <c r="LEO11" s="63"/>
      <c r="LEP11" s="63"/>
      <c r="LEQ11" s="63"/>
      <c r="LER11" s="63"/>
      <c r="LES11" s="63"/>
      <c r="LET11" s="63"/>
      <c r="LEU11" s="63"/>
      <c r="LEV11" s="63"/>
      <c r="LEW11" s="63"/>
      <c r="LEX11" s="63"/>
      <c r="LEY11" s="63"/>
      <c r="LEZ11" s="63"/>
      <c r="LFA11" s="63"/>
      <c r="LFB11" s="63"/>
      <c r="LFC11" s="63"/>
      <c r="LFD11" s="63"/>
      <c r="LFE11" s="63"/>
      <c r="LFF11" s="63"/>
      <c r="LFG11" s="63"/>
      <c r="LFH11" s="63"/>
      <c r="LFI11" s="63"/>
      <c r="LFJ11" s="63"/>
      <c r="LFK11" s="63"/>
      <c r="LFL11" s="63"/>
      <c r="LFM11" s="63"/>
      <c r="LFN11" s="63"/>
      <c r="LFO11" s="63"/>
      <c r="LFP11" s="63"/>
      <c r="LFQ11" s="63"/>
      <c r="LFR11" s="63"/>
      <c r="LFS11" s="63"/>
      <c r="LFT11" s="63"/>
      <c r="LFU11" s="63"/>
      <c r="LFV11" s="63"/>
      <c r="LFW11" s="63"/>
      <c r="LFX11" s="63"/>
      <c r="LFY11" s="63"/>
      <c r="LFZ11" s="63"/>
      <c r="LGA11" s="63"/>
      <c r="LGB11" s="63"/>
      <c r="LGC11" s="63"/>
      <c r="LGD11" s="63"/>
      <c r="LGE11" s="63"/>
      <c r="LGF11" s="63"/>
      <c r="LGG11" s="63"/>
      <c r="LGH11" s="63"/>
      <c r="LGI11" s="63"/>
      <c r="LGJ11" s="63"/>
      <c r="LGK11" s="63"/>
      <c r="LGL11" s="63"/>
      <c r="LGM11" s="63"/>
      <c r="LGN11" s="63"/>
      <c r="LGO11" s="63"/>
      <c r="LGP11" s="63"/>
      <c r="LGQ11" s="63"/>
      <c r="LGR11" s="63"/>
      <c r="LGS11" s="63"/>
      <c r="LGT11" s="63"/>
      <c r="LGU11" s="63"/>
      <c r="LGV11" s="63"/>
      <c r="LGW11" s="63"/>
      <c r="LGX11" s="63"/>
      <c r="LGY11" s="63"/>
      <c r="LGZ11" s="63"/>
      <c r="LHA11" s="63"/>
      <c r="LHB11" s="63"/>
      <c r="LHC11" s="63"/>
      <c r="LHD11" s="63"/>
      <c r="LHE11" s="63"/>
      <c r="LHF11" s="63"/>
      <c r="LHG11" s="63"/>
      <c r="LHH11" s="63"/>
      <c r="LHI11" s="63"/>
      <c r="LHJ11" s="63"/>
      <c r="LHK11" s="63"/>
      <c r="LHL11" s="63"/>
      <c r="LHM11" s="63"/>
      <c r="LHN11" s="63"/>
      <c r="LHO11" s="63"/>
      <c r="LHP11" s="63"/>
      <c r="LHQ11" s="63"/>
      <c r="LHR11" s="63"/>
      <c r="LHS11" s="63"/>
      <c r="LHT11" s="63"/>
      <c r="LHU11" s="63"/>
      <c r="LHV11" s="63"/>
      <c r="LHW11" s="63"/>
      <c r="LHX11" s="63"/>
      <c r="LHY11" s="63"/>
      <c r="LHZ11" s="63"/>
      <c r="LIA11" s="63"/>
      <c r="LIB11" s="63"/>
      <c r="LIC11" s="63"/>
      <c r="LID11" s="63"/>
      <c r="LIE11" s="63"/>
      <c r="LIF11" s="63"/>
      <c r="LIG11" s="63"/>
      <c r="LIH11" s="63"/>
      <c r="LII11" s="63"/>
      <c r="LIJ11" s="63"/>
      <c r="LIK11" s="63"/>
      <c r="LIL11" s="63"/>
      <c r="LIM11" s="63"/>
      <c r="LIN11" s="63"/>
      <c r="LIO11" s="63"/>
      <c r="LIP11" s="63"/>
      <c r="LIQ11" s="63"/>
      <c r="LIR11" s="63"/>
      <c r="LIS11" s="63"/>
      <c r="LIT11" s="63"/>
      <c r="LIU11" s="63"/>
      <c r="LIV11" s="63"/>
      <c r="LIW11" s="63"/>
      <c r="LIX11" s="63"/>
      <c r="LIY11" s="63"/>
      <c r="LIZ11" s="63"/>
      <c r="LJA11" s="63"/>
      <c r="LJB11" s="63"/>
      <c r="LJC11" s="63"/>
      <c r="LJD11" s="63"/>
      <c r="LJE11" s="63"/>
      <c r="LJF11" s="63"/>
      <c r="LJG11" s="63"/>
      <c r="LJH11" s="63"/>
      <c r="LJI11" s="63"/>
      <c r="LJJ11" s="63"/>
      <c r="LJK11" s="63"/>
      <c r="LJL11" s="63"/>
      <c r="LJM11" s="63"/>
      <c r="LJN11" s="63"/>
      <c r="LJO11" s="63"/>
      <c r="LJP11" s="63"/>
      <c r="LJQ11" s="63"/>
      <c r="LJR11" s="63"/>
      <c r="LJS11" s="63"/>
      <c r="LJT11" s="63"/>
      <c r="LJU11" s="63"/>
      <c r="LJV11" s="63"/>
      <c r="LJW11" s="63"/>
      <c r="LJX11" s="63"/>
      <c r="LJY11" s="63"/>
      <c r="LJZ11" s="63"/>
      <c r="LKA11" s="63"/>
      <c r="LKB11" s="63"/>
      <c r="LKC11" s="63"/>
      <c r="LKD11" s="63"/>
      <c r="LKE11" s="63"/>
      <c r="LKF11" s="63"/>
      <c r="LKG11" s="63"/>
      <c r="LKH11" s="63"/>
      <c r="LKI11" s="63"/>
      <c r="LKJ11" s="63"/>
      <c r="LKK11" s="63"/>
      <c r="LKL11" s="63"/>
      <c r="LKM11" s="63"/>
      <c r="LKN11" s="63"/>
      <c r="LKO11" s="63"/>
      <c r="LKP11" s="63"/>
      <c r="LKQ11" s="63"/>
      <c r="LKR11" s="63"/>
      <c r="LKS11" s="63"/>
      <c r="LKT11" s="63"/>
      <c r="LKU11" s="63"/>
      <c r="LKV11" s="63"/>
      <c r="LKW11" s="63"/>
      <c r="LKX11" s="63"/>
      <c r="LKY11" s="63"/>
      <c r="LKZ11" s="63"/>
      <c r="LLA11" s="63"/>
      <c r="LLB11" s="63"/>
      <c r="LLC11" s="63"/>
      <c r="LLD11" s="63"/>
      <c r="LLE11" s="63"/>
      <c r="LLF11" s="63"/>
      <c r="LLG11" s="63"/>
      <c r="LLH11" s="63"/>
      <c r="LLI11" s="63"/>
      <c r="LLJ11" s="63"/>
      <c r="LLK11" s="63"/>
      <c r="LLL11" s="63"/>
      <c r="LLM11" s="63"/>
      <c r="LLN11" s="63"/>
      <c r="LLO11" s="63"/>
      <c r="LLP11" s="63"/>
      <c r="LLQ11" s="63"/>
      <c r="LLR11" s="63"/>
      <c r="LLS11" s="63"/>
      <c r="LLT11" s="63"/>
      <c r="LLU11" s="63"/>
      <c r="LLV11" s="63"/>
      <c r="LLW11" s="63"/>
      <c r="LLX11" s="63"/>
      <c r="LLY11" s="63"/>
      <c r="LLZ11" s="63"/>
      <c r="LMA11" s="63"/>
      <c r="LMB11" s="63"/>
      <c r="LMC11" s="63"/>
      <c r="LMD11" s="63"/>
      <c r="LME11" s="63"/>
      <c r="LMF11" s="63"/>
      <c r="LMG11" s="63"/>
      <c r="LMH11" s="63"/>
      <c r="LMI11" s="63"/>
      <c r="LMJ11" s="63"/>
      <c r="LMK11" s="63"/>
      <c r="LML11" s="63"/>
      <c r="LMM11" s="63"/>
      <c r="LMN11" s="63"/>
      <c r="LMO11" s="63"/>
      <c r="LMP11" s="63"/>
      <c r="LMQ11" s="63"/>
      <c r="LMR11" s="63"/>
      <c r="LMS11" s="63"/>
      <c r="LMT11" s="63"/>
      <c r="LMU11" s="63"/>
      <c r="LMV11" s="63"/>
      <c r="LMW11" s="63"/>
      <c r="LMX11" s="63"/>
      <c r="LMY11" s="63"/>
      <c r="LMZ11" s="63"/>
      <c r="LNA11" s="63"/>
      <c r="LNB11" s="63"/>
      <c r="LNC11" s="63"/>
      <c r="LND11" s="63"/>
      <c r="LNE11" s="63"/>
      <c r="LNF11" s="63"/>
      <c r="LNG11" s="63"/>
      <c r="LNH11" s="63"/>
      <c r="LNI11" s="63"/>
      <c r="LNJ11" s="63"/>
      <c r="LNK11" s="63"/>
      <c r="LNL11" s="63"/>
      <c r="LNM11" s="63"/>
      <c r="LNN11" s="63"/>
      <c r="LNO11" s="63"/>
      <c r="LNP11" s="63"/>
      <c r="LNQ11" s="63"/>
      <c r="LNR11" s="63"/>
      <c r="LNS11" s="63"/>
      <c r="LNT11" s="63"/>
      <c r="LNU11" s="63"/>
      <c r="LNV11" s="63"/>
      <c r="LNW11" s="63"/>
      <c r="LNX11" s="63"/>
      <c r="LNY11" s="63"/>
      <c r="LNZ11" s="63"/>
      <c r="LOA11" s="63"/>
      <c r="LOB11" s="63"/>
      <c r="LOC11" s="63"/>
      <c r="LOD11" s="63"/>
      <c r="LOE11" s="63"/>
      <c r="LOF11" s="63"/>
      <c r="LOG11" s="63"/>
      <c r="LOH11" s="63"/>
      <c r="LOI11" s="63"/>
      <c r="LOJ11" s="63"/>
      <c r="LOK11" s="63"/>
      <c r="LOL11" s="63"/>
      <c r="LOM11" s="63"/>
      <c r="LON11" s="63"/>
      <c r="LOO11" s="63"/>
      <c r="LOP11" s="63"/>
      <c r="LOQ11" s="63"/>
      <c r="LOR11" s="63"/>
      <c r="LOS11" s="63"/>
      <c r="LOT11" s="63"/>
      <c r="LOU11" s="63"/>
      <c r="LOV11" s="63"/>
      <c r="LOW11" s="63"/>
      <c r="LOX11" s="63"/>
      <c r="LOY11" s="63"/>
      <c r="LOZ11" s="63"/>
      <c r="LPA11" s="63"/>
      <c r="LPB11" s="63"/>
      <c r="LPC11" s="63"/>
      <c r="LPD11" s="63"/>
      <c r="LPE11" s="63"/>
      <c r="LPF11" s="63"/>
      <c r="LPG11" s="63"/>
      <c r="LPH11" s="63"/>
      <c r="LPI11" s="63"/>
      <c r="LPJ11" s="63"/>
      <c r="LPK11" s="63"/>
      <c r="LPL11" s="63"/>
      <c r="LPM11" s="63"/>
      <c r="LPN11" s="63"/>
      <c r="LPO11" s="63"/>
      <c r="LPP11" s="63"/>
      <c r="LPQ11" s="63"/>
      <c r="LPR11" s="63"/>
      <c r="LPS11" s="63"/>
      <c r="LPT11" s="63"/>
      <c r="LPU11" s="63"/>
      <c r="LPV11" s="63"/>
      <c r="LPW11" s="63"/>
      <c r="LPX11" s="63"/>
      <c r="LPY11" s="63"/>
      <c r="LPZ11" s="63"/>
      <c r="LQA11" s="63"/>
      <c r="LQB11" s="63"/>
      <c r="LQC11" s="63"/>
      <c r="LQD11" s="63"/>
      <c r="LQE11" s="63"/>
      <c r="LQF11" s="63"/>
      <c r="LQG11" s="63"/>
      <c r="LQH11" s="63"/>
      <c r="LQI11" s="63"/>
      <c r="LQJ11" s="63"/>
      <c r="LQK11" s="63"/>
      <c r="LQL11" s="63"/>
      <c r="LQM11" s="63"/>
      <c r="LQN11" s="63"/>
      <c r="LQO11" s="63"/>
      <c r="LQP11" s="63"/>
      <c r="LQQ11" s="63"/>
      <c r="LQR11" s="63"/>
      <c r="LQS11" s="63"/>
      <c r="LQT11" s="63"/>
      <c r="LQU11" s="63"/>
      <c r="LQV11" s="63"/>
      <c r="LQW11" s="63"/>
      <c r="LQX11" s="63"/>
      <c r="LQY11" s="63"/>
      <c r="LQZ11" s="63"/>
      <c r="LRA11" s="63"/>
      <c r="LRB11" s="63"/>
      <c r="LRC11" s="63"/>
      <c r="LRD11" s="63"/>
      <c r="LRE11" s="63"/>
      <c r="LRF11" s="63"/>
      <c r="LRG11" s="63"/>
      <c r="LRH11" s="63"/>
      <c r="LRI11" s="63"/>
      <c r="LRJ11" s="63"/>
      <c r="LRK11" s="63"/>
      <c r="LRL11" s="63"/>
      <c r="LRM11" s="63"/>
      <c r="LRN11" s="63"/>
      <c r="LRO11" s="63"/>
      <c r="LRP11" s="63"/>
      <c r="LRQ11" s="63"/>
      <c r="LRR11" s="63"/>
      <c r="LRS11" s="63"/>
      <c r="LRT11" s="63"/>
      <c r="LRU11" s="63"/>
      <c r="LRV11" s="63"/>
      <c r="LRW11" s="63"/>
      <c r="LRX11" s="63"/>
      <c r="LRY11" s="63"/>
      <c r="LRZ11" s="63"/>
      <c r="LSA11" s="63"/>
      <c r="LSB11" s="63"/>
      <c r="LSC11" s="63"/>
      <c r="LSD11" s="63"/>
      <c r="LSE11" s="63"/>
      <c r="LSF11" s="63"/>
      <c r="LSG11" s="63"/>
      <c r="LSH11" s="63"/>
      <c r="LSI11" s="63"/>
      <c r="LSJ11" s="63"/>
      <c r="LSK11" s="63"/>
      <c r="LSL11" s="63"/>
      <c r="LSM11" s="63"/>
      <c r="LSN11" s="63"/>
      <c r="LSO11" s="63"/>
      <c r="LSP11" s="63"/>
      <c r="LSQ11" s="63"/>
      <c r="LSR11" s="63"/>
      <c r="LSS11" s="63"/>
      <c r="LST11" s="63"/>
      <c r="LSU11" s="63"/>
      <c r="LSV11" s="63"/>
      <c r="LSW11" s="63"/>
      <c r="LSX11" s="63"/>
      <c r="LSY11" s="63"/>
      <c r="LSZ11" s="63"/>
      <c r="LTA11" s="63"/>
      <c r="LTB11" s="63"/>
      <c r="LTC11" s="63"/>
      <c r="LTD11" s="63"/>
      <c r="LTE11" s="63"/>
      <c r="LTF11" s="63"/>
      <c r="LTG11" s="63"/>
      <c r="LTH11" s="63"/>
      <c r="LTI11" s="63"/>
      <c r="LTJ11" s="63"/>
      <c r="LTK11" s="63"/>
      <c r="LTL11" s="63"/>
      <c r="LTM11" s="63"/>
      <c r="LTN11" s="63"/>
      <c r="LTO11" s="63"/>
      <c r="LTP11" s="63"/>
      <c r="LTQ11" s="63"/>
      <c r="LTR11" s="63"/>
      <c r="LTS11" s="63"/>
      <c r="LTT11" s="63"/>
      <c r="LTU11" s="63"/>
      <c r="LTV11" s="63"/>
      <c r="LTW11" s="63"/>
      <c r="LTX11" s="63"/>
      <c r="LTY11" s="63"/>
      <c r="LTZ11" s="63"/>
      <c r="LUA11" s="63"/>
      <c r="LUB11" s="63"/>
      <c r="LUC11" s="63"/>
      <c r="LUD11" s="63"/>
      <c r="LUE11" s="63"/>
      <c r="LUF11" s="63"/>
      <c r="LUG11" s="63"/>
      <c r="LUH11" s="63"/>
      <c r="LUI11" s="63"/>
      <c r="LUJ11" s="63"/>
      <c r="LUK11" s="63"/>
      <c r="LUL11" s="63"/>
      <c r="LUM11" s="63"/>
      <c r="LUN11" s="63"/>
      <c r="LUO11" s="63"/>
      <c r="LUP11" s="63"/>
      <c r="LUQ11" s="63"/>
      <c r="LUR11" s="63"/>
      <c r="LUS11" s="63"/>
      <c r="LUT11" s="63"/>
      <c r="LUU11" s="63"/>
      <c r="LUV11" s="63"/>
      <c r="LUW11" s="63"/>
      <c r="LUX11" s="63"/>
      <c r="LUY11" s="63"/>
      <c r="LUZ11" s="63"/>
      <c r="LVA11" s="63"/>
      <c r="LVB11" s="63"/>
      <c r="LVC11" s="63"/>
      <c r="LVD11" s="63"/>
      <c r="LVE11" s="63"/>
      <c r="LVF11" s="63"/>
      <c r="LVG11" s="63"/>
      <c r="LVH11" s="63"/>
      <c r="LVI11" s="63"/>
      <c r="LVJ11" s="63"/>
      <c r="LVK11" s="63"/>
      <c r="LVL11" s="63"/>
      <c r="LVM11" s="63"/>
      <c r="LVN11" s="63"/>
      <c r="LVO11" s="63"/>
      <c r="LVP11" s="63"/>
      <c r="LVQ11" s="63"/>
      <c r="LVR11" s="63"/>
      <c r="LVS11" s="63"/>
      <c r="LVT11" s="63"/>
      <c r="LVU11" s="63"/>
      <c r="LVV11" s="63"/>
      <c r="LVW11" s="63"/>
      <c r="LVX11" s="63"/>
      <c r="LVY11" s="63"/>
      <c r="LVZ11" s="63"/>
      <c r="LWA11" s="63"/>
      <c r="LWB11" s="63"/>
      <c r="LWC11" s="63"/>
      <c r="LWD11" s="63"/>
      <c r="LWE11" s="63"/>
      <c r="LWF11" s="63"/>
      <c r="LWG11" s="63"/>
      <c r="LWH11" s="63"/>
      <c r="LWI11" s="63"/>
      <c r="LWJ11" s="63"/>
      <c r="LWK11" s="63"/>
      <c r="LWL11" s="63"/>
      <c r="LWM11" s="63"/>
      <c r="LWN11" s="63"/>
      <c r="LWO11" s="63"/>
      <c r="LWP11" s="63"/>
      <c r="LWQ11" s="63"/>
      <c r="LWR11" s="63"/>
      <c r="LWS11" s="63"/>
      <c r="LWT11" s="63"/>
      <c r="LWU11" s="63"/>
      <c r="LWV11" s="63"/>
      <c r="LWW11" s="63"/>
      <c r="LWX11" s="63"/>
      <c r="LWY11" s="63"/>
      <c r="LWZ11" s="63"/>
      <c r="LXA11" s="63"/>
      <c r="LXB11" s="63"/>
      <c r="LXC11" s="63"/>
      <c r="LXD11" s="63"/>
      <c r="LXE11" s="63"/>
      <c r="LXF11" s="63"/>
      <c r="LXG11" s="63"/>
      <c r="LXH11" s="63"/>
      <c r="LXI11" s="63"/>
      <c r="LXJ11" s="63"/>
      <c r="LXK11" s="63"/>
      <c r="LXL11" s="63"/>
      <c r="LXM11" s="63"/>
      <c r="LXN11" s="63"/>
      <c r="LXO11" s="63"/>
      <c r="LXP11" s="63"/>
      <c r="LXQ11" s="63"/>
      <c r="LXR11" s="63"/>
      <c r="LXS11" s="63"/>
      <c r="LXT11" s="63"/>
      <c r="LXU11" s="63"/>
      <c r="LXV11" s="63"/>
      <c r="LXW11" s="63"/>
      <c r="LXX11" s="63"/>
      <c r="LXY11" s="63"/>
      <c r="LXZ11" s="63"/>
      <c r="LYA11" s="63"/>
      <c r="LYB11" s="63"/>
      <c r="LYC11" s="63"/>
      <c r="LYD11" s="63"/>
      <c r="LYE11" s="63"/>
      <c r="LYF11" s="63"/>
      <c r="LYG11" s="63"/>
      <c r="LYH11" s="63"/>
      <c r="LYI11" s="63"/>
      <c r="LYJ11" s="63"/>
      <c r="LYK11" s="63"/>
      <c r="LYL11" s="63"/>
      <c r="LYM11" s="63"/>
      <c r="LYN11" s="63"/>
      <c r="LYO11" s="63"/>
      <c r="LYP11" s="63"/>
      <c r="LYQ11" s="63"/>
      <c r="LYR11" s="63"/>
      <c r="LYS11" s="63"/>
      <c r="LYT11" s="63"/>
      <c r="LYU11" s="63"/>
      <c r="LYV11" s="63"/>
      <c r="LYW11" s="63"/>
      <c r="LYX11" s="63"/>
      <c r="LYY11" s="63"/>
      <c r="LYZ11" s="63"/>
      <c r="LZA11" s="63"/>
      <c r="LZB11" s="63"/>
      <c r="LZC11" s="63"/>
      <c r="LZD11" s="63"/>
      <c r="LZE11" s="63"/>
      <c r="LZF11" s="63"/>
      <c r="LZG11" s="63"/>
      <c r="LZH11" s="63"/>
      <c r="LZI11" s="63"/>
      <c r="LZJ11" s="63"/>
      <c r="LZK11" s="63"/>
      <c r="LZL11" s="63"/>
      <c r="LZM11" s="63"/>
      <c r="LZN11" s="63"/>
      <c r="LZO11" s="63"/>
      <c r="LZP11" s="63"/>
      <c r="LZQ11" s="63"/>
      <c r="LZR11" s="63"/>
      <c r="LZS11" s="63"/>
      <c r="LZT11" s="63"/>
      <c r="LZU11" s="63"/>
      <c r="LZV11" s="63"/>
      <c r="LZW11" s="63"/>
      <c r="LZX11" s="63"/>
      <c r="LZY11" s="63"/>
      <c r="LZZ11" s="63"/>
      <c r="MAA11" s="63"/>
      <c r="MAB11" s="63"/>
      <c r="MAC11" s="63"/>
      <c r="MAD11" s="63"/>
      <c r="MAE11" s="63"/>
      <c r="MAF11" s="63"/>
      <c r="MAG11" s="63"/>
      <c r="MAH11" s="63"/>
      <c r="MAI11" s="63"/>
      <c r="MAJ11" s="63"/>
      <c r="MAK11" s="63"/>
      <c r="MAL11" s="63"/>
      <c r="MAM11" s="63"/>
      <c r="MAN11" s="63"/>
      <c r="MAO11" s="63"/>
      <c r="MAP11" s="63"/>
      <c r="MAQ11" s="63"/>
      <c r="MAR11" s="63"/>
      <c r="MAS11" s="63"/>
      <c r="MAT11" s="63"/>
      <c r="MAU11" s="63"/>
      <c r="MAV11" s="63"/>
      <c r="MAW11" s="63"/>
      <c r="MAX11" s="63"/>
      <c r="MAY11" s="63"/>
      <c r="MAZ11" s="63"/>
      <c r="MBA11" s="63"/>
      <c r="MBB11" s="63"/>
      <c r="MBC11" s="63"/>
      <c r="MBD11" s="63"/>
      <c r="MBE11" s="63"/>
      <c r="MBF11" s="63"/>
      <c r="MBG11" s="63"/>
      <c r="MBH11" s="63"/>
      <c r="MBI11" s="63"/>
      <c r="MBJ11" s="63"/>
      <c r="MBK11" s="63"/>
      <c r="MBL11" s="63"/>
      <c r="MBM11" s="63"/>
      <c r="MBN11" s="63"/>
      <c r="MBO11" s="63"/>
      <c r="MBP11" s="63"/>
      <c r="MBQ11" s="63"/>
      <c r="MBR11" s="63"/>
      <c r="MBS11" s="63"/>
      <c r="MBT11" s="63"/>
      <c r="MBU11" s="63"/>
      <c r="MBV11" s="63"/>
      <c r="MBW11" s="63"/>
      <c r="MBX11" s="63"/>
      <c r="MBY11" s="63"/>
      <c r="MBZ11" s="63"/>
      <c r="MCA11" s="63"/>
      <c r="MCB11" s="63"/>
      <c r="MCC11" s="63"/>
      <c r="MCD11" s="63"/>
      <c r="MCE11" s="63"/>
      <c r="MCF11" s="63"/>
      <c r="MCG11" s="63"/>
      <c r="MCH11" s="63"/>
      <c r="MCI11" s="63"/>
      <c r="MCJ11" s="63"/>
      <c r="MCK11" s="63"/>
      <c r="MCL11" s="63"/>
      <c r="MCM11" s="63"/>
      <c r="MCN11" s="63"/>
      <c r="MCO11" s="63"/>
      <c r="MCP11" s="63"/>
      <c r="MCQ11" s="63"/>
      <c r="MCR11" s="63"/>
      <c r="MCS11" s="63"/>
      <c r="MCT11" s="63"/>
      <c r="MCU11" s="63"/>
      <c r="MCV11" s="63"/>
      <c r="MCW11" s="63"/>
      <c r="MCX11" s="63"/>
      <c r="MCY11" s="63"/>
      <c r="MCZ11" s="63"/>
      <c r="MDA11" s="63"/>
      <c r="MDB11" s="63"/>
      <c r="MDC11" s="63"/>
      <c r="MDD11" s="63"/>
      <c r="MDE11" s="63"/>
      <c r="MDF11" s="63"/>
      <c r="MDG11" s="63"/>
      <c r="MDH11" s="63"/>
      <c r="MDI11" s="63"/>
      <c r="MDJ11" s="63"/>
      <c r="MDK11" s="63"/>
      <c r="MDL11" s="63"/>
      <c r="MDM11" s="63"/>
      <c r="MDN11" s="63"/>
      <c r="MDO11" s="63"/>
      <c r="MDP11" s="63"/>
      <c r="MDQ11" s="63"/>
      <c r="MDR11" s="63"/>
      <c r="MDS11" s="63"/>
      <c r="MDT11" s="63"/>
      <c r="MDU11" s="63"/>
      <c r="MDV11" s="63"/>
      <c r="MDW11" s="63"/>
      <c r="MDX11" s="63"/>
      <c r="MDY11" s="63"/>
      <c r="MDZ11" s="63"/>
      <c r="MEA11" s="63"/>
      <c r="MEB11" s="63"/>
      <c r="MEC11" s="63"/>
      <c r="MED11" s="63"/>
      <c r="MEE11" s="63"/>
      <c r="MEF11" s="63"/>
      <c r="MEG11" s="63"/>
      <c r="MEH11" s="63"/>
      <c r="MEI11" s="63"/>
      <c r="MEJ11" s="63"/>
      <c r="MEK11" s="63"/>
      <c r="MEL11" s="63"/>
      <c r="MEM11" s="63"/>
      <c r="MEN11" s="63"/>
      <c r="MEO11" s="63"/>
      <c r="MEP11" s="63"/>
      <c r="MEQ11" s="63"/>
      <c r="MER11" s="63"/>
      <c r="MES11" s="63"/>
      <c r="MET11" s="63"/>
      <c r="MEU11" s="63"/>
      <c r="MEV11" s="63"/>
      <c r="MEW11" s="63"/>
      <c r="MEX11" s="63"/>
      <c r="MEY11" s="63"/>
      <c r="MEZ11" s="63"/>
      <c r="MFA11" s="63"/>
      <c r="MFB11" s="63"/>
      <c r="MFC11" s="63"/>
      <c r="MFD11" s="63"/>
      <c r="MFE11" s="63"/>
      <c r="MFF11" s="63"/>
      <c r="MFG11" s="63"/>
      <c r="MFH11" s="63"/>
      <c r="MFI11" s="63"/>
      <c r="MFJ11" s="63"/>
      <c r="MFK11" s="63"/>
      <c r="MFL11" s="63"/>
      <c r="MFM11" s="63"/>
      <c r="MFN11" s="63"/>
      <c r="MFO11" s="63"/>
      <c r="MFP11" s="63"/>
      <c r="MFQ11" s="63"/>
      <c r="MFR11" s="63"/>
      <c r="MFS11" s="63"/>
      <c r="MFT11" s="63"/>
      <c r="MFU11" s="63"/>
      <c r="MFV11" s="63"/>
      <c r="MFW11" s="63"/>
      <c r="MFX11" s="63"/>
      <c r="MFY11" s="63"/>
      <c r="MFZ11" s="63"/>
      <c r="MGA11" s="63"/>
      <c r="MGB11" s="63"/>
      <c r="MGC11" s="63"/>
      <c r="MGD11" s="63"/>
      <c r="MGE11" s="63"/>
      <c r="MGF11" s="63"/>
      <c r="MGG11" s="63"/>
      <c r="MGH11" s="63"/>
      <c r="MGI11" s="63"/>
      <c r="MGJ11" s="63"/>
      <c r="MGK11" s="63"/>
      <c r="MGL11" s="63"/>
      <c r="MGM11" s="63"/>
      <c r="MGN11" s="63"/>
      <c r="MGO11" s="63"/>
      <c r="MGP11" s="63"/>
      <c r="MGQ11" s="63"/>
      <c r="MGR11" s="63"/>
      <c r="MGS11" s="63"/>
      <c r="MGT11" s="63"/>
      <c r="MGU11" s="63"/>
      <c r="MGV11" s="63"/>
      <c r="MGW11" s="63"/>
      <c r="MGX11" s="63"/>
      <c r="MGY11" s="63"/>
      <c r="MGZ11" s="63"/>
      <c r="MHA11" s="63"/>
      <c r="MHB11" s="63"/>
      <c r="MHC11" s="63"/>
      <c r="MHD11" s="63"/>
      <c r="MHE11" s="63"/>
      <c r="MHF11" s="63"/>
      <c r="MHG11" s="63"/>
      <c r="MHH11" s="63"/>
      <c r="MHI11" s="63"/>
      <c r="MHJ11" s="63"/>
      <c r="MHK11" s="63"/>
      <c r="MHL11" s="63"/>
      <c r="MHM11" s="63"/>
      <c r="MHN11" s="63"/>
      <c r="MHO11" s="63"/>
      <c r="MHP11" s="63"/>
      <c r="MHQ11" s="63"/>
      <c r="MHR11" s="63"/>
      <c r="MHS11" s="63"/>
      <c r="MHT11" s="63"/>
      <c r="MHU11" s="63"/>
      <c r="MHV11" s="63"/>
      <c r="MHW11" s="63"/>
      <c r="MHX11" s="63"/>
      <c r="MHY11" s="63"/>
      <c r="MHZ11" s="63"/>
      <c r="MIA11" s="63"/>
      <c r="MIB11" s="63"/>
      <c r="MIC11" s="63"/>
      <c r="MID11" s="63"/>
      <c r="MIE11" s="63"/>
      <c r="MIF11" s="63"/>
      <c r="MIG11" s="63"/>
      <c r="MIH11" s="63"/>
      <c r="MII11" s="63"/>
      <c r="MIJ11" s="63"/>
      <c r="MIK11" s="63"/>
      <c r="MIL11" s="63"/>
      <c r="MIM11" s="63"/>
      <c r="MIN11" s="63"/>
      <c r="MIO11" s="63"/>
      <c r="MIP11" s="63"/>
      <c r="MIQ11" s="63"/>
      <c r="MIR11" s="63"/>
      <c r="MIS11" s="63"/>
      <c r="MIT11" s="63"/>
      <c r="MIU11" s="63"/>
      <c r="MIV11" s="63"/>
      <c r="MIW11" s="63"/>
      <c r="MIX11" s="63"/>
      <c r="MIY11" s="63"/>
      <c r="MIZ11" s="63"/>
      <c r="MJA11" s="63"/>
      <c r="MJB11" s="63"/>
      <c r="MJC11" s="63"/>
      <c r="MJD11" s="63"/>
      <c r="MJE11" s="63"/>
      <c r="MJF11" s="63"/>
      <c r="MJG11" s="63"/>
      <c r="MJH11" s="63"/>
      <c r="MJI11" s="63"/>
      <c r="MJJ11" s="63"/>
      <c r="MJK11" s="63"/>
      <c r="MJL11" s="63"/>
      <c r="MJM11" s="63"/>
      <c r="MJN11" s="63"/>
      <c r="MJO11" s="63"/>
      <c r="MJP11" s="63"/>
      <c r="MJQ11" s="63"/>
      <c r="MJR11" s="63"/>
      <c r="MJS11" s="63"/>
      <c r="MJT11" s="63"/>
      <c r="MJU11" s="63"/>
      <c r="MJV11" s="63"/>
      <c r="MJW11" s="63"/>
      <c r="MJX11" s="63"/>
      <c r="MJY11" s="63"/>
      <c r="MJZ11" s="63"/>
      <c r="MKA11" s="63"/>
      <c r="MKB11" s="63"/>
      <c r="MKC11" s="63"/>
      <c r="MKD11" s="63"/>
      <c r="MKE11" s="63"/>
      <c r="MKF11" s="63"/>
      <c r="MKG11" s="63"/>
      <c r="MKH11" s="63"/>
      <c r="MKI11" s="63"/>
      <c r="MKJ11" s="63"/>
      <c r="MKK11" s="63"/>
      <c r="MKL11" s="63"/>
      <c r="MKM11" s="63"/>
      <c r="MKN11" s="63"/>
      <c r="MKO11" s="63"/>
      <c r="MKP11" s="63"/>
      <c r="MKQ11" s="63"/>
      <c r="MKR11" s="63"/>
      <c r="MKS11" s="63"/>
      <c r="MKT11" s="63"/>
      <c r="MKU11" s="63"/>
      <c r="MKV11" s="63"/>
      <c r="MKW11" s="63"/>
      <c r="MKX11" s="63"/>
      <c r="MKY11" s="63"/>
      <c r="MKZ11" s="63"/>
      <c r="MLA11" s="63"/>
      <c r="MLB11" s="63"/>
      <c r="MLC11" s="63"/>
      <c r="MLD11" s="63"/>
      <c r="MLE11" s="63"/>
      <c r="MLF11" s="63"/>
      <c r="MLG11" s="63"/>
      <c r="MLH11" s="63"/>
      <c r="MLI11" s="63"/>
      <c r="MLJ11" s="63"/>
      <c r="MLK11" s="63"/>
      <c r="MLL11" s="63"/>
      <c r="MLM11" s="63"/>
      <c r="MLN11" s="63"/>
      <c r="MLO11" s="63"/>
      <c r="MLP11" s="63"/>
      <c r="MLQ11" s="63"/>
      <c r="MLR11" s="63"/>
      <c r="MLS11" s="63"/>
      <c r="MLT11" s="63"/>
      <c r="MLU11" s="63"/>
      <c r="MLV11" s="63"/>
      <c r="MLW11" s="63"/>
      <c r="MLX11" s="63"/>
      <c r="MLY11" s="63"/>
      <c r="MLZ11" s="63"/>
      <c r="MMA11" s="63"/>
      <c r="MMB11" s="63"/>
      <c r="MMC11" s="63"/>
      <c r="MMD11" s="63"/>
      <c r="MME11" s="63"/>
      <c r="MMF11" s="63"/>
      <c r="MMG11" s="63"/>
      <c r="MMH11" s="63"/>
      <c r="MMI11" s="63"/>
      <c r="MMJ11" s="63"/>
      <c r="MMK11" s="63"/>
      <c r="MML11" s="63"/>
      <c r="MMM11" s="63"/>
      <c r="MMN11" s="63"/>
      <c r="MMO11" s="63"/>
      <c r="MMP11" s="63"/>
      <c r="MMQ11" s="63"/>
      <c r="MMR11" s="63"/>
      <c r="MMS11" s="63"/>
      <c r="MMT11" s="63"/>
      <c r="MMU11" s="63"/>
      <c r="MMV11" s="63"/>
      <c r="MMW11" s="63"/>
      <c r="MMX11" s="63"/>
      <c r="MMY11" s="63"/>
      <c r="MMZ11" s="63"/>
      <c r="MNA11" s="63"/>
      <c r="MNB11" s="63"/>
      <c r="MNC11" s="63"/>
      <c r="MND11" s="63"/>
      <c r="MNE11" s="63"/>
      <c r="MNF11" s="63"/>
      <c r="MNG11" s="63"/>
      <c r="MNH11" s="63"/>
      <c r="MNI11" s="63"/>
      <c r="MNJ11" s="63"/>
      <c r="MNK11" s="63"/>
      <c r="MNL11" s="63"/>
      <c r="MNM11" s="63"/>
      <c r="MNN11" s="63"/>
      <c r="MNO11" s="63"/>
      <c r="MNP11" s="63"/>
      <c r="MNQ11" s="63"/>
      <c r="MNR11" s="63"/>
      <c r="MNS11" s="63"/>
      <c r="MNT11" s="63"/>
      <c r="MNU11" s="63"/>
      <c r="MNV11" s="63"/>
      <c r="MNW11" s="63"/>
      <c r="MNX11" s="63"/>
      <c r="MNY11" s="63"/>
      <c r="MNZ11" s="63"/>
      <c r="MOA11" s="63"/>
      <c r="MOB11" s="63"/>
      <c r="MOC11" s="63"/>
      <c r="MOD11" s="63"/>
      <c r="MOE11" s="63"/>
      <c r="MOF11" s="63"/>
      <c r="MOG11" s="63"/>
      <c r="MOH11" s="63"/>
      <c r="MOI11" s="63"/>
      <c r="MOJ11" s="63"/>
      <c r="MOK11" s="63"/>
      <c r="MOL11" s="63"/>
      <c r="MOM11" s="63"/>
      <c r="MON11" s="63"/>
      <c r="MOO11" s="63"/>
      <c r="MOP11" s="63"/>
      <c r="MOQ11" s="63"/>
      <c r="MOR11" s="63"/>
      <c r="MOS11" s="63"/>
      <c r="MOT11" s="63"/>
      <c r="MOU11" s="63"/>
      <c r="MOV11" s="63"/>
      <c r="MOW11" s="63"/>
      <c r="MOX11" s="63"/>
      <c r="MOY11" s="63"/>
      <c r="MOZ11" s="63"/>
      <c r="MPA11" s="63"/>
      <c r="MPB11" s="63"/>
      <c r="MPC11" s="63"/>
      <c r="MPD11" s="63"/>
      <c r="MPE11" s="63"/>
      <c r="MPF11" s="63"/>
      <c r="MPG11" s="63"/>
      <c r="MPH11" s="63"/>
      <c r="MPI11" s="63"/>
      <c r="MPJ11" s="63"/>
      <c r="MPK11" s="63"/>
      <c r="MPL11" s="63"/>
      <c r="MPM11" s="63"/>
      <c r="MPN11" s="63"/>
      <c r="MPO11" s="63"/>
      <c r="MPP11" s="63"/>
      <c r="MPQ11" s="63"/>
      <c r="MPR11" s="63"/>
      <c r="MPS11" s="63"/>
      <c r="MPT11" s="63"/>
      <c r="MPU11" s="63"/>
      <c r="MPV11" s="63"/>
      <c r="MPW11" s="63"/>
      <c r="MPX11" s="63"/>
      <c r="MPY11" s="63"/>
      <c r="MPZ11" s="63"/>
      <c r="MQA11" s="63"/>
      <c r="MQB11" s="63"/>
      <c r="MQC11" s="63"/>
      <c r="MQD11" s="63"/>
      <c r="MQE11" s="63"/>
      <c r="MQF11" s="63"/>
      <c r="MQG11" s="63"/>
      <c r="MQH11" s="63"/>
      <c r="MQI11" s="63"/>
      <c r="MQJ11" s="63"/>
      <c r="MQK11" s="63"/>
      <c r="MQL11" s="63"/>
      <c r="MQM11" s="63"/>
      <c r="MQN11" s="63"/>
      <c r="MQO11" s="63"/>
      <c r="MQP11" s="63"/>
      <c r="MQQ11" s="63"/>
      <c r="MQR11" s="63"/>
      <c r="MQS11" s="63"/>
      <c r="MQT11" s="63"/>
      <c r="MQU11" s="63"/>
      <c r="MQV11" s="63"/>
      <c r="MQW11" s="63"/>
      <c r="MQX11" s="63"/>
      <c r="MQY11" s="63"/>
      <c r="MQZ11" s="63"/>
      <c r="MRA11" s="63"/>
      <c r="MRB11" s="63"/>
      <c r="MRC11" s="63"/>
      <c r="MRD11" s="63"/>
      <c r="MRE11" s="63"/>
      <c r="MRF11" s="63"/>
      <c r="MRG11" s="63"/>
      <c r="MRH11" s="63"/>
      <c r="MRI11" s="63"/>
      <c r="MRJ11" s="63"/>
      <c r="MRK11" s="63"/>
      <c r="MRL11" s="63"/>
      <c r="MRM11" s="63"/>
      <c r="MRN11" s="63"/>
      <c r="MRO11" s="63"/>
      <c r="MRP11" s="63"/>
      <c r="MRQ11" s="63"/>
      <c r="MRR11" s="63"/>
      <c r="MRS11" s="63"/>
      <c r="MRT11" s="63"/>
      <c r="MRU11" s="63"/>
      <c r="MRV11" s="63"/>
      <c r="MRW11" s="63"/>
      <c r="MRX11" s="63"/>
      <c r="MRY11" s="63"/>
      <c r="MRZ11" s="63"/>
      <c r="MSA11" s="63"/>
      <c r="MSB11" s="63"/>
      <c r="MSC11" s="63"/>
      <c r="MSD11" s="63"/>
      <c r="MSE11" s="63"/>
      <c r="MSF11" s="63"/>
      <c r="MSG11" s="63"/>
      <c r="MSH11" s="63"/>
      <c r="MSI11" s="63"/>
      <c r="MSJ11" s="63"/>
      <c r="MSK11" s="63"/>
      <c r="MSL11" s="63"/>
      <c r="MSM11" s="63"/>
      <c r="MSN11" s="63"/>
      <c r="MSO11" s="63"/>
      <c r="MSP11" s="63"/>
      <c r="MSQ11" s="63"/>
      <c r="MSR11" s="63"/>
      <c r="MSS11" s="63"/>
      <c r="MST11" s="63"/>
      <c r="MSU11" s="63"/>
      <c r="MSV11" s="63"/>
      <c r="MSW11" s="63"/>
      <c r="MSX11" s="63"/>
      <c r="MSY11" s="63"/>
      <c r="MSZ11" s="63"/>
      <c r="MTA11" s="63"/>
      <c r="MTB11" s="63"/>
      <c r="MTC11" s="63"/>
      <c r="MTD11" s="63"/>
      <c r="MTE11" s="63"/>
      <c r="MTF11" s="63"/>
      <c r="MTG11" s="63"/>
      <c r="MTH11" s="63"/>
      <c r="MTI11" s="63"/>
      <c r="MTJ11" s="63"/>
      <c r="MTK11" s="63"/>
      <c r="MTL11" s="63"/>
      <c r="MTM11" s="63"/>
      <c r="MTN11" s="63"/>
      <c r="MTO11" s="63"/>
      <c r="MTP11" s="63"/>
      <c r="MTQ11" s="63"/>
      <c r="MTR11" s="63"/>
      <c r="MTS11" s="63"/>
      <c r="MTT11" s="63"/>
      <c r="MTU11" s="63"/>
      <c r="MTV11" s="63"/>
      <c r="MTW11" s="63"/>
      <c r="MTX11" s="63"/>
      <c r="MTY11" s="63"/>
      <c r="MTZ11" s="63"/>
      <c r="MUA11" s="63"/>
      <c r="MUB11" s="63"/>
      <c r="MUC11" s="63"/>
      <c r="MUD11" s="63"/>
      <c r="MUE11" s="63"/>
      <c r="MUF11" s="63"/>
      <c r="MUG11" s="63"/>
      <c r="MUH11" s="63"/>
      <c r="MUI11" s="63"/>
      <c r="MUJ11" s="63"/>
      <c r="MUK11" s="63"/>
      <c r="MUL11" s="63"/>
      <c r="MUM11" s="63"/>
      <c r="MUN11" s="63"/>
      <c r="MUO11" s="63"/>
      <c r="MUP11" s="63"/>
      <c r="MUQ11" s="63"/>
      <c r="MUR11" s="63"/>
      <c r="MUS11" s="63"/>
      <c r="MUT11" s="63"/>
      <c r="MUU11" s="63"/>
      <c r="MUV11" s="63"/>
      <c r="MUW11" s="63"/>
      <c r="MUX11" s="63"/>
      <c r="MUY11" s="63"/>
      <c r="MUZ11" s="63"/>
      <c r="MVA11" s="63"/>
      <c r="MVB11" s="63"/>
      <c r="MVC11" s="63"/>
      <c r="MVD11" s="63"/>
      <c r="MVE11" s="63"/>
      <c r="MVF11" s="63"/>
      <c r="MVG11" s="63"/>
      <c r="MVH11" s="63"/>
      <c r="MVI11" s="63"/>
      <c r="MVJ11" s="63"/>
      <c r="MVK11" s="63"/>
      <c r="MVL11" s="63"/>
      <c r="MVM11" s="63"/>
      <c r="MVN11" s="63"/>
      <c r="MVO11" s="63"/>
      <c r="MVP11" s="63"/>
      <c r="MVQ11" s="63"/>
      <c r="MVR11" s="63"/>
      <c r="MVS11" s="63"/>
      <c r="MVT11" s="63"/>
      <c r="MVU11" s="63"/>
      <c r="MVV11" s="63"/>
      <c r="MVW11" s="63"/>
      <c r="MVX11" s="63"/>
      <c r="MVY11" s="63"/>
      <c r="MVZ11" s="63"/>
      <c r="MWA11" s="63"/>
      <c r="MWB11" s="63"/>
      <c r="MWC11" s="63"/>
      <c r="MWD11" s="63"/>
      <c r="MWE11" s="63"/>
      <c r="MWF11" s="63"/>
      <c r="MWG11" s="63"/>
      <c r="MWH11" s="63"/>
      <c r="MWI11" s="63"/>
      <c r="MWJ11" s="63"/>
      <c r="MWK11" s="63"/>
      <c r="MWL11" s="63"/>
      <c r="MWM11" s="63"/>
      <c r="MWN11" s="63"/>
      <c r="MWO11" s="63"/>
      <c r="MWP11" s="63"/>
      <c r="MWQ11" s="63"/>
      <c r="MWR11" s="63"/>
      <c r="MWS11" s="63"/>
      <c r="MWT11" s="63"/>
      <c r="MWU11" s="63"/>
      <c r="MWV11" s="63"/>
      <c r="MWW11" s="63"/>
      <c r="MWX11" s="63"/>
      <c r="MWY11" s="63"/>
      <c r="MWZ11" s="63"/>
      <c r="MXA11" s="63"/>
      <c r="MXB11" s="63"/>
      <c r="MXC11" s="63"/>
      <c r="MXD11" s="63"/>
      <c r="MXE11" s="63"/>
      <c r="MXF11" s="63"/>
      <c r="MXG11" s="63"/>
      <c r="MXH11" s="63"/>
      <c r="MXI11" s="63"/>
      <c r="MXJ11" s="63"/>
      <c r="MXK11" s="63"/>
      <c r="MXL11" s="63"/>
      <c r="MXM11" s="63"/>
      <c r="MXN11" s="63"/>
      <c r="MXO11" s="63"/>
      <c r="MXP11" s="63"/>
      <c r="MXQ11" s="63"/>
      <c r="MXR11" s="63"/>
      <c r="MXS11" s="63"/>
      <c r="MXT11" s="63"/>
      <c r="MXU11" s="63"/>
      <c r="MXV11" s="63"/>
      <c r="MXW11" s="63"/>
      <c r="MXX11" s="63"/>
      <c r="MXY11" s="63"/>
      <c r="MXZ11" s="63"/>
      <c r="MYA11" s="63"/>
      <c r="MYB11" s="63"/>
      <c r="MYC11" s="63"/>
      <c r="MYD11" s="63"/>
      <c r="MYE11" s="63"/>
      <c r="MYF11" s="63"/>
      <c r="MYG11" s="63"/>
      <c r="MYH11" s="63"/>
      <c r="MYI11" s="63"/>
      <c r="MYJ11" s="63"/>
      <c r="MYK11" s="63"/>
      <c r="MYL11" s="63"/>
      <c r="MYM11" s="63"/>
      <c r="MYN11" s="63"/>
      <c r="MYO11" s="63"/>
      <c r="MYP11" s="63"/>
      <c r="MYQ11" s="63"/>
      <c r="MYR11" s="63"/>
      <c r="MYS11" s="63"/>
      <c r="MYT11" s="63"/>
      <c r="MYU11" s="63"/>
      <c r="MYV11" s="63"/>
      <c r="MYW11" s="63"/>
      <c r="MYX11" s="63"/>
      <c r="MYY11" s="63"/>
      <c r="MYZ11" s="63"/>
      <c r="MZA11" s="63"/>
      <c r="MZB11" s="63"/>
      <c r="MZC11" s="63"/>
      <c r="MZD11" s="63"/>
      <c r="MZE11" s="63"/>
      <c r="MZF11" s="63"/>
      <c r="MZG11" s="63"/>
      <c r="MZH11" s="63"/>
      <c r="MZI11" s="63"/>
      <c r="MZJ11" s="63"/>
      <c r="MZK11" s="63"/>
      <c r="MZL11" s="63"/>
      <c r="MZM11" s="63"/>
      <c r="MZN11" s="63"/>
      <c r="MZO11" s="63"/>
      <c r="MZP11" s="63"/>
      <c r="MZQ11" s="63"/>
      <c r="MZR11" s="63"/>
      <c r="MZS11" s="63"/>
      <c r="MZT11" s="63"/>
      <c r="MZU11" s="63"/>
      <c r="MZV11" s="63"/>
      <c r="MZW11" s="63"/>
      <c r="MZX11" s="63"/>
      <c r="MZY11" s="63"/>
      <c r="MZZ11" s="63"/>
      <c r="NAA11" s="63"/>
      <c r="NAB11" s="63"/>
      <c r="NAC11" s="63"/>
      <c r="NAD11" s="63"/>
      <c r="NAE11" s="63"/>
      <c r="NAF11" s="63"/>
      <c r="NAG11" s="63"/>
      <c r="NAH11" s="63"/>
      <c r="NAI11" s="63"/>
      <c r="NAJ11" s="63"/>
      <c r="NAK11" s="63"/>
      <c r="NAL11" s="63"/>
      <c r="NAM11" s="63"/>
      <c r="NAN11" s="63"/>
      <c r="NAO11" s="63"/>
      <c r="NAP11" s="63"/>
      <c r="NAQ11" s="63"/>
      <c r="NAR11" s="63"/>
      <c r="NAS11" s="63"/>
      <c r="NAT11" s="63"/>
      <c r="NAU11" s="63"/>
      <c r="NAV11" s="63"/>
      <c r="NAW11" s="63"/>
      <c r="NAX11" s="63"/>
      <c r="NAY11" s="63"/>
      <c r="NAZ11" s="63"/>
      <c r="NBA11" s="63"/>
      <c r="NBB11" s="63"/>
      <c r="NBC11" s="63"/>
      <c r="NBD11" s="63"/>
      <c r="NBE11" s="63"/>
      <c r="NBF11" s="63"/>
      <c r="NBG11" s="63"/>
      <c r="NBH11" s="63"/>
      <c r="NBI11" s="63"/>
      <c r="NBJ11" s="63"/>
      <c r="NBK11" s="63"/>
      <c r="NBL11" s="63"/>
      <c r="NBM11" s="63"/>
      <c r="NBN11" s="63"/>
      <c r="NBO11" s="63"/>
      <c r="NBP11" s="63"/>
      <c r="NBQ11" s="63"/>
      <c r="NBR11" s="63"/>
      <c r="NBS11" s="63"/>
      <c r="NBT11" s="63"/>
      <c r="NBU11" s="63"/>
      <c r="NBV11" s="63"/>
      <c r="NBW11" s="63"/>
      <c r="NBX11" s="63"/>
      <c r="NBY11" s="63"/>
      <c r="NBZ11" s="63"/>
      <c r="NCA11" s="63"/>
      <c r="NCB11" s="63"/>
      <c r="NCC11" s="63"/>
      <c r="NCD11" s="63"/>
      <c r="NCE11" s="63"/>
      <c r="NCF11" s="63"/>
      <c r="NCG11" s="63"/>
      <c r="NCH11" s="63"/>
      <c r="NCI11" s="63"/>
      <c r="NCJ11" s="63"/>
      <c r="NCK11" s="63"/>
      <c r="NCL11" s="63"/>
      <c r="NCM11" s="63"/>
      <c r="NCN11" s="63"/>
      <c r="NCO11" s="63"/>
      <c r="NCP11" s="63"/>
      <c r="NCQ11" s="63"/>
      <c r="NCR11" s="63"/>
      <c r="NCS11" s="63"/>
      <c r="NCT11" s="63"/>
      <c r="NCU11" s="63"/>
      <c r="NCV11" s="63"/>
      <c r="NCW11" s="63"/>
      <c r="NCX11" s="63"/>
      <c r="NCY11" s="63"/>
      <c r="NCZ11" s="63"/>
      <c r="NDA11" s="63"/>
      <c r="NDB11" s="63"/>
      <c r="NDC11" s="63"/>
      <c r="NDD11" s="63"/>
      <c r="NDE11" s="63"/>
      <c r="NDF11" s="63"/>
      <c r="NDG11" s="63"/>
      <c r="NDH11" s="63"/>
      <c r="NDI11" s="63"/>
      <c r="NDJ11" s="63"/>
      <c r="NDK11" s="63"/>
      <c r="NDL11" s="63"/>
      <c r="NDM11" s="63"/>
      <c r="NDN11" s="63"/>
      <c r="NDO11" s="63"/>
      <c r="NDP11" s="63"/>
      <c r="NDQ11" s="63"/>
      <c r="NDR11" s="63"/>
      <c r="NDS11" s="63"/>
      <c r="NDT11" s="63"/>
      <c r="NDU11" s="63"/>
      <c r="NDV11" s="63"/>
      <c r="NDW11" s="63"/>
      <c r="NDX11" s="63"/>
      <c r="NDY11" s="63"/>
      <c r="NDZ11" s="63"/>
      <c r="NEA11" s="63"/>
      <c r="NEB11" s="63"/>
      <c r="NEC11" s="63"/>
      <c r="NED11" s="63"/>
      <c r="NEE11" s="63"/>
      <c r="NEF11" s="63"/>
      <c r="NEG11" s="63"/>
      <c r="NEH11" s="63"/>
      <c r="NEI11" s="63"/>
      <c r="NEJ11" s="63"/>
      <c r="NEK11" s="63"/>
      <c r="NEL11" s="63"/>
      <c r="NEM11" s="63"/>
      <c r="NEN11" s="63"/>
      <c r="NEO11" s="63"/>
      <c r="NEP11" s="63"/>
      <c r="NEQ11" s="63"/>
      <c r="NER11" s="63"/>
      <c r="NES11" s="63"/>
      <c r="NET11" s="63"/>
      <c r="NEU11" s="63"/>
      <c r="NEV11" s="63"/>
      <c r="NEW11" s="63"/>
      <c r="NEX11" s="63"/>
      <c r="NEY11" s="63"/>
      <c r="NEZ11" s="63"/>
      <c r="NFA11" s="63"/>
      <c r="NFB11" s="63"/>
      <c r="NFC11" s="63"/>
      <c r="NFD11" s="63"/>
      <c r="NFE11" s="63"/>
      <c r="NFF11" s="63"/>
      <c r="NFG11" s="63"/>
      <c r="NFH11" s="63"/>
      <c r="NFI11" s="63"/>
      <c r="NFJ11" s="63"/>
      <c r="NFK11" s="63"/>
      <c r="NFL11" s="63"/>
      <c r="NFM11" s="63"/>
      <c r="NFN11" s="63"/>
      <c r="NFO11" s="63"/>
      <c r="NFP11" s="63"/>
      <c r="NFQ11" s="63"/>
      <c r="NFR11" s="63"/>
      <c r="NFS11" s="63"/>
      <c r="NFT11" s="63"/>
      <c r="NFU11" s="63"/>
      <c r="NFV11" s="63"/>
      <c r="NFW11" s="63"/>
      <c r="NFX11" s="63"/>
      <c r="NFY11" s="63"/>
      <c r="NFZ11" s="63"/>
      <c r="NGA11" s="63"/>
      <c r="NGB11" s="63"/>
      <c r="NGC11" s="63"/>
      <c r="NGD11" s="63"/>
      <c r="NGE11" s="63"/>
      <c r="NGF11" s="63"/>
      <c r="NGG11" s="63"/>
      <c r="NGH11" s="63"/>
      <c r="NGI11" s="63"/>
      <c r="NGJ11" s="63"/>
      <c r="NGK11" s="63"/>
      <c r="NGL11" s="63"/>
      <c r="NGM11" s="63"/>
      <c r="NGN11" s="63"/>
      <c r="NGO11" s="63"/>
      <c r="NGP11" s="63"/>
      <c r="NGQ11" s="63"/>
      <c r="NGR11" s="63"/>
      <c r="NGS11" s="63"/>
      <c r="NGT11" s="63"/>
      <c r="NGU11" s="63"/>
      <c r="NGV11" s="63"/>
      <c r="NGW11" s="63"/>
      <c r="NGX11" s="63"/>
      <c r="NGY11" s="63"/>
      <c r="NGZ11" s="63"/>
      <c r="NHA11" s="63"/>
      <c r="NHB11" s="63"/>
      <c r="NHC11" s="63"/>
      <c r="NHD11" s="63"/>
      <c r="NHE11" s="63"/>
      <c r="NHF11" s="63"/>
      <c r="NHG11" s="63"/>
      <c r="NHH11" s="63"/>
      <c r="NHI11" s="63"/>
      <c r="NHJ11" s="63"/>
      <c r="NHK11" s="63"/>
      <c r="NHL11" s="63"/>
      <c r="NHM11" s="63"/>
      <c r="NHN11" s="63"/>
      <c r="NHO11" s="63"/>
      <c r="NHP11" s="63"/>
      <c r="NHQ11" s="63"/>
      <c r="NHR11" s="63"/>
      <c r="NHS11" s="63"/>
      <c r="NHT11" s="63"/>
      <c r="NHU11" s="63"/>
      <c r="NHV11" s="63"/>
      <c r="NHW11" s="63"/>
      <c r="NHX11" s="63"/>
      <c r="NHY11" s="63"/>
      <c r="NHZ11" s="63"/>
      <c r="NIA11" s="63"/>
      <c r="NIB11" s="63"/>
      <c r="NIC11" s="63"/>
      <c r="NID11" s="63"/>
      <c r="NIE11" s="63"/>
      <c r="NIF11" s="63"/>
      <c r="NIG11" s="63"/>
      <c r="NIH11" s="63"/>
      <c r="NII11" s="63"/>
      <c r="NIJ11" s="63"/>
      <c r="NIK11" s="63"/>
      <c r="NIL11" s="63"/>
      <c r="NIM11" s="63"/>
      <c r="NIN11" s="63"/>
      <c r="NIO11" s="63"/>
      <c r="NIP11" s="63"/>
      <c r="NIQ11" s="63"/>
      <c r="NIR11" s="63"/>
      <c r="NIS11" s="63"/>
      <c r="NIT11" s="63"/>
      <c r="NIU11" s="63"/>
      <c r="NIV11" s="63"/>
      <c r="NIW11" s="63"/>
      <c r="NIX11" s="63"/>
      <c r="NIY11" s="63"/>
      <c r="NIZ11" s="63"/>
      <c r="NJA11" s="63"/>
      <c r="NJB11" s="63"/>
      <c r="NJC11" s="63"/>
      <c r="NJD11" s="63"/>
      <c r="NJE11" s="63"/>
      <c r="NJF11" s="63"/>
      <c r="NJG11" s="63"/>
      <c r="NJH11" s="63"/>
      <c r="NJI11" s="63"/>
      <c r="NJJ11" s="63"/>
      <c r="NJK11" s="63"/>
      <c r="NJL11" s="63"/>
      <c r="NJM11" s="63"/>
      <c r="NJN11" s="63"/>
      <c r="NJO11" s="63"/>
      <c r="NJP11" s="63"/>
      <c r="NJQ11" s="63"/>
      <c r="NJR11" s="63"/>
      <c r="NJS11" s="63"/>
      <c r="NJT11" s="63"/>
      <c r="NJU11" s="63"/>
      <c r="NJV11" s="63"/>
      <c r="NJW11" s="63"/>
      <c r="NJX11" s="63"/>
      <c r="NJY11" s="63"/>
      <c r="NJZ11" s="63"/>
      <c r="NKA11" s="63"/>
      <c r="NKB11" s="63"/>
      <c r="NKC11" s="63"/>
      <c r="NKD11" s="63"/>
      <c r="NKE11" s="63"/>
      <c r="NKF11" s="63"/>
      <c r="NKG11" s="63"/>
      <c r="NKH11" s="63"/>
      <c r="NKI11" s="63"/>
      <c r="NKJ11" s="63"/>
      <c r="NKK11" s="63"/>
      <c r="NKL11" s="63"/>
      <c r="NKM11" s="63"/>
      <c r="NKN11" s="63"/>
      <c r="NKO11" s="63"/>
      <c r="NKP11" s="63"/>
      <c r="NKQ11" s="63"/>
      <c r="NKR11" s="63"/>
      <c r="NKS11" s="63"/>
      <c r="NKT11" s="63"/>
      <c r="NKU11" s="63"/>
      <c r="NKV11" s="63"/>
      <c r="NKW11" s="63"/>
      <c r="NKX11" s="63"/>
      <c r="NKY11" s="63"/>
      <c r="NKZ11" s="63"/>
      <c r="NLA11" s="63"/>
      <c r="NLB11" s="63"/>
      <c r="NLC11" s="63"/>
      <c r="NLD11" s="63"/>
      <c r="NLE11" s="63"/>
      <c r="NLF11" s="63"/>
      <c r="NLG11" s="63"/>
      <c r="NLH11" s="63"/>
      <c r="NLI11" s="63"/>
      <c r="NLJ11" s="63"/>
      <c r="NLK11" s="63"/>
      <c r="NLL11" s="63"/>
      <c r="NLM11" s="63"/>
      <c r="NLN11" s="63"/>
      <c r="NLO11" s="63"/>
      <c r="NLP11" s="63"/>
      <c r="NLQ11" s="63"/>
      <c r="NLR11" s="63"/>
      <c r="NLS11" s="63"/>
      <c r="NLT11" s="63"/>
      <c r="NLU11" s="63"/>
      <c r="NLV11" s="63"/>
      <c r="NLW11" s="63"/>
      <c r="NLX11" s="63"/>
      <c r="NLY11" s="63"/>
      <c r="NLZ11" s="63"/>
      <c r="NMA11" s="63"/>
      <c r="NMB11" s="63"/>
      <c r="NMC11" s="63"/>
      <c r="NMD11" s="63"/>
      <c r="NME11" s="63"/>
      <c r="NMF11" s="63"/>
      <c r="NMG11" s="63"/>
      <c r="NMH11" s="63"/>
      <c r="NMI11" s="63"/>
      <c r="NMJ11" s="63"/>
      <c r="NMK11" s="63"/>
      <c r="NML11" s="63"/>
      <c r="NMM11" s="63"/>
      <c r="NMN11" s="63"/>
      <c r="NMO11" s="63"/>
      <c r="NMP11" s="63"/>
      <c r="NMQ11" s="63"/>
      <c r="NMR11" s="63"/>
      <c r="NMS11" s="63"/>
      <c r="NMT11" s="63"/>
      <c r="NMU11" s="63"/>
      <c r="NMV11" s="63"/>
      <c r="NMW11" s="63"/>
      <c r="NMX11" s="63"/>
      <c r="NMY11" s="63"/>
      <c r="NMZ11" s="63"/>
      <c r="NNA11" s="63"/>
      <c r="NNB11" s="63"/>
      <c r="NNC11" s="63"/>
      <c r="NND11" s="63"/>
      <c r="NNE11" s="63"/>
      <c r="NNF11" s="63"/>
      <c r="NNG11" s="63"/>
      <c r="NNH11" s="63"/>
      <c r="NNI11" s="63"/>
      <c r="NNJ11" s="63"/>
      <c r="NNK11" s="63"/>
      <c r="NNL11" s="63"/>
      <c r="NNM11" s="63"/>
      <c r="NNN11" s="63"/>
      <c r="NNO11" s="63"/>
      <c r="NNP11" s="63"/>
      <c r="NNQ11" s="63"/>
      <c r="NNR11" s="63"/>
      <c r="NNS11" s="63"/>
      <c r="NNT11" s="63"/>
      <c r="NNU11" s="63"/>
      <c r="NNV11" s="63"/>
      <c r="NNW11" s="63"/>
      <c r="NNX11" s="63"/>
      <c r="NNY11" s="63"/>
      <c r="NNZ11" s="63"/>
      <c r="NOA11" s="63"/>
      <c r="NOB11" s="63"/>
      <c r="NOC11" s="63"/>
      <c r="NOD11" s="63"/>
      <c r="NOE11" s="63"/>
      <c r="NOF11" s="63"/>
      <c r="NOG11" s="63"/>
      <c r="NOH11" s="63"/>
      <c r="NOI11" s="63"/>
      <c r="NOJ11" s="63"/>
      <c r="NOK11" s="63"/>
      <c r="NOL11" s="63"/>
      <c r="NOM11" s="63"/>
      <c r="NON11" s="63"/>
      <c r="NOO11" s="63"/>
      <c r="NOP11" s="63"/>
      <c r="NOQ11" s="63"/>
      <c r="NOR11" s="63"/>
      <c r="NOS11" s="63"/>
      <c r="NOT11" s="63"/>
      <c r="NOU11" s="63"/>
      <c r="NOV11" s="63"/>
      <c r="NOW11" s="63"/>
      <c r="NOX11" s="63"/>
      <c r="NOY11" s="63"/>
      <c r="NOZ11" s="63"/>
      <c r="NPA11" s="63"/>
      <c r="NPB11" s="63"/>
      <c r="NPC11" s="63"/>
      <c r="NPD11" s="63"/>
      <c r="NPE11" s="63"/>
      <c r="NPF11" s="63"/>
      <c r="NPG11" s="63"/>
      <c r="NPH11" s="63"/>
      <c r="NPI11" s="63"/>
      <c r="NPJ11" s="63"/>
      <c r="NPK11" s="63"/>
      <c r="NPL11" s="63"/>
      <c r="NPM11" s="63"/>
      <c r="NPN11" s="63"/>
      <c r="NPO11" s="63"/>
      <c r="NPP11" s="63"/>
      <c r="NPQ11" s="63"/>
      <c r="NPR11" s="63"/>
      <c r="NPS11" s="63"/>
      <c r="NPT11" s="63"/>
      <c r="NPU11" s="63"/>
      <c r="NPV11" s="63"/>
      <c r="NPW11" s="63"/>
      <c r="NPX11" s="63"/>
      <c r="NPY11" s="63"/>
      <c r="NPZ11" s="63"/>
      <c r="NQA11" s="63"/>
      <c r="NQB11" s="63"/>
      <c r="NQC11" s="63"/>
      <c r="NQD11" s="63"/>
      <c r="NQE11" s="63"/>
      <c r="NQF11" s="63"/>
      <c r="NQG11" s="63"/>
      <c r="NQH11" s="63"/>
      <c r="NQI11" s="63"/>
      <c r="NQJ11" s="63"/>
      <c r="NQK11" s="63"/>
      <c r="NQL11" s="63"/>
      <c r="NQM11" s="63"/>
      <c r="NQN11" s="63"/>
      <c r="NQO11" s="63"/>
      <c r="NQP11" s="63"/>
      <c r="NQQ11" s="63"/>
      <c r="NQR11" s="63"/>
      <c r="NQS11" s="63"/>
      <c r="NQT11" s="63"/>
      <c r="NQU11" s="63"/>
      <c r="NQV11" s="63"/>
      <c r="NQW11" s="63"/>
      <c r="NQX11" s="63"/>
      <c r="NQY11" s="63"/>
      <c r="NQZ11" s="63"/>
      <c r="NRA11" s="63"/>
      <c r="NRB11" s="63"/>
      <c r="NRC11" s="63"/>
      <c r="NRD11" s="63"/>
      <c r="NRE11" s="63"/>
      <c r="NRF11" s="63"/>
      <c r="NRG11" s="63"/>
      <c r="NRH11" s="63"/>
      <c r="NRI11" s="63"/>
      <c r="NRJ11" s="63"/>
      <c r="NRK11" s="63"/>
      <c r="NRL11" s="63"/>
      <c r="NRM11" s="63"/>
      <c r="NRN11" s="63"/>
      <c r="NRO11" s="63"/>
      <c r="NRP11" s="63"/>
      <c r="NRQ11" s="63"/>
      <c r="NRR11" s="63"/>
      <c r="NRS11" s="63"/>
      <c r="NRT11" s="63"/>
      <c r="NRU11" s="63"/>
      <c r="NRV11" s="63"/>
      <c r="NRW11" s="63"/>
      <c r="NRX11" s="63"/>
      <c r="NRY11" s="63"/>
      <c r="NRZ11" s="63"/>
      <c r="NSA11" s="63"/>
      <c r="NSB11" s="63"/>
      <c r="NSC11" s="63"/>
      <c r="NSD11" s="63"/>
      <c r="NSE11" s="63"/>
      <c r="NSF11" s="63"/>
      <c r="NSG11" s="63"/>
      <c r="NSH11" s="63"/>
      <c r="NSI11" s="63"/>
      <c r="NSJ11" s="63"/>
      <c r="NSK11" s="63"/>
      <c r="NSL11" s="63"/>
      <c r="NSM11" s="63"/>
      <c r="NSN11" s="63"/>
      <c r="NSO11" s="63"/>
      <c r="NSP11" s="63"/>
      <c r="NSQ11" s="63"/>
      <c r="NSR11" s="63"/>
      <c r="NSS11" s="63"/>
      <c r="NST11" s="63"/>
      <c r="NSU11" s="63"/>
      <c r="NSV11" s="63"/>
      <c r="NSW11" s="63"/>
      <c r="NSX11" s="63"/>
      <c r="NSY11" s="63"/>
      <c r="NSZ11" s="63"/>
      <c r="NTA11" s="63"/>
      <c r="NTB11" s="63"/>
      <c r="NTC11" s="63"/>
      <c r="NTD11" s="63"/>
      <c r="NTE11" s="63"/>
      <c r="NTF11" s="63"/>
      <c r="NTG11" s="63"/>
      <c r="NTH11" s="63"/>
      <c r="NTI11" s="63"/>
      <c r="NTJ11" s="63"/>
      <c r="NTK11" s="63"/>
      <c r="NTL11" s="63"/>
      <c r="NTM11" s="63"/>
      <c r="NTN11" s="63"/>
      <c r="NTO11" s="63"/>
      <c r="NTP11" s="63"/>
      <c r="NTQ11" s="63"/>
      <c r="NTR11" s="63"/>
      <c r="NTS11" s="63"/>
      <c r="NTT11" s="63"/>
      <c r="NTU11" s="63"/>
      <c r="NTV11" s="63"/>
      <c r="NTW11" s="63"/>
      <c r="NTX11" s="63"/>
      <c r="NTY11" s="63"/>
      <c r="NTZ11" s="63"/>
      <c r="NUA11" s="63"/>
      <c r="NUB11" s="63"/>
      <c r="NUC11" s="63"/>
      <c r="NUD11" s="63"/>
      <c r="NUE11" s="63"/>
      <c r="NUF11" s="63"/>
      <c r="NUG11" s="63"/>
      <c r="NUH11" s="63"/>
      <c r="NUI11" s="63"/>
      <c r="NUJ11" s="63"/>
      <c r="NUK11" s="63"/>
      <c r="NUL11" s="63"/>
      <c r="NUM11" s="63"/>
      <c r="NUN11" s="63"/>
      <c r="NUO11" s="63"/>
      <c r="NUP11" s="63"/>
      <c r="NUQ11" s="63"/>
      <c r="NUR11" s="63"/>
      <c r="NUS11" s="63"/>
      <c r="NUT11" s="63"/>
      <c r="NUU11" s="63"/>
      <c r="NUV11" s="63"/>
      <c r="NUW11" s="63"/>
      <c r="NUX11" s="63"/>
      <c r="NUY11" s="63"/>
      <c r="NUZ11" s="63"/>
      <c r="NVA11" s="63"/>
      <c r="NVB11" s="63"/>
      <c r="NVC11" s="63"/>
      <c r="NVD11" s="63"/>
      <c r="NVE11" s="63"/>
      <c r="NVF11" s="63"/>
      <c r="NVG11" s="63"/>
      <c r="NVH11" s="63"/>
      <c r="NVI11" s="63"/>
      <c r="NVJ11" s="63"/>
      <c r="NVK11" s="63"/>
      <c r="NVL11" s="63"/>
      <c r="NVM11" s="63"/>
      <c r="NVN11" s="63"/>
      <c r="NVO11" s="63"/>
      <c r="NVP11" s="63"/>
      <c r="NVQ11" s="63"/>
      <c r="NVR11" s="63"/>
      <c r="NVS11" s="63"/>
      <c r="NVT11" s="63"/>
      <c r="NVU11" s="63"/>
      <c r="NVV11" s="63"/>
      <c r="NVW11" s="63"/>
      <c r="NVX11" s="63"/>
      <c r="NVY11" s="63"/>
      <c r="NVZ11" s="63"/>
      <c r="NWA11" s="63"/>
      <c r="NWB11" s="63"/>
      <c r="NWC11" s="63"/>
      <c r="NWD11" s="63"/>
      <c r="NWE11" s="63"/>
      <c r="NWF11" s="63"/>
      <c r="NWG11" s="63"/>
      <c r="NWH11" s="63"/>
      <c r="NWI11" s="63"/>
      <c r="NWJ11" s="63"/>
      <c r="NWK11" s="63"/>
      <c r="NWL11" s="63"/>
      <c r="NWM11" s="63"/>
      <c r="NWN11" s="63"/>
      <c r="NWO11" s="63"/>
      <c r="NWP11" s="63"/>
      <c r="NWQ11" s="63"/>
      <c r="NWR11" s="63"/>
      <c r="NWS11" s="63"/>
      <c r="NWT11" s="63"/>
      <c r="NWU11" s="63"/>
      <c r="NWV11" s="63"/>
      <c r="NWW11" s="63"/>
      <c r="NWX11" s="63"/>
      <c r="NWY11" s="63"/>
      <c r="NWZ11" s="63"/>
      <c r="NXA11" s="63"/>
      <c r="NXB11" s="63"/>
      <c r="NXC11" s="63"/>
      <c r="NXD11" s="63"/>
      <c r="NXE11" s="63"/>
      <c r="NXF11" s="63"/>
      <c r="NXG11" s="63"/>
      <c r="NXH11" s="63"/>
      <c r="NXI11" s="63"/>
      <c r="NXJ11" s="63"/>
      <c r="NXK11" s="63"/>
      <c r="NXL11" s="63"/>
      <c r="NXM11" s="63"/>
      <c r="NXN11" s="63"/>
      <c r="NXO11" s="63"/>
      <c r="NXP11" s="63"/>
      <c r="NXQ11" s="63"/>
      <c r="NXR11" s="63"/>
      <c r="NXS11" s="63"/>
      <c r="NXT11" s="63"/>
      <c r="NXU11" s="63"/>
      <c r="NXV11" s="63"/>
      <c r="NXW11" s="63"/>
      <c r="NXX11" s="63"/>
      <c r="NXY11" s="63"/>
      <c r="NXZ11" s="63"/>
      <c r="NYA11" s="63"/>
      <c r="NYB11" s="63"/>
      <c r="NYC11" s="63"/>
      <c r="NYD11" s="63"/>
      <c r="NYE11" s="63"/>
      <c r="NYF11" s="63"/>
      <c r="NYG11" s="63"/>
      <c r="NYH11" s="63"/>
      <c r="NYI11" s="63"/>
      <c r="NYJ11" s="63"/>
      <c r="NYK11" s="63"/>
      <c r="NYL11" s="63"/>
      <c r="NYM11" s="63"/>
      <c r="NYN11" s="63"/>
      <c r="NYO11" s="63"/>
      <c r="NYP11" s="63"/>
      <c r="NYQ11" s="63"/>
      <c r="NYR11" s="63"/>
      <c r="NYS11" s="63"/>
      <c r="NYT11" s="63"/>
      <c r="NYU11" s="63"/>
      <c r="NYV11" s="63"/>
      <c r="NYW11" s="63"/>
      <c r="NYX11" s="63"/>
      <c r="NYY11" s="63"/>
      <c r="NYZ11" s="63"/>
      <c r="NZA11" s="63"/>
      <c r="NZB11" s="63"/>
      <c r="NZC11" s="63"/>
      <c r="NZD11" s="63"/>
      <c r="NZE11" s="63"/>
      <c r="NZF11" s="63"/>
      <c r="NZG11" s="63"/>
      <c r="NZH11" s="63"/>
      <c r="NZI11" s="63"/>
      <c r="NZJ11" s="63"/>
      <c r="NZK11" s="63"/>
      <c r="NZL11" s="63"/>
      <c r="NZM11" s="63"/>
      <c r="NZN11" s="63"/>
      <c r="NZO11" s="63"/>
      <c r="NZP11" s="63"/>
      <c r="NZQ11" s="63"/>
      <c r="NZR11" s="63"/>
      <c r="NZS11" s="63"/>
      <c r="NZT11" s="63"/>
      <c r="NZU11" s="63"/>
      <c r="NZV11" s="63"/>
      <c r="NZW11" s="63"/>
      <c r="NZX11" s="63"/>
      <c r="NZY11" s="63"/>
      <c r="NZZ11" s="63"/>
      <c r="OAA11" s="63"/>
      <c r="OAB11" s="63"/>
      <c r="OAC11" s="63"/>
      <c r="OAD11" s="63"/>
      <c r="OAE11" s="63"/>
      <c r="OAF11" s="63"/>
      <c r="OAG11" s="63"/>
      <c r="OAH11" s="63"/>
      <c r="OAI11" s="63"/>
      <c r="OAJ11" s="63"/>
      <c r="OAK11" s="63"/>
      <c r="OAL11" s="63"/>
      <c r="OAM11" s="63"/>
      <c r="OAN11" s="63"/>
      <c r="OAO11" s="63"/>
      <c r="OAP11" s="63"/>
      <c r="OAQ11" s="63"/>
      <c r="OAR11" s="63"/>
      <c r="OAS11" s="63"/>
      <c r="OAT11" s="63"/>
      <c r="OAU11" s="63"/>
      <c r="OAV11" s="63"/>
      <c r="OAW11" s="63"/>
      <c r="OAX11" s="63"/>
      <c r="OAY11" s="63"/>
      <c r="OAZ11" s="63"/>
      <c r="OBA11" s="63"/>
      <c r="OBB11" s="63"/>
      <c r="OBC11" s="63"/>
      <c r="OBD11" s="63"/>
      <c r="OBE11" s="63"/>
      <c r="OBF11" s="63"/>
      <c r="OBG11" s="63"/>
      <c r="OBH11" s="63"/>
      <c r="OBI11" s="63"/>
      <c r="OBJ11" s="63"/>
      <c r="OBK11" s="63"/>
      <c r="OBL11" s="63"/>
      <c r="OBM11" s="63"/>
      <c r="OBN11" s="63"/>
      <c r="OBO11" s="63"/>
      <c r="OBP11" s="63"/>
      <c r="OBQ11" s="63"/>
      <c r="OBR11" s="63"/>
      <c r="OBS11" s="63"/>
      <c r="OBT11" s="63"/>
      <c r="OBU11" s="63"/>
      <c r="OBV11" s="63"/>
      <c r="OBW11" s="63"/>
      <c r="OBX11" s="63"/>
      <c r="OBY11" s="63"/>
      <c r="OBZ11" s="63"/>
      <c r="OCA11" s="63"/>
      <c r="OCB11" s="63"/>
      <c r="OCC11" s="63"/>
      <c r="OCD11" s="63"/>
      <c r="OCE11" s="63"/>
      <c r="OCF11" s="63"/>
      <c r="OCG11" s="63"/>
      <c r="OCH11" s="63"/>
      <c r="OCI11" s="63"/>
      <c r="OCJ11" s="63"/>
      <c r="OCK11" s="63"/>
      <c r="OCL11" s="63"/>
      <c r="OCM11" s="63"/>
      <c r="OCN11" s="63"/>
      <c r="OCO11" s="63"/>
      <c r="OCP11" s="63"/>
      <c r="OCQ11" s="63"/>
      <c r="OCR11" s="63"/>
      <c r="OCS11" s="63"/>
      <c r="OCT11" s="63"/>
      <c r="OCU11" s="63"/>
      <c r="OCV11" s="63"/>
      <c r="OCW11" s="63"/>
      <c r="OCX11" s="63"/>
      <c r="OCY11" s="63"/>
      <c r="OCZ11" s="63"/>
      <c r="ODA11" s="63"/>
      <c r="ODB11" s="63"/>
      <c r="ODC11" s="63"/>
      <c r="ODD11" s="63"/>
      <c r="ODE11" s="63"/>
      <c r="ODF11" s="63"/>
      <c r="ODG11" s="63"/>
      <c r="ODH11" s="63"/>
      <c r="ODI11" s="63"/>
      <c r="ODJ11" s="63"/>
      <c r="ODK11" s="63"/>
      <c r="ODL11" s="63"/>
      <c r="ODM11" s="63"/>
      <c r="ODN11" s="63"/>
      <c r="ODO11" s="63"/>
      <c r="ODP11" s="63"/>
      <c r="ODQ11" s="63"/>
      <c r="ODR11" s="63"/>
      <c r="ODS11" s="63"/>
      <c r="ODT11" s="63"/>
      <c r="ODU11" s="63"/>
      <c r="ODV11" s="63"/>
      <c r="ODW11" s="63"/>
      <c r="ODX11" s="63"/>
      <c r="ODY11" s="63"/>
      <c r="ODZ11" s="63"/>
      <c r="OEA11" s="63"/>
      <c r="OEB11" s="63"/>
      <c r="OEC11" s="63"/>
      <c r="OED11" s="63"/>
      <c r="OEE11" s="63"/>
      <c r="OEF11" s="63"/>
      <c r="OEG11" s="63"/>
      <c r="OEH11" s="63"/>
      <c r="OEI11" s="63"/>
      <c r="OEJ11" s="63"/>
      <c r="OEK11" s="63"/>
      <c r="OEL11" s="63"/>
      <c r="OEM11" s="63"/>
      <c r="OEN11" s="63"/>
      <c r="OEO11" s="63"/>
      <c r="OEP11" s="63"/>
      <c r="OEQ11" s="63"/>
      <c r="OER11" s="63"/>
      <c r="OES11" s="63"/>
      <c r="OET11" s="63"/>
      <c r="OEU11" s="63"/>
      <c r="OEV11" s="63"/>
      <c r="OEW11" s="63"/>
      <c r="OEX11" s="63"/>
      <c r="OEY11" s="63"/>
      <c r="OEZ11" s="63"/>
      <c r="OFA11" s="63"/>
      <c r="OFB11" s="63"/>
      <c r="OFC11" s="63"/>
      <c r="OFD11" s="63"/>
      <c r="OFE11" s="63"/>
      <c r="OFF11" s="63"/>
      <c r="OFG11" s="63"/>
      <c r="OFH11" s="63"/>
      <c r="OFI11" s="63"/>
      <c r="OFJ11" s="63"/>
      <c r="OFK11" s="63"/>
      <c r="OFL11" s="63"/>
      <c r="OFM11" s="63"/>
      <c r="OFN11" s="63"/>
      <c r="OFO11" s="63"/>
      <c r="OFP11" s="63"/>
      <c r="OFQ11" s="63"/>
      <c r="OFR11" s="63"/>
      <c r="OFS11" s="63"/>
      <c r="OFT11" s="63"/>
      <c r="OFU11" s="63"/>
      <c r="OFV11" s="63"/>
      <c r="OFW11" s="63"/>
      <c r="OFX11" s="63"/>
      <c r="OFY11" s="63"/>
      <c r="OFZ11" s="63"/>
      <c r="OGA11" s="63"/>
      <c r="OGB11" s="63"/>
      <c r="OGC11" s="63"/>
      <c r="OGD11" s="63"/>
      <c r="OGE11" s="63"/>
      <c r="OGF11" s="63"/>
      <c r="OGG11" s="63"/>
      <c r="OGH11" s="63"/>
      <c r="OGI11" s="63"/>
      <c r="OGJ11" s="63"/>
      <c r="OGK11" s="63"/>
      <c r="OGL11" s="63"/>
      <c r="OGM11" s="63"/>
      <c r="OGN11" s="63"/>
      <c r="OGO11" s="63"/>
      <c r="OGP11" s="63"/>
      <c r="OGQ11" s="63"/>
      <c r="OGR11" s="63"/>
      <c r="OGS11" s="63"/>
      <c r="OGT11" s="63"/>
      <c r="OGU11" s="63"/>
      <c r="OGV11" s="63"/>
      <c r="OGW11" s="63"/>
      <c r="OGX11" s="63"/>
      <c r="OGY11" s="63"/>
      <c r="OGZ11" s="63"/>
      <c r="OHA11" s="63"/>
      <c r="OHB11" s="63"/>
      <c r="OHC11" s="63"/>
      <c r="OHD11" s="63"/>
      <c r="OHE11" s="63"/>
      <c r="OHF11" s="63"/>
      <c r="OHG11" s="63"/>
      <c r="OHH11" s="63"/>
      <c r="OHI11" s="63"/>
      <c r="OHJ11" s="63"/>
      <c r="OHK11" s="63"/>
      <c r="OHL11" s="63"/>
      <c r="OHM11" s="63"/>
      <c r="OHN11" s="63"/>
      <c r="OHO11" s="63"/>
      <c r="OHP11" s="63"/>
      <c r="OHQ11" s="63"/>
      <c r="OHR11" s="63"/>
      <c r="OHS11" s="63"/>
      <c r="OHT11" s="63"/>
      <c r="OHU11" s="63"/>
      <c r="OHV11" s="63"/>
      <c r="OHW11" s="63"/>
      <c r="OHX11" s="63"/>
      <c r="OHY11" s="63"/>
      <c r="OHZ11" s="63"/>
      <c r="OIA11" s="63"/>
      <c r="OIB11" s="63"/>
      <c r="OIC11" s="63"/>
      <c r="OID11" s="63"/>
      <c r="OIE11" s="63"/>
      <c r="OIF11" s="63"/>
      <c r="OIG11" s="63"/>
      <c r="OIH11" s="63"/>
      <c r="OII11" s="63"/>
      <c r="OIJ11" s="63"/>
      <c r="OIK11" s="63"/>
      <c r="OIL11" s="63"/>
      <c r="OIM11" s="63"/>
      <c r="OIN11" s="63"/>
      <c r="OIO11" s="63"/>
      <c r="OIP11" s="63"/>
      <c r="OIQ11" s="63"/>
      <c r="OIR11" s="63"/>
      <c r="OIS11" s="63"/>
      <c r="OIT11" s="63"/>
      <c r="OIU11" s="63"/>
      <c r="OIV11" s="63"/>
      <c r="OIW11" s="63"/>
      <c r="OIX11" s="63"/>
      <c r="OIY11" s="63"/>
      <c r="OIZ11" s="63"/>
      <c r="OJA11" s="63"/>
      <c r="OJB11" s="63"/>
      <c r="OJC11" s="63"/>
      <c r="OJD11" s="63"/>
      <c r="OJE11" s="63"/>
      <c r="OJF11" s="63"/>
      <c r="OJG11" s="63"/>
      <c r="OJH11" s="63"/>
      <c r="OJI11" s="63"/>
      <c r="OJJ11" s="63"/>
      <c r="OJK11" s="63"/>
      <c r="OJL11" s="63"/>
      <c r="OJM11" s="63"/>
      <c r="OJN11" s="63"/>
      <c r="OJO11" s="63"/>
      <c r="OJP11" s="63"/>
      <c r="OJQ11" s="63"/>
      <c r="OJR11" s="63"/>
      <c r="OJS11" s="63"/>
      <c r="OJT11" s="63"/>
      <c r="OJU11" s="63"/>
      <c r="OJV11" s="63"/>
      <c r="OJW11" s="63"/>
      <c r="OJX11" s="63"/>
      <c r="OJY11" s="63"/>
      <c r="OJZ11" s="63"/>
      <c r="OKA11" s="63"/>
      <c r="OKB11" s="63"/>
      <c r="OKC11" s="63"/>
      <c r="OKD11" s="63"/>
      <c r="OKE11" s="63"/>
      <c r="OKF11" s="63"/>
      <c r="OKG11" s="63"/>
      <c r="OKH11" s="63"/>
      <c r="OKI11" s="63"/>
      <c r="OKJ11" s="63"/>
      <c r="OKK11" s="63"/>
      <c r="OKL11" s="63"/>
      <c r="OKM11" s="63"/>
      <c r="OKN11" s="63"/>
      <c r="OKO11" s="63"/>
      <c r="OKP11" s="63"/>
      <c r="OKQ11" s="63"/>
      <c r="OKR11" s="63"/>
      <c r="OKS11" s="63"/>
      <c r="OKT11" s="63"/>
      <c r="OKU11" s="63"/>
      <c r="OKV11" s="63"/>
      <c r="OKW11" s="63"/>
      <c r="OKX11" s="63"/>
      <c r="OKY11" s="63"/>
      <c r="OKZ11" s="63"/>
      <c r="OLA11" s="63"/>
      <c r="OLB11" s="63"/>
      <c r="OLC11" s="63"/>
      <c r="OLD11" s="63"/>
      <c r="OLE11" s="63"/>
      <c r="OLF11" s="63"/>
      <c r="OLG11" s="63"/>
      <c r="OLH11" s="63"/>
      <c r="OLI11" s="63"/>
      <c r="OLJ11" s="63"/>
      <c r="OLK11" s="63"/>
      <c r="OLL11" s="63"/>
      <c r="OLM11" s="63"/>
      <c r="OLN11" s="63"/>
      <c r="OLO11" s="63"/>
      <c r="OLP11" s="63"/>
      <c r="OLQ11" s="63"/>
      <c r="OLR11" s="63"/>
      <c r="OLS11" s="63"/>
      <c r="OLT11" s="63"/>
      <c r="OLU11" s="63"/>
      <c r="OLV11" s="63"/>
      <c r="OLW11" s="63"/>
      <c r="OLX11" s="63"/>
      <c r="OLY11" s="63"/>
      <c r="OLZ11" s="63"/>
      <c r="OMA11" s="63"/>
      <c r="OMB11" s="63"/>
      <c r="OMC11" s="63"/>
      <c r="OMD11" s="63"/>
      <c r="OME11" s="63"/>
      <c r="OMF11" s="63"/>
      <c r="OMG11" s="63"/>
      <c r="OMH11" s="63"/>
      <c r="OMI11" s="63"/>
      <c r="OMJ11" s="63"/>
      <c r="OMK11" s="63"/>
      <c r="OML11" s="63"/>
      <c r="OMM11" s="63"/>
      <c r="OMN11" s="63"/>
      <c r="OMO11" s="63"/>
      <c r="OMP11" s="63"/>
      <c r="OMQ11" s="63"/>
      <c r="OMR11" s="63"/>
      <c r="OMS11" s="63"/>
      <c r="OMT11" s="63"/>
      <c r="OMU11" s="63"/>
      <c r="OMV11" s="63"/>
      <c r="OMW11" s="63"/>
      <c r="OMX11" s="63"/>
      <c r="OMY11" s="63"/>
      <c r="OMZ11" s="63"/>
      <c r="ONA11" s="63"/>
      <c r="ONB11" s="63"/>
      <c r="ONC11" s="63"/>
      <c r="OND11" s="63"/>
      <c r="ONE11" s="63"/>
      <c r="ONF11" s="63"/>
      <c r="ONG11" s="63"/>
      <c r="ONH11" s="63"/>
      <c r="ONI11" s="63"/>
      <c r="ONJ11" s="63"/>
      <c r="ONK11" s="63"/>
      <c r="ONL11" s="63"/>
      <c r="ONM11" s="63"/>
      <c r="ONN11" s="63"/>
      <c r="ONO11" s="63"/>
      <c r="ONP11" s="63"/>
      <c r="ONQ11" s="63"/>
      <c r="ONR11" s="63"/>
      <c r="ONS11" s="63"/>
      <c r="ONT11" s="63"/>
      <c r="ONU11" s="63"/>
      <c r="ONV11" s="63"/>
      <c r="ONW11" s="63"/>
      <c r="ONX11" s="63"/>
      <c r="ONY11" s="63"/>
      <c r="ONZ11" s="63"/>
      <c r="OOA11" s="63"/>
      <c r="OOB11" s="63"/>
      <c r="OOC11" s="63"/>
      <c r="OOD11" s="63"/>
      <c r="OOE11" s="63"/>
      <c r="OOF11" s="63"/>
      <c r="OOG11" s="63"/>
      <c r="OOH11" s="63"/>
      <c r="OOI11" s="63"/>
      <c r="OOJ11" s="63"/>
      <c r="OOK11" s="63"/>
      <c r="OOL11" s="63"/>
      <c r="OOM11" s="63"/>
      <c r="OON11" s="63"/>
      <c r="OOO11" s="63"/>
      <c r="OOP11" s="63"/>
      <c r="OOQ11" s="63"/>
      <c r="OOR11" s="63"/>
      <c r="OOS11" s="63"/>
      <c r="OOT11" s="63"/>
      <c r="OOU11" s="63"/>
      <c r="OOV11" s="63"/>
      <c r="OOW11" s="63"/>
      <c r="OOX11" s="63"/>
      <c r="OOY11" s="63"/>
      <c r="OOZ11" s="63"/>
      <c r="OPA11" s="63"/>
      <c r="OPB11" s="63"/>
      <c r="OPC11" s="63"/>
      <c r="OPD11" s="63"/>
      <c r="OPE11" s="63"/>
      <c r="OPF11" s="63"/>
      <c r="OPG11" s="63"/>
      <c r="OPH11" s="63"/>
      <c r="OPI11" s="63"/>
      <c r="OPJ11" s="63"/>
      <c r="OPK11" s="63"/>
      <c r="OPL11" s="63"/>
      <c r="OPM11" s="63"/>
      <c r="OPN11" s="63"/>
      <c r="OPO11" s="63"/>
      <c r="OPP11" s="63"/>
      <c r="OPQ11" s="63"/>
      <c r="OPR11" s="63"/>
      <c r="OPS11" s="63"/>
      <c r="OPT11" s="63"/>
      <c r="OPU11" s="63"/>
      <c r="OPV11" s="63"/>
      <c r="OPW11" s="63"/>
      <c r="OPX11" s="63"/>
      <c r="OPY11" s="63"/>
      <c r="OPZ11" s="63"/>
      <c r="OQA11" s="63"/>
      <c r="OQB11" s="63"/>
      <c r="OQC11" s="63"/>
      <c r="OQD11" s="63"/>
      <c r="OQE11" s="63"/>
      <c r="OQF11" s="63"/>
      <c r="OQG11" s="63"/>
      <c r="OQH11" s="63"/>
      <c r="OQI11" s="63"/>
      <c r="OQJ11" s="63"/>
      <c r="OQK11" s="63"/>
      <c r="OQL11" s="63"/>
      <c r="OQM11" s="63"/>
      <c r="OQN11" s="63"/>
      <c r="OQO11" s="63"/>
      <c r="OQP11" s="63"/>
      <c r="OQQ11" s="63"/>
      <c r="OQR11" s="63"/>
      <c r="OQS11" s="63"/>
      <c r="OQT11" s="63"/>
      <c r="OQU11" s="63"/>
      <c r="OQV11" s="63"/>
      <c r="OQW11" s="63"/>
      <c r="OQX11" s="63"/>
      <c r="OQY11" s="63"/>
      <c r="OQZ11" s="63"/>
      <c r="ORA11" s="63"/>
      <c r="ORB11" s="63"/>
      <c r="ORC11" s="63"/>
      <c r="ORD11" s="63"/>
      <c r="ORE11" s="63"/>
      <c r="ORF11" s="63"/>
      <c r="ORG11" s="63"/>
      <c r="ORH11" s="63"/>
      <c r="ORI11" s="63"/>
      <c r="ORJ11" s="63"/>
      <c r="ORK11" s="63"/>
      <c r="ORL11" s="63"/>
      <c r="ORM11" s="63"/>
      <c r="ORN11" s="63"/>
      <c r="ORO11" s="63"/>
      <c r="ORP11" s="63"/>
      <c r="ORQ11" s="63"/>
      <c r="ORR11" s="63"/>
      <c r="ORS11" s="63"/>
      <c r="ORT11" s="63"/>
      <c r="ORU11" s="63"/>
      <c r="ORV11" s="63"/>
      <c r="ORW11" s="63"/>
      <c r="ORX11" s="63"/>
      <c r="ORY11" s="63"/>
      <c r="ORZ11" s="63"/>
      <c r="OSA11" s="63"/>
      <c r="OSB11" s="63"/>
      <c r="OSC11" s="63"/>
      <c r="OSD11" s="63"/>
      <c r="OSE11" s="63"/>
      <c r="OSF11" s="63"/>
      <c r="OSG11" s="63"/>
      <c r="OSH11" s="63"/>
      <c r="OSI11" s="63"/>
      <c r="OSJ11" s="63"/>
      <c r="OSK11" s="63"/>
      <c r="OSL11" s="63"/>
      <c r="OSM11" s="63"/>
      <c r="OSN11" s="63"/>
      <c r="OSO11" s="63"/>
      <c r="OSP11" s="63"/>
      <c r="OSQ11" s="63"/>
      <c r="OSR11" s="63"/>
      <c r="OSS11" s="63"/>
      <c r="OST11" s="63"/>
      <c r="OSU11" s="63"/>
      <c r="OSV11" s="63"/>
      <c r="OSW11" s="63"/>
      <c r="OSX11" s="63"/>
      <c r="OSY11" s="63"/>
      <c r="OSZ11" s="63"/>
      <c r="OTA11" s="63"/>
      <c r="OTB11" s="63"/>
      <c r="OTC11" s="63"/>
      <c r="OTD11" s="63"/>
      <c r="OTE11" s="63"/>
      <c r="OTF11" s="63"/>
      <c r="OTG11" s="63"/>
      <c r="OTH11" s="63"/>
      <c r="OTI11" s="63"/>
      <c r="OTJ11" s="63"/>
      <c r="OTK11" s="63"/>
      <c r="OTL11" s="63"/>
      <c r="OTM11" s="63"/>
      <c r="OTN11" s="63"/>
      <c r="OTO11" s="63"/>
      <c r="OTP11" s="63"/>
      <c r="OTQ11" s="63"/>
      <c r="OTR11" s="63"/>
      <c r="OTS11" s="63"/>
      <c r="OTT11" s="63"/>
      <c r="OTU11" s="63"/>
      <c r="OTV11" s="63"/>
      <c r="OTW11" s="63"/>
      <c r="OTX11" s="63"/>
      <c r="OTY11" s="63"/>
      <c r="OTZ11" s="63"/>
      <c r="OUA11" s="63"/>
      <c r="OUB11" s="63"/>
      <c r="OUC11" s="63"/>
      <c r="OUD11" s="63"/>
      <c r="OUE11" s="63"/>
      <c r="OUF11" s="63"/>
      <c r="OUG11" s="63"/>
      <c r="OUH11" s="63"/>
      <c r="OUI11" s="63"/>
      <c r="OUJ11" s="63"/>
      <c r="OUK11" s="63"/>
      <c r="OUL11" s="63"/>
      <c r="OUM11" s="63"/>
      <c r="OUN11" s="63"/>
      <c r="OUO11" s="63"/>
      <c r="OUP11" s="63"/>
      <c r="OUQ11" s="63"/>
      <c r="OUR11" s="63"/>
      <c r="OUS11" s="63"/>
      <c r="OUT11" s="63"/>
      <c r="OUU11" s="63"/>
      <c r="OUV11" s="63"/>
      <c r="OUW11" s="63"/>
      <c r="OUX11" s="63"/>
      <c r="OUY11" s="63"/>
      <c r="OUZ11" s="63"/>
      <c r="OVA11" s="63"/>
      <c r="OVB11" s="63"/>
      <c r="OVC11" s="63"/>
      <c r="OVD11" s="63"/>
      <c r="OVE11" s="63"/>
      <c r="OVF11" s="63"/>
      <c r="OVG11" s="63"/>
      <c r="OVH11" s="63"/>
      <c r="OVI11" s="63"/>
      <c r="OVJ11" s="63"/>
      <c r="OVK11" s="63"/>
      <c r="OVL11" s="63"/>
      <c r="OVM11" s="63"/>
      <c r="OVN11" s="63"/>
      <c r="OVO11" s="63"/>
      <c r="OVP11" s="63"/>
      <c r="OVQ11" s="63"/>
      <c r="OVR11" s="63"/>
      <c r="OVS11" s="63"/>
      <c r="OVT11" s="63"/>
      <c r="OVU11" s="63"/>
      <c r="OVV11" s="63"/>
      <c r="OVW11" s="63"/>
      <c r="OVX11" s="63"/>
      <c r="OVY11" s="63"/>
      <c r="OVZ11" s="63"/>
      <c r="OWA11" s="63"/>
      <c r="OWB11" s="63"/>
      <c r="OWC11" s="63"/>
      <c r="OWD11" s="63"/>
      <c r="OWE11" s="63"/>
      <c r="OWF11" s="63"/>
      <c r="OWG11" s="63"/>
      <c r="OWH11" s="63"/>
      <c r="OWI11" s="63"/>
      <c r="OWJ11" s="63"/>
      <c r="OWK11" s="63"/>
      <c r="OWL11" s="63"/>
      <c r="OWM11" s="63"/>
      <c r="OWN11" s="63"/>
      <c r="OWO11" s="63"/>
      <c r="OWP11" s="63"/>
      <c r="OWQ11" s="63"/>
      <c r="OWR11" s="63"/>
      <c r="OWS11" s="63"/>
      <c r="OWT11" s="63"/>
      <c r="OWU11" s="63"/>
      <c r="OWV11" s="63"/>
      <c r="OWW11" s="63"/>
      <c r="OWX11" s="63"/>
      <c r="OWY11" s="63"/>
      <c r="OWZ11" s="63"/>
      <c r="OXA11" s="63"/>
      <c r="OXB11" s="63"/>
      <c r="OXC11" s="63"/>
      <c r="OXD11" s="63"/>
      <c r="OXE11" s="63"/>
      <c r="OXF11" s="63"/>
      <c r="OXG11" s="63"/>
      <c r="OXH11" s="63"/>
      <c r="OXI11" s="63"/>
      <c r="OXJ11" s="63"/>
      <c r="OXK11" s="63"/>
      <c r="OXL11" s="63"/>
      <c r="OXM11" s="63"/>
      <c r="OXN11" s="63"/>
      <c r="OXO11" s="63"/>
      <c r="OXP11" s="63"/>
      <c r="OXQ11" s="63"/>
      <c r="OXR11" s="63"/>
      <c r="OXS11" s="63"/>
      <c r="OXT11" s="63"/>
      <c r="OXU11" s="63"/>
      <c r="OXV11" s="63"/>
      <c r="OXW11" s="63"/>
      <c r="OXX11" s="63"/>
      <c r="OXY11" s="63"/>
      <c r="OXZ11" s="63"/>
      <c r="OYA11" s="63"/>
      <c r="OYB11" s="63"/>
      <c r="OYC11" s="63"/>
      <c r="OYD11" s="63"/>
      <c r="OYE11" s="63"/>
      <c r="OYF11" s="63"/>
      <c r="OYG11" s="63"/>
      <c r="OYH11" s="63"/>
      <c r="OYI11" s="63"/>
      <c r="OYJ11" s="63"/>
      <c r="OYK11" s="63"/>
      <c r="OYL11" s="63"/>
      <c r="OYM11" s="63"/>
      <c r="OYN11" s="63"/>
      <c r="OYO11" s="63"/>
      <c r="OYP11" s="63"/>
      <c r="OYQ11" s="63"/>
      <c r="OYR11" s="63"/>
      <c r="OYS11" s="63"/>
      <c r="OYT11" s="63"/>
      <c r="OYU11" s="63"/>
      <c r="OYV11" s="63"/>
      <c r="OYW11" s="63"/>
      <c r="OYX11" s="63"/>
      <c r="OYY11" s="63"/>
      <c r="OYZ11" s="63"/>
      <c r="OZA11" s="63"/>
      <c r="OZB11" s="63"/>
      <c r="OZC11" s="63"/>
      <c r="OZD11" s="63"/>
      <c r="OZE11" s="63"/>
      <c r="OZF11" s="63"/>
      <c r="OZG11" s="63"/>
      <c r="OZH11" s="63"/>
      <c r="OZI11" s="63"/>
      <c r="OZJ11" s="63"/>
      <c r="OZK11" s="63"/>
      <c r="OZL11" s="63"/>
      <c r="OZM11" s="63"/>
      <c r="OZN11" s="63"/>
      <c r="OZO11" s="63"/>
      <c r="OZP11" s="63"/>
      <c r="OZQ11" s="63"/>
      <c r="OZR11" s="63"/>
      <c r="OZS11" s="63"/>
      <c r="OZT11" s="63"/>
      <c r="OZU11" s="63"/>
      <c r="OZV11" s="63"/>
      <c r="OZW11" s="63"/>
      <c r="OZX11" s="63"/>
      <c r="OZY11" s="63"/>
      <c r="OZZ11" s="63"/>
      <c r="PAA11" s="63"/>
      <c r="PAB11" s="63"/>
      <c r="PAC11" s="63"/>
      <c r="PAD11" s="63"/>
      <c r="PAE11" s="63"/>
      <c r="PAF11" s="63"/>
      <c r="PAG11" s="63"/>
      <c r="PAH11" s="63"/>
      <c r="PAI11" s="63"/>
      <c r="PAJ11" s="63"/>
      <c r="PAK11" s="63"/>
      <c r="PAL11" s="63"/>
      <c r="PAM11" s="63"/>
      <c r="PAN11" s="63"/>
      <c r="PAO11" s="63"/>
      <c r="PAP11" s="63"/>
      <c r="PAQ11" s="63"/>
      <c r="PAR11" s="63"/>
      <c r="PAS11" s="63"/>
      <c r="PAT11" s="63"/>
      <c r="PAU11" s="63"/>
      <c r="PAV11" s="63"/>
      <c r="PAW11" s="63"/>
      <c r="PAX11" s="63"/>
      <c r="PAY11" s="63"/>
      <c r="PAZ11" s="63"/>
      <c r="PBA11" s="63"/>
      <c r="PBB11" s="63"/>
      <c r="PBC11" s="63"/>
      <c r="PBD11" s="63"/>
      <c r="PBE11" s="63"/>
      <c r="PBF11" s="63"/>
      <c r="PBG11" s="63"/>
      <c r="PBH11" s="63"/>
      <c r="PBI11" s="63"/>
      <c r="PBJ11" s="63"/>
      <c r="PBK11" s="63"/>
      <c r="PBL11" s="63"/>
      <c r="PBM11" s="63"/>
      <c r="PBN11" s="63"/>
      <c r="PBO11" s="63"/>
      <c r="PBP11" s="63"/>
      <c r="PBQ11" s="63"/>
      <c r="PBR11" s="63"/>
      <c r="PBS11" s="63"/>
      <c r="PBT11" s="63"/>
      <c r="PBU11" s="63"/>
      <c r="PBV11" s="63"/>
      <c r="PBW11" s="63"/>
      <c r="PBX11" s="63"/>
      <c r="PBY11" s="63"/>
      <c r="PBZ11" s="63"/>
      <c r="PCA11" s="63"/>
      <c r="PCB11" s="63"/>
      <c r="PCC11" s="63"/>
      <c r="PCD11" s="63"/>
      <c r="PCE11" s="63"/>
      <c r="PCF11" s="63"/>
      <c r="PCG11" s="63"/>
      <c r="PCH11" s="63"/>
      <c r="PCI11" s="63"/>
      <c r="PCJ11" s="63"/>
      <c r="PCK11" s="63"/>
      <c r="PCL11" s="63"/>
      <c r="PCM11" s="63"/>
      <c r="PCN11" s="63"/>
      <c r="PCO11" s="63"/>
      <c r="PCP11" s="63"/>
      <c r="PCQ11" s="63"/>
      <c r="PCR11" s="63"/>
      <c r="PCS11" s="63"/>
      <c r="PCT11" s="63"/>
      <c r="PCU11" s="63"/>
      <c r="PCV11" s="63"/>
      <c r="PCW11" s="63"/>
      <c r="PCX11" s="63"/>
      <c r="PCY11" s="63"/>
      <c r="PCZ11" s="63"/>
      <c r="PDA11" s="63"/>
      <c r="PDB11" s="63"/>
      <c r="PDC11" s="63"/>
      <c r="PDD11" s="63"/>
      <c r="PDE11" s="63"/>
      <c r="PDF11" s="63"/>
      <c r="PDG11" s="63"/>
      <c r="PDH11" s="63"/>
      <c r="PDI11" s="63"/>
      <c r="PDJ11" s="63"/>
      <c r="PDK11" s="63"/>
      <c r="PDL11" s="63"/>
      <c r="PDM11" s="63"/>
      <c r="PDN11" s="63"/>
      <c r="PDO11" s="63"/>
      <c r="PDP11" s="63"/>
      <c r="PDQ11" s="63"/>
      <c r="PDR11" s="63"/>
      <c r="PDS11" s="63"/>
      <c r="PDT11" s="63"/>
      <c r="PDU11" s="63"/>
      <c r="PDV11" s="63"/>
      <c r="PDW11" s="63"/>
      <c r="PDX11" s="63"/>
      <c r="PDY11" s="63"/>
      <c r="PDZ11" s="63"/>
      <c r="PEA11" s="63"/>
      <c r="PEB11" s="63"/>
      <c r="PEC11" s="63"/>
      <c r="PED11" s="63"/>
      <c r="PEE11" s="63"/>
      <c r="PEF11" s="63"/>
      <c r="PEG11" s="63"/>
      <c r="PEH11" s="63"/>
      <c r="PEI11" s="63"/>
      <c r="PEJ11" s="63"/>
      <c r="PEK11" s="63"/>
      <c r="PEL11" s="63"/>
      <c r="PEM11" s="63"/>
      <c r="PEN11" s="63"/>
      <c r="PEO11" s="63"/>
      <c r="PEP11" s="63"/>
      <c r="PEQ11" s="63"/>
      <c r="PER11" s="63"/>
      <c r="PES11" s="63"/>
      <c r="PET11" s="63"/>
      <c r="PEU11" s="63"/>
      <c r="PEV11" s="63"/>
      <c r="PEW11" s="63"/>
      <c r="PEX11" s="63"/>
      <c r="PEY11" s="63"/>
      <c r="PEZ11" s="63"/>
      <c r="PFA11" s="63"/>
      <c r="PFB11" s="63"/>
      <c r="PFC11" s="63"/>
      <c r="PFD11" s="63"/>
      <c r="PFE11" s="63"/>
      <c r="PFF11" s="63"/>
      <c r="PFG11" s="63"/>
      <c r="PFH11" s="63"/>
      <c r="PFI11" s="63"/>
      <c r="PFJ11" s="63"/>
      <c r="PFK11" s="63"/>
      <c r="PFL11" s="63"/>
      <c r="PFM11" s="63"/>
      <c r="PFN11" s="63"/>
      <c r="PFO11" s="63"/>
      <c r="PFP11" s="63"/>
      <c r="PFQ11" s="63"/>
      <c r="PFR11" s="63"/>
      <c r="PFS11" s="63"/>
      <c r="PFT11" s="63"/>
      <c r="PFU11" s="63"/>
      <c r="PFV11" s="63"/>
      <c r="PFW11" s="63"/>
      <c r="PFX11" s="63"/>
      <c r="PFY11" s="63"/>
      <c r="PFZ11" s="63"/>
      <c r="PGA11" s="63"/>
      <c r="PGB11" s="63"/>
      <c r="PGC11" s="63"/>
      <c r="PGD11" s="63"/>
      <c r="PGE11" s="63"/>
      <c r="PGF11" s="63"/>
      <c r="PGG11" s="63"/>
      <c r="PGH11" s="63"/>
      <c r="PGI11" s="63"/>
      <c r="PGJ11" s="63"/>
      <c r="PGK11" s="63"/>
      <c r="PGL11" s="63"/>
      <c r="PGM11" s="63"/>
      <c r="PGN11" s="63"/>
      <c r="PGO11" s="63"/>
      <c r="PGP11" s="63"/>
      <c r="PGQ11" s="63"/>
      <c r="PGR11" s="63"/>
      <c r="PGS11" s="63"/>
      <c r="PGT11" s="63"/>
      <c r="PGU11" s="63"/>
      <c r="PGV11" s="63"/>
      <c r="PGW11" s="63"/>
      <c r="PGX11" s="63"/>
      <c r="PGY11" s="63"/>
      <c r="PGZ11" s="63"/>
      <c r="PHA11" s="63"/>
      <c r="PHB11" s="63"/>
      <c r="PHC11" s="63"/>
      <c r="PHD11" s="63"/>
      <c r="PHE11" s="63"/>
      <c r="PHF11" s="63"/>
      <c r="PHG11" s="63"/>
      <c r="PHH11" s="63"/>
      <c r="PHI11" s="63"/>
      <c r="PHJ11" s="63"/>
      <c r="PHK11" s="63"/>
      <c r="PHL11" s="63"/>
      <c r="PHM11" s="63"/>
      <c r="PHN11" s="63"/>
      <c r="PHO11" s="63"/>
      <c r="PHP11" s="63"/>
      <c r="PHQ11" s="63"/>
      <c r="PHR11" s="63"/>
      <c r="PHS11" s="63"/>
      <c r="PHT11" s="63"/>
      <c r="PHU11" s="63"/>
      <c r="PHV11" s="63"/>
      <c r="PHW11" s="63"/>
      <c r="PHX11" s="63"/>
      <c r="PHY11" s="63"/>
      <c r="PHZ11" s="63"/>
      <c r="PIA11" s="63"/>
      <c r="PIB11" s="63"/>
      <c r="PIC11" s="63"/>
      <c r="PID11" s="63"/>
      <c r="PIE11" s="63"/>
      <c r="PIF11" s="63"/>
      <c r="PIG11" s="63"/>
      <c r="PIH11" s="63"/>
      <c r="PII11" s="63"/>
      <c r="PIJ11" s="63"/>
      <c r="PIK11" s="63"/>
      <c r="PIL11" s="63"/>
      <c r="PIM11" s="63"/>
      <c r="PIN11" s="63"/>
      <c r="PIO11" s="63"/>
      <c r="PIP11" s="63"/>
      <c r="PIQ11" s="63"/>
      <c r="PIR11" s="63"/>
      <c r="PIS11" s="63"/>
      <c r="PIT11" s="63"/>
      <c r="PIU11" s="63"/>
      <c r="PIV11" s="63"/>
      <c r="PIW11" s="63"/>
      <c r="PIX11" s="63"/>
      <c r="PIY11" s="63"/>
      <c r="PIZ11" s="63"/>
      <c r="PJA11" s="63"/>
      <c r="PJB11" s="63"/>
      <c r="PJC11" s="63"/>
      <c r="PJD11" s="63"/>
      <c r="PJE11" s="63"/>
      <c r="PJF11" s="63"/>
      <c r="PJG11" s="63"/>
      <c r="PJH11" s="63"/>
      <c r="PJI11" s="63"/>
      <c r="PJJ11" s="63"/>
      <c r="PJK11" s="63"/>
      <c r="PJL11" s="63"/>
      <c r="PJM11" s="63"/>
      <c r="PJN11" s="63"/>
      <c r="PJO11" s="63"/>
      <c r="PJP11" s="63"/>
      <c r="PJQ11" s="63"/>
      <c r="PJR11" s="63"/>
      <c r="PJS11" s="63"/>
      <c r="PJT11" s="63"/>
      <c r="PJU11" s="63"/>
      <c r="PJV11" s="63"/>
      <c r="PJW11" s="63"/>
      <c r="PJX11" s="63"/>
      <c r="PJY11" s="63"/>
      <c r="PJZ11" s="63"/>
      <c r="PKA11" s="63"/>
      <c r="PKB11" s="63"/>
      <c r="PKC11" s="63"/>
      <c r="PKD11" s="63"/>
      <c r="PKE11" s="63"/>
      <c r="PKF11" s="63"/>
      <c r="PKG11" s="63"/>
      <c r="PKH11" s="63"/>
      <c r="PKI11" s="63"/>
      <c r="PKJ11" s="63"/>
      <c r="PKK11" s="63"/>
      <c r="PKL11" s="63"/>
      <c r="PKM11" s="63"/>
      <c r="PKN11" s="63"/>
      <c r="PKO11" s="63"/>
      <c r="PKP11" s="63"/>
      <c r="PKQ11" s="63"/>
      <c r="PKR11" s="63"/>
      <c r="PKS11" s="63"/>
      <c r="PKT11" s="63"/>
      <c r="PKU11" s="63"/>
      <c r="PKV11" s="63"/>
      <c r="PKW11" s="63"/>
      <c r="PKX11" s="63"/>
      <c r="PKY11" s="63"/>
      <c r="PKZ11" s="63"/>
      <c r="PLA11" s="63"/>
      <c r="PLB11" s="63"/>
      <c r="PLC11" s="63"/>
      <c r="PLD11" s="63"/>
      <c r="PLE11" s="63"/>
      <c r="PLF11" s="63"/>
      <c r="PLG11" s="63"/>
      <c r="PLH11" s="63"/>
      <c r="PLI11" s="63"/>
      <c r="PLJ11" s="63"/>
      <c r="PLK11" s="63"/>
      <c r="PLL11" s="63"/>
      <c r="PLM11" s="63"/>
      <c r="PLN11" s="63"/>
      <c r="PLO11" s="63"/>
      <c r="PLP11" s="63"/>
      <c r="PLQ11" s="63"/>
      <c r="PLR11" s="63"/>
      <c r="PLS11" s="63"/>
      <c r="PLT11" s="63"/>
      <c r="PLU11" s="63"/>
      <c r="PLV11" s="63"/>
      <c r="PLW11" s="63"/>
      <c r="PLX11" s="63"/>
      <c r="PLY11" s="63"/>
      <c r="PLZ11" s="63"/>
      <c r="PMA11" s="63"/>
      <c r="PMB11" s="63"/>
      <c r="PMC11" s="63"/>
      <c r="PMD11" s="63"/>
      <c r="PME11" s="63"/>
      <c r="PMF11" s="63"/>
      <c r="PMG11" s="63"/>
      <c r="PMH11" s="63"/>
      <c r="PMI11" s="63"/>
      <c r="PMJ11" s="63"/>
      <c r="PMK11" s="63"/>
      <c r="PML11" s="63"/>
      <c r="PMM11" s="63"/>
      <c r="PMN11" s="63"/>
      <c r="PMO11" s="63"/>
      <c r="PMP11" s="63"/>
      <c r="PMQ11" s="63"/>
      <c r="PMR11" s="63"/>
      <c r="PMS11" s="63"/>
      <c r="PMT11" s="63"/>
      <c r="PMU11" s="63"/>
      <c r="PMV11" s="63"/>
      <c r="PMW11" s="63"/>
      <c r="PMX11" s="63"/>
      <c r="PMY11" s="63"/>
      <c r="PMZ11" s="63"/>
      <c r="PNA11" s="63"/>
      <c r="PNB11" s="63"/>
      <c r="PNC11" s="63"/>
      <c r="PND11" s="63"/>
      <c r="PNE11" s="63"/>
      <c r="PNF11" s="63"/>
      <c r="PNG11" s="63"/>
      <c r="PNH11" s="63"/>
      <c r="PNI11" s="63"/>
      <c r="PNJ11" s="63"/>
      <c r="PNK11" s="63"/>
      <c r="PNL11" s="63"/>
      <c r="PNM11" s="63"/>
      <c r="PNN11" s="63"/>
      <c r="PNO11" s="63"/>
      <c r="PNP11" s="63"/>
      <c r="PNQ11" s="63"/>
      <c r="PNR11" s="63"/>
      <c r="PNS11" s="63"/>
      <c r="PNT11" s="63"/>
      <c r="PNU11" s="63"/>
      <c r="PNV11" s="63"/>
      <c r="PNW11" s="63"/>
      <c r="PNX11" s="63"/>
      <c r="PNY11" s="63"/>
      <c r="PNZ11" s="63"/>
      <c r="POA11" s="63"/>
      <c r="POB11" s="63"/>
      <c r="POC11" s="63"/>
      <c r="POD11" s="63"/>
      <c r="POE11" s="63"/>
      <c r="POF11" s="63"/>
      <c r="POG11" s="63"/>
      <c r="POH11" s="63"/>
      <c r="POI11" s="63"/>
      <c r="POJ11" s="63"/>
      <c r="POK11" s="63"/>
      <c r="POL11" s="63"/>
      <c r="POM11" s="63"/>
      <c r="PON11" s="63"/>
      <c r="POO11" s="63"/>
      <c r="POP11" s="63"/>
      <c r="POQ11" s="63"/>
      <c r="POR11" s="63"/>
      <c r="POS11" s="63"/>
      <c r="POT11" s="63"/>
      <c r="POU11" s="63"/>
      <c r="POV11" s="63"/>
      <c r="POW11" s="63"/>
      <c r="POX11" s="63"/>
      <c r="POY11" s="63"/>
      <c r="POZ11" s="63"/>
      <c r="PPA11" s="63"/>
      <c r="PPB11" s="63"/>
      <c r="PPC11" s="63"/>
      <c r="PPD11" s="63"/>
      <c r="PPE11" s="63"/>
      <c r="PPF11" s="63"/>
      <c r="PPG11" s="63"/>
      <c r="PPH11" s="63"/>
      <c r="PPI11" s="63"/>
      <c r="PPJ11" s="63"/>
      <c r="PPK11" s="63"/>
      <c r="PPL11" s="63"/>
      <c r="PPM11" s="63"/>
      <c r="PPN11" s="63"/>
      <c r="PPO11" s="63"/>
      <c r="PPP11" s="63"/>
      <c r="PPQ11" s="63"/>
      <c r="PPR11" s="63"/>
      <c r="PPS11" s="63"/>
      <c r="PPT11" s="63"/>
      <c r="PPU11" s="63"/>
      <c r="PPV11" s="63"/>
      <c r="PPW11" s="63"/>
      <c r="PPX11" s="63"/>
      <c r="PPY11" s="63"/>
      <c r="PPZ11" s="63"/>
      <c r="PQA11" s="63"/>
      <c r="PQB11" s="63"/>
      <c r="PQC11" s="63"/>
      <c r="PQD11" s="63"/>
      <c r="PQE11" s="63"/>
      <c r="PQF11" s="63"/>
      <c r="PQG11" s="63"/>
      <c r="PQH11" s="63"/>
      <c r="PQI11" s="63"/>
      <c r="PQJ11" s="63"/>
      <c r="PQK11" s="63"/>
      <c r="PQL11" s="63"/>
      <c r="PQM11" s="63"/>
      <c r="PQN11" s="63"/>
      <c r="PQO11" s="63"/>
      <c r="PQP11" s="63"/>
      <c r="PQQ11" s="63"/>
      <c r="PQR11" s="63"/>
      <c r="PQS11" s="63"/>
      <c r="PQT11" s="63"/>
      <c r="PQU11" s="63"/>
      <c r="PQV11" s="63"/>
      <c r="PQW11" s="63"/>
      <c r="PQX11" s="63"/>
      <c r="PQY11" s="63"/>
      <c r="PQZ11" s="63"/>
      <c r="PRA11" s="63"/>
      <c r="PRB11" s="63"/>
      <c r="PRC11" s="63"/>
      <c r="PRD11" s="63"/>
      <c r="PRE11" s="63"/>
      <c r="PRF11" s="63"/>
      <c r="PRG11" s="63"/>
      <c r="PRH11" s="63"/>
      <c r="PRI11" s="63"/>
      <c r="PRJ11" s="63"/>
      <c r="PRK11" s="63"/>
      <c r="PRL11" s="63"/>
      <c r="PRM11" s="63"/>
      <c r="PRN11" s="63"/>
      <c r="PRO11" s="63"/>
      <c r="PRP11" s="63"/>
      <c r="PRQ11" s="63"/>
      <c r="PRR11" s="63"/>
      <c r="PRS11" s="63"/>
      <c r="PRT11" s="63"/>
      <c r="PRU11" s="63"/>
      <c r="PRV11" s="63"/>
      <c r="PRW11" s="63"/>
      <c r="PRX11" s="63"/>
      <c r="PRY11" s="63"/>
      <c r="PRZ11" s="63"/>
      <c r="PSA11" s="63"/>
      <c r="PSB11" s="63"/>
      <c r="PSC11" s="63"/>
      <c r="PSD11" s="63"/>
      <c r="PSE11" s="63"/>
      <c r="PSF11" s="63"/>
      <c r="PSG11" s="63"/>
      <c r="PSH11" s="63"/>
      <c r="PSI11" s="63"/>
      <c r="PSJ11" s="63"/>
      <c r="PSK11" s="63"/>
      <c r="PSL11" s="63"/>
      <c r="PSM11" s="63"/>
      <c r="PSN11" s="63"/>
      <c r="PSO11" s="63"/>
      <c r="PSP11" s="63"/>
      <c r="PSQ11" s="63"/>
      <c r="PSR11" s="63"/>
      <c r="PSS11" s="63"/>
      <c r="PST11" s="63"/>
      <c r="PSU11" s="63"/>
      <c r="PSV11" s="63"/>
      <c r="PSW11" s="63"/>
      <c r="PSX11" s="63"/>
      <c r="PSY11" s="63"/>
      <c r="PSZ11" s="63"/>
      <c r="PTA11" s="63"/>
      <c r="PTB11" s="63"/>
      <c r="PTC11" s="63"/>
      <c r="PTD11" s="63"/>
      <c r="PTE11" s="63"/>
      <c r="PTF11" s="63"/>
      <c r="PTG11" s="63"/>
      <c r="PTH11" s="63"/>
      <c r="PTI11" s="63"/>
      <c r="PTJ11" s="63"/>
      <c r="PTK11" s="63"/>
      <c r="PTL11" s="63"/>
      <c r="PTM11" s="63"/>
      <c r="PTN11" s="63"/>
      <c r="PTO11" s="63"/>
      <c r="PTP11" s="63"/>
      <c r="PTQ11" s="63"/>
      <c r="PTR11" s="63"/>
      <c r="PTS11" s="63"/>
      <c r="PTT11" s="63"/>
      <c r="PTU11" s="63"/>
      <c r="PTV11" s="63"/>
      <c r="PTW11" s="63"/>
      <c r="PTX11" s="63"/>
      <c r="PTY11" s="63"/>
      <c r="PTZ11" s="63"/>
      <c r="PUA11" s="63"/>
      <c r="PUB11" s="63"/>
      <c r="PUC11" s="63"/>
      <c r="PUD11" s="63"/>
      <c r="PUE11" s="63"/>
      <c r="PUF11" s="63"/>
      <c r="PUG11" s="63"/>
      <c r="PUH11" s="63"/>
      <c r="PUI11" s="63"/>
      <c r="PUJ11" s="63"/>
      <c r="PUK11" s="63"/>
      <c r="PUL11" s="63"/>
      <c r="PUM11" s="63"/>
      <c r="PUN11" s="63"/>
      <c r="PUO11" s="63"/>
      <c r="PUP11" s="63"/>
      <c r="PUQ11" s="63"/>
      <c r="PUR11" s="63"/>
      <c r="PUS11" s="63"/>
      <c r="PUT11" s="63"/>
      <c r="PUU11" s="63"/>
      <c r="PUV11" s="63"/>
      <c r="PUW11" s="63"/>
      <c r="PUX11" s="63"/>
      <c r="PUY11" s="63"/>
      <c r="PUZ11" s="63"/>
      <c r="PVA11" s="63"/>
      <c r="PVB11" s="63"/>
      <c r="PVC11" s="63"/>
      <c r="PVD11" s="63"/>
      <c r="PVE11" s="63"/>
      <c r="PVF11" s="63"/>
      <c r="PVG11" s="63"/>
      <c r="PVH11" s="63"/>
      <c r="PVI11" s="63"/>
      <c r="PVJ11" s="63"/>
      <c r="PVK11" s="63"/>
      <c r="PVL11" s="63"/>
      <c r="PVM11" s="63"/>
      <c r="PVN11" s="63"/>
      <c r="PVO11" s="63"/>
      <c r="PVP11" s="63"/>
      <c r="PVQ11" s="63"/>
      <c r="PVR11" s="63"/>
      <c r="PVS11" s="63"/>
      <c r="PVT11" s="63"/>
      <c r="PVU11" s="63"/>
      <c r="PVV11" s="63"/>
      <c r="PVW11" s="63"/>
      <c r="PVX11" s="63"/>
      <c r="PVY11" s="63"/>
      <c r="PVZ11" s="63"/>
      <c r="PWA11" s="63"/>
      <c r="PWB11" s="63"/>
      <c r="PWC11" s="63"/>
      <c r="PWD11" s="63"/>
      <c r="PWE11" s="63"/>
      <c r="PWF11" s="63"/>
      <c r="PWG11" s="63"/>
      <c r="PWH11" s="63"/>
      <c r="PWI11" s="63"/>
      <c r="PWJ11" s="63"/>
      <c r="PWK11" s="63"/>
      <c r="PWL11" s="63"/>
      <c r="PWM11" s="63"/>
      <c r="PWN11" s="63"/>
      <c r="PWO11" s="63"/>
      <c r="PWP11" s="63"/>
      <c r="PWQ11" s="63"/>
      <c r="PWR11" s="63"/>
      <c r="PWS11" s="63"/>
      <c r="PWT11" s="63"/>
      <c r="PWU11" s="63"/>
      <c r="PWV11" s="63"/>
      <c r="PWW11" s="63"/>
      <c r="PWX11" s="63"/>
      <c r="PWY11" s="63"/>
      <c r="PWZ11" s="63"/>
      <c r="PXA11" s="63"/>
      <c r="PXB11" s="63"/>
      <c r="PXC11" s="63"/>
      <c r="PXD11" s="63"/>
      <c r="PXE11" s="63"/>
      <c r="PXF11" s="63"/>
      <c r="PXG11" s="63"/>
      <c r="PXH11" s="63"/>
      <c r="PXI11" s="63"/>
      <c r="PXJ11" s="63"/>
      <c r="PXK11" s="63"/>
      <c r="PXL11" s="63"/>
      <c r="PXM11" s="63"/>
      <c r="PXN11" s="63"/>
      <c r="PXO11" s="63"/>
      <c r="PXP11" s="63"/>
      <c r="PXQ11" s="63"/>
      <c r="PXR11" s="63"/>
      <c r="PXS11" s="63"/>
      <c r="PXT11" s="63"/>
      <c r="PXU11" s="63"/>
      <c r="PXV11" s="63"/>
      <c r="PXW11" s="63"/>
      <c r="PXX11" s="63"/>
      <c r="PXY11" s="63"/>
      <c r="PXZ11" s="63"/>
      <c r="PYA11" s="63"/>
      <c r="PYB11" s="63"/>
      <c r="PYC11" s="63"/>
      <c r="PYD11" s="63"/>
      <c r="PYE11" s="63"/>
      <c r="PYF11" s="63"/>
      <c r="PYG11" s="63"/>
      <c r="PYH11" s="63"/>
      <c r="PYI11" s="63"/>
      <c r="PYJ11" s="63"/>
      <c r="PYK11" s="63"/>
      <c r="PYL11" s="63"/>
      <c r="PYM11" s="63"/>
      <c r="PYN11" s="63"/>
      <c r="PYO11" s="63"/>
      <c r="PYP11" s="63"/>
      <c r="PYQ11" s="63"/>
      <c r="PYR11" s="63"/>
      <c r="PYS11" s="63"/>
      <c r="PYT11" s="63"/>
      <c r="PYU11" s="63"/>
      <c r="PYV11" s="63"/>
      <c r="PYW11" s="63"/>
      <c r="PYX11" s="63"/>
      <c r="PYY11" s="63"/>
      <c r="PYZ11" s="63"/>
      <c r="PZA11" s="63"/>
      <c r="PZB11" s="63"/>
      <c r="PZC11" s="63"/>
      <c r="PZD11" s="63"/>
      <c r="PZE11" s="63"/>
      <c r="PZF11" s="63"/>
      <c r="PZG11" s="63"/>
      <c r="PZH11" s="63"/>
      <c r="PZI11" s="63"/>
      <c r="PZJ11" s="63"/>
      <c r="PZK11" s="63"/>
      <c r="PZL11" s="63"/>
      <c r="PZM11" s="63"/>
      <c r="PZN11" s="63"/>
      <c r="PZO11" s="63"/>
      <c r="PZP11" s="63"/>
      <c r="PZQ11" s="63"/>
      <c r="PZR11" s="63"/>
      <c r="PZS11" s="63"/>
      <c r="PZT11" s="63"/>
      <c r="PZU11" s="63"/>
      <c r="PZV11" s="63"/>
      <c r="PZW11" s="63"/>
      <c r="PZX11" s="63"/>
      <c r="PZY11" s="63"/>
      <c r="PZZ11" s="63"/>
      <c r="QAA11" s="63"/>
      <c r="QAB11" s="63"/>
      <c r="QAC11" s="63"/>
      <c r="QAD11" s="63"/>
      <c r="QAE11" s="63"/>
      <c r="QAF11" s="63"/>
      <c r="QAG11" s="63"/>
      <c r="QAH11" s="63"/>
      <c r="QAI11" s="63"/>
      <c r="QAJ11" s="63"/>
      <c r="QAK11" s="63"/>
      <c r="QAL11" s="63"/>
      <c r="QAM11" s="63"/>
      <c r="QAN11" s="63"/>
      <c r="QAO11" s="63"/>
      <c r="QAP11" s="63"/>
      <c r="QAQ11" s="63"/>
      <c r="QAR11" s="63"/>
      <c r="QAS11" s="63"/>
      <c r="QAT11" s="63"/>
      <c r="QAU11" s="63"/>
      <c r="QAV11" s="63"/>
      <c r="QAW11" s="63"/>
      <c r="QAX11" s="63"/>
      <c r="QAY11" s="63"/>
      <c r="QAZ11" s="63"/>
      <c r="QBA11" s="63"/>
      <c r="QBB11" s="63"/>
      <c r="QBC11" s="63"/>
      <c r="QBD11" s="63"/>
      <c r="QBE11" s="63"/>
      <c r="QBF11" s="63"/>
      <c r="QBG11" s="63"/>
      <c r="QBH11" s="63"/>
      <c r="QBI11" s="63"/>
      <c r="QBJ11" s="63"/>
      <c r="QBK11" s="63"/>
      <c r="QBL11" s="63"/>
      <c r="QBM11" s="63"/>
      <c r="QBN11" s="63"/>
      <c r="QBO11" s="63"/>
      <c r="QBP11" s="63"/>
      <c r="QBQ11" s="63"/>
      <c r="QBR11" s="63"/>
      <c r="QBS11" s="63"/>
      <c r="QBT11" s="63"/>
      <c r="QBU11" s="63"/>
      <c r="QBV11" s="63"/>
      <c r="QBW11" s="63"/>
      <c r="QBX11" s="63"/>
      <c r="QBY11" s="63"/>
      <c r="QBZ11" s="63"/>
      <c r="QCA11" s="63"/>
      <c r="QCB11" s="63"/>
      <c r="QCC11" s="63"/>
      <c r="QCD11" s="63"/>
      <c r="QCE11" s="63"/>
      <c r="QCF11" s="63"/>
      <c r="QCG11" s="63"/>
      <c r="QCH11" s="63"/>
      <c r="QCI11" s="63"/>
      <c r="QCJ11" s="63"/>
      <c r="QCK11" s="63"/>
      <c r="QCL11" s="63"/>
      <c r="QCM11" s="63"/>
      <c r="QCN11" s="63"/>
      <c r="QCO11" s="63"/>
      <c r="QCP11" s="63"/>
      <c r="QCQ11" s="63"/>
      <c r="QCR11" s="63"/>
      <c r="QCS11" s="63"/>
      <c r="QCT11" s="63"/>
      <c r="QCU11" s="63"/>
      <c r="QCV11" s="63"/>
      <c r="QCW11" s="63"/>
      <c r="QCX11" s="63"/>
      <c r="QCY11" s="63"/>
      <c r="QCZ11" s="63"/>
      <c r="QDA11" s="63"/>
      <c r="QDB11" s="63"/>
      <c r="QDC11" s="63"/>
      <c r="QDD11" s="63"/>
      <c r="QDE11" s="63"/>
      <c r="QDF11" s="63"/>
      <c r="QDG11" s="63"/>
      <c r="QDH11" s="63"/>
      <c r="QDI11" s="63"/>
      <c r="QDJ11" s="63"/>
      <c r="QDK11" s="63"/>
      <c r="QDL11" s="63"/>
      <c r="QDM11" s="63"/>
      <c r="QDN11" s="63"/>
      <c r="QDO11" s="63"/>
      <c r="QDP11" s="63"/>
      <c r="QDQ11" s="63"/>
      <c r="QDR11" s="63"/>
      <c r="QDS11" s="63"/>
      <c r="QDT11" s="63"/>
      <c r="QDU11" s="63"/>
      <c r="QDV11" s="63"/>
      <c r="QDW11" s="63"/>
      <c r="QDX11" s="63"/>
      <c r="QDY11" s="63"/>
      <c r="QDZ11" s="63"/>
      <c r="QEA11" s="63"/>
      <c r="QEB11" s="63"/>
      <c r="QEC11" s="63"/>
      <c r="QED11" s="63"/>
      <c r="QEE11" s="63"/>
      <c r="QEF11" s="63"/>
      <c r="QEG11" s="63"/>
      <c r="QEH11" s="63"/>
      <c r="QEI11" s="63"/>
      <c r="QEJ11" s="63"/>
      <c r="QEK11" s="63"/>
      <c r="QEL11" s="63"/>
      <c r="QEM11" s="63"/>
      <c r="QEN11" s="63"/>
      <c r="QEO11" s="63"/>
      <c r="QEP11" s="63"/>
      <c r="QEQ11" s="63"/>
      <c r="QER11" s="63"/>
      <c r="QES11" s="63"/>
      <c r="QET11" s="63"/>
      <c r="QEU11" s="63"/>
      <c r="QEV11" s="63"/>
      <c r="QEW11" s="63"/>
      <c r="QEX11" s="63"/>
      <c r="QEY11" s="63"/>
      <c r="QEZ11" s="63"/>
      <c r="QFA11" s="63"/>
      <c r="QFB11" s="63"/>
      <c r="QFC11" s="63"/>
      <c r="QFD11" s="63"/>
      <c r="QFE11" s="63"/>
      <c r="QFF11" s="63"/>
      <c r="QFG11" s="63"/>
      <c r="QFH11" s="63"/>
      <c r="QFI11" s="63"/>
      <c r="QFJ11" s="63"/>
      <c r="QFK11" s="63"/>
      <c r="QFL11" s="63"/>
      <c r="QFM11" s="63"/>
      <c r="QFN11" s="63"/>
      <c r="QFO11" s="63"/>
      <c r="QFP11" s="63"/>
      <c r="QFQ11" s="63"/>
      <c r="QFR11" s="63"/>
      <c r="QFS11" s="63"/>
      <c r="QFT11" s="63"/>
      <c r="QFU11" s="63"/>
      <c r="QFV11" s="63"/>
      <c r="QFW11" s="63"/>
      <c r="QFX11" s="63"/>
      <c r="QFY11" s="63"/>
      <c r="QFZ11" s="63"/>
      <c r="QGA11" s="63"/>
      <c r="QGB11" s="63"/>
      <c r="QGC11" s="63"/>
      <c r="QGD11" s="63"/>
      <c r="QGE11" s="63"/>
      <c r="QGF11" s="63"/>
      <c r="QGG11" s="63"/>
      <c r="QGH11" s="63"/>
      <c r="QGI11" s="63"/>
      <c r="QGJ11" s="63"/>
      <c r="QGK11" s="63"/>
      <c r="QGL11" s="63"/>
      <c r="QGM11" s="63"/>
      <c r="QGN11" s="63"/>
      <c r="QGO11" s="63"/>
      <c r="QGP11" s="63"/>
      <c r="QGQ11" s="63"/>
      <c r="QGR11" s="63"/>
      <c r="QGS11" s="63"/>
      <c r="QGT11" s="63"/>
      <c r="QGU11" s="63"/>
      <c r="QGV11" s="63"/>
      <c r="QGW11" s="63"/>
      <c r="QGX11" s="63"/>
      <c r="QGY11" s="63"/>
      <c r="QGZ11" s="63"/>
      <c r="QHA11" s="63"/>
      <c r="QHB11" s="63"/>
      <c r="QHC11" s="63"/>
      <c r="QHD11" s="63"/>
      <c r="QHE11" s="63"/>
      <c r="QHF11" s="63"/>
      <c r="QHG11" s="63"/>
      <c r="QHH11" s="63"/>
      <c r="QHI11" s="63"/>
      <c r="QHJ11" s="63"/>
      <c r="QHK11" s="63"/>
      <c r="QHL11" s="63"/>
      <c r="QHM11" s="63"/>
      <c r="QHN11" s="63"/>
      <c r="QHO11" s="63"/>
      <c r="QHP11" s="63"/>
      <c r="QHQ11" s="63"/>
      <c r="QHR11" s="63"/>
      <c r="QHS11" s="63"/>
      <c r="QHT11" s="63"/>
      <c r="QHU11" s="63"/>
      <c r="QHV11" s="63"/>
      <c r="QHW11" s="63"/>
      <c r="QHX11" s="63"/>
      <c r="QHY11" s="63"/>
      <c r="QHZ11" s="63"/>
      <c r="QIA11" s="63"/>
      <c r="QIB11" s="63"/>
      <c r="QIC11" s="63"/>
      <c r="QID11" s="63"/>
      <c r="QIE11" s="63"/>
      <c r="QIF11" s="63"/>
      <c r="QIG11" s="63"/>
      <c r="QIH11" s="63"/>
      <c r="QII11" s="63"/>
      <c r="QIJ11" s="63"/>
      <c r="QIK11" s="63"/>
      <c r="QIL11" s="63"/>
      <c r="QIM11" s="63"/>
      <c r="QIN11" s="63"/>
      <c r="QIO11" s="63"/>
      <c r="QIP11" s="63"/>
      <c r="QIQ11" s="63"/>
      <c r="QIR11" s="63"/>
      <c r="QIS11" s="63"/>
      <c r="QIT11" s="63"/>
      <c r="QIU11" s="63"/>
      <c r="QIV11" s="63"/>
      <c r="QIW11" s="63"/>
      <c r="QIX11" s="63"/>
      <c r="QIY11" s="63"/>
      <c r="QIZ11" s="63"/>
      <c r="QJA11" s="63"/>
      <c r="QJB11" s="63"/>
      <c r="QJC11" s="63"/>
      <c r="QJD11" s="63"/>
      <c r="QJE11" s="63"/>
      <c r="QJF11" s="63"/>
      <c r="QJG11" s="63"/>
      <c r="QJH11" s="63"/>
      <c r="QJI11" s="63"/>
      <c r="QJJ11" s="63"/>
      <c r="QJK11" s="63"/>
      <c r="QJL11" s="63"/>
      <c r="QJM11" s="63"/>
      <c r="QJN11" s="63"/>
      <c r="QJO11" s="63"/>
      <c r="QJP11" s="63"/>
      <c r="QJQ11" s="63"/>
      <c r="QJR11" s="63"/>
      <c r="QJS11" s="63"/>
      <c r="QJT11" s="63"/>
      <c r="QJU11" s="63"/>
      <c r="QJV11" s="63"/>
      <c r="QJW11" s="63"/>
      <c r="QJX11" s="63"/>
      <c r="QJY11" s="63"/>
      <c r="QJZ11" s="63"/>
      <c r="QKA11" s="63"/>
      <c r="QKB11" s="63"/>
      <c r="QKC11" s="63"/>
      <c r="QKD11" s="63"/>
      <c r="QKE11" s="63"/>
      <c r="QKF11" s="63"/>
      <c r="QKG11" s="63"/>
      <c r="QKH11" s="63"/>
      <c r="QKI11" s="63"/>
      <c r="QKJ11" s="63"/>
      <c r="QKK11" s="63"/>
      <c r="QKL11" s="63"/>
      <c r="QKM11" s="63"/>
      <c r="QKN11" s="63"/>
      <c r="QKO11" s="63"/>
      <c r="QKP11" s="63"/>
      <c r="QKQ11" s="63"/>
      <c r="QKR11" s="63"/>
      <c r="QKS11" s="63"/>
      <c r="QKT11" s="63"/>
      <c r="QKU11" s="63"/>
      <c r="QKV11" s="63"/>
      <c r="QKW11" s="63"/>
      <c r="QKX11" s="63"/>
      <c r="QKY11" s="63"/>
      <c r="QKZ11" s="63"/>
      <c r="QLA11" s="63"/>
      <c r="QLB11" s="63"/>
      <c r="QLC11" s="63"/>
      <c r="QLD11" s="63"/>
      <c r="QLE11" s="63"/>
      <c r="QLF11" s="63"/>
      <c r="QLG11" s="63"/>
      <c r="QLH11" s="63"/>
      <c r="QLI11" s="63"/>
      <c r="QLJ11" s="63"/>
      <c r="QLK11" s="63"/>
      <c r="QLL11" s="63"/>
      <c r="QLM11" s="63"/>
      <c r="QLN11" s="63"/>
      <c r="QLO11" s="63"/>
      <c r="QLP11" s="63"/>
      <c r="QLQ11" s="63"/>
      <c r="QLR11" s="63"/>
      <c r="QLS11" s="63"/>
      <c r="QLT11" s="63"/>
      <c r="QLU11" s="63"/>
      <c r="QLV11" s="63"/>
      <c r="QLW11" s="63"/>
      <c r="QLX11" s="63"/>
      <c r="QLY11" s="63"/>
      <c r="QLZ11" s="63"/>
      <c r="QMA11" s="63"/>
      <c r="QMB11" s="63"/>
      <c r="QMC11" s="63"/>
      <c r="QMD11" s="63"/>
      <c r="QME11" s="63"/>
      <c r="QMF11" s="63"/>
      <c r="QMG11" s="63"/>
      <c r="QMH11" s="63"/>
      <c r="QMI11" s="63"/>
      <c r="QMJ11" s="63"/>
      <c r="QMK11" s="63"/>
      <c r="QML11" s="63"/>
      <c r="QMM11" s="63"/>
      <c r="QMN11" s="63"/>
      <c r="QMO11" s="63"/>
      <c r="QMP11" s="63"/>
      <c r="QMQ11" s="63"/>
      <c r="QMR11" s="63"/>
      <c r="QMS11" s="63"/>
      <c r="QMT11" s="63"/>
      <c r="QMU11" s="63"/>
      <c r="QMV11" s="63"/>
      <c r="QMW11" s="63"/>
      <c r="QMX11" s="63"/>
      <c r="QMY11" s="63"/>
      <c r="QMZ11" s="63"/>
      <c r="QNA11" s="63"/>
      <c r="QNB11" s="63"/>
      <c r="QNC11" s="63"/>
      <c r="QND11" s="63"/>
      <c r="QNE11" s="63"/>
      <c r="QNF11" s="63"/>
      <c r="QNG11" s="63"/>
      <c r="QNH11" s="63"/>
      <c r="QNI11" s="63"/>
      <c r="QNJ11" s="63"/>
      <c r="QNK11" s="63"/>
      <c r="QNL11" s="63"/>
      <c r="QNM11" s="63"/>
      <c r="QNN11" s="63"/>
      <c r="QNO11" s="63"/>
      <c r="QNP11" s="63"/>
      <c r="QNQ11" s="63"/>
      <c r="QNR11" s="63"/>
      <c r="QNS11" s="63"/>
      <c r="QNT11" s="63"/>
      <c r="QNU11" s="63"/>
      <c r="QNV11" s="63"/>
      <c r="QNW11" s="63"/>
      <c r="QNX11" s="63"/>
      <c r="QNY11" s="63"/>
      <c r="QNZ11" s="63"/>
      <c r="QOA11" s="63"/>
      <c r="QOB11" s="63"/>
      <c r="QOC11" s="63"/>
      <c r="QOD11" s="63"/>
      <c r="QOE11" s="63"/>
      <c r="QOF11" s="63"/>
      <c r="QOG11" s="63"/>
      <c r="QOH11" s="63"/>
      <c r="QOI11" s="63"/>
      <c r="QOJ11" s="63"/>
      <c r="QOK11" s="63"/>
      <c r="QOL11" s="63"/>
      <c r="QOM11" s="63"/>
      <c r="QON11" s="63"/>
      <c r="QOO11" s="63"/>
      <c r="QOP11" s="63"/>
      <c r="QOQ11" s="63"/>
      <c r="QOR11" s="63"/>
      <c r="QOS11" s="63"/>
      <c r="QOT11" s="63"/>
      <c r="QOU11" s="63"/>
      <c r="QOV11" s="63"/>
      <c r="QOW11" s="63"/>
      <c r="QOX11" s="63"/>
      <c r="QOY11" s="63"/>
      <c r="QOZ11" s="63"/>
      <c r="QPA11" s="63"/>
      <c r="QPB11" s="63"/>
      <c r="QPC11" s="63"/>
      <c r="QPD11" s="63"/>
      <c r="QPE11" s="63"/>
      <c r="QPF11" s="63"/>
      <c r="QPG11" s="63"/>
      <c r="QPH11" s="63"/>
      <c r="QPI11" s="63"/>
      <c r="QPJ11" s="63"/>
      <c r="QPK11" s="63"/>
      <c r="QPL11" s="63"/>
      <c r="QPM11" s="63"/>
      <c r="QPN11" s="63"/>
      <c r="QPO11" s="63"/>
      <c r="QPP11" s="63"/>
      <c r="QPQ11" s="63"/>
      <c r="QPR11" s="63"/>
      <c r="QPS11" s="63"/>
      <c r="QPT11" s="63"/>
      <c r="QPU11" s="63"/>
      <c r="QPV11" s="63"/>
      <c r="QPW11" s="63"/>
      <c r="QPX11" s="63"/>
      <c r="QPY11" s="63"/>
      <c r="QPZ11" s="63"/>
      <c r="QQA11" s="63"/>
      <c r="QQB11" s="63"/>
      <c r="QQC11" s="63"/>
      <c r="QQD11" s="63"/>
      <c r="QQE11" s="63"/>
      <c r="QQF11" s="63"/>
      <c r="QQG11" s="63"/>
      <c r="QQH11" s="63"/>
      <c r="QQI11" s="63"/>
      <c r="QQJ11" s="63"/>
      <c r="QQK11" s="63"/>
      <c r="QQL11" s="63"/>
      <c r="QQM11" s="63"/>
      <c r="QQN11" s="63"/>
      <c r="QQO11" s="63"/>
      <c r="QQP11" s="63"/>
      <c r="QQQ11" s="63"/>
      <c r="QQR11" s="63"/>
      <c r="QQS11" s="63"/>
      <c r="QQT11" s="63"/>
      <c r="QQU11" s="63"/>
      <c r="QQV11" s="63"/>
      <c r="QQW11" s="63"/>
      <c r="QQX11" s="63"/>
      <c r="QQY11" s="63"/>
      <c r="QQZ11" s="63"/>
      <c r="QRA11" s="63"/>
      <c r="QRB11" s="63"/>
      <c r="QRC11" s="63"/>
      <c r="QRD11" s="63"/>
      <c r="QRE11" s="63"/>
      <c r="QRF11" s="63"/>
      <c r="QRG11" s="63"/>
      <c r="QRH11" s="63"/>
      <c r="QRI11" s="63"/>
      <c r="QRJ11" s="63"/>
      <c r="QRK11" s="63"/>
      <c r="QRL11" s="63"/>
      <c r="QRM11" s="63"/>
      <c r="QRN11" s="63"/>
      <c r="QRO11" s="63"/>
      <c r="QRP11" s="63"/>
      <c r="QRQ11" s="63"/>
      <c r="QRR11" s="63"/>
      <c r="QRS11" s="63"/>
      <c r="QRT11" s="63"/>
      <c r="QRU11" s="63"/>
      <c r="QRV11" s="63"/>
      <c r="QRW11" s="63"/>
      <c r="QRX11" s="63"/>
      <c r="QRY11" s="63"/>
      <c r="QRZ11" s="63"/>
      <c r="QSA11" s="63"/>
      <c r="QSB11" s="63"/>
      <c r="QSC11" s="63"/>
      <c r="QSD11" s="63"/>
      <c r="QSE11" s="63"/>
      <c r="QSF11" s="63"/>
      <c r="QSG11" s="63"/>
      <c r="QSH11" s="63"/>
      <c r="QSI11" s="63"/>
      <c r="QSJ11" s="63"/>
      <c r="QSK11" s="63"/>
      <c r="QSL11" s="63"/>
      <c r="QSM11" s="63"/>
      <c r="QSN11" s="63"/>
      <c r="QSO11" s="63"/>
      <c r="QSP11" s="63"/>
      <c r="QSQ11" s="63"/>
      <c r="QSR11" s="63"/>
      <c r="QSS11" s="63"/>
      <c r="QST11" s="63"/>
      <c r="QSU11" s="63"/>
      <c r="QSV11" s="63"/>
      <c r="QSW11" s="63"/>
      <c r="QSX11" s="63"/>
      <c r="QSY11" s="63"/>
      <c r="QSZ11" s="63"/>
      <c r="QTA11" s="63"/>
      <c r="QTB11" s="63"/>
      <c r="QTC11" s="63"/>
      <c r="QTD11" s="63"/>
      <c r="QTE11" s="63"/>
      <c r="QTF11" s="63"/>
      <c r="QTG11" s="63"/>
      <c r="QTH11" s="63"/>
      <c r="QTI11" s="63"/>
      <c r="QTJ11" s="63"/>
      <c r="QTK11" s="63"/>
      <c r="QTL11" s="63"/>
      <c r="QTM11" s="63"/>
      <c r="QTN11" s="63"/>
      <c r="QTO11" s="63"/>
      <c r="QTP11" s="63"/>
      <c r="QTQ11" s="63"/>
      <c r="QTR11" s="63"/>
      <c r="QTS11" s="63"/>
      <c r="QTT11" s="63"/>
      <c r="QTU11" s="63"/>
      <c r="QTV11" s="63"/>
      <c r="QTW11" s="63"/>
      <c r="QTX11" s="63"/>
      <c r="QTY11" s="63"/>
      <c r="QTZ11" s="63"/>
      <c r="QUA11" s="63"/>
      <c r="QUB11" s="63"/>
      <c r="QUC11" s="63"/>
      <c r="QUD11" s="63"/>
      <c r="QUE11" s="63"/>
      <c r="QUF11" s="63"/>
      <c r="QUG11" s="63"/>
      <c r="QUH11" s="63"/>
      <c r="QUI11" s="63"/>
      <c r="QUJ11" s="63"/>
      <c r="QUK11" s="63"/>
      <c r="QUL11" s="63"/>
      <c r="QUM11" s="63"/>
      <c r="QUN11" s="63"/>
      <c r="QUO11" s="63"/>
      <c r="QUP11" s="63"/>
      <c r="QUQ11" s="63"/>
      <c r="QUR11" s="63"/>
      <c r="QUS11" s="63"/>
      <c r="QUT11" s="63"/>
      <c r="QUU11" s="63"/>
      <c r="QUV11" s="63"/>
      <c r="QUW11" s="63"/>
      <c r="QUX11" s="63"/>
      <c r="QUY11" s="63"/>
      <c r="QUZ11" s="63"/>
      <c r="QVA11" s="63"/>
      <c r="QVB11" s="63"/>
      <c r="QVC11" s="63"/>
      <c r="QVD11" s="63"/>
      <c r="QVE11" s="63"/>
      <c r="QVF11" s="63"/>
      <c r="QVG11" s="63"/>
      <c r="QVH11" s="63"/>
      <c r="QVI11" s="63"/>
      <c r="QVJ11" s="63"/>
      <c r="QVK11" s="63"/>
      <c r="QVL11" s="63"/>
      <c r="QVM11" s="63"/>
      <c r="QVN11" s="63"/>
      <c r="QVO11" s="63"/>
      <c r="QVP11" s="63"/>
      <c r="QVQ11" s="63"/>
      <c r="QVR11" s="63"/>
      <c r="QVS11" s="63"/>
      <c r="QVT11" s="63"/>
      <c r="QVU11" s="63"/>
      <c r="QVV11" s="63"/>
      <c r="QVW11" s="63"/>
      <c r="QVX11" s="63"/>
      <c r="QVY11" s="63"/>
      <c r="QVZ11" s="63"/>
      <c r="QWA11" s="63"/>
      <c r="QWB11" s="63"/>
      <c r="QWC11" s="63"/>
      <c r="QWD11" s="63"/>
      <c r="QWE11" s="63"/>
      <c r="QWF11" s="63"/>
      <c r="QWG11" s="63"/>
      <c r="QWH11" s="63"/>
      <c r="QWI11" s="63"/>
      <c r="QWJ11" s="63"/>
      <c r="QWK11" s="63"/>
      <c r="QWL11" s="63"/>
      <c r="QWM11" s="63"/>
      <c r="QWN11" s="63"/>
      <c r="QWO11" s="63"/>
      <c r="QWP11" s="63"/>
      <c r="QWQ11" s="63"/>
      <c r="QWR11" s="63"/>
      <c r="QWS11" s="63"/>
      <c r="QWT11" s="63"/>
      <c r="QWU11" s="63"/>
      <c r="QWV11" s="63"/>
      <c r="QWW11" s="63"/>
      <c r="QWX11" s="63"/>
      <c r="QWY11" s="63"/>
      <c r="QWZ11" s="63"/>
      <c r="QXA11" s="63"/>
      <c r="QXB11" s="63"/>
      <c r="QXC11" s="63"/>
      <c r="QXD11" s="63"/>
      <c r="QXE11" s="63"/>
      <c r="QXF11" s="63"/>
      <c r="QXG11" s="63"/>
      <c r="QXH11" s="63"/>
      <c r="QXI11" s="63"/>
      <c r="QXJ11" s="63"/>
      <c r="QXK11" s="63"/>
      <c r="QXL11" s="63"/>
      <c r="QXM11" s="63"/>
      <c r="QXN11" s="63"/>
      <c r="QXO11" s="63"/>
      <c r="QXP11" s="63"/>
      <c r="QXQ11" s="63"/>
      <c r="QXR11" s="63"/>
      <c r="QXS11" s="63"/>
      <c r="QXT11" s="63"/>
      <c r="QXU11" s="63"/>
      <c r="QXV11" s="63"/>
      <c r="QXW11" s="63"/>
      <c r="QXX11" s="63"/>
      <c r="QXY11" s="63"/>
      <c r="QXZ11" s="63"/>
      <c r="QYA11" s="63"/>
      <c r="QYB11" s="63"/>
      <c r="QYC11" s="63"/>
      <c r="QYD11" s="63"/>
      <c r="QYE11" s="63"/>
      <c r="QYF11" s="63"/>
      <c r="QYG11" s="63"/>
      <c r="QYH11" s="63"/>
      <c r="QYI11" s="63"/>
      <c r="QYJ11" s="63"/>
      <c r="QYK11" s="63"/>
      <c r="QYL11" s="63"/>
      <c r="QYM11" s="63"/>
      <c r="QYN11" s="63"/>
      <c r="QYO11" s="63"/>
      <c r="QYP11" s="63"/>
      <c r="QYQ11" s="63"/>
      <c r="QYR11" s="63"/>
      <c r="QYS11" s="63"/>
      <c r="QYT11" s="63"/>
      <c r="QYU11" s="63"/>
      <c r="QYV11" s="63"/>
      <c r="QYW11" s="63"/>
      <c r="QYX11" s="63"/>
      <c r="QYY11" s="63"/>
      <c r="QYZ11" s="63"/>
      <c r="QZA11" s="63"/>
      <c r="QZB11" s="63"/>
      <c r="QZC11" s="63"/>
      <c r="QZD11" s="63"/>
      <c r="QZE11" s="63"/>
      <c r="QZF11" s="63"/>
      <c r="QZG11" s="63"/>
      <c r="QZH11" s="63"/>
      <c r="QZI11" s="63"/>
      <c r="QZJ11" s="63"/>
      <c r="QZK11" s="63"/>
      <c r="QZL11" s="63"/>
      <c r="QZM11" s="63"/>
      <c r="QZN11" s="63"/>
      <c r="QZO11" s="63"/>
      <c r="QZP11" s="63"/>
      <c r="QZQ11" s="63"/>
      <c r="QZR11" s="63"/>
      <c r="QZS11" s="63"/>
      <c r="QZT11" s="63"/>
      <c r="QZU11" s="63"/>
      <c r="QZV11" s="63"/>
      <c r="QZW11" s="63"/>
      <c r="QZX11" s="63"/>
      <c r="QZY11" s="63"/>
      <c r="QZZ11" s="63"/>
      <c r="RAA11" s="63"/>
      <c r="RAB11" s="63"/>
      <c r="RAC11" s="63"/>
      <c r="RAD11" s="63"/>
      <c r="RAE11" s="63"/>
      <c r="RAF11" s="63"/>
      <c r="RAG11" s="63"/>
      <c r="RAH11" s="63"/>
      <c r="RAI11" s="63"/>
      <c r="RAJ11" s="63"/>
      <c r="RAK11" s="63"/>
      <c r="RAL11" s="63"/>
      <c r="RAM11" s="63"/>
      <c r="RAN11" s="63"/>
      <c r="RAO11" s="63"/>
      <c r="RAP11" s="63"/>
      <c r="RAQ11" s="63"/>
      <c r="RAR11" s="63"/>
      <c r="RAS11" s="63"/>
      <c r="RAT11" s="63"/>
      <c r="RAU11" s="63"/>
      <c r="RAV11" s="63"/>
      <c r="RAW11" s="63"/>
      <c r="RAX11" s="63"/>
      <c r="RAY11" s="63"/>
      <c r="RAZ11" s="63"/>
      <c r="RBA11" s="63"/>
      <c r="RBB11" s="63"/>
      <c r="RBC11" s="63"/>
      <c r="RBD11" s="63"/>
      <c r="RBE11" s="63"/>
      <c r="RBF11" s="63"/>
      <c r="RBG11" s="63"/>
      <c r="RBH11" s="63"/>
      <c r="RBI11" s="63"/>
      <c r="RBJ11" s="63"/>
      <c r="RBK11" s="63"/>
      <c r="RBL11" s="63"/>
      <c r="RBM11" s="63"/>
      <c r="RBN11" s="63"/>
      <c r="RBO11" s="63"/>
      <c r="RBP11" s="63"/>
      <c r="RBQ11" s="63"/>
      <c r="RBR11" s="63"/>
      <c r="RBS11" s="63"/>
      <c r="RBT11" s="63"/>
      <c r="RBU11" s="63"/>
      <c r="RBV11" s="63"/>
      <c r="RBW11" s="63"/>
      <c r="RBX11" s="63"/>
      <c r="RBY11" s="63"/>
      <c r="RBZ11" s="63"/>
      <c r="RCA11" s="63"/>
      <c r="RCB11" s="63"/>
      <c r="RCC11" s="63"/>
      <c r="RCD11" s="63"/>
      <c r="RCE11" s="63"/>
      <c r="RCF11" s="63"/>
      <c r="RCG11" s="63"/>
      <c r="RCH11" s="63"/>
      <c r="RCI11" s="63"/>
      <c r="RCJ11" s="63"/>
      <c r="RCK11" s="63"/>
      <c r="RCL11" s="63"/>
      <c r="RCM11" s="63"/>
      <c r="RCN11" s="63"/>
      <c r="RCO11" s="63"/>
      <c r="RCP11" s="63"/>
      <c r="RCQ11" s="63"/>
      <c r="RCR11" s="63"/>
      <c r="RCS11" s="63"/>
      <c r="RCT11" s="63"/>
      <c r="RCU11" s="63"/>
      <c r="RCV11" s="63"/>
      <c r="RCW11" s="63"/>
      <c r="RCX11" s="63"/>
      <c r="RCY11" s="63"/>
      <c r="RCZ11" s="63"/>
      <c r="RDA11" s="63"/>
      <c r="RDB11" s="63"/>
      <c r="RDC11" s="63"/>
      <c r="RDD11" s="63"/>
      <c r="RDE11" s="63"/>
      <c r="RDF11" s="63"/>
      <c r="RDG11" s="63"/>
      <c r="RDH11" s="63"/>
      <c r="RDI11" s="63"/>
      <c r="RDJ11" s="63"/>
      <c r="RDK11" s="63"/>
      <c r="RDL11" s="63"/>
      <c r="RDM11" s="63"/>
      <c r="RDN11" s="63"/>
      <c r="RDO11" s="63"/>
      <c r="RDP11" s="63"/>
      <c r="RDQ11" s="63"/>
      <c r="RDR11" s="63"/>
      <c r="RDS11" s="63"/>
      <c r="RDT11" s="63"/>
      <c r="RDU11" s="63"/>
      <c r="RDV11" s="63"/>
      <c r="RDW11" s="63"/>
      <c r="RDX11" s="63"/>
      <c r="RDY11" s="63"/>
      <c r="RDZ11" s="63"/>
      <c r="REA11" s="63"/>
      <c r="REB11" s="63"/>
      <c r="REC11" s="63"/>
      <c r="RED11" s="63"/>
      <c r="REE11" s="63"/>
      <c r="REF11" s="63"/>
      <c r="REG11" s="63"/>
      <c r="REH11" s="63"/>
      <c r="REI11" s="63"/>
      <c r="REJ11" s="63"/>
      <c r="REK11" s="63"/>
      <c r="REL11" s="63"/>
      <c r="REM11" s="63"/>
      <c r="REN11" s="63"/>
      <c r="REO11" s="63"/>
      <c r="REP11" s="63"/>
      <c r="REQ11" s="63"/>
      <c r="RER11" s="63"/>
      <c r="RES11" s="63"/>
      <c r="RET11" s="63"/>
      <c r="REU11" s="63"/>
      <c r="REV11" s="63"/>
      <c r="REW11" s="63"/>
      <c r="REX11" s="63"/>
      <c r="REY11" s="63"/>
      <c r="REZ11" s="63"/>
      <c r="RFA11" s="63"/>
      <c r="RFB11" s="63"/>
      <c r="RFC11" s="63"/>
      <c r="RFD11" s="63"/>
      <c r="RFE11" s="63"/>
      <c r="RFF11" s="63"/>
      <c r="RFG11" s="63"/>
      <c r="RFH11" s="63"/>
      <c r="RFI11" s="63"/>
      <c r="RFJ11" s="63"/>
      <c r="RFK11" s="63"/>
      <c r="RFL11" s="63"/>
      <c r="RFM11" s="63"/>
      <c r="RFN11" s="63"/>
      <c r="RFO11" s="63"/>
      <c r="RFP11" s="63"/>
      <c r="RFQ11" s="63"/>
      <c r="RFR11" s="63"/>
      <c r="RFS11" s="63"/>
      <c r="RFT11" s="63"/>
      <c r="RFU11" s="63"/>
      <c r="RFV11" s="63"/>
      <c r="RFW11" s="63"/>
      <c r="RFX11" s="63"/>
      <c r="RFY11" s="63"/>
      <c r="RFZ11" s="63"/>
      <c r="RGA11" s="63"/>
      <c r="RGB11" s="63"/>
      <c r="RGC11" s="63"/>
      <c r="RGD11" s="63"/>
      <c r="RGE11" s="63"/>
      <c r="RGF11" s="63"/>
      <c r="RGG11" s="63"/>
      <c r="RGH11" s="63"/>
      <c r="RGI11" s="63"/>
      <c r="RGJ11" s="63"/>
      <c r="RGK11" s="63"/>
      <c r="RGL11" s="63"/>
      <c r="RGM11" s="63"/>
      <c r="RGN11" s="63"/>
      <c r="RGO11" s="63"/>
      <c r="RGP11" s="63"/>
      <c r="RGQ11" s="63"/>
      <c r="RGR11" s="63"/>
      <c r="RGS11" s="63"/>
      <c r="RGT11" s="63"/>
      <c r="RGU11" s="63"/>
      <c r="RGV11" s="63"/>
      <c r="RGW11" s="63"/>
      <c r="RGX11" s="63"/>
      <c r="RGY11" s="63"/>
      <c r="RGZ11" s="63"/>
      <c r="RHA11" s="63"/>
      <c r="RHB11" s="63"/>
      <c r="RHC11" s="63"/>
      <c r="RHD11" s="63"/>
      <c r="RHE11" s="63"/>
      <c r="RHF11" s="63"/>
      <c r="RHG11" s="63"/>
      <c r="RHH11" s="63"/>
      <c r="RHI11" s="63"/>
      <c r="RHJ11" s="63"/>
      <c r="RHK11" s="63"/>
      <c r="RHL11" s="63"/>
      <c r="RHM11" s="63"/>
      <c r="RHN11" s="63"/>
      <c r="RHO11" s="63"/>
      <c r="RHP11" s="63"/>
      <c r="RHQ11" s="63"/>
      <c r="RHR11" s="63"/>
      <c r="RHS11" s="63"/>
      <c r="RHT11" s="63"/>
      <c r="RHU11" s="63"/>
      <c r="RHV11" s="63"/>
      <c r="RHW11" s="63"/>
      <c r="RHX11" s="63"/>
      <c r="RHY11" s="63"/>
      <c r="RHZ11" s="63"/>
      <c r="RIA11" s="63"/>
      <c r="RIB11" s="63"/>
      <c r="RIC11" s="63"/>
      <c r="RID11" s="63"/>
      <c r="RIE11" s="63"/>
      <c r="RIF11" s="63"/>
      <c r="RIG11" s="63"/>
      <c r="RIH11" s="63"/>
      <c r="RII11" s="63"/>
      <c r="RIJ11" s="63"/>
      <c r="RIK11" s="63"/>
      <c r="RIL11" s="63"/>
      <c r="RIM11" s="63"/>
      <c r="RIN11" s="63"/>
      <c r="RIO11" s="63"/>
      <c r="RIP11" s="63"/>
      <c r="RIQ11" s="63"/>
      <c r="RIR11" s="63"/>
      <c r="RIS11" s="63"/>
      <c r="RIT11" s="63"/>
      <c r="RIU11" s="63"/>
      <c r="RIV11" s="63"/>
      <c r="RIW11" s="63"/>
      <c r="RIX11" s="63"/>
      <c r="RIY11" s="63"/>
      <c r="RIZ11" s="63"/>
      <c r="RJA11" s="63"/>
      <c r="RJB11" s="63"/>
      <c r="RJC11" s="63"/>
      <c r="RJD11" s="63"/>
      <c r="RJE11" s="63"/>
      <c r="RJF11" s="63"/>
      <c r="RJG11" s="63"/>
      <c r="RJH11" s="63"/>
      <c r="RJI11" s="63"/>
      <c r="RJJ11" s="63"/>
      <c r="RJK11" s="63"/>
      <c r="RJL11" s="63"/>
      <c r="RJM11" s="63"/>
      <c r="RJN11" s="63"/>
      <c r="RJO11" s="63"/>
      <c r="RJP11" s="63"/>
      <c r="RJQ11" s="63"/>
      <c r="RJR11" s="63"/>
      <c r="RJS11" s="63"/>
      <c r="RJT11" s="63"/>
      <c r="RJU11" s="63"/>
      <c r="RJV11" s="63"/>
      <c r="RJW11" s="63"/>
      <c r="RJX11" s="63"/>
      <c r="RJY11" s="63"/>
      <c r="RJZ11" s="63"/>
      <c r="RKA11" s="63"/>
      <c r="RKB11" s="63"/>
      <c r="RKC11" s="63"/>
      <c r="RKD11" s="63"/>
      <c r="RKE11" s="63"/>
      <c r="RKF11" s="63"/>
      <c r="RKG11" s="63"/>
      <c r="RKH11" s="63"/>
      <c r="RKI11" s="63"/>
      <c r="RKJ11" s="63"/>
      <c r="RKK11" s="63"/>
      <c r="RKL11" s="63"/>
      <c r="RKM11" s="63"/>
      <c r="RKN11" s="63"/>
      <c r="RKO11" s="63"/>
      <c r="RKP11" s="63"/>
      <c r="RKQ11" s="63"/>
      <c r="RKR11" s="63"/>
      <c r="RKS11" s="63"/>
      <c r="RKT11" s="63"/>
      <c r="RKU11" s="63"/>
      <c r="RKV11" s="63"/>
      <c r="RKW11" s="63"/>
      <c r="RKX11" s="63"/>
      <c r="RKY11" s="63"/>
      <c r="RKZ11" s="63"/>
      <c r="RLA11" s="63"/>
      <c r="RLB11" s="63"/>
      <c r="RLC11" s="63"/>
      <c r="RLD11" s="63"/>
      <c r="RLE11" s="63"/>
      <c r="RLF11" s="63"/>
      <c r="RLG11" s="63"/>
      <c r="RLH11" s="63"/>
      <c r="RLI11" s="63"/>
      <c r="RLJ11" s="63"/>
      <c r="RLK11" s="63"/>
      <c r="RLL11" s="63"/>
      <c r="RLM11" s="63"/>
      <c r="RLN11" s="63"/>
      <c r="RLO11" s="63"/>
      <c r="RLP11" s="63"/>
      <c r="RLQ11" s="63"/>
      <c r="RLR11" s="63"/>
      <c r="RLS11" s="63"/>
      <c r="RLT11" s="63"/>
      <c r="RLU11" s="63"/>
      <c r="RLV11" s="63"/>
      <c r="RLW11" s="63"/>
      <c r="RLX11" s="63"/>
      <c r="RLY11" s="63"/>
      <c r="RLZ11" s="63"/>
      <c r="RMA11" s="63"/>
      <c r="RMB11" s="63"/>
      <c r="RMC11" s="63"/>
      <c r="RMD11" s="63"/>
      <c r="RME11" s="63"/>
      <c r="RMF11" s="63"/>
      <c r="RMG11" s="63"/>
      <c r="RMH11" s="63"/>
      <c r="RMI11" s="63"/>
      <c r="RMJ11" s="63"/>
      <c r="RMK11" s="63"/>
      <c r="RML11" s="63"/>
      <c r="RMM11" s="63"/>
      <c r="RMN11" s="63"/>
      <c r="RMO11" s="63"/>
      <c r="RMP11" s="63"/>
      <c r="RMQ11" s="63"/>
      <c r="RMR11" s="63"/>
      <c r="RMS11" s="63"/>
      <c r="RMT11" s="63"/>
      <c r="RMU11" s="63"/>
      <c r="RMV11" s="63"/>
      <c r="RMW11" s="63"/>
      <c r="RMX11" s="63"/>
      <c r="RMY11" s="63"/>
      <c r="RMZ11" s="63"/>
      <c r="RNA11" s="63"/>
      <c r="RNB11" s="63"/>
      <c r="RNC11" s="63"/>
      <c r="RND11" s="63"/>
      <c r="RNE11" s="63"/>
      <c r="RNF11" s="63"/>
      <c r="RNG11" s="63"/>
      <c r="RNH11" s="63"/>
      <c r="RNI11" s="63"/>
      <c r="RNJ11" s="63"/>
      <c r="RNK11" s="63"/>
      <c r="RNL11" s="63"/>
      <c r="RNM11" s="63"/>
      <c r="RNN11" s="63"/>
      <c r="RNO11" s="63"/>
      <c r="RNP11" s="63"/>
      <c r="RNQ11" s="63"/>
      <c r="RNR11" s="63"/>
      <c r="RNS11" s="63"/>
      <c r="RNT11" s="63"/>
      <c r="RNU11" s="63"/>
      <c r="RNV11" s="63"/>
      <c r="RNW11" s="63"/>
      <c r="RNX11" s="63"/>
      <c r="RNY11" s="63"/>
      <c r="RNZ11" s="63"/>
      <c r="ROA11" s="63"/>
      <c r="ROB11" s="63"/>
      <c r="ROC11" s="63"/>
      <c r="ROD11" s="63"/>
      <c r="ROE11" s="63"/>
      <c r="ROF11" s="63"/>
      <c r="ROG11" s="63"/>
      <c r="ROH11" s="63"/>
      <c r="ROI11" s="63"/>
      <c r="ROJ11" s="63"/>
      <c r="ROK11" s="63"/>
      <c r="ROL11" s="63"/>
      <c r="ROM11" s="63"/>
      <c r="RON11" s="63"/>
      <c r="ROO11" s="63"/>
      <c r="ROP11" s="63"/>
      <c r="ROQ11" s="63"/>
      <c r="ROR11" s="63"/>
      <c r="ROS11" s="63"/>
      <c r="ROT11" s="63"/>
      <c r="ROU11" s="63"/>
      <c r="ROV11" s="63"/>
      <c r="ROW11" s="63"/>
      <c r="ROX11" s="63"/>
      <c r="ROY11" s="63"/>
      <c r="ROZ11" s="63"/>
      <c r="RPA11" s="63"/>
      <c r="RPB11" s="63"/>
      <c r="RPC11" s="63"/>
      <c r="RPD11" s="63"/>
      <c r="RPE11" s="63"/>
      <c r="RPF11" s="63"/>
      <c r="RPG11" s="63"/>
      <c r="RPH11" s="63"/>
      <c r="RPI11" s="63"/>
      <c r="RPJ11" s="63"/>
      <c r="RPK11" s="63"/>
      <c r="RPL11" s="63"/>
      <c r="RPM11" s="63"/>
      <c r="RPN11" s="63"/>
      <c r="RPO11" s="63"/>
      <c r="RPP11" s="63"/>
      <c r="RPQ11" s="63"/>
      <c r="RPR11" s="63"/>
      <c r="RPS11" s="63"/>
      <c r="RPT11" s="63"/>
      <c r="RPU11" s="63"/>
      <c r="RPV11" s="63"/>
      <c r="RPW11" s="63"/>
      <c r="RPX11" s="63"/>
      <c r="RPY11" s="63"/>
      <c r="RPZ11" s="63"/>
      <c r="RQA11" s="63"/>
      <c r="RQB11" s="63"/>
      <c r="RQC11" s="63"/>
      <c r="RQD11" s="63"/>
      <c r="RQE11" s="63"/>
      <c r="RQF11" s="63"/>
      <c r="RQG11" s="63"/>
      <c r="RQH11" s="63"/>
      <c r="RQI11" s="63"/>
      <c r="RQJ11" s="63"/>
      <c r="RQK11" s="63"/>
      <c r="RQL11" s="63"/>
      <c r="RQM11" s="63"/>
      <c r="RQN11" s="63"/>
      <c r="RQO11" s="63"/>
      <c r="RQP11" s="63"/>
      <c r="RQQ11" s="63"/>
      <c r="RQR11" s="63"/>
      <c r="RQS11" s="63"/>
      <c r="RQT11" s="63"/>
      <c r="RQU11" s="63"/>
      <c r="RQV11" s="63"/>
      <c r="RQW11" s="63"/>
      <c r="RQX11" s="63"/>
      <c r="RQY11" s="63"/>
      <c r="RQZ11" s="63"/>
      <c r="RRA11" s="63"/>
      <c r="RRB11" s="63"/>
      <c r="RRC11" s="63"/>
      <c r="RRD11" s="63"/>
      <c r="RRE11" s="63"/>
      <c r="RRF11" s="63"/>
      <c r="RRG11" s="63"/>
      <c r="RRH11" s="63"/>
      <c r="RRI11" s="63"/>
      <c r="RRJ11" s="63"/>
      <c r="RRK11" s="63"/>
      <c r="RRL11" s="63"/>
      <c r="RRM11" s="63"/>
      <c r="RRN11" s="63"/>
      <c r="RRO11" s="63"/>
      <c r="RRP11" s="63"/>
      <c r="RRQ11" s="63"/>
      <c r="RRR11" s="63"/>
      <c r="RRS11" s="63"/>
      <c r="RRT11" s="63"/>
      <c r="RRU11" s="63"/>
      <c r="RRV11" s="63"/>
      <c r="RRW11" s="63"/>
      <c r="RRX11" s="63"/>
      <c r="RRY11" s="63"/>
      <c r="RRZ11" s="63"/>
      <c r="RSA11" s="63"/>
      <c r="RSB11" s="63"/>
      <c r="RSC11" s="63"/>
      <c r="RSD11" s="63"/>
      <c r="RSE11" s="63"/>
      <c r="RSF11" s="63"/>
      <c r="RSG11" s="63"/>
      <c r="RSH11" s="63"/>
      <c r="RSI11" s="63"/>
      <c r="RSJ11" s="63"/>
      <c r="RSK11" s="63"/>
      <c r="RSL11" s="63"/>
      <c r="RSM11" s="63"/>
      <c r="RSN11" s="63"/>
      <c r="RSO11" s="63"/>
      <c r="RSP11" s="63"/>
      <c r="RSQ11" s="63"/>
      <c r="RSR11" s="63"/>
      <c r="RSS11" s="63"/>
      <c r="RST11" s="63"/>
      <c r="RSU11" s="63"/>
      <c r="RSV11" s="63"/>
      <c r="RSW11" s="63"/>
      <c r="RSX11" s="63"/>
      <c r="RSY11" s="63"/>
      <c r="RSZ11" s="63"/>
      <c r="RTA11" s="63"/>
      <c r="RTB11" s="63"/>
      <c r="RTC11" s="63"/>
      <c r="RTD11" s="63"/>
      <c r="RTE11" s="63"/>
      <c r="RTF11" s="63"/>
      <c r="RTG11" s="63"/>
      <c r="RTH11" s="63"/>
      <c r="RTI11" s="63"/>
      <c r="RTJ11" s="63"/>
      <c r="RTK11" s="63"/>
      <c r="RTL11" s="63"/>
      <c r="RTM11" s="63"/>
      <c r="RTN11" s="63"/>
      <c r="RTO11" s="63"/>
      <c r="RTP11" s="63"/>
      <c r="RTQ11" s="63"/>
      <c r="RTR11" s="63"/>
      <c r="RTS11" s="63"/>
      <c r="RTT11" s="63"/>
      <c r="RTU11" s="63"/>
      <c r="RTV11" s="63"/>
      <c r="RTW11" s="63"/>
      <c r="RTX11" s="63"/>
      <c r="RTY11" s="63"/>
      <c r="RTZ11" s="63"/>
      <c r="RUA11" s="63"/>
      <c r="RUB11" s="63"/>
      <c r="RUC11" s="63"/>
      <c r="RUD11" s="63"/>
      <c r="RUE11" s="63"/>
      <c r="RUF11" s="63"/>
      <c r="RUG11" s="63"/>
      <c r="RUH11" s="63"/>
      <c r="RUI11" s="63"/>
      <c r="RUJ11" s="63"/>
      <c r="RUK11" s="63"/>
      <c r="RUL11" s="63"/>
      <c r="RUM11" s="63"/>
      <c r="RUN11" s="63"/>
      <c r="RUO11" s="63"/>
      <c r="RUP11" s="63"/>
      <c r="RUQ11" s="63"/>
      <c r="RUR11" s="63"/>
      <c r="RUS11" s="63"/>
      <c r="RUT11" s="63"/>
      <c r="RUU11" s="63"/>
      <c r="RUV11" s="63"/>
      <c r="RUW11" s="63"/>
      <c r="RUX11" s="63"/>
      <c r="RUY11" s="63"/>
      <c r="RUZ11" s="63"/>
      <c r="RVA11" s="63"/>
      <c r="RVB11" s="63"/>
      <c r="RVC11" s="63"/>
      <c r="RVD11" s="63"/>
      <c r="RVE11" s="63"/>
      <c r="RVF11" s="63"/>
      <c r="RVG11" s="63"/>
      <c r="RVH11" s="63"/>
      <c r="RVI11" s="63"/>
      <c r="RVJ11" s="63"/>
      <c r="RVK11" s="63"/>
      <c r="RVL11" s="63"/>
      <c r="RVM11" s="63"/>
      <c r="RVN11" s="63"/>
      <c r="RVO11" s="63"/>
      <c r="RVP11" s="63"/>
      <c r="RVQ11" s="63"/>
      <c r="RVR11" s="63"/>
      <c r="RVS11" s="63"/>
      <c r="RVT11" s="63"/>
      <c r="RVU11" s="63"/>
      <c r="RVV11" s="63"/>
      <c r="RVW11" s="63"/>
      <c r="RVX11" s="63"/>
      <c r="RVY11" s="63"/>
      <c r="RVZ11" s="63"/>
      <c r="RWA11" s="63"/>
      <c r="RWB11" s="63"/>
      <c r="RWC11" s="63"/>
      <c r="RWD11" s="63"/>
      <c r="RWE11" s="63"/>
      <c r="RWF11" s="63"/>
      <c r="RWG11" s="63"/>
      <c r="RWH11" s="63"/>
      <c r="RWI11" s="63"/>
      <c r="RWJ11" s="63"/>
      <c r="RWK11" s="63"/>
      <c r="RWL11" s="63"/>
      <c r="RWM11" s="63"/>
      <c r="RWN11" s="63"/>
      <c r="RWO11" s="63"/>
      <c r="RWP11" s="63"/>
      <c r="RWQ11" s="63"/>
      <c r="RWR11" s="63"/>
      <c r="RWS11" s="63"/>
      <c r="RWT11" s="63"/>
      <c r="RWU11" s="63"/>
      <c r="RWV11" s="63"/>
      <c r="RWW11" s="63"/>
      <c r="RWX11" s="63"/>
      <c r="RWY11" s="63"/>
      <c r="RWZ11" s="63"/>
      <c r="RXA11" s="63"/>
      <c r="RXB11" s="63"/>
      <c r="RXC11" s="63"/>
      <c r="RXD11" s="63"/>
      <c r="RXE11" s="63"/>
      <c r="RXF11" s="63"/>
      <c r="RXG11" s="63"/>
      <c r="RXH11" s="63"/>
      <c r="RXI11" s="63"/>
      <c r="RXJ11" s="63"/>
      <c r="RXK11" s="63"/>
      <c r="RXL11" s="63"/>
      <c r="RXM11" s="63"/>
      <c r="RXN11" s="63"/>
      <c r="RXO11" s="63"/>
      <c r="RXP11" s="63"/>
      <c r="RXQ11" s="63"/>
      <c r="RXR11" s="63"/>
      <c r="RXS11" s="63"/>
      <c r="RXT11" s="63"/>
      <c r="RXU11" s="63"/>
      <c r="RXV11" s="63"/>
      <c r="RXW11" s="63"/>
      <c r="RXX11" s="63"/>
      <c r="RXY11" s="63"/>
      <c r="RXZ11" s="63"/>
      <c r="RYA11" s="63"/>
      <c r="RYB11" s="63"/>
      <c r="RYC11" s="63"/>
      <c r="RYD11" s="63"/>
      <c r="RYE11" s="63"/>
      <c r="RYF11" s="63"/>
      <c r="RYG11" s="63"/>
      <c r="RYH11" s="63"/>
      <c r="RYI11" s="63"/>
      <c r="RYJ11" s="63"/>
      <c r="RYK11" s="63"/>
      <c r="RYL11" s="63"/>
      <c r="RYM11" s="63"/>
      <c r="RYN11" s="63"/>
      <c r="RYO11" s="63"/>
      <c r="RYP11" s="63"/>
      <c r="RYQ11" s="63"/>
      <c r="RYR11" s="63"/>
      <c r="RYS11" s="63"/>
      <c r="RYT11" s="63"/>
      <c r="RYU11" s="63"/>
      <c r="RYV11" s="63"/>
      <c r="RYW11" s="63"/>
      <c r="RYX11" s="63"/>
      <c r="RYY11" s="63"/>
      <c r="RYZ11" s="63"/>
      <c r="RZA11" s="63"/>
      <c r="RZB11" s="63"/>
      <c r="RZC11" s="63"/>
      <c r="RZD11" s="63"/>
      <c r="RZE11" s="63"/>
      <c r="RZF11" s="63"/>
      <c r="RZG11" s="63"/>
      <c r="RZH11" s="63"/>
      <c r="RZI11" s="63"/>
      <c r="RZJ11" s="63"/>
      <c r="RZK11" s="63"/>
      <c r="RZL11" s="63"/>
      <c r="RZM11" s="63"/>
      <c r="RZN11" s="63"/>
      <c r="RZO11" s="63"/>
      <c r="RZP11" s="63"/>
      <c r="RZQ11" s="63"/>
      <c r="RZR11" s="63"/>
      <c r="RZS11" s="63"/>
      <c r="RZT11" s="63"/>
      <c r="RZU11" s="63"/>
      <c r="RZV11" s="63"/>
      <c r="RZW11" s="63"/>
      <c r="RZX11" s="63"/>
      <c r="RZY11" s="63"/>
      <c r="RZZ11" s="63"/>
      <c r="SAA11" s="63"/>
      <c r="SAB11" s="63"/>
      <c r="SAC11" s="63"/>
      <c r="SAD11" s="63"/>
      <c r="SAE11" s="63"/>
      <c r="SAF11" s="63"/>
      <c r="SAG11" s="63"/>
      <c r="SAH11" s="63"/>
      <c r="SAI11" s="63"/>
      <c r="SAJ11" s="63"/>
      <c r="SAK11" s="63"/>
      <c r="SAL11" s="63"/>
      <c r="SAM11" s="63"/>
      <c r="SAN11" s="63"/>
      <c r="SAO11" s="63"/>
      <c r="SAP11" s="63"/>
      <c r="SAQ11" s="63"/>
      <c r="SAR11" s="63"/>
      <c r="SAS11" s="63"/>
      <c r="SAT11" s="63"/>
      <c r="SAU11" s="63"/>
      <c r="SAV11" s="63"/>
      <c r="SAW11" s="63"/>
      <c r="SAX11" s="63"/>
      <c r="SAY11" s="63"/>
      <c r="SAZ11" s="63"/>
      <c r="SBA11" s="63"/>
      <c r="SBB11" s="63"/>
      <c r="SBC11" s="63"/>
      <c r="SBD11" s="63"/>
      <c r="SBE11" s="63"/>
      <c r="SBF11" s="63"/>
      <c r="SBG11" s="63"/>
      <c r="SBH11" s="63"/>
      <c r="SBI11" s="63"/>
      <c r="SBJ11" s="63"/>
      <c r="SBK11" s="63"/>
      <c r="SBL11" s="63"/>
      <c r="SBM11" s="63"/>
      <c r="SBN11" s="63"/>
      <c r="SBO11" s="63"/>
      <c r="SBP11" s="63"/>
      <c r="SBQ11" s="63"/>
      <c r="SBR11" s="63"/>
      <c r="SBS11" s="63"/>
      <c r="SBT11" s="63"/>
      <c r="SBU11" s="63"/>
      <c r="SBV11" s="63"/>
      <c r="SBW11" s="63"/>
      <c r="SBX11" s="63"/>
      <c r="SBY11" s="63"/>
      <c r="SBZ11" s="63"/>
      <c r="SCA11" s="63"/>
      <c r="SCB11" s="63"/>
      <c r="SCC11" s="63"/>
      <c r="SCD11" s="63"/>
      <c r="SCE11" s="63"/>
      <c r="SCF11" s="63"/>
      <c r="SCG11" s="63"/>
      <c r="SCH11" s="63"/>
      <c r="SCI11" s="63"/>
      <c r="SCJ11" s="63"/>
      <c r="SCK11" s="63"/>
      <c r="SCL11" s="63"/>
      <c r="SCM11" s="63"/>
      <c r="SCN11" s="63"/>
      <c r="SCO11" s="63"/>
      <c r="SCP11" s="63"/>
      <c r="SCQ11" s="63"/>
      <c r="SCR11" s="63"/>
      <c r="SCS11" s="63"/>
      <c r="SCT11" s="63"/>
      <c r="SCU11" s="63"/>
      <c r="SCV11" s="63"/>
      <c r="SCW11" s="63"/>
      <c r="SCX11" s="63"/>
      <c r="SCY11" s="63"/>
      <c r="SCZ11" s="63"/>
      <c r="SDA11" s="63"/>
      <c r="SDB11" s="63"/>
      <c r="SDC11" s="63"/>
      <c r="SDD11" s="63"/>
      <c r="SDE11" s="63"/>
      <c r="SDF11" s="63"/>
      <c r="SDG11" s="63"/>
      <c r="SDH11" s="63"/>
      <c r="SDI11" s="63"/>
      <c r="SDJ11" s="63"/>
      <c r="SDK11" s="63"/>
      <c r="SDL11" s="63"/>
      <c r="SDM11" s="63"/>
      <c r="SDN11" s="63"/>
      <c r="SDO11" s="63"/>
      <c r="SDP11" s="63"/>
      <c r="SDQ11" s="63"/>
      <c r="SDR11" s="63"/>
      <c r="SDS11" s="63"/>
      <c r="SDT11" s="63"/>
      <c r="SDU11" s="63"/>
      <c r="SDV11" s="63"/>
      <c r="SDW11" s="63"/>
      <c r="SDX11" s="63"/>
      <c r="SDY11" s="63"/>
      <c r="SDZ11" s="63"/>
      <c r="SEA11" s="63"/>
      <c r="SEB11" s="63"/>
      <c r="SEC11" s="63"/>
      <c r="SED11" s="63"/>
      <c r="SEE11" s="63"/>
      <c r="SEF11" s="63"/>
      <c r="SEG11" s="63"/>
      <c r="SEH11" s="63"/>
      <c r="SEI11" s="63"/>
      <c r="SEJ11" s="63"/>
      <c r="SEK11" s="63"/>
      <c r="SEL11" s="63"/>
      <c r="SEM11" s="63"/>
      <c r="SEN11" s="63"/>
      <c r="SEO11" s="63"/>
      <c r="SEP11" s="63"/>
      <c r="SEQ11" s="63"/>
      <c r="SER11" s="63"/>
      <c r="SES11" s="63"/>
      <c r="SET11" s="63"/>
      <c r="SEU11" s="63"/>
      <c r="SEV11" s="63"/>
      <c r="SEW11" s="63"/>
      <c r="SEX11" s="63"/>
      <c r="SEY11" s="63"/>
      <c r="SEZ11" s="63"/>
      <c r="SFA11" s="63"/>
      <c r="SFB11" s="63"/>
      <c r="SFC11" s="63"/>
      <c r="SFD11" s="63"/>
      <c r="SFE11" s="63"/>
      <c r="SFF11" s="63"/>
      <c r="SFG11" s="63"/>
      <c r="SFH11" s="63"/>
      <c r="SFI11" s="63"/>
      <c r="SFJ11" s="63"/>
      <c r="SFK11" s="63"/>
      <c r="SFL11" s="63"/>
      <c r="SFM11" s="63"/>
      <c r="SFN11" s="63"/>
      <c r="SFO11" s="63"/>
      <c r="SFP11" s="63"/>
      <c r="SFQ11" s="63"/>
      <c r="SFR11" s="63"/>
      <c r="SFS11" s="63"/>
      <c r="SFT11" s="63"/>
      <c r="SFU11" s="63"/>
      <c r="SFV11" s="63"/>
      <c r="SFW11" s="63"/>
      <c r="SFX11" s="63"/>
      <c r="SFY11" s="63"/>
      <c r="SFZ11" s="63"/>
      <c r="SGA11" s="63"/>
      <c r="SGB11" s="63"/>
      <c r="SGC11" s="63"/>
      <c r="SGD11" s="63"/>
      <c r="SGE11" s="63"/>
      <c r="SGF11" s="63"/>
      <c r="SGG11" s="63"/>
      <c r="SGH11" s="63"/>
      <c r="SGI11" s="63"/>
      <c r="SGJ11" s="63"/>
      <c r="SGK11" s="63"/>
      <c r="SGL11" s="63"/>
      <c r="SGM11" s="63"/>
      <c r="SGN11" s="63"/>
      <c r="SGO11" s="63"/>
      <c r="SGP11" s="63"/>
      <c r="SGQ11" s="63"/>
      <c r="SGR11" s="63"/>
      <c r="SGS11" s="63"/>
      <c r="SGT11" s="63"/>
      <c r="SGU11" s="63"/>
      <c r="SGV11" s="63"/>
      <c r="SGW11" s="63"/>
      <c r="SGX11" s="63"/>
      <c r="SGY11" s="63"/>
      <c r="SGZ11" s="63"/>
      <c r="SHA11" s="63"/>
      <c r="SHB11" s="63"/>
      <c r="SHC11" s="63"/>
      <c r="SHD11" s="63"/>
      <c r="SHE11" s="63"/>
      <c r="SHF11" s="63"/>
      <c r="SHG11" s="63"/>
      <c r="SHH11" s="63"/>
      <c r="SHI11" s="63"/>
      <c r="SHJ11" s="63"/>
      <c r="SHK11" s="63"/>
      <c r="SHL11" s="63"/>
      <c r="SHM11" s="63"/>
      <c r="SHN11" s="63"/>
      <c r="SHO11" s="63"/>
      <c r="SHP11" s="63"/>
      <c r="SHQ11" s="63"/>
      <c r="SHR11" s="63"/>
      <c r="SHS11" s="63"/>
      <c r="SHT11" s="63"/>
      <c r="SHU11" s="63"/>
      <c r="SHV11" s="63"/>
      <c r="SHW11" s="63"/>
      <c r="SHX11" s="63"/>
      <c r="SHY11" s="63"/>
      <c r="SHZ11" s="63"/>
      <c r="SIA11" s="63"/>
      <c r="SIB11" s="63"/>
      <c r="SIC11" s="63"/>
      <c r="SID11" s="63"/>
      <c r="SIE11" s="63"/>
      <c r="SIF11" s="63"/>
      <c r="SIG11" s="63"/>
      <c r="SIH11" s="63"/>
      <c r="SII11" s="63"/>
      <c r="SIJ11" s="63"/>
      <c r="SIK11" s="63"/>
      <c r="SIL11" s="63"/>
      <c r="SIM11" s="63"/>
      <c r="SIN11" s="63"/>
      <c r="SIO11" s="63"/>
      <c r="SIP11" s="63"/>
      <c r="SIQ11" s="63"/>
      <c r="SIR11" s="63"/>
      <c r="SIS11" s="63"/>
      <c r="SIT11" s="63"/>
      <c r="SIU11" s="63"/>
      <c r="SIV11" s="63"/>
      <c r="SIW11" s="63"/>
      <c r="SIX11" s="63"/>
      <c r="SIY11" s="63"/>
      <c r="SIZ11" s="63"/>
      <c r="SJA11" s="63"/>
      <c r="SJB11" s="63"/>
      <c r="SJC11" s="63"/>
      <c r="SJD11" s="63"/>
      <c r="SJE11" s="63"/>
      <c r="SJF11" s="63"/>
      <c r="SJG11" s="63"/>
      <c r="SJH11" s="63"/>
      <c r="SJI11" s="63"/>
      <c r="SJJ11" s="63"/>
      <c r="SJK11" s="63"/>
      <c r="SJL11" s="63"/>
      <c r="SJM11" s="63"/>
      <c r="SJN11" s="63"/>
      <c r="SJO11" s="63"/>
      <c r="SJP11" s="63"/>
      <c r="SJQ11" s="63"/>
      <c r="SJR11" s="63"/>
      <c r="SJS11" s="63"/>
      <c r="SJT11" s="63"/>
      <c r="SJU11" s="63"/>
      <c r="SJV11" s="63"/>
      <c r="SJW11" s="63"/>
      <c r="SJX11" s="63"/>
      <c r="SJY11" s="63"/>
      <c r="SJZ11" s="63"/>
      <c r="SKA11" s="63"/>
      <c r="SKB11" s="63"/>
      <c r="SKC11" s="63"/>
      <c r="SKD11" s="63"/>
      <c r="SKE11" s="63"/>
      <c r="SKF11" s="63"/>
      <c r="SKG11" s="63"/>
      <c r="SKH11" s="63"/>
      <c r="SKI11" s="63"/>
      <c r="SKJ11" s="63"/>
      <c r="SKK11" s="63"/>
      <c r="SKL11" s="63"/>
      <c r="SKM11" s="63"/>
      <c r="SKN11" s="63"/>
      <c r="SKO11" s="63"/>
      <c r="SKP11" s="63"/>
      <c r="SKQ11" s="63"/>
      <c r="SKR11" s="63"/>
      <c r="SKS11" s="63"/>
      <c r="SKT11" s="63"/>
      <c r="SKU11" s="63"/>
      <c r="SKV11" s="63"/>
      <c r="SKW11" s="63"/>
      <c r="SKX11" s="63"/>
      <c r="SKY11" s="63"/>
      <c r="SKZ11" s="63"/>
      <c r="SLA11" s="63"/>
      <c r="SLB11" s="63"/>
      <c r="SLC11" s="63"/>
      <c r="SLD11" s="63"/>
      <c r="SLE11" s="63"/>
      <c r="SLF11" s="63"/>
      <c r="SLG11" s="63"/>
      <c r="SLH11" s="63"/>
      <c r="SLI11" s="63"/>
      <c r="SLJ11" s="63"/>
      <c r="SLK11" s="63"/>
      <c r="SLL11" s="63"/>
      <c r="SLM11" s="63"/>
      <c r="SLN11" s="63"/>
      <c r="SLO11" s="63"/>
      <c r="SLP11" s="63"/>
      <c r="SLQ11" s="63"/>
      <c r="SLR11" s="63"/>
      <c r="SLS11" s="63"/>
      <c r="SLT11" s="63"/>
      <c r="SLU11" s="63"/>
      <c r="SLV11" s="63"/>
      <c r="SLW11" s="63"/>
      <c r="SLX11" s="63"/>
      <c r="SLY11" s="63"/>
      <c r="SLZ11" s="63"/>
      <c r="SMA11" s="63"/>
      <c r="SMB11" s="63"/>
      <c r="SMC11" s="63"/>
      <c r="SMD11" s="63"/>
      <c r="SME11" s="63"/>
      <c r="SMF11" s="63"/>
      <c r="SMG11" s="63"/>
      <c r="SMH11" s="63"/>
      <c r="SMI11" s="63"/>
      <c r="SMJ11" s="63"/>
      <c r="SMK11" s="63"/>
      <c r="SML11" s="63"/>
      <c r="SMM11" s="63"/>
      <c r="SMN11" s="63"/>
      <c r="SMO11" s="63"/>
      <c r="SMP11" s="63"/>
      <c r="SMQ11" s="63"/>
      <c r="SMR11" s="63"/>
      <c r="SMS11" s="63"/>
      <c r="SMT11" s="63"/>
      <c r="SMU11" s="63"/>
      <c r="SMV11" s="63"/>
      <c r="SMW11" s="63"/>
      <c r="SMX11" s="63"/>
      <c r="SMY11" s="63"/>
      <c r="SMZ11" s="63"/>
      <c r="SNA11" s="63"/>
      <c r="SNB11" s="63"/>
      <c r="SNC11" s="63"/>
      <c r="SND11" s="63"/>
      <c r="SNE11" s="63"/>
      <c r="SNF11" s="63"/>
      <c r="SNG11" s="63"/>
      <c r="SNH11" s="63"/>
      <c r="SNI11" s="63"/>
      <c r="SNJ11" s="63"/>
      <c r="SNK11" s="63"/>
      <c r="SNL11" s="63"/>
      <c r="SNM11" s="63"/>
      <c r="SNN11" s="63"/>
      <c r="SNO11" s="63"/>
      <c r="SNP11" s="63"/>
      <c r="SNQ11" s="63"/>
      <c r="SNR11" s="63"/>
      <c r="SNS11" s="63"/>
      <c r="SNT11" s="63"/>
      <c r="SNU11" s="63"/>
      <c r="SNV11" s="63"/>
      <c r="SNW11" s="63"/>
      <c r="SNX11" s="63"/>
      <c r="SNY11" s="63"/>
      <c r="SNZ11" s="63"/>
      <c r="SOA11" s="63"/>
      <c r="SOB11" s="63"/>
      <c r="SOC11" s="63"/>
      <c r="SOD11" s="63"/>
      <c r="SOE11" s="63"/>
      <c r="SOF11" s="63"/>
      <c r="SOG11" s="63"/>
      <c r="SOH11" s="63"/>
      <c r="SOI11" s="63"/>
      <c r="SOJ11" s="63"/>
      <c r="SOK11" s="63"/>
      <c r="SOL11" s="63"/>
      <c r="SOM11" s="63"/>
      <c r="SON11" s="63"/>
      <c r="SOO11" s="63"/>
      <c r="SOP11" s="63"/>
      <c r="SOQ11" s="63"/>
      <c r="SOR11" s="63"/>
      <c r="SOS11" s="63"/>
      <c r="SOT11" s="63"/>
      <c r="SOU11" s="63"/>
      <c r="SOV11" s="63"/>
      <c r="SOW11" s="63"/>
      <c r="SOX11" s="63"/>
      <c r="SOY11" s="63"/>
      <c r="SOZ11" s="63"/>
      <c r="SPA11" s="63"/>
      <c r="SPB11" s="63"/>
      <c r="SPC11" s="63"/>
      <c r="SPD11" s="63"/>
      <c r="SPE11" s="63"/>
      <c r="SPF11" s="63"/>
      <c r="SPG11" s="63"/>
      <c r="SPH11" s="63"/>
      <c r="SPI11" s="63"/>
      <c r="SPJ11" s="63"/>
      <c r="SPK11" s="63"/>
      <c r="SPL11" s="63"/>
      <c r="SPM11" s="63"/>
      <c r="SPN11" s="63"/>
      <c r="SPO11" s="63"/>
      <c r="SPP11" s="63"/>
      <c r="SPQ11" s="63"/>
      <c r="SPR11" s="63"/>
      <c r="SPS11" s="63"/>
      <c r="SPT11" s="63"/>
      <c r="SPU11" s="63"/>
      <c r="SPV11" s="63"/>
      <c r="SPW11" s="63"/>
      <c r="SPX11" s="63"/>
      <c r="SPY11" s="63"/>
      <c r="SPZ11" s="63"/>
      <c r="SQA11" s="63"/>
      <c r="SQB11" s="63"/>
      <c r="SQC11" s="63"/>
      <c r="SQD11" s="63"/>
      <c r="SQE11" s="63"/>
      <c r="SQF11" s="63"/>
      <c r="SQG11" s="63"/>
      <c r="SQH11" s="63"/>
      <c r="SQI11" s="63"/>
      <c r="SQJ11" s="63"/>
      <c r="SQK11" s="63"/>
      <c r="SQL11" s="63"/>
      <c r="SQM11" s="63"/>
      <c r="SQN11" s="63"/>
      <c r="SQO11" s="63"/>
      <c r="SQP11" s="63"/>
      <c r="SQQ11" s="63"/>
      <c r="SQR11" s="63"/>
      <c r="SQS11" s="63"/>
      <c r="SQT11" s="63"/>
      <c r="SQU11" s="63"/>
      <c r="SQV11" s="63"/>
      <c r="SQW11" s="63"/>
      <c r="SQX11" s="63"/>
      <c r="SQY11" s="63"/>
      <c r="SQZ11" s="63"/>
      <c r="SRA11" s="63"/>
      <c r="SRB11" s="63"/>
      <c r="SRC11" s="63"/>
      <c r="SRD11" s="63"/>
      <c r="SRE11" s="63"/>
      <c r="SRF11" s="63"/>
      <c r="SRG11" s="63"/>
      <c r="SRH11" s="63"/>
      <c r="SRI11" s="63"/>
      <c r="SRJ11" s="63"/>
      <c r="SRK11" s="63"/>
      <c r="SRL11" s="63"/>
      <c r="SRM11" s="63"/>
      <c r="SRN11" s="63"/>
      <c r="SRO11" s="63"/>
      <c r="SRP11" s="63"/>
      <c r="SRQ11" s="63"/>
      <c r="SRR11" s="63"/>
      <c r="SRS11" s="63"/>
      <c r="SRT11" s="63"/>
      <c r="SRU11" s="63"/>
      <c r="SRV11" s="63"/>
      <c r="SRW11" s="63"/>
      <c r="SRX11" s="63"/>
      <c r="SRY11" s="63"/>
      <c r="SRZ11" s="63"/>
      <c r="SSA11" s="63"/>
      <c r="SSB11" s="63"/>
      <c r="SSC11" s="63"/>
      <c r="SSD11" s="63"/>
      <c r="SSE11" s="63"/>
      <c r="SSF11" s="63"/>
      <c r="SSG11" s="63"/>
      <c r="SSH11" s="63"/>
      <c r="SSI11" s="63"/>
      <c r="SSJ11" s="63"/>
      <c r="SSK11" s="63"/>
      <c r="SSL11" s="63"/>
      <c r="SSM11" s="63"/>
      <c r="SSN11" s="63"/>
      <c r="SSO11" s="63"/>
      <c r="SSP11" s="63"/>
      <c r="SSQ11" s="63"/>
      <c r="SSR11" s="63"/>
      <c r="SSS11" s="63"/>
      <c r="SST11" s="63"/>
      <c r="SSU11" s="63"/>
      <c r="SSV11" s="63"/>
      <c r="SSW11" s="63"/>
      <c r="SSX11" s="63"/>
      <c r="SSY11" s="63"/>
      <c r="SSZ11" s="63"/>
      <c r="STA11" s="63"/>
      <c r="STB11" s="63"/>
      <c r="STC11" s="63"/>
      <c r="STD11" s="63"/>
      <c r="STE11" s="63"/>
      <c r="STF11" s="63"/>
      <c r="STG11" s="63"/>
      <c r="STH11" s="63"/>
      <c r="STI11" s="63"/>
      <c r="STJ11" s="63"/>
      <c r="STK11" s="63"/>
      <c r="STL11" s="63"/>
      <c r="STM11" s="63"/>
      <c r="STN11" s="63"/>
      <c r="STO11" s="63"/>
      <c r="STP11" s="63"/>
      <c r="STQ11" s="63"/>
      <c r="STR11" s="63"/>
      <c r="STS11" s="63"/>
      <c r="STT11" s="63"/>
      <c r="STU11" s="63"/>
      <c r="STV11" s="63"/>
      <c r="STW11" s="63"/>
      <c r="STX11" s="63"/>
      <c r="STY11" s="63"/>
      <c r="STZ11" s="63"/>
      <c r="SUA11" s="63"/>
      <c r="SUB11" s="63"/>
      <c r="SUC11" s="63"/>
      <c r="SUD11" s="63"/>
      <c r="SUE11" s="63"/>
      <c r="SUF11" s="63"/>
      <c r="SUG11" s="63"/>
      <c r="SUH11" s="63"/>
      <c r="SUI11" s="63"/>
      <c r="SUJ11" s="63"/>
      <c r="SUK11" s="63"/>
      <c r="SUL11" s="63"/>
      <c r="SUM11" s="63"/>
      <c r="SUN11" s="63"/>
      <c r="SUO11" s="63"/>
      <c r="SUP11" s="63"/>
      <c r="SUQ11" s="63"/>
      <c r="SUR11" s="63"/>
      <c r="SUS11" s="63"/>
      <c r="SUT11" s="63"/>
      <c r="SUU11" s="63"/>
      <c r="SUV11" s="63"/>
      <c r="SUW11" s="63"/>
      <c r="SUX11" s="63"/>
      <c r="SUY11" s="63"/>
      <c r="SUZ11" s="63"/>
      <c r="SVA11" s="63"/>
      <c r="SVB11" s="63"/>
      <c r="SVC11" s="63"/>
      <c r="SVD11" s="63"/>
      <c r="SVE11" s="63"/>
      <c r="SVF11" s="63"/>
      <c r="SVG11" s="63"/>
      <c r="SVH11" s="63"/>
      <c r="SVI11" s="63"/>
      <c r="SVJ11" s="63"/>
      <c r="SVK11" s="63"/>
      <c r="SVL11" s="63"/>
      <c r="SVM11" s="63"/>
      <c r="SVN11" s="63"/>
      <c r="SVO11" s="63"/>
      <c r="SVP11" s="63"/>
      <c r="SVQ11" s="63"/>
      <c r="SVR11" s="63"/>
      <c r="SVS11" s="63"/>
      <c r="SVT11" s="63"/>
      <c r="SVU11" s="63"/>
      <c r="SVV11" s="63"/>
      <c r="SVW11" s="63"/>
      <c r="SVX11" s="63"/>
      <c r="SVY11" s="63"/>
      <c r="SVZ11" s="63"/>
      <c r="SWA11" s="63"/>
      <c r="SWB11" s="63"/>
      <c r="SWC11" s="63"/>
      <c r="SWD11" s="63"/>
      <c r="SWE11" s="63"/>
      <c r="SWF11" s="63"/>
      <c r="SWG11" s="63"/>
      <c r="SWH11" s="63"/>
      <c r="SWI11" s="63"/>
      <c r="SWJ11" s="63"/>
      <c r="SWK11" s="63"/>
      <c r="SWL11" s="63"/>
      <c r="SWM11" s="63"/>
      <c r="SWN11" s="63"/>
      <c r="SWO11" s="63"/>
      <c r="SWP11" s="63"/>
      <c r="SWQ11" s="63"/>
      <c r="SWR11" s="63"/>
      <c r="SWS11" s="63"/>
      <c r="SWT11" s="63"/>
      <c r="SWU11" s="63"/>
      <c r="SWV11" s="63"/>
      <c r="SWW11" s="63"/>
      <c r="SWX11" s="63"/>
      <c r="SWY11" s="63"/>
      <c r="SWZ11" s="63"/>
      <c r="SXA11" s="63"/>
      <c r="SXB11" s="63"/>
      <c r="SXC11" s="63"/>
      <c r="SXD11" s="63"/>
      <c r="SXE11" s="63"/>
      <c r="SXF11" s="63"/>
      <c r="SXG11" s="63"/>
      <c r="SXH11" s="63"/>
      <c r="SXI11" s="63"/>
      <c r="SXJ11" s="63"/>
      <c r="SXK11" s="63"/>
      <c r="SXL11" s="63"/>
      <c r="SXM11" s="63"/>
      <c r="SXN11" s="63"/>
      <c r="SXO11" s="63"/>
      <c r="SXP11" s="63"/>
      <c r="SXQ11" s="63"/>
      <c r="SXR11" s="63"/>
      <c r="SXS11" s="63"/>
      <c r="SXT11" s="63"/>
      <c r="SXU11" s="63"/>
      <c r="SXV11" s="63"/>
      <c r="SXW11" s="63"/>
      <c r="SXX11" s="63"/>
      <c r="SXY11" s="63"/>
      <c r="SXZ11" s="63"/>
      <c r="SYA11" s="63"/>
      <c r="SYB11" s="63"/>
      <c r="SYC11" s="63"/>
      <c r="SYD11" s="63"/>
      <c r="SYE11" s="63"/>
      <c r="SYF11" s="63"/>
      <c r="SYG11" s="63"/>
      <c r="SYH11" s="63"/>
      <c r="SYI11" s="63"/>
      <c r="SYJ11" s="63"/>
      <c r="SYK11" s="63"/>
      <c r="SYL11" s="63"/>
      <c r="SYM11" s="63"/>
      <c r="SYN11" s="63"/>
      <c r="SYO11" s="63"/>
      <c r="SYP11" s="63"/>
      <c r="SYQ11" s="63"/>
      <c r="SYR11" s="63"/>
      <c r="SYS11" s="63"/>
      <c r="SYT11" s="63"/>
      <c r="SYU11" s="63"/>
      <c r="SYV11" s="63"/>
      <c r="SYW11" s="63"/>
      <c r="SYX11" s="63"/>
      <c r="SYY11" s="63"/>
      <c r="SYZ11" s="63"/>
      <c r="SZA11" s="63"/>
      <c r="SZB11" s="63"/>
      <c r="SZC11" s="63"/>
      <c r="SZD11" s="63"/>
      <c r="SZE11" s="63"/>
      <c r="SZF11" s="63"/>
      <c r="SZG11" s="63"/>
      <c r="SZH11" s="63"/>
      <c r="SZI11" s="63"/>
      <c r="SZJ11" s="63"/>
      <c r="SZK11" s="63"/>
      <c r="SZL11" s="63"/>
      <c r="SZM11" s="63"/>
      <c r="SZN11" s="63"/>
      <c r="SZO11" s="63"/>
      <c r="SZP11" s="63"/>
      <c r="SZQ11" s="63"/>
      <c r="SZR11" s="63"/>
      <c r="SZS11" s="63"/>
      <c r="SZT11" s="63"/>
      <c r="SZU11" s="63"/>
      <c r="SZV11" s="63"/>
      <c r="SZW11" s="63"/>
      <c r="SZX11" s="63"/>
      <c r="SZY11" s="63"/>
      <c r="SZZ11" s="63"/>
      <c r="TAA11" s="63"/>
      <c r="TAB11" s="63"/>
      <c r="TAC11" s="63"/>
      <c r="TAD11" s="63"/>
      <c r="TAE11" s="63"/>
      <c r="TAF11" s="63"/>
      <c r="TAG11" s="63"/>
      <c r="TAH11" s="63"/>
      <c r="TAI11" s="63"/>
      <c r="TAJ11" s="63"/>
      <c r="TAK11" s="63"/>
      <c r="TAL11" s="63"/>
      <c r="TAM11" s="63"/>
      <c r="TAN11" s="63"/>
      <c r="TAO11" s="63"/>
      <c r="TAP11" s="63"/>
      <c r="TAQ11" s="63"/>
      <c r="TAR11" s="63"/>
      <c r="TAS11" s="63"/>
      <c r="TAT11" s="63"/>
      <c r="TAU11" s="63"/>
      <c r="TAV11" s="63"/>
      <c r="TAW11" s="63"/>
      <c r="TAX11" s="63"/>
      <c r="TAY11" s="63"/>
      <c r="TAZ11" s="63"/>
      <c r="TBA11" s="63"/>
      <c r="TBB11" s="63"/>
      <c r="TBC11" s="63"/>
      <c r="TBD11" s="63"/>
      <c r="TBE11" s="63"/>
      <c r="TBF11" s="63"/>
      <c r="TBG11" s="63"/>
      <c r="TBH11" s="63"/>
      <c r="TBI11" s="63"/>
      <c r="TBJ11" s="63"/>
      <c r="TBK11" s="63"/>
      <c r="TBL11" s="63"/>
      <c r="TBM11" s="63"/>
      <c r="TBN11" s="63"/>
      <c r="TBO11" s="63"/>
      <c r="TBP11" s="63"/>
      <c r="TBQ11" s="63"/>
      <c r="TBR11" s="63"/>
      <c r="TBS11" s="63"/>
      <c r="TBT11" s="63"/>
      <c r="TBU11" s="63"/>
      <c r="TBV11" s="63"/>
      <c r="TBW11" s="63"/>
      <c r="TBX11" s="63"/>
      <c r="TBY11" s="63"/>
      <c r="TBZ11" s="63"/>
      <c r="TCA11" s="63"/>
      <c r="TCB11" s="63"/>
      <c r="TCC11" s="63"/>
      <c r="TCD11" s="63"/>
      <c r="TCE11" s="63"/>
      <c r="TCF11" s="63"/>
      <c r="TCG11" s="63"/>
      <c r="TCH11" s="63"/>
      <c r="TCI11" s="63"/>
      <c r="TCJ11" s="63"/>
      <c r="TCK11" s="63"/>
      <c r="TCL11" s="63"/>
      <c r="TCM11" s="63"/>
      <c r="TCN11" s="63"/>
      <c r="TCO11" s="63"/>
      <c r="TCP11" s="63"/>
      <c r="TCQ11" s="63"/>
      <c r="TCR11" s="63"/>
      <c r="TCS11" s="63"/>
      <c r="TCT11" s="63"/>
      <c r="TCU11" s="63"/>
      <c r="TCV11" s="63"/>
      <c r="TCW11" s="63"/>
      <c r="TCX11" s="63"/>
      <c r="TCY11" s="63"/>
      <c r="TCZ11" s="63"/>
      <c r="TDA11" s="63"/>
      <c r="TDB11" s="63"/>
      <c r="TDC11" s="63"/>
      <c r="TDD11" s="63"/>
      <c r="TDE11" s="63"/>
      <c r="TDF11" s="63"/>
      <c r="TDG11" s="63"/>
      <c r="TDH11" s="63"/>
      <c r="TDI11" s="63"/>
      <c r="TDJ11" s="63"/>
      <c r="TDK11" s="63"/>
      <c r="TDL11" s="63"/>
      <c r="TDM11" s="63"/>
      <c r="TDN11" s="63"/>
      <c r="TDO11" s="63"/>
      <c r="TDP11" s="63"/>
      <c r="TDQ11" s="63"/>
      <c r="TDR11" s="63"/>
      <c r="TDS11" s="63"/>
      <c r="TDT11" s="63"/>
      <c r="TDU11" s="63"/>
      <c r="TDV11" s="63"/>
      <c r="TDW11" s="63"/>
      <c r="TDX11" s="63"/>
      <c r="TDY11" s="63"/>
      <c r="TDZ11" s="63"/>
      <c r="TEA11" s="63"/>
      <c r="TEB11" s="63"/>
      <c r="TEC11" s="63"/>
      <c r="TED11" s="63"/>
      <c r="TEE11" s="63"/>
      <c r="TEF11" s="63"/>
      <c r="TEG11" s="63"/>
      <c r="TEH11" s="63"/>
      <c r="TEI11" s="63"/>
      <c r="TEJ11" s="63"/>
      <c r="TEK11" s="63"/>
      <c r="TEL11" s="63"/>
      <c r="TEM11" s="63"/>
      <c r="TEN11" s="63"/>
      <c r="TEO11" s="63"/>
      <c r="TEP11" s="63"/>
      <c r="TEQ11" s="63"/>
      <c r="TER11" s="63"/>
      <c r="TES11" s="63"/>
      <c r="TET11" s="63"/>
      <c r="TEU11" s="63"/>
      <c r="TEV11" s="63"/>
      <c r="TEW11" s="63"/>
      <c r="TEX11" s="63"/>
      <c r="TEY11" s="63"/>
      <c r="TEZ11" s="63"/>
      <c r="TFA11" s="63"/>
      <c r="TFB11" s="63"/>
      <c r="TFC11" s="63"/>
      <c r="TFD11" s="63"/>
      <c r="TFE11" s="63"/>
      <c r="TFF11" s="63"/>
      <c r="TFG11" s="63"/>
      <c r="TFH11" s="63"/>
      <c r="TFI11" s="63"/>
      <c r="TFJ11" s="63"/>
      <c r="TFK11" s="63"/>
      <c r="TFL11" s="63"/>
      <c r="TFM11" s="63"/>
      <c r="TFN11" s="63"/>
      <c r="TFO11" s="63"/>
      <c r="TFP11" s="63"/>
      <c r="TFQ11" s="63"/>
      <c r="TFR11" s="63"/>
      <c r="TFS11" s="63"/>
      <c r="TFT11" s="63"/>
      <c r="TFU11" s="63"/>
      <c r="TFV11" s="63"/>
      <c r="TFW11" s="63"/>
      <c r="TFX11" s="63"/>
      <c r="TFY11" s="63"/>
      <c r="TFZ11" s="63"/>
      <c r="TGA11" s="63"/>
      <c r="TGB11" s="63"/>
      <c r="TGC11" s="63"/>
      <c r="TGD11" s="63"/>
      <c r="TGE11" s="63"/>
      <c r="TGF11" s="63"/>
      <c r="TGG11" s="63"/>
      <c r="TGH11" s="63"/>
      <c r="TGI11" s="63"/>
      <c r="TGJ11" s="63"/>
      <c r="TGK11" s="63"/>
      <c r="TGL11" s="63"/>
      <c r="TGM11" s="63"/>
      <c r="TGN11" s="63"/>
      <c r="TGO11" s="63"/>
      <c r="TGP11" s="63"/>
      <c r="TGQ11" s="63"/>
      <c r="TGR11" s="63"/>
      <c r="TGS11" s="63"/>
      <c r="TGT11" s="63"/>
      <c r="TGU11" s="63"/>
      <c r="TGV11" s="63"/>
      <c r="TGW11" s="63"/>
      <c r="TGX11" s="63"/>
      <c r="TGY11" s="63"/>
      <c r="TGZ11" s="63"/>
      <c r="THA11" s="63"/>
      <c r="THB11" s="63"/>
      <c r="THC11" s="63"/>
      <c r="THD11" s="63"/>
      <c r="THE11" s="63"/>
      <c r="THF11" s="63"/>
      <c r="THG11" s="63"/>
      <c r="THH11" s="63"/>
      <c r="THI11" s="63"/>
      <c r="THJ11" s="63"/>
      <c r="THK11" s="63"/>
      <c r="THL11" s="63"/>
      <c r="THM11" s="63"/>
      <c r="THN11" s="63"/>
      <c r="THO11" s="63"/>
      <c r="THP11" s="63"/>
      <c r="THQ11" s="63"/>
      <c r="THR11" s="63"/>
      <c r="THS11" s="63"/>
      <c r="THT11" s="63"/>
      <c r="THU11" s="63"/>
      <c r="THV11" s="63"/>
      <c r="THW11" s="63"/>
      <c r="THX11" s="63"/>
      <c r="THY11" s="63"/>
      <c r="THZ11" s="63"/>
      <c r="TIA11" s="63"/>
      <c r="TIB11" s="63"/>
      <c r="TIC11" s="63"/>
      <c r="TID11" s="63"/>
      <c r="TIE11" s="63"/>
      <c r="TIF11" s="63"/>
      <c r="TIG11" s="63"/>
      <c r="TIH11" s="63"/>
      <c r="TII11" s="63"/>
      <c r="TIJ11" s="63"/>
      <c r="TIK11" s="63"/>
      <c r="TIL11" s="63"/>
      <c r="TIM11" s="63"/>
      <c r="TIN11" s="63"/>
      <c r="TIO11" s="63"/>
      <c r="TIP11" s="63"/>
      <c r="TIQ11" s="63"/>
      <c r="TIR11" s="63"/>
      <c r="TIS11" s="63"/>
      <c r="TIT11" s="63"/>
      <c r="TIU11" s="63"/>
      <c r="TIV11" s="63"/>
      <c r="TIW11" s="63"/>
      <c r="TIX11" s="63"/>
      <c r="TIY11" s="63"/>
      <c r="TIZ11" s="63"/>
      <c r="TJA11" s="63"/>
      <c r="TJB11" s="63"/>
      <c r="TJC11" s="63"/>
      <c r="TJD11" s="63"/>
      <c r="TJE11" s="63"/>
      <c r="TJF11" s="63"/>
      <c r="TJG11" s="63"/>
      <c r="TJH11" s="63"/>
      <c r="TJI11" s="63"/>
      <c r="TJJ11" s="63"/>
      <c r="TJK11" s="63"/>
      <c r="TJL11" s="63"/>
      <c r="TJM11" s="63"/>
      <c r="TJN11" s="63"/>
      <c r="TJO11" s="63"/>
      <c r="TJP11" s="63"/>
      <c r="TJQ11" s="63"/>
      <c r="TJR11" s="63"/>
      <c r="TJS11" s="63"/>
      <c r="TJT11" s="63"/>
      <c r="TJU11" s="63"/>
      <c r="TJV11" s="63"/>
      <c r="TJW11" s="63"/>
      <c r="TJX11" s="63"/>
      <c r="TJY11" s="63"/>
      <c r="TJZ11" s="63"/>
      <c r="TKA11" s="63"/>
      <c r="TKB11" s="63"/>
      <c r="TKC11" s="63"/>
      <c r="TKD11" s="63"/>
      <c r="TKE11" s="63"/>
      <c r="TKF11" s="63"/>
      <c r="TKG11" s="63"/>
      <c r="TKH11" s="63"/>
      <c r="TKI11" s="63"/>
      <c r="TKJ11" s="63"/>
      <c r="TKK11" s="63"/>
      <c r="TKL11" s="63"/>
      <c r="TKM11" s="63"/>
      <c r="TKN11" s="63"/>
      <c r="TKO11" s="63"/>
      <c r="TKP11" s="63"/>
      <c r="TKQ11" s="63"/>
      <c r="TKR11" s="63"/>
      <c r="TKS11" s="63"/>
      <c r="TKT11" s="63"/>
      <c r="TKU11" s="63"/>
      <c r="TKV11" s="63"/>
      <c r="TKW11" s="63"/>
      <c r="TKX11" s="63"/>
      <c r="TKY11" s="63"/>
      <c r="TKZ11" s="63"/>
      <c r="TLA11" s="63"/>
      <c r="TLB11" s="63"/>
      <c r="TLC11" s="63"/>
      <c r="TLD11" s="63"/>
      <c r="TLE11" s="63"/>
      <c r="TLF11" s="63"/>
      <c r="TLG11" s="63"/>
      <c r="TLH11" s="63"/>
      <c r="TLI11" s="63"/>
      <c r="TLJ11" s="63"/>
      <c r="TLK11" s="63"/>
      <c r="TLL11" s="63"/>
      <c r="TLM11" s="63"/>
      <c r="TLN11" s="63"/>
      <c r="TLO11" s="63"/>
      <c r="TLP11" s="63"/>
      <c r="TLQ11" s="63"/>
      <c r="TLR11" s="63"/>
      <c r="TLS11" s="63"/>
      <c r="TLT11" s="63"/>
      <c r="TLU11" s="63"/>
      <c r="TLV11" s="63"/>
      <c r="TLW11" s="63"/>
      <c r="TLX11" s="63"/>
      <c r="TLY11" s="63"/>
      <c r="TLZ11" s="63"/>
      <c r="TMA11" s="63"/>
      <c r="TMB11" s="63"/>
      <c r="TMC11" s="63"/>
      <c r="TMD11" s="63"/>
      <c r="TME11" s="63"/>
      <c r="TMF11" s="63"/>
      <c r="TMG11" s="63"/>
      <c r="TMH11" s="63"/>
      <c r="TMI11" s="63"/>
      <c r="TMJ11" s="63"/>
      <c r="TMK11" s="63"/>
      <c r="TML11" s="63"/>
      <c r="TMM11" s="63"/>
      <c r="TMN11" s="63"/>
      <c r="TMO11" s="63"/>
      <c r="TMP11" s="63"/>
      <c r="TMQ11" s="63"/>
      <c r="TMR11" s="63"/>
      <c r="TMS11" s="63"/>
      <c r="TMT11" s="63"/>
      <c r="TMU11" s="63"/>
      <c r="TMV11" s="63"/>
      <c r="TMW11" s="63"/>
      <c r="TMX11" s="63"/>
      <c r="TMY11" s="63"/>
      <c r="TMZ11" s="63"/>
      <c r="TNA11" s="63"/>
      <c r="TNB11" s="63"/>
      <c r="TNC11" s="63"/>
      <c r="TND11" s="63"/>
      <c r="TNE11" s="63"/>
      <c r="TNF11" s="63"/>
      <c r="TNG11" s="63"/>
      <c r="TNH11" s="63"/>
      <c r="TNI11" s="63"/>
      <c r="TNJ11" s="63"/>
      <c r="TNK11" s="63"/>
      <c r="TNL11" s="63"/>
      <c r="TNM11" s="63"/>
      <c r="TNN11" s="63"/>
      <c r="TNO11" s="63"/>
      <c r="TNP11" s="63"/>
      <c r="TNQ11" s="63"/>
      <c r="TNR11" s="63"/>
      <c r="TNS11" s="63"/>
      <c r="TNT11" s="63"/>
      <c r="TNU11" s="63"/>
      <c r="TNV11" s="63"/>
      <c r="TNW11" s="63"/>
      <c r="TNX11" s="63"/>
      <c r="TNY11" s="63"/>
      <c r="TNZ11" s="63"/>
      <c r="TOA11" s="63"/>
      <c r="TOB11" s="63"/>
      <c r="TOC11" s="63"/>
      <c r="TOD11" s="63"/>
      <c r="TOE11" s="63"/>
      <c r="TOF11" s="63"/>
      <c r="TOG11" s="63"/>
      <c r="TOH11" s="63"/>
      <c r="TOI11" s="63"/>
      <c r="TOJ11" s="63"/>
      <c r="TOK11" s="63"/>
      <c r="TOL11" s="63"/>
      <c r="TOM11" s="63"/>
      <c r="TON11" s="63"/>
      <c r="TOO11" s="63"/>
      <c r="TOP11" s="63"/>
      <c r="TOQ11" s="63"/>
      <c r="TOR11" s="63"/>
      <c r="TOS11" s="63"/>
      <c r="TOT11" s="63"/>
      <c r="TOU11" s="63"/>
      <c r="TOV11" s="63"/>
      <c r="TOW11" s="63"/>
      <c r="TOX11" s="63"/>
      <c r="TOY11" s="63"/>
      <c r="TOZ11" s="63"/>
      <c r="TPA11" s="63"/>
      <c r="TPB11" s="63"/>
      <c r="TPC11" s="63"/>
      <c r="TPD11" s="63"/>
      <c r="TPE11" s="63"/>
      <c r="TPF11" s="63"/>
      <c r="TPG11" s="63"/>
      <c r="TPH11" s="63"/>
      <c r="TPI11" s="63"/>
      <c r="TPJ11" s="63"/>
      <c r="TPK11" s="63"/>
      <c r="TPL11" s="63"/>
      <c r="TPM11" s="63"/>
      <c r="TPN11" s="63"/>
      <c r="TPO11" s="63"/>
      <c r="TPP11" s="63"/>
      <c r="TPQ11" s="63"/>
      <c r="TPR11" s="63"/>
      <c r="TPS11" s="63"/>
      <c r="TPT11" s="63"/>
      <c r="TPU11" s="63"/>
      <c r="TPV11" s="63"/>
      <c r="TPW11" s="63"/>
      <c r="TPX11" s="63"/>
      <c r="TPY11" s="63"/>
      <c r="TPZ11" s="63"/>
      <c r="TQA11" s="63"/>
      <c r="TQB11" s="63"/>
      <c r="TQC11" s="63"/>
      <c r="TQD11" s="63"/>
      <c r="TQE11" s="63"/>
      <c r="TQF11" s="63"/>
      <c r="TQG11" s="63"/>
      <c r="TQH11" s="63"/>
      <c r="TQI11" s="63"/>
      <c r="TQJ11" s="63"/>
      <c r="TQK11" s="63"/>
      <c r="TQL11" s="63"/>
      <c r="TQM11" s="63"/>
      <c r="TQN11" s="63"/>
      <c r="TQO11" s="63"/>
      <c r="TQP11" s="63"/>
      <c r="TQQ11" s="63"/>
      <c r="TQR11" s="63"/>
      <c r="TQS11" s="63"/>
      <c r="TQT11" s="63"/>
      <c r="TQU11" s="63"/>
      <c r="TQV11" s="63"/>
      <c r="TQW11" s="63"/>
      <c r="TQX11" s="63"/>
      <c r="TQY11" s="63"/>
      <c r="TQZ11" s="63"/>
      <c r="TRA11" s="63"/>
      <c r="TRB11" s="63"/>
      <c r="TRC11" s="63"/>
      <c r="TRD11" s="63"/>
      <c r="TRE11" s="63"/>
      <c r="TRF11" s="63"/>
      <c r="TRG11" s="63"/>
      <c r="TRH11" s="63"/>
      <c r="TRI11" s="63"/>
      <c r="TRJ11" s="63"/>
      <c r="TRK11" s="63"/>
      <c r="TRL11" s="63"/>
      <c r="TRM11" s="63"/>
      <c r="TRN11" s="63"/>
      <c r="TRO11" s="63"/>
      <c r="TRP11" s="63"/>
      <c r="TRQ11" s="63"/>
      <c r="TRR11" s="63"/>
      <c r="TRS11" s="63"/>
      <c r="TRT11" s="63"/>
      <c r="TRU11" s="63"/>
      <c r="TRV11" s="63"/>
      <c r="TRW11" s="63"/>
      <c r="TRX11" s="63"/>
      <c r="TRY11" s="63"/>
      <c r="TRZ11" s="63"/>
      <c r="TSA11" s="63"/>
      <c r="TSB11" s="63"/>
      <c r="TSC11" s="63"/>
      <c r="TSD11" s="63"/>
      <c r="TSE11" s="63"/>
      <c r="TSF11" s="63"/>
      <c r="TSG11" s="63"/>
      <c r="TSH11" s="63"/>
      <c r="TSI11" s="63"/>
      <c r="TSJ11" s="63"/>
      <c r="TSK11" s="63"/>
      <c r="TSL11" s="63"/>
      <c r="TSM11" s="63"/>
      <c r="TSN11" s="63"/>
      <c r="TSO11" s="63"/>
      <c r="TSP11" s="63"/>
      <c r="TSQ11" s="63"/>
      <c r="TSR11" s="63"/>
      <c r="TSS11" s="63"/>
      <c r="TST11" s="63"/>
      <c r="TSU11" s="63"/>
      <c r="TSV11" s="63"/>
      <c r="TSW11" s="63"/>
      <c r="TSX11" s="63"/>
      <c r="TSY11" s="63"/>
      <c r="TSZ11" s="63"/>
      <c r="TTA11" s="63"/>
      <c r="TTB11" s="63"/>
      <c r="TTC11" s="63"/>
      <c r="TTD11" s="63"/>
      <c r="TTE11" s="63"/>
      <c r="TTF11" s="63"/>
      <c r="TTG11" s="63"/>
      <c r="TTH11" s="63"/>
      <c r="TTI11" s="63"/>
      <c r="TTJ11" s="63"/>
      <c r="TTK11" s="63"/>
      <c r="TTL11" s="63"/>
      <c r="TTM11" s="63"/>
      <c r="TTN11" s="63"/>
      <c r="TTO11" s="63"/>
      <c r="TTP11" s="63"/>
      <c r="TTQ11" s="63"/>
      <c r="TTR11" s="63"/>
      <c r="TTS11" s="63"/>
      <c r="TTT11" s="63"/>
      <c r="TTU11" s="63"/>
      <c r="TTV11" s="63"/>
      <c r="TTW11" s="63"/>
      <c r="TTX11" s="63"/>
      <c r="TTY11" s="63"/>
      <c r="TTZ11" s="63"/>
      <c r="TUA11" s="63"/>
      <c r="TUB11" s="63"/>
      <c r="TUC11" s="63"/>
      <c r="TUD11" s="63"/>
      <c r="TUE11" s="63"/>
      <c r="TUF11" s="63"/>
      <c r="TUG11" s="63"/>
      <c r="TUH11" s="63"/>
      <c r="TUI11" s="63"/>
      <c r="TUJ11" s="63"/>
      <c r="TUK11" s="63"/>
      <c r="TUL11" s="63"/>
      <c r="TUM11" s="63"/>
      <c r="TUN11" s="63"/>
      <c r="TUO11" s="63"/>
      <c r="TUP11" s="63"/>
      <c r="TUQ11" s="63"/>
      <c r="TUR11" s="63"/>
      <c r="TUS11" s="63"/>
      <c r="TUT11" s="63"/>
      <c r="TUU11" s="63"/>
      <c r="TUV11" s="63"/>
      <c r="TUW11" s="63"/>
      <c r="TUX11" s="63"/>
      <c r="TUY11" s="63"/>
      <c r="TUZ11" s="63"/>
      <c r="TVA11" s="63"/>
      <c r="TVB11" s="63"/>
      <c r="TVC11" s="63"/>
      <c r="TVD11" s="63"/>
      <c r="TVE11" s="63"/>
      <c r="TVF11" s="63"/>
      <c r="TVG11" s="63"/>
      <c r="TVH11" s="63"/>
      <c r="TVI11" s="63"/>
      <c r="TVJ11" s="63"/>
      <c r="TVK11" s="63"/>
      <c r="TVL11" s="63"/>
      <c r="TVM11" s="63"/>
      <c r="TVN11" s="63"/>
      <c r="TVO11" s="63"/>
      <c r="TVP11" s="63"/>
      <c r="TVQ11" s="63"/>
      <c r="TVR11" s="63"/>
      <c r="TVS11" s="63"/>
      <c r="TVT11" s="63"/>
      <c r="TVU11" s="63"/>
      <c r="TVV11" s="63"/>
      <c r="TVW11" s="63"/>
      <c r="TVX11" s="63"/>
      <c r="TVY11" s="63"/>
      <c r="TVZ11" s="63"/>
      <c r="TWA11" s="63"/>
      <c r="TWB11" s="63"/>
      <c r="TWC11" s="63"/>
      <c r="TWD11" s="63"/>
      <c r="TWE11" s="63"/>
      <c r="TWF11" s="63"/>
      <c r="TWG11" s="63"/>
      <c r="TWH11" s="63"/>
      <c r="TWI11" s="63"/>
      <c r="TWJ11" s="63"/>
      <c r="TWK11" s="63"/>
      <c r="TWL11" s="63"/>
      <c r="TWM11" s="63"/>
      <c r="TWN11" s="63"/>
      <c r="TWO11" s="63"/>
      <c r="TWP11" s="63"/>
      <c r="TWQ11" s="63"/>
      <c r="TWR11" s="63"/>
      <c r="TWS11" s="63"/>
      <c r="TWT11" s="63"/>
      <c r="TWU11" s="63"/>
      <c r="TWV11" s="63"/>
      <c r="TWW11" s="63"/>
      <c r="TWX11" s="63"/>
      <c r="TWY11" s="63"/>
      <c r="TWZ11" s="63"/>
      <c r="TXA11" s="63"/>
      <c r="TXB11" s="63"/>
      <c r="TXC11" s="63"/>
      <c r="TXD11" s="63"/>
      <c r="TXE11" s="63"/>
      <c r="TXF11" s="63"/>
      <c r="TXG11" s="63"/>
      <c r="TXH11" s="63"/>
      <c r="TXI11" s="63"/>
      <c r="TXJ11" s="63"/>
      <c r="TXK11" s="63"/>
      <c r="TXL11" s="63"/>
      <c r="TXM11" s="63"/>
      <c r="TXN11" s="63"/>
      <c r="TXO11" s="63"/>
      <c r="TXP11" s="63"/>
      <c r="TXQ11" s="63"/>
      <c r="TXR11" s="63"/>
      <c r="TXS11" s="63"/>
      <c r="TXT11" s="63"/>
      <c r="TXU11" s="63"/>
      <c r="TXV11" s="63"/>
      <c r="TXW11" s="63"/>
      <c r="TXX11" s="63"/>
      <c r="TXY11" s="63"/>
      <c r="TXZ11" s="63"/>
      <c r="TYA11" s="63"/>
      <c r="TYB11" s="63"/>
      <c r="TYC11" s="63"/>
      <c r="TYD11" s="63"/>
      <c r="TYE11" s="63"/>
      <c r="TYF11" s="63"/>
      <c r="TYG11" s="63"/>
      <c r="TYH11" s="63"/>
      <c r="TYI11" s="63"/>
      <c r="TYJ11" s="63"/>
      <c r="TYK11" s="63"/>
      <c r="TYL11" s="63"/>
      <c r="TYM11" s="63"/>
      <c r="TYN11" s="63"/>
      <c r="TYO11" s="63"/>
      <c r="TYP11" s="63"/>
      <c r="TYQ11" s="63"/>
      <c r="TYR11" s="63"/>
      <c r="TYS11" s="63"/>
      <c r="TYT11" s="63"/>
      <c r="TYU11" s="63"/>
      <c r="TYV11" s="63"/>
      <c r="TYW11" s="63"/>
      <c r="TYX11" s="63"/>
      <c r="TYY11" s="63"/>
      <c r="TYZ11" s="63"/>
      <c r="TZA11" s="63"/>
      <c r="TZB11" s="63"/>
      <c r="TZC11" s="63"/>
      <c r="TZD11" s="63"/>
      <c r="TZE11" s="63"/>
      <c r="TZF11" s="63"/>
      <c r="TZG11" s="63"/>
      <c r="TZH11" s="63"/>
      <c r="TZI11" s="63"/>
      <c r="TZJ11" s="63"/>
      <c r="TZK11" s="63"/>
      <c r="TZL11" s="63"/>
      <c r="TZM11" s="63"/>
      <c r="TZN11" s="63"/>
      <c r="TZO11" s="63"/>
      <c r="TZP11" s="63"/>
      <c r="TZQ11" s="63"/>
      <c r="TZR11" s="63"/>
      <c r="TZS11" s="63"/>
      <c r="TZT11" s="63"/>
      <c r="TZU11" s="63"/>
      <c r="TZV11" s="63"/>
      <c r="TZW11" s="63"/>
      <c r="TZX11" s="63"/>
      <c r="TZY11" s="63"/>
      <c r="TZZ11" s="63"/>
      <c r="UAA11" s="63"/>
      <c r="UAB11" s="63"/>
      <c r="UAC11" s="63"/>
      <c r="UAD11" s="63"/>
      <c r="UAE11" s="63"/>
      <c r="UAF11" s="63"/>
      <c r="UAG11" s="63"/>
      <c r="UAH11" s="63"/>
      <c r="UAI11" s="63"/>
      <c r="UAJ11" s="63"/>
      <c r="UAK11" s="63"/>
      <c r="UAL11" s="63"/>
      <c r="UAM11" s="63"/>
      <c r="UAN11" s="63"/>
      <c r="UAO11" s="63"/>
      <c r="UAP11" s="63"/>
      <c r="UAQ11" s="63"/>
      <c r="UAR11" s="63"/>
      <c r="UAS11" s="63"/>
      <c r="UAT11" s="63"/>
      <c r="UAU11" s="63"/>
      <c r="UAV11" s="63"/>
      <c r="UAW11" s="63"/>
      <c r="UAX11" s="63"/>
      <c r="UAY11" s="63"/>
      <c r="UAZ11" s="63"/>
      <c r="UBA11" s="63"/>
      <c r="UBB11" s="63"/>
      <c r="UBC11" s="63"/>
      <c r="UBD11" s="63"/>
      <c r="UBE11" s="63"/>
      <c r="UBF11" s="63"/>
      <c r="UBG11" s="63"/>
      <c r="UBH11" s="63"/>
      <c r="UBI11" s="63"/>
      <c r="UBJ11" s="63"/>
      <c r="UBK11" s="63"/>
      <c r="UBL11" s="63"/>
      <c r="UBM11" s="63"/>
      <c r="UBN11" s="63"/>
      <c r="UBO11" s="63"/>
      <c r="UBP11" s="63"/>
      <c r="UBQ11" s="63"/>
      <c r="UBR11" s="63"/>
      <c r="UBS11" s="63"/>
      <c r="UBT11" s="63"/>
      <c r="UBU11" s="63"/>
      <c r="UBV11" s="63"/>
      <c r="UBW11" s="63"/>
      <c r="UBX11" s="63"/>
      <c r="UBY11" s="63"/>
      <c r="UBZ11" s="63"/>
      <c r="UCA11" s="63"/>
      <c r="UCB11" s="63"/>
      <c r="UCC11" s="63"/>
      <c r="UCD11" s="63"/>
      <c r="UCE11" s="63"/>
      <c r="UCF11" s="63"/>
      <c r="UCG11" s="63"/>
      <c r="UCH11" s="63"/>
      <c r="UCI11" s="63"/>
      <c r="UCJ11" s="63"/>
      <c r="UCK11" s="63"/>
      <c r="UCL11" s="63"/>
      <c r="UCM11" s="63"/>
      <c r="UCN11" s="63"/>
      <c r="UCO11" s="63"/>
      <c r="UCP11" s="63"/>
      <c r="UCQ11" s="63"/>
      <c r="UCR11" s="63"/>
      <c r="UCS11" s="63"/>
      <c r="UCT11" s="63"/>
      <c r="UCU11" s="63"/>
      <c r="UCV11" s="63"/>
      <c r="UCW11" s="63"/>
      <c r="UCX11" s="63"/>
      <c r="UCY11" s="63"/>
      <c r="UCZ11" s="63"/>
      <c r="UDA11" s="63"/>
      <c r="UDB11" s="63"/>
      <c r="UDC11" s="63"/>
      <c r="UDD11" s="63"/>
      <c r="UDE11" s="63"/>
      <c r="UDF11" s="63"/>
      <c r="UDG11" s="63"/>
      <c r="UDH11" s="63"/>
      <c r="UDI11" s="63"/>
      <c r="UDJ11" s="63"/>
      <c r="UDK11" s="63"/>
      <c r="UDL11" s="63"/>
      <c r="UDM11" s="63"/>
      <c r="UDN11" s="63"/>
      <c r="UDO11" s="63"/>
      <c r="UDP11" s="63"/>
      <c r="UDQ11" s="63"/>
      <c r="UDR11" s="63"/>
      <c r="UDS11" s="63"/>
      <c r="UDT11" s="63"/>
      <c r="UDU11" s="63"/>
      <c r="UDV11" s="63"/>
      <c r="UDW11" s="63"/>
      <c r="UDX11" s="63"/>
      <c r="UDY11" s="63"/>
      <c r="UDZ11" s="63"/>
      <c r="UEA11" s="63"/>
      <c r="UEB11" s="63"/>
      <c r="UEC11" s="63"/>
      <c r="UED11" s="63"/>
      <c r="UEE11" s="63"/>
      <c r="UEF11" s="63"/>
      <c r="UEG11" s="63"/>
      <c r="UEH11" s="63"/>
      <c r="UEI11" s="63"/>
      <c r="UEJ11" s="63"/>
      <c r="UEK11" s="63"/>
      <c r="UEL11" s="63"/>
      <c r="UEM11" s="63"/>
      <c r="UEN11" s="63"/>
      <c r="UEO11" s="63"/>
      <c r="UEP11" s="63"/>
      <c r="UEQ11" s="63"/>
      <c r="UER11" s="63"/>
      <c r="UES11" s="63"/>
      <c r="UET11" s="63"/>
      <c r="UEU11" s="63"/>
      <c r="UEV11" s="63"/>
      <c r="UEW11" s="63"/>
      <c r="UEX11" s="63"/>
      <c r="UEY11" s="63"/>
      <c r="UEZ11" s="63"/>
      <c r="UFA11" s="63"/>
      <c r="UFB11" s="63"/>
      <c r="UFC11" s="63"/>
      <c r="UFD11" s="63"/>
      <c r="UFE11" s="63"/>
      <c r="UFF11" s="63"/>
      <c r="UFG11" s="63"/>
      <c r="UFH11" s="63"/>
      <c r="UFI11" s="63"/>
      <c r="UFJ11" s="63"/>
      <c r="UFK11" s="63"/>
      <c r="UFL11" s="63"/>
      <c r="UFM11" s="63"/>
      <c r="UFN11" s="63"/>
      <c r="UFO11" s="63"/>
      <c r="UFP11" s="63"/>
      <c r="UFQ11" s="63"/>
      <c r="UFR11" s="63"/>
      <c r="UFS11" s="63"/>
      <c r="UFT11" s="63"/>
      <c r="UFU11" s="63"/>
      <c r="UFV11" s="63"/>
      <c r="UFW11" s="63"/>
      <c r="UFX11" s="63"/>
      <c r="UFY11" s="63"/>
      <c r="UFZ11" s="63"/>
      <c r="UGA11" s="63"/>
      <c r="UGB11" s="63"/>
      <c r="UGC11" s="63"/>
      <c r="UGD11" s="63"/>
      <c r="UGE11" s="63"/>
      <c r="UGF11" s="63"/>
      <c r="UGG11" s="63"/>
      <c r="UGH11" s="63"/>
      <c r="UGI11" s="63"/>
      <c r="UGJ11" s="63"/>
      <c r="UGK11" s="63"/>
      <c r="UGL11" s="63"/>
      <c r="UGM11" s="63"/>
      <c r="UGN11" s="63"/>
      <c r="UGO11" s="63"/>
      <c r="UGP11" s="63"/>
      <c r="UGQ11" s="63"/>
      <c r="UGR11" s="63"/>
      <c r="UGS11" s="63"/>
      <c r="UGT11" s="63"/>
      <c r="UGU11" s="63"/>
      <c r="UGV11" s="63"/>
      <c r="UGW11" s="63"/>
      <c r="UGX11" s="63"/>
      <c r="UGY11" s="63"/>
      <c r="UGZ11" s="63"/>
      <c r="UHA11" s="63"/>
      <c r="UHB11" s="63"/>
      <c r="UHC11" s="63"/>
      <c r="UHD11" s="63"/>
      <c r="UHE11" s="63"/>
      <c r="UHF11" s="63"/>
      <c r="UHG11" s="63"/>
      <c r="UHH11" s="63"/>
      <c r="UHI11" s="63"/>
      <c r="UHJ11" s="63"/>
      <c r="UHK11" s="63"/>
      <c r="UHL11" s="63"/>
      <c r="UHM11" s="63"/>
      <c r="UHN11" s="63"/>
      <c r="UHO11" s="63"/>
      <c r="UHP11" s="63"/>
      <c r="UHQ11" s="63"/>
      <c r="UHR11" s="63"/>
      <c r="UHS11" s="63"/>
      <c r="UHT11" s="63"/>
      <c r="UHU11" s="63"/>
      <c r="UHV11" s="63"/>
      <c r="UHW11" s="63"/>
      <c r="UHX11" s="63"/>
      <c r="UHY11" s="63"/>
      <c r="UHZ11" s="63"/>
      <c r="UIA11" s="63"/>
      <c r="UIB11" s="63"/>
      <c r="UIC11" s="63"/>
      <c r="UID11" s="63"/>
      <c r="UIE11" s="63"/>
      <c r="UIF11" s="63"/>
      <c r="UIG11" s="63"/>
      <c r="UIH11" s="63"/>
      <c r="UII11" s="63"/>
      <c r="UIJ11" s="63"/>
      <c r="UIK11" s="63"/>
      <c r="UIL11" s="63"/>
      <c r="UIM11" s="63"/>
      <c r="UIN11" s="63"/>
      <c r="UIO11" s="63"/>
      <c r="UIP11" s="63"/>
      <c r="UIQ11" s="63"/>
      <c r="UIR11" s="63"/>
      <c r="UIS11" s="63"/>
      <c r="UIT11" s="63"/>
      <c r="UIU11" s="63"/>
      <c r="UIV11" s="63"/>
      <c r="UIW11" s="63"/>
      <c r="UIX11" s="63"/>
      <c r="UIY11" s="63"/>
      <c r="UIZ11" s="63"/>
      <c r="UJA11" s="63"/>
      <c r="UJB11" s="63"/>
      <c r="UJC11" s="63"/>
      <c r="UJD11" s="63"/>
      <c r="UJE11" s="63"/>
      <c r="UJF11" s="63"/>
      <c r="UJG11" s="63"/>
      <c r="UJH11" s="63"/>
      <c r="UJI11" s="63"/>
      <c r="UJJ11" s="63"/>
      <c r="UJK11" s="63"/>
      <c r="UJL11" s="63"/>
      <c r="UJM11" s="63"/>
      <c r="UJN11" s="63"/>
      <c r="UJO11" s="63"/>
      <c r="UJP11" s="63"/>
      <c r="UJQ11" s="63"/>
      <c r="UJR11" s="63"/>
      <c r="UJS11" s="63"/>
      <c r="UJT11" s="63"/>
      <c r="UJU11" s="63"/>
      <c r="UJV11" s="63"/>
      <c r="UJW11" s="63"/>
      <c r="UJX11" s="63"/>
      <c r="UJY11" s="63"/>
      <c r="UJZ11" s="63"/>
      <c r="UKA11" s="63"/>
      <c r="UKB11" s="63"/>
      <c r="UKC11" s="63"/>
      <c r="UKD11" s="63"/>
      <c r="UKE11" s="63"/>
      <c r="UKF11" s="63"/>
      <c r="UKG11" s="63"/>
      <c r="UKH11" s="63"/>
      <c r="UKI11" s="63"/>
      <c r="UKJ11" s="63"/>
      <c r="UKK11" s="63"/>
      <c r="UKL11" s="63"/>
      <c r="UKM11" s="63"/>
      <c r="UKN11" s="63"/>
      <c r="UKO11" s="63"/>
      <c r="UKP11" s="63"/>
      <c r="UKQ11" s="63"/>
      <c r="UKR11" s="63"/>
      <c r="UKS11" s="63"/>
      <c r="UKT11" s="63"/>
      <c r="UKU11" s="63"/>
      <c r="UKV11" s="63"/>
      <c r="UKW11" s="63"/>
      <c r="UKX11" s="63"/>
      <c r="UKY11" s="63"/>
      <c r="UKZ11" s="63"/>
      <c r="ULA11" s="63"/>
      <c r="ULB11" s="63"/>
      <c r="ULC11" s="63"/>
      <c r="ULD11" s="63"/>
      <c r="ULE11" s="63"/>
      <c r="ULF11" s="63"/>
      <c r="ULG11" s="63"/>
      <c r="ULH11" s="63"/>
      <c r="ULI11" s="63"/>
      <c r="ULJ11" s="63"/>
      <c r="ULK11" s="63"/>
      <c r="ULL11" s="63"/>
      <c r="ULM11" s="63"/>
      <c r="ULN11" s="63"/>
      <c r="ULO11" s="63"/>
      <c r="ULP11" s="63"/>
      <c r="ULQ11" s="63"/>
      <c r="ULR11" s="63"/>
      <c r="ULS11" s="63"/>
      <c r="ULT11" s="63"/>
      <c r="ULU11" s="63"/>
      <c r="ULV11" s="63"/>
      <c r="ULW11" s="63"/>
      <c r="ULX11" s="63"/>
      <c r="ULY11" s="63"/>
      <c r="ULZ11" s="63"/>
      <c r="UMA11" s="63"/>
      <c r="UMB11" s="63"/>
      <c r="UMC11" s="63"/>
      <c r="UMD11" s="63"/>
      <c r="UME11" s="63"/>
      <c r="UMF11" s="63"/>
      <c r="UMG11" s="63"/>
      <c r="UMH11" s="63"/>
      <c r="UMI11" s="63"/>
      <c r="UMJ11" s="63"/>
      <c r="UMK11" s="63"/>
      <c r="UML11" s="63"/>
      <c r="UMM11" s="63"/>
      <c r="UMN11" s="63"/>
      <c r="UMO11" s="63"/>
      <c r="UMP11" s="63"/>
      <c r="UMQ11" s="63"/>
      <c r="UMR11" s="63"/>
      <c r="UMS11" s="63"/>
      <c r="UMT11" s="63"/>
      <c r="UMU11" s="63"/>
      <c r="UMV11" s="63"/>
      <c r="UMW11" s="63"/>
      <c r="UMX11" s="63"/>
      <c r="UMY11" s="63"/>
      <c r="UMZ11" s="63"/>
      <c r="UNA11" s="63"/>
      <c r="UNB11" s="63"/>
      <c r="UNC11" s="63"/>
      <c r="UND11" s="63"/>
      <c r="UNE11" s="63"/>
      <c r="UNF11" s="63"/>
      <c r="UNG11" s="63"/>
      <c r="UNH11" s="63"/>
      <c r="UNI11" s="63"/>
      <c r="UNJ11" s="63"/>
      <c r="UNK11" s="63"/>
      <c r="UNL11" s="63"/>
      <c r="UNM11" s="63"/>
      <c r="UNN11" s="63"/>
      <c r="UNO11" s="63"/>
      <c r="UNP11" s="63"/>
      <c r="UNQ11" s="63"/>
      <c r="UNR11" s="63"/>
      <c r="UNS11" s="63"/>
      <c r="UNT11" s="63"/>
      <c r="UNU11" s="63"/>
      <c r="UNV11" s="63"/>
      <c r="UNW11" s="63"/>
      <c r="UNX11" s="63"/>
      <c r="UNY11" s="63"/>
      <c r="UNZ11" s="63"/>
      <c r="UOA11" s="63"/>
      <c r="UOB11" s="63"/>
      <c r="UOC11" s="63"/>
      <c r="UOD11" s="63"/>
      <c r="UOE11" s="63"/>
      <c r="UOF11" s="63"/>
      <c r="UOG11" s="63"/>
      <c r="UOH11" s="63"/>
      <c r="UOI11" s="63"/>
      <c r="UOJ11" s="63"/>
      <c r="UOK11" s="63"/>
      <c r="UOL11" s="63"/>
      <c r="UOM11" s="63"/>
      <c r="UON11" s="63"/>
      <c r="UOO11" s="63"/>
      <c r="UOP11" s="63"/>
      <c r="UOQ11" s="63"/>
      <c r="UOR11" s="63"/>
      <c r="UOS11" s="63"/>
      <c r="UOT11" s="63"/>
      <c r="UOU11" s="63"/>
      <c r="UOV11" s="63"/>
      <c r="UOW11" s="63"/>
      <c r="UOX11" s="63"/>
      <c r="UOY11" s="63"/>
      <c r="UOZ11" s="63"/>
      <c r="UPA11" s="63"/>
      <c r="UPB11" s="63"/>
      <c r="UPC11" s="63"/>
      <c r="UPD11" s="63"/>
      <c r="UPE11" s="63"/>
      <c r="UPF11" s="63"/>
      <c r="UPG11" s="63"/>
      <c r="UPH11" s="63"/>
      <c r="UPI11" s="63"/>
      <c r="UPJ11" s="63"/>
      <c r="UPK11" s="63"/>
      <c r="UPL11" s="63"/>
      <c r="UPM11" s="63"/>
      <c r="UPN11" s="63"/>
      <c r="UPO11" s="63"/>
      <c r="UPP11" s="63"/>
      <c r="UPQ11" s="63"/>
      <c r="UPR11" s="63"/>
      <c r="UPS11" s="63"/>
      <c r="UPT11" s="63"/>
      <c r="UPU11" s="63"/>
      <c r="UPV11" s="63"/>
      <c r="UPW11" s="63"/>
      <c r="UPX11" s="63"/>
      <c r="UPY11" s="63"/>
      <c r="UPZ11" s="63"/>
      <c r="UQA11" s="63"/>
      <c r="UQB11" s="63"/>
      <c r="UQC11" s="63"/>
      <c r="UQD11" s="63"/>
      <c r="UQE11" s="63"/>
      <c r="UQF11" s="63"/>
      <c r="UQG11" s="63"/>
      <c r="UQH11" s="63"/>
      <c r="UQI11" s="63"/>
      <c r="UQJ11" s="63"/>
      <c r="UQK11" s="63"/>
      <c r="UQL11" s="63"/>
      <c r="UQM11" s="63"/>
      <c r="UQN11" s="63"/>
      <c r="UQO11" s="63"/>
      <c r="UQP11" s="63"/>
      <c r="UQQ11" s="63"/>
      <c r="UQR11" s="63"/>
      <c r="UQS11" s="63"/>
      <c r="UQT11" s="63"/>
      <c r="UQU11" s="63"/>
      <c r="UQV11" s="63"/>
      <c r="UQW11" s="63"/>
      <c r="UQX11" s="63"/>
      <c r="UQY11" s="63"/>
      <c r="UQZ11" s="63"/>
      <c r="URA11" s="63"/>
      <c r="URB11" s="63"/>
      <c r="URC11" s="63"/>
      <c r="URD11" s="63"/>
      <c r="URE11" s="63"/>
      <c r="URF11" s="63"/>
      <c r="URG11" s="63"/>
      <c r="URH11" s="63"/>
      <c r="URI11" s="63"/>
      <c r="URJ11" s="63"/>
      <c r="URK11" s="63"/>
      <c r="URL11" s="63"/>
      <c r="URM11" s="63"/>
      <c r="URN11" s="63"/>
      <c r="URO11" s="63"/>
      <c r="URP11" s="63"/>
      <c r="URQ11" s="63"/>
      <c r="URR11" s="63"/>
      <c r="URS11" s="63"/>
      <c r="URT11" s="63"/>
      <c r="URU11" s="63"/>
      <c r="URV11" s="63"/>
      <c r="URW11" s="63"/>
      <c r="URX11" s="63"/>
      <c r="URY11" s="63"/>
      <c r="URZ11" s="63"/>
      <c r="USA11" s="63"/>
      <c r="USB11" s="63"/>
      <c r="USC11" s="63"/>
      <c r="USD11" s="63"/>
      <c r="USE11" s="63"/>
      <c r="USF11" s="63"/>
      <c r="USG11" s="63"/>
      <c r="USH11" s="63"/>
      <c r="USI11" s="63"/>
      <c r="USJ11" s="63"/>
      <c r="USK11" s="63"/>
      <c r="USL11" s="63"/>
      <c r="USM11" s="63"/>
      <c r="USN11" s="63"/>
      <c r="USO11" s="63"/>
      <c r="USP11" s="63"/>
      <c r="USQ11" s="63"/>
      <c r="USR11" s="63"/>
      <c r="USS11" s="63"/>
      <c r="UST11" s="63"/>
      <c r="USU11" s="63"/>
      <c r="USV11" s="63"/>
      <c r="USW11" s="63"/>
      <c r="USX11" s="63"/>
      <c r="USY11" s="63"/>
      <c r="USZ11" s="63"/>
      <c r="UTA11" s="63"/>
      <c r="UTB11" s="63"/>
      <c r="UTC11" s="63"/>
      <c r="UTD11" s="63"/>
      <c r="UTE11" s="63"/>
      <c r="UTF11" s="63"/>
      <c r="UTG11" s="63"/>
      <c r="UTH11" s="63"/>
      <c r="UTI11" s="63"/>
      <c r="UTJ11" s="63"/>
      <c r="UTK11" s="63"/>
      <c r="UTL11" s="63"/>
      <c r="UTM11" s="63"/>
      <c r="UTN11" s="63"/>
      <c r="UTO11" s="63"/>
      <c r="UTP11" s="63"/>
      <c r="UTQ11" s="63"/>
      <c r="UTR11" s="63"/>
      <c r="UTS11" s="63"/>
      <c r="UTT11" s="63"/>
      <c r="UTU11" s="63"/>
      <c r="UTV11" s="63"/>
      <c r="UTW11" s="63"/>
      <c r="UTX11" s="63"/>
      <c r="UTY11" s="63"/>
      <c r="UTZ11" s="63"/>
      <c r="UUA11" s="63"/>
      <c r="UUB11" s="63"/>
      <c r="UUC11" s="63"/>
      <c r="UUD11" s="63"/>
      <c r="UUE11" s="63"/>
      <c r="UUF11" s="63"/>
      <c r="UUG11" s="63"/>
      <c r="UUH11" s="63"/>
      <c r="UUI11" s="63"/>
      <c r="UUJ11" s="63"/>
      <c r="UUK11" s="63"/>
      <c r="UUL11" s="63"/>
      <c r="UUM11" s="63"/>
      <c r="UUN11" s="63"/>
      <c r="UUO11" s="63"/>
      <c r="UUP11" s="63"/>
      <c r="UUQ11" s="63"/>
      <c r="UUR11" s="63"/>
      <c r="UUS11" s="63"/>
      <c r="UUT11" s="63"/>
      <c r="UUU11" s="63"/>
      <c r="UUV11" s="63"/>
      <c r="UUW11" s="63"/>
      <c r="UUX11" s="63"/>
      <c r="UUY11" s="63"/>
      <c r="UUZ11" s="63"/>
      <c r="UVA11" s="63"/>
      <c r="UVB11" s="63"/>
      <c r="UVC11" s="63"/>
      <c r="UVD11" s="63"/>
      <c r="UVE11" s="63"/>
      <c r="UVF11" s="63"/>
      <c r="UVG11" s="63"/>
      <c r="UVH11" s="63"/>
      <c r="UVI11" s="63"/>
      <c r="UVJ11" s="63"/>
      <c r="UVK11" s="63"/>
      <c r="UVL11" s="63"/>
      <c r="UVM11" s="63"/>
      <c r="UVN11" s="63"/>
      <c r="UVO11" s="63"/>
      <c r="UVP11" s="63"/>
      <c r="UVQ11" s="63"/>
      <c r="UVR11" s="63"/>
      <c r="UVS11" s="63"/>
      <c r="UVT11" s="63"/>
      <c r="UVU11" s="63"/>
      <c r="UVV11" s="63"/>
      <c r="UVW11" s="63"/>
      <c r="UVX11" s="63"/>
      <c r="UVY11" s="63"/>
      <c r="UVZ11" s="63"/>
      <c r="UWA11" s="63"/>
      <c r="UWB11" s="63"/>
      <c r="UWC11" s="63"/>
      <c r="UWD11" s="63"/>
      <c r="UWE11" s="63"/>
      <c r="UWF11" s="63"/>
      <c r="UWG11" s="63"/>
      <c r="UWH11" s="63"/>
      <c r="UWI11" s="63"/>
      <c r="UWJ11" s="63"/>
      <c r="UWK11" s="63"/>
      <c r="UWL11" s="63"/>
      <c r="UWM11" s="63"/>
      <c r="UWN11" s="63"/>
      <c r="UWO11" s="63"/>
      <c r="UWP11" s="63"/>
      <c r="UWQ11" s="63"/>
      <c r="UWR11" s="63"/>
      <c r="UWS11" s="63"/>
      <c r="UWT11" s="63"/>
      <c r="UWU11" s="63"/>
      <c r="UWV11" s="63"/>
      <c r="UWW11" s="63"/>
      <c r="UWX11" s="63"/>
      <c r="UWY11" s="63"/>
      <c r="UWZ11" s="63"/>
      <c r="UXA11" s="63"/>
      <c r="UXB11" s="63"/>
      <c r="UXC11" s="63"/>
      <c r="UXD11" s="63"/>
      <c r="UXE11" s="63"/>
      <c r="UXF11" s="63"/>
      <c r="UXG11" s="63"/>
      <c r="UXH11" s="63"/>
      <c r="UXI11" s="63"/>
      <c r="UXJ11" s="63"/>
      <c r="UXK11" s="63"/>
      <c r="UXL11" s="63"/>
      <c r="UXM11" s="63"/>
      <c r="UXN11" s="63"/>
      <c r="UXO11" s="63"/>
      <c r="UXP11" s="63"/>
      <c r="UXQ11" s="63"/>
      <c r="UXR11" s="63"/>
      <c r="UXS11" s="63"/>
      <c r="UXT11" s="63"/>
      <c r="UXU11" s="63"/>
      <c r="UXV11" s="63"/>
      <c r="UXW11" s="63"/>
      <c r="UXX11" s="63"/>
      <c r="UXY11" s="63"/>
      <c r="UXZ11" s="63"/>
      <c r="UYA11" s="63"/>
      <c r="UYB11" s="63"/>
      <c r="UYC11" s="63"/>
      <c r="UYD11" s="63"/>
      <c r="UYE11" s="63"/>
      <c r="UYF11" s="63"/>
      <c r="UYG11" s="63"/>
      <c r="UYH11" s="63"/>
      <c r="UYI11" s="63"/>
      <c r="UYJ11" s="63"/>
      <c r="UYK11" s="63"/>
      <c r="UYL11" s="63"/>
      <c r="UYM11" s="63"/>
      <c r="UYN11" s="63"/>
      <c r="UYO11" s="63"/>
      <c r="UYP11" s="63"/>
      <c r="UYQ11" s="63"/>
      <c r="UYR11" s="63"/>
      <c r="UYS11" s="63"/>
      <c r="UYT11" s="63"/>
      <c r="UYU11" s="63"/>
      <c r="UYV11" s="63"/>
      <c r="UYW11" s="63"/>
      <c r="UYX11" s="63"/>
      <c r="UYY11" s="63"/>
      <c r="UYZ11" s="63"/>
      <c r="UZA11" s="63"/>
      <c r="UZB11" s="63"/>
      <c r="UZC11" s="63"/>
      <c r="UZD11" s="63"/>
      <c r="UZE11" s="63"/>
      <c r="UZF11" s="63"/>
      <c r="UZG11" s="63"/>
      <c r="UZH11" s="63"/>
      <c r="UZI11" s="63"/>
      <c r="UZJ11" s="63"/>
      <c r="UZK11" s="63"/>
      <c r="UZL11" s="63"/>
      <c r="UZM11" s="63"/>
      <c r="UZN11" s="63"/>
      <c r="UZO11" s="63"/>
      <c r="UZP11" s="63"/>
      <c r="UZQ11" s="63"/>
      <c r="UZR11" s="63"/>
      <c r="UZS11" s="63"/>
      <c r="UZT11" s="63"/>
      <c r="UZU11" s="63"/>
      <c r="UZV11" s="63"/>
      <c r="UZW11" s="63"/>
      <c r="UZX11" s="63"/>
      <c r="UZY11" s="63"/>
      <c r="UZZ11" s="63"/>
      <c r="VAA11" s="63"/>
      <c r="VAB11" s="63"/>
      <c r="VAC11" s="63"/>
      <c r="VAD11" s="63"/>
      <c r="VAE11" s="63"/>
      <c r="VAF11" s="63"/>
      <c r="VAG11" s="63"/>
      <c r="VAH11" s="63"/>
      <c r="VAI11" s="63"/>
      <c r="VAJ11" s="63"/>
      <c r="VAK11" s="63"/>
      <c r="VAL11" s="63"/>
      <c r="VAM11" s="63"/>
      <c r="VAN11" s="63"/>
      <c r="VAO11" s="63"/>
      <c r="VAP11" s="63"/>
      <c r="VAQ11" s="63"/>
      <c r="VAR11" s="63"/>
      <c r="VAS11" s="63"/>
      <c r="VAT11" s="63"/>
      <c r="VAU11" s="63"/>
      <c r="VAV11" s="63"/>
      <c r="VAW11" s="63"/>
      <c r="VAX11" s="63"/>
      <c r="VAY11" s="63"/>
      <c r="VAZ11" s="63"/>
      <c r="VBA11" s="63"/>
      <c r="VBB11" s="63"/>
      <c r="VBC11" s="63"/>
      <c r="VBD11" s="63"/>
      <c r="VBE11" s="63"/>
      <c r="VBF11" s="63"/>
      <c r="VBG11" s="63"/>
      <c r="VBH11" s="63"/>
      <c r="VBI11" s="63"/>
      <c r="VBJ11" s="63"/>
      <c r="VBK11" s="63"/>
      <c r="VBL11" s="63"/>
      <c r="VBM11" s="63"/>
      <c r="VBN11" s="63"/>
      <c r="VBO11" s="63"/>
      <c r="VBP11" s="63"/>
      <c r="VBQ11" s="63"/>
      <c r="VBR11" s="63"/>
      <c r="VBS11" s="63"/>
      <c r="VBT11" s="63"/>
      <c r="VBU11" s="63"/>
      <c r="VBV11" s="63"/>
      <c r="VBW11" s="63"/>
      <c r="VBX11" s="63"/>
      <c r="VBY11" s="63"/>
      <c r="VBZ11" s="63"/>
      <c r="VCA11" s="63"/>
      <c r="VCB11" s="63"/>
      <c r="VCC11" s="63"/>
      <c r="VCD11" s="63"/>
      <c r="VCE11" s="63"/>
      <c r="VCF11" s="63"/>
      <c r="VCG11" s="63"/>
      <c r="VCH11" s="63"/>
      <c r="VCI11" s="63"/>
      <c r="VCJ11" s="63"/>
      <c r="VCK11" s="63"/>
      <c r="VCL11" s="63"/>
      <c r="VCM11" s="63"/>
      <c r="VCN11" s="63"/>
      <c r="VCO11" s="63"/>
      <c r="VCP11" s="63"/>
      <c r="VCQ11" s="63"/>
      <c r="VCR11" s="63"/>
      <c r="VCS11" s="63"/>
      <c r="VCT11" s="63"/>
      <c r="VCU11" s="63"/>
      <c r="VCV11" s="63"/>
      <c r="VCW11" s="63"/>
      <c r="VCX11" s="63"/>
      <c r="VCY11" s="63"/>
      <c r="VCZ11" s="63"/>
      <c r="VDA11" s="63"/>
      <c r="VDB11" s="63"/>
      <c r="VDC11" s="63"/>
      <c r="VDD11" s="63"/>
      <c r="VDE11" s="63"/>
      <c r="VDF11" s="63"/>
      <c r="VDG11" s="63"/>
      <c r="VDH11" s="63"/>
      <c r="VDI11" s="63"/>
      <c r="VDJ11" s="63"/>
      <c r="VDK11" s="63"/>
      <c r="VDL11" s="63"/>
      <c r="VDM11" s="63"/>
      <c r="VDN11" s="63"/>
      <c r="VDO11" s="63"/>
      <c r="VDP11" s="63"/>
      <c r="VDQ11" s="63"/>
      <c r="VDR11" s="63"/>
      <c r="VDS11" s="63"/>
      <c r="VDT11" s="63"/>
      <c r="VDU11" s="63"/>
      <c r="VDV11" s="63"/>
      <c r="VDW11" s="63"/>
      <c r="VDX11" s="63"/>
      <c r="VDY11" s="63"/>
      <c r="VDZ11" s="63"/>
      <c r="VEA11" s="63"/>
      <c r="VEB11" s="63"/>
      <c r="VEC11" s="63"/>
      <c r="VED11" s="63"/>
      <c r="VEE11" s="63"/>
      <c r="VEF11" s="63"/>
      <c r="VEG11" s="63"/>
      <c r="VEH11" s="63"/>
      <c r="VEI11" s="63"/>
      <c r="VEJ11" s="63"/>
      <c r="VEK11" s="63"/>
      <c r="VEL11" s="63"/>
      <c r="VEM11" s="63"/>
      <c r="VEN11" s="63"/>
      <c r="VEO11" s="63"/>
      <c r="VEP11" s="63"/>
      <c r="VEQ11" s="63"/>
      <c r="VER11" s="63"/>
      <c r="VES11" s="63"/>
      <c r="VET11" s="63"/>
      <c r="VEU11" s="63"/>
      <c r="VEV11" s="63"/>
      <c r="VEW11" s="63"/>
      <c r="VEX11" s="63"/>
      <c r="VEY11" s="63"/>
      <c r="VEZ11" s="63"/>
      <c r="VFA11" s="63"/>
      <c r="VFB11" s="63"/>
      <c r="VFC11" s="63"/>
      <c r="VFD11" s="63"/>
      <c r="VFE11" s="63"/>
      <c r="VFF11" s="63"/>
      <c r="VFG11" s="63"/>
      <c r="VFH11" s="63"/>
      <c r="VFI11" s="63"/>
      <c r="VFJ11" s="63"/>
      <c r="VFK11" s="63"/>
      <c r="VFL11" s="63"/>
      <c r="VFM11" s="63"/>
      <c r="VFN11" s="63"/>
      <c r="VFO11" s="63"/>
      <c r="VFP11" s="63"/>
      <c r="VFQ11" s="63"/>
      <c r="VFR11" s="63"/>
      <c r="VFS11" s="63"/>
      <c r="VFT11" s="63"/>
      <c r="VFU11" s="63"/>
      <c r="VFV11" s="63"/>
      <c r="VFW11" s="63"/>
      <c r="VFX11" s="63"/>
      <c r="VFY11" s="63"/>
      <c r="VFZ11" s="63"/>
      <c r="VGA11" s="63"/>
      <c r="VGB11" s="63"/>
      <c r="VGC11" s="63"/>
      <c r="VGD11" s="63"/>
      <c r="VGE11" s="63"/>
      <c r="VGF11" s="63"/>
      <c r="VGG11" s="63"/>
      <c r="VGH11" s="63"/>
      <c r="VGI11" s="63"/>
      <c r="VGJ11" s="63"/>
      <c r="VGK11" s="63"/>
      <c r="VGL11" s="63"/>
      <c r="VGM11" s="63"/>
      <c r="VGN11" s="63"/>
      <c r="VGO11" s="63"/>
      <c r="VGP11" s="63"/>
      <c r="VGQ11" s="63"/>
      <c r="VGR11" s="63"/>
      <c r="VGS11" s="63"/>
      <c r="VGT11" s="63"/>
      <c r="VGU11" s="63"/>
      <c r="VGV11" s="63"/>
      <c r="VGW11" s="63"/>
      <c r="VGX11" s="63"/>
      <c r="VGY11" s="63"/>
      <c r="VGZ11" s="63"/>
      <c r="VHA11" s="63"/>
      <c r="VHB11" s="63"/>
      <c r="VHC11" s="63"/>
      <c r="VHD11" s="63"/>
      <c r="VHE11" s="63"/>
      <c r="VHF11" s="63"/>
      <c r="VHG11" s="63"/>
      <c r="VHH11" s="63"/>
      <c r="VHI11" s="63"/>
      <c r="VHJ11" s="63"/>
      <c r="VHK11" s="63"/>
      <c r="VHL11" s="63"/>
      <c r="VHM11" s="63"/>
      <c r="VHN11" s="63"/>
      <c r="VHO11" s="63"/>
      <c r="VHP11" s="63"/>
      <c r="VHQ11" s="63"/>
      <c r="VHR11" s="63"/>
      <c r="VHS11" s="63"/>
      <c r="VHT11" s="63"/>
      <c r="VHU11" s="63"/>
      <c r="VHV11" s="63"/>
      <c r="VHW11" s="63"/>
      <c r="VHX11" s="63"/>
      <c r="VHY11" s="63"/>
      <c r="VHZ11" s="63"/>
      <c r="VIA11" s="63"/>
      <c r="VIB11" s="63"/>
      <c r="VIC11" s="63"/>
      <c r="VID11" s="63"/>
      <c r="VIE11" s="63"/>
      <c r="VIF11" s="63"/>
      <c r="VIG11" s="63"/>
      <c r="VIH11" s="63"/>
      <c r="VII11" s="63"/>
      <c r="VIJ11" s="63"/>
      <c r="VIK11" s="63"/>
      <c r="VIL11" s="63"/>
      <c r="VIM11" s="63"/>
      <c r="VIN11" s="63"/>
      <c r="VIO11" s="63"/>
      <c r="VIP11" s="63"/>
      <c r="VIQ11" s="63"/>
      <c r="VIR11" s="63"/>
      <c r="VIS11" s="63"/>
      <c r="VIT11" s="63"/>
      <c r="VIU11" s="63"/>
      <c r="VIV11" s="63"/>
      <c r="VIW11" s="63"/>
      <c r="VIX11" s="63"/>
      <c r="VIY11" s="63"/>
      <c r="VIZ11" s="63"/>
      <c r="VJA11" s="63"/>
      <c r="VJB11" s="63"/>
      <c r="VJC11" s="63"/>
      <c r="VJD11" s="63"/>
      <c r="VJE11" s="63"/>
      <c r="VJF11" s="63"/>
      <c r="VJG11" s="63"/>
      <c r="VJH11" s="63"/>
      <c r="VJI11" s="63"/>
      <c r="VJJ11" s="63"/>
      <c r="VJK11" s="63"/>
      <c r="VJL11" s="63"/>
      <c r="VJM11" s="63"/>
      <c r="VJN11" s="63"/>
      <c r="VJO11" s="63"/>
      <c r="VJP11" s="63"/>
      <c r="VJQ11" s="63"/>
      <c r="VJR11" s="63"/>
      <c r="VJS11" s="63"/>
      <c r="VJT11" s="63"/>
      <c r="VJU11" s="63"/>
      <c r="VJV11" s="63"/>
      <c r="VJW11" s="63"/>
      <c r="VJX11" s="63"/>
      <c r="VJY11" s="63"/>
      <c r="VJZ11" s="63"/>
      <c r="VKA11" s="63"/>
      <c r="VKB11" s="63"/>
      <c r="VKC11" s="63"/>
      <c r="VKD11" s="63"/>
      <c r="VKE11" s="63"/>
      <c r="VKF11" s="63"/>
      <c r="VKG11" s="63"/>
      <c r="VKH11" s="63"/>
      <c r="VKI11" s="63"/>
      <c r="VKJ11" s="63"/>
      <c r="VKK11" s="63"/>
      <c r="VKL11" s="63"/>
      <c r="VKM11" s="63"/>
      <c r="VKN11" s="63"/>
      <c r="VKO11" s="63"/>
      <c r="VKP11" s="63"/>
      <c r="VKQ11" s="63"/>
      <c r="VKR11" s="63"/>
      <c r="VKS11" s="63"/>
      <c r="VKT11" s="63"/>
      <c r="VKU11" s="63"/>
      <c r="VKV11" s="63"/>
      <c r="VKW11" s="63"/>
      <c r="VKX11" s="63"/>
      <c r="VKY11" s="63"/>
      <c r="VKZ11" s="63"/>
      <c r="VLA11" s="63"/>
      <c r="VLB11" s="63"/>
      <c r="VLC11" s="63"/>
      <c r="VLD11" s="63"/>
      <c r="VLE11" s="63"/>
      <c r="VLF11" s="63"/>
      <c r="VLG11" s="63"/>
      <c r="VLH11" s="63"/>
      <c r="VLI11" s="63"/>
      <c r="VLJ11" s="63"/>
      <c r="VLK11" s="63"/>
      <c r="VLL11" s="63"/>
      <c r="VLM11" s="63"/>
      <c r="VLN11" s="63"/>
      <c r="VLO11" s="63"/>
      <c r="VLP11" s="63"/>
      <c r="VLQ11" s="63"/>
      <c r="VLR11" s="63"/>
      <c r="VLS11" s="63"/>
      <c r="VLT11" s="63"/>
      <c r="VLU11" s="63"/>
      <c r="VLV11" s="63"/>
      <c r="VLW11" s="63"/>
      <c r="VLX11" s="63"/>
      <c r="VLY11" s="63"/>
      <c r="VLZ11" s="63"/>
      <c r="VMA11" s="63"/>
      <c r="VMB11" s="63"/>
      <c r="VMC11" s="63"/>
      <c r="VMD11" s="63"/>
      <c r="VME11" s="63"/>
      <c r="VMF11" s="63"/>
      <c r="VMG11" s="63"/>
      <c r="VMH11" s="63"/>
      <c r="VMI11" s="63"/>
      <c r="VMJ11" s="63"/>
      <c r="VMK11" s="63"/>
      <c r="VML11" s="63"/>
      <c r="VMM11" s="63"/>
      <c r="VMN11" s="63"/>
      <c r="VMO11" s="63"/>
      <c r="VMP11" s="63"/>
      <c r="VMQ11" s="63"/>
      <c r="VMR11" s="63"/>
      <c r="VMS11" s="63"/>
      <c r="VMT11" s="63"/>
      <c r="VMU11" s="63"/>
      <c r="VMV11" s="63"/>
      <c r="VMW11" s="63"/>
      <c r="VMX11" s="63"/>
      <c r="VMY11" s="63"/>
      <c r="VMZ11" s="63"/>
      <c r="VNA11" s="63"/>
      <c r="VNB11" s="63"/>
      <c r="VNC11" s="63"/>
      <c r="VND11" s="63"/>
      <c r="VNE11" s="63"/>
      <c r="VNF11" s="63"/>
      <c r="VNG11" s="63"/>
      <c r="VNH11" s="63"/>
      <c r="VNI11" s="63"/>
      <c r="VNJ11" s="63"/>
      <c r="VNK11" s="63"/>
      <c r="VNL11" s="63"/>
      <c r="VNM11" s="63"/>
      <c r="VNN11" s="63"/>
      <c r="VNO11" s="63"/>
      <c r="VNP11" s="63"/>
      <c r="VNQ11" s="63"/>
      <c r="VNR11" s="63"/>
      <c r="VNS11" s="63"/>
      <c r="VNT11" s="63"/>
      <c r="VNU11" s="63"/>
      <c r="VNV11" s="63"/>
      <c r="VNW11" s="63"/>
      <c r="VNX11" s="63"/>
      <c r="VNY11" s="63"/>
      <c r="VNZ11" s="63"/>
      <c r="VOA11" s="63"/>
      <c r="VOB11" s="63"/>
      <c r="VOC11" s="63"/>
      <c r="VOD11" s="63"/>
      <c r="VOE11" s="63"/>
      <c r="VOF11" s="63"/>
      <c r="VOG11" s="63"/>
      <c r="VOH11" s="63"/>
      <c r="VOI11" s="63"/>
      <c r="VOJ11" s="63"/>
      <c r="VOK11" s="63"/>
      <c r="VOL11" s="63"/>
      <c r="VOM11" s="63"/>
      <c r="VON11" s="63"/>
      <c r="VOO11" s="63"/>
      <c r="VOP11" s="63"/>
      <c r="VOQ11" s="63"/>
      <c r="VOR11" s="63"/>
      <c r="VOS11" s="63"/>
      <c r="VOT11" s="63"/>
      <c r="VOU11" s="63"/>
      <c r="VOV11" s="63"/>
      <c r="VOW11" s="63"/>
      <c r="VOX11" s="63"/>
      <c r="VOY11" s="63"/>
      <c r="VOZ11" s="63"/>
      <c r="VPA11" s="63"/>
      <c r="VPB11" s="63"/>
      <c r="VPC11" s="63"/>
      <c r="VPD11" s="63"/>
      <c r="VPE11" s="63"/>
      <c r="VPF11" s="63"/>
      <c r="VPG11" s="63"/>
      <c r="VPH11" s="63"/>
      <c r="VPI11" s="63"/>
      <c r="VPJ11" s="63"/>
      <c r="VPK11" s="63"/>
      <c r="VPL11" s="63"/>
      <c r="VPM11" s="63"/>
      <c r="VPN11" s="63"/>
      <c r="VPO11" s="63"/>
      <c r="VPP11" s="63"/>
      <c r="VPQ11" s="63"/>
      <c r="VPR11" s="63"/>
      <c r="VPS11" s="63"/>
      <c r="VPT11" s="63"/>
      <c r="VPU11" s="63"/>
      <c r="VPV11" s="63"/>
      <c r="VPW11" s="63"/>
      <c r="VPX11" s="63"/>
      <c r="VPY11" s="63"/>
      <c r="VPZ11" s="63"/>
      <c r="VQA11" s="63"/>
      <c r="VQB11" s="63"/>
      <c r="VQC11" s="63"/>
      <c r="VQD11" s="63"/>
      <c r="VQE11" s="63"/>
      <c r="VQF11" s="63"/>
      <c r="VQG11" s="63"/>
      <c r="VQH11" s="63"/>
      <c r="VQI11" s="63"/>
      <c r="VQJ11" s="63"/>
      <c r="VQK11" s="63"/>
      <c r="VQL11" s="63"/>
      <c r="VQM11" s="63"/>
      <c r="VQN11" s="63"/>
      <c r="VQO11" s="63"/>
      <c r="VQP11" s="63"/>
      <c r="VQQ11" s="63"/>
      <c r="VQR11" s="63"/>
      <c r="VQS11" s="63"/>
      <c r="VQT11" s="63"/>
      <c r="VQU11" s="63"/>
      <c r="VQV11" s="63"/>
      <c r="VQW11" s="63"/>
      <c r="VQX11" s="63"/>
      <c r="VQY11" s="63"/>
      <c r="VQZ11" s="63"/>
      <c r="VRA11" s="63"/>
      <c r="VRB11" s="63"/>
      <c r="VRC11" s="63"/>
      <c r="VRD11" s="63"/>
      <c r="VRE11" s="63"/>
      <c r="VRF11" s="63"/>
      <c r="VRG11" s="63"/>
      <c r="VRH11" s="63"/>
      <c r="VRI11" s="63"/>
      <c r="VRJ11" s="63"/>
      <c r="VRK11" s="63"/>
      <c r="VRL11" s="63"/>
      <c r="VRM11" s="63"/>
      <c r="VRN11" s="63"/>
      <c r="VRO11" s="63"/>
      <c r="VRP11" s="63"/>
      <c r="VRQ11" s="63"/>
      <c r="VRR11" s="63"/>
      <c r="VRS11" s="63"/>
      <c r="VRT11" s="63"/>
      <c r="VRU11" s="63"/>
      <c r="VRV11" s="63"/>
      <c r="VRW11" s="63"/>
      <c r="VRX11" s="63"/>
      <c r="VRY11" s="63"/>
      <c r="VRZ11" s="63"/>
      <c r="VSA11" s="63"/>
      <c r="VSB11" s="63"/>
      <c r="VSC11" s="63"/>
      <c r="VSD11" s="63"/>
      <c r="VSE11" s="63"/>
      <c r="VSF11" s="63"/>
      <c r="VSG11" s="63"/>
      <c r="VSH11" s="63"/>
      <c r="VSI11" s="63"/>
      <c r="VSJ11" s="63"/>
      <c r="VSK11" s="63"/>
      <c r="VSL11" s="63"/>
      <c r="VSM11" s="63"/>
      <c r="VSN11" s="63"/>
      <c r="VSO11" s="63"/>
      <c r="VSP11" s="63"/>
      <c r="VSQ11" s="63"/>
      <c r="VSR11" s="63"/>
      <c r="VSS11" s="63"/>
      <c r="VST11" s="63"/>
      <c r="VSU11" s="63"/>
      <c r="VSV11" s="63"/>
      <c r="VSW11" s="63"/>
      <c r="VSX11" s="63"/>
      <c r="VSY11" s="63"/>
      <c r="VSZ11" s="63"/>
      <c r="VTA11" s="63"/>
      <c r="VTB11" s="63"/>
      <c r="VTC11" s="63"/>
      <c r="VTD11" s="63"/>
      <c r="VTE11" s="63"/>
      <c r="VTF11" s="63"/>
      <c r="VTG11" s="63"/>
      <c r="VTH11" s="63"/>
      <c r="VTI11" s="63"/>
      <c r="VTJ11" s="63"/>
      <c r="VTK11" s="63"/>
      <c r="VTL11" s="63"/>
      <c r="VTM11" s="63"/>
      <c r="VTN11" s="63"/>
      <c r="VTO11" s="63"/>
      <c r="VTP11" s="63"/>
      <c r="VTQ11" s="63"/>
      <c r="VTR11" s="63"/>
      <c r="VTS11" s="63"/>
      <c r="VTT11" s="63"/>
      <c r="VTU11" s="63"/>
      <c r="VTV11" s="63"/>
      <c r="VTW11" s="63"/>
      <c r="VTX11" s="63"/>
      <c r="VTY11" s="63"/>
      <c r="VTZ11" s="63"/>
      <c r="VUA11" s="63"/>
      <c r="VUB11" s="63"/>
      <c r="VUC11" s="63"/>
      <c r="VUD11" s="63"/>
      <c r="VUE11" s="63"/>
      <c r="VUF11" s="63"/>
      <c r="VUG11" s="63"/>
      <c r="VUH11" s="63"/>
      <c r="VUI11" s="63"/>
      <c r="VUJ11" s="63"/>
      <c r="VUK11" s="63"/>
      <c r="VUL11" s="63"/>
      <c r="VUM11" s="63"/>
      <c r="VUN11" s="63"/>
      <c r="VUO11" s="63"/>
      <c r="VUP11" s="63"/>
      <c r="VUQ11" s="63"/>
      <c r="VUR11" s="63"/>
      <c r="VUS11" s="63"/>
      <c r="VUT11" s="63"/>
      <c r="VUU11" s="63"/>
      <c r="VUV11" s="63"/>
      <c r="VUW11" s="63"/>
      <c r="VUX11" s="63"/>
      <c r="VUY11" s="63"/>
      <c r="VUZ11" s="63"/>
      <c r="VVA11" s="63"/>
      <c r="VVB11" s="63"/>
      <c r="VVC11" s="63"/>
      <c r="VVD11" s="63"/>
      <c r="VVE11" s="63"/>
      <c r="VVF11" s="63"/>
      <c r="VVG11" s="63"/>
      <c r="VVH11" s="63"/>
      <c r="VVI11" s="63"/>
      <c r="VVJ11" s="63"/>
      <c r="VVK11" s="63"/>
      <c r="VVL11" s="63"/>
      <c r="VVM11" s="63"/>
      <c r="VVN11" s="63"/>
      <c r="VVO11" s="63"/>
      <c r="VVP11" s="63"/>
      <c r="VVQ11" s="63"/>
      <c r="VVR11" s="63"/>
      <c r="VVS11" s="63"/>
      <c r="VVT11" s="63"/>
      <c r="VVU11" s="63"/>
      <c r="VVV11" s="63"/>
      <c r="VVW11" s="63"/>
      <c r="VVX11" s="63"/>
      <c r="VVY11" s="63"/>
      <c r="VVZ11" s="63"/>
      <c r="VWA11" s="63"/>
      <c r="VWB11" s="63"/>
      <c r="VWC11" s="63"/>
      <c r="VWD11" s="63"/>
      <c r="VWE11" s="63"/>
      <c r="VWF11" s="63"/>
      <c r="VWG11" s="63"/>
      <c r="VWH11" s="63"/>
      <c r="VWI11" s="63"/>
      <c r="VWJ11" s="63"/>
      <c r="VWK11" s="63"/>
      <c r="VWL11" s="63"/>
      <c r="VWM11" s="63"/>
      <c r="VWN11" s="63"/>
      <c r="VWO11" s="63"/>
      <c r="VWP11" s="63"/>
      <c r="VWQ11" s="63"/>
      <c r="VWR11" s="63"/>
      <c r="VWS11" s="63"/>
      <c r="VWT11" s="63"/>
      <c r="VWU11" s="63"/>
      <c r="VWV11" s="63"/>
      <c r="VWW11" s="63"/>
      <c r="VWX11" s="63"/>
      <c r="VWY11" s="63"/>
      <c r="VWZ11" s="63"/>
      <c r="VXA11" s="63"/>
      <c r="VXB11" s="63"/>
      <c r="VXC11" s="63"/>
      <c r="VXD11" s="63"/>
      <c r="VXE11" s="63"/>
      <c r="VXF11" s="63"/>
      <c r="VXG11" s="63"/>
      <c r="VXH11" s="63"/>
      <c r="VXI11" s="63"/>
      <c r="VXJ11" s="63"/>
      <c r="VXK11" s="63"/>
      <c r="VXL11" s="63"/>
      <c r="VXM11" s="63"/>
      <c r="VXN11" s="63"/>
      <c r="VXO11" s="63"/>
      <c r="VXP11" s="63"/>
      <c r="VXQ11" s="63"/>
      <c r="VXR11" s="63"/>
      <c r="VXS11" s="63"/>
      <c r="VXT11" s="63"/>
      <c r="VXU11" s="63"/>
      <c r="VXV11" s="63"/>
      <c r="VXW11" s="63"/>
      <c r="VXX11" s="63"/>
      <c r="VXY11" s="63"/>
      <c r="VXZ11" s="63"/>
      <c r="VYA11" s="63"/>
      <c r="VYB11" s="63"/>
      <c r="VYC11" s="63"/>
      <c r="VYD11" s="63"/>
      <c r="VYE11" s="63"/>
      <c r="VYF11" s="63"/>
      <c r="VYG11" s="63"/>
      <c r="VYH11" s="63"/>
      <c r="VYI11" s="63"/>
      <c r="VYJ11" s="63"/>
      <c r="VYK11" s="63"/>
      <c r="VYL11" s="63"/>
      <c r="VYM11" s="63"/>
      <c r="VYN11" s="63"/>
      <c r="VYO11" s="63"/>
      <c r="VYP11" s="63"/>
      <c r="VYQ11" s="63"/>
      <c r="VYR11" s="63"/>
      <c r="VYS11" s="63"/>
      <c r="VYT11" s="63"/>
      <c r="VYU11" s="63"/>
      <c r="VYV11" s="63"/>
      <c r="VYW11" s="63"/>
      <c r="VYX11" s="63"/>
      <c r="VYY11" s="63"/>
      <c r="VYZ11" s="63"/>
      <c r="VZA11" s="63"/>
      <c r="VZB11" s="63"/>
      <c r="VZC11" s="63"/>
      <c r="VZD11" s="63"/>
      <c r="VZE11" s="63"/>
      <c r="VZF11" s="63"/>
      <c r="VZG11" s="63"/>
      <c r="VZH11" s="63"/>
      <c r="VZI11" s="63"/>
      <c r="VZJ11" s="63"/>
      <c r="VZK11" s="63"/>
      <c r="VZL11" s="63"/>
      <c r="VZM11" s="63"/>
      <c r="VZN11" s="63"/>
      <c r="VZO11" s="63"/>
      <c r="VZP11" s="63"/>
      <c r="VZQ11" s="63"/>
      <c r="VZR11" s="63"/>
      <c r="VZS11" s="63"/>
      <c r="VZT11" s="63"/>
      <c r="VZU11" s="63"/>
      <c r="VZV11" s="63"/>
      <c r="VZW11" s="63"/>
      <c r="VZX11" s="63"/>
      <c r="VZY11" s="63"/>
      <c r="VZZ11" s="63"/>
      <c r="WAA11" s="63"/>
      <c r="WAB11" s="63"/>
      <c r="WAC11" s="63"/>
      <c r="WAD11" s="63"/>
      <c r="WAE11" s="63"/>
      <c r="WAF11" s="63"/>
      <c r="WAG11" s="63"/>
      <c r="WAH11" s="63"/>
      <c r="WAI11" s="63"/>
      <c r="WAJ11" s="63"/>
      <c r="WAK11" s="63"/>
      <c r="WAL11" s="63"/>
      <c r="WAM11" s="63"/>
      <c r="WAN11" s="63"/>
      <c r="WAO11" s="63"/>
      <c r="WAP11" s="63"/>
      <c r="WAQ11" s="63"/>
      <c r="WAR11" s="63"/>
      <c r="WAS11" s="63"/>
      <c r="WAT11" s="63"/>
      <c r="WAU11" s="63"/>
      <c r="WAV11" s="63"/>
      <c r="WAW11" s="63"/>
      <c r="WAX11" s="63"/>
      <c r="WAY11" s="63"/>
      <c r="WAZ11" s="63"/>
      <c r="WBA11" s="63"/>
      <c r="WBB11" s="63"/>
      <c r="WBC11" s="63"/>
      <c r="WBD11" s="63"/>
      <c r="WBE11" s="63"/>
      <c r="WBF11" s="63"/>
      <c r="WBG11" s="63"/>
      <c r="WBH11" s="63"/>
      <c r="WBI11" s="63"/>
      <c r="WBJ11" s="63"/>
      <c r="WBK11" s="63"/>
      <c r="WBL11" s="63"/>
      <c r="WBM11" s="63"/>
      <c r="WBN11" s="63"/>
      <c r="WBO11" s="63"/>
      <c r="WBP11" s="63"/>
      <c r="WBQ11" s="63"/>
      <c r="WBR11" s="63"/>
      <c r="WBS11" s="63"/>
      <c r="WBT11" s="63"/>
      <c r="WBU11" s="63"/>
      <c r="WBV11" s="63"/>
      <c r="WBW11" s="63"/>
      <c r="WBX11" s="63"/>
      <c r="WBY11" s="63"/>
      <c r="WBZ11" s="63"/>
      <c r="WCA11" s="63"/>
      <c r="WCB11" s="63"/>
      <c r="WCC11" s="63"/>
      <c r="WCD11" s="63"/>
      <c r="WCE11" s="63"/>
      <c r="WCF11" s="63"/>
      <c r="WCG11" s="63"/>
      <c r="WCH11" s="63"/>
      <c r="WCI11" s="63"/>
      <c r="WCJ11" s="63"/>
      <c r="WCK11" s="63"/>
      <c r="WCL11" s="63"/>
      <c r="WCM11" s="63"/>
      <c r="WCN11" s="63"/>
      <c r="WCO11" s="63"/>
      <c r="WCP11" s="63"/>
      <c r="WCQ11" s="63"/>
      <c r="WCR11" s="63"/>
      <c r="WCS11" s="63"/>
      <c r="WCT11" s="63"/>
      <c r="WCU11" s="63"/>
      <c r="WCV11" s="63"/>
      <c r="WCW11" s="63"/>
      <c r="WCX11" s="63"/>
      <c r="WCY11" s="63"/>
      <c r="WCZ11" s="63"/>
      <c r="WDA11" s="63"/>
      <c r="WDB11" s="63"/>
      <c r="WDC11" s="63"/>
      <c r="WDD11" s="63"/>
      <c r="WDE11" s="63"/>
      <c r="WDF11" s="63"/>
      <c r="WDG11" s="63"/>
      <c r="WDH11" s="63"/>
      <c r="WDI11" s="63"/>
      <c r="WDJ11" s="63"/>
      <c r="WDK11" s="63"/>
      <c r="WDL11" s="63"/>
      <c r="WDM11" s="63"/>
      <c r="WDN11" s="63"/>
      <c r="WDO11" s="63"/>
      <c r="WDP11" s="63"/>
      <c r="WDQ11" s="63"/>
      <c r="WDR11" s="63"/>
      <c r="WDS11" s="63"/>
      <c r="WDT11" s="63"/>
      <c r="WDU11" s="63"/>
      <c r="WDV11" s="63"/>
      <c r="WDW11" s="63"/>
      <c r="WDX11" s="63"/>
      <c r="WDY11" s="63"/>
      <c r="WDZ11" s="63"/>
      <c r="WEA11" s="63"/>
      <c r="WEB11" s="63"/>
      <c r="WEC11" s="63"/>
      <c r="WED11" s="63"/>
      <c r="WEE11" s="63"/>
      <c r="WEF11" s="63"/>
      <c r="WEG11" s="63"/>
      <c r="WEH11" s="63"/>
      <c r="WEI11" s="63"/>
      <c r="WEJ11" s="63"/>
      <c r="WEK11" s="63"/>
      <c r="WEL11" s="63"/>
      <c r="WEM11" s="63"/>
      <c r="WEN11" s="63"/>
      <c r="WEO11" s="63"/>
      <c r="WEP11" s="63"/>
      <c r="WEQ11" s="63"/>
      <c r="WER11" s="63"/>
      <c r="WES11" s="63"/>
      <c r="WET11" s="63"/>
      <c r="WEU11" s="63"/>
      <c r="WEV11" s="63"/>
      <c r="WEW11" s="63"/>
      <c r="WEX11" s="63"/>
      <c r="WEY11" s="63"/>
      <c r="WEZ11" s="63"/>
      <c r="WFA11" s="63"/>
      <c r="WFB11" s="63"/>
      <c r="WFC11" s="63"/>
      <c r="WFD11" s="63"/>
      <c r="WFE11" s="63"/>
      <c r="WFF11" s="63"/>
      <c r="WFG11" s="63"/>
      <c r="WFH11" s="63"/>
      <c r="WFI11" s="63"/>
      <c r="WFJ11" s="63"/>
      <c r="WFK11" s="63"/>
      <c r="WFL11" s="63"/>
      <c r="WFM11" s="63"/>
      <c r="WFN11" s="63"/>
      <c r="WFO11" s="63"/>
      <c r="WFP11" s="63"/>
      <c r="WFQ11" s="63"/>
      <c r="WFR11" s="63"/>
      <c r="WFS11" s="63"/>
      <c r="WFT11" s="63"/>
      <c r="WFU11" s="63"/>
      <c r="WFV11" s="63"/>
      <c r="WFW11" s="63"/>
      <c r="WFX11" s="63"/>
      <c r="WFY11" s="63"/>
      <c r="WFZ11" s="63"/>
      <c r="WGA11" s="63"/>
      <c r="WGB11" s="63"/>
      <c r="WGC11" s="63"/>
      <c r="WGD11" s="63"/>
      <c r="WGE11" s="63"/>
      <c r="WGF11" s="63"/>
      <c r="WGG11" s="63"/>
      <c r="WGH11" s="63"/>
      <c r="WGI11" s="63"/>
      <c r="WGJ11" s="63"/>
      <c r="WGK11" s="63"/>
      <c r="WGL11" s="63"/>
      <c r="WGM11" s="63"/>
      <c r="WGN11" s="63"/>
      <c r="WGO11" s="63"/>
      <c r="WGP11" s="63"/>
      <c r="WGQ11" s="63"/>
      <c r="WGR11" s="63"/>
      <c r="WGS11" s="63"/>
      <c r="WGT11" s="63"/>
      <c r="WGU11" s="63"/>
      <c r="WGV11" s="63"/>
      <c r="WGW11" s="63"/>
      <c r="WGX11" s="63"/>
      <c r="WGY11" s="63"/>
      <c r="WGZ11" s="63"/>
      <c r="WHA11" s="63"/>
      <c r="WHB11" s="63"/>
      <c r="WHC11" s="63"/>
      <c r="WHD11" s="63"/>
      <c r="WHE11" s="63"/>
      <c r="WHF11" s="63"/>
      <c r="WHG11" s="63"/>
      <c r="WHH11" s="63"/>
      <c r="WHI11" s="63"/>
      <c r="WHJ11" s="63"/>
      <c r="WHK11" s="63"/>
      <c r="WHL11" s="63"/>
      <c r="WHM11" s="63"/>
      <c r="WHN11" s="63"/>
      <c r="WHO11" s="63"/>
      <c r="WHP11" s="63"/>
      <c r="WHQ11" s="63"/>
      <c r="WHR11" s="63"/>
      <c r="WHS11" s="63"/>
      <c r="WHT11" s="63"/>
      <c r="WHU11" s="63"/>
      <c r="WHV11" s="63"/>
      <c r="WHW11" s="63"/>
      <c r="WHX11" s="63"/>
      <c r="WHY11" s="63"/>
      <c r="WHZ11" s="63"/>
      <c r="WIA11" s="63"/>
      <c r="WIB11" s="63"/>
      <c r="WIC11" s="63"/>
      <c r="WID11" s="63"/>
      <c r="WIE11" s="63"/>
      <c r="WIF11" s="63"/>
      <c r="WIG11" s="63"/>
      <c r="WIH11" s="63"/>
      <c r="WII11" s="63"/>
      <c r="WIJ11" s="63"/>
      <c r="WIK11" s="63"/>
      <c r="WIL11" s="63"/>
      <c r="WIM11" s="63"/>
      <c r="WIN11" s="63"/>
      <c r="WIO11" s="63"/>
      <c r="WIP11" s="63"/>
      <c r="WIQ11" s="63"/>
      <c r="WIR11" s="63"/>
      <c r="WIS11" s="63"/>
      <c r="WIT11" s="63"/>
      <c r="WIU11" s="63"/>
      <c r="WIV11" s="63"/>
      <c r="WIW11" s="63"/>
      <c r="WIX11" s="63"/>
      <c r="WIY11" s="63"/>
      <c r="WIZ11" s="63"/>
      <c r="WJA11" s="63"/>
      <c r="WJB11" s="63"/>
      <c r="WJC11" s="63"/>
      <c r="WJD11" s="63"/>
      <c r="WJE11" s="63"/>
      <c r="WJF11" s="63"/>
      <c r="WJG11" s="63"/>
      <c r="WJH11" s="63"/>
      <c r="WJI11" s="63"/>
      <c r="WJJ11" s="63"/>
      <c r="WJK11" s="63"/>
      <c r="WJL11" s="63"/>
      <c r="WJM11" s="63"/>
      <c r="WJN11" s="63"/>
      <c r="WJO11" s="63"/>
      <c r="WJP11" s="63"/>
      <c r="WJQ11" s="63"/>
      <c r="WJR11" s="63"/>
      <c r="WJS11" s="63"/>
      <c r="WJT11" s="63"/>
      <c r="WJU11" s="63"/>
      <c r="WJV11" s="63"/>
      <c r="WJW11" s="63"/>
      <c r="WJX11" s="63"/>
      <c r="WJY11" s="63"/>
      <c r="WJZ11" s="63"/>
      <c r="WKA11" s="63"/>
      <c r="WKB11" s="63"/>
      <c r="WKC11" s="63"/>
      <c r="WKD11" s="63"/>
      <c r="WKE11" s="63"/>
      <c r="WKF11" s="63"/>
      <c r="WKG11" s="63"/>
      <c r="WKH11" s="63"/>
      <c r="WKI11" s="63"/>
      <c r="WKJ11" s="63"/>
      <c r="WKK11" s="63"/>
      <c r="WKL11" s="63"/>
      <c r="WKM11" s="63"/>
      <c r="WKN11" s="63"/>
      <c r="WKO11" s="63"/>
      <c r="WKP11" s="63"/>
      <c r="WKQ11" s="63"/>
      <c r="WKR11" s="63"/>
      <c r="WKS11" s="63"/>
      <c r="WKT11" s="63"/>
      <c r="WKU11" s="63"/>
      <c r="WKV11" s="63"/>
      <c r="WKW11" s="63"/>
      <c r="WKX11" s="63"/>
      <c r="WKY11" s="63"/>
      <c r="WKZ11" s="63"/>
      <c r="WLA11" s="63"/>
      <c r="WLB11" s="63"/>
      <c r="WLC11" s="63"/>
      <c r="WLD11" s="63"/>
      <c r="WLE11" s="63"/>
      <c r="WLF11" s="63"/>
      <c r="WLG11" s="63"/>
      <c r="WLH11" s="63"/>
      <c r="WLI11" s="63"/>
      <c r="WLJ11" s="63"/>
      <c r="WLK11" s="63"/>
      <c r="WLL11" s="63"/>
      <c r="WLM11" s="63"/>
      <c r="WLN11" s="63"/>
      <c r="WLO11" s="63"/>
      <c r="WLP11" s="63"/>
      <c r="WLQ11" s="63"/>
      <c r="WLR11" s="63"/>
      <c r="WLS11" s="63"/>
      <c r="WLT11" s="63"/>
      <c r="WLU11" s="63"/>
      <c r="WLV11" s="63"/>
      <c r="WLW11" s="63"/>
      <c r="WLX11" s="63"/>
      <c r="WLY11" s="63"/>
      <c r="WLZ11" s="63"/>
      <c r="WMA11" s="63"/>
      <c r="WMB11" s="63"/>
      <c r="WMC11" s="63"/>
      <c r="WMD11" s="63"/>
      <c r="WME11" s="63"/>
      <c r="WMF11" s="63"/>
      <c r="WMG11" s="63"/>
      <c r="WMH11" s="63"/>
      <c r="WMI11" s="63"/>
      <c r="WMJ11" s="63"/>
      <c r="WMK11" s="63"/>
      <c r="WML11" s="63"/>
      <c r="WMM11" s="63"/>
      <c r="WMN11" s="63"/>
      <c r="WMO11" s="63"/>
      <c r="WMP11" s="63"/>
      <c r="WMQ11" s="63"/>
      <c r="WMR11" s="63"/>
      <c r="WMS11" s="63"/>
      <c r="WMT11" s="63"/>
      <c r="WMU11" s="63"/>
      <c r="WMV11" s="63"/>
      <c r="WMW11" s="63"/>
      <c r="WMX11" s="63"/>
      <c r="WMY11" s="63"/>
      <c r="WMZ11" s="63"/>
      <c r="WNA11" s="63"/>
      <c r="WNB11" s="63"/>
      <c r="WNC11" s="63"/>
      <c r="WND11" s="63"/>
      <c r="WNE11" s="63"/>
      <c r="WNF11" s="63"/>
      <c r="WNG11" s="63"/>
      <c r="WNH11" s="63"/>
      <c r="WNI11" s="63"/>
      <c r="WNJ11" s="63"/>
      <c r="WNK11" s="63"/>
      <c r="WNL11" s="63"/>
      <c r="WNM11" s="63"/>
      <c r="WNN11" s="63"/>
      <c r="WNO11" s="63"/>
      <c r="WNP11" s="63"/>
      <c r="WNQ11" s="63"/>
      <c r="WNR11" s="63"/>
      <c r="WNS11" s="63"/>
      <c r="WNT11" s="63"/>
      <c r="WNU11" s="63"/>
      <c r="WNV11" s="63"/>
      <c r="WNW11" s="63"/>
      <c r="WNX11" s="63"/>
      <c r="WNY11" s="63"/>
      <c r="WNZ11" s="63"/>
      <c r="WOA11" s="63"/>
      <c r="WOB11" s="63"/>
      <c r="WOC11" s="63"/>
      <c r="WOD11" s="63"/>
      <c r="WOE11" s="63"/>
      <c r="WOF11" s="63"/>
      <c r="WOG11" s="63"/>
      <c r="WOH11" s="63"/>
      <c r="WOI11" s="63"/>
      <c r="WOJ11" s="63"/>
      <c r="WOK11" s="63"/>
      <c r="WOL11" s="63"/>
      <c r="WOM11" s="63"/>
      <c r="WON11" s="63"/>
      <c r="WOO11" s="63"/>
      <c r="WOP11" s="63"/>
      <c r="WOQ11" s="63"/>
      <c r="WOR11" s="63"/>
      <c r="WOS11" s="63"/>
      <c r="WOT11" s="63"/>
      <c r="WOU11" s="63"/>
      <c r="WOV11" s="63"/>
      <c r="WOW11" s="63"/>
      <c r="WOX11" s="63"/>
      <c r="WOY11" s="63"/>
      <c r="WOZ11" s="63"/>
      <c r="WPA11" s="63"/>
      <c r="WPB11" s="63"/>
      <c r="WPC11" s="63"/>
      <c r="WPD11" s="63"/>
      <c r="WPE11" s="63"/>
      <c r="WPF11" s="63"/>
      <c r="WPG11" s="63"/>
      <c r="WPH11" s="63"/>
      <c r="WPI11" s="63"/>
      <c r="WPJ11" s="63"/>
      <c r="WPK11" s="63"/>
      <c r="WPL11" s="63"/>
      <c r="WPM11" s="63"/>
      <c r="WPN11" s="63"/>
      <c r="WPO11" s="63"/>
      <c r="WPP11" s="63"/>
      <c r="WPQ11" s="63"/>
      <c r="WPR11" s="63"/>
      <c r="WPS11" s="63"/>
      <c r="WPT11" s="63"/>
      <c r="WPU11" s="63"/>
      <c r="WPV11" s="63"/>
      <c r="WPW11" s="63"/>
      <c r="WPX11" s="63"/>
      <c r="WPY11" s="63"/>
      <c r="WPZ11" s="63"/>
      <c r="WQA11" s="63"/>
      <c r="WQB11" s="63"/>
      <c r="WQC11" s="63"/>
      <c r="WQD11" s="63"/>
      <c r="WQE11" s="63"/>
      <c r="WQF11" s="63"/>
      <c r="WQG11" s="63"/>
      <c r="WQH11" s="63"/>
      <c r="WQI11" s="63"/>
      <c r="WQJ11" s="63"/>
      <c r="WQK11" s="63"/>
      <c r="WQL11" s="63"/>
      <c r="WQM11" s="63"/>
      <c r="WQN11" s="63"/>
      <c r="WQO11" s="63"/>
      <c r="WQP11" s="63"/>
      <c r="WQQ11" s="63"/>
      <c r="WQR11" s="63"/>
      <c r="WQS11" s="63"/>
      <c r="WQT11" s="63"/>
      <c r="WQU11" s="63"/>
      <c r="WQV11" s="63"/>
      <c r="WQW11" s="63"/>
      <c r="WQX11" s="63"/>
      <c r="WQY11" s="63"/>
      <c r="WQZ11" s="63"/>
      <c r="WRA11" s="63"/>
      <c r="WRB11" s="63"/>
      <c r="WRC11" s="63"/>
      <c r="WRD11" s="63"/>
      <c r="WRE11" s="63"/>
      <c r="WRF11" s="63"/>
      <c r="WRG11" s="63"/>
      <c r="WRH11" s="63"/>
      <c r="WRI11" s="63"/>
      <c r="WRJ11" s="63"/>
      <c r="WRK11" s="63"/>
      <c r="WRL11" s="63"/>
      <c r="WRM11" s="63"/>
      <c r="WRN11" s="63"/>
      <c r="WRO11" s="63"/>
      <c r="WRP11" s="63"/>
      <c r="WRQ11" s="63"/>
      <c r="WRR11" s="63"/>
      <c r="WRS11" s="63"/>
      <c r="WRT11" s="63"/>
      <c r="WRU11" s="63"/>
      <c r="WRV11" s="63"/>
      <c r="WRW11" s="63"/>
      <c r="WRX11" s="63"/>
      <c r="WRY11" s="63"/>
      <c r="WRZ11" s="63"/>
      <c r="WSA11" s="63"/>
      <c r="WSB11" s="63"/>
      <c r="WSC11" s="63"/>
      <c r="WSD11" s="63"/>
      <c r="WSE11" s="63"/>
      <c r="WSF11" s="63"/>
      <c r="WSG11" s="63"/>
      <c r="WSH11" s="63"/>
      <c r="WSI11" s="63"/>
      <c r="WSJ11" s="63"/>
      <c r="WSK11" s="63"/>
      <c r="WSL11" s="63"/>
      <c r="WSM11" s="63"/>
      <c r="WSN11" s="63"/>
      <c r="WSO11" s="63"/>
      <c r="WSP11" s="63"/>
      <c r="WSQ11" s="63"/>
      <c r="WSR11" s="63"/>
      <c r="WSS11" s="63"/>
      <c r="WST11" s="63"/>
      <c r="WSU11" s="63"/>
      <c r="WSV11" s="63"/>
      <c r="WSW11" s="63"/>
      <c r="WSX11" s="63"/>
      <c r="WSY11" s="63"/>
      <c r="WSZ11" s="63"/>
      <c r="WTA11" s="63"/>
      <c r="WTB11" s="63"/>
      <c r="WTC11" s="63"/>
      <c r="WTD11" s="63"/>
      <c r="WTE11" s="63"/>
      <c r="WTF11" s="63"/>
      <c r="WTG11" s="63"/>
      <c r="WTH11" s="63"/>
      <c r="WTI11" s="63"/>
      <c r="WTJ11" s="63"/>
      <c r="WTK11" s="63"/>
      <c r="WTL11" s="63"/>
      <c r="WTM11" s="63"/>
      <c r="WTN11" s="63"/>
      <c r="WTO11" s="63"/>
      <c r="WTP11" s="63"/>
      <c r="WTQ11" s="63"/>
      <c r="WTR11" s="63"/>
      <c r="WTS11" s="63"/>
      <c r="WTT11" s="63"/>
      <c r="WTU11" s="63"/>
      <c r="WTV11" s="63"/>
      <c r="WTW11" s="63"/>
      <c r="WTX11" s="63"/>
      <c r="WTY11" s="63"/>
      <c r="WTZ11" s="63"/>
      <c r="WUA11" s="63"/>
      <c r="WUB11" s="63"/>
      <c r="WUC11" s="63"/>
      <c r="WUD11" s="63"/>
      <c r="WUE11" s="63"/>
      <c r="WUF11" s="63"/>
      <c r="WUG11" s="63"/>
      <c r="WUH11" s="63"/>
      <c r="WUI11" s="63"/>
      <c r="WUJ11" s="63"/>
      <c r="WUK11" s="63"/>
      <c r="WUL11" s="63"/>
      <c r="WUM11" s="63"/>
      <c r="WUN11" s="63"/>
      <c r="WUO11" s="63"/>
      <c r="WUP11" s="63"/>
      <c r="WUQ11" s="63"/>
      <c r="WUR11" s="63"/>
      <c r="WUS11" s="63"/>
      <c r="WUT11" s="63"/>
      <c r="WUU11" s="63"/>
      <c r="WUV11" s="63"/>
      <c r="WUW11" s="63"/>
      <c r="WUX11" s="63"/>
      <c r="WUY11" s="63"/>
      <c r="WUZ11" s="63"/>
      <c r="WVA11" s="63"/>
      <c r="WVB11" s="63"/>
      <c r="WVC11" s="63"/>
      <c r="WVD11" s="63"/>
      <c r="WVE11" s="63"/>
      <c r="WVF11" s="63"/>
      <c r="WVG11" s="63"/>
      <c r="WVH11" s="63"/>
      <c r="WVI11" s="63"/>
      <c r="WVJ11" s="63"/>
      <c r="WVK11" s="63"/>
      <c r="WVL11" s="63"/>
      <c r="WVM11" s="63"/>
      <c r="WVN11" s="63"/>
      <c r="WVO11" s="63"/>
      <c r="WVP11" s="63"/>
      <c r="WVQ11" s="63"/>
      <c r="WVR11" s="63"/>
      <c r="WVS11" s="63"/>
      <c r="WVT11" s="63"/>
      <c r="WVU11" s="63"/>
      <c r="WVV11" s="63"/>
      <c r="WVW11" s="63"/>
      <c r="WVX11" s="63"/>
      <c r="WVY11" s="63"/>
      <c r="WVZ11" s="63"/>
      <c r="WWA11" s="63"/>
      <c r="WWB11" s="63"/>
      <c r="WWC11" s="63"/>
      <c r="WWD11" s="63"/>
      <c r="WWE11" s="63"/>
      <c r="WWF11" s="63"/>
      <c r="WWG11" s="63"/>
      <c r="WWH11" s="63"/>
      <c r="WWI11" s="63"/>
      <c r="WWJ11" s="63"/>
      <c r="WWK11" s="63"/>
      <c r="WWL11" s="63"/>
      <c r="WWM11" s="63"/>
      <c r="WWN11" s="63"/>
      <c r="WWO11" s="63"/>
      <c r="WWP11" s="63"/>
      <c r="WWQ11" s="63"/>
      <c r="WWR11" s="63"/>
      <c r="WWS11" s="63"/>
      <c r="WWT11" s="63"/>
      <c r="WWU11" s="63"/>
      <c r="WWV11" s="63"/>
      <c r="WWW11" s="63"/>
      <c r="WWX11" s="63"/>
      <c r="WWY11" s="63"/>
      <c r="WWZ11" s="63"/>
      <c r="WXA11" s="63"/>
      <c r="WXB11" s="63"/>
      <c r="WXC11" s="63"/>
      <c r="WXD11" s="63"/>
      <c r="WXE11" s="63"/>
      <c r="WXF11" s="63"/>
      <c r="WXG11" s="63"/>
      <c r="WXH11" s="63"/>
      <c r="WXI11" s="63"/>
      <c r="WXJ11" s="63"/>
      <c r="WXK11" s="63"/>
      <c r="WXL11" s="63"/>
      <c r="WXM11" s="63"/>
      <c r="WXN11" s="63"/>
      <c r="WXO11" s="63"/>
      <c r="WXP11" s="63"/>
      <c r="WXQ11" s="63"/>
      <c r="WXR11" s="63"/>
      <c r="WXS11" s="63"/>
      <c r="WXT11" s="63"/>
      <c r="WXU11" s="63"/>
      <c r="WXV11" s="63"/>
      <c r="WXW11" s="63"/>
      <c r="WXX11" s="63"/>
      <c r="WXY11" s="63"/>
      <c r="WXZ11" s="63"/>
      <c r="WYA11" s="63"/>
      <c r="WYB11" s="63"/>
      <c r="WYC11" s="63"/>
      <c r="WYD11" s="63"/>
      <c r="WYE11" s="63"/>
      <c r="WYF11" s="63"/>
      <c r="WYG11" s="63"/>
      <c r="WYH11" s="63"/>
      <c r="WYI11" s="63"/>
      <c r="WYJ11" s="63"/>
      <c r="WYK11" s="63"/>
      <c r="WYL11" s="63"/>
      <c r="WYM11" s="63"/>
      <c r="WYN11" s="63"/>
      <c r="WYO11" s="63"/>
      <c r="WYP11" s="63"/>
      <c r="WYQ11" s="63"/>
      <c r="WYR11" s="63"/>
      <c r="WYS11" s="63"/>
      <c r="WYT11" s="63"/>
      <c r="WYU11" s="63"/>
      <c r="WYV11" s="63"/>
      <c r="WYW11" s="63"/>
      <c r="WYX11" s="63"/>
      <c r="WYY11" s="63"/>
      <c r="WYZ11" s="63"/>
      <c r="WZA11" s="63"/>
      <c r="WZB11" s="63"/>
      <c r="WZC11" s="63"/>
      <c r="WZD11" s="63"/>
      <c r="WZE11" s="63"/>
      <c r="WZF11" s="63"/>
      <c r="WZG11" s="63"/>
      <c r="WZH11" s="63"/>
      <c r="WZI11" s="63"/>
      <c r="WZJ11" s="63"/>
      <c r="WZK11" s="63"/>
      <c r="WZL11" s="63"/>
      <c r="WZM11" s="63"/>
      <c r="WZN11" s="63"/>
      <c r="WZO11" s="63"/>
      <c r="WZP11" s="63"/>
      <c r="WZQ11" s="63"/>
      <c r="WZR11" s="63"/>
      <c r="WZS11" s="63"/>
      <c r="WZT11" s="63"/>
      <c r="WZU11" s="63"/>
      <c r="WZV11" s="63"/>
      <c r="WZW11" s="63"/>
      <c r="WZX11" s="63"/>
      <c r="WZY11" s="63"/>
      <c r="WZZ11" s="63"/>
      <c r="XAA11" s="63"/>
      <c r="XAB11" s="63"/>
      <c r="XAC11" s="63"/>
      <c r="XAD11" s="63"/>
      <c r="XAE11" s="63"/>
      <c r="XAF11" s="63"/>
      <c r="XAG11" s="63"/>
      <c r="XAH11" s="63"/>
      <c r="XAI11" s="63"/>
      <c r="XAJ11" s="63"/>
      <c r="XAK11" s="63"/>
      <c r="XAL11" s="63"/>
      <c r="XAM11" s="63"/>
      <c r="XAN11" s="63"/>
      <c r="XAO11" s="63"/>
      <c r="XAP11" s="63"/>
      <c r="XAQ11" s="63"/>
      <c r="XAR11" s="63"/>
      <c r="XAS11" s="63"/>
      <c r="XAT11" s="63"/>
      <c r="XAU11" s="63"/>
      <c r="XAV11" s="63"/>
      <c r="XAW11" s="63"/>
      <c r="XAX11" s="63"/>
      <c r="XAY11" s="63"/>
      <c r="XAZ11" s="63"/>
      <c r="XBA11" s="63"/>
      <c r="XBB11" s="63"/>
      <c r="XBC11" s="63"/>
      <c r="XBD11" s="63"/>
      <c r="XBE11" s="63"/>
      <c r="XBF11" s="63"/>
      <c r="XBG11" s="63"/>
      <c r="XBH11" s="63"/>
      <c r="XBI11" s="63"/>
      <c r="XBJ11" s="63"/>
      <c r="XBK11" s="63"/>
      <c r="XBL11" s="63"/>
      <c r="XBM11" s="63"/>
      <c r="XBN11" s="63"/>
      <c r="XBO11" s="63"/>
      <c r="XBP11" s="63"/>
      <c r="XBQ11" s="63"/>
      <c r="XBR11" s="63"/>
      <c r="XBS11" s="63"/>
      <c r="XBT11" s="63"/>
      <c r="XBU11" s="63"/>
      <c r="XBV11" s="63"/>
      <c r="XBW11" s="63"/>
      <c r="XBX11" s="63"/>
      <c r="XBY11" s="63"/>
      <c r="XBZ11" s="63"/>
      <c r="XCA11" s="63"/>
      <c r="XCB11" s="63"/>
      <c r="XCC11" s="63"/>
      <c r="XCD11" s="63"/>
      <c r="XCE11" s="63"/>
      <c r="XCF11" s="63"/>
      <c r="XCG11" s="63"/>
      <c r="XCH11" s="63"/>
      <c r="XCI11" s="63"/>
      <c r="XCJ11" s="63"/>
      <c r="XCK11" s="63"/>
      <c r="XCL11" s="63"/>
      <c r="XCM11" s="63"/>
      <c r="XCN11" s="63"/>
      <c r="XCO11" s="63"/>
      <c r="XCP11" s="63"/>
      <c r="XCQ11" s="63"/>
      <c r="XCR11" s="63"/>
      <c r="XCS11" s="63"/>
      <c r="XCT11" s="63"/>
      <c r="XCU11" s="63"/>
      <c r="XCV11" s="63"/>
      <c r="XCW11" s="63"/>
      <c r="XCX11" s="63"/>
      <c r="XCY11" s="63"/>
      <c r="XCZ11" s="63"/>
      <c r="XDA11" s="63"/>
      <c r="XDB11" s="63"/>
      <c r="XDC11" s="63"/>
      <c r="XDD11" s="63"/>
      <c r="XDE11" s="63"/>
      <c r="XDF11" s="63"/>
      <c r="XDG11" s="63"/>
      <c r="XDH11" s="63"/>
      <c r="XDI11" s="63"/>
      <c r="XDJ11" s="63"/>
      <c r="XDK11" s="63"/>
      <c r="XDL11" s="63"/>
      <c r="XDM11" s="63"/>
      <c r="XDN11" s="63"/>
      <c r="XDO11" s="63"/>
      <c r="XDP11" s="63"/>
      <c r="XDQ11" s="63"/>
      <c r="XDR11" s="63"/>
      <c r="XDS11" s="63"/>
      <c r="XDT11" s="63"/>
      <c r="XDU11" s="63"/>
      <c r="XDV11" s="63"/>
      <c r="XDW11" s="63"/>
      <c r="XDX11" s="63"/>
      <c r="XDY11" s="63"/>
      <c r="XDZ11" s="63"/>
      <c r="XEA11" s="63"/>
      <c r="XEB11" s="63"/>
      <c r="XEC11" s="63"/>
      <c r="XED11" s="63"/>
      <c r="XEE11" s="63"/>
      <c r="XEF11" s="63"/>
      <c r="XEG11" s="63"/>
      <c r="XEH11" s="63"/>
      <c r="XEI11" s="63"/>
      <c r="XEJ11" s="63"/>
      <c r="XEK11" s="63"/>
      <c r="XEL11" s="63"/>
      <c r="XEM11" s="63"/>
      <c r="XEN11" s="63"/>
      <c r="XEO11" s="63"/>
      <c r="XEP11" s="63"/>
      <c r="XEQ11" s="63"/>
      <c r="XER11" s="63"/>
      <c r="XES11" s="63"/>
      <c r="XET11" s="63"/>
      <c r="XEU11" s="63"/>
      <c r="XEV11" s="63"/>
      <c r="XEW11" s="63"/>
      <c r="XEX11" s="63"/>
      <c r="XEY11" s="63"/>
      <c r="XEZ11" s="63"/>
      <c r="XFA11" s="63"/>
      <c r="XFB11" s="63"/>
      <c r="XFC11" s="63"/>
      <c r="XFD11" s="63"/>
    </row>
    <row r="12" spans="1:16384" x14ac:dyDescent="0.2">
      <c r="A12" s="13"/>
      <c r="B12" s="13"/>
      <c r="C12" s="12"/>
      <c r="D12" s="57"/>
      <c r="E12" s="181" t="s">
        <v>10</v>
      </c>
      <c r="F12" s="56"/>
      <c r="G12" s="56" t="s">
        <v>11</v>
      </c>
      <c r="H12" s="59"/>
      <c r="I12" s="59"/>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c r="EZ12" s="63"/>
      <c r="FA12" s="63"/>
      <c r="FB12" s="63"/>
      <c r="FC12" s="63"/>
      <c r="FD12" s="63"/>
      <c r="FE12" s="63"/>
      <c r="FF12" s="63"/>
      <c r="FG12" s="63"/>
      <c r="FH12" s="63"/>
      <c r="FI12" s="63"/>
      <c r="FJ12" s="63"/>
      <c r="FK12" s="63"/>
      <c r="FL12" s="63"/>
      <c r="FM12" s="63"/>
      <c r="FN12" s="63"/>
      <c r="FO12" s="63"/>
      <c r="FP12" s="63"/>
      <c r="FQ12" s="63"/>
      <c r="FR12" s="63"/>
      <c r="FS12" s="63"/>
      <c r="FT12" s="63"/>
      <c r="FU12" s="63"/>
      <c r="FV12" s="63"/>
      <c r="FW12" s="63"/>
      <c r="FX12" s="63"/>
      <c r="FY12" s="63"/>
      <c r="FZ12" s="63"/>
      <c r="GA12" s="63"/>
      <c r="GB12" s="63"/>
      <c r="GC12" s="63"/>
      <c r="GD12" s="63"/>
      <c r="GE12" s="63"/>
      <c r="GF12" s="63"/>
      <c r="GG12" s="63"/>
      <c r="GH12" s="63"/>
      <c r="GI12" s="63"/>
      <c r="GJ12" s="63"/>
      <c r="GK12" s="63"/>
      <c r="GL12" s="63"/>
      <c r="GM12" s="63"/>
      <c r="GN12" s="63"/>
      <c r="GO12" s="63"/>
      <c r="GP12" s="63"/>
      <c r="GQ12" s="63"/>
      <c r="GR12" s="63"/>
      <c r="GS12" s="63"/>
      <c r="GT12" s="63"/>
      <c r="GU12" s="63"/>
      <c r="GV12" s="63"/>
      <c r="GW12" s="63"/>
      <c r="GX12" s="63"/>
      <c r="GY12" s="63"/>
      <c r="GZ12" s="63"/>
      <c r="HA12" s="63"/>
      <c r="HB12" s="63"/>
      <c r="HC12" s="63"/>
      <c r="HD12" s="63"/>
      <c r="HE12" s="63"/>
      <c r="HF12" s="63"/>
      <c r="HG12" s="63"/>
      <c r="HH12" s="63"/>
      <c r="HI12" s="63"/>
      <c r="HJ12" s="63"/>
      <c r="HK12" s="63"/>
      <c r="HL12" s="63"/>
      <c r="HM12" s="63"/>
      <c r="HN12" s="63"/>
      <c r="HO12" s="63"/>
      <c r="HP12" s="63"/>
      <c r="HQ12" s="63"/>
      <c r="HR12" s="63"/>
      <c r="HS12" s="63"/>
      <c r="HT12" s="63"/>
      <c r="HU12" s="63"/>
      <c r="HV12" s="63"/>
      <c r="HW12" s="63"/>
      <c r="HX12" s="63"/>
      <c r="HY12" s="63"/>
      <c r="HZ12" s="63"/>
      <c r="IA12" s="63"/>
      <c r="IB12" s="63"/>
      <c r="IC12" s="63"/>
      <c r="ID12" s="63"/>
      <c r="IE12" s="63"/>
      <c r="IF12" s="63"/>
      <c r="IG12" s="63"/>
      <c r="IH12" s="63"/>
      <c r="II12" s="63"/>
      <c r="IJ12" s="63"/>
      <c r="IK12" s="63"/>
      <c r="IL12" s="63"/>
      <c r="IM12" s="63"/>
      <c r="IN12" s="63"/>
      <c r="IO12" s="63"/>
      <c r="IP12" s="63"/>
      <c r="IQ12" s="63"/>
      <c r="IR12" s="63"/>
      <c r="IS12" s="63"/>
      <c r="IT12" s="63"/>
      <c r="IU12" s="63"/>
      <c r="IV12" s="63"/>
      <c r="IW12" s="63"/>
      <c r="IX12" s="63"/>
      <c r="IY12" s="63"/>
      <c r="IZ12" s="63"/>
      <c r="JA12" s="63"/>
      <c r="JB12" s="63"/>
      <c r="JC12" s="63"/>
      <c r="JD12" s="63"/>
      <c r="JE12" s="63"/>
      <c r="JF12" s="63"/>
      <c r="JG12" s="63"/>
      <c r="JH12" s="63"/>
      <c r="JI12" s="63"/>
      <c r="JJ12" s="63"/>
      <c r="JK12" s="63"/>
      <c r="JL12" s="63"/>
      <c r="JM12" s="63"/>
      <c r="JN12" s="63"/>
      <c r="JO12" s="63"/>
      <c r="JP12" s="63"/>
      <c r="JQ12" s="63"/>
      <c r="JR12" s="63"/>
      <c r="JS12" s="63"/>
      <c r="JT12" s="63"/>
      <c r="JU12" s="63"/>
      <c r="JV12" s="63"/>
      <c r="JW12" s="63"/>
      <c r="JX12" s="63"/>
      <c r="JY12" s="63"/>
      <c r="JZ12" s="63"/>
      <c r="KA12" s="63"/>
      <c r="KB12" s="63"/>
      <c r="KC12" s="63"/>
      <c r="KD12" s="63"/>
      <c r="KE12" s="63"/>
      <c r="KF12" s="63"/>
      <c r="KG12" s="63"/>
      <c r="KH12" s="63"/>
      <c r="KI12" s="63"/>
      <c r="KJ12" s="63"/>
      <c r="KK12" s="63"/>
      <c r="KL12" s="63"/>
      <c r="KM12" s="63"/>
      <c r="KN12" s="63"/>
      <c r="KO12" s="63"/>
      <c r="KP12" s="63"/>
      <c r="KQ12" s="63"/>
      <c r="KR12" s="63"/>
      <c r="KS12" s="63"/>
      <c r="KT12" s="63"/>
      <c r="KU12" s="63"/>
      <c r="KV12" s="63"/>
      <c r="KW12" s="63"/>
      <c r="KX12" s="63"/>
      <c r="KY12" s="63"/>
      <c r="KZ12" s="63"/>
      <c r="LA12" s="63"/>
      <c r="LB12" s="63"/>
      <c r="LC12" s="63"/>
      <c r="LD12" s="63"/>
      <c r="LE12" s="63"/>
      <c r="LF12" s="63"/>
      <c r="LG12" s="63"/>
      <c r="LH12" s="63"/>
      <c r="LI12" s="63"/>
      <c r="LJ12" s="63"/>
      <c r="LK12" s="63"/>
      <c r="LL12" s="63"/>
      <c r="LM12" s="63"/>
      <c r="LN12" s="63"/>
      <c r="LO12" s="63"/>
      <c r="LP12" s="63"/>
      <c r="LQ12" s="63"/>
      <c r="LR12" s="63"/>
      <c r="LS12" s="63"/>
      <c r="LT12" s="63"/>
      <c r="LU12" s="63"/>
      <c r="LV12" s="63"/>
      <c r="LW12" s="63"/>
      <c r="LX12" s="63"/>
      <c r="LY12" s="63"/>
      <c r="LZ12" s="63"/>
      <c r="MA12" s="63"/>
      <c r="MB12" s="63"/>
      <c r="MC12" s="63"/>
      <c r="MD12" s="63"/>
      <c r="ME12" s="63"/>
      <c r="MF12" s="63"/>
      <c r="MG12" s="63"/>
      <c r="MH12" s="63"/>
      <c r="MI12" s="63"/>
      <c r="MJ12" s="63"/>
      <c r="MK12" s="63"/>
      <c r="ML12" s="63"/>
      <c r="MM12" s="63"/>
      <c r="MN12" s="63"/>
      <c r="MO12" s="63"/>
      <c r="MP12" s="63"/>
      <c r="MQ12" s="63"/>
      <c r="MR12" s="63"/>
      <c r="MS12" s="63"/>
      <c r="MT12" s="63"/>
      <c r="MU12" s="63"/>
      <c r="MV12" s="63"/>
      <c r="MW12" s="63"/>
      <c r="MX12" s="63"/>
      <c r="MY12" s="63"/>
      <c r="MZ12" s="63"/>
      <c r="NA12" s="63"/>
      <c r="NB12" s="63"/>
      <c r="NC12" s="63"/>
      <c r="ND12" s="63"/>
      <c r="NE12" s="63"/>
      <c r="NF12" s="63"/>
      <c r="NG12" s="63"/>
      <c r="NH12" s="63"/>
      <c r="NI12" s="63"/>
      <c r="NJ12" s="63"/>
      <c r="NK12" s="63"/>
      <c r="NL12" s="63"/>
      <c r="NM12" s="63"/>
      <c r="NN12" s="63"/>
      <c r="NO12" s="63"/>
      <c r="NP12" s="63"/>
      <c r="NQ12" s="63"/>
      <c r="NR12" s="63"/>
      <c r="NS12" s="63"/>
      <c r="NT12" s="63"/>
      <c r="NU12" s="63"/>
      <c r="NV12" s="63"/>
      <c r="NW12" s="63"/>
      <c r="NX12" s="63"/>
      <c r="NY12" s="63"/>
      <c r="NZ12" s="63"/>
      <c r="OA12" s="63"/>
      <c r="OB12" s="63"/>
      <c r="OC12" s="63"/>
      <c r="OD12" s="63"/>
      <c r="OE12" s="63"/>
      <c r="OF12" s="63"/>
      <c r="OG12" s="63"/>
      <c r="OH12" s="63"/>
      <c r="OI12" s="63"/>
      <c r="OJ12" s="63"/>
      <c r="OK12" s="63"/>
      <c r="OL12" s="63"/>
      <c r="OM12" s="63"/>
      <c r="ON12" s="63"/>
      <c r="OO12" s="63"/>
      <c r="OP12" s="63"/>
      <c r="OQ12" s="63"/>
      <c r="OR12" s="63"/>
      <c r="OS12" s="63"/>
      <c r="OT12" s="63"/>
      <c r="OU12" s="63"/>
      <c r="OV12" s="63"/>
      <c r="OW12" s="63"/>
      <c r="OX12" s="63"/>
      <c r="OY12" s="63"/>
      <c r="OZ12" s="63"/>
      <c r="PA12" s="63"/>
      <c r="PB12" s="63"/>
      <c r="PC12" s="63"/>
      <c r="PD12" s="63"/>
      <c r="PE12" s="63"/>
      <c r="PF12" s="63"/>
      <c r="PG12" s="63"/>
      <c r="PH12" s="63"/>
      <c r="PI12" s="63"/>
      <c r="PJ12" s="63"/>
      <c r="PK12" s="63"/>
      <c r="PL12" s="63"/>
      <c r="PM12" s="63"/>
      <c r="PN12" s="63"/>
      <c r="PO12" s="63"/>
      <c r="PP12" s="63"/>
      <c r="PQ12" s="63"/>
      <c r="PR12" s="63"/>
      <c r="PS12" s="63"/>
      <c r="PT12" s="63"/>
      <c r="PU12" s="63"/>
      <c r="PV12" s="63"/>
      <c r="PW12" s="63"/>
      <c r="PX12" s="63"/>
      <c r="PY12" s="63"/>
      <c r="PZ12" s="63"/>
      <c r="QA12" s="63"/>
      <c r="QB12" s="63"/>
      <c r="QC12" s="63"/>
      <c r="QD12" s="63"/>
      <c r="QE12" s="63"/>
      <c r="QF12" s="63"/>
      <c r="QG12" s="63"/>
      <c r="QH12" s="63"/>
      <c r="QI12" s="63"/>
      <c r="QJ12" s="63"/>
      <c r="QK12" s="63"/>
      <c r="QL12" s="63"/>
      <c r="QM12" s="63"/>
      <c r="QN12" s="63"/>
      <c r="QO12" s="63"/>
      <c r="QP12" s="63"/>
      <c r="QQ12" s="63"/>
      <c r="QR12" s="63"/>
      <c r="QS12" s="63"/>
      <c r="QT12" s="63"/>
      <c r="QU12" s="63"/>
      <c r="QV12" s="63"/>
      <c r="QW12" s="63"/>
      <c r="QX12" s="63"/>
      <c r="QY12" s="63"/>
      <c r="QZ12" s="63"/>
      <c r="RA12" s="63"/>
      <c r="RB12" s="63"/>
      <c r="RC12" s="63"/>
      <c r="RD12" s="63"/>
      <c r="RE12" s="63"/>
      <c r="RF12" s="63"/>
      <c r="RG12" s="63"/>
      <c r="RH12" s="63"/>
      <c r="RI12" s="63"/>
      <c r="RJ12" s="63"/>
      <c r="RK12" s="63"/>
      <c r="RL12" s="63"/>
      <c r="RM12" s="63"/>
      <c r="RN12" s="63"/>
      <c r="RO12" s="63"/>
      <c r="RP12" s="63"/>
      <c r="RQ12" s="63"/>
      <c r="RR12" s="63"/>
      <c r="RS12" s="63"/>
      <c r="RT12" s="63"/>
      <c r="RU12" s="63"/>
      <c r="RV12" s="63"/>
      <c r="RW12" s="63"/>
      <c r="RX12" s="63"/>
      <c r="RY12" s="63"/>
      <c r="RZ12" s="63"/>
      <c r="SA12" s="63"/>
      <c r="SB12" s="63"/>
      <c r="SC12" s="63"/>
      <c r="SD12" s="63"/>
      <c r="SE12" s="63"/>
      <c r="SF12" s="63"/>
      <c r="SG12" s="63"/>
      <c r="SH12" s="63"/>
      <c r="SI12" s="63"/>
      <c r="SJ12" s="63"/>
      <c r="SK12" s="63"/>
      <c r="SL12" s="63"/>
      <c r="SM12" s="63"/>
      <c r="SN12" s="63"/>
      <c r="SO12" s="63"/>
      <c r="SP12" s="63"/>
      <c r="SQ12" s="63"/>
      <c r="SR12" s="63"/>
      <c r="SS12" s="63"/>
      <c r="ST12" s="63"/>
      <c r="SU12" s="63"/>
      <c r="SV12" s="63"/>
      <c r="SW12" s="63"/>
      <c r="SX12" s="63"/>
      <c r="SY12" s="63"/>
      <c r="SZ12" s="63"/>
      <c r="TA12" s="63"/>
      <c r="TB12" s="63"/>
      <c r="TC12" s="63"/>
      <c r="TD12" s="63"/>
      <c r="TE12" s="63"/>
      <c r="TF12" s="63"/>
      <c r="TG12" s="63"/>
      <c r="TH12" s="63"/>
      <c r="TI12" s="63"/>
      <c r="TJ12" s="63"/>
      <c r="TK12" s="63"/>
      <c r="TL12" s="63"/>
      <c r="TM12" s="63"/>
      <c r="TN12" s="63"/>
      <c r="TO12" s="63"/>
      <c r="TP12" s="63"/>
      <c r="TQ12" s="63"/>
      <c r="TR12" s="63"/>
      <c r="TS12" s="63"/>
      <c r="TT12" s="63"/>
      <c r="TU12" s="63"/>
      <c r="TV12" s="63"/>
      <c r="TW12" s="63"/>
      <c r="TX12" s="63"/>
      <c r="TY12" s="63"/>
      <c r="TZ12" s="63"/>
      <c r="UA12" s="63"/>
      <c r="UB12" s="63"/>
      <c r="UC12" s="63"/>
      <c r="UD12" s="63"/>
      <c r="UE12" s="63"/>
      <c r="UF12" s="63"/>
      <c r="UG12" s="63"/>
      <c r="UH12" s="63"/>
      <c r="UI12" s="63"/>
      <c r="UJ12" s="63"/>
      <c r="UK12" s="63"/>
      <c r="UL12" s="63"/>
      <c r="UM12" s="63"/>
      <c r="UN12" s="63"/>
      <c r="UO12" s="63"/>
      <c r="UP12" s="63"/>
      <c r="UQ12" s="63"/>
      <c r="UR12" s="63"/>
      <c r="US12" s="63"/>
      <c r="UT12" s="63"/>
      <c r="UU12" s="63"/>
      <c r="UV12" s="63"/>
      <c r="UW12" s="63"/>
      <c r="UX12" s="63"/>
      <c r="UY12" s="63"/>
      <c r="UZ12" s="63"/>
      <c r="VA12" s="63"/>
      <c r="VB12" s="63"/>
      <c r="VC12" s="63"/>
      <c r="VD12" s="63"/>
      <c r="VE12" s="63"/>
      <c r="VF12" s="63"/>
      <c r="VG12" s="63"/>
      <c r="VH12" s="63"/>
      <c r="VI12" s="63"/>
      <c r="VJ12" s="63"/>
      <c r="VK12" s="63"/>
      <c r="VL12" s="63"/>
      <c r="VM12" s="63"/>
      <c r="VN12" s="63"/>
      <c r="VO12" s="63"/>
      <c r="VP12" s="63"/>
      <c r="VQ12" s="63"/>
      <c r="VR12" s="63"/>
      <c r="VS12" s="63"/>
      <c r="VT12" s="63"/>
      <c r="VU12" s="63"/>
      <c r="VV12" s="63"/>
      <c r="VW12" s="63"/>
      <c r="VX12" s="63"/>
      <c r="VY12" s="63"/>
      <c r="VZ12" s="63"/>
      <c r="WA12" s="63"/>
      <c r="WB12" s="63"/>
      <c r="WC12" s="63"/>
      <c r="WD12" s="63"/>
      <c r="WE12" s="63"/>
      <c r="WF12" s="63"/>
      <c r="WG12" s="63"/>
      <c r="WH12" s="63"/>
      <c r="WI12" s="63"/>
      <c r="WJ12" s="63"/>
      <c r="WK12" s="63"/>
      <c r="WL12" s="63"/>
      <c r="WM12" s="63"/>
      <c r="WN12" s="63"/>
      <c r="WO12" s="63"/>
      <c r="WP12" s="63"/>
      <c r="WQ12" s="63"/>
      <c r="WR12" s="63"/>
      <c r="WS12" s="63"/>
      <c r="WT12" s="63"/>
      <c r="WU12" s="63"/>
      <c r="WV12" s="63"/>
      <c r="WW12" s="63"/>
      <c r="WX12" s="63"/>
      <c r="WY12" s="63"/>
      <c r="WZ12" s="63"/>
      <c r="XA12" s="63"/>
      <c r="XB12" s="63"/>
      <c r="XC12" s="63"/>
      <c r="XD12" s="63"/>
      <c r="XE12" s="63"/>
      <c r="XF12" s="63"/>
      <c r="XG12" s="63"/>
      <c r="XH12" s="63"/>
      <c r="XI12" s="63"/>
      <c r="XJ12" s="63"/>
      <c r="XK12" s="63"/>
      <c r="XL12" s="63"/>
      <c r="XM12" s="63"/>
      <c r="XN12" s="63"/>
      <c r="XO12" s="63"/>
      <c r="XP12" s="63"/>
      <c r="XQ12" s="63"/>
      <c r="XR12" s="63"/>
      <c r="XS12" s="63"/>
      <c r="XT12" s="63"/>
      <c r="XU12" s="63"/>
      <c r="XV12" s="63"/>
      <c r="XW12" s="63"/>
      <c r="XX12" s="63"/>
      <c r="XY12" s="63"/>
      <c r="XZ12" s="63"/>
      <c r="YA12" s="63"/>
      <c r="YB12" s="63"/>
      <c r="YC12" s="63"/>
      <c r="YD12" s="63"/>
      <c r="YE12" s="63"/>
      <c r="YF12" s="63"/>
      <c r="YG12" s="63"/>
      <c r="YH12" s="63"/>
      <c r="YI12" s="63"/>
      <c r="YJ12" s="63"/>
      <c r="YK12" s="63"/>
      <c r="YL12" s="63"/>
      <c r="YM12" s="63"/>
      <c r="YN12" s="63"/>
      <c r="YO12" s="63"/>
      <c r="YP12" s="63"/>
      <c r="YQ12" s="63"/>
      <c r="YR12" s="63"/>
      <c r="YS12" s="63"/>
      <c r="YT12" s="63"/>
      <c r="YU12" s="63"/>
      <c r="YV12" s="63"/>
      <c r="YW12" s="63"/>
      <c r="YX12" s="63"/>
      <c r="YY12" s="63"/>
      <c r="YZ12" s="63"/>
      <c r="ZA12" s="63"/>
      <c r="ZB12" s="63"/>
      <c r="ZC12" s="63"/>
      <c r="ZD12" s="63"/>
      <c r="ZE12" s="63"/>
      <c r="ZF12" s="63"/>
      <c r="ZG12" s="63"/>
      <c r="ZH12" s="63"/>
      <c r="ZI12" s="63"/>
      <c r="ZJ12" s="63"/>
      <c r="ZK12" s="63"/>
      <c r="ZL12" s="63"/>
      <c r="ZM12" s="63"/>
      <c r="ZN12" s="63"/>
      <c r="ZO12" s="63"/>
      <c r="ZP12" s="63"/>
      <c r="ZQ12" s="63"/>
      <c r="ZR12" s="63"/>
      <c r="ZS12" s="63"/>
      <c r="ZT12" s="63"/>
      <c r="ZU12" s="63"/>
      <c r="ZV12" s="63"/>
      <c r="ZW12" s="63"/>
      <c r="ZX12" s="63"/>
      <c r="ZY12" s="63"/>
      <c r="ZZ12" s="63"/>
      <c r="AAA12" s="63"/>
      <c r="AAB12" s="63"/>
      <c r="AAC12" s="63"/>
      <c r="AAD12" s="63"/>
      <c r="AAE12" s="63"/>
      <c r="AAF12" s="63"/>
      <c r="AAG12" s="63"/>
      <c r="AAH12" s="63"/>
      <c r="AAI12" s="63"/>
      <c r="AAJ12" s="63"/>
      <c r="AAK12" s="63"/>
      <c r="AAL12" s="63"/>
      <c r="AAM12" s="63"/>
      <c r="AAN12" s="63"/>
      <c r="AAO12" s="63"/>
      <c r="AAP12" s="63"/>
      <c r="AAQ12" s="63"/>
      <c r="AAR12" s="63"/>
      <c r="AAS12" s="63"/>
      <c r="AAT12" s="63"/>
      <c r="AAU12" s="63"/>
      <c r="AAV12" s="63"/>
      <c r="AAW12" s="63"/>
      <c r="AAX12" s="63"/>
      <c r="AAY12" s="63"/>
      <c r="AAZ12" s="63"/>
      <c r="ABA12" s="63"/>
      <c r="ABB12" s="63"/>
      <c r="ABC12" s="63"/>
      <c r="ABD12" s="63"/>
      <c r="ABE12" s="63"/>
      <c r="ABF12" s="63"/>
      <c r="ABG12" s="63"/>
      <c r="ABH12" s="63"/>
      <c r="ABI12" s="63"/>
      <c r="ABJ12" s="63"/>
      <c r="ABK12" s="63"/>
      <c r="ABL12" s="63"/>
      <c r="ABM12" s="63"/>
      <c r="ABN12" s="63"/>
      <c r="ABO12" s="63"/>
      <c r="ABP12" s="63"/>
      <c r="ABQ12" s="63"/>
      <c r="ABR12" s="63"/>
      <c r="ABS12" s="63"/>
      <c r="ABT12" s="63"/>
      <c r="ABU12" s="63"/>
      <c r="ABV12" s="63"/>
      <c r="ABW12" s="63"/>
      <c r="ABX12" s="63"/>
      <c r="ABY12" s="63"/>
      <c r="ABZ12" s="63"/>
      <c r="ACA12" s="63"/>
      <c r="ACB12" s="63"/>
      <c r="ACC12" s="63"/>
      <c r="ACD12" s="63"/>
      <c r="ACE12" s="63"/>
      <c r="ACF12" s="63"/>
      <c r="ACG12" s="63"/>
      <c r="ACH12" s="63"/>
      <c r="ACI12" s="63"/>
      <c r="ACJ12" s="63"/>
      <c r="ACK12" s="63"/>
      <c r="ACL12" s="63"/>
      <c r="ACM12" s="63"/>
      <c r="ACN12" s="63"/>
      <c r="ACO12" s="63"/>
      <c r="ACP12" s="63"/>
      <c r="ACQ12" s="63"/>
      <c r="ACR12" s="63"/>
      <c r="ACS12" s="63"/>
      <c r="ACT12" s="63"/>
      <c r="ACU12" s="63"/>
      <c r="ACV12" s="63"/>
      <c r="ACW12" s="63"/>
      <c r="ACX12" s="63"/>
      <c r="ACY12" s="63"/>
      <c r="ACZ12" s="63"/>
      <c r="ADA12" s="63"/>
      <c r="ADB12" s="63"/>
      <c r="ADC12" s="63"/>
      <c r="ADD12" s="63"/>
      <c r="ADE12" s="63"/>
      <c r="ADF12" s="63"/>
      <c r="ADG12" s="63"/>
      <c r="ADH12" s="63"/>
      <c r="ADI12" s="63"/>
      <c r="ADJ12" s="63"/>
      <c r="ADK12" s="63"/>
      <c r="ADL12" s="63"/>
      <c r="ADM12" s="63"/>
      <c r="ADN12" s="63"/>
      <c r="ADO12" s="63"/>
      <c r="ADP12" s="63"/>
      <c r="ADQ12" s="63"/>
      <c r="ADR12" s="63"/>
      <c r="ADS12" s="63"/>
      <c r="ADT12" s="63"/>
      <c r="ADU12" s="63"/>
      <c r="ADV12" s="63"/>
      <c r="ADW12" s="63"/>
      <c r="ADX12" s="63"/>
      <c r="ADY12" s="63"/>
      <c r="ADZ12" s="63"/>
      <c r="AEA12" s="63"/>
      <c r="AEB12" s="63"/>
      <c r="AEC12" s="63"/>
      <c r="AED12" s="63"/>
      <c r="AEE12" s="63"/>
      <c r="AEF12" s="63"/>
      <c r="AEG12" s="63"/>
      <c r="AEH12" s="63"/>
      <c r="AEI12" s="63"/>
      <c r="AEJ12" s="63"/>
      <c r="AEK12" s="63"/>
      <c r="AEL12" s="63"/>
      <c r="AEM12" s="63"/>
      <c r="AEN12" s="63"/>
      <c r="AEO12" s="63"/>
      <c r="AEP12" s="63"/>
      <c r="AEQ12" s="63"/>
      <c r="AER12" s="63"/>
      <c r="AES12" s="63"/>
      <c r="AET12" s="63"/>
      <c r="AEU12" s="63"/>
      <c r="AEV12" s="63"/>
      <c r="AEW12" s="63"/>
      <c r="AEX12" s="63"/>
      <c r="AEY12" s="63"/>
      <c r="AEZ12" s="63"/>
      <c r="AFA12" s="63"/>
      <c r="AFB12" s="63"/>
      <c r="AFC12" s="63"/>
      <c r="AFD12" s="63"/>
      <c r="AFE12" s="63"/>
      <c r="AFF12" s="63"/>
      <c r="AFG12" s="63"/>
      <c r="AFH12" s="63"/>
      <c r="AFI12" s="63"/>
      <c r="AFJ12" s="63"/>
      <c r="AFK12" s="63"/>
      <c r="AFL12" s="63"/>
      <c r="AFM12" s="63"/>
      <c r="AFN12" s="63"/>
      <c r="AFO12" s="63"/>
      <c r="AFP12" s="63"/>
      <c r="AFQ12" s="63"/>
      <c r="AFR12" s="63"/>
      <c r="AFS12" s="63"/>
      <c r="AFT12" s="63"/>
      <c r="AFU12" s="63"/>
      <c r="AFV12" s="63"/>
      <c r="AFW12" s="63"/>
      <c r="AFX12" s="63"/>
      <c r="AFY12" s="63"/>
      <c r="AFZ12" s="63"/>
      <c r="AGA12" s="63"/>
      <c r="AGB12" s="63"/>
      <c r="AGC12" s="63"/>
      <c r="AGD12" s="63"/>
      <c r="AGE12" s="63"/>
      <c r="AGF12" s="63"/>
      <c r="AGG12" s="63"/>
      <c r="AGH12" s="63"/>
      <c r="AGI12" s="63"/>
      <c r="AGJ12" s="63"/>
      <c r="AGK12" s="63"/>
      <c r="AGL12" s="63"/>
      <c r="AGM12" s="63"/>
      <c r="AGN12" s="63"/>
      <c r="AGO12" s="63"/>
      <c r="AGP12" s="63"/>
      <c r="AGQ12" s="63"/>
      <c r="AGR12" s="63"/>
      <c r="AGS12" s="63"/>
      <c r="AGT12" s="63"/>
      <c r="AGU12" s="63"/>
      <c r="AGV12" s="63"/>
      <c r="AGW12" s="63"/>
      <c r="AGX12" s="63"/>
      <c r="AGY12" s="63"/>
      <c r="AGZ12" s="63"/>
      <c r="AHA12" s="63"/>
      <c r="AHB12" s="63"/>
      <c r="AHC12" s="63"/>
      <c r="AHD12" s="63"/>
      <c r="AHE12" s="63"/>
      <c r="AHF12" s="63"/>
      <c r="AHG12" s="63"/>
      <c r="AHH12" s="63"/>
      <c r="AHI12" s="63"/>
      <c r="AHJ12" s="63"/>
      <c r="AHK12" s="63"/>
      <c r="AHL12" s="63"/>
      <c r="AHM12" s="63"/>
      <c r="AHN12" s="63"/>
      <c r="AHO12" s="63"/>
      <c r="AHP12" s="63"/>
      <c r="AHQ12" s="63"/>
      <c r="AHR12" s="63"/>
      <c r="AHS12" s="63"/>
      <c r="AHT12" s="63"/>
      <c r="AHU12" s="63"/>
      <c r="AHV12" s="63"/>
      <c r="AHW12" s="63"/>
      <c r="AHX12" s="63"/>
      <c r="AHY12" s="63"/>
      <c r="AHZ12" s="63"/>
      <c r="AIA12" s="63"/>
      <c r="AIB12" s="63"/>
      <c r="AIC12" s="63"/>
      <c r="AID12" s="63"/>
      <c r="AIE12" s="63"/>
      <c r="AIF12" s="63"/>
      <c r="AIG12" s="63"/>
      <c r="AIH12" s="63"/>
      <c r="AII12" s="63"/>
      <c r="AIJ12" s="63"/>
      <c r="AIK12" s="63"/>
      <c r="AIL12" s="63"/>
      <c r="AIM12" s="63"/>
      <c r="AIN12" s="63"/>
      <c r="AIO12" s="63"/>
      <c r="AIP12" s="63"/>
      <c r="AIQ12" s="63"/>
      <c r="AIR12" s="63"/>
      <c r="AIS12" s="63"/>
      <c r="AIT12" s="63"/>
      <c r="AIU12" s="63"/>
      <c r="AIV12" s="63"/>
      <c r="AIW12" s="63"/>
      <c r="AIX12" s="63"/>
      <c r="AIY12" s="63"/>
      <c r="AIZ12" s="63"/>
      <c r="AJA12" s="63"/>
      <c r="AJB12" s="63"/>
      <c r="AJC12" s="63"/>
      <c r="AJD12" s="63"/>
      <c r="AJE12" s="63"/>
      <c r="AJF12" s="63"/>
      <c r="AJG12" s="63"/>
      <c r="AJH12" s="63"/>
      <c r="AJI12" s="63"/>
      <c r="AJJ12" s="63"/>
      <c r="AJK12" s="63"/>
      <c r="AJL12" s="63"/>
      <c r="AJM12" s="63"/>
      <c r="AJN12" s="63"/>
      <c r="AJO12" s="63"/>
      <c r="AJP12" s="63"/>
      <c r="AJQ12" s="63"/>
      <c r="AJR12" s="63"/>
      <c r="AJS12" s="63"/>
      <c r="AJT12" s="63"/>
      <c r="AJU12" s="63"/>
      <c r="AJV12" s="63"/>
      <c r="AJW12" s="63"/>
      <c r="AJX12" s="63"/>
      <c r="AJY12" s="63"/>
      <c r="AJZ12" s="63"/>
      <c r="AKA12" s="63"/>
      <c r="AKB12" s="63"/>
      <c r="AKC12" s="63"/>
      <c r="AKD12" s="63"/>
      <c r="AKE12" s="63"/>
      <c r="AKF12" s="63"/>
      <c r="AKG12" s="63"/>
      <c r="AKH12" s="63"/>
      <c r="AKI12" s="63"/>
      <c r="AKJ12" s="63"/>
      <c r="AKK12" s="63"/>
      <c r="AKL12" s="63"/>
      <c r="AKM12" s="63"/>
      <c r="AKN12" s="63"/>
      <c r="AKO12" s="63"/>
      <c r="AKP12" s="63"/>
      <c r="AKQ12" s="63"/>
      <c r="AKR12" s="63"/>
      <c r="AKS12" s="63"/>
      <c r="AKT12" s="63"/>
      <c r="AKU12" s="63"/>
      <c r="AKV12" s="63"/>
      <c r="AKW12" s="63"/>
      <c r="AKX12" s="63"/>
      <c r="AKY12" s="63"/>
      <c r="AKZ12" s="63"/>
      <c r="ALA12" s="63"/>
      <c r="ALB12" s="63"/>
      <c r="ALC12" s="63"/>
      <c r="ALD12" s="63"/>
      <c r="ALE12" s="63"/>
      <c r="ALF12" s="63"/>
      <c r="ALG12" s="63"/>
      <c r="ALH12" s="63"/>
      <c r="ALI12" s="63"/>
      <c r="ALJ12" s="63"/>
      <c r="ALK12" s="63"/>
      <c r="ALL12" s="63"/>
      <c r="ALM12" s="63"/>
      <c r="ALN12" s="63"/>
      <c r="ALO12" s="63"/>
      <c r="ALP12" s="63"/>
      <c r="ALQ12" s="63"/>
      <c r="ALR12" s="63"/>
      <c r="ALS12" s="63"/>
      <c r="ALT12" s="63"/>
      <c r="ALU12" s="63"/>
      <c r="ALV12" s="63"/>
      <c r="ALW12" s="63"/>
      <c r="ALX12" s="63"/>
      <c r="ALY12" s="63"/>
      <c r="ALZ12" s="63"/>
      <c r="AMA12" s="63"/>
      <c r="AMB12" s="63"/>
      <c r="AMC12" s="63"/>
      <c r="AMD12" s="63"/>
      <c r="AME12" s="63"/>
      <c r="AMF12" s="63"/>
      <c r="AMG12" s="63"/>
      <c r="AMH12" s="63"/>
      <c r="AMI12" s="63"/>
      <c r="AMJ12" s="63"/>
      <c r="AMK12" s="63"/>
      <c r="AML12" s="63"/>
      <c r="AMM12" s="63"/>
      <c r="AMN12" s="63"/>
      <c r="AMO12" s="63"/>
      <c r="AMP12" s="63"/>
      <c r="AMQ12" s="63"/>
      <c r="AMR12" s="63"/>
      <c r="AMS12" s="63"/>
      <c r="AMT12" s="63"/>
      <c r="AMU12" s="63"/>
      <c r="AMV12" s="63"/>
      <c r="AMW12" s="63"/>
      <c r="AMX12" s="63"/>
      <c r="AMY12" s="63"/>
      <c r="AMZ12" s="63"/>
      <c r="ANA12" s="63"/>
      <c r="ANB12" s="63"/>
      <c r="ANC12" s="63"/>
      <c r="AND12" s="63"/>
      <c r="ANE12" s="63"/>
      <c r="ANF12" s="63"/>
      <c r="ANG12" s="63"/>
      <c r="ANH12" s="63"/>
      <c r="ANI12" s="63"/>
      <c r="ANJ12" s="63"/>
      <c r="ANK12" s="63"/>
      <c r="ANL12" s="63"/>
      <c r="ANM12" s="63"/>
      <c r="ANN12" s="63"/>
      <c r="ANO12" s="63"/>
      <c r="ANP12" s="63"/>
      <c r="ANQ12" s="63"/>
      <c r="ANR12" s="63"/>
      <c r="ANS12" s="63"/>
      <c r="ANT12" s="63"/>
      <c r="ANU12" s="63"/>
      <c r="ANV12" s="63"/>
      <c r="ANW12" s="63"/>
      <c r="ANX12" s="63"/>
      <c r="ANY12" s="63"/>
      <c r="ANZ12" s="63"/>
      <c r="AOA12" s="63"/>
      <c r="AOB12" s="63"/>
      <c r="AOC12" s="63"/>
      <c r="AOD12" s="63"/>
      <c r="AOE12" s="63"/>
      <c r="AOF12" s="63"/>
      <c r="AOG12" s="63"/>
      <c r="AOH12" s="63"/>
      <c r="AOI12" s="63"/>
      <c r="AOJ12" s="63"/>
      <c r="AOK12" s="63"/>
      <c r="AOL12" s="63"/>
      <c r="AOM12" s="63"/>
      <c r="AON12" s="63"/>
      <c r="AOO12" s="63"/>
      <c r="AOP12" s="63"/>
      <c r="AOQ12" s="63"/>
      <c r="AOR12" s="63"/>
      <c r="AOS12" s="63"/>
      <c r="AOT12" s="63"/>
      <c r="AOU12" s="63"/>
      <c r="AOV12" s="63"/>
      <c r="AOW12" s="63"/>
      <c r="AOX12" s="63"/>
      <c r="AOY12" s="63"/>
      <c r="AOZ12" s="63"/>
      <c r="APA12" s="63"/>
      <c r="APB12" s="63"/>
      <c r="APC12" s="63"/>
      <c r="APD12" s="63"/>
      <c r="APE12" s="63"/>
      <c r="APF12" s="63"/>
      <c r="APG12" s="63"/>
      <c r="APH12" s="63"/>
      <c r="API12" s="63"/>
      <c r="APJ12" s="63"/>
      <c r="APK12" s="63"/>
      <c r="APL12" s="63"/>
      <c r="APM12" s="63"/>
      <c r="APN12" s="63"/>
      <c r="APO12" s="63"/>
      <c r="APP12" s="63"/>
      <c r="APQ12" s="63"/>
      <c r="APR12" s="63"/>
      <c r="APS12" s="63"/>
      <c r="APT12" s="63"/>
      <c r="APU12" s="63"/>
      <c r="APV12" s="63"/>
      <c r="APW12" s="63"/>
      <c r="APX12" s="63"/>
      <c r="APY12" s="63"/>
      <c r="APZ12" s="63"/>
      <c r="AQA12" s="63"/>
      <c r="AQB12" s="63"/>
      <c r="AQC12" s="63"/>
      <c r="AQD12" s="63"/>
      <c r="AQE12" s="63"/>
      <c r="AQF12" s="63"/>
      <c r="AQG12" s="63"/>
      <c r="AQH12" s="63"/>
      <c r="AQI12" s="63"/>
      <c r="AQJ12" s="63"/>
      <c r="AQK12" s="63"/>
      <c r="AQL12" s="63"/>
      <c r="AQM12" s="63"/>
      <c r="AQN12" s="63"/>
      <c r="AQO12" s="63"/>
      <c r="AQP12" s="63"/>
      <c r="AQQ12" s="63"/>
      <c r="AQR12" s="63"/>
      <c r="AQS12" s="63"/>
      <c r="AQT12" s="63"/>
      <c r="AQU12" s="63"/>
      <c r="AQV12" s="63"/>
      <c r="AQW12" s="63"/>
      <c r="AQX12" s="63"/>
      <c r="AQY12" s="63"/>
      <c r="AQZ12" s="63"/>
      <c r="ARA12" s="63"/>
      <c r="ARB12" s="63"/>
      <c r="ARC12" s="63"/>
      <c r="ARD12" s="63"/>
      <c r="ARE12" s="63"/>
      <c r="ARF12" s="63"/>
      <c r="ARG12" s="63"/>
      <c r="ARH12" s="63"/>
      <c r="ARI12" s="63"/>
      <c r="ARJ12" s="63"/>
      <c r="ARK12" s="63"/>
      <c r="ARL12" s="63"/>
      <c r="ARM12" s="63"/>
      <c r="ARN12" s="63"/>
      <c r="ARO12" s="63"/>
      <c r="ARP12" s="63"/>
      <c r="ARQ12" s="63"/>
      <c r="ARR12" s="63"/>
      <c r="ARS12" s="63"/>
      <c r="ART12" s="63"/>
      <c r="ARU12" s="63"/>
      <c r="ARV12" s="63"/>
      <c r="ARW12" s="63"/>
      <c r="ARX12" s="63"/>
      <c r="ARY12" s="63"/>
      <c r="ARZ12" s="63"/>
      <c r="ASA12" s="63"/>
      <c r="ASB12" s="63"/>
      <c r="ASC12" s="63"/>
      <c r="ASD12" s="63"/>
      <c r="ASE12" s="63"/>
      <c r="ASF12" s="63"/>
      <c r="ASG12" s="63"/>
      <c r="ASH12" s="63"/>
      <c r="ASI12" s="63"/>
      <c r="ASJ12" s="63"/>
      <c r="ASK12" s="63"/>
      <c r="ASL12" s="63"/>
      <c r="ASM12" s="63"/>
      <c r="ASN12" s="63"/>
      <c r="ASO12" s="63"/>
      <c r="ASP12" s="63"/>
      <c r="ASQ12" s="63"/>
      <c r="ASR12" s="63"/>
      <c r="ASS12" s="63"/>
      <c r="AST12" s="63"/>
      <c r="ASU12" s="63"/>
      <c r="ASV12" s="63"/>
      <c r="ASW12" s="63"/>
      <c r="ASX12" s="63"/>
      <c r="ASY12" s="63"/>
      <c r="ASZ12" s="63"/>
      <c r="ATA12" s="63"/>
      <c r="ATB12" s="63"/>
      <c r="ATC12" s="63"/>
      <c r="ATD12" s="63"/>
      <c r="ATE12" s="63"/>
      <c r="ATF12" s="63"/>
      <c r="ATG12" s="63"/>
      <c r="ATH12" s="63"/>
      <c r="ATI12" s="63"/>
      <c r="ATJ12" s="63"/>
      <c r="ATK12" s="63"/>
      <c r="ATL12" s="63"/>
      <c r="ATM12" s="63"/>
      <c r="ATN12" s="63"/>
      <c r="ATO12" s="63"/>
      <c r="ATP12" s="63"/>
      <c r="ATQ12" s="63"/>
      <c r="ATR12" s="63"/>
      <c r="ATS12" s="63"/>
      <c r="ATT12" s="63"/>
      <c r="ATU12" s="63"/>
      <c r="ATV12" s="63"/>
      <c r="ATW12" s="63"/>
      <c r="ATX12" s="63"/>
      <c r="ATY12" s="63"/>
      <c r="ATZ12" s="63"/>
      <c r="AUA12" s="63"/>
      <c r="AUB12" s="63"/>
      <c r="AUC12" s="63"/>
      <c r="AUD12" s="63"/>
      <c r="AUE12" s="63"/>
      <c r="AUF12" s="63"/>
      <c r="AUG12" s="63"/>
      <c r="AUH12" s="63"/>
      <c r="AUI12" s="63"/>
      <c r="AUJ12" s="63"/>
      <c r="AUK12" s="63"/>
      <c r="AUL12" s="63"/>
      <c r="AUM12" s="63"/>
      <c r="AUN12" s="63"/>
      <c r="AUO12" s="63"/>
      <c r="AUP12" s="63"/>
      <c r="AUQ12" s="63"/>
      <c r="AUR12" s="63"/>
      <c r="AUS12" s="63"/>
      <c r="AUT12" s="63"/>
      <c r="AUU12" s="63"/>
      <c r="AUV12" s="63"/>
      <c r="AUW12" s="63"/>
      <c r="AUX12" s="63"/>
      <c r="AUY12" s="63"/>
      <c r="AUZ12" s="63"/>
      <c r="AVA12" s="63"/>
      <c r="AVB12" s="63"/>
      <c r="AVC12" s="63"/>
      <c r="AVD12" s="63"/>
      <c r="AVE12" s="63"/>
      <c r="AVF12" s="63"/>
      <c r="AVG12" s="63"/>
      <c r="AVH12" s="63"/>
      <c r="AVI12" s="63"/>
      <c r="AVJ12" s="63"/>
      <c r="AVK12" s="63"/>
      <c r="AVL12" s="63"/>
      <c r="AVM12" s="63"/>
      <c r="AVN12" s="63"/>
      <c r="AVO12" s="63"/>
      <c r="AVP12" s="63"/>
      <c r="AVQ12" s="63"/>
      <c r="AVR12" s="63"/>
      <c r="AVS12" s="63"/>
      <c r="AVT12" s="63"/>
      <c r="AVU12" s="63"/>
      <c r="AVV12" s="63"/>
      <c r="AVW12" s="63"/>
      <c r="AVX12" s="63"/>
      <c r="AVY12" s="63"/>
      <c r="AVZ12" s="63"/>
      <c r="AWA12" s="63"/>
      <c r="AWB12" s="63"/>
      <c r="AWC12" s="63"/>
      <c r="AWD12" s="63"/>
      <c r="AWE12" s="63"/>
      <c r="AWF12" s="63"/>
      <c r="AWG12" s="63"/>
      <c r="AWH12" s="63"/>
      <c r="AWI12" s="63"/>
      <c r="AWJ12" s="63"/>
      <c r="AWK12" s="63"/>
      <c r="AWL12" s="63"/>
      <c r="AWM12" s="63"/>
      <c r="AWN12" s="63"/>
      <c r="AWO12" s="63"/>
      <c r="AWP12" s="63"/>
      <c r="AWQ12" s="63"/>
      <c r="AWR12" s="63"/>
      <c r="AWS12" s="63"/>
      <c r="AWT12" s="63"/>
      <c r="AWU12" s="63"/>
      <c r="AWV12" s="63"/>
      <c r="AWW12" s="63"/>
      <c r="AWX12" s="63"/>
      <c r="AWY12" s="63"/>
      <c r="AWZ12" s="63"/>
      <c r="AXA12" s="63"/>
      <c r="AXB12" s="63"/>
      <c r="AXC12" s="63"/>
      <c r="AXD12" s="63"/>
      <c r="AXE12" s="63"/>
      <c r="AXF12" s="63"/>
      <c r="AXG12" s="63"/>
      <c r="AXH12" s="63"/>
      <c r="AXI12" s="63"/>
      <c r="AXJ12" s="63"/>
      <c r="AXK12" s="63"/>
      <c r="AXL12" s="63"/>
      <c r="AXM12" s="63"/>
      <c r="AXN12" s="63"/>
      <c r="AXO12" s="63"/>
      <c r="AXP12" s="63"/>
      <c r="AXQ12" s="63"/>
      <c r="AXR12" s="63"/>
      <c r="AXS12" s="63"/>
      <c r="AXT12" s="63"/>
      <c r="AXU12" s="63"/>
      <c r="AXV12" s="63"/>
      <c r="AXW12" s="63"/>
      <c r="AXX12" s="63"/>
      <c r="AXY12" s="63"/>
      <c r="AXZ12" s="63"/>
      <c r="AYA12" s="63"/>
      <c r="AYB12" s="63"/>
      <c r="AYC12" s="63"/>
      <c r="AYD12" s="63"/>
      <c r="AYE12" s="63"/>
      <c r="AYF12" s="63"/>
      <c r="AYG12" s="63"/>
      <c r="AYH12" s="63"/>
      <c r="AYI12" s="63"/>
      <c r="AYJ12" s="63"/>
      <c r="AYK12" s="63"/>
      <c r="AYL12" s="63"/>
      <c r="AYM12" s="63"/>
      <c r="AYN12" s="63"/>
      <c r="AYO12" s="63"/>
      <c r="AYP12" s="63"/>
      <c r="AYQ12" s="63"/>
      <c r="AYR12" s="63"/>
      <c r="AYS12" s="63"/>
      <c r="AYT12" s="63"/>
      <c r="AYU12" s="63"/>
      <c r="AYV12" s="63"/>
      <c r="AYW12" s="63"/>
      <c r="AYX12" s="63"/>
      <c r="AYY12" s="63"/>
      <c r="AYZ12" s="63"/>
      <c r="AZA12" s="63"/>
      <c r="AZB12" s="63"/>
      <c r="AZC12" s="63"/>
      <c r="AZD12" s="63"/>
      <c r="AZE12" s="63"/>
      <c r="AZF12" s="63"/>
      <c r="AZG12" s="63"/>
      <c r="AZH12" s="63"/>
      <c r="AZI12" s="63"/>
      <c r="AZJ12" s="63"/>
      <c r="AZK12" s="63"/>
      <c r="AZL12" s="63"/>
      <c r="AZM12" s="63"/>
      <c r="AZN12" s="63"/>
      <c r="AZO12" s="63"/>
      <c r="AZP12" s="63"/>
      <c r="AZQ12" s="63"/>
      <c r="AZR12" s="63"/>
      <c r="AZS12" s="63"/>
      <c r="AZT12" s="63"/>
      <c r="AZU12" s="63"/>
      <c r="AZV12" s="63"/>
      <c r="AZW12" s="63"/>
      <c r="AZX12" s="63"/>
      <c r="AZY12" s="63"/>
      <c r="AZZ12" s="63"/>
      <c r="BAA12" s="63"/>
      <c r="BAB12" s="63"/>
      <c r="BAC12" s="63"/>
      <c r="BAD12" s="63"/>
      <c r="BAE12" s="63"/>
      <c r="BAF12" s="63"/>
      <c r="BAG12" s="63"/>
      <c r="BAH12" s="63"/>
      <c r="BAI12" s="63"/>
      <c r="BAJ12" s="63"/>
      <c r="BAK12" s="63"/>
      <c r="BAL12" s="63"/>
      <c r="BAM12" s="63"/>
      <c r="BAN12" s="63"/>
      <c r="BAO12" s="63"/>
      <c r="BAP12" s="63"/>
      <c r="BAQ12" s="63"/>
      <c r="BAR12" s="63"/>
      <c r="BAS12" s="63"/>
      <c r="BAT12" s="63"/>
      <c r="BAU12" s="63"/>
      <c r="BAV12" s="63"/>
      <c r="BAW12" s="63"/>
      <c r="BAX12" s="63"/>
      <c r="BAY12" s="63"/>
      <c r="BAZ12" s="63"/>
      <c r="BBA12" s="63"/>
      <c r="BBB12" s="63"/>
      <c r="BBC12" s="63"/>
      <c r="BBD12" s="63"/>
      <c r="BBE12" s="63"/>
      <c r="BBF12" s="63"/>
      <c r="BBG12" s="63"/>
      <c r="BBH12" s="63"/>
      <c r="BBI12" s="63"/>
      <c r="BBJ12" s="63"/>
      <c r="BBK12" s="63"/>
      <c r="BBL12" s="63"/>
      <c r="BBM12" s="63"/>
      <c r="BBN12" s="63"/>
      <c r="BBO12" s="63"/>
      <c r="BBP12" s="63"/>
      <c r="BBQ12" s="63"/>
      <c r="BBR12" s="63"/>
      <c r="BBS12" s="63"/>
      <c r="BBT12" s="63"/>
      <c r="BBU12" s="63"/>
      <c r="BBV12" s="63"/>
      <c r="BBW12" s="63"/>
      <c r="BBX12" s="63"/>
      <c r="BBY12" s="63"/>
      <c r="BBZ12" s="63"/>
      <c r="BCA12" s="63"/>
      <c r="BCB12" s="63"/>
      <c r="BCC12" s="63"/>
      <c r="BCD12" s="63"/>
      <c r="BCE12" s="63"/>
      <c r="BCF12" s="63"/>
      <c r="BCG12" s="63"/>
      <c r="BCH12" s="63"/>
      <c r="BCI12" s="63"/>
      <c r="BCJ12" s="63"/>
      <c r="BCK12" s="63"/>
      <c r="BCL12" s="63"/>
      <c r="BCM12" s="63"/>
      <c r="BCN12" s="63"/>
      <c r="BCO12" s="63"/>
      <c r="BCP12" s="63"/>
      <c r="BCQ12" s="63"/>
      <c r="BCR12" s="63"/>
      <c r="BCS12" s="63"/>
      <c r="BCT12" s="63"/>
      <c r="BCU12" s="63"/>
      <c r="BCV12" s="63"/>
      <c r="BCW12" s="63"/>
      <c r="BCX12" s="63"/>
      <c r="BCY12" s="63"/>
      <c r="BCZ12" s="63"/>
      <c r="BDA12" s="63"/>
      <c r="BDB12" s="63"/>
      <c r="BDC12" s="63"/>
      <c r="BDD12" s="63"/>
      <c r="BDE12" s="63"/>
      <c r="BDF12" s="63"/>
      <c r="BDG12" s="63"/>
      <c r="BDH12" s="63"/>
      <c r="BDI12" s="63"/>
      <c r="BDJ12" s="63"/>
      <c r="BDK12" s="63"/>
      <c r="BDL12" s="63"/>
      <c r="BDM12" s="63"/>
      <c r="BDN12" s="63"/>
      <c r="BDO12" s="63"/>
      <c r="BDP12" s="63"/>
      <c r="BDQ12" s="63"/>
      <c r="BDR12" s="63"/>
      <c r="BDS12" s="63"/>
      <c r="BDT12" s="63"/>
      <c r="BDU12" s="63"/>
      <c r="BDV12" s="63"/>
      <c r="BDW12" s="63"/>
      <c r="BDX12" s="63"/>
      <c r="BDY12" s="63"/>
      <c r="BDZ12" s="63"/>
      <c r="BEA12" s="63"/>
      <c r="BEB12" s="63"/>
      <c r="BEC12" s="63"/>
      <c r="BED12" s="63"/>
      <c r="BEE12" s="63"/>
      <c r="BEF12" s="63"/>
      <c r="BEG12" s="63"/>
      <c r="BEH12" s="63"/>
      <c r="BEI12" s="63"/>
      <c r="BEJ12" s="63"/>
      <c r="BEK12" s="63"/>
      <c r="BEL12" s="63"/>
      <c r="BEM12" s="63"/>
      <c r="BEN12" s="63"/>
      <c r="BEO12" s="63"/>
      <c r="BEP12" s="63"/>
      <c r="BEQ12" s="63"/>
      <c r="BER12" s="63"/>
      <c r="BES12" s="63"/>
      <c r="BET12" s="63"/>
      <c r="BEU12" s="63"/>
      <c r="BEV12" s="63"/>
      <c r="BEW12" s="63"/>
      <c r="BEX12" s="63"/>
      <c r="BEY12" s="63"/>
      <c r="BEZ12" s="63"/>
      <c r="BFA12" s="63"/>
      <c r="BFB12" s="63"/>
      <c r="BFC12" s="63"/>
      <c r="BFD12" s="63"/>
      <c r="BFE12" s="63"/>
      <c r="BFF12" s="63"/>
      <c r="BFG12" s="63"/>
      <c r="BFH12" s="63"/>
      <c r="BFI12" s="63"/>
      <c r="BFJ12" s="63"/>
      <c r="BFK12" s="63"/>
      <c r="BFL12" s="63"/>
      <c r="BFM12" s="63"/>
      <c r="BFN12" s="63"/>
      <c r="BFO12" s="63"/>
      <c r="BFP12" s="63"/>
      <c r="BFQ12" s="63"/>
      <c r="BFR12" s="63"/>
      <c r="BFS12" s="63"/>
      <c r="BFT12" s="63"/>
      <c r="BFU12" s="63"/>
      <c r="BFV12" s="63"/>
      <c r="BFW12" s="63"/>
      <c r="BFX12" s="63"/>
      <c r="BFY12" s="63"/>
      <c r="BFZ12" s="63"/>
      <c r="BGA12" s="63"/>
      <c r="BGB12" s="63"/>
      <c r="BGC12" s="63"/>
      <c r="BGD12" s="63"/>
      <c r="BGE12" s="63"/>
      <c r="BGF12" s="63"/>
      <c r="BGG12" s="63"/>
      <c r="BGH12" s="63"/>
      <c r="BGI12" s="63"/>
      <c r="BGJ12" s="63"/>
      <c r="BGK12" s="63"/>
      <c r="BGL12" s="63"/>
      <c r="BGM12" s="63"/>
      <c r="BGN12" s="63"/>
      <c r="BGO12" s="63"/>
      <c r="BGP12" s="63"/>
      <c r="BGQ12" s="63"/>
      <c r="BGR12" s="63"/>
      <c r="BGS12" s="63"/>
      <c r="BGT12" s="63"/>
      <c r="BGU12" s="63"/>
      <c r="BGV12" s="63"/>
      <c r="BGW12" s="63"/>
      <c r="BGX12" s="63"/>
      <c r="BGY12" s="63"/>
      <c r="BGZ12" s="63"/>
      <c r="BHA12" s="63"/>
      <c r="BHB12" s="63"/>
      <c r="BHC12" s="63"/>
      <c r="BHD12" s="63"/>
      <c r="BHE12" s="63"/>
      <c r="BHF12" s="63"/>
      <c r="BHG12" s="63"/>
      <c r="BHH12" s="63"/>
      <c r="BHI12" s="63"/>
      <c r="BHJ12" s="63"/>
      <c r="BHK12" s="63"/>
      <c r="BHL12" s="63"/>
      <c r="BHM12" s="63"/>
      <c r="BHN12" s="63"/>
      <c r="BHO12" s="63"/>
      <c r="BHP12" s="63"/>
      <c r="BHQ12" s="63"/>
      <c r="BHR12" s="63"/>
      <c r="BHS12" s="63"/>
      <c r="BHT12" s="63"/>
      <c r="BHU12" s="63"/>
      <c r="BHV12" s="63"/>
      <c r="BHW12" s="63"/>
      <c r="BHX12" s="63"/>
      <c r="BHY12" s="63"/>
      <c r="BHZ12" s="63"/>
      <c r="BIA12" s="63"/>
      <c r="BIB12" s="63"/>
      <c r="BIC12" s="63"/>
      <c r="BID12" s="63"/>
      <c r="BIE12" s="63"/>
      <c r="BIF12" s="63"/>
      <c r="BIG12" s="63"/>
      <c r="BIH12" s="63"/>
      <c r="BII12" s="63"/>
      <c r="BIJ12" s="63"/>
      <c r="BIK12" s="63"/>
      <c r="BIL12" s="63"/>
      <c r="BIM12" s="63"/>
      <c r="BIN12" s="63"/>
      <c r="BIO12" s="63"/>
      <c r="BIP12" s="63"/>
      <c r="BIQ12" s="63"/>
      <c r="BIR12" s="63"/>
      <c r="BIS12" s="63"/>
      <c r="BIT12" s="63"/>
      <c r="BIU12" s="63"/>
      <c r="BIV12" s="63"/>
      <c r="BIW12" s="63"/>
      <c r="BIX12" s="63"/>
      <c r="BIY12" s="63"/>
      <c r="BIZ12" s="63"/>
      <c r="BJA12" s="63"/>
      <c r="BJB12" s="63"/>
      <c r="BJC12" s="63"/>
      <c r="BJD12" s="63"/>
      <c r="BJE12" s="63"/>
      <c r="BJF12" s="63"/>
      <c r="BJG12" s="63"/>
      <c r="BJH12" s="63"/>
      <c r="BJI12" s="63"/>
      <c r="BJJ12" s="63"/>
      <c r="BJK12" s="63"/>
      <c r="BJL12" s="63"/>
      <c r="BJM12" s="63"/>
      <c r="BJN12" s="63"/>
      <c r="BJO12" s="63"/>
      <c r="BJP12" s="63"/>
      <c r="BJQ12" s="63"/>
      <c r="BJR12" s="63"/>
      <c r="BJS12" s="63"/>
      <c r="BJT12" s="63"/>
      <c r="BJU12" s="63"/>
      <c r="BJV12" s="63"/>
      <c r="BJW12" s="63"/>
      <c r="BJX12" s="63"/>
      <c r="BJY12" s="63"/>
      <c r="BJZ12" s="63"/>
      <c r="BKA12" s="63"/>
      <c r="BKB12" s="63"/>
      <c r="BKC12" s="63"/>
      <c r="BKD12" s="63"/>
      <c r="BKE12" s="63"/>
      <c r="BKF12" s="63"/>
      <c r="BKG12" s="63"/>
      <c r="BKH12" s="63"/>
      <c r="BKI12" s="63"/>
      <c r="BKJ12" s="63"/>
      <c r="BKK12" s="63"/>
      <c r="BKL12" s="63"/>
      <c r="BKM12" s="63"/>
      <c r="BKN12" s="63"/>
      <c r="BKO12" s="63"/>
      <c r="BKP12" s="63"/>
      <c r="BKQ12" s="63"/>
      <c r="BKR12" s="63"/>
      <c r="BKS12" s="63"/>
      <c r="BKT12" s="63"/>
      <c r="BKU12" s="63"/>
      <c r="BKV12" s="63"/>
      <c r="BKW12" s="63"/>
      <c r="BKX12" s="63"/>
      <c r="BKY12" s="63"/>
      <c r="BKZ12" s="63"/>
      <c r="BLA12" s="63"/>
      <c r="BLB12" s="63"/>
      <c r="BLC12" s="63"/>
      <c r="BLD12" s="63"/>
      <c r="BLE12" s="63"/>
      <c r="BLF12" s="63"/>
      <c r="BLG12" s="63"/>
      <c r="BLH12" s="63"/>
      <c r="BLI12" s="63"/>
      <c r="BLJ12" s="63"/>
      <c r="BLK12" s="63"/>
      <c r="BLL12" s="63"/>
      <c r="BLM12" s="63"/>
      <c r="BLN12" s="63"/>
      <c r="BLO12" s="63"/>
      <c r="BLP12" s="63"/>
      <c r="BLQ12" s="63"/>
      <c r="BLR12" s="63"/>
      <c r="BLS12" s="63"/>
      <c r="BLT12" s="63"/>
      <c r="BLU12" s="63"/>
      <c r="BLV12" s="63"/>
      <c r="BLW12" s="63"/>
      <c r="BLX12" s="63"/>
      <c r="BLY12" s="63"/>
      <c r="BLZ12" s="63"/>
      <c r="BMA12" s="63"/>
      <c r="BMB12" s="63"/>
      <c r="BMC12" s="63"/>
      <c r="BMD12" s="63"/>
      <c r="BME12" s="63"/>
      <c r="BMF12" s="63"/>
      <c r="BMG12" s="63"/>
      <c r="BMH12" s="63"/>
      <c r="BMI12" s="63"/>
      <c r="BMJ12" s="63"/>
      <c r="BMK12" s="63"/>
      <c r="BML12" s="63"/>
      <c r="BMM12" s="63"/>
      <c r="BMN12" s="63"/>
      <c r="BMO12" s="63"/>
      <c r="BMP12" s="63"/>
      <c r="BMQ12" s="63"/>
      <c r="BMR12" s="63"/>
      <c r="BMS12" s="63"/>
      <c r="BMT12" s="63"/>
      <c r="BMU12" s="63"/>
      <c r="BMV12" s="63"/>
      <c r="BMW12" s="63"/>
      <c r="BMX12" s="63"/>
      <c r="BMY12" s="63"/>
      <c r="BMZ12" s="63"/>
      <c r="BNA12" s="63"/>
      <c r="BNB12" s="63"/>
      <c r="BNC12" s="63"/>
      <c r="BND12" s="63"/>
      <c r="BNE12" s="63"/>
      <c r="BNF12" s="63"/>
      <c r="BNG12" s="63"/>
      <c r="BNH12" s="63"/>
      <c r="BNI12" s="63"/>
      <c r="BNJ12" s="63"/>
      <c r="BNK12" s="63"/>
      <c r="BNL12" s="63"/>
      <c r="BNM12" s="63"/>
      <c r="BNN12" s="63"/>
      <c r="BNO12" s="63"/>
      <c r="BNP12" s="63"/>
      <c r="BNQ12" s="63"/>
      <c r="BNR12" s="63"/>
      <c r="BNS12" s="63"/>
      <c r="BNT12" s="63"/>
      <c r="BNU12" s="63"/>
      <c r="BNV12" s="63"/>
      <c r="BNW12" s="63"/>
      <c r="BNX12" s="63"/>
      <c r="BNY12" s="63"/>
      <c r="BNZ12" s="63"/>
      <c r="BOA12" s="63"/>
      <c r="BOB12" s="63"/>
      <c r="BOC12" s="63"/>
      <c r="BOD12" s="63"/>
      <c r="BOE12" s="63"/>
      <c r="BOF12" s="63"/>
      <c r="BOG12" s="63"/>
      <c r="BOH12" s="63"/>
      <c r="BOI12" s="63"/>
      <c r="BOJ12" s="63"/>
      <c r="BOK12" s="63"/>
      <c r="BOL12" s="63"/>
      <c r="BOM12" s="63"/>
      <c r="BON12" s="63"/>
      <c r="BOO12" s="63"/>
      <c r="BOP12" s="63"/>
      <c r="BOQ12" s="63"/>
      <c r="BOR12" s="63"/>
      <c r="BOS12" s="63"/>
      <c r="BOT12" s="63"/>
      <c r="BOU12" s="63"/>
      <c r="BOV12" s="63"/>
      <c r="BOW12" s="63"/>
      <c r="BOX12" s="63"/>
      <c r="BOY12" s="63"/>
      <c r="BOZ12" s="63"/>
      <c r="BPA12" s="63"/>
      <c r="BPB12" s="63"/>
      <c r="BPC12" s="63"/>
      <c r="BPD12" s="63"/>
      <c r="BPE12" s="63"/>
      <c r="BPF12" s="63"/>
      <c r="BPG12" s="63"/>
      <c r="BPH12" s="63"/>
      <c r="BPI12" s="63"/>
      <c r="BPJ12" s="63"/>
      <c r="BPK12" s="63"/>
      <c r="BPL12" s="63"/>
      <c r="BPM12" s="63"/>
      <c r="BPN12" s="63"/>
      <c r="BPO12" s="63"/>
      <c r="BPP12" s="63"/>
      <c r="BPQ12" s="63"/>
      <c r="BPR12" s="63"/>
      <c r="BPS12" s="63"/>
      <c r="BPT12" s="63"/>
      <c r="BPU12" s="63"/>
      <c r="BPV12" s="63"/>
      <c r="BPW12" s="63"/>
      <c r="BPX12" s="63"/>
      <c r="BPY12" s="63"/>
      <c r="BPZ12" s="63"/>
      <c r="BQA12" s="63"/>
      <c r="BQB12" s="63"/>
      <c r="BQC12" s="63"/>
      <c r="BQD12" s="63"/>
      <c r="BQE12" s="63"/>
      <c r="BQF12" s="63"/>
      <c r="BQG12" s="63"/>
      <c r="BQH12" s="63"/>
      <c r="BQI12" s="63"/>
      <c r="BQJ12" s="63"/>
      <c r="BQK12" s="63"/>
      <c r="BQL12" s="63"/>
      <c r="BQM12" s="63"/>
      <c r="BQN12" s="63"/>
      <c r="BQO12" s="63"/>
      <c r="BQP12" s="63"/>
      <c r="BQQ12" s="63"/>
      <c r="BQR12" s="63"/>
      <c r="BQS12" s="63"/>
      <c r="BQT12" s="63"/>
      <c r="BQU12" s="63"/>
      <c r="BQV12" s="63"/>
      <c r="BQW12" s="63"/>
      <c r="BQX12" s="63"/>
      <c r="BQY12" s="63"/>
      <c r="BQZ12" s="63"/>
      <c r="BRA12" s="63"/>
      <c r="BRB12" s="63"/>
      <c r="BRC12" s="63"/>
      <c r="BRD12" s="63"/>
      <c r="BRE12" s="63"/>
      <c r="BRF12" s="63"/>
      <c r="BRG12" s="63"/>
      <c r="BRH12" s="63"/>
      <c r="BRI12" s="63"/>
      <c r="BRJ12" s="63"/>
      <c r="BRK12" s="63"/>
      <c r="BRL12" s="63"/>
      <c r="BRM12" s="63"/>
      <c r="BRN12" s="63"/>
      <c r="BRO12" s="63"/>
      <c r="BRP12" s="63"/>
      <c r="BRQ12" s="63"/>
      <c r="BRR12" s="63"/>
      <c r="BRS12" s="63"/>
      <c r="BRT12" s="63"/>
      <c r="BRU12" s="63"/>
      <c r="BRV12" s="63"/>
      <c r="BRW12" s="63"/>
      <c r="BRX12" s="63"/>
      <c r="BRY12" s="63"/>
      <c r="BRZ12" s="63"/>
      <c r="BSA12" s="63"/>
      <c r="BSB12" s="63"/>
      <c r="BSC12" s="63"/>
      <c r="BSD12" s="63"/>
      <c r="BSE12" s="63"/>
      <c r="BSF12" s="63"/>
      <c r="BSG12" s="63"/>
      <c r="BSH12" s="63"/>
      <c r="BSI12" s="63"/>
      <c r="BSJ12" s="63"/>
      <c r="BSK12" s="63"/>
      <c r="BSL12" s="63"/>
      <c r="BSM12" s="63"/>
      <c r="BSN12" s="63"/>
      <c r="BSO12" s="63"/>
      <c r="BSP12" s="63"/>
      <c r="BSQ12" s="63"/>
      <c r="BSR12" s="63"/>
      <c r="BSS12" s="63"/>
      <c r="BST12" s="63"/>
      <c r="BSU12" s="63"/>
      <c r="BSV12" s="63"/>
      <c r="BSW12" s="63"/>
      <c r="BSX12" s="63"/>
      <c r="BSY12" s="63"/>
      <c r="BSZ12" s="63"/>
      <c r="BTA12" s="63"/>
      <c r="BTB12" s="63"/>
      <c r="BTC12" s="63"/>
      <c r="BTD12" s="63"/>
      <c r="BTE12" s="63"/>
      <c r="BTF12" s="63"/>
      <c r="BTG12" s="63"/>
      <c r="BTH12" s="63"/>
      <c r="BTI12" s="63"/>
      <c r="BTJ12" s="63"/>
      <c r="BTK12" s="63"/>
      <c r="BTL12" s="63"/>
      <c r="BTM12" s="63"/>
      <c r="BTN12" s="63"/>
      <c r="BTO12" s="63"/>
      <c r="BTP12" s="63"/>
      <c r="BTQ12" s="63"/>
      <c r="BTR12" s="63"/>
      <c r="BTS12" s="63"/>
      <c r="BTT12" s="63"/>
      <c r="BTU12" s="63"/>
      <c r="BTV12" s="63"/>
      <c r="BTW12" s="63"/>
      <c r="BTX12" s="63"/>
      <c r="BTY12" s="63"/>
      <c r="BTZ12" s="63"/>
      <c r="BUA12" s="63"/>
      <c r="BUB12" s="63"/>
      <c r="BUC12" s="63"/>
      <c r="BUD12" s="63"/>
      <c r="BUE12" s="63"/>
      <c r="BUF12" s="63"/>
      <c r="BUG12" s="63"/>
      <c r="BUH12" s="63"/>
      <c r="BUI12" s="63"/>
      <c r="BUJ12" s="63"/>
      <c r="BUK12" s="63"/>
      <c r="BUL12" s="63"/>
      <c r="BUM12" s="63"/>
      <c r="BUN12" s="63"/>
      <c r="BUO12" s="63"/>
      <c r="BUP12" s="63"/>
      <c r="BUQ12" s="63"/>
      <c r="BUR12" s="63"/>
      <c r="BUS12" s="63"/>
      <c r="BUT12" s="63"/>
      <c r="BUU12" s="63"/>
      <c r="BUV12" s="63"/>
      <c r="BUW12" s="63"/>
      <c r="BUX12" s="63"/>
      <c r="BUY12" s="63"/>
      <c r="BUZ12" s="63"/>
      <c r="BVA12" s="63"/>
      <c r="BVB12" s="63"/>
      <c r="BVC12" s="63"/>
      <c r="BVD12" s="63"/>
      <c r="BVE12" s="63"/>
      <c r="BVF12" s="63"/>
      <c r="BVG12" s="63"/>
      <c r="BVH12" s="63"/>
      <c r="BVI12" s="63"/>
      <c r="BVJ12" s="63"/>
      <c r="BVK12" s="63"/>
      <c r="BVL12" s="63"/>
      <c r="BVM12" s="63"/>
      <c r="BVN12" s="63"/>
      <c r="BVO12" s="63"/>
      <c r="BVP12" s="63"/>
      <c r="BVQ12" s="63"/>
      <c r="BVR12" s="63"/>
      <c r="BVS12" s="63"/>
      <c r="BVT12" s="63"/>
      <c r="BVU12" s="63"/>
      <c r="BVV12" s="63"/>
      <c r="BVW12" s="63"/>
      <c r="BVX12" s="63"/>
      <c r="BVY12" s="63"/>
      <c r="BVZ12" s="63"/>
      <c r="BWA12" s="63"/>
      <c r="BWB12" s="63"/>
      <c r="BWC12" s="63"/>
      <c r="BWD12" s="63"/>
      <c r="BWE12" s="63"/>
      <c r="BWF12" s="63"/>
      <c r="BWG12" s="63"/>
      <c r="BWH12" s="63"/>
      <c r="BWI12" s="63"/>
      <c r="BWJ12" s="63"/>
      <c r="BWK12" s="63"/>
      <c r="BWL12" s="63"/>
      <c r="BWM12" s="63"/>
      <c r="BWN12" s="63"/>
      <c r="BWO12" s="63"/>
      <c r="BWP12" s="63"/>
      <c r="BWQ12" s="63"/>
      <c r="BWR12" s="63"/>
      <c r="BWS12" s="63"/>
      <c r="BWT12" s="63"/>
      <c r="BWU12" s="63"/>
      <c r="BWV12" s="63"/>
      <c r="BWW12" s="63"/>
      <c r="BWX12" s="63"/>
      <c r="BWY12" s="63"/>
      <c r="BWZ12" s="63"/>
      <c r="BXA12" s="63"/>
      <c r="BXB12" s="63"/>
      <c r="BXC12" s="63"/>
      <c r="BXD12" s="63"/>
      <c r="BXE12" s="63"/>
      <c r="BXF12" s="63"/>
      <c r="BXG12" s="63"/>
      <c r="BXH12" s="63"/>
      <c r="BXI12" s="63"/>
      <c r="BXJ12" s="63"/>
      <c r="BXK12" s="63"/>
      <c r="BXL12" s="63"/>
      <c r="BXM12" s="63"/>
      <c r="BXN12" s="63"/>
      <c r="BXO12" s="63"/>
      <c r="BXP12" s="63"/>
      <c r="BXQ12" s="63"/>
      <c r="BXR12" s="63"/>
      <c r="BXS12" s="63"/>
      <c r="BXT12" s="63"/>
      <c r="BXU12" s="63"/>
      <c r="BXV12" s="63"/>
      <c r="BXW12" s="63"/>
      <c r="BXX12" s="63"/>
      <c r="BXY12" s="63"/>
      <c r="BXZ12" s="63"/>
      <c r="BYA12" s="63"/>
      <c r="BYB12" s="63"/>
      <c r="BYC12" s="63"/>
      <c r="BYD12" s="63"/>
      <c r="BYE12" s="63"/>
      <c r="BYF12" s="63"/>
      <c r="BYG12" s="63"/>
      <c r="BYH12" s="63"/>
      <c r="BYI12" s="63"/>
      <c r="BYJ12" s="63"/>
      <c r="BYK12" s="63"/>
      <c r="BYL12" s="63"/>
      <c r="BYM12" s="63"/>
      <c r="BYN12" s="63"/>
      <c r="BYO12" s="63"/>
      <c r="BYP12" s="63"/>
      <c r="BYQ12" s="63"/>
      <c r="BYR12" s="63"/>
      <c r="BYS12" s="63"/>
      <c r="BYT12" s="63"/>
      <c r="BYU12" s="63"/>
      <c r="BYV12" s="63"/>
      <c r="BYW12" s="63"/>
      <c r="BYX12" s="63"/>
      <c r="BYY12" s="63"/>
      <c r="BYZ12" s="63"/>
      <c r="BZA12" s="63"/>
      <c r="BZB12" s="63"/>
      <c r="BZC12" s="63"/>
      <c r="BZD12" s="63"/>
      <c r="BZE12" s="63"/>
      <c r="BZF12" s="63"/>
      <c r="BZG12" s="63"/>
      <c r="BZH12" s="63"/>
      <c r="BZI12" s="63"/>
      <c r="BZJ12" s="63"/>
      <c r="BZK12" s="63"/>
      <c r="BZL12" s="63"/>
      <c r="BZM12" s="63"/>
      <c r="BZN12" s="63"/>
      <c r="BZO12" s="63"/>
      <c r="BZP12" s="63"/>
      <c r="BZQ12" s="63"/>
      <c r="BZR12" s="63"/>
      <c r="BZS12" s="63"/>
      <c r="BZT12" s="63"/>
      <c r="BZU12" s="63"/>
      <c r="BZV12" s="63"/>
      <c r="BZW12" s="63"/>
      <c r="BZX12" s="63"/>
      <c r="BZY12" s="63"/>
      <c r="BZZ12" s="63"/>
      <c r="CAA12" s="63"/>
      <c r="CAB12" s="63"/>
      <c r="CAC12" s="63"/>
      <c r="CAD12" s="63"/>
      <c r="CAE12" s="63"/>
      <c r="CAF12" s="63"/>
      <c r="CAG12" s="63"/>
      <c r="CAH12" s="63"/>
      <c r="CAI12" s="63"/>
      <c r="CAJ12" s="63"/>
      <c r="CAK12" s="63"/>
      <c r="CAL12" s="63"/>
      <c r="CAM12" s="63"/>
      <c r="CAN12" s="63"/>
      <c r="CAO12" s="63"/>
      <c r="CAP12" s="63"/>
      <c r="CAQ12" s="63"/>
      <c r="CAR12" s="63"/>
      <c r="CAS12" s="63"/>
      <c r="CAT12" s="63"/>
      <c r="CAU12" s="63"/>
      <c r="CAV12" s="63"/>
      <c r="CAW12" s="63"/>
      <c r="CAX12" s="63"/>
      <c r="CAY12" s="63"/>
      <c r="CAZ12" s="63"/>
      <c r="CBA12" s="63"/>
      <c r="CBB12" s="63"/>
      <c r="CBC12" s="63"/>
      <c r="CBD12" s="63"/>
      <c r="CBE12" s="63"/>
      <c r="CBF12" s="63"/>
      <c r="CBG12" s="63"/>
      <c r="CBH12" s="63"/>
      <c r="CBI12" s="63"/>
      <c r="CBJ12" s="63"/>
      <c r="CBK12" s="63"/>
      <c r="CBL12" s="63"/>
      <c r="CBM12" s="63"/>
      <c r="CBN12" s="63"/>
      <c r="CBO12" s="63"/>
      <c r="CBP12" s="63"/>
      <c r="CBQ12" s="63"/>
      <c r="CBR12" s="63"/>
      <c r="CBS12" s="63"/>
      <c r="CBT12" s="63"/>
      <c r="CBU12" s="63"/>
      <c r="CBV12" s="63"/>
      <c r="CBW12" s="63"/>
      <c r="CBX12" s="63"/>
      <c r="CBY12" s="63"/>
      <c r="CBZ12" s="63"/>
      <c r="CCA12" s="63"/>
      <c r="CCB12" s="63"/>
      <c r="CCC12" s="63"/>
      <c r="CCD12" s="63"/>
      <c r="CCE12" s="63"/>
      <c r="CCF12" s="63"/>
      <c r="CCG12" s="63"/>
      <c r="CCH12" s="63"/>
      <c r="CCI12" s="63"/>
      <c r="CCJ12" s="63"/>
      <c r="CCK12" s="63"/>
      <c r="CCL12" s="63"/>
      <c r="CCM12" s="63"/>
      <c r="CCN12" s="63"/>
      <c r="CCO12" s="63"/>
      <c r="CCP12" s="63"/>
      <c r="CCQ12" s="63"/>
      <c r="CCR12" s="63"/>
      <c r="CCS12" s="63"/>
      <c r="CCT12" s="63"/>
      <c r="CCU12" s="63"/>
      <c r="CCV12" s="63"/>
      <c r="CCW12" s="63"/>
      <c r="CCX12" s="63"/>
      <c r="CCY12" s="63"/>
      <c r="CCZ12" s="63"/>
      <c r="CDA12" s="63"/>
      <c r="CDB12" s="63"/>
      <c r="CDC12" s="63"/>
      <c r="CDD12" s="63"/>
      <c r="CDE12" s="63"/>
      <c r="CDF12" s="63"/>
      <c r="CDG12" s="63"/>
      <c r="CDH12" s="63"/>
      <c r="CDI12" s="63"/>
      <c r="CDJ12" s="63"/>
      <c r="CDK12" s="63"/>
      <c r="CDL12" s="63"/>
      <c r="CDM12" s="63"/>
      <c r="CDN12" s="63"/>
      <c r="CDO12" s="63"/>
      <c r="CDP12" s="63"/>
      <c r="CDQ12" s="63"/>
      <c r="CDR12" s="63"/>
      <c r="CDS12" s="63"/>
      <c r="CDT12" s="63"/>
      <c r="CDU12" s="63"/>
      <c r="CDV12" s="63"/>
      <c r="CDW12" s="63"/>
      <c r="CDX12" s="63"/>
      <c r="CDY12" s="63"/>
      <c r="CDZ12" s="63"/>
      <c r="CEA12" s="63"/>
      <c r="CEB12" s="63"/>
      <c r="CEC12" s="63"/>
      <c r="CED12" s="63"/>
      <c r="CEE12" s="63"/>
      <c r="CEF12" s="63"/>
      <c r="CEG12" s="63"/>
      <c r="CEH12" s="63"/>
      <c r="CEI12" s="63"/>
      <c r="CEJ12" s="63"/>
      <c r="CEK12" s="63"/>
      <c r="CEL12" s="63"/>
      <c r="CEM12" s="63"/>
      <c r="CEN12" s="63"/>
      <c r="CEO12" s="63"/>
      <c r="CEP12" s="63"/>
      <c r="CEQ12" s="63"/>
      <c r="CER12" s="63"/>
      <c r="CES12" s="63"/>
      <c r="CET12" s="63"/>
      <c r="CEU12" s="63"/>
      <c r="CEV12" s="63"/>
      <c r="CEW12" s="63"/>
      <c r="CEX12" s="63"/>
      <c r="CEY12" s="63"/>
      <c r="CEZ12" s="63"/>
      <c r="CFA12" s="63"/>
      <c r="CFB12" s="63"/>
      <c r="CFC12" s="63"/>
      <c r="CFD12" s="63"/>
      <c r="CFE12" s="63"/>
      <c r="CFF12" s="63"/>
      <c r="CFG12" s="63"/>
      <c r="CFH12" s="63"/>
      <c r="CFI12" s="63"/>
      <c r="CFJ12" s="63"/>
      <c r="CFK12" s="63"/>
      <c r="CFL12" s="63"/>
      <c r="CFM12" s="63"/>
      <c r="CFN12" s="63"/>
      <c r="CFO12" s="63"/>
      <c r="CFP12" s="63"/>
      <c r="CFQ12" s="63"/>
      <c r="CFR12" s="63"/>
      <c r="CFS12" s="63"/>
      <c r="CFT12" s="63"/>
      <c r="CFU12" s="63"/>
      <c r="CFV12" s="63"/>
      <c r="CFW12" s="63"/>
      <c r="CFX12" s="63"/>
      <c r="CFY12" s="63"/>
      <c r="CFZ12" s="63"/>
      <c r="CGA12" s="63"/>
      <c r="CGB12" s="63"/>
      <c r="CGC12" s="63"/>
      <c r="CGD12" s="63"/>
      <c r="CGE12" s="63"/>
      <c r="CGF12" s="63"/>
      <c r="CGG12" s="63"/>
      <c r="CGH12" s="63"/>
      <c r="CGI12" s="63"/>
      <c r="CGJ12" s="63"/>
      <c r="CGK12" s="63"/>
      <c r="CGL12" s="63"/>
      <c r="CGM12" s="63"/>
      <c r="CGN12" s="63"/>
      <c r="CGO12" s="63"/>
      <c r="CGP12" s="63"/>
      <c r="CGQ12" s="63"/>
      <c r="CGR12" s="63"/>
      <c r="CGS12" s="63"/>
      <c r="CGT12" s="63"/>
      <c r="CGU12" s="63"/>
      <c r="CGV12" s="63"/>
      <c r="CGW12" s="63"/>
      <c r="CGX12" s="63"/>
      <c r="CGY12" s="63"/>
      <c r="CGZ12" s="63"/>
      <c r="CHA12" s="63"/>
      <c r="CHB12" s="63"/>
      <c r="CHC12" s="63"/>
      <c r="CHD12" s="63"/>
      <c r="CHE12" s="63"/>
      <c r="CHF12" s="63"/>
      <c r="CHG12" s="63"/>
      <c r="CHH12" s="63"/>
      <c r="CHI12" s="63"/>
      <c r="CHJ12" s="63"/>
      <c r="CHK12" s="63"/>
      <c r="CHL12" s="63"/>
      <c r="CHM12" s="63"/>
      <c r="CHN12" s="63"/>
      <c r="CHO12" s="63"/>
      <c r="CHP12" s="63"/>
      <c r="CHQ12" s="63"/>
      <c r="CHR12" s="63"/>
      <c r="CHS12" s="63"/>
      <c r="CHT12" s="63"/>
      <c r="CHU12" s="63"/>
      <c r="CHV12" s="63"/>
      <c r="CHW12" s="63"/>
      <c r="CHX12" s="63"/>
      <c r="CHY12" s="63"/>
      <c r="CHZ12" s="63"/>
      <c r="CIA12" s="63"/>
      <c r="CIB12" s="63"/>
      <c r="CIC12" s="63"/>
      <c r="CID12" s="63"/>
      <c r="CIE12" s="63"/>
      <c r="CIF12" s="63"/>
      <c r="CIG12" s="63"/>
      <c r="CIH12" s="63"/>
      <c r="CII12" s="63"/>
      <c r="CIJ12" s="63"/>
      <c r="CIK12" s="63"/>
      <c r="CIL12" s="63"/>
      <c r="CIM12" s="63"/>
      <c r="CIN12" s="63"/>
      <c r="CIO12" s="63"/>
      <c r="CIP12" s="63"/>
      <c r="CIQ12" s="63"/>
      <c r="CIR12" s="63"/>
      <c r="CIS12" s="63"/>
      <c r="CIT12" s="63"/>
      <c r="CIU12" s="63"/>
      <c r="CIV12" s="63"/>
      <c r="CIW12" s="63"/>
      <c r="CIX12" s="63"/>
      <c r="CIY12" s="63"/>
      <c r="CIZ12" s="63"/>
      <c r="CJA12" s="63"/>
      <c r="CJB12" s="63"/>
      <c r="CJC12" s="63"/>
      <c r="CJD12" s="63"/>
      <c r="CJE12" s="63"/>
      <c r="CJF12" s="63"/>
      <c r="CJG12" s="63"/>
      <c r="CJH12" s="63"/>
      <c r="CJI12" s="63"/>
      <c r="CJJ12" s="63"/>
      <c r="CJK12" s="63"/>
      <c r="CJL12" s="63"/>
      <c r="CJM12" s="63"/>
      <c r="CJN12" s="63"/>
      <c r="CJO12" s="63"/>
      <c r="CJP12" s="63"/>
      <c r="CJQ12" s="63"/>
      <c r="CJR12" s="63"/>
      <c r="CJS12" s="63"/>
      <c r="CJT12" s="63"/>
      <c r="CJU12" s="63"/>
      <c r="CJV12" s="63"/>
      <c r="CJW12" s="63"/>
      <c r="CJX12" s="63"/>
      <c r="CJY12" s="63"/>
      <c r="CJZ12" s="63"/>
      <c r="CKA12" s="63"/>
      <c r="CKB12" s="63"/>
      <c r="CKC12" s="63"/>
      <c r="CKD12" s="63"/>
      <c r="CKE12" s="63"/>
      <c r="CKF12" s="63"/>
      <c r="CKG12" s="63"/>
      <c r="CKH12" s="63"/>
      <c r="CKI12" s="63"/>
      <c r="CKJ12" s="63"/>
      <c r="CKK12" s="63"/>
      <c r="CKL12" s="63"/>
      <c r="CKM12" s="63"/>
      <c r="CKN12" s="63"/>
      <c r="CKO12" s="63"/>
      <c r="CKP12" s="63"/>
      <c r="CKQ12" s="63"/>
      <c r="CKR12" s="63"/>
      <c r="CKS12" s="63"/>
      <c r="CKT12" s="63"/>
      <c r="CKU12" s="63"/>
      <c r="CKV12" s="63"/>
      <c r="CKW12" s="63"/>
      <c r="CKX12" s="63"/>
      <c r="CKY12" s="63"/>
      <c r="CKZ12" s="63"/>
      <c r="CLA12" s="63"/>
      <c r="CLB12" s="63"/>
      <c r="CLC12" s="63"/>
      <c r="CLD12" s="63"/>
      <c r="CLE12" s="63"/>
      <c r="CLF12" s="63"/>
      <c r="CLG12" s="63"/>
      <c r="CLH12" s="63"/>
      <c r="CLI12" s="63"/>
      <c r="CLJ12" s="63"/>
      <c r="CLK12" s="63"/>
      <c r="CLL12" s="63"/>
      <c r="CLM12" s="63"/>
      <c r="CLN12" s="63"/>
      <c r="CLO12" s="63"/>
      <c r="CLP12" s="63"/>
      <c r="CLQ12" s="63"/>
      <c r="CLR12" s="63"/>
      <c r="CLS12" s="63"/>
      <c r="CLT12" s="63"/>
      <c r="CLU12" s="63"/>
      <c r="CLV12" s="63"/>
      <c r="CLW12" s="63"/>
      <c r="CLX12" s="63"/>
      <c r="CLY12" s="63"/>
      <c r="CLZ12" s="63"/>
      <c r="CMA12" s="63"/>
      <c r="CMB12" s="63"/>
      <c r="CMC12" s="63"/>
      <c r="CMD12" s="63"/>
      <c r="CME12" s="63"/>
      <c r="CMF12" s="63"/>
      <c r="CMG12" s="63"/>
      <c r="CMH12" s="63"/>
      <c r="CMI12" s="63"/>
      <c r="CMJ12" s="63"/>
      <c r="CMK12" s="63"/>
      <c r="CML12" s="63"/>
      <c r="CMM12" s="63"/>
      <c r="CMN12" s="63"/>
      <c r="CMO12" s="63"/>
      <c r="CMP12" s="63"/>
      <c r="CMQ12" s="63"/>
      <c r="CMR12" s="63"/>
      <c r="CMS12" s="63"/>
      <c r="CMT12" s="63"/>
      <c r="CMU12" s="63"/>
      <c r="CMV12" s="63"/>
      <c r="CMW12" s="63"/>
      <c r="CMX12" s="63"/>
      <c r="CMY12" s="63"/>
      <c r="CMZ12" s="63"/>
      <c r="CNA12" s="63"/>
      <c r="CNB12" s="63"/>
      <c r="CNC12" s="63"/>
      <c r="CND12" s="63"/>
      <c r="CNE12" s="63"/>
      <c r="CNF12" s="63"/>
      <c r="CNG12" s="63"/>
      <c r="CNH12" s="63"/>
      <c r="CNI12" s="63"/>
      <c r="CNJ12" s="63"/>
      <c r="CNK12" s="63"/>
      <c r="CNL12" s="63"/>
      <c r="CNM12" s="63"/>
      <c r="CNN12" s="63"/>
      <c r="CNO12" s="63"/>
      <c r="CNP12" s="63"/>
      <c r="CNQ12" s="63"/>
      <c r="CNR12" s="63"/>
      <c r="CNS12" s="63"/>
      <c r="CNT12" s="63"/>
      <c r="CNU12" s="63"/>
      <c r="CNV12" s="63"/>
      <c r="CNW12" s="63"/>
      <c r="CNX12" s="63"/>
      <c r="CNY12" s="63"/>
      <c r="CNZ12" s="63"/>
      <c r="COA12" s="63"/>
      <c r="COB12" s="63"/>
      <c r="COC12" s="63"/>
      <c r="COD12" s="63"/>
      <c r="COE12" s="63"/>
      <c r="COF12" s="63"/>
      <c r="COG12" s="63"/>
      <c r="COH12" s="63"/>
      <c r="COI12" s="63"/>
      <c r="COJ12" s="63"/>
      <c r="COK12" s="63"/>
      <c r="COL12" s="63"/>
      <c r="COM12" s="63"/>
      <c r="CON12" s="63"/>
      <c r="COO12" s="63"/>
      <c r="COP12" s="63"/>
      <c r="COQ12" s="63"/>
      <c r="COR12" s="63"/>
      <c r="COS12" s="63"/>
      <c r="COT12" s="63"/>
      <c r="COU12" s="63"/>
      <c r="COV12" s="63"/>
      <c r="COW12" s="63"/>
      <c r="COX12" s="63"/>
      <c r="COY12" s="63"/>
      <c r="COZ12" s="63"/>
      <c r="CPA12" s="63"/>
      <c r="CPB12" s="63"/>
      <c r="CPC12" s="63"/>
      <c r="CPD12" s="63"/>
      <c r="CPE12" s="63"/>
      <c r="CPF12" s="63"/>
      <c r="CPG12" s="63"/>
      <c r="CPH12" s="63"/>
      <c r="CPI12" s="63"/>
      <c r="CPJ12" s="63"/>
      <c r="CPK12" s="63"/>
      <c r="CPL12" s="63"/>
      <c r="CPM12" s="63"/>
      <c r="CPN12" s="63"/>
      <c r="CPO12" s="63"/>
      <c r="CPP12" s="63"/>
      <c r="CPQ12" s="63"/>
      <c r="CPR12" s="63"/>
      <c r="CPS12" s="63"/>
      <c r="CPT12" s="63"/>
      <c r="CPU12" s="63"/>
      <c r="CPV12" s="63"/>
      <c r="CPW12" s="63"/>
      <c r="CPX12" s="63"/>
      <c r="CPY12" s="63"/>
      <c r="CPZ12" s="63"/>
      <c r="CQA12" s="63"/>
      <c r="CQB12" s="63"/>
      <c r="CQC12" s="63"/>
      <c r="CQD12" s="63"/>
      <c r="CQE12" s="63"/>
      <c r="CQF12" s="63"/>
      <c r="CQG12" s="63"/>
      <c r="CQH12" s="63"/>
      <c r="CQI12" s="63"/>
      <c r="CQJ12" s="63"/>
      <c r="CQK12" s="63"/>
      <c r="CQL12" s="63"/>
      <c r="CQM12" s="63"/>
      <c r="CQN12" s="63"/>
      <c r="CQO12" s="63"/>
      <c r="CQP12" s="63"/>
      <c r="CQQ12" s="63"/>
      <c r="CQR12" s="63"/>
      <c r="CQS12" s="63"/>
      <c r="CQT12" s="63"/>
      <c r="CQU12" s="63"/>
      <c r="CQV12" s="63"/>
      <c r="CQW12" s="63"/>
      <c r="CQX12" s="63"/>
      <c r="CQY12" s="63"/>
      <c r="CQZ12" s="63"/>
      <c r="CRA12" s="63"/>
      <c r="CRB12" s="63"/>
      <c r="CRC12" s="63"/>
      <c r="CRD12" s="63"/>
      <c r="CRE12" s="63"/>
      <c r="CRF12" s="63"/>
      <c r="CRG12" s="63"/>
      <c r="CRH12" s="63"/>
      <c r="CRI12" s="63"/>
      <c r="CRJ12" s="63"/>
      <c r="CRK12" s="63"/>
      <c r="CRL12" s="63"/>
      <c r="CRM12" s="63"/>
      <c r="CRN12" s="63"/>
      <c r="CRO12" s="63"/>
      <c r="CRP12" s="63"/>
      <c r="CRQ12" s="63"/>
      <c r="CRR12" s="63"/>
      <c r="CRS12" s="63"/>
      <c r="CRT12" s="63"/>
      <c r="CRU12" s="63"/>
      <c r="CRV12" s="63"/>
      <c r="CRW12" s="63"/>
      <c r="CRX12" s="63"/>
      <c r="CRY12" s="63"/>
      <c r="CRZ12" s="63"/>
      <c r="CSA12" s="63"/>
      <c r="CSB12" s="63"/>
      <c r="CSC12" s="63"/>
      <c r="CSD12" s="63"/>
      <c r="CSE12" s="63"/>
      <c r="CSF12" s="63"/>
      <c r="CSG12" s="63"/>
      <c r="CSH12" s="63"/>
      <c r="CSI12" s="63"/>
      <c r="CSJ12" s="63"/>
      <c r="CSK12" s="63"/>
      <c r="CSL12" s="63"/>
      <c r="CSM12" s="63"/>
      <c r="CSN12" s="63"/>
      <c r="CSO12" s="63"/>
      <c r="CSP12" s="63"/>
      <c r="CSQ12" s="63"/>
      <c r="CSR12" s="63"/>
      <c r="CSS12" s="63"/>
      <c r="CST12" s="63"/>
      <c r="CSU12" s="63"/>
      <c r="CSV12" s="63"/>
      <c r="CSW12" s="63"/>
      <c r="CSX12" s="63"/>
      <c r="CSY12" s="63"/>
      <c r="CSZ12" s="63"/>
      <c r="CTA12" s="63"/>
      <c r="CTB12" s="63"/>
      <c r="CTC12" s="63"/>
      <c r="CTD12" s="63"/>
      <c r="CTE12" s="63"/>
      <c r="CTF12" s="63"/>
      <c r="CTG12" s="63"/>
      <c r="CTH12" s="63"/>
      <c r="CTI12" s="63"/>
      <c r="CTJ12" s="63"/>
      <c r="CTK12" s="63"/>
      <c r="CTL12" s="63"/>
      <c r="CTM12" s="63"/>
      <c r="CTN12" s="63"/>
      <c r="CTO12" s="63"/>
      <c r="CTP12" s="63"/>
      <c r="CTQ12" s="63"/>
      <c r="CTR12" s="63"/>
      <c r="CTS12" s="63"/>
      <c r="CTT12" s="63"/>
      <c r="CTU12" s="63"/>
      <c r="CTV12" s="63"/>
      <c r="CTW12" s="63"/>
      <c r="CTX12" s="63"/>
      <c r="CTY12" s="63"/>
      <c r="CTZ12" s="63"/>
      <c r="CUA12" s="63"/>
      <c r="CUB12" s="63"/>
      <c r="CUC12" s="63"/>
      <c r="CUD12" s="63"/>
      <c r="CUE12" s="63"/>
      <c r="CUF12" s="63"/>
      <c r="CUG12" s="63"/>
      <c r="CUH12" s="63"/>
      <c r="CUI12" s="63"/>
      <c r="CUJ12" s="63"/>
      <c r="CUK12" s="63"/>
      <c r="CUL12" s="63"/>
      <c r="CUM12" s="63"/>
      <c r="CUN12" s="63"/>
      <c r="CUO12" s="63"/>
      <c r="CUP12" s="63"/>
      <c r="CUQ12" s="63"/>
      <c r="CUR12" s="63"/>
      <c r="CUS12" s="63"/>
      <c r="CUT12" s="63"/>
      <c r="CUU12" s="63"/>
      <c r="CUV12" s="63"/>
      <c r="CUW12" s="63"/>
      <c r="CUX12" s="63"/>
      <c r="CUY12" s="63"/>
      <c r="CUZ12" s="63"/>
      <c r="CVA12" s="63"/>
      <c r="CVB12" s="63"/>
      <c r="CVC12" s="63"/>
      <c r="CVD12" s="63"/>
      <c r="CVE12" s="63"/>
      <c r="CVF12" s="63"/>
      <c r="CVG12" s="63"/>
      <c r="CVH12" s="63"/>
      <c r="CVI12" s="63"/>
      <c r="CVJ12" s="63"/>
      <c r="CVK12" s="63"/>
      <c r="CVL12" s="63"/>
      <c r="CVM12" s="63"/>
      <c r="CVN12" s="63"/>
      <c r="CVO12" s="63"/>
      <c r="CVP12" s="63"/>
      <c r="CVQ12" s="63"/>
      <c r="CVR12" s="63"/>
      <c r="CVS12" s="63"/>
      <c r="CVT12" s="63"/>
      <c r="CVU12" s="63"/>
      <c r="CVV12" s="63"/>
      <c r="CVW12" s="63"/>
      <c r="CVX12" s="63"/>
      <c r="CVY12" s="63"/>
      <c r="CVZ12" s="63"/>
      <c r="CWA12" s="63"/>
      <c r="CWB12" s="63"/>
      <c r="CWC12" s="63"/>
      <c r="CWD12" s="63"/>
      <c r="CWE12" s="63"/>
      <c r="CWF12" s="63"/>
      <c r="CWG12" s="63"/>
      <c r="CWH12" s="63"/>
      <c r="CWI12" s="63"/>
      <c r="CWJ12" s="63"/>
      <c r="CWK12" s="63"/>
      <c r="CWL12" s="63"/>
      <c r="CWM12" s="63"/>
      <c r="CWN12" s="63"/>
      <c r="CWO12" s="63"/>
      <c r="CWP12" s="63"/>
      <c r="CWQ12" s="63"/>
      <c r="CWR12" s="63"/>
      <c r="CWS12" s="63"/>
      <c r="CWT12" s="63"/>
      <c r="CWU12" s="63"/>
      <c r="CWV12" s="63"/>
      <c r="CWW12" s="63"/>
      <c r="CWX12" s="63"/>
      <c r="CWY12" s="63"/>
      <c r="CWZ12" s="63"/>
      <c r="CXA12" s="63"/>
      <c r="CXB12" s="63"/>
      <c r="CXC12" s="63"/>
      <c r="CXD12" s="63"/>
      <c r="CXE12" s="63"/>
      <c r="CXF12" s="63"/>
      <c r="CXG12" s="63"/>
      <c r="CXH12" s="63"/>
      <c r="CXI12" s="63"/>
      <c r="CXJ12" s="63"/>
      <c r="CXK12" s="63"/>
      <c r="CXL12" s="63"/>
      <c r="CXM12" s="63"/>
      <c r="CXN12" s="63"/>
      <c r="CXO12" s="63"/>
      <c r="CXP12" s="63"/>
      <c r="CXQ12" s="63"/>
      <c r="CXR12" s="63"/>
      <c r="CXS12" s="63"/>
      <c r="CXT12" s="63"/>
      <c r="CXU12" s="63"/>
      <c r="CXV12" s="63"/>
      <c r="CXW12" s="63"/>
      <c r="CXX12" s="63"/>
      <c r="CXY12" s="63"/>
      <c r="CXZ12" s="63"/>
      <c r="CYA12" s="63"/>
      <c r="CYB12" s="63"/>
      <c r="CYC12" s="63"/>
      <c r="CYD12" s="63"/>
      <c r="CYE12" s="63"/>
      <c r="CYF12" s="63"/>
      <c r="CYG12" s="63"/>
      <c r="CYH12" s="63"/>
      <c r="CYI12" s="63"/>
      <c r="CYJ12" s="63"/>
      <c r="CYK12" s="63"/>
      <c r="CYL12" s="63"/>
      <c r="CYM12" s="63"/>
      <c r="CYN12" s="63"/>
      <c r="CYO12" s="63"/>
      <c r="CYP12" s="63"/>
      <c r="CYQ12" s="63"/>
      <c r="CYR12" s="63"/>
      <c r="CYS12" s="63"/>
      <c r="CYT12" s="63"/>
      <c r="CYU12" s="63"/>
      <c r="CYV12" s="63"/>
      <c r="CYW12" s="63"/>
      <c r="CYX12" s="63"/>
      <c r="CYY12" s="63"/>
      <c r="CYZ12" s="63"/>
      <c r="CZA12" s="63"/>
      <c r="CZB12" s="63"/>
      <c r="CZC12" s="63"/>
      <c r="CZD12" s="63"/>
      <c r="CZE12" s="63"/>
      <c r="CZF12" s="63"/>
      <c r="CZG12" s="63"/>
      <c r="CZH12" s="63"/>
      <c r="CZI12" s="63"/>
      <c r="CZJ12" s="63"/>
      <c r="CZK12" s="63"/>
      <c r="CZL12" s="63"/>
      <c r="CZM12" s="63"/>
      <c r="CZN12" s="63"/>
      <c r="CZO12" s="63"/>
      <c r="CZP12" s="63"/>
      <c r="CZQ12" s="63"/>
      <c r="CZR12" s="63"/>
      <c r="CZS12" s="63"/>
      <c r="CZT12" s="63"/>
      <c r="CZU12" s="63"/>
      <c r="CZV12" s="63"/>
      <c r="CZW12" s="63"/>
      <c r="CZX12" s="63"/>
      <c r="CZY12" s="63"/>
      <c r="CZZ12" s="63"/>
      <c r="DAA12" s="63"/>
      <c r="DAB12" s="63"/>
      <c r="DAC12" s="63"/>
      <c r="DAD12" s="63"/>
      <c r="DAE12" s="63"/>
      <c r="DAF12" s="63"/>
      <c r="DAG12" s="63"/>
      <c r="DAH12" s="63"/>
      <c r="DAI12" s="63"/>
      <c r="DAJ12" s="63"/>
      <c r="DAK12" s="63"/>
      <c r="DAL12" s="63"/>
      <c r="DAM12" s="63"/>
      <c r="DAN12" s="63"/>
      <c r="DAO12" s="63"/>
      <c r="DAP12" s="63"/>
      <c r="DAQ12" s="63"/>
      <c r="DAR12" s="63"/>
      <c r="DAS12" s="63"/>
      <c r="DAT12" s="63"/>
      <c r="DAU12" s="63"/>
      <c r="DAV12" s="63"/>
      <c r="DAW12" s="63"/>
      <c r="DAX12" s="63"/>
      <c r="DAY12" s="63"/>
      <c r="DAZ12" s="63"/>
      <c r="DBA12" s="63"/>
      <c r="DBB12" s="63"/>
      <c r="DBC12" s="63"/>
      <c r="DBD12" s="63"/>
      <c r="DBE12" s="63"/>
      <c r="DBF12" s="63"/>
      <c r="DBG12" s="63"/>
      <c r="DBH12" s="63"/>
      <c r="DBI12" s="63"/>
      <c r="DBJ12" s="63"/>
      <c r="DBK12" s="63"/>
      <c r="DBL12" s="63"/>
      <c r="DBM12" s="63"/>
      <c r="DBN12" s="63"/>
      <c r="DBO12" s="63"/>
      <c r="DBP12" s="63"/>
      <c r="DBQ12" s="63"/>
      <c r="DBR12" s="63"/>
      <c r="DBS12" s="63"/>
      <c r="DBT12" s="63"/>
      <c r="DBU12" s="63"/>
      <c r="DBV12" s="63"/>
      <c r="DBW12" s="63"/>
      <c r="DBX12" s="63"/>
      <c r="DBY12" s="63"/>
      <c r="DBZ12" s="63"/>
      <c r="DCA12" s="63"/>
      <c r="DCB12" s="63"/>
      <c r="DCC12" s="63"/>
      <c r="DCD12" s="63"/>
      <c r="DCE12" s="63"/>
      <c r="DCF12" s="63"/>
      <c r="DCG12" s="63"/>
      <c r="DCH12" s="63"/>
      <c r="DCI12" s="63"/>
      <c r="DCJ12" s="63"/>
      <c r="DCK12" s="63"/>
      <c r="DCL12" s="63"/>
      <c r="DCM12" s="63"/>
      <c r="DCN12" s="63"/>
      <c r="DCO12" s="63"/>
      <c r="DCP12" s="63"/>
      <c r="DCQ12" s="63"/>
      <c r="DCR12" s="63"/>
      <c r="DCS12" s="63"/>
      <c r="DCT12" s="63"/>
      <c r="DCU12" s="63"/>
      <c r="DCV12" s="63"/>
      <c r="DCW12" s="63"/>
      <c r="DCX12" s="63"/>
      <c r="DCY12" s="63"/>
      <c r="DCZ12" s="63"/>
      <c r="DDA12" s="63"/>
      <c r="DDB12" s="63"/>
      <c r="DDC12" s="63"/>
      <c r="DDD12" s="63"/>
      <c r="DDE12" s="63"/>
      <c r="DDF12" s="63"/>
      <c r="DDG12" s="63"/>
      <c r="DDH12" s="63"/>
      <c r="DDI12" s="63"/>
      <c r="DDJ12" s="63"/>
      <c r="DDK12" s="63"/>
      <c r="DDL12" s="63"/>
      <c r="DDM12" s="63"/>
      <c r="DDN12" s="63"/>
      <c r="DDO12" s="63"/>
      <c r="DDP12" s="63"/>
      <c r="DDQ12" s="63"/>
      <c r="DDR12" s="63"/>
      <c r="DDS12" s="63"/>
      <c r="DDT12" s="63"/>
      <c r="DDU12" s="63"/>
      <c r="DDV12" s="63"/>
      <c r="DDW12" s="63"/>
      <c r="DDX12" s="63"/>
      <c r="DDY12" s="63"/>
      <c r="DDZ12" s="63"/>
      <c r="DEA12" s="63"/>
      <c r="DEB12" s="63"/>
      <c r="DEC12" s="63"/>
      <c r="DED12" s="63"/>
      <c r="DEE12" s="63"/>
      <c r="DEF12" s="63"/>
      <c r="DEG12" s="63"/>
      <c r="DEH12" s="63"/>
      <c r="DEI12" s="63"/>
      <c r="DEJ12" s="63"/>
      <c r="DEK12" s="63"/>
      <c r="DEL12" s="63"/>
      <c r="DEM12" s="63"/>
      <c r="DEN12" s="63"/>
      <c r="DEO12" s="63"/>
      <c r="DEP12" s="63"/>
      <c r="DEQ12" s="63"/>
      <c r="DER12" s="63"/>
      <c r="DES12" s="63"/>
      <c r="DET12" s="63"/>
      <c r="DEU12" s="63"/>
      <c r="DEV12" s="63"/>
      <c r="DEW12" s="63"/>
      <c r="DEX12" s="63"/>
      <c r="DEY12" s="63"/>
      <c r="DEZ12" s="63"/>
      <c r="DFA12" s="63"/>
      <c r="DFB12" s="63"/>
      <c r="DFC12" s="63"/>
      <c r="DFD12" s="63"/>
      <c r="DFE12" s="63"/>
      <c r="DFF12" s="63"/>
      <c r="DFG12" s="63"/>
      <c r="DFH12" s="63"/>
      <c r="DFI12" s="63"/>
      <c r="DFJ12" s="63"/>
      <c r="DFK12" s="63"/>
      <c r="DFL12" s="63"/>
      <c r="DFM12" s="63"/>
      <c r="DFN12" s="63"/>
      <c r="DFO12" s="63"/>
      <c r="DFP12" s="63"/>
      <c r="DFQ12" s="63"/>
      <c r="DFR12" s="63"/>
      <c r="DFS12" s="63"/>
      <c r="DFT12" s="63"/>
      <c r="DFU12" s="63"/>
      <c r="DFV12" s="63"/>
      <c r="DFW12" s="63"/>
      <c r="DFX12" s="63"/>
      <c r="DFY12" s="63"/>
      <c r="DFZ12" s="63"/>
      <c r="DGA12" s="63"/>
      <c r="DGB12" s="63"/>
      <c r="DGC12" s="63"/>
      <c r="DGD12" s="63"/>
      <c r="DGE12" s="63"/>
      <c r="DGF12" s="63"/>
      <c r="DGG12" s="63"/>
      <c r="DGH12" s="63"/>
      <c r="DGI12" s="63"/>
      <c r="DGJ12" s="63"/>
      <c r="DGK12" s="63"/>
      <c r="DGL12" s="63"/>
      <c r="DGM12" s="63"/>
      <c r="DGN12" s="63"/>
      <c r="DGO12" s="63"/>
      <c r="DGP12" s="63"/>
      <c r="DGQ12" s="63"/>
      <c r="DGR12" s="63"/>
      <c r="DGS12" s="63"/>
      <c r="DGT12" s="63"/>
      <c r="DGU12" s="63"/>
      <c r="DGV12" s="63"/>
      <c r="DGW12" s="63"/>
      <c r="DGX12" s="63"/>
      <c r="DGY12" s="63"/>
      <c r="DGZ12" s="63"/>
      <c r="DHA12" s="63"/>
      <c r="DHB12" s="63"/>
      <c r="DHC12" s="63"/>
      <c r="DHD12" s="63"/>
      <c r="DHE12" s="63"/>
      <c r="DHF12" s="63"/>
      <c r="DHG12" s="63"/>
      <c r="DHH12" s="63"/>
      <c r="DHI12" s="63"/>
      <c r="DHJ12" s="63"/>
      <c r="DHK12" s="63"/>
      <c r="DHL12" s="63"/>
      <c r="DHM12" s="63"/>
      <c r="DHN12" s="63"/>
      <c r="DHO12" s="63"/>
      <c r="DHP12" s="63"/>
      <c r="DHQ12" s="63"/>
      <c r="DHR12" s="63"/>
      <c r="DHS12" s="63"/>
      <c r="DHT12" s="63"/>
      <c r="DHU12" s="63"/>
      <c r="DHV12" s="63"/>
      <c r="DHW12" s="63"/>
      <c r="DHX12" s="63"/>
      <c r="DHY12" s="63"/>
      <c r="DHZ12" s="63"/>
      <c r="DIA12" s="63"/>
      <c r="DIB12" s="63"/>
      <c r="DIC12" s="63"/>
      <c r="DID12" s="63"/>
      <c r="DIE12" s="63"/>
      <c r="DIF12" s="63"/>
      <c r="DIG12" s="63"/>
      <c r="DIH12" s="63"/>
      <c r="DII12" s="63"/>
      <c r="DIJ12" s="63"/>
      <c r="DIK12" s="63"/>
      <c r="DIL12" s="63"/>
      <c r="DIM12" s="63"/>
      <c r="DIN12" s="63"/>
      <c r="DIO12" s="63"/>
      <c r="DIP12" s="63"/>
      <c r="DIQ12" s="63"/>
      <c r="DIR12" s="63"/>
      <c r="DIS12" s="63"/>
      <c r="DIT12" s="63"/>
      <c r="DIU12" s="63"/>
      <c r="DIV12" s="63"/>
      <c r="DIW12" s="63"/>
      <c r="DIX12" s="63"/>
      <c r="DIY12" s="63"/>
      <c r="DIZ12" s="63"/>
      <c r="DJA12" s="63"/>
      <c r="DJB12" s="63"/>
      <c r="DJC12" s="63"/>
      <c r="DJD12" s="63"/>
      <c r="DJE12" s="63"/>
      <c r="DJF12" s="63"/>
      <c r="DJG12" s="63"/>
      <c r="DJH12" s="63"/>
      <c r="DJI12" s="63"/>
      <c r="DJJ12" s="63"/>
      <c r="DJK12" s="63"/>
      <c r="DJL12" s="63"/>
      <c r="DJM12" s="63"/>
      <c r="DJN12" s="63"/>
      <c r="DJO12" s="63"/>
      <c r="DJP12" s="63"/>
      <c r="DJQ12" s="63"/>
      <c r="DJR12" s="63"/>
      <c r="DJS12" s="63"/>
      <c r="DJT12" s="63"/>
      <c r="DJU12" s="63"/>
      <c r="DJV12" s="63"/>
      <c r="DJW12" s="63"/>
      <c r="DJX12" s="63"/>
      <c r="DJY12" s="63"/>
      <c r="DJZ12" s="63"/>
      <c r="DKA12" s="63"/>
      <c r="DKB12" s="63"/>
      <c r="DKC12" s="63"/>
      <c r="DKD12" s="63"/>
      <c r="DKE12" s="63"/>
      <c r="DKF12" s="63"/>
      <c r="DKG12" s="63"/>
      <c r="DKH12" s="63"/>
      <c r="DKI12" s="63"/>
      <c r="DKJ12" s="63"/>
      <c r="DKK12" s="63"/>
      <c r="DKL12" s="63"/>
      <c r="DKM12" s="63"/>
      <c r="DKN12" s="63"/>
      <c r="DKO12" s="63"/>
      <c r="DKP12" s="63"/>
      <c r="DKQ12" s="63"/>
      <c r="DKR12" s="63"/>
      <c r="DKS12" s="63"/>
      <c r="DKT12" s="63"/>
      <c r="DKU12" s="63"/>
      <c r="DKV12" s="63"/>
      <c r="DKW12" s="63"/>
      <c r="DKX12" s="63"/>
      <c r="DKY12" s="63"/>
      <c r="DKZ12" s="63"/>
      <c r="DLA12" s="63"/>
      <c r="DLB12" s="63"/>
      <c r="DLC12" s="63"/>
      <c r="DLD12" s="63"/>
      <c r="DLE12" s="63"/>
      <c r="DLF12" s="63"/>
      <c r="DLG12" s="63"/>
      <c r="DLH12" s="63"/>
      <c r="DLI12" s="63"/>
      <c r="DLJ12" s="63"/>
      <c r="DLK12" s="63"/>
      <c r="DLL12" s="63"/>
      <c r="DLM12" s="63"/>
      <c r="DLN12" s="63"/>
      <c r="DLO12" s="63"/>
      <c r="DLP12" s="63"/>
      <c r="DLQ12" s="63"/>
      <c r="DLR12" s="63"/>
      <c r="DLS12" s="63"/>
      <c r="DLT12" s="63"/>
      <c r="DLU12" s="63"/>
      <c r="DLV12" s="63"/>
      <c r="DLW12" s="63"/>
      <c r="DLX12" s="63"/>
      <c r="DLY12" s="63"/>
      <c r="DLZ12" s="63"/>
      <c r="DMA12" s="63"/>
      <c r="DMB12" s="63"/>
      <c r="DMC12" s="63"/>
      <c r="DMD12" s="63"/>
      <c r="DME12" s="63"/>
      <c r="DMF12" s="63"/>
      <c r="DMG12" s="63"/>
      <c r="DMH12" s="63"/>
      <c r="DMI12" s="63"/>
      <c r="DMJ12" s="63"/>
      <c r="DMK12" s="63"/>
      <c r="DML12" s="63"/>
      <c r="DMM12" s="63"/>
      <c r="DMN12" s="63"/>
      <c r="DMO12" s="63"/>
      <c r="DMP12" s="63"/>
      <c r="DMQ12" s="63"/>
      <c r="DMR12" s="63"/>
      <c r="DMS12" s="63"/>
      <c r="DMT12" s="63"/>
      <c r="DMU12" s="63"/>
      <c r="DMV12" s="63"/>
      <c r="DMW12" s="63"/>
      <c r="DMX12" s="63"/>
      <c r="DMY12" s="63"/>
      <c r="DMZ12" s="63"/>
      <c r="DNA12" s="63"/>
      <c r="DNB12" s="63"/>
      <c r="DNC12" s="63"/>
      <c r="DND12" s="63"/>
      <c r="DNE12" s="63"/>
      <c r="DNF12" s="63"/>
      <c r="DNG12" s="63"/>
      <c r="DNH12" s="63"/>
      <c r="DNI12" s="63"/>
      <c r="DNJ12" s="63"/>
      <c r="DNK12" s="63"/>
      <c r="DNL12" s="63"/>
      <c r="DNM12" s="63"/>
      <c r="DNN12" s="63"/>
      <c r="DNO12" s="63"/>
      <c r="DNP12" s="63"/>
      <c r="DNQ12" s="63"/>
      <c r="DNR12" s="63"/>
      <c r="DNS12" s="63"/>
      <c r="DNT12" s="63"/>
      <c r="DNU12" s="63"/>
      <c r="DNV12" s="63"/>
      <c r="DNW12" s="63"/>
      <c r="DNX12" s="63"/>
      <c r="DNY12" s="63"/>
      <c r="DNZ12" s="63"/>
      <c r="DOA12" s="63"/>
      <c r="DOB12" s="63"/>
      <c r="DOC12" s="63"/>
      <c r="DOD12" s="63"/>
      <c r="DOE12" s="63"/>
      <c r="DOF12" s="63"/>
      <c r="DOG12" s="63"/>
      <c r="DOH12" s="63"/>
      <c r="DOI12" s="63"/>
      <c r="DOJ12" s="63"/>
      <c r="DOK12" s="63"/>
      <c r="DOL12" s="63"/>
      <c r="DOM12" s="63"/>
      <c r="DON12" s="63"/>
      <c r="DOO12" s="63"/>
      <c r="DOP12" s="63"/>
      <c r="DOQ12" s="63"/>
      <c r="DOR12" s="63"/>
      <c r="DOS12" s="63"/>
      <c r="DOT12" s="63"/>
      <c r="DOU12" s="63"/>
      <c r="DOV12" s="63"/>
      <c r="DOW12" s="63"/>
      <c r="DOX12" s="63"/>
      <c r="DOY12" s="63"/>
      <c r="DOZ12" s="63"/>
      <c r="DPA12" s="63"/>
      <c r="DPB12" s="63"/>
      <c r="DPC12" s="63"/>
      <c r="DPD12" s="63"/>
      <c r="DPE12" s="63"/>
      <c r="DPF12" s="63"/>
      <c r="DPG12" s="63"/>
      <c r="DPH12" s="63"/>
      <c r="DPI12" s="63"/>
      <c r="DPJ12" s="63"/>
      <c r="DPK12" s="63"/>
      <c r="DPL12" s="63"/>
      <c r="DPM12" s="63"/>
      <c r="DPN12" s="63"/>
      <c r="DPO12" s="63"/>
      <c r="DPP12" s="63"/>
      <c r="DPQ12" s="63"/>
      <c r="DPR12" s="63"/>
      <c r="DPS12" s="63"/>
      <c r="DPT12" s="63"/>
      <c r="DPU12" s="63"/>
      <c r="DPV12" s="63"/>
      <c r="DPW12" s="63"/>
      <c r="DPX12" s="63"/>
      <c r="DPY12" s="63"/>
      <c r="DPZ12" s="63"/>
      <c r="DQA12" s="63"/>
      <c r="DQB12" s="63"/>
      <c r="DQC12" s="63"/>
      <c r="DQD12" s="63"/>
      <c r="DQE12" s="63"/>
      <c r="DQF12" s="63"/>
      <c r="DQG12" s="63"/>
      <c r="DQH12" s="63"/>
      <c r="DQI12" s="63"/>
      <c r="DQJ12" s="63"/>
      <c r="DQK12" s="63"/>
      <c r="DQL12" s="63"/>
      <c r="DQM12" s="63"/>
      <c r="DQN12" s="63"/>
      <c r="DQO12" s="63"/>
      <c r="DQP12" s="63"/>
      <c r="DQQ12" s="63"/>
      <c r="DQR12" s="63"/>
      <c r="DQS12" s="63"/>
      <c r="DQT12" s="63"/>
      <c r="DQU12" s="63"/>
      <c r="DQV12" s="63"/>
      <c r="DQW12" s="63"/>
      <c r="DQX12" s="63"/>
      <c r="DQY12" s="63"/>
      <c r="DQZ12" s="63"/>
      <c r="DRA12" s="63"/>
      <c r="DRB12" s="63"/>
      <c r="DRC12" s="63"/>
      <c r="DRD12" s="63"/>
      <c r="DRE12" s="63"/>
      <c r="DRF12" s="63"/>
      <c r="DRG12" s="63"/>
      <c r="DRH12" s="63"/>
      <c r="DRI12" s="63"/>
      <c r="DRJ12" s="63"/>
      <c r="DRK12" s="63"/>
      <c r="DRL12" s="63"/>
      <c r="DRM12" s="63"/>
      <c r="DRN12" s="63"/>
      <c r="DRO12" s="63"/>
      <c r="DRP12" s="63"/>
      <c r="DRQ12" s="63"/>
      <c r="DRR12" s="63"/>
      <c r="DRS12" s="63"/>
      <c r="DRT12" s="63"/>
      <c r="DRU12" s="63"/>
      <c r="DRV12" s="63"/>
      <c r="DRW12" s="63"/>
      <c r="DRX12" s="63"/>
      <c r="DRY12" s="63"/>
      <c r="DRZ12" s="63"/>
      <c r="DSA12" s="63"/>
      <c r="DSB12" s="63"/>
      <c r="DSC12" s="63"/>
      <c r="DSD12" s="63"/>
      <c r="DSE12" s="63"/>
      <c r="DSF12" s="63"/>
      <c r="DSG12" s="63"/>
      <c r="DSH12" s="63"/>
      <c r="DSI12" s="63"/>
      <c r="DSJ12" s="63"/>
      <c r="DSK12" s="63"/>
      <c r="DSL12" s="63"/>
      <c r="DSM12" s="63"/>
      <c r="DSN12" s="63"/>
      <c r="DSO12" s="63"/>
      <c r="DSP12" s="63"/>
      <c r="DSQ12" s="63"/>
      <c r="DSR12" s="63"/>
      <c r="DSS12" s="63"/>
      <c r="DST12" s="63"/>
      <c r="DSU12" s="63"/>
      <c r="DSV12" s="63"/>
      <c r="DSW12" s="63"/>
      <c r="DSX12" s="63"/>
      <c r="DSY12" s="63"/>
      <c r="DSZ12" s="63"/>
      <c r="DTA12" s="63"/>
      <c r="DTB12" s="63"/>
      <c r="DTC12" s="63"/>
      <c r="DTD12" s="63"/>
      <c r="DTE12" s="63"/>
      <c r="DTF12" s="63"/>
      <c r="DTG12" s="63"/>
      <c r="DTH12" s="63"/>
      <c r="DTI12" s="63"/>
      <c r="DTJ12" s="63"/>
      <c r="DTK12" s="63"/>
      <c r="DTL12" s="63"/>
      <c r="DTM12" s="63"/>
      <c r="DTN12" s="63"/>
      <c r="DTO12" s="63"/>
      <c r="DTP12" s="63"/>
      <c r="DTQ12" s="63"/>
      <c r="DTR12" s="63"/>
      <c r="DTS12" s="63"/>
      <c r="DTT12" s="63"/>
      <c r="DTU12" s="63"/>
      <c r="DTV12" s="63"/>
      <c r="DTW12" s="63"/>
      <c r="DTX12" s="63"/>
      <c r="DTY12" s="63"/>
      <c r="DTZ12" s="63"/>
      <c r="DUA12" s="63"/>
      <c r="DUB12" s="63"/>
      <c r="DUC12" s="63"/>
      <c r="DUD12" s="63"/>
      <c r="DUE12" s="63"/>
      <c r="DUF12" s="63"/>
      <c r="DUG12" s="63"/>
      <c r="DUH12" s="63"/>
      <c r="DUI12" s="63"/>
      <c r="DUJ12" s="63"/>
      <c r="DUK12" s="63"/>
      <c r="DUL12" s="63"/>
      <c r="DUM12" s="63"/>
      <c r="DUN12" s="63"/>
      <c r="DUO12" s="63"/>
      <c r="DUP12" s="63"/>
      <c r="DUQ12" s="63"/>
      <c r="DUR12" s="63"/>
      <c r="DUS12" s="63"/>
      <c r="DUT12" s="63"/>
      <c r="DUU12" s="63"/>
      <c r="DUV12" s="63"/>
      <c r="DUW12" s="63"/>
      <c r="DUX12" s="63"/>
      <c r="DUY12" s="63"/>
      <c r="DUZ12" s="63"/>
      <c r="DVA12" s="63"/>
      <c r="DVB12" s="63"/>
      <c r="DVC12" s="63"/>
      <c r="DVD12" s="63"/>
      <c r="DVE12" s="63"/>
      <c r="DVF12" s="63"/>
      <c r="DVG12" s="63"/>
      <c r="DVH12" s="63"/>
      <c r="DVI12" s="63"/>
      <c r="DVJ12" s="63"/>
      <c r="DVK12" s="63"/>
      <c r="DVL12" s="63"/>
      <c r="DVM12" s="63"/>
      <c r="DVN12" s="63"/>
      <c r="DVO12" s="63"/>
      <c r="DVP12" s="63"/>
      <c r="DVQ12" s="63"/>
      <c r="DVR12" s="63"/>
      <c r="DVS12" s="63"/>
      <c r="DVT12" s="63"/>
      <c r="DVU12" s="63"/>
      <c r="DVV12" s="63"/>
      <c r="DVW12" s="63"/>
      <c r="DVX12" s="63"/>
      <c r="DVY12" s="63"/>
      <c r="DVZ12" s="63"/>
      <c r="DWA12" s="63"/>
      <c r="DWB12" s="63"/>
      <c r="DWC12" s="63"/>
      <c r="DWD12" s="63"/>
      <c r="DWE12" s="63"/>
      <c r="DWF12" s="63"/>
      <c r="DWG12" s="63"/>
      <c r="DWH12" s="63"/>
      <c r="DWI12" s="63"/>
      <c r="DWJ12" s="63"/>
      <c r="DWK12" s="63"/>
      <c r="DWL12" s="63"/>
      <c r="DWM12" s="63"/>
      <c r="DWN12" s="63"/>
      <c r="DWO12" s="63"/>
      <c r="DWP12" s="63"/>
      <c r="DWQ12" s="63"/>
      <c r="DWR12" s="63"/>
      <c r="DWS12" s="63"/>
      <c r="DWT12" s="63"/>
      <c r="DWU12" s="63"/>
      <c r="DWV12" s="63"/>
      <c r="DWW12" s="63"/>
      <c r="DWX12" s="63"/>
      <c r="DWY12" s="63"/>
      <c r="DWZ12" s="63"/>
      <c r="DXA12" s="63"/>
      <c r="DXB12" s="63"/>
      <c r="DXC12" s="63"/>
      <c r="DXD12" s="63"/>
      <c r="DXE12" s="63"/>
      <c r="DXF12" s="63"/>
      <c r="DXG12" s="63"/>
      <c r="DXH12" s="63"/>
      <c r="DXI12" s="63"/>
      <c r="DXJ12" s="63"/>
      <c r="DXK12" s="63"/>
      <c r="DXL12" s="63"/>
      <c r="DXM12" s="63"/>
      <c r="DXN12" s="63"/>
      <c r="DXO12" s="63"/>
      <c r="DXP12" s="63"/>
      <c r="DXQ12" s="63"/>
      <c r="DXR12" s="63"/>
      <c r="DXS12" s="63"/>
      <c r="DXT12" s="63"/>
      <c r="DXU12" s="63"/>
      <c r="DXV12" s="63"/>
      <c r="DXW12" s="63"/>
      <c r="DXX12" s="63"/>
      <c r="DXY12" s="63"/>
      <c r="DXZ12" s="63"/>
      <c r="DYA12" s="63"/>
      <c r="DYB12" s="63"/>
      <c r="DYC12" s="63"/>
      <c r="DYD12" s="63"/>
      <c r="DYE12" s="63"/>
      <c r="DYF12" s="63"/>
      <c r="DYG12" s="63"/>
      <c r="DYH12" s="63"/>
      <c r="DYI12" s="63"/>
      <c r="DYJ12" s="63"/>
      <c r="DYK12" s="63"/>
      <c r="DYL12" s="63"/>
      <c r="DYM12" s="63"/>
      <c r="DYN12" s="63"/>
      <c r="DYO12" s="63"/>
      <c r="DYP12" s="63"/>
      <c r="DYQ12" s="63"/>
      <c r="DYR12" s="63"/>
      <c r="DYS12" s="63"/>
      <c r="DYT12" s="63"/>
      <c r="DYU12" s="63"/>
      <c r="DYV12" s="63"/>
      <c r="DYW12" s="63"/>
      <c r="DYX12" s="63"/>
      <c r="DYY12" s="63"/>
      <c r="DYZ12" s="63"/>
      <c r="DZA12" s="63"/>
      <c r="DZB12" s="63"/>
      <c r="DZC12" s="63"/>
      <c r="DZD12" s="63"/>
      <c r="DZE12" s="63"/>
      <c r="DZF12" s="63"/>
      <c r="DZG12" s="63"/>
      <c r="DZH12" s="63"/>
      <c r="DZI12" s="63"/>
      <c r="DZJ12" s="63"/>
      <c r="DZK12" s="63"/>
      <c r="DZL12" s="63"/>
      <c r="DZM12" s="63"/>
      <c r="DZN12" s="63"/>
      <c r="DZO12" s="63"/>
      <c r="DZP12" s="63"/>
      <c r="DZQ12" s="63"/>
      <c r="DZR12" s="63"/>
      <c r="DZS12" s="63"/>
      <c r="DZT12" s="63"/>
      <c r="DZU12" s="63"/>
      <c r="DZV12" s="63"/>
      <c r="DZW12" s="63"/>
      <c r="DZX12" s="63"/>
      <c r="DZY12" s="63"/>
      <c r="DZZ12" s="63"/>
      <c r="EAA12" s="63"/>
      <c r="EAB12" s="63"/>
      <c r="EAC12" s="63"/>
      <c r="EAD12" s="63"/>
      <c r="EAE12" s="63"/>
      <c r="EAF12" s="63"/>
      <c r="EAG12" s="63"/>
      <c r="EAH12" s="63"/>
      <c r="EAI12" s="63"/>
      <c r="EAJ12" s="63"/>
      <c r="EAK12" s="63"/>
      <c r="EAL12" s="63"/>
      <c r="EAM12" s="63"/>
      <c r="EAN12" s="63"/>
      <c r="EAO12" s="63"/>
      <c r="EAP12" s="63"/>
      <c r="EAQ12" s="63"/>
      <c r="EAR12" s="63"/>
      <c r="EAS12" s="63"/>
      <c r="EAT12" s="63"/>
      <c r="EAU12" s="63"/>
      <c r="EAV12" s="63"/>
      <c r="EAW12" s="63"/>
      <c r="EAX12" s="63"/>
      <c r="EAY12" s="63"/>
      <c r="EAZ12" s="63"/>
      <c r="EBA12" s="63"/>
      <c r="EBB12" s="63"/>
      <c r="EBC12" s="63"/>
      <c r="EBD12" s="63"/>
      <c r="EBE12" s="63"/>
      <c r="EBF12" s="63"/>
      <c r="EBG12" s="63"/>
      <c r="EBH12" s="63"/>
      <c r="EBI12" s="63"/>
      <c r="EBJ12" s="63"/>
      <c r="EBK12" s="63"/>
      <c r="EBL12" s="63"/>
      <c r="EBM12" s="63"/>
      <c r="EBN12" s="63"/>
      <c r="EBO12" s="63"/>
      <c r="EBP12" s="63"/>
      <c r="EBQ12" s="63"/>
      <c r="EBR12" s="63"/>
      <c r="EBS12" s="63"/>
      <c r="EBT12" s="63"/>
      <c r="EBU12" s="63"/>
      <c r="EBV12" s="63"/>
      <c r="EBW12" s="63"/>
      <c r="EBX12" s="63"/>
      <c r="EBY12" s="63"/>
      <c r="EBZ12" s="63"/>
      <c r="ECA12" s="63"/>
      <c r="ECB12" s="63"/>
      <c r="ECC12" s="63"/>
      <c r="ECD12" s="63"/>
      <c r="ECE12" s="63"/>
      <c r="ECF12" s="63"/>
      <c r="ECG12" s="63"/>
      <c r="ECH12" s="63"/>
      <c r="ECI12" s="63"/>
      <c r="ECJ12" s="63"/>
      <c r="ECK12" s="63"/>
      <c r="ECL12" s="63"/>
      <c r="ECM12" s="63"/>
      <c r="ECN12" s="63"/>
      <c r="ECO12" s="63"/>
      <c r="ECP12" s="63"/>
      <c r="ECQ12" s="63"/>
      <c r="ECR12" s="63"/>
      <c r="ECS12" s="63"/>
      <c r="ECT12" s="63"/>
      <c r="ECU12" s="63"/>
      <c r="ECV12" s="63"/>
      <c r="ECW12" s="63"/>
      <c r="ECX12" s="63"/>
      <c r="ECY12" s="63"/>
      <c r="ECZ12" s="63"/>
      <c r="EDA12" s="63"/>
      <c r="EDB12" s="63"/>
      <c r="EDC12" s="63"/>
      <c r="EDD12" s="63"/>
      <c r="EDE12" s="63"/>
      <c r="EDF12" s="63"/>
      <c r="EDG12" s="63"/>
      <c r="EDH12" s="63"/>
      <c r="EDI12" s="63"/>
      <c r="EDJ12" s="63"/>
      <c r="EDK12" s="63"/>
      <c r="EDL12" s="63"/>
      <c r="EDM12" s="63"/>
      <c r="EDN12" s="63"/>
      <c r="EDO12" s="63"/>
      <c r="EDP12" s="63"/>
      <c r="EDQ12" s="63"/>
      <c r="EDR12" s="63"/>
      <c r="EDS12" s="63"/>
      <c r="EDT12" s="63"/>
      <c r="EDU12" s="63"/>
      <c r="EDV12" s="63"/>
      <c r="EDW12" s="63"/>
      <c r="EDX12" s="63"/>
      <c r="EDY12" s="63"/>
      <c r="EDZ12" s="63"/>
      <c r="EEA12" s="63"/>
      <c r="EEB12" s="63"/>
      <c r="EEC12" s="63"/>
      <c r="EED12" s="63"/>
      <c r="EEE12" s="63"/>
      <c r="EEF12" s="63"/>
      <c r="EEG12" s="63"/>
      <c r="EEH12" s="63"/>
      <c r="EEI12" s="63"/>
      <c r="EEJ12" s="63"/>
      <c r="EEK12" s="63"/>
      <c r="EEL12" s="63"/>
      <c r="EEM12" s="63"/>
      <c r="EEN12" s="63"/>
      <c r="EEO12" s="63"/>
      <c r="EEP12" s="63"/>
      <c r="EEQ12" s="63"/>
      <c r="EER12" s="63"/>
      <c r="EES12" s="63"/>
      <c r="EET12" s="63"/>
      <c r="EEU12" s="63"/>
      <c r="EEV12" s="63"/>
      <c r="EEW12" s="63"/>
      <c r="EEX12" s="63"/>
      <c r="EEY12" s="63"/>
      <c r="EEZ12" s="63"/>
      <c r="EFA12" s="63"/>
      <c r="EFB12" s="63"/>
      <c r="EFC12" s="63"/>
      <c r="EFD12" s="63"/>
      <c r="EFE12" s="63"/>
      <c r="EFF12" s="63"/>
      <c r="EFG12" s="63"/>
      <c r="EFH12" s="63"/>
      <c r="EFI12" s="63"/>
      <c r="EFJ12" s="63"/>
      <c r="EFK12" s="63"/>
      <c r="EFL12" s="63"/>
      <c r="EFM12" s="63"/>
      <c r="EFN12" s="63"/>
      <c r="EFO12" s="63"/>
      <c r="EFP12" s="63"/>
      <c r="EFQ12" s="63"/>
      <c r="EFR12" s="63"/>
      <c r="EFS12" s="63"/>
      <c r="EFT12" s="63"/>
      <c r="EFU12" s="63"/>
      <c r="EFV12" s="63"/>
      <c r="EFW12" s="63"/>
      <c r="EFX12" s="63"/>
      <c r="EFY12" s="63"/>
      <c r="EFZ12" s="63"/>
      <c r="EGA12" s="63"/>
      <c r="EGB12" s="63"/>
      <c r="EGC12" s="63"/>
      <c r="EGD12" s="63"/>
      <c r="EGE12" s="63"/>
      <c r="EGF12" s="63"/>
      <c r="EGG12" s="63"/>
      <c r="EGH12" s="63"/>
      <c r="EGI12" s="63"/>
      <c r="EGJ12" s="63"/>
      <c r="EGK12" s="63"/>
      <c r="EGL12" s="63"/>
      <c r="EGM12" s="63"/>
      <c r="EGN12" s="63"/>
      <c r="EGO12" s="63"/>
      <c r="EGP12" s="63"/>
      <c r="EGQ12" s="63"/>
      <c r="EGR12" s="63"/>
      <c r="EGS12" s="63"/>
      <c r="EGT12" s="63"/>
      <c r="EGU12" s="63"/>
      <c r="EGV12" s="63"/>
      <c r="EGW12" s="63"/>
      <c r="EGX12" s="63"/>
      <c r="EGY12" s="63"/>
      <c r="EGZ12" s="63"/>
      <c r="EHA12" s="63"/>
      <c r="EHB12" s="63"/>
      <c r="EHC12" s="63"/>
      <c r="EHD12" s="63"/>
      <c r="EHE12" s="63"/>
      <c r="EHF12" s="63"/>
      <c r="EHG12" s="63"/>
      <c r="EHH12" s="63"/>
      <c r="EHI12" s="63"/>
      <c r="EHJ12" s="63"/>
      <c r="EHK12" s="63"/>
      <c r="EHL12" s="63"/>
      <c r="EHM12" s="63"/>
      <c r="EHN12" s="63"/>
      <c r="EHO12" s="63"/>
      <c r="EHP12" s="63"/>
      <c r="EHQ12" s="63"/>
      <c r="EHR12" s="63"/>
      <c r="EHS12" s="63"/>
      <c r="EHT12" s="63"/>
      <c r="EHU12" s="63"/>
      <c r="EHV12" s="63"/>
      <c r="EHW12" s="63"/>
      <c r="EHX12" s="63"/>
      <c r="EHY12" s="63"/>
      <c r="EHZ12" s="63"/>
      <c r="EIA12" s="63"/>
      <c r="EIB12" s="63"/>
      <c r="EIC12" s="63"/>
      <c r="EID12" s="63"/>
      <c r="EIE12" s="63"/>
      <c r="EIF12" s="63"/>
      <c r="EIG12" s="63"/>
      <c r="EIH12" s="63"/>
      <c r="EII12" s="63"/>
      <c r="EIJ12" s="63"/>
      <c r="EIK12" s="63"/>
      <c r="EIL12" s="63"/>
      <c r="EIM12" s="63"/>
      <c r="EIN12" s="63"/>
      <c r="EIO12" s="63"/>
      <c r="EIP12" s="63"/>
      <c r="EIQ12" s="63"/>
      <c r="EIR12" s="63"/>
      <c r="EIS12" s="63"/>
      <c r="EIT12" s="63"/>
      <c r="EIU12" s="63"/>
      <c r="EIV12" s="63"/>
      <c r="EIW12" s="63"/>
      <c r="EIX12" s="63"/>
      <c r="EIY12" s="63"/>
      <c r="EIZ12" s="63"/>
      <c r="EJA12" s="63"/>
      <c r="EJB12" s="63"/>
      <c r="EJC12" s="63"/>
      <c r="EJD12" s="63"/>
      <c r="EJE12" s="63"/>
      <c r="EJF12" s="63"/>
      <c r="EJG12" s="63"/>
      <c r="EJH12" s="63"/>
      <c r="EJI12" s="63"/>
      <c r="EJJ12" s="63"/>
      <c r="EJK12" s="63"/>
      <c r="EJL12" s="63"/>
      <c r="EJM12" s="63"/>
      <c r="EJN12" s="63"/>
      <c r="EJO12" s="63"/>
      <c r="EJP12" s="63"/>
      <c r="EJQ12" s="63"/>
      <c r="EJR12" s="63"/>
      <c r="EJS12" s="63"/>
      <c r="EJT12" s="63"/>
      <c r="EJU12" s="63"/>
      <c r="EJV12" s="63"/>
      <c r="EJW12" s="63"/>
      <c r="EJX12" s="63"/>
      <c r="EJY12" s="63"/>
      <c r="EJZ12" s="63"/>
      <c r="EKA12" s="63"/>
      <c r="EKB12" s="63"/>
      <c r="EKC12" s="63"/>
      <c r="EKD12" s="63"/>
      <c r="EKE12" s="63"/>
      <c r="EKF12" s="63"/>
      <c r="EKG12" s="63"/>
      <c r="EKH12" s="63"/>
      <c r="EKI12" s="63"/>
      <c r="EKJ12" s="63"/>
      <c r="EKK12" s="63"/>
      <c r="EKL12" s="63"/>
      <c r="EKM12" s="63"/>
      <c r="EKN12" s="63"/>
      <c r="EKO12" s="63"/>
      <c r="EKP12" s="63"/>
      <c r="EKQ12" s="63"/>
      <c r="EKR12" s="63"/>
      <c r="EKS12" s="63"/>
      <c r="EKT12" s="63"/>
      <c r="EKU12" s="63"/>
      <c r="EKV12" s="63"/>
      <c r="EKW12" s="63"/>
      <c r="EKX12" s="63"/>
      <c r="EKY12" s="63"/>
      <c r="EKZ12" s="63"/>
      <c r="ELA12" s="63"/>
      <c r="ELB12" s="63"/>
      <c r="ELC12" s="63"/>
      <c r="ELD12" s="63"/>
      <c r="ELE12" s="63"/>
      <c r="ELF12" s="63"/>
      <c r="ELG12" s="63"/>
      <c r="ELH12" s="63"/>
      <c r="ELI12" s="63"/>
      <c r="ELJ12" s="63"/>
      <c r="ELK12" s="63"/>
      <c r="ELL12" s="63"/>
      <c r="ELM12" s="63"/>
      <c r="ELN12" s="63"/>
      <c r="ELO12" s="63"/>
      <c r="ELP12" s="63"/>
      <c r="ELQ12" s="63"/>
      <c r="ELR12" s="63"/>
      <c r="ELS12" s="63"/>
      <c r="ELT12" s="63"/>
      <c r="ELU12" s="63"/>
      <c r="ELV12" s="63"/>
      <c r="ELW12" s="63"/>
      <c r="ELX12" s="63"/>
      <c r="ELY12" s="63"/>
      <c r="ELZ12" s="63"/>
      <c r="EMA12" s="63"/>
      <c r="EMB12" s="63"/>
      <c r="EMC12" s="63"/>
      <c r="EMD12" s="63"/>
      <c r="EME12" s="63"/>
      <c r="EMF12" s="63"/>
      <c r="EMG12" s="63"/>
      <c r="EMH12" s="63"/>
      <c r="EMI12" s="63"/>
      <c r="EMJ12" s="63"/>
      <c r="EMK12" s="63"/>
      <c r="EML12" s="63"/>
      <c r="EMM12" s="63"/>
      <c r="EMN12" s="63"/>
      <c r="EMO12" s="63"/>
      <c r="EMP12" s="63"/>
      <c r="EMQ12" s="63"/>
      <c r="EMR12" s="63"/>
      <c r="EMS12" s="63"/>
      <c r="EMT12" s="63"/>
      <c r="EMU12" s="63"/>
      <c r="EMV12" s="63"/>
      <c r="EMW12" s="63"/>
      <c r="EMX12" s="63"/>
      <c r="EMY12" s="63"/>
      <c r="EMZ12" s="63"/>
      <c r="ENA12" s="63"/>
      <c r="ENB12" s="63"/>
      <c r="ENC12" s="63"/>
      <c r="END12" s="63"/>
      <c r="ENE12" s="63"/>
      <c r="ENF12" s="63"/>
      <c r="ENG12" s="63"/>
      <c r="ENH12" s="63"/>
      <c r="ENI12" s="63"/>
      <c r="ENJ12" s="63"/>
      <c r="ENK12" s="63"/>
      <c r="ENL12" s="63"/>
      <c r="ENM12" s="63"/>
      <c r="ENN12" s="63"/>
      <c r="ENO12" s="63"/>
      <c r="ENP12" s="63"/>
      <c r="ENQ12" s="63"/>
      <c r="ENR12" s="63"/>
      <c r="ENS12" s="63"/>
      <c r="ENT12" s="63"/>
      <c r="ENU12" s="63"/>
      <c r="ENV12" s="63"/>
      <c r="ENW12" s="63"/>
      <c r="ENX12" s="63"/>
      <c r="ENY12" s="63"/>
      <c r="ENZ12" s="63"/>
      <c r="EOA12" s="63"/>
      <c r="EOB12" s="63"/>
      <c r="EOC12" s="63"/>
      <c r="EOD12" s="63"/>
      <c r="EOE12" s="63"/>
      <c r="EOF12" s="63"/>
      <c r="EOG12" s="63"/>
      <c r="EOH12" s="63"/>
      <c r="EOI12" s="63"/>
      <c r="EOJ12" s="63"/>
      <c r="EOK12" s="63"/>
      <c r="EOL12" s="63"/>
      <c r="EOM12" s="63"/>
      <c r="EON12" s="63"/>
      <c r="EOO12" s="63"/>
      <c r="EOP12" s="63"/>
      <c r="EOQ12" s="63"/>
      <c r="EOR12" s="63"/>
      <c r="EOS12" s="63"/>
      <c r="EOT12" s="63"/>
      <c r="EOU12" s="63"/>
      <c r="EOV12" s="63"/>
      <c r="EOW12" s="63"/>
      <c r="EOX12" s="63"/>
      <c r="EOY12" s="63"/>
      <c r="EOZ12" s="63"/>
      <c r="EPA12" s="63"/>
      <c r="EPB12" s="63"/>
      <c r="EPC12" s="63"/>
      <c r="EPD12" s="63"/>
      <c r="EPE12" s="63"/>
      <c r="EPF12" s="63"/>
      <c r="EPG12" s="63"/>
      <c r="EPH12" s="63"/>
      <c r="EPI12" s="63"/>
      <c r="EPJ12" s="63"/>
      <c r="EPK12" s="63"/>
      <c r="EPL12" s="63"/>
      <c r="EPM12" s="63"/>
      <c r="EPN12" s="63"/>
      <c r="EPO12" s="63"/>
      <c r="EPP12" s="63"/>
      <c r="EPQ12" s="63"/>
      <c r="EPR12" s="63"/>
      <c r="EPS12" s="63"/>
      <c r="EPT12" s="63"/>
      <c r="EPU12" s="63"/>
      <c r="EPV12" s="63"/>
      <c r="EPW12" s="63"/>
      <c r="EPX12" s="63"/>
      <c r="EPY12" s="63"/>
      <c r="EPZ12" s="63"/>
      <c r="EQA12" s="63"/>
      <c r="EQB12" s="63"/>
      <c r="EQC12" s="63"/>
      <c r="EQD12" s="63"/>
      <c r="EQE12" s="63"/>
      <c r="EQF12" s="63"/>
      <c r="EQG12" s="63"/>
      <c r="EQH12" s="63"/>
      <c r="EQI12" s="63"/>
      <c r="EQJ12" s="63"/>
      <c r="EQK12" s="63"/>
      <c r="EQL12" s="63"/>
      <c r="EQM12" s="63"/>
      <c r="EQN12" s="63"/>
      <c r="EQO12" s="63"/>
      <c r="EQP12" s="63"/>
      <c r="EQQ12" s="63"/>
      <c r="EQR12" s="63"/>
      <c r="EQS12" s="63"/>
      <c r="EQT12" s="63"/>
      <c r="EQU12" s="63"/>
      <c r="EQV12" s="63"/>
      <c r="EQW12" s="63"/>
      <c r="EQX12" s="63"/>
      <c r="EQY12" s="63"/>
      <c r="EQZ12" s="63"/>
      <c r="ERA12" s="63"/>
      <c r="ERB12" s="63"/>
      <c r="ERC12" s="63"/>
      <c r="ERD12" s="63"/>
      <c r="ERE12" s="63"/>
      <c r="ERF12" s="63"/>
      <c r="ERG12" s="63"/>
      <c r="ERH12" s="63"/>
      <c r="ERI12" s="63"/>
      <c r="ERJ12" s="63"/>
      <c r="ERK12" s="63"/>
      <c r="ERL12" s="63"/>
      <c r="ERM12" s="63"/>
      <c r="ERN12" s="63"/>
      <c r="ERO12" s="63"/>
      <c r="ERP12" s="63"/>
      <c r="ERQ12" s="63"/>
      <c r="ERR12" s="63"/>
      <c r="ERS12" s="63"/>
      <c r="ERT12" s="63"/>
      <c r="ERU12" s="63"/>
      <c r="ERV12" s="63"/>
      <c r="ERW12" s="63"/>
      <c r="ERX12" s="63"/>
      <c r="ERY12" s="63"/>
      <c r="ERZ12" s="63"/>
      <c r="ESA12" s="63"/>
      <c r="ESB12" s="63"/>
      <c r="ESC12" s="63"/>
      <c r="ESD12" s="63"/>
      <c r="ESE12" s="63"/>
      <c r="ESF12" s="63"/>
      <c r="ESG12" s="63"/>
      <c r="ESH12" s="63"/>
      <c r="ESI12" s="63"/>
      <c r="ESJ12" s="63"/>
      <c r="ESK12" s="63"/>
      <c r="ESL12" s="63"/>
      <c r="ESM12" s="63"/>
      <c r="ESN12" s="63"/>
      <c r="ESO12" s="63"/>
      <c r="ESP12" s="63"/>
      <c r="ESQ12" s="63"/>
      <c r="ESR12" s="63"/>
      <c r="ESS12" s="63"/>
      <c r="EST12" s="63"/>
      <c r="ESU12" s="63"/>
      <c r="ESV12" s="63"/>
      <c r="ESW12" s="63"/>
      <c r="ESX12" s="63"/>
      <c r="ESY12" s="63"/>
      <c r="ESZ12" s="63"/>
      <c r="ETA12" s="63"/>
      <c r="ETB12" s="63"/>
      <c r="ETC12" s="63"/>
      <c r="ETD12" s="63"/>
      <c r="ETE12" s="63"/>
      <c r="ETF12" s="63"/>
      <c r="ETG12" s="63"/>
      <c r="ETH12" s="63"/>
      <c r="ETI12" s="63"/>
      <c r="ETJ12" s="63"/>
      <c r="ETK12" s="63"/>
      <c r="ETL12" s="63"/>
      <c r="ETM12" s="63"/>
      <c r="ETN12" s="63"/>
      <c r="ETO12" s="63"/>
      <c r="ETP12" s="63"/>
      <c r="ETQ12" s="63"/>
      <c r="ETR12" s="63"/>
      <c r="ETS12" s="63"/>
      <c r="ETT12" s="63"/>
      <c r="ETU12" s="63"/>
      <c r="ETV12" s="63"/>
      <c r="ETW12" s="63"/>
      <c r="ETX12" s="63"/>
      <c r="ETY12" s="63"/>
      <c r="ETZ12" s="63"/>
      <c r="EUA12" s="63"/>
      <c r="EUB12" s="63"/>
      <c r="EUC12" s="63"/>
      <c r="EUD12" s="63"/>
      <c r="EUE12" s="63"/>
      <c r="EUF12" s="63"/>
      <c r="EUG12" s="63"/>
      <c r="EUH12" s="63"/>
      <c r="EUI12" s="63"/>
      <c r="EUJ12" s="63"/>
      <c r="EUK12" s="63"/>
      <c r="EUL12" s="63"/>
      <c r="EUM12" s="63"/>
      <c r="EUN12" s="63"/>
      <c r="EUO12" s="63"/>
      <c r="EUP12" s="63"/>
      <c r="EUQ12" s="63"/>
      <c r="EUR12" s="63"/>
      <c r="EUS12" s="63"/>
      <c r="EUT12" s="63"/>
      <c r="EUU12" s="63"/>
      <c r="EUV12" s="63"/>
      <c r="EUW12" s="63"/>
      <c r="EUX12" s="63"/>
      <c r="EUY12" s="63"/>
      <c r="EUZ12" s="63"/>
      <c r="EVA12" s="63"/>
      <c r="EVB12" s="63"/>
      <c r="EVC12" s="63"/>
      <c r="EVD12" s="63"/>
      <c r="EVE12" s="63"/>
      <c r="EVF12" s="63"/>
      <c r="EVG12" s="63"/>
      <c r="EVH12" s="63"/>
      <c r="EVI12" s="63"/>
      <c r="EVJ12" s="63"/>
      <c r="EVK12" s="63"/>
      <c r="EVL12" s="63"/>
      <c r="EVM12" s="63"/>
      <c r="EVN12" s="63"/>
      <c r="EVO12" s="63"/>
      <c r="EVP12" s="63"/>
      <c r="EVQ12" s="63"/>
      <c r="EVR12" s="63"/>
      <c r="EVS12" s="63"/>
      <c r="EVT12" s="63"/>
      <c r="EVU12" s="63"/>
      <c r="EVV12" s="63"/>
      <c r="EVW12" s="63"/>
      <c r="EVX12" s="63"/>
      <c r="EVY12" s="63"/>
      <c r="EVZ12" s="63"/>
      <c r="EWA12" s="63"/>
      <c r="EWB12" s="63"/>
      <c r="EWC12" s="63"/>
      <c r="EWD12" s="63"/>
      <c r="EWE12" s="63"/>
      <c r="EWF12" s="63"/>
      <c r="EWG12" s="63"/>
      <c r="EWH12" s="63"/>
      <c r="EWI12" s="63"/>
      <c r="EWJ12" s="63"/>
      <c r="EWK12" s="63"/>
      <c r="EWL12" s="63"/>
      <c r="EWM12" s="63"/>
      <c r="EWN12" s="63"/>
      <c r="EWO12" s="63"/>
      <c r="EWP12" s="63"/>
      <c r="EWQ12" s="63"/>
      <c r="EWR12" s="63"/>
      <c r="EWS12" s="63"/>
      <c r="EWT12" s="63"/>
      <c r="EWU12" s="63"/>
      <c r="EWV12" s="63"/>
      <c r="EWW12" s="63"/>
      <c r="EWX12" s="63"/>
      <c r="EWY12" s="63"/>
      <c r="EWZ12" s="63"/>
      <c r="EXA12" s="63"/>
      <c r="EXB12" s="63"/>
      <c r="EXC12" s="63"/>
      <c r="EXD12" s="63"/>
      <c r="EXE12" s="63"/>
      <c r="EXF12" s="63"/>
      <c r="EXG12" s="63"/>
      <c r="EXH12" s="63"/>
      <c r="EXI12" s="63"/>
      <c r="EXJ12" s="63"/>
      <c r="EXK12" s="63"/>
      <c r="EXL12" s="63"/>
      <c r="EXM12" s="63"/>
      <c r="EXN12" s="63"/>
      <c r="EXO12" s="63"/>
      <c r="EXP12" s="63"/>
      <c r="EXQ12" s="63"/>
      <c r="EXR12" s="63"/>
      <c r="EXS12" s="63"/>
      <c r="EXT12" s="63"/>
      <c r="EXU12" s="63"/>
      <c r="EXV12" s="63"/>
      <c r="EXW12" s="63"/>
      <c r="EXX12" s="63"/>
      <c r="EXY12" s="63"/>
      <c r="EXZ12" s="63"/>
      <c r="EYA12" s="63"/>
      <c r="EYB12" s="63"/>
      <c r="EYC12" s="63"/>
      <c r="EYD12" s="63"/>
      <c r="EYE12" s="63"/>
      <c r="EYF12" s="63"/>
      <c r="EYG12" s="63"/>
      <c r="EYH12" s="63"/>
      <c r="EYI12" s="63"/>
      <c r="EYJ12" s="63"/>
      <c r="EYK12" s="63"/>
      <c r="EYL12" s="63"/>
      <c r="EYM12" s="63"/>
      <c r="EYN12" s="63"/>
      <c r="EYO12" s="63"/>
      <c r="EYP12" s="63"/>
      <c r="EYQ12" s="63"/>
      <c r="EYR12" s="63"/>
      <c r="EYS12" s="63"/>
      <c r="EYT12" s="63"/>
      <c r="EYU12" s="63"/>
      <c r="EYV12" s="63"/>
      <c r="EYW12" s="63"/>
      <c r="EYX12" s="63"/>
      <c r="EYY12" s="63"/>
      <c r="EYZ12" s="63"/>
      <c r="EZA12" s="63"/>
      <c r="EZB12" s="63"/>
      <c r="EZC12" s="63"/>
      <c r="EZD12" s="63"/>
      <c r="EZE12" s="63"/>
      <c r="EZF12" s="63"/>
      <c r="EZG12" s="63"/>
      <c r="EZH12" s="63"/>
      <c r="EZI12" s="63"/>
      <c r="EZJ12" s="63"/>
      <c r="EZK12" s="63"/>
      <c r="EZL12" s="63"/>
      <c r="EZM12" s="63"/>
      <c r="EZN12" s="63"/>
      <c r="EZO12" s="63"/>
      <c r="EZP12" s="63"/>
      <c r="EZQ12" s="63"/>
      <c r="EZR12" s="63"/>
      <c r="EZS12" s="63"/>
      <c r="EZT12" s="63"/>
      <c r="EZU12" s="63"/>
      <c r="EZV12" s="63"/>
      <c r="EZW12" s="63"/>
      <c r="EZX12" s="63"/>
      <c r="EZY12" s="63"/>
      <c r="EZZ12" s="63"/>
      <c r="FAA12" s="63"/>
      <c r="FAB12" s="63"/>
      <c r="FAC12" s="63"/>
      <c r="FAD12" s="63"/>
      <c r="FAE12" s="63"/>
      <c r="FAF12" s="63"/>
      <c r="FAG12" s="63"/>
      <c r="FAH12" s="63"/>
      <c r="FAI12" s="63"/>
      <c r="FAJ12" s="63"/>
      <c r="FAK12" s="63"/>
      <c r="FAL12" s="63"/>
      <c r="FAM12" s="63"/>
      <c r="FAN12" s="63"/>
      <c r="FAO12" s="63"/>
      <c r="FAP12" s="63"/>
      <c r="FAQ12" s="63"/>
      <c r="FAR12" s="63"/>
      <c r="FAS12" s="63"/>
      <c r="FAT12" s="63"/>
      <c r="FAU12" s="63"/>
      <c r="FAV12" s="63"/>
      <c r="FAW12" s="63"/>
      <c r="FAX12" s="63"/>
      <c r="FAY12" s="63"/>
      <c r="FAZ12" s="63"/>
      <c r="FBA12" s="63"/>
      <c r="FBB12" s="63"/>
      <c r="FBC12" s="63"/>
      <c r="FBD12" s="63"/>
      <c r="FBE12" s="63"/>
      <c r="FBF12" s="63"/>
      <c r="FBG12" s="63"/>
      <c r="FBH12" s="63"/>
      <c r="FBI12" s="63"/>
      <c r="FBJ12" s="63"/>
      <c r="FBK12" s="63"/>
      <c r="FBL12" s="63"/>
      <c r="FBM12" s="63"/>
      <c r="FBN12" s="63"/>
      <c r="FBO12" s="63"/>
      <c r="FBP12" s="63"/>
      <c r="FBQ12" s="63"/>
      <c r="FBR12" s="63"/>
      <c r="FBS12" s="63"/>
      <c r="FBT12" s="63"/>
      <c r="FBU12" s="63"/>
      <c r="FBV12" s="63"/>
      <c r="FBW12" s="63"/>
      <c r="FBX12" s="63"/>
      <c r="FBY12" s="63"/>
      <c r="FBZ12" s="63"/>
      <c r="FCA12" s="63"/>
      <c r="FCB12" s="63"/>
      <c r="FCC12" s="63"/>
      <c r="FCD12" s="63"/>
      <c r="FCE12" s="63"/>
      <c r="FCF12" s="63"/>
      <c r="FCG12" s="63"/>
      <c r="FCH12" s="63"/>
      <c r="FCI12" s="63"/>
      <c r="FCJ12" s="63"/>
      <c r="FCK12" s="63"/>
      <c r="FCL12" s="63"/>
      <c r="FCM12" s="63"/>
      <c r="FCN12" s="63"/>
      <c r="FCO12" s="63"/>
      <c r="FCP12" s="63"/>
      <c r="FCQ12" s="63"/>
      <c r="FCR12" s="63"/>
      <c r="FCS12" s="63"/>
      <c r="FCT12" s="63"/>
      <c r="FCU12" s="63"/>
      <c r="FCV12" s="63"/>
      <c r="FCW12" s="63"/>
      <c r="FCX12" s="63"/>
      <c r="FCY12" s="63"/>
      <c r="FCZ12" s="63"/>
      <c r="FDA12" s="63"/>
      <c r="FDB12" s="63"/>
      <c r="FDC12" s="63"/>
      <c r="FDD12" s="63"/>
      <c r="FDE12" s="63"/>
      <c r="FDF12" s="63"/>
      <c r="FDG12" s="63"/>
      <c r="FDH12" s="63"/>
      <c r="FDI12" s="63"/>
      <c r="FDJ12" s="63"/>
      <c r="FDK12" s="63"/>
      <c r="FDL12" s="63"/>
      <c r="FDM12" s="63"/>
      <c r="FDN12" s="63"/>
      <c r="FDO12" s="63"/>
      <c r="FDP12" s="63"/>
      <c r="FDQ12" s="63"/>
      <c r="FDR12" s="63"/>
      <c r="FDS12" s="63"/>
      <c r="FDT12" s="63"/>
      <c r="FDU12" s="63"/>
      <c r="FDV12" s="63"/>
      <c r="FDW12" s="63"/>
      <c r="FDX12" s="63"/>
      <c r="FDY12" s="63"/>
      <c r="FDZ12" s="63"/>
      <c r="FEA12" s="63"/>
      <c r="FEB12" s="63"/>
      <c r="FEC12" s="63"/>
      <c r="FED12" s="63"/>
      <c r="FEE12" s="63"/>
      <c r="FEF12" s="63"/>
      <c r="FEG12" s="63"/>
      <c r="FEH12" s="63"/>
      <c r="FEI12" s="63"/>
      <c r="FEJ12" s="63"/>
      <c r="FEK12" s="63"/>
      <c r="FEL12" s="63"/>
      <c r="FEM12" s="63"/>
      <c r="FEN12" s="63"/>
      <c r="FEO12" s="63"/>
      <c r="FEP12" s="63"/>
      <c r="FEQ12" s="63"/>
      <c r="FER12" s="63"/>
      <c r="FES12" s="63"/>
      <c r="FET12" s="63"/>
      <c r="FEU12" s="63"/>
      <c r="FEV12" s="63"/>
      <c r="FEW12" s="63"/>
      <c r="FEX12" s="63"/>
      <c r="FEY12" s="63"/>
      <c r="FEZ12" s="63"/>
      <c r="FFA12" s="63"/>
      <c r="FFB12" s="63"/>
      <c r="FFC12" s="63"/>
      <c r="FFD12" s="63"/>
      <c r="FFE12" s="63"/>
      <c r="FFF12" s="63"/>
      <c r="FFG12" s="63"/>
      <c r="FFH12" s="63"/>
      <c r="FFI12" s="63"/>
      <c r="FFJ12" s="63"/>
      <c r="FFK12" s="63"/>
      <c r="FFL12" s="63"/>
      <c r="FFM12" s="63"/>
      <c r="FFN12" s="63"/>
      <c r="FFO12" s="63"/>
      <c r="FFP12" s="63"/>
      <c r="FFQ12" s="63"/>
      <c r="FFR12" s="63"/>
      <c r="FFS12" s="63"/>
      <c r="FFT12" s="63"/>
      <c r="FFU12" s="63"/>
      <c r="FFV12" s="63"/>
      <c r="FFW12" s="63"/>
      <c r="FFX12" s="63"/>
      <c r="FFY12" s="63"/>
      <c r="FFZ12" s="63"/>
      <c r="FGA12" s="63"/>
      <c r="FGB12" s="63"/>
      <c r="FGC12" s="63"/>
      <c r="FGD12" s="63"/>
      <c r="FGE12" s="63"/>
      <c r="FGF12" s="63"/>
      <c r="FGG12" s="63"/>
      <c r="FGH12" s="63"/>
      <c r="FGI12" s="63"/>
      <c r="FGJ12" s="63"/>
      <c r="FGK12" s="63"/>
      <c r="FGL12" s="63"/>
      <c r="FGM12" s="63"/>
      <c r="FGN12" s="63"/>
      <c r="FGO12" s="63"/>
      <c r="FGP12" s="63"/>
      <c r="FGQ12" s="63"/>
      <c r="FGR12" s="63"/>
      <c r="FGS12" s="63"/>
      <c r="FGT12" s="63"/>
      <c r="FGU12" s="63"/>
      <c r="FGV12" s="63"/>
      <c r="FGW12" s="63"/>
      <c r="FGX12" s="63"/>
      <c r="FGY12" s="63"/>
      <c r="FGZ12" s="63"/>
      <c r="FHA12" s="63"/>
      <c r="FHB12" s="63"/>
      <c r="FHC12" s="63"/>
      <c r="FHD12" s="63"/>
      <c r="FHE12" s="63"/>
      <c r="FHF12" s="63"/>
      <c r="FHG12" s="63"/>
      <c r="FHH12" s="63"/>
      <c r="FHI12" s="63"/>
      <c r="FHJ12" s="63"/>
      <c r="FHK12" s="63"/>
      <c r="FHL12" s="63"/>
      <c r="FHM12" s="63"/>
      <c r="FHN12" s="63"/>
      <c r="FHO12" s="63"/>
      <c r="FHP12" s="63"/>
      <c r="FHQ12" s="63"/>
      <c r="FHR12" s="63"/>
      <c r="FHS12" s="63"/>
      <c r="FHT12" s="63"/>
      <c r="FHU12" s="63"/>
      <c r="FHV12" s="63"/>
      <c r="FHW12" s="63"/>
      <c r="FHX12" s="63"/>
      <c r="FHY12" s="63"/>
      <c r="FHZ12" s="63"/>
      <c r="FIA12" s="63"/>
      <c r="FIB12" s="63"/>
      <c r="FIC12" s="63"/>
      <c r="FID12" s="63"/>
      <c r="FIE12" s="63"/>
      <c r="FIF12" s="63"/>
      <c r="FIG12" s="63"/>
      <c r="FIH12" s="63"/>
      <c r="FII12" s="63"/>
      <c r="FIJ12" s="63"/>
      <c r="FIK12" s="63"/>
      <c r="FIL12" s="63"/>
      <c r="FIM12" s="63"/>
      <c r="FIN12" s="63"/>
      <c r="FIO12" s="63"/>
      <c r="FIP12" s="63"/>
      <c r="FIQ12" s="63"/>
      <c r="FIR12" s="63"/>
      <c r="FIS12" s="63"/>
      <c r="FIT12" s="63"/>
      <c r="FIU12" s="63"/>
      <c r="FIV12" s="63"/>
      <c r="FIW12" s="63"/>
      <c r="FIX12" s="63"/>
      <c r="FIY12" s="63"/>
      <c r="FIZ12" s="63"/>
      <c r="FJA12" s="63"/>
      <c r="FJB12" s="63"/>
      <c r="FJC12" s="63"/>
      <c r="FJD12" s="63"/>
      <c r="FJE12" s="63"/>
      <c r="FJF12" s="63"/>
      <c r="FJG12" s="63"/>
      <c r="FJH12" s="63"/>
      <c r="FJI12" s="63"/>
      <c r="FJJ12" s="63"/>
      <c r="FJK12" s="63"/>
      <c r="FJL12" s="63"/>
      <c r="FJM12" s="63"/>
      <c r="FJN12" s="63"/>
      <c r="FJO12" s="63"/>
      <c r="FJP12" s="63"/>
      <c r="FJQ12" s="63"/>
      <c r="FJR12" s="63"/>
      <c r="FJS12" s="63"/>
      <c r="FJT12" s="63"/>
      <c r="FJU12" s="63"/>
      <c r="FJV12" s="63"/>
      <c r="FJW12" s="63"/>
      <c r="FJX12" s="63"/>
      <c r="FJY12" s="63"/>
      <c r="FJZ12" s="63"/>
      <c r="FKA12" s="63"/>
      <c r="FKB12" s="63"/>
      <c r="FKC12" s="63"/>
      <c r="FKD12" s="63"/>
      <c r="FKE12" s="63"/>
      <c r="FKF12" s="63"/>
      <c r="FKG12" s="63"/>
      <c r="FKH12" s="63"/>
      <c r="FKI12" s="63"/>
      <c r="FKJ12" s="63"/>
      <c r="FKK12" s="63"/>
      <c r="FKL12" s="63"/>
      <c r="FKM12" s="63"/>
      <c r="FKN12" s="63"/>
      <c r="FKO12" s="63"/>
      <c r="FKP12" s="63"/>
      <c r="FKQ12" s="63"/>
      <c r="FKR12" s="63"/>
      <c r="FKS12" s="63"/>
      <c r="FKT12" s="63"/>
      <c r="FKU12" s="63"/>
      <c r="FKV12" s="63"/>
      <c r="FKW12" s="63"/>
      <c r="FKX12" s="63"/>
      <c r="FKY12" s="63"/>
      <c r="FKZ12" s="63"/>
      <c r="FLA12" s="63"/>
      <c r="FLB12" s="63"/>
      <c r="FLC12" s="63"/>
      <c r="FLD12" s="63"/>
      <c r="FLE12" s="63"/>
      <c r="FLF12" s="63"/>
      <c r="FLG12" s="63"/>
      <c r="FLH12" s="63"/>
      <c r="FLI12" s="63"/>
      <c r="FLJ12" s="63"/>
      <c r="FLK12" s="63"/>
      <c r="FLL12" s="63"/>
      <c r="FLM12" s="63"/>
      <c r="FLN12" s="63"/>
      <c r="FLO12" s="63"/>
      <c r="FLP12" s="63"/>
      <c r="FLQ12" s="63"/>
      <c r="FLR12" s="63"/>
      <c r="FLS12" s="63"/>
      <c r="FLT12" s="63"/>
      <c r="FLU12" s="63"/>
      <c r="FLV12" s="63"/>
      <c r="FLW12" s="63"/>
      <c r="FLX12" s="63"/>
      <c r="FLY12" s="63"/>
      <c r="FLZ12" s="63"/>
      <c r="FMA12" s="63"/>
      <c r="FMB12" s="63"/>
      <c r="FMC12" s="63"/>
      <c r="FMD12" s="63"/>
      <c r="FME12" s="63"/>
      <c r="FMF12" s="63"/>
      <c r="FMG12" s="63"/>
      <c r="FMH12" s="63"/>
      <c r="FMI12" s="63"/>
      <c r="FMJ12" s="63"/>
      <c r="FMK12" s="63"/>
      <c r="FML12" s="63"/>
      <c r="FMM12" s="63"/>
      <c r="FMN12" s="63"/>
      <c r="FMO12" s="63"/>
      <c r="FMP12" s="63"/>
      <c r="FMQ12" s="63"/>
      <c r="FMR12" s="63"/>
      <c r="FMS12" s="63"/>
      <c r="FMT12" s="63"/>
      <c r="FMU12" s="63"/>
      <c r="FMV12" s="63"/>
      <c r="FMW12" s="63"/>
      <c r="FMX12" s="63"/>
      <c r="FMY12" s="63"/>
      <c r="FMZ12" s="63"/>
      <c r="FNA12" s="63"/>
      <c r="FNB12" s="63"/>
      <c r="FNC12" s="63"/>
      <c r="FND12" s="63"/>
      <c r="FNE12" s="63"/>
      <c r="FNF12" s="63"/>
      <c r="FNG12" s="63"/>
      <c r="FNH12" s="63"/>
      <c r="FNI12" s="63"/>
      <c r="FNJ12" s="63"/>
      <c r="FNK12" s="63"/>
      <c r="FNL12" s="63"/>
      <c r="FNM12" s="63"/>
      <c r="FNN12" s="63"/>
      <c r="FNO12" s="63"/>
      <c r="FNP12" s="63"/>
      <c r="FNQ12" s="63"/>
      <c r="FNR12" s="63"/>
      <c r="FNS12" s="63"/>
      <c r="FNT12" s="63"/>
      <c r="FNU12" s="63"/>
      <c r="FNV12" s="63"/>
      <c r="FNW12" s="63"/>
      <c r="FNX12" s="63"/>
      <c r="FNY12" s="63"/>
      <c r="FNZ12" s="63"/>
      <c r="FOA12" s="63"/>
      <c r="FOB12" s="63"/>
      <c r="FOC12" s="63"/>
      <c r="FOD12" s="63"/>
      <c r="FOE12" s="63"/>
      <c r="FOF12" s="63"/>
      <c r="FOG12" s="63"/>
      <c r="FOH12" s="63"/>
      <c r="FOI12" s="63"/>
      <c r="FOJ12" s="63"/>
      <c r="FOK12" s="63"/>
      <c r="FOL12" s="63"/>
      <c r="FOM12" s="63"/>
      <c r="FON12" s="63"/>
      <c r="FOO12" s="63"/>
      <c r="FOP12" s="63"/>
      <c r="FOQ12" s="63"/>
      <c r="FOR12" s="63"/>
      <c r="FOS12" s="63"/>
      <c r="FOT12" s="63"/>
      <c r="FOU12" s="63"/>
      <c r="FOV12" s="63"/>
      <c r="FOW12" s="63"/>
      <c r="FOX12" s="63"/>
      <c r="FOY12" s="63"/>
      <c r="FOZ12" s="63"/>
      <c r="FPA12" s="63"/>
      <c r="FPB12" s="63"/>
      <c r="FPC12" s="63"/>
      <c r="FPD12" s="63"/>
      <c r="FPE12" s="63"/>
      <c r="FPF12" s="63"/>
      <c r="FPG12" s="63"/>
      <c r="FPH12" s="63"/>
      <c r="FPI12" s="63"/>
      <c r="FPJ12" s="63"/>
      <c r="FPK12" s="63"/>
      <c r="FPL12" s="63"/>
      <c r="FPM12" s="63"/>
      <c r="FPN12" s="63"/>
      <c r="FPO12" s="63"/>
      <c r="FPP12" s="63"/>
      <c r="FPQ12" s="63"/>
      <c r="FPR12" s="63"/>
      <c r="FPS12" s="63"/>
      <c r="FPT12" s="63"/>
      <c r="FPU12" s="63"/>
      <c r="FPV12" s="63"/>
      <c r="FPW12" s="63"/>
      <c r="FPX12" s="63"/>
      <c r="FPY12" s="63"/>
      <c r="FPZ12" s="63"/>
      <c r="FQA12" s="63"/>
      <c r="FQB12" s="63"/>
      <c r="FQC12" s="63"/>
      <c r="FQD12" s="63"/>
      <c r="FQE12" s="63"/>
      <c r="FQF12" s="63"/>
      <c r="FQG12" s="63"/>
      <c r="FQH12" s="63"/>
      <c r="FQI12" s="63"/>
      <c r="FQJ12" s="63"/>
      <c r="FQK12" s="63"/>
      <c r="FQL12" s="63"/>
      <c r="FQM12" s="63"/>
      <c r="FQN12" s="63"/>
      <c r="FQO12" s="63"/>
      <c r="FQP12" s="63"/>
      <c r="FQQ12" s="63"/>
      <c r="FQR12" s="63"/>
      <c r="FQS12" s="63"/>
      <c r="FQT12" s="63"/>
      <c r="FQU12" s="63"/>
      <c r="FQV12" s="63"/>
      <c r="FQW12" s="63"/>
      <c r="FQX12" s="63"/>
      <c r="FQY12" s="63"/>
      <c r="FQZ12" s="63"/>
      <c r="FRA12" s="63"/>
      <c r="FRB12" s="63"/>
      <c r="FRC12" s="63"/>
      <c r="FRD12" s="63"/>
      <c r="FRE12" s="63"/>
      <c r="FRF12" s="63"/>
      <c r="FRG12" s="63"/>
      <c r="FRH12" s="63"/>
      <c r="FRI12" s="63"/>
      <c r="FRJ12" s="63"/>
      <c r="FRK12" s="63"/>
      <c r="FRL12" s="63"/>
      <c r="FRM12" s="63"/>
      <c r="FRN12" s="63"/>
      <c r="FRO12" s="63"/>
      <c r="FRP12" s="63"/>
      <c r="FRQ12" s="63"/>
      <c r="FRR12" s="63"/>
      <c r="FRS12" s="63"/>
      <c r="FRT12" s="63"/>
      <c r="FRU12" s="63"/>
      <c r="FRV12" s="63"/>
      <c r="FRW12" s="63"/>
      <c r="FRX12" s="63"/>
      <c r="FRY12" s="63"/>
      <c r="FRZ12" s="63"/>
      <c r="FSA12" s="63"/>
      <c r="FSB12" s="63"/>
      <c r="FSC12" s="63"/>
      <c r="FSD12" s="63"/>
      <c r="FSE12" s="63"/>
      <c r="FSF12" s="63"/>
      <c r="FSG12" s="63"/>
      <c r="FSH12" s="63"/>
      <c r="FSI12" s="63"/>
      <c r="FSJ12" s="63"/>
      <c r="FSK12" s="63"/>
      <c r="FSL12" s="63"/>
      <c r="FSM12" s="63"/>
      <c r="FSN12" s="63"/>
      <c r="FSO12" s="63"/>
      <c r="FSP12" s="63"/>
      <c r="FSQ12" s="63"/>
      <c r="FSR12" s="63"/>
      <c r="FSS12" s="63"/>
      <c r="FST12" s="63"/>
      <c r="FSU12" s="63"/>
      <c r="FSV12" s="63"/>
      <c r="FSW12" s="63"/>
      <c r="FSX12" s="63"/>
      <c r="FSY12" s="63"/>
      <c r="FSZ12" s="63"/>
      <c r="FTA12" s="63"/>
      <c r="FTB12" s="63"/>
      <c r="FTC12" s="63"/>
      <c r="FTD12" s="63"/>
      <c r="FTE12" s="63"/>
      <c r="FTF12" s="63"/>
      <c r="FTG12" s="63"/>
      <c r="FTH12" s="63"/>
      <c r="FTI12" s="63"/>
      <c r="FTJ12" s="63"/>
      <c r="FTK12" s="63"/>
      <c r="FTL12" s="63"/>
      <c r="FTM12" s="63"/>
      <c r="FTN12" s="63"/>
      <c r="FTO12" s="63"/>
      <c r="FTP12" s="63"/>
      <c r="FTQ12" s="63"/>
      <c r="FTR12" s="63"/>
      <c r="FTS12" s="63"/>
      <c r="FTT12" s="63"/>
      <c r="FTU12" s="63"/>
      <c r="FTV12" s="63"/>
      <c r="FTW12" s="63"/>
      <c r="FTX12" s="63"/>
      <c r="FTY12" s="63"/>
      <c r="FTZ12" s="63"/>
      <c r="FUA12" s="63"/>
      <c r="FUB12" s="63"/>
      <c r="FUC12" s="63"/>
      <c r="FUD12" s="63"/>
      <c r="FUE12" s="63"/>
      <c r="FUF12" s="63"/>
      <c r="FUG12" s="63"/>
      <c r="FUH12" s="63"/>
      <c r="FUI12" s="63"/>
      <c r="FUJ12" s="63"/>
      <c r="FUK12" s="63"/>
      <c r="FUL12" s="63"/>
      <c r="FUM12" s="63"/>
      <c r="FUN12" s="63"/>
      <c r="FUO12" s="63"/>
      <c r="FUP12" s="63"/>
      <c r="FUQ12" s="63"/>
      <c r="FUR12" s="63"/>
      <c r="FUS12" s="63"/>
      <c r="FUT12" s="63"/>
      <c r="FUU12" s="63"/>
      <c r="FUV12" s="63"/>
      <c r="FUW12" s="63"/>
      <c r="FUX12" s="63"/>
      <c r="FUY12" s="63"/>
      <c r="FUZ12" s="63"/>
      <c r="FVA12" s="63"/>
      <c r="FVB12" s="63"/>
      <c r="FVC12" s="63"/>
      <c r="FVD12" s="63"/>
      <c r="FVE12" s="63"/>
      <c r="FVF12" s="63"/>
      <c r="FVG12" s="63"/>
      <c r="FVH12" s="63"/>
      <c r="FVI12" s="63"/>
      <c r="FVJ12" s="63"/>
      <c r="FVK12" s="63"/>
      <c r="FVL12" s="63"/>
      <c r="FVM12" s="63"/>
      <c r="FVN12" s="63"/>
      <c r="FVO12" s="63"/>
      <c r="FVP12" s="63"/>
      <c r="FVQ12" s="63"/>
      <c r="FVR12" s="63"/>
      <c r="FVS12" s="63"/>
      <c r="FVT12" s="63"/>
      <c r="FVU12" s="63"/>
      <c r="FVV12" s="63"/>
      <c r="FVW12" s="63"/>
      <c r="FVX12" s="63"/>
      <c r="FVY12" s="63"/>
      <c r="FVZ12" s="63"/>
      <c r="FWA12" s="63"/>
      <c r="FWB12" s="63"/>
      <c r="FWC12" s="63"/>
      <c r="FWD12" s="63"/>
      <c r="FWE12" s="63"/>
      <c r="FWF12" s="63"/>
      <c r="FWG12" s="63"/>
      <c r="FWH12" s="63"/>
      <c r="FWI12" s="63"/>
      <c r="FWJ12" s="63"/>
      <c r="FWK12" s="63"/>
      <c r="FWL12" s="63"/>
      <c r="FWM12" s="63"/>
      <c r="FWN12" s="63"/>
      <c r="FWO12" s="63"/>
      <c r="FWP12" s="63"/>
      <c r="FWQ12" s="63"/>
      <c r="FWR12" s="63"/>
      <c r="FWS12" s="63"/>
      <c r="FWT12" s="63"/>
      <c r="FWU12" s="63"/>
      <c r="FWV12" s="63"/>
      <c r="FWW12" s="63"/>
      <c r="FWX12" s="63"/>
      <c r="FWY12" s="63"/>
      <c r="FWZ12" s="63"/>
      <c r="FXA12" s="63"/>
      <c r="FXB12" s="63"/>
      <c r="FXC12" s="63"/>
      <c r="FXD12" s="63"/>
      <c r="FXE12" s="63"/>
      <c r="FXF12" s="63"/>
      <c r="FXG12" s="63"/>
      <c r="FXH12" s="63"/>
      <c r="FXI12" s="63"/>
      <c r="FXJ12" s="63"/>
      <c r="FXK12" s="63"/>
      <c r="FXL12" s="63"/>
      <c r="FXM12" s="63"/>
      <c r="FXN12" s="63"/>
      <c r="FXO12" s="63"/>
      <c r="FXP12" s="63"/>
      <c r="FXQ12" s="63"/>
      <c r="FXR12" s="63"/>
      <c r="FXS12" s="63"/>
      <c r="FXT12" s="63"/>
      <c r="FXU12" s="63"/>
      <c r="FXV12" s="63"/>
      <c r="FXW12" s="63"/>
      <c r="FXX12" s="63"/>
      <c r="FXY12" s="63"/>
      <c r="FXZ12" s="63"/>
      <c r="FYA12" s="63"/>
      <c r="FYB12" s="63"/>
      <c r="FYC12" s="63"/>
      <c r="FYD12" s="63"/>
      <c r="FYE12" s="63"/>
      <c r="FYF12" s="63"/>
      <c r="FYG12" s="63"/>
      <c r="FYH12" s="63"/>
      <c r="FYI12" s="63"/>
      <c r="FYJ12" s="63"/>
      <c r="FYK12" s="63"/>
      <c r="FYL12" s="63"/>
      <c r="FYM12" s="63"/>
      <c r="FYN12" s="63"/>
      <c r="FYO12" s="63"/>
      <c r="FYP12" s="63"/>
      <c r="FYQ12" s="63"/>
      <c r="FYR12" s="63"/>
      <c r="FYS12" s="63"/>
      <c r="FYT12" s="63"/>
      <c r="FYU12" s="63"/>
      <c r="FYV12" s="63"/>
      <c r="FYW12" s="63"/>
      <c r="FYX12" s="63"/>
      <c r="FYY12" s="63"/>
      <c r="FYZ12" s="63"/>
      <c r="FZA12" s="63"/>
      <c r="FZB12" s="63"/>
      <c r="FZC12" s="63"/>
      <c r="FZD12" s="63"/>
      <c r="FZE12" s="63"/>
      <c r="FZF12" s="63"/>
      <c r="FZG12" s="63"/>
      <c r="FZH12" s="63"/>
      <c r="FZI12" s="63"/>
      <c r="FZJ12" s="63"/>
      <c r="FZK12" s="63"/>
      <c r="FZL12" s="63"/>
      <c r="FZM12" s="63"/>
      <c r="FZN12" s="63"/>
      <c r="FZO12" s="63"/>
      <c r="FZP12" s="63"/>
      <c r="FZQ12" s="63"/>
      <c r="FZR12" s="63"/>
      <c r="FZS12" s="63"/>
      <c r="FZT12" s="63"/>
      <c r="FZU12" s="63"/>
      <c r="FZV12" s="63"/>
      <c r="FZW12" s="63"/>
      <c r="FZX12" s="63"/>
      <c r="FZY12" s="63"/>
      <c r="FZZ12" s="63"/>
      <c r="GAA12" s="63"/>
      <c r="GAB12" s="63"/>
      <c r="GAC12" s="63"/>
      <c r="GAD12" s="63"/>
      <c r="GAE12" s="63"/>
      <c r="GAF12" s="63"/>
      <c r="GAG12" s="63"/>
      <c r="GAH12" s="63"/>
      <c r="GAI12" s="63"/>
      <c r="GAJ12" s="63"/>
      <c r="GAK12" s="63"/>
      <c r="GAL12" s="63"/>
      <c r="GAM12" s="63"/>
      <c r="GAN12" s="63"/>
      <c r="GAO12" s="63"/>
      <c r="GAP12" s="63"/>
      <c r="GAQ12" s="63"/>
      <c r="GAR12" s="63"/>
      <c r="GAS12" s="63"/>
      <c r="GAT12" s="63"/>
      <c r="GAU12" s="63"/>
      <c r="GAV12" s="63"/>
      <c r="GAW12" s="63"/>
      <c r="GAX12" s="63"/>
      <c r="GAY12" s="63"/>
      <c r="GAZ12" s="63"/>
      <c r="GBA12" s="63"/>
      <c r="GBB12" s="63"/>
      <c r="GBC12" s="63"/>
      <c r="GBD12" s="63"/>
      <c r="GBE12" s="63"/>
      <c r="GBF12" s="63"/>
      <c r="GBG12" s="63"/>
      <c r="GBH12" s="63"/>
      <c r="GBI12" s="63"/>
      <c r="GBJ12" s="63"/>
      <c r="GBK12" s="63"/>
      <c r="GBL12" s="63"/>
      <c r="GBM12" s="63"/>
      <c r="GBN12" s="63"/>
      <c r="GBO12" s="63"/>
      <c r="GBP12" s="63"/>
      <c r="GBQ12" s="63"/>
      <c r="GBR12" s="63"/>
      <c r="GBS12" s="63"/>
      <c r="GBT12" s="63"/>
      <c r="GBU12" s="63"/>
      <c r="GBV12" s="63"/>
      <c r="GBW12" s="63"/>
      <c r="GBX12" s="63"/>
      <c r="GBY12" s="63"/>
      <c r="GBZ12" s="63"/>
      <c r="GCA12" s="63"/>
      <c r="GCB12" s="63"/>
      <c r="GCC12" s="63"/>
      <c r="GCD12" s="63"/>
      <c r="GCE12" s="63"/>
      <c r="GCF12" s="63"/>
      <c r="GCG12" s="63"/>
      <c r="GCH12" s="63"/>
      <c r="GCI12" s="63"/>
      <c r="GCJ12" s="63"/>
      <c r="GCK12" s="63"/>
      <c r="GCL12" s="63"/>
      <c r="GCM12" s="63"/>
      <c r="GCN12" s="63"/>
      <c r="GCO12" s="63"/>
      <c r="GCP12" s="63"/>
      <c r="GCQ12" s="63"/>
      <c r="GCR12" s="63"/>
      <c r="GCS12" s="63"/>
      <c r="GCT12" s="63"/>
      <c r="GCU12" s="63"/>
      <c r="GCV12" s="63"/>
      <c r="GCW12" s="63"/>
      <c r="GCX12" s="63"/>
      <c r="GCY12" s="63"/>
      <c r="GCZ12" s="63"/>
      <c r="GDA12" s="63"/>
      <c r="GDB12" s="63"/>
      <c r="GDC12" s="63"/>
      <c r="GDD12" s="63"/>
      <c r="GDE12" s="63"/>
      <c r="GDF12" s="63"/>
      <c r="GDG12" s="63"/>
      <c r="GDH12" s="63"/>
      <c r="GDI12" s="63"/>
      <c r="GDJ12" s="63"/>
      <c r="GDK12" s="63"/>
      <c r="GDL12" s="63"/>
      <c r="GDM12" s="63"/>
      <c r="GDN12" s="63"/>
      <c r="GDO12" s="63"/>
      <c r="GDP12" s="63"/>
      <c r="GDQ12" s="63"/>
      <c r="GDR12" s="63"/>
      <c r="GDS12" s="63"/>
      <c r="GDT12" s="63"/>
      <c r="GDU12" s="63"/>
      <c r="GDV12" s="63"/>
      <c r="GDW12" s="63"/>
      <c r="GDX12" s="63"/>
      <c r="GDY12" s="63"/>
      <c r="GDZ12" s="63"/>
      <c r="GEA12" s="63"/>
      <c r="GEB12" s="63"/>
      <c r="GEC12" s="63"/>
      <c r="GED12" s="63"/>
      <c r="GEE12" s="63"/>
      <c r="GEF12" s="63"/>
      <c r="GEG12" s="63"/>
      <c r="GEH12" s="63"/>
      <c r="GEI12" s="63"/>
      <c r="GEJ12" s="63"/>
      <c r="GEK12" s="63"/>
      <c r="GEL12" s="63"/>
      <c r="GEM12" s="63"/>
      <c r="GEN12" s="63"/>
      <c r="GEO12" s="63"/>
      <c r="GEP12" s="63"/>
      <c r="GEQ12" s="63"/>
      <c r="GER12" s="63"/>
      <c r="GES12" s="63"/>
      <c r="GET12" s="63"/>
      <c r="GEU12" s="63"/>
      <c r="GEV12" s="63"/>
      <c r="GEW12" s="63"/>
      <c r="GEX12" s="63"/>
      <c r="GEY12" s="63"/>
      <c r="GEZ12" s="63"/>
      <c r="GFA12" s="63"/>
      <c r="GFB12" s="63"/>
      <c r="GFC12" s="63"/>
      <c r="GFD12" s="63"/>
      <c r="GFE12" s="63"/>
      <c r="GFF12" s="63"/>
      <c r="GFG12" s="63"/>
      <c r="GFH12" s="63"/>
      <c r="GFI12" s="63"/>
      <c r="GFJ12" s="63"/>
      <c r="GFK12" s="63"/>
      <c r="GFL12" s="63"/>
      <c r="GFM12" s="63"/>
      <c r="GFN12" s="63"/>
      <c r="GFO12" s="63"/>
      <c r="GFP12" s="63"/>
      <c r="GFQ12" s="63"/>
      <c r="GFR12" s="63"/>
      <c r="GFS12" s="63"/>
      <c r="GFT12" s="63"/>
      <c r="GFU12" s="63"/>
      <c r="GFV12" s="63"/>
      <c r="GFW12" s="63"/>
      <c r="GFX12" s="63"/>
      <c r="GFY12" s="63"/>
      <c r="GFZ12" s="63"/>
      <c r="GGA12" s="63"/>
      <c r="GGB12" s="63"/>
      <c r="GGC12" s="63"/>
      <c r="GGD12" s="63"/>
      <c r="GGE12" s="63"/>
      <c r="GGF12" s="63"/>
      <c r="GGG12" s="63"/>
      <c r="GGH12" s="63"/>
      <c r="GGI12" s="63"/>
      <c r="GGJ12" s="63"/>
      <c r="GGK12" s="63"/>
      <c r="GGL12" s="63"/>
      <c r="GGM12" s="63"/>
      <c r="GGN12" s="63"/>
      <c r="GGO12" s="63"/>
      <c r="GGP12" s="63"/>
      <c r="GGQ12" s="63"/>
      <c r="GGR12" s="63"/>
      <c r="GGS12" s="63"/>
      <c r="GGT12" s="63"/>
      <c r="GGU12" s="63"/>
      <c r="GGV12" s="63"/>
      <c r="GGW12" s="63"/>
      <c r="GGX12" s="63"/>
      <c r="GGY12" s="63"/>
      <c r="GGZ12" s="63"/>
      <c r="GHA12" s="63"/>
      <c r="GHB12" s="63"/>
      <c r="GHC12" s="63"/>
      <c r="GHD12" s="63"/>
      <c r="GHE12" s="63"/>
      <c r="GHF12" s="63"/>
      <c r="GHG12" s="63"/>
      <c r="GHH12" s="63"/>
      <c r="GHI12" s="63"/>
      <c r="GHJ12" s="63"/>
      <c r="GHK12" s="63"/>
      <c r="GHL12" s="63"/>
      <c r="GHM12" s="63"/>
      <c r="GHN12" s="63"/>
      <c r="GHO12" s="63"/>
      <c r="GHP12" s="63"/>
      <c r="GHQ12" s="63"/>
      <c r="GHR12" s="63"/>
      <c r="GHS12" s="63"/>
      <c r="GHT12" s="63"/>
      <c r="GHU12" s="63"/>
      <c r="GHV12" s="63"/>
      <c r="GHW12" s="63"/>
      <c r="GHX12" s="63"/>
      <c r="GHY12" s="63"/>
      <c r="GHZ12" s="63"/>
      <c r="GIA12" s="63"/>
      <c r="GIB12" s="63"/>
      <c r="GIC12" s="63"/>
      <c r="GID12" s="63"/>
      <c r="GIE12" s="63"/>
      <c r="GIF12" s="63"/>
      <c r="GIG12" s="63"/>
      <c r="GIH12" s="63"/>
      <c r="GII12" s="63"/>
      <c r="GIJ12" s="63"/>
      <c r="GIK12" s="63"/>
      <c r="GIL12" s="63"/>
      <c r="GIM12" s="63"/>
      <c r="GIN12" s="63"/>
      <c r="GIO12" s="63"/>
      <c r="GIP12" s="63"/>
      <c r="GIQ12" s="63"/>
      <c r="GIR12" s="63"/>
      <c r="GIS12" s="63"/>
      <c r="GIT12" s="63"/>
      <c r="GIU12" s="63"/>
      <c r="GIV12" s="63"/>
      <c r="GIW12" s="63"/>
      <c r="GIX12" s="63"/>
      <c r="GIY12" s="63"/>
      <c r="GIZ12" s="63"/>
      <c r="GJA12" s="63"/>
      <c r="GJB12" s="63"/>
      <c r="GJC12" s="63"/>
      <c r="GJD12" s="63"/>
      <c r="GJE12" s="63"/>
      <c r="GJF12" s="63"/>
      <c r="GJG12" s="63"/>
      <c r="GJH12" s="63"/>
      <c r="GJI12" s="63"/>
      <c r="GJJ12" s="63"/>
      <c r="GJK12" s="63"/>
      <c r="GJL12" s="63"/>
      <c r="GJM12" s="63"/>
      <c r="GJN12" s="63"/>
      <c r="GJO12" s="63"/>
      <c r="GJP12" s="63"/>
      <c r="GJQ12" s="63"/>
      <c r="GJR12" s="63"/>
      <c r="GJS12" s="63"/>
      <c r="GJT12" s="63"/>
      <c r="GJU12" s="63"/>
      <c r="GJV12" s="63"/>
      <c r="GJW12" s="63"/>
      <c r="GJX12" s="63"/>
      <c r="GJY12" s="63"/>
      <c r="GJZ12" s="63"/>
      <c r="GKA12" s="63"/>
      <c r="GKB12" s="63"/>
      <c r="GKC12" s="63"/>
      <c r="GKD12" s="63"/>
      <c r="GKE12" s="63"/>
      <c r="GKF12" s="63"/>
      <c r="GKG12" s="63"/>
      <c r="GKH12" s="63"/>
      <c r="GKI12" s="63"/>
      <c r="GKJ12" s="63"/>
      <c r="GKK12" s="63"/>
      <c r="GKL12" s="63"/>
      <c r="GKM12" s="63"/>
      <c r="GKN12" s="63"/>
      <c r="GKO12" s="63"/>
      <c r="GKP12" s="63"/>
      <c r="GKQ12" s="63"/>
      <c r="GKR12" s="63"/>
      <c r="GKS12" s="63"/>
      <c r="GKT12" s="63"/>
      <c r="GKU12" s="63"/>
      <c r="GKV12" s="63"/>
      <c r="GKW12" s="63"/>
      <c r="GKX12" s="63"/>
      <c r="GKY12" s="63"/>
      <c r="GKZ12" s="63"/>
      <c r="GLA12" s="63"/>
      <c r="GLB12" s="63"/>
      <c r="GLC12" s="63"/>
      <c r="GLD12" s="63"/>
      <c r="GLE12" s="63"/>
      <c r="GLF12" s="63"/>
      <c r="GLG12" s="63"/>
      <c r="GLH12" s="63"/>
      <c r="GLI12" s="63"/>
      <c r="GLJ12" s="63"/>
      <c r="GLK12" s="63"/>
      <c r="GLL12" s="63"/>
      <c r="GLM12" s="63"/>
      <c r="GLN12" s="63"/>
      <c r="GLO12" s="63"/>
      <c r="GLP12" s="63"/>
      <c r="GLQ12" s="63"/>
      <c r="GLR12" s="63"/>
      <c r="GLS12" s="63"/>
      <c r="GLT12" s="63"/>
      <c r="GLU12" s="63"/>
      <c r="GLV12" s="63"/>
      <c r="GLW12" s="63"/>
      <c r="GLX12" s="63"/>
      <c r="GLY12" s="63"/>
      <c r="GLZ12" s="63"/>
      <c r="GMA12" s="63"/>
      <c r="GMB12" s="63"/>
      <c r="GMC12" s="63"/>
      <c r="GMD12" s="63"/>
      <c r="GME12" s="63"/>
      <c r="GMF12" s="63"/>
      <c r="GMG12" s="63"/>
      <c r="GMH12" s="63"/>
      <c r="GMI12" s="63"/>
      <c r="GMJ12" s="63"/>
      <c r="GMK12" s="63"/>
      <c r="GML12" s="63"/>
      <c r="GMM12" s="63"/>
      <c r="GMN12" s="63"/>
      <c r="GMO12" s="63"/>
      <c r="GMP12" s="63"/>
      <c r="GMQ12" s="63"/>
      <c r="GMR12" s="63"/>
      <c r="GMS12" s="63"/>
      <c r="GMT12" s="63"/>
      <c r="GMU12" s="63"/>
      <c r="GMV12" s="63"/>
      <c r="GMW12" s="63"/>
      <c r="GMX12" s="63"/>
      <c r="GMY12" s="63"/>
      <c r="GMZ12" s="63"/>
      <c r="GNA12" s="63"/>
      <c r="GNB12" s="63"/>
      <c r="GNC12" s="63"/>
      <c r="GND12" s="63"/>
      <c r="GNE12" s="63"/>
      <c r="GNF12" s="63"/>
      <c r="GNG12" s="63"/>
      <c r="GNH12" s="63"/>
      <c r="GNI12" s="63"/>
      <c r="GNJ12" s="63"/>
      <c r="GNK12" s="63"/>
      <c r="GNL12" s="63"/>
      <c r="GNM12" s="63"/>
      <c r="GNN12" s="63"/>
      <c r="GNO12" s="63"/>
      <c r="GNP12" s="63"/>
      <c r="GNQ12" s="63"/>
      <c r="GNR12" s="63"/>
      <c r="GNS12" s="63"/>
      <c r="GNT12" s="63"/>
      <c r="GNU12" s="63"/>
      <c r="GNV12" s="63"/>
      <c r="GNW12" s="63"/>
      <c r="GNX12" s="63"/>
      <c r="GNY12" s="63"/>
      <c r="GNZ12" s="63"/>
      <c r="GOA12" s="63"/>
      <c r="GOB12" s="63"/>
      <c r="GOC12" s="63"/>
      <c r="GOD12" s="63"/>
      <c r="GOE12" s="63"/>
      <c r="GOF12" s="63"/>
      <c r="GOG12" s="63"/>
      <c r="GOH12" s="63"/>
      <c r="GOI12" s="63"/>
      <c r="GOJ12" s="63"/>
      <c r="GOK12" s="63"/>
      <c r="GOL12" s="63"/>
      <c r="GOM12" s="63"/>
      <c r="GON12" s="63"/>
      <c r="GOO12" s="63"/>
      <c r="GOP12" s="63"/>
      <c r="GOQ12" s="63"/>
      <c r="GOR12" s="63"/>
      <c r="GOS12" s="63"/>
      <c r="GOT12" s="63"/>
      <c r="GOU12" s="63"/>
      <c r="GOV12" s="63"/>
      <c r="GOW12" s="63"/>
      <c r="GOX12" s="63"/>
      <c r="GOY12" s="63"/>
      <c r="GOZ12" s="63"/>
      <c r="GPA12" s="63"/>
      <c r="GPB12" s="63"/>
      <c r="GPC12" s="63"/>
      <c r="GPD12" s="63"/>
      <c r="GPE12" s="63"/>
      <c r="GPF12" s="63"/>
      <c r="GPG12" s="63"/>
      <c r="GPH12" s="63"/>
      <c r="GPI12" s="63"/>
      <c r="GPJ12" s="63"/>
      <c r="GPK12" s="63"/>
      <c r="GPL12" s="63"/>
      <c r="GPM12" s="63"/>
      <c r="GPN12" s="63"/>
      <c r="GPO12" s="63"/>
      <c r="GPP12" s="63"/>
      <c r="GPQ12" s="63"/>
      <c r="GPR12" s="63"/>
      <c r="GPS12" s="63"/>
      <c r="GPT12" s="63"/>
      <c r="GPU12" s="63"/>
      <c r="GPV12" s="63"/>
      <c r="GPW12" s="63"/>
      <c r="GPX12" s="63"/>
      <c r="GPY12" s="63"/>
      <c r="GPZ12" s="63"/>
      <c r="GQA12" s="63"/>
      <c r="GQB12" s="63"/>
      <c r="GQC12" s="63"/>
      <c r="GQD12" s="63"/>
      <c r="GQE12" s="63"/>
      <c r="GQF12" s="63"/>
      <c r="GQG12" s="63"/>
      <c r="GQH12" s="63"/>
      <c r="GQI12" s="63"/>
      <c r="GQJ12" s="63"/>
      <c r="GQK12" s="63"/>
      <c r="GQL12" s="63"/>
      <c r="GQM12" s="63"/>
      <c r="GQN12" s="63"/>
      <c r="GQO12" s="63"/>
      <c r="GQP12" s="63"/>
      <c r="GQQ12" s="63"/>
      <c r="GQR12" s="63"/>
      <c r="GQS12" s="63"/>
      <c r="GQT12" s="63"/>
      <c r="GQU12" s="63"/>
      <c r="GQV12" s="63"/>
      <c r="GQW12" s="63"/>
      <c r="GQX12" s="63"/>
      <c r="GQY12" s="63"/>
      <c r="GQZ12" s="63"/>
      <c r="GRA12" s="63"/>
      <c r="GRB12" s="63"/>
      <c r="GRC12" s="63"/>
      <c r="GRD12" s="63"/>
      <c r="GRE12" s="63"/>
      <c r="GRF12" s="63"/>
      <c r="GRG12" s="63"/>
      <c r="GRH12" s="63"/>
      <c r="GRI12" s="63"/>
      <c r="GRJ12" s="63"/>
      <c r="GRK12" s="63"/>
      <c r="GRL12" s="63"/>
      <c r="GRM12" s="63"/>
      <c r="GRN12" s="63"/>
      <c r="GRO12" s="63"/>
      <c r="GRP12" s="63"/>
      <c r="GRQ12" s="63"/>
      <c r="GRR12" s="63"/>
      <c r="GRS12" s="63"/>
      <c r="GRT12" s="63"/>
      <c r="GRU12" s="63"/>
      <c r="GRV12" s="63"/>
      <c r="GRW12" s="63"/>
      <c r="GRX12" s="63"/>
      <c r="GRY12" s="63"/>
      <c r="GRZ12" s="63"/>
      <c r="GSA12" s="63"/>
      <c r="GSB12" s="63"/>
      <c r="GSC12" s="63"/>
      <c r="GSD12" s="63"/>
      <c r="GSE12" s="63"/>
      <c r="GSF12" s="63"/>
      <c r="GSG12" s="63"/>
      <c r="GSH12" s="63"/>
      <c r="GSI12" s="63"/>
      <c r="GSJ12" s="63"/>
      <c r="GSK12" s="63"/>
      <c r="GSL12" s="63"/>
      <c r="GSM12" s="63"/>
      <c r="GSN12" s="63"/>
      <c r="GSO12" s="63"/>
      <c r="GSP12" s="63"/>
      <c r="GSQ12" s="63"/>
      <c r="GSR12" s="63"/>
      <c r="GSS12" s="63"/>
      <c r="GST12" s="63"/>
      <c r="GSU12" s="63"/>
      <c r="GSV12" s="63"/>
      <c r="GSW12" s="63"/>
      <c r="GSX12" s="63"/>
      <c r="GSY12" s="63"/>
      <c r="GSZ12" s="63"/>
      <c r="GTA12" s="63"/>
      <c r="GTB12" s="63"/>
      <c r="GTC12" s="63"/>
      <c r="GTD12" s="63"/>
      <c r="GTE12" s="63"/>
      <c r="GTF12" s="63"/>
      <c r="GTG12" s="63"/>
      <c r="GTH12" s="63"/>
      <c r="GTI12" s="63"/>
      <c r="GTJ12" s="63"/>
      <c r="GTK12" s="63"/>
      <c r="GTL12" s="63"/>
      <c r="GTM12" s="63"/>
      <c r="GTN12" s="63"/>
      <c r="GTO12" s="63"/>
      <c r="GTP12" s="63"/>
      <c r="GTQ12" s="63"/>
      <c r="GTR12" s="63"/>
      <c r="GTS12" s="63"/>
      <c r="GTT12" s="63"/>
      <c r="GTU12" s="63"/>
      <c r="GTV12" s="63"/>
      <c r="GTW12" s="63"/>
      <c r="GTX12" s="63"/>
      <c r="GTY12" s="63"/>
      <c r="GTZ12" s="63"/>
      <c r="GUA12" s="63"/>
      <c r="GUB12" s="63"/>
      <c r="GUC12" s="63"/>
      <c r="GUD12" s="63"/>
      <c r="GUE12" s="63"/>
      <c r="GUF12" s="63"/>
      <c r="GUG12" s="63"/>
      <c r="GUH12" s="63"/>
      <c r="GUI12" s="63"/>
      <c r="GUJ12" s="63"/>
      <c r="GUK12" s="63"/>
      <c r="GUL12" s="63"/>
      <c r="GUM12" s="63"/>
      <c r="GUN12" s="63"/>
      <c r="GUO12" s="63"/>
      <c r="GUP12" s="63"/>
      <c r="GUQ12" s="63"/>
      <c r="GUR12" s="63"/>
      <c r="GUS12" s="63"/>
      <c r="GUT12" s="63"/>
      <c r="GUU12" s="63"/>
      <c r="GUV12" s="63"/>
      <c r="GUW12" s="63"/>
      <c r="GUX12" s="63"/>
      <c r="GUY12" s="63"/>
      <c r="GUZ12" s="63"/>
      <c r="GVA12" s="63"/>
      <c r="GVB12" s="63"/>
      <c r="GVC12" s="63"/>
      <c r="GVD12" s="63"/>
      <c r="GVE12" s="63"/>
      <c r="GVF12" s="63"/>
      <c r="GVG12" s="63"/>
      <c r="GVH12" s="63"/>
      <c r="GVI12" s="63"/>
      <c r="GVJ12" s="63"/>
      <c r="GVK12" s="63"/>
      <c r="GVL12" s="63"/>
      <c r="GVM12" s="63"/>
      <c r="GVN12" s="63"/>
      <c r="GVO12" s="63"/>
      <c r="GVP12" s="63"/>
      <c r="GVQ12" s="63"/>
      <c r="GVR12" s="63"/>
      <c r="GVS12" s="63"/>
      <c r="GVT12" s="63"/>
      <c r="GVU12" s="63"/>
      <c r="GVV12" s="63"/>
      <c r="GVW12" s="63"/>
      <c r="GVX12" s="63"/>
      <c r="GVY12" s="63"/>
      <c r="GVZ12" s="63"/>
      <c r="GWA12" s="63"/>
      <c r="GWB12" s="63"/>
      <c r="GWC12" s="63"/>
      <c r="GWD12" s="63"/>
      <c r="GWE12" s="63"/>
      <c r="GWF12" s="63"/>
      <c r="GWG12" s="63"/>
      <c r="GWH12" s="63"/>
      <c r="GWI12" s="63"/>
      <c r="GWJ12" s="63"/>
      <c r="GWK12" s="63"/>
      <c r="GWL12" s="63"/>
      <c r="GWM12" s="63"/>
      <c r="GWN12" s="63"/>
      <c r="GWO12" s="63"/>
      <c r="GWP12" s="63"/>
      <c r="GWQ12" s="63"/>
      <c r="GWR12" s="63"/>
      <c r="GWS12" s="63"/>
      <c r="GWT12" s="63"/>
      <c r="GWU12" s="63"/>
      <c r="GWV12" s="63"/>
      <c r="GWW12" s="63"/>
      <c r="GWX12" s="63"/>
      <c r="GWY12" s="63"/>
      <c r="GWZ12" s="63"/>
      <c r="GXA12" s="63"/>
      <c r="GXB12" s="63"/>
      <c r="GXC12" s="63"/>
      <c r="GXD12" s="63"/>
      <c r="GXE12" s="63"/>
      <c r="GXF12" s="63"/>
      <c r="GXG12" s="63"/>
      <c r="GXH12" s="63"/>
      <c r="GXI12" s="63"/>
      <c r="GXJ12" s="63"/>
      <c r="GXK12" s="63"/>
      <c r="GXL12" s="63"/>
      <c r="GXM12" s="63"/>
      <c r="GXN12" s="63"/>
      <c r="GXO12" s="63"/>
      <c r="GXP12" s="63"/>
      <c r="GXQ12" s="63"/>
      <c r="GXR12" s="63"/>
      <c r="GXS12" s="63"/>
      <c r="GXT12" s="63"/>
      <c r="GXU12" s="63"/>
      <c r="GXV12" s="63"/>
      <c r="GXW12" s="63"/>
      <c r="GXX12" s="63"/>
      <c r="GXY12" s="63"/>
      <c r="GXZ12" s="63"/>
      <c r="GYA12" s="63"/>
      <c r="GYB12" s="63"/>
      <c r="GYC12" s="63"/>
      <c r="GYD12" s="63"/>
      <c r="GYE12" s="63"/>
      <c r="GYF12" s="63"/>
      <c r="GYG12" s="63"/>
      <c r="GYH12" s="63"/>
      <c r="GYI12" s="63"/>
      <c r="GYJ12" s="63"/>
      <c r="GYK12" s="63"/>
      <c r="GYL12" s="63"/>
      <c r="GYM12" s="63"/>
      <c r="GYN12" s="63"/>
      <c r="GYO12" s="63"/>
      <c r="GYP12" s="63"/>
      <c r="GYQ12" s="63"/>
      <c r="GYR12" s="63"/>
      <c r="GYS12" s="63"/>
      <c r="GYT12" s="63"/>
      <c r="GYU12" s="63"/>
      <c r="GYV12" s="63"/>
      <c r="GYW12" s="63"/>
      <c r="GYX12" s="63"/>
      <c r="GYY12" s="63"/>
      <c r="GYZ12" s="63"/>
      <c r="GZA12" s="63"/>
      <c r="GZB12" s="63"/>
      <c r="GZC12" s="63"/>
      <c r="GZD12" s="63"/>
      <c r="GZE12" s="63"/>
      <c r="GZF12" s="63"/>
      <c r="GZG12" s="63"/>
      <c r="GZH12" s="63"/>
      <c r="GZI12" s="63"/>
      <c r="GZJ12" s="63"/>
      <c r="GZK12" s="63"/>
      <c r="GZL12" s="63"/>
      <c r="GZM12" s="63"/>
      <c r="GZN12" s="63"/>
      <c r="GZO12" s="63"/>
      <c r="GZP12" s="63"/>
      <c r="GZQ12" s="63"/>
      <c r="GZR12" s="63"/>
      <c r="GZS12" s="63"/>
      <c r="GZT12" s="63"/>
      <c r="GZU12" s="63"/>
      <c r="GZV12" s="63"/>
      <c r="GZW12" s="63"/>
      <c r="GZX12" s="63"/>
      <c r="GZY12" s="63"/>
      <c r="GZZ12" s="63"/>
      <c r="HAA12" s="63"/>
      <c r="HAB12" s="63"/>
      <c r="HAC12" s="63"/>
      <c r="HAD12" s="63"/>
      <c r="HAE12" s="63"/>
      <c r="HAF12" s="63"/>
      <c r="HAG12" s="63"/>
      <c r="HAH12" s="63"/>
      <c r="HAI12" s="63"/>
      <c r="HAJ12" s="63"/>
      <c r="HAK12" s="63"/>
      <c r="HAL12" s="63"/>
      <c r="HAM12" s="63"/>
      <c r="HAN12" s="63"/>
      <c r="HAO12" s="63"/>
      <c r="HAP12" s="63"/>
      <c r="HAQ12" s="63"/>
      <c r="HAR12" s="63"/>
      <c r="HAS12" s="63"/>
      <c r="HAT12" s="63"/>
      <c r="HAU12" s="63"/>
      <c r="HAV12" s="63"/>
      <c r="HAW12" s="63"/>
      <c r="HAX12" s="63"/>
      <c r="HAY12" s="63"/>
      <c r="HAZ12" s="63"/>
      <c r="HBA12" s="63"/>
      <c r="HBB12" s="63"/>
      <c r="HBC12" s="63"/>
      <c r="HBD12" s="63"/>
      <c r="HBE12" s="63"/>
      <c r="HBF12" s="63"/>
      <c r="HBG12" s="63"/>
      <c r="HBH12" s="63"/>
      <c r="HBI12" s="63"/>
      <c r="HBJ12" s="63"/>
      <c r="HBK12" s="63"/>
      <c r="HBL12" s="63"/>
      <c r="HBM12" s="63"/>
      <c r="HBN12" s="63"/>
      <c r="HBO12" s="63"/>
      <c r="HBP12" s="63"/>
      <c r="HBQ12" s="63"/>
      <c r="HBR12" s="63"/>
      <c r="HBS12" s="63"/>
      <c r="HBT12" s="63"/>
      <c r="HBU12" s="63"/>
      <c r="HBV12" s="63"/>
      <c r="HBW12" s="63"/>
      <c r="HBX12" s="63"/>
      <c r="HBY12" s="63"/>
      <c r="HBZ12" s="63"/>
      <c r="HCA12" s="63"/>
      <c r="HCB12" s="63"/>
      <c r="HCC12" s="63"/>
      <c r="HCD12" s="63"/>
      <c r="HCE12" s="63"/>
      <c r="HCF12" s="63"/>
      <c r="HCG12" s="63"/>
      <c r="HCH12" s="63"/>
      <c r="HCI12" s="63"/>
      <c r="HCJ12" s="63"/>
      <c r="HCK12" s="63"/>
      <c r="HCL12" s="63"/>
      <c r="HCM12" s="63"/>
      <c r="HCN12" s="63"/>
      <c r="HCO12" s="63"/>
      <c r="HCP12" s="63"/>
      <c r="HCQ12" s="63"/>
      <c r="HCR12" s="63"/>
      <c r="HCS12" s="63"/>
      <c r="HCT12" s="63"/>
      <c r="HCU12" s="63"/>
      <c r="HCV12" s="63"/>
      <c r="HCW12" s="63"/>
      <c r="HCX12" s="63"/>
      <c r="HCY12" s="63"/>
      <c r="HCZ12" s="63"/>
      <c r="HDA12" s="63"/>
      <c r="HDB12" s="63"/>
      <c r="HDC12" s="63"/>
      <c r="HDD12" s="63"/>
      <c r="HDE12" s="63"/>
      <c r="HDF12" s="63"/>
      <c r="HDG12" s="63"/>
      <c r="HDH12" s="63"/>
      <c r="HDI12" s="63"/>
      <c r="HDJ12" s="63"/>
      <c r="HDK12" s="63"/>
      <c r="HDL12" s="63"/>
      <c r="HDM12" s="63"/>
      <c r="HDN12" s="63"/>
      <c r="HDO12" s="63"/>
      <c r="HDP12" s="63"/>
      <c r="HDQ12" s="63"/>
      <c r="HDR12" s="63"/>
      <c r="HDS12" s="63"/>
      <c r="HDT12" s="63"/>
      <c r="HDU12" s="63"/>
      <c r="HDV12" s="63"/>
      <c r="HDW12" s="63"/>
      <c r="HDX12" s="63"/>
      <c r="HDY12" s="63"/>
      <c r="HDZ12" s="63"/>
      <c r="HEA12" s="63"/>
      <c r="HEB12" s="63"/>
      <c r="HEC12" s="63"/>
      <c r="HED12" s="63"/>
      <c r="HEE12" s="63"/>
      <c r="HEF12" s="63"/>
      <c r="HEG12" s="63"/>
      <c r="HEH12" s="63"/>
      <c r="HEI12" s="63"/>
      <c r="HEJ12" s="63"/>
      <c r="HEK12" s="63"/>
      <c r="HEL12" s="63"/>
      <c r="HEM12" s="63"/>
      <c r="HEN12" s="63"/>
      <c r="HEO12" s="63"/>
      <c r="HEP12" s="63"/>
      <c r="HEQ12" s="63"/>
      <c r="HER12" s="63"/>
      <c r="HES12" s="63"/>
      <c r="HET12" s="63"/>
      <c r="HEU12" s="63"/>
      <c r="HEV12" s="63"/>
      <c r="HEW12" s="63"/>
      <c r="HEX12" s="63"/>
      <c r="HEY12" s="63"/>
      <c r="HEZ12" s="63"/>
      <c r="HFA12" s="63"/>
      <c r="HFB12" s="63"/>
      <c r="HFC12" s="63"/>
      <c r="HFD12" s="63"/>
      <c r="HFE12" s="63"/>
      <c r="HFF12" s="63"/>
      <c r="HFG12" s="63"/>
      <c r="HFH12" s="63"/>
      <c r="HFI12" s="63"/>
      <c r="HFJ12" s="63"/>
      <c r="HFK12" s="63"/>
      <c r="HFL12" s="63"/>
      <c r="HFM12" s="63"/>
      <c r="HFN12" s="63"/>
      <c r="HFO12" s="63"/>
      <c r="HFP12" s="63"/>
      <c r="HFQ12" s="63"/>
      <c r="HFR12" s="63"/>
      <c r="HFS12" s="63"/>
      <c r="HFT12" s="63"/>
      <c r="HFU12" s="63"/>
      <c r="HFV12" s="63"/>
      <c r="HFW12" s="63"/>
      <c r="HFX12" s="63"/>
      <c r="HFY12" s="63"/>
      <c r="HFZ12" s="63"/>
      <c r="HGA12" s="63"/>
      <c r="HGB12" s="63"/>
      <c r="HGC12" s="63"/>
      <c r="HGD12" s="63"/>
      <c r="HGE12" s="63"/>
      <c r="HGF12" s="63"/>
      <c r="HGG12" s="63"/>
      <c r="HGH12" s="63"/>
      <c r="HGI12" s="63"/>
      <c r="HGJ12" s="63"/>
      <c r="HGK12" s="63"/>
      <c r="HGL12" s="63"/>
      <c r="HGM12" s="63"/>
      <c r="HGN12" s="63"/>
      <c r="HGO12" s="63"/>
      <c r="HGP12" s="63"/>
      <c r="HGQ12" s="63"/>
      <c r="HGR12" s="63"/>
      <c r="HGS12" s="63"/>
      <c r="HGT12" s="63"/>
      <c r="HGU12" s="63"/>
      <c r="HGV12" s="63"/>
      <c r="HGW12" s="63"/>
      <c r="HGX12" s="63"/>
      <c r="HGY12" s="63"/>
      <c r="HGZ12" s="63"/>
      <c r="HHA12" s="63"/>
      <c r="HHB12" s="63"/>
      <c r="HHC12" s="63"/>
      <c r="HHD12" s="63"/>
      <c r="HHE12" s="63"/>
      <c r="HHF12" s="63"/>
      <c r="HHG12" s="63"/>
      <c r="HHH12" s="63"/>
      <c r="HHI12" s="63"/>
      <c r="HHJ12" s="63"/>
      <c r="HHK12" s="63"/>
      <c r="HHL12" s="63"/>
      <c r="HHM12" s="63"/>
      <c r="HHN12" s="63"/>
      <c r="HHO12" s="63"/>
      <c r="HHP12" s="63"/>
      <c r="HHQ12" s="63"/>
      <c r="HHR12" s="63"/>
      <c r="HHS12" s="63"/>
      <c r="HHT12" s="63"/>
      <c r="HHU12" s="63"/>
      <c r="HHV12" s="63"/>
      <c r="HHW12" s="63"/>
      <c r="HHX12" s="63"/>
      <c r="HHY12" s="63"/>
      <c r="HHZ12" s="63"/>
      <c r="HIA12" s="63"/>
      <c r="HIB12" s="63"/>
      <c r="HIC12" s="63"/>
      <c r="HID12" s="63"/>
      <c r="HIE12" s="63"/>
      <c r="HIF12" s="63"/>
      <c r="HIG12" s="63"/>
      <c r="HIH12" s="63"/>
      <c r="HII12" s="63"/>
      <c r="HIJ12" s="63"/>
      <c r="HIK12" s="63"/>
      <c r="HIL12" s="63"/>
      <c r="HIM12" s="63"/>
      <c r="HIN12" s="63"/>
      <c r="HIO12" s="63"/>
      <c r="HIP12" s="63"/>
      <c r="HIQ12" s="63"/>
      <c r="HIR12" s="63"/>
      <c r="HIS12" s="63"/>
      <c r="HIT12" s="63"/>
      <c r="HIU12" s="63"/>
      <c r="HIV12" s="63"/>
      <c r="HIW12" s="63"/>
      <c r="HIX12" s="63"/>
      <c r="HIY12" s="63"/>
      <c r="HIZ12" s="63"/>
      <c r="HJA12" s="63"/>
      <c r="HJB12" s="63"/>
      <c r="HJC12" s="63"/>
      <c r="HJD12" s="63"/>
      <c r="HJE12" s="63"/>
      <c r="HJF12" s="63"/>
      <c r="HJG12" s="63"/>
      <c r="HJH12" s="63"/>
      <c r="HJI12" s="63"/>
      <c r="HJJ12" s="63"/>
      <c r="HJK12" s="63"/>
      <c r="HJL12" s="63"/>
      <c r="HJM12" s="63"/>
      <c r="HJN12" s="63"/>
      <c r="HJO12" s="63"/>
      <c r="HJP12" s="63"/>
      <c r="HJQ12" s="63"/>
      <c r="HJR12" s="63"/>
      <c r="HJS12" s="63"/>
      <c r="HJT12" s="63"/>
      <c r="HJU12" s="63"/>
      <c r="HJV12" s="63"/>
      <c r="HJW12" s="63"/>
      <c r="HJX12" s="63"/>
      <c r="HJY12" s="63"/>
      <c r="HJZ12" s="63"/>
      <c r="HKA12" s="63"/>
      <c r="HKB12" s="63"/>
      <c r="HKC12" s="63"/>
      <c r="HKD12" s="63"/>
      <c r="HKE12" s="63"/>
      <c r="HKF12" s="63"/>
      <c r="HKG12" s="63"/>
      <c r="HKH12" s="63"/>
      <c r="HKI12" s="63"/>
      <c r="HKJ12" s="63"/>
      <c r="HKK12" s="63"/>
      <c r="HKL12" s="63"/>
      <c r="HKM12" s="63"/>
      <c r="HKN12" s="63"/>
      <c r="HKO12" s="63"/>
      <c r="HKP12" s="63"/>
      <c r="HKQ12" s="63"/>
      <c r="HKR12" s="63"/>
      <c r="HKS12" s="63"/>
      <c r="HKT12" s="63"/>
      <c r="HKU12" s="63"/>
      <c r="HKV12" s="63"/>
      <c r="HKW12" s="63"/>
      <c r="HKX12" s="63"/>
      <c r="HKY12" s="63"/>
      <c r="HKZ12" s="63"/>
      <c r="HLA12" s="63"/>
      <c r="HLB12" s="63"/>
      <c r="HLC12" s="63"/>
      <c r="HLD12" s="63"/>
      <c r="HLE12" s="63"/>
      <c r="HLF12" s="63"/>
      <c r="HLG12" s="63"/>
      <c r="HLH12" s="63"/>
      <c r="HLI12" s="63"/>
      <c r="HLJ12" s="63"/>
      <c r="HLK12" s="63"/>
      <c r="HLL12" s="63"/>
      <c r="HLM12" s="63"/>
      <c r="HLN12" s="63"/>
      <c r="HLO12" s="63"/>
      <c r="HLP12" s="63"/>
      <c r="HLQ12" s="63"/>
      <c r="HLR12" s="63"/>
      <c r="HLS12" s="63"/>
      <c r="HLT12" s="63"/>
      <c r="HLU12" s="63"/>
      <c r="HLV12" s="63"/>
      <c r="HLW12" s="63"/>
      <c r="HLX12" s="63"/>
      <c r="HLY12" s="63"/>
      <c r="HLZ12" s="63"/>
      <c r="HMA12" s="63"/>
      <c r="HMB12" s="63"/>
      <c r="HMC12" s="63"/>
      <c r="HMD12" s="63"/>
      <c r="HME12" s="63"/>
      <c r="HMF12" s="63"/>
      <c r="HMG12" s="63"/>
      <c r="HMH12" s="63"/>
      <c r="HMI12" s="63"/>
      <c r="HMJ12" s="63"/>
      <c r="HMK12" s="63"/>
      <c r="HML12" s="63"/>
      <c r="HMM12" s="63"/>
      <c r="HMN12" s="63"/>
      <c r="HMO12" s="63"/>
      <c r="HMP12" s="63"/>
      <c r="HMQ12" s="63"/>
      <c r="HMR12" s="63"/>
      <c r="HMS12" s="63"/>
      <c r="HMT12" s="63"/>
      <c r="HMU12" s="63"/>
      <c r="HMV12" s="63"/>
      <c r="HMW12" s="63"/>
      <c r="HMX12" s="63"/>
      <c r="HMY12" s="63"/>
      <c r="HMZ12" s="63"/>
      <c r="HNA12" s="63"/>
      <c r="HNB12" s="63"/>
      <c r="HNC12" s="63"/>
      <c r="HND12" s="63"/>
      <c r="HNE12" s="63"/>
      <c r="HNF12" s="63"/>
      <c r="HNG12" s="63"/>
      <c r="HNH12" s="63"/>
      <c r="HNI12" s="63"/>
      <c r="HNJ12" s="63"/>
      <c r="HNK12" s="63"/>
      <c r="HNL12" s="63"/>
      <c r="HNM12" s="63"/>
      <c r="HNN12" s="63"/>
      <c r="HNO12" s="63"/>
      <c r="HNP12" s="63"/>
      <c r="HNQ12" s="63"/>
      <c r="HNR12" s="63"/>
      <c r="HNS12" s="63"/>
      <c r="HNT12" s="63"/>
      <c r="HNU12" s="63"/>
      <c r="HNV12" s="63"/>
      <c r="HNW12" s="63"/>
      <c r="HNX12" s="63"/>
      <c r="HNY12" s="63"/>
      <c r="HNZ12" s="63"/>
      <c r="HOA12" s="63"/>
      <c r="HOB12" s="63"/>
      <c r="HOC12" s="63"/>
      <c r="HOD12" s="63"/>
      <c r="HOE12" s="63"/>
      <c r="HOF12" s="63"/>
      <c r="HOG12" s="63"/>
      <c r="HOH12" s="63"/>
      <c r="HOI12" s="63"/>
      <c r="HOJ12" s="63"/>
      <c r="HOK12" s="63"/>
      <c r="HOL12" s="63"/>
      <c r="HOM12" s="63"/>
      <c r="HON12" s="63"/>
      <c r="HOO12" s="63"/>
      <c r="HOP12" s="63"/>
      <c r="HOQ12" s="63"/>
      <c r="HOR12" s="63"/>
      <c r="HOS12" s="63"/>
      <c r="HOT12" s="63"/>
      <c r="HOU12" s="63"/>
      <c r="HOV12" s="63"/>
      <c r="HOW12" s="63"/>
      <c r="HOX12" s="63"/>
      <c r="HOY12" s="63"/>
      <c r="HOZ12" s="63"/>
      <c r="HPA12" s="63"/>
      <c r="HPB12" s="63"/>
      <c r="HPC12" s="63"/>
      <c r="HPD12" s="63"/>
      <c r="HPE12" s="63"/>
      <c r="HPF12" s="63"/>
      <c r="HPG12" s="63"/>
      <c r="HPH12" s="63"/>
      <c r="HPI12" s="63"/>
      <c r="HPJ12" s="63"/>
      <c r="HPK12" s="63"/>
      <c r="HPL12" s="63"/>
      <c r="HPM12" s="63"/>
      <c r="HPN12" s="63"/>
      <c r="HPO12" s="63"/>
      <c r="HPP12" s="63"/>
      <c r="HPQ12" s="63"/>
      <c r="HPR12" s="63"/>
      <c r="HPS12" s="63"/>
      <c r="HPT12" s="63"/>
      <c r="HPU12" s="63"/>
      <c r="HPV12" s="63"/>
      <c r="HPW12" s="63"/>
      <c r="HPX12" s="63"/>
      <c r="HPY12" s="63"/>
      <c r="HPZ12" s="63"/>
      <c r="HQA12" s="63"/>
      <c r="HQB12" s="63"/>
      <c r="HQC12" s="63"/>
      <c r="HQD12" s="63"/>
      <c r="HQE12" s="63"/>
      <c r="HQF12" s="63"/>
      <c r="HQG12" s="63"/>
      <c r="HQH12" s="63"/>
      <c r="HQI12" s="63"/>
      <c r="HQJ12" s="63"/>
      <c r="HQK12" s="63"/>
      <c r="HQL12" s="63"/>
      <c r="HQM12" s="63"/>
      <c r="HQN12" s="63"/>
      <c r="HQO12" s="63"/>
      <c r="HQP12" s="63"/>
      <c r="HQQ12" s="63"/>
      <c r="HQR12" s="63"/>
      <c r="HQS12" s="63"/>
      <c r="HQT12" s="63"/>
      <c r="HQU12" s="63"/>
      <c r="HQV12" s="63"/>
      <c r="HQW12" s="63"/>
      <c r="HQX12" s="63"/>
      <c r="HQY12" s="63"/>
      <c r="HQZ12" s="63"/>
      <c r="HRA12" s="63"/>
      <c r="HRB12" s="63"/>
      <c r="HRC12" s="63"/>
      <c r="HRD12" s="63"/>
      <c r="HRE12" s="63"/>
      <c r="HRF12" s="63"/>
      <c r="HRG12" s="63"/>
      <c r="HRH12" s="63"/>
      <c r="HRI12" s="63"/>
      <c r="HRJ12" s="63"/>
      <c r="HRK12" s="63"/>
      <c r="HRL12" s="63"/>
      <c r="HRM12" s="63"/>
      <c r="HRN12" s="63"/>
      <c r="HRO12" s="63"/>
      <c r="HRP12" s="63"/>
      <c r="HRQ12" s="63"/>
      <c r="HRR12" s="63"/>
      <c r="HRS12" s="63"/>
      <c r="HRT12" s="63"/>
      <c r="HRU12" s="63"/>
      <c r="HRV12" s="63"/>
      <c r="HRW12" s="63"/>
      <c r="HRX12" s="63"/>
      <c r="HRY12" s="63"/>
      <c r="HRZ12" s="63"/>
      <c r="HSA12" s="63"/>
      <c r="HSB12" s="63"/>
      <c r="HSC12" s="63"/>
      <c r="HSD12" s="63"/>
      <c r="HSE12" s="63"/>
      <c r="HSF12" s="63"/>
      <c r="HSG12" s="63"/>
      <c r="HSH12" s="63"/>
      <c r="HSI12" s="63"/>
      <c r="HSJ12" s="63"/>
      <c r="HSK12" s="63"/>
      <c r="HSL12" s="63"/>
      <c r="HSM12" s="63"/>
      <c r="HSN12" s="63"/>
      <c r="HSO12" s="63"/>
      <c r="HSP12" s="63"/>
      <c r="HSQ12" s="63"/>
      <c r="HSR12" s="63"/>
      <c r="HSS12" s="63"/>
      <c r="HST12" s="63"/>
      <c r="HSU12" s="63"/>
      <c r="HSV12" s="63"/>
      <c r="HSW12" s="63"/>
      <c r="HSX12" s="63"/>
      <c r="HSY12" s="63"/>
      <c r="HSZ12" s="63"/>
      <c r="HTA12" s="63"/>
      <c r="HTB12" s="63"/>
      <c r="HTC12" s="63"/>
      <c r="HTD12" s="63"/>
      <c r="HTE12" s="63"/>
      <c r="HTF12" s="63"/>
      <c r="HTG12" s="63"/>
      <c r="HTH12" s="63"/>
      <c r="HTI12" s="63"/>
      <c r="HTJ12" s="63"/>
      <c r="HTK12" s="63"/>
      <c r="HTL12" s="63"/>
      <c r="HTM12" s="63"/>
      <c r="HTN12" s="63"/>
      <c r="HTO12" s="63"/>
      <c r="HTP12" s="63"/>
      <c r="HTQ12" s="63"/>
      <c r="HTR12" s="63"/>
      <c r="HTS12" s="63"/>
      <c r="HTT12" s="63"/>
      <c r="HTU12" s="63"/>
      <c r="HTV12" s="63"/>
      <c r="HTW12" s="63"/>
      <c r="HTX12" s="63"/>
      <c r="HTY12" s="63"/>
      <c r="HTZ12" s="63"/>
      <c r="HUA12" s="63"/>
      <c r="HUB12" s="63"/>
      <c r="HUC12" s="63"/>
      <c r="HUD12" s="63"/>
      <c r="HUE12" s="63"/>
      <c r="HUF12" s="63"/>
      <c r="HUG12" s="63"/>
      <c r="HUH12" s="63"/>
      <c r="HUI12" s="63"/>
      <c r="HUJ12" s="63"/>
      <c r="HUK12" s="63"/>
      <c r="HUL12" s="63"/>
      <c r="HUM12" s="63"/>
      <c r="HUN12" s="63"/>
      <c r="HUO12" s="63"/>
      <c r="HUP12" s="63"/>
      <c r="HUQ12" s="63"/>
      <c r="HUR12" s="63"/>
      <c r="HUS12" s="63"/>
      <c r="HUT12" s="63"/>
      <c r="HUU12" s="63"/>
      <c r="HUV12" s="63"/>
      <c r="HUW12" s="63"/>
      <c r="HUX12" s="63"/>
      <c r="HUY12" s="63"/>
      <c r="HUZ12" s="63"/>
      <c r="HVA12" s="63"/>
      <c r="HVB12" s="63"/>
      <c r="HVC12" s="63"/>
      <c r="HVD12" s="63"/>
      <c r="HVE12" s="63"/>
      <c r="HVF12" s="63"/>
      <c r="HVG12" s="63"/>
      <c r="HVH12" s="63"/>
      <c r="HVI12" s="63"/>
      <c r="HVJ12" s="63"/>
      <c r="HVK12" s="63"/>
      <c r="HVL12" s="63"/>
      <c r="HVM12" s="63"/>
      <c r="HVN12" s="63"/>
      <c r="HVO12" s="63"/>
      <c r="HVP12" s="63"/>
      <c r="HVQ12" s="63"/>
      <c r="HVR12" s="63"/>
      <c r="HVS12" s="63"/>
      <c r="HVT12" s="63"/>
      <c r="HVU12" s="63"/>
      <c r="HVV12" s="63"/>
      <c r="HVW12" s="63"/>
      <c r="HVX12" s="63"/>
      <c r="HVY12" s="63"/>
      <c r="HVZ12" s="63"/>
      <c r="HWA12" s="63"/>
      <c r="HWB12" s="63"/>
      <c r="HWC12" s="63"/>
      <c r="HWD12" s="63"/>
      <c r="HWE12" s="63"/>
      <c r="HWF12" s="63"/>
      <c r="HWG12" s="63"/>
      <c r="HWH12" s="63"/>
      <c r="HWI12" s="63"/>
      <c r="HWJ12" s="63"/>
      <c r="HWK12" s="63"/>
      <c r="HWL12" s="63"/>
      <c r="HWM12" s="63"/>
      <c r="HWN12" s="63"/>
      <c r="HWO12" s="63"/>
      <c r="HWP12" s="63"/>
      <c r="HWQ12" s="63"/>
      <c r="HWR12" s="63"/>
      <c r="HWS12" s="63"/>
      <c r="HWT12" s="63"/>
      <c r="HWU12" s="63"/>
      <c r="HWV12" s="63"/>
      <c r="HWW12" s="63"/>
      <c r="HWX12" s="63"/>
      <c r="HWY12" s="63"/>
      <c r="HWZ12" s="63"/>
      <c r="HXA12" s="63"/>
      <c r="HXB12" s="63"/>
      <c r="HXC12" s="63"/>
      <c r="HXD12" s="63"/>
      <c r="HXE12" s="63"/>
      <c r="HXF12" s="63"/>
      <c r="HXG12" s="63"/>
      <c r="HXH12" s="63"/>
      <c r="HXI12" s="63"/>
      <c r="HXJ12" s="63"/>
      <c r="HXK12" s="63"/>
      <c r="HXL12" s="63"/>
      <c r="HXM12" s="63"/>
      <c r="HXN12" s="63"/>
      <c r="HXO12" s="63"/>
      <c r="HXP12" s="63"/>
      <c r="HXQ12" s="63"/>
      <c r="HXR12" s="63"/>
      <c r="HXS12" s="63"/>
      <c r="HXT12" s="63"/>
      <c r="HXU12" s="63"/>
      <c r="HXV12" s="63"/>
      <c r="HXW12" s="63"/>
      <c r="HXX12" s="63"/>
      <c r="HXY12" s="63"/>
      <c r="HXZ12" s="63"/>
      <c r="HYA12" s="63"/>
      <c r="HYB12" s="63"/>
      <c r="HYC12" s="63"/>
      <c r="HYD12" s="63"/>
      <c r="HYE12" s="63"/>
      <c r="HYF12" s="63"/>
      <c r="HYG12" s="63"/>
      <c r="HYH12" s="63"/>
      <c r="HYI12" s="63"/>
      <c r="HYJ12" s="63"/>
      <c r="HYK12" s="63"/>
      <c r="HYL12" s="63"/>
      <c r="HYM12" s="63"/>
      <c r="HYN12" s="63"/>
      <c r="HYO12" s="63"/>
      <c r="HYP12" s="63"/>
      <c r="HYQ12" s="63"/>
      <c r="HYR12" s="63"/>
      <c r="HYS12" s="63"/>
      <c r="HYT12" s="63"/>
      <c r="HYU12" s="63"/>
      <c r="HYV12" s="63"/>
      <c r="HYW12" s="63"/>
      <c r="HYX12" s="63"/>
      <c r="HYY12" s="63"/>
      <c r="HYZ12" s="63"/>
      <c r="HZA12" s="63"/>
      <c r="HZB12" s="63"/>
      <c r="HZC12" s="63"/>
      <c r="HZD12" s="63"/>
      <c r="HZE12" s="63"/>
      <c r="HZF12" s="63"/>
      <c r="HZG12" s="63"/>
      <c r="HZH12" s="63"/>
      <c r="HZI12" s="63"/>
      <c r="HZJ12" s="63"/>
      <c r="HZK12" s="63"/>
      <c r="HZL12" s="63"/>
      <c r="HZM12" s="63"/>
      <c r="HZN12" s="63"/>
      <c r="HZO12" s="63"/>
      <c r="HZP12" s="63"/>
      <c r="HZQ12" s="63"/>
      <c r="HZR12" s="63"/>
      <c r="HZS12" s="63"/>
      <c r="HZT12" s="63"/>
      <c r="HZU12" s="63"/>
      <c r="HZV12" s="63"/>
      <c r="HZW12" s="63"/>
      <c r="HZX12" s="63"/>
      <c r="HZY12" s="63"/>
      <c r="HZZ12" s="63"/>
      <c r="IAA12" s="63"/>
      <c r="IAB12" s="63"/>
      <c r="IAC12" s="63"/>
      <c r="IAD12" s="63"/>
      <c r="IAE12" s="63"/>
      <c r="IAF12" s="63"/>
      <c r="IAG12" s="63"/>
      <c r="IAH12" s="63"/>
      <c r="IAI12" s="63"/>
      <c r="IAJ12" s="63"/>
      <c r="IAK12" s="63"/>
      <c r="IAL12" s="63"/>
      <c r="IAM12" s="63"/>
      <c r="IAN12" s="63"/>
      <c r="IAO12" s="63"/>
      <c r="IAP12" s="63"/>
      <c r="IAQ12" s="63"/>
      <c r="IAR12" s="63"/>
      <c r="IAS12" s="63"/>
      <c r="IAT12" s="63"/>
      <c r="IAU12" s="63"/>
      <c r="IAV12" s="63"/>
      <c r="IAW12" s="63"/>
      <c r="IAX12" s="63"/>
      <c r="IAY12" s="63"/>
      <c r="IAZ12" s="63"/>
      <c r="IBA12" s="63"/>
      <c r="IBB12" s="63"/>
      <c r="IBC12" s="63"/>
      <c r="IBD12" s="63"/>
      <c r="IBE12" s="63"/>
      <c r="IBF12" s="63"/>
      <c r="IBG12" s="63"/>
      <c r="IBH12" s="63"/>
      <c r="IBI12" s="63"/>
      <c r="IBJ12" s="63"/>
      <c r="IBK12" s="63"/>
      <c r="IBL12" s="63"/>
      <c r="IBM12" s="63"/>
      <c r="IBN12" s="63"/>
      <c r="IBO12" s="63"/>
      <c r="IBP12" s="63"/>
      <c r="IBQ12" s="63"/>
      <c r="IBR12" s="63"/>
      <c r="IBS12" s="63"/>
      <c r="IBT12" s="63"/>
      <c r="IBU12" s="63"/>
      <c r="IBV12" s="63"/>
      <c r="IBW12" s="63"/>
      <c r="IBX12" s="63"/>
      <c r="IBY12" s="63"/>
      <c r="IBZ12" s="63"/>
      <c r="ICA12" s="63"/>
      <c r="ICB12" s="63"/>
      <c r="ICC12" s="63"/>
      <c r="ICD12" s="63"/>
      <c r="ICE12" s="63"/>
      <c r="ICF12" s="63"/>
      <c r="ICG12" s="63"/>
      <c r="ICH12" s="63"/>
      <c r="ICI12" s="63"/>
      <c r="ICJ12" s="63"/>
      <c r="ICK12" s="63"/>
      <c r="ICL12" s="63"/>
      <c r="ICM12" s="63"/>
      <c r="ICN12" s="63"/>
      <c r="ICO12" s="63"/>
      <c r="ICP12" s="63"/>
      <c r="ICQ12" s="63"/>
      <c r="ICR12" s="63"/>
      <c r="ICS12" s="63"/>
      <c r="ICT12" s="63"/>
      <c r="ICU12" s="63"/>
      <c r="ICV12" s="63"/>
      <c r="ICW12" s="63"/>
      <c r="ICX12" s="63"/>
      <c r="ICY12" s="63"/>
      <c r="ICZ12" s="63"/>
      <c r="IDA12" s="63"/>
      <c r="IDB12" s="63"/>
      <c r="IDC12" s="63"/>
      <c r="IDD12" s="63"/>
      <c r="IDE12" s="63"/>
      <c r="IDF12" s="63"/>
      <c r="IDG12" s="63"/>
      <c r="IDH12" s="63"/>
      <c r="IDI12" s="63"/>
      <c r="IDJ12" s="63"/>
      <c r="IDK12" s="63"/>
      <c r="IDL12" s="63"/>
      <c r="IDM12" s="63"/>
      <c r="IDN12" s="63"/>
      <c r="IDO12" s="63"/>
      <c r="IDP12" s="63"/>
      <c r="IDQ12" s="63"/>
      <c r="IDR12" s="63"/>
      <c r="IDS12" s="63"/>
      <c r="IDT12" s="63"/>
      <c r="IDU12" s="63"/>
      <c r="IDV12" s="63"/>
      <c r="IDW12" s="63"/>
      <c r="IDX12" s="63"/>
      <c r="IDY12" s="63"/>
      <c r="IDZ12" s="63"/>
      <c r="IEA12" s="63"/>
      <c r="IEB12" s="63"/>
      <c r="IEC12" s="63"/>
      <c r="IED12" s="63"/>
      <c r="IEE12" s="63"/>
      <c r="IEF12" s="63"/>
      <c r="IEG12" s="63"/>
      <c r="IEH12" s="63"/>
      <c r="IEI12" s="63"/>
      <c r="IEJ12" s="63"/>
      <c r="IEK12" s="63"/>
      <c r="IEL12" s="63"/>
      <c r="IEM12" s="63"/>
      <c r="IEN12" s="63"/>
      <c r="IEO12" s="63"/>
      <c r="IEP12" s="63"/>
      <c r="IEQ12" s="63"/>
      <c r="IER12" s="63"/>
      <c r="IES12" s="63"/>
      <c r="IET12" s="63"/>
      <c r="IEU12" s="63"/>
      <c r="IEV12" s="63"/>
      <c r="IEW12" s="63"/>
      <c r="IEX12" s="63"/>
      <c r="IEY12" s="63"/>
      <c r="IEZ12" s="63"/>
      <c r="IFA12" s="63"/>
      <c r="IFB12" s="63"/>
      <c r="IFC12" s="63"/>
      <c r="IFD12" s="63"/>
      <c r="IFE12" s="63"/>
      <c r="IFF12" s="63"/>
      <c r="IFG12" s="63"/>
      <c r="IFH12" s="63"/>
      <c r="IFI12" s="63"/>
      <c r="IFJ12" s="63"/>
      <c r="IFK12" s="63"/>
      <c r="IFL12" s="63"/>
      <c r="IFM12" s="63"/>
      <c r="IFN12" s="63"/>
      <c r="IFO12" s="63"/>
      <c r="IFP12" s="63"/>
      <c r="IFQ12" s="63"/>
      <c r="IFR12" s="63"/>
      <c r="IFS12" s="63"/>
      <c r="IFT12" s="63"/>
      <c r="IFU12" s="63"/>
      <c r="IFV12" s="63"/>
      <c r="IFW12" s="63"/>
      <c r="IFX12" s="63"/>
      <c r="IFY12" s="63"/>
      <c r="IFZ12" s="63"/>
      <c r="IGA12" s="63"/>
      <c r="IGB12" s="63"/>
      <c r="IGC12" s="63"/>
      <c r="IGD12" s="63"/>
      <c r="IGE12" s="63"/>
      <c r="IGF12" s="63"/>
      <c r="IGG12" s="63"/>
      <c r="IGH12" s="63"/>
      <c r="IGI12" s="63"/>
      <c r="IGJ12" s="63"/>
      <c r="IGK12" s="63"/>
      <c r="IGL12" s="63"/>
      <c r="IGM12" s="63"/>
      <c r="IGN12" s="63"/>
      <c r="IGO12" s="63"/>
      <c r="IGP12" s="63"/>
      <c r="IGQ12" s="63"/>
      <c r="IGR12" s="63"/>
      <c r="IGS12" s="63"/>
      <c r="IGT12" s="63"/>
      <c r="IGU12" s="63"/>
      <c r="IGV12" s="63"/>
      <c r="IGW12" s="63"/>
      <c r="IGX12" s="63"/>
      <c r="IGY12" s="63"/>
      <c r="IGZ12" s="63"/>
      <c r="IHA12" s="63"/>
      <c r="IHB12" s="63"/>
      <c r="IHC12" s="63"/>
      <c r="IHD12" s="63"/>
      <c r="IHE12" s="63"/>
      <c r="IHF12" s="63"/>
      <c r="IHG12" s="63"/>
      <c r="IHH12" s="63"/>
      <c r="IHI12" s="63"/>
      <c r="IHJ12" s="63"/>
      <c r="IHK12" s="63"/>
      <c r="IHL12" s="63"/>
      <c r="IHM12" s="63"/>
      <c r="IHN12" s="63"/>
      <c r="IHO12" s="63"/>
      <c r="IHP12" s="63"/>
      <c r="IHQ12" s="63"/>
      <c r="IHR12" s="63"/>
      <c r="IHS12" s="63"/>
      <c r="IHT12" s="63"/>
      <c r="IHU12" s="63"/>
      <c r="IHV12" s="63"/>
      <c r="IHW12" s="63"/>
      <c r="IHX12" s="63"/>
      <c r="IHY12" s="63"/>
      <c r="IHZ12" s="63"/>
      <c r="IIA12" s="63"/>
      <c r="IIB12" s="63"/>
      <c r="IIC12" s="63"/>
      <c r="IID12" s="63"/>
      <c r="IIE12" s="63"/>
      <c r="IIF12" s="63"/>
      <c r="IIG12" s="63"/>
      <c r="IIH12" s="63"/>
      <c r="III12" s="63"/>
      <c r="IIJ12" s="63"/>
      <c r="IIK12" s="63"/>
      <c r="IIL12" s="63"/>
      <c r="IIM12" s="63"/>
      <c r="IIN12" s="63"/>
      <c r="IIO12" s="63"/>
      <c r="IIP12" s="63"/>
      <c r="IIQ12" s="63"/>
      <c r="IIR12" s="63"/>
      <c r="IIS12" s="63"/>
      <c r="IIT12" s="63"/>
      <c r="IIU12" s="63"/>
      <c r="IIV12" s="63"/>
      <c r="IIW12" s="63"/>
      <c r="IIX12" s="63"/>
      <c r="IIY12" s="63"/>
      <c r="IIZ12" s="63"/>
      <c r="IJA12" s="63"/>
      <c r="IJB12" s="63"/>
      <c r="IJC12" s="63"/>
      <c r="IJD12" s="63"/>
      <c r="IJE12" s="63"/>
      <c r="IJF12" s="63"/>
      <c r="IJG12" s="63"/>
      <c r="IJH12" s="63"/>
      <c r="IJI12" s="63"/>
      <c r="IJJ12" s="63"/>
      <c r="IJK12" s="63"/>
      <c r="IJL12" s="63"/>
      <c r="IJM12" s="63"/>
      <c r="IJN12" s="63"/>
      <c r="IJO12" s="63"/>
      <c r="IJP12" s="63"/>
      <c r="IJQ12" s="63"/>
      <c r="IJR12" s="63"/>
      <c r="IJS12" s="63"/>
      <c r="IJT12" s="63"/>
      <c r="IJU12" s="63"/>
      <c r="IJV12" s="63"/>
      <c r="IJW12" s="63"/>
      <c r="IJX12" s="63"/>
      <c r="IJY12" s="63"/>
      <c r="IJZ12" s="63"/>
      <c r="IKA12" s="63"/>
      <c r="IKB12" s="63"/>
      <c r="IKC12" s="63"/>
      <c r="IKD12" s="63"/>
      <c r="IKE12" s="63"/>
      <c r="IKF12" s="63"/>
      <c r="IKG12" s="63"/>
      <c r="IKH12" s="63"/>
      <c r="IKI12" s="63"/>
      <c r="IKJ12" s="63"/>
      <c r="IKK12" s="63"/>
      <c r="IKL12" s="63"/>
      <c r="IKM12" s="63"/>
      <c r="IKN12" s="63"/>
      <c r="IKO12" s="63"/>
      <c r="IKP12" s="63"/>
      <c r="IKQ12" s="63"/>
      <c r="IKR12" s="63"/>
      <c r="IKS12" s="63"/>
      <c r="IKT12" s="63"/>
      <c r="IKU12" s="63"/>
      <c r="IKV12" s="63"/>
      <c r="IKW12" s="63"/>
      <c r="IKX12" s="63"/>
      <c r="IKY12" s="63"/>
      <c r="IKZ12" s="63"/>
      <c r="ILA12" s="63"/>
      <c r="ILB12" s="63"/>
      <c r="ILC12" s="63"/>
      <c r="ILD12" s="63"/>
      <c r="ILE12" s="63"/>
      <c r="ILF12" s="63"/>
      <c r="ILG12" s="63"/>
      <c r="ILH12" s="63"/>
      <c r="ILI12" s="63"/>
      <c r="ILJ12" s="63"/>
      <c r="ILK12" s="63"/>
      <c r="ILL12" s="63"/>
      <c r="ILM12" s="63"/>
      <c r="ILN12" s="63"/>
      <c r="ILO12" s="63"/>
      <c r="ILP12" s="63"/>
      <c r="ILQ12" s="63"/>
      <c r="ILR12" s="63"/>
      <c r="ILS12" s="63"/>
      <c r="ILT12" s="63"/>
      <c r="ILU12" s="63"/>
      <c r="ILV12" s="63"/>
      <c r="ILW12" s="63"/>
      <c r="ILX12" s="63"/>
      <c r="ILY12" s="63"/>
      <c r="ILZ12" s="63"/>
      <c r="IMA12" s="63"/>
      <c r="IMB12" s="63"/>
      <c r="IMC12" s="63"/>
      <c r="IMD12" s="63"/>
      <c r="IME12" s="63"/>
      <c r="IMF12" s="63"/>
      <c r="IMG12" s="63"/>
      <c r="IMH12" s="63"/>
      <c r="IMI12" s="63"/>
      <c r="IMJ12" s="63"/>
      <c r="IMK12" s="63"/>
      <c r="IML12" s="63"/>
      <c r="IMM12" s="63"/>
      <c r="IMN12" s="63"/>
      <c r="IMO12" s="63"/>
      <c r="IMP12" s="63"/>
      <c r="IMQ12" s="63"/>
      <c r="IMR12" s="63"/>
      <c r="IMS12" s="63"/>
      <c r="IMT12" s="63"/>
      <c r="IMU12" s="63"/>
      <c r="IMV12" s="63"/>
      <c r="IMW12" s="63"/>
      <c r="IMX12" s="63"/>
      <c r="IMY12" s="63"/>
      <c r="IMZ12" s="63"/>
      <c r="INA12" s="63"/>
      <c r="INB12" s="63"/>
      <c r="INC12" s="63"/>
      <c r="IND12" s="63"/>
      <c r="INE12" s="63"/>
      <c r="INF12" s="63"/>
      <c r="ING12" s="63"/>
      <c r="INH12" s="63"/>
      <c r="INI12" s="63"/>
      <c r="INJ12" s="63"/>
      <c r="INK12" s="63"/>
      <c r="INL12" s="63"/>
      <c r="INM12" s="63"/>
      <c r="INN12" s="63"/>
      <c r="INO12" s="63"/>
      <c r="INP12" s="63"/>
      <c r="INQ12" s="63"/>
      <c r="INR12" s="63"/>
      <c r="INS12" s="63"/>
      <c r="INT12" s="63"/>
      <c r="INU12" s="63"/>
      <c r="INV12" s="63"/>
      <c r="INW12" s="63"/>
      <c r="INX12" s="63"/>
      <c r="INY12" s="63"/>
      <c r="INZ12" s="63"/>
      <c r="IOA12" s="63"/>
      <c r="IOB12" s="63"/>
      <c r="IOC12" s="63"/>
      <c r="IOD12" s="63"/>
      <c r="IOE12" s="63"/>
      <c r="IOF12" s="63"/>
      <c r="IOG12" s="63"/>
      <c r="IOH12" s="63"/>
      <c r="IOI12" s="63"/>
      <c r="IOJ12" s="63"/>
      <c r="IOK12" s="63"/>
      <c r="IOL12" s="63"/>
      <c r="IOM12" s="63"/>
      <c r="ION12" s="63"/>
      <c r="IOO12" s="63"/>
      <c r="IOP12" s="63"/>
      <c r="IOQ12" s="63"/>
      <c r="IOR12" s="63"/>
      <c r="IOS12" s="63"/>
      <c r="IOT12" s="63"/>
      <c r="IOU12" s="63"/>
      <c r="IOV12" s="63"/>
      <c r="IOW12" s="63"/>
      <c r="IOX12" s="63"/>
      <c r="IOY12" s="63"/>
      <c r="IOZ12" s="63"/>
      <c r="IPA12" s="63"/>
      <c r="IPB12" s="63"/>
      <c r="IPC12" s="63"/>
      <c r="IPD12" s="63"/>
      <c r="IPE12" s="63"/>
      <c r="IPF12" s="63"/>
      <c r="IPG12" s="63"/>
      <c r="IPH12" s="63"/>
      <c r="IPI12" s="63"/>
      <c r="IPJ12" s="63"/>
      <c r="IPK12" s="63"/>
      <c r="IPL12" s="63"/>
      <c r="IPM12" s="63"/>
      <c r="IPN12" s="63"/>
      <c r="IPO12" s="63"/>
      <c r="IPP12" s="63"/>
      <c r="IPQ12" s="63"/>
      <c r="IPR12" s="63"/>
      <c r="IPS12" s="63"/>
      <c r="IPT12" s="63"/>
      <c r="IPU12" s="63"/>
      <c r="IPV12" s="63"/>
      <c r="IPW12" s="63"/>
      <c r="IPX12" s="63"/>
      <c r="IPY12" s="63"/>
      <c r="IPZ12" s="63"/>
      <c r="IQA12" s="63"/>
      <c r="IQB12" s="63"/>
      <c r="IQC12" s="63"/>
      <c r="IQD12" s="63"/>
      <c r="IQE12" s="63"/>
      <c r="IQF12" s="63"/>
      <c r="IQG12" s="63"/>
      <c r="IQH12" s="63"/>
      <c r="IQI12" s="63"/>
      <c r="IQJ12" s="63"/>
      <c r="IQK12" s="63"/>
      <c r="IQL12" s="63"/>
      <c r="IQM12" s="63"/>
      <c r="IQN12" s="63"/>
      <c r="IQO12" s="63"/>
      <c r="IQP12" s="63"/>
      <c r="IQQ12" s="63"/>
      <c r="IQR12" s="63"/>
      <c r="IQS12" s="63"/>
      <c r="IQT12" s="63"/>
      <c r="IQU12" s="63"/>
      <c r="IQV12" s="63"/>
      <c r="IQW12" s="63"/>
      <c r="IQX12" s="63"/>
      <c r="IQY12" s="63"/>
      <c r="IQZ12" s="63"/>
      <c r="IRA12" s="63"/>
      <c r="IRB12" s="63"/>
      <c r="IRC12" s="63"/>
      <c r="IRD12" s="63"/>
      <c r="IRE12" s="63"/>
      <c r="IRF12" s="63"/>
      <c r="IRG12" s="63"/>
      <c r="IRH12" s="63"/>
      <c r="IRI12" s="63"/>
      <c r="IRJ12" s="63"/>
      <c r="IRK12" s="63"/>
      <c r="IRL12" s="63"/>
      <c r="IRM12" s="63"/>
      <c r="IRN12" s="63"/>
      <c r="IRO12" s="63"/>
      <c r="IRP12" s="63"/>
      <c r="IRQ12" s="63"/>
      <c r="IRR12" s="63"/>
      <c r="IRS12" s="63"/>
      <c r="IRT12" s="63"/>
      <c r="IRU12" s="63"/>
      <c r="IRV12" s="63"/>
      <c r="IRW12" s="63"/>
      <c r="IRX12" s="63"/>
      <c r="IRY12" s="63"/>
      <c r="IRZ12" s="63"/>
      <c r="ISA12" s="63"/>
      <c r="ISB12" s="63"/>
      <c r="ISC12" s="63"/>
      <c r="ISD12" s="63"/>
      <c r="ISE12" s="63"/>
      <c r="ISF12" s="63"/>
      <c r="ISG12" s="63"/>
      <c r="ISH12" s="63"/>
      <c r="ISI12" s="63"/>
      <c r="ISJ12" s="63"/>
      <c r="ISK12" s="63"/>
      <c r="ISL12" s="63"/>
      <c r="ISM12" s="63"/>
      <c r="ISN12" s="63"/>
      <c r="ISO12" s="63"/>
      <c r="ISP12" s="63"/>
      <c r="ISQ12" s="63"/>
      <c r="ISR12" s="63"/>
      <c r="ISS12" s="63"/>
      <c r="IST12" s="63"/>
      <c r="ISU12" s="63"/>
      <c r="ISV12" s="63"/>
      <c r="ISW12" s="63"/>
      <c r="ISX12" s="63"/>
      <c r="ISY12" s="63"/>
      <c r="ISZ12" s="63"/>
      <c r="ITA12" s="63"/>
      <c r="ITB12" s="63"/>
      <c r="ITC12" s="63"/>
      <c r="ITD12" s="63"/>
      <c r="ITE12" s="63"/>
      <c r="ITF12" s="63"/>
      <c r="ITG12" s="63"/>
      <c r="ITH12" s="63"/>
      <c r="ITI12" s="63"/>
      <c r="ITJ12" s="63"/>
      <c r="ITK12" s="63"/>
      <c r="ITL12" s="63"/>
      <c r="ITM12" s="63"/>
      <c r="ITN12" s="63"/>
      <c r="ITO12" s="63"/>
      <c r="ITP12" s="63"/>
      <c r="ITQ12" s="63"/>
      <c r="ITR12" s="63"/>
      <c r="ITS12" s="63"/>
      <c r="ITT12" s="63"/>
      <c r="ITU12" s="63"/>
      <c r="ITV12" s="63"/>
      <c r="ITW12" s="63"/>
      <c r="ITX12" s="63"/>
      <c r="ITY12" s="63"/>
      <c r="ITZ12" s="63"/>
      <c r="IUA12" s="63"/>
      <c r="IUB12" s="63"/>
      <c r="IUC12" s="63"/>
      <c r="IUD12" s="63"/>
      <c r="IUE12" s="63"/>
      <c r="IUF12" s="63"/>
      <c r="IUG12" s="63"/>
      <c r="IUH12" s="63"/>
      <c r="IUI12" s="63"/>
      <c r="IUJ12" s="63"/>
      <c r="IUK12" s="63"/>
      <c r="IUL12" s="63"/>
      <c r="IUM12" s="63"/>
      <c r="IUN12" s="63"/>
      <c r="IUO12" s="63"/>
      <c r="IUP12" s="63"/>
      <c r="IUQ12" s="63"/>
      <c r="IUR12" s="63"/>
      <c r="IUS12" s="63"/>
      <c r="IUT12" s="63"/>
      <c r="IUU12" s="63"/>
      <c r="IUV12" s="63"/>
      <c r="IUW12" s="63"/>
      <c r="IUX12" s="63"/>
      <c r="IUY12" s="63"/>
      <c r="IUZ12" s="63"/>
      <c r="IVA12" s="63"/>
      <c r="IVB12" s="63"/>
      <c r="IVC12" s="63"/>
      <c r="IVD12" s="63"/>
      <c r="IVE12" s="63"/>
      <c r="IVF12" s="63"/>
      <c r="IVG12" s="63"/>
      <c r="IVH12" s="63"/>
      <c r="IVI12" s="63"/>
      <c r="IVJ12" s="63"/>
      <c r="IVK12" s="63"/>
      <c r="IVL12" s="63"/>
      <c r="IVM12" s="63"/>
      <c r="IVN12" s="63"/>
      <c r="IVO12" s="63"/>
      <c r="IVP12" s="63"/>
      <c r="IVQ12" s="63"/>
      <c r="IVR12" s="63"/>
      <c r="IVS12" s="63"/>
      <c r="IVT12" s="63"/>
      <c r="IVU12" s="63"/>
      <c r="IVV12" s="63"/>
      <c r="IVW12" s="63"/>
      <c r="IVX12" s="63"/>
      <c r="IVY12" s="63"/>
      <c r="IVZ12" s="63"/>
      <c r="IWA12" s="63"/>
      <c r="IWB12" s="63"/>
      <c r="IWC12" s="63"/>
      <c r="IWD12" s="63"/>
      <c r="IWE12" s="63"/>
      <c r="IWF12" s="63"/>
      <c r="IWG12" s="63"/>
      <c r="IWH12" s="63"/>
      <c r="IWI12" s="63"/>
      <c r="IWJ12" s="63"/>
      <c r="IWK12" s="63"/>
      <c r="IWL12" s="63"/>
      <c r="IWM12" s="63"/>
      <c r="IWN12" s="63"/>
      <c r="IWO12" s="63"/>
      <c r="IWP12" s="63"/>
      <c r="IWQ12" s="63"/>
      <c r="IWR12" s="63"/>
      <c r="IWS12" s="63"/>
      <c r="IWT12" s="63"/>
      <c r="IWU12" s="63"/>
      <c r="IWV12" s="63"/>
      <c r="IWW12" s="63"/>
      <c r="IWX12" s="63"/>
      <c r="IWY12" s="63"/>
      <c r="IWZ12" s="63"/>
      <c r="IXA12" s="63"/>
      <c r="IXB12" s="63"/>
      <c r="IXC12" s="63"/>
      <c r="IXD12" s="63"/>
      <c r="IXE12" s="63"/>
      <c r="IXF12" s="63"/>
      <c r="IXG12" s="63"/>
      <c r="IXH12" s="63"/>
      <c r="IXI12" s="63"/>
      <c r="IXJ12" s="63"/>
      <c r="IXK12" s="63"/>
      <c r="IXL12" s="63"/>
      <c r="IXM12" s="63"/>
      <c r="IXN12" s="63"/>
      <c r="IXO12" s="63"/>
      <c r="IXP12" s="63"/>
      <c r="IXQ12" s="63"/>
      <c r="IXR12" s="63"/>
      <c r="IXS12" s="63"/>
      <c r="IXT12" s="63"/>
      <c r="IXU12" s="63"/>
      <c r="IXV12" s="63"/>
      <c r="IXW12" s="63"/>
      <c r="IXX12" s="63"/>
      <c r="IXY12" s="63"/>
      <c r="IXZ12" s="63"/>
      <c r="IYA12" s="63"/>
      <c r="IYB12" s="63"/>
      <c r="IYC12" s="63"/>
      <c r="IYD12" s="63"/>
      <c r="IYE12" s="63"/>
      <c r="IYF12" s="63"/>
      <c r="IYG12" s="63"/>
      <c r="IYH12" s="63"/>
      <c r="IYI12" s="63"/>
      <c r="IYJ12" s="63"/>
      <c r="IYK12" s="63"/>
      <c r="IYL12" s="63"/>
      <c r="IYM12" s="63"/>
      <c r="IYN12" s="63"/>
      <c r="IYO12" s="63"/>
      <c r="IYP12" s="63"/>
      <c r="IYQ12" s="63"/>
      <c r="IYR12" s="63"/>
      <c r="IYS12" s="63"/>
      <c r="IYT12" s="63"/>
      <c r="IYU12" s="63"/>
      <c r="IYV12" s="63"/>
      <c r="IYW12" s="63"/>
      <c r="IYX12" s="63"/>
      <c r="IYY12" s="63"/>
      <c r="IYZ12" s="63"/>
      <c r="IZA12" s="63"/>
      <c r="IZB12" s="63"/>
      <c r="IZC12" s="63"/>
      <c r="IZD12" s="63"/>
      <c r="IZE12" s="63"/>
      <c r="IZF12" s="63"/>
      <c r="IZG12" s="63"/>
      <c r="IZH12" s="63"/>
      <c r="IZI12" s="63"/>
      <c r="IZJ12" s="63"/>
      <c r="IZK12" s="63"/>
      <c r="IZL12" s="63"/>
      <c r="IZM12" s="63"/>
      <c r="IZN12" s="63"/>
      <c r="IZO12" s="63"/>
      <c r="IZP12" s="63"/>
      <c r="IZQ12" s="63"/>
      <c r="IZR12" s="63"/>
      <c r="IZS12" s="63"/>
      <c r="IZT12" s="63"/>
      <c r="IZU12" s="63"/>
      <c r="IZV12" s="63"/>
      <c r="IZW12" s="63"/>
      <c r="IZX12" s="63"/>
      <c r="IZY12" s="63"/>
      <c r="IZZ12" s="63"/>
      <c r="JAA12" s="63"/>
      <c r="JAB12" s="63"/>
      <c r="JAC12" s="63"/>
      <c r="JAD12" s="63"/>
      <c r="JAE12" s="63"/>
      <c r="JAF12" s="63"/>
      <c r="JAG12" s="63"/>
      <c r="JAH12" s="63"/>
      <c r="JAI12" s="63"/>
      <c r="JAJ12" s="63"/>
      <c r="JAK12" s="63"/>
      <c r="JAL12" s="63"/>
      <c r="JAM12" s="63"/>
      <c r="JAN12" s="63"/>
      <c r="JAO12" s="63"/>
      <c r="JAP12" s="63"/>
      <c r="JAQ12" s="63"/>
      <c r="JAR12" s="63"/>
      <c r="JAS12" s="63"/>
      <c r="JAT12" s="63"/>
      <c r="JAU12" s="63"/>
      <c r="JAV12" s="63"/>
      <c r="JAW12" s="63"/>
      <c r="JAX12" s="63"/>
      <c r="JAY12" s="63"/>
      <c r="JAZ12" s="63"/>
      <c r="JBA12" s="63"/>
      <c r="JBB12" s="63"/>
      <c r="JBC12" s="63"/>
      <c r="JBD12" s="63"/>
      <c r="JBE12" s="63"/>
      <c r="JBF12" s="63"/>
      <c r="JBG12" s="63"/>
      <c r="JBH12" s="63"/>
      <c r="JBI12" s="63"/>
      <c r="JBJ12" s="63"/>
      <c r="JBK12" s="63"/>
      <c r="JBL12" s="63"/>
      <c r="JBM12" s="63"/>
      <c r="JBN12" s="63"/>
      <c r="JBO12" s="63"/>
      <c r="JBP12" s="63"/>
      <c r="JBQ12" s="63"/>
      <c r="JBR12" s="63"/>
      <c r="JBS12" s="63"/>
      <c r="JBT12" s="63"/>
      <c r="JBU12" s="63"/>
      <c r="JBV12" s="63"/>
      <c r="JBW12" s="63"/>
      <c r="JBX12" s="63"/>
      <c r="JBY12" s="63"/>
      <c r="JBZ12" s="63"/>
      <c r="JCA12" s="63"/>
      <c r="JCB12" s="63"/>
      <c r="JCC12" s="63"/>
      <c r="JCD12" s="63"/>
      <c r="JCE12" s="63"/>
      <c r="JCF12" s="63"/>
      <c r="JCG12" s="63"/>
      <c r="JCH12" s="63"/>
      <c r="JCI12" s="63"/>
      <c r="JCJ12" s="63"/>
      <c r="JCK12" s="63"/>
      <c r="JCL12" s="63"/>
      <c r="JCM12" s="63"/>
      <c r="JCN12" s="63"/>
      <c r="JCO12" s="63"/>
      <c r="JCP12" s="63"/>
      <c r="JCQ12" s="63"/>
      <c r="JCR12" s="63"/>
      <c r="JCS12" s="63"/>
      <c r="JCT12" s="63"/>
      <c r="JCU12" s="63"/>
      <c r="JCV12" s="63"/>
      <c r="JCW12" s="63"/>
      <c r="JCX12" s="63"/>
      <c r="JCY12" s="63"/>
      <c r="JCZ12" s="63"/>
      <c r="JDA12" s="63"/>
      <c r="JDB12" s="63"/>
      <c r="JDC12" s="63"/>
      <c r="JDD12" s="63"/>
      <c r="JDE12" s="63"/>
      <c r="JDF12" s="63"/>
      <c r="JDG12" s="63"/>
      <c r="JDH12" s="63"/>
      <c r="JDI12" s="63"/>
      <c r="JDJ12" s="63"/>
      <c r="JDK12" s="63"/>
      <c r="JDL12" s="63"/>
      <c r="JDM12" s="63"/>
      <c r="JDN12" s="63"/>
      <c r="JDO12" s="63"/>
      <c r="JDP12" s="63"/>
      <c r="JDQ12" s="63"/>
      <c r="JDR12" s="63"/>
      <c r="JDS12" s="63"/>
      <c r="JDT12" s="63"/>
      <c r="JDU12" s="63"/>
      <c r="JDV12" s="63"/>
      <c r="JDW12" s="63"/>
      <c r="JDX12" s="63"/>
      <c r="JDY12" s="63"/>
      <c r="JDZ12" s="63"/>
      <c r="JEA12" s="63"/>
      <c r="JEB12" s="63"/>
      <c r="JEC12" s="63"/>
      <c r="JED12" s="63"/>
      <c r="JEE12" s="63"/>
      <c r="JEF12" s="63"/>
      <c r="JEG12" s="63"/>
      <c r="JEH12" s="63"/>
      <c r="JEI12" s="63"/>
      <c r="JEJ12" s="63"/>
      <c r="JEK12" s="63"/>
      <c r="JEL12" s="63"/>
      <c r="JEM12" s="63"/>
      <c r="JEN12" s="63"/>
      <c r="JEO12" s="63"/>
      <c r="JEP12" s="63"/>
      <c r="JEQ12" s="63"/>
      <c r="JER12" s="63"/>
      <c r="JES12" s="63"/>
      <c r="JET12" s="63"/>
      <c r="JEU12" s="63"/>
      <c r="JEV12" s="63"/>
      <c r="JEW12" s="63"/>
      <c r="JEX12" s="63"/>
      <c r="JEY12" s="63"/>
      <c r="JEZ12" s="63"/>
      <c r="JFA12" s="63"/>
      <c r="JFB12" s="63"/>
      <c r="JFC12" s="63"/>
      <c r="JFD12" s="63"/>
      <c r="JFE12" s="63"/>
      <c r="JFF12" s="63"/>
      <c r="JFG12" s="63"/>
      <c r="JFH12" s="63"/>
      <c r="JFI12" s="63"/>
      <c r="JFJ12" s="63"/>
      <c r="JFK12" s="63"/>
      <c r="JFL12" s="63"/>
      <c r="JFM12" s="63"/>
      <c r="JFN12" s="63"/>
      <c r="JFO12" s="63"/>
      <c r="JFP12" s="63"/>
      <c r="JFQ12" s="63"/>
      <c r="JFR12" s="63"/>
      <c r="JFS12" s="63"/>
      <c r="JFT12" s="63"/>
      <c r="JFU12" s="63"/>
      <c r="JFV12" s="63"/>
      <c r="JFW12" s="63"/>
      <c r="JFX12" s="63"/>
      <c r="JFY12" s="63"/>
      <c r="JFZ12" s="63"/>
      <c r="JGA12" s="63"/>
      <c r="JGB12" s="63"/>
      <c r="JGC12" s="63"/>
      <c r="JGD12" s="63"/>
      <c r="JGE12" s="63"/>
      <c r="JGF12" s="63"/>
      <c r="JGG12" s="63"/>
      <c r="JGH12" s="63"/>
      <c r="JGI12" s="63"/>
      <c r="JGJ12" s="63"/>
      <c r="JGK12" s="63"/>
      <c r="JGL12" s="63"/>
      <c r="JGM12" s="63"/>
      <c r="JGN12" s="63"/>
      <c r="JGO12" s="63"/>
      <c r="JGP12" s="63"/>
      <c r="JGQ12" s="63"/>
      <c r="JGR12" s="63"/>
      <c r="JGS12" s="63"/>
      <c r="JGT12" s="63"/>
      <c r="JGU12" s="63"/>
      <c r="JGV12" s="63"/>
      <c r="JGW12" s="63"/>
      <c r="JGX12" s="63"/>
      <c r="JGY12" s="63"/>
      <c r="JGZ12" s="63"/>
      <c r="JHA12" s="63"/>
      <c r="JHB12" s="63"/>
      <c r="JHC12" s="63"/>
      <c r="JHD12" s="63"/>
      <c r="JHE12" s="63"/>
      <c r="JHF12" s="63"/>
      <c r="JHG12" s="63"/>
      <c r="JHH12" s="63"/>
      <c r="JHI12" s="63"/>
      <c r="JHJ12" s="63"/>
      <c r="JHK12" s="63"/>
      <c r="JHL12" s="63"/>
      <c r="JHM12" s="63"/>
      <c r="JHN12" s="63"/>
      <c r="JHO12" s="63"/>
      <c r="JHP12" s="63"/>
      <c r="JHQ12" s="63"/>
      <c r="JHR12" s="63"/>
      <c r="JHS12" s="63"/>
      <c r="JHT12" s="63"/>
      <c r="JHU12" s="63"/>
      <c r="JHV12" s="63"/>
      <c r="JHW12" s="63"/>
      <c r="JHX12" s="63"/>
      <c r="JHY12" s="63"/>
      <c r="JHZ12" s="63"/>
      <c r="JIA12" s="63"/>
      <c r="JIB12" s="63"/>
      <c r="JIC12" s="63"/>
      <c r="JID12" s="63"/>
      <c r="JIE12" s="63"/>
      <c r="JIF12" s="63"/>
      <c r="JIG12" s="63"/>
      <c r="JIH12" s="63"/>
      <c r="JII12" s="63"/>
      <c r="JIJ12" s="63"/>
      <c r="JIK12" s="63"/>
      <c r="JIL12" s="63"/>
      <c r="JIM12" s="63"/>
      <c r="JIN12" s="63"/>
      <c r="JIO12" s="63"/>
      <c r="JIP12" s="63"/>
      <c r="JIQ12" s="63"/>
      <c r="JIR12" s="63"/>
      <c r="JIS12" s="63"/>
      <c r="JIT12" s="63"/>
      <c r="JIU12" s="63"/>
      <c r="JIV12" s="63"/>
      <c r="JIW12" s="63"/>
      <c r="JIX12" s="63"/>
      <c r="JIY12" s="63"/>
      <c r="JIZ12" s="63"/>
      <c r="JJA12" s="63"/>
      <c r="JJB12" s="63"/>
      <c r="JJC12" s="63"/>
      <c r="JJD12" s="63"/>
      <c r="JJE12" s="63"/>
      <c r="JJF12" s="63"/>
      <c r="JJG12" s="63"/>
      <c r="JJH12" s="63"/>
      <c r="JJI12" s="63"/>
      <c r="JJJ12" s="63"/>
      <c r="JJK12" s="63"/>
      <c r="JJL12" s="63"/>
      <c r="JJM12" s="63"/>
      <c r="JJN12" s="63"/>
      <c r="JJO12" s="63"/>
      <c r="JJP12" s="63"/>
      <c r="JJQ12" s="63"/>
      <c r="JJR12" s="63"/>
      <c r="JJS12" s="63"/>
      <c r="JJT12" s="63"/>
      <c r="JJU12" s="63"/>
      <c r="JJV12" s="63"/>
      <c r="JJW12" s="63"/>
      <c r="JJX12" s="63"/>
      <c r="JJY12" s="63"/>
      <c r="JJZ12" s="63"/>
      <c r="JKA12" s="63"/>
      <c r="JKB12" s="63"/>
      <c r="JKC12" s="63"/>
      <c r="JKD12" s="63"/>
      <c r="JKE12" s="63"/>
      <c r="JKF12" s="63"/>
      <c r="JKG12" s="63"/>
      <c r="JKH12" s="63"/>
      <c r="JKI12" s="63"/>
      <c r="JKJ12" s="63"/>
      <c r="JKK12" s="63"/>
      <c r="JKL12" s="63"/>
      <c r="JKM12" s="63"/>
      <c r="JKN12" s="63"/>
      <c r="JKO12" s="63"/>
      <c r="JKP12" s="63"/>
      <c r="JKQ12" s="63"/>
      <c r="JKR12" s="63"/>
      <c r="JKS12" s="63"/>
      <c r="JKT12" s="63"/>
      <c r="JKU12" s="63"/>
      <c r="JKV12" s="63"/>
      <c r="JKW12" s="63"/>
      <c r="JKX12" s="63"/>
      <c r="JKY12" s="63"/>
      <c r="JKZ12" s="63"/>
      <c r="JLA12" s="63"/>
      <c r="JLB12" s="63"/>
      <c r="JLC12" s="63"/>
      <c r="JLD12" s="63"/>
      <c r="JLE12" s="63"/>
      <c r="JLF12" s="63"/>
      <c r="JLG12" s="63"/>
      <c r="JLH12" s="63"/>
      <c r="JLI12" s="63"/>
      <c r="JLJ12" s="63"/>
      <c r="JLK12" s="63"/>
      <c r="JLL12" s="63"/>
      <c r="JLM12" s="63"/>
      <c r="JLN12" s="63"/>
      <c r="JLO12" s="63"/>
      <c r="JLP12" s="63"/>
      <c r="JLQ12" s="63"/>
      <c r="JLR12" s="63"/>
      <c r="JLS12" s="63"/>
      <c r="JLT12" s="63"/>
      <c r="JLU12" s="63"/>
      <c r="JLV12" s="63"/>
      <c r="JLW12" s="63"/>
      <c r="JLX12" s="63"/>
      <c r="JLY12" s="63"/>
      <c r="JLZ12" s="63"/>
      <c r="JMA12" s="63"/>
      <c r="JMB12" s="63"/>
      <c r="JMC12" s="63"/>
      <c r="JMD12" s="63"/>
      <c r="JME12" s="63"/>
      <c r="JMF12" s="63"/>
      <c r="JMG12" s="63"/>
      <c r="JMH12" s="63"/>
      <c r="JMI12" s="63"/>
      <c r="JMJ12" s="63"/>
      <c r="JMK12" s="63"/>
      <c r="JML12" s="63"/>
      <c r="JMM12" s="63"/>
      <c r="JMN12" s="63"/>
      <c r="JMO12" s="63"/>
      <c r="JMP12" s="63"/>
      <c r="JMQ12" s="63"/>
      <c r="JMR12" s="63"/>
      <c r="JMS12" s="63"/>
      <c r="JMT12" s="63"/>
      <c r="JMU12" s="63"/>
      <c r="JMV12" s="63"/>
      <c r="JMW12" s="63"/>
      <c r="JMX12" s="63"/>
      <c r="JMY12" s="63"/>
      <c r="JMZ12" s="63"/>
      <c r="JNA12" s="63"/>
      <c r="JNB12" s="63"/>
      <c r="JNC12" s="63"/>
      <c r="JND12" s="63"/>
      <c r="JNE12" s="63"/>
      <c r="JNF12" s="63"/>
      <c r="JNG12" s="63"/>
      <c r="JNH12" s="63"/>
      <c r="JNI12" s="63"/>
      <c r="JNJ12" s="63"/>
      <c r="JNK12" s="63"/>
      <c r="JNL12" s="63"/>
      <c r="JNM12" s="63"/>
      <c r="JNN12" s="63"/>
      <c r="JNO12" s="63"/>
      <c r="JNP12" s="63"/>
      <c r="JNQ12" s="63"/>
      <c r="JNR12" s="63"/>
      <c r="JNS12" s="63"/>
      <c r="JNT12" s="63"/>
      <c r="JNU12" s="63"/>
      <c r="JNV12" s="63"/>
      <c r="JNW12" s="63"/>
      <c r="JNX12" s="63"/>
      <c r="JNY12" s="63"/>
      <c r="JNZ12" s="63"/>
      <c r="JOA12" s="63"/>
      <c r="JOB12" s="63"/>
      <c r="JOC12" s="63"/>
      <c r="JOD12" s="63"/>
      <c r="JOE12" s="63"/>
      <c r="JOF12" s="63"/>
      <c r="JOG12" s="63"/>
      <c r="JOH12" s="63"/>
      <c r="JOI12" s="63"/>
      <c r="JOJ12" s="63"/>
      <c r="JOK12" s="63"/>
      <c r="JOL12" s="63"/>
      <c r="JOM12" s="63"/>
      <c r="JON12" s="63"/>
      <c r="JOO12" s="63"/>
      <c r="JOP12" s="63"/>
      <c r="JOQ12" s="63"/>
      <c r="JOR12" s="63"/>
      <c r="JOS12" s="63"/>
      <c r="JOT12" s="63"/>
      <c r="JOU12" s="63"/>
      <c r="JOV12" s="63"/>
      <c r="JOW12" s="63"/>
      <c r="JOX12" s="63"/>
      <c r="JOY12" s="63"/>
      <c r="JOZ12" s="63"/>
      <c r="JPA12" s="63"/>
      <c r="JPB12" s="63"/>
      <c r="JPC12" s="63"/>
      <c r="JPD12" s="63"/>
      <c r="JPE12" s="63"/>
      <c r="JPF12" s="63"/>
      <c r="JPG12" s="63"/>
      <c r="JPH12" s="63"/>
      <c r="JPI12" s="63"/>
      <c r="JPJ12" s="63"/>
      <c r="JPK12" s="63"/>
      <c r="JPL12" s="63"/>
      <c r="JPM12" s="63"/>
      <c r="JPN12" s="63"/>
      <c r="JPO12" s="63"/>
      <c r="JPP12" s="63"/>
      <c r="JPQ12" s="63"/>
      <c r="JPR12" s="63"/>
      <c r="JPS12" s="63"/>
      <c r="JPT12" s="63"/>
      <c r="JPU12" s="63"/>
      <c r="JPV12" s="63"/>
      <c r="JPW12" s="63"/>
      <c r="JPX12" s="63"/>
      <c r="JPY12" s="63"/>
      <c r="JPZ12" s="63"/>
      <c r="JQA12" s="63"/>
      <c r="JQB12" s="63"/>
      <c r="JQC12" s="63"/>
      <c r="JQD12" s="63"/>
      <c r="JQE12" s="63"/>
      <c r="JQF12" s="63"/>
      <c r="JQG12" s="63"/>
      <c r="JQH12" s="63"/>
      <c r="JQI12" s="63"/>
      <c r="JQJ12" s="63"/>
      <c r="JQK12" s="63"/>
      <c r="JQL12" s="63"/>
      <c r="JQM12" s="63"/>
      <c r="JQN12" s="63"/>
      <c r="JQO12" s="63"/>
      <c r="JQP12" s="63"/>
      <c r="JQQ12" s="63"/>
      <c r="JQR12" s="63"/>
      <c r="JQS12" s="63"/>
      <c r="JQT12" s="63"/>
      <c r="JQU12" s="63"/>
      <c r="JQV12" s="63"/>
      <c r="JQW12" s="63"/>
      <c r="JQX12" s="63"/>
      <c r="JQY12" s="63"/>
      <c r="JQZ12" s="63"/>
      <c r="JRA12" s="63"/>
      <c r="JRB12" s="63"/>
      <c r="JRC12" s="63"/>
      <c r="JRD12" s="63"/>
      <c r="JRE12" s="63"/>
      <c r="JRF12" s="63"/>
      <c r="JRG12" s="63"/>
      <c r="JRH12" s="63"/>
      <c r="JRI12" s="63"/>
      <c r="JRJ12" s="63"/>
      <c r="JRK12" s="63"/>
      <c r="JRL12" s="63"/>
      <c r="JRM12" s="63"/>
      <c r="JRN12" s="63"/>
      <c r="JRO12" s="63"/>
      <c r="JRP12" s="63"/>
      <c r="JRQ12" s="63"/>
      <c r="JRR12" s="63"/>
      <c r="JRS12" s="63"/>
      <c r="JRT12" s="63"/>
      <c r="JRU12" s="63"/>
      <c r="JRV12" s="63"/>
      <c r="JRW12" s="63"/>
      <c r="JRX12" s="63"/>
      <c r="JRY12" s="63"/>
      <c r="JRZ12" s="63"/>
      <c r="JSA12" s="63"/>
      <c r="JSB12" s="63"/>
      <c r="JSC12" s="63"/>
      <c r="JSD12" s="63"/>
      <c r="JSE12" s="63"/>
      <c r="JSF12" s="63"/>
      <c r="JSG12" s="63"/>
      <c r="JSH12" s="63"/>
      <c r="JSI12" s="63"/>
      <c r="JSJ12" s="63"/>
      <c r="JSK12" s="63"/>
      <c r="JSL12" s="63"/>
      <c r="JSM12" s="63"/>
      <c r="JSN12" s="63"/>
      <c r="JSO12" s="63"/>
      <c r="JSP12" s="63"/>
      <c r="JSQ12" s="63"/>
      <c r="JSR12" s="63"/>
      <c r="JSS12" s="63"/>
      <c r="JST12" s="63"/>
      <c r="JSU12" s="63"/>
      <c r="JSV12" s="63"/>
      <c r="JSW12" s="63"/>
      <c r="JSX12" s="63"/>
      <c r="JSY12" s="63"/>
      <c r="JSZ12" s="63"/>
      <c r="JTA12" s="63"/>
      <c r="JTB12" s="63"/>
      <c r="JTC12" s="63"/>
      <c r="JTD12" s="63"/>
      <c r="JTE12" s="63"/>
      <c r="JTF12" s="63"/>
      <c r="JTG12" s="63"/>
      <c r="JTH12" s="63"/>
      <c r="JTI12" s="63"/>
      <c r="JTJ12" s="63"/>
      <c r="JTK12" s="63"/>
      <c r="JTL12" s="63"/>
      <c r="JTM12" s="63"/>
      <c r="JTN12" s="63"/>
      <c r="JTO12" s="63"/>
      <c r="JTP12" s="63"/>
      <c r="JTQ12" s="63"/>
      <c r="JTR12" s="63"/>
      <c r="JTS12" s="63"/>
      <c r="JTT12" s="63"/>
      <c r="JTU12" s="63"/>
      <c r="JTV12" s="63"/>
      <c r="JTW12" s="63"/>
      <c r="JTX12" s="63"/>
      <c r="JTY12" s="63"/>
      <c r="JTZ12" s="63"/>
      <c r="JUA12" s="63"/>
      <c r="JUB12" s="63"/>
      <c r="JUC12" s="63"/>
      <c r="JUD12" s="63"/>
      <c r="JUE12" s="63"/>
      <c r="JUF12" s="63"/>
      <c r="JUG12" s="63"/>
      <c r="JUH12" s="63"/>
      <c r="JUI12" s="63"/>
      <c r="JUJ12" s="63"/>
      <c r="JUK12" s="63"/>
      <c r="JUL12" s="63"/>
      <c r="JUM12" s="63"/>
      <c r="JUN12" s="63"/>
      <c r="JUO12" s="63"/>
      <c r="JUP12" s="63"/>
      <c r="JUQ12" s="63"/>
      <c r="JUR12" s="63"/>
      <c r="JUS12" s="63"/>
      <c r="JUT12" s="63"/>
      <c r="JUU12" s="63"/>
      <c r="JUV12" s="63"/>
      <c r="JUW12" s="63"/>
      <c r="JUX12" s="63"/>
      <c r="JUY12" s="63"/>
      <c r="JUZ12" s="63"/>
      <c r="JVA12" s="63"/>
      <c r="JVB12" s="63"/>
      <c r="JVC12" s="63"/>
      <c r="JVD12" s="63"/>
      <c r="JVE12" s="63"/>
      <c r="JVF12" s="63"/>
      <c r="JVG12" s="63"/>
      <c r="JVH12" s="63"/>
      <c r="JVI12" s="63"/>
      <c r="JVJ12" s="63"/>
      <c r="JVK12" s="63"/>
      <c r="JVL12" s="63"/>
      <c r="JVM12" s="63"/>
      <c r="JVN12" s="63"/>
      <c r="JVO12" s="63"/>
      <c r="JVP12" s="63"/>
      <c r="JVQ12" s="63"/>
      <c r="JVR12" s="63"/>
      <c r="JVS12" s="63"/>
      <c r="JVT12" s="63"/>
      <c r="JVU12" s="63"/>
      <c r="JVV12" s="63"/>
      <c r="JVW12" s="63"/>
      <c r="JVX12" s="63"/>
      <c r="JVY12" s="63"/>
      <c r="JVZ12" s="63"/>
      <c r="JWA12" s="63"/>
      <c r="JWB12" s="63"/>
      <c r="JWC12" s="63"/>
      <c r="JWD12" s="63"/>
      <c r="JWE12" s="63"/>
      <c r="JWF12" s="63"/>
      <c r="JWG12" s="63"/>
      <c r="JWH12" s="63"/>
      <c r="JWI12" s="63"/>
      <c r="JWJ12" s="63"/>
      <c r="JWK12" s="63"/>
      <c r="JWL12" s="63"/>
      <c r="JWM12" s="63"/>
      <c r="JWN12" s="63"/>
      <c r="JWO12" s="63"/>
      <c r="JWP12" s="63"/>
      <c r="JWQ12" s="63"/>
      <c r="JWR12" s="63"/>
      <c r="JWS12" s="63"/>
      <c r="JWT12" s="63"/>
      <c r="JWU12" s="63"/>
      <c r="JWV12" s="63"/>
      <c r="JWW12" s="63"/>
      <c r="JWX12" s="63"/>
      <c r="JWY12" s="63"/>
      <c r="JWZ12" s="63"/>
      <c r="JXA12" s="63"/>
      <c r="JXB12" s="63"/>
      <c r="JXC12" s="63"/>
      <c r="JXD12" s="63"/>
      <c r="JXE12" s="63"/>
      <c r="JXF12" s="63"/>
      <c r="JXG12" s="63"/>
      <c r="JXH12" s="63"/>
      <c r="JXI12" s="63"/>
      <c r="JXJ12" s="63"/>
      <c r="JXK12" s="63"/>
      <c r="JXL12" s="63"/>
      <c r="JXM12" s="63"/>
      <c r="JXN12" s="63"/>
      <c r="JXO12" s="63"/>
      <c r="JXP12" s="63"/>
      <c r="JXQ12" s="63"/>
      <c r="JXR12" s="63"/>
      <c r="JXS12" s="63"/>
      <c r="JXT12" s="63"/>
      <c r="JXU12" s="63"/>
      <c r="JXV12" s="63"/>
      <c r="JXW12" s="63"/>
      <c r="JXX12" s="63"/>
      <c r="JXY12" s="63"/>
      <c r="JXZ12" s="63"/>
      <c r="JYA12" s="63"/>
      <c r="JYB12" s="63"/>
      <c r="JYC12" s="63"/>
      <c r="JYD12" s="63"/>
      <c r="JYE12" s="63"/>
      <c r="JYF12" s="63"/>
      <c r="JYG12" s="63"/>
      <c r="JYH12" s="63"/>
      <c r="JYI12" s="63"/>
      <c r="JYJ12" s="63"/>
      <c r="JYK12" s="63"/>
      <c r="JYL12" s="63"/>
      <c r="JYM12" s="63"/>
      <c r="JYN12" s="63"/>
      <c r="JYO12" s="63"/>
      <c r="JYP12" s="63"/>
      <c r="JYQ12" s="63"/>
      <c r="JYR12" s="63"/>
      <c r="JYS12" s="63"/>
      <c r="JYT12" s="63"/>
      <c r="JYU12" s="63"/>
      <c r="JYV12" s="63"/>
      <c r="JYW12" s="63"/>
      <c r="JYX12" s="63"/>
      <c r="JYY12" s="63"/>
      <c r="JYZ12" s="63"/>
      <c r="JZA12" s="63"/>
      <c r="JZB12" s="63"/>
      <c r="JZC12" s="63"/>
      <c r="JZD12" s="63"/>
      <c r="JZE12" s="63"/>
      <c r="JZF12" s="63"/>
      <c r="JZG12" s="63"/>
      <c r="JZH12" s="63"/>
      <c r="JZI12" s="63"/>
      <c r="JZJ12" s="63"/>
      <c r="JZK12" s="63"/>
      <c r="JZL12" s="63"/>
      <c r="JZM12" s="63"/>
      <c r="JZN12" s="63"/>
      <c r="JZO12" s="63"/>
      <c r="JZP12" s="63"/>
      <c r="JZQ12" s="63"/>
      <c r="JZR12" s="63"/>
      <c r="JZS12" s="63"/>
      <c r="JZT12" s="63"/>
      <c r="JZU12" s="63"/>
      <c r="JZV12" s="63"/>
      <c r="JZW12" s="63"/>
      <c r="JZX12" s="63"/>
      <c r="JZY12" s="63"/>
      <c r="JZZ12" s="63"/>
      <c r="KAA12" s="63"/>
      <c r="KAB12" s="63"/>
      <c r="KAC12" s="63"/>
      <c r="KAD12" s="63"/>
      <c r="KAE12" s="63"/>
      <c r="KAF12" s="63"/>
      <c r="KAG12" s="63"/>
      <c r="KAH12" s="63"/>
      <c r="KAI12" s="63"/>
      <c r="KAJ12" s="63"/>
      <c r="KAK12" s="63"/>
      <c r="KAL12" s="63"/>
      <c r="KAM12" s="63"/>
      <c r="KAN12" s="63"/>
      <c r="KAO12" s="63"/>
      <c r="KAP12" s="63"/>
      <c r="KAQ12" s="63"/>
      <c r="KAR12" s="63"/>
      <c r="KAS12" s="63"/>
      <c r="KAT12" s="63"/>
      <c r="KAU12" s="63"/>
      <c r="KAV12" s="63"/>
      <c r="KAW12" s="63"/>
      <c r="KAX12" s="63"/>
      <c r="KAY12" s="63"/>
      <c r="KAZ12" s="63"/>
      <c r="KBA12" s="63"/>
      <c r="KBB12" s="63"/>
      <c r="KBC12" s="63"/>
      <c r="KBD12" s="63"/>
      <c r="KBE12" s="63"/>
      <c r="KBF12" s="63"/>
      <c r="KBG12" s="63"/>
      <c r="KBH12" s="63"/>
      <c r="KBI12" s="63"/>
      <c r="KBJ12" s="63"/>
      <c r="KBK12" s="63"/>
      <c r="KBL12" s="63"/>
      <c r="KBM12" s="63"/>
      <c r="KBN12" s="63"/>
      <c r="KBO12" s="63"/>
      <c r="KBP12" s="63"/>
      <c r="KBQ12" s="63"/>
      <c r="KBR12" s="63"/>
      <c r="KBS12" s="63"/>
      <c r="KBT12" s="63"/>
      <c r="KBU12" s="63"/>
      <c r="KBV12" s="63"/>
      <c r="KBW12" s="63"/>
      <c r="KBX12" s="63"/>
      <c r="KBY12" s="63"/>
      <c r="KBZ12" s="63"/>
      <c r="KCA12" s="63"/>
      <c r="KCB12" s="63"/>
      <c r="KCC12" s="63"/>
      <c r="KCD12" s="63"/>
      <c r="KCE12" s="63"/>
      <c r="KCF12" s="63"/>
      <c r="KCG12" s="63"/>
      <c r="KCH12" s="63"/>
      <c r="KCI12" s="63"/>
      <c r="KCJ12" s="63"/>
      <c r="KCK12" s="63"/>
      <c r="KCL12" s="63"/>
      <c r="KCM12" s="63"/>
      <c r="KCN12" s="63"/>
      <c r="KCO12" s="63"/>
      <c r="KCP12" s="63"/>
      <c r="KCQ12" s="63"/>
      <c r="KCR12" s="63"/>
      <c r="KCS12" s="63"/>
      <c r="KCT12" s="63"/>
      <c r="KCU12" s="63"/>
      <c r="KCV12" s="63"/>
      <c r="KCW12" s="63"/>
      <c r="KCX12" s="63"/>
      <c r="KCY12" s="63"/>
      <c r="KCZ12" s="63"/>
      <c r="KDA12" s="63"/>
      <c r="KDB12" s="63"/>
      <c r="KDC12" s="63"/>
      <c r="KDD12" s="63"/>
      <c r="KDE12" s="63"/>
      <c r="KDF12" s="63"/>
      <c r="KDG12" s="63"/>
      <c r="KDH12" s="63"/>
      <c r="KDI12" s="63"/>
      <c r="KDJ12" s="63"/>
      <c r="KDK12" s="63"/>
      <c r="KDL12" s="63"/>
      <c r="KDM12" s="63"/>
      <c r="KDN12" s="63"/>
      <c r="KDO12" s="63"/>
      <c r="KDP12" s="63"/>
      <c r="KDQ12" s="63"/>
      <c r="KDR12" s="63"/>
      <c r="KDS12" s="63"/>
      <c r="KDT12" s="63"/>
      <c r="KDU12" s="63"/>
      <c r="KDV12" s="63"/>
      <c r="KDW12" s="63"/>
      <c r="KDX12" s="63"/>
      <c r="KDY12" s="63"/>
      <c r="KDZ12" s="63"/>
      <c r="KEA12" s="63"/>
      <c r="KEB12" s="63"/>
      <c r="KEC12" s="63"/>
      <c r="KED12" s="63"/>
      <c r="KEE12" s="63"/>
      <c r="KEF12" s="63"/>
      <c r="KEG12" s="63"/>
      <c r="KEH12" s="63"/>
      <c r="KEI12" s="63"/>
      <c r="KEJ12" s="63"/>
      <c r="KEK12" s="63"/>
      <c r="KEL12" s="63"/>
      <c r="KEM12" s="63"/>
      <c r="KEN12" s="63"/>
      <c r="KEO12" s="63"/>
      <c r="KEP12" s="63"/>
      <c r="KEQ12" s="63"/>
      <c r="KER12" s="63"/>
      <c r="KES12" s="63"/>
      <c r="KET12" s="63"/>
      <c r="KEU12" s="63"/>
      <c r="KEV12" s="63"/>
      <c r="KEW12" s="63"/>
      <c r="KEX12" s="63"/>
      <c r="KEY12" s="63"/>
      <c r="KEZ12" s="63"/>
      <c r="KFA12" s="63"/>
      <c r="KFB12" s="63"/>
      <c r="KFC12" s="63"/>
      <c r="KFD12" s="63"/>
      <c r="KFE12" s="63"/>
      <c r="KFF12" s="63"/>
      <c r="KFG12" s="63"/>
      <c r="KFH12" s="63"/>
      <c r="KFI12" s="63"/>
      <c r="KFJ12" s="63"/>
      <c r="KFK12" s="63"/>
      <c r="KFL12" s="63"/>
      <c r="KFM12" s="63"/>
      <c r="KFN12" s="63"/>
      <c r="KFO12" s="63"/>
      <c r="KFP12" s="63"/>
      <c r="KFQ12" s="63"/>
      <c r="KFR12" s="63"/>
      <c r="KFS12" s="63"/>
      <c r="KFT12" s="63"/>
      <c r="KFU12" s="63"/>
      <c r="KFV12" s="63"/>
      <c r="KFW12" s="63"/>
      <c r="KFX12" s="63"/>
      <c r="KFY12" s="63"/>
      <c r="KFZ12" s="63"/>
      <c r="KGA12" s="63"/>
      <c r="KGB12" s="63"/>
      <c r="KGC12" s="63"/>
      <c r="KGD12" s="63"/>
      <c r="KGE12" s="63"/>
      <c r="KGF12" s="63"/>
      <c r="KGG12" s="63"/>
      <c r="KGH12" s="63"/>
      <c r="KGI12" s="63"/>
      <c r="KGJ12" s="63"/>
      <c r="KGK12" s="63"/>
      <c r="KGL12" s="63"/>
      <c r="KGM12" s="63"/>
      <c r="KGN12" s="63"/>
      <c r="KGO12" s="63"/>
      <c r="KGP12" s="63"/>
      <c r="KGQ12" s="63"/>
      <c r="KGR12" s="63"/>
      <c r="KGS12" s="63"/>
      <c r="KGT12" s="63"/>
      <c r="KGU12" s="63"/>
      <c r="KGV12" s="63"/>
      <c r="KGW12" s="63"/>
      <c r="KGX12" s="63"/>
      <c r="KGY12" s="63"/>
      <c r="KGZ12" s="63"/>
      <c r="KHA12" s="63"/>
      <c r="KHB12" s="63"/>
      <c r="KHC12" s="63"/>
      <c r="KHD12" s="63"/>
      <c r="KHE12" s="63"/>
      <c r="KHF12" s="63"/>
      <c r="KHG12" s="63"/>
      <c r="KHH12" s="63"/>
      <c r="KHI12" s="63"/>
      <c r="KHJ12" s="63"/>
      <c r="KHK12" s="63"/>
      <c r="KHL12" s="63"/>
      <c r="KHM12" s="63"/>
      <c r="KHN12" s="63"/>
      <c r="KHO12" s="63"/>
      <c r="KHP12" s="63"/>
      <c r="KHQ12" s="63"/>
      <c r="KHR12" s="63"/>
      <c r="KHS12" s="63"/>
      <c r="KHT12" s="63"/>
      <c r="KHU12" s="63"/>
      <c r="KHV12" s="63"/>
      <c r="KHW12" s="63"/>
      <c r="KHX12" s="63"/>
      <c r="KHY12" s="63"/>
      <c r="KHZ12" s="63"/>
      <c r="KIA12" s="63"/>
      <c r="KIB12" s="63"/>
      <c r="KIC12" s="63"/>
      <c r="KID12" s="63"/>
      <c r="KIE12" s="63"/>
      <c r="KIF12" s="63"/>
      <c r="KIG12" s="63"/>
      <c r="KIH12" s="63"/>
      <c r="KII12" s="63"/>
      <c r="KIJ12" s="63"/>
      <c r="KIK12" s="63"/>
      <c r="KIL12" s="63"/>
      <c r="KIM12" s="63"/>
      <c r="KIN12" s="63"/>
      <c r="KIO12" s="63"/>
      <c r="KIP12" s="63"/>
      <c r="KIQ12" s="63"/>
      <c r="KIR12" s="63"/>
      <c r="KIS12" s="63"/>
      <c r="KIT12" s="63"/>
      <c r="KIU12" s="63"/>
      <c r="KIV12" s="63"/>
      <c r="KIW12" s="63"/>
      <c r="KIX12" s="63"/>
      <c r="KIY12" s="63"/>
      <c r="KIZ12" s="63"/>
      <c r="KJA12" s="63"/>
      <c r="KJB12" s="63"/>
      <c r="KJC12" s="63"/>
      <c r="KJD12" s="63"/>
      <c r="KJE12" s="63"/>
      <c r="KJF12" s="63"/>
      <c r="KJG12" s="63"/>
      <c r="KJH12" s="63"/>
      <c r="KJI12" s="63"/>
      <c r="KJJ12" s="63"/>
      <c r="KJK12" s="63"/>
      <c r="KJL12" s="63"/>
      <c r="KJM12" s="63"/>
      <c r="KJN12" s="63"/>
      <c r="KJO12" s="63"/>
      <c r="KJP12" s="63"/>
      <c r="KJQ12" s="63"/>
      <c r="KJR12" s="63"/>
      <c r="KJS12" s="63"/>
      <c r="KJT12" s="63"/>
      <c r="KJU12" s="63"/>
      <c r="KJV12" s="63"/>
      <c r="KJW12" s="63"/>
      <c r="KJX12" s="63"/>
      <c r="KJY12" s="63"/>
      <c r="KJZ12" s="63"/>
      <c r="KKA12" s="63"/>
      <c r="KKB12" s="63"/>
      <c r="KKC12" s="63"/>
      <c r="KKD12" s="63"/>
      <c r="KKE12" s="63"/>
      <c r="KKF12" s="63"/>
      <c r="KKG12" s="63"/>
      <c r="KKH12" s="63"/>
      <c r="KKI12" s="63"/>
      <c r="KKJ12" s="63"/>
      <c r="KKK12" s="63"/>
      <c r="KKL12" s="63"/>
      <c r="KKM12" s="63"/>
      <c r="KKN12" s="63"/>
      <c r="KKO12" s="63"/>
      <c r="KKP12" s="63"/>
      <c r="KKQ12" s="63"/>
      <c r="KKR12" s="63"/>
      <c r="KKS12" s="63"/>
      <c r="KKT12" s="63"/>
      <c r="KKU12" s="63"/>
      <c r="KKV12" s="63"/>
      <c r="KKW12" s="63"/>
      <c r="KKX12" s="63"/>
      <c r="KKY12" s="63"/>
      <c r="KKZ12" s="63"/>
      <c r="KLA12" s="63"/>
      <c r="KLB12" s="63"/>
      <c r="KLC12" s="63"/>
      <c r="KLD12" s="63"/>
      <c r="KLE12" s="63"/>
      <c r="KLF12" s="63"/>
      <c r="KLG12" s="63"/>
      <c r="KLH12" s="63"/>
      <c r="KLI12" s="63"/>
      <c r="KLJ12" s="63"/>
      <c r="KLK12" s="63"/>
      <c r="KLL12" s="63"/>
      <c r="KLM12" s="63"/>
      <c r="KLN12" s="63"/>
      <c r="KLO12" s="63"/>
      <c r="KLP12" s="63"/>
      <c r="KLQ12" s="63"/>
      <c r="KLR12" s="63"/>
      <c r="KLS12" s="63"/>
      <c r="KLT12" s="63"/>
      <c r="KLU12" s="63"/>
      <c r="KLV12" s="63"/>
      <c r="KLW12" s="63"/>
      <c r="KLX12" s="63"/>
      <c r="KLY12" s="63"/>
      <c r="KLZ12" s="63"/>
      <c r="KMA12" s="63"/>
      <c r="KMB12" s="63"/>
      <c r="KMC12" s="63"/>
      <c r="KMD12" s="63"/>
      <c r="KME12" s="63"/>
      <c r="KMF12" s="63"/>
      <c r="KMG12" s="63"/>
      <c r="KMH12" s="63"/>
      <c r="KMI12" s="63"/>
      <c r="KMJ12" s="63"/>
      <c r="KMK12" s="63"/>
      <c r="KML12" s="63"/>
      <c r="KMM12" s="63"/>
      <c r="KMN12" s="63"/>
      <c r="KMO12" s="63"/>
      <c r="KMP12" s="63"/>
      <c r="KMQ12" s="63"/>
      <c r="KMR12" s="63"/>
      <c r="KMS12" s="63"/>
      <c r="KMT12" s="63"/>
      <c r="KMU12" s="63"/>
      <c r="KMV12" s="63"/>
      <c r="KMW12" s="63"/>
      <c r="KMX12" s="63"/>
      <c r="KMY12" s="63"/>
      <c r="KMZ12" s="63"/>
      <c r="KNA12" s="63"/>
      <c r="KNB12" s="63"/>
      <c r="KNC12" s="63"/>
      <c r="KND12" s="63"/>
      <c r="KNE12" s="63"/>
      <c r="KNF12" s="63"/>
      <c r="KNG12" s="63"/>
      <c r="KNH12" s="63"/>
      <c r="KNI12" s="63"/>
      <c r="KNJ12" s="63"/>
      <c r="KNK12" s="63"/>
      <c r="KNL12" s="63"/>
      <c r="KNM12" s="63"/>
      <c r="KNN12" s="63"/>
      <c r="KNO12" s="63"/>
      <c r="KNP12" s="63"/>
      <c r="KNQ12" s="63"/>
      <c r="KNR12" s="63"/>
      <c r="KNS12" s="63"/>
      <c r="KNT12" s="63"/>
      <c r="KNU12" s="63"/>
      <c r="KNV12" s="63"/>
      <c r="KNW12" s="63"/>
      <c r="KNX12" s="63"/>
      <c r="KNY12" s="63"/>
      <c r="KNZ12" s="63"/>
      <c r="KOA12" s="63"/>
      <c r="KOB12" s="63"/>
      <c r="KOC12" s="63"/>
      <c r="KOD12" s="63"/>
      <c r="KOE12" s="63"/>
      <c r="KOF12" s="63"/>
      <c r="KOG12" s="63"/>
      <c r="KOH12" s="63"/>
      <c r="KOI12" s="63"/>
      <c r="KOJ12" s="63"/>
      <c r="KOK12" s="63"/>
      <c r="KOL12" s="63"/>
      <c r="KOM12" s="63"/>
      <c r="KON12" s="63"/>
      <c r="KOO12" s="63"/>
      <c r="KOP12" s="63"/>
      <c r="KOQ12" s="63"/>
      <c r="KOR12" s="63"/>
      <c r="KOS12" s="63"/>
      <c r="KOT12" s="63"/>
      <c r="KOU12" s="63"/>
      <c r="KOV12" s="63"/>
      <c r="KOW12" s="63"/>
      <c r="KOX12" s="63"/>
      <c r="KOY12" s="63"/>
      <c r="KOZ12" s="63"/>
      <c r="KPA12" s="63"/>
      <c r="KPB12" s="63"/>
      <c r="KPC12" s="63"/>
      <c r="KPD12" s="63"/>
      <c r="KPE12" s="63"/>
      <c r="KPF12" s="63"/>
      <c r="KPG12" s="63"/>
      <c r="KPH12" s="63"/>
      <c r="KPI12" s="63"/>
      <c r="KPJ12" s="63"/>
      <c r="KPK12" s="63"/>
      <c r="KPL12" s="63"/>
      <c r="KPM12" s="63"/>
      <c r="KPN12" s="63"/>
      <c r="KPO12" s="63"/>
      <c r="KPP12" s="63"/>
      <c r="KPQ12" s="63"/>
      <c r="KPR12" s="63"/>
      <c r="KPS12" s="63"/>
      <c r="KPT12" s="63"/>
      <c r="KPU12" s="63"/>
      <c r="KPV12" s="63"/>
      <c r="KPW12" s="63"/>
      <c r="KPX12" s="63"/>
      <c r="KPY12" s="63"/>
      <c r="KPZ12" s="63"/>
      <c r="KQA12" s="63"/>
      <c r="KQB12" s="63"/>
      <c r="KQC12" s="63"/>
      <c r="KQD12" s="63"/>
      <c r="KQE12" s="63"/>
      <c r="KQF12" s="63"/>
      <c r="KQG12" s="63"/>
      <c r="KQH12" s="63"/>
      <c r="KQI12" s="63"/>
      <c r="KQJ12" s="63"/>
      <c r="KQK12" s="63"/>
      <c r="KQL12" s="63"/>
      <c r="KQM12" s="63"/>
      <c r="KQN12" s="63"/>
      <c r="KQO12" s="63"/>
      <c r="KQP12" s="63"/>
      <c r="KQQ12" s="63"/>
      <c r="KQR12" s="63"/>
      <c r="KQS12" s="63"/>
      <c r="KQT12" s="63"/>
      <c r="KQU12" s="63"/>
      <c r="KQV12" s="63"/>
      <c r="KQW12" s="63"/>
      <c r="KQX12" s="63"/>
      <c r="KQY12" s="63"/>
      <c r="KQZ12" s="63"/>
      <c r="KRA12" s="63"/>
      <c r="KRB12" s="63"/>
      <c r="KRC12" s="63"/>
      <c r="KRD12" s="63"/>
      <c r="KRE12" s="63"/>
      <c r="KRF12" s="63"/>
      <c r="KRG12" s="63"/>
      <c r="KRH12" s="63"/>
      <c r="KRI12" s="63"/>
      <c r="KRJ12" s="63"/>
      <c r="KRK12" s="63"/>
      <c r="KRL12" s="63"/>
      <c r="KRM12" s="63"/>
      <c r="KRN12" s="63"/>
      <c r="KRO12" s="63"/>
      <c r="KRP12" s="63"/>
      <c r="KRQ12" s="63"/>
      <c r="KRR12" s="63"/>
      <c r="KRS12" s="63"/>
      <c r="KRT12" s="63"/>
      <c r="KRU12" s="63"/>
      <c r="KRV12" s="63"/>
      <c r="KRW12" s="63"/>
      <c r="KRX12" s="63"/>
      <c r="KRY12" s="63"/>
      <c r="KRZ12" s="63"/>
      <c r="KSA12" s="63"/>
      <c r="KSB12" s="63"/>
      <c r="KSC12" s="63"/>
      <c r="KSD12" s="63"/>
      <c r="KSE12" s="63"/>
      <c r="KSF12" s="63"/>
      <c r="KSG12" s="63"/>
      <c r="KSH12" s="63"/>
      <c r="KSI12" s="63"/>
      <c r="KSJ12" s="63"/>
      <c r="KSK12" s="63"/>
      <c r="KSL12" s="63"/>
      <c r="KSM12" s="63"/>
      <c r="KSN12" s="63"/>
      <c r="KSO12" s="63"/>
      <c r="KSP12" s="63"/>
      <c r="KSQ12" s="63"/>
      <c r="KSR12" s="63"/>
      <c r="KSS12" s="63"/>
      <c r="KST12" s="63"/>
      <c r="KSU12" s="63"/>
      <c r="KSV12" s="63"/>
      <c r="KSW12" s="63"/>
      <c r="KSX12" s="63"/>
      <c r="KSY12" s="63"/>
      <c r="KSZ12" s="63"/>
      <c r="KTA12" s="63"/>
      <c r="KTB12" s="63"/>
      <c r="KTC12" s="63"/>
      <c r="KTD12" s="63"/>
      <c r="KTE12" s="63"/>
      <c r="KTF12" s="63"/>
      <c r="KTG12" s="63"/>
      <c r="KTH12" s="63"/>
      <c r="KTI12" s="63"/>
      <c r="KTJ12" s="63"/>
      <c r="KTK12" s="63"/>
      <c r="KTL12" s="63"/>
      <c r="KTM12" s="63"/>
      <c r="KTN12" s="63"/>
      <c r="KTO12" s="63"/>
      <c r="KTP12" s="63"/>
      <c r="KTQ12" s="63"/>
      <c r="KTR12" s="63"/>
      <c r="KTS12" s="63"/>
      <c r="KTT12" s="63"/>
      <c r="KTU12" s="63"/>
      <c r="KTV12" s="63"/>
      <c r="KTW12" s="63"/>
      <c r="KTX12" s="63"/>
      <c r="KTY12" s="63"/>
      <c r="KTZ12" s="63"/>
      <c r="KUA12" s="63"/>
      <c r="KUB12" s="63"/>
      <c r="KUC12" s="63"/>
      <c r="KUD12" s="63"/>
      <c r="KUE12" s="63"/>
      <c r="KUF12" s="63"/>
      <c r="KUG12" s="63"/>
      <c r="KUH12" s="63"/>
      <c r="KUI12" s="63"/>
      <c r="KUJ12" s="63"/>
      <c r="KUK12" s="63"/>
      <c r="KUL12" s="63"/>
      <c r="KUM12" s="63"/>
      <c r="KUN12" s="63"/>
      <c r="KUO12" s="63"/>
      <c r="KUP12" s="63"/>
      <c r="KUQ12" s="63"/>
      <c r="KUR12" s="63"/>
      <c r="KUS12" s="63"/>
      <c r="KUT12" s="63"/>
      <c r="KUU12" s="63"/>
      <c r="KUV12" s="63"/>
      <c r="KUW12" s="63"/>
      <c r="KUX12" s="63"/>
      <c r="KUY12" s="63"/>
      <c r="KUZ12" s="63"/>
      <c r="KVA12" s="63"/>
      <c r="KVB12" s="63"/>
      <c r="KVC12" s="63"/>
      <c r="KVD12" s="63"/>
      <c r="KVE12" s="63"/>
      <c r="KVF12" s="63"/>
      <c r="KVG12" s="63"/>
      <c r="KVH12" s="63"/>
      <c r="KVI12" s="63"/>
      <c r="KVJ12" s="63"/>
      <c r="KVK12" s="63"/>
      <c r="KVL12" s="63"/>
      <c r="KVM12" s="63"/>
      <c r="KVN12" s="63"/>
      <c r="KVO12" s="63"/>
      <c r="KVP12" s="63"/>
      <c r="KVQ12" s="63"/>
      <c r="KVR12" s="63"/>
      <c r="KVS12" s="63"/>
      <c r="KVT12" s="63"/>
      <c r="KVU12" s="63"/>
      <c r="KVV12" s="63"/>
      <c r="KVW12" s="63"/>
      <c r="KVX12" s="63"/>
      <c r="KVY12" s="63"/>
      <c r="KVZ12" s="63"/>
      <c r="KWA12" s="63"/>
      <c r="KWB12" s="63"/>
      <c r="KWC12" s="63"/>
      <c r="KWD12" s="63"/>
      <c r="KWE12" s="63"/>
      <c r="KWF12" s="63"/>
      <c r="KWG12" s="63"/>
      <c r="KWH12" s="63"/>
      <c r="KWI12" s="63"/>
      <c r="KWJ12" s="63"/>
      <c r="KWK12" s="63"/>
      <c r="KWL12" s="63"/>
      <c r="KWM12" s="63"/>
      <c r="KWN12" s="63"/>
      <c r="KWO12" s="63"/>
      <c r="KWP12" s="63"/>
      <c r="KWQ12" s="63"/>
      <c r="KWR12" s="63"/>
      <c r="KWS12" s="63"/>
      <c r="KWT12" s="63"/>
      <c r="KWU12" s="63"/>
      <c r="KWV12" s="63"/>
      <c r="KWW12" s="63"/>
      <c r="KWX12" s="63"/>
      <c r="KWY12" s="63"/>
      <c r="KWZ12" s="63"/>
      <c r="KXA12" s="63"/>
      <c r="KXB12" s="63"/>
      <c r="KXC12" s="63"/>
      <c r="KXD12" s="63"/>
      <c r="KXE12" s="63"/>
      <c r="KXF12" s="63"/>
      <c r="KXG12" s="63"/>
      <c r="KXH12" s="63"/>
      <c r="KXI12" s="63"/>
      <c r="KXJ12" s="63"/>
      <c r="KXK12" s="63"/>
      <c r="KXL12" s="63"/>
      <c r="KXM12" s="63"/>
      <c r="KXN12" s="63"/>
      <c r="KXO12" s="63"/>
      <c r="KXP12" s="63"/>
      <c r="KXQ12" s="63"/>
      <c r="KXR12" s="63"/>
      <c r="KXS12" s="63"/>
      <c r="KXT12" s="63"/>
      <c r="KXU12" s="63"/>
      <c r="KXV12" s="63"/>
      <c r="KXW12" s="63"/>
      <c r="KXX12" s="63"/>
      <c r="KXY12" s="63"/>
      <c r="KXZ12" s="63"/>
      <c r="KYA12" s="63"/>
      <c r="KYB12" s="63"/>
      <c r="KYC12" s="63"/>
      <c r="KYD12" s="63"/>
      <c r="KYE12" s="63"/>
      <c r="KYF12" s="63"/>
      <c r="KYG12" s="63"/>
      <c r="KYH12" s="63"/>
      <c r="KYI12" s="63"/>
      <c r="KYJ12" s="63"/>
      <c r="KYK12" s="63"/>
      <c r="KYL12" s="63"/>
      <c r="KYM12" s="63"/>
      <c r="KYN12" s="63"/>
      <c r="KYO12" s="63"/>
      <c r="KYP12" s="63"/>
      <c r="KYQ12" s="63"/>
      <c r="KYR12" s="63"/>
      <c r="KYS12" s="63"/>
      <c r="KYT12" s="63"/>
      <c r="KYU12" s="63"/>
      <c r="KYV12" s="63"/>
      <c r="KYW12" s="63"/>
      <c r="KYX12" s="63"/>
      <c r="KYY12" s="63"/>
      <c r="KYZ12" s="63"/>
      <c r="KZA12" s="63"/>
      <c r="KZB12" s="63"/>
      <c r="KZC12" s="63"/>
      <c r="KZD12" s="63"/>
      <c r="KZE12" s="63"/>
      <c r="KZF12" s="63"/>
      <c r="KZG12" s="63"/>
      <c r="KZH12" s="63"/>
      <c r="KZI12" s="63"/>
      <c r="KZJ12" s="63"/>
      <c r="KZK12" s="63"/>
      <c r="KZL12" s="63"/>
      <c r="KZM12" s="63"/>
      <c r="KZN12" s="63"/>
      <c r="KZO12" s="63"/>
      <c r="KZP12" s="63"/>
      <c r="KZQ12" s="63"/>
      <c r="KZR12" s="63"/>
      <c r="KZS12" s="63"/>
      <c r="KZT12" s="63"/>
      <c r="KZU12" s="63"/>
      <c r="KZV12" s="63"/>
      <c r="KZW12" s="63"/>
      <c r="KZX12" s="63"/>
      <c r="KZY12" s="63"/>
      <c r="KZZ12" s="63"/>
      <c r="LAA12" s="63"/>
      <c r="LAB12" s="63"/>
      <c r="LAC12" s="63"/>
      <c r="LAD12" s="63"/>
      <c r="LAE12" s="63"/>
      <c r="LAF12" s="63"/>
      <c r="LAG12" s="63"/>
      <c r="LAH12" s="63"/>
      <c r="LAI12" s="63"/>
      <c r="LAJ12" s="63"/>
      <c r="LAK12" s="63"/>
      <c r="LAL12" s="63"/>
      <c r="LAM12" s="63"/>
      <c r="LAN12" s="63"/>
      <c r="LAO12" s="63"/>
      <c r="LAP12" s="63"/>
      <c r="LAQ12" s="63"/>
      <c r="LAR12" s="63"/>
      <c r="LAS12" s="63"/>
      <c r="LAT12" s="63"/>
      <c r="LAU12" s="63"/>
      <c r="LAV12" s="63"/>
      <c r="LAW12" s="63"/>
      <c r="LAX12" s="63"/>
      <c r="LAY12" s="63"/>
      <c r="LAZ12" s="63"/>
      <c r="LBA12" s="63"/>
      <c r="LBB12" s="63"/>
      <c r="LBC12" s="63"/>
      <c r="LBD12" s="63"/>
      <c r="LBE12" s="63"/>
      <c r="LBF12" s="63"/>
      <c r="LBG12" s="63"/>
      <c r="LBH12" s="63"/>
      <c r="LBI12" s="63"/>
      <c r="LBJ12" s="63"/>
      <c r="LBK12" s="63"/>
      <c r="LBL12" s="63"/>
      <c r="LBM12" s="63"/>
      <c r="LBN12" s="63"/>
      <c r="LBO12" s="63"/>
      <c r="LBP12" s="63"/>
      <c r="LBQ12" s="63"/>
      <c r="LBR12" s="63"/>
      <c r="LBS12" s="63"/>
      <c r="LBT12" s="63"/>
      <c r="LBU12" s="63"/>
      <c r="LBV12" s="63"/>
      <c r="LBW12" s="63"/>
      <c r="LBX12" s="63"/>
      <c r="LBY12" s="63"/>
      <c r="LBZ12" s="63"/>
      <c r="LCA12" s="63"/>
      <c r="LCB12" s="63"/>
      <c r="LCC12" s="63"/>
      <c r="LCD12" s="63"/>
      <c r="LCE12" s="63"/>
      <c r="LCF12" s="63"/>
      <c r="LCG12" s="63"/>
      <c r="LCH12" s="63"/>
      <c r="LCI12" s="63"/>
      <c r="LCJ12" s="63"/>
      <c r="LCK12" s="63"/>
      <c r="LCL12" s="63"/>
      <c r="LCM12" s="63"/>
      <c r="LCN12" s="63"/>
      <c r="LCO12" s="63"/>
      <c r="LCP12" s="63"/>
      <c r="LCQ12" s="63"/>
      <c r="LCR12" s="63"/>
      <c r="LCS12" s="63"/>
      <c r="LCT12" s="63"/>
      <c r="LCU12" s="63"/>
      <c r="LCV12" s="63"/>
      <c r="LCW12" s="63"/>
      <c r="LCX12" s="63"/>
      <c r="LCY12" s="63"/>
      <c r="LCZ12" s="63"/>
      <c r="LDA12" s="63"/>
      <c r="LDB12" s="63"/>
      <c r="LDC12" s="63"/>
      <c r="LDD12" s="63"/>
      <c r="LDE12" s="63"/>
      <c r="LDF12" s="63"/>
      <c r="LDG12" s="63"/>
      <c r="LDH12" s="63"/>
      <c r="LDI12" s="63"/>
      <c r="LDJ12" s="63"/>
      <c r="LDK12" s="63"/>
      <c r="LDL12" s="63"/>
      <c r="LDM12" s="63"/>
      <c r="LDN12" s="63"/>
      <c r="LDO12" s="63"/>
      <c r="LDP12" s="63"/>
      <c r="LDQ12" s="63"/>
      <c r="LDR12" s="63"/>
      <c r="LDS12" s="63"/>
      <c r="LDT12" s="63"/>
      <c r="LDU12" s="63"/>
      <c r="LDV12" s="63"/>
      <c r="LDW12" s="63"/>
      <c r="LDX12" s="63"/>
      <c r="LDY12" s="63"/>
      <c r="LDZ12" s="63"/>
      <c r="LEA12" s="63"/>
      <c r="LEB12" s="63"/>
      <c r="LEC12" s="63"/>
      <c r="LED12" s="63"/>
      <c r="LEE12" s="63"/>
      <c r="LEF12" s="63"/>
      <c r="LEG12" s="63"/>
      <c r="LEH12" s="63"/>
      <c r="LEI12" s="63"/>
      <c r="LEJ12" s="63"/>
      <c r="LEK12" s="63"/>
      <c r="LEL12" s="63"/>
      <c r="LEM12" s="63"/>
      <c r="LEN12" s="63"/>
      <c r="LEO12" s="63"/>
      <c r="LEP12" s="63"/>
      <c r="LEQ12" s="63"/>
      <c r="LER12" s="63"/>
      <c r="LES12" s="63"/>
      <c r="LET12" s="63"/>
      <c r="LEU12" s="63"/>
      <c r="LEV12" s="63"/>
      <c r="LEW12" s="63"/>
      <c r="LEX12" s="63"/>
      <c r="LEY12" s="63"/>
      <c r="LEZ12" s="63"/>
      <c r="LFA12" s="63"/>
      <c r="LFB12" s="63"/>
      <c r="LFC12" s="63"/>
      <c r="LFD12" s="63"/>
      <c r="LFE12" s="63"/>
      <c r="LFF12" s="63"/>
      <c r="LFG12" s="63"/>
      <c r="LFH12" s="63"/>
      <c r="LFI12" s="63"/>
      <c r="LFJ12" s="63"/>
      <c r="LFK12" s="63"/>
      <c r="LFL12" s="63"/>
      <c r="LFM12" s="63"/>
      <c r="LFN12" s="63"/>
      <c r="LFO12" s="63"/>
      <c r="LFP12" s="63"/>
      <c r="LFQ12" s="63"/>
      <c r="LFR12" s="63"/>
      <c r="LFS12" s="63"/>
      <c r="LFT12" s="63"/>
      <c r="LFU12" s="63"/>
      <c r="LFV12" s="63"/>
      <c r="LFW12" s="63"/>
      <c r="LFX12" s="63"/>
      <c r="LFY12" s="63"/>
      <c r="LFZ12" s="63"/>
      <c r="LGA12" s="63"/>
      <c r="LGB12" s="63"/>
      <c r="LGC12" s="63"/>
      <c r="LGD12" s="63"/>
      <c r="LGE12" s="63"/>
      <c r="LGF12" s="63"/>
      <c r="LGG12" s="63"/>
      <c r="LGH12" s="63"/>
      <c r="LGI12" s="63"/>
      <c r="LGJ12" s="63"/>
      <c r="LGK12" s="63"/>
      <c r="LGL12" s="63"/>
      <c r="LGM12" s="63"/>
      <c r="LGN12" s="63"/>
      <c r="LGO12" s="63"/>
      <c r="LGP12" s="63"/>
      <c r="LGQ12" s="63"/>
      <c r="LGR12" s="63"/>
      <c r="LGS12" s="63"/>
      <c r="LGT12" s="63"/>
      <c r="LGU12" s="63"/>
      <c r="LGV12" s="63"/>
      <c r="LGW12" s="63"/>
      <c r="LGX12" s="63"/>
      <c r="LGY12" s="63"/>
      <c r="LGZ12" s="63"/>
      <c r="LHA12" s="63"/>
      <c r="LHB12" s="63"/>
      <c r="LHC12" s="63"/>
      <c r="LHD12" s="63"/>
      <c r="LHE12" s="63"/>
      <c r="LHF12" s="63"/>
      <c r="LHG12" s="63"/>
      <c r="LHH12" s="63"/>
      <c r="LHI12" s="63"/>
      <c r="LHJ12" s="63"/>
      <c r="LHK12" s="63"/>
      <c r="LHL12" s="63"/>
      <c r="LHM12" s="63"/>
      <c r="LHN12" s="63"/>
      <c r="LHO12" s="63"/>
      <c r="LHP12" s="63"/>
      <c r="LHQ12" s="63"/>
      <c r="LHR12" s="63"/>
      <c r="LHS12" s="63"/>
      <c r="LHT12" s="63"/>
      <c r="LHU12" s="63"/>
      <c r="LHV12" s="63"/>
      <c r="LHW12" s="63"/>
      <c r="LHX12" s="63"/>
      <c r="LHY12" s="63"/>
      <c r="LHZ12" s="63"/>
      <c r="LIA12" s="63"/>
      <c r="LIB12" s="63"/>
      <c r="LIC12" s="63"/>
      <c r="LID12" s="63"/>
      <c r="LIE12" s="63"/>
      <c r="LIF12" s="63"/>
      <c r="LIG12" s="63"/>
      <c r="LIH12" s="63"/>
      <c r="LII12" s="63"/>
      <c r="LIJ12" s="63"/>
      <c r="LIK12" s="63"/>
      <c r="LIL12" s="63"/>
      <c r="LIM12" s="63"/>
      <c r="LIN12" s="63"/>
      <c r="LIO12" s="63"/>
      <c r="LIP12" s="63"/>
      <c r="LIQ12" s="63"/>
      <c r="LIR12" s="63"/>
      <c r="LIS12" s="63"/>
      <c r="LIT12" s="63"/>
      <c r="LIU12" s="63"/>
      <c r="LIV12" s="63"/>
      <c r="LIW12" s="63"/>
      <c r="LIX12" s="63"/>
      <c r="LIY12" s="63"/>
      <c r="LIZ12" s="63"/>
      <c r="LJA12" s="63"/>
      <c r="LJB12" s="63"/>
      <c r="LJC12" s="63"/>
      <c r="LJD12" s="63"/>
      <c r="LJE12" s="63"/>
      <c r="LJF12" s="63"/>
      <c r="LJG12" s="63"/>
      <c r="LJH12" s="63"/>
      <c r="LJI12" s="63"/>
      <c r="LJJ12" s="63"/>
      <c r="LJK12" s="63"/>
      <c r="LJL12" s="63"/>
      <c r="LJM12" s="63"/>
      <c r="LJN12" s="63"/>
      <c r="LJO12" s="63"/>
      <c r="LJP12" s="63"/>
      <c r="LJQ12" s="63"/>
      <c r="LJR12" s="63"/>
      <c r="LJS12" s="63"/>
      <c r="LJT12" s="63"/>
      <c r="LJU12" s="63"/>
      <c r="LJV12" s="63"/>
      <c r="LJW12" s="63"/>
      <c r="LJX12" s="63"/>
      <c r="LJY12" s="63"/>
      <c r="LJZ12" s="63"/>
      <c r="LKA12" s="63"/>
      <c r="LKB12" s="63"/>
      <c r="LKC12" s="63"/>
      <c r="LKD12" s="63"/>
      <c r="LKE12" s="63"/>
      <c r="LKF12" s="63"/>
      <c r="LKG12" s="63"/>
      <c r="LKH12" s="63"/>
      <c r="LKI12" s="63"/>
      <c r="LKJ12" s="63"/>
      <c r="LKK12" s="63"/>
      <c r="LKL12" s="63"/>
      <c r="LKM12" s="63"/>
      <c r="LKN12" s="63"/>
      <c r="LKO12" s="63"/>
      <c r="LKP12" s="63"/>
      <c r="LKQ12" s="63"/>
      <c r="LKR12" s="63"/>
      <c r="LKS12" s="63"/>
      <c r="LKT12" s="63"/>
      <c r="LKU12" s="63"/>
      <c r="LKV12" s="63"/>
      <c r="LKW12" s="63"/>
      <c r="LKX12" s="63"/>
      <c r="LKY12" s="63"/>
      <c r="LKZ12" s="63"/>
      <c r="LLA12" s="63"/>
      <c r="LLB12" s="63"/>
      <c r="LLC12" s="63"/>
      <c r="LLD12" s="63"/>
      <c r="LLE12" s="63"/>
      <c r="LLF12" s="63"/>
      <c r="LLG12" s="63"/>
      <c r="LLH12" s="63"/>
      <c r="LLI12" s="63"/>
      <c r="LLJ12" s="63"/>
      <c r="LLK12" s="63"/>
      <c r="LLL12" s="63"/>
      <c r="LLM12" s="63"/>
      <c r="LLN12" s="63"/>
      <c r="LLO12" s="63"/>
      <c r="LLP12" s="63"/>
      <c r="LLQ12" s="63"/>
      <c r="LLR12" s="63"/>
      <c r="LLS12" s="63"/>
      <c r="LLT12" s="63"/>
      <c r="LLU12" s="63"/>
      <c r="LLV12" s="63"/>
      <c r="LLW12" s="63"/>
      <c r="LLX12" s="63"/>
      <c r="LLY12" s="63"/>
      <c r="LLZ12" s="63"/>
      <c r="LMA12" s="63"/>
      <c r="LMB12" s="63"/>
      <c r="LMC12" s="63"/>
      <c r="LMD12" s="63"/>
      <c r="LME12" s="63"/>
      <c r="LMF12" s="63"/>
      <c r="LMG12" s="63"/>
      <c r="LMH12" s="63"/>
      <c r="LMI12" s="63"/>
      <c r="LMJ12" s="63"/>
      <c r="LMK12" s="63"/>
      <c r="LML12" s="63"/>
      <c r="LMM12" s="63"/>
      <c r="LMN12" s="63"/>
      <c r="LMO12" s="63"/>
      <c r="LMP12" s="63"/>
      <c r="LMQ12" s="63"/>
      <c r="LMR12" s="63"/>
      <c r="LMS12" s="63"/>
      <c r="LMT12" s="63"/>
      <c r="LMU12" s="63"/>
      <c r="LMV12" s="63"/>
      <c r="LMW12" s="63"/>
      <c r="LMX12" s="63"/>
      <c r="LMY12" s="63"/>
      <c r="LMZ12" s="63"/>
      <c r="LNA12" s="63"/>
      <c r="LNB12" s="63"/>
      <c r="LNC12" s="63"/>
      <c r="LND12" s="63"/>
      <c r="LNE12" s="63"/>
      <c r="LNF12" s="63"/>
      <c r="LNG12" s="63"/>
      <c r="LNH12" s="63"/>
      <c r="LNI12" s="63"/>
      <c r="LNJ12" s="63"/>
      <c r="LNK12" s="63"/>
      <c r="LNL12" s="63"/>
      <c r="LNM12" s="63"/>
      <c r="LNN12" s="63"/>
      <c r="LNO12" s="63"/>
      <c r="LNP12" s="63"/>
      <c r="LNQ12" s="63"/>
      <c r="LNR12" s="63"/>
      <c r="LNS12" s="63"/>
      <c r="LNT12" s="63"/>
      <c r="LNU12" s="63"/>
      <c r="LNV12" s="63"/>
      <c r="LNW12" s="63"/>
      <c r="LNX12" s="63"/>
      <c r="LNY12" s="63"/>
      <c r="LNZ12" s="63"/>
      <c r="LOA12" s="63"/>
      <c r="LOB12" s="63"/>
      <c r="LOC12" s="63"/>
      <c r="LOD12" s="63"/>
      <c r="LOE12" s="63"/>
      <c r="LOF12" s="63"/>
      <c r="LOG12" s="63"/>
      <c r="LOH12" s="63"/>
      <c r="LOI12" s="63"/>
      <c r="LOJ12" s="63"/>
      <c r="LOK12" s="63"/>
      <c r="LOL12" s="63"/>
      <c r="LOM12" s="63"/>
      <c r="LON12" s="63"/>
      <c r="LOO12" s="63"/>
      <c r="LOP12" s="63"/>
      <c r="LOQ12" s="63"/>
      <c r="LOR12" s="63"/>
      <c r="LOS12" s="63"/>
      <c r="LOT12" s="63"/>
      <c r="LOU12" s="63"/>
      <c r="LOV12" s="63"/>
      <c r="LOW12" s="63"/>
      <c r="LOX12" s="63"/>
      <c r="LOY12" s="63"/>
      <c r="LOZ12" s="63"/>
      <c r="LPA12" s="63"/>
      <c r="LPB12" s="63"/>
      <c r="LPC12" s="63"/>
      <c r="LPD12" s="63"/>
      <c r="LPE12" s="63"/>
      <c r="LPF12" s="63"/>
      <c r="LPG12" s="63"/>
      <c r="LPH12" s="63"/>
      <c r="LPI12" s="63"/>
      <c r="LPJ12" s="63"/>
      <c r="LPK12" s="63"/>
      <c r="LPL12" s="63"/>
      <c r="LPM12" s="63"/>
      <c r="LPN12" s="63"/>
      <c r="LPO12" s="63"/>
      <c r="LPP12" s="63"/>
      <c r="LPQ12" s="63"/>
      <c r="LPR12" s="63"/>
      <c r="LPS12" s="63"/>
      <c r="LPT12" s="63"/>
      <c r="LPU12" s="63"/>
      <c r="LPV12" s="63"/>
      <c r="LPW12" s="63"/>
      <c r="LPX12" s="63"/>
      <c r="LPY12" s="63"/>
      <c r="LPZ12" s="63"/>
      <c r="LQA12" s="63"/>
      <c r="LQB12" s="63"/>
      <c r="LQC12" s="63"/>
      <c r="LQD12" s="63"/>
      <c r="LQE12" s="63"/>
      <c r="LQF12" s="63"/>
      <c r="LQG12" s="63"/>
      <c r="LQH12" s="63"/>
      <c r="LQI12" s="63"/>
      <c r="LQJ12" s="63"/>
      <c r="LQK12" s="63"/>
      <c r="LQL12" s="63"/>
      <c r="LQM12" s="63"/>
      <c r="LQN12" s="63"/>
      <c r="LQO12" s="63"/>
      <c r="LQP12" s="63"/>
      <c r="LQQ12" s="63"/>
      <c r="LQR12" s="63"/>
      <c r="LQS12" s="63"/>
      <c r="LQT12" s="63"/>
      <c r="LQU12" s="63"/>
      <c r="LQV12" s="63"/>
      <c r="LQW12" s="63"/>
      <c r="LQX12" s="63"/>
      <c r="LQY12" s="63"/>
      <c r="LQZ12" s="63"/>
      <c r="LRA12" s="63"/>
      <c r="LRB12" s="63"/>
      <c r="LRC12" s="63"/>
      <c r="LRD12" s="63"/>
      <c r="LRE12" s="63"/>
      <c r="LRF12" s="63"/>
      <c r="LRG12" s="63"/>
      <c r="LRH12" s="63"/>
      <c r="LRI12" s="63"/>
      <c r="LRJ12" s="63"/>
      <c r="LRK12" s="63"/>
      <c r="LRL12" s="63"/>
      <c r="LRM12" s="63"/>
      <c r="LRN12" s="63"/>
      <c r="LRO12" s="63"/>
      <c r="LRP12" s="63"/>
      <c r="LRQ12" s="63"/>
      <c r="LRR12" s="63"/>
      <c r="LRS12" s="63"/>
      <c r="LRT12" s="63"/>
      <c r="LRU12" s="63"/>
      <c r="LRV12" s="63"/>
      <c r="LRW12" s="63"/>
      <c r="LRX12" s="63"/>
      <c r="LRY12" s="63"/>
      <c r="LRZ12" s="63"/>
      <c r="LSA12" s="63"/>
      <c r="LSB12" s="63"/>
      <c r="LSC12" s="63"/>
      <c r="LSD12" s="63"/>
      <c r="LSE12" s="63"/>
      <c r="LSF12" s="63"/>
      <c r="LSG12" s="63"/>
      <c r="LSH12" s="63"/>
      <c r="LSI12" s="63"/>
      <c r="LSJ12" s="63"/>
      <c r="LSK12" s="63"/>
      <c r="LSL12" s="63"/>
      <c r="LSM12" s="63"/>
      <c r="LSN12" s="63"/>
      <c r="LSO12" s="63"/>
      <c r="LSP12" s="63"/>
      <c r="LSQ12" s="63"/>
      <c r="LSR12" s="63"/>
      <c r="LSS12" s="63"/>
      <c r="LST12" s="63"/>
      <c r="LSU12" s="63"/>
      <c r="LSV12" s="63"/>
      <c r="LSW12" s="63"/>
      <c r="LSX12" s="63"/>
      <c r="LSY12" s="63"/>
      <c r="LSZ12" s="63"/>
      <c r="LTA12" s="63"/>
      <c r="LTB12" s="63"/>
      <c r="LTC12" s="63"/>
      <c r="LTD12" s="63"/>
      <c r="LTE12" s="63"/>
      <c r="LTF12" s="63"/>
      <c r="LTG12" s="63"/>
      <c r="LTH12" s="63"/>
      <c r="LTI12" s="63"/>
      <c r="LTJ12" s="63"/>
      <c r="LTK12" s="63"/>
      <c r="LTL12" s="63"/>
      <c r="LTM12" s="63"/>
      <c r="LTN12" s="63"/>
      <c r="LTO12" s="63"/>
      <c r="LTP12" s="63"/>
      <c r="LTQ12" s="63"/>
      <c r="LTR12" s="63"/>
      <c r="LTS12" s="63"/>
      <c r="LTT12" s="63"/>
      <c r="LTU12" s="63"/>
      <c r="LTV12" s="63"/>
      <c r="LTW12" s="63"/>
      <c r="LTX12" s="63"/>
      <c r="LTY12" s="63"/>
      <c r="LTZ12" s="63"/>
      <c r="LUA12" s="63"/>
      <c r="LUB12" s="63"/>
      <c r="LUC12" s="63"/>
      <c r="LUD12" s="63"/>
      <c r="LUE12" s="63"/>
      <c r="LUF12" s="63"/>
      <c r="LUG12" s="63"/>
      <c r="LUH12" s="63"/>
      <c r="LUI12" s="63"/>
      <c r="LUJ12" s="63"/>
      <c r="LUK12" s="63"/>
      <c r="LUL12" s="63"/>
      <c r="LUM12" s="63"/>
      <c r="LUN12" s="63"/>
      <c r="LUO12" s="63"/>
      <c r="LUP12" s="63"/>
      <c r="LUQ12" s="63"/>
      <c r="LUR12" s="63"/>
      <c r="LUS12" s="63"/>
      <c r="LUT12" s="63"/>
      <c r="LUU12" s="63"/>
      <c r="LUV12" s="63"/>
      <c r="LUW12" s="63"/>
      <c r="LUX12" s="63"/>
      <c r="LUY12" s="63"/>
      <c r="LUZ12" s="63"/>
      <c r="LVA12" s="63"/>
      <c r="LVB12" s="63"/>
      <c r="LVC12" s="63"/>
      <c r="LVD12" s="63"/>
      <c r="LVE12" s="63"/>
      <c r="LVF12" s="63"/>
      <c r="LVG12" s="63"/>
      <c r="LVH12" s="63"/>
      <c r="LVI12" s="63"/>
      <c r="LVJ12" s="63"/>
      <c r="LVK12" s="63"/>
      <c r="LVL12" s="63"/>
      <c r="LVM12" s="63"/>
      <c r="LVN12" s="63"/>
      <c r="LVO12" s="63"/>
      <c r="LVP12" s="63"/>
      <c r="LVQ12" s="63"/>
      <c r="LVR12" s="63"/>
      <c r="LVS12" s="63"/>
      <c r="LVT12" s="63"/>
      <c r="LVU12" s="63"/>
      <c r="LVV12" s="63"/>
      <c r="LVW12" s="63"/>
      <c r="LVX12" s="63"/>
      <c r="LVY12" s="63"/>
      <c r="LVZ12" s="63"/>
      <c r="LWA12" s="63"/>
      <c r="LWB12" s="63"/>
      <c r="LWC12" s="63"/>
      <c r="LWD12" s="63"/>
      <c r="LWE12" s="63"/>
      <c r="LWF12" s="63"/>
      <c r="LWG12" s="63"/>
      <c r="LWH12" s="63"/>
      <c r="LWI12" s="63"/>
      <c r="LWJ12" s="63"/>
      <c r="LWK12" s="63"/>
      <c r="LWL12" s="63"/>
      <c r="LWM12" s="63"/>
      <c r="LWN12" s="63"/>
      <c r="LWO12" s="63"/>
      <c r="LWP12" s="63"/>
      <c r="LWQ12" s="63"/>
      <c r="LWR12" s="63"/>
      <c r="LWS12" s="63"/>
      <c r="LWT12" s="63"/>
      <c r="LWU12" s="63"/>
      <c r="LWV12" s="63"/>
      <c r="LWW12" s="63"/>
      <c r="LWX12" s="63"/>
      <c r="LWY12" s="63"/>
      <c r="LWZ12" s="63"/>
      <c r="LXA12" s="63"/>
      <c r="LXB12" s="63"/>
      <c r="LXC12" s="63"/>
      <c r="LXD12" s="63"/>
      <c r="LXE12" s="63"/>
      <c r="LXF12" s="63"/>
      <c r="LXG12" s="63"/>
      <c r="LXH12" s="63"/>
      <c r="LXI12" s="63"/>
      <c r="LXJ12" s="63"/>
      <c r="LXK12" s="63"/>
      <c r="LXL12" s="63"/>
      <c r="LXM12" s="63"/>
      <c r="LXN12" s="63"/>
      <c r="LXO12" s="63"/>
      <c r="LXP12" s="63"/>
      <c r="LXQ12" s="63"/>
      <c r="LXR12" s="63"/>
      <c r="LXS12" s="63"/>
      <c r="LXT12" s="63"/>
      <c r="LXU12" s="63"/>
      <c r="LXV12" s="63"/>
      <c r="LXW12" s="63"/>
      <c r="LXX12" s="63"/>
      <c r="LXY12" s="63"/>
      <c r="LXZ12" s="63"/>
      <c r="LYA12" s="63"/>
      <c r="LYB12" s="63"/>
      <c r="LYC12" s="63"/>
      <c r="LYD12" s="63"/>
      <c r="LYE12" s="63"/>
      <c r="LYF12" s="63"/>
      <c r="LYG12" s="63"/>
      <c r="LYH12" s="63"/>
      <c r="LYI12" s="63"/>
      <c r="LYJ12" s="63"/>
      <c r="LYK12" s="63"/>
      <c r="LYL12" s="63"/>
      <c r="LYM12" s="63"/>
      <c r="LYN12" s="63"/>
      <c r="LYO12" s="63"/>
      <c r="LYP12" s="63"/>
      <c r="LYQ12" s="63"/>
      <c r="LYR12" s="63"/>
      <c r="LYS12" s="63"/>
      <c r="LYT12" s="63"/>
      <c r="LYU12" s="63"/>
      <c r="LYV12" s="63"/>
      <c r="LYW12" s="63"/>
      <c r="LYX12" s="63"/>
      <c r="LYY12" s="63"/>
      <c r="LYZ12" s="63"/>
      <c r="LZA12" s="63"/>
      <c r="LZB12" s="63"/>
      <c r="LZC12" s="63"/>
      <c r="LZD12" s="63"/>
      <c r="LZE12" s="63"/>
      <c r="LZF12" s="63"/>
      <c r="LZG12" s="63"/>
      <c r="LZH12" s="63"/>
      <c r="LZI12" s="63"/>
      <c r="LZJ12" s="63"/>
      <c r="LZK12" s="63"/>
      <c r="LZL12" s="63"/>
      <c r="LZM12" s="63"/>
      <c r="LZN12" s="63"/>
      <c r="LZO12" s="63"/>
      <c r="LZP12" s="63"/>
      <c r="LZQ12" s="63"/>
      <c r="LZR12" s="63"/>
      <c r="LZS12" s="63"/>
      <c r="LZT12" s="63"/>
      <c r="LZU12" s="63"/>
      <c r="LZV12" s="63"/>
      <c r="LZW12" s="63"/>
      <c r="LZX12" s="63"/>
      <c r="LZY12" s="63"/>
      <c r="LZZ12" s="63"/>
      <c r="MAA12" s="63"/>
      <c r="MAB12" s="63"/>
      <c r="MAC12" s="63"/>
      <c r="MAD12" s="63"/>
      <c r="MAE12" s="63"/>
      <c r="MAF12" s="63"/>
      <c r="MAG12" s="63"/>
      <c r="MAH12" s="63"/>
      <c r="MAI12" s="63"/>
      <c r="MAJ12" s="63"/>
      <c r="MAK12" s="63"/>
      <c r="MAL12" s="63"/>
      <c r="MAM12" s="63"/>
      <c r="MAN12" s="63"/>
      <c r="MAO12" s="63"/>
      <c r="MAP12" s="63"/>
      <c r="MAQ12" s="63"/>
      <c r="MAR12" s="63"/>
      <c r="MAS12" s="63"/>
      <c r="MAT12" s="63"/>
      <c r="MAU12" s="63"/>
      <c r="MAV12" s="63"/>
      <c r="MAW12" s="63"/>
      <c r="MAX12" s="63"/>
      <c r="MAY12" s="63"/>
      <c r="MAZ12" s="63"/>
      <c r="MBA12" s="63"/>
      <c r="MBB12" s="63"/>
      <c r="MBC12" s="63"/>
      <c r="MBD12" s="63"/>
      <c r="MBE12" s="63"/>
      <c r="MBF12" s="63"/>
      <c r="MBG12" s="63"/>
      <c r="MBH12" s="63"/>
      <c r="MBI12" s="63"/>
      <c r="MBJ12" s="63"/>
      <c r="MBK12" s="63"/>
      <c r="MBL12" s="63"/>
      <c r="MBM12" s="63"/>
      <c r="MBN12" s="63"/>
      <c r="MBO12" s="63"/>
      <c r="MBP12" s="63"/>
      <c r="MBQ12" s="63"/>
      <c r="MBR12" s="63"/>
      <c r="MBS12" s="63"/>
      <c r="MBT12" s="63"/>
      <c r="MBU12" s="63"/>
      <c r="MBV12" s="63"/>
      <c r="MBW12" s="63"/>
      <c r="MBX12" s="63"/>
      <c r="MBY12" s="63"/>
      <c r="MBZ12" s="63"/>
      <c r="MCA12" s="63"/>
      <c r="MCB12" s="63"/>
      <c r="MCC12" s="63"/>
      <c r="MCD12" s="63"/>
      <c r="MCE12" s="63"/>
      <c r="MCF12" s="63"/>
      <c r="MCG12" s="63"/>
      <c r="MCH12" s="63"/>
      <c r="MCI12" s="63"/>
      <c r="MCJ12" s="63"/>
      <c r="MCK12" s="63"/>
      <c r="MCL12" s="63"/>
      <c r="MCM12" s="63"/>
      <c r="MCN12" s="63"/>
      <c r="MCO12" s="63"/>
      <c r="MCP12" s="63"/>
      <c r="MCQ12" s="63"/>
      <c r="MCR12" s="63"/>
      <c r="MCS12" s="63"/>
      <c r="MCT12" s="63"/>
      <c r="MCU12" s="63"/>
      <c r="MCV12" s="63"/>
      <c r="MCW12" s="63"/>
      <c r="MCX12" s="63"/>
      <c r="MCY12" s="63"/>
      <c r="MCZ12" s="63"/>
      <c r="MDA12" s="63"/>
      <c r="MDB12" s="63"/>
      <c r="MDC12" s="63"/>
      <c r="MDD12" s="63"/>
      <c r="MDE12" s="63"/>
      <c r="MDF12" s="63"/>
      <c r="MDG12" s="63"/>
      <c r="MDH12" s="63"/>
      <c r="MDI12" s="63"/>
      <c r="MDJ12" s="63"/>
      <c r="MDK12" s="63"/>
      <c r="MDL12" s="63"/>
      <c r="MDM12" s="63"/>
      <c r="MDN12" s="63"/>
      <c r="MDO12" s="63"/>
      <c r="MDP12" s="63"/>
      <c r="MDQ12" s="63"/>
      <c r="MDR12" s="63"/>
      <c r="MDS12" s="63"/>
      <c r="MDT12" s="63"/>
      <c r="MDU12" s="63"/>
      <c r="MDV12" s="63"/>
      <c r="MDW12" s="63"/>
      <c r="MDX12" s="63"/>
      <c r="MDY12" s="63"/>
      <c r="MDZ12" s="63"/>
      <c r="MEA12" s="63"/>
      <c r="MEB12" s="63"/>
      <c r="MEC12" s="63"/>
      <c r="MED12" s="63"/>
      <c r="MEE12" s="63"/>
      <c r="MEF12" s="63"/>
      <c r="MEG12" s="63"/>
      <c r="MEH12" s="63"/>
      <c r="MEI12" s="63"/>
      <c r="MEJ12" s="63"/>
      <c r="MEK12" s="63"/>
      <c r="MEL12" s="63"/>
      <c r="MEM12" s="63"/>
      <c r="MEN12" s="63"/>
      <c r="MEO12" s="63"/>
      <c r="MEP12" s="63"/>
      <c r="MEQ12" s="63"/>
      <c r="MER12" s="63"/>
      <c r="MES12" s="63"/>
      <c r="MET12" s="63"/>
      <c r="MEU12" s="63"/>
      <c r="MEV12" s="63"/>
      <c r="MEW12" s="63"/>
      <c r="MEX12" s="63"/>
      <c r="MEY12" s="63"/>
      <c r="MEZ12" s="63"/>
      <c r="MFA12" s="63"/>
      <c r="MFB12" s="63"/>
      <c r="MFC12" s="63"/>
      <c r="MFD12" s="63"/>
      <c r="MFE12" s="63"/>
      <c r="MFF12" s="63"/>
      <c r="MFG12" s="63"/>
      <c r="MFH12" s="63"/>
      <c r="MFI12" s="63"/>
      <c r="MFJ12" s="63"/>
      <c r="MFK12" s="63"/>
      <c r="MFL12" s="63"/>
      <c r="MFM12" s="63"/>
      <c r="MFN12" s="63"/>
      <c r="MFO12" s="63"/>
      <c r="MFP12" s="63"/>
      <c r="MFQ12" s="63"/>
      <c r="MFR12" s="63"/>
      <c r="MFS12" s="63"/>
      <c r="MFT12" s="63"/>
      <c r="MFU12" s="63"/>
      <c r="MFV12" s="63"/>
      <c r="MFW12" s="63"/>
      <c r="MFX12" s="63"/>
      <c r="MFY12" s="63"/>
      <c r="MFZ12" s="63"/>
      <c r="MGA12" s="63"/>
      <c r="MGB12" s="63"/>
      <c r="MGC12" s="63"/>
      <c r="MGD12" s="63"/>
      <c r="MGE12" s="63"/>
      <c r="MGF12" s="63"/>
      <c r="MGG12" s="63"/>
      <c r="MGH12" s="63"/>
      <c r="MGI12" s="63"/>
      <c r="MGJ12" s="63"/>
      <c r="MGK12" s="63"/>
      <c r="MGL12" s="63"/>
      <c r="MGM12" s="63"/>
      <c r="MGN12" s="63"/>
      <c r="MGO12" s="63"/>
      <c r="MGP12" s="63"/>
      <c r="MGQ12" s="63"/>
      <c r="MGR12" s="63"/>
      <c r="MGS12" s="63"/>
      <c r="MGT12" s="63"/>
      <c r="MGU12" s="63"/>
      <c r="MGV12" s="63"/>
      <c r="MGW12" s="63"/>
      <c r="MGX12" s="63"/>
      <c r="MGY12" s="63"/>
      <c r="MGZ12" s="63"/>
      <c r="MHA12" s="63"/>
      <c r="MHB12" s="63"/>
      <c r="MHC12" s="63"/>
      <c r="MHD12" s="63"/>
      <c r="MHE12" s="63"/>
      <c r="MHF12" s="63"/>
      <c r="MHG12" s="63"/>
      <c r="MHH12" s="63"/>
      <c r="MHI12" s="63"/>
      <c r="MHJ12" s="63"/>
      <c r="MHK12" s="63"/>
      <c r="MHL12" s="63"/>
      <c r="MHM12" s="63"/>
      <c r="MHN12" s="63"/>
      <c r="MHO12" s="63"/>
      <c r="MHP12" s="63"/>
      <c r="MHQ12" s="63"/>
      <c r="MHR12" s="63"/>
      <c r="MHS12" s="63"/>
      <c r="MHT12" s="63"/>
      <c r="MHU12" s="63"/>
      <c r="MHV12" s="63"/>
      <c r="MHW12" s="63"/>
      <c r="MHX12" s="63"/>
      <c r="MHY12" s="63"/>
      <c r="MHZ12" s="63"/>
      <c r="MIA12" s="63"/>
      <c r="MIB12" s="63"/>
      <c r="MIC12" s="63"/>
      <c r="MID12" s="63"/>
      <c r="MIE12" s="63"/>
      <c r="MIF12" s="63"/>
      <c r="MIG12" s="63"/>
      <c r="MIH12" s="63"/>
      <c r="MII12" s="63"/>
      <c r="MIJ12" s="63"/>
      <c r="MIK12" s="63"/>
      <c r="MIL12" s="63"/>
      <c r="MIM12" s="63"/>
      <c r="MIN12" s="63"/>
      <c r="MIO12" s="63"/>
      <c r="MIP12" s="63"/>
      <c r="MIQ12" s="63"/>
      <c r="MIR12" s="63"/>
      <c r="MIS12" s="63"/>
      <c r="MIT12" s="63"/>
      <c r="MIU12" s="63"/>
      <c r="MIV12" s="63"/>
      <c r="MIW12" s="63"/>
      <c r="MIX12" s="63"/>
      <c r="MIY12" s="63"/>
      <c r="MIZ12" s="63"/>
      <c r="MJA12" s="63"/>
      <c r="MJB12" s="63"/>
      <c r="MJC12" s="63"/>
      <c r="MJD12" s="63"/>
      <c r="MJE12" s="63"/>
      <c r="MJF12" s="63"/>
      <c r="MJG12" s="63"/>
      <c r="MJH12" s="63"/>
      <c r="MJI12" s="63"/>
      <c r="MJJ12" s="63"/>
      <c r="MJK12" s="63"/>
      <c r="MJL12" s="63"/>
      <c r="MJM12" s="63"/>
      <c r="MJN12" s="63"/>
      <c r="MJO12" s="63"/>
      <c r="MJP12" s="63"/>
      <c r="MJQ12" s="63"/>
      <c r="MJR12" s="63"/>
      <c r="MJS12" s="63"/>
      <c r="MJT12" s="63"/>
      <c r="MJU12" s="63"/>
      <c r="MJV12" s="63"/>
      <c r="MJW12" s="63"/>
      <c r="MJX12" s="63"/>
      <c r="MJY12" s="63"/>
      <c r="MJZ12" s="63"/>
      <c r="MKA12" s="63"/>
      <c r="MKB12" s="63"/>
      <c r="MKC12" s="63"/>
      <c r="MKD12" s="63"/>
      <c r="MKE12" s="63"/>
      <c r="MKF12" s="63"/>
      <c r="MKG12" s="63"/>
      <c r="MKH12" s="63"/>
      <c r="MKI12" s="63"/>
      <c r="MKJ12" s="63"/>
      <c r="MKK12" s="63"/>
      <c r="MKL12" s="63"/>
      <c r="MKM12" s="63"/>
      <c r="MKN12" s="63"/>
      <c r="MKO12" s="63"/>
      <c r="MKP12" s="63"/>
      <c r="MKQ12" s="63"/>
      <c r="MKR12" s="63"/>
      <c r="MKS12" s="63"/>
      <c r="MKT12" s="63"/>
      <c r="MKU12" s="63"/>
      <c r="MKV12" s="63"/>
      <c r="MKW12" s="63"/>
      <c r="MKX12" s="63"/>
      <c r="MKY12" s="63"/>
      <c r="MKZ12" s="63"/>
      <c r="MLA12" s="63"/>
      <c r="MLB12" s="63"/>
      <c r="MLC12" s="63"/>
      <c r="MLD12" s="63"/>
      <c r="MLE12" s="63"/>
      <c r="MLF12" s="63"/>
      <c r="MLG12" s="63"/>
      <c r="MLH12" s="63"/>
      <c r="MLI12" s="63"/>
      <c r="MLJ12" s="63"/>
      <c r="MLK12" s="63"/>
      <c r="MLL12" s="63"/>
      <c r="MLM12" s="63"/>
      <c r="MLN12" s="63"/>
      <c r="MLO12" s="63"/>
      <c r="MLP12" s="63"/>
      <c r="MLQ12" s="63"/>
      <c r="MLR12" s="63"/>
      <c r="MLS12" s="63"/>
      <c r="MLT12" s="63"/>
      <c r="MLU12" s="63"/>
      <c r="MLV12" s="63"/>
      <c r="MLW12" s="63"/>
      <c r="MLX12" s="63"/>
      <c r="MLY12" s="63"/>
      <c r="MLZ12" s="63"/>
      <c r="MMA12" s="63"/>
      <c r="MMB12" s="63"/>
      <c r="MMC12" s="63"/>
      <c r="MMD12" s="63"/>
      <c r="MME12" s="63"/>
      <c r="MMF12" s="63"/>
      <c r="MMG12" s="63"/>
      <c r="MMH12" s="63"/>
      <c r="MMI12" s="63"/>
      <c r="MMJ12" s="63"/>
      <c r="MMK12" s="63"/>
      <c r="MML12" s="63"/>
      <c r="MMM12" s="63"/>
      <c r="MMN12" s="63"/>
      <c r="MMO12" s="63"/>
      <c r="MMP12" s="63"/>
      <c r="MMQ12" s="63"/>
      <c r="MMR12" s="63"/>
      <c r="MMS12" s="63"/>
      <c r="MMT12" s="63"/>
      <c r="MMU12" s="63"/>
      <c r="MMV12" s="63"/>
      <c r="MMW12" s="63"/>
      <c r="MMX12" s="63"/>
      <c r="MMY12" s="63"/>
      <c r="MMZ12" s="63"/>
      <c r="MNA12" s="63"/>
      <c r="MNB12" s="63"/>
      <c r="MNC12" s="63"/>
      <c r="MND12" s="63"/>
      <c r="MNE12" s="63"/>
      <c r="MNF12" s="63"/>
      <c r="MNG12" s="63"/>
      <c r="MNH12" s="63"/>
      <c r="MNI12" s="63"/>
      <c r="MNJ12" s="63"/>
      <c r="MNK12" s="63"/>
      <c r="MNL12" s="63"/>
      <c r="MNM12" s="63"/>
      <c r="MNN12" s="63"/>
      <c r="MNO12" s="63"/>
      <c r="MNP12" s="63"/>
      <c r="MNQ12" s="63"/>
      <c r="MNR12" s="63"/>
      <c r="MNS12" s="63"/>
      <c r="MNT12" s="63"/>
      <c r="MNU12" s="63"/>
      <c r="MNV12" s="63"/>
      <c r="MNW12" s="63"/>
      <c r="MNX12" s="63"/>
      <c r="MNY12" s="63"/>
      <c r="MNZ12" s="63"/>
      <c r="MOA12" s="63"/>
      <c r="MOB12" s="63"/>
      <c r="MOC12" s="63"/>
      <c r="MOD12" s="63"/>
      <c r="MOE12" s="63"/>
      <c r="MOF12" s="63"/>
      <c r="MOG12" s="63"/>
      <c r="MOH12" s="63"/>
      <c r="MOI12" s="63"/>
      <c r="MOJ12" s="63"/>
      <c r="MOK12" s="63"/>
      <c r="MOL12" s="63"/>
      <c r="MOM12" s="63"/>
      <c r="MON12" s="63"/>
      <c r="MOO12" s="63"/>
      <c r="MOP12" s="63"/>
      <c r="MOQ12" s="63"/>
      <c r="MOR12" s="63"/>
      <c r="MOS12" s="63"/>
      <c r="MOT12" s="63"/>
      <c r="MOU12" s="63"/>
      <c r="MOV12" s="63"/>
      <c r="MOW12" s="63"/>
      <c r="MOX12" s="63"/>
      <c r="MOY12" s="63"/>
      <c r="MOZ12" s="63"/>
      <c r="MPA12" s="63"/>
      <c r="MPB12" s="63"/>
      <c r="MPC12" s="63"/>
      <c r="MPD12" s="63"/>
      <c r="MPE12" s="63"/>
      <c r="MPF12" s="63"/>
      <c r="MPG12" s="63"/>
      <c r="MPH12" s="63"/>
      <c r="MPI12" s="63"/>
      <c r="MPJ12" s="63"/>
      <c r="MPK12" s="63"/>
      <c r="MPL12" s="63"/>
      <c r="MPM12" s="63"/>
      <c r="MPN12" s="63"/>
      <c r="MPO12" s="63"/>
      <c r="MPP12" s="63"/>
      <c r="MPQ12" s="63"/>
      <c r="MPR12" s="63"/>
      <c r="MPS12" s="63"/>
      <c r="MPT12" s="63"/>
      <c r="MPU12" s="63"/>
      <c r="MPV12" s="63"/>
      <c r="MPW12" s="63"/>
      <c r="MPX12" s="63"/>
      <c r="MPY12" s="63"/>
      <c r="MPZ12" s="63"/>
      <c r="MQA12" s="63"/>
      <c r="MQB12" s="63"/>
      <c r="MQC12" s="63"/>
      <c r="MQD12" s="63"/>
      <c r="MQE12" s="63"/>
      <c r="MQF12" s="63"/>
      <c r="MQG12" s="63"/>
      <c r="MQH12" s="63"/>
      <c r="MQI12" s="63"/>
      <c r="MQJ12" s="63"/>
      <c r="MQK12" s="63"/>
      <c r="MQL12" s="63"/>
      <c r="MQM12" s="63"/>
      <c r="MQN12" s="63"/>
      <c r="MQO12" s="63"/>
      <c r="MQP12" s="63"/>
      <c r="MQQ12" s="63"/>
      <c r="MQR12" s="63"/>
      <c r="MQS12" s="63"/>
      <c r="MQT12" s="63"/>
      <c r="MQU12" s="63"/>
      <c r="MQV12" s="63"/>
      <c r="MQW12" s="63"/>
      <c r="MQX12" s="63"/>
      <c r="MQY12" s="63"/>
      <c r="MQZ12" s="63"/>
      <c r="MRA12" s="63"/>
      <c r="MRB12" s="63"/>
      <c r="MRC12" s="63"/>
      <c r="MRD12" s="63"/>
      <c r="MRE12" s="63"/>
      <c r="MRF12" s="63"/>
      <c r="MRG12" s="63"/>
      <c r="MRH12" s="63"/>
      <c r="MRI12" s="63"/>
      <c r="MRJ12" s="63"/>
      <c r="MRK12" s="63"/>
      <c r="MRL12" s="63"/>
      <c r="MRM12" s="63"/>
      <c r="MRN12" s="63"/>
      <c r="MRO12" s="63"/>
      <c r="MRP12" s="63"/>
      <c r="MRQ12" s="63"/>
      <c r="MRR12" s="63"/>
      <c r="MRS12" s="63"/>
      <c r="MRT12" s="63"/>
      <c r="MRU12" s="63"/>
      <c r="MRV12" s="63"/>
      <c r="MRW12" s="63"/>
      <c r="MRX12" s="63"/>
      <c r="MRY12" s="63"/>
      <c r="MRZ12" s="63"/>
      <c r="MSA12" s="63"/>
      <c r="MSB12" s="63"/>
      <c r="MSC12" s="63"/>
      <c r="MSD12" s="63"/>
      <c r="MSE12" s="63"/>
      <c r="MSF12" s="63"/>
      <c r="MSG12" s="63"/>
      <c r="MSH12" s="63"/>
      <c r="MSI12" s="63"/>
      <c r="MSJ12" s="63"/>
      <c r="MSK12" s="63"/>
      <c r="MSL12" s="63"/>
      <c r="MSM12" s="63"/>
      <c r="MSN12" s="63"/>
      <c r="MSO12" s="63"/>
      <c r="MSP12" s="63"/>
      <c r="MSQ12" s="63"/>
      <c r="MSR12" s="63"/>
      <c r="MSS12" s="63"/>
      <c r="MST12" s="63"/>
      <c r="MSU12" s="63"/>
      <c r="MSV12" s="63"/>
      <c r="MSW12" s="63"/>
      <c r="MSX12" s="63"/>
      <c r="MSY12" s="63"/>
      <c r="MSZ12" s="63"/>
      <c r="MTA12" s="63"/>
      <c r="MTB12" s="63"/>
      <c r="MTC12" s="63"/>
      <c r="MTD12" s="63"/>
      <c r="MTE12" s="63"/>
      <c r="MTF12" s="63"/>
      <c r="MTG12" s="63"/>
      <c r="MTH12" s="63"/>
      <c r="MTI12" s="63"/>
      <c r="MTJ12" s="63"/>
      <c r="MTK12" s="63"/>
      <c r="MTL12" s="63"/>
      <c r="MTM12" s="63"/>
      <c r="MTN12" s="63"/>
      <c r="MTO12" s="63"/>
      <c r="MTP12" s="63"/>
      <c r="MTQ12" s="63"/>
      <c r="MTR12" s="63"/>
      <c r="MTS12" s="63"/>
      <c r="MTT12" s="63"/>
      <c r="MTU12" s="63"/>
      <c r="MTV12" s="63"/>
      <c r="MTW12" s="63"/>
      <c r="MTX12" s="63"/>
      <c r="MTY12" s="63"/>
      <c r="MTZ12" s="63"/>
      <c r="MUA12" s="63"/>
      <c r="MUB12" s="63"/>
      <c r="MUC12" s="63"/>
      <c r="MUD12" s="63"/>
      <c r="MUE12" s="63"/>
      <c r="MUF12" s="63"/>
      <c r="MUG12" s="63"/>
      <c r="MUH12" s="63"/>
      <c r="MUI12" s="63"/>
      <c r="MUJ12" s="63"/>
      <c r="MUK12" s="63"/>
      <c r="MUL12" s="63"/>
      <c r="MUM12" s="63"/>
      <c r="MUN12" s="63"/>
      <c r="MUO12" s="63"/>
      <c r="MUP12" s="63"/>
      <c r="MUQ12" s="63"/>
      <c r="MUR12" s="63"/>
      <c r="MUS12" s="63"/>
      <c r="MUT12" s="63"/>
      <c r="MUU12" s="63"/>
      <c r="MUV12" s="63"/>
      <c r="MUW12" s="63"/>
      <c r="MUX12" s="63"/>
      <c r="MUY12" s="63"/>
      <c r="MUZ12" s="63"/>
      <c r="MVA12" s="63"/>
      <c r="MVB12" s="63"/>
      <c r="MVC12" s="63"/>
      <c r="MVD12" s="63"/>
      <c r="MVE12" s="63"/>
      <c r="MVF12" s="63"/>
      <c r="MVG12" s="63"/>
      <c r="MVH12" s="63"/>
      <c r="MVI12" s="63"/>
      <c r="MVJ12" s="63"/>
      <c r="MVK12" s="63"/>
      <c r="MVL12" s="63"/>
      <c r="MVM12" s="63"/>
      <c r="MVN12" s="63"/>
      <c r="MVO12" s="63"/>
      <c r="MVP12" s="63"/>
      <c r="MVQ12" s="63"/>
      <c r="MVR12" s="63"/>
      <c r="MVS12" s="63"/>
      <c r="MVT12" s="63"/>
      <c r="MVU12" s="63"/>
      <c r="MVV12" s="63"/>
      <c r="MVW12" s="63"/>
      <c r="MVX12" s="63"/>
      <c r="MVY12" s="63"/>
      <c r="MVZ12" s="63"/>
      <c r="MWA12" s="63"/>
      <c r="MWB12" s="63"/>
      <c r="MWC12" s="63"/>
      <c r="MWD12" s="63"/>
      <c r="MWE12" s="63"/>
      <c r="MWF12" s="63"/>
      <c r="MWG12" s="63"/>
      <c r="MWH12" s="63"/>
      <c r="MWI12" s="63"/>
      <c r="MWJ12" s="63"/>
      <c r="MWK12" s="63"/>
      <c r="MWL12" s="63"/>
      <c r="MWM12" s="63"/>
      <c r="MWN12" s="63"/>
      <c r="MWO12" s="63"/>
      <c r="MWP12" s="63"/>
      <c r="MWQ12" s="63"/>
      <c r="MWR12" s="63"/>
      <c r="MWS12" s="63"/>
      <c r="MWT12" s="63"/>
      <c r="MWU12" s="63"/>
      <c r="MWV12" s="63"/>
      <c r="MWW12" s="63"/>
      <c r="MWX12" s="63"/>
      <c r="MWY12" s="63"/>
      <c r="MWZ12" s="63"/>
      <c r="MXA12" s="63"/>
      <c r="MXB12" s="63"/>
      <c r="MXC12" s="63"/>
      <c r="MXD12" s="63"/>
      <c r="MXE12" s="63"/>
      <c r="MXF12" s="63"/>
      <c r="MXG12" s="63"/>
      <c r="MXH12" s="63"/>
      <c r="MXI12" s="63"/>
      <c r="MXJ12" s="63"/>
      <c r="MXK12" s="63"/>
      <c r="MXL12" s="63"/>
      <c r="MXM12" s="63"/>
      <c r="MXN12" s="63"/>
      <c r="MXO12" s="63"/>
      <c r="MXP12" s="63"/>
      <c r="MXQ12" s="63"/>
      <c r="MXR12" s="63"/>
      <c r="MXS12" s="63"/>
      <c r="MXT12" s="63"/>
      <c r="MXU12" s="63"/>
      <c r="MXV12" s="63"/>
      <c r="MXW12" s="63"/>
      <c r="MXX12" s="63"/>
      <c r="MXY12" s="63"/>
      <c r="MXZ12" s="63"/>
      <c r="MYA12" s="63"/>
      <c r="MYB12" s="63"/>
      <c r="MYC12" s="63"/>
      <c r="MYD12" s="63"/>
      <c r="MYE12" s="63"/>
      <c r="MYF12" s="63"/>
      <c r="MYG12" s="63"/>
      <c r="MYH12" s="63"/>
      <c r="MYI12" s="63"/>
      <c r="MYJ12" s="63"/>
      <c r="MYK12" s="63"/>
      <c r="MYL12" s="63"/>
      <c r="MYM12" s="63"/>
      <c r="MYN12" s="63"/>
      <c r="MYO12" s="63"/>
      <c r="MYP12" s="63"/>
      <c r="MYQ12" s="63"/>
      <c r="MYR12" s="63"/>
      <c r="MYS12" s="63"/>
      <c r="MYT12" s="63"/>
      <c r="MYU12" s="63"/>
      <c r="MYV12" s="63"/>
      <c r="MYW12" s="63"/>
      <c r="MYX12" s="63"/>
      <c r="MYY12" s="63"/>
      <c r="MYZ12" s="63"/>
      <c r="MZA12" s="63"/>
      <c r="MZB12" s="63"/>
      <c r="MZC12" s="63"/>
      <c r="MZD12" s="63"/>
      <c r="MZE12" s="63"/>
      <c r="MZF12" s="63"/>
      <c r="MZG12" s="63"/>
      <c r="MZH12" s="63"/>
      <c r="MZI12" s="63"/>
      <c r="MZJ12" s="63"/>
      <c r="MZK12" s="63"/>
      <c r="MZL12" s="63"/>
      <c r="MZM12" s="63"/>
      <c r="MZN12" s="63"/>
      <c r="MZO12" s="63"/>
      <c r="MZP12" s="63"/>
      <c r="MZQ12" s="63"/>
      <c r="MZR12" s="63"/>
      <c r="MZS12" s="63"/>
      <c r="MZT12" s="63"/>
      <c r="MZU12" s="63"/>
      <c r="MZV12" s="63"/>
      <c r="MZW12" s="63"/>
      <c r="MZX12" s="63"/>
      <c r="MZY12" s="63"/>
      <c r="MZZ12" s="63"/>
      <c r="NAA12" s="63"/>
      <c r="NAB12" s="63"/>
      <c r="NAC12" s="63"/>
      <c r="NAD12" s="63"/>
      <c r="NAE12" s="63"/>
      <c r="NAF12" s="63"/>
      <c r="NAG12" s="63"/>
      <c r="NAH12" s="63"/>
      <c r="NAI12" s="63"/>
      <c r="NAJ12" s="63"/>
      <c r="NAK12" s="63"/>
      <c r="NAL12" s="63"/>
      <c r="NAM12" s="63"/>
      <c r="NAN12" s="63"/>
      <c r="NAO12" s="63"/>
      <c r="NAP12" s="63"/>
      <c r="NAQ12" s="63"/>
      <c r="NAR12" s="63"/>
      <c r="NAS12" s="63"/>
      <c r="NAT12" s="63"/>
      <c r="NAU12" s="63"/>
      <c r="NAV12" s="63"/>
      <c r="NAW12" s="63"/>
      <c r="NAX12" s="63"/>
      <c r="NAY12" s="63"/>
      <c r="NAZ12" s="63"/>
      <c r="NBA12" s="63"/>
      <c r="NBB12" s="63"/>
      <c r="NBC12" s="63"/>
      <c r="NBD12" s="63"/>
      <c r="NBE12" s="63"/>
      <c r="NBF12" s="63"/>
      <c r="NBG12" s="63"/>
      <c r="NBH12" s="63"/>
      <c r="NBI12" s="63"/>
      <c r="NBJ12" s="63"/>
      <c r="NBK12" s="63"/>
      <c r="NBL12" s="63"/>
      <c r="NBM12" s="63"/>
      <c r="NBN12" s="63"/>
      <c r="NBO12" s="63"/>
      <c r="NBP12" s="63"/>
      <c r="NBQ12" s="63"/>
      <c r="NBR12" s="63"/>
      <c r="NBS12" s="63"/>
      <c r="NBT12" s="63"/>
      <c r="NBU12" s="63"/>
      <c r="NBV12" s="63"/>
      <c r="NBW12" s="63"/>
      <c r="NBX12" s="63"/>
      <c r="NBY12" s="63"/>
      <c r="NBZ12" s="63"/>
      <c r="NCA12" s="63"/>
      <c r="NCB12" s="63"/>
      <c r="NCC12" s="63"/>
      <c r="NCD12" s="63"/>
      <c r="NCE12" s="63"/>
      <c r="NCF12" s="63"/>
      <c r="NCG12" s="63"/>
      <c r="NCH12" s="63"/>
      <c r="NCI12" s="63"/>
      <c r="NCJ12" s="63"/>
      <c r="NCK12" s="63"/>
      <c r="NCL12" s="63"/>
      <c r="NCM12" s="63"/>
      <c r="NCN12" s="63"/>
      <c r="NCO12" s="63"/>
      <c r="NCP12" s="63"/>
      <c r="NCQ12" s="63"/>
      <c r="NCR12" s="63"/>
      <c r="NCS12" s="63"/>
      <c r="NCT12" s="63"/>
      <c r="NCU12" s="63"/>
      <c r="NCV12" s="63"/>
      <c r="NCW12" s="63"/>
      <c r="NCX12" s="63"/>
      <c r="NCY12" s="63"/>
      <c r="NCZ12" s="63"/>
      <c r="NDA12" s="63"/>
      <c r="NDB12" s="63"/>
      <c r="NDC12" s="63"/>
      <c r="NDD12" s="63"/>
      <c r="NDE12" s="63"/>
      <c r="NDF12" s="63"/>
      <c r="NDG12" s="63"/>
      <c r="NDH12" s="63"/>
      <c r="NDI12" s="63"/>
      <c r="NDJ12" s="63"/>
      <c r="NDK12" s="63"/>
      <c r="NDL12" s="63"/>
      <c r="NDM12" s="63"/>
      <c r="NDN12" s="63"/>
      <c r="NDO12" s="63"/>
      <c r="NDP12" s="63"/>
      <c r="NDQ12" s="63"/>
      <c r="NDR12" s="63"/>
      <c r="NDS12" s="63"/>
      <c r="NDT12" s="63"/>
      <c r="NDU12" s="63"/>
      <c r="NDV12" s="63"/>
      <c r="NDW12" s="63"/>
      <c r="NDX12" s="63"/>
      <c r="NDY12" s="63"/>
      <c r="NDZ12" s="63"/>
      <c r="NEA12" s="63"/>
      <c r="NEB12" s="63"/>
      <c r="NEC12" s="63"/>
      <c r="NED12" s="63"/>
      <c r="NEE12" s="63"/>
      <c r="NEF12" s="63"/>
      <c r="NEG12" s="63"/>
      <c r="NEH12" s="63"/>
      <c r="NEI12" s="63"/>
      <c r="NEJ12" s="63"/>
      <c r="NEK12" s="63"/>
      <c r="NEL12" s="63"/>
      <c r="NEM12" s="63"/>
      <c r="NEN12" s="63"/>
      <c r="NEO12" s="63"/>
      <c r="NEP12" s="63"/>
      <c r="NEQ12" s="63"/>
      <c r="NER12" s="63"/>
      <c r="NES12" s="63"/>
      <c r="NET12" s="63"/>
      <c r="NEU12" s="63"/>
      <c r="NEV12" s="63"/>
      <c r="NEW12" s="63"/>
      <c r="NEX12" s="63"/>
      <c r="NEY12" s="63"/>
      <c r="NEZ12" s="63"/>
      <c r="NFA12" s="63"/>
      <c r="NFB12" s="63"/>
      <c r="NFC12" s="63"/>
      <c r="NFD12" s="63"/>
      <c r="NFE12" s="63"/>
      <c r="NFF12" s="63"/>
      <c r="NFG12" s="63"/>
      <c r="NFH12" s="63"/>
      <c r="NFI12" s="63"/>
      <c r="NFJ12" s="63"/>
      <c r="NFK12" s="63"/>
      <c r="NFL12" s="63"/>
      <c r="NFM12" s="63"/>
      <c r="NFN12" s="63"/>
      <c r="NFO12" s="63"/>
      <c r="NFP12" s="63"/>
      <c r="NFQ12" s="63"/>
      <c r="NFR12" s="63"/>
      <c r="NFS12" s="63"/>
      <c r="NFT12" s="63"/>
      <c r="NFU12" s="63"/>
      <c r="NFV12" s="63"/>
      <c r="NFW12" s="63"/>
      <c r="NFX12" s="63"/>
      <c r="NFY12" s="63"/>
      <c r="NFZ12" s="63"/>
      <c r="NGA12" s="63"/>
      <c r="NGB12" s="63"/>
      <c r="NGC12" s="63"/>
      <c r="NGD12" s="63"/>
      <c r="NGE12" s="63"/>
      <c r="NGF12" s="63"/>
      <c r="NGG12" s="63"/>
      <c r="NGH12" s="63"/>
      <c r="NGI12" s="63"/>
      <c r="NGJ12" s="63"/>
      <c r="NGK12" s="63"/>
      <c r="NGL12" s="63"/>
      <c r="NGM12" s="63"/>
      <c r="NGN12" s="63"/>
      <c r="NGO12" s="63"/>
      <c r="NGP12" s="63"/>
      <c r="NGQ12" s="63"/>
      <c r="NGR12" s="63"/>
      <c r="NGS12" s="63"/>
      <c r="NGT12" s="63"/>
      <c r="NGU12" s="63"/>
      <c r="NGV12" s="63"/>
      <c r="NGW12" s="63"/>
      <c r="NGX12" s="63"/>
      <c r="NGY12" s="63"/>
      <c r="NGZ12" s="63"/>
      <c r="NHA12" s="63"/>
      <c r="NHB12" s="63"/>
      <c r="NHC12" s="63"/>
      <c r="NHD12" s="63"/>
      <c r="NHE12" s="63"/>
      <c r="NHF12" s="63"/>
      <c r="NHG12" s="63"/>
      <c r="NHH12" s="63"/>
      <c r="NHI12" s="63"/>
      <c r="NHJ12" s="63"/>
      <c r="NHK12" s="63"/>
      <c r="NHL12" s="63"/>
      <c r="NHM12" s="63"/>
      <c r="NHN12" s="63"/>
      <c r="NHO12" s="63"/>
      <c r="NHP12" s="63"/>
      <c r="NHQ12" s="63"/>
      <c r="NHR12" s="63"/>
      <c r="NHS12" s="63"/>
      <c r="NHT12" s="63"/>
      <c r="NHU12" s="63"/>
      <c r="NHV12" s="63"/>
      <c r="NHW12" s="63"/>
      <c r="NHX12" s="63"/>
      <c r="NHY12" s="63"/>
      <c r="NHZ12" s="63"/>
      <c r="NIA12" s="63"/>
      <c r="NIB12" s="63"/>
      <c r="NIC12" s="63"/>
      <c r="NID12" s="63"/>
      <c r="NIE12" s="63"/>
      <c r="NIF12" s="63"/>
      <c r="NIG12" s="63"/>
      <c r="NIH12" s="63"/>
      <c r="NII12" s="63"/>
      <c r="NIJ12" s="63"/>
      <c r="NIK12" s="63"/>
      <c r="NIL12" s="63"/>
      <c r="NIM12" s="63"/>
      <c r="NIN12" s="63"/>
      <c r="NIO12" s="63"/>
      <c r="NIP12" s="63"/>
      <c r="NIQ12" s="63"/>
      <c r="NIR12" s="63"/>
      <c r="NIS12" s="63"/>
      <c r="NIT12" s="63"/>
      <c r="NIU12" s="63"/>
      <c r="NIV12" s="63"/>
      <c r="NIW12" s="63"/>
      <c r="NIX12" s="63"/>
      <c r="NIY12" s="63"/>
      <c r="NIZ12" s="63"/>
      <c r="NJA12" s="63"/>
      <c r="NJB12" s="63"/>
      <c r="NJC12" s="63"/>
      <c r="NJD12" s="63"/>
      <c r="NJE12" s="63"/>
      <c r="NJF12" s="63"/>
      <c r="NJG12" s="63"/>
      <c r="NJH12" s="63"/>
      <c r="NJI12" s="63"/>
      <c r="NJJ12" s="63"/>
      <c r="NJK12" s="63"/>
      <c r="NJL12" s="63"/>
      <c r="NJM12" s="63"/>
      <c r="NJN12" s="63"/>
      <c r="NJO12" s="63"/>
      <c r="NJP12" s="63"/>
      <c r="NJQ12" s="63"/>
      <c r="NJR12" s="63"/>
      <c r="NJS12" s="63"/>
      <c r="NJT12" s="63"/>
      <c r="NJU12" s="63"/>
      <c r="NJV12" s="63"/>
      <c r="NJW12" s="63"/>
      <c r="NJX12" s="63"/>
      <c r="NJY12" s="63"/>
      <c r="NJZ12" s="63"/>
      <c r="NKA12" s="63"/>
      <c r="NKB12" s="63"/>
      <c r="NKC12" s="63"/>
      <c r="NKD12" s="63"/>
      <c r="NKE12" s="63"/>
      <c r="NKF12" s="63"/>
      <c r="NKG12" s="63"/>
      <c r="NKH12" s="63"/>
      <c r="NKI12" s="63"/>
      <c r="NKJ12" s="63"/>
      <c r="NKK12" s="63"/>
      <c r="NKL12" s="63"/>
      <c r="NKM12" s="63"/>
      <c r="NKN12" s="63"/>
      <c r="NKO12" s="63"/>
      <c r="NKP12" s="63"/>
      <c r="NKQ12" s="63"/>
      <c r="NKR12" s="63"/>
      <c r="NKS12" s="63"/>
      <c r="NKT12" s="63"/>
      <c r="NKU12" s="63"/>
      <c r="NKV12" s="63"/>
      <c r="NKW12" s="63"/>
      <c r="NKX12" s="63"/>
      <c r="NKY12" s="63"/>
      <c r="NKZ12" s="63"/>
      <c r="NLA12" s="63"/>
      <c r="NLB12" s="63"/>
      <c r="NLC12" s="63"/>
      <c r="NLD12" s="63"/>
      <c r="NLE12" s="63"/>
      <c r="NLF12" s="63"/>
      <c r="NLG12" s="63"/>
      <c r="NLH12" s="63"/>
      <c r="NLI12" s="63"/>
      <c r="NLJ12" s="63"/>
      <c r="NLK12" s="63"/>
      <c r="NLL12" s="63"/>
      <c r="NLM12" s="63"/>
      <c r="NLN12" s="63"/>
      <c r="NLO12" s="63"/>
      <c r="NLP12" s="63"/>
      <c r="NLQ12" s="63"/>
      <c r="NLR12" s="63"/>
      <c r="NLS12" s="63"/>
      <c r="NLT12" s="63"/>
      <c r="NLU12" s="63"/>
      <c r="NLV12" s="63"/>
      <c r="NLW12" s="63"/>
      <c r="NLX12" s="63"/>
      <c r="NLY12" s="63"/>
      <c r="NLZ12" s="63"/>
      <c r="NMA12" s="63"/>
      <c r="NMB12" s="63"/>
      <c r="NMC12" s="63"/>
      <c r="NMD12" s="63"/>
      <c r="NME12" s="63"/>
      <c r="NMF12" s="63"/>
      <c r="NMG12" s="63"/>
      <c r="NMH12" s="63"/>
      <c r="NMI12" s="63"/>
      <c r="NMJ12" s="63"/>
      <c r="NMK12" s="63"/>
      <c r="NML12" s="63"/>
      <c r="NMM12" s="63"/>
      <c r="NMN12" s="63"/>
      <c r="NMO12" s="63"/>
      <c r="NMP12" s="63"/>
      <c r="NMQ12" s="63"/>
      <c r="NMR12" s="63"/>
      <c r="NMS12" s="63"/>
      <c r="NMT12" s="63"/>
      <c r="NMU12" s="63"/>
      <c r="NMV12" s="63"/>
      <c r="NMW12" s="63"/>
      <c r="NMX12" s="63"/>
      <c r="NMY12" s="63"/>
      <c r="NMZ12" s="63"/>
      <c r="NNA12" s="63"/>
      <c r="NNB12" s="63"/>
      <c r="NNC12" s="63"/>
      <c r="NND12" s="63"/>
      <c r="NNE12" s="63"/>
      <c r="NNF12" s="63"/>
      <c r="NNG12" s="63"/>
      <c r="NNH12" s="63"/>
      <c r="NNI12" s="63"/>
      <c r="NNJ12" s="63"/>
      <c r="NNK12" s="63"/>
      <c r="NNL12" s="63"/>
      <c r="NNM12" s="63"/>
      <c r="NNN12" s="63"/>
      <c r="NNO12" s="63"/>
      <c r="NNP12" s="63"/>
      <c r="NNQ12" s="63"/>
      <c r="NNR12" s="63"/>
      <c r="NNS12" s="63"/>
      <c r="NNT12" s="63"/>
      <c r="NNU12" s="63"/>
      <c r="NNV12" s="63"/>
      <c r="NNW12" s="63"/>
      <c r="NNX12" s="63"/>
      <c r="NNY12" s="63"/>
      <c r="NNZ12" s="63"/>
      <c r="NOA12" s="63"/>
      <c r="NOB12" s="63"/>
      <c r="NOC12" s="63"/>
      <c r="NOD12" s="63"/>
      <c r="NOE12" s="63"/>
      <c r="NOF12" s="63"/>
      <c r="NOG12" s="63"/>
      <c r="NOH12" s="63"/>
      <c r="NOI12" s="63"/>
      <c r="NOJ12" s="63"/>
      <c r="NOK12" s="63"/>
      <c r="NOL12" s="63"/>
      <c r="NOM12" s="63"/>
      <c r="NON12" s="63"/>
      <c r="NOO12" s="63"/>
      <c r="NOP12" s="63"/>
      <c r="NOQ12" s="63"/>
      <c r="NOR12" s="63"/>
      <c r="NOS12" s="63"/>
      <c r="NOT12" s="63"/>
      <c r="NOU12" s="63"/>
      <c r="NOV12" s="63"/>
      <c r="NOW12" s="63"/>
      <c r="NOX12" s="63"/>
      <c r="NOY12" s="63"/>
      <c r="NOZ12" s="63"/>
      <c r="NPA12" s="63"/>
      <c r="NPB12" s="63"/>
      <c r="NPC12" s="63"/>
      <c r="NPD12" s="63"/>
      <c r="NPE12" s="63"/>
      <c r="NPF12" s="63"/>
      <c r="NPG12" s="63"/>
      <c r="NPH12" s="63"/>
      <c r="NPI12" s="63"/>
      <c r="NPJ12" s="63"/>
      <c r="NPK12" s="63"/>
      <c r="NPL12" s="63"/>
      <c r="NPM12" s="63"/>
      <c r="NPN12" s="63"/>
      <c r="NPO12" s="63"/>
      <c r="NPP12" s="63"/>
      <c r="NPQ12" s="63"/>
      <c r="NPR12" s="63"/>
      <c r="NPS12" s="63"/>
      <c r="NPT12" s="63"/>
      <c r="NPU12" s="63"/>
      <c r="NPV12" s="63"/>
      <c r="NPW12" s="63"/>
      <c r="NPX12" s="63"/>
      <c r="NPY12" s="63"/>
      <c r="NPZ12" s="63"/>
      <c r="NQA12" s="63"/>
      <c r="NQB12" s="63"/>
      <c r="NQC12" s="63"/>
      <c r="NQD12" s="63"/>
      <c r="NQE12" s="63"/>
      <c r="NQF12" s="63"/>
      <c r="NQG12" s="63"/>
      <c r="NQH12" s="63"/>
      <c r="NQI12" s="63"/>
      <c r="NQJ12" s="63"/>
      <c r="NQK12" s="63"/>
      <c r="NQL12" s="63"/>
      <c r="NQM12" s="63"/>
      <c r="NQN12" s="63"/>
      <c r="NQO12" s="63"/>
      <c r="NQP12" s="63"/>
      <c r="NQQ12" s="63"/>
      <c r="NQR12" s="63"/>
      <c r="NQS12" s="63"/>
      <c r="NQT12" s="63"/>
      <c r="NQU12" s="63"/>
      <c r="NQV12" s="63"/>
      <c r="NQW12" s="63"/>
      <c r="NQX12" s="63"/>
      <c r="NQY12" s="63"/>
      <c r="NQZ12" s="63"/>
      <c r="NRA12" s="63"/>
      <c r="NRB12" s="63"/>
      <c r="NRC12" s="63"/>
      <c r="NRD12" s="63"/>
      <c r="NRE12" s="63"/>
      <c r="NRF12" s="63"/>
      <c r="NRG12" s="63"/>
      <c r="NRH12" s="63"/>
      <c r="NRI12" s="63"/>
      <c r="NRJ12" s="63"/>
      <c r="NRK12" s="63"/>
      <c r="NRL12" s="63"/>
      <c r="NRM12" s="63"/>
      <c r="NRN12" s="63"/>
      <c r="NRO12" s="63"/>
      <c r="NRP12" s="63"/>
      <c r="NRQ12" s="63"/>
      <c r="NRR12" s="63"/>
      <c r="NRS12" s="63"/>
      <c r="NRT12" s="63"/>
      <c r="NRU12" s="63"/>
      <c r="NRV12" s="63"/>
      <c r="NRW12" s="63"/>
      <c r="NRX12" s="63"/>
      <c r="NRY12" s="63"/>
      <c r="NRZ12" s="63"/>
      <c r="NSA12" s="63"/>
      <c r="NSB12" s="63"/>
      <c r="NSC12" s="63"/>
      <c r="NSD12" s="63"/>
      <c r="NSE12" s="63"/>
      <c r="NSF12" s="63"/>
      <c r="NSG12" s="63"/>
      <c r="NSH12" s="63"/>
      <c r="NSI12" s="63"/>
      <c r="NSJ12" s="63"/>
      <c r="NSK12" s="63"/>
      <c r="NSL12" s="63"/>
      <c r="NSM12" s="63"/>
      <c r="NSN12" s="63"/>
      <c r="NSO12" s="63"/>
      <c r="NSP12" s="63"/>
      <c r="NSQ12" s="63"/>
      <c r="NSR12" s="63"/>
      <c r="NSS12" s="63"/>
      <c r="NST12" s="63"/>
      <c r="NSU12" s="63"/>
      <c r="NSV12" s="63"/>
      <c r="NSW12" s="63"/>
      <c r="NSX12" s="63"/>
      <c r="NSY12" s="63"/>
      <c r="NSZ12" s="63"/>
      <c r="NTA12" s="63"/>
      <c r="NTB12" s="63"/>
      <c r="NTC12" s="63"/>
      <c r="NTD12" s="63"/>
      <c r="NTE12" s="63"/>
      <c r="NTF12" s="63"/>
      <c r="NTG12" s="63"/>
      <c r="NTH12" s="63"/>
      <c r="NTI12" s="63"/>
      <c r="NTJ12" s="63"/>
      <c r="NTK12" s="63"/>
      <c r="NTL12" s="63"/>
      <c r="NTM12" s="63"/>
      <c r="NTN12" s="63"/>
      <c r="NTO12" s="63"/>
      <c r="NTP12" s="63"/>
      <c r="NTQ12" s="63"/>
      <c r="NTR12" s="63"/>
      <c r="NTS12" s="63"/>
      <c r="NTT12" s="63"/>
      <c r="NTU12" s="63"/>
      <c r="NTV12" s="63"/>
      <c r="NTW12" s="63"/>
      <c r="NTX12" s="63"/>
      <c r="NTY12" s="63"/>
      <c r="NTZ12" s="63"/>
      <c r="NUA12" s="63"/>
      <c r="NUB12" s="63"/>
      <c r="NUC12" s="63"/>
      <c r="NUD12" s="63"/>
      <c r="NUE12" s="63"/>
      <c r="NUF12" s="63"/>
      <c r="NUG12" s="63"/>
      <c r="NUH12" s="63"/>
      <c r="NUI12" s="63"/>
      <c r="NUJ12" s="63"/>
      <c r="NUK12" s="63"/>
      <c r="NUL12" s="63"/>
      <c r="NUM12" s="63"/>
      <c r="NUN12" s="63"/>
      <c r="NUO12" s="63"/>
      <c r="NUP12" s="63"/>
      <c r="NUQ12" s="63"/>
      <c r="NUR12" s="63"/>
      <c r="NUS12" s="63"/>
      <c r="NUT12" s="63"/>
      <c r="NUU12" s="63"/>
      <c r="NUV12" s="63"/>
      <c r="NUW12" s="63"/>
      <c r="NUX12" s="63"/>
      <c r="NUY12" s="63"/>
      <c r="NUZ12" s="63"/>
      <c r="NVA12" s="63"/>
      <c r="NVB12" s="63"/>
      <c r="NVC12" s="63"/>
      <c r="NVD12" s="63"/>
      <c r="NVE12" s="63"/>
      <c r="NVF12" s="63"/>
      <c r="NVG12" s="63"/>
      <c r="NVH12" s="63"/>
      <c r="NVI12" s="63"/>
      <c r="NVJ12" s="63"/>
      <c r="NVK12" s="63"/>
      <c r="NVL12" s="63"/>
      <c r="NVM12" s="63"/>
      <c r="NVN12" s="63"/>
      <c r="NVO12" s="63"/>
      <c r="NVP12" s="63"/>
      <c r="NVQ12" s="63"/>
      <c r="NVR12" s="63"/>
      <c r="NVS12" s="63"/>
      <c r="NVT12" s="63"/>
      <c r="NVU12" s="63"/>
      <c r="NVV12" s="63"/>
      <c r="NVW12" s="63"/>
      <c r="NVX12" s="63"/>
      <c r="NVY12" s="63"/>
      <c r="NVZ12" s="63"/>
      <c r="NWA12" s="63"/>
      <c r="NWB12" s="63"/>
      <c r="NWC12" s="63"/>
      <c r="NWD12" s="63"/>
      <c r="NWE12" s="63"/>
      <c r="NWF12" s="63"/>
      <c r="NWG12" s="63"/>
      <c r="NWH12" s="63"/>
      <c r="NWI12" s="63"/>
      <c r="NWJ12" s="63"/>
      <c r="NWK12" s="63"/>
      <c r="NWL12" s="63"/>
      <c r="NWM12" s="63"/>
      <c r="NWN12" s="63"/>
      <c r="NWO12" s="63"/>
      <c r="NWP12" s="63"/>
      <c r="NWQ12" s="63"/>
      <c r="NWR12" s="63"/>
      <c r="NWS12" s="63"/>
      <c r="NWT12" s="63"/>
      <c r="NWU12" s="63"/>
      <c r="NWV12" s="63"/>
      <c r="NWW12" s="63"/>
      <c r="NWX12" s="63"/>
      <c r="NWY12" s="63"/>
      <c r="NWZ12" s="63"/>
      <c r="NXA12" s="63"/>
      <c r="NXB12" s="63"/>
      <c r="NXC12" s="63"/>
      <c r="NXD12" s="63"/>
      <c r="NXE12" s="63"/>
      <c r="NXF12" s="63"/>
      <c r="NXG12" s="63"/>
      <c r="NXH12" s="63"/>
      <c r="NXI12" s="63"/>
      <c r="NXJ12" s="63"/>
      <c r="NXK12" s="63"/>
      <c r="NXL12" s="63"/>
      <c r="NXM12" s="63"/>
      <c r="NXN12" s="63"/>
      <c r="NXO12" s="63"/>
      <c r="NXP12" s="63"/>
      <c r="NXQ12" s="63"/>
      <c r="NXR12" s="63"/>
      <c r="NXS12" s="63"/>
      <c r="NXT12" s="63"/>
      <c r="NXU12" s="63"/>
      <c r="NXV12" s="63"/>
      <c r="NXW12" s="63"/>
      <c r="NXX12" s="63"/>
      <c r="NXY12" s="63"/>
      <c r="NXZ12" s="63"/>
      <c r="NYA12" s="63"/>
      <c r="NYB12" s="63"/>
      <c r="NYC12" s="63"/>
      <c r="NYD12" s="63"/>
      <c r="NYE12" s="63"/>
      <c r="NYF12" s="63"/>
      <c r="NYG12" s="63"/>
      <c r="NYH12" s="63"/>
      <c r="NYI12" s="63"/>
      <c r="NYJ12" s="63"/>
      <c r="NYK12" s="63"/>
      <c r="NYL12" s="63"/>
      <c r="NYM12" s="63"/>
      <c r="NYN12" s="63"/>
      <c r="NYO12" s="63"/>
      <c r="NYP12" s="63"/>
      <c r="NYQ12" s="63"/>
      <c r="NYR12" s="63"/>
      <c r="NYS12" s="63"/>
      <c r="NYT12" s="63"/>
      <c r="NYU12" s="63"/>
      <c r="NYV12" s="63"/>
      <c r="NYW12" s="63"/>
      <c r="NYX12" s="63"/>
      <c r="NYY12" s="63"/>
      <c r="NYZ12" s="63"/>
      <c r="NZA12" s="63"/>
      <c r="NZB12" s="63"/>
      <c r="NZC12" s="63"/>
      <c r="NZD12" s="63"/>
      <c r="NZE12" s="63"/>
      <c r="NZF12" s="63"/>
      <c r="NZG12" s="63"/>
      <c r="NZH12" s="63"/>
      <c r="NZI12" s="63"/>
      <c r="NZJ12" s="63"/>
      <c r="NZK12" s="63"/>
      <c r="NZL12" s="63"/>
      <c r="NZM12" s="63"/>
      <c r="NZN12" s="63"/>
      <c r="NZO12" s="63"/>
      <c r="NZP12" s="63"/>
      <c r="NZQ12" s="63"/>
      <c r="NZR12" s="63"/>
      <c r="NZS12" s="63"/>
      <c r="NZT12" s="63"/>
      <c r="NZU12" s="63"/>
      <c r="NZV12" s="63"/>
      <c r="NZW12" s="63"/>
      <c r="NZX12" s="63"/>
      <c r="NZY12" s="63"/>
      <c r="NZZ12" s="63"/>
      <c r="OAA12" s="63"/>
      <c r="OAB12" s="63"/>
      <c r="OAC12" s="63"/>
      <c r="OAD12" s="63"/>
      <c r="OAE12" s="63"/>
      <c r="OAF12" s="63"/>
      <c r="OAG12" s="63"/>
      <c r="OAH12" s="63"/>
      <c r="OAI12" s="63"/>
      <c r="OAJ12" s="63"/>
      <c r="OAK12" s="63"/>
      <c r="OAL12" s="63"/>
      <c r="OAM12" s="63"/>
      <c r="OAN12" s="63"/>
      <c r="OAO12" s="63"/>
      <c r="OAP12" s="63"/>
      <c r="OAQ12" s="63"/>
      <c r="OAR12" s="63"/>
      <c r="OAS12" s="63"/>
      <c r="OAT12" s="63"/>
      <c r="OAU12" s="63"/>
      <c r="OAV12" s="63"/>
      <c r="OAW12" s="63"/>
      <c r="OAX12" s="63"/>
      <c r="OAY12" s="63"/>
      <c r="OAZ12" s="63"/>
      <c r="OBA12" s="63"/>
      <c r="OBB12" s="63"/>
      <c r="OBC12" s="63"/>
      <c r="OBD12" s="63"/>
      <c r="OBE12" s="63"/>
      <c r="OBF12" s="63"/>
      <c r="OBG12" s="63"/>
      <c r="OBH12" s="63"/>
      <c r="OBI12" s="63"/>
      <c r="OBJ12" s="63"/>
      <c r="OBK12" s="63"/>
      <c r="OBL12" s="63"/>
      <c r="OBM12" s="63"/>
      <c r="OBN12" s="63"/>
      <c r="OBO12" s="63"/>
      <c r="OBP12" s="63"/>
      <c r="OBQ12" s="63"/>
      <c r="OBR12" s="63"/>
      <c r="OBS12" s="63"/>
      <c r="OBT12" s="63"/>
      <c r="OBU12" s="63"/>
      <c r="OBV12" s="63"/>
      <c r="OBW12" s="63"/>
      <c r="OBX12" s="63"/>
      <c r="OBY12" s="63"/>
      <c r="OBZ12" s="63"/>
      <c r="OCA12" s="63"/>
      <c r="OCB12" s="63"/>
      <c r="OCC12" s="63"/>
      <c r="OCD12" s="63"/>
      <c r="OCE12" s="63"/>
      <c r="OCF12" s="63"/>
      <c r="OCG12" s="63"/>
      <c r="OCH12" s="63"/>
      <c r="OCI12" s="63"/>
      <c r="OCJ12" s="63"/>
      <c r="OCK12" s="63"/>
      <c r="OCL12" s="63"/>
      <c r="OCM12" s="63"/>
      <c r="OCN12" s="63"/>
      <c r="OCO12" s="63"/>
      <c r="OCP12" s="63"/>
      <c r="OCQ12" s="63"/>
      <c r="OCR12" s="63"/>
      <c r="OCS12" s="63"/>
      <c r="OCT12" s="63"/>
      <c r="OCU12" s="63"/>
      <c r="OCV12" s="63"/>
      <c r="OCW12" s="63"/>
      <c r="OCX12" s="63"/>
      <c r="OCY12" s="63"/>
      <c r="OCZ12" s="63"/>
      <c r="ODA12" s="63"/>
      <c r="ODB12" s="63"/>
      <c r="ODC12" s="63"/>
      <c r="ODD12" s="63"/>
      <c r="ODE12" s="63"/>
      <c r="ODF12" s="63"/>
      <c r="ODG12" s="63"/>
      <c r="ODH12" s="63"/>
      <c r="ODI12" s="63"/>
      <c r="ODJ12" s="63"/>
      <c r="ODK12" s="63"/>
      <c r="ODL12" s="63"/>
      <c r="ODM12" s="63"/>
      <c r="ODN12" s="63"/>
      <c r="ODO12" s="63"/>
      <c r="ODP12" s="63"/>
      <c r="ODQ12" s="63"/>
      <c r="ODR12" s="63"/>
      <c r="ODS12" s="63"/>
      <c r="ODT12" s="63"/>
      <c r="ODU12" s="63"/>
      <c r="ODV12" s="63"/>
      <c r="ODW12" s="63"/>
      <c r="ODX12" s="63"/>
      <c r="ODY12" s="63"/>
      <c r="ODZ12" s="63"/>
      <c r="OEA12" s="63"/>
      <c r="OEB12" s="63"/>
      <c r="OEC12" s="63"/>
      <c r="OED12" s="63"/>
      <c r="OEE12" s="63"/>
      <c r="OEF12" s="63"/>
      <c r="OEG12" s="63"/>
      <c r="OEH12" s="63"/>
      <c r="OEI12" s="63"/>
      <c r="OEJ12" s="63"/>
      <c r="OEK12" s="63"/>
      <c r="OEL12" s="63"/>
      <c r="OEM12" s="63"/>
      <c r="OEN12" s="63"/>
      <c r="OEO12" s="63"/>
      <c r="OEP12" s="63"/>
      <c r="OEQ12" s="63"/>
      <c r="OER12" s="63"/>
      <c r="OES12" s="63"/>
      <c r="OET12" s="63"/>
      <c r="OEU12" s="63"/>
      <c r="OEV12" s="63"/>
      <c r="OEW12" s="63"/>
      <c r="OEX12" s="63"/>
      <c r="OEY12" s="63"/>
      <c r="OEZ12" s="63"/>
      <c r="OFA12" s="63"/>
      <c r="OFB12" s="63"/>
      <c r="OFC12" s="63"/>
      <c r="OFD12" s="63"/>
      <c r="OFE12" s="63"/>
      <c r="OFF12" s="63"/>
      <c r="OFG12" s="63"/>
      <c r="OFH12" s="63"/>
      <c r="OFI12" s="63"/>
      <c r="OFJ12" s="63"/>
      <c r="OFK12" s="63"/>
      <c r="OFL12" s="63"/>
      <c r="OFM12" s="63"/>
      <c r="OFN12" s="63"/>
      <c r="OFO12" s="63"/>
      <c r="OFP12" s="63"/>
      <c r="OFQ12" s="63"/>
      <c r="OFR12" s="63"/>
      <c r="OFS12" s="63"/>
      <c r="OFT12" s="63"/>
      <c r="OFU12" s="63"/>
      <c r="OFV12" s="63"/>
      <c r="OFW12" s="63"/>
      <c r="OFX12" s="63"/>
      <c r="OFY12" s="63"/>
      <c r="OFZ12" s="63"/>
      <c r="OGA12" s="63"/>
      <c r="OGB12" s="63"/>
      <c r="OGC12" s="63"/>
      <c r="OGD12" s="63"/>
      <c r="OGE12" s="63"/>
      <c r="OGF12" s="63"/>
      <c r="OGG12" s="63"/>
      <c r="OGH12" s="63"/>
      <c r="OGI12" s="63"/>
      <c r="OGJ12" s="63"/>
      <c r="OGK12" s="63"/>
      <c r="OGL12" s="63"/>
      <c r="OGM12" s="63"/>
      <c r="OGN12" s="63"/>
      <c r="OGO12" s="63"/>
      <c r="OGP12" s="63"/>
      <c r="OGQ12" s="63"/>
      <c r="OGR12" s="63"/>
      <c r="OGS12" s="63"/>
      <c r="OGT12" s="63"/>
      <c r="OGU12" s="63"/>
      <c r="OGV12" s="63"/>
      <c r="OGW12" s="63"/>
      <c r="OGX12" s="63"/>
      <c r="OGY12" s="63"/>
      <c r="OGZ12" s="63"/>
      <c r="OHA12" s="63"/>
      <c r="OHB12" s="63"/>
      <c r="OHC12" s="63"/>
      <c r="OHD12" s="63"/>
      <c r="OHE12" s="63"/>
      <c r="OHF12" s="63"/>
      <c r="OHG12" s="63"/>
      <c r="OHH12" s="63"/>
      <c r="OHI12" s="63"/>
      <c r="OHJ12" s="63"/>
      <c r="OHK12" s="63"/>
      <c r="OHL12" s="63"/>
      <c r="OHM12" s="63"/>
      <c r="OHN12" s="63"/>
      <c r="OHO12" s="63"/>
      <c r="OHP12" s="63"/>
      <c r="OHQ12" s="63"/>
      <c r="OHR12" s="63"/>
      <c r="OHS12" s="63"/>
      <c r="OHT12" s="63"/>
      <c r="OHU12" s="63"/>
      <c r="OHV12" s="63"/>
      <c r="OHW12" s="63"/>
      <c r="OHX12" s="63"/>
      <c r="OHY12" s="63"/>
      <c r="OHZ12" s="63"/>
      <c r="OIA12" s="63"/>
      <c r="OIB12" s="63"/>
      <c r="OIC12" s="63"/>
      <c r="OID12" s="63"/>
      <c r="OIE12" s="63"/>
      <c r="OIF12" s="63"/>
      <c r="OIG12" s="63"/>
      <c r="OIH12" s="63"/>
      <c r="OII12" s="63"/>
      <c r="OIJ12" s="63"/>
      <c r="OIK12" s="63"/>
      <c r="OIL12" s="63"/>
      <c r="OIM12" s="63"/>
      <c r="OIN12" s="63"/>
      <c r="OIO12" s="63"/>
      <c r="OIP12" s="63"/>
      <c r="OIQ12" s="63"/>
      <c r="OIR12" s="63"/>
      <c r="OIS12" s="63"/>
      <c r="OIT12" s="63"/>
      <c r="OIU12" s="63"/>
      <c r="OIV12" s="63"/>
      <c r="OIW12" s="63"/>
      <c r="OIX12" s="63"/>
      <c r="OIY12" s="63"/>
      <c r="OIZ12" s="63"/>
      <c r="OJA12" s="63"/>
      <c r="OJB12" s="63"/>
      <c r="OJC12" s="63"/>
      <c r="OJD12" s="63"/>
      <c r="OJE12" s="63"/>
      <c r="OJF12" s="63"/>
      <c r="OJG12" s="63"/>
      <c r="OJH12" s="63"/>
      <c r="OJI12" s="63"/>
      <c r="OJJ12" s="63"/>
      <c r="OJK12" s="63"/>
      <c r="OJL12" s="63"/>
      <c r="OJM12" s="63"/>
      <c r="OJN12" s="63"/>
      <c r="OJO12" s="63"/>
      <c r="OJP12" s="63"/>
      <c r="OJQ12" s="63"/>
      <c r="OJR12" s="63"/>
      <c r="OJS12" s="63"/>
      <c r="OJT12" s="63"/>
      <c r="OJU12" s="63"/>
      <c r="OJV12" s="63"/>
      <c r="OJW12" s="63"/>
      <c r="OJX12" s="63"/>
      <c r="OJY12" s="63"/>
      <c r="OJZ12" s="63"/>
      <c r="OKA12" s="63"/>
      <c r="OKB12" s="63"/>
      <c r="OKC12" s="63"/>
      <c r="OKD12" s="63"/>
      <c r="OKE12" s="63"/>
      <c r="OKF12" s="63"/>
      <c r="OKG12" s="63"/>
      <c r="OKH12" s="63"/>
      <c r="OKI12" s="63"/>
      <c r="OKJ12" s="63"/>
      <c r="OKK12" s="63"/>
      <c r="OKL12" s="63"/>
      <c r="OKM12" s="63"/>
      <c r="OKN12" s="63"/>
      <c r="OKO12" s="63"/>
      <c r="OKP12" s="63"/>
      <c r="OKQ12" s="63"/>
      <c r="OKR12" s="63"/>
      <c r="OKS12" s="63"/>
      <c r="OKT12" s="63"/>
      <c r="OKU12" s="63"/>
      <c r="OKV12" s="63"/>
      <c r="OKW12" s="63"/>
      <c r="OKX12" s="63"/>
      <c r="OKY12" s="63"/>
      <c r="OKZ12" s="63"/>
      <c r="OLA12" s="63"/>
      <c r="OLB12" s="63"/>
      <c r="OLC12" s="63"/>
      <c r="OLD12" s="63"/>
      <c r="OLE12" s="63"/>
      <c r="OLF12" s="63"/>
      <c r="OLG12" s="63"/>
      <c r="OLH12" s="63"/>
      <c r="OLI12" s="63"/>
      <c r="OLJ12" s="63"/>
      <c r="OLK12" s="63"/>
      <c r="OLL12" s="63"/>
      <c r="OLM12" s="63"/>
      <c r="OLN12" s="63"/>
      <c r="OLO12" s="63"/>
      <c r="OLP12" s="63"/>
      <c r="OLQ12" s="63"/>
      <c r="OLR12" s="63"/>
      <c r="OLS12" s="63"/>
      <c r="OLT12" s="63"/>
      <c r="OLU12" s="63"/>
      <c r="OLV12" s="63"/>
      <c r="OLW12" s="63"/>
      <c r="OLX12" s="63"/>
      <c r="OLY12" s="63"/>
      <c r="OLZ12" s="63"/>
      <c r="OMA12" s="63"/>
      <c r="OMB12" s="63"/>
      <c r="OMC12" s="63"/>
      <c r="OMD12" s="63"/>
      <c r="OME12" s="63"/>
      <c r="OMF12" s="63"/>
      <c r="OMG12" s="63"/>
      <c r="OMH12" s="63"/>
      <c r="OMI12" s="63"/>
      <c r="OMJ12" s="63"/>
      <c r="OMK12" s="63"/>
      <c r="OML12" s="63"/>
      <c r="OMM12" s="63"/>
      <c r="OMN12" s="63"/>
      <c r="OMO12" s="63"/>
      <c r="OMP12" s="63"/>
      <c r="OMQ12" s="63"/>
      <c r="OMR12" s="63"/>
      <c r="OMS12" s="63"/>
      <c r="OMT12" s="63"/>
      <c r="OMU12" s="63"/>
      <c r="OMV12" s="63"/>
      <c r="OMW12" s="63"/>
      <c r="OMX12" s="63"/>
      <c r="OMY12" s="63"/>
      <c r="OMZ12" s="63"/>
      <c r="ONA12" s="63"/>
      <c r="ONB12" s="63"/>
      <c r="ONC12" s="63"/>
      <c r="OND12" s="63"/>
      <c r="ONE12" s="63"/>
      <c r="ONF12" s="63"/>
      <c r="ONG12" s="63"/>
      <c r="ONH12" s="63"/>
      <c r="ONI12" s="63"/>
      <c r="ONJ12" s="63"/>
      <c r="ONK12" s="63"/>
      <c r="ONL12" s="63"/>
      <c r="ONM12" s="63"/>
      <c r="ONN12" s="63"/>
      <c r="ONO12" s="63"/>
      <c r="ONP12" s="63"/>
      <c r="ONQ12" s="63"/>
      <c r="ONR12" s="63"/>
      <c r="ONS12" s="63"/>
      <c r="ONT12" s="63"/>
      <c r="ONU12" s="63"/>
      <c r="ONV12" s="63"/>
      <c r="ONW12" s="63"/>
      <c r="ONX12" s="63"/>
      <c r="ONY12" s="63"/>
      <c r="ONZ12" s="63"/>
      <c r="OOA12" s="63"/>
      <c r="OOB12" s="63"/>
      <c r="OOC12" s="63"/>
      <c r="OOD12" s="63"/>
      <c r="OOE12" s="63"/>
      <c r="OOF12" s="63"/>
      <c r="OOG12" s="63"/>
      <c r="OOH12" s="63"/>
      <c r="OOI12" s="63"/>
      <c r="OOJ12" s="63"/>
      <c r="OOK12" s="63"/>
      <c r="OOL12" s="63"/>
      <c r="OOM12" s="63"/>
      <c r="OON12" s="63"/>
      <c r="OOO12" s="63"/>
      <c r="OOP12" s="63"/>
      <c r="OOQ12" s="63"/>
      <c r="OOR12" s="63"/>
      <c r="OOS12" s="63"/>
      <c r="OOT12" s="63"/>
      <c r="OOU12" s="63"/>
      <c r="OOV12" s="63"/>
      <c r="OOW12" s="63"/>
      <c r="OOX12" s="63"/>
      <c r="OOY12" s="63"/>
      <c r="OOZ12" s="63"/>
      <c r="OPA12" s="63"/>
      <c r="OPB12" s="63"/>
      <c r="OPC12" s="63"/>
      <c r="OPD12" s="63"/>
      <c r="OPE12" s="63"/>
      <c r="OPF12" s="63"/>
      <c r="OPG12" s="63"/>
      <c r="OPH12" s="63"/>
      <c r="OPI12" s="63"/>
      <c r="OPJ12" s="63"/>
      <c r="OPK12" s="63"/>
      <c r="OPL12" s="63"/>
      <c r="OPM12" s="63"/>
      <c r="OPN12" s="63"/>
      <c r="OPO12" s="63"/>
      <c r="OPP12" s="63"/>
      <c r="OPQ12" s="63"/>
      <c r="OPR12" s="63"/>
      <c r="OPS12" s="63"/>
      <c r="OPT12" s="63"/>
      <c r="OPU12" s="63"/>
      <c r="OPV12" s="63"/>
      <c r="OPW12" s="63"/>
      <c r="OPX12" s="63"/>
      <c r="OPY12" s="63"/>
      <c r="OPZ12" s="63"/>
      <c r="OQA12" s="63"/>
      <c r="OQB12" s="63"/>
      <c r="OQC12" s="63"/>
      <c r="OQD12" s="63"/>
      <c r="OQE12" s="63"/>
      <c r="OQF12" s="63"/>
      <c r="OQG12" s="63"/>
      <c r="OQH12" s="63"/>
      <c r="OQI12" s="63"/>
      <c r="OQJ12" s="63"/>
      <c r="OQK12" s="63"/>
      <c r="OQL12" s="63"/>
      <c r="OQM12" s="63"/>
      <c r="OQN12" s="63"/>
      <c r="OQO12" s="63"/>
      <c r="OQP12" s="63"/>
      <c r="OQQ12" s="63"/>
      <c r="OQR12" s="63"/>
      <c r="OQS12" s="63"/>
      <c r="OQT12" s="63"/>
      <c r="OQU12" s="63"/>
      <c r="OQV12" s="63"/>
      <c r="OQW12" s="63"/>
      <c r="OQX12" s="63"/>
      <c r="OQY12" s="63"/>
      <c r="OQZ12" s="63"/>
      <c r="ORA12" s="63"/>
      <c r="ORB12" s="63"/>
      <c r="ORC12" s="63"/>
      <c r="ORD12" s="63"/>
      <c r="ORE12" s="63"/>
      <c r="ORF12" s="63"/>
      <c r="ORG12" s="63"/>
      <c r="ORH12" s="63"/>
      <c r="ORI12" s="63"/>
      <c r="ORJ12" s="63"/>
      <c r="ORK12" s="63"/>
      <c r="ORL12" s="63"/>
      <c r="ORM12" s="63"/>
      <c r="ORN12" s="63"/>
      <c r="ORO12" s="63"/>
      <c r="ORP12" s="63"/>
      <c r="ORQ12" s="63"/>
      <c r="ORR12" s="63"/>
      <c r="ORS12" s="63"/>
      <c r="ORT12" s="63"/>
      <c r="ORU12" s="63"/>
      <c r="ORV12" s="63"/>
      <c r="ORW12" s="63"/>
      <c r="ORX12" s="63"/>
      <c r="ORY12" s="63"/>
      <c r="ORZ12" s="63"/>
      <c r="OSA12" s="63"/>
      <c r="OSB12" s="63"/>
      <c r="OSC12" s="63"/>
      <c r="OSD12" s="63"/>
      <c r="OSE12" s="63"/>
      <c r="OSF12" s="63"/>
      <c r="OSG12" s="63"/>
      <c r="OSH12" s="63"/>
      <c r="OSI12" s="63"/>
      <c r="OSJ12" s="63"/>
      <c r="OSK12" s="63"/>
      <c r="OSL12" s="63"/>
      <c r="OSM12" s="63"/>
      <c r="OSN12" s="63"/>
      <c r="OSO12" s="63"/>
      <c r="OSP12" s="63"/>
      <c r="OSQ12" s="63"/>
      <c r="OSR12" s="63"/>
      <c r="OSS12" s="63"/>
      <c r="OST12" s="63"/>
      <c r="OSU12" s="63"/>
      <c r="OSV12" s="63"/>
      <c r="OSW12" s="63"/>
      <c r="OSX12" s="63"/>
      <c r="OSY12" s="63"/>
      <c r="OSZ12" s="63"/>
      <c r="OTA12" s="63"/>
      <c r="OTB12" s="63"/>
      <c r="OTC12" s="63"/>
      <c r="OTD12" s="63"/>
      <c r="OTE12" s="63"/>
      <c r="OTF12" s="63"/>
      <c r="OTG12" s="63"/>
      <c r="OTH12" s="63"/>
      <c r="OTI12" s="63"/>
      <c r="OTJ12" s="63"/>
      <c r="OTK12" s="63"/>
      <c r="OTL12" s="63"/>
      <c r="OTM12" s="63"/>
      <c r="OTN12" s="63"/>
      <c r="OTO12" s="63"/>
      <c r="OTP12" s="63"/>
      <c r="OTQ12" s="63"/>
      <c r="OTR12" s="63"/>
      <c r="OTS12" s="63"/>
      <c r="OTT12" s="63"/>
      <c r="OTU12" s="63"/>
      <c r="OTV12" s="63"/>
      <c r="OTW12" s="63"/>
      <c r="OTX12" s="63"/>
      <c r="OTY12" s="63"/>
      <c r="OTZ12" s="63"/>
      <c r="OUA12" s="63"/>
      <c r="OUB12" s="63"/>
      <c r="OUC12" s="63"/>
      <c r="OUD12" s="63"/>
      <c r="OUE12" s="63"/>
      <c r="OUF12" s="63"/>
      <c r="OUG12" s="63"/>
      <c r="OUH12" s="63"/>
      <c r="OUI12" s="63"/>
      <c r="OUJ12" s="63"/>
      <c r="OUK12" s="63"/>
      <c r="OUL12" s="63"/>
      <c r="OUM12" s="63"/>
      <c r="OUN12" s="63"/>
      <c r="OUO12" s="63"/>
      <c r="OUP12" s="63"/>
      <c r="OUQ12" s="63"/>
      <c r="OUR12" s="63"/>
      <c r="OUS12" s="63"/>
      <c r="OUT12" s="63"/>
      <c r="OUU12" s="63"/>
      <c r="OUV12" s="63"/>
      <c r="OUW12" s="63"/>
      <c r="OUX12" s="63"/>
      <c r="OUY12" s="63"/>
      <c r="OUZ12" s="63"/>
      <c r="OVA12" s="63"/>
      <c r="OVB12" s="63"/>
      <c r="OVC12" s="63"/>
      <c r="OVD12" s="63"/>
      <c r="OVE12" s="63"/>
      <c r="OVF12" s="63"/>
      <c r="OVG12" s="63"/>
      <c r="OVH12" s="63"/>
      <c r="OVI12" s="63"/>
      <c r="OVJ12" s="63"/>
      <c r="OVK12" s="63"/>
      <c r="OVL12" s="63"/>
      <c r="OVM12" s="63"/>
      <c r="OVN12" s="63"/>
      <c r="OVO12" s="63"/>
      <c r="OVP12" s="63"/>
      <c r="OVQ12" s="63"/>
      <c r="OVR12" s="63"/>
      <c r="OVS12" s="63"/>
      <c r="OVT12" s="63"/>
      <c r="OVU12" s="63"/>
      <c r="OVV12" s="63"/>
      <c r="OVW12" s="63"/>
      <c r="OVX12" s="63"/>
      <c r="OVY12" s="63"/>
      <c r="OVZ12" s="63"/>
      <c r="OWA12" s="63"/>
      <c r="OWB12" s="63"/>
      <c r="OWC12" s="63"/>
      <c r="OWD12" s="63"/>
      <c r="OWE12" s="63"/>
      <c r="OWF12" s="63"/>
      <c r="OWG12" s="63"/>
      <c r="OWH12" s="63"/>
      <c r="OWI12" s="63"/>
      <c r="OWJ12" s="63"/>
      <c r="OWK12" s="63"/>
      <c r="OWL12" s="63"/>
      <c r="OWM12" s="63"/>
      <c r="OWN12" s="63"/>
      <c r="OWO12" s="63"/>
      <c r="OWP12" s="63"/>
      <c r="OWQ12" s="63"/>
      <c r="OWR12" s="63"/>
      <c r="OWS12" s="63"/>
      <c r="OWT12" s="63"/>
      <c r="OWU12" s="63"/>
      <c r="OWV12" s="63"/>
      <c r="OWW12" s="63"/>
      <c r="OWX12" s="63"/>
      <c r="OWY12" s="63"/>
      <c r="OWZ12" s="63"/>
      <c r="OXA12" s="63"/>
      <c r="OXB12" s="63"/>
      <c r="OXC12" s="63"/>
      <c r="OXD12" s="63"/>
      <c r="OXE12" s="63"/>
      <c r="OXF12" s="63"/>
      <c r="OXG12" s="63"/>
      <c r="OXH12" s="63"/>
      <c r="OXI12" s="63"/>
      <c r="OXJ12" s="63"/>
      <c r="OXK12" s="63"/>
      <c r="OXL12" s="63"/>
      <c r="OXM12" s="63"/>
      <c r="OXN12" s="63"/>
      <c r="OXO12" s="63"/>
      <c r="OXP12" s="63"/>
      <c r="OXQ12" s="63"/>
      <c r="OXR12" s="63"/>
      <c r="OXS12" s="63"/>
      <c r="OXT12" s="63"/>
      <c r="OXU12" s="63"/>
      <c r="OXV12" s="63"/>
      <c r="OXW12" s="63"/>
      <c r="OXX12" s="63"/>
      <c r="OXY12" s="63"/>
      <c r="OXZ12" s="63"/>
      <c r="OYA12" s="63"/>
      <c r="OYB12" s="63"/>
      <c r="OYC12" s="63"/>
      <c r="OYD12" s="63"/>
      <c r="OYE12" s="63"/>
      <c r="OYF12" s="63"/>
      <c r="OYG12" s="63"/>
      <c r="OYH12" s="63"/>
      <c r="OYI12" s="63"/>
      <c r="OYJ12" s="63"/>
      <c r="OYK12" s="63"/>
      <c r="OYL12" s="63"/>
      <c r="OYM12" s="63"/>
      <c r="OYN12" s="63"/>
      <c r="OYO12" s="63"/>
      <c r="OYP12" s="63"/>
      <c r="OYQ12" s="63"/>
      <c r="OYR12" s="63"/>
      <c r="OYS12" s="63"/>
      <c r="OYT12" s="63"/>
      <c r="OYU12" s="63"/>
      <c r="OYV12" s="63"/>
      <c r="OYW12" s="63"/>
      <c r="OYX12" s="63"/>
      <c r="OYY12" s="63"/>
      <c r="OYZ12" s="63"/>
      <c r="OZA12" s="63"/>
      <c r="OZB12" s="63"/>
      <c r="OZC12" s="63"/>
      <c r="OZD12" s="63"/>
      <c r="OZE12" s="63"/>
      <c r="OZF12" s="63"/>
      <c r="OZG12" s="63"/>
      <c r="OZH12" s="63"/>
      <c r="OZI12" s="63"/>
      <c r="OZJ12" s="63"/>
      <c r="OZK12" s="63"/>
      <c r="OZL12" s="63"/>
      <c r="OZM12" s="63"/>
      <c r="OZN12" s="63"/>
      <c r="OZO12" s="63"/>
      <c r="OZP12" s="63"/>
      <c r="OZQ12" s="63"/>
      <c r="OZR12" s="63"/>
      <c r="OZS12" s="63"/>
      <c r="OZT12" s="63"/>
      <c r="OZU12" s="63"/>
      <c r="OZV12" s="63"/>
      <c r="OZW12" s="63"/>
      <c r="OZX12" s="63"/>
      <c r="OZY12" s="63"/>
      <c r="OZZ12" s="63"/>
      <c r="PAA12" s="63"/>
      <c r="PAB12" s="63"/>
      <c r="PAC12" s="63"/>
      <c r="PAD12" s="63"/>
      <c r="PAE12" s="63"/>
      <c r="PAF12" s="63"/>
      <c r="PAG12" s="63"/>
      <c r="PAH12" s="63"/>
      <c r="PAI12" s="63"/>
      <c r="PAJ12" s="63"/>
      <c r="PAK12" s="63"/>
      <c r="PAL12" s="63"/>
      <c r="PAM12" s="63"/>
      <c r="PAN12" s="63"/>
      <c r="PAO12" s="63"/>
      <c r="PAP12" s="63"/>
      <c r="PAQ12" s="63"/>
      <c r="PAR12" s="63"/>
      <c r="PAS12" s="63"/>
      <c r="PAT12" s="63"/>
      <c r="PAU12" s="63"/>
      <c r="PAV12" s="63"/>
      <c r="PAW12" s="63"/>
      <c r="PAX12" s="63"/>
      <c r="PAY12" s="63"/>
      <c r="PAZ12" s="63"/>
      <c r="PBA12" s="63"/>
      <c r="PBB12" s="63"/>
      <c r="PBC12" s="63"/>
      <c r="PBD12" s="63"/>
      <c r="PBE12" s="63"/>
      <c r="PBF12" s="63"/>
      <c r="PBG12" s="63"/>
      <c r="PBH12" s="63"/>
      <c r="PBI12" s="63"/>
      <c r="PBJ12" s="63"/>
      <c r="PBK12" s="63"/>
      <c r="PBL12" s="63"/>
      <c r="PBM12" s="63"/>
      <c r="PBN12" s="63"/>
      <c r="PBO12" s="63"/>
      <c r="PBP12" s="63"/>
      <c r="PBQ12" s="63"/>
      <c r="PBR12" s="63"/>
      <c r="PBS12" s="63"/>
      <c r="PBT12" s="63"/>
      <c r="PBU12" s="63"/>
      <c r="PBV12" s="63"/>
      <c r="PBW12" s="63"/>
      <c r="PBX12" s="63"/>
      <c r="PBY12" s="63"/>
      <c r="PBZ12" s="63"/>
      <c r="PCA12" s="63"/>
      <c r="PCB12" s="63"/>
      <c r="PCC12" s="63"/>
      <c r="PCD12" s="63"/>
      <c r="PCE12" s="63"/>
      <c r="PCF12" s="63"/>
      <c r="PCG12" s="63"/>
      <c r="PCH12" s="63"/>
      <c r="PCI12" s="63"/>
      <c r="PCJ12" s="63"/>
      <c r="PCK12" s="63"/>
      <c r="PCL12" s="63"/>
      <c r="PCM12" s="63"/>
      <c r="PCN12" s="63"/>
      <c r="PCO12" s="63"/>
      <c r="PCP12" s="63"/>
      <c r="PCQ12" s="63"/>
      <c r="PCR12" s="63"/>
      <c r="PCS12" s="63"/>
      <c r="PCT12" s="63"/>
      <c r="PCU12" s="63"/>
      <c r="PCV12" s="63"/>
      <c r="PCW12" s="63"/>
      <c r="PCX12" s="63"/>
      <c r="PCY12" s="63"/>
      <c r="PCZ12" s="63"/>
      <c r="PDA12" s="63"/>
      <c r="PDB12" s="63"/>
      <c r="PDC12" s="63"/>
      <c r="PDD12" s="63"/>
      <c r="PDE12" s="63"/>
      <c r="PDF12" s="63"/>
      <c r="PDG12" s="63"/>
      <c r="PDH12" s="63"/>
      <c r="PDI12" s="63"/>
      <c r="PDJ12" s="63"/>
      <c r="PDK12" s="63"/>
      <c r="PDL12" s="63"/>
      <c r="PDM12" s="63"/>
      <c r="PDN12" s="63"/>
      <c r="PDO12" s="63"/>
      <c r="PDP12" s="63"/>
      <c r="PDQ12" s="63"/>
      <c r="PDR12" s="63"/>
      <c r="PDS12" s="63"/>
      <c r="PDT12" s="63"/>
      <c r="PDU12" s="63"/>
      <c r="PDV12" s="63"/>
      <c r="PDW12" s="63"/>
      <c r="PDX12" s="63"/>
      <c r="PDY12" s="63"/>
      <c r="PDZ12" s="63"/>
      <c r="PEA12" s="63"/>
      <c r="PEB12" s="63"/>
      <c r="PEC12" s="63"/>
      <c r="PED12" s="63"/>
      <c r="PEE12" s="63"/>
      <c r="PEF12" s="63"/>
      <c r="PEG12" s="63"/>
      <c r="PEH12" s="63"/>
      <c r="PEI12" s="63"/>
      <c r="PEJ12" s="63"/>
      <c r="PEK12" s="63"/>
      <c r="PEL12" s="63"/>
      <c r="PEM12" s="63"/>
      <c r="PEN12" s="63"/>
      <c r="PEO12" s="63"/>
      <c r="PEP12" s="63"/>
      <c r="PEQ12" s="63"/>
      <c r="PER12" s="63"/>
      <c r="PES12" s="63"/>
      <c r="PET12" s="63"/>
      <c r="PEU12" s="63"/>
      <c r="PEV12" s="63"/>
      <c r="PEW12" s="63"/>
      <c r="PEX12" s="63"/>
      <c r="PEY12" s="63"/>
      <c r="PEZ12" s="63"/>
      <c r="PFA12" s="63"/>
      <c r="PFB12" s="63"/>
      <c r="PFC12" s="63"/>
      <c r="PFD12" s="63"/>
      <c r="PFE12" s="63"/>
      <c r="PFF12" s="63"/>
      <c r="PFG12" s="63"/>
      <c r="PFH12" s="63"/>
      <c r="PFI12" s="63"/>
      <c r="PFJ12" s="63"/>
      <c r="PFK12" s="63"/>
      <c r="PFL12" s="63"/>
      <c r="PFM12" s="63"/>
      <c r="PFN12" s="63"/>
      <c r="PFO12" s="63"/>
      <c r="PFP12" s="63"/>
      <c r="PFQ12" s="63"/>
      <c r="PFR12" s="63"/>
      <c r="PFS12" s="63"/>
      <c r="PFT12" s="63"/>
      <c r="PFU12" s="63"/>
      <c r="PFV12" s="63"/>
      <c r="PFW12" s="63"/>
      <c r="PFX12" s="63"/>
      <c r="PFY12" s="63"/>
      <c r="PFZ12" s="63"/>
      <c r="PGA12" s="63"/>
      <c r="PGB12" s="63"/>
      <c r="PGC12" s="63"/>
      <c r="PGD12" s="63"/>
      <c r="PGE12" s="63"/>
      <c r="PGF12" s="63"/>
      <c r="PGG12" s="63"/>
      <c r="PGH12" s="63"/>
      <c r="PGI12" s="63"/>
      <c r="PGJ12" s="63"/>
      <c r="PGK12" s="63"/>
      <c r="PGL12" s="63"/>
      <c r="PGM12" s="63"/>
      <c r="PGN12" s="63"/>
      <c r="PGO12" s="63"/>
      <c r="PGP12" s="63"/>
      <c r="PGQ12" s="63"/>
      <c r="PGR12" s="63"/>
      <c r="PGS12" s="63"/>
      <c r="PGT12" s="63"/>
      <c r="PGU12" s="63"/>
      <c r="PGV12" s="63"/>
      <c r="PGW12" s="63"/>
      <c r="PGX12" s="63"/>
      <c r="PGY12" s="63"/>
      <c r="PGZ12" s="63"/>
      <c r="PHA12" s="63"/>
      <c r="PHB12" s="63"/>
      <c r="PHC12" s="63"/>
      <c r="PHD12" s="63"/>
      <c r="PHE12" s="63"/>
      <c r="PHF12" s="63"/>
      <c r="PHG12" s="63"/>
      <c r="PHH12" s="63"/>
      <c r="PHI12" s="63"/>
      <c r="PHJ12" s="63"/>
      <c r="PHK12" s="63"/>
      <c r="PHL12" s="63"/>
      <c r="PHM12" s="63"/>
      <c r="PHN12" s="63"/>
      <c r="PHO12" s="63"/>
      <c r="PHP12" s="63"/>
      <c r="PHQ12" s="63"/>
      <c r="PHR12" s="63"/>
      <c r="PHS12" s="63"/>
      <c r="PHT12" s="63"/>
      <c r="PHU12" s="63"/>
      <c r="PHV12" s="63"/>
      <c r="PHW12" s="63"/>
      <c r="PHX12" s="63"/>
      <c r="PHY12" s="63"/>
      <c r="PHZ12" s="63"/>
      <c r="PIA12" s="63"/>
      <c r="PIB12" s="63"/>
      <c r="PIC12" s="63"/>
      <c r="PID12" s="63"/>
      <c r="PIE12" s="63"/>
      <c r="PIF12" s="63"/>
      <c r="PIG12" s="63"/>
      <c r="PIH12" s="63"/>
      <c r="PII12" s="63"/>
      <c r="PIJ12" s="63"/>
      <c r="PIK12" s="63"/>
      <c r="PIL12" s="63"/>
      <c r="PIM12" s="63"/>
      <c r="PIN12" s="63"/>
      <c r="PIO12" s="63"/>
      <c r="PIP12" s="63"/>
      <c r="PIQ12" s="63"/>
      <c r="PIR12" s="63"/>
      <c r="PIS12" s="63"/>
      <c r="PIT12" s="63"/>
      <c r="PIU12" s="63"/>
      <c r="PIV12" s="63"/>
      <c r="PIW12" s="63"/>
      <c r="PIX12" s="63"/>
      <c r="PIY12" s="63"/>
      <c r="PIZ12" s="63"/>
      <c r="PJA12" s="63"/>
      <c r="PJB12" s="63"/>
      <c r="PJC12" s="63"/>
      <c r="PJD12" s="63"/>
      <c r="PJE12" s="63"/>
      <c r="PJF12" s="63"/>
      <c r="PJG12" s="63"/>
      <c r="PJH12" s="63"/>
      <c r="PJI12" s="63"/>
      <c r="PJJ12" s="63"/>
      <c r="PJK12" s="63"/>
      <c r="PJL12" s="63"/>
      <c r="PJM12" s="63"/>
      <c r="PJN12" s="63"/>
      <c r="PJO12" s="63"/>
      <c r="PJP12" s="63"/>
      <c r="PJQ12" s="63"/>
      <c r="PJR12" s="63"/>
      <c r="PJS12" s="63"/>
      <c r="PJT12" s="63"/>
      <c r="PJU12" s="63"/>
      <c r="PJV12" s="63"/>
      <c r="PJW12" s="63"/>
      <c r="PJX12" s="63"/>
      <c r="PJY12" s="63"/>
      <c r="PJZ12" s="63"/>
      <c r="PKA12" s="63"/>
      <c r="PKB12" s="63"/>
      <c r="PKC12" s="63"/>
      <c r="PKD12" s="63"/>
      <c r="PKE12" s="63"/>
      <c r="PKF12" s="63"/>
      <c r="PKG12" s="63"/>
      <c r="PKH12" s="63"/>
      <c r="PKI12" s="63"/>
      <c r="PKJ12" s="63"/>
      <c r="PKK12" s="63"/>
      <c r="PKL12" s="63"/>
      <c r="PKM12" s="63"/>
      <c r="PKN12" s="63"/>
      <c r="PKO12" s="63"/>
      <c r="PKP12" s="63"/>
      <c r="PKQ12" s="63"/>
      <c r="PKR12" s="63"/>
      <c r="PKS12" s="63"/>
      <c r="PKT12" s="63"/>
      <c r="PKU12" s="63"/>
      <c r="PKV12" s="63"/>
      <c r="PKW12" s="63"/>
      <c r="PKX12" s="63"/>
      <c r="PKY12" s="63"/>
      <c r="PKZ12" s="63"/>
      <c r="PLA12" s="63"/>
      <c r="PLB12" s="63"/>
      <c r="PLC12" s="63"/>
      <c r="PLD12" s="63"/>
      <c r="PLE12" s="63"/>
      <c r="PLF12" s="63"/>
      <c r="PLG12" s="63"/>
      <c r="PLH12" s="63"/>
      <c r="PLI12" s="63"/>
      <c r="PLJ12" s="63"/>
      <c r="PLK12" s="63"/>
      <c r="PLL12" s="63"/>
      <c r="PLM12" s="63"/>
      <c r="PLN12" s="63"/>
      <c r="PLO12" s="63"/>
      <c r="PLP12" s="63"/>
      <c r="PLQ12" s="63"/>
      <c r="PLR12" s="63"/>
      <c r="PLS12" s="63"/>
      <c r="PLT12" s="63"/>
      <c r="PLU12" s="63"/>
      <c r="PLV12" s="63"/>
      <c r="PLW12" s="63"/>
      <c r="PLX12" s="63"/>
      <c r="PLY12" s="63"/>
      <c r="PLZ12" s="63"/>
      <c r="PMA12" s="63"/>
      <c r="PMB12" s="63"/>
      <c r="PMC12" s="63"/>
      <c r="PMD12" s="63"/>
      <c r="PME12" s="63"/>
      <c r="PMF12" s="63"/>
      <c r="PMG12" s="63"/>
      <c r="PMH12" s="63"/>
      <c r="PMI12" s="63"/>
      <c r="PMJ12" s="63"/>
      <c r="PMK12" s="63"/>
      <c r="PML12" s="63"/>
      <c r="PMM12" s="63"/>
      <c r="PMN12" s="63"/>
      <c r="PMO12" s="63"/>
      <c r="PMP12" s="63"/>
      <c r="PMQ12" s="63"/>
      <c r="PMR12" s="63"/>
      <c r="PMS12" s="63"/>
      <c r="PMT12" s="63"/>
      <c r="PMU12" s="63"/>
      <c r="PMV12" s="63"/>
      <c r="PMW12" s="63"/>
      <c r="PMX12" s="63"/>
      <c r="PMY12" s="63"/>
      <c r="PMZ12" s="63"/>
      <c r="PNA12" s="63"/>
      <c r="PNB12" s="63"/>
      <c r="PNC12" s="63"/>
      <c r="PND12" s="63"/>
      <c r="PNE12" s="63"/>
      <c r="PNF12" s="63"/>
      <c r="PNG12" s="63"/>
      <c r="PNH12" s="63"/>
      <c r="PNI12" s="63"/>
      <c r="PNJ12" s="63"/>
      <c r="PNK12" s="63"/>
      <c r="PNL12" s="63"/>
      <c r="PNM12" s="63"/>
      <c r="PNN12" s="63"/>
      <c r="PNO12" s="63"/>
      <c r="PNP12" s="63"/>
      <c r="PNQ12" s="63"/>
      <c r="PNR12" s="63"/>
      <c r="PNS12" s="63"/>
      <c r="PNT12" s="63"/>
      <c r="PNU12" s="63"/>
      <c r="PNV12" s="63"/>
      <c r="PNW12" s="63"/>
      <c r="PNX12" s="63"/>
      <c r="PNY12" s="63"/>
      <c r="PNZ12" s="63"/>
      <c r="POA12" s="63"/>
      <c r="POB12" s="63"/>
      <c r="POC12" s="63"/>
      <c r="POD12" s="63"/>
      <c r="POE12" s="63"/>
      <c r="POF12" s="63"/>
      <c r="POG12" s="63"/>
      <c r="POH12" s="63"/>
      <c r="POI12" s="63"/>
      <c r="POJ12" s="63"/>
      <c r="POK12" s="63"/>
      <c r="POL12" s="63"/>
      <c r="POM12" s="63"/>
      <c r="PON12" s="63"/>
      <c r="POO12" s="63"/>
      <c r="POP12" s="63"/>
      <c r="POQ12" s="63"/>
      <c r="POR12" s="63"/>
      <c r="POS12" s="63"/>
      <c r="POT12" s="63"/>
      <c r="POU12" s="63"/>
      <c r="POV12" s="63"/>
      <c r="POW12" s="63"/>
      <c r="POX12" s="63"/>
      <c r="POY12" s="63"/>
      <c r="POZ12" s="63"/>
      <c r="PPA12" s="63"/>
      <c r="PPB12" s="63"/>
      <c r="PPC12" s="63"/>
      <c r="PPD12" s="63"/>
      <c r="PPE12" s="63"/>
      <c r="PPF12" s="63"/>
      <c r="PPG12" s="63"/>
      <c r="PPH12" s="63"/>
      <c r="PPI12" s="63"/>
      <c r="PPJ12" s="63"/>
      <c r="PPK12" s="63"/>
      <c r="PPL12" s="63"/>
      <c r="PPM12" s="63"/>
      <c r="PPN12" s="63"/>
      <c r="PPO12" s="63"/>
      <c r="PPP12" s="63"/>
      <c r="PPQ12" s="63"/>
      <c r="PPR12" s="63"/>
      <c r="PPS12" s="63"/>
      <c r="PPT12" s="63"/>
      <c r="PPU12" s="63"/>
      <c r="PPV12" s="63"/>
      <c r="PPW12" s="63"/>
      <c r="PPX12" s="63"/>
      <c r="PPY12" s="63"/>
      <c r="PPZ12" s="63"/>
      <c r="PQA12" s="63"/>
      <c r="PQB12" s="63"/>
      <c r="PQC12" s="63"/>
      <c r="PQD12" s="63"/>
      <c r="PQE12" s="63"/>
      <c r="PQF12" s="63"/>
      <c r="PQG12" s="63"/>
      <c r="PQH12" s="63"/>
      <c r="PQI12" s="63"/>
      <c r="PQJ12" s="63"/>
      <c r="PQK12" s="63"/>
      <c r="PQL12" s="63"/>
      <c r="PQM12" s="63"/>
      <c r="PQN12" s="63"/>
      <c r="PQO12" s="63"/>
      <c r="PQP12" s="63"/>
      <c r="PQQ12" s="63"/>
      <c r="PQR12" s="63"/>
      <c r="PQS12" s="63"/>
      <c r="PQT12" s="63"/>
      <c r="PQU12" s="63"/>
      <c r="PQV12" s="63"/>
      <c r="PQW12" s="63"/>
      <c r="PQX12" s="63"/>
      <c r="PQY12" s="63"/>
      <c r="PQZ12" s="63"/>
      <c r="PRA12" s="63"/>
      <c r="PRB12" s="63"/>
      <c r="PRC12" s="63"/>
      <c r="PRD12" s="63"/>
      <c r="PRE12" s="63"/>
      <c r="PRF12" s="63"/>
      <c r="PRG12" s="63"/>
      <c r="PRH12" s="63"/>
      <c r="PRI12" s="63"/>
      <c r="PRJ12" s="63"/>
      <c r="PRK12" s="63"/>
      <c r="PRL12" s="63"/>
      <c r="PRM12" s="63"/>
      <c r="PRN12" s="63"/>
      <c r="PRO12" s="63"/>
      <c r="PRP12" s="63"/>
      <c r="PRQ12" s="63"/>
      <c r="PRR12" s="63"/>
      <c r="PRS12" s="63"/>
      <c r="PRT12" s="63"/>
      <c r="PRU12" s="63"/>
      <c r="PRV12" s="63"/>
      <c r="PRW12" s="63"/>
      <c r="PRX12" s="63"/>
      <c r="PRY12" s="63"/>
      <c r="PRZ12" s="63"/>
      <c r="PSA12" s="63"/>
      <c r="PSB12" s="63"/>
      <c r="PSC12" s="63"/>
      <c r="PSD12" s="63"/>
      <c r="PSE12" s="63"/>
      <c r="PSF12" s="63"/>
      <c r="PSG12" s="63"/>
      <c r="PSH12" s="63"/>
      <c r="PSI12" s="63"/>
      <c r="PSJ12" s="63"/>
      <c r="PSK12" s="63"/>
      <c r="PSL12" s="63"/>
      <c r="PSM12" s="63"/>
      <c r="PSN12" s="63"/>
      <c r="PSO12" s="63"/>
      <c r="PSP12" s="63"/>
      <c r="PSQ12" s="63"/>
      <c r="PSR12" s="63"/>
      <c r="PSS12" s="63"/>
      <c r="PST12" s="63"/>
      <c r="PSU12" s="63"/>
      <c r="PSV12" s="63"/>
      <c r="PSW12" s="63"/>
      <c r="PSX12" s="63"/>
      <c r="PSY12" s="63"/>
      <c r="PSZ12" s="63"/>
      <c r="PTA12" s="63"/>
      <c r="PTB12" s="63"/>
      <c r="PTC12" s="63"/>
      <c r="PTD12" s="63"/>
      <c r="PTE12" s="63"/>
      <c r="PTF12" s="63"/>
      <c r="PTG12" s="63"/>
      <c r="PTH12" s="63"/>
      <c r="PTI12" s="63"/>
      <c r="PTJ12" s="63"/>
      <c r="PTK12" s="63"/>
      <c r="PTL12" s="63"/>
      <c r="PTM12" s="63"/>
      <c r="PTN12" s="63"/>
      <c r="PTO12" s="63"/>
      <c r="PTP12" s="63"/>
      <c r="PTQ12" s="63"/>
      <c r="PTR12" s="63"/>
      <c r="PTS12" s="63"/>
      <c r="PTT12" s="63"/>
      <c r="PTU12" s="63"/>
      <c r="PTV12" s="63"/>
      <c r="PTW12" s="63"/>
      <c r="PTX12" s="63"/>
      <c r="PTY12" s="63"/>
      <c r="PTZ12" s="63"/>
      <c r="PUA12" s="63"/>
      <c r="PUB12" s="63"/>
      <c r="PUC12" s="63"/>
      <c r="PUD12" s="63"/>
      <c r="PUE12" s="63"/>
      <c r="PUF12" s="63"/>
      <c r="PUG12" s="63"/>
      <c r="PUH12" s="63"/>
      <c r="PUI12" s="63"/>
      <c r="PUJ12" s="63"/>
      <c r="PUK12" s="63"/>
      <c r="PUL12" s="63"/>
      <c r="PUM12" s="63"/>
      <c r="PUN12" s="63"/>
      <c r="PUO12" s="63"/>
      <c r="PUP12" s="63"/>
      <c r="PUQ12" s="63"/>
      <c r="PUR12" s="63"/>
      <c r="PUS12" s="63"/>
      <c r="PUT12" s="63"/>
      <c r="PUU12" s="63"/>
      <c r="PUV12" s="63"/>
      <c r="PUW12" s="63"/>
      <c r="PUX12" s="63"/>
      <c r="PUY12" s="63"/>
      <c r="PUZ12" s="63"/>
      <c r="PVA12" s="63"/>
      <c r="PVB12" s="63"/>
      <c r="PVC12" s="63"/>
      <c r="PVD12" s="63"/>
      <c r="PVE12" s="63"/>
      <c r="PVF12" s="63"/>
      <c r="PVG12" s="63"/>
      <c r="PVH12" s="63"/>
      <c r="PVI12" s="63"/>
      <c r="PVJ12" s="63"/>
      <c r="PVK12" s="63"/>
      <c r="PVL12" s="63"/>
      <c r="PVM12" s="63"/>
      <c r="PVN12" s="63"/>
      <c r="PVO12" s="63"/>
      <c r="PVP12" s="63"/>
      <c r="PVQ12" s="63"/>
      <c r="PVR12" s="63"/>
      <c r="PVS12" s="63"/>
      <c r="PVT12" s="63"/>
      <c r="PVU12" s="63"/>
      <c r="PVV12" s="63"/>
      <c r="PVW12" s="63"/>
      <c r="PVX12" s="63"/>
      <c r="PVY12" s="63"/>
      <c r="PVZ12" s="63"/>
      <c r="PWA12" s="63"/>
      <c r="PWB12" s="63"/>
      <c r="PWC12" s="63"/>
      <c r="PWD12" s="63"/>
      <c r="PWE12" s="63"/>
      <c r="PWF12" s="63"/>
      <c r="PWG12" s="63"/>
      <c r="PWH12" s="63"/>
      <c r="PWI12" s="63"/>
      <c r="PWJ12" s="63"/>
      <c r="PWK12" s="63"/>
      <c r="PWL12" s="63"/>
      <c r="PWM12" s="63"/>
      <c r="PWN12" s="63"/>
      <c r="PWO12" s="63"/>
      <c r="PWP12" s="63"/>
      <c r="PWQ12" s="63"/>
      <c r="PWR12" s="63"/>
      <c r="PWS12" s="63"/>
      <c r="PWT12" s="63"/>
      <c r="PWU12" s="63"/>
      <c r="PWV12" s="63"/>
      <c r="PWW12" s="63"/>
      <c r="PWX12" s="63"/>
      <c r="PWY12" s="63"/>
      <c r="PWZ12" s="63"/>
      <c r="PXA12" s="63"/>
      <c r="PXB12" s="63"/>
      <c r="PXC12" s="63"/>
      <c r="PXD12" s="63"/>
      <c r="PXE12" s="63"/>
      <c r="PXF12" s="63"/>
      <c r="PXG12" s="63"/>
      <c r="PXH12" s="63"/>
      <c r="PXI12" s="63"/>
      <c r="PXJ12" s="63"/>
      <c r="PXK12" s="63"/>
      <c r="PXL12" s="63"/>
      <c r="PXM12" s="63"/>
      <c r="PXN12" s="63"/>
      <c r="PXO12" s="63"/>
      <c r="PXP12" s="63"/>
      <c r="PXQ12" s="63"/>
      <c r="PXR12" s="63"/>
      <c r="PXS12" s="63"/>
      <c r="PXT12" s="63"/>
      <c r="PXU12" s="63"/>
      <c r="PXV12" s="63"/>
      <c r="PXW12" s="63"/>
      <c r="PXX12" s="63"/>
      <c r="PXY12" s="63"/>
      <c r="PXZ12" s="63"/>
      <c r="PYA12" s="63"/>
      <c r="PYB12" s="63"/>
      <c r="PYC12" s="63"/>
      <c r="PYD12" s="63"/>
      <c r="PYE12" s="63"/>
      <c r="PYF12" s="63"/>
      <c r="PYG12" s="63"/>
      <c r="PYH12" s="63"/>
      <c r="PYI12" s="63"/>
      <c r="PYJ12" s="63"/>
      <c r="PYK12" s="63"/>
      <c r="PYL12" s="63"/>
      <c r="PYM12" s="63"/>
      <c r="PYN12" s="63"/>
      <c r="PYO12" s="63"/>
      <c r="PYP12" s="63"/>
      <c r="PYQ12" s="63"/>
      <c r="PYR12" s="63"/>
      <c r="PYS12" s="63"/>
      <c r="PYT12" s="63"/>
      <c r="PYU12" s="63"/>
      <c r="PYV12" s="63"/>
      <c r="PYW12" s="63"/>
      <c r="PYX12" s="63"/>
      <c r="PYY12" s="63"/>
      <c r="PYZ12" s="63"/>
      <c r="PZA12" s="63"/>
      <c r="PZB12" s="63"/>
      <c r="PZC12" s="63"/>
      <c r="PZD12" s="63"/>
      <c r="PZE12" s="63"/>
      <c r="PZF12" s="63"/>
      <c r="PZG12" s="63"/>
      <c r="PZH12" s="63"/>
      <c r="PZI12" s="63"/>
      <c r="PZJ12" s="63"/>
      <c r="PZK12" s="63"/>
      <c r="PZL12" s="63"/>
      <c r="PZM12" s="63"/>
      <c r="PZN12" s="63"/>
      <c r="PZO12" s="63"/>
      <c r="PZP12" s="63"/>
      <c r="PZQ12" s="63"/>
      <c r="PZR12" s="63"/>
      <c r="PZS12" s="63"/>
      <c r="PZT12" s="63"/>
      <c r="PZU12" s="63"/>
      <c r="PZV12" s="63"/>
      <c r="PZW12" s="63"/>
      <c r="PZX12" s="63"/>
      <c r="PZY12" s="63"/>
      <c r="PZZ12" s="63"/>
      <c r="QAA12" s="63"/>
      <c r="QAB12" s="63"/>
      <c r="QAC12" s="63"/>
      <c r="QAD12" s="63"/>
      <c r="QAE12" s="63"/>
      <c r="QAF12" s="63"/>
      <c r="QAG12" s="63"/>
      <c r="QAH12" s="63"/>
      <c r="QAI12" s="63"/>
      <c r="QAJ12" s="63"/>
      <c r="QAK12" s="63"/>
      <c r="QAL12" s="63"/>
      <c r="QAM12" s="63"/>
      <c r="QAN12" s="63"/>
      <c r="QAO12" s="63"/>
      <c r="QAP12" s="63"/>
      <c r="QAQ12" s="63"/>
      <c r="QAR12" s="63"/>
      <c r="QAS12" s="63"/>
      <c r="QAT12" s="63"/>
      <c r="QAU12" s="63"/>
      <c r="QAV12" s="63"/>
      <c r="QAW12" s="63"/>
      <c r="QAX12" s="63"/>
      <c r="QAY12" s="63"/>
      <c r="QAZ12" s="63"/>
      <c r="QBA12" s="63"/>
      <c r="QBB12" s="63"/>
      <c r="QBC12" s="63"/>
      <c r="QBD12" s="63"/>
      <c r="QBE12" s="63"/>
      <c r="QBF12" s="63"/>
      <c r="QBG12" s="63"/>
      <c r="QBH12" s="63"/>
      <c r="QBI12" s="63"/>
      <c r="QBJ12" s="63"/>
      <c r="QBK12" s="63"/>
      <c r="QBL12" s="63"/>
      <c r="QBM12" s="63"/>
      <c r="QBN12" s="63"/>
      <c r="QBO12" s="63"/>
      <c r="QBP12" s="63"/>
      <c r="QBQ12" s="63"/>
      <c r="QBR12" s="63"/>
      <c r="QBS12" s="63"/>
      <c r="QBT12" s="63"/>
      <c r="QBU12" s="63"/>
      <c r="QBV12" s="63"/>
      <c r="QBW12" s="63"/>
      <c r="QBX12" s="63"/>
      <c r="QBY12" s="63"/>
      <c r="QBZ12" s="63"/>
      <c r="QCA12" s="63"/>
      <c r="QCB12" s="63"/>
      <c r="QCC12" s="63"/>
      <c r="QCD12" s="63"/>
      <c r="QCE12" s="63"/>
      <c r="QCF12" s="63"/>
      <c r="QCG12" s="63"/>
      <c r="QCH12" s="63"/>
      <c r="QCI12" s="63"/>
      <c r="QCJ12" s="63"/>
      <c r="QCK12" s="63"/>
      <c r="QCL12" s="63"/>
      <c r="QCM12" s="63"/>
      <c r="QCN12" s="63"/>
      <c r="QCO12" s="63"/>
      <c r="QCP12" s="63"/>
      <c r="QCQ12" s="63"/>
      <c r="QCR12" s="63"/>
      <c r="QCS12" s="63"/>
      <c r="QCT12" s="63"/>
      <c r="QCU12" s="63"/>
      <c r="QCV12" s="63"/>
      <c r="QCW12" s="63"/>
      <c r="QCX12" s="63"/>
      <c r="QCY12" s="63"/>
      <c r="QCZ12" s="63"/>
      <c r="QDA12" s="63"/>
      <c r="QDB12" s="63"/>
      <c r="QDC12" s="63"/>
      <c r="QDD12" s="63"/>
      <c r="QDE12" s="63"/>
      <c r="QDF12" s="63"/>
      <c r="QDG12" s="63"/>
      <c r="QDH12" s="63"/>
      <c r="QDI12" s="63"/>
      <c r="QDJ12" s="63"/>
      <c r="QDK12" s="63"/>
      <c r="QDL12" s="63"/>
      <c r="QDM12" s="63"/>
      <c r="QDN12" s="63"/>
      <c r="QDO12" s="63"/>
      <c r="QDP12" s="63"/>
      <c r="QDQ12" s="63"/>
      <c r="QDR12" s="63"/>
      <c r="QDS12" s="63"/>
      <c r="QDT12" s="63"/>
      <c r="QDU12" s="63"/>
      <c r="QDV12" s="63"/>
      <c r="QDW12" s="63"/>
      <c r="QDX12" s="63"/>
      <c r="QDY12" s="63"/>
      <c r="QDZ12" s="63"/>
      <c r="QEA12" s="63"/>
      <c r="QEB12" s="63"/>
      <c r="QEC12" s="63"/>
      <c r="QED12" s="63"/>
      <c r="QEE12" s="63"/>
      <c r="QEF12" s="63"/>
      <c r="QEG12" s="63"/>
      <c r="QEH12" s="63"/>
      <c r="QEI12" s="63"/>
      <c r="QEJ12" s="63"/>
      <c r="QEK12" s="63"/>
      <c r="QEL12" s="63"/>
      <c r="QEM12" s="63"/>
      <c r="QEN12" s="63"/>
      <c r="QEO12" s="63"/>
      <c r="QEP12" s="63"/>
      <c r="QEQ12" s="63"/>
      <c r="QER12" s="63"/>
      <c r="QES12" s="63"/>
      <c r="QET12" s="63"/>
      <c r="QEU12" s="63"/>
      <c r="QEV12" s="63"/>
      <c r="QEW12" s="63"/>
      <c r="QEX12" s="63"/>
      <c r="QEY12" s="63"/>
      <c r="QEZ12" s="63"/>
      <c r="QFA12" s="63"/>
      <c r="QFB12" s="63"/>
      <c r="QFC12" s="63"/>
      <c r="QFD12" s="63"/>
      <c r="QFE12" s="63"/>
      <c r="QFF12" s="63"/>
      <c r="QFG12" s="63"/>
      <c r="QFH12" s="63"/>
      <c r="QFI12" s="63"/>
      <c r="QFJ12" s="63"/>
      <c r="QFK12" s="63"/>
      <c r="QFL12" s="63"/>
      <c r="QFM12" s="63"/>
      <c r="QFN12" s="63"/>
      <c r="QFO12" s="63"/>
      <c r="QFP12" s="63"/>
      <c r="QFQ12" s="63"/>
      <c r="QFR12" s="63"/>
      <c r="QFS12" s="63"/>
      <c r="QFT12" s="63"/>
      <c r="QFU12" s="63"/>
      <c r="QFV12" s="63"/>
      <c r="QFW12" s="63"/>
      <c r="QFX12" s="63"/>
      <c r="QFY12" s="63"/>
      <c r="QFZ12" s="63"/>
      <c r="QGA12" s="63"/>
      <c r="QGB12" s="63"/>
      <c r="QGC12" s="63"/>
      <c r="QGD12" s="63"/>
      <c r="QGE12" s="63"/>
      <c r="QGF12" s="63"/>
      <c r="QGG12" s="63"/>
      <c r="QGH12" s="63"/>
      <c r="QGI12" s="63"/>
      <c r="QGJ12" s="63"/>
      <c r="QGK12" s="63"/>
      <c r="QGL12" s="63"/>
      <c r="QGM12" s="63"/>
      <c r="QGN12" s="63"/>
      <c r="QGO12" s="63"/>
      <c r="QGP12" s="63"/>
      <c r="QGQ12" s="63"/>
      <c r="QGR12" s="63"/>
      <c r="QGS12" s="63"/>
      <c r="QGT12" s="63"/>
      <c r="QGU12" s="63"/>
      <c r="QGV12" s="63"/>
      <c r="QGW12" s="63"/>
      <c r="QGX12" s="63"/>
      <c r="QGY12" s="63"/>
      <c r="QGZ12" s="63"/>
      <c r="QHA12" s="63"/>
      <c r="QHB12" s="63"/>
      <c r="QHC12" s="63"/>
      <c r="QHD12" s="63"/>
      <c r="QHE12" s="63"/>
      <c r="QHF12" s="63"/>
      <c r="QHG12" s="63"/>
      <c r="QHH12" s="63"/>
      <c r="QHI12" s="63"/>
      <c r="QHJ12" s="63"/>
      <c r="QHK12" s="63"/>
      <c r="QHL12" s="63"/>
      <c r="QHM12" s="63"/>
      <c r="QHN12" s="63"/>
      <c r="QHO12" s="63"/>
      <c r="QHP12" s="63"/>
      <c r="QHQ12" s="63"/>
      <c r="QHR12" s="63"/>
      <c r="QHS12" s="63"/>
      <c r="QHT12" s="63"/>
      <c r="QHU12" s="63"/>
      <c r="QHV12" s="63"/>
      <c r="QHW12" s="63"/>
      <c r="QHX12" s="63"/>
      <c r="QHY12" s="63"/>
      <c r="QHZ12" s="63"/>
      <c r="QIA12" s="63"/>
      <c r="QIB12" s="63"/>
      <c r="QIC12" s="63"/>
      <c r="QID12" s="63"/>
      <c r="QIE12" s="63"/>
      <c r="QIF12" s="63"/>
      <c r="QIG12" s="63"/>
      <c r="QIH12" s="63"/>
      <c r="QII12" s="63"/>
      <c r="QIJ12" s="63"/>
      <c r="QIK12" s="63"/>
      <c r="QIL12" s="63"/>
      <c r="QIM12" s="63"/>
      <c r="QIN12" s="63"/>
      <c r="QIO12" s="63"/>
      <c r="QIP12" s="63"/>
      <c r="QIQ12" s="63"/>
      <c r="QIR12" s="63"/>
      <c r="QIS12" s="63"/>
      <c r="QIT12" s="63"/>
      <c r="QIU12" s="63"/>
      <c r="QIV12" s="63"/>
      <c r="QIW12" s="63"/>
      <c r="QIX12" s="63"/>
      <c r="QIY12" s="63"/>
      <c r="QIZ12" s="63"/>
      <c r="QJA12" s="63"/>
      <c r="QJB12" s="63"/>
      <c r="QJC12" s="63"/>
      <c r="QJD12" s="63"/>
      <c r="QJE12" s="63"/>
      <c r="QJF12" s="63"/>
      <c r="QJG12" s="63"/>
      <c r="QJH12" s="63"/>
      <c r="QJI12" s="63"/>
      <c r="QJJ12" s="63"/>
      <c r="QJK12" s="63"/>
      <c r="QJL12" s="63"/>
      <c r="QJM12" s="63"/>
      <c r="QJN12" s="63"/>
      <c r="QJO12" s="63"/>
      <c r="QJP12" s="63"/>
      <c r="QJQ12" s="63"/>
      <c r="QJR12" s="63"/>
      <c r="QJS12" s="63"/>
      <c r="QJT12" s="63"/>
      <c r="QJU12" s="63"/>
      <c r="QJV12" s="63"/>
      <c r="QJW12" s="63"/>
      <c r="QJX12" s="63"/>
      <c r="QJY12" s="63"/>
      <c r="QJZ12" s="63"/>
      <c r="QKA12" s="63"/>
      <c r="QKB12" s="63"/>
      <c r="QKC12" s="63"/>
      <c r="QKD12" s="63"/>
      <c r="QKE12" s="63"/>
      <c r="QKF12" s="63"/>
      <c r="QKG12" s="63"/>
      <c r="QKH12" s="63"/>
      <c r="QKI12" s="63"/>
      <c r="QKJ12" s="63"/>
      <c r="QKK12" s="63"/>
      <c r="QKL12" s="63"/>
      <c r="QKM12" s="63"/>
      <c r="QKN12" s="63"/>
      <c r="QKO12" s="63"/>
      <c r="QKP12" s="63"/>
      <c r="QKQ12" s="63"/>
      <c r="QKR12" s="63"/>
      <c r="QKS12" s="63"/>
      <c r="QKT12" s="63"/>
      <c r="QKU12" s="63"/>
      <c r="QKV12" s="63"/>
      <c r="QKW12" s="63"/>
      <c r="QKX12" s="63"/>
      <c r="QKY12" s="63"/>
      <c r="QKZ12" s="63"/>
      <c r="QLA12" s="63"/>
      <c r="QLB12" s="63"/>
      <c r="QLC12" s="63"/>
      <c r="QLD12" s="63"/>
      <c r="QLE12" s="63"/>
      <c r="QLF12" s="63"/>
      <c r="QLG12" s="63"/>
      <c r="QLH12" s="63"/>
      <c r="QLI12" s="63"/>
      <c r="QLJ12" s="63"/>
      <c r="QLK12" s="63"/>
      <c r="QLL12" s="63"/>
      <c r="QLM12" s="63"/>
      <c r="QLN12" s="63"/>
      <c r="QLO12" s="63"/>
      <c r="QLP12" s="63"/>
      <c r="QLQ12" s="63"/>
      <c r="QLR12" s="63"/>
      <c r="QLS12" s="63"/>
      <c r="QLT12" s="63"/>
      <c r="QLU12" s="63"/>
      <c r="QLV12" s="63"/>
      <c r="QLW12" s="63"/>
      <c r="QLX12" s="63"/>
      <c r="QLY12" s="63"/>
      <c r="QLZ12" s="63"/>
      <c r="QMA12" s="63"/>
      <c r="QMB12" s="63"/>
      <c r="QMC12" s="63"/>
      <c r="QMD12" s="63"/>
      <c r="QME12" s="63"/>
      <c r="QMF12" s="63"/>
      <c r="QMG12" s="63"/>
      <c r="QMH12" s="63"/>
      <c r="QMI12" s="63"/>
      <c r="QMJ12" s="63"/>
      <c r="QMK12" s="63"/>
      <c r="QML12" s="63"/>
      <c r="QMM12" s="63"/>
      <c r="QMN12" s="63"/>
      <c r="QMO12" s="63"/>
      <c r="QMP12" s="63"/>
      <c r="QMQ12" s="63"/>
      <c r="QMR12" s="63"/>
      <c r="QMS12" s="63"/>
      <c r="QMT12" s="63"/>
      <c r="QMU12" s="63"/>
      <c r="QMV12" s="63"/>
      <c r="QMW12" s="63"/>
      <c r="QMX12" s="63"/>
      <c r="QMY12" s="63"/>
      <c r="QMZ12" s="63"/>
      <c r="QNA12" s="63"/>
      <c r="QNB12" s="63"/>
      <c r="QNC12" s="63"/>
      <c r="QND12" s="63"/>
      <c r="QNE12" s="63"/>
      <c r="QNF12" s="63"/>
      <c r="QNG12" s="63"/>
      <c r="QNH12" s="63"/>
      <c r="QNI12" s="63"/>
      <c r="QNJ12" s="63"/>
      <c r="QNK12" s="63"/>
      <c r="QNL12" s="63"/>
      <c r="QNM12" s="63"/>
      <c r="QNN12" s="63"/>
      <c r="QNO12" s="63"/>
      <c r="QNP12" s="63"/>
      <c r="QNQ12" s="63"/>
      <c r="QNR12" s="63"/>
      <c r="QNS12" s="63"/>
      <c r="QNT12" s="63"/>
      <c r="QNU12" s="63"/>
      <c r="QNV12" s="63"/>
      <c r="QNW12" s="63"/>
      <c r="QNX12" s="63"/>
      <c r="QNY12" s="63"/>
      <c r="QNZ12" s="63"/>
      <c r="QOA12" s="63"/>
      <c r="QOB12" s="63"/>
      <c r="QOC12" s="63"/>
      <c r="QOD12" s="63"/>
      <c r="QOE12" s="63"/>
      <c r="QOF12" s="63"/>
      <c r="QOG12" s="63"/>
      <c r="QOH12" s="63"/>
      <c r="QOI12" s="63"/>
      <c r="QOJ12" s="63"/>
      <c r="QOK12" s="63"/>
      <c r="QOL12" s="63"/>
      <c r="QOM12" s="63"/>
      <c r="QON12" s="63"/>
      <c r="QOO12" s="63"/>
      <c r="QOP12" s="63"/>
      <c r="QOQ12" s="63"/>
      <c r="QOR12" s="63"/>
      <c r="QOS12" s="63"/>
      <c r="QOT12" s="63"/>
      <c r="QOU12" s="63"/>
      <c r="QOV12" s="63"/>
      <c r="QOW12" s="63"/>
      <c r="QOX12" s="63"/>
      <c r="QOY12" s="63"/>
      <c r="QOZ12" s="63"/>
      <c r="QPA12" s="63"/>
      <c r="QPB12" s="63"/>
      <c r="QPC12" s="63"/>
      <c r="QPD12" s="63"/>
      <c r="QPE12" s="63"/>
      <c r="QPF12" s="63"/>
      <c r="QPG12" s="63"/>
      <c r="QPH12" s="63"/>
      <c r="QPI12" s="63"/>
      <c r="QPJ12" s="63"/>
      <c r="QPK12" s="63"/>
      <c r="QPL12" s="63"/>
      <c r="QPM12" s="63"/>
      <c r="QPN12" s="63"/>
      <c r="QPO12" s="63"/>
      <c r="QPP12" s="63"/>
      <c r="QPQ12" s="63"/>
      <c r="QPR12" s="63"/>
      <c r="QPS12" s="63"/>
      <c r="QPT12" s="63"/>
      <c r="QPU12" s="63"/>
      <c r="QPV12" s="63"/>
      <c r="QPW12" s="63"/>
      <c r="QPX12" s="63"/>
      <c r="QPY12" s="63"/>
      <c r="QPZ12" s="63"/>
      <c r="QQA12" s="63"/>
      <c r="QQB12" s="63"/>
      <c r="QQC12" s="63"/>
      <c r="QQD12" s="63"/>
      <c r="QQE12" s="63"/>
      <c r="QQF12" s="63"/>
      <c r="QQG12" s="63"/>
      <c r="QQH12" s="63"/>
      <c r="QQI12" s="63"/>
      <c r="QQJ12" s="63"/>
      <c r="QQK12" s="63"/>
      <c r="QQL12" s="63"/>
      <c r="QQM12" s="63"/>
      <c r="QQN12" s="63"/>
      <c r="QQO12" s="63"/>
      <c r="QQP12" s="63"/>
      <c r="QQQ12" s="63"/>
      <c r="QQR12" s="63"/>
      <c r="QQS12" s="63"/>
      <c r="QQT12" s="63"/>
      <c r="QQU12" s="63"/>
      <c r="QQV12" s="63"/>
      <c r="QQW12" s="63"/>
      <c r="QQX12" s="63"/>
      <c r="QQY12" s="63"/>
      <c r="QQZ12" s="63"/>
      <c r="QRA12" s="63"/>
      <c r="QRB12" s="63"/>
      <c r="QRC12" s="63"/>
      <c r="QRD12" s="63"/>
      <c r="QRE12" s="63"/>
      <c r="QRF12" s="63"/>
      <c r="QRG12" s="63"/>
      <c r="QRH12" s="63"/>
      <c r="QRI12" s="63"/>
      <c r="QRJ12" s="63"/>
      <c r="QRK12" s="63"/>
      <c r="QRL12" s="63"/>
      <c r="QRM12" s="63"/>
      <c r="QRN12" s="63"/>
      <c r="QRO12" s="63"/>
      <c r="QRP12" s="63"/>
      <c r="QRQ12" s="63"/>
      <c r="QRR12" s="63"/>
      <c r="QRS12" s="63"/>
      <c r="QRT12" s="63"/>
      <c r="QRU12" s="63"/>
      <c r="QRV12" s="63"/>
      <c r="QRW12" s="63"/>
      <c r="QRX12" s="63"/>
      <c r="QRY12" s="63"/>
      <c r="QRZ12" s="63"/>
      <c r="QSA12" s="63"/>
      <c r="QSB12" s="63"/>
      <c r="QSC12" s="63"/>
      <c r="QSD12" s="63"/>
      <c r="QSE12" s="63"/>
      <c r="QSF12" s="63"/>
      <c r="QSG12" s="63"/>
      <c r="QSH12" s="63"/>
      <c r="QSI12" s="63"/>
      <c r="QSJ12" s="63"/>
      <c r="QSK12" s="63"/>
      <c r="QSL12" s="63"/>
      <c r="QSM12" s="63"/>
      <c r="QSN12" s="63"/>
      <c r="QSO12" s="63"/>
      <c r="QSP12" s="63"/>
      <c r="QSQ12" s="63"/>
      <c r="QSR12" s="63"/>
      <c r="QSS12" s="63"/>
      <c r="QST12" s="63"/>
      <c r="QSU12" s="63"/>
      <c r="QSV12" s="63"/>
      <c r="QSW12" s="63"/>
      <c r="QSX12" s="63"/>
      <c r="QSY12" s="63"/>
      <c r="QSZ12" s="63"/>
      <c r="QTA12" s="63"/>
      <c r="QTB12" s="63"/>
      <c r="QTC12" s="63"/>
      <c r="QTD12" s="63"/>
      <c r="QTE12" s="63"/>
      <c r="QTF12" s="63"/>
      <c r="QTG12" s="63"/>
      <c r="QTH12" s="63"/>
      <c r="QTI12" s="63"/>
      <c r="QTJ12" s="63"/>
      <c r="QTK12" s="63"/>
      <c r="QTL12" s="63"/>
      <c r="QTM12" s="63"/>
      <c r="QTN12" s="63"/>
      <c r="QTO12" s="63"/>
      <c r="QTP12" s="63"/>
      <c r="QTQ12" s="63"/>
      <c r="QTR12" s="63"/>
      <c r="QTS12" s="63"/>
      <c r="QTT12" s="63"/>
      <c r="QTU12" s="63"/>
      <c r="QTV12" s="63"/>
      <c r="QTW12" s="63"/>
      <c r="QTX12" s="63"/>
      <c r="QTY12" s="63"/>
      <c r="QTZ12" s="63"/>
      <c r="QUA12" s="63"/>
      <c r="QUB12" s="63"/>
      <c r="QUC12" s="63"/>
      <c r="QUD12" s="63"/>
      <c r="QUE12" s="63"/>
      <c r="QUF12" s="63"/>
      <c r="QUG12" s="63"/>
      <c r="QUH12" s="63"/>
      <c r="QUI12" s="63"/>
      <c r="QUJ12" s="63"/>
      <c r="QUK12" s="63"/>
      <c r="QUL12" s="63"/>
      <c r="QUM12" s="63"/>
      <c r="QUN12" s="63"/>
      <c r="QUO12" s="63"/>
      <c r="QUP12" s="63"/>
      <c r="QUQ12" s="63"/>
      <c r="QUR12" s="63"/>
      <c r="QUS12" s="63"/>
      <c r="QUT12" s="63"/>
      <c r="QUU12" s="63"/>
      <c r="QUV12" s="63"/>
      <c r="QUW12" s="63"/>
      <c r="QUX12" s="63"/>
      <c r="QUY12" s="63"/>
      <c r="QUZ12" s="63"/>
      <c r="QVA12" s="63"/>
      <c r="QVB12" s="63"/>
      <c r="QVC12" s="63"/>
      <c r="QVD12" s="63"/>
      <c r="QVE12" s="63"/>
      <c r="QVF12" s="63"/>
      <c r="QVG12" s="63"/>
      <c r="QVH12" s="63"/>
      <c r="QVI12" s="63"/>
      <c r="QVJ12" s="63"/>
      <c r="QVK12" s="63"/>
      <c r="QVL12" s="63"/>
      <c r="QVM12" s="63"/>
      <c r="QVN12" s="63"/>
      <c r="QVO12" s="63"/>
      <c r="QVP12" s="63"/>
      <c r="QVQ12" s="63"/>
      <c r="QVR12" s="63"/>
      <c r="QVS12" s="63"/>
      <c r="QVT12" s="63"/>
      <c r="QVU12" s="63"/>
      <c r="QVV12" s="63"/>
      <c r="QVW12" s="63"/>
      <c r="QVX12" s="63"/>
      <c r="QVY12" s="63"/>
      <c r="QVZ12" s="63"/>
      <c r="QWA12" s="63"/>
      <c r="QWB12" s="63"/>
      <c r="QWC12" s="63"/>
      <c r="QWD12" s="63"/>
      <c r="QWE12" s="63"/>
      <c r="QWF12" s="63"/>
      <c r="QWG12" s="63"/>
      <c r="QWH12" s="63"/>
      <c r="QWI12" s="63"/>
      <c r="QWJ12" s="63"/>
      <c r="QWK12" s="63"/>
      <c r="QWL12" s="63"/>
      <c r="QWM12" s="63"/>
      <c r="QWN12" s="63"/>
      <c r="QWO12" s="63"/>
      <c r="QWP12" s="63"/>
      <c r="QWQ12" s="63"/>
      <c r="QWR12" s="63"/>
      <c r="QWS12" s="63"/>
      <c r="QWT12" s="63"/>
      <c r="QWU12" s="63"/>
      <c r="QWV12" s="63"/>
      <c r="QWW12" s="63"/>
      <c r="QWX12" s="63"/>
      <c r="QWY12" s="63"/>
      <c r="QWZ12" s="63"/>
      <c r="QXA12" s="63"/>
      <c r="QXB12" s="63"/>
      <c r="QXC12" s="63"/>
      <c r="QXD12" s="63"/>
      <c r="QXE12" s="63"/>
      <c r="QXF12" s="63"/>
      <c r="QXG12" s="63"/>
      <c r="QXH12" s="63"/>
      <c r="QXI12" s="63"/>
      <c r="QXJ12" s="63"/>
      <c r="QXK12" s="63"/>
      <c r="QXL12" s="63"/>
      <c r="QXM12" s="63"/>
      <c r="QXN12" s="63"/>
      <c r="QXO12" s="63"/>
      <c r="QXP12" s="63"/>
      <c r="QXQ12" s="63"/>
      <c r="QXR12" s="63"/>
      <c r="QXS12" s="63"/>
      <c r="QXT12" s="63"/>
      <c r="QXU12" s="63"/>
      <c r="QXV12" s="63"/>
      <c r="QXW12" s="63"/>
      <c r="QXX12" s="63"/>
      <c r="QXY12" s="63"/>
      <c r="QXZ12" s="63"/>
      <c r="QYA12" s="63"/>
      <c r="QYB12" s="63"/>
      <c r="QYC12" s="63"/>
      <c r="QYD12" s="63"/>
      <c r="QYE12" s="63"/>
      <c r="QYF12" s="63"/>
      <c r="QYG12" s="63"/>
      <c r="QYH12" s="63"/>
      <c r="QYI12" s="63"/>
      <c r="QYJ12" s="63"/>
      <c r="QYK12" s="63"/>
      <c r="QYL12" s="63"/>
      <c r="QYM12" s="63"/>
      <c r="QYN12" s="63"/>
      <c r="QYO12" s="63"/>
      <c r="QYP12" s="63"/>
      <c r="QYQ12" s="63"/>
      <c r="QYR12" s="63"/>
      <c r="QYS12" s="63"/>
      <c r="QYT12" s="63"/>
      <c r="QYU12" s="63"/>
      <c r="QYV12" s="63"/>
      <c r="QYW12" s="63"/>
      <c r="QYX12" s="63"/>
      <c r="QYY12" s="63"/>
      <c r="QYZ12" s="63"/>
      <c r="QZA12" s="63"/>
      <c r="QZB12" s="63"/>
      <c r="QZC12" s="63"/>
      <c r="QZD12" s="63"/>
      <c r="QZE12" s="63"/>
      <c r="QZF12" s="63"/>
      <c r="QZG12" s="63"/>
      <c r="QZH12" s="63"/>
      <c r="QZI12" s="63"/>
      <c r="QZJ12" s="63"/>
      <c r="QZK12" s="63"/>
      <c r="QZL12" s="63"/>
      <c r="QZM12" s="63"/>
      <c r="QZN12" s="63"/>
      <c r="QZO12" s="63"/>
      <c r="QZP12" s="63"/>
      <c r="QZQ12" s="63"/>
      <c r="QZR12" s="63"/>
      <c r="QZS12" s="63"/>
      <c r="QZT12" s="63"/>
      <c r="QZU12" s="63"/>
      <c r="QZV12" s="63"/>
      <c r="QZW12" s="63"/>
      <c r="QZX12" s="63"/>
      <c r="QZY12" s="63"/>
      <c r="QZZ12" s="63"/>
      <c r="RAA12" s="63"/>
      <c r="RAB12" s="63"/>
      <c r="RAC12" s="63"/>
      <c r="RAD12" s="63"/>
      <c r="RAE12" s="63"/>
      <c r="RAF12" s="63"/>
      <c r="RAG12" s="63"/>
      <c r="RAH12" s="63"/>
      <c r="RAI12" s="63"/>
      <c r="RAJ12" s="63"/>
      <c r="RAK12" s="63"/>
      <c r="RAL12" s="63"/>
      <c r="RAM12" s="63"/>
      <c r="RAN12" s="63"/>
      <c r="RAO12" s="63"/>
      <c r="RAP12" s="63"/>
      <c r="RAQ12" s="63"/>
      <c r="RAR12" s="63"/>
      <c r="RAS12" s="63"/>
      <c r="RAT12" s="63"/>
      <c r="RAU12" s="63"/>
      <c r="RAV12" s="63"/>
      <c r="RAW12" s="63"/>
      <c r="RAX12" s="63"/>
      <c r="RAY12" s="63"/>
      <c r="RAZ12" s="63"/>
      <c r="RBA12" s="63"/>
      <c r="RBB12" s="63"/>
      <c r="RBC12" s="63"/>
      <c r="RBD12" s="63"/>
      <c r="RBE12" s="63"/>
      <c r="RBF12" s="63"/>
      <c r="RBG12" s="63"/>
      <c r="RBH12" s="63"/>
      <c r="RBI12" s="63"/>
      <c r="RBJ12" s="63"/>
      <c r="RBK12" s="63"/>
      <c r="RBL12" s="63"/>
      <c r="RBM12" s="63"/>
      <c r="RBN12" s="63"/>
      <c r="RBO12" s="63"/>
      <c r="RBP12" s="63"/>
      <c r="RBQ12" s="63"/>
      <c r="RBR12" s="63"/>
      <c r="RBS12" s="63"/>
      <c r="RBT12" s="63"/>
      <c r="RBU12" s="63"/>
      <c r="RBV12" s="63"/>
      <c r="RBW12" s="63"/>
      <c r="RBX12" s="63"/>
      <c r="RBY12" s="63"/>
      <c r="RBZ12" s="63"/>
      <c r="RCA12" s="63"/>
      <c r="RCB12" s="63"/>
      <c r="RCC12" s="63"/>
      <c r="RCD12" s="63"/>
      <c r="RCE12" s="63"/>
      <c r="RCF12" s="63"/>
      <c r="RCG12" s="63"/>
      <c r="RCH12" s="63"/>
      <c r="RCI12" s="63"/>
      <c r="RCJ12" s="63"/>
      <c r="RCK12" s="63"/>
      <c r="RCL12" s="63"/>
      <c r="RCM12" s="63"/>
      <c r="RCN12" s="63"/>
      <c r="RCO12" s="63"/>
      <c r="RCP12" s="63"/>
      <c r="RCQ12" s="63"/>
      <c r="RCR12" s="63"/>
      <c r="RCS12" s="63"/>
      <c r="RCT12" s="63"/>
      <c r="RCU12" s="63"/>
      <c r="RCV12" s="63"/>
      <c r="RCW12" s="63"/>
      <c r="RCX12" s="63"/>
      <c r="RCY12" s="63"/>
      <c r="RCZ12" s="63"/>
      <c r="RDA12" s="63"/>
      <c r="RDB12" s="63"/>
      <c r="RDC12" s="63"/>
      <c r="RDD12" s="63"/>
      <c r="RDE12" s="63"/>
      <c r="RDF12" s="63"/>
      <c r="RDG12" s="63"/>
      <c r="RDH12" s="63"/>
      <c r="RDI12" s="63"/>
      <c r="RDJ12" s="63"/>
      <c r="RDK12" s="63"/>
      <c r="RDL12" s="63"/>
      <c r="RDM12" s="63"/>
      <c r="RDN12" s="63"/>
      <c r="RDO12" s="63"/>
      <c r="RDP12" s="63"/>
      <c r="RDQ12" s="63"/>
      <c r="RDR12" s="63"/>
      <c r="RDS12" s="63"/>
      <c r="RDT12" s="63"/>
      <c r="RDU12" s="63"/>
      <c r="RDV12" s="63"/>
      <c r="RDW12" s="63"/>
      <c r="RDX12" s="63"/>
      <c r="RDY12" s="63"/>
      <c r="RDZ12" s="63"/>
      <c r="REA12" s="63"/>
      <c r="REB12" s="63"/>
      <c r="REC12" s="63"/>
      <c r="RED12" s="63"/>
      <c r="REE12" s="63"/>
      <c r="REF12" s="63"/>
      <c r="REG12" s="63"/>
      <c r="REH12" s="63"/>
      <c r="REI12" s="63"/>
      <c r="REJ12" s="63"/>
      <c r="REK12" s="63"/>
      <c r="REL12" s="63"/>
      <c r="REM12" s="63"/>
      <c r="REN12" s="63"/>
      <c r="REO12" s="63"/>
      <c r="REP12" s="63"/>
      <c r="REQ12" s="63"/>
      <c r="RER12" s="63"/>
      <c r="RES12" s="63"/>
      <c r="RET12" s="63"/>
      <c r="REU12" s="63"/>
      <c r="REV12" s="63"/>
      <c r="REW12" s="63"/>
      <c r="REX12" s="63"/>
      <c r="REY12" s="63"/>
      <c r="REZ12" s="63"/>
      <c r="RFA12" s="63"/>
      <c r="RFB12" s="63"/>
      <c r="RFC12" s="63"/>
      <c r="RFD12" s="63"/>
      <c r="RFE12" s="63"/>
      <c r="RFF12" s="63"/>
      <c r="RFG12" s="63"/>
      <c r="RFH12" s="63"/>
      <c r="RFI12" s="63"/>
      <c r="RFJ12" s="63"/>
      <c r="RFK12" s="63"/>
      <c r="RFL12" s="63"/>
      <c r="RFM12" s="63"/>
      <c r="RFN12" s="63"/>
      <c r="RFO12" s="63"/>
      <c r="RFP12" s="63"/>
      <c r="RFQ12" s="63"/>
      <c r="RFR12" s="63"/>
      <c r="RFS12" s="63"/>
      <c r="RFT12" s="63"/>
      <c r="RFU12" s="63"/>
      <c r="RFV12" s="63"/>
      <c r="RFW12" s="63"/>
      <c r="RFX12" s="63"/>
      <c r="RFY12" s="63"/>
      <c r="RFZ12" s="63"/>
      <c r="RGA12" s="63"/>
      <c r="RGB12" s="63"/>
      <c r="RGC12" s="63"/>
      <c r="RGD12" s="63"/>
      <c r="RGE12" s="63"/>
      <c r="RGF12" s="63"/>
      <c r="RGG12" s="63"/>
      <c r="RGH12" s="63"/>
      <c r="RGI12" s="63"/>
      <c r="RGJ12" s="63"/>
      <c r="RGK12" s="63"/>
      <c r="RGL12" s="63"/>
      <c r="RGM12" s="63"/>
      <c r="RGN12" s="63"/>
      <c r="RGO12" s="63"/>
      <c r="RGP12" s="63"/>
      <c r="RGQ12" s="63"/>
      <c r="RGR12" s="63"/>
      <c r="RGS12" s="63"/>
      <c r="RGT12" s="63"/>
      <c r="RGU12" s="63"/>
      <c r="RGV12" s="63"/>
      <c r="RGW12" s="63"/>
      <c r="RGX12" s="63"/>
      <c r="RGY12" s="63"/>
      <c r="RGZ12" s="63"/>
      <c r="RHA12" s="63"/>
      <c r="RHB12" s="63"/>
      <c r="RHC12" s="63"/>
      <c r="RHD12" s="63"/>
      <c r="RHE12" s="63"/>
      <c r="RHF12" s="63"/>
      <c r="RHG12" s="63"/>
      <c r="RHH12" s="63"/>
      <c r="RHI12" s="63"/>
      <c r="RHJ12" s="63"/>
      <c r="RHK12" s="63"/>
      <c r="RHL12" s="63"/>
      <c r="RHM12" s="63"/>
      <c r="RHN12" s="63"/>
      <c r="RHO12" s="63"/>
      <c r="RHP12" s="63"/>
      <c r="RHQ12" s="63"/>
      <c r="RHR12" s="63"/>
      <c r="RHS12" s="63"/>
      <c r="RHT12" s="63"/>
      <c r="RHU12" s="63"/>
      <c r="RHV12" s="63"/>
      <c r="RHW12" s="63"/>
      <c r="RHX12" s="63"/>
      <c r="RHY12" s="63"/>
      <c r="RHZ12" s="63"/>
      <c r="RIA12" s="63"/>
      <c r="RIB12" s="63"/>
      <c r="RIC12" s="63"/>
      <c r="RID12" s="63"/>
      <c r="RIE12" s="63"/>
      <c r="RIF12" s="63"/>
      <c r="RIG12" s="63"/>
      <c r="RIH12" s="63"/>
      <c r="RII12" s="63"/>
      <c r="RIJ12" s="63"/>
      <c r="RIK12" s="63"/>
      <c r="RIL12" s="63"/>
      <c r="RIM12" s="63"/>
      <c r="RIN12" s="63"/>
      <c r="RIO12" s="63"/>
      <c r="RIP12" s="63"/>
      <c r="RIQ12" s="63"/>
      <c r="RIR12" s="63"/>
      <c r="RIS12" s="63"/>
      <c r="RIT12" s="63"/>
      <c r="RIU12" s="63"/>
      <c r="RIV12" s="63"/>
      <c r="RIW12" s="63"/>
      <c r="RIX12" s="63"/>
      <c r="RIY12" s="63"/>
      <c r="RIZ12" s="63"/>
      <c r="RJA12" s="63"/>
      <c r="RJB12" s="63"/>
      <c r="RJC12" s="63"/>
      <c r="RJD12" s="63"/>
      <c r="RJE12" s="63"/>
      <c r="RJF12" s="63"/>
      <c r="RJG12" s="63"/>
      <c r="RJH12" s="63"/>
      <c r="RJI12" s="63"/>
      <c r="RJJ12" s="63"/>
      <c r="RJK12" s="63"/>
      <c r="RJL12" s="63"/>
      <c r="RJM12" s="63"/>
      <c r="RJN12" s="63"/>
      <c r="RJO12" s="63"/>
      <c r="RJP12" s="63"/>
      <c r="RJQ12" s="63"/>
      <c r="RJR12" s="63"/>
      <c r="RJS12" s="63"/>
      <c r="RJT12" s="63"/>
      <c r="RJU12" s="63"/>
      <c r="RJV12" s="63"/>
      <c r="RJW12" s="63"/>
      <c r="RJX12" s="63"/>
      <c r="RJY12" s="63"/>
      <c r="RJZ12" s="63"/>
      <c r="RKA12" s="63"/>
      <c r="RKB12" s="63"/>
      <c r="RKC12" s="63"/>
      <c r="RKD12" s="63"/>
      <c r="RKE12" s="63"/>
      <c r="RKF12" s="63"/>
      <c r="RKG12" s="63"/>
      <c r="RKH12" s="63"/>
      <c r="RKI12" s="63"/>
      <c r="RKJ12" s="63"/>
      <c r="RKK12" s="63"/>
      <c r="RKL12" s="63"/>
      <c r="RKM12" s="63"/>
      <c r="RKN12" s="63"/>
      <c r="RKO12" s="63"/>
      <c r="RKP12" s="63"/>
      <c r="RKQ12" s="63"/>
      <c r="RKR12" s="63"/>
      <c r="RKS12" s="63"/>
      <c r="RKT12" s="63"/>
      <c r="RKU12" s="63"/>
      <c r="RKV12" s="63"/>
      <c r="RKW12" s="63"/>
      <c r="RKX12" s="63"/>
      <c r="RKY12" s="63"/>
      <c r="RKZ12" s="63"/>
      <c r="RLA12" s="63"/>
      <c r="RLB12" s="63"/>
      <c r="RLC12" s="63"/>
      <c r="RLD12" s="63"/>
      <c r="RLE12" s="63"/>
      <c r="RLF12" s="63"/>
      <c r="RLG12" s="63"/>
      <c r="RLH12" s="63"/>
      <c r="RLI12" s="63"/>
      <c r="RLJ12" s="63"/>
      <c r="RLK12" s="63"/>
      <c r="RLL12" s="63"/>
      <c r="RLM12" s="63"/>
      <c r="RLN12" s="63"/>
      <c r="RLO12" s="63"/>
      <c r="RLP12" s="63"/>
      <c r="RLQ12" s="63"/>
      <c r="RLR12" s="63"/>
      <c r="RLS12" s="63"/>
      <c r="RLT12" s="63"/>
      <c r="RLU12" s="63"/>
      <c r="RLV12" s="63"/>
      <c r="RLW12" s="63"/>
      <c r="RLX12" s="63"/>
      <c r="RLY12" s="63"/>
      <c r="RLZ12" s="63"/>
      <c r="RMA12" s="63"/>
      <c r="RMB12" s="63"/>
      <c r="RMC12" s="63"/>
      <c r="RMD12" s="63"/>
      <c r="RME12" s="63"/>
      <c r="RMF12" s="63"/>
      <c r="RMG12" s="63"/>
      <c r="RMH12" s="63"/>
      <c r="RMI12" s="63"/>
      <c r="RMJ12" s="63"/>
      <c r="RMK12" s="63"/>
      <c r="RML12" s="63"/>
      <c r="RMM12" s="63"/>
      <c r="RMN12" s="63"/>
      <c r="RMO12" s="63"/>
      <c r="RMP12" s="63"/>
      <c r="RMQ12" s="63"/>
      <c r="RMR12" s="63"/>
      <c r="RMS12" s="63"/>
      <c r="RMT12" s="63"/>
      <c r="RMU12" s="63"/>
      <c r="RMV12" s="63"/>
      <c r="RMW12" s="63"/>
      <c r="RMX12" s="63"/>
      <c r="RMY12" s="63"/>
      <c r="RMZ12" s="63"/>
      <c r="RNA12" s="63"/>
      <c r="RNB12" s="63"/>
      <c r="RNC12" s="63"/>
      <c r="RND12" s="63"/>
      <c r="RNE12" s="63"/>
      <c r="RNF12" s="63"/>
      <c r="RNG12" s="63"/>
      <c r="RNH12" s="63"/>
      <c r="RNI12" s="63"/>
      <c r="RNJ12" s="63"/>
      <c r="RNK12" s="63"/>
      <c r="RNL12" s="63"/>
      <c r="RNM12" s="63"/>
      <c r="RNN12" s="63"/>
      <c r="RNO12" s="63"/>
      <c r="RNP12" s="63"/>
      <c r="RNQ12" s="63"/>
      <c r="RNR12" s="63"/>
      <c r="RNS12" s="63"/>
      <c r="RNT12" s="63"/>
      <c r="RNU12" s="63"/>
      <c r="RNV12" s="63"/>
      <c r="RNW12" s="63"/>
      <c r="RNX12" s="63"/>
      <c r="RNY12" s="63"/>
      <c r="RNZ12" s="63"/>
      <c r="ROA12" s="63"/>
      <c r="ROB12" s="63"/>
      <c r="ROC12" s="63"/>
      <c r="ROD12" s="63"/>
      <c r="ROE12" s="63"/>
      <c r="ROF12" s="63"/>
      <c r="ROG12" s="63"/>
      <c r="ROH12" s="63"/>
      <c r="ROI12" s="63"/>
      <c r="ROJ12" s="63"/>
      <c r="ROK12" s="63"/>
      <c r="ROL12" s="63"/>
      <c r="ROM12" s="63"/>
      <c r="RON12" s="63"/>
      <c r="ROO12" s="63"/>
      <c r="ROP12" s="63"/>
      <c r="ROQ12" s="63"/>
      <c r="ROR12" s="63"/>
      <c r="ROS12" s="63"/>
      <c r="ROT12" s="63"/>
      <c r="ROU12" s="63"/>
      <c r="ROV12" s="63"/>
      <c r="ROW12" s="63"/>
      <c r="ROX12" s="63"/>
      <c r="ROY12" s="63"/>
      <c r="ROZ12" s="63"/>
      <c r="RPA12" s="63"/>
      <c r="RPB12" s="63"/>
      <c r="RPC12" s="63"/>
      <c r="RPD12" s="63"/>
      <c r="RPE12" s="63"/>
      <c r="RPF12" s="63"/>
      <c r="RPG12" s="63"/>
      <c r="RPH12" s="63"/>
      <c r="RPI12" s="63"/>
      <c r="RPJ12" s="63"/>
      <c r="RPK12" s="63"/>
      <c r="RPL12" s="63"/>
      <c r="RPM12" s="63"/>
      <c r="RPN12" s="63"/>
      <c r="RPO12" s="63"/>
      <c r="RPP12" s="63"/>
      <c r="RPQ12" s="63"/>
      <c r="RPR12" s="63"/>
      <c r="RPS12" s="63"/>
      <c r="RPT12" s="63"/>
      <c r="RPU12" s="63"/>
      <c r="RPV12" s="63"/>
      <c r="RPW12" s="63"/>
      <c r="RPX12" s="63"/>
      <c r="RPY12" s="63"/>
      <c r="RPZ12" s="63"/>
      <c r="RQA12" s="63"/>
      <c r="RQB12" s="63"/>
      <c r="RQC12" s="63"/>
      <c r="RQD12" s="63"/>
      <c r="RQE12" s="63"/>
      <c r="RQF12" s="63"/>
      <c r="RQG12" s="63"/>
      <c r="RQH12" s="63"/>
      <c r="RQI12" s="63"/>
      <c r="RQJ12" s="63"/>
      <c r="RQK12" s="63"/>
      <c r="RQL12" s="63"/>
      <c r="RQM12" s="63"/>
      <c r="RQN12" s="63"/>
      <c r="RQO12" s="63"/>
      <c r="RQP12" s="63"/>
      <c r="RQQ12" s="63"/>
      <c r="RQR12" s="63"/>
      <c r="RQS12" s="63"/>
      <c r="RQT12" s="63"/>
      <c r="RQU12" s="63"/>
      <c r="RQV12" s="63"/>
      <c r="RQW12" s="63"/>
      <c r="RQX12" s="63"/>
      <c r="RQY12" s="63"/>
      <c r="RQZ12" s="63"/>
      <c r="RRA12" s="63"/>
      <c r="RRB12" s="63"/>
      <c r="RRC12" s="63"/>
      <c r="RRD12" s="63"/>
      <c r="RRE12" s="63"/>
      <c r="RRF12" s="63"/>
      <c r="RRG12" s="63"/>
      <c r="RRH12" s="63"/>
      <c r="RRI12" s="63"/>
      <c r="RRJ12" s="63"/>
      <c r="RRK12" s="63"/>
      <c r="RRL12" s="63"/>
      <c r="RRM12" s="63"/>
      <c r="RRN12" s="63"/>
      <c r="RRO12" s="63"/>
      <c r="RRP12" s="63"/>
      <c r="RRQ12" s="63"/>
      <c r="RRR12" s="63"/>
      <c r="RRS12" s="63"/>
      <c r="RRT12" s="63"/>
      <c r="RRU12" s="63"/>
      <c r="RRV12" s="63"/>
      <c r="RRW12" s="63"/>
      <c r="RRX12" s="63"/>
      <c r="RRY12" s="63"/>
      <c r="RRZ12" s="63"/>
      <c r="RSA12" s="63"/>
      <c r="RSB12" s="63"/>
      <c r="RSC12" s="63"/>
      <c r="RSD12" s="63"/>
      <c r="RSE12" s="63"/>
      <c r="RSF12" s="63"/>
      <c r="RSG12" s="63"/>
      <c r="RSH12" s="63"/>
      <c r="RSI12" s="63"/>
      <c r="RSJ12" s="63"/>
      <c r="RSK12" s="63"/>
      <c r="RSL12" s="63"/>
      <c r="RSM12" s="63"/>
      <c r="RSN12" s="63"/>
      <c r="RSO12" s="63"/>
      <c r="RSP12" s="63"/>
      <c r="RSQ12" s="63"/>
      <c r="RSR12" s="63"/>
      <c r="RSS12" s="63"/>
      <c r="RST12" s="63"/>
      <c r="RSU12" s="63"/>
      <c r="RSV12" s="63"/>
      <c r="RSW12" s="63"/>
      <c r="RSX12" s="63"/>
      <c r="RSY12" s="63"/>
      <c r="RSZ12" s="63"/>
      <c r="RTA12" s="63"/>
      <c r="RTB12" s="63"/>
      <c r="RTC12" s="63"/>
      <c r="RTD12" s="63"/>
      <c r="RTE12" s="63"/>
      <c r="RTF12" s="63"/>
      <c r="RTG12" s="63"/>
      <c r="RTH12" s="63"/>
      <c r="RTI12" s="63"/>
      <c r="RTJ12" s="63"/>
      <c r="RTK12" s="63"/>
      <c r="RTL12" s="63"/>
      <c r="RTM12" s="63"/>
      <c r="RTN12" s="63"/>
      <c r="RTO12" s="63"/>
      <c r="RTP12" s="63"/>
      <c r="RTQ12" s="63"/>
      <c r="RTR12" s="63"/>
      <c r="RTS12" s="63"/>
      <c r="RTT12" s="63"/>
      <c r="RTU12" s="63"/>
      <c r="RTV12" s="63"/>
      <c r="RTW12" s="63"/>
      <c r="RTX12" s="63"/>
      <c r="RTY12" s="63"/>
      <c r="RTZ12" s="63"/>
      <c r="RUA12" s="63"/>
      <c r="RUB12" s="63"/>
      <c r="RUC12" s="63"/>
      <c r="RUD12" s="63"/>
      <c r="RUE12" s="63"/>
      <c r="RUF12" s="63"/>
      <c r="RUG12" s="63"/>
      <c r="RUH12" s="63"/>
      <c r="RUI12" s="63"/>
      <c r="RUJ12" s="63"/>
      <c r="RUK12" s="63"/>
      <c r="RUL12" s="63"/>
      <c r="RUM12" s="63"/>
      <c r="RUN12" s="63"/>
      <c r="RUO12" s="63"/>
      <c r="RUP12" s="63"/>
      <c r="RUQ12" s="63"/>
      <c r="RUR12" s="63"/>
      <c r="RUS12" s="63"/>
      <c r="RUT12" s="63"/>
      <c r="RUU12" s="63"/>
      <c r="RUV12" s="63"/>
      <c r="RUW12" s="63"/>
      <c r="RUX12" s="63"/>
      <c r="RUY12" s="63"/>
      <c r="RUZ12" s="63"/>
      <c r="RVA12" s="63"/>
      <c r="RVB12" s="63"/>
      <c r="RVC12" s="63"/>
      <c r="RVD12" s="63"/>
      <c r="RVE12" s="63"/>
      <c r="RVF12" s="63"/>
      <c r="RVG12" s="63"/>
      <c r="RVH12" s="63"/>
      <c r="RVI12" s="63"/>
      <c r="RVJ12" s="63"/>
      <c r="RVK12" s="63"/>
      <c r="RVL12" s="63"/>
      <c r="RVM12" s="63"/>
      <c r="RVN12" s="63"/>
      <c r="RVO12" s="63"/>
      <c r="RVP12" s="63"/>
      <c r="RVQ12" s="63"/>
      <c r="RVR12" s="63"/>
      <c r="RVS12" s="63"/>
      <c r="RVT12" s="63"/>
      <c r="RVU12" s="63"/>
      <c r="RVV12" s="63"/>
      <c r="RVW12" s="63"/>
      <c r="RVX12" s="63"/>
      <c r="RVY12" s="63"/>
      <c r="RVZ12" s="63"/>
      <c r="RWA12" s="63"/>
      <c r="RWB12" s="63"/>
      <c r="RWC12" s="63"/>
      <c r="RWD12" s="63"/>
      <c r="RWE12" s="63"/>
      <c r="RWF12" s="63"/>
      <c r="RWG12" s="63"/>
      <c r="RWH12" s="63"/>
      <c r="RWI12" s="63"/>
      <c r="RWJ12" s="63"/>
      <c r="RWK12" s="63"/>
      <c r="RWL12" s="63"/>
      <c r="RWM12" s="63"/>
      <c r="RWN12" s="63"/>
      <c r="RWO12" s="63"/>
      <c r="RWP12" s="63"/>
      <c r="RWQ12" s="63"/>
      <c r="RWR12" s="63"/>
      <c r="RWS12" s="63"/>
      <c r="RWT12" s="63"/>
      <c r="RWU12" s="63"/>
      <c r="RWV12" s="63"/>
      <c r="RWW12" s="63"/>
      <c r="RWX12" s="63"/>
      <c r="RWY12" s="63"/>
      <c r="RWZ12" s="63"/>
      <c r="RXA12" s="63"/>
      <c r="RXB12" s="63"/>
      <c r="RXC12" s="63"/>
      <c r="RXD12" s="63"/>
      <c r="RXE12" s="63"/>
      <c r="RXF12" s="63"/>
      <c r="RXG12" s="63"/>
      <c r="RXH12" s="63"/>
      <c r="RXI12" s="63"/>
      <c r="RXJ12" s="63"/>
      <c r="RXK12" s="63"/>
      <c r="RXL12" s="63"/>
      <c r="RXM12" s="63"/>
      <c r="RXN12" s="63"/>
      <c r="RXO12" s="63"/>
      <c r="RXP12" s="63"/>
      <c r="RXQ12" s="63"/>
      <c r="RXR12" s="63"/>
      <c r="RXS12" s="63"/>
      <c r="RXT12" s="63"/>
      <c r="RXU12" s="63"/>
      <c r="RXV12" s="63"/>
      <c r="RXW12" s="63"/>
      <c r="RXX12" s="63"/>
      <c r="RXY12" s="63"/>
      <c r="RXZ12" s="63"/>
      <c r="RYA12" s="63"/>
      <c r="RYB12" s="63"/>
      <c r="RYC12" s="63"/>
      <c r="RYD12" s="63"/>
      <c r="RYE12" s="63"/>
      <c r="RYF12" s="63"/>
      <c r="RYG12" s="63"/>
      <c r="RYH12" s="63"/>
      <c r="RYI12" s="63"/>
      <c r="RYJ12" s="63"/>
      <c r="RYK12" s="63"/>
      <c r="RYL12" s="63"/>
      <c r="RYM12" s="63"/>
      <c r="RYN12" s="63"/>
      <c r="RYO12" s="63"/>
      <c r="RYP12" s="63"/>
      <c r="RYQ12" s="63"/>
      <c r="RYR12" s="63"/>
      <c r="RYS12" s="63"/>
      <c r="RYT12" s="63"/>
      <c r="RYU12" s="63"/>
      <c r="RYV12" s="63"/>
      <c r="RYW12" s="63"/>
      <c r="RYX12" s="63"/>
      <c r="RYY12" s="63"/>
      <c r="RYZ12" s="63"/>
      <c r="RZA12" s="63"/>
      <c r="RZB12" s="63"/>
      <c r="RZC12" s="63"/>
      <c r="RZD12" s="63"/>
      <c r="RZE12" s="63"/>
      <c r="RZF12" s="63"/>
      <c r="RZG12" s="63"/>
      <c r="RZH12" s="63"/>
      <c r="RZI12" s="63"/>
      <c r="RZJ12" s="63"/>
      <c r="RZK12" s="63"/>
      <c r="RZL12" s="63"/>
      <c r="RZM12" s="63"/>
      <c r="RZN12" s="63"/>
      <c r="RZO12" s="63"/>
      <c r="RZP12" s="63"/>
      <c r="RZQ12" s="63"/>
      <c r="RZR12" s="63"/>
      <c r="RZS12" s="63"/>
      <c r="RZT12" s="63"/>
      <c r="RZU12" s="63"/>
      <c r="RZV12" s="63"/>
      <c r="RZW12" s="63"/>
      <c r="RZX12" s="63"/>
      <c r="RZY12" s="63"/>
      <c r="RZZ12" s="63"/>
      <c r="SAA12" s="63"/>
      <c r="SAB12" s="63"/>
      <c r="SAC12" s="63"/>
      <c r="SAD12" s="63"/>
      <c r="SAE12" s="63"/>
      <c r="SAF12" s="63"/>
      <c r="SAG12" s="63"/>
      <c r="SAH12" s="63"/>
      <c r="SAI12" s="63"/>
      <c r="SAJ12" s="63"/>
      <c r="SAK12" s="63"/>
      <c r="SAL12" s="63"/>
      <c r="SAM12" s="63"/>
      <c r="SAN12" s="63"/>
      <c r="SAO12" s="63"/>
      <c r="SAP12" s="63"/>
      <c r="SAQ12" s="63"/>
      <c r="SAR12" s="63"/>
      <c r="SAS12" s="63"/>
      <c r="SAT12" s="63"/>
      <c r="SAU12" s="63"/>
      <c r="SAV12" s="63"/>
      <c r="SAW12" s="63"/>
      <c r="SAX12" s="63"/>
      <c r="SAY12" s="63"/>
      <c r="SAZ12" s="63"/>
      <c r="SBA12" s="63"/>
      <c r="SBB12" s="63"/>
      <c r="SBC12" s="63"/>
      <c r="SBD12" s="63"/>
      <c r="SBE12" s="63"/>
      <c r="SBF12" s="63"/>
      <c r="SBG12" s="63"/>
      <c r="SBH12" s="63"/>
      <c r="SBI12" s="63"/>
      <c r="SBJ12" s="63"/>
      <c r="SBK12" s="63"/>
      <c r="SBL12" s="63"/>
      <c r="SBM12" s="63"/>
      <c r="SBN12" s="63"/>
      <c r="SBO12" s="63"/>
      <c r="SBP12" s="63"/>
      <c r="SBQ12" s="63"/>
      <c r="SBR12" s="63"/>
      <c r="SBS12" s="63"/>
      <c r="SBT12" s="63"/>
      <c r="SBU12" s="63"/>
      <c r="SBV12" s="63"/>
      <c r="SBW12" s="63"/>
      <c r="SBX12" s="63"/>
      <c r="SBY12" s="63"/>
      <c r="SBZ12" s="63"/>
      <c r="SCA12" s="63"/>
      <c r="SCB12" s="63"/>
      <c r="SCC12" s="63"/>
      <c r="SCD12" s="63"/>
      <c r="SCE12" s="63"/>
      <c r="SCF12" s="63"/>
      <c r="SCG12" s="63"/>
      <c r="SCH12" s="63"/>
      <c r="SCI12" s="63"/>
      <c r="SCJ12" s="63"/>
      <c r="SCK12" s="63"/>
      <c r="SCL12" s="63"/>
      <c r="SCM12" s="63"/>
      <c r="SCN12" s="63"/>
      <c r="SCO12" s="63"/>
      <c r="SCP12" s="63"/>
      <c r="SCQ12" s="63"/>
      <c r="SCR12" s="63"/>
      <c r="SCS12" s="63"/>
      <c r="SCT12" s="63"/>
      <c r="SCU12" s="63"/>
      <c r="SCV12" s="63"/>
      <c r="SCW12" s="63"/>
      <c r="SCX12" s="63"/>
      <c r="SCY12" s="63"/>
      <c r="SCZ12" s="63"/>
      <c r="SDA12" s="63"/>
      <c r="SDB12" s="63"/>
      <c r="SDC12" s="63"/>
      <c r="SDD12" s="63"/>
      <c r="SDE12" s="63"/>
      <c r="SDF12" s="63"/>
      <c r="SDG12" s="63"/>
      <c r="SDH12" s="63"/>
      <c r="SDI12" s="63"/>
      <c r="SDJ12" s="63"/>
      <c r="SDK12" s="63"/>
      <c r="SDL12" s="63"/>
      <c r="SDM12" s="63"/>
      <c r="SDN12" s="63"/>
      <c r="SDO12" s="63"/>
      <c r="SDP12" s="63"/>
      <c r="SDQ12" s="63"/>
      <c r="SDR12" s="63"/>
      <c r="SDS12" s="63"/>
      <c r="SDT12" s="63"/>
      <c r="SDU12" s="63"/>
      <c r="SDV12" s="63"/>
      <c r="SDW12" s="63"/>
      <c r="SDX12" s="63"/>
      <c r="SDY12" s="63"/>
      <c r="SDZ12" s="63"/>
      <c r="SEA12" s="63"/>
      <c r="SEB12" s="63"/>
      <c r="SEC12" s="63"/>
      <c r="SED12" s="63"/>
      <c r="SEE12" s="63"/>
      <c r="SEF12" s="63"/>
      <c r="SEG12" s="63"/>
      <c r="SEH12" s="63"/>
      <c r="SEI12" s="63"/>
      <c r="SEJ12" s="63"/>
      <c r="SEK12" s="63"/>
      <c r="SEL12" s="63"/>
      <c r="SEM12" s="63"/>
      <c r="SEN12" s="63"/>
      <c r="SEO12" s="63"/>
      <c r="SEP12" s="63"/>
      <c r="SEQ12" s="63"/>
      <c r="SER12" s="63"/>
      <c r="SES12" s="63"/>
      <c r="SET12" s="63"/>
      <c r="SEU12" s="63"/>
      <c r="SEV12" s="63"/>
      <c r="SEW12" s="63"/>
      <c r="SEX12" s="63"/>
      <c r="SEY12" s="63"/>
      <c r="SEZ12" s="63"/>
      <c r="SFA12" s="63"/>
      <c r="SFB12" s="63"/>
      <c r="SFC12" s="63"/>
      <c r="SFD12" s="63"/>
      <c r="SFE12" s="63"/>
      <c r="SFF12" s="63"/>
      <c r="SFG12" s="63"/>
      <c r="SFH12" s="63"/>
      <c r="SFI12" s="63"/>
      <c r="SFJ12" s="63"/>
      <c r="SFK12" s="63"/>
      <c r="SFL12" s="63"/>
      <c r="SFM12" s="63"/>
      <c r="SFN12" s="63"/>
      <c r="SFO12" s="63"/>
      <c r="SFP12" s="63"/>
      <c r="SFQ12" s="63"/>
      <c r="SFR12" s="63"/>
      <c r="SFS12" s="63"/>
      <c r="SFT12" s="63"/>
      <c r="SFU12" s="63"/>
      <c r="SFV12" s="63"/>
      <c r="SFW12" s="63"/>
      <c r="SFX12" s="63"/>
      <c r="SFY12" s="63"/>
      <c r="SFZ12" s="63"/>
      <c r="SGA12" s="63"/>
      <c r="SGB12" s="63"/>
      <c r="SGC12" s="63"/>
      <c r="SGD12" s="63"/>
      <c r="SGE12" s="63"/>
      <c r="SGF12" s="63"/>
      <c r="SGG12" s="63"/>
      <c r="SGH12" s="63"/>
      <c r="SGI12" s="63"/>
      <c r="SGJ12" s="63"/>
      <c r="SGK12" s="63"/>
      <c r="SGL12" s="63"/>
      <c r="SGM12" s="63"/>
      <c r="SGN12" s="63"/>
      <c r="SGO12" s="63"/>
      <c r="SGP12" s="63"/>
      <c r="SGQ12" s="63"/>
      <c r="SGR12" s="63"/>
      <c r="SGS12" s="63"/>
      <c r="SGT12" s="63"/>
      <c r="SGU12" s="63"/>
      <c r="SGV12" s="63"/>
      <c r="SGW12" s="63"/>
      <c r="SGX12" s="63"/>
      <c r="SGY12" s="63"/>
      <c r="SGZ12" s="63"/>
      <c r="SHA12" s="63"/>
      <c r="SHB12" s="63"/>
      <c r="SHC12" s="63"/>
      <c r="SHD12" s="63"/>
      <c r="SHE12" s="63"/>
      <c r="SHF12" s="63"/>
      <c r="SHG12" s="63"/>
      <c r="SHH12" s="63"/>
      <c r="SHI12" s="63"/>
      <c r="SHJ12" s="63"/>
      <c r="SHK12" s="63"/>
      <c r="SHL12" s="63"/>
      <c r="SHM12" s="63"/>
      <c r="SHN12" s="63"/>
      <c r="SHO12" s="63"/>
      <c r="SHP12" s="63"/>
      <c r="SHQ12" s="63"/>
      <c r="SHR12" s="63"/>
      <c r="SHS12" s="63"/>
      <c r="SHT12" s="63"/>
      <c r="SHU12" s="63"/>
      <c r="SHV12" s="63"/>
      <c r="SHW12" s="63"/>
      <c r="SHX12" s="63"/>
      <c r="SHY12" s="63"/>
      <c r="SHZ12" s="63"/>
      <c r="SIA12" s="63"/>
      <c r="SIB12" s="63"/>
      <c r="SIC12" s="63"/>
      <c r="SID12" s="63"/>
      <c r="SIE12" s="63"/>
      <c r="SIF12" s="63"/>
      <c r="SIG12" s="63"/>
      <c r="SIH12" s="63"/>
      <c r="SII12" s="63"/>
      <c r="SIJ12" s="63"/>
      <c r="SIK12" s="63"/>
      <c r="SIL12" s="63"/>
      <c r="SIM12" s="63"/>
      <c r="SIN12" s="63"/>
      <c r="SIO12" s="63"/>
      <c r="SIP12" s="63"/>
      <c r="SIQ12" s="63"/>
      <c r="SIR12" s="63"/>
      <c r="SIS12" s="63"/>
      <c r="SIT12" s="63"/>
      <c r="SIU12" s="63"/>
      <c r="SIV12" s="63"/>
      <c r="SIW12" s="63"/>
      <c r="SIX12" s="63"/>
      <c r="SIY12" s="63"/>
      <c r="SIZ12" s="63"/>
      <c r="SJA12" s="63"/>
      <c r="SJB12" s="63"/>
      <c r="SJC12" s="63"/>
      <c r="SJD12" s="63"/>
      <c r="SJE12" s="63"/>
      <c r="SJF12" s="63"/>
      <c r="SJG12" s="63"/>
      <c r="SJH12" s="63"/>
      <c r="SJI12" s="63"/>
      <c r="SJJ12" s="63"/>
      <c r="SJK12" s="63"/>
      <c r="SJL12" s="63"/>
      <c r="SJM12" s="63"/>
      <c r="SJN12" s="63"/>
      <c r="SJO12" s="63"/>
      <c r="SJP12" s="63"/>
      <c r="SJQ12" s="63"/>
      <c r="SJR12" s="63"/>
      <c r="SJS12" s="63"/>
      <c r="SJT12" s="63"/>
      <c r="SJU12" s="63"/>
      <c r="SJV12" s="63"/>
      <c r="SJW12" s="63"/>
      <c r="SJX12" s="63"/>
      <c r="SJY12" s="63"/>
      <c r="SJZ12" s="63"/>
      <c r="SKA12" s="63"/>
      <c r="SKB12" s="63"/>
      <c r="SKC12" s="63"/>
      <c r="SKD12" s="63"/>
      <c r="SKE12" s="63"/>
      <c r="SKF12" s="63"/>
      <c r="SKG12" s="63"/>
      <c r="SKH12" s="63"/>
      <c r="SKI12" s="63"/>
      <c r="SKJ12" s="63"/>
      <c r="SKK12" s="63"/>
      <c r="SKL12" s="63"/>
      <c r="SKM12" s="63"/>
      <c r="SKN12" s="63"/>
      <c r="SKO12" s="63"/>
      <c r="SKP12" s="63"/>
      <c r="SKQ12" s="63"/>
      <c r="SKR12" s="63"/>
      <c r="SKS12" s="63"/>
      <c r="SKT12" s="63"/>
      <c r="SKU12" s="63"/>
      <c r="SKV12" s="63"/>
      <c r="SKW12" s="63"/>
      <c r="SKX12" s="63"/>
      <c r="SKY12" s="63"/>
      <c r="SKZ12" s="63"/>
      <c r="SLA12" s="63"/>
      <c r="SLB12" s="63"/>
      <c r="SLC12" s="63"/>
      <c r="SLD12" s="63"/>
      <c r="SLE12" s="63"/>
      <c r="SLF12" s="63"/>
      <c r="SLG12" s="63"/>
      <c r="SLH12" s="63"/>
      <c r="SLI12" s="63"/>
      <c r="SLJ12" s="63"/>
      <c r="SLK12" s="63"/>
      <c r="SLL12" s="63"/>
      <c r="SLM12" s="63"/>
      <c r="SLN12" s="63"/>
      <c r="SLO12" s="63"/>
      <c r="SLP12" s="63"/>
      <c r="SLQ12" s="63"/>
      <c r="SLR12" s="63"/>
      <c r="SLS12" s="63"/>
      <c r="SLT12" s="63"/>
      <c r="SLU12" s="63"/>
      <c r="SLV12" s="63"/>
      <c r="SLW12" s="63"/>
      <c r="SLX12" s="63"/>
      <c r="SLY12" s="63"/>
      <c r="SLZ12" s="63"/>
      <c r="SMA12" s="63"/>
      <c r="SMB12" s="63"/>
      <c r="SMC12" s="63"/>
      <c r="SMD12" s="63"/>
      <c r="SME12" s="63"/>
      <c r="SMF12" s="63"/>
      <c r="SMG12" s="63"/>
      <c r="SMH12" s="63"/>
      <c r="SMI12" s="63"/>
      <c r="SMJ12" s="63"/>
      <c r="SMK12" s="63"/>
      <c r="SML12" s="63"/>
      <c r="SMM12" s="63"/>
      <c r="SMN12" s="63"/>
      <c r="SMO12" s="63"/>
      <c r="SMP12" s="63"/>
      <c r="SMQ12" s="63"/>
      <c r="SMR12" s="63"/>
      <c r="SMS12" s="63"/>
      <c r="SMT12" s="63"/>
      <c r="SMU12" s="63"/>
      <c r="SMV12" s="63"/>
      <c r="SMW12" s="63"/>
      <c r="SMX12" s="63"/>
      <c r="SMY12" s="63"/>
      <c r="SMZ12" s="63"/>
      <c r="SNA12" s="63"/>
      <c r="SNB12" s="63"/>
      <c r="SNC12" s="63"/>
      <c r="SND12" s="63"/>
      <c r="SNE12" s="63"/>
      <c r="SNF12" s="63"/>
      <c r="SNG12" s="63"/>
      <c r="SNH12" s="63"/>
      <c r="SNI12" s="63"/>
      <c r="SNJ12" s="63"/>
      <c r="SNK12" s="63"/>
      <c r="SNL12" s="63"/>
      <c r="SNM12" s="63"/>
      <c r="SNN12" s="63"/>
      <c r="SNO12" s="63"/>
      <c r="SNP12" s="63"/>
      <c r="SNQ12" s="63"/>
      <c r="SNR12" s="63"/>
      <c r="SNS12" s="63"/>
      <c r="SNT12" s="63"/>
      <c r="SNU12" s="63"/>
      <c r="SNV12" s="63"/>
      <c r="SNW12" s="63"/>
      <c r="SNX12" s="63"/>
      <c r="SNY12" s="63"/>
      <c r="SNZ12" s="63"/>
      <c r="SOA12" s="63"/>
      <c r="SOB12" s="63"/>
      <c r="SOC12" s="63"/>
      <c r="SOD12" s="63"/>
      <c r="SOE12" s="63"/>
      <c r="SOF12" s="63"/>
      <c r="SOG12" s="63"/>
      <c r="SOH12" s="63"/>
      <c r="SOI12" s="63"/>
      <c r="SOJ12" s="63"/>
      <c r="SOK12" s="63"/>
      <c r="SOL12" s="63"/>
      <c r="SOM12" s="63"/>
      <c r="SON12" s="63"/>
      <c r="SOO12" s="63"/>
      <c r="SOP12" s="63"/>
      <c r="SOQ12" s="63"/>
      <c r="SOR12" s="63"/>
      <c r="SOS12" s="63"/>
      <c r="SOT12" s="63"/>
      <c r="SOU12" s="63"/>
      <c r="SOV12" s="63"/>
      <c r="SOW12" s="63"/>
      <c r="SOX12" s="63"/>
      <c r="SOY12" s="63"/>
      <c r="SOZ12" s="63"/>
      <c r="SPA12" s="63"/>
      <c r="SPB12" s="63"/>
      <c r="SPC12" s="63"/>
      <c r="SPD12" s="63"/>
      <c r="SPE12" s="63"/>
      <c r="SPF12" s="63"/>
      <c r="SPG12" s="63"/>
      <c r="SPH12" s="63"/>
      <c r="SPI12" s="63"/>
      <c r="SPJ12" s="63"/>
      <c r="SPK12" s="63"/>
      <c r="SPL12" s="63"/>
      <c r="SPM12" s="63"/>
      <c r="SPN12" s="63"/>
      <c r="SPO12" s="63"/>
      <c r="SPP12" s="63"/>
      <c r="SPQ12" s="63"/>
      <c r="SPR12" s="63"/>
      <c r="SPS12" s="63"/>
      <c r="SPT12" s="63"/>
      <c r="SPU12" s="63"/>
      <c r="SPV12" s="63"/>
      <c r="SPW12" s="63"/>
      <c r="SPX12" s="63"/>
      <c r="SPY12" s="63"/>
      <c r="SPZ12" s="63"/>
      <c r="SQA12" s="63"/>
      <c r="SQB12" s="63"/>
      <c r="SQC12" s="63"/>
      <c r="SQD12" s="63"/>
      <c r="SQE12" s="63"/>
      <c r="SQF12" s="63"/>
      <c r="SQG12" s="63"/>
      <c r="SQH12" s="63"/>
      <c r="SQI12" s="63"/>
      <c r="SQJ12" s="63"/>
      <c r="SQK12" s="63"/>
      <c r="SQL12" s="63"/>
      <c r="SQM12" s="63"/>
      <c r="SQN12" s="63"/>
      <c r="SQO12" s="63"/>
      <c r="SQP12" s="63"/>
      <c r="SQQ12" s="63"/>
      <c r="SQR12" s="63"/>
      <c r="SQS12" s="63"/>
      <c r="SQT12" s="63"/>
      <c r="SQU12" s="63"/>
      <c r="SQV12" s="63"/>
      <c r="SQW12" s="63"/>
      <c r="SQX12" s="63"/>
      <c r="SQY12" s="63"/>
      <c r="SQZ12" s="63"/>
      <c r="SRA12" s="63"/>
      <c r="SRB12" s="63"/>
      <c r="SRC12" s="63"/>
      <c r="SRD12" s="63"/>
      <c r="SRE12" s="63"/>
      <c r="SRF12" s="63"/>
      <c r="SRG12" s="63"/>
      <c r="SRH12" s="63"/>
      <c r="SRI12" s="63"/>
      <c r="SRJ12" s="63"/>
      <c r="SRK12" s="63"/>
      <c r="SRL12" s="63"/>
      <c r="SRM12" s="63"/>
      <c r="SRN12" s="63"/>
      <c r="SRO12" s="63"/>
      <c r="SRP12" s="63"/>
      <c r="SRQ12" s="63"/>
      <c r="SRR12" s="63"/>
      <c r="SRS12" s="63"/>
      <c r="SRT12" s="63"/>
      <c r="SRU12" s="63"/>
      <c r="SRV12" s="63"/>
      <c r="SRW12" s="63"/>
      <c r="SRX12" s="63"/>
      <c r="SRY12" s="63"/>
      <c r="SRZ12" s="63"/>
      <c r="SSA12" s="63"/>
      <c r="SSB12" s="63"/>
      <c r="SSC12" s="63"/>
      <c r="SSD12" s="63"/>
      <c r="SSE12" s="63"/>
      <c r="SSF12" s="63"/>
      <c r="SSG12" s="63"/>
      <c r="SSH12" s="63"/>
      <c r="SSI12" s="63"/>
      <c r="SSJ12" s="63"/>
      <c r="SSK12" s="63"/>
      <c r="SSL12" s="63"/>
      <c r="SSM12" s="63"/>
      <c r="SSN12" s="63"/>
      <c r="SSO12" s="63"/>
      <c r="SSP12" s="63"/>
      <c r="SSQ12" s="63"/>
      <c r="SSR12" s="63"/>
      <c r="SSS12" s="63"/>
      <c r="SST12" s="63"/>
      <c r="SSU12" s="63"/>
      <c r="SSV12" s="63"/>
      <c r="SSW12" s="63"/>
      <c r="SSX12" s="63"/>
      <c r="SSY12" s="63"/>
      <c r="SSZ12" s="63"/>
      <c r="STA12" s="63"/>
      <c r="STB12" s="63"/>
      <c r="STC12" s="63"/>
      <c r="STD12" s="63"/>
      <c r="STE12" s="63"/>
      <c r="STF12" s="63"/>
      <c r="STG12" s="63"/>
      <c r="STH12" s="63"/>
      <c r="STI12" s="63"/>
      <c r="STJ12" s="63"/>
      <c r="STK12" s="63"/>
      <c r="STL12" s="63"/>
      <c r="STM12" s="63"/>
      <c r="STN12" s="63"/>
      <c r="STO12" s="63"/>
      <c r="STP12" s="63"/>
      <c r="STQ12" s="63"/>
      <c r="STR12" s="63"/>
      <c r="STS12" s="63"/>
      <c r="STT12" s="63"/>
      <c r="STU12" s="63"/>
      <c r="STV12" s="63"/>
      <c r="STW12" s="63"/>
      <c r="STX12" s="63"/>
      <c r="STY12" s="63"/>
      <c r="STZ12" s="63"/>
      <c r="SUA12" s="63"/>
      <c r="SUB12" s="63"/>
      <c r="SUC12" s="63"/>
      <c r="SUD12" s="63"/>
      <c r="SUE12" s="63"/>
      <c r="SUF12" s="63"/>
      <c r="SUG12" s="63"/>
      <c r="SUH12" s="63"/>
      <c r="SUI12" s="63"/>
      <c r="SUJ12" s="63"/>
      <c r="SUK12" s="63"/>
      <c r="SUL12" s="63"/>
      <c r="SUM12" s="63"/>
      <c r="SUN12" s="63"/>
      <c r="SUO12" s="63"/>
      <c r="SUP12" s="63"/>
      <c r="SUQ12" s="63"/>
      <c r="SUR12" s="63"/>
      <c r="SUS12" s="63"/>
      <c r="SUT12" s="63"/>
      <c r="SUU12" s="63"/>
      <c r="SUV12" s="63"/>
      <c r="SUW12" s="63"/>
      <c r="SUX12" s="63"/>
      <c r="SUY12" s="63"/>
      <c r="SUZ12" s="63"/>
      <c r="SVA12" s="63"/>
      <c r="SVB12" s="63"/>
      <c r="SVC12" s="63"/>
      <c r="SVD12" s="63"/>
      <c r="SVE12" s="63"/>
      <c r="SVF12" s="63"/>
      <c r="SVG12" s="63"/>
      <c r="SVH12" s="63"/>
      <c r="SVI12" s="63"/>
      <c r="SVJ12" s="63"/>
      <c r="SVK12" s="63"/>
      <c r="SVL12" s="63"/>
      <c r="SVM12" s="63"/>
      <c r="SVN12" s="63"/>
      <c r="SVO12" s="63"/>
      <c r="SVP12" s="63"/>
      <c r="SVQ12" s="63"/>
      <c r="SVR12" s="63"/>
      <c r="SVS12" s="63"/>
      <c r="SVT12" s="63"/>
      <c r="SVU12" s="63"/>
      <c r="SVV12" s="63"/>
      <c r="SVW12" s="63"/>
      <c r="SVX12" s="63"/>
      <c r="SVY12" s="63"/>
      <c r="SVZ12" s="63"/>
      <c r="SWA12" s="63"/>
      <c r="SWB12" s="63"/>
      <c r="SWC12" s="63"/>
      <c r="SWD12" s="63"/>
      <c r="SWE12" s="63"/>
      <c r="SWF12" s="63"/>
      <c r="SWG12" s="63"/>
      <c r="SWH12" s="63"/>
      <c r="SWI12" s="63"/>
      <c r="SWJ12" s="63"/>
      <c r="SWK12" s="63"/>
      <c r="SWL12" s="63"/>
      <c r="SWM12" s="63"/>
      <c r="SWN12" s="63"/>
      <c r="SWO12" s="63"/>
      <c r="SWP12" s="63"/>
      <c r="SWQ12" s="63"/>
      <c r="SWR12" s="63"/>
      <c r="SWS12" s="63"/>
      <c r="SWT12" s="63"/>
      <c r="SWU12" s="63"/>
      <c r="SWV12" s="63"/>
      <c r="SWW12" s="63"/>
      <c r="SWX12" s="63"/>
      <c r="SWY12" s="63"/>
      <c r="SWZ12" s="63"/>
      <c r="SXA12" s="63"/>
      <c r="SXB12" s="63"/>
      <c r="SXC12" s="63"/>
      <c r="SXD12" s="63"/>
      <c r="SXE12" s="63"/>
      <c r="SXF12" s="63"/>
      <c r="SXG12" s="63"/>
      <c r="SXH12" s="63"/>
      <c r="SXI12" s="63"/>
      <c r="SXJ12" s="63"/>
      <c r="SXK12" s="63"/>
      <c r="SXL12" s="63"/>
      <c r="SXM12" s="63"/>
      <c r="SXN12" s="63"/>
      <c r="SXO12" s="63"/>
      <c r="SXP12" s="63"/>
      <c r="SXQ12" s="63"/>
      <c r="SXR12" s="63"/>
      <c r="SXS12" s="63"/>
      <c r="SXT12" s="63"/>
      <c r="SXU12" s="63"/>
      <c r="SXV12" s="63"/>
      <c r="SXW12" s="63"/>
      <c r="SXX12" s="63"/>
      <c r="SXY12" s="63"/>
      <c r="SXZ12" s="63"/>
      <c r="SYA12" s="63"/>
      <c r="SYB12" s="63"/>
      <c r="SYC12" s="63"/>
      <c r="SYD12" s="63"/>
      <c r="SYE12" s="63"/>
      <c r="SYF12" s="63"/>
      <c r="SYG12" s="63"/>
      <c r="SYH12" s="63"/>
      <c r="SYI12" s="63"/>
      <c r="SYJ12" s="63"/>
      <c r="SYK12" s="63"/>
      <c r="SYL12" s="63"/>
      <c r="SYM12" s="63"/>
      <c r="SYN12" s="63"/>
      <c r="SYO12" s="63"/>
      <c r="SYP12" s="63"/>
      <c r="SYQ12" s="63"/>
      <c r="SYR12" s="63"/>
      <c r="SYS12" s="63"/>
      <c r="SYT12" s="63"/>
      <c r="SYU12" s="63"/>
      <c r="SYV12" s="63"/>
      <c r="SYW12" s="63"/>
      <c r="SYX12" s="63"/>
      <c r="SYY12" s="63"/>
      <c r="SYZ12" s="63"/>
      <c r="SZA12" s="63"/>
      <c r="SZB12" s="63"/>
      <c r="SZC12" s="63"/>
      <c r="SZD12" s="63"/>
      <c r="SZE12" s="63"/>
      <c r="SZF12" s="63"/>
      <c r="SZG12" s="63"/>
      <c r="SZH12" s="63"/>
      <c r="SZI12" s="63"/>
      <c r="SZJ12" s="63"/>
      <c r="SZK12" s="63"/>
      <c r="SZL12" s="63"/>
      <c r="SZM12" s="63"/>
      <c r="SZN12" s="63"/>
      <c r="SZO12" s="63"/>
      <c r="SZP12" s="63"/>
      <c r="SZQ12" s="63"/>
      <c r="SZR12" s="63"/>
      <c r="SZS12" s="63"/>
      <c r="SZT12" s="63"/>
      <c r="SZU12" s="63"/>
      <c r="SZV12" s="63"/>
      <c r="SZW12" s="63"/>
      <c r="SZX12" s="63"/>
      <c r="SZY12" s="63"/>
      <c r="SZZ12" s="63"/>
      <c r="TAA12" s="63"/>
      <c r="TAB12" s="63"/>
      <c r="TAC12" s="63"/>
      <c r="TAD12" s="63"/>
      <c r="TAE12" s="63"/>
      <c r="TAF12" s="63"/>
      <c r="TAG12" s="63"/>
      <c r="TAH12" s="63"/>
      <c r="TAI12" s="63"/>
      <c r="TAJ12" s="63"/>
      <c r="TAK12" s="63"/>
      <c r="TAL12" s="63"/>
      <c r="TAM12" s="63"/>
      <c r="TAN12" s="63"/>
      <c r="TAO12" s="63"/>
      <c r="TAP12" s="63"/>
      <c r="TAQ12" s="63"/>
      <c r="TAR12" s="63"/>
      <c r="TAS12" s="63"/>
      <c r="TAT12" s="63"/>
      <c r="TAU12" s="63"/>
      <c r="TAV12" s="63"/>
      <c r="TAW12" s="63"/>
      <c r="TAX12" s="63"/>
      <c r="TAY12" s="63"/>
      <c r="TAZ12" s="63"/>
      <c r="TBA12" s="63"/>
      <c r="TBB12" s="63"/>
      <c r="TBC12" s="63"/>
      <c r="TBD12" s="63"/>
      <c r="TBE12" s="63"/>
      <c r="TBF12" s="63"/>
      <c r="TBG12" s="63"/>
      <c r="TBH12" s="63"/>
      <c r="TBI12" s="63"/>
      <c r="TBJ12" s="63"/>
      <c r="TBK12" s="63"/>
      <c r="TBL12" s="63"/>
      <c r="TBM12" s="63"/>
      <c r="TBN12" s="63"/>
      <c r="TBO12" s="63"/>
      <c r="TBP12" s="63"/>
      <c r="TBQ12" s="63"/>
      <c r="TBR12" s="63"/>
      <c r="TBS12" s="63"/>
      <c r="TBT12" s="63"/>
      <c r="TBU12" s="63"/>
      <c r="TBV12" s="63"/>
      <c r="TBW12" s="63"/>
      <c r="TBX12" s="63"/>
      <c r="TBY12" s="63"/>
      <c r="TBZ12" s="63"/>
      <c r="TCA12" s="63"/>
      <c r="TCB12" s="63"/>
      <c r="TCC12" s="63"/>
      <c r="TCD12" s="63"/>
      <c r="TCE12" s="63"/>
      <c r="TCF12" s="63"/>
      <c r="TCG12" s="63"/>
      <c r="TCH12" s="63"/>
      <c r="TCI12" s="63"/>
      <c r="TCJ12" s="63"/>
      <c r="TCK12" s="63"/>
      <c r="TCL12" s="63"/>
      <c r="TCM12" s="63"/>
      <c r="TCN12" s="63"/>
      <c r="TCO12" s="63"/>
      <c r="TCP12" s="63"/>
      <c r="TCQ12" s="63"/>
      <c r="TCR12" s="63"/>
      <c r="TCS12" s="63"/>
      <c r="TCT12" s="63"/>
      <c r="TCU12" s="63"/>
      <c r="TCV12" s="63"/>
      <c r="TCW12" s="63"/>
      <c r="TCX12" s="63"/>
      <c r="TCY12" s="63"/>
      <c r="TCZ12" s="63"/>
      <c r="TDA12" s="63"/>
      <c r="TDB12" s="63"/>
      <c r="TDC12" s="63"/>
      <c r="TDD12" s="63"/>
      <c r="TDE12" s="63"/>
      <c r="TDF12" s="63"/>
      <c r="TDG12" s="63"/>
      <c r="TDH12" s="63"/>
      <c r="TDI12" s="63"/>
      <c r="TDJ12" s="63"/>
      <c r="TDK12" s="63"/>
      <c r="TDL12" s="63"/>
      <c r="TDM12" s="63"/>
      <c r="TDN12" s="63"/>
      <c r="TDO12" s="63"/>
      <c r="TDP12" s="63"/>
      <c r="TDQ12" s="63"/>
      <c r="TDR12" s="63"/>
      <c r="TDS12" s="63"/>
      <c r="TDT12" s="63"/>
      <c r="TDU12" s="63"/>
      <c r="TDV12" s="63"/>
      <c r="TDW12" s="63"/>
      <c r="TDX12" s="63"/>
      <c r="TDY12" s="63"/>
      <c r="TDZ12" s="63"/>
      <c r="TEA12" s="63"/>
      <c r="TEB12" s="63"/>
      <c r="TEC12" s="63"/>
      <c r="TED12" s="63"/>
      <c r="TEE12" s="63"/>
      <c r="TEF12" s="63"/>
      <c r="TEG12" s="63"/>
      <c r="TEH12" s="63"/>
      <c r="TEI12" s="63"/>
      <c r="TEJ12" s="63"/>
      <c r="TEK12" s="63"/>
      <c r="TEL12" s="63"/>
      <c r="TEM12" s="63"/>
      <c r="TEN12" s="63"/>
      <c r="TEO12" s="63"/>
      <c r="TEP12" s="63"/>
      <c r="TEQ12" s="63"/>
      <c r="TER12" s="63"/>
      <c r="TES12" s="63"/>
      <c r="TET12" s="63"/>
      <c r="TEU12" s="63"/>
      <c r="TEV12" s="63"/>
      <c r="TEW12" s="63"/>
      <c r="TEX12" s="63"/>
      <c r="TEY12" s="63"/>
      <c r="TEZ12" s="63"/>
      <c r="TFA12" s="63"/>
      <c r="TFB12" s="63"/>
      <c r="TFC12" s="63"/>
      <c r="TFD12" s="63"/>
      <c r="TFE12" s="63"/>
      <c r="TFF12" s="63"/>
      <c r="TFG12" s="63"/>
      <c r="TFH12" s="63"/>
      <c r="TFI12" s="63"/>
      <c r="TFJ12" s="63"/>
      <c r="TFK12" s="63"/>
      <c r="TFL12" s="63"/>
      <c r="TFM12" s="63"/>
      <c r="TFN12" s="63"/>
      <c r="TFO12" s="63"/>
      <c r="TFP12" s="63"/>
      <c r="TFQ12" s="63"/>
      <c r="TFR12" s="63"/>
      <c r="TFS12" s="63"/>
      <c r="TFT12" s="63"/>
      <c r="TFU12" s="63"/>
      <c r="TFV12" s="63"/>
      <c r="TFW12" s="63"/>
      <c r="TFX12" s="63"/>
      <c r="TFY12" s="63"/>
      <c r="TFZ12" s="63"/>
      <c r="TGA12" s="63"/>
      <c r="TGB12" s="63"/>
      <c r="TGC12" s="63"/>
      <c r="TGD12" s="63"/>
      <c r="TGE12" s="63"/>
      <c r="TGF12" s="63"/>
      <c r="TGG12" s="63"/>
      <c r="TGH12" s="63"/>
      <c r="TGI12" s="63"/>
      <c r="TGJ12" s="63"/>
      <c r="TGK12" s="63"/>
      <c r="TGL12" s="63"/>
      <c r="TGM12" s="63"/>
      <c r="TGN12" s="63"/>
      <c r="TGO12" s="63"/>
      <c r="TGP12" s="63"/>
      <c r="TGQ12" s="63"/>
      <c r="TGR12" s="63"/>
      <c r="TGS12" s="63"/>
      <c r="TGT12" s="63"/>
      <c r="TGU12" s="63"/>
      <c r="TGV12" s="63"/>
      <c r="TGW12" s="63"/>
      <c r="TGX12" s="63"/>
      <c r="TGY12" s="63"/>
      <c r="TGZ12" s="63"/>
      <c r="THA12" s="63"/>
      <c r="THB12" s="63"/>
      <c r="THC12" s="63"/>
      <c r="THD12" s="63"/>
      <c r="THE12" s="63"/>
      <c r="THF12" s="63"/>
      <c r="THG12" s="63"/>
      <c r="THH12" s="63"/>
      <c r="THI12" s="63"/>
      <c r="THJ12" s="63"/>
      <c r="THK12" s="63"/>
      <c r="THL12" s="63"/>
      <c r="THM12" s="63"/>
      <c r="THN12" s="63"/>
      <c r="THO12" s="63"/>
      <c r="THP12" s="63"/>
      <c r="THQ12" s="63"/>
      <c r="THR12" s="63"/>
      <c r="THS12" s="63"/>
      <c r="THT12" s="63"/>
      <c r="THU12" s="63"/>
      <c r="THV12" s="63"/>
      <c r="THW12" s="63"/>
      <c r="THX12" s="63"/>
      <c r="THY12" s="63"/>
      <c r="THZ12" s="63"/>
      <c r="TIA12" s="63"/>
      <c r="TIB12" s="63"/>
      <c r="TIC12" s="63"/>
      <c r="TID12" s="63"/>
      <c r="TIE12" s="63"/>
      <c r="TIF12" s="63"/>
      <c r="TIG12" s="63"/>
      <c r="TIH12" s="63"/>
      <c r="TII12" s="63"/>
      <c r="TIJ12" s="63"/>
      <c r="TIK12" s="63"/>
      <c r="TIL12" s="63"/>
      <c r="TIM12" s="63"/>
      <c r="TIN12" s="63"/>
      <c r="TIO12" s="63"/>
      <c r="TIP12" s="63"/>
      <c r="TIQ12" s="63"/>
      <c r="TIR12" s="63"/>
      <c r="TIS12" s="63"/>
      <c r="TIT12" s="63"/>
      <c r="TIU12" s="63"/>
      <c r="TIV12" s="63"/>
      <c r="TIW12" s="63"/>
      <c r="TIX12" s="63"/>
      <c r="TIY12" s="63"/>
      <c r="TIZ12" s="63"/>
      <c r="TJA12" s="63"/>
      <c r="TJB12" s="63"/>
      <c r="TJC12" s="63"/>
      <c r="TJD12" s="63"/>
      <c r="TJE12" s="63"/>
      <c r="TJF12" s="63"/>
      <c r="TJG12" s="63"/>
      <c r="TJH12" s="63"/>
      <c r="TJI12" s="63"/>
      <c r="TJJ12" s="63"/>
      <c r="TJK12" s="63"/>
      <c r="TJL12" s="63"/>
      <c r="TJM12" s="63"/>
      <c r="TJN12" s="63"/>
      <c r="TJO12" s="63"/>
      <c r="TJP12" s="63"/>
      <c r="TJQ12" s="63"/>
      <c r="TJR12" s="63"/>
      <c r="TJS12" s="63"/>
      <c r="TJT12" s="63"/>
      <c r="TJU12" s="63"/>
      <c r="TJV12" s="63"/>
      <c r="TJW12" s="63"/>
      <c r="TJX12" s="63"/>
      <c r="TJY12" s="63"/>
      <c r="TJZ12" s="63"/>
      <c r="TKA12" s="63"/>
      <c r="TKB12" s="63"/>
      <c r="TKC12" s="63"/>
      <c r="TKD12" s="63"/>
      <c r="TKE12" s="63"/>
      <c r="TKF12" s="63"/>
      <c r="TKG12" s="63"/>
      <c r="TKH12" s="63"/>
      <c r="TKI12" s="63"/>
      <c r="TKJ12" s="63"/>
      <c r="TKK12" s="63"/>
      <c r="TKL12" s="63"/>
      <c r="TKM12" s="63"/>
      <c r="TKN12" s="63"/>
      <c r="TKO12" s="63"/>
      <c r="TKP12" s="63"/>
      <c r="TKQ12" s="63"/>
      <c r="TKR12" s="63"/>
      <c r="TKS12" s="63"/>
      <c r="TKT12" s="63"/>
      <c r="TKU12" s="63"/>
      <c r="TKV12" s="63"/>
      <c r="TKW12" s="63"/>
      <c r="TKX12" s="63"/>
      <c r="TKY12" s="63"/>
      <c r="TKZ12" s="63"/>
      <c r="TLA12" s="63"/>
      <c r="TLB12" s="63"/>
      <c r="TLC12" s="63"/>
      <c r="TLD12" s="63"/>
      <c r="TLE12" s="63"/>
      <c r="TLF12" s="63"/>
      <c r="TLG12" s="63"/>
      <c r="TLH12" s="63"/>
      <c r="TLI12" s="63"/>
      <c r="TLJ12" s="63"/>
      <c r="TLK12" s="63"/>
      <c r="TLL12" s="63"/>
      <c r="TLM12" s="63"/>
      <c r="TLN12" s="63"/>
      <c r="TLO12" s="63"/>
      <c r="TLP12" s="63"/>
      <c r="TLQ12" s="63"/>
      <c r="TLR12" s="63"/>
      <c r="TLS12" s="63"/>
      <c r="TLT12" s="63"/>
      <c r="TLU12" s="63"/>
      <c r="TLV12" s="63"/>
      <c r="TLW12" s="63"/>
      <c r="TLX12" s="63"/>
      <c r="TLY12" s="63"/>
      <c r="TLZ12" s="63"/>
      <c r="TMA12" s="63"/>
      <c r="TMB12" s="63"/>
      <c r="TMC12" s="63"/>
      <c r="TMD12" s="63"/>
      <c r="TME12" s="63"/>
      <c r="TMF12" s="63"/>
      <c r="TMG12" s="63"/>
      <c r="TMH12" s="63"/>
      <c r="TMI12" s="63"/>
      <c r="TMJ12" s="63"/>
      <c r="TMK12" s="63"/>
      <c r="TML12" s="63"/>
      <c r="TMM12" s="63"/>
      <c r="TMN12" s="63"/>
      <c r="TMO12" s="63"/>
      <c r="TMP12" s="63"/>
      <c r="TMQ12" s="63"/>
      <c r="TMR12" s="63"/>
      <c r="TMS12" s="63"/>
      <c r="TMT12" s="63"/>
      <c r="TMU12" s="63"/>
      <c r="TMV12" s="63"/>
      <c r="TMW12" s="63"/>
      <c r="TMX12" s="63"/>
      <c r="TMY12" s="63"/>
      <c r="TMZ12" s="63"/>
      <c r="TNA12" s="63"/>
      <c r="TNB12" s="63"/>
      <c r="TNC12" s="63"/>
      <c r="TND12" s="63"/>
      <c r="TNE12" s="63"/>
      <c r="TNF12" s="63"/>
      <c r="TNG12" s="63"/>
      <c r="TNH12" s="63"/>
      <c r="TNI12" s="63"/>
      <c r="TNJ12" s="63"/>
      <c r="TNK12" s="63"/>
      <c r="TNL12" s="63"/>
      <c r="TNM12" s="63"/>
      <c r="TNN12" s="63"/>
      <c r="TNO12" s="63"/>
      <c r="TNP12" s="63"/>
      <c r="TNQ12" s="63"/>
      <c r="TNR12" s="63"/>
      <c r="TNS12" s="63"/>
      <c r="TNT12" s="63"/>
      <c r="TNU12" s="63"/>
      <c r="TNV12" s="63"/>
      <c r="TNW12" s="63"/>
      <c r="TNX12" s="63"/>
      <c r="TNY12" s="63"/>
      <c r="TNZ12" s="63"/>
      <c r="TOA12" s="63"/>
      <c r="TOB12" s="63"/>
      <c r="TOC12" s="63"/>
      <c r="TOD12" s="63"/>
      <c r="TOE12" s="63"/>
      <c r="TOF12" s="63"/>
      <c r="TOG12" s="63"/>
      <c r="TOH12" s="63"/>
      <c r="TOI12" s="63"/>
      <c r="TOJ12" s="63"/>
      <c r="TOK12" s="63"/>
      <c r="TOL12" s="63"/>
      <c r="TOM12" s="63"/>
      <c r="TON12" s="63"/>
      <c r="TOO12" s="63"/>
      <c r="TOP12" s="63"/>
      <c r="TOQ12" s="63"/>
      <c r="TOR12" s="63"/>
      <c r="TOS12" s="63"/>
      <c r="TOT12" s="63"/>
      <c r="TOU12" s="63"/>
      <c r="TOV12" s="63"/>
      <c r="TOW12" s="63"/>
      <c r="TOX12" s="63"/>
      <c r="TOY12" s="63"/>
      <c r="TOZ12" s="63"/>
      <c r="TPA12" s="63"/>
      <c r="TPB12" s="63"/>
      <c r="TPC12" s="63"/>
      <c r="TPD12" s="63"/>
      <c r="TPE12" s="63"/>
      <c r="TPF12" s="63"/>
      <c r="TPG12" s="63"/>
      <c r="TPH12" s="63"/>
      <c r="TPI12" s="63"/>
      <c r="TPJ12" s="63"/>
      <c r="TPK12" s="63"/>
      <c r="TPL12" s="63"/>
      <c r="TPM12" s="63"/>
      <c r="TPN12" s="63"/>
      <c r="TPO12" s="63"/>
      <c r="TPP12" s="63"/>
      <c r="TPQ12" s="63"/>
      <c r="TPR12" s="63"/>
      <c r="TPS12" s="63"/>
      <c r="TPT12" s="63"/>
      <c r="TPU12" s="63"/>
      <c r="TPV12" s="63"/>
      <c r="TPW12" s="63"/>
      <c r="TPX12" s="63"/>
      <c r="TPY12" s="63"/>
      <c r="TPZ12" s="63"/>
      <c r="TQA12" s="63"/>
      <c r="TQB12" s="63"/>
      <c r="TQC12" s="63"/>
      <c r="TQD12" s="63"/>
      <c r="TQE12" s="63"/>
      <c r="TQF12" s="63"/>
      <c r="TQG12" s="63"/>
      <c r="TQH12" s="63"/>
      <c r="TQI12" s="63"/>
      <c r="TQJ12" s="63"/>
      <c r="TQK12" s="63"/>
      <c r="TQL12" s="63"/>
      <c r="TQM12" s="63"/>
      <c r="TQN12" s="63"/>
      <c r="TQO12" s="63"/>
      <c r="TQP12" s="63"/>
      <c r="TQQ12" s="63"/>
      <c r="TQR12" s="63"/>
      <c r="TQS12" s="63"/>
      <c r="TQT12" s="63"/>
      <c r="TQU12" s="63"/>
      <c r="TQV12" s="63"/>
      <c r="TQW12" s="63"/>
      <c r="TQX12" s="63"/>
      <c r="TQY12" s="63"/>
      <c r="TQZ12" s="63"/>
      <c r="TRA12" s="63"/>
      <c r="TRB12" s="63"/>
      <c r="TRC12" s="63"/>
      <c r="TRD12" s="63"/>
      <c r="TRE12" s="63"/>
      <c r="TRF12" s="63"/>
      <c r="TRG12" s="63"/>
      <c r="TRH12" s="63"/>
      <c r="TRI12" s="63"/>
      <c r="TRJ12" s="63"/>
      <c r="TRK12" s="63"/>
      <c r="TRL12" s="63"/>
      <c r="TRM12" s="63"/>
      <c r="TRN12" s="63"/>
      <c r="TRO12" s="63"/>
      <c r="TRP12" s="63"/>
      <c r="TRQ12" s="63"/>
      <c r="TRR12" s="63"/>
      <c r="TRS12" s="63"/>
      <c r="TRT12" s="63"/>
      <c r="TRU12" s="63"/>
      <c r="TRV12" s="63"/>
      <c r="TRW12" s="63"/>
      <c r="TRX12" s="63"/>
      <c r="TRY12" s="63"/>
      <c r="TRZ12" s="63"/>
      <c r="TSA12" s="63"/>
      <c r="TSB12" s="63"/>
      <c r="TSC12" s="63"/>
      <c r="TSD12" s="63"/>
      <c r="TSE12" s="63"/>
      <c r="TSF12" s="63"/>
      <c r="TSG12" s="63"/>
      <c r="TSH12" s="63"/>
      <c r="TSI12" s="63"/>
      <c r="TSJ12" s="63"/>
      <c r="TSK12" s="63"/>
      <c r="TSL12" s="63"/>
      <c r="TSM12" s="63"/>
      <c r="TSN12" s="63"/>
      <c r="TSO12" s="63"/>
      <c r="TSP12" s="63"/>
      <c r="TSQ12" s="63"/>
      <c r="TSR12" s="63"/>
      <c r="TSS12" s="63"/>
      <c r="TST12" s="63"/>
      <c r="TSU12" s="63"/>
      <c r="TSV12" s="63"/>
      <c r="TSW12" s="63"/>
      <c r="TSX12" s="63"/>
      <c r="TSY12" s="63"/>
      <c r="TSZ12" s="63"/>
      <c r="TTA12" s="63"/>
      <c r="TTB12" s="63"/>
      <c r="TTC12" s="63"/>
      <c r="TTD12" s="63"/>
      <c r="TTE12" s="63"/>
      <c r="TTF12" s="63"/>
      <c r="TTG12" s="63"/>
      <c r="TTH12" s="63"/>
      <c r="TTI12" s="63"/>
      <c r="TTJ12" s="63"/>
      <c r="TTK12" s="63"/>
      <c r="TTL12" s="63"/>
      <c r="TTM12" s="63"/>
      <c r="TTN12" s="63"/>
      <c r="TTO12" s="63"/>
      <c r="TTP12" s="63"/>
      <c r="TTQ12" s="63"/>
      <c r="TTR12" s="63"/>
      <c r="TTS12" s="63"/>
      <c r="TTT12" s="63"/>
      <c r="TTU12" s="63"/>
      <c r="TTV12" s="63"/>
      <c r="TTW12" s="63"/>
      <c r="TTX12" s="63"/>
      <c r="TTY12" s="63"/>
      <c r="TTZ12" s="63"/>
      <c r="TUA12" s="63"/>
      <c r="TUB12" s="63"/>
      <c r="TUC12" s="63"/>
      <c r="TUD12" s="63"/>
      <c r="TUE12" s="63"/>
      <c r="TUF12" s="63"/>
      <c r="TUG12" s="63"/>
      <c r="TUH12" s="63"/>
      <c r="TUI12" s="63"/>
      <c r="TUJ12" s="63"/>
      <c r="TUK12" s="63"/>
      <c r="TUL12" s="63"/>
      <c r="TUM12" s="63"/>
      <c r="TUN12" s="63"/>
      <c r="TUO12" s="63"/>
      <c r="TUP12" s="63"/>
      <c r="TUQ12" s="63"/>
      <c r="TUR12" s="63"/>
      <c r="TUS12" s="63"/>
      <c r="TUT12" s="63"/>
      <c r="TUU12" s="63"/>
      <c r="TUV12" s="63"/>
      <c r="TUW12" s="63"/>
      <c r="TUX12" s="63"/>
      <c r="TUY12" s="63"/>
      <c r="TUZ12" s="63"/>
      <c r="TVA12" s="63"/>
      <c r="TVB12" s="63"/>
      <c r="TVC12" s="63"/>
      <c r="TVD12" s="63"/>
      <c r="TVE12" s="63"/>
      <c r="TVF12" s="63"/>
      <c r="TVG12" s="63"/>
      <c r="TVH12" s="63"/>
      <c r="TVI12" s="63"/>
      <c r="TVJ12" s="63"/>
      <c r="TVK12" s="63"/>
      <c r="TVL12" s="63"/>
      <c r="TVM12" s="63"/>
      <c r="TVN12" s="63"/>
      <c r="TVO12" s="63"/>
      <c r="TVP12" s="63"/>
      <c r="TVQ12" s="63"/>
      <c r="TVR12" s="63"/>
      <c r="TVS12" s="63"/>
      <c r="TVT12" s="63"/>
      <c r="TVU12" s="63"/>
      <c r="TVV12" s="63"/>
      <c r="TVW12" s="63"/>
      <c r="TVX12" s="63"/>
      <c r="TVY12" s="63"/>
      <c r="TVZ12" s="63"/>
      <c r="TWA12" s="63"/>
      <c r="TWB12" s="63"/>
      <c r="TWC12" s="63"/>
      <c r="TWD12" s="63"/>
      <c r="TWE12" s="63"/>
      <c r="TWF12" s="63"/>
      <c r="TWG12" s="63"/>
      <c r="TWH12" s="63"/>
      <c r="TWI12" s="63"/>
      <c r="TWJ12" s="63"/>
      <c r="TWK12" s="63"/>
      <c r="TWL12" s="63"/>
      <c r="TWM12" s="63"/>
      <c r="TWN12" s="63"/>
      <c r="TWO12" s="63"/>
      <c r="TWP12" s="63"/>
      <c r="TWQ12" s="63"/>
      <c r="TWR12" s="63"/>
      <c r="TWS12" s="63"/>
      <c r="TWT12" s="63"/>
      <c r="TWU12" s="63"/>
      <c r="TWV12" s="63"/>
      <c r="TWW12" s="63"/>
      <c r="TWX12" s="63"/>
      <c r="TWY12" s="63"/>
      <c r="TWZ12" s="63"/>
      <c r="TXA12" s="63"/>
      <c r="TXB12" s="63"/>
      <c r="TXC12" s="63"/>
      <c r="TXD12" s="63"/>
      <c r="TXE12" s="63"/>
      <c r="TXF12" s="63"/>
      <c r="TXG12" s="63"/>
      <c r="TXH12" s="63"/>
      <c r="TXI12" s="63"/>
      <c r="TXJ12" s="63"/>
      <c r="TXK12" s="63"/>
      <c r="TXL12" s="63"/>
      <c r="TXM12" s="63"/>
      <c r="TXN12" s="63"/>
      <c r="TXO12" s="63"/>
      <c r="TXP12" s="63"/>
      <c r="TXQ12" s="63"/>
      <c r="TXR12" s="63"/>
      <c r="TXS12" s="63"/>
      <c r="TXT12" s="63"/>
      <c r="TXU12" s="63"/>
      <c r="TXV12" s="63"/>
      <c r="TXW12" s="63"/>
      <c r="TXX12" s="63"/>
      <c r="TXY12" s="63"/>
      <c r="TXZ12" s="63"/>
      <c r="TYA12" s="63"/>
      <c r="TYB12" s="63"/>
      <c r="TYC12" s="63"/>
      <c r="TYD12" s="63"/>
      <c r="TYE12" s="63"/>
      <c r="TYF12" s="63"/>
      <c r="TYG12" s="63"/>
      <c r="TYH12" s="63"/>
      <c r="TYI12" s="63"/>
      <c r="TYJ12" s="63"/>
      <c r="TYK12" s="63"/>
      <c r="TYL12" s="63"/>
      <c r="TYM12" s="63"/>
      <c r="TYN12" s="63"/>
      <c r="TYO12" s="63"/>
      <c r="TYP12" s="63"/>
      <c r="TYQ12" s="63"/>
      <c r="TYR12" s="63"/>
      <c r="TYS12" s="63"/>
      <c r="TYT12" s="63"/>
      <c r="TYU12" s="63"/>
      <c r="TYV12" s="63"/>
      <c r="TYW12" s="63"/>
      <c r="TYX12" s="63"/>
      <c r="TYY12" s="63"/>
      <c r="TYZ12" s="63"/>
      <c r="TZA12" s="63"/>
      <c r="TZB12" s="63"/>
      <c r="TZC12" s="63"/>
      <c r="TZD12" s="63"/>
      <c r="TZE12" s="63"/>
      <c r="TZF12" s="63"/>
      <c r="TZG12" s="63"/>
      <c r="TZH12" s="63"/>
      <c r="TZI12" s="63"/>
      <c r="TZJ12" s="63"/>
      <c r="TZK12" s="63"/>
      <c r="TZL12" s="63"/>
      <c r="TZM12" s="63"/>
      <c r="TZN12" s="63"/>
      <c r="TZO12" s="63"/>
      <c r="TZP12" s="63"/>
      <c r="TZQ12" s="63"/>
      <c r="TZR12" s="63"/>
      <c r="TZS12" s="63"/>
      <c r="TZT12" s="63"/>
      <c r="TZU12" s="63"/>
      <c r="TZV12" s="63"/>
      <c r="TZW12" s="63"/>
      <c r="TZX12" s="63"/>
      <c r="TZY12" s="63"/>
      <c r="TZZ12" s="63"/>
      <c r="UAA12" s="63"/>
      <c r="UAB12" s="63"/>
      <c r="UAC12" s="63"/>
      <c r="UAD12" s="63"/>
      <c r="UAE12" s="63"/>
      <c r="UAF12" s="63"/>
      <c r="UAG12" s="63"/>
      <c r="UAH12" s="63"/>
      <c r="UAI12" s="63"/>
      <c r="UAJ12" s="63"/>
      <c r="UAK12" s="63"/>
      <c r="UAL12" s="63"/>
      <c r="UAM12" s="63"/>
      <c r="UAN12" s="63"/>
      <c r="UAO12" s="63"/>
      <c r="UAP12" s="63"/>
      <c r="UAQ12" s="63"/>
      <c r="UAR12" s="63"/>
      <c r="UAS12" s="63"/>
      <c r="UAT12" s="63"/>
      <c r="UAU12" s="63"/>
      <c r="UAV12" s="63"/>
      <c r="UAW12" s="63"/>
      <c r="UAX12" s="63"/>
      <c r="UAY12" s="63"/>
      <c r="UAZ12" s="63"/>
      <c r="UBA12" s="63"/>
      <c r="UBB12" s="63"/>
      <c r="UBC12" s="63"/>
      <c r="UBD12" s="63"/>
      <c r="UBE12" s="63"/>
      <c r="UBF12" s="63"/>
      <c r="UBG12" s="63"/>
      <c r="UBH12" s="63"/>
      <c r="UBI12" s="63"/>
      <c r="UBJ12" s="63"/>
      <c r="UBK12" s="63"/>
      <c r="UBL12" s="63"/>
      <c r="UBM12" s="63"/>
      <c r="UBN12" s="63"/>
      <c r="UBO12" s="63"/>
      <c r="UBP12" s="63"/>
      <c r="UBQ12" s="63"/>
      <c r="UBR12" s="63"/>
      <c r="UBS12" s="63"/>
      <c r="UBT12" s="63"/>
      <c r="UBU12" s="63"/>
      <c r="UBV12" s="63"/>
      <c r="UBW12" s="63"/>
      <c r="UBX12" s="63"/>
      <c r="UBY12" s="63"/>
      <c r="UBZ12" s="63"/>
      <c r="UCA12" s="63"/>
      <c r="UCB12" s="63"/>
      <c r="UCC12" s="63"/>
      <c r="UCD12" s="63"/>
      <c r="UCE12" s="63"/>
      <c r="UCF12" s="63"/>
      <c r="UCG12" s="63"/>
      <c r="UCH12" s="63"/>
      <c r="UCI12" s="63"/>
      <c r="UCJ12" s="63"/>
      <c r="UCK12" s="63"/>
      <c r="UCL12" s="63"/>
      <c r="UCM12" s="63"/>
      <c r="UCN12" s="63"/>
      <c r="UCO12" s="63"/>
      <c r="UCP12" s="63"/>
      <c r="UCQ12" s="63"/>
      <c r="UCR12" s="63"/>
      <c r="UCS12" s="63"/>
      <c r="UCT12" s="63"/>
      <c r="UCU12" s="63"/>
      <c r="UCV12" s="63"/>
      <c r="UCW12" s="63"/>
      <c r="UCX12" s="63"/>
      <c r="UCY12" s="63"/>
      <c r="UCZ12" s="63"/>
      <c r="UDA12" s="63"/>
      <c r="UDB12" s="63"/>
      <c r="UDC12" s="63"/>
      <c r="UDD12" s="63"/>
      <c r="UDE12" s="63"/>
      <c r="UDF12" s="63"/>
      <c r="UDG12" s="63"/>
      <c r="UDH12" s="63"/>
      <c r="UDI12" s="63"/>
      <c r="UDJ12" s="63"/>
      <c r="UDK12" s="63"/>
      <c r="UDL12" s="63"/>
      <c r="UDM12" s="63"/>
      <c r="UDN12" s="63"/>
      <c r="UDO12" s="63"/>
      <c r="UDP12" s="63"/>
      <c r="UDQ12" s="63"/>
      <c r="UDR12" s="63"/>
      <c r="UDS12" s="63"/>
      <c r="UDT12" s="63"/>
      <c r="UDU12" s="63"/>
      <c r="UDV12" s="63"/>
      <c r="UDW12" s="63"/>
      <c r="UDX12" s="63"/>
      <c r="UDY12" s="63"/>
      <c r="UDZ12" s="63"/>
      <c r="UEA12" s="63"/>
      <c r="UEB12" s="63"/>
      <c r="UEC12" s="63"/>
      <c r="UED12" s="63"/>
      <c r="UEE12" s="63"/>
      <c r="UEF12" s="63"/>
      <c r="UEG12" s="63"/>
      <c r="UEH12" s="63"/>
      <c r="UEI12" s="63"/>
      <c r="UEJ12" s="63"/>
      <c r="UEK12" s="63"/>
      <c r="UEL12" s="63"/>
      <c r="UEM12" s="63"/>
      <c r="UEN12" s="63"/>
      <c r="UEO12" s="63"/>
      <c r="UEP12" s="63"/>
      <c r="UEQ12" s="63"/>
      <c r="UER12" s="63"/>
      <c r="UES12" s="63"/>
      <c r="UET12" s="63"/>
      <c r="UEU12" s="63"/>
      <c r="UEV12" s="63"/>
      <c r="UEW12" s="63"/>
      <c r="UEX12" s="63"/>
      <c r="UEY12" s="63"/>
      <c r="UEZ12" s="63"/>
      <c r="UFA12" s="63"/>
      <c r="UFB12" s="63"/>
      <c r="UFC12" s="63"/>
      <c r="UFD12" s="63"/>
      <c r="UFE12" s="63"/>
      <c r="UFF12" s="63"/>
      <c r="UFG12" s="63"/>
      <c r="UFH12" s="63"/>
      <c r="UFI12" s="63"/>
      <c r="UFJ12" s="63"/>
      <c r="UFK12" s="63"/>
      <c r="UFL12" s="63"/>
      <c r="UFM12" s="63"/>
      <c r="UFN12" s="63"/>
      <c r="UFO12" s="63"/>
      <c r="UFP12" s="63"/>
      <c r="UFQ12" s="63"/>
      <c r="UFR12" s="63"/>
      <c r="UFS12" s="63"/>
      <c r="UFT12" s="63"/>
      <c r="UFU12" s="63"/>
      <c r="UFV12" s="63"/>
      <c r="UFW12" s="63"/>
      <c r="UFX12" s="63"/>
      <c r="UFY12" s="63"/>
      <c r="UFZ12" s="63"/>
      <c r="UGA12" s="63"/>
      <c r="UGB12" s="63"/>
      <c r="UGC12" s="63"/>
      <c r="UGD12" s="63"/>
      <c r="UGE12" s="63"/>
      <c r="UGF12" s="63"/>
      <c r="UGG12" s="63"/>
      <c r="UGH12" s="63"/>
      <c r="UGI12" s="63"/>
      <c r="UGJ12" s="63"/>
      <c r="UGK12" s="63"/>
      <c r="UGL12" s="63"/>
      <c r="UGM12" s="63"/>
      <c r="UGN12" s="63"/>
      <c r="UGO12" s="63"/>
      <c r="UGP12" s="63"/>
      <c r="UGQ12" s="63"/>
      <c r="UGR12" s="63"/>
      <c r="UGS12" s="63"/>
      <c r="UGT12" s="63"/>
      <c r="UGU12" s="63"/>
      <c r="UGV12" s="63"/>
      <c r="UGW12" s="63"/>
      <c r="UGX12" s="63"/>
      <c r="UGY12" s="63"/>
      <c r="UGZ12" s="63"/>
      <c r="UHA12" s="63"/>
      <c r="UHB12" s="63"/>
      <c r="UHC12" s="63"/>
      <c r="UHD12" s="63"/>
      <c r="UHE12" s="63"/>
      <c r="UHF12" s="63"/>
      <c r="UHG12" s="63"/>
      <c r="UHH12" s="63"/>
      <c r="UHI12" s="63"/>
      <c r="UHJ12" s="63"/>
      <c r="UHK12" s="63"/>
      <c r="UHL12" s="63"/>
      <c r="UHM12" s="63"/>
      <c r="UHN12" s="63"/>
      <c r="UHO12" s="63"/>
      <c r="UHP12" s="63"/>
      <c r="UHQ12" s="63"/>
      <c r="UHR12" s="63"/>
      <c r="UHS12" s="63"/>
      <c r="UHT12" s="63"/>
      <c r="UHU12" s="63"/>
      <c r="UHV12" s="63"/>
      <c r="UHW12" s="63"/>
      <c r="UHX12" s="63"/>
      <c r="UHY12" s="63"/>
      <c r="UHZ12" s="63"/>
      <c r="UIA12" s="63"/>
      <c r="UIB12" s="63"/>
      <c r="UIC12" s="63"/>
      <c r="UID12" s="63"/>
      <c r="UIE12" s="63"/>
      <c r="UIF12" s="63"/>
      <c r="UIG12" s="63"/>
      <c r="UIH12" s="63"/>
      <c r="UII12" s="63"/>
      <c r="UIJ12" s="63"/>
      <c r="UIK12" s="63"/>
      <c r="UIL12" s="63"/>
      <c r="UIM12" s="63"/>
      <c r="UIN12" s="63"/>
      <c r="UIO12" s="63"/>
      <c r="UIP12" s="63"/>
      <c r="UIQ12" s="63"/>
      <c r="UIR12" s="63"/>
      <c r="UIS12" s="63"/>
      <c r="UIT12" s="63"/>
      <c r="UIU12" s="63"/>
      <c r="UIV12" s="63"/>
      <c r="UIW12" s="63"/>
      <c r="UIX12" s="63"/>
      <c r="UIY12" s="63"/>
      <c r="UIZ12" s="63"/>
      <c r="UJA12" s="63"/>
      <c r="UJB12" s="63"/>
      <c r="UJC12" s="63"/>
      <c r="UJD12" s="63"/>
      <c r="UJE12" s="63"/>
      <c r="UJF12" s="63"/>
      <c r="UJG12" s="63"/>
      <c r="UJH12" s="63"/>
      <c r="UJI12" s="63"/>
      <c r="UJJ12" s="63"/>
      <c r="UJK12" s="63"/>
      <c r="UJL12" s="63"/>
      <c r="UJM12" s="63"/>
      <c r="UJN12" s="63"/>
      <c r="UJO12" s="63"/>
      <c r="UJP12" s="63"/>
      <c r="UJQ12" s="63"/>
      <c r="UJR12" s="63"/>
      <c r="UJS12" s="63"/>
      <c r="UJT12" s="63"/>
      <c r="UJU12" s="63"/>
      <c r="UJV12" s="63"/>
      <c r="UJW12" s="63"/>
      <c r="UJX12" s="63"/>
      <c r="UJY12" s="63"/>
      <c r="UJZ12" s="63"/>
      <c r="UKA12" s="63"/>
      <c r="UKB12" s="63"/>
      <c r="UKC12" s="63"/>
      <c r="UKD12" s="63"/>
      <c r="UKE12" s="63"/>
      <c r="UKF12" s="63"/>
      <c r="UKG12" s="63"/>
      <c r="UKH12" s="63"/>
      <c r="UKI12" s="63"/>
      <c r="UKJ12" s="63"/>
      <c r="UKK12" s="63"/>
      <c r="UKL12" s="63"/>
      <c r="UKM12" s="63"/>
      <c r="UKN12" s="63"/>
      <c r="UKO12" s="63"/>
      <c r="UKP12" s="63"/>
      <c r="UKQ12" s="63"/>
      <c r="UKR12" s="63"/>
      <c r="UKS12" s="63"/>
      <c r="UKT12" s="63"/>
      <c r="UKU12" s="63"/>
      <c r="UKV12" s="63"/>
      <c r="UKW12" s="63"/>
      <c r="UKX12" s="63"/>
      <c r="UKY12" s="63"/>
      <c r="UKZ12" s="63"/>
      <c r="ULA12" s="63"/>
      <c r="ULB12" s="63"/>
      <c r="ULC12" s="63"/>
      <c r="ULD12" s="63"/>
      <c r="ULE12" s="63"/>
      <c r="ULF12" s="63"/>
      <c r="ULG12" s="63"/>
      <c r="ULH12" s="63"/>
      <c r="ULI12" s="63"/>
      <c r="ULJ12" s="63"/>
      <c r="ULK12" s="63"/>
      <c r="ULL12" s="63"/>
      <c r="ULM12" s="63"/>
      <c r="ULN12" s="63"/>
      <c r="ULO12" s="63"/>
      <c r="ULP12" s="63"/>
      <c r="ULQ12" s="63"/>
      <c r="ULR12" s="63"/>
      <c r="ULS12" s="63"/>
      <c r="ULT12" s="63"/>
      <c r="ULU12" s="63"/>
      <c r="ULV12" s="63"/>
      <c r="ULW12" s="63"/>
      <c r="ULX12" s="63"/>
      <c r="ULY12" s="63"/>
      <c r="ULZ12" s="63"/>
      <c r="UMA12" s="63"/>
      <c r="UMB12" s="63"/>
      <c r="UMC12" s="63"/>
      <c r="UMD12" s="63"/>
      <c r="UME12" s="63"/>
      <c r="UMF12" s="63"/>
      <c r="UMG12" s="63"/>
      <c r="UMH12" s="63"/>
      <c r="UMI12" s="63"/>
      <c r="UMJ12" s="63"/>
      <c r="UMK12" s="63"/>
      <c r="UML12" s="63"/>
      <c r="UMM12" s="63"/>
      <c r="UMN12" s="63"/>
      <c r="UMO12" s="63"/>
      <c r="UMP12" s="63"/>
      <c r="UMQ12" s="63"/>
      <c r="UMR12" s="63"/>
      <c r="UMS12" s="63"/>
      <c r="UMT12" s="63"/>
      <c r="UMU12" s="63"/>
      <c r="UMV12" s="63"/>
      <c r="UMW12" s="63"/>
      <c r="UMX12" s="63"/>
      <c r="UMY12" s="63"/>
      <c r="UMZ12" s="63"/>
      <c r="UNA12" s="63"/>
      <c r="UNB12" s="63"/>
      <c r="UNC12" s="63"/>
      <c r="UND12" s="63"/>
      <c r="UNE12" s="63"/>
      <c r="UNF12" s="63"/>
      <c r="UNG12" s="63"/>
      <c r="UNH12" s="63"/>
      <c r="UNI12" s="63"/>
      <c r="UNJ12" s="63"/>
      <c r="UNK12" s="63"/>
      <c r="UNL12" s="63"/>
      <c r="UNM12" s="63"/>
      <c r="UNN12" s="63"/>
      <c r="UNO12" s="63"/>
      <c r="UNP12" s="63"/>
      <c r="UNQ12" s="63"/>
      <c r="UNR12" s="63"/>
      <c r="UNS12" s="63"/>
      <c r="UNT12" s="63"/>
      <c r="UNU12" s="63"/>
      <c r="UNV12" s="63"/>
      <c r="UNW12" s="63"/>
      <c r="UNX12" s="63"/>
      <c r="UNY12" s="63"/>
      <c r="UNZ12" s="63"/>
      <c r="UOA12" s="63"/>
      <c r="UOB12" s="63"/>
      <c r="UOC12" s="63"/>
      <c r="UOD12" s="63"/>
      <c r="UOE12" s="63"/>
      <c r="UOF12" s="63"/>
      <c r="UOG12" s="63"/>
      <c r="UOH12" s="63"/>
      <c r="UOI12" s="63"/>
      <c r="UOJ12" s="63"/>
      <c r="UOK12" s="63"/>
      <c r="UOL12" s="63"/>
      <c r="UOM12" s="63"/>
      <c r="UON12" s="63"/>
      <c r="UOO12" s="63"/>
      <c r="UOP12" s="63"/>
      <c r="UOQ12" s="63"/>
      <c r="UOR12" s="63"/>
      <c r="UOS12" s="63"/>
      <c r="UOT12" s="63"/>
      <c r="UOU12" s="63"/>
      <c r="UOV12" s="63"/>
      <c r="UOW12" s="63"/>
      <c r="UOX12" s="63"/>
      <c r="UOY12" s="63"/>
      <c r="UOZ12" s="63"/>
      <c r="UPA12" s="63"/>
      <c r="UPB12" s="63"/>
      <c r="UPC12" s="63"/>
      <c r="UPD12" s="63"/>
      <c r="UPE12" s="63"/>
      <c r="UPF12" s="63"/>
      <c r="UPG12" s="63"/>
      <c r="UPH12" s="63"/>
      <c r="UPI12" s="63"/>
      <c r="UPJ12" s="63"/>
      <c r="UPK12" s="63"/>
      <c r="UPL12" s="63"/>
      <c r="UPM12" s="63"/>
      <c r="UPN12" s="63"/>
      <c r="UPO12" s="63"/>
      <c r="UPP12" s="63"/>
      <c r="UPQ12" s="63"/>
      <c r="UPR12" s="63"/>
      <c r="UPS12" s="63"/>
      <c r="UPT12" s="63"/>
      <c r="UPU12" s="63"/>
      <c r="UPV12" s="63"/>
      <c r="UPW12" s="63"/>
      <c r="UPX12" s="63"/>
      <c r="UPY12" s="63"/>
      <c r="UPZ12" s="63"/>
      <c r="UQA12" s="63"/>
      <c r="UQB12" s="63"/>
      <c r="UQC12" s="63"/>
      <c r="UQD12" s="63"/>
      <c r="UQE12" s="63"/>
      <c r="UQF12" s="63"/>
      <c r="UQG12" s="63"/>
      <c r="UQH12" s="63"/>
      <c r="UQI12" s="63"/>
      <c r="UQJ12" s="63"/>
      <c r="UQK12" s="63"/>
      <c r="UQL12" s="63"/>
      <c r="UQM12" s="63"/>
      <c r="UQN12" s="63"/>
      <c r="UQO12" s="63"/>
      <c r="UQP12" s="63"/>
      <c r="UQQ12" s="63"/>
      <c r="UQR12" s="63"/>
      <c r="UQS12" s="63"/>
      <c r="UQT12" s="63"/>
      <c r="UQU12" s="63"/>
      <c r="UQV12" s="63"/>
      <c r="UQW12" s="63"/>
      <c r="UQX12" s="63"/>
      <c r="UQY12" s="63"/>
      <c r="UQZ12" s="63"/>
      <c r="URA12" s="63"/>
      <c r="URB12" s="63"/>
      <c r="URC12" s="63"/>
      <c r="URD12" s="63"/>
      <c r="URE12" s="63"/>
      <c r="URF12" s="63"/>
      <c r="URG12" s="63"/>
      <c r="URH12" s="63"/>
      <c r="URI12" s="63"/>
      <c r="URJ12" s="63"/>
      <c r="URK12" s="63"/>
      <c r="URL12" s="63"/>
      <c r="URM12" s="63"/>
      <c r="URN12" s="63"/>
      <c r="URO12" s="63"/>
      <c r="URP12" s="63"/>
      <c r="URQ12" s="63"/>
      <c r="URR12" s="63"/>
      <c r="URS12" s="63"/>
      <c r="URT12" s="63"/>
      <c r="URU12" s="63"/>
      <c r="URV12" s="63"/>
      <c r="URW12" s="63"/>
      <c r="URX12" s="63"/>
      <c r="URY12" s="63"/>
      <c r="URZ12" s="63"/>
      <c r="USA12" s="63"/>
      <c r="USB12" s="63"/>
      <c r="USC12" s="63"/>
      <c r="USD12" s="63"/>
      <c r="USE12" s="63"/>
      <c r="USF12" s="63"/>
      <c r="USG12" s="63"/>
      <c r="USH12" s="63"/>
      <c r="USI12" s="63"/>
      <c r="USJ12" s="63"/>
      <c r="USK12" s="63"/>
      <c r="USL12" s="63"/>
      <c r="USM12" s="63"/>
      <c r="USN12" s="63"/>
      <c r="USO12" s="63"/>
      <c r="USP12" s="63"/>
      <c r="USQ12" s="63"/>
      <c r="USR12" s="63"/>
      <c r="USS12" s="63"/>
      <c r="UST12" s="63"/>
      <c r="USU12" s="63"/>
      <c r="USV12" s="63"/>
      <c r="USW12" s="63"/>
      <c r="USX12" s="63"/>
      <c r="USY12" s="63"/>
      <c r="USZ12" s="63"/>
      <c r="UTA12" s="63"/>
      <c r="UTB12" s="63"/>
      <c r="UTC12" s="63"/>
      <c r="UTD12" s="63"/>
      <c r="UTE12" s="63"/>
      <c r="UTF12" s="63"/>
      <c r="UTG12" s="63"/>
      <c r="UTH12" s="63"/>
      <c r="UTI12" s="63"/>
      <c r="UTJ12" s="63"/>
      <c r="UTK12" s="63"/>
      <c r="UTL12" s="63"/>
      <c r="UTM12" s="63"/>
      <c r="UTN12" s="63"/>
      <c r="UTO12" s="63"/>
      <c r="UTP12" s="63"/>
      <c r="UTQ12" s="63"/>
      <c r="UTR12" s="63"/>
      <c r="UTS12" s="63"/>
      <c r="UTT12" s="63"/>
      <c r="UTU12" s="63"/>
      <c r="UTV12" s="63"/>
      <c r="UTW12" s="63"/>
      <c r="UTX12" s="63"/>
      <c r="UTY12" s="63"/>
      <c r="UTZ12" s="63"/>
      <c r="UUA12" s="63"/>
      <c r="UUB12" s="63"/>
      <c r="UUC12" s="63"/>
      <c r="UUD12" s="63"/>
      <c r="UUE12" s="63"/>
      <c r="UUF12" s="63"/>
      <c r="UUG12" s="63"/>
      <c r="UUH12" s="63"/>
      <c r="UUI12" s="63"/>
      <c r="UUJ12" s="63"/>
      <c r="UUK12" s="63"/>
      <c r="UUL12" s="63"/>
      <c r="UUM12" s="63"/>
      <c r="UUN12" s="63"/>
      <c r="UUO12" s="63"/>
      <c r="UUP12" s="63"/>
      <c r="UUQ12" s="63"/>
      <c r="UUR12" s="63"/>
      <c r="UUS12" s="63"/>
      <c r="UUT12" s="63"/>
      <c r="UUU12" s="63"/>
      <c r="UUV12" s="63"/>
      <c r="UUW12" s="63"/>
      <c r="UUX12" s="63"/>
      <c r="UUY12" s="63"/>
      <c r="UUZ12" s="63"/>
      <c r="UVA12" s="63"/>
      <c r="UVB12" s="63"/>
      <c r="UVC12" s="63"/>
      <c r="UVD12" s="63"/>
      <c r="UVE12" s="63"/>
      <c r="UVF12" s="63"/>
      <c r="UVG12" s="63"/>
      <c r="UVH12" s="63"/>
      <c r="UVI12" s="63"/>
      <c r="UVJ12" s="63"/>
      <c r="UVK12" s="63"/>
      <c r="UVL12" s="63"/>
      <c r="UVM12" s="63"/>
      <c r="UVN12" s="63"/>
      <c r="UVO12" s="63"/>
      <c r="UVP12" s="63"/>
      <c r="UVQ12" s="63"/>
      <c r="UVR12" s="63"/>
      <c r="UVS12" s="63"/>
      <c r="UVT12" s="63"/>
      <c r="UVU12" s="63"/>
      <c r="UVV12" s="63"/>
      <c r="UVW12" s="63"/>
      <c r="UVX12" s="63"/>
      <c r="UVY12" s="63"/>
      <c r="UVZ12" s="63"/>
      <c r="UWA12" s="63"/>
      <c r="UWB12" s="63"/>
      <c r="UWC12" s="63"/>
      <c r="UWD12" s="63"/>
      <c r="UWE12" s="63"/>
      <c r="UWF12" s="63"/>
      <c r="UWG12" s="63"/>
      <c r="UWH12" s="63"/>
      <c r="UWI12" s="63"/>
      <c r="UWJ12" s="63"/>
      <c r="UWK12" s="63"/>
      <c r="UWL12" s="63"/>
      <c r="UWM12" s="63"/>
      <c r="UWN12" s="63"/>
      <c r="UWO12" s="63"/>
      <c r="UWP12" s="63"/>
      <c r="UWQ12" s="63"/>
      <c r="UWR12" s="63"/>
      <c r="UWS12" s="63"/>
      <c r="UWT12" s="63"/>
      <c r="UWU12" s="63"/>
      <c r="UWV12" s="63"/>
      <c r="UWW12" s="63"/>
      <c r="UWX12" s="63"/>
      <c r="UWY12" s="63"/>
      <c r="UWZ12" s="63"/>
      <c r="UXA12" s="63"/>
      <c r="UXB12" s="63"/>
      <c r="UXC12" s="63"/>
      <c r="UXD12" s="63"/>
      <c r="UXE12" s="63"/>
      <c r="UXF12" s="63"/>
      <c r="UXG12" s="63"/>
      <c r="UXH12" s="63"/>
      <c r="UXI12" s="63"/>
      <c r="UXJ12" s="63"/>
      <c r="UXK12" s="63"/>
      <c r="UXL12" s="63"/>
      <c r="UXM12" s="63"/>
      <c r="UXN12" s="63"/>
      <c r="UXO12" s="63"/>
      <c r="UXP12" s="63"/>
      <c r="UXQ12" s="63"/>
      <c r="UXR12" s="63"/>
      <c r="UXS12" s="63"/>
      <c r="UXT12" s="63"/>
      <c r="UXU12" s="63"/>
      <c r="UXV12" s="63"/>
      <c r="UXW12" s="63"/>
      <c r="UXX12" s="63"/>
      <c r="UXY12" s="63"/>
      <c r="UXZ12" s="63"/>
      <c r="UYA12" s="63"/>
      <c r="UYB12" s="63"/>
      <c r="UYC12" s="63"/>
      <c r="UYD12" s="63"/>
      <c r="UYE12" s="63"/>
      <c r="UYF12" s="63"/>
      <c r="UYG12" s="63"/>
      <c r="UYH12" s="63"/>
      <c r="UYI12" s="63"/>
      <c r="UYJ12" s="63"/>
      <c r="UYK12" s="63"/>
      <c r="UYL12" s="63"/>
      <c r="UYM12" s="63"/>
      <c r="UYN12" s="63"/>
      <c r="UYO12" s="63"/>
      <c r="UYP12" s="63"/>
      <c r="UYQ12" s="63"/>
      <c r="UYR12" s="63"/>
      <c r="UYS12" s="63"/>
      <c r="UYT12" s="63"/>
      <c r="UYU12" s="63"/>
      <c r="UYV12" s="63"/>
      <c r="UYW12" s="63"/>
      <c r="UYX12" s="63"/>
      <c r="UYY12" s="63"/>
      <c r="UYZ12" s="63"/>
      <c r="UZA12" s="63"/>
      <c r="UZB12" s="63"/>
      <c r="UZC12" s="63"/>
      <c r="UZD12" s="63"/>
      <c r="UZE12" s="63"/>
      <c r="UZF12" s="63"/>
      <c r="UZG12" s="63"/>
      <c r="UZH12" s="63"/>
      <c r="UZI12" s="63"/>
      <c r="UZJ12" s="63"/>
      <c r="UZK12" s="63"/>
      <c r="UZL12" s="63"/>
      <c r="UZM12" s="63"/>
      <c r="UZN12" s="63"/>
      <c r="UZO12" s="63"/>
      <c r="UZP12" s="63"/>
      <c r="UZQ12" s="63"/>
      <c r="UZR12" s="63"/>
      <c r="UZS12" s="63"/>
      <c r="UZT12" s="63"/>
      <c r="UZU12" s="63"/>
      <c r="UZV12" s="63"/>
      <c r="UZW12" s="63"/>
      <c r="UZX12" s="63"/>
      <c r="UZY12" s="63"/>
      <c r="UZZ12" s="63"/>
      <c r="VAA12" s="63"/>
      <c r="VAB12" s="63"/>
      <c r="VAC12" s="63"/>
      <c r="VAD12" s="63"/>
      <c r="VAE12" s="63"/>
      <c r="VAF12" s="63"/>
      <c r="VAG12" s="63"/>
      <c r="VAH12" s="63"/>
      <c r="VAI12" s="63"/>
      <c r="VAJ12" s="63"/>
      <c r="VAK12" s="63"/>
      <c r="VAL12" s="63"/>
      <c r="VAM12" s="63"/>
      <c r="VAN12" s="63"/>
      <c r="VAO12" s="63"/>
      <c r="VAP12" s="63"/>
      <c r="VAQ12" s="63"/>
      <c r="VAR12" s="63"/>
      <c r="VAS12" s="63"/>
      <c r="VAT12" s="63"/>
      <c r="VAU12" s="63"/>
      <c r="VAV12" s="63"/>
      <c r="VAW12" s="63"/>
      <c r="VAX12" s="63"/>
      <c r="VAY12" s="63"/>
      <c r="VAZ12" s="63"/>
      <c r="VBA12" s="63"/>
      <c r="VBB12" s="63"/>
      <c r="VBC12" s="63"/>
      <c r="VBD12" s="63"/>
      <c r="VBE12" s="63"/>
      <c r="VBF12" s="63"/>
      <c r="VBG12" s="63"/>
      <c r="VBH12" s="63"/>
      <c r="VBI12" s="63"/>
      <c r="VBJ12" s="63"/>
      <c r="VBK12" s="63"/>
      <c r="VBL12" s="63"/>
      <c r="VBM12" s="63"/>
      <c r="VBN12" s="63"/>
      <c r="VBO12" s="63"/>
      <c r="VBP12" s="63"/>
      <c r="VBQ12" s="63"/>
      <c r="VBR12" s="63"/>
      <c r="VBS12" s="63"/>
      <c r="VBT12" s="63"/>
      <c r="VBU12" s="63"/>
      <c r="VBV12" s="63"/>
      <c r="VBW12" s="63"/>
      <c r="VBX12" s="63"/>
      <c r="VBY12" s="63"/>
      <c r="VBZ12" s="63"/>
      <c r="VCA12" s="63"/>
      <c r="VCB12" s="63"/>
      <c r="VCC12" s="63"/>
      <c r="VCD12" s="63"/>
      <c r="VCE12" s="63"/>
      <c r="VCF12" s="63"/>
      <c r="VCG12" s="63"/>
      <c r="VCH12" s="63"/>
      <c r="VCI12" s="63"/>
      <c r="VCJ12" s="63"/>
      <c r="VCK12" s="63"/>
      <c r="VCL12" s="63"/>
      <c r="VCM12" s="63"/>
      <c r="VCN12" s="63"/>
      <c r="VCO12" s="63"/>
      <c r="VCP12" s="63"/>
      <c r="VCQ12" s="63"/>
      <c r="VCR12" s="63"/>
      <c r="VCS12" s="63"/>
      <c r="VCT12" s="63"/>
      <c r="VCU12" s="63"/>
      <c r="VCV12" s="63"/>
      <c r="VCW12" s="63"/>
      <c r="VCX12" s="63"/>
      <c r="VCY12" s="63"/>
      <c r="VCZ12" s="63"/>
      <c r="VDA12" s="63"/>
      <c r="VDB12" s="63"/>
      <c r="VDC12" s="63"/>
      <c r="VDD12" s="63"/>
      <c r="VDE12" s="63"/>
      <c r="VDF12" s="63"/>
      <c r="VDG12" s="63"/>
      <c r="VDH12" s="63"/>
      <c r="VDI12" s="63"/>
      <c r="VDJ12" s="63"/>
      <c r="VDK12" s="63"/>
      <c r="VDL12" s="63"/>
      <c r="VDM12" s="63"/>
      <c r="VDN12" s="63"/>
      <c r="VDO12" s="63"/>
      <c r="VDP12" s="63"/>
      <c r="VDQ12" s="63"/>
      <c r="VDR12" s="63"/>
      <c r="VDS12" s="63"/>
      <c r="VDT12" s="63"/>
      <c r="VDU12" s="63"/>
      <c r="VDV12" s="63"/>
      <c r="VDW12" s="63"/>
      <c r="VDX12" s="63"/>
      <c r="VDY12" s="63"/>
      <c r="VDZ12" s="63"/>
      <c r="VEA12" s="63"/>
      <c r="VEB12" s="63"/>
      <c r="VEC12" s="63"/>
      <c r="VED12" s="63"/>
      <c r="VEE12" s="63"/>
      <c r="VEF12" s="63"/>
      <c r="VEG12" s="63"/>
      <c r="VEH12" s="63"/>
      <c r="VEI12" s="63"/>
      <c r="VEJ12" s="63"/>
      <c r="VEK12" s="63"/>
      <c r="VEL12" s="63"/>
      <c r="VEM12" s="63"/>
      <c r="VEN12" s="63"/>
      <c r="VEO12" s="63"/>
      <c r="VEP12" s="63"/>
      <c r="VEQ12" s="63"/>
      <c r="VER12" s="63"/>
      <c r="VES12" s="63"/>
      <c r="VET12" s="63"/>
      <c r="VEU12" s="63"/>
      <c r="VEV12" s="63"/>
      <c r="VEW12" s="63"/>
      <c r="VEX12" s="63"/>
      <c r="VEY12" s="63"/>
      <c r="VEZ12" s="63"/>
      <c r="VFA12" s="63"/>
      <c r="VFB12" s="63"/>
      <c r="VFC12" s="63"/>
      <c r="VFD12" s="63"/>
      <c r="VFE12" s="63"/>
      <c r="VFF12" s="63"/>
      <c r="VFG12" s="63"/>
      <c r="VFH12" s="63"/>
      <c r="VFI12" s="63"/>
      <c r="VFJ12" s="63"/>
      <c r="VFK12" s="63"/>
      <c r="VFL12" s="63"/>
      <c r="VFM12" s="63"/>
      <c r="VFN12" s="63"/>
      <c r="VFO12" s="63"/>
      <c r="VFP12" s="63"/>
      <c r="VFQ12" s="63"/>
      <c r="VFR12" s="63"/>
      <c r="VFS12" s="63"/>
      <c r="VFT12" s="63"/>
      <c r="VFU12" s="63"/>
      <c r="VFV12" s="63"/>
      <c r="VFW12" s="63"/>
      <c r="VFX12" s="63"/>
      <c r="VFY12" s="63"/>
      <c r="VFZ12" s="63"/>
      <c r="VGA12" s="63"/>
      <c r="VGB12" s="63"/>
      <c r="VGC12" s="63"/>
      <c r="VGD12" s="63"/>
      <c r="VGE12" s="63"/>
      <c r="VGF12" s="63"/>
      <c r="VGG12" s="63"/>
      <c r="VGH12" s="63"/>
      <c r="VGI12" s="63"/>
      <c r="VGJ12" s="63"/>
      <c r="VGK12" s="63"/>
      <c r="VGL12" s="63"/>
      <c r="VGM12" s="63"/>
      <c r="VGN12" s="63"/>
      <c r="VGO12" s="63"/>
      <c r="VGP12" s="63"/>
      <c r="VGQ12" s="63"/>
      <c r="VGR12" s="63"/>
      <c r="VGS12" s="63"/>
      <c r="VGT12" s="63"/>
      <c r="VGU12" s="63"/>
      <c r="VGV12" s="63"/>
      <c r="VGW12" s="63"/>
      <c r="VGX12" s="63"/>
      <c r="VGY12" s="63"/>
      <c r="VGZ12" s="63"/>
      <c r="VHA12" s="63"/>
      <c r="VHB12" s="63"/>
      <c r="VHC12" s="63"/>
      <c r="VHD12" s="63"/>
      <c r="VHE12" s="63"/>
      <c r="VHF12" s="63"/>
      <c r="VHG12" s="63"/>
      <c r="VHH12" s="63"/>
      <c r="VHI12" s="63"/>
      <c r="VHJ12" s="63"/>
      <c r="VHK12" s="63"/>
      <c r="VHL12" s="63"/>
      <c r="VHM12" s="63"/>
      <c r="VHN12" s="63"/>
      <c r="VHO12" s="63"/>
      <c r="VHP12" s="63"/>
      <c r="VHQ12" s="63"/>
      <c r="VHR12" s="63"/>
      <c r="VHS12" s="63"/>
      <c r="VHT12" s="63"/>
      <c r="VHU12" s="63"/>
      <c r="VHV12" s="63"/>
      <c r="VHW12" s="63"/>
      <c r="VHX12" s="63"/>
      <c r="VHY12" s="63"/>
      <c r="VHZ12" s="63"/>
      <c r="VIA12" s="63"/>
      <c r="VIB12" s="63"/>
      <c r="VIC12" s="63"/>
      <c r="VID12" s="63"/>
      <c r="VIE12" s="63"/>
      <c r="VIF12" s="63"/>
      <c r="VIG12" s="63"/>
      <c r="VIH12" s="63"/>
      <c r="VII12" s="63"/>
      <c r="VIJ12" s="63"/>
      <c r="VIK12" s="63"/>
      <c r="VIL12" s="63"/>
      <c r="VIM12" s="63"/>
      <c r="VIN12" s="63"/>
      <c r="VIO12" s="63"/>
      <c r="VIP12" s="63"/>
      <c r="VIQ12" s="63"/>
      <c r="VIR12" s="63"/>
      <c r="VIS12" s="63"/>
      <c r="VIT12" s="63"/>
      <c r="VIU12" s="63"/>
      <c r="VIV12" s="63"/>
      <c r="VIW12" s="63"/>
      <c r="VIX12" s="63"/>
      <c r="VIY12" s="63"/>
      <c r="VIZ12" s="63"/>
      <c r="VJA12" s="63"/>
      <c r="VJB12" s="63"/>
      <c r="VJC12" s="63"/>
      <c r="VJD12" s="63"/>
      <c r="VJE12" s="63"/>
      <c r="VJF12" s="63"/>
      <c r="VJG12" s="63"/>
      <c r="VJH12" s="63"/>
      <c r="VJI12" s="63"/>
      <c r="VJJ12" s="63"/>
      <c r="VJK12" s="63"/>
      <c r="VJL12" s="63"/>
      <c r="VJM12" s="63"/>
      <c r="VJN12" s="63"/>
      <c r="VJO12" s="63"/>
      <c r="VJP12" s="63"/>
      <c r="VJQ12" s="63"/>
      <c r="VJR12" s="63"/>
      <c r="VJS12" s="63"/>
      <c r="VJT12" s="63"/>
      <c r="VJU12" s="63"/>
      <c r="VJV12" s="63"/>
      <c r="VJW12" s="63"/>
      <c r="VJX12" s="63"/>
      <c r="VJY12" s="63"/>
      <c r="VJZ12" s="63"/>
      <c r="VKA12" s="63"/>
      <c r="VKB12" s="63"/>
      <c r="VKC12" s="63"/>
      <c r="VKD12" s="63"/>
      <c r="VKE12" s="63"/>
      <c r="VKF12" s="63"/>
      <c r="VKG12" s="63"/>
      <c r="VKH12" s="63"/>
      <c r="VKI12" s="63"/>
      <c r="VKJ12" s="63"/>
      <c r="VKK12" s="63"/>
      <c r="VKL12" s="63"/>
      <c r="VKM12" s="63"/>
      <c r="VKN12" s="63"/>
      <c r="VKO12" s="63"/>
      <c r="VKP12" s="63"/>
      <c r="VKQ12" s="63"/>
      <c r="VKR12" s="63"/>
      <c r="VKS12" s="63"/>
      <c r="VKT12" s="63"/>
      <c r="VKU12" s="63"/>
      <c r="VKV12" s="63"/>
      <c r="VKW12" s="63"/>
      <c r="VKX12" s="63"/>
      <c r="VKY12" s="63"/>
      <c r="VKZ12" s="63"/>
      <c r="VLA12" s="63"/>
      <c r="VLB12" s="63"/>
      <c r="VLC12" s="63"/>
      <c r="VLD12" s="63"/>
      <c r="VLE12" s="63"/>
      <c r="VLF12" s="63"/>
      <c r="VLG12" s="63"/>
      <c r="VLH12" s="63"/>
      <c r="VLI12" s="63"/>
      <c r="VLJ12" s="63"/>
      <c r="VLK12" s="63"/>
      <c r="VLL12" s="63"/>
      <c r="VLM12" s="63"/>
      <c r="VLN12" s="63"/>
      <c r="VLO12" s="63"/>
      <c r="VLP12" s="63"/>
      <c r="VLQ12" s="63"/>
      <c r="VLR12" s="63"/>
      <c r="VLS12" s="63"/>
      <c r="VLT12" s="63"/>
      <c r="VLU12" s="63"/>
      <c r="VLV12" s="63"/>
      <c r="VLW12" s="63"/>
      <c r="VLX12" s="63"/>
      <c r="VLY12" s="63"/>
      <c r="VLZ12" s="63"/>
      <c r="VMA12" s="63"/>
      <c r="VMB12" s="63"/>
      <c r="VMC12" s="63"/>
      <c r="VMD12" s="63"/>
      <c r="VME12" s="63"/>
      <c r="VMF12" s="63"/>
      <c r="VMG12" s="63"/>
      <c r="VMH12" s="63"/>
      <c r="VMI12" s="63"/>
      <c r="VMJ12" s="63"/>
      <c r="VMK12" s="63"/>
      <c r="VML12" s="63"/>
      <c r="VMM12" s="63"/>
      <c r="VMN12" s="63"/>
      <c r="VMO12" s="63"/>
      <c r="VMP12" s="63"/>
      <c r="VMQ12" s="63"/>
      <c r="VMR12" s="63"/>
      <c r="VMS12" s="63"/>
      <c r="VMT12" s="63"/>
      <c r="VMU12" s="63"/>
      <c r="VMV12" s="63"/>
      <c r="VMW12" s="63"/>
      <c r="VMX12" s="63"/>
      <c r="VMY12" s="63"/>
      <c r="VMZ12" s="63"/>
      <c r="VNA12" s="63"/>
      <c r="VNB12" s="63"/>
      <c r="VNC12" s="63"/>
      <c r="VND12" s="63"/>
      <c r="VNE12" s="63"/>
      <c r="VNF12" s="63"/>
      <c r="VNG12" s="63"/>
      <c r="VNH12" s="63"/>
      <c r="VNI12" s="63"/>
      <c r="VNJ12" s="63"/>
      <c r="VNK12" s="63"/>
      <c r="VNL12" s="63"/>
      <c r="VNM12" s="63"/>
      <c r="VNN12" s="63"/>
      <c r="VNO12" s="63"/>
      <c r="VNP12" s="63"/>
      <c r="VNQ12" s="63"/>
      <c r="VNR12" s="63"/>
      <c r="VNS12" s="63"/>
      <c r="VNT12" s="63"/>
      <c r="VNU12" s="63"/>
      <c r="VNV12" s="63"/>
      <c r="VNW12" s="63"/>
      <c r="VNX12" s="63"/>
      <c r="VNY12" s="63"/>
      <c r="VNZ12" s="63"/>
      <c r="VOA12" s="63"/>
      <c r="VOB12" s="63"/>
      <c r="VOC12" s="63"/>
      <c r="VOD12" s="63"/>
      <c r="VOE12" s="63"/>
      <c r="VOF12" s="63"/>
      <c r="VOG12" s="63"/>
      <c r="VOH12" s="63"/>
      <c r="VOI12" s="63"/>
      <c r="VOJ12" s="63"/>
      <c r="VOK12" s="63"/>
      <c r="VOL12" s="63"/>
      <c r="VOM12" s="63"/>
      <c r="VON12" s="63"/>
      <c r="VOO12" s="63"/>
      <c r="VOP12" s="63"/>
      <c r="VOQ12" s="63"/>
      <c r="VOR12" s="63"/>
      <c r="VOS12" s="63"/>
      <c r="VOT12" s="63"/>
      <c r="VOU12" s="63"/>
      <c r="VOV12" s="63"/>
      <c r="VOW12" s="63"/>
      <c r="VOX12" s="63"/>
      <c r="VOY12" s="63"/>
      <c r="VOZ12" s="63"/>
      <c r="VPA12" s="63"/>
      <c r="VPB12" s="63"/>
      <c r="VPC12" s="63"/>
      <c r="VPD12" s="63"/>
      <c r="VPE12" s="63"/>
      <c r="VPF12" s="63"/>
      <c r="VPG12" s="63"/>
      <c r="VPH12" s="63"/>
      <c r="VPI12" s="63"/>
      <c r="VPJ12" s="63"/>
      <c r="VPK12" s="63"/>
      <c r="VPL12" s="63"/>
      <c r="VPM12" s="63"/>
      <c r="VPN12" s="63"/>
      <c r="VPO12" s="63"/>
      <c r="VPP12" s="63"/>
      <c r="VPQ12" s="63"/>
      <c r="VPR12" s="63"/>
      <c r="VPS12" s="63"/>
      <c r="VPT12" s="63"/>
      <c r="VPU12" s="63"/>
      <c r="VPV12" s="63"/>
      <c r="VPW12" s="63"/>
      <c r="VPX12" s="63"/>
      <c r="VPY12" s="63"/>
      <c r="VPZ12" s="63"/>
      <c r="VQA12" s="63"/>
      <c r="VQB12" s="63"/>
      <c r="VQC12" s="63"/>
      <c r="VQD12" s="63"/>
      <c r="VQE12" s="63"/>
      <c r="VQF12" s="63"/>
      <c r="VQG12" s="63"/>
      <c r="VQH12" s="63"/>
      <c r="VQI12" s="63"/>
      <c r="VQJ12" s="63"/>
      <c r="VQK12" s="63"/>
      <c r="VQL12" s="63"/>
      <c r="VQM12" s="63"/>
      <c r="VQN12" s="63"/>
      <c r="VQO12" s="63"/>
      <c r="VQP12" s="63"/>
      <c r="VQQ12" s="63"/>
      <c r="VQR12" s="63"/>
      <c r="VQS12" s="63"/>
      <c r="VQT12" s="63"/>
      <c r="VQU12" s="63"/>
      <c r="VQV12" s="63"/>
      <c r="VQW12" s="63"/>
      <c r="VQX12" s="63"/>
      <c r="VQY12" s="63"/>
      <c r="VQZ12" s="63"/>
      <c r="VRA12" s="63"/>
      <c r="VRB12" s="63"/>
      <c r="VRC12" s="63"/>
      <c r="VRD12" s="63"/>
      <c r="VRE12" s="63"/>
      <c r="VRF12" s="63"/>
      <c r="VRG12" s="63"/>
      <c r="VRH12" s="63"/>
      <c r="VRI12" s="63"/>
      <c r="VRJ12" s="63"/>
      <c r="VRK12" s="63"/>
      <c r="VRL12" s="63"/>
      <c r="VRM12" s="63"/>
      <c r="VRN12" s="63"/>
      <c r="VRO12" s="63"/>
      <c r="VRP12" s="63"/>
      <c r="VRQ12" s="63"/>
      <c r="VRR12" s="63"/>
      <c r="VRS12" s="63"/>
      <c r="VRT12" s="63"/>
      <c r="VRU12" s="63"/>
      <c r="VRV12" s="63"/>
      <c r="VRW12" s="63"/>
      <c r="VRX12" s="63"/>
      <c r="VRY12" s="63"/>
      <c r="VRZ12" s="63"/>
      <c r="VSA12" s="63"/>
      <c r="VSB12" s="63"/>
      <c r="VSC12" s="63"/>
      <c r="VSD12" s="63"/>
      <c r="VSE12" s="63"/>
      <c r="VSF12" s="63"/>
      <c r="VSG12" s="63"/>
      <c r="VSH12" s="63"/>
      <c r="VSI12" s="63"/>
      <c r="VSJ12" s="63"/>
      <c r="VSK12" s="63"/>
      <c r="VSL12" s="63"/>
      <c r="VSM12" s="63"/>
      <c r="VSN12" s="63"/>
      <c r="VSO12" s="63"/>
      <c r="VSP12" s="63"/>
      <c r="VSQ12" s="63"/>
      <c r="VSR12" s="63"/>
      <c r="VSS12" s="63"/>
      <c r="VST12" s="63"/>
      <c r="VSU12" s="63"/>
      <c r="VSV12" s="63"/>
      <c r="VSW12" s="63"/>
      <c r="VSX12" s="63"/>
      <c r="VSY12" s="63"/>
      <c r="VSZ12" s="63"/>
      <c r="VTA12" s="63"/>
      <c r="VTB12" s="63"/>
      <c r="VTC12" s="63"/>
      <c r="VTD12" s="63"/>
      <c r="VTE12" s="63"/>
      <c r="VTF12" s="63"/>
      <c r="VTG12" s="63"/>
      <c r="VTH12" s="63"/>
      <c r="VTI12" s="63"/>
      <c r="VTJ12" s="63"/>
      <c r="VTK12" s="63"/>
      <c r="VTL12" s="63"/>
      <c r="VTM12" s="63"/>
      <c r="VTN12" s="63"/>
      <c r="VTO12" s="63"/>
      <c r="VTP12" s="63"/>
      <c r="VTQ12" s="63"/>
      <c r="VTR12" s="63"/>
      <c r="VTS12" s="63"/>
      <c r="VTT12" s="63"/>
      <c r="VTU12" s="63"/>
      <c r="VTV12" s="63"/>
      <c r="VTW12" s="63"/>
      <c r="VTX12" s="63"/>
      <c r="VTY12" s="63"/>
      <c r="VTZ12" s="63"/>
      <c r="VUA12" s="63"/>
      <c r="VUB12" s="63"/>
      <c r="VUC12" s="63"/>
      <c r="VUD12" s="63"/>
      <c r="VUE12" s="63"/>
      <c r="VUF12" s="63"/>
      <c r="VUG12" s="63"/>
      <c r="VUH12" s="63"/>
      <c r="VUI12" s="63"/>
      <c r="VUJ12" s="63"/>
      <c r="VUK12" s="63"/>
      <c r="VUL12" s="63"/>
      <c r="VUM12" s="63"/>
      <c r="VUN12" s="63"/>
      <c r="VUO12" s="63"/>
      <c r="VUP12" s="63"/>
      <c r="VUQ12" s="63"/>
      <c r="VUR12" s="63"/>
      <c r="VUS12" s="63"/>
      <c r="VUT12" s="63"/>
      <c r="VUU12" s="63"/>
      <c r="VUV12" s="63"/>
      <c r="VUW12" s="63"/>
      <c r="VUX12" s="63"/>
      <c r="VUY12" s="63"/>
      <c r="VUZ12" s="63"/>
      <c r="VVA12" s="63"/>
      <c r="VVB12" s="63"/>
      <c r="VVC12" s="63"/>
      <c r="VVD12" s="63"/>
      <c r="VVE12" s="63"/>
      <c r="VVF12" s="63"/>
      <c r="VVG12" s="63"/>
      <c r="VVH12" s="63"/>
      <c r="VVI12" s="63"/>
      <c r="VVJ12" s="63"/>
      <c r="VVK12" s="63"/>
      <c r="VVL12" s="63"/>
      <c r="VVM12" s="63"/>
      <c r="VVN12" s="63"/>
      <c r="VVO12" s="63"/>
      <c r="VVP12" s="63"/>
      <c r="VVQ12" s="63"/>
      <c r="VVR12" s="63"/>
      <c r="VVS12" s="63"/>
      <c r="VVT12" s="63"/>
      <c r="VVU12" s="63"/>
      <c r="VVV12" s="63"/>
      <c r="VVW12" s="63"/>
      <c r="VVX12" s="63"/>
      <c r="VVY12" s="63"/>
      <c r="VVZ12" s="63"/>
      <c r="VWA12" s="63"/>
      <c r="VWB12" s="63"/>
      <c r="VWC12" s="63"/>
      <c r="VWD12" s="63"/>
      <c r="VWE12" s="63"/>
      <c r="VWF12" s="63"/>
      <c r="VWG12" s="63"/>
      <c r="VWH12" s="63"/>
      <c r="VWI12" s="63"/>
      <c r="VWJ12" s="63"/>
      <c r="VWK12" s="63"/>
      <c r="VWL12" s="63"/>
      <c r="VWM12" s="63"/>
      <c r="VWN12" s="63"/>
      <c r="VWO12" s="63"/>
      <c r="VWP12" s="63"/>
      <c r="VWQ12" s="63"/>
      <c r="VWR12" s="63"/>
      <c r="VWS12" s="63"/>
      <c r="VWT12" s="63"/>
      <c r="VWU12" s="63"/>
      <c r="VWV12" s="63"/>
      <c r="VWW12" s="63"/>
      <c r="VWX12" s="63"/>
      <c r="VWY12" s="63"/>
      <c r="VWZ12" s="63"/>
      <c r="VXA12" s="63"/>
      <c r="VXB12" s="63"/>
      <c r="VXC12" s="63"/>
      <c r="VXD12" s="63"/>
      <c r="VXE12" s="63"/>
      <c r="VXF12" s="63"/>
      <c r="VXG12" s="63"/>
      <c r="VXH12" s="63"/>
      <c r="VXI12" s="63"/>
      <c r="VXJ12" s="63"/>
      <c r="VXK12" s="63"/>
      <c r="VXL12" s="63"/>
      <c r="VXM12" s="63"/>
      <c r="VXN12" s="63"/>
      <c r="VXO12" s="63"/>
      <c r="VXP12" s="63"/>
      <c r="VXQ12" s="63"/>
      <c r="VXR12" s="63"/>
      <c r="VXS12" s="63"/>
      <c r="VXT12" s="63"/>
      <c r="VXU12" s="63"/>
      <c r="VXV12" s="63"/>
      <c r="VXW12" s="63"/>
      <c r="VXX12" s="63"/>
      <c r="VXY12" s="63"/>
      <c r="VXZ12" s="63"/>
      <c r="VYA12" s="63"/>
      <c r="VYB12" s="63"/>
      <c r="VYC12" s="63"/>
      <c r="VYD12" s="63"/>
      <c r="VYE12" s="63"/>
      <c r="VYF12" s="63"/>
      <c r="VYG12" s="63"/>
      <c r="VYH12" s="63"/>
      <c r="VYI12" s="63"/>
      <c r="VYJ12" s="63"/>
      <c r="VYK12" s="63"/>
      <c r="VYL12" s="63"/>
      <c r="VYM12" s="63"/>
      <c r="VYN12" s="63"/>
      <c r="VYO12" s="63"/>
      <c r="VYP12" s="63"/>
      <c r="VYQ12" s="63"/>
      <c r="VYR12" s="63"/>
      <c r="VYS12" s="63"/>
      <c r="VYT12" s="63"/>
      <c r="VYU12" s="63"/>
      <c r="VYV12" s="63"/>
      <c r="VYW12" s="63"/>
      <c r="VYX12" s="63"/>
      <c r="VYY12" s="63"/>
      <c r="VYZ12" s="63"/>
      <c r="VZA12" s="63"/>
      <c r="VZB12" s="63"/>
      <c r="VZC12" s="63"/>
      <c r="VZD12" s="63"/>
      <c r="VZE12" s="63"/>
      <c r="VZF12" s="63"/>
      <c r="VZG12" s="63"/>
      <c r="VZH12" s="63"/>
      <c r="VZI12" s="63"/>
      <c r="VZJ12" s="63"/>
      <c r="VZK12" s="63"/>
      <c r="VZL12" s="63"/>
      <c r="VZM12" s="63"/>
      <c r="VZN12" s="63"/>
      <c r="VZO12" s="63"/>
      <c r="VZP12" s="63"/>
      <c r="VZQ12" s="63"/>
      <c r="VZR12" s="63"/>
      <c r="VZS12" s="63"/>
      <c r="VZT12" s="63"/>
      <c r="VZU12" s="63"/>
      <c r="VZV12" s="63"/>
      <c r="VZW12" s="63"/>
      <c r="VZX12" s="63"/>
      <c r="VZY12" s="63"/>
      <c r="VZZ12" s="63"/>
      <c r="WAA12" s="63"/>
      <c r="WAB12" s="63"/>
      <c r="WAC12" s="63"/>
      <c r="WAD12" s="63"/>
      <c r="WAE12" s="63"/>
      <c r="WAF12" s="63"/>
      <c r="WAG12" s="63"/>
      <c r="WAH12" s="63"/>
      <c r="WAI12" s="63"/>
      <c r="WAJ12" s="63"/>
      <c r="WAK12" s="63"/>
      <c r="WAL12" s="63"/>
      <c r="WAM12" s="63"/>
      <c r="WAN12" s="63"/>
      <c r="WAO12" s="63"/>
      <c r="WAP12" s="63"/>
      <c r="WAQ12" s="63"/>
      <c r="WAR12" s="63"/>
      <c r="WAS12" s="63"/>
      <c r="WAT12" s="63"/>
      <c r="WAU12" s="63"/>
      <c r="WAV12" s="63"/>
      <c r="WAW12" s="63"/>
      <c r="WAX12" s="63"/>
      <c r="WAY12" s="63"/>
      <c r="WAZ12" s="63"/>
      <c r="WBA12" s="63"/>
      <c r="WBB12" s="63"/>
      <c r="WBC12" s="63"/>
      <c r="WBD12" s="63"/>
      <c r="WBE12" s="63"/>
      <c r="WBF12" s="63"/>
      <c r="WBG12" s="63"/>
      <c r="WBH12" s="63"/>
      <c r="WBI12" s="63"/>
      <c r="WBJ12" s="63"/>
      <c r="WBK12" s="63"/>
      <c r="WBL12" s="63"/>
      <c r="WBM12" s="63"/>
      <c r="WBN12" s="63"/>
      <c r="WBO12" s="63"/>
      <c r="WBP12" s="63"/>
      <c r="WBQ12" s="63"/>
      <c r="WBR12" s="63"/>
      <c r="WBS12" s="63"/>
      <c r="WBT12" s="63"/>
      <c r="WBU12" s="63"/>
      <c r="WBV12" s="63"/>
      <c r="WBW12" s="63"/>
      <c r="WBX12" s="63"/>
      <c r="WBY12" s="63"/>
      <c r="WBZ12" s="63"/>
      <c r="WCA12" s="63"/>
      <c r="WCB12" s="63"/>
      <c r="WCC12" s="63"/>
      <c r="WCD12" s="63"/>
      <c r="WCE12" s="63"/>
      <c r="WCF12" s="63"/>
      <c r="WCG12" s="63"/>
      <c r="WCH12" s="63"/>
      <c r="WCI12" s="63"/>
      <c r="WCJ12" s="63"/>
      <c r="WCK12" s="63"/>
      <c r="WCL12" s="63"/>
      <c r="WCM12" s="63"/>
      <c r="WCN12" s="63"/>
      <c r="WCO12" s="63"/>
      <c r="WCP12" s="63"/>
      <c r="WCQ12" s="63"/>
      <c r="WCR12" s="63"/>
      <c r="WCS12" s="63"/>
      <c r="WCT12" s="63"/>
      <c r="WCU12" s="63"/>
      <c r="WCV12" s="63"/>
      <c r="WCW12" s="63"/>
      <c r="WCX12" s="63"/>
      <c r="WCY12" s="63"/>
      <c r="WCZ12" s="63"/>
      <c r="WDA12" s="63"/>
      <c r="WDB12" s="63"/>
      <c r="WDC12" s="63"/>
      <c r="WDD12" s="63"/>
      <c r="WDE12" s="63"/>
      <c r="WDF12" s="63"/>
      <c r="WDG12" s="63"/>
      <c r="WDH12" s="63"/>
      <c r="WDI12" s="63"/>
      <c r="WDJ12" s="63"/>
      <c r="WDK12" s="63"/>
      <c r="WDL12" s="63"/>
      <c r="WDM12" s="63"/>
      <c r="WDN12" s="63"/>
      <c r="WDO12" s="63"/>
      <c r="WDP12" s="63"/>
      <c r="WDQ12" s="63"/>
      <c r="WDR12" s="63"/>
      <c r="WDS12" s="63"/>
      <c r="WDT12" s="63"/>
      <c r="WDU12" s="63"/>
      <c r="WDV12" s="63"/>
      <c r="WDW12" s="63"/>
      <c r="WDX12" s="63"/>
      <c r="WDY12" s="63"/>
      <c r="WDZ12" s="63"/>
      <c r="WEA12" s="63"/>
      <c r="WEB12" s="63"/>
      <c r="WEC12" s="63"/>
      <c r="WED12" s="63"/>
      <c r="WEE12" s="63"/>
      <c r="WEF12" s="63"/>
      <c r="WEG12" s="63"/>
      <c r="WEH12" s="63"/>
      <c r="WEI12" s="63"/>
      <c r="WEJ12" s="63"/>
      <c r="WEK12" s="63"/>
      <c r="WEL12" s="63"/>
      <c r="WEM12" s="63"/>
      <c r="WEN12" s="63"/>
      <c r="WEO12" s="63"/>
      <c r="WEP12" s="63"/>
      <c r="WEQ12" s="63"/>
      <c r="WER12" s="63"/>
      <c r="WES12" s="63"/>
      <c r="WET12" s="63"/>
      <c r="WEU12" s="63"/>
      <c r="WEV12" s="63"/>
      <c r="WEW12" s="63"/>
      <c r="WEX12" s="63"/>
      <c r="WEY12" s="63"/>
      <c r="WEZ12" s="63"/>
      <c r="WFA12" s="63"/>
      <c r="WFB12" s="63"/>
      <c r="WFC12" s="63"/>
      <c r="WFD12" s="63"/>
      <c r="WFE12" s="63"/>
      <c r="WFF12" s="63"/>
      <c r="WFG12" s="63"/>
      <c r="WFH12" s="63"/>
      <c r="WFI12" s="63"/>
      <c r="WFJ12" s="63"/>
      <c r="WFK12" s="63"/>
      <c r="WFL12" s="63"/>
      <c r="WFM12" s="63"/>
      <c r="WFN12" s="63"/>
      <c r="WFO12" s="63"/>
      <c r="WFP12" s="63"/>
      <c r="WFQ12" s="63"/>
      <c r="WFR12" s="63"/>
      <c r="WFS12" s="63"/>
      <c r="WFT12" s="63"/>
      <c r="WFU12" s="63"/>
      <c r="WFV12" s="63"/>
      <c r="WFW12" s="63"/>
      <c r="WFX12" s="63"/>
      <c r="WFY12" s="63"/>
      <c r="WFZ12" s="63"/>
      <c r="WGA12" s="63"/>
      <c r="WGB12" s="63"/>
      <c r="WGC12" s="63"/>
      <c r="WGD12" s="63"/>
      <c r="WGE12" s="63"/>
      <c r="WGF12" s="63"/>
      <c r="WGG12" s="63"/>
      <c r="WGH12" s="63"/>
      <c r="WGI12" s="63"/>
      <c r="WGJ12" s="63"/>
      <c r="WGK12" s="63"/>
      <c r="WGL12" s="63"/>
      <c r="WGM12" s="63"/>
      <c r="WGN12" s="63"/>
      <c r="WGO12" s="63"/>
      <c r="WGP12" s="63"/>
      <c r="WGQ12" s="63"/>
      <c r="WGR12" s="63"/>
      <c r="WGS12" s="63"/>
      <c r="WGT12" s="63"/>
      <c r="WGU12" s="63"/>
      <c r="WGV12" s="63"/>
      <c r="WGW12" s="63"/>
      <c r="WGX12" s="63"/>
      <c r="WGY12" s="63"/>
      <c r="WGZ12" s="63"/>
      <c r="WHA12" s="63"/>
      <c r="WHB12" s="63"/>
      <c r="WHC12" s="63"/>
      <c r="WHD12" s="63"/>
      <c r="WHE12" s="63"/>
      <c r="WHF12" s="63"/>
      <c r="WHG12" s="63"/>
      <c r="WHH12" s="63"/>
      <c r="WHI12" s="63"/>
      <c r="WHJ12" s="63"/>
      <c r="WHK12" s="63"/>
      <c r="WHL12" s="63"/>
      <c r="WHM12" s="63"/>
      <c r="WHN12" s="63"/>
      <c r="WHO12" s="63"/>
      <c r="WHP12" s="63"/>
      <c r="WHQ12" s="63"/>
      <c r="WHR12" s="63"/>
      <c r="WHS12" s="63"/>
      <c r="WHT12" s="63"/>
      <c r="WHU12" s="63"/>
      <c r="WHV12" s="63"/>
      <c r="WHW12" s="63"/>
      <c r="WHX12" s="63"/>
      <c r="WHY12" s="63"/>
      <c r="WHZ12" s="63"/>
      <c r="WIA12" s="63"/>
      <c r="WIB12" s="63"/>
      <c r="WIC12" s="63"/>
      <c r="WID12" s="63"/>
      <c r="WIE12" s="63"/>
      <c r="WIF12" s="63"/>
      <c r="WIG12" s="63"/>
      <c r="WIH12" s="63"/>
      <c r="WII12" s="63"/>
      <c r="WIJ12" s="63"/>
      <c r="WIK12" s="63"/>
      <c r="WIL12" s="63"/>
      <c r="WIM12" s="63"/>
      <c r="WIN12" s="63"/>
      <c r="WIO12" s="63"/>
      <c r="WIP12" s="63"/>
      <c r="WIQ12" s="63"/>
      <c r="WIR12" s="63"/>
      <c r="WIS12" s="63"/>
      <c r="WIT12" s="63"/>
      <c r="WIU12" s="63"/>
      <c r="WIV12" s="63"/>
      <c r="WIW12" s="63"/>
      <c r="WIX12" s="63"/>
      <c r="WIY12" s="63"/>
      <c r="WIZ12" s="63"/>
      <c r="WJA12" s="63"/>
      <c r="WJB12" s="63"/>
      <c r="WJC12" s="63"/>
      <c r="WJD12" s="63"/>
      <c r="WJE12" s="63"/>
      <c r="WJF12" s="63"/>
      <c r="WJG12" s="63"/>
      <c r="WJH12" s="63"/>
      <c r="WJI12" s="63"/>
      <c r="WJJ12" s="63"/>
      <c r="WJK12" s="63"/>
      <c r="WJL12" s="63"/>
      <c r="WJM12" s="63"/>
      <c r="WJN12" s="63"/>
      <c r="WJO12" s="63"/>
      <c r="WJP12" s="63"/>
      <c r="WJQ12" s="63"/>
      <c r="WJR12" s="63"/>
      <c r="WJS12" s="63"/>
      <c r="WJT12" s="63"/>
      <c r="WJU12" s="63"/>
      <c r="WJV12" s="63"/>
      <c r="WJW12" s="63"/>
      <c r="WJX12" s="63"/>
      <c r="WJY12" s="63"/>
      <c r="WJZ12" s="63"/>
      <c r="WKA12" s="63"/>
      <c r="WKB12" s="63"/>
      <c r="WKC12" s="63"/>
      <c r="WKD12" s="63"/>
      <c r="WKE12" s="63"/>
      <c r="WKF12" s="63"/>
      <c r="WKG12" s="63"/>
      <c r="WKH12" s="63"/>
      <c r="WKI12" s="63"/>
      <c r="WKJ12" s="63"/>
      <c r="WKK12" s="63"/>
      <c r="WKL12" s="63"/>
      <c r="WKM12" s="63"/>
      <c r="WKN12" s="63"/>
      <c r="WKO12" s="63"/>
      <c r="WKP12" s="63"/>
      <c r="WKQ12" s="63"/>
      <c r="WKR12" s="63"/>
      <c r="WKS12" s="63"/>
      <c r="WKT12" s="63"/>
      <c r="WKU12" s="63"/>
      <c r="WKV12" s="63"/>
      <c r="WKW12" s="63"/>
      <c r="WKX12" s="63"/>
      <c r="WKY12" s="63"/>
      <c r="WKZ12" s="63"/>
      <c r="WLA12" s="63"/>
      <c r="WLB12" s="63"/>
      <c r="WLC12" s="63"/>
      <c r="WLD12" s="63"/>
      <c r="WLE12" s="63"/>
      <c r="WLF12" s="63"/>
      <c r="WLG12" s="63"/>
      <c r="WLH12" s="63"/>
      <c r="WLI12" s="63"/>
      <c r="WLJ12" s="63"/>
      <c r="WLK12" s="63"/>
      <c r="WLL12" s="63"/>
      <c r="WLM12" s="63"/>
      <c r="WLN12" s="63"/>
      <c r="WLO12" s="63"/>
      <c r="WLP12" s="63"/>
      <c r="WLQ12" s="63"/>
      <c r="WLR12" s="63"/>
      <c r="WLS12" s="63"/>
      <c r="WLT12" s="63"/>
      <c r="WLU12" s="63"/>
      <c r="WLV12" s="63"/>
      <c r="WLW12" s="63"/>
      <c r="WLX12" s="63"/>
      <c r="WLY12" s="63"/>
      <c r="WLZ12" s="63"/>
      <c r="WMA12" s="63"/>
      <c r="WMB12" s="63"/>
      <c r="WMC12" s="63"/>
      <c r="WMD12" s="63"/>
      <c r="WME12" s="63"/>
      <c r="WMF12" s="63"/>
      <c r="WMG12" s="63"/>
      <c r="WMH12" s="63"/>
      <c r="WMI12" s="63"/>
      <c r="WMJ12" s="63"/>
      <c r="WMK12" s="63"/>
      <c r="WML12" s="63"/>
      <c r="WMM12" s="63"/>
      <c r="WMN12" s="63"/>
      <c r="WMO12" s="63"/>
      <c r="WMP12" s="63"/>
      <c r="WMQ12" s="63"/>
      <c r="WMR12" s="63"/>
      <c r="WMS12" s="63"/>
      <c r="WMT12" s="63"/>
      <c r="WMU12" s="63"/>
      <c r="WMV12" s="63"/>
      <c r="WMW12" s="63"/>
      <c r="WMX12" s="63"/>
      <c r="WMY12" s="63"/>
      <c r="WMZ12" s="63"/>
      <c r="WNA12" s="63"/>
      <c r="WNB12" s="63"/>
      <c r="WNC12" s="63"/>
      <c r="WND12" s="63"/>
      <c r="WNE12" s="63"/>
      <c r="WNF12" s="63"/>
      <c r="WNG12" s="63"/>
      <c r="WNH12" s="63"/>
      <c r="WNI12" s="63"/>
      <c r="WNJ12" s="63"/>
      <c r="WNK12" s="63"/>
      <c r="WNL12" s="63"/>
      <c r="WNM12" s="63"/>
      <c r="WNN12" s="63"/>
      <c r="WNO12" s="63"/>
      <c r="WNP12" s="63"/>
      <c r="WNQ12" s="63"/>
      <c r="WNR12" s="63"/>
      <c r="WNS12" s="63"/>
      <c r="WNT12" s="63"/>
      <c r="WNU12" s="63"/>
      <c r="WNV12" s="63"/>
      <c r="WNW12" s="63"/>
      <c r="WNX12" s="63"/>
      <c r="WNY12" s="63"/>
      <c r="WNZ12" s="63"/>
      <c r="WOA12" s="63"/>
      <c r="WOB12" s="63"/>
      <c r="WOC12" s="63"/>
      <c r="WOD12" s="63"/>
      <c r="WOE12" s="63"/>
      <c r="WOF12" s="63"/>
      <c r="WOG12" s="63"/>
      <c r="WOH12" s="63"/>
      <c r="WOI12" s="63"/>
      <c r="WOJ12" s="63"/>
      <c r="WOK12" s="63"/>
      <c r="WOL12" s="63"/>
      <c r="WOM12" s="63"/>
      <c r="WON12" s="63"/>
      <c r="WOO12" s="63"/>
      <c r="WOP12" s="63"/>
      <c r="WOQ12" s="63"/>
      <c r="WOR12" s="63"/>
      <c r="WOS12" s="63"/>
      <c r="WOT12" s="63"/>
      <c r="WOU12" s="63"/>
      <c r="WOV12" s="63"/>
      <c r="WOW12" s="63"/>
      <c r="WOX12" s="63"/>
      <c r="WOY12" s="63"/>
      <c r="WOZ12" s="63"/>
      <c r="WPA12" s="63"/>
      <c r="WPB12" s="63"/>
      <c r="WPC12" s="63"/>
      <c r="WPD12" s="63"/>
      <c r="WPE12" s="63"/>
      <c r="WPF12" s="63"/>
      <c r="WPG12" s="63"/>
      <c r="WPH12" s="63"/>
      <c r="WPI12" s="63"/>
      <c r="WPJ12" s="63"/>
      <c r="WPK12" s="63"/>
      <c r="WPL12" s="63"/>
      <c r="WPM12" s="63"/>
      <c r="WPN12" s="63"/>
      <c r="WPO12" s="63"/>
      <c r="WPP12" s="63"/>
      <c r="WPQ12" s="63"/>
      <c r="WPR12" s="63"/>
      <c r="WPS12" s="63"/>
      <c r="WPT12" s="63"/>
      <c r="WPU12" s="63"/>
      <c r="WPV12" s="63"/>
      <c r="WPW12" s="63"/>
      <c r="WPX12" s="63"/>
      <c r="WPY12" s="63"/>
      <c r="WPZ12" s="63"/>
      <c r="WQA12" s="63"/>
      <c r="WQB12" s="63"/>
      <c r="WQC12" s="63"/>
      <c r="WQD12" s="63"/>
      <c r="WQE12" s="63"/>
      <c r="WQF12" s="63"/>
      <c r="WQG12" s="63"/>
      <c r="WQH12" s="63"/>
      <c r="WQI12" s="63"/>
      <c r="WQJ12" s="63"/>
      <c r="WQK12" s="63"/>
      <c r="WQL12" s="63"/>
      <c r="WQM12" s="63"/>
      <c r="WQN12" s="63"/>
      <c r="WQO12" s="63"/>
      <c r="WQP12" s="63"/>
      <c r="WQQ12" s="63"/>
      <c r="WQR12" s="63"/>
      <c r="WQS12" s="63"/>
      <c r="WQT12" s="63"/>
      <c r="WQU12" s="63"/>
      <c r="WQV12" s="63"/>
      <c r="WQW12" s="63"/>
      <c r="WQX12" s="63"/>
      <c r="WQY12" s="63"/>
      <c r="WQZ12" s="63"/>
      <c r="WRA12" s="63"/>
      <c r="WRB12" s="63"/>
      <c r="WRC12" s="63"/>
      <c r="WRD12" s="63"/>
      <c r="WRE12" s="63"/>
      <c r="WRF12" s="63"/>
      <c r="WRG12" s="63"/>
      <c r="WRH12" s="63"/>
      <c r="WRI12" s="63"/>
      <c r="WRJ12" s="63"/>
      <c r="WRK12" s="63"/>
      <c r="WRL12" s="63"/>
      <c r="WRM12" s="63"/>
      <c r="WRN12" s="63"/>
      <c r="WRO12" s="63"/>
      <c r="WRP12" s="63"/>
      <c r="WRQ12" s="63"/>
      <c r="WRR12" s="63"/>
      <c r="WRS12" s="63"/>
      <c r="WRT12" s="63"/>
      <c r="WRU12" s="63"/>
      <c r="WRV12" s="63"/>
      <c r="WRW12" s="63"/>
      <c r="WRX12" s="63"/>
      <c r="WRY12" s="63"/>
      <c r="WRZ12" s="63"/>
      <c r="WSA12" s="63"/>
      <c r="WSB12" s="63"/>
      <c r="WSC12" s="63"/>
      <c r="WSD12" s="63"/>
      <c r="WSE12" s="63"/>
      <c r="WSF12" s="63"/>
      <c r="WSG12" s="63"/>
      <c r="WSH12" s="63"/>
      <c r="WSI12" s="63"/>
      <c r="WSJ12" s="63"/>
      <c r="WSK12" s="63"/>
      <c r="WSL12" s="63"/>
      <c r="WSM12" s="63"/>
      <c r="WSN12" s="63"/>
      <c r="WSO12" s="63"/>
      <c r="WSP12" s="63"/>
      <c r="WSQ12" s="63"/>
      <c r="WSR12" s="63"/>
      <c r="WSS12" s="63"/>
      <c r="WST12" s="63"/>
      <c r="WSU12" s="63"/>
      <c r="WSV12" s="63"/>
      <c r="WSW12" s="63"/>
      <c r="WSX12" s="63"/>
      <c r="WSY12" s="63"/>
      <c r="WSZ12" s="63"/>
      <c r="WTA12" s="63"/>
      <c r="WTB12" s="63"/>
      <c r="WTC12" s="63"/>
      <c r="WTD12" s="63"/>
      <c r="WTE12" s="63"/>
      <c r="WTF12" s="63"/>
      <c r="WTG12" s="63"/>
      <c r="WTH12" s="63"/>
      <c r="WTI12" s="63"/>
      <c r="WTJ12" s="63"/>
      <c r="WTK12" s="63"/>
      <c r="WTL12" s="63"/>
      <c r="WTM12" s="63"/>
      <c r="WTN12" s="63"/>
      <c r="WTO12" s="63"/>
      <c r="WTP12" s="63"/>
      <c r="WTQ12" s="63"/>
      <c r="WTR12" s="63"/>
      <c r="WTS12" s="63"/>
      <c r="WTT12" s="63"/>
      <c r="WTU12" s="63"/>
      <c r="WTV12" s="63"/>
      <c r="WTW12" s="63"/>
      <c r="WTX12" s="63"/>
      <c r="WTY12" s="63"/>
      <c r="WTZ12" s="63"/>
      <c r="WUA12" s="63"/>
      <c r="WUB12" s="63"/>
      <c r="WUC12" s="63"/>
      <c r="WUD12" s="63"/>
      <c r="WUE12" s="63"/>
      <c r="WUF12" s="63"/>
      <c r="WUG12" s="63"/>
      <c r="WUH12" s="63"/>
      <c r="WUI12" s="63"/>
      <c r="WUJ12" s="63"/>
      <c r="WUK12" s="63"/>
      <c r="WUL12" s="63"/>
      <c r="WUM12" s="63"/>
      <c r="WUN12" s="63"/>
      <c r="WUO12" s="63"/>
      <c r="WUP12" s="63"/>
      <c r="WUQ12" s="63"/>
      <c r="WUR12" s="63"/>
      <c r="WUS12" s="63"/>
      <c r="WUT12" s="63"/>
      <c r="WUU12" s="63"/>
      <c r="WUV12" s="63"/>
      <c r="WUW12" s="63"/>
      <c r="WUX12" s="63"/>
      <c r="WUY12" s="63"/>
      <c r="WUZ12" s="63"/>
      <c r="WVA12" s="63"/>
      <c r="WVB12" s="63"/>
      <c r="WVC12" s="63"/>
      <c r="WVD12" s="63"/>
      <c r="WVE12" s="63"/>
      <c r="WVF12" s="63"/>
      <c r="WVG12" s="63"/>
      <c r="WVH12" s="63"/>
      <c r="WVI12" s="63"/>
      <c r="WVJ12" s="63"/>
      <c r="WVK12" s="63"/>
      <c r="WVL12" s="63"/>
      <c r="WVM12" s="63"/>
      <c r="WVN12" s="63"/>
      <c r="WVO12" s="63"/>
      <c r="WVP12" s="63"/>
      <c r="WVQ12" s="63"/>
      <c r="WVR12" s="63"/>
      <c r="WVS12" s="63"/>
      <c r="WVT12" s="63"/>
      <c r="WVU12" s="63"/>
      <c r="WVV12" s="63"/>
      <c r="WVW12" s="63"/>
      <c r="WVX12" s="63"/>
      <c r="WVY12" s="63"/>
      <c r="WVZ12" s="63"/>
      <c r="WWA12" s="63"/>
      <c r="WWB12" s="63"/>
      <c r="WWC12" s="63"/>
      <c r="WWD12" s="63"/>
      <c r="WWE12" s="63"/>
      <c r="WWF12" s="63"/>
      <c r="WWG12" s="63"/>
      <c r="WWH12" s="63"/>
      <c r="WWI12" s="63"/>
      <c r="WWJ12" s="63"/>
      <c r="WWK12" s="63"/>
      <c r="WWL12" s="63"/>
      <c r="WWM12" s="63"/>
      <c r="WWN12" s="63"/>
      <c r="WWO12" s="63"/>
      <c r="WWP12" s="63"/>
      <c r="WWQ12" s="63"/>
      <c r="WWR12" s="63"/>
      <c r="WWS12" s="63"/>
      <c r="WWT12" s="63"/>
      <c r="WWU12" s="63"/>
      <c r="WWV12" s="63"/>
      <c r="WWW12" s="63"/>
      <c r="WWX12" s="63"/>
      <c r="WWY12" s="63"/>
      <c r="WWZ12" s="63"/>
      <c r="WXA12" s="63"/>
      <c r="WXB12" s="63"/>
      <c r="WXC12" s="63"/>
      <c r="WXD12" s="63"/>
      <c r="WXE12" s="63"/>
      <c r="WXF12" s="63"/>
      <c r="WXG12" s="63"/>
      <c r="WXH12" s="63"/>
      <c r="WXI12" s="63"/>
      <c r="WXJ12" s="63"/>
      <c r="WXK12" s="63"/>
      <c r="WXL12" s="63"/>
      <c r="WXM12" s="63"/>
      <c r="WXN12" s="63"/>
      <c r="WXO12" s="63"/>
      <c r="WXP12" s="63"/>
      <c r="WXQ12" s="63"/>
      <c r="WXR12" s="63"/>
      <c r="WXS12" s="63"/>
      <c r="WXT12" s="63"/>
      <c r="WXU12" s="63"/>
      <c r="WXV12" s="63"/>
      <c r="WXW12" s="63"/>
      <c r="WXX12" s="63"/>
      <c r="WXY12" s="63"/>
      <c r="WXZ12" s="63"/>
      <c r="WYA12" s="63"/>
      <c r="WYB12" s="63"/>
      <c r="WYC12" s="63"/>
      <c r="WYD12" s="63"/>
      <c r="WYE12" s="63"/>
      <c r="WYF12" s="63"/>
      <c r="WYG12" s="63"/>
      <c r="WYH12" s="63"/>
      <c r="WYI12" s="63"/>
      <c r="WYJ12" s="63"/>
      <c r="WYK12" s="63"/>
      <c r="WYL12" s="63"/>
      <c r="WYM12" s="63"/>
      <c r="WYN12" s="63"/>
      <c r="WYO12" s="63"/>
      <c r="WYP12" s="63"/>
      <c r="WYQ12" s="63"/>
      <c r="WYR12" s="63"/>
      <c r="WYS12" s="63"/>
      <c r="WYT12" s="63"/>
      <c r="WYU12" s="63"/>
      <c r="WYV12" s="63"/>
      <c r="WYW12" s="63"/>
      <c r="WYX12" s="63"/>
      <c r="WYY12" s="63"/>
      <c r="WYZ12" s="63"/>
      <c r="WZA12" s="63"/>
      <c r="WZB12" s="63"/>
      <c r="WZC12" s="63"/>
      <c r="WZD12" s="63"/>
      <c r="WZE12" s="63"/>
      <c r="WZF12" s="63"/>
      <c r="WZG12" s="63"/>
      <c r="WZH12" s="63"/>
      <c r="WZI12" s="63"/>
      <c r="WZJ12" s="63"/>
      <c r="WZK12" s="63"/>
      <c r="WZL12" s="63"/>
      <c r="WZM12" s="63"/>
      <c r="WZN12" s="63"/>
      <c r="WZO12" s="63"/>
      <c r="WZP12" s="63"/>
      <c r="WZQ12" s="63"/>
      <c r="WZR12" s="63"/>
      <c r="WZS12" s="63"/>
      <c r="WZT12" s="63"/>
      <c r="WZU12" s="63"/>
      <c r="WZV12" s="63"/>
      <c r="WZW12" s="63"/>
      <c r="WZX12" s="63"/>
      <c r="WZY12" s="63"/>
      <c r="WZZ12" s="63"/>
      <c r="XAA12" s="63"/>
      <c r="XAB12" s="63"/>
      <c r="XAC12" s="63"/>
      <c r="XAD12" s="63"/>
      <c r="XAE12" s="63"/>
      <c r="XAF12" s="63"/>
      <c r="XAG12" s="63"/>
      <c r="XAH12" s="63"/>
      <c r="XAI12" s="63"/>
      <c r="XAJ12" s="63"/>
      <c r="XAK12" s="63"/>
      <c r="XAL12" s="63"/>
      <c r="XAM12" s="63"/>
      <c r="XAN12" s="63"/>
      <c r="XAO12" s="63"/>
      <c r="XAP12" s="63"/>
      <c r="XAQ12" s="63"/>
      <c r="XAR12" s="63"/>
      <c r="XAS12" s="63"/>
      <c r="XAT12" s="63"/>
      <c r="XAU12" s="63"/>
      <c r="XAV12" s="63"/>
      <c r="XAW12" s="63"/>
      <c r="XAX12" s="63"/>
      <c r="XAY12" s="63"/>
      <c r="XAZ12" s="63"/>
      <c r="XBA12" s="63"/>
      <c r="XBB12" s="63"/>
      <c r="XBC12" s="63"/>
      <c r="XBD12" s="63"/>
      <c r="XBE12" s="63"/>
      <c r="XBF12" s="63"/>
      <c r="XBG12" s="63"/>
      <c r="XBH12" s="63"/>
      <c r="XBI12" s="63"/>
      <c r="XBJ12" s="63"/>
      <c r="XBK12" s="63"/>
      <c r="XBL12" s="63"/>
      <c r="XBM12" s="63"/>
      <c r="XBN12" s="63"/>
      <c r="XBO12" s="63"/>
      <c r="XBP12" s="63"/>
      <c r="XBQ12" s="63"/>
      <c r="XBR12" s="63"/>
      <c r="XBS12" s="63"/>
      <c r="XBT12" s="63"/>
      <c r="XBU12" s="63"/>
      <c r="XBV12" s="63"/>
      <c r="XBW12" s="63"/>
      <c r="XBX12" s="63"/>
      <c r="XBY12" s="63"/>
      <c r="XBZ12" s="63"/>
      <c r="XCA12" s="63"/>
      <c r="XCB12" s="63"/>
      <c r="XCC12" s="63"/>
      <c r="XCD12" s="63"/>
      <c r="XCE12" s="63"/>
      <c r="XCF12" s="63"/>
      <c r="XCG12" s="63"/>
      <c r="XCH12" s="63"/>
      <c r="XCI12" s="63"/>
      <c r="XCJ12" s="63"/>
      <c r="XCK12" s="63"/>
      <c r="XCL12" s="63"/>
      <c r="XCM12" s="63"/>
      <c r="XCN12" s="63"/>
      <c r="XCO12" s="63"/>
      <c r="XCP12" s="63"/>
      <c r="XCQ12" s="63"/>
      <c r="XCR12" s="63"/>
      <c r="XCS12" s="63"/>
      <c r="XCT12" s="63"/>
      <c r="XCU12" s="63"/>
      <c r="XCV12" s="63"/>
      <c r="XCW12" s="63"/>
      <c r="XCX12" s="63"/>
      <c r="XCY12" s="63"/>
      <c r="XCZ12" s="63"/>
      <c r="XDA12" s="63"/>
      <c r="XDB12" s="63"/>
      <c r="XDC12" s="63"/>
      <c r="XDD12" s="63"/>
      <c r="XDE12" s="63"/>
      <c r="XDF12" s="63"/>
      <c r="XDG12" s="63"/>
      <c r="XDH12" s="63"/>
      <c r="XDI12" s="63"/>
      <c r="XDJ12" s="63"/>
      <c r="XDK12" s="63"/>
      <c r="XDL12" s="63"/>
      <c r="XDM12" s="63"/>
      <c r="XDN12" s="63"/>
      <c r="XDO12" s="63"/>
      <c r="XDP12" s="63"/>
      <c r="XDQ12" s="63"/>
      <c r="XDR12" s="63"/>
      <c r="XDS12" s="63"/>
      <c r="XDT12" s="63"/>
      <c r="XDU12" s="63"/>
      <c r="XDV12" s="63"/>
      <c r="XDW12" s="63"/>
      <c r="XDX12" s="63"/>
      <c r="XDY12" s="63"/>
      <c r="XDZ12" s="63"/>
      <c r="XEA12" s="63"/>
      <c r="XEB12" s="63"/>
      <c r="XEC12" s="63"/>
      <c r="XED12" s="63"/>
      <c r="XEE12" s="63"/>
      <c r="XEF12" s="63"/>
      <c r="XEG12" s="63"/>
      <c r="XEH12" s="63"/>
      <c r="XEI12" s="63"/>
      <c r="XEJ12" s="63"/>
      <c r="XEK12" s="63"/>
      <c r="XEL12" s="63"/>
      <c r="XEM12" s="63"/>
      <c r="XEN12" s="63"/>
      <c r="XEO12" s="63"/>
      <c r="XEP12" s="63"/>
      <c r="XEQ12" s="63"/>
      <c r="XER12" s="63"/>
      <c r="XES12" s="63"/>
      <c r="XET12" s="63"/>
      <c r="XEU12" s="63"/>
      <c r="XEV12" s="63"/>
      <c r="XEW12" s="63"/>
      <c r="XEX12" s="63"/>
      <c r="XEY12" s="63"/>
      <c r="XEZ12" s="63"/>
      <c r="XFA12" s="63"/>
      <c r="XFB12" s="63"/>
      <c r="XFC12" s="63"/>
      <c r="XFD12" s="63"/>
    </row>
    <row r="13" spans="1:16384" x14ac:dyDescent="0.2">
      <c r="A13" s="13"/>
      <c r="B13" s="13"/>
      <c r="C13" s="12"/>
      <c r="D13" s="57"/>
      <c r="E13" s="178"/>
      <c r="F13" s="56"/>
      <c r="G13" s="56"/>
      <c r="H13" s="59"/>
      <c r="I13" s="59"/>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c r="EZ13" s="63"/>
      <c r="FA13" s="63"/>
      <c r="FB13" s="63"/>
      <c r="FC13" s="63"/>
      <c r="FD13" s="63"/>
      <c r="FE13" s="63"/>
      <c r="FF13" s="63"/>
      <c r="FG13" s="63"/>
      <c r="FH13" s="63"/>
      <c r="FI13" s="63"/>
      <c r="FJ13" s="63"/>
      <c r="FK13" s="63"/>
      <c r="FL13" s="63"/>
      <c r="FM13" s="63"/>
      <c r="FN13" s="63"/>
      <c r="FO13" s="63"/>
      <c r="FP13" s="63"/>
      <c r="FQ13" s="63"/>
      <c r="FR13" s="63"/>
      <c r="FS13" s="63"/>
      <c r="FT13" s="63"/>
      <c r="FU13" s="63"/>
      <c r="FV13" s="63"/>
      <c r="FW13" s="63"/>
      <c r="FX13" s="63"/>
      <c r="FY13" s="63"/>
      <c r="FZ13" s="63"/>
      <c r="GA13" s="63"/>
      <c r="GB13" s="63"/>
      <c r="GC13" s="63"/>
      <c r="GD13" s="63"/>
      <c r="GE13" s="63"/>
      <c r="GF13" s="63"/>
      <c r="GG13" s="63"/>
      <c r="GH13" s="63"/>
      <c r="GI13" s="63"/>
      <c r="GJ13" s="63"/>
      <c r="GK13" s="63"/>
      <c r="GL13" s="63"/>
      <c r="GM13" s="63"/>
      <c r="GN13" s="63"/>
      <c r="GO13" s="63"/>
      <c r="GP13" s="63"/>
      <c r="GQ13" s="63"/>
      <c r="GR13" s="63"/>
      <c r="GS13" s="63"/>
      <c r="GT13" s="63"/>
      <c r="GU13" s="63"/>
      <c r="GV13" s="63"/>
      <c r="GW13" s="63"/>
      <c r="GX13" s="63"/>
      <c r="GY13" s="63"/>
      <c r="GZ13" s="63"/>
      <c r="HA13" s="63"/>
      <c r="HB13" s="63"/>
      <c r="HC13" s="63"/>
      <c r="HD13" s="63"/>
      <c r="HE13" s="63"/>
      <c r="HF13" s="63"/>
      <c r="HG13" s="63"/>
      <c r="HH13" s="63"/>
      <c r="HI13" s="63"/>
      <c r="HJ13" s="63"/>
      <c r="HK13" s="63"/>
      <c r="HL13" s="63"/>
      <c r="HM13" s="63"/>
      <c r="HN13" s="63"/>
      <c r="HO13" s="63"/>
      <c r="HP13" s="63"/>
      <c r="HQ13" s="63"/>
      <c r="HR13" s="63"/>
      <c r="HS13" s="63"/>
      <c r="HT13" s="63"/>
      <c r="HU13" s="63"/>
      <c r="HV13" s="63"/>
      <c r="HW13" s="63"/>
      <c r="HX13" s="63"/>
      <c r="HY13" s="63"/>
      <c r="HZ13" s="63"/>
      <c r="IA13" s="63"/>
      <c r="IB13" s="63"/>
      <c r="IC13" s="63"/>
      <c r="ID13" s="63"/>
      <c r="IE13" s="63"/>
      <c r="IF13" s="63"/>
      <c r="IG13" s="63"/>
      <c r="IH13" s="63"/>
      <c r="II13" s="63"/>
      <c r="IJ13" s="63"/>
      <c r="IK13" s="63"/>
      <c r="IL13" s="63"/>
      <c r="IM13" s="63"/>
      <c r="IN13" s="63"/>
      <c r="IO13" s="63"/>
      <c r="IP13" s="63"/>
      <c r="IQ13" s="63"/>
      <c r="IR13" s="63"/>
      <c r="IS13" s="63"/>
      <c r="IT13" s="63"/>
      <c r="IU13" s="63"/>
      <c r="IV13" s="63"/>
      <c r="IW13" s="63"/>
      <c r="IX13" s="63"/>
      <c r="IY13" s="63"/>
      <c r="IZ13" s="63"/>
      <c r="JA13" s="63"/>
      <c r="JB13" s="63"/>
      <c r="JC13" s="63"/>
      <c r="JD13" s="63"/>
      <c r="JE13" s="63"/>
      <c r="JF13" s="63"/>
      <c r="JG13" s="63"/>
      <c r="JH13" s="63"/>
      <c r="JI13" s="63"/>
      <c r="JJ13" s="63"/>
      <c r="JK13" s="63"/>
      <c r="JL13" s="63"/>
      <c r="JM13" s="63"/>
      <c r="JN13" s="63"/>
      <c r="JO13" s="63"/>
      <c r="JP13" s="63"/>
      <c r="JQ13" s="63"/>
      <c r="JR13" s="63"/>
      <c r="JS13" s="63"/>
      <c r="JT13" s="63"/>
      <c r="JU13" s="63"/>
      <c r="JV13" s="63"/>
      <c r="JW13" s="63"/>
      <c r="JX13" s="63"/>
      <c r="JY13" s="63"/>
      <c r="JZ13" s="63"/>
      <c r="KA13" s="63"/>
      <c r="KB13" s="63"/>
      <c r="KC13" s="63"/>
      <c r="KD13" s="63"/>
      <c r="KE13" s="63"/>
      <c r="KF13" s="63"/>
      <c r="KG13" s="63"/>
      <c r="KH13" s="63"/>
      <c r="KI13" s="63"/>
      <c r="KJ13" s="63"/>
      <c r="KK13" s="63"/>
      <c r="KL13" s="63"/>
      <c r="KM13" s="63"/>
      <c r="KN13" s="63"/>
      <c r="KO13" s="63"/>
      <c r="KP13" s="63"/>
      <c r="KQ13" s="63"/>
      <c r="KR13" s="63"/>
      <c r="KS13" s="63"/>
      <c r="KT13" s="63"/>
      <c r="KU13" s="63"/>
      <c r="KV13" s="63"/>
      <c r="KW13" s="63"/>
      <c r="KX13" s="63"/>
      <c r="KY13" s="63"/>
      <c r="KZ13" s="63"/>
      <c r="LA13" s="63"/>
      <c r="LB13" s="63"/>
      <c r="LC13" s="63"/>
      <c r="LD13" s="63"/>
      <c r="LE13" s="63"/>
      <c r="LF13" s="63"/>
      <c r="LG13" s="63"/>
      <c r="LH13" s="63"/>
      <c r="LI13" s="63"/>
      <c r="LJ13" s="63"/>
      <c r="LK13" s="63"/>
      <c r="LL13" s="63"/>
      <c r="LM13" s="63"/>
      <c r="LN13" s="63"/>
      <c r="LO13" s="63"/>
      <c r="LP13" s="63"/>
      <c r="LQ13" s="63"/>
      <c r="LR13" s="63"/>
      <c r="LS13" s="63"/>
      <c r="LT13" s="63"/>
      <c r="LU13" s="63"/>
      <c r="LV13" s="63"/>
      <c r="LW13" s="63"/>
      <c r="LX13" s="63"/>
      <c r="LY13" s="63"/>
      <c r="LZ13" s="63"/>
      <c r="MA13" s="63"/>
      <c r="MB13" s="63"/>
      <c r="MC13" s="63"/>
      <c r="MD13" s="63"/>
      <c r="ME13" s="63"/>
      <c r="MF13" s="63"/>
      <c r="MG13" s="63"/>
      <c r="MH13" s="63"/>
      <c r="MI13" s="63"/>
      <c r="MJ13" s="63"/>
      <c r="MK13" s="63"/>
      <c r="ML13" s="63"/>
      <c r="MM13" s="63"/>
      <c r="MN13" s="63"/>
      <c r="MO13" s="63"/>
      <c r="MP13" s="63"/>
      <c r="MQ13" s="63"/>
      <c r="MR13" s="63"/>
      <c r="MS13" s="63"/>
      <c r="MT13" s="63"/>
      <c r="MU13" s="63"/>
      <c r="MV13" s="63"/>
      <c r="MW13" s="63"/>
      <c r="MX13" s="63"/>
      <c r="MY13" s="63"/>
      <c r="MZ13" s="63"/>
      <c r="NA13" s="63"/>
      <c r="NB13" s="63"/>
      <c r="NC13" s="63"/>
      <c r="ND13" s="63"/>
      <c r="NE13" s="63"/>
      <c r="NF13" s="63"/>
      <c r="NG13" s="63"/>
      <c r="NH13" s="63"/>
      <c r="NI13" s="63"/>
      <c r="NJ13" s="63"/>
      <c r="NK13" s="63"/>
      <c r="NL13" s="63"/>
      <c r="NM13" s="63"/>
      <c r="NN13" s="63"/>
      <c r="NO13" s="63"/>
      <c r="NP13" s="63"/>
      <c r="NQ13" s="63"/>
      <c r="NR13" s="63"/>
      <c r="NS13" s="63"/>
      <c r="NT13" s="63"/>
      <c r="NU13" s="63"/>
      <c r="NV13" s="63"/>
      <c r="NW13" s="63"/>
      <c r="NX13" s="63"/>
      <c r="NY13" s="63"/>
      <c r="NZ13" s="63"/>
      <c r="OA13" s="63"/>
      <c r="OB13" s="63"/>
      <c r="OC13" s="63"/>
      <c r="OD13" s="63"/>
      <c r="OE13" s="63"/>
      <c r="OF13" s="63"/>
      <c r="OG13" s="63"/>
      <c r="OH13" s="63"/>
      <c r="OI13" s="63"/>
      <c r="OJ13" s="63"/>
      <c r="OK13" s="63"/>
      <c r="OL13" s="63"/>
      <c r="OM13" s="63"/>
      <c r="ON13" s="63"/>
      <c r="OO13" s="63"/>
      <c r="OP13" s="63"/>
      <c r="OQ13" s="63"/>
      <c r="OR13" s="63"/>
      <c r="OS13" s="63"/>
      <c r="OT13" s="63"/>
      <c r="OU13" s="63"/>
      <c r="OV13" s="63"/>
      <c r="OW13" s="63"/>
      <c r="OX13" s="63"/>
      <c r="OY13" s="63"/>
      <c r="OZ13" s="63"/>
      <c r="PA13" s="63"/>
      <c r="PB13" s="63"/>
      <c r="PC13" s="63"/>
      <c r="PD13" s="63"/>
      <c r="PE13" s="63"/>
      <c r="PF13" s="63"/>
      <c r="PG13" s="63"/>
      <c r="PH13" s="63"/>
      <c r="PI13" s="63"/>
      <c r="PJ13" s="63"/>
      <c r="PK13" s="63"/>
      <c r="PL13" s="63"/>
      <c r="PM13" s="63"/>
      <c r="PN13" s="63"/>
      <c r="PO13" s="63"/>
      <c r="PP13" s="63"/>
      <c r="PQ13" s="63"/>
      <c r="PR13" s="63"/>
      <c r="PS13" s="63"/>
      <c r="PT13" s="63"/>
      <c r="PU13" s="63"/>
      <c r="PV13" s="63"/>
      <c r="PW13" s="63"/>
      <c r="PX13" s="63"/>
      <c r="PY13" s="63"/>
      <c r="PZ13" s="63"/>
      <c r="QA13" s="63"/>
      <c r="QB13" s="63"/>
      <c r="QC13" s="63"/>
      <c r="QD13" s="63"/>
      <c r="QE13" s="63"/>
      <c r="QF13" s="63"/>
      <c r="QG13" s="63"/>
      <c r="QH13" s="63"/>
      <c r="QI13" s="63"/>
      <c r="QJ13" s="63"/>
      <c r="QK13" s="63"/>
      <c r="QL13" s="63"/>
      <c r="QM13" s="63"/>
      <c r="QN13" s="63"/>
      <c r="QO13" s="63"/>
      <c r="QP13" s="63"/>
      <c r="QQ13" s="63"/>
      <c r="QR13" s="63"/>
      <c r="QS13" s="63"/>
      <c r="QT13" s="63"/>
      <c r="QU13" s="63"/>
      <c r="QV13" s="63"/>
      <c r="QW13" s="63"/>
      <c r="QX13" s="63"/>
      <c r="QY13" s="63"/>
      <c r="QZ13" s="63"/>
      <c r="RA13" s="63"/>
      <c r="RB13" s="63"/>
      <c r="RC13" s="63"/>
      <c r="RD13" s="63"/>
      <c r="RE13" s="63"/>
      <c r="RF13" s="63"/>
      <c r="RG13" s="63"/>
      <c r="RH13" s="63"/>
      <c r="RI13" s="63"/>
      <c r="RJ13" s="63"/>
      <c r="RK13" s="63"/>
      <c r="RL13" s="63"/>
      <c r="RM13" s="63"/>
      <c r="RN13" s="63"/>
      <c r="RO13" s="63"/>
      <c r="RP13" s="63"/>
      <c r="RQ13" s="63"/>
      <c r="RR13" s="63"/>
      <c r="RS13" s="63"/>
      <c r="RT13" s="63"/>
      <c r="RU13" s="63"/>
      <c r="RV13" s="63"/>
      <c r="RW13" s="63"/>
      <c r="RX13" s="63"/>
      <c r="RY13" s="63"/>
      <c r="RZ13" s="63"/>
      <c r="SA13" s="63"/>
      <c r="SB13" s="63"/>
      <c r="SC13" s="63"/>
      <c r="SD13" s="63"/>
      <c r="SE13" s="63"/>
      <c r="SF13" s="63"/>
      <c r="SG13" s="63"/>
      <c r="SH13" s="63"/>
      <c r="SI13" s="63"/>
      <c r="SJ13" s="63"/>
      <c r="SK13" s="63"/>
      <c r="SL13" s="63"/>
      <c r="SM13" s="63"/>
      <c r="SN13" s="63"/>
      <c r="SO13" s="63"/>
      <c r="SP13" s="63"/>
      <c r="SQ13" s="63"/>
      <c r="SR13" s="63"/>
      <c r="SS13" s="63"/>
      <c r="ST13" s="63"/>
      <c r="SU13" s="63"/>
      <c r="SV13" s="63"/>
      <c r="SW13" s="63"/>
      <c r="SX13" s="63"/>
      <c r="SY13" s="63"/>
      <c r="SZ13" s="63"/>
      <c r="TA13" s="63"/>
      <c r="TB13" s="63"/>
      <c r="TC13" s="63"/>
      <c r="TD13" s="63"/>
      <c r="TE13" s="63"/>
      <c r="TF13" s="63"/>
      <c r="TG13" s="63"/>
      <c r="TH13" s="63"/>
      <c r="TI13" s="63"/>
      <c r="TJ13" s="63"/>
      <c r="TK13" s="63"/>
      <c r="TL13" s="63"/>
      <c r="TM13" s="63"/>
      <c r="TN13" s="63"/>
      <c r="TO13" s="63"/>
      <c r="TP13" s="63"/>
      <c r="TQ13" s="63"/>
      <c r="TR13" s="63"/>
      <c r="TS13" s="63"/>
      <c r="TT13" s="63"/>
      <c r="TU13" s="63"/>
      <c r="TV13" s="63"/>
      <c r="TW13" s="63"/>
      <c r="TX13" s="63"/>
      <c r="TY13" s="63"/>
      <c r="TZ13" s="63"/>
      <c r="UA13" s="63"/>
      <c r="UB13" s="63"/>
      <c r="UC13" s="63"/>
      <c r="UD13" s="63"/>
      <c r="UE13" s="63"/>
      <c r="UF13" s="63"/>
      <c r="UG13" s="63"/>
      <c r="UH13" s="63"/>
      <c r="UI13" s="63"/>
      <c r="UJ13" s="63"/>
      <c r="UK13" s="63"/>
      <c r="UL13" s="63"/>
      <c r="UM13" s="63"/>
      <c r="UN13" s="63"/>
      <c r="UO13" s="63"/>
      <c r="UP13" s="63"/>
      <c r="UQ13" s="63"/>
      <c r="UR13" s="63"/>
      <c r="US13" s="63"/>
      <c r="UT13" s="63"/>
      <c r="UU13" s="63"/>
      <c r="UV13" s="63"/>
      <c r="UW13" s="63"/>
      <c r="UX13" s="63"/>
      <c r="UY13" s="63"/>
      <c r="UZ13" s="63"/>
      <c r="VA13" s="63"/>
      <c r="VB13" s="63"/>
      <c r="VC13" s="63"/>
      <c r="VD13" s="63"/>
      <c r="VE13" s="63"/>
      <c r="VF13" s="63"/>
      <c r="VG13" s="63"/>
      <c r="VH13" s="63"/>
      <c r="VI13" s="63"/>
      <c r="VJ13" s="63"/>
      <c r="VK13" s="63"/>
      <c r="VL13" s="63"/>
      <c r="VM13" s="63"/>
      <c r="VN13" s="63"/>
      <c r="VO13" s="63"/>
      <c r="VP13" s="63"/>
      <c r="VQ13" s="63"/>
      <c r="VR13" s="63"/>
      <c r="VS13" s="63"/>
      <c r="VT13" s="63"/>
      <c r="VU13" s="63"/>
      <c r="VV13" s="63"/>
      <c r="VW13" s="63"/>
      <c r="VX13" s="63"/>
      <c r="VY13" s="63"/>
      <c r="VZ13" s="63"/>
      <c r="WA13" s="63"/>
      <c r="WB13" s="63"/>
      <c r="WC13" s="63"/>
      <c r="WD13" s="63"/>
      <c r="WE13" s="63"/>
      <c r="WF13" s="63"/>
      <c r="WG13" s="63"/>
      <c r="WH13" s="63"/>
      <c r="WI13" s="63"/>
      <c r="WJ13" s="63"/>
      <c r="WK13" s="63"/>
      <c r="WL13" s="63"/>
      <c r="WM13" s="63"/>
      <c r="WN13" s="63"/>
      <c r="WO13" s="63"/>
      <c r="WP13" s="63"/>
      <c r="WQ13" s="63"/>
      <c r="WR13" s="63"/>
      <c r="WS13" s="63"/>
      <c r="WT13" s="63"/>
      <c r="WU13" s="63"/>
      <c r="WV13" s="63"/>
      <c r="WW13" s="63"/>
      <c r="WX13" s="63"/>
      <c r="WY13" s="63"/>
      <c r="WZ13" s="63"/>
      <c r="XA13" s="63"/>
      <c r="XB13" s="63"/>
      <c r="XC13" s="63"/>
      <c r="XD13" s="63"/>
      <c r="XE13" s="63"/>
      <c r="XF13" s="63"/>
      <c r="XG13" s="63"/>
      <c r="XH13" s="63"/>
      <c r="XI13" s="63"/>
      <c r="XJ13" s="63"/>
      <c r="XK13" s="63"/>
      <c r="XL13" s="63"/>
      <c r="XM13" s="63"/>
      <c r="XN13" s="63"/>
      <c r="XO13" s="63"/>
      <c r="XP13" s="63"/>
      <c r="XQ13" s="63"/>
      <c r="XR13" s="63"/>
      <c r="XS13" s="63"/>
      <c r="XT13" s="63"/>
      <c r="XU13" s="63"/>
      <c r="XV13" s="63"/>
      <c r="XW13" s="63"/>
      <c r="XX13" s="63"/>
      <c r="XY13" s="63"/>
      <c r="XZ13" s="63"/>
      <c r="YA13" s="63"/>
      <c r="YB13" s="63"/>
      <c r="YC13" s="63"/>
      <c r="YD13" s="63"/>
      <c r="YE13" s="63"/>
      <c r="YF13" s="63"/>
      <c r="YG13" s="63"/>
      <c r="YH13" s="63"/>
      <c r="YI13" s="63"/>
      <c r="YJ13" s="63"/>
      <c r="YK13" s="63"/>
      <c r="YL13" s="63"/>
      <c r="YM13" s="63"/>
      <c r="YN13" s="63"/>
      <c r="YO13" s="63"/>
      <c r="YP13" s="63"/>
      <c r="YQ13" s="63"/>
      <c r="YR13" s="63"/>
      <c r="YS13" s="63"/>
      <c r="YT13" s="63"/>
      <c r="YU13" s="63"/>
      <c r="YV13" s="63"/>
      <c r="YW13" s="63"/>
      <c r="YX13" s="63"/>
      <c r="YY13" s="63"/>
      <c r="YZ13" s="63"/>
      <c r="ZA13" s="63"/>
      <c r="ZB13" s="63"/>
      <c r="ZC13" s="63"/>
      <c r="ZD13" s="63"/>
      <c r="ZE13" s="63"/>
      <c r="ZF13" s="63"/>
      <c r="ZG13" s="63"/>
      <c r="ZH13" s="63"/>
      <c r="ZI13" s="63"/>
      <c r="ZJ13" s="63"/>
      <c r="ZK13" s="63"/>
      <c r="ZL13" s="63"/>
      <c r="ZM13" s="63"/>
      <c r="ZN13" s="63"/>
      <c r="ZO13" s="63"/>
      <c r="ZP13" s="63"/>
      <c r="ZQ13" s="63"/>
      <c r="ZR13" s="63"/>
      <c r="ZS13" s="63"/>
      <c r="ZT13" s="63"/>
      <c r="ZU13" s="63"/>
      <c r="ZV13" s="63"/>
      <c r="ZW13" s="63"/>
      <c r="ZX13" s="63"/>
      <c r="ZY13" s="63"/>
      <c r="ZZ13" s="63"/>
      <c r="AAA13" s="63"/>
      <c r="AAB13" s="63"/>
      <c r="AAC13" s="63"/>
      <c r="AAD13" s="63"/>
      <c r="AAE13" s="63"/>
      <c r="AAF13" s="63"/>
      <c r="AAG13" s="63"/>
      <c r="AAH13" s="63"/>
      <c r="AAI13" s="63"/>
      <c r="AAJ13" s="63"/>
      <c r="AAK13" s="63"/>
      <c r="AAL13" s="63"/>
      <c r="AAM13" s="63"/>
      <c r="AAN13" s="63"/>
      <c r="AAO13" s="63"/>
      <c r="AAP13" s="63"/>
      <c r="AAQ13" s="63"/>
      <c r="AAR13" s="63"/>
      <c r="AAS13" s="63"/>
      <c r="AAT13" s="63"/>
      <c r="AAU13" s="63"/>
      <c r="AAV13" s="63"/>
      <c r="AAW13" s="63"/>
      <c r="AAX13" s="63"/>
      <c r="AAY13" s="63"/>
      <c r="AAZ13" s="63"/>
      <c r="ABA13" s="63"/>
      <c r="ABB13" s="63"/>
      <c r="ABC13" s="63"/>
      <c r="ABD13" s="63"/>
      <c r="ABE13" s="63"/>
      <c r="ABF13" s="63"/>
      <c r="ABG13" s="63"/>
      <c r="ABH13" s="63"/>
      <c r="ABI13" s="63"/>
      <c r="ABJ13" s="63"/>
      <c r="ABK13" s="63"/>
      <c r="ABL13" s="63"/>
      <c r="ABM13" s="63"/>
      <c r="ABN13" s="63"/>
      <c r="ABO13" s="63"/>
      <c r="ABP13" s="63"/>
      <c r="ABQ13" s="63"/>
      <c r="ABR13" s="63"/>
      <c r="ABS13" s="63"/>
      <c r="ABT13" s="63"/>
      <c r="ABU13" s="63"/>
      <c r="ABV13" s="63"/>
      <c r="ABW13" s="63"/>
      <c r="ABX13" s="63"/>
      <c r="ABY13" s="63"/>
      <c r="ABZ13" s="63"/>
      <c r="ACA13" s="63"/>
      <c r="ACB13" s="63"/>
      <c r="ACC13" s="63"/>
      <c r="ACD13" s="63"/>
      <c r="ACE13" s="63"/>
      <c r="ACF13" s="63"/>
      <c r="ACG13" s="63"/>
      <c r="ACH13" s="63"/>
      <c r="ACI13" s="63"/>
      <c r="ACJ13" s="63"/>
      <c r="ACK13" s="63"/>
      <c r="ACL13" s="63"/>
      <c r="ACM13" s="63"/>
      <c r="ACN13" s="63"/>
      <c r="ACO13" s="63"/>
      <c r="ACP13" s="63"/>
      <c r="ACQ13" s="63"/>
      <c r="ACR13" s="63"/>
      <c r="ACS13" s="63"/>
      <c r="ACT13" s="63"/>
      <c r="ACU13" s="63"/>
      <c r="ACV13" s="63"/>
      <c r="ACW13" s="63"/>
      <c r="ACX13" s="63"/>
      <c r="ACY13" s="63"/>
      <c r="ACZ13" s="63"/>
      <c r="ADA13" s="63"/>
      <c r="ADB13" s="63"/>
      <c r="ADC13" s="63"/>
      <c r="ADD13" s="63"/>
      <c r="ADE13" s="63"/>
      <c r="ADF13" s="63"/>
      <c r="ADG13" s="63"/>
      <c r="ADH13" s="63"/>
      <c r="ADI13" s="63"/>
      <c r="ADJ13" s="63"/>
      <c r="ADK13" s="63"/>
      <c r="ADL13" s="63"/>
      <c r="ADM13" s="63"/>
      <c r="ADN13" s="63"/>
      <c r="ADO13" s="63"/>
      <c r="ADP13" s="63"/>
      <c r="ADQ13" s="63"/>
      <c r="ADR13" s="63"/>
      <c r="ADS13" s="63"/>
      <c r="ADT13" s="63"/>
      <c r="ADU13" s="63"/>
      <c r="ADV13" s="63"/>
      <c r="ADW13" s="63"/>
      <c r="ADX13" s="63"/>
      <c r="ADY13" s="63"/>
      <c r="ADZ13" s="63"/>
      <c r="AEA13" s="63"/>
      <c r="AEB13" s="63"/>
      <c r="AEC13" s="63"/>
      <c r="AED13" s="63"/>
      <c r="AEE13" s="63"/>
      <c r="AEF13" s="63"/>
      <c r="AEG13" s="63"/>
      <c r="AEH13" s="63"/>
      <c r="AEI13" s="63"/>
      <c r="AEJ13" s="63"/>
      <c r="AEK13" s="63"/>
      <c r="AEL13" s="63"/>
      <c r="AEM13" s="63"/>
      <c r="AEN13" s="63"/>
      <c r="AEO13" s="63"/>
      <c r="AEP13" s="63"/>
      <c r="AEQ13" s="63"/>
      <c r="AER13" s="63"/>
      <c r="AES13" s="63"/>
      <c r="AET13" s="63"/>
      <c r="AEU13" s="63"/>
      <c r="AEV13" s="63"/>
      <c r="AEW13" s="63"/>
      <c r="AEX13" s="63"/>
      <c r="AEY13" s="63"/>
      <c r="AEZ13" s="63"/>
      <c r="AFA13" s="63"/>
      <c r="AFB13" s="63"/>
      <c r="AFC13" s="63"/>
      <c r="AFD13" s="63"/>
      <c r="AFE13" s="63"/>
      <c r="AFF13" s="63"/>
      <c r="AFG13" s="63"/>
      <c r="AFH13" s="63"/>
      <c r="AFI13" s="63"/>
      <c r="AFJ13" s="63"/>
      <c r="AFK13" s="63"/>
      <c r="AFL13" s="63"/>
      <c r="AFM13" s="63"/>
      <c r="AFN13" s="63"/>
      <c r="AFO13" s="63"/>
      <c r="AFP13" s="63"/>
      <c r="AFQ13" s="63"/>
      <c r="AFR13" s="63"/>
      <c r="AFS13" s="63"/>
      <c r="AFT13" s="63"/>
      <c r="AFU13" s="63"/>
      <c r="AFV13" s="63"/>
      <c r="AFW13" s="63"/>
      <c r="AFX13" s="63"/>
      <c r="AFY13" s="63"/>
      <c r="AFZ13" s="63"/>
      <c r="AGA13" s="63"/>
      <c r="AGB13" s="63"/>
      <c r="AGC13" s="63"/>
      <c r="AGD13" s="63"/>
      <c r="AGE13" s="63"/>
      <c r="AGF13" s="63"/>
      <c r="AGG13" s="63"/>
      <c r="AGH13" s="63"/>
      <c r="AGI13" s="63"/>
      <c r="AGJ13" s="63"/>
      <c r="AGK13" s="63"/>
      <c r="AGL13" s="63"/>
      <c r="AGM13" s="63"/>
      <c r="AGN13" s="63"/>
      <c r="AGO13" s="63"/>
      <c r="AGP13" s="63"/>
      <c r="AGQ13" s="63"/>
      <c r="AGR13" s="63"/>
      <c r="AGS13" s="63"/>
      <c r="AGT13" s="63"/>
      <c r="AGU13" s="63"/>
      <c r="AGV13" s="63"/>
      <c r="AGW13" s="63"/>
      <c r="AGX13" s="63"/>
      <c r="AGY13" s="63"/>
      <c r="AGZ13" s="63"/>
      <c r="AHA13" s="63"/>
      <c r="AHB13" s="63"/>
      <c r="AHC13" s="63"/>
      <c r="AHD13" s="63"/>
      <c r="AHE13" s="63"/>
      <c r="AHF13" s="63"/>
      <c r="AHG13" s="63"/>
      <c r="AHH13" s="63"/>
      <c r="AHI13" s="63"/>
      <c r="AHJ13" s="63"/>
      <c r="AHK13" s="63"/>
      <c r="AHL13" s="63"/>
      <c r="AHM13" s="63"/>
      <c r="AHN13" s="63"/>
      <c r="AHO13" s="63"/>
      <c r="AHP13" s="63"/>
      <c r="AHQ13" s="63"/>
      <c r="AHR13" s="63"/>
      <c r="AHS13" s="63"/>
      <c r="AHT13" s="63"/>
      <c r="AHU13" s="63"/>
      <c r="AHV13" s="63"/>
      <c r="AHW13" s="63"/>
      <c r="AHX13" s="63"/>
      <c r="AHY13" s="63"/>
      <c r="AHZ13" s="63"/>
      <c r="AIA13" s="63"/>
      <c r="AIB13" s="63"/>
      <c r="AIC13" s="63"/>
      <c r="AID13" s="63"/>
      <c r="AIE13" s="63"/>
      <c r="AIF13" s="63"/>
      <c r="AIG13" s="63"/>
      <c r="AIH13" s="63"/>
      <c r="AII13" s="63"/>
      <c r="AIJ13" s="63"/>
      <c r="AIK13" s="63"/>
      <c r="AIL13" s="63"/>
      <c r="AIM13" s="63"/>
      <c r="AIN13" s="63"/>
      <c r="AIO13" s="63"/>
      <c r="AIP13" s="63"/>
      <c r="AIQ13" s="63"/>
      <c r="AIR13" s="63"/>
      <c r="AIS13" s="63"/>
      <c r="AIT13" s="63"/>
      <c r="AIU13" s="63"/>
      <c r="AIV13" s="63"/>
      <c r="AIW13" s="63"/>
      <c r="AIX13" s="63"/>
      <c r="AIY13" s="63"/>
      <c r="AIZ13" s="63"/>
      <c r="AJA13" s="63"/>
      <c r="AJB13" s="63"/>
      <c r="AJC13" s="63"/>
      <c r="AJD13" s="63"/>
      <c r="AJE13" s="63"/>
      <c r="AJF13" s="63"/>
      <c r="AJG13" s="63"/>
      <c r="AJH13" s="63"/>
      <c r="AJI13" s="63"/>
      <c r="AJJ13" s="63"/>
      <c r="AJK13" s="63"/>
      <c r="AJL13" s="63"/>
      <c r="AJM13" s="63"/>
      <c r="AJN13" s="63"/>
      <c r="AJO13" s="63"/>
      <c r="AJP13" s="63"/>
      <c r="AJQ13" s="63"/>
      <c r="AJR13" s="63"/>
      <c r="AJS13" s="63"/>
      <c r="AJT13" s="63"/>
      <c r="AJU13" s="63"/>
      <c r="AJV13" s="63"/>
      <c r="AJW13" s="63"/>
      <c r="AJX13" s="63"/>
      <c r="AJY13" s="63"/>
      <c r="AJZ13" s="63"/>
      <c r="AKA13" s="63"/>
      <c r="AKB13" s="63"/>
      <c r="AKC13" s="63"/>
      <c r="AKD13" s="63"/>
      <c r="AKE13" s="63"/>
      <c r="AKF13" s="63"/>
      <c r="AKG13" s="63"/>
      <c r="AKH13" s="63"/>
      <c r="AKI13" s="63"/>
      <c r="AKJ13" s="63"/>
      <c r="AKK13" s="63"/>
      <c r="AKL13" s="63"/>
      <c r="AKM13" s="63"/>
      <c r="AKN13" s="63"/>
      <c r="AKO13" s="63"/>
      <c r="AKP13" s="63"/>
      <c r="AKQ13" s="63"/>
      <c r="AKR13" s="63"/>
      <c r="AKS13" s="63"/>
      <c r="AKT13" s="63"/>
      <c r="AKU13" s="63"/>
      <c r="AKV13" s="63"/>
      <c r="AKW13" s="63"/>
      <c r="AKX13" s="63"/>
      <c r="AKY13" s="63"/>
      <c r="AKZ13" s="63"/>
      <c r="ALA13" s="63"/>
      <c r="ALB13" s="63"/>
      <c r="ALC13" s="63"/>
      <c r="ALD13" s="63"/>
      <c r="ALE13" s="63"/>
      <c r="ALF13" s="63"/>
      <c r="ALG13" s="63"/>
      <c r="ALH13" s="63"/>
      <c r="ALI13" s="63"/>
      <c r="ALJ13" s="63"/>
      <c r="ALK13" s="63"/>
      <c r="ALL13" s="63"/>
      <c r="ALM13" s="63"/>
      <c r="ALN13" s="63"/>
      <c r="ALO13" s="63"/>
      <c r="ALP13" s="63"/>
      <c r="ALQ13" s="63"/>
      <c r="ALR13" s="63"/>
      <c r="ALS13" s="63"/>
      <c r="ALT13" s="63"/>
      <c r="ALU13" s="63"/>
      <c r="ALV13" s="63"/>
      <c r="ALW13" s="63"/>
      <c r="ALX13" s="63"/>
      <c r="ALY13" s="63"/>
      <c r="ALZ13" s="63"/>
      <c r="AMA13" s="63"/>
      <c r="AMB13" s="63"/>
      <c r="AMC13" s="63"/>
      <c r="AMD13" s="63"/>
      <c r="AME13" s="63"/>
      <c r="AMF13" s="63"/>
      <c r="AMG13" s="63"/>
      <c r="AMH13" s="63"/>
      <c r="AMI13" s="63"/>
      <c r="AMJ13" s="63"/>
      <c r="AMK13" s="63"/>
      <c r="AML13" s="63"/>
      <c r="AMM13" s="63"/>
      <c r="AMN13" s="63"/>
      <c r="AMO13" s="63"/>
      <c r="AMP13" s="63"/>
      <c r="AMQ13" s="63"/>
      <c r="AMR13" s="63"/>
      <c r="AMS13" s="63"/>
      <c r="AMT13" s="63"/>
      <c r="AMU13" s="63"/>
      <c r="AMV13" s="63"/>
      <c r="AMW13" s="63"/>
      <c r="AMX13" s="63"/>
      <c r="AMY13" s="63"/>
      <c r="AMZ13" s="63"/>
      <c r="ANA13" s="63"/>
      <c r="ANB13" s="63"/>
      <c r="ANC13" s="63"/>
      <c r="AND13" s="63"/>
      <c r="ANE13" s="63"/>
      <c r="ANF13" s="63"/>
      <c r="ANG13" s="63"/>
      <c r="ANH13" s="63"/>
      <c r="ANI13" s="63"/>
      <c r="ANJ13" s="63"/>
      <c r="ANK13" s="63"/>
      <c r="ANL13" s="63"/>
      <c r="ANM13" s="63"/>
      <c r="ANN13" s="63"/>
      <c r="ANO13" s="63"/>
      <c r="ANP13" s="63"/>
      <c r="ANQ13" s="63"/>
      <c r="ANR13" s="63"/>
      <c r="ANS13" s="63"/>
      <c r="ANT13" s="63"/>
      <c r="ANU13" s="63"/>
      <c r="ANV13" s="63"/>
      <c r="ANW13" s="63"/>
      <c r="ANX13" s="63"/>
      <c r="ANY13" s="63"/>
      <c r="ANZ13" s="63"/>
      <c r="AOA13" s="63"/>
      <c r="AOB13" s="63"/>
      <c r="AOC13" s="63"/>
      <c r="AOD13" s="63"/>
      <c r="AOE13" s="63"/>
      <c r="AOF13" s="63"/>
      <c r="AOG13" s="63"/>
      <c r="AOH13" s="63"/>
      <c r="AOI13" s="63"/>
      <c r="AOJ13" s="63"/>
      <c r="AOK13" s="63"/>
      <c r="AOL13" s="63"/>
      <c r="AOM13" s="63"/>
      <c r="AON13" s="63"/>
      <c r="AOO13" s="63"/>
      <c r="AOP13" s="63"/>
      <c r="AOQ13" s="63"/>
      <c r="AOR13" s="63"/>
      <c r="AOS13" s="63"/>
      <c r="AOT13" s="63"/>
      <c r="AOU13" s="63"/>
      <c r="AOV13" s="63"/>
      <c r="AOW13" s="63"/>
      <c r="AOX13" s="63"/>
      <c r="AOY13" s="63"/>
      <c r="AOZ13" s="63"/>
      <c r="APA13" s="63"/>
      <c r="APB13" s="63"/>
      <c r="APC13" s="63"/>
      <c r="APD13" s="63"/>
      <c r="APE13" s="63"/>
      <c r="APF13" s="63"/>
      <c r="APG13" s="63"/>
      <c r="APH13" s="63"/>
      <c r="API13" s="63"/>
      <c r="APJ13" s="63"/>
      <c r="APK13" s="63"/>
      <c r="APL13" s="63"/>
      <c r="APM13" s="63"/>
      <c r="APN13" s="63"/>
      <c r="APO13" s="63"/>
      <c r="APP13" s="63"/>
      <c r="APQ13" s="63"/>
      <c r="APR13" s="63"/>
      <c r="APS13" s="63"/>
      <c r="APT13" s="63"/>
      <c r="APU13" s="63"/>
      <c r="APV13" s="63"/>
      <c r="APW13" s="63"/>
      <c r="APX13" s="63"/>
      <c r="APY13" s="63"/>
      <c r="APZ13" s="63"/>
      <c r="AQA13" s="63"/>
      <c r="AQB13" s="63"/>
      <c r="AQC13" s="63"/>
      <c r="AQD13" s="63"/>
      <c r="AQE13" s="63"/>
      <c r="AQF13" s="63"/>
      <c r="AQG13" s="63"/>
      <c r="AQH13" s="63"/>
      <c r="AQI13" s="63"/>
      <c r="AQJ13" s="63"/>
      <c r="AQK13" s="63"/>
      <c r="AQL13" s="63"/>
      <c r="AQM13" s="63"/>
      <c r="AQN13" s="63"/>
      <c r="AQO13" s="63"/>
      <c r="AQP13" s="63"/>
      <c r="AQQ13" s="63"/>
      <c r="AQR13" s="63"/>
      <c r="AQS13" s="63"/>
      <c r="AQT13" s="63"/>
      <c r="AQU13" s="63"/>
      <c r="AQV13" s="63"/>
      <c r="AQW13" s="63"/>
      <c r="AQX13" s="63"/>
      <c r="AQY13" s="63"/>
      <c r="AQZ13" s="63"/>
      <c r="ARA13" s="63"/>
      <c r="ARB13" s="63"/>
      <c r="ARC13" s="63"/>
      <c r="ARD13" s="63"/>
      <c r="ARE13" s="63"/>
      <c r="ARF13" s="63"/>
      <c r="ARG13" s="63"/>
      <c r="ARH13" s="63"/>
      <c r="ARI13" s="63"/>
      <c r="ARJ13" s="63"/>
      <c r="ARK13" s="63"/>
      <c r="ARL13" s="63"/>
      <c r="ARM13" s="63"/>
      <c r="ARN13" s="63"/>
      <c r="ARO13" s="63"/>
      <c r="ARP13" s="63"/>
      <c r="ARQ13" s="63"/>
      <c r="ARR13" s="63"/>
      <c r="ARS13" s="63"/>
      <c r="ART13" s="63"/>
      <c r="ARU13" s="63"/>
      <c r="ARV13" s="63"/>
      <c r="ARW13" s="63"/>
      <c r="ARX13" s="63"/>
      <c r="ARY13" s="63"/>
      <c r="ARZ13" s="63"/>
      <c r="ASA13" s="63"/>
      <c r="ASB13" s="63"/>
      <c r="ASC13" s="63"/>
      <c r="ASD13" s="63"/>
      <c r="ASE13" s="63"/>
      <c r="ASF13" s="63"/>
      <c r="ASG13" s="63"/>
      <c r="ASH13" s="63"/>
      <c r="ASI13" s="63"/>
      <c r="ASJ13" s="63"/>
      <c r="ASK13" s="63"/>
      <c r="ASL13" s="63"/>
      <c r="ASM13" s="63"/>
      <c r="ASN13" s="63"/>
      <c r="ASO13" s="63"/>
      <c r="ASP13" s="63"/>
      <c r="ASQ13" s="63"/>
      <c r="ASR13" s="63"/>
      <c r="ASS13" s="63"/>
      <c r="AST13" s="63"/>
      <c r="ASU13" s="63"/>
      <c r="ASV13" s="63"/>
      <c r="ASW13" s="63"/>
      <c r="ASX13" s="63"/>
      <c r="ASY13" s="63"/>
      <c r="ASZ13" s="63"/>
      <c r="ATA13" s="63"/>
      <c r="ATB13" s="63"/>
      <c r="ATC13" s="63"/>
      <c r="ATD13" s="63"/>
      <c r="ATE13" s="63"/>
      <c r="ATF13" s="63"/>
      <c r="ATG13" s="63"/>
      <c r="ATH13" s="63"/>
      <c r="ATI13" s="63"/>
      <c r="ATJ13" s="63"/>
      <c r="ATK13" s="63"/>
      <c r="ATL13" s="63"/>
      <c r="ATM13" s="63"/>
      <c r="ATN13" s="63"/>
      <c r="ATO13" s="63"/>
      <c r="ATP13" s="63"/>
      <c r="ATQ13" s="63"/>
      <c r="ATR13" s="63"/>
      <c r="ATS13" s="63"/>
      <c r="ATT13" s="63"/>
      <c r="ATU13" s="63"/>
      <c r="ATV13" s="63"/>
      <c r="ATW13" s="63"/>
      <c r="ATX13" s="63"/>
      <c r="ATY13" s="63"/>
      <c r="ATZ13" s="63"/>
      <c r="AUA13" s="63"/>
      <c r="AUB13" s="63"/>
      <c r="AUC13" s="63"/>
      <c r="AUD13" s="63"/>
      <c r="AUE13" s="63"/>
      <c r="AUF13" s="63"/>
      <c r="AUG13" s="63"/>
      <c r="AUH13" s="63"/>
      <c r="AUI13" s="63"/>
      <c r="AUJ13" s="63"/>
      <c r="AUK13" s="63"/>
      <c r="AUL13" s="63"/>
      <c r="AUM13" s="63"/>
      <c r="AUN13" s="63"/>
      <c r="AUO13" s="63"/>
      <c r="AUP13" s="63"/>
      <c r="AUQ13" s="63"/>
      <c r="AUR13" s="63"/>
      <c r="AUS13" s="63"/>
      <c r="AUT13" s="63"/>
      <c r="AUU13" s="63"/>
      <c r="AUV13" s="63"/>
      <c r="AUW13" s="63"/>
      <c r="AUX13" s="63"/>
      <c r="AUY13" s="63"/>
      <c r="AUZ13" s="63"/>
      <c r="AVA13" s="63"/>
      <c r="AVB13" s="63"/>
      <c r="AVC13" s="63"/>
      <c r="AVD13" s="63"/>
      <c r="AVE13" s="63"/>
      <c r="AVF13" s="63"/>
      <c r="AVG13" s="63"/>
      <c r="AVH13" s="63"/>
      <c r="AVI13" s="63"/>
      <c r="AVJ13" s="63"/>
      <c r="AVK13" s="63"/>
      <c r="AVL13" s="63"/>
      <c r="AVM13" s="63"/>
      <c r="AVN13" s="63"/>
      <c r="AVO13" s="63"/>
      <c r="AVP13" s="63"/>
      <c r="AVQ13" s="63"/>
      <c r="AVR13" s="63"/>
      <c r="AVS13" s="63"/>
      <c r="AVT13" s="63"/>
      <c r="AVU13" s="63"/>
      <c r="AVV13" s="63"/>
      <c r="AVW13" s="63"/>
      <c r="AVX13" s="63"/>
      <c r="AVY13" s="63"/>
      <c r="AVZ13" s="63"/>
      <c r="AWA13" s="63"/>
      <c r="AWB13" s="63"/>
      <c r="AWC13" s="63"/>
      <c r="AWD13" s="63"/>
      <c r="AWE13" s="63"/>
      <c r="AWF13" s="63"/>
      <c r="AWG13" s="63"/>
      <c r="AWH13" s="63"/>
      <c r="AWI13" s="63"/>
      <c r="AWJ13" s="63"/>
      <c r="AWK13" s="63"/>
      <c r="AWL13" s="63"/>
      <c r="AWM13" s="63"/>
      <c r="AWN13" s="63"/>
      <c r="AWO13" s="63"/>
      <c r="AWP13" s="63"/>
      <c r="AWQ13" s="63"/>
      <c r="AWR13" s="63"/>
      <c r="AWS13" s="63"/>
      <c r="AWT13" s="63"/>
      <c r="AWU13" s="63"/>
      <c r="AWV13" s="63"/>
      <c r="AWW13" s="63"/>
      <c r="AWX13" s="63"/>
      <c r="AWY13" s="63"/>
      <c r="AWZ13" s="63"/>
      <c r="AXA13" s="63"/>
      <c r="AXB13" s="63"/>
      <c r="AXC13" s="63"/>
      <c r="AXD13" s="63"/>
      <c r="AXE13" s="63"/>
      <c r="AXF13" s="63"/>
      <c r="AXG13" s="63"/>
      <c r="AXH13" s="63"/>
      <c r="AXI13" s="63"/>
      <c r="AXJ13" s="63"/>
      <c r="AXK13" s="63"/>
      <c r="AXL13" s="63"/>
      <c r="AXM13" s="63"/>
      <c r="AXN13" s="63"/>
      <c r="AXO13" s="63"/>
      <c r="AXP13" s="63"/>
      <c r="AXQ13" s="63"/>
      <c r="AXR13" s="63"/>
      <c r="AXS13" s="63"/>
      <c r="AXT13" s="63"/>
      <c r="AXU13" s="63"/>
      <c r="AXV13" s="63"/>
      <c r="AXW13" s="63"/>
      <c r="AXX13" s="63"/>
      <c r="AXY13" s="63"/>
      <c r="AXZ13" s="63"/>
      <c r="AYA13" s="63"/>
      <c r="AYB13" s="63"/>
      <c r="AYC13" s="63"/>
      <c r="AYD13" s="63"/>
      <c r="AYE13" s="63"/>
      <c r="AYF13" s="63"/>
      <c r="AYG13" s="63"/>
      <c r="AYH13" s="63"/>
      <c r="AYI13" s="63"/>
      <c r="AYJ13" s="63"/>
      <c r="AYK13" s="63"/>
      <c r="AYL13" s="63"/>
      <c r="AYM13" s="63"/>
      <c r="AYN13" s="63"/>
      <c r="AYO13" s="63"/>
      <c r="AYP13" s="63"/>
      <c r="AYQ13" s="63"/>
      <c r="AYR13" s="63"/>
      <c r="AYS13" s="63"/>
      <c r="AYT13" s="63"/>
      <c r="AYU13" s="63"/>
      <c r="AYV13" s="63"/>
      <c r="AYW13" s="63"/>
      <c r="AYX13" s="63"/>
      <c r="AYY13" s="63"/>
      <c r="AYZ13" s="63"/>
      <c r="AZA13" s="63"/>
      <c r="AZB13" s="63"/>
      <c r="AZC13" s="63"/>
      <c r="AZD13" s="63"/>
      <c r="AZE13" s="63"/>
      <c r="AZF13" s="63"/>
      <c r="AZG13" s="63"/>
      <c r="AZH13" s="63"/>
      <c r="AZI13" s="63"/>
      <c r="AZJ13" s="63"/>
      <c r="AZK13" s="63"/>
      <c r="AZL13" s="63"/>
      <c r="AZM13" s="63"/>
      <c r="AZN13" s="63"/>
      <c r="AZO13" s="63"/>
      <c r="AZP13" s="63"/>
      <c r="AZQ13" s="63"/>
      <c r="AZR13" s="63"/>
      <c r="AZS13" s="63"/>
      <c r="AZT13" s="63"/>
      <c r="AZU13" s="63"/>
      <c r="AZV13" s="63"/>
      <c r="AZW13" s="63"/>
      <c r="AZX13" s="63"/>
      <c r="AZY13" s="63"/>
      <c r="AZZ13" s="63"/>
      <c r="BAA13" s="63"/>
      <c r="BAB13" s="63"/>
      <c r="BAC13" s="63"/>
      <c r="BAD13" s="63"/>
      <c r="BAE13" s="63"/>
      <c r="BAF13" s="63"/>
      <c r="BAG13" s="63"/>
      <c r="BAH13" s="63"/>
      <c r="BAI13" s="63"/>
      <c r="BAJ13" s="63"/>
      <c r="BAK13" s="63"/>
      <c r="BAL13" s="63"/>
      <c r="BAM13" s="63"/>
      <c r="BAN13" s="63"/>
      <c r="BAO13" s="63"/>
      <c r="BAP13" s="63"/>
      <c r="BAQ13" s="63"/>
      <c r="BAR13" s="63"/>
      <c r="BAS13" s="63"/>
      <c r="BAT13" s="63"/>
      <c r="BAU13" s="63"/>
      <c r="BAV13" s="63"/>
      <c r="BAW13" s="63"/>
      <c r="BAX13" s="63"/>
      <c r="BAY13" s="63"/>
      <c r="BAZ13" s="63"/>
      <c r="BBA13" s="63"/>
      <c r="BBB13" s="63"/>
      <c r="BBC13" s="63"/>
      <c r="BBD13" s="63"/>
      <c r="BBE13" s="63"/>
      <c r="BBF13" s="63"/>
      <c r="BBG13" s="63"/>
      <c r="BBH13" s="63"/>
      <c r="BBI13" s="63"/>
      <c r="BBJ13" s="63"/>
      <c r="BBK13" s="63"/>
      <c r="BBL13" s="63"/>
      <c r="BBM13" s="63"/>
      <c r="BBN13" s="63"/>
      <c r="BBO13" s="63"/>
      <c r="BBP13" s="63"/>
      <c r="BBQ13" s="63"/>
      <c r="BBR13" s="63"/>
      <c r="BBS13" s="63"/>
      <c r="BBT13" s="63"/>
      <c r="BBU13" s="63"/>
      <c r="BBV13" s="63"/>
      <c r="BBW13" s="63"/>
      <c r="BBX13" s="63"/>
      <c r="BBY13" s="63"/>
      <c r="BBZ13" s="63"/>
      <c r="BCA13" s="63"/>
      <c r="BCB13" s="63"/>
      <c r="BCC13" s="63"/>
      <c r="BCD13" s="63"/>
      <c r="BCE13" s="63"/>
      <c r="BCF13" s="63"/>
      <c r="BCG13" s="63"/>
      <c r="BCH13" s="63"/>
      <c r="BCI13" s="63"/>
      <c r="BCJ13" s="63"/>
      <c r="BCK13" s="63"/>
      <c r="BCL13" s="63"/>
      <c r="BCM13" s="63"/>
      <c r="BCN13" s="63"/>
      <c r="BCO13" s="63"/>
      <c r="BCP13" s="63"/>
      <c r="BCQ13" s="63"/>
      <c r="BCR13" s="63"/>
      <c r="BCS13" s="63"/>
      <c r="BCT13" s="63"/>
      <c r="BCU13" s="63"/>
      <c r="BCV13" s="63"/>
      <c r="BCW13" s="63"/>
      <c r="BCX13" s="63"/>
      <c r="BCY13" s="63"/>
      <c r="BCZ13" s="63"/>
      <c r="BDA13" s="63"/>
      <c r="BDB13" s="63"/>
      <c r="BDC13" s="63"/>
      <c r="BDD13" s="63"/>
      <c r="BDE13" s="63"/>
      <c r="BDF13" s="63"/>
      <c r="BDG13" s="63"/>
      <c r="BDH13" s="63"/>
      <c r="BDI13" s="63"/>
      <c r="BDJ13" s="63"/>
      <c r="BDK13" s="63"/>
      <c r="BDL13" s="63"/>
      <c r="BDM13" s="63"/>
      <c r="BDN13" s="63"/>
      <c r="BDO13" s="63"/>
      <c r="BDP13" s="63"/>
      <c r="BDQ13" s="63"/>
      <c r="BDR13" s="63"/>
      <c r="BDS13" s="63"/>
      <c r="BDT13" s="63"/>
      <c r="BDU13" s="63"/>
      <c r="BDV13" s="63"/>
      <c r="BDW13" s="63"/>
      <c r="BDX13" s="63"/>
      <c r="BDY13" s="63"/>
      <c r="BDZ13" s="63"/>
      <c r="BEA13" s="63"/>
      <c r="BEB13" s="63"/>
      <c r="BEC13" s="63"/>
      <c r="BED13" s="63"/>
      <c r="BEE13" s="63"/>
      <c r="BEF13" s="63"/>
      <c r="BEG13" s="63"/>
      <c r="BEH13" s="63"/>
      <c r="BEI13" s="63"/>
      <c r="BEJ13" s="63"/>
      <c r="BEK13" s="63"/>
      <c r="BEL13" s="63"/>
      <c r="BEM13" s="63"/>
      <c r="BEN13" s="63"/>
      <c r="BEO13" s="63"/>
      <c r="BEP13" s="63"/>
      <c r="BEQ13" s="63"/>
      <c r="BER13" s="63"/>
      <c r="BES13" s="63"/>
      <c r="BET13" s="63"/>
      <c r="BEU13" s="63"/>
      <c r="BEV13" s="63"/>
      <c r="BEW13" s="63"/>
      <c r="BEX13" s="63"/>
      <c r="BEY13" s="63"/>
      <c r="BEZ13" s="63"/>
      <c r="BFA13" s="63"/>
      <c r="BFB13" s="63"/>
      <c r="BFC13" s="63"/>
      <c r="BFD13" s="63"/>
      <c r="BFE13" s="63"/>
      <c r="BFF13" s="63"/>
      <c r="BFG13" s="63"/>
      <c r="BFH13" s="63"/>
      <c r="BFI13" s="63"/>
      <c r="BFJ13" s="63"/>
      <c r="BFK13" s="63"/>
      <c r="BFL13" s="63"/>
      <c r="BFM13" s="63"/>
      <c r="BFN13" s="63"/>
      <c r="BFO13" s="63"/>
      <c r="BFP13" s="63"/>
      <c r="BFQ13" s="63"/>
      <c r="BFR13" s="63"/>
      <c r="BFS13" s="63"/>
      <c r="BFT13" s="63"/>
      <c r="BFU13" s="63"/>
      <c r="BFV13" s="63"/>
      <c r="BFW13" s="63"/>
      <c r="BFX13" s="63"/>
      <c r="BFY13" s="63"/>
      <c r="BFZ13" s="63"/>
      <c r="BGA13" s="63"/>
      <c r="BGB13" s="63"/>
      <c r="BGC13" s="63"/>
      <c r="BGD13" s="63"/>
      <c r="BGE13" s="63"/>
      <c r="BGF13" s="63"/>
      <c r="BGG13" s="63"/>
      <c r="BGH13" s="63"/>
      <c r="BGI13" s="63"/>
      <c r="BGJ13" s="63"/>
      <c r="BGK13" s="63"/>
      <c r="BGL13" s="63"/>
      <c r="BGM13" s="63"/>
      <c r="BGN13" s="63"/>
      <c r="BGO13" s="63"/>
      <c r="BGP13" s="63"/>
      <c r="BGQ13" s="63"/>
      <c r="BGR13" s="63"/>
      <c r="BGS13" s="63"/>
      <c r="BGT13" s="63"/>
      <c r="BGU13" s="63"/>
      <c r="BGV13" s="63"/>
      <c r="BGW13" s="63"/>
      <c r="BGX13" s="63"/>
      <c r="BGY13" s="63"/>
      <c r="BGZ13" s="63"/>
      <c r="BHA13" s="63"/>
      <c r="BHB13" s="63"/>
      <c r="BHC13" s="63"/>
      <c r="BHD13" s="63"/>
      <c r="BHE13" s="63"/>
      <c r="BHF13" s="63"/>
      <c r="BHG13" s="63"/>
      <c r="BHH13" s="63"/>
      <c r="BHI13" s="63"/>
      <c r="BHJ13" s="63"/>
      <c r="BHK13" s="63"/>
      <c r="BHL13" s="63"/>
      <c r="BHM13" s="63"/>
      <c r="BHN13" s="63"/>
      <c r="BHO13" s="63"/>
      <c r="BHP13" s="63"/>
      <c r="BHQ13" s="63"/>
      <c r="BHR13" s="63"/>
      <c r="BHS13" s="63"/>
      <c r="BHT13" s="63"/>
      <c r="BHU13" s="63"/>
      <c r="BHV13" s="63"/>
      <c r="BHW13" s="63"/>
      <c r="BHX13" s="63"/>
      <c r="BHY13" s="63"/>
      <c r="BHZ13" s="63"/>
      <c r="BIA13" s="63"/>
      <c r="BIB13" s="63"/>
      <c r="BIC13" s="63"/>
      <c r="BID13" s="63"/>
      <c r="BIE13" s="63"/>
      <c r="BIF13" s="63"/>
      <c r="BIG13" s="63"/>
      <c r="BIH13" s="63"/>
      <c r="BII13" s="63"/>
      <c r="BIJ13" s="63"/>
      <c r="BIK13" s="63"/>
      <c r="BIL13" s="63"/>
      <c r="BIM13" s="63"/>
      <c r="BIN13" s="63"/>
      <c r="BIO13" s="63"/>
      <c r="BIP13" s="63"/>
      <c r="BIQ13" s="63"/>
      <c r="BIR13" s="63"/>
      <c r="BIS13" s="63"/>
      <c r="BIT13" s="63"/>
      <c r="BIU13" s="63"/>
      <c r="BIV13" s="63"/>
      <c r="BIW13" s="63"/>
      <c r="BIX13" s="63"/>
      <c r="BIY13" s="63"/>
      <c r="BIZ13" s="63"/>
      <c r="BJA13" s="63"/>
      <c r="BJB13" s="63"/>
      <c r="BJC13" s="63"/>
      <c r="BJD13" s="63"/>
      <c r="BJE13" s="63"/>
      <c r="BJF13" s="63"/>
      <c r="BJG13" s="63"/>
      <c r="BJH13" s="63"/>
      <c r="BJI13" s="63"/>
      <c r="BJJ13" s="63"/>
      <c r="BJK13" s="63"/>
      <c r="BJL13" s="63"/>
      <c r="BJM13" s="63"/>
      <c r="BJN13" s="63"/>
      <c r="BJO13" s="63"/>
      <c r="BJP13" s="63"/>
      <c r="BJQ13" s="63"/>
      <c r="BJR13" s="63"/>
      <c r="BJS13" s="63"/>
      <c r="BJT13" s="63"/>
      <c r="BJU13" s="63"/>
      <c r="BJV13" s="63"/>
      <c r="BJW13" s="63"/>
      <c r="BJX13" s="63"/>
      <c r="BJY13" s="63"/>
      <c r="BJZ13" s="63"/>
      <c r="BKA13" s="63"/>
      <c r="BKB13" s="63"/>
      <c r="BKC13" s="63"/>
      <c r="BKD13" s="63"/>
      <c r="BKE13" s="63"/>
      <c r="BKF13" s="63"/>
      <c r="BKG13" s="63"/>
      <c r="BKH13" s="63"/>
      <c r="BKI13" s="63"/>
      <c r="BKJ13" s="63"/>
      <c r="BKK13" s="63"/>
      <c r="BKL13" s="63"/>
      <c r="BKM13" s="63"/>
      <c r="BKN13" s="63"/>
      <c r="BKO13" s="63"/>
      <c r="BKP13" s="63"/>
      <c r="BKQ13" s="63"/>
      <c r="BKR13" s="63"/>
      <c r="BKS13" s="63"/>
      <c r="BKT13" s="63"/>
      <c r="BKU13" s="63"/>
      <c r="BKV13" s="63"/>
      <c r="BKW13" s="63"/>
      <c r="BKX13" s="63"/>
      <c r="BKY13" s="63"/>
      <c r="BKZ13" s="63"/>
      <c r="BLA13" s="63"/>
      <c r="BLB13" s="63"/>
      <c r="BLC13" s="63"/>
      <c r="BLD13" s="63"/>
      <c r="BLE13" s="63"/>
      <c r="BLF13" s="63"/>
      <c r="BLG13" s="63"/>
      <c r="BLH13" s="63"/>
      <c r="BLI13" s="63"/>
      <c r="BLJ13" s="63"/>
      <c r="BLK13" s="63"/>
      <c r="BLL13" s="63"/>
      <c r="BLM13" s="63"/>
      <c r="BLN13" s="63"/>
      <c r="BLO13" s="63"/>
      <c r="BLP13" s="63"/>
      <c r="BLQ13" s="63"/>
      <c r="BLR13" s="63"/>
      <c r="BLS13" s="63"/>
      <c r="BLT13" s="63"/>
      <c r="BLU13" s="63"/>
      <c r="BLV13" s="63"/>
      <c r="BLW13" s="63"/>
      <c r="BLX13" s="63"/>
      <c r="BLY13" s="63"/>
      <c r="BLZ13" s="63"/>
      <c r="BMA13" s="63"/>
      <c r="BMB13" s="63"/>
      <c r="BMC13" s="63"/>
      <c r="BMD13" s="63"/>
      <c r="BME13" s="63"/>
      <c r="BMF13" s="63"/>
      <c r="BMG13" s="63"/>
      <c r="BMH13" s="63"/>
      <c r="BMI13" s="63"/>
      <c r="BMJ13" s="63"/>
      <c r="BMK13" s="63"/>
      <c r="BML13" s="63"/>
      <c r="BMM13" s="63"/>
      <c r="BMN13" s="63"/>
      <c r="BMO13" s="63"/>
      <c r="BMP13" s="63"/>
      <c r="BMQ13" s="63"/>
      <c r="BMR13" s="63"/>
      <c r="BMS13" s="63"/>
      <c r="BMT13" s="63"/>
      <c r="BMU13" s="63"/>
      <c r="BMV13" s="63"/>
      <c r="BMW13" s="63"/>
      <c r="BMX13" s="63"/>
      <c r="BMY13" s="63"/>
      <c r="BMZ13" s="63"/>
      <c r="BNA13" s="63"/>
      <c r="BNB13" s="63"/>
      <c r="BNC13" s="63"/>
      <c r="BND13" s="63"/>
      <c r="BNE13" s="63"/>
      <c r="BNF13" s="63"/>
      <c r="BNG13" s="63"/>
      <c r="BNH13" s="63"/>
      <c r="BNI13" s="63"/>
      <c r="BNJ13" s="63"/>
      <c r="BNK13" s="63"/>
      <c r="BNL13" s="63"/>
      <c r="BNM13" s="63"/>
      <c r="BNN13" s="63"/>
      <c r="BNO13" s="63"/>
      <c r="BNP13" s="63"/>
      <c r="BNQ13" s="63"/>
      <c r="BNR13" s="63"/>
      <c r="BNS13" s="63"/>
      <c r="BNT13" s="63"/>
      <c r="BNU13" s="63"/>
      <c r="BNV13" s="63"/>
      <c r="BNW13" s="63"/>
      <c r="BNX13" s="63"/>
      <c r="BNY13" s="63"/>
      <c r="BNZ13" s="63"/>
      <c r="BOA13" s="63"/>
      <c r="BOB13" s="63"/>
      <c r="BOC13" s="63"/>
      <c r="BOD13" s="63"/>
      <c r="BOE13" s="63"/>
      <c r="BOF13" s="63"/>
      <c r="BOG13" s="63"/>
      <c r="BOH13" s="63"/>
      <c r="BOI13" s="63"/>
      <c r="BOJ13" s="63"/>
      <c r="BOK13" s="63"/>
      <c r="BOL13" s="63"/>
      <c r="BOM13" s="63"/>
      <c r="BON13" s="63"/>
      <c r="BOO13" s="63"/>
      <c r="BOP13" s="63"/>
      <c r="BOQ13" s="63"/>
      <c r="BOR13" s="63"/>
      <c r="BOS13" s="63"/>
      <c r="BOT13" s="63"/>
      <c r="BOU13" s="63"/>
      <c r="BOV13" s="63"/>
      <c r="BOW13" s="63"/>
      <c r="BOX13" s="63"/>
      <c r="BOY13" s="63"/>
      <c r="BOZ13" s="63"/>
      <c r="BPA13" s="63"/>
      <c r="BPB13" s="63"/>
      <c r="BPC13" s="63"/>
      <c r="BPD13" s="63"/>
      <c r="BPE13" s="63"/>
      <c r="BPF13" s="63"/>
      <c r="BPG13" s="63"/>
      <c r="BPH13" s="63"/>
      <c r="BPI13" s="63"/>
      <c r="BPJ13" s="63"/>
      <c r="BPK13" s="63"/>
      <c r="BPL13" s="63"/>
      <c r="BPM13" s="63"/>
      <c r="BPN13" s="63"/>
      <c r="BPO13" s="63"/>
      <c r="BPP13" s="63"/>
      <c r="BPQ13" s="63"/>
      <c r="BPR13" s="63"/>
      <c r="BPS13" s="63"/>
      <c r="BPT13" s="63"/>
      <c r="BPU13" s="63"/>
      <c r="BPV13" s="63"/>
      <c r="BPW13" s="63"/>
      <c r="BPX13" s="63"/>
      <c r="BPY13" s="63"/>
      <c r="BPZ13" s="63"/>
      <c r="BQA13" s="63"/>
      <c r="BQB13" s="63"/>
      <c r="BQC13" s="63"/>
      <c r="BQD13" s="63"/>
      <c r="BQE13" s="63"/>
      <c r="BQF13" s="63"/>
      <c r="BQG13" s="63"/>
      <c r="BQH13" s="63"/>
      <c r="BQI13" s="63"/>
      <c r="BQJ13" s="63"/>
      <c r="BQK13" s="63"/>
      <c r="BQL13" s="63"/>
      <c r="BQM13" s="63"/>
      <c r="BQN13" s="63"/>
      <c r="BQO13" s="63"/>
      <c r="BQP13" s="63"/>
      <c r="BQQ13" s="63"/>
      <c r="BQR13" s="63"/>
      <c r="BQS13" s="63"/>
      <c r="BQT13" s="63"/>
      <c r="BQU13" s="63"/>
      <c r="BQV13" s="63"/>
      <c r="BQW13" s="63"/>
      <c r="BQX13" s="63"/>
      <c r="BQY13" s="63"/>
      <c r="BQZ13" s="63"/>
      <c r="BRA13" s="63"/>
      <c r="BRB13" s="63"/>
      <c r="BRC13" s="63"/>
      <c r="BRD13" s="63"/>
      <c r="BRE13" s="63"/>
      <c r="BRF13" s="63"/>
      <c r="BRG13" s="63"/>
      <c r="BRH13" s="63"/>
      <c r="BRI13" s="63"/>
      <c r="BRJ13" s="63"/>
      <c r="BRK13" s="63"/>
      <c r="BRL13" s="63"/>
      <c r="BRM13" s="63"/>
      <c r="BRN13" s="63"/>
      <c r="BRO13" s="63"/>
      <c r="BRP13" s="63"/>
      <c r="BRQ13" s="63"/>
      <c r="BRR13" s="63"/>
      <c r="BRS13" s="63"/>
      <c r="BRT13" s="63"/>
      <c r="BRU13" s="63"/>
      <c r="BRV13" s="63"/>
      <c r="BRW13" s="63"/>
      <c r="BRX13" s="63"/>
      <c r="BRY13" s="63"/>
      <c r="BRZ13" s="63"/>
      <c r="BSA13" s="63"/>
      <c r="BSB13" s="63"/>
      <c r="BSC13" s="63"/>
      <c r="BSD13" s="63"/>
      <c r="BSE13" s="63"/>
      <c r="BSF13" s="63"/>
      <c r="BSG13" s="63"/>
      <c r="BSH13" s="63"/>
      <c r="BSI13" s="63"/>
      <c r="BSJ13" s="63"/>
      <c r="BSK13" s="63"/>
      <c r="BSL13" s="63"/>
      <c r="BSM13" s="63"/>
      <c r="BSN13" s="63"/>
      <c r="BSO13" s="63"/>
      <c r="BSP13" s="63"/>
      <c r="BSQ13" s="63"/>
      <c r="BSR13" s="63"/>
      <c r="BSS13" s="63"/>
      <c r="BST13" s="63"/>
      <c r="BSU13" s="63"/>
      <c r="BSV13" s="63"/>
      <c r="BSW13" s="63"/>
      <c r="BSX13" s="63"/>
      <c r="BSY13" s="63"/>
      <c r="BSZ13" s="63"/>
      <c r="BTA13" s="63"/>
      <c r="BTB13" s="63"/>
      <c r="BTC13" s="63"/>
      <c r="BTD13" s="63"/>
      <c r="BTE13" s="63"/>
      <c r="BTF13" s="63"/>
      <c r="BTG13" s="63"/>
      <c r="BTH13" s="63"/>
      <c r="BTI13" s="63"/>
      <c r="BTJ13" s="63"/>
      <c r="BTK13" s="63"/>
      <c r="BTL13" s="63"/>
      <c r="BTM13" s="63"/>
      <c r="BTN13" s="63"/>
      <c r="BTO13" s="63"/>
      <c r="BTP13" s="63"/>
      <c r="BTQ13" s="63"/>
      <c r="BTR13" s="63"/>
      <c r="BTS13" s="63"/>
      <c r="BTT13" s="63"/>
      <c r="BTU13" s="63"/>
      <c r="BTV13" s="63"/>
      <c r="BTW13" s="63"/>
      <c r="BTX13" s="63"/>
      <c r="BTY13" s="63"/>
      <c r="BTZ13" s="63"/>
      <c r="BUA13" s="63"/>
      <c r="BUB13" s="63"/>
      <c r="BUC13" s="63"/>
      <c r="BUD13" s="63"/>
      <c r="BUE13" s="63"/>
      <c r="BUF13" s="63"/>
      <c r="BUG13" s="63"/>
      <c r="BUH13" s="63"/>
      <c r="BUI13" s="63"/>
      <c r="BUJ13" s="63"/>
      <c r="BUK13" s="63"/>
      <c r="BUL13" s="63"/>
      <c r="BUM13" s="63"/>
      <c r="BUN13" s="63"/>
      <c r="BUO13" s="63"/>
      <c r="BUP13" s="63"/>
      <c r="BUQ13" s="63"/>
      <c r="BUR13" s="63"/>
      <c r="BUS13" s="63"/>
      <c r="BUT13" s="63"/>
      <c r="BUU13" s="63"/>
      <c r="BUV13" s="63"/>
      <c r="BUW13" s="63"/>
      <c r="BUX13" s="63"/>
      <c r="BUY13" s="63"/>
      <c r="BUZ13" s="63"/>
      <c r="BVA13" s="63"/>
      <c r="BVB13" s="63"/>
      <c r="BVC13" s="63"/>
      <c r="BVD13" s="63"/>
      <c r="BVE13" s="63"/>
      <c r="BVF13" s="63"/>
      <c r="BVG13" s="63"/>
      <c r="BVH13" s="63"/>
      <c r="BVI13" s="63"/>
      <c r="BVJ13" s="63"/>
      <c r="BVK13" s="63"/>
      <c r="BVL13" s="63"/>
      <c r="BVM13" s="63"/>
      <c r="BVN13" s="63"/>
      <c r="BVO13" s="63"/>
      <c r="BVP13" s="63"/>
      <c r="BVQ13" s="63"/>
      <c r="BVR13" s="63"/>
      <c r="BVS13" s="63"/>
      <c r="BVT13" s="63"/>
      <c r="BVU13" s="63"/>
      <c r="BVV13" s="63"/>
      <c r="BVW13" s="63"/>
      <c r="BVX13" s="63"/>
      <c r="BVY13" s="63"/>
      <c r="BVZ13" s="63"/>
      <c r="BWA13" s="63"/>
      <c r="BWB13" s="63"/>
      <c r="BWC13" s="63"/>
      <c r="BWD13" s="63"/>
      <c r="BWE13" s="63"/>
      <c r="BWF13" s="63"/>
      <c r="BWG13" s="63"/>
      <c r="BWH13" s="63"/>
      <c r="BWI13" s="63"/>
      <c r="BWJ13" s="63"/>
      <c r="BWK13" s="63"/>
      <c r="BWL13" s="63"/>
      <c r="BWM13" s="63"/>
      <c r="BWN13" s="63"/>
      <c r="BWO13" s="63"/>
      <c r="BWP13" s="63"/>
      <c r="BWQ13" s="63"/>
      <c r="BWR13" s="63"/>
      <c r="BWS13" s="63"/>
      <c r="BWT13" s="63"/>
      <c r="BWU13" s="63"/>
      <c r="BWV13" s="63"/>
      <c r="BWW13" s="63"/>
      <c r="BWX13" s="63"/>
      <c r="BWY13" s="63"/>
      <c r="BWZ13" s="63"/>
      <c r="BXA13" s="63"/>
      <c r="BXB13" s="63"/>
      <c r="BXC13" s="63"/>
      <c r="BXD13" s="63"/>
      <c r="BXE13" s="63"/>
      <c r="BXF13" s="63"/>
      <c r="BXG13" s="63"/>
      <c r="BXH13" s="63"/>
      <c r="BXI13" s="63"/>
      <c r="BXJ13" s="63"/>
      <c r="BXK13" s="63"/>
      <c r="BXL13" s="63"/>
      <c r="BXM13" s="63"/>
      <c r="BXN13" s="63"/>
      <c r="BXO13" s="63"/>
      <c r="BXP13" s="63"/>
      <c r="BXQ13" s="63"/>
      <c r="BXR13" s="63"/>
      <c r="BXS13" s="63"/>
      <c r="BXT13" s="63"/>
      <c r="BXU13" s="63"/>
      <c r="BXV13" s="63"/>
      <c r="BXW13" s="63"/>
      <c r="BXX13" s="63"/>
      <c r="BXY13" s="63"/>
      <c r="BXZ13" s="63"/>
      <c r="BYA13" s="63"/>
      <c r="BYB13" s="63"/>
      <c r="BYC13" s="63"/>
      <c r="BYD13" s="63"/>
      <c r="BYE13" s="63"/>
      <c r="BYF13" s="63"/>
      <c r="BYG13" s="63"/>
      <c r="BYH13" s="63"/>
      <c r="BYI13" s="63"/>
      <c r="BYJ13" s="63"/>
      <c r="BYK13" s="63"/>
      <c r="BYL13" s="63"/>
      <c r="BYM13" s="63"/>
      <c r="BYN13" s="63"/>
      <c r="BYO13" s="63"/>
      <c r="BYP13" s="63"/>
      <c r="BYQ13" s="63"/>
      <c r="BYR13" s="63"/>
      <c r="BYS13" s="63"/>
      <c r="BYT13" s="63"/>
      <c r="BYU13" s="63"/>
      <c r="BYV13" s="63"/>
      <c r="BYW13" s="63"/>
      <c r="BYX13" s="63"/>
      <c r="BYY13" s="63"/>
      <c r="BYZ13" s="63"/>
      <c r="BZA13" s="63"/>
      <c r="BZB13" s="63"/>
      <c r="BZC13" s="63"/>
      <c r="BZD13" s="63"/>
      <c r="BZE13" s="63"/>
      <c r="BZF13" s="63"/>
      <c r="BZG13" s="63"/>
      <c r="BZH13" s="63"/>
      <c r="BZI13" s="63"/>
      <c r="BZJ13" s="63"/>
      <c r="BZK13" s="63"/>
      <c r="BZL13" s="63"/>
      <c r="BZM13" s="63"/>
      <c r="BZN13" s="63"/>
      <c r="BZO13" s="63"/>
      <c r="BZP13" s="63"/>
      <c r="BZQ13" s="63"/>
      <c r="BZR13" s="63"/>
      <c r="BZS13" s="63"/>
      <c r="BZT13" s="63"/>
      <c r="BZU13" s="63"/>
      <c r="BZV13" s="63"/>
      <c r="BZW13" s="63"/>
      <c r="BZX13" s="63"/>
      <c r="BZY13" s="63"/>
      <c r="BZZ13" s="63"/>
      <c r="CAA13" s="63"/>
      <c r="CAB13" s="63"/>
      <c r="CAC13" s="63"/>
      <c r="CAD13" s="63"/>
      <c r="CAE13" s="63"/>
      <c r="CAF13" s="63"/>
      <c r="CAG13" s="63"/>
      <c r="CAH13" s="63"/>
      <c r="CAI13" s="63"/>
      <c r="CAJ13" s="63"/>
      <c r="CAK13" s="63"/>
      <c r="CAL13" s="63"/>
      <c r="CAM13" s="63"/>
      <c r="CAN13" s="63"/>
      <c r="CAO13" s="63"/>
      <c r="CAP13" s="63"/>
      <c r="CAQ13" s="63"/>
      <c r="CAR13" s="63"/>
      <c r="CAS13" s="63"/>
      <c r="CAT13" s="63"/>
      <c r="CAU13" s="63"/>
      <c r="CAV13" s="63"/>
      <c r="CAW13" s="63"/>
      <c r="CAX13" s="63"/>
      <c r="CAY13" s="63"/>
      <c r="CAZ13" s="63"/>
      <c r="CBA13" s="63"/>
      <c r="CBB13" s="63"/>
      <c r="CBC13" s="63"/>
      <c r="CBD13" s="63"/>
      <c r="CBE13" s="63"/>
      <c r="CBF13" s="63"/>
      <c r="CBG13" s="63"/>
      <c r="CBH13" s="63"/>
      <c r="CBI13" s="63"/>
      <c r="CBJ13" s="63"/>
      <c r="CBK13" s="63"/>
      <c r="CBL13" s="63"/>
      <c r="CBM13" s="63"/>
      <c r="CBN13" s="63"/>
      <c r="CBO13" s="63"/>
      <c r="CBP13" s="63"/>
      <c r="CBQ13" s="63"/>
      <c r="CBR13" s="63"/>
      <c r="CBS13" s="63"/>
      <c r="CBT13" s="63"/>
      <c r="CBU13" s="63"/>
      <c r="CBV13" s="63"/>
      <c r="CBW13" s="63"/>
      <c r="CBX13" s="63"/>
      <c r="CBY13" s="63"/>
      <c r="CBZ13" s="63"/>
      <c r="CCA13" s="63"/>
      <c r="CCB13" s="63"/>
      <c r="CCC13" s="63"/>
      <c r="CCD13" s="63"/>
      <c r="CCE13" s="63"/>
      <c r="CCF13" s="63"/>
      <c r="CCG13" s="63"/>
      <c r="CCH13" s="63"/>
      <c r="CCI13" s="63"/>
      <c r="CCJ13" s="63"/>
      <c r="CCK13" s="63"/>
      <c r="CCL13" s="63"/>
      <c r="CCM13" s="63"/>
      <c r="CCN13" s="63"/>
      <c r="CCO13" s="63"/>
      <c r="CCP13" s="63"/>
      <c r="CCQ13" s="63"/>
      <c r="CCR13" s="63"/>
      <c r="CCS13" s="63"/>
      <c r="CCT13" s="63"/>
      <c r="CCU13" s="63"/>
      <c r="CCV13" s="63"/>
      <c r="CCW13" s="63"/>
      <c r="CCX13" s="63"/>
      <c r="CCY13" s="63"/>
      <c r="CCZ13" s="63"/>
      <c r="CDA13" s="63"/>
      <c r="CDB13" s="63"/>
      <c r="CDC13" s="63"/>
      <c r="CDD13" s="63"/>
      <c r="CDE13" s="63"/>
      <c r="CDF13" s="63"/>
      <c r="CDG13" s="63"/>
      <c r="CDH13" s="63"/>
      <c r="CDI13" s="63"/>
      <c r="CDJ13" s="63"/>
      <c r="CDK13" s="63"/>
      <c r="CDL13" s="63"/>
      <c r="CDM13" s="63"/>
      <c r="CDN13" s="63"/>
      <c r="CDO13" s="63"/>
      <c r="CDP13" s="63"/>
      <c r="CDQ13" s="63"/>
      <c r="CDR13" s="63"/>
      <c r="CDS13" s="63"/>
      <c r="CDT13" s="63"/>
      <c r="CDU13" s="63"/>
      <c r="CDV13" s="63"/>
      <c r="CDW13" s="63"/>
      <c r="CDX13" s="63"/>
      <c r="CDY13" s="63"/>
      <c r="CDZ13" s="63"/>
      <c r="CEA13" s="63"/>
      <c r="CEB13" s="63"/>
      <c r="CEC13" s="63"/>
      <c r="CED13" s="63"/>
      <c r="CEE13" s="63"/>
      <c r="CEF13" s="63"/>
      <c r="CEG13" s="63"/>
      <c r="CEH13" s="63"/>
      <c r="CEI13" s="63"/>
      <c r="CEJ13" s="63"/>
      <c r="CEK13" s="63"/>
      <c r="CEL13" s="63"/>
      <c r="CEM13" s="63"/>
      <c r="CEN13" s="63"/>
      <c r="CEO13" s="63"/>
      <c r="CEP13" s="63"/>
      <c r="CEQ13" s="63"/>
      <c r="CER13" s="63"/>
      <c r="CES13" s="63"/>
      <c r="CET13" s="63"/>
      <c r="CEU13" s="63"/>
      <c r="CEV13" s="63"/>
      <c r="CEW13" s="63"/>
      <c r="CEX13" s="63"/>
      <c r="CEY13" s="63"/>
      <c r="CEZ13" s="63"/>
      <c r="CFA13" s="63"/>
      <c r="CFB13" s="63"/>
      <c r="CFC13" s="63"/>
      <c r="CFD13" s="63"/>
      <c r="CFE13" s="63"/>
      <c r="CFF13" s="63"/>
      <c r="CFG13" s="63"/>
      <c r="CFH13" s="63"/>
      <c r="CFI13" s="63"/>
      <c r="CFJ13" s="63"/>
      <c r="CFK13" s="63"/>
      <c r="CFL13" s="63"/>
      <c r="CFM13" s="63"/>
      <c r="CFN13" s="63"/>
      <c r="CFO13" s="63"/>
      <c r="CFP13" s="63"/>
      <c r="CFQ13" s="63"/>
      <c r="CFR13" s="63"/>
      <c r="CFS13" s="63"/>
      <c r="CFT13" s="63"/>
      <c r="CFU13" s="63"/>
      <c r="CFV13" s="63"/>
      <c r="CFW13" s="63"/>
      <c r="CFX13" s="63"/>
      <c r="CFY13" s="63"/>
      <c r="CFZ13" s="63"/>
      <c r="CGA13" s="63"/>
      <c r="CGB13" s="63"/>
      <c r="CGC13" s="63"/>
      <c r="CGD13" s="63"/>
      <c r="CGE13" s="63"/>
      <c r="CGF13" s="63"/>
      <c r="CGG13" s="63"/>
      <c r="CGH13" s="63"/>
      <c r="CGI13" s="63"/>
      <c r="CGJ13" s="63"/>
      <c r="CGK13" s="63"/>
      <c r="CGL13" s="63"/>
      <c r="CGM13" s="63"/>
      <c r="CGN13" s="63"/>
      <c r="CGO13" s="63"/>
      <c r="CGP13" s="63"/>
      <c r="CGQ13" s="63"/>
      <c r="CGR13" s="63"/>
      <c r="CGS13" s="63"/>
      <c r="CGT13" s="63"/>
      <c r="CGU13" s="63"/>
      <c r="CGV13" s="63"/>
      <c r="CGW13" s="63"/>
      <c r="CGX13" s="63"/>
      <c r="CGY13" s="63"/>
      <c r="CGZ13" s="63"/>
      <c r="CHA13" s="63"/>
      <c r="CHB13" s="63"/>
      <c r="CHC13" s="63"/>
      <c r="CHD13" s="63"/>
      <c r="CHE13" s="63"/>
      <c r="CHF13" s="63"/>
      <c r="CHG13" s="63"/>
      <c r="CHH13" s="63"/>
      <c r="CHI13" s="63"/>
      <c r="CHJ13" s="63"/>
      <c r="CHK13" s="63"/>
      <c r="CHL13" s="63"/>
      <c r="CHM13" s="63"/>
      <c r="CHN13" s="63"/>
      <c r="CHO13" s="63"/>
      <c r="CHP13" s="63"/>
      <c r="CHQ13" s="63"/>
      <c r="CHR13" s="63"/>
      <c r="CHS13" s="63"/>
      <c r="CHT13" s="63"/>
      <c r="CHU13" s="63"/>
      <c r="CHV13" s="63"/>
      <c r="CHW13" s="63"/>
      <c r="CHX13" s="63"/>
      <c r="CHY13" s="63"/>
      <c r="CHZ13" s="63"/>
      <c r="CIA13" s="63"/>
      <c r="CIB13" s="63"/>
      <c r="CIC13" s="63"/>
      <c r="CID13" s="63"/>
      <c r="CIE13" s="63"/>
      <c r="CIF13" s="63"/>
      <c r="CIG13" s="63"/>
      <c r="CIH13" s="63"/>
      <c r="CII13" s="63"/>
      <c r="CIJ13" s="63"/>
      <c r="CIK13" s="63"/>
      <c r="CIL13" s="63"/>
      <c r="CIM13" s="63"/>
      <c r="CIN13" s="63"/>
      <c r="CIO13" s="63"/>
      <c r="CIP13" s="63"/>
      <c r="CIQ13" s="63"/>
      <c r="CIR13" s="63"/>
      <c r="CIS13" s="63"/>
      <c r="CIT13" s="63"/>
      <c r="CIU13" s="63"/>
      <c r="CIV13" s="63"/>
      <c r="CIW13" s="63"/>
      <c r="CIX13" s="63"/>
      <c r="CIY13" s="63"/>
      <c r="CIZ13" s="63"/>
      <c r="CJA13" s="63"/>
      <c r="CJB13" s="63"/>
      <c r="CJC13" s="63"/>
      <c r="CJD13" s="63"/>
      <c r="CJE13" s="63"/>
      <c r="CJF13" s="63"/>
      <c r="CJG13" s="63"/>
      <c r="CJH13" s="63"/>
      <c r="CJI13" s="63"/>
      <c r="CJJ13" s="63"/>
      <c r="CJK13" s="63"/>
      <c r="CJL13" s="63"/>
      <c r="CJM13" s="63"/>
      <c r="CJN13" s="63"/>
      <c r="CJO13" s="63"/>
      <c r="CJP13" s="63"/>
      <c r="CJQ13" s="63"/>
      <c r="CJR13" s="63"/>
      <c r="CJS13" s="63"/>
      <c r="CJT13" s="63"/>
      <c r="CJU13" s="63"/>
      <c r="CJV13" s="63"/>
      <c r="CJW13" s="63"/>
      <c r="CJX13" s="63"/>
      <c r="CJY13" s="63"/>
      <c r="CJZ13" s="63"/>
      <c r="CKA13" s="63"/>
      <c r="CKB13" s="63"/>
      <c r="CKC13" s="63"/>
      <c r="CKD13" s="63"/>
      <c r="CKE13" s="63"/>
      <c r="CKF13" s="63"/>
      <c r="CKG13" s="63"/>
      <c r="CKH13" s="63"/>
      <c r="CKI13" s="63"/>
      <c r="CKJ13" s="63"/>
      <c r="CKK13" s="63"/>
      <c r="CKL13" s="63"/>
      <c r="CKM13" s="63"/>
      <c r="CKN13" s="63"/>
      <c r="CKO13" s="63"/>
      <c r="CKP13" s="63"/>
      <c r="CKQ13" s="63"/>
      <c r="CKR13" s="63"/>
      <c r="CKS13" s="63"/>
      <c r="CKT13" s="63"/>
      <c r="CKU13" s="63"/>
      <c r="CKV13" s="63"/>
      <c r="CKW13" s="63"/>
      <c r="CKX13" s="63"/>
      <c r="CKY13" s="63"/>
      <c r="CKZ13" s="63"/>
      <c r="CLA13" s="63"/>
      <c r="CLB13" s="63"/>
      <c r="CLC13" s="63"/>
      <c r="CLD13" s="63"/>
      <c r="CLE13" s="63"/>
      <c r="CLF13" s="63"/>
      <c r="CLG13" s="63"/>
      <c r="CLH13" s="63"/>
      <c r="CLI13" s="63"/>
      <c r="CLJ13" s="63"/>
      <c r="CLK13" s="63"/>
      <c r="CLL13" s="63"/>
      <c r="CLM13" s="63"/>
      <c r="CLN13" s="63"/>
      <c r="CLO13" s="63"/>
      <c r="CLP13" s="63"/>
      <c r="CLQ13" s="63"/>
      <c r="CLR13" s="63"/>
      <c r="CLS13" s="63"/>
      <c r="CLT13" s="63"/>
      <c r="CLU13" s="63"/>
      <c r="CLV13" s="63"/>
      <c r="CLW13" s="63"/>
      <c r="CLX13" s="63"/>
      <c r="CLY13" s="63"/>
      <c r="CLZ13" s="63"/>
      <c r="CMA13" s="63"/>
      <c r="CMB13" s="63"/>
      <c r="CMC13" s="63"/>
      <c r="CMD13" s="63"/>
      <c r="CME13" s="63"/>
      <c r="CMF13" s="63"/>
      <c r="CMG13" s="63"/>
      <c r="CMH13" s="63"/>
      <c r="CMI13" s="63"/>
      <c r="CMJ13" s="63"/>
      <c r="CMK13" s="63"/>
      <c r="CML13" s="63"/>
      <c r="CMM13" s="63"/>
      <c r="CMN13" s="63"/>
      <c r="CMO13" s="63"/>
      <c r="CMP13" s="63"/>
      <c r="CMQ13" s="63"/>
      <c r="CMR13" s="63"/>
      <c r="CMS13" s="63"/>
      <c r="CMT13" s="63"/>
      <c r="CMU13" s="63"/>
      <c r="CMV13" s="63"/>
      <c r="CMW13" s="63"/>
      <c r="CMX13" s="63"/>
      <c r="CMY13" s="63"/>
      <c r="CMZ13" s="63"/>
      <c r="CNA13" s="63"/>
      <c r="CNB13" s="63"/>
      <c r="CNC13" s="63"/>
      <c r="CND13" s="63"/>
      <c r="CNE13" s="63"/>
      <c r="CNF13" s="63"/>
      <c r="CNG13" s="63"/>
      <c r="CNH13" s="63"/>
      <c r="CNI13" s="63"/>
      <c r="CNJ13" s="63"/>
      <c r="CNK13" s="63"/>
      <c r="CNL13" s="63"/>
      <c r="CNM13" s="63"/>
      <c r="CNN13" s="63"/>
      <c r="CNO13" s="63"/>
      <c r="CNP13" s="63"/>
      <c r="CNQ13" s="63"/>
      <c r="CNR13" s="63"/>
      <c r="CNS13" s="63"/>
      <c r="CNT13" s="63"/>
      <c r="CNU13" s="63"/>
      <c r="CNV13" s="63"/>
      <c r="CNW13" s="63"/>
      <c r="CNX13" s="63"/>
      <c r="CNY13" s="63"/>
      <c r="CNZ13" s="63"/>
      <c r="COA13" s="63"/>
      <c r="COB13" s="63"/>
      <c r="COC13" s="63"/>
      <c r="COD13" s="63"/>
      <c r="COE13" s="63"/>
      <c r="COF13" s="63"/>
      <c r="COG13" s="63"/>
      <c r="COH13" s="63"/>
      <c r="COI13" s="63"/>
      <c r="COJ13" s="63"/>
      <c r="COK13" s="63"/>
      <c r="COL13" s="63"/>
      <c r="COM13" s="63"/>
      <c r="CON13" s="63"/>
      <c r="COO13" s="63"/>
      <c r="COP13" s="63"/>
      <c r="COQ13" s="63"/>
      <c r="COR13" s="63"/>
      <c r="COS13" s="63"/>
      <c r="COT13" s="63"/>
      <c r="COU13" s="63"/>
      <c r="COV13" s="63"/>
      <c r="COW13" s="63"/>
      <c r="COX13" s="63"/>
      <c r="COY13" s="63"/>
      <c r="COZ13" s="63"/>
      <c r="CPA13" s="63"/>
      <c r="CPB13" s="63"/>
      <c r="CPC13" s="63"/>
      <c r="CPD13" s="63"/>
      <c r="CPE13" s="63"/>
      <c r="CPF13" s="63"/>
      <c r="CPG13" s="63"/>
      <c r="CPH13" s="63"/>
      <c r="CPI13" s="63"/>
      <c r="CPJ13" s="63"/>
      <c r="CPK13" s="63"/>
      <c r="CPL13" s="63"/>
      <c r="CPM13" s="63"/>
      <c r="CPN13" s="63"/>
      <c r="CPO13" s="63"/>
      <c r="CPP13" s="63"/>
      <c r="CPQ13" s="63"/>
      <c r="CPR13" s="63"/>
      <c r="CPS13" s="63"/>
      <c r="CPT13" s="63"/>
      <c r="CPU13" s="63"/>
      <c r="CPV13" s="63"/>
      <c r="CPW13" s="63"/>
      <c r="CPX13" s="63"/>
      <c r="CPY13" s="63"/>
      <c r="CPZ13" s="63"/>
      <c r="CQA13" s="63"/>
      <c r="CQB13" s="63"/>
      <c r="CQC13" s="63"/>
      <c r="CQD13" s="63"/>
      <c r="CQE13" s="63"/>
      <c r="CQF13" s="63"/>
      <c r="CQG13" s="63"/>
      <c r="CQH13" s="63"/>
      <c r="CQI13" s="63"/>
      <c r="CQJ13" s="63"/>
      <c r="CQK13" s="63"/>
      <c r="CQL13" s="63"/>
      <c r="CQM13" s="63"/>
      <c r="CQN13" s="63"/>
      <c r="CQO13" s="63"/>
      <c r="CQP13" s="63"/>
      <c r="CQQ13" s="63"/>
      <c r="CQR13" s="63"/>
      <c r="CQS13" s="63"/>
      <c r="CQT13" s="63"/>
      <c r="CQU13" s="63"/>
      <c r="CQV13" s="63"/>
      <c r="CQW13" s="63"/>
      <c r="CQX13" s="63"/>
      <c r="CQY13" s="63"/>
      <c r="CQZ13" s="63"/>
      <c r="CRA13" s="63"/>
      <c r="CRB13" s="63"/>
      <c r="CRC13" s="63"/>
      <c r="CRD13" s="63"/>
      <c r="CRE13" s="63"/>
      <c r="CRF13" s="63"/>
      <c r="CRG13" s="63"/>
      <c r="CRH13" s="63"/>
      <c r="CRI13" s="63"/>
      <c r="CRJ13" s="63"/>
      <c r="CRK13" s="63"/>
      <c r="CRL13" s="63"/>
      <c r="CRM13" s="63"/>
      <c r="CRN13" s="63"/>
      <c r="CRO13" s="63"/>
      <c r="CRP13" s="63"/>
      <c r="CRQ13" s="63"/>
      <c r="CRR13" s="63"/>
      <c r="CRS13" s="63"/>
      <c r="CRT13" s="63"/>
      <c r="CRU13" s="63"/>
      <c r="CRV13" s="63"/>
      <c r="CRW13" s="63"/>
      <c r="CRX13" s="63"/>
      <c r="CRY13" s="63"/>
      <c r="CRZ13" s="63"/>
      <c r="CSA13" s="63"/>
      <c r="CSB13" s="63"/>
      <c r="CSC13" s="63"/>
      <c r="CSD13" s="63"/>
      <c r="CSE13" s="63"/>
      <c r="CSF13" s="63"/>
      <c r="CSG13" s="63"/>
      <c r="CSH13" s="63"/>
      <c r="CSI13" s="63"/>
      <c r="CSJ13" s="63"/>
      <c r="CSK13" s="63"/>
      <c r="CSL13" s="63"/>
      <c r="CSM13" s="63"/>
      <c r="CSN13" s="63"/>
      <c r="CSO13" s="63"/>
      <c r="CSP13" s="63"/>
      <c r="CSQ13" s="63"/>
      <c r="CSR13" s="63"/>
      <c r="CSS13" s="63"/>
      <c r="CST13" s="63"/>
      <c r="CSU13" s="63"/>
      <c r="CSV13" s="63"/>
      <c r="CSW13" s="63"/>
      <c r="CSX13" s="63"/>
      <c r="CSY13" s="63"/>
      <c r="CSZ13" s="63"/>
      <c r="CTA13" s="63"/>
      <c r="CTB13" s="63"/>
      <c r="CTC13" s="63"/>
      <c r="CTD13" s="63"/>
      <c r="CTE13" s="63"/>
      <c r="CTF13" s="63"/>
      <c r="CTG13" s="63"/>
      <c r="CTH13" s="63"/>
      <c r="CTI13" s="63"/>
      <c r="CTJ13" s="63"/>
      <c r="CTK13" s="63"/>
      <c r="CTL13" s="63"/>
      <c r="CTM13" s="63"/>
      <c r="CTN13" s="63"/>
      <c r="CTO13" s="63"/>
      <c r="CTP13" s="63"/>
      <c r="CTQ13" s="63"/>
      <c r="CTR13" s="63"/>
      <c r="CTS13" s="63"/>
      <c r="CTT13" s="63"/>
      <c r="CTU13" s="63"/>
      <c r="CTV13" s="63"/>
      <c r="CTW13" s="63"/>
      <c r="CTX13" s="63"/>
      <c r="CTY13" s="63"/>
      <c r="CTZ13" s="63"/>
      <c r="CUA13" s="63"/>
      <c r="CUB13" s="63"/>
      <c r="CUC13" s="63"/>
      <c r="CUD13" s="63"/>
      <c r="CUE13" s="63"/>
      <c r="CUF13" s="63"/>
      <c r="CUG13" s="63"/>
      <c r="CUH13" s="63"/>
      <c r="CUI13" s="63"/>
      <c r="CUJ13" s="63"/>
      <c r="CUK13" s="63"/>
      <c r="CUL13" s="63"/>
      <c r="CUM13" s="63"/>
      <c r="CUN13" s="63"/>
      <c r="CUO13" s="63"/>
      <c r="CUP13" s="63"/>
      <c r="CUQ13" s="63"/>
      <c r="CUR13" s="63"/>
      <c r="CUS13" s="63"/>
      <c r="CUT13" s="63"/>
      <c r="CUU13" s="63"/>
      <c r="CUV13" s="63"/>
      <c r="CUW13" s="63"/>
      <c r="CUX13" s="63"/>
      <c r="CUY13" s="63"/>
      <c r="CUZ13" s="63"/>
      <c r="CVA13" s="63"/>
      <c r="CVB13" s="63"/>
      <c r="CVC13" s="63"/>
      <c r="CVD13" s="63"/>
      <c r="CVE13" s="63"/>
      <c r="CVF13" s="63"/>
      <c r="CVG13" s="63"/>
      <c r="CVH13" s="63"/>
      <c r="CVI13" s="63"/>
      <c r="CVJ13" s="63"/>
      <c r="CVK13" s="63"/>
      <c r="CVL13" s="63"/>
      <c r="CVM13" s="63"/>
      <c r="CVN13" s="63"/>
      <c r="CVO13" s="63"/>
      <c r="CVP13" s="63"/>
      <c r="CVQ13" s="63"/>
      <c r="CVR13" s="63"/>
      <c r="CVS13" s="63"/>
      <c r="CVT13" s="63"/>
      <c r="CVU13" s="63"/>
      <c r="CVV13" s="63"/>
      <c r="CVW13" s="63"/>
      <c r="CVX13" s="63"/>
      <c r="CVY13" s="63"/>
      <c r="CVZ13" s="63"/>
      <c r="CWA13" s="63"/>
      <c r="CWB13" s="63"/>
      <c r="CWC13" s="63"/>
      <c r="CWD13" s="63"/>
      <c r="CWE13" s="63"/>
      <c r="CWF13" s="63"/>
      <c r="CWG13" s="63"/>
      <c r="CWH13" s="63"/>
      <c r="CWI13" s="63"/>
      <c r="CWJ13" s="63"/>
      <c r="CWK13" s="63"/>
      <c r="CWL13" s="63"/>
      <c r="CWM13" s="63"/>
      <c r="CWN13" s="63"/>
      <c r="CWO13" s="63"/>
      <c r="CWP13" s="63"/>
      <c r="CWQ13" s="63"/>
      <c r="CWR13" s="63"/>
      <c r="CWS13" s="63"/>
      <c r="CWT13" s="63"/>
      <c r="CWU13" s="63"/>
      <c r="CWV13" s="63"/>
      <c r="CWW13" s="63"/>
      <c r="CWX13" s="63"/>
      <c r="CWY13" s="63"/>
      <c r="CWZ13" s="63"/>
      <c r="CXA13" s="63"/>
      <c r="CXB13" s="63"/>
      <c r="CXC13" s="63"/>
      <c r="CXD13" s="63"/>
      <c r="CXE13" s="63"/>
      <c r="CXF13" s="63"/>
      <c r="CXG13" s="63"/>
      <c r="CXH13" s="63"/>
      <c r="CXI13" s="63"/>
      <c r="CXJ13" s="63"/>
      <c r="CXK13" s="63"/>
      <c r="CXL13" s="63"/>
      <c r="CXM13" s="63"/>
      <c r="CXN13" s="63"/>
      <c r="CXO13" s="63"/>
      <c r="CXP13" s="63"/>
      <c r="CXQ13" s="63"/>
      <c r="CXR13" s="63"/>
      <c r="CXS13" s="63"/>
      <c r="CXT13" s="63"/>
      <c r="CXU13" s="63"/>
      <c r="CXV13" s="63"/>
      <c r="CXW13" s="63"/>
      <c r="CXX13" s="63"/>
      <c r="CXY13" s="63"/>
      <c r="CXZ13" s="63"/>
      <c r="CYA13" s="63"/>
      <c r="CYB13" s="63"/>
      <c r="CYC13" s="63"/>
      <c r="CYD13" s="63"/>
      <c r="CYE13" s="63"/>
      <c r="CYF13" s="63"/>
      <c r="CYG13" s="63"/>
      <c r="CYH13" s="63"/>
      <c r="CYI13" s="63"/>
      <c r="CYJ13" s="63"/>
      <c r="CYK13" s="63"/>
      <c r="CYL13" s="63"/>
      <c r="CYM13" s="63"/>
      <c r="CYN13" s="63"/>
      <c r="CYO13" s="63"/>
      <c r="CYP13" s="63"/>
      <c r="CYQ13" s="63"/>
      <c r="CYR13" s="63"/>
      <c r="CYS13" s="63"/>
      <c r="CYT13" s="63"/>
      <c r="CYU13" s="63"/>
      <c r="CYV13" s="63"/>
      <c r="CYW13" s="63"/>
      <c r="CYX13" s="63"/>
      <c r="CYY13" s="63"/>
      <c r="CYZ13" s="63"/>
      <c r="CZA13" s="63"/>
      <c r="CZB13" s="63"/>
      <c r="CZC13" s="63"/>
      <c r="CZD13" s="63"/>
      <c r="CZE13" s="63"/>
      <c r="CZF13" s="63"/>
      <c r="CZG13" s="63"/>
      <c r="CZH13" s="63"/>
      <c r="CZI13" s="63"/>
      <c r="CZJ13" s="63"/>
      <c r="CZK13" s="63"/>
      <c r="CZL13" s="63"/>
      <c r="CZM13" s="63"/>
      <c r="CZN13" s="63"/>
      <c r="CZO13" s="63"/>
      <c r="CZP13" s="63"/>
      <c r="CZQ13" s="63"/>
      <c r="CZR13" s="63"/>
      <c r="CZS13" s="63"/>
      <c r="CZT13" s="63"/>
      <c r="CZU13" s="63"/>
      <c r="CZV13" s="63"/>
      <c r="CZW13" s="63"/>
      <c r="CZX13" s="63"/>
      <c r="CZY13" s="63"/>
      <c r="CZZ13" s="63"/>
      <c r="DAA13" s="63"/>
      <c r="DAB13" s="63"/>
      <c r="DAC13" s="63"/>
      <c r="DAD13" s="63"/>
      <c r="DAE13" s="63"/>
      <c r="DAF13" s="63"/>
      <c r="DAG13" s="63"/>
      <c r="DAH13" s="63"/>
      <c r="DAI13" s="63"/>
      <c r="DAJ13" s="63"/>
      <c r="DAK13" s="63"/>
      <c r="DAL13" s="63"/>
      <c r="DAM13" s="63"/>
      <c r="DAN13" s="63"/>
      <c r="DAO13" s="63"/>
      <c r="DAP13" s="63"/>
      <c r="DAQ13" s="63"/>
      <c r="DAR13" s="63"/>
      <c r="DAS13" s="63"/>
      <c r="DAT13" s="63"/>
      <c r="DAU13" s="63"/>
      <c r="DAV13" s="63"/>
      <c r="DAW13" s="63"/>
      <c r="DAX13" s="63"/>
      <c r="DAY13" s="63"/>
      <c r="DAZ13" s="63"/>
      <c r="DBA13" s="63"/>
      <c r="DBB13" s="63"/>
      <c r="DBC13" s="63"/>
      <c r="DBD13" s="63"/>
      <c r="DBE13" s="63"/>
      <c r="DBF13" s="63"/>
      <c r="DBG13" s="63"/>
      <c r="DBH13" s="63"/>
      <c r="DBI13" s="63"/>
      <c r="DBJ13" s="63"/>
      <c r="DBK13" s="63"/>
      <c r="DBL13" s="63"/>
      <c r="DBM13" s="63"/>
      <c r="DBN13" s="63"/>
      <c r="DBO13" s="63"/>
      <c r="DBP13" s="63"/>
      <c r="DBQ13" s="63"/>
      <c r="DBR13" s="63"/>
      <c r="DBS13" s="63"/>
      <c r="DBT13" s="63"/>
      <c r="DBU13" s="63"/>
      <c r="DBV13" s="63"/>
      <c r="DBW13" s="63"/>
      <c r="DBX13" s="63"/>
      <c r="DBY13" s="63"/>
      <c r="DBZ13" s="63"/>
      <c r="DCA13" s="63"/>
      <c r="DCB13" s="63"/>
      <c r="DCC13" s="63"/>
      <c r="DCD13" s="63"/>
      <c r="DCE13" s="63"/>
      <c r="DCF13" s="63"/>
      <c r="DCG13" s="63"/>
      <c r="DCH13" s="63"/>
      <c r="DCI13" s="63"/>
      <c r="DCJ13" s="63"/>
      <c r="DCK13" s="63"/>
      <c r="DCL13" s="63"/>
      <c r="DCM13" s="63"/>
      <c r="DCN13" s="63"/>
      <c r="DCO13" s="63"/>
      <c r="DCP13" s="63"/>
      <c r="DCQ13" s="63"/>
      <c r="DCR13" s="63"/>
      <c r="DCS13" s="63"/>
      <c r="DCT13" s="63"/>
      <c r="DCU13" s="63"/>
      <c r="DCV13" s="63"/>
      <c r="DCW13" s="63"/>
      <c r="DCX13" s="63"/>
      <c r="DCY13" s="63"/>
      <c r="DCZ13" s="63"/>
      <c r="DDA13" s="63"/>
      <c r="DDB13" s="63"/>
      <c r="DDC13" s="63"/>
      <c r="DDD13" s="63"/>
      <c r="DDE13" s="63"/>
      <c r="DDF13" s="63"/>
      <c r="DDG13" s="63"/>
      <c r="DDH13" s="63"/>
      <c r="DDI13" s="63"/>
      <c r="DDJ13" s="63"/>
      <c r="DDK13" s="63"/>
      <c r="DDL13" s="63"/>
      <c r="DDM13" s="63"/>
      <c r="DDN13" s="63"/>
      <c r="DDO13" s="63"/>
      <c r="DDP13" s="63"/>
      <c r="DDQ13" s="63"/>
      <c r="DDR13" s="63"/>
      <c r="DDS13" s="63"/>
      <c r="DDT13" s="63"/>
      <c r="DDU13" s="63"/>
      <c r="DDV13" s="63"/>
      <c r="DDW13" s="63"/>
      <c r="DDX13" s="63"/>
      <c r="DDY13" s="63"/>
      <c r="DDZ13" s="63"/>
      <c r="DEA13" s="63"/>
      <c r="DEB13" s="63"/>
      <c r="DEC13" s="63"/>
      <c r="DED13" s="63"/>
      <c r="DEE13" s="63"/>
      <c r="DEF13" s="63"/>
      <c r="DEG13" s="63"/>
      <c r="DEH13" s="63"/>
      <c r="DEI13" s="63"/>
      <c r="DEJ13" s="63"/>
      <c r="DEK13" s="63"/>
      <c r="DEL13" s="63"/>
      <c r="DEM13" s="63"/>
      <c r="DEN13" s="63"/>
      <c r="DEO13" s="63"/>
      <c r="DEP13" s="63"/>
      <c r="DEQ13" s="63"/>
      <c r="DER13" s="63"/>
      <c r="DES13" s="63"/>
      <c r="DET13" s="63"/>
      <c r="DEU13" s="63"/>
      <c r="DEV13" s="63"/>
      <c r="DEW13" s="63"/>
      <c r="DEX13" s="63"/>
      <c r="DEY13" s="63"/>
      <c r="DEZ13" s="63"/>
      <c r="DFA13" s="63"/>
      <c r="DFB13" s="63"/>
      <c r="DFC13" s="63"/>
      <c r="DFD13" s="63"/>
      <c r="DFE13" s="63"/>
      <c r="DFF13" s="63"/>
      <c r="DFG13" s="63"/>
      <c r="DFH13" s="63"/>
      <c r="DFI13" s="63"/>
      <c r="DFJ13" s="63"/>
      <c r="DFK13" s="63"/>
      <c r="DFL13" s="63"/>
      <c r="DFM13" s="63"/>
      <c r="DFN13" s="63"/>
      <c r="DFO13" s="63"/>
      <c r="DFP13" s="63"/>
      <c r="DFQ13" s="63"/>
      <c r="DFR13" s="63"/>
      <c r="DFS13" s="63"/>
      <c r="DFT13" s="63"/>
      <c r="DFU13" s="63"/>
      <c r="DFV13" s="63"/>
      <c r="DFW13" s="63"/>
      <c r="DFX13" s="63"/>
      <c r="DFY13" s="63"/>
      <c r="DFZ13" s="63"/>
      <c r="DGA13" s="63"/>
      <c r="DGB13" s="63"/>
      <c r="DGC13" s="63"/>
      <c r="DGD13" s="63"/>
      <c r="DGE13" s="63"/>
      <c r="DGF13" s="63"/>
      <c r="DGG13" s="63"/>
      <c r="DGH13" s="63"/>
      <c r="DGI13" s="63"/>
      <c r="DGJ13" s="63"/>
      <c r="DGK13" s="63"/>
      <c r="DGL13" s="63"/>
      <c r="DGM13" s="63"/>
      <c r="DGN13" s="63"/>
      <c r="DGO13" s="63"/>
      <c r="DGP13" s="63"/>
      <c r="DGQ13" s="63"/>
      <c r="DGR13" s="63"/>
      <c r="DGS13" s="63"/>
      <c r="DGT13" s="63"/>
      <c r="DGU13" s="63"/>
      <c r="DGV13" s="63"/>
      <c r="DGW13" s="63"/>
      <c r="DGX13" s="63"/>
      <c r="DGY13" s="63"/>
      <c r="DGZ13" s="63"/>
      <c r="DHA13" s="63"/>
      <c r="DHB13" s="63"/>
      <c r="DHC13" s="63"/>
      <c r="DHD13" s="63"/>
      <c r="DHE13" s="63"/>
      <c r="DHF13" s="63"/>
      <c r="DHG13" s="63"/>
      <c r="DHH13" s="63"/>
      <c r="DHI13" s="63"/>
      <c r="DHJ13" s="63"/>
      <c r="DHK13" s="63"/>
      <c r="DHL13" s="63"/>
      <c r="DHM13" s="63"/>
      <c r="DHN13" s="63"/>
      <c r="DHO13" s="63"/>
      <c r="DHP13" s="63"/>
      <c r="DHQ13" s="63"/>
      <c r="DHR13" s="63"/>
      <c r="DHS13" s="63"/>
      <c r="DHT13" s="63"/>
      <c r="DHU13" s="63"/>
      <c r="DHV13" s="63"/>
      <c r="DHW13" s="63"/>
      <c r="DHX13" s="63"/>
      <c r="DHY13" s="63"/>
      <c r="DHZ13" s="63"/>
      <c r="DIA13" s="63"/>
      <c r="DIB13" s="63"/>
      <c r="DIC13" s="63"/>
      <c r="DID13" s="63"/>
      <c r="DIE13" s="63"/>
      <c r="DIF13" s="63"/>
      <c r="DIG13" s="63"/>
      <c r="DIH13" s="63"/>
      <c r="DII13" s="63"/>
      <c r="DIJ13" s="63"/>
      <c r="DIK13" s="63"/>
      <c r="DIL13" s="63"/>
      <c r="DIM13" s="63"/>
      <c r="DIN13" s="63"/>
      <c r="DIO13" s="63"/>
      <c r="DIP13" s="63"/>
      <c r="DIQ13" s="63"/>
      <c r="DIR13" s="63"/>
      <c r="DIS13" s="63"/>
      <c r="DIT13" s="63"/>
      <c r="DIU13" s="63"/>
      <c r="DIV13" s="63"/>
      <c r="DIW13" s="63"/>
      <c r="DIX13" s="63"/>
      <c r="DIY13" s="63"/>
      <c r="DIZ13" s="63"/>
      <c r="DJA13" s="63"/>
      <c r="DJB13" s="63"/>
      <c r="DJC13" s="63"/>
      <c r="DJD13" s="63"/>
      <c r="DJE13" s="63"/>
      <c r="DJF13" s="63"/>
      <c r="DJG13" s="63"/>
      <c r="DJH13" s="63"/>
      <c r="DJI13" s="63"/>
      <c r="DJJ13" s="63"/>
      <c r="DJK13" s="63"/>
      <c r="DJL13" s="63"/>
      <c r="DJM13" s="63"/>
      <c r="DJN13" s="63"/>
      <c r="DJO13" s="63"/>
      <c r="DJP13" s="63"/>
      <c r="DJQ13" s="63"/>
      <c r="DJR13" s="63"/>
      <c r="DJS13" s="63"/>
      <c r="DJT13" s="63"/>
      <c r="DJU13" s="63"/>
      <c r="DJV13" s="63"/>
      <c r="DJW13" s="63"/>
      <c r="DJX13" s="63"/>
      <c r="DJY13" s="63"/>
      <c r="DJZ13" s="63"/>
      <c r="DKA13" s="63"/>
      <c r="DKB13" s="63"/>
      <c r="DKC13" s="63"/>
      <c r="DKD13" s="63"/>
      <c r="DKE13" s="63"/>
      <c r="DKF13" s="63"/>
      <c r="DKG13" s="63"/>
      <c r="DKH13" s="63"/>
      <c r="DKI13" s="63"/>
      <c r="DKJ13" s="63"/>
      <c r="DKK13" s="63"/>
      <c r="DKL13" s="63"/>
      <c r="DKM13" s="63"/>
      <c r="DKN13" s="63"/>
      <c r="DKO13" s="63"/>
      <c r="DKP13" s="63"/>
      <c r="DKQ13" s="63"/>
      <c r="DKR13" s="63"/>
      <c r="DKS13" s="63"/>
      <c r="DKT13" s="63"/>
      <c r="DKU13" s="63"/>
      <c r="DKV13" s="63"/>
      <c r="DKW13" s="63"/>
      <c r="DKX13" s="63"/>
      <c r="DKY13" s="63"/>
      <c r="DKZ13" s="63"/>
      <c r="DLA13" s="63"/>
      <c r="DLB13" s="63"/>
      <c r="DLC13" s="63"/>
      <c r="DLD13" s="63"/>
      <c r="DLE13" s="63"/>
      <c r="DLF13" s="63"/>
      <c r="DLG13" s="63"/>
      <c r="DLH13" s="63"/>
      <c r="DLI13" s="63"/>
      <c r="DLJ13" s="63"/>
      <c r="DLK13" s="63"/>
      <c r="DLL13" s="63"/>
      <c r="DLM13" s="63"/>
      <c r="DLN13" s="63"/>
      <c r="DLO13" s="63"/>
      <c r="DLP13" s="63"/>
      <c r="DLQ13" s="63"/>
      <c r="DLR13" s="63"/>
      <c r="DLS13" s="63"/>
      <c r="DLT13" s="63"/>
      <c r="DLU13" s="63"/>
      <c r="DLV13" s="63"/>
      <c r="DLW13" s="63"/>
      <c r="DLX13" s="63"/>
      <c r="DLY13" s="63"/>
      <c r="DLZ13" s="63"/>
      <c r="DMA13" s="63"/>
      <c r="DMB13" s="63"/>
      <c r="DMC13" s="63"/>
      <c r="DMD13" s="63"/>
      <c r="DME13" s="63"/>
      <c r="DMF13" s="63"/>
      <c r="DMG13" s="63"/>
      <c r="DMH13" s="63"/>
      <c r="DMI13" s="63"/>
      <c r="DMJ13" s="63"/>
      <c r="DMK13" s="63"/>
      <c r="DML13" s="63"/>
      <c r="DMM13" s="63"/>
      <c r="DMN13" s="63"/>
      <c r="DMO13" s="63"/>
      <c r="DMP13" s="63"/>
      <c r="DMQ13" s="63"/>
      <c r="DMR13" s="63"/>
      <c r="DMS13" s="63"/>
      <c r="DMT13" s="63"/>
      <c r="DMU13" s="63"/>
      <c r="DMV13" s="63"/>
      <c r="DMW13" s="63"/>
      <c r="DMX13" s="63"/>
      <c r="DMY13" s="63"/>
      <c r="DMZ13" s="63"/>
      <c r="DNA13" s="63"/>
      <c r="DNB13" s="63"/>
      <c r="DNC13" s="63"/>
      <c r="DND13" s="63"/>
      <c r="DNE13" s="63"/>
      <c r="DNF13" s="63"/>
      <c r="DNG13" s="63"/>
      <c r="DNH13" s="63"/>
      <c r="DNI13" s="63"/>
      <c r="DNJ13" s="63"/>
      <c r="DNK13" s="63"/>
      <c r="DNL13" s="63"/>
      <c r="DNM13" s="63"/>
      <c r="DNN13" s="63"/>
      <c r="DNO13" s="63"/>
      <c r="DNP13" s="63"/>
      <c r="DNQ13" s="63"/>
      <c r="DNR13" s="63"/>
      <c r="DNS13" s="63"/>
      <c r="DNT13" s="63"/>
      <c r="DNU13" s="63"/>
      <c r="DNV13" s="63"/>
      <c r="DNW13" s="63"/>
      <c r="DNX13" s="63"/>
      <c r="DNY13" s="63"/>
      <c r="DNZ13" s="63"/>
      <c r="DOA13" s="63"/>
      <c r="DOB13" s="63"/>
      <c r="DOC13" s="63"/>
      <c r="DOD13" s="63"/>
      <c r="DOE13" s="63"/>
      <c r="DOF13" s="63"/>
      <c r="DOG13" s="63"/>
      <c r="DOH13" s="63"/>
      <c r="DOI13" s="63"/>
      <c r="DOJ13" s="63"/>
      <c r="DOK13" s="63"/>
      <c r="DOL13" s="63"/>
      <c r="DOM13" s="63"/>
      <c r="DON13" s="63"/>
      <c r="DOO13" s="63"/>
      <c r="DOP13" s="63"/>
      <c r="DOQ13" s="63"/>
      <c r="DOR13" s="63"/>
      <c r="DOS13" s="63"/>
      <c r="DOT13" s="63"/>
      <c r="DOU13" s="63"/>
      <c r="DOV13" s="63"/>
      <c r="DOW13" s="63"/>
      <c r="DOX13" s="63"/>
      <c r="DOY13" s="63"/>
      <c r="DOZ13" s="63"/>
      <c r="DPA13" s="63"/>
      <c r="DPB13" s="63"/>
      <c r="DPC13" s="63"/>
      <c r="DPD13" s="63"/>
      <c r="DPE13" s="63"/>
      <c r="DPF13" s="63"/>
      <c r="DPG13" s="63"/>
      <c r="DPH13" s="63"/>
      <c r="DPI13" s="63"/>
      <c r="DPJ13" s="63"/>
      <c r="DPK13" s="63"/>
      <c r="DPL13" s="63"/>
      <c r="DPM13" s="63"/>
      <c r="DPN13" s="63"/>
      <c r="DPO13" s="63"/>
      <c r="DPP13" s="63"/>
      <c r="DPQ13" s="63"/>
      <c r="DPR13" s="63"/>
      <c r="DPS13" s="63"/>
      <c r="DPT13" s="63"/>
      <c r="DPU13" s="63"/>
      <c r="DPV13" s="63"/>
      <c r="DPW13" s="63"/>
      <c r="DPX13" s="63"/>
      <c r="DPY13" s="63"/>
      <c r="DPZ13" s="63"/>
      <c r="DQA13" s="63"/>
      <c r="DQB13" s="63"/>
      <c r="DQC13" s="63"/>
      <c r="DQD13" s="63"/>
      <c r="DQE13" s="63"/>
      <c r="DQF13" s="63"/>
      <c r="DQG13" s="63"/>
      <c r="DQH13" s="63"/>
      <c r="DQI13" s="63"/>
      <c r="DQJ13" s="63"/>
      <c r="DQK13" s="63"/>
      <c r="DQL13" s="63"/>
      <c r="DQM13" s="63"/>
      <c r="DQN13" s="63"/>
      <c r="DQO13" s="63"/>
      <c r="DQP13" s="63"/>
      <c r="DQQ13" s="63"/>
      <c r="DQR13" s="63"/>
      <c r="DQS13" s="63"/>
      <c r="DQT13" s="63"/>
      <c r="DQU13" s="63"/>
      <c r="DQV13" s="63"/>
      <c r="DQW13" s="63"/>
      <c r="DQX13" s="63"/>
      <c r="DQY13" s="63"/>
      <c r="DQZ13" s="63"/>
      <c r="DRA13" s="63"/>
      <c r="DRB13" s="63"/>
      <c r="DRC13" s="63"/>
      <c r="DRD13" s="63"/>
      <c r="DRE13" s="63"/>
      <c r="DRF13" s="63"/>
      <c r="DRG13" s="63"/>
      <c r="DRH13" s="63"/>
      <c r="DRI13" s="63"/>
      <c r="DRJ13" s="63"/>
      <c r="DRK13" s="63"/>
      <c r="DRL13" s="63"/>
      <c r="DRM13" s="63"/>
      <c r="DRN13" s="63"/>
      <c r="DRO13" s="63"/>
      <c r="DRP13" s="63"/>
      <c r="DRQ13" s="63"/>
      <c r="DRR13" s="63"/>
      <c r="DRS13" s="63"/>
      <c r="DRT13" s="63"/>
      <c r="DRU13" s="63"/>
      <c r="DRV13" s="63"/>
      <c r="DRW13" s="63"/>
      <c r="DRX13" s="63"/>
      <c r="DRY13" s="63"/>
      <c r="DRZ13" s="63"/>
      <c r="DSA13" s="63"/>
      <c r="DSB13" s="63"/>
      <c r="DSC13" s="63"/>
      <c r="DSD13" s="63"/>
      <c r="DSE13" s="63"/>
      <c r="DSF13" s="63"/>
      <c r="DSG13" s="63"/>
      <c r="DSH13" s="63"/>
      <c r="DSI13" s="63"/>
      <c r="DSJ13" s="63"/>
      <c r="DSK13" s="63"/>
      <c r="DSL13" s="63"/>
      <c r="DSM13" s="63"/>
      <c r="DSN13" s="63"/>
      <c r="DSO13" s="63"/>
      <c r="DSP13" s="63"/>
      <c r="DSQ13" s="63"/>
      <c r="DSR13" s="63"/>
      <c r="DSS13" s="63"/>
      <c r="DST13" s="63"/>
      <c r="DSU13" s="63"/>
      <c r="DSV13" s="63"/>
      <c r="DSW13" s="63"/>
      <c r="DSX13" s="63"/>
      <c r="DSY13" s="63"/>
      <c r="DSZ13" s="63"/>
      <c r="DTA13" s="63"/>
      <c r="DTB13" s="63"/>
      <c r="DTC13" s="63"/>
      <c r="DTD13" s="63"/>
      <c r="DTE13" s="63"/>
      <c r="DTF13" s="63"/>
      <c r="DTG13" s="63"/>
      <c r="DTH13" s="63"/>
      <c r="DTI13" s="63"/>
      <c r="DTJ13" s="63"/>
      <c r="DTK13" s="63"/>
      <c r="DTL13" s="63"/>
      <c r="DTM13" s="63"/>
      <c r="DTN13" s="63"/>
      <c r="DTO13" s="63"/>
      <c r="DTP13" s="63"/>
      <c r="DTQ13" s="63"/>
      <c r="DTR13" s="63"/>
      <c r="DTS13" s="63"/>
      <c r="DTT13" s="63"/>
      <c r="DTU13" s="63"/>
      <c r="DTV13" s="63"/>
      <c r="DTW13" s="63"/>
      <c r="DTX13" s="63"/>
      <c r="DTY13" s="63"/>
      <c r="DTZ13" s="63"/>
      <c r="DUA13" s="63"/>
      <c r="DUB13" s="63"/>
      <c r="DUC13" s="63"/>
      <c r="DUD13" s="63"/>
      <c r="DUE13" s="63"/>
      <c r="DUF13" s="63"/>
      <c r="DUG13" s="63"/>
      <c r="DUH13" s="63"/>
      <c r="DUI13" s="63"/>
      <c r="DUJ13" s="63"/>
      <c r="DUK13" s="63"/>
      <c r="DUL13" s="63"/>
      <c r="DUM13" s="63"/>
      <c r="DUN13" s="63"/>
      <c r="DUO13" s="63"/>
      <c r="DUP13" s="63"/>
      <c r="DUQ13" s="63"/>
      <c r="DUR13" s="63"/>
      <c r="DUS13" s="63"/>
      <c r="DUT13" s="63"/>
      <c r="DUU13" s="63"/>
      <c r="DUV13" s="63"/>
      <c r="DUW13" s="63"/>
      <c r="DUX13" s="63"/>
      <c r="DUY13" s="63"/>
      <c r="DUZ13" s="63"/>
      <c r="DVA13" s="63"/>
      <c r="DVB13" s="63"/>
      <c r="DVC13" s="63"/>
      <c r="DVD13" s="63"/>
      <c r="DVE13" s="63"/>
      <c r="DVF13" s="63"/>
      <c r="DVG13" s="63"/>
      <c r="DVH13" s="63"/>
      <c r="DVI13" s="63"/>
      <c r="DVJ13" s="63"/>
      <c r="DVK13" s="63"/>
      <c r="DVL13" s="63"/>
      <c r="DVM13" s="63"/>
      <c r="DVN13" s="63"/>
      <c r="DVO13" s="63"/>
      <c r="DVP13" s="63"/>
      <c r="DVQ13" s="63"/>
      <c r="DVR13" s="63"/>
      <c r="DVS13" s="63"/>
      <c r="DVT13" s="63"/>
      <c r="DVU13" s="63"/>
      <c r="DVV13" s="63"/>
      <c r="DVW13" s="63"/>
      <c r="DVX13" s="63"/>
      <c r="DVY13" s="63"/>
      <c r="DVZ13" s="63"/>
      <c r="DWA13" s="63"/>
      <c r="DWB13" s="63"/>
      <c r="DWC13" s="63"/>
      <c r="DWD13" s="63"/>
      <c r="DWE13" s="63"/>
      <c r="DWF13" s="63"/>
      <c r="DWG13" s="63"/>
      <c r="DWH13" s="63"/>
      <c r="DWI13" s="63"/>
      <c r="DWJ13" s="63"/>
      <c r="DWK13" s="63"/>
      <c r="DWL13" s="63"/>
      <c r="DWM13" s="63"/>
      <c r="DWN13" s="63"/>
      <c r="DWO13" s="63"/>
      <c r="DWP13" s="63"/>
      <c r="DWQ13" s="63"/>
      <c r="DWR13" s="63"/>
      <c r="DWS13" s="63"/>
      <c r="DWT13" s="63"/>
      <c r="DWU13" s="63"/>
      <c r="DWV13" s="63"/>
      <c r="DWW13" s="63"/>
      <c r="DWX13" s="63"/>
      <c r="DWY13" s="63"/>
      <c r="DWZ13" s="63"/>
      <c r="DXA13" s="63"/>
      <c r="DXB13" s="63"/>
      <c r="DXC13" s="63"/>
      <c r="DXD13" s="63"/>
      <c r="DXE13" s="63"/>
      <c r="DXF13" s="63"/>
      <c r="DXG13" s="63"/>
      <c r="DXH13" s="63"/>
      <c r="DXI13" s="63"/>
      <c r="DXJ13" s="63"/>
      <c r="DXK13" s="63"/>
      <c r="DXL13" s="63"/>
      <c r="DXM13" s="63"/>
      <c r="DXN13" s="63"/>
      <c r="DXO13" s="63"/>
      <c r="DXP13" s="63"/>
      <c r="DXQ13" s="63"/>
      <c r="DXR13" s="63"/>
      <c r="DXS13" s="63"/>
      <c r="DXT13" s="63"/>
      <c r="DXU13" s="63"/>
      <c r="DXV13" s="63"/>
      <c r="DXW13" s="63"/>
      <c r="DXX13" s="63"/>
      <c r="DXY13" s="63"/>
      <c r="DXZ13" s="63"/>
      <c r="DYA13" s="63"/>
      <c r="DYB13" s="63"/>
      <c r="DYC13" s="63"/>
      <c r="DYD13" s="63"/>
      <c r="DYE13" s="63"/>
      <c r="DYF13" s="63"/>
      <c r="DYG13" s="63"/>
      <c r="DYH13" s="63"/>
      <c r="DYI13" s="63"/>
      <c r="DYJ13" s="63"/>
      <c r="DYK13" s="63"/>
      <c r="DYL13" s="63"/>
      <c r="DYM13" s="63"/>
      <c r="DYN13" s="63"/>
      <c r="DYO13" s="63"/>
      <c r="DYP13" s="63"/>
      <c r="DYQ13" s="63"/>
      <c r="DYR13" s="63"/>
      <c r="DYS13" s="63"/>
      <c r="DYT13" s="63"/>
      <c r="DYU13" s="63"/>
      <c r="DYV13" s="63"/>
      <c r="DYW13" s="63"/>
      <c r="DYX13" s="63"/>
      <c r="DYY13" s="63"/>
      <c r="DYZ13" s="63"/>
      <c r="DZA13" s="63"/>
      <c r="DZB13" s="63"/>
      <c r="DZC13" s="63"/>
      <c r="DZD13" s="63"/>
      <c r="DZE13" s="63"/>
      <c r="DZF13" s="63"/>
      <c r="DZG13" s="63"/>
      <c r="DZH13" s="63"/>
      <c r="DZI13" s="63"/>
      <c r="DZJ13" s="63"/>
      <c r="DZK13" s="63"/>
      <c r="DZL13" s="63"/>
      <c r="DZM13" s="63"/>
      <c r="DZN13" s="63"/>
      <c r="DZO13" s="63"/>
      <c r="DZP13" s="63"/>
      <c r="DZQ13" s="63"/>
      <c r="DZR13" s="63"/>
      <c r="DZS13" s="63"/>
      <c r="DZT13" s="63"/>
      <c r="DZU13" s="63"/>
      <c r="DZV13" s="63"/>
      <c r="DZW13" s="63"/>
      <c r="DZX13" s="63"/>
      <c r="DZY13" s="63"/>
      <c r="DZZ13" s="63"/>
      <c r="EAA13" s="63"/>
      <c r="EAB13" s="63"/>
      <c r="EAC13" s="63"/>
      <c r="EAD13" s="63"/>
      <c r="EAE13" s="63"/>
      <c r="EAF13" s="63"/>
      <c r="EAG13" s="63"/>
      <c r="EAH13" s="63"/>
      <c r="EAI13" s="63"/>
      <c r="EAJ13" s="63"/>
      <c r="EAK13" s="63"/>
      <c r="EAL13" s="63"/>
      <c r="EAM13" s="63"/>
      <c r="EAN13" s="63"/>
      <c r="EAO13" s="63"/>
      <c r="EAP13" s="63"/>
      <c r="EAQ13" s="63"/>
      <c r="EAR13" s="63"/>
      <c r="EAS13" s="63"/>
      <c r="EAT13" s="63"/>
      <c r="EAU13" s="63"/>
      <c r="EAV13" s="63"/>
      <c r="EAW13" s="63"/>
      <c r="EAX13" s="63"/>
      <c r="EAY13" s="63"/>
      <c r="EAZ13" s="63"/>
      <c r="EBA13" s="63"/>
      <c r="EBB13" s="63"/>
      <c r="EBC13" s="63"/>
      <c r="EBD13" s="63"/>
      <c r="EBE13" s="63"/>
      <c r="EBF13" s="63"/>
      <c r="EBG13" s="63"/>
      <c r="EBH13" s="63"/>
      <c r="EBI13" s="63"/>
      <c r="EBJ13" s="63"/>
      <c r="EBK13" s="63"/>
      <c r="EBL13" s="63"/>
      <c r="EBM13" s="63"/>
      <c r="EBN13" s="63"/>
      <c r="EBO13" s="63"/>
      <c r="EBP13" s="63"/>
      <c r="EBQ13" s="63"/>
      <c r="EBR13" s="63"/>
      <c r="EBS13" s="63"/>
      <c r="EBT13" s="63"/>
      <c r="EBU13" s="63"/>
      <c r="EBV13" s="63"/>
      <c r="EBW13" s="63"/>
      <c r="EBX13" s="63"/>
      <c r="EBY13" s="63"/>
      <c r="EBZ13" s="63"/>
      <c r="ECA13" s="63"/>
      <c r="ECB13" s="63"/>
      <c r="ECC13" s="63"/>
      <c r="ECD13" s="63"/>
      <c r="ECE13" s="63"/>
      <c r="ECF13" s="63"/>
      <c r="ECG13" s="63"/>
      <c r="ECH13" s="63"/>
      <c r="ECI13" s="63"/>
      <c r="ECJ13" s="63"/>
      <c r="ECK13" s="63"/>
      <c r="ECL13" s="63"/>
      <c r="ECM13" s="63"/>
      <c r="ECN13" s="63"/>
      <c r="ECO13" s="63"/>
      <c r="ECP13" s="63"/>
      <c r="ECQ13" s="63"/>
      <c r="ECR13" s="63"/>
      <c r="ECS13" s="63"/>
      <c r="ECT13" s="63"/>
      <c r="ECU13" s="63"/>
      <c r="ECV13" s="63"/>
      <c r="ECW13" s="63"/>
      <c r="ECX13" s="63"/>
      <c r="ECY13" s="63"/>
      <c r="ECZ13" s="63"/>
      <c r="EDA13" s="63"/>
      <c r="EDB13" s="63"/>
      <c r="EDC13" s="63"/>
      <c r="EDD13" s="63"/>
      <c r="EDE13" s="63"/>
      <c r="EDF13" s="63"/>
      <c r="EDG13" s="63"/>
      <c r="EDH13" s="63"/>
      <c r="EDI13" s="63"/>
      <c r="EDJ13" s="63"/>
      <c r="EDK13" s="63"/>
      <c r="EDL13" s="63"/>
      <c r="EDM13" s="63"/>
      <c r="EDN13" s="63"/>
      <c r="EDO13" s="63"/>
      <c r="EDP13" s="63"/>
      <c r="EDQ13" s="63"/>
      <c r="EDR13" s="63"/>
      <c r="EDS13" s="63"/>
      <c r="EDT13" s="63"/>
      <c r="EDU13" s="63"/>
      <c r="EDV13" s="63"/>
      <c r="EDW13" s="63"/>
      <c r="EDX13" s="63"/>
      <c r="EDY13" s="63"/>
      <c r="EDZ13" s="63"/>
      <c r="EEA13" s="63"/>
      <c r="EEB13" s="63"/>
      <c r="EEC13" s="63"/>
      <c r="EED13" s="63"/>
      <c r="EEE13" s="63"/>
      <c r="EEF13" s="63"/>
      <c r="EEG13" s="63"/>
      <c r="EEH13" s="63"/>
      <c r="EEI13" s="63"/>
      <c r="EEJ13" s="63"/>
      <c r="EEK13" s="63"/>
      <c r="EEL13" s="63"/>
      <c r="EEM13" s="63"/>
      <c r="EEN13" s="63"/>
      <c r="EEO13" s="63"/>
      <c r="EEP13" s="63"/>
      <c r="EEQ13" s="63"/>
      <c r="EER13" s="63"/>
      <c r="EES13" s="63"/>
      <c r="EET13" s="63"/>
      <c r="EEU13" s="63"/>
      <c r="EEV13" s="63"/>
      <c r="EEW13" s="63"/>
      <c r="EEX13" s="63"/>
      <c r="EEY13" s="63"/>
      <c r="EEZ13" s="63"/>
      <c r="EFA13" s="63"/>
      <c r="EFB13" s="63"/>
      <c r="EFC13" s="63"/>
      <c r="EFD13" s="63"/>
      <c r="EFE13" s="63"/>
      <c r="EFF13" s="63"/>
      <c r="EFG13" s="63"/>
      <c r="EFH13" s="63"/>
      <c r="EFI13" s="63"/>
      <c r="EFJ13" s="63"/>
      <c r="EFK13" s="63"/>
      <c r="EFL13" s="63"/>
      <c r="EFM13" s="63"/>
      <c r="EFN13" s="63"/>
      <c r="EFO13" s="63"/>
      <c r="EFP13" s="63"/>
      <c r="EFQ13" s="63"/>
      <c r="EFR13" s="63"/>
      <c r="EFS13" s="63"/>
      <c r="EFT13" s="63"/>
      <c r="EFU13" s="63"/>
      <c r="EFV13" s="63"/>
      <c r="EFW13" s="63"/>
      <c r="EFX13" s="63"/>
      <c r="EFY13" s="63"/>
      <c r="EFZ13" s="63"/>
      <c r="EGA13" s="63"/>
      <c r="EGB13" s="63"/>
      <c r="EGC13" s="63"/>
      <c r="EGD13" s="63"/>
      <c r="EGE13" s="63"/>
      <c r="EGF13" s="63"/>
      <c r="EGG13" s="63"/>
      <c r="EGH13" s="63"/>
      <c r="EGI13" s="63"/>
      <c r="EGJ13" s="63"/>
      <c r="EGK13" s="63"/>
      <c r="EGL13" s="63"/>
      <c r="EGM13" s="63"/>
      <c r="EGN13" s="63"/>
      <c r="EGO13" s="63"/>
      <c r="EGP13" s="63"/>
      <c r="EGQ13" s="63"/>
      <c r="EGR13" s="63"/>
      <c r="EGS13" s="63"/>
      <c r="EGT13" s="63"/>
      <c r="EGU13" s="63"/>
      <c r="EGV13" s="63"/>
      <c r="EGW13" s="63"/>
      <c r="EGX13" s="63"/>
      <c r="EGY13" s="63"/>
      <c r="EGZ13" s="63"/>
      <c r="EHA13" s="63"/>
      <c r="EHB13" s="63"/>
      <c r="EHC13" s="63"/>
      <c r="EHD13" s="63"/>
      <c r="EHE13" s="63"/>
      <c r="EHF13" s="63"/>
      <c r="EHG13" s="63"/>
      <c r="EHH13" s="63"/>
      <c r="EHI13" s="63"/>
      <c r="EHJ13" s="63"/>
      <c r="EHK13" s="63"/>
      <c r="EHL13" s="63"/>
      <c r="EHM13" s="63"/>
      <c r="EHN13" s="63"/>
      <c r="EHO13" s="63"/>
      <c r="EHP13" s="63"/>
      <c r="EHQ13" s="63"/>
      <c r="EHR13" s="63"/>
      <c r="EHS13" s="63"/>
      <c r="EHT13" s="63"/>
      <c r="EHU13" s="63"/>
      <c r="EHV13" s="63"/>
      <c r="EHW13" s="63"/>
      <c r="EHX13" s="63"/>
      <c r="EHY13" s="63"/>
      <c r="EHZ13" s="63"/>
      <c r="EIA13" s="63"/>
      <c r="EIB13" s="63"/>
      <c r="EIC13" s="63"/>
      <c r="EID13" s="63"/>
      <c r="EIE13" s="63"/>
      <c r="EIF13" s="63"/>
      <c r="EIG13" s="63"/>
      <c r="EIH13" s="63"/>
      <c r="EII13" s="63"/>
      <c r="EIJ13" s="63"/>
      <c r="EIK13" s="63"/>
      <c r="EIL13" s="63"/>
      <c r="EIM13" s="63"/>
      <c r="EIN13" s="63"/>
      <c r="EIO13" s="63"/>
      <c r="EIP13" s="63"/>
      <c r="EIQ13" s="63"/>
      <c r="EIR13" s="63"/>
      <c r="EIS13" s="63"/>
      <c r="EIT13" s="63"/>
      <c r="EIU13" s="63"/>
      <c r="EIV13" s="63"/>
      <c r="EIW13" s="63"/>
      <c r="EIX13" s="63"/>
      <c r="EIY13" s="63"/>
      <c r="EIZ13" s="63"/>
      <c r="EJA13" s="63"/>
      <c r="EJB13" s="63"/>
      <c r="EJC13" s="63"/>
      <c r="EJD13" s="63"/>
      <c r="EJE13" s="63"/>
      <c r="EJF13" s="63"/>
      <c r="EJG13" s="63"/>
      <c r="EJH13" s="63"/>
      <c r="EJI13" s="63"/>
      <c r="EJJ13" s="63"/>
      <c r="EJK13" s="63"/>
      <c r="EJL13" s="63"/>
      <c r="EJM13" s="63"/>
      <c r="EJN13" s="63"/>
      <c r="EJO13" s="63"/>
      <c r="EJP13" s="63"/>
      <c r="EJQ13" s="63"/>
      <c r="EJR13" s="63"/>
      <c r="EJS13" s="63"/>
      <c r="EJT13" s="63"/>
      <c r="EJU13" s="63"/>
      <c r="EJV13" s="63"/>
      <c r="EJW13" s="63"/>
      <c r="EJX13" s="63"/>
      <c r="EJY13" s="63"/>
      <c r="EJZ13" s="63"/>
      <c r="EKA13" s="63"/>
      <c r="EKB13" s="63"/>
      <c r="EKC13" s="63"/>
      <c r="EKD13" s="63"/>
      <c r="EKE13" s="63"/>
      <c r="EKF13" s="63"/>
      <c r="EKG13" s="63"/>
      <c r="EKH13" s="63"/>
      <c r="EKI13" s="63"/>
      <c r="EKJ13" s="63"/>
      <c r="EKK13" s="63"/>
      <c r="EKL13" s="63"/>
      <c r="EKM13" s="63"/>
      <c r="EKN13" s="63"/>
      <c r="EKO13" s="63"/>
      <c r="EKP13" s="63"/>
      <c r="EKQ13" s="63"/>
      <c r="EKR13" s="63"/>
      <c r="EKS13" s="63"/>
      <c r="EKT13" s="63"/>
      <c r="EKU13" s="63"/>
      <c r="EKV13" s="63"/>
      <c r="EKW13" s="63"/>
      <c r="EKX13" s="63"/>
      <c r="EKY13" s="63"/>
      <c r="EKZ13" s="63"/>
      <c r="ELA13" s="63"/>
      <c r="ELB13" s="63"/>
      <c r="ELC13" s="63"/>
      <c r="ELD13" s="63"/>
      <c r="ELE13" s="63"/>
      <c r="ELF13" s="63"/>
      <c r="ELG13" s="63"/>
      <c r="ELH13" s="63"/>
      <c r="ELI13" s="63"/>
      <c r="ELJ13" s="63"/>
      <c r="ELK13" s="63"/>
      <c r="ELL13" s="63"/>
      <c r="ELM13" s="63"/>
      <c r="ELN13" s="63"/>
      <c r="ELO13" s="63"/>
      <c r="ELP13" s="63"/>
      <c r="ELQ13" s="63"/>
      <c r="ELR13" s="63"/>
      <c r="ELS13" s="63"/>
      <c r="ELT13" s="63"/>
      <c r="ELU13" s="63"/>
      <c r="ELV13" s="63"/>
      <c r="ELW13" s="63"/>
      <c r="ELX13" s="63"/>
      <c r="ELY13" s="63"/>
      <c r="ELZ13" s="63"/>
      <c r="EMA13" s="63"/>
      <c r="EMB13" s="63"/>
      <c r="EMC13" s="63"/>
      <c r="EMD13" s="63"/>
      <c r="EME13" s="63"/>
      <c r="EMF13" s="63"/>
      <c r="EMG13" s="63"/>
      <c r="EMH13" s="63"/>
      <c r="EMI13" s="63"/>
      <c r="EMJ13" s="63"/>
      <c r="EMK13" s="63"/>
      <c r="EML13" s="63"/>
      <c r="EMM13" s="63"/>
      <c r="EMN13" s="63"/>
      <c r="EMO13" s="63"/>
      <c r="EMP13" s="63"/>
      <c r="EMQ13" s="63"/>
      <c r="EMR13" s="63"/>
      <c r="EMS13" s="63"/>
      <c r="EMT13" s="63"/>
      <c r="EMU13" s="63"/>
      <c r="EMV13" s="63"/>
      <c r="EMW13" s="63"/>
      <c r="EMX13" s="63"/>
      <c r="EMY13" s="63"/>
      <c r="EMZ13" s="63"/>
      <c r="ENA13" s="63"/>
      <c r="ENB13" s="63"/>
      <c r="ENC13" s="63"/>
      <c r="END13" s="63"/>
      <c r="ENE13" s="63"/>
      <c r="ENF13" s="63"/>
      <c r="ENG13" s="63"/>
      <c r="ENH13" s="63"/>
      <c r="ENI13" s="63"/>
      <c r="ENJ13" s="63"/>
      <c r="ENK13" s="63"/>
      <c r="ENL13" s="63"/>
      <c r="ENM13" s="63"/>
      <c r="ENN13" s="63"/>
      <c r="ENO13" s="63"/>
      <c r="ENP13" s="63"/>
      <c r="ENQ13" s="63"/>
      <c r="ENR13" s="63"/>
      <c r="ENS13" s="63"/>
      <c r="ENT13" s="63"/>
      <c r="ENU13" s="63"/>
      <c r="ENV13" s="63"/>
      <c r="ENW13" s="63"/>
      <c r="ENX13" s="63"/>
      <c r="ENY13" s="63"/>
      <c r="ENZ13" s="63"/>
      <c r="EOA13" s="63"/>
      <c r="EOB13" s="63"/>
      <c r="EOC13" s="63"/>
      <c r="EOD13" s="63"/>
      <c r="EOE13" s="63"/>
      <c r="EOF13" s="63"/>
      <c r="EOG13" s="63"/>
      <c r="EOH13" s="63"/>
      <c r="EOI13" s="63"/>
      <c r="EOJ13" s="63"/>
      <c r="EOK13" s="63"/>
      <c r="EOL13" s="63"/>
      <c r="EOM13" s="63"/>
      <c r="EON13" s="63"/>
      <c r="EOO13" s="63"/>
      <c r="EOP13" s="63"/>
      <c r="EOQ13" s="63"/>
      <c r="EOR13" s="63"/>
      <c r="EOS13" s="63"/>
      <c r="EOT13" s="63"/>
      <c r="EOU13" s="63"/>
      <c r="EOV13" s="63"/>
      <c r="EOW13" s="63"/>
      <c r="EOX13" s="63"/>
      <c r="EOY13" s="63"/>
      <c r="EOZ13" s="63"/>
      <c r="EPA13" s="63"/>
      <c r="EPB13" s="63"/>
      <c r="EPC13" s="63"/>
      <c r="EPD13" s="63"/>
      <c r="EPE13" s="63"/>
      <c r="EPF13" s="63"/>
      <c r="EPG13" s="63"/>
      <c r="EPH13" s="63"/>
      <c r="EPI13" s="63"/>
      <c r="EPJ13" s="63"/>
      <c r="EPK13" s="63"/>
      <c r="EPL13" s="63"/>
      <c r="EPM13" s="63"/>
      <c r="EPN13" s="63"/>
      <c r="EPO13" s="63"/>
      <c r="EPP13" s="63"/>
      <c r="EPQ13" s="63"/>
      <c r="EPR13" s="63"/>
      <c r="EPS13" s="63"/>
      <c r="EPT13" s="63"/>
      <c r="EPU13" s="63"/>
      <c r="EPV13" s="63"/>
      <c r="EPW13" s="63"/>
      <c r="EPX13" s="63"/>
      <c r="EPY13" s="63"/>
      <c r="EPZ13" s="63"/>
      <c r="EQA13" s="63"/>
      <c r="EQB13" s="63"/>
      <c r="EQC13" s="63"/>
      <c r="EQD13" s="63"/>
      <c r="EQE13" s="63"/>
      <c r="EQF13" s="63"/>
      <c r="EQG13" s="63"/>
      <c r="EQH13" s="63"/>
      <c r="EQI13" s="63"/>
      <c r="EQJ13" s="63"/>
      <c r="EQK13" s="63"/>
      <c r="EQL13" s="63"/>
      <c r="EQM13" s="63"/>
      <c r="EQN13" s="63"/>
      <c r="EQO13" s="63"/>
      <c r="EQP13" s="63"/>
      <c r="EQQ13" s="63"/>
      <c r="EQR13" s="63"/>
      <c r="EQS13" s="63"/>
      <c r="EQT13" s="63"/>
      <c r="EQU13" s="63"/>
      <c r="EQV13" s="63"/>
      <c r="EQW13" s="63"/>
      <c r="EQX13" s="63"/>
      <c r="EQY13" s="63"/>
      <c r="EQZ13" s="63"/>
      <c r="ERA13" s="63"/>
      <c r="ERB13" s="63"/>
      <c r="ERC13" s="63"/>
      <c r="ERD13" s="63"/>
      <c r="ERE13" s="63"/>
      <c r="ERF13" s="63"/>
      <c r="ERG13" s="63"/>
      <c r="ERH13" s="63"/>
      <c r="ERI13" s="63"/>
      <c r="ERJ13" s="63"/>
      <c r="ERK13" s="63"/>
      <c r="ERL13" s="63"/>
      <c r="ERM13" s="63"/>
      <c r="ERN13" s="63"/>
      <c r="ERO13" s="63"/>
      <c r="ERP13" s="63"/>
      <c r="ERQ13" s="63"/>
      <c r="ERR13" s="63"/>
      <c r="ERS13" s="63"/>
      <c r="ERT13" s="63"/>
      <c r="ERU13" s="63"/>
      <c r="ERV13" s="63"/>
      <c r="ERW13" s="63"/>
      <c r="ERX13" s="63"/>
      <c r="ERY13" s="63"/>
      <c r="ERZ13" s="63"/>
      <c r="ESA13" s="63"/>
      <c r="ESB13" s="63"/>
      <c r="ESC13" s="63"/>
      <c r="ESD13" s="63"/>
      <c r="ESE13" s="63"/>
      <c r="ESF13" s="63"/>
      <c r="ESG13" s="63"/>
      <c r="ESH13" s="63"/>
      <c r="ESI13" s="63"/>
      <c r="ESJ13" s="63"/>
      <c r="ESK13" s="63"/>
      <c r="ESL13" s="63"/>
      <c r="ESM13" s="63"/>
      <c r="ESN13" s="63"/>
      <c r="ESO13" s="63"/>
      <c r="ESP13" s="63"/>
      <c r="ESQ13" s="63"/>
      <c r="ESR13" s="63"/>
      <c r="ESS13" s="63"/>
      <c r="EST13" s="63"/>
      <c r="ESU13" s="63"/>
      <c r="ESV13" s="63"/>
      <c r="ESW13" s="63"/>
      <c r="ESX13" s="63"/>
      <c r="ESY13" s="63"/>
      <c r="ESZ13" s="63"/>
      <c r="ETA13" s="63"/>
      <c r="ETB13" s="63"/>
      <c r="ETC13" s="63"/>
      <c r="ETD13" s="63"/>
      <c r="ETE13" s="63"/>
      <c r="ETF13" s="63"/>
      <c r="ETG13" s="63"/>
      <c r="ETH13" s="63"/>
      <c r="ETI13" s="63"/>
      <c r="ETJ13" s="63"/>
      <c r="ETK13" s="63"/>
      <c r="ETL13" s="63"/>
      <c r="ETM13" s="63"/>
      <c r="ETN13" s="63"/>
      <c r="ETO13" s="63"/>
      <c r="ETP13" s="63"/>
      <c r="ETQ13" s="63"/>
      <c r="ETR13" s="63"/>
      <c r="ETS13" s="63"/>
      <c r="ETT13" s="63"/>
      <c r="ETU13" s="63"/>
      <c r="ETV13" s="63"/>
      <c r="ETW13" s="63"/>
      <c r="ETX13" s="63"/>
      <c r="ETY13" s="63"/>
      <c r="ETZ13" s="63"/>
      <c r="EUA13" s="63"/>
      <c r="EUB13" s="63"/>
      <c r="EUC13" s="63"/>
      <c r="EUD13" s="63"/>
      <c r="EUE13" s="63"/>
      <c r="EUF13" s="63"/>
      <c r="EUG13" s="63"/>
      <c r="EUH13" s="63"/>
      <c r="EUI13" s="63"/>
      <c r="EUJ13" s="63"/>
      <c r="EUK13" s="63"/>
      <c r="EUL13" s="63"/>
      <c r="EUM13" s="63"/>
      <c r="EUN13" s="63"/>
      <c r="EUO13" s="63"/>
      <c r="EUP13" s="63"/>
      <c r="EUQ13" s="63"/>
      <c r="EUR13" s="63"/>
      <c r="EUS13" s="63"/>
      <c r="EUT13" s="63"/>
      <c r="EUU13" s="63"/>
      <c r="EUV13" s="63"/>
      <c r="EUW13" s="63"/>
      <c r="EUX13" s="63"/>
      <c r="EUY13" s="63"/>
      <c r="EUZ13" s="63"/>
      <c r="EVA13" s="63"/>
      <c r="EVB13" s="63"/>
      <c r="EVC13" s="63"/>
      <c r="EVD13" s="63"/>
      <c r="EVE13" s="63"/>
      <c r="EVF13" s="63"/>
      <c r="EVG13" s="63"/>
      <c r="EVH13" s="63"/>
      <c r="EVI13" s="63"/>
      <c r="EVJ13" s="63"/>
      <c r="EVK13" s="63"/>
      <c r="EVL13" s="63"/>
      <c r="EVM13" s="63"/>
      <c r="EVN13" s="63"/>
      <c r="EVO13" s="63"/>
      <c r="EVP13" s="63"/>
      <c r="EVQ13" s="63"/>
      <c r="EVR13" s="63"/>
      <c r="EVS13" s="63"/>
      <c r="EVT13" s="63"/>
      <c r="EVU13" s="63"/>
      <c r="EVV13" s="63"/>
      <c r="EVW13" s="63"/>
      <c r="EVX13" s="63"/>
      <c r="EVY13" s="63"/>
      <c r="EVZ13" s="63"/>
      <c r="EWA13" s="63"/>
      <c r="EWB13" s="63"/>
      <c r="EWC13" s="63"/>
      <c r="EWD13" s="63"/>
      <c r="EWE13" s="63"/>
      <c r="EWF13" s="63"/>
      <c r="EWG13" s="63"/>
      <c r="EWH13" s="63"/>
      <c r="EWI13" s="63"/>
      <c r="EWJ13" s="63"/>
      <c r="EWK13" s="63"/>
      <c r="EWL13" s="63"/>
      <c r="EWM13" s="63"/>
      <c r="EWN13" s="63"/>
      <c r="EWO13" s="63"/>
      <c r="EWP13" s="63"/>
      <c r="EWQ13" s="63"/>
      <c r="EWR13" s="63"/>
      <c r="EWS13" s="63"/>
      <c r="EWT13" s="63"/>
      <c r="EWU13" s="63"/>
      <c r="EWV13" s="63"/>
      <c r="EWW13" s="63"/>
      <c r="EWX13" s="63"/>
      <c r="EWY13" s="63"/>
      <c r="EWZ13" s="63"/>
      <c r="EXA13" s="63"/>
      <c r="EXB13" s="63"/>
      <c r="EXC13" s="63"/>
      <c r="EXD13" s="63"/>
      <c r="EXE13" s="63"/>
      <c r="EXF13" s="63"/>
      <c r="EXG13" s="63"/>
      <c r="EXH13" s="63"/>
      <c r="EXI13" s="63"/>
      <c r="EXJ13" s="63"/>
      <c r="EXK13" s="63"/>
      <c r="EXL13" s="63"/>
      <c r="EXM13" s="63"/>
      <c r="EXN13" s="63"/>
      <c r="EXO13" s="63"/>
      <c r="EXP13" s="63"/>
      <c r="EXQ13" s="63"/>
      <c r="EXR13" s="63"/>
      <c r="EXS13" s="63"/>
      <c r="EXT13" s="63"/>
      <c r="EXU13" s="63"/>
      <c r="EXV13" s="63"/>
      <c r="EXW13" s="63"/>
      <c r="EXX13" s="63"/>
      <c r="EXY13" s="63"/>
      <c r="EXZ13" s="63"/>
      <c r="EYA13" s="63"/>
      <c r="EYB13" s="63"/>
      <c r="EYC13" s="63"/>
      <c r="EYD13" s="63"/>
      <c r="EYE13" s="63"/>
      <c r="EYF13" s="63"/>
      <c r="EYG13" s="63"/>
      <c r="EYH13" s="63"/>
      <c r="EYI13" s="63"/>
      <c r="EYJ13" s="63"/>
      <c r="EYK13" s="63"/>
      <c r="EYL13" s="63"/>
      <c r="EYM13" s="63"/>
      <c r="EYN13" s="63"/>
      <c r="EYO13" s="63"/>
      <c r="EYP13" s="63"/>
      <c r="EYQ13" s="63"/>
      <c r="EYR13" s="63"/>
      <c r="EYS13" s="63"/>
      <c r="EYT13" s="63"/>
      <c r="EYU13" s="63"/>
      <c r="EYV13" s="63"/>
      <c r="EYW13" s="63"/>
      <c r="EYX13" s="63"/>
      <c r="EYY13" s="63"/>
      <c r="EYZ13" s="63"/>
      <c r="EZA13" s="63"/>
      <c r="EZB13" s="63"/>
      <c r="EZC13" s="63"/>
      <c r="EZD13" s="63"/>
      <c r="EZE13" s="63"/>
      <c r="EZF13" s="63"/>
      <c r="EZG13" s="63"/>
      <c r="EZH13" s="63"/>
      <c r="EZI13" s="63"/>
      <c r="EZJ13" s="63"/>
      <c r="EZK13" s="63"/>
      <c r="EZL13" s="63"/>
      <c r="EZM13" s="63"/>
      <c r="EZN13" s="63"/>
      <c r="EZO13" s="63"/>
      <c r="EZP13" s="63"/>
      <c r="EZQ13" s="63"/>
      <c r="EZR13" s="63"/>
      <c r="EZS13" s="63"/>
      <c r="EZT13" s="63"/>
      <c r="EZU13" s="63"/>
      <c r="EZV13" s="63"/>
      <c r="EZW13" s="63"/>
      <c r="EZX13" s="63"/>
      <c r="EZY13" s="63"/>
      <c r="EZZ13" s="63"/>
      <c r="FAA13" s="63"/>
      <c r="FAB13" s="63"/>
      <c r="FAC13" s="63"/>
      <c r="FAD13" s="63"/>
      <c r="FAE13" s="63"/>
      <c r="FAF13" s="63"/>
      <c r="FAG13" s="63"/>
      <c r="FAH13" s="63"/>
      <c r="FAI13" s="63"/>
      <c r="FAJ13" s="63"/>
      <c r="FAK13" s="63"/>
      <c r="FAL13" s="63"/>
      <c r="FAM13" s="63"/>
      <c r="FAN13" s="63"/>
      <c r="FAO13" s="63"/>
      <c r="FAP13" s="63"/>
      <c r="FAQ13" s="63"/>
      <c r="FAR13" s="63"/>
      <c r="FAS13" s="63"/>
      <c r="FAT13" s="63"/>
      <c r="FAU13" s="63"/>
      <c r="FAV13" s="63"/>
      <c r="FAW13" s="63"/>
      <c r="FAX13" s="63"/>
      <c r="FAY13" s="63"/>
      <c r="FAZ13" s="63"/>
      <c r="FBA13" s="63"/>
      <c r="FBB13" s="63"/>
      <c r="FBC13" s="63"/>
      <c r="FBD13" s="63"/>
      <c r="FBE13" s="63"/>
      <c r="FBF13" s="63"/>
      <c r="FBG13" s="63"/>
      <c r="FBH13" s="63"/>
      <c r="FBI13" s="63"/>
      <c r="FBJ13" s="63"/>
      <c r="FBK13" s="63"/>
      <c r="FBL13" s="63"/>
      <c r="FBM13" s="63"/>
      <c r="FBN13" s="63"/>
      <c r="FBO13" s="63"/>
      <c r="FBP13" s="63"/>
      <c r="FBQ13" s="63"/>
      <c r="FBR13" s="63"/>
      <c r="FBS13" s="63"/>
      <c r="FBT13" s="63"/>
      <c r="FBU13" s="63"/>
      <c r="FBV13" s="63"/>
      <c r="FBW13" s="63"/>
      <c r="FBX13" s="63"/>
      <c r="FBY13" s="63"/>
      <c r="FBZ13" s="63"/>
      <c r="FCA13" s="63"/>
      <c r="FCB13" s="63"/>
      <c r="FCC13" s="63"/>
      <c r="FCD13" s="63"/>
      <c r="FCE13" s="63"/>
      <c r="FCF13" s="63"/>
      <c r="FCG13" s="63"/>
      <c r="FCH13" s="63"/>
      <c r="FCI13" s="63"/>
      <c r="FCJ13" s="63"/>
      <c r="FCK13" s="63"/>
      <c r="FCL13" s="63"/>
      <c r="FCM13" s="63"/>
      <c r="FCN13" s="63"/>
      <c r="FCO13" s="63"/>
      <c r="FCP13" s="63"/>
      <c r="FCQ13" s="63"/>
      <c r="FCR13" s="63"/>
      <c r="FCS13" s="63"/>
      <c r="FCT13" s="63"/>
      <c r="FCU13" s="63"/>
      <c r="FCV13" s="63"/>
      <c r="FCW13" s="63"/>
      <c r="FCX13" s="63"/>
      <c r="FCY13" s="63"/>
      <c r="FCZ13" s="63"/>
      <c r="FDA13" s="63"/>
      <c r="FDB13" s="63"/>
      <c r="FDC13" s="63"/>
      <c r="FDD13" s="63"/>
      <c r="FDE13" s="63"/>
      <c r="FDF13" s="63"/>
      <c r="FDG13" s="63"/>
      <c r="FDH13" s="63"/>
      <c r="FDI13" s="63"/>
      <c r="FDJ13" s="63"/>
      <c r="FDK13" s="63"/>
      <c r="FDL13" s="63"/>
      <c r="FDM13" s="63"/>
      <c r="FDN13" s="63"/>
      <c r="FDO13" s="63"/>
      <c r="FDP13" s="63"/>
      <c r="FDQ13" s="63"/>
      <c r="FDR13" s="63"/>
      <c r="FDS13" s="63"/>
      <c r="FDT13" s="63"/>
      <c r="FDU13" s="63"/>
      <c r="FDV13" s="63"/>
      <c r="FDW13" s="63"/>
      <c r="FDX13" s="63"/>
      <c r="FDY13" s="63"/>
      <c r="FDZ13" s="63"/>
      <c r="FEA13" s="63"/>
      <c r="FEB13" s="63"/>
      <c r="FEC13" s="63"/>
      <c r="FED13" s="63"/>
      <c r="FEE13" s="63"/>
      <c r="FEF13" s="63"/>
      <c r="FEG13" s="63"/>
      <c r="FEH13" s="63"/>
      <c r="FEI13" s="63"/>
      <c r="FEJ13" s="63"/>
      <c r="FEK13" s="63"/>
      <c r="FEL13" s="63"/>
      <c r="FEM13" s="63"/>
      <c r="FEN13" s="63"/>
      <c r="FEO13" s="63"/>
      <c r="FEP13" s="63"/>
      <c r="FEQ13" s="63"/>
      <c r="FER13" s="63"/>
      <c r="FES13" s="63"/>
      <c r="FET13" s="63"/>
      <c r="FEU13" s="63"/>
      <c r="FEV13" s="63"/>
      <c r="FEW13" s="63"/>
      <c r="FEX13" s="63"/>
      <c r="FEY13" s="63"/>
      <c r="FEZ13" s="63"/>
      <c r="FFA13" s="63"/>
      <c r="FFB13" s="63"/>
      <c r="FFC13" s="63"/>
      <c r="FFD13" s="63"/>
      <c r="FFE13" s="63"/>
      <c r="FFF13" s="63"/>
      <c r="FFG13" s="63"/>
      <c r="FFH13" s="63"/>
      <c r="FFI13" s="63"/>
      <c r="FFJ13" s="63"/>
      <c r="FFK13" s="63"/>
      <c r="FFL13" s="63"/>
      <c r="FFM13" s="63"/>
      <c r="FFN13" s="63"/>
      <c r="FFO13" s="63"/>
      <c r="FFP13" s="63"/>
      <c r="FFQ13" s="63"/>
      <c r="FFR13" s="63"/>
      <c r="FFS13" s="63"/>
      <c r="FFT13" s="63"/>
      <c r="FFU13" s="63"/>
      <c r="FFV13" s="63"/>
      <c r="FFW13" s="63"/>
      <c r="FFX13" s="63"/>
      <c r="FFY13" s="63"/>
      <c r="FFZ13" s="63"/>
      <c r="FGA13" s="63"/>
      <c r="FGB13" s="63"/>
      <c r="FGC13" s="63"/>
      <c r="FGD13" s="63"/>
      <c r="FGE13" s="63"/>
      <c r="FGF13" s="63"/>
      <c r="FGG13" s="63"/>
      <c r="FGH13" s="63"/>
      <c r="FGI13" s="63"/>
      <c r="FGJ13" s="63"/>
      <c r="FGK13" s="63"/>
      <c r="FGL13" s="63"/>
      <c r="FGM13" s="63"/>
      <c r="FGN13" s="63"/>
      <c r="FGO13" s="63"/>
      <c r="FGP13" s="63"/>
      <c r="FGQ13" s="63"/>
      <c r="FGR13" s="63"/>
      <c r="FGS13" s="63"/>
      <c r="FGT13" s="63"/>
      <c r="FGU13" s="63"/>
      <c r="FGV13" s="63"/>
      <c r="FGW13" s="63"/>
      <c r="FGX13" s="63"/>
      <c r="FGY13" s="63"/>
      <c r="FGZ13" s="63"/>
      <c r="FHA13" s="63"/>
      <c r="FHB13" s="63"/>
      <c r="FHC13" s="63"/>
      <c r="FHD13" s="63"/>
      <c r="FHE13" s="63"/>
      <c r="FHF13" s="63"/>
      <c r="FHG13" s="63"/>
      <c r="FHH13" s="63"/>
      <c r="FHI13" s="63"/>
      <c r="FHJ13" s="63"/>
      <c r="FHK13" s="63"/>
      <c r="FHL13" s="63"/>
      <c r="FHM13" s="63"/>
      <c r="FHN13" s="63"/>
      <c r="FHO13" s="63"/>
      <c r="FHP13" s="63"/>
      <c r="FHQ13" s="63"/>
      <c r="FHR13" s="63"/>
      <c r="FHS13" s="63"/>
      <c r="FHT13" s="63"/>
      <c r="FHU13" s="63"/>
      <c r="FHV13" s="63"/>
      <c r="FHW13" s="63"/>
      <c r="FHX13" s="63"/>
      <c r="FHY13" s="63"/>
      <c r="FHZ13" s="63"/>
      <c r="FIA13" s="63"/>
      <c r="FIB13" s="63"/>
      <c r="FIC13" s="63"/>
      <c r="FID13" s="63"/>
      <c r="FIE13" s="63"/>
      <c r="FIF13" s="63"/>
      <c r="FIG13" s="63"/>
      <c r="FIH13" s="63"/>
      <c r="FII13" s="63"/>
      <c r="FIJ13" s="63"/>
      <c r="FIK13" s="63"/>
      <c r="FIL13" s="63"/>
      <c r="FIM13" s="63"/>
      <c r="FIN13" s="63"/>
      <c r="FIO13" s="63"/>
      <c r="FIP13" s="63"/>
      <c r="FIQ13" s="63"/>
      <c r="FIR13" s="63"/>
      <c r="FIS13" s="63"/>
      <c r="FIT13" s="63"/>
      <c r="FIU13" s="63"/>
      <c r="FIV13" s="63"/>
      <c r="FIW13" s="63"/>
      <c r="FIX13" s="63"/>
      <c r="FIY13" s="63"/>
      <c r="FIZ13" s="63"/>
      <c r="FJA13" s="63"/>
      <c r="FJB13" s="63"/>
      <c r="FJC13" s="63"/>
      <c r="FJD13" s="63"/>
      <c r="FJE13" s="63"/>
      <c r="FJF13" s="63"/>
      <c r="FJG13" s="63"/>
      <c r="FJH13" s="63"/>
      <c r="FJI13" s="63"/>
      <c r="FJJ13" s="63"/>
      <c r="FJK13" s="63"/>
      <c r="FJL13" s="63"/>
      <c r="FJM13" s="63"/>
      <c r="FJN13" s="63"/>
      <c r="FJO13" s="63"/>
      <c r="FJP13" s="63"/>
      <c r="FJQ13" s="63"/>
      <c r="FJR13" s="63"/>
      <c r="FJS13" s="63"/>
      <c r="FJT13" s="63"/>
      <c r="FJU13" s="63"/>
      <c r="FJV13" s="63"/>
      <c r="FJW13" s="63"/>
      <c r="FJX13" s="63"/>
      <c r="FJY13" s="63"/>
      <c r="FJZ13" s="63"/>
      <c r="FKA13" s="63"/>
      <c r="FKB13" s="63"/>
      <c r="FKC13" s="63"/>
      <c r="FKD13" s="63"/>
      <c r="FKE13" s="63"/>
      <c r="FKF13" s="63"/>
      <c r="FKG13" s="63"/>
      <c r="FKH13" s="63"/>
      <c r="FKI13" s="63"/>
      <c r="FKJ13" s="63"/>
      <c r="FKK13" s="63"/>
      <c r="FKL13" s="63"/>
      <c r="FKM13" s="63"/>
      <c r="FKN13" s="63"/>
      <c r="FKO13" s="63"/>
      <c r="FKP13" s="63"/>
      <c r="FKQ13" s="63"/>
      <c r="FKR13" s="63"/>
      <c r="FKS13" s="63"/>
      <c r="FKT13" s="63"/>
      <c r="FKU13" s="63"/>
      <c r="FKV13" s="63"/>
      <c r="FKW13" s="63"/>
      <c r="FKX13" s="63"/>
      <c r="FKY13" s="63"/>
      <c r="FKZ13" s="63"/>
      <c r="FLA13" s="63"/>
      <c r="FLB13" s="63"/>
      <c r="FLC13" s="63"/>
      <c r="FLD13" s="63"/>
      <c r="FLE13" s="63"/>
      <c r="FLF13" s="63"/>
      <c r="FLG13" s="63"/>
      <c r="FLH13" s="63"/>
      <c r="FLI13" s="63"/>
      <c r="FLJ13" s="63"/>
      <c r="FLK13" s="63"/>
      <c r="FLL13" s="63"/>
      <c r="FLM13" s="63"/>
      <c r="FLN13" s="63"/>
      <c r="FLO13" s="63"/>
      <c r="FLP13" s="63"/>
      <c r="FLQ13" s="63"/>
      <c r="FLR13" s="63"/>
      <c r="FLS13" s="63"/>
      <c r="FLT13" s="63"/>
      <c r="FLU13" s="63"/>
      <c r="FLV13" s="63"/>
      <c r="FLW13" s="63"/>
      <c r="FLX13" s="63"/>
      <c r="FLY13" s="63"/>
      <c r="FLZ13" s="63"/>
      <c r="FMA13" s="63"/>
      <c r="FMB13" s="63"/>
      <c r="FMC13" s="63"/>
      <c r="FMD13" s="63"/>
      <c r="FME13" s="63"/>
      <c r="FMF13" s="63"/>
      <c r="FMG13" s="63"/>
      <c r="FMH13" s="63"/>
      <c r="FMI13" s="63"/>
      <c r="FMJ13" s="63"/>
      <c r="FMK13" s="63"/>
      <c r="FML13" s="63"/>
      <c r="FMM13" s="63"/>
      <c r="FMN13" s="63"/>
      <c r="FMO13" s="63"/>
      <c r="FMP13" s="63"/>
      <c r="FMQ13" s="63"/>
      <c r="FMR13" s="63"/>
      <c r="FMS13" s="63"/>
      <c r="FMT13" s="63"/>
      <c r="FMU13" s="63"/>
      <c r="FMV13" s="63"/>
      <c r="FMW13" s="63"/>
      <c r="FMX13" s="63"/>
      <c r="FMY13" s="63"/>
      <c r="FMZ13" s="63"/>
      <c r="FNA13" s="63"/>
      <c r="FNB13" s="63"/>
      <c r="FNC13" s="63"/>
      <c r="FND13" s="63"/>
      <c r="FNE13" s="63"/>
      <c r="FNF13" s="63"/>
      <c r="FNG13" s="63"/>
      <c r="FNH13" s="63"/>
      <c r="FNI13" s="63"/>
      <c r="FNJ13" s="63"/>
      <c r="FNK13" s="63"/>
      <c r="FNL13" s="63"/>
      <c r="FNM13" s="63"/>
      <c r="FNN13" s="63"/>
      <c r="FNO13" s="63"/>
      <c r="FNP13" s="63"/>
      <c r="FNQ13" s="63"/>
      <c r="FNR13" s="63"/>
      <c r="FNS13" s="63"/>
      <c r="FNT13" s="63"/>
      <c r="FNU13" s="63"/>
      <c r="FNV13" s="63"/>
      <c r="FNW13" s="63"/>
      <c r="FNX13" s="63"/>
      <c r="FNY13" s="63"/>
      <c r="FNZ13" s="63"/>
      <c r="FOA13" s="63"/>
      <c r="FOB13" s="63"/>
      <c r="FOC13" s="63"/>
      <c r="FOD13" s="63"/>
      <c r="FOE13" s="63"/>
      <c r="FOF13" s="63"/>
      <c r="FOG13" s="63"/>
      <c r="FOH13" s="63"/>
      <c r="FOI13" s="63"/>
      <c r="FOJ13" s="63"/>
      <c r="FOK13" s="63"/>
      <c r="FOL13" s="63"/>
      <c r="FOM13" s="63"/>
      <c r="FON13" s="63"/>
      <c r="FOO13" s="63"/>
      <c r="FOP13" s="63"/>
      <c r="FOQ13" s="63"/>
      <c r="FOR13" s="63"/>
      <c r="FOS13" s="63"/>
      <c r="FOT13" s="63"/>
      <c r="FOU13" s="63"/>
      <c r="FOV13" s="63"/>
      <c r="FOW13" s="63"/>
      <c r="FOX13" s="63"/>
      <c r="FOY13" s="63"/>
      <c r="FOZ13" s="63"/>
      <c r="FPA13" s="63"/>
      <c r="FPB13" s="63"/>
      <c r="FPC13" s="63"/>
      <c r="FPD13" s="63"/>
      <c r="FPE13" s="63"/>
      <c r="FPF13" s="63"/>
      <c r="FPG13" s="63"/>
      <c r="FPH13" s="63"/>
      <c r="FPI13" s="63"/>
      <c r="FPJ13" s="63"/>
      <c r="FPK13" s="63"/>
      <c r="FPL13" s="63"/>
      <c r="FPM13" s="63"/>
      <c r="FPN13" s="63"/>
      <c r="FPO13" s="63"/>
      <c r="FPP13" s="63"/>
      <c r="FPQ13" s="63"/>
      <c r="FPR13" s="63"/>
      <c r="FPS13" s="63"/>
      <c r="FPT13" s="63"/>
      <c r="FPU13" s="63"/>
      <c r="FPV13" s="63"/>
      <c r="FPW13" s="63"/>
      <c r="FPX13" s="63"/>
      <c r="FPY13" s="63"/>
      <c r="FPZ13" s="63"/>
      <c r="FQA13" s="63"/>
      <c r="FQB13" s="63"/>
      <c r="FQC13" s="63"/>
      <c r="FQD13" s="63"/>
      <c r="FQE13" s="63"/>
      <c r="FQF13" s="63"/>
      <c r="FQG13" s="63"/>
      <c r="FQH13" s="63"/>
      <c r="FQI13" s="63"/>
      <c r="FQJ13" s="63"/>
      <c r="FQK13" s="63"/>
      <c r="FQL13" s="63"/>
      <c r="FQM13" s="63"/>
      <c r="FQN13" s="63"/>
      <c r="FQO13" s="63"/>
      <c r="FQP13" s="63"/>
      <c r="FQQ13" s="63"/>
      <c r="FQR13" s="63"/>
      <c r="FQS13" s="63"/>
      <c r="FQT13" s="63"/>
      <c r="FQU13" s="63"/>
      <c r="FQV13" s="63"/>
      <c r="FQW13" s="63"/>
      <c r="FQX13" s="63"/>
      <c r="FQY13" s="63"/>
      <c r="FQZ13" s="63"/>
      <c r="FRA13" s="63"/>
      <c r="FRB13" s="63"/>
      <c r="FRC13" s="63"/>
      <c r="FRD13" s="63"/>
      <c r="FRE13" s="63"/>
      <c r="FRF13" s="63"/>
      <c r="FRG13" s="63"/>
      <c r="FRH13" s="63"/>
      <c r="FRI13" s="63"/>
      <c r="FRJ13" s="63"/>
      <c r="FRK13" s="63"/>
      <c r="FRL13" s="63"/>
      <c r="FRM13" s="63"/>
      <c r="FRN13" s="63"/>
      <c r="FRO13" s="63"/>
      <c r="FRP13" s="63"/>
      <c r="FRQ13" s="63"/>
      <c r="FRR13" s="63"/>
      <c r="FRS13" s="63"/>
      <c r="FRT13" s="63"/>
      <c r="FRU13" s="63"/>
      <c r="FRV13" s="63"/>
      <c r="FRW13" s="63"/>
      <c r="FRX13" s="63"/>
      <c r="FRY13" s="63"/>
      <c r="FRZ13" s="63"/>
      <c r="FSA13" s="63"/>
      <c r="FSB13" s="63"/>
      <c r="FSC13" s="63"/>
      <c r="FSD13" s="63"/>
      <c r="FSE13" s="63"/>
      <c r="FSF13" s="63"/>
      <c r="FSG13" s="63"/>
      <c r="FSH13" s="63"/>
      <c r="FSI13" s="63"/>
      <c r="FSJ13" s="63"/>
      <c r="FSK13" s="63"/>
      <c r="FSL13" s="63"/>
      <c r="FSM13" s="63"/>
      <c r="FSN13" s="63"/>
      <c r="FSO13" s="63"/>
      <c r="FSP13" s="63"/>
      <c r="FSQ13" s="63"/>
      <c r="FSR13" s="63"/>
      <c r="FSS13" s="63"/>
      <c r="FST13" s="63"/>
      <c r="FSU13" s="63"/>
      <c r="FSV13" s="63"/>
      <c r="FSW13" s="63"/>
      <c r="FSX13" s="63"/>
      <c r="FSY13" s="63"/>
      <c r="FSZ13" s="63"/>
      <c r="FTA13" s="63"/>
      <c r="FTB13" s="63"/>
      <c r="FTC13" s="63"/>
      <c r="FTD13" s="63"/>
      <c r="FTE13" s="63"/>
      <c r="FTF13" s="63"/>
      <c r="FTG13" s="63"/>
      <c r="FTH13" s="63"/>
      <c r="FTI13" s="63"/>
      <c r="FTJ13" s="63"/>
      <c r="FTK13" s="63"/>
      <c r="FTL13" s="63"/>
      <c r="FTM13" s="63"/>
      <c r="FTN13" s="63"/>
      <c r="FTO13" s="63"/>
      <c r="FTP13" s="63"/>
      <c r="FTQ13" s="63"/>
      <c r="FTR13" s="63"/>
      <c r="FTS13" s="63"/>
      <c r="FTT13" s="63"/>
      <c r="FTU13" s="63"/>
      <c r="FTV13" s="63"/>
      <c r="FTW13" s="63"/>
      <c r="FTX13" s="63"/>
      <c r="FTY13" s="63"/>
      <c r="FTZ13" s="63"/>
      <c r="FUA13" s="63"/>
      <c r="FUB13" s="63"/>
      <c r="FUC13" s="63"/>
      <c r="FUD13" s="63"/>
      <c r="FUE13" s="63"/>
      <c r="FUF13" s="63"/>
      <c r="FUG13" s="63"/>
      <c r="FUH13" s="63"/>
      <c r="FUI13" s="63"/>
      <c r="FUJ13" s="63"/>
      <c r="FUK13" s="63"/>
      <c r="FUL13" s="63"/>
      <c r="FUM13" s="63"/>
      <c r="FUN13" s="63"/>
      <c r="FUO13" s="63"/>
      <c r="FUP13" s="63"/>
      <c r="FUQ13" s="63"/>
      <c r="FUR13" s="63"/>
      <c r="FUS13" s="63"/>
      <c r="FUT13" s="63"/>
      <c r="FUU13" s="63"/>
      <c r="FUV13" s="63"/>
      <c r="FUW13" s="63"/>
      <c r="FUX13" s="63"/>
      <c r="FUY13" s="63"/>
      <c r="FUZ13" s="63"/>
      <c r="FVA13" s="63"/>
      <c r="FVB13" s="63"/>
      <c r="FVC13" s="63"/>
      <c r="FVD13" s="63"/>
      <c r="FVE13" s="63"/>
      <c r="FVF13" s="63"/>
      <c r="FVG13" s="63"/>
      <c r="FVH13" s="63"/>
      <c r="FVI13" s="63"/>
      <c r="FVJ13" s="63"/>
      <c r="FVK13" s="63"/>
      <c r="FVL13" s="63"/>
      <c r="FVM13" s="63"/>
      <c r="FVN13" s="63"/>
      <c r="FVO13" s="63"/>
      <c r="FVP13" s="63"/>
      <c r="FVQ13" s="63"/>
      <c r="FVR13" s="63"/>
      <c r="FVS13" s="63"/>
      <c r="FVT13" s="63"/>
      <c r="FVU13" s="63"/>
      <c r="FVV13" s="63"/>
      <c r="FVW13" s="63"/>
      <c r="FVX13" s="63"/>
      <c r="FVY13" s="63"/>
      <c r="FVZ13" s="63"/>
      <c r="FWA13" s="63"/>
      <c r="FWB13" s="63"/>
      <c r="FWC13" s="63"/>
      <c r="FWD13" s="63"/>
      <c r="FWE13" s="63"/>
      <c r="FWF13" s="63"/>
      <c r="FWG13" s="63"/>
      <c r="FWH13" s="63"/>
      <c r="FWI13" s="63"/>
      <c r="FWJ13" s="63"/>
      <c r="FWK13" s="63"/>
      <c r="FWL13" s="63"/>
      <c r="FWM13" s="63"/>
      <c r="FWN13" s="63"/>
      <c r="FWO13" s="63"/>
      <c r="FWP13" s="63"/>
      <c r="FWQ13" s="63"/>
      <c r="FWR13" s="63"/>
      <c r="FWS13" s="63"/>
      <c r="FWT13" s="63"/>
      <c r="FWU13" s="63"/>
      <c r="FWV13" s="63"/>
      <c r="FWW13" s="63"/>
      <c r="FWX13" s="63"/>
      <c r="FWY13" s="63"/>
      <c r="FWZ13" s="63"/>
      <c r="FXA13" s="63"/>
      <c r="FXB13" s="63"/>
      <c r="FXC13" s="63"/>
      <c r="FXD13" s="63"/>
      <c r="FXE13" s="63"/>
      <c r="FXF13" s="63"/>
      <c r="FXG13" s="63"/>
      <c r="FXH13" s="63"/>
      <c r="FXI13" s="63"/>
      <c r="FXJ13" s="63"/>
      <c r="FXK13" s="63"/>
      <c r="FXL13" s="63"/>
      <c r="FXM13" s="63"/>
      <c r="FXN13" s="63"/>
      <c r="FXO13" s="63"/>
      <c r="FXP13" s="63"/>
      <c r="FXQ13" s="63"/>
      <c r="FXR13" s="63"/>
      <c r="FXS13" s="63"/>
      <c r="FXT13" s="63"/>
      <c r="FXU13" s="63"/>
      <c r="FXV13" s="63"/>
      <c r="FXW13" s="63"/>
      <c r="FXX13" s="63"/>
      <c r="FXY13" s="63"/>
      <c r="FXZ13" s="63"/>
      <c r="FYA13" s="63"/>
      <c r="FYB13" s="63"/>
      <c r="FYC13" s="63"/>
      <c r="FYD13" s="63"/>
      <c r="FYE13" s="63"/>
      <c r="FYF13" s="63"/>
      <c r="FYG13" s="63"/>
      <c r="FYH13" s="63"/>
      <c r="FYI13" s="63"/>
      <c r="FYJ13" s="63"/>
      <c r="FYK13" s="63"/>
      <c r="FYL13" s="63"/>
      <c r="FYM13" s="63"/>
      <c r="FYN13" s="63"/>
      <c r="FYO13" s="63"/>
      <c r="FYP13" s="63"/>
      <c r="FYQ13" s="63"/>
      <c r="FYR13" s="63"/>
      <c r="FYS13" s="63"/>
      <c r="FYT13" s="63"/>
      <c r="FYU13" s="63"/>
      <c r="FYV13" s="63"/>
      <c r="FYW13" s="63"/>
      <c r="FYX13" s="63"/>
      <c r="FYY13" s="63"/>
      <c r="FYZ13" s="63"/>
      <c r="FZA13" s="63"/>
      <c r="FZB13" s="63"/>
      <c r="FZC13" s="63"/>
      <c r="FZD13" s="63"/>
      <c r="FZE13" s="63"/>
      <c r="FZF13" s="63"/>
      <c r="FZG13" s="63"/>
      <c r="FZH13" s="63"/>
      <c r="FZI13" s="63"/>
      <c r="FZJ13" s="63"/>
      <c r="FZK13" s="63"/>
      <c r="FZL13" s="63"/>
      <c r="FZM13" s="63"/>
      <c r="FZN13" s="63"/>
      <c r="FZO13" s="63"/>
      <c r="FZP13" s="63"/>
      <c r="FZQ13" s="63"/>
      <c r="FZR13" s="63"/>
      <c r="FZS13" s="63"/>
      <c r="FZT13" s="63"/>
      <c r="FZU13" s="63"/>
      <c r="FZV13" s="63"/>
      <c r="FZW13" s="63"/>
      <c r="FZX13" s="63"/>
      <c r="FZY13" s="63"/>
      <c r="FZZ13" s="63"/>
      <c r="GAA13" s="63"/>
      <c r="GAB13" s="63"/>
      <c r="GAC13" s="63"/>
      <c r="GAD13" s="63"/>
      <c r="GAE13" s="63"/>
      <c r="GAF13" s="63"/>
      <c r="GAG13" s="63"/>
      <c r="GAH13" s="63"/>
      <c r="GAI13" s="63"/>
      <c r="GAJ13" s="63"/>
      <c r="GAK13" s="63"/>
      <c r="GAL13" s="63"/>
      <c r="GAM13" s="63"/>
      <c r="GAN13" s="63"/>
      <c r="GAO13" s="63"/>
      <c r="GAP13" s="63"/>
      <c r="GAQ13" s="63"/>
      <c r="GAR13" s="63"/>
      <c r="GAS13" s="63"/>
      <c r="GAT13" s="63"/>
      <c r="GAU13" s="63"/>
      <c r="GAV13" s="63"/>
      <c r="GAW13" s="63"/>
      <c r="GAX13" s="63"/>
      <c r="GAY13" s="63"/>
      <c r="GAZ13" s="63"/>
      <c r="GBA13" s="63"/>
      <c r="GBB13" s="63"/>
      <c r="GBC13" s="63"/>
      <c r="GBD13" s="63"/>
      <c r="GBE13" s="63"/>
      <c r="GBF13" s="63"/>
      <c r="GBG13" s="63"/>
      <c r="GBH13" s="63"/>
      <c r="GBI13" s="63"/>
      <c r="GBJ13" s="63"/>
      <c r="GBK13" s="63"/>
      <c r="GBL13" s="63"/>
      <c r="GBM13" s="63"/>
      <c r="GBN13" s="63"/>
      <c r="GBO13" s="63"/>
      <c r="GBP13" s="63"/>
      <c r="GBQ13" s="63"/>
      <c r="GBR13" s="63"/>
      <c r="GBS13" s="63"/>
      <c r="GBT13" s="63"/>
      <c r="GBU13" s="63"/>
      <c r="GBV13" s="63"/>
      <c r="GBW13" s="63"/>
      <c r="GBX13" s="63"/>
      <c r="GBY13" s="63"/>
      <c r="GBZ13" s="63"/>
      <c r="GCA13" s="63"/>
      <c r="GCB13" s="63"/>
      <c r="GCC13" s="63"/>
      <c r="GCD13" s="63"/>
      <c r="GCE13" s="63"/>
      <c r="GCF13" s="63"/>
      <c r="GCG13" s="63"/>
      <c r="GCH13" s="63"/>
      <c r="GCI13" s="63"/>
      <c r="GCJ13" s="63"/>
      <c r="GCK13" s="63"/>
      <c r="GCL13" s="63"/>
      <c r="GCM13" s="63"/>
      <c r="GCN13" s="63"/>
      <c r="GCO13" s="63"/>
      <c r="GCP13" s="63"/>
      <c r="GCQ13" s="63"/>
      <c r="GCR13" s="63"/>
      <c r="GCS13" s="63"/>
      <c r="GCT13" s="63"/>
      <c r="GCU13" s="63"/>
      <c r="GCV13" s="63"/>
      <c r="GCW13" s="63"/>
      <c r="GCX13" s="63"/>
      <c r="GCY13" s="63"/>
      <c r="GCZ13" s="63"/>
      <c r="GDA13" s="63"/>
      <c r="GDB13" s="63"/>
      <c r="GDC13" s="63"/>
      <c r="GDD13" s="63"/>
      <c r="GDE13" s="63"/>
      <c r="GDF13" s="63"/>
      <c r="GDG13" s="63"/>
      <c r="GDH13" s="63"/>
      <c r="GDI13" s="63"/>
      <c r="GDJ13" s="63"/>
      <c r="GDK13" s="63"/>
      <c r="GDL13" s="63"/>
      <c r="GDM13" s="63"/>
      <c r="GDN13" s="63"/>
      <c r="GDO13" s="63"/>
      <c r="GDP13" s="63"/>
      <c r="GDQ13" s="63"/>
      <c r="GDR13" s="63"/>
      <c r="GDS13" s="63"/>
      <c r="GDT13" s="63"/>
      <c r="GDU13" s="63"/>
      <c r="GDV13" s="63"/>
      <c r="GDW13" s="63"/>
      <c r="GDX13" s="63"/>
      <c r="GDY13" s="63"/>
      <c r="GDZ13" s="63"/>
      <c r="GEA13" s="63"/>
      <c r="GEB13" s="63"/>
      <c r="GEC13" s="63"/>
      <c r="GED13" s="63"/>
      <c r="GEE13" s="63"/>
      <c r="GEF13" s="63"/>
      <c r="GEG13" s="63"/>
      <c r="GEH13" s="63"/>
      <c r="GEI13" s="63"/>
      <c r="GEJ13" s="63"/>
      <c r="GEK13" s="63"/>
      <c r="GEL13" s="63"/>
      <c r="GEM13" s="63"/>
      <c r="GEN13" s="63"/>
      <c r="GEO13" s="63"/>
      <c r="GEP13" s="63"/>
      <c r="GEQ13" s="63"/>
      <c r="GER13" s="63"/>
      <c r="GES13" s="63"/>
      <c r="GET13" s="63"/>
      <c r="GEU13" s="63"/>
      <c r="GEV13" s="63"/>
      <c r="GEW13" s="63"/>
      <c r="GEX13" s="63"/>
      <c r="GEY13" s="63"/>
      <c r="GEZ13" s="63"/>
      <c r="GFA13" s="63"/>
      <c r="GFB13" s="63"/>
      <c r="GFC13" s="63"/>
      <c r="GFD13" s="63"/>
      <c r="GFE13" s="63"/>
      <c r="GFF13" s="63"/>
      <c r="GFG13" s="63"/>
      <c r="GFH13" s="63"/>
      <c r="GFI13" s="63"/>
      <c r="GFJ13" s="63"/>
      <c r="GFK13" s="63"/>
      <c r="GFL13" s="63"/>
      <c r="GFM13" s="63"/>
      <c r="GFN13" s="63"/>
      <c r="GFO13" s="63"/>
      <c r="GFP13" s="63"/>
      <c r="GFQ13" s="63"/>
      <c r="GFR13" s="63"/>
      <c r="GFS13" s="63"/>
      <c r="GFT13" s="63"/>
      <c r="GFU13" s="63"/>
      <c r="GFV13" s="63"/>
      <c r="GFW13" s="63"/>
      <c r="GFX13" s="63"/>
      <c r="GFY13" s="63"/>
      <c r="GFZ13" s="63"/>
      <c r="GGA13" s="63"/>
      <c r="GGB13" s="63"/>
      <c r="GGC13" s="63"/>
      <c r="GGD13" s="63"/>
      <c r="GGE13" s="63"/>
      <c r="GGF13" s="63"/>
      <c r="GGG13" s="63"/>
      <c r="GGH13" s="63"/>
      <c r="GGI13" s="63"/>
      <c r="GGJ13" s="63"/>
      <c r="GGK13" s="63"/>
      <c r="GGL13" s="63"/>
      <c r="GGM13" s="63"/>
      <c r="GGN13" s="63"/>
      <c r="GGO13" s="63"/>
      <c r="GGP13" s="63"/>
      <c r="GGQ13" s="63"/>
      <c r="GGR13" s="63"/>
      <c r="GGS13" s="63"/>
      <c r="GGT13" s="63"/>
      <c r="GGU13" s="63"/>
      <c r="GGV13" s="63"/>
      <c r="GGW13" s="63"/>
      <c r="GGX13" s="63"/>
      <c r="GGY13" s="63"/>
      <c r="GGZ13" s="63"/>
      <c r="GHA13" s="63"/>
      <c r="GHB13" s="63"/>
      <c r="GHC13" s="63"/>
      <c r="GHD13" s="63"/>
      <c r="GHE13" s="63"/>
      <c r="GHF13" s="63"/>
      <c r="GHG13" s="63"/>
      <c r="GHH13" s="63"/>
      <c r="GHI13" s="63"/>
      <c r="GHJ13" s="63"/>
      <c r="GHK13" s="63"/>
      <c r="GHL13" s="63"/>
      <c r="GHM13" s="63"/>
      <c r="GHN13" s="63"/>
      <c r="GHO13" s="63"/>
      <c r="GHP13" s="63"/>
      <c r="GHQ13" s="63"/>
      <c r="GHR13" s="63"/>
      <c r="GHS13" s="63"/>
      <c r="GHT13" s="63"/>
      <c r="GHU13" s="63"/>
      <c r="GHV13" s="63"/>
      <c r="GHW13" s="63"/>
      <c r="GHX13" s="63"/>
      <c r="GHY13" s="63"/>
      <c r="GHZ13" s="63"/>
      <c r="GIA13" s="63"/>
      <c r="GIB13" s="63"/>
      <c r="GIC13" s="63"/>
      <c r="GID13" s="63"/>
      <c r="GIE13" s="63"/>
      <c r="GIF13" s="63"/>
      <c r="GIG13" s="63"/>
      <c r="GIH13" s="63"/>
      <c r="GII13" s="63"/>
      <c r="GIJ13" s="63"/>
      <c r="GIK13" s="63"/>
      <c r="GIL13" s="63"/>
      <c r="GIM13" s="63"/>
      <c r="GIN13" s="63"/>
      <c r="GIO13" s="63"/>
      <c r="GIP13" s="63"/>
      <c r="GIQ13" s="63"/>
      <c r="GIR13" s="63"/>
      <c r="GIS13" s="63"/>
      <c r="GIT13" s="63"/>
      <c r="GIU13" s="63"/>
      <c r="GIV13" s="63"/>
      <c r="GIW13" s="63"/>
      <c r="GIX13" s="63"/>
      <c r="GIY13" s="63"/>
      <c r="GIZ13" s="63"/>
      <c r="GJA13" s="63"/>
      <c r="GJB13" s="63"/>
      <c r="GJC13" s="63"/>
      <c r="GJD13" s="63"/>
      <c r="GJE13" s="63"/>
      <c r="GJF13" s="63"/>
      <c r="GJG13" s="63"/>
      <c r="GJH13" s="63"/>
      <c r="GJI13" s="63"/>
      <c r="GJJ13" s="63"/>
      <c r="GJK13" s="63"/>
      <c r="GJL13" s="63"/>
      <c r="GJM13" s="63"/>
      <c r="GJN13" s="63"/>
      <c r="GJO13" s="63"/>
      <c r="GJP13" s="63"/>
      <c r="GJQ13" s="63"/>
      <c r="GJR13" s="63"/>
      <c r="GJS13" s="63"/>
      <c r="GJT13" s="63"/>
      <c r="GJU13" s="63"/>
      <c r="GJV13" s="63"/>
      <c r="GJW13" s="63"/>
      <c r="GJX13" s="63"/>
      <c r="GJY13" s="63"/>
      <c r="GJZ13" s="63"/>
      <c r="GKA13" s="63"/>
      <c r="GKB13" s="63"/>
      <c r="GKC13" s="63"/>
      <c r="GKD13" s="63"/>
      <c r="GKE13" s="63"/>
      <c r="GKF13" s="63"/>
      <c r="GKG13" s="63"/>
      <c r="GKH13" s="63"/>
      <c r="GKI13" s="63"/>
      <c r="GKJ13" s="63"/>
      <c r="GKK13" s="63"/>
      <c r="GKL13" s="63"/>
      <c r="GKM13" s="63"/>
      <c r="GKN13" s="63"/>
      <c r="GKO13" s="63"/>
      <c r="GKP13" s="63"/>
      <c r="GKQ13" s="63"/>
      <c r="GKR13" s="63"/>
      <c r="GKS13" s="63"/>
      <c r="GKT13" s="63"/>
      <c r="GKU13" s="63"/>
      <c r="GKV13" s="63"/>
      <c r="GKW13" s="63"/>
      <c r="GKX13" s="63"/>
      <c r="GKY13" s="63"/>
      <c r="GKZ13" s="63"/>
      <c r="GLA13" s="63"/>
      <c r="GLB13" s="63"/>
      <c r="GLC13" s="63"/>
      <c r="GLD13" s="63"/>
      <c r="GLE13" s="63"/>
      <c r="GLF13" s="63"/>
      <c r="GLG13" s="63"/>
      <c r="GLH13" s="63"/>
      <c r="GLI13" s="63"/>
      <c r="GLJ13" s="63"/>
      <c r="GLK13" s="63"/>
      <c r="GLL13" s="63"/>
      <c r="GLM13" s="63"/>
      <c r="GLN13" s="63"/>
      <c r="GLO13" s="63"/>
      <c r="GLP13" s="63"/>
      <c r="GLQ13" s="63"/>
      <c r="GLR13" s="63"/>
      <c r="GLS13" s="63"/>
      <c r="GLT13" s="63"/>
      <c r="GLU13" s="63"/>
      <c r="GLV13" s="63"/>
      <c r="GLW13" s="63"/>
      <c r="GLX13" s="63"/>
      <c r="GLY13" s="63"/>
      <c r="GLZ13" s="63"/>
      <c r="GMA13" s="63"/>
      <c r="GMB13" s="63"/>
      <c r="GMC13" s="63"/>
      <c r="GMD13" s="63"/>
      <c r="GME13" s="63"/>
      <c r="GMF13" s="63"/>
      <c r="GMG13" s="63"/>
      <c r="GMH13" s="63"/>
      <c r="GMI13" s="63"/>
      <c r="GMJ13" s="63"/>
      <c r="GMK13" s="63"/>
      <c r="GML13" s="63"/>
      <c r="GMM13" s="63"/>
      <c r="GMN13" s="63"/>
      <c r="GMO13" s="63"/>
      <c r="GMP13" s="63"/>
      <c r="GMQ13" s="63"/>
      <c r="GMR13" s="63"/>
      <c r="GMS13" s="63"/>
      <c r="GMT13" s="63"/>
      <c r="GMU13" s="63"/>
      <c r="GMV13" s="63"/>
      <c r="GMW13" s="63"/>
      <c r="GMX13" s="63"/>
      <c r="GMY13" s="63"/>
      <c r="GMZ13" s="63"/>
      <c r="GNA13" s="63"/>
      <c r="GNB13" s="63"/>
      <c r="GNC13" s="63"/>
      <c r="GND13" s="63"/>
      <c r="GNE13" s="63"/>
      <c r="GNF13" s="63"/>
      <c r="GNG13" s="63"/>
      <c r="GNH13" s="63"/>
      <c r="GNI13" s="63"/>
      <c r="GNJ13" s="63"/>
      <c r="GNK13" s="63"/>
      <c r="GNL13" s="63"/>
      <c r="GNM13" s="63"/>
      <c r="GNN13" s="63"/>
      <c r="GNO13" s="63"/>
      <c r="GNP13" s="63"/>
      <c r="GNQ13" s="63"/>
      <c r="GNR13" s="63"/>
      <c r="GNS13" s="63"/>
      <c r="GNT13" s="63"/>
      <c r="GNU13" s="63"/>
      <c r="GNV13" s="63"/>
      <c r="GNW13" s="63"/>
      <c r="GNX13" s="63"/>
      <c r="GNY13" s="63"/>
      <c r="GNZ13" s="63"/>
      <c r="GOA13" s="63"/>
      <c r="GOB13" s="63"/>
      <c r="GOC13" s="63"/>
      <c r="GOD13" s="63"/>
      <c r="GOE13" s="63"/>
      <c r="GOF13" s="63"/>
      <c r="GOG13" s="63"/>
      <c r="GOH13" s="63"/>
      <c r="GOI13" s="63"/>
      <c r="GOJ13" s="63"/>
      <c r="GOK13" s="63"/>
      <c r="GOL13" s="63"/>
      <c r="GOM13" s="63"/>
      <c r="GON13" s="63"/>
      <c r="GOO13" s="63"/>
      <c r="GOP13" s="63"/>
      <c r="GOQ13" s="63"/>
      <c r="GOR13" s="63"/>
      <c r="GOS13" s="63"/>
      <c r="GOT13" s="63"/>
      <c r="GOU13" s="63"/>
      <c r="GOV13" s="63"/>
      <c r="GOW13" s="63"/>
      <c r="GOX13" s="63"/>
      <c r="GOY13" s="63"/>
      <c r="GOZ13" s="63"/>
      <c r="GPA13" s="63"/>
      <c r="GPB13" s="63"/>
      <c r="GPC13" s="63"/>
      <c r="GPD13" s="63"/>
      <c r="GPE13" s="63"/>
      <c r="GPF13" s="63"/>
      <c r="GPG13" s="63"/>
      <c r="GPH13" s="63"/>
      <c r="GPI13" s="63"/>
      <c r="GPJ13" s="63"/>
      <c r="GPK13" s="63"/>
      <c r="GPL13" s="63"/>
      <c r="GPM13" s="63"/>
      <c r="GPN13" s="63"/>
      <c r="GPO13" s="63"/>
      <c r="GPP13" s="63"/>
      <c r="GPQ13" s="63"/>
      <c r="GPR13" s="63"/>
      <c r="GPS13" s="63"/>
      <c r="GPT13" s="63"/>
      <c r="GPU13" s="63"/>
      <c r="GPV13" s="63"/>
      <c r="GPW13" s="63"/>
      <c r="GPX13" s="63"/>
      <c r="GPY13" s="63"/>
      <c r="GPZ13" s="63"/>
      <c r="GQA13" s="63"/>
      <c r="GQB13" s="63"/>
      <c r="GQC13" s="63"/>
      <c r="GQD13" s="63"/>
      <c r="GQE13" s="63"/>
      <c r="GQF13" s="63"/>
      <c r="GQG13" s="63"/>
      <c r="GQH13" s="63"/>
      <c r="GQI13" s="63"/>
      <c r="GQJ13" s="63"/>
      <c r="GQK13" s="63"/>
      <c r="GQL13" s="63"/>
      <c r="GQM13" s="63"/>
      <c r="GQN13" s="63"/>
      <c r="GQO13" s="63"/>
      <c r="GQP13" s="63"/>
      <c r="GQQ13" s="63"/>
      <c r="GQR13" s="63"/>
      <c r="GQS13" s="63"/>
      <c r="GQT13" s="63"/>
      <c r="GQU13" s="63"/>
      <c r="GQV13" s="63"/>
      <c r="GQW13" s="63"/>
      <c r="GQX13" s="63"/>
      <c r="GQY13" s="63"/>
      <c r="GQZ13" s="63"/>
      <c r="GRA13" s="63"/>
      <c r="GRB13" s="63"/>
      <c r="GRC13" s="63"/>
      <c r="GRD13" s="63"/>
      <c r="GRE13" s="63"/>
      <c r="GRF13" s="63"/>
      <c r="GRG13" s="63"/>
      <c r="GRH13" s="63"/>
      <c r="GRI13" s="63"/>
      <c r="GRJ13" s="63"/>
      <c r="GRK13" s="63"/>
      <c r="GRL13" s="63"/>
      <c r="GRM13" s="63"/>
      <c r="GRN13" s="63"/>
      <c r="GRO13" s="63"/>
      <c r="GRP13" s="63"/>
      <c r="GRQ13" s="63"/>
      <c r="GRR13" s="63"/>
      <c r="GRS13" s="63"/>
      <c r="GRT13" s="63"/>
      <c r="GRU13" s="63"/>
      <c r="GRV13" s="63"/>
      <c r="GRW13" s="63"/>
      <c r="GRX13" s="63"/>
      <c r="GRY13" s="63"/>
      <c r="GRZ13" s="63"/>
      <c r="GSA13" s="63"/>
      <c r="GSB13" s="63"/>
      <c r="GSC13" s="63"/>
      <c r="GSD13" s="63"/>
      <c r="GSE13" s="63"/>
      <c r="GSF13" s="63"/>
      <c r="GSG13" s="63"/>
      <c r="GSH13" s="63"/>
      <c r="GSI13" s="63"/>
      <c r="GSJ13" s="63"/>
      <c r="GSK13" s="63"/>
      <c r="GSL13" s="63"/>
      <c r="GSM13" s="63"/>
      <c r="GSN13" s="63"/>
      <c r="GSO13" s="63"/>
      <c r="GSP13" s="63"/>
      <c r="GSQ13" s="63"/>
      <c r="GSR13" s="63"/>
      <c r="GSS13" s="63"/>
      <c r="GST13" s="63"/>
      <c r="GSU13" s="63"/>
      <c r="GSV13" s="63"/>
      <c r="GSW13" s="63"/>
      <c r="GSX13" s="63"/>
      <c r="GSY13" s="63"/>
      <c r="GSZ13" s="63"/>
      <c r="GTA13" s="63"/>
      <c r="GTB13" s="63"/>
      <c r="GTC13" s="63"/>
      <c r="GTD13" s="63"/>
      <c r="GTE13" s="63"/>
      <c r="GTF13" s="63"/>
      <c r="GTG13" s="63"/>
      <c r="GTH13" s="63"/>
      <c r="GTI13" s="63"/>
      <c r="GTJ13" s="63"/>
      <c r="GTK13" s="63"/>
      <c r="GTL13" s="63"/>
      <c r="GTM13" s="63"/>
      <c r="GTN13" s="63"/>
      <c r="GTO13" s="63"/>
      <c r="GTP13" s="63"/>
      <c r="GTQ13" s="63"/>
      <c r="GTR13" s="63"/>
      <c r="GTS13" s="63"/>
      <c r="GTT13" s="63"/>
      <c r="GTU13" s="63"/>
      <c r="GTV13" s="63"/>
      <c r="GTW13" s="63"/>
      <c r="GTX13" s="63"/>
      <c r="GTY13" s="63"/>
      <c r="GTZ13" s="63"/>
      <c r="GUA13" s="63"/>
      <c r="GUB13" s="63"/>
      <c r="GUC13" s="63"/>
      <c r="GUD13" s="63"/>
      <c r="GUE13" s="63"/>
      <c r="GUF13" s="63"/>
      <c r="GUG13" s="63"/>
      <c r="GUH13" s="63"/>
      <c r="GUI13" s="63"/>
      <c r="GUJ13" s="63"/>
      <c r="GUK13" s="63"/>
      <c r="GUL13" s="63"/>
      <c r="GUM13" s="63"/>
      <c r="GUN13" s="63"/>
      <c r="GUO13" s="63"/>
      <c r="GUP13" s="63"/>
      <c r="GUQ13" s="63"/>
      <c r="GUR13" s="63"/>
      <c r="GUS13" s="63"/>
      <c r="GUT13" s="63"/>
      <c r="GUU13" s="63"/>
      <c r="GUV13" s="63"/>
      <c r="GUW13" s="63"/>
      <c r="GUX13" s="63"/>
      <c r="GUY13" s="63"/>
      <c r="GUZ13" s="63"/>
      <c r="GVA13" s="63"/>
      <c r="GVB13" s="63"/>
      <c r="GVC13" s="63"/>
      <c r="GVD13" s="63"/>
      <c r="GVE13" s="63"/>
      <c r="GVF13" s="63"/>
      <c r="GVG13" s="63"/>
      <c r="GVH13" s="63"/>
      <c r="GVI13" s="63"/>
      <c r="GVJ13" s="63"/>
      <c r="GVK13" s="63"/>
      <c r="GVL13" s="63"/>
      <c r="GVM13" s="63"/>
      <c r="GVN13" s="63"/>
      <c r="GVO13" s="63"/>
      <c r="GVP13" s="63"/>
      <c r="GVQ13" s="63"/>
      <c r="GVR13" s="63"/>
      <c r="GVS13" s="63"/>
      <c r="GVT13" s="63"/>
      <c r="GVU13" s="63"/>
      <c r="GVV13" s="63"/>
      <c r="GVW13" s="63"/>
      <c r="GVX13" s="63"/>
      <c r="GVY13" s="63"/>
      <c r="GVZ13" s="63"/>
      <c r="GWA13" s="63"/>
      <c r="GWB13" s="63"/>
      <c r="GWC13" s="63"/>
      <c r="GWD13" s="63"/>
      <c r="GWE13" s="63"/>
      <c r="GWF13" s="63"/>
      <c r="GWG13" s="63"/>
      <c r="GWH13" s="63"/>
      <c r="GWI13" s="63"/>
      <c r="GWJ13" s="63"/>
      <c r="GWK13" s="63"/>
      <c r="GWL13" s="63"/>
      <c r="GWM13" s="63"/>
      <c r="GWN13" s="63"/>
      <c r="GWO13" s="63"/>
      <c r="GWP13" s="63"/>
      <c r="GWQ13" s="63"/>
      <c r="GWR13" s="63"/>
      <c r="GWS13" s="63"/>
      <c r="GWT13" s="63"/>
      <c r="GWU13" s="63"/>
      <c r="GWV13" s="63"/>
      <c r="GWW13" s="63"/>
      <c r="GWX13" s="63"/>
      <c r="GWY13" s="63"/>
      <c r="GWZ13" s="63"/>
      <c r="GXA13" s="63"/>
      <c r="GXB13" s="63"/>
      <c r="GXC13" s="63"/>
      <c r="GXD13" s="63"/>
      <c r="GXE13" s="63"/>
      <c r="GXF13" s="63"/>
      <c r="GXG13" s="63"/>
      <c r="GXH13" s="63"/>
      <c r="GXI13" s="63"/>
      <c r="GXJ13" s="63"/>
      <c r="GXK13" s="63"/>
      <c r="GXL13" s="63"/>
      <c r="GXM13" s="63"/>
      <c r="GXN13" s="63"/>
      <c r="GXO13" s="63"/>
      <c r="GXP13" s="63"/>
      <c r="GXQ13" s="63"/>
      <c r="GXR13" s="63"/>
      <c r="GXS13" s="63"/>
      <c r="GXT13" s="63"/>
      <c r="GXU13" s="63"/>
      <c r="GXV13" s="63"/>
      <c r="GXW13" s="63"/>
      <c r="GXX13" s="63"/>
      <c r="GXY13" s="63"/>
      <c r="GXZ13" s="63"/>
      <c r="GYA13" s="63"/>
      <c r="GYB13" s="63"/>
      <c r="GYC13" s="63"/>
      <c r="GYD13" s="63"/>
      <c r="GYE13" s="63"/>
      <c r="GYF13" s="63"/>
      <c r="GYG13" s="63"/>
      <c r="GYH13" s="63"/>
      <c r="GYI13" s="63"/>
      <c r="GYJ13" s="63"/>
      <c r="GYK13" s="63"/>
      <c r="GYL13" s="63"/>
      <c r="GYM13" s="63"/>
      <c r="GYN13" s="63"/>
      <c r="GYO13" s="63"/>
      <c r="GYP13" s="63"/>
      <c r="GYQ13" s="63"/>
      <c r="GYR13" s="63"/>
      <c r="GYS13" s="63"/>
      <c r="GYT13" s="63"/>
      <c r="GYU13" s="63"/>
      <c r="GYV13" s="63"/>
      <c r="GYW13" s="63"/>
      <c r="GYX13" s="63"/>
      <c r="GYY13" s="63"/>
      <c r="GYZ13" s="63"/>
      <c r="GZA13" s="63"/>
      <c r="GZB13" s="63"/>
      <c r="GZC13" s="63"/>
      <c r="GZD13" s="63"/>
      <c r="GZE13" s="63"/>
      <c r="GZF13" s="63"/>
      <c r="GZG13" s="63"/>
      <c r="GZH13" s="63"/>
      <c r="GZI13" s="63"/>
      <c r="GZJ13" s="63"/>
      <c r="GZK13" s="63"/>
      <c r="GZL13" s="63"/>
      <c r="GZM13" s="63"/>
      <c r="GZN13" s="63"/>
      <c r="GZO13" s="63"/>
      <c r="GZP13" s="63"/>
      <c r="GZQ13" s="63"/>
      <c r="GZR13" s="63"/>
      <c r="GZS13" s="63"/>
      <c r="GZT13" s="63"/>
      <c r="GZU13" s="63"/>
      <c r="GZV13" s="63"/>
      <c r="GZW13" s="63"/>
      <c r="GZX13" s="63"/>
      <c r="GZY13" s="63"/>
      <c r="GZZ13" s="63"/>
      <c r="HAA13" s="63"/>
      <c r="HAB13" s="63"/>
      <c r="HAC13" s="63"/>
      <c r="HAD13" s="63"/>
      <c r="HAE13" s="63"/>
      <c r="HAF13" s="63"/>
      <c r="HAG13" s="63"/>
      <c r="HAH13" s="63"/>
      <c r="HAI13" s="63"/>
      <c r="HAJ13" s="63"/>
      <c r="HAK13" s="63"/>
      <c r="HAL13" s="63"/>
      <c r="HAM13" s="63"/>
      <c r="HAN13" s="63"/>
      <c r="HAO13" s="63"/>
      <c r="HAP13" s="63"/>
      <c r="HAQ13" s="63"/>
      <c r="HAR13" s="63"/>
      <c r="HAS13" s="63"/>
      <c r="HAT13" s="63"/>
      <c r="HAU13" s="63"/>
      <c r="HAV13" s="63"/>
      <c r="HAW13" s="63"/>
      <c r="HAX13" s="63"/>
      <c r="HAY13" s="63"/>
      <c r="HAZ13" s="63"/>
      <c r="HBA13" s="63"/>
      <c r="HBB13" s="63"/>
      <c r="HBC13" s="63"/>
      <c r="HBD13" s="63"/>
      <c r="HBE13" s="63"/>
      <c r="HBF13" s="63"/>
      <c r="HBG13" s="63"/>
      <c r="HBH13" s="63"/>
      <c r="HBI13" s="63"/>
      <c r="HBJ13" s="63"/>
      <c r="HBK13" s="63"/>
      <c r="HBL13" s="63"/>
      <c r="HBM13" s="63"/>
      <c r="HBN13" s="63"/>
      <c r="HBO13" s="63"/>
      <c r="HBP13" s="63"/>
      <c r="HBQ13" s="63"/>
      <c r="HBR13" s="63"/>
      <c r="HBS13" s="63"/>
      <c r="HBT13" s="63"/>
      <c r="HBU13" s="63"/>
      <c r="HBV13" s="63"/>
      <c r="HBW13" s="63"/>
      <c r="HBX13" s="63"/>
      <c r="HBY13" s="63"/>
      <c r="HBZ13" s="63"/>
      <c r="HCA13" s="63"/>
      <c r="HCB13" s="63"/>
      <c r="HCC13" s="63"/>
      <c r="HCD13" s="63"/>
      <c r="HCE13" s="63"/>
      <c r="HCF13" s="63"/>
      <c r="HCG13" s="63"/>
      <c r="HCH13" s="63"/>
      <c r="HCI13" s="63"/>
      <c r="HCJ13" s="63"/>
      <c r="HCK13" s="63"/>
      <c r="HCL13" s="63"/>
      <c r="HCM13" s="63"/>
      <c r="HCN13" s="63"/>
      <c r="HCO13" s="63"/>
      <c r="HCP13" s="63"/>
      <c r="HCQ13" s="63"/>
      <c r="HCR13" s="63"/>
      <c r="HCS13" s="63"/>
      <c r="HCT13" s="63"/>
      <c r="HCU13" s="63"/>
      <c r="HCV13" s="63"/>
      <c r="HCW13" s="63"/>
      <c r="HCX13" s="63"/>
      <c r="HCY13" s="63"/>
      <c r="HCZ13" s="63"/>
      <c r="HDA13" s="63"/>
      <c r="HDB13" s="63"/>
      <c r="HDC13" s="63"/>
      <c r="HDD13" s="63"/>
      <c r="HDE13" s="63"/>
      <c r="HDF13" s="63"/>
      <c r="HDG13" s="63"/>
      <c r="HDH13" s="63"/>
      <c r="HDI13" s="63"/>
      <c r="HDJ13" s="63"/>
      <c r="HDK13" s="63"/>
      <c r="HDL13" s="63"/>
      <c r="HDM13" s="63"/>
      <c r="HDN13" s="63"/>
      <c r="HDO13" s="63"/>
      <c r="HDP13" s="63"/>
      <c r="HDQ13" s="63"/>
      <c r="HDR13" s="63"/>
      <c r="HDS13" s="63"/>
      <c r="HDT13" s="63"/>
      <c r="HDU13" s="63"/>
      <c r="HDV13" s="63"/>
      <c r="HDW13" s="63"/>
      <c r="HDX13" s="63"/>
      <c r="HDY13" s="63"/>
      <c r="HDZ13" s="63"/>
      <c r="HEA13" s="63"/>
      <c r="HEB13" s="63"/>
      <c r="HEC13" s="63"/>
      <c r="HED13" s="63"/>
      <c r="HEE13" s="63"/>
      <c r="HEF13" s="63"/>
      <c r="HEG13" s="63"/>
      <c r="HEH13" s="63"/>
      <c r="HEI13" s="63"/>
      <c r="HEJ13" s="63"/>
      <c r="HEK13" s="63"/>
      <c r="HEL13" s="63"/>
      <c r="HEM13" s="63"/>
      <c r="HEN13" s="63"/>
      <c r="HEO13" s="63"/>
      <c r="HEP13" s="63"/>
      <c r="HEQ13" s="63"/>
      <c r="HER13" s="63"/>
      <c r="HES13" s="63"/>
      <c r="HET13" s="63"/>
      <c r="HEU13" s="63"/>
      <c r="HEV13" s="63"/>
      <c r="HEW13" s="63"/>
      <c r="HEX13" s="63"/>
      <c r="HEY13" s="63"/>
      <c r="HEZ13" s="63"/>
      <c r="HFA13" s="63"/>
      <c r="HFB13" s="63"/>
      <c r="HFC13" s="63"/>
      <c r="HFD13" s="63"/>
      <c r="HFE13" s="63"/>
      <c r="HFF13" s="63"/>
      <c r="HFG13" s="63"/>
      <c r="HFH13" s="63"/>
      <c r="HFI13" s="63"/>
      <c r="HFJ13" s="63"/>
      <c r="HFK13" s="63"/>
      <c r="HFL13" s="63"/>
      <c r="HFM13" s="63"/>
      <c r="HFN13" s="63"/>
      <c r="HFO13" s="63"/>
      <c r="HFP13" s="63"/>
      <c r="HFQ13" s="63"/>
      <c r="HFR13" s="63"/>
      <c r="HFS13" s="63"/>
      <c r="HFT13" s="63"/>
      <c r="HFU13" s="63"/>
      <c r="HFV13" s="63"/>
      <c r="HFW13" s="63"/>
      <c r="HFX13" s="63"/>
      <c r="HFY13" s="63"/>
      <c r="HFZ13" s="63"/>
      <c r="HGA13" s="63"/>
      <c r="HGB13" s="63"/>
      <c r="HGC13" s="63"/>
      <c r="HGD13" s="63"/>
      <c r="HGE13" s="63"/>
      <c r="HGF13" s="63"/>
      <c r="HGG13" s="63"/>
      <c r="HGH13" s="63"/>
      <c r="HGI13" s="63"/>
      <c r="HGJ13" s="63"/>
      <c r="HGK13" s="63"/>
      <c r="HGL13" s="63"/>
      <c r="HGM13" s="63"/>
      <c r="HGN13" s="63"/>
      <c r="HGO13" s="63"/>
      <c r="HGP13" s="63"/>
      <c r="HGQ13" s="63"/>
      <c r="HGR13" s="63"/>
      <c r="HGS13" s="63"/>
      <c r="HGT13" s="63"/>
      <c r="HGU13" s="63"/>
      <c r="HGV13" s="63"/>
      <c r="HGW13" s="63"/>
      <c r="HGX13" s="63"/>
      <c r="HGY13" s="63"/>
      <c r="HGZ13" s="63"/>
      <c r="HHA13" s="63"/>
      <c r="HHB13" s="63"/>
      <c r="HHC13" s="63"/>
      <c r="HHD13" s="63"/>
      <c r="HHE13" s="63"/>
      <c r="HHF13" s="63"/>
      <c r="HHG13" s="63"/>
      <c r="HHH13" s="63"/>
      <c r="HHI13" s="63"/>
      <c r="HHJ13" s="63"/>
      <c r="HHK13" s="63"/>
      <c r="HHL13" s="63"/>
      <c r="HHM13" s="63"/>
      <c r="HHN13" s="63"/>
      <c r="HHO13" s="63"/>
      <c r="HHP13" s="63"/>
      <c r="HHQ13" s="63"/>
      <c r="HHR13" s="63"/>
      <c r="HHS13" s="63"/>
      <c r="HHT13" s="63"/>
      <c r="HHU13" s="63"/>
      <c r="HHV13" s="63"/>
      <c r="HHW13" s="63"/>
      <c r="HHX13" s="63"/>
      <c r="HHY13" s="63"/>
      <c r="HHZ13" s="63"/>
      <c r="HIA13" s="63"/>
      <c r="HIB13" s="63"/>
      <c r="HIC13" s="63"/>
      <c r="HID13" s="63"/>
      <c r="HIE13" s="63"/>
      <c r="HIF13" s="63"/>
      <c r="HIG13" s="63"/>
      <c r="HIH13" s="63"/>
      <c r="HII13" s="63"/>
      <c r="HIJ13" s="63"/>
      <c r="HIK13" s="63"/>
      <c r="HIL13" s="63"/>
      <c r="HIM13" s="63"/>
      <c r="HIN13" s="63"/>
      <c r="HIO13" s="63"/>
      <c r="HIP13" s="63"/>
      <c r="HIQ13" s="63"/>
      <c r="HIR13" s="63"/>
      <c r="HIS13" s="63"/>
      <c r="HIT13" s="63"/>
      <c r="HIU13" s="63"/>
      <c r="HIV13" s="63"/>
      <c r="HIW13" s="63"/>
      <c r="HIX13" s="63"/>
      <c r="HIY13" s="63"/>
      <c r="HIZ13" s="63"/>
      <c r="HJA13" s="63"/>
      <c r="HJB13" s="63"/>
      <c r="HJC13" s="63"/>
      <c r="HJD13" s="63"/>
      <c r="HJE13" s="63"/>
      <c r="HJF13" s="63"/>
      <c r="HJG13" s="63"/>
      <c r="HJH13" s="63"/>
      <c r="HJI13" s="63"/>
      <c r="HJJ13" s="63"/>
      <c r="HJK13" s="63"/>
      <c r="HJL13" s="63"/>
      <c r="HJM13" s="63"/>
      <c r="HJN13" s="63"/>
      <c r="HJO13" s="63"/>
      <c r="HJP13" s="63"/>
      <c r="HJQ13" s="63"/>
      <c r="HJR13" s="63"/>
      <c r="HJS13" s="63"/>
      <c r="HJT13" s="63"/>
      <c r="HJU13" s="63"/>
      <c r="HJV13" s="63"/>
      <c r="HJW13" s="63"/>
      <c r="HJX13" s="63"/>
      <c r="HJY13" s="63"/>
      <c r="HJZ13" s="63"/>
      <c r="HKA13" s="63"/>
      <c r="HKB13" s="63"/>
      <c r="HKC13" s="63"/>
      <c r="HKD13" s="63"/>
      <c r="HKE13" s="63"/>
      <c r="HKF13" s="63"/>
      <c r="HKG13" s="63"/>
      <c r="HKH13" s="63"/>
      <c r="HKI13" s="63"/>
      <c r="HKJ13" s="63"/>
      <c r="HKK13" s="63"/>
      <c r="HKL13" s="63"/>
      <c r="HKM13" s="63"/>
      <c r="HKN13" s="63"/>
      <c r="HKO13" s="63"/>
      <c r="HKP13" s="63"/>
      <c r="HKQ13" s="63"/>
      <c r="HKR13" s="63"/>
      <c r="HKS13" s="63"/>
      <c r="HKT13" s="63"/>
      <c r="HKU13" s="63"/>
      <c r="HKV13" s="63"/>
      <c r="HKW13" s="63"/>
      <c r="HKX13" s="63"/>
      <c r="HKY13" s="63"/>
      <c r="HKZ13" s="63"/>
      <c r="HLA13" s="63"/>
      <c r="HLB13" s="63"/>
      <c r="HLC13" s="63"/>
      <c r="HLD13" s="63"/>
      <c r="HLE13" s="63"/>
      <c r="HLF13" s="63"/>
      <c r="HLG13" s="63"/>
      <c r="HLH13" s="63"/>
      <c r="HLI13" s="63"/>
      <c r="HLJ13" s="63"/>
      <c r="HLK13" s="63"/>
      <c r="HLL13" s="63"/>
      <c r="HLM13" s="63"/>
      <c r="HLN13" s="63"/>
      <c r="HLO13" s="63"/>
      <c r="HLP13" s="63"/>
      <c r="HLQ13" s="63"/>
      <c r="HLR13" s="63"/>
      <c r="HLS13" s="63"/>
      <c r="HLT13" s="63"/>
      <c r="HLU13" s="63"/>
      <c r="HLV13" s="63"/>
      <c r="HLW13" s="63"/>
      <c r="HLX13" s="63"/>
      <c r="HLY13" s="63"/>
      <c r="HLZ13" s="63"/>
      <c r="HMA13" s="63"/>
      <c r="HMB13" s="63"/>
      <c r="HMC13" s="63"/>
      <c r="HMD13" s="63"/>
      <c r="HME13" s="63"/>
      <c r="HMF13" s="63"/>
      <c r="HMG13" s="63"/>
      <c r="HMH13" s="63"/>
      <c r="HMI13" s="63"/>
      <c r="HMJ13" s="63"/>
      <c r="HMK13" s="63"/>
      <c r="HML13" s="63"/>
      <c r="HMM13" s="63"/>
      <c r="HMN13" s="63"/>
      <c r="HMO13" s="63"/>
      <c r="HMP13" s="63"/>
      <c r="HMQ13" s="63"/>
      <c r="HMR13" s="63"/>
      <c r="HMS13" s="63"/>
      <c r="HMT13" s="63"/>
      <c r="HMU13" s="63"/>
      <c r="HMV13" s="63"/>
      <c r="HMW13" s="63"/>
      <c r="HMX13" s="63"/>
      <c r="HMY13" s="63"/>
      <c r="HMZ13" s="63"/>
      <c r="HNA13" s="63"/>
      <c r="HNB13" s="63"/>
      <c r="HNC13" s="63"/>
      <c r="HND13" s="63"/>
      <c r="HNE13" s="63"/>
      <c r="HNF13" s="63"/>
      <c r="HNG13" s="63"/>
      <c r="HNH13" s="63"/>
      <c r="HNI13" s="63"/>
      <c r="HNJ13" s="63"/>
      <c r="HNK13" s="63"/>
      <c r="HNL13" s="63"/>
      <c r="HNM13" s="63"/>
      <c r="HNN13" s="63"/>
      <c r="HNO13" s="63"/>
      <c r="HNP13" s="63"/>
      <c r="HNQ13" s="63"/>
      <c r="HNR13" s="63"/>
      <c r="HNS13" s="63"/>
      <c r="HNT13" s="63"/>
      <c r="HNU13" s="63"/>
      <c r="HNV13" s="63"/>
      <c r="HNW13" s="63"/>
      <c r="HNX13" s="63"/>
      <c r="HNY13" s="63"/>
      <c r="HNZ13" s="63"/>
      <c r="HOA13" s="63"/>
      <c r="HOB13" s="63"/>
      <c r="HOC13" s="63"/>
      <c r="HOD13" s="63"/>
      <c r="HOE13" s="63"/>
      <c r="HOF13" s="63"/>
      <c r="HOG13" s="63"/>
      <c r="HOH13" s="63"/>
      <c r="HOI13" s="63"/>
      <c r="HOJ13" s="63"/>
      <c r="HOK13" s="63"/>
      <c r="HOL13" s="63"/>
      <c r="HOM13" s="63"/>
      <c r="HON13" s="63"/>
      <c r="HOO13" s="63"/>
      <c r="HOP13" s="63"/>
      <c r="HOQ13" s="63"/>
      <c r="HOR13" s="63"/>
      <c r="HOS13" s="63"/>
      <c r="HOT13" s="63"/>
      <c r="HOU13" s="63"/>
      <c r="HOV13" s="63"/>
      <c r="HOW13" s="63"/>
      <c r="HOX13" s="63"/>
      <c r="HOY13" s="63"/>
      <c r="HOZ13" s="63"/>
      <c r="HPA13" s="63"/>
      <c r="HPB13" s="63"/>
      <c r="HPC13" s="63"/>
      <c r="HPD13" s="63"/>
      <c r="HPE13" s="63"/>
      <c r="HPF13" s="63"/>
      <c r="HPG13" s="63"/>
      <c r="HPH13" s="63"/>
      <c r="HPI13" s="63"/>
      <c r="HPJ13" s="63"/>
      <c r="HPK13" s="63"/>
      <c r="HPL13" s="63"/>
      <c r="HPM13" s="63"/>
      <c r="HPN13" s="63"/>
      <c r="HPO13" s="63"/>
      <c r="HPP13" s="63"/>
      <c r="HPQ13" s="63"/>
      <c r="HPR13" s="63"/>
      <c r="HPS13" s="63"/>
      <c r="HPT13" s="63"/>
      <c r="HPU13" s="63"/>
      <c r="HPV13" s="63"/>
      <c r="HPW13" s="63"/>
      <c r="HPX13" s="63"/>
      <c r="HPY13" s="63"/>
      <c r="HPZ13" s="63"/>
      <c r="HQA13" s="63"/>
      <c r="HQB13" s="63"/>
      <c r="HQC13" s="63"/>
      <c r="HQD13" s="63"/>
      <c r="HQE13" s="63"/>
      <c r="HQF13" s="63"/>
      <c r="HQG13" s="63"/>
      <c r="HQH13" s="63"/>
      <c r="HQI13" s="63"/>
      <c r="HQJ13" s="63"/>
      <c r="HQK13" s="63"/>
      <c r="HQL13" s="63"/>
      <c r="HQM13" s="63"/>
      <c r="HQN13" s="63"/>
      <c r="HQO13" s="63"/>
      <c r="HQP13" s="63"/>
      <c r="HQQ13" s="63"/>
      <c r="HQR13" s="63"/>
      <c r="HQS13" s="63"/>
      <c r="HQT13" s="63"/>
      <c r="HQU13" s="63"/>
      <c r="HQV13" s="63"/>
      <c r="HQW13" s="63"/>
      <c r="HQX13" s="63"/>
      <c r="HQY13" s="63"/>
      <c r="HQZ13" s="63"/>
      <c r="HRA13" s="63"/>
      <c r="HRB13" s="63"/>
      <c r="HRC13" s="63"/>
      <c r="HRD13" s="63"/>
      <c r="HRE13" s="63"/>
      <c r="HRF13" s="63"/>
      <c r="HRG13" s="63"/>
      <c r="HRH13" s="63"/>
      <c r="HRI13" s="63"/>
      <c r="HRJ13" s="63"/>
      <c r="HRK13" s="63"/>
      <c r="HRL13" s="63"/>
      <c r="HRM13" s="63"/>
      <c r="HRN13" s="63"/>
      <c r="HRO13" s="63"/>
      <c r="HRP13" s="63"/>
      <c r="HRQ13" s="63"/>
      <c r="HRR13" s="63"/>
      <c r="HRS13" s="63"/>
      <c r="HRT13" s="63"/>
      <c r="HRU13" s="63"/>
      <c r="HRV13" s="63"/>
      <c r="HRW13" s="63"/>
      <c r="HRX13" s="63"/>
      <c r="HRY13" s="63"/>
      <c r="HRZ13" s="63"/>
      <c r="HSA13" s="63"/>
      <c r="HSB13" s="63"/>
      <c r="HSC13" s="63"/>
      <c r="HSD13" s="63"/>
      <c r="HSE13" s="63"/>
      <c r="HSF13" s="63"/>
      <c r="HSG13" s="63"/>
      <c r="HSH13" s="63"/>
      <c r="HSI13" s="63"/>
      <c r="HSJ13" s="63"/>
      <c r="HSK13" s="63"/>
      <c r="HSL13" s="63"/>
      <c r="HSM13" s="63"/>
      <c r="HSN13" s="63"/>
      <c r="HSO13" s="63"/>
      <c r="HSP13" s="63"/>
      <c r="HSQ13" s="63"/>
      <c r="HSR13" s="63"/>
      <c r="HSS13" s="63"/>
      <c r="HST13" s="63"/>
      <c r="HSU13" s="63"/>
      <c r="HSV13" s="63"/>
      <c r="HSW13" s="63"/>
      <c r="HSX13" s="63"/>
      <c r="HSY13" s="63"/>
      <c r="HSZ13" s="63"/>
      <c r="HTA13" s="63"/>
      <c r="HTB13" s="63"/>
      <c r="HTC13" s="63"/>
      <c r="HTD13" s="63"/>
      <c r="HTE13" s="63"/>
      <c r="HTF13" s="63"/>
      <c r="HTG13" s="63"/>
      <c r="HTH13" s="63"/>
      <c r="HTI13" s="63"/>
      <c r="HTJ13" s="63"/>
      <c r="HTK13" s="63"/>
      <c r="HTL13" s="63"/>
      <c r="HTM13" s="63"/>
      <c r="HTN13" s="63"/>
      <c r="HTO13" s="63"/>
      <c r="HTP13" s="63"/>
      <c r="HTQ13" s="63"/>
      <c r="HTR13" s="63"/>
      <c r="HTS13" s="63"/>
      <c r="HTT13" s="63"/>
      <c r="HTU13" s="63"/>
      <c r="HTV13" s="63"/>
      <c r="HTW13" s="63"/>
      <c r="HTX13" s="63"/>
      <c r="HTY13" s="63"/>
      <c r="HTZ13" s="63"/>
      <c r="HUA13" s="63"/>
      <c r="HUB13" s="63"/>
      <c r="HUC13" s="63"/>
      <c r="HUD13" s="63"/>
      <c r="HUE13" s="63"/>
      <c r="HUF13" s="63"/>
      <c r="HUG13" s="63"/>
      <c r="HUH13" s="63"/>
      <c r="HUI13" s="63"/>
      <c r="HUJ13" s="63"/>
      <c r="HUK13" s="63"/>
      <c r="HUL13" s="63"/>
      <c r="HUM13" s="63"/>
      <c r="HUN13" s="63"/>
      <c r="HUO13" s="63"/>
      <c r="HUP13" s="63"/>
      <c r="HUQ13" s="63"/>
      <c r="HUR13" s="63"/>
      <c r="HUS13" s="63"/>
      <c r="HUT13" s="63"/>
      <c r="HUU13" s="63"/>
      <c r="HUV13" s="63"/>
      <c r="HUW13" s="63"/>
      <c r="HUX13" s="63"/>
      <c r="HUY13" s="63"/>
      <c r="HUZ13" s="63"/>
      <c r="HVA13" s="63"/>
      <c r="HVB13" s="63"/>
      <c r="HVC13" s="63"/>
      <c r="HVD13" s="63"/>
      <c r="HVE13" s="63"/>
      <c r="HVF13" s="63"/>
      <c r="HVG13" s="63"/>
      <c r="HVH13" s="63"/>
      <c r="HVI13" s="63"/>
      <c r="HVJ13" s="63"/>
      <c r="HVK13" s="63"/>
      <c r="HVL13" s="63"/>
      <c r="HVM13" s="63"/>
      <c r="HVN13" s="63"/>
      <c r="HVO13" s="63"/>
      <c r="HVP13" s="63"/>
      <c r="HVQ13" s="63"/>
      <c r="HVR13" s="63"/>
      <c r="HVS13" s="63"/>
      <c r="HVT13" s="63"/>
      <c r="HVU13" s="63"/>
      <c r="HVV13" s="63"/>
      <c r="HVW13" s="63"/>
      <c r="HVX13" s="63"/>
      <c r="HVY13" s="63"/>
      <c r="HVZ13" s="63"/>
      <c r="HWA13" s="63"/>
      <c r="HWB13" s="63"/>
      <c r="HWC13" s="63"/>
      <c r="HWD13" s="63"/>
      <c r="HWE13" s="63"/>
      <c r="HWF13" s="63"/>
      <c r="HWG13" s="63"/>
      <c r="HWH13" s="63"/>
      <c r="HWI13" s="63"/>
      <c r="HWJ13" s="63"/>
      <c r="HWK13" s="63"/>
      <c r="HWL13" s="63"/>
      <c r="HWM13" s="63"/>
      <c r="HWN13" s="63"/>
      <c r="HWO13" s="63"/>
      <c r="HWP13" s="63"/>
      <c r="HWQ13" s="63"/>
      <c r="HWR13" s="63"/>
      <c r="HWS13" s="63"/>
      <c r="HWT13" s="63"/>
      <c r="HWU13" s="63"/>
      <c r="HWV13" s="63"/>
      <c r="HWW13" s="63"/>
      <c r="HWX13" s="63"/>
      <c r="HWY13" s="63"/>
      <c r="HWZ13" s="63"/>
      <c r="HXA13" s="63"/>
      <c r="HXB13" s="63"/>
      <c r="HXC13" s="63"/>
      <c r="HXD13" s="63"/>
      <c r="HXE13" s="63"/>
      <c r="HXF13" s="63"/>
      <c r="HXG13" s="63"/>
      <c r="HXH13" s="63"/>
      <c r="HXI13" s="63"/>
      <c r="HXJ13" s="63"/>
      <c r="HXK13" s="63"/>
      <c r="HXL13" s="63"/>
      <c r="HXM13" s="63"/>
      <c r="HXN13" s="63"/>
      <c r="HXO13" s="63"/>
      <c r="HXP13" s="63"/>
      <c r="HXQ13" s="63"/>
      <c r="HXR13" s="63"/>
      <c r="HXS13" s="63"/>
      <c r="HXT13" s="63"/>
      <c r="HXU13" s="63"/>
      <c r="HXV13" s="63"/>
      <c r="HXW13" s="63"/>
      <c r="HXX13" s="63"/>
      <c r="HXY13" s="63"/>
      <c r="HXZ13" s="63"/>
      <c r="HYA13" s="63"/>
      <c r="HYB13" s="63"/>
      <c r="HYC13" s="63"/>
      <c r="HYD13" s="63"/>
      <c r="HYE13" s="63"/>
      <c r="HYF13" s="63"/>
      <c r="HYG13" s="63"/>
      <c r="HYH13" s="63"/>
      <c r="HYI13" s="63"/>
      <c r="HYJ13" s="63"/>
      <c r="HYK13" s="63"/>
      <c r="HYL13" s="63"/>
      <c r="HYM13" s="63"/>
      <c r="HYN13" s="63"/>
      <c r="HYO13" s="63"/>
      <c r="HYP13" s="63"/>
      <c r="HYQ13" s="63"/>
      <c r="HYR13" s="63"/>
      <c r="HYS13" s="63"/>
      <c r="HYT13" s="63"/>
      <c r="HYU13" s="63"/>
      <c r="HYV13" s="63"/>
      <c r="HYW13" s="63"/>
      <c r="HYX13" s="63"/>
      <c r="HYY13" s="63"/>
      <c r="HYZ13" s="63"/>
      <c r="HZA13" s="63"/>
      <c r="HZB13" s="63"/>
      <c r="HZC13" s="63"/>
      <c r="HZD13" s="63"/>
      <c r="HZE13" s="63"/>
      <c r="HZF13" s="63"/>
      <c r="HZG13" s="63"/>
      <c r="HZH13" s="63"/>
      <c r="HZI13" s="63"/>
      <c r="HZJ13" s="63"/>
      <c r="HZK13" s="63"/>
      <c r="HZL13" s="63"/>
      <c r="HZM13" s="63"/>
      <c r="HZN13" s="63"/>
      <c r="HZO13" s="63"/>
      <c r="HZP13" s="63"/>
      <c r="HZQ13" s="63"/>
      <c r="HZR13" s="63"/>
      <c r="HZS13" s="63"/>
      <c r="HZT13" s="63"/>
      <c r="HZU13" s="63"/>
      <c r="HZV13" s="63"/>
      <c r="HZW13" s="63"/>
      <c r="HZX13" s="63"/>
      <c r="HZY13" s="63"/>
      <c r="HZZ13" s="63"/>
      <c r="IAA13" s="63"/>
      <c r="IAB13" s="63"/>
      <c r="IAC13" s="63"/>
      <c r="IAD13" s="63"/>
      <c r="IAE13" s="63"/>
      <c r="IAF13" s="63"/>
      <c r="IAG13" s="63"/>
      <c r="IAH13" s="63"/>
      <c r="IAI13" s="63"/>
      <c r="IAJ13" s="63"/>
      <c r="IAK13" s="63"/>
      <c r="IAL13" s="63"/>
      <c r="IAM13" s="63"/>
      <c r="IAN13" s="63"/>
      <c r="IAO13" s="63"/>
      <c r="IAP13" s="63"/>
      <c r="IAQ13" s="63"/>
      <c r="IAR13" s="63"/>
      <c r="IAS13" s="63"/>
      <c r="IAT13" s="63"/>
      <c r="IAU13" s="63"/>
      <c r="IAV13" s="63"/>
      <c r="IAW13" s="63"/>
      <c r="IAX13" s="63"/>
      <c r="IAY13" s="63"/>
      <c r="IAZ13" s="63"/>
      <c r="IBA13" s="63"/>
      <c r="IBB13" s="63"/>
      <c r="IBC13" s="63"/>
      <c r="IBD13" s="63"/>
      <c r="IBE13" s="63"/>
      <c r="IBF13" s="63"/>
      <c r="IBG13" s="63"/>
      <c r="IBH13" s="63"/>
      <c r="IBI13" s="63"/>
      <c r="IBJ13" s="63"/>
      <c r="IBK13" s="63"/>
      <c r="IBL13" s="63"/>
      <c r="IBM13" s="63"/>
      <c r="IBN13" s="63"/>
      <c r="IBO13" s="63"/>
      <c r="IBP13" s="63"/>
      <c r="IBQ13" s="63"/>
      <c r="IBR13" s="63"/>
      <c r="IBS13" s="63"/>
      <c r="IBT13" s="63"/>
      <c r="IBU13" s="63"/>
      <c r="IBV13" s="63"/>
      <c r="IBW13" s="63"/>
      <c r="IBX13" s="63"/>
      <c r="IBY13" s="63"/>
      <c r="IBZ13" s="63"/>
      <c r="ICA13" s="63"/>
      <c r="ICB13" s="63"/>
      <c r="ICC13" s="63"/>
      <c r="ICD13" s="63"/>
      <c r="ICE13" s="63"/>
      <c r="ICF13" s="63"/>
      <c r="ICG13" s="63"/>
      <c r="ICH13" s="63"/>
      <c r="ICI13" s="63"/>
      <c r="ICJ13" s="63"/>
      <c r="ICK13" s="63"/>
      <c r="ICL13" s="63"/>
      <c r="ICM13" s="63"/>
      <c r="ICN13" s="63"/>
      <c r="ICO13" s="63"/>
      <c r="ICP13" s="63"/>
      <c r="ICQ13" s="63"/>
      <c r="ICR13" s="63"/>
      <c r="ICS13" s="63"/>
      <c r="ICT13" s="63"/>
      <c r="ICU13" s="63"/>
      <c r="ICV13" s="63"/>
      <c r="ICW13" s="63"/>
      <c r="ICX13" s="63"/>
      <c r="ICY13" s="63"/>
      <c r="ICZ13" s="63"/>
      <c r="IDA13" s="63"/>
      <c r="IDB13" s="63"/>
      <c r="IDC13" s="63"/>
      <c r="IDD13" s="63"/>
      <c r="IDE13" s="63"/>
      <c r="IDF13" s="63"/>
      <c r="IDG13" s="63"/>
      <c r="IDH13" s="63"/>
      <c r="IDI13" s="63"/>
      <c r="IDJ13" s="63"/>
      <c r="IDK13" s="63"/>
      <c r="IDL13" s="63"/>
      <c r="IDM13" s="63"/>
      <c r="IDN13" s="63"/>
      <c r="IDO13" s="63"/>
      <c r="IDP13" s="63"/>
      <c r="IDQ13" s="63"/>
      <c r="IDR13" s="63"/>
      <c r="IDS13" s="63"/>
      <c r="IDT13" s="63"/>
      <c r="IDU13" s="63"/>
      <c r="IDV13" s="63"/>
      <c r="IDW13" s="63"/>
      <c r="IDX13" s="63"/>
      <c r="IDY13" s="63"/>
      <c r="IDZ13" s="63"/>
      <c r="IEA13" s="63"/>
      <c r="IEB13" s="63"/>
      <c r="IEC13" s="63"/>
      <c r="IED13" s="63"/>
      <c r="IEE13" s="63"/>
      <c r="IEF13" s="63"/>
      <c r="IEG13" s="63"/>
      <c r="IEH13" s="63"/>
      <c r="IEI13" s="63"/>
      <c r="IEJ13" s="63"/>
      <c r="IEK13" s="63"/>
      <c r="IEL13" s="63"/>
      <c r="IEM13" s="63"/>
      <c r="IEN13" s="63"/>
      <c r="IEO13" s="63"/>
      <c r="IEP13" s="63"/>
      <c r="IEQ13" s="63"/>
      <c r="IER13" s="63"/>
      <c r="IES13" s="63"/>
      <c r="IET13" s="63"/>
      <c r="IEU13" s="63"/>
      <c r="IEV13" s="63"/>
      <c r="IEW13" s="63"/>
      <c r="IEX13" s="63"/>
      <c r="IEY13" s="63"/>
      <c r="IEZ13" s="63"/>
      <c r="IFA13" s="63"/>
      <c r="IFB13" s="63"/>
      <c r="IFC13" s="63"/>
      <c r="IFD13" s="63"/>
      <c r="IFE13" s="63"/>
      <c r="IFF13" s="63"/>
      <c r="IFG13" s="63"/>
      <c r="IFH13" s="63"/>
      <c r="IFI13" s="63"/>
      <c r="IFJ13" s="63"/>
      <c r="IFK13" s="63"/>
      <c r="IFL13" s="63"/>
      <c r="IFM13" s="63"/>
      <c r="IFN13" s="63"/>
      <c r="IFO13" s="63"/>
      <c r="IFP13" s="63"/>
      <c r="IFQ13" s="63"/>
      <c r="IFR13" s="63"/>
      <c r="IFS13" s="63"/>
      <c r="IFT13" s="63"/>
      <c r="IFU13" s="63"/>
      <c r="IFV13" s="63"/>
      <c r="IFW13" s="63"/>
      <c r="IFX13" s="63"/>
      <c r="IFY13" s="63"/>
      <c r="IFZ13" s="63"/>
      <c r="IGA13" s="63"/>
      <c r="IGB13" s="63"/>
      <c r="IGC13" s="63"/>
      <c r="IGD13" s="63"/>
      <c r="IGE13" s="63"/>
      <c r="IGF13" s="63"/>
      <c r="IGG13" s="63"/>
      <c r="IGH13" s="63"/>
      <c r="IGI13" s="63"/>
      <c r="IGJ13" s="63"/>
      <c r="IGK13" s="63"/>
      <c r="IGL13" s="63"/>
      <c r="IGM13" s="63"/>
      <c r="IGN13" s="63"/>
      <c r="IGO13" s="63"/>
      <c r="IGP13" s="63"/>
      <c r="IGQ13" s="63"/>
      <c r="IGR13" s="63"/>
      <c r="IGS13" s="63"/>
      <c r="IGT13" s="63"/>
      <c r="IGU13" s="63"/>
      <c r="IGV13" s="63"/>
      <c r="IGW13" s="63"/>
      <c r="IGX13" s="63"/>
      <c r="IGY13" s="63"/>
      <c r="IGZ13" s="63"/>
      <c r="IHA13" s="63"/>
      <c r="IHB13" s="63"/>
      <c r="IHC13" s="63"/>
      <c r="IHD13" s="63"/>
      <c r="IHE13" s="63"/>
      <c r="IHF13" s="63"/>
      <c r="IHG13" s="63"/>
      <c r="IHH13" s="63"/>
      <c r="IHI13" s="63"/>
      <c r="IHJ13" s="63"/>
      <c r="IHK13" s="63"/>
      <c r="IHL13" s="63"/>
      <c r="IHM13" s="63"/>
      <c r="IHN13" s="63"/>
      <c r="IHO13" s="63"/>
      <c r="IHP13" s="63"/>
      <c r="IHQ13" s="63"/>
      <c r="IHR13" s="63"/>
      <c r="IHS13" s="63"/>
      <c r="IHT13" s="63"/>
      <c r="IHU13" s="63"/>
      <c r="IHV13" s="63"/>
      <c r="IHW13" s="63"/>
      <c r="IHX13" s="63"/>
      <c r="IHY13" s="63"/>
      <c r="IHZ13" s="63"/>
      <c r="IIA13" s="63"/>
      <c r="IIB13" s="63"/>
      <c r="IIC13" s="63"/>
      <c r="IID13" s="63"/>
      <c r="IIE13" s="63"/>
      <c r="IIF13" s="63"/>
      <c r="IIG13" s="63"/>
      <c r="IIH13" s="63"/>
      <c r="III13" s="63"/>
      <c r="IIJ13" s="63"/>
      <c r="IIK13" s="63"/>
      <c r="IIL13" s="63"/>
      <c r="IIM13" s="63"/>
      <c r="IIN13" s="63"/>
      <c r="IIO13" s="63"/>
      <c r="IIP13" s="63"/>
      <c r="IIQ13" s="63"/>
      <c r="IIR13" s="63"/>
      <c r="IIS13" s="63"/>
      <c r="IIT13" s="63"/>
      <c r="IIU13" s="63"/>
      <c r="IIV13" s="63"/>
      <c r="IIW13" s="63"/>
      <c r="IIX13" s="63"/>
      <c r="IIY13" s="63"/>
      <c r="IIZ13" s="63"/>
      <c r="IJA13" s="63"/>
      <c r="IJB13" s="63"/>
      <c r="IJC13" s="63"/>
      <c r="IJD13" s="63"/>
      <c r="IJE13" s="63"/>
      <c r="IJF13" s="63"/>
      <c r="IJG13" s="63"/>
      <c r="IJH13" s="63"/>
      <c r="IJI13" s="63"/>
      <c r="IJJ13" s="63"/>
      <c r="IJK13" s="63"/>
      <c r="IJL13" s="63"/>
      <c r="IJM13" s="63"/>
      <c r="IJN13" s="63"/>
      <c r="IJO13" s="63"/>
      <c r="IJP13" s="63"/>
      <c r="IJQ13" s="63"/>
      <c r="IJR13" s="63"/>
      <c r="IJS13" s="63"/>
      <c r="IJT13" s="63"/>
      <c r="IJU13" s="63"/>
      <c r="IJV13" s="63"/>
      <c r="IJW13" s="63"/>
      <c r="IJX13" s="63"/>
      <c r="IJY13" s="63"/>
      <c r="IJZ13" s="63"/>
      <c r="IKA13" s="63"/>
      <c r="IKB13" s="63"/>
      <c r="IKC13" s="63"/>
      <c r="IKD13" s="63"/>
      <c r="IKE13" s="63"/>
      <c r="IKF13" s="63"/>
      <c r="IKG13" s="63"/>
      <c r="IKH13" s="63"/>
      <c r="IKI13" s="63"/>
      <c r="IKJ13" s="63"/>
      <c r="IKK13" s="63"/>
      <c r="IKL13" s="63"/>
      <c r="IKM13" s="63"/>
      <c r="IKN13" s="63"/>
      <c r="IKO13" s="63"/>
      <c r="IKP13" s="63"/>
      <c r="IKQ13" s="63"/>
      <c r="IKR13" s="63"/>
      <c r="IKS13" s="63"/>
      <c r="IKT13" s="63"/>
      <c r="IKU13" s="63"/>
      <c r="IKV13" s="63"/>
      <c r="IKW13" s="63"/>
      <c r="IKX13" s="63"/>
      <c r="IKY13" s="63"/>
      <c r="IKZ13" s="63"/>
      <c r="ILA13" s="63"/>
      <c r="ILB13" s="63"/>
      <c r="ILC13" s="63"/>
      <c r="ILD13" s="63"/>
      <c r="ILE13" s="63"/>
      <c r="ILF13" s="63"/>
      <c r="ILG13" s="63"/>
      <c r="ILH13" s="63"/>
      <c r="ILI13" s="63"/>
      <c r="ILJ13" s="63"/>
      <c r="ILK13" s="63"/>
      <c r="ILL13" s="63"/>
      <c r="ILM13" s="63"/>
      <c r="ILN13" s="63"/>
      <c r="ILO13" s="63"/>
      <c r="ILP13" s="63"/>
      <c r="ILQ13" s="63"/>
      <c r="ILR13" s="63"/>
      <c r="ILS13" s="63"/>
      <c r="ILT13" s="63"/>
      <c r="ILU13" s="63"/>
      <c r="ILV13" s="63"/>
      <c r="ILW13" s="63"/>
      <c r="ILX13" s="63"/>
      <c r="ILY13" s="63"/>
      <c r="ILZ13" s="63"/>
      <c r="IMA13" s="63"/>
      <c r="IMB13" s="63"/>
      <c r="IMC13" s="63"/>
      <c r="IMD13" s="63"/>
      <c r="IME13" s="63"/>
      <c r="IMF13" s="63"/>
      <c r="IMG13" s="63"/>
      <c r="IMH13" s="63"/>
      <c r="IMI13" s="63"/>
      <c r="IMJ13" s="63"/>
      <c r="IMK13" s="63"/>
      <c r="IML13" s="63"/>
      <c r="IMM13" s="63"/>
      <c r="IMN13" s="63"/>
      <c r="IMO13" s="63"/>
      <c r="IMP13" s="63"/>
      <c r="IMQ13" s="63"/>
      <c r="IMR13" s="63"/>
      <c r="IMS13" s="63"/>
      <c r="IMT13" s="63"/>
      <c r="IMU13" s="63"/>
      <c r="IMV13" s="63"/>
      <c r="IMW13" s="63"/>
      <c r="IMX13" s="63"/>
      <c r="IMY13" s="63"/>
      <c r="IMZ13" s="63"/>
      <c r="INA13" s="63"/>
      <c r="INB13" s="63"/>
      <c r="INC13" s="63"/>
      <c r="IND13" s="63"/>
      <c r="INE13" s="63"/>
      <c r="INF13" s="63"/>
      <c r="ING13" s="63"/>
      <c r="INH13" s="63"/>
      <c r="INI13" s="63"/>
      <c r="INJ13" s="63"/>
      <c r="INK13" s="63"/>
      <c r="INL13" s="63"/>
      <c r="INM13" s="63"/>
      <c r="INN13" s="63"/>
      <c r="INO13" s="63"/>
      <c r="INP13" s="63"/>
      <c r="INQ13" s="63"/>
      <c r="INR13" s="63"/>
      <c r="INS13" s="63"/>
      <c r="INT13" s="63"/>
      <c r="INU13" s="63"/>
      <c r="INV13" s="63"/>
      <c r="INW13" s="63"/>
      <c r="INX13" s="63"/>
      <c r="INY13" s="63"/>
      <c r="INZ13" s="63"/>
      <c r="IOA13" s="63"/>
      <c r="IOB13" s="63"/>
      <c r="IOC13" s="63"/>
      <c r="IOD13" s="63"/>
      <c r="IOE13" s="63"/>
      <c r="IOF13" s="63"/>
      <c r="IOG13" s="63"/>
      <c r="IOH13" s="63"/>
      <c r="IOI13" s="63"/>
      <c r="IOJ13" s="63"/>
      <c r="IOK13" s="63"/>
      <c r="IOL13" s="63"/>
      <c r="IOM13" s="63"/>
      <c r="ION13" s="63"/>
      <c r="IOO13" s="63"/>
      <c r="IOP13" s="63"/>
      <c r="IOQ13" s="63"/>
      <c r="IOR13" s="63"/>
      <c r="IOS13" s="63"/>
      <c r="IOT13" s="63"/>
      <c r="IOU13" s="63"/>
      <c r="IOV13" s="63"/>
      <c r="IOW13" s="63"/>
      <c r="IOX13" s="63"/>
      <c r="IOY13" s="63"/>
      <c r="IOZ13" s="63"/>
      <c r="IPA13" s="63"/>
      <c r="IPB13" s="63"/>
      <c r="IPC13" s="63"/>
      <c r="IPD13" s="63"/>
      <c r="IPE13" s="63"/>
      <c r="IPF13" s="63"/>
      <c r="IPG13" s="63"/>
      <c r="IPH13" s="63"/>
      <c r="IPI13" s="63"/>
      <c r="IPJ13" s="63"/>
      <c r="IPK13" s="63"/>
      <c r="IPL13" s="63"/>
      <c r="IPM13" s="63"/>
      <c r="IPN13" s="63"/>
      <c r="IPO13" s="63"/>
      <c r="IPP13" s="63"/>
      <c r="IPQ13" s="63"/>
      <c r="IPR13" s="63"/>
      <c r="IPS13" s="63"/>
      <c r="IPT13" s="63"/>
      <c r="IPU13" s="63"/>
      <c r="IPV13" s="63"/>
      <c r="IPW13" s="63"/>
      <c r="IPX13" s="63"/>
      <c r="IPY13" s="63"/>
      <c r="IPZ13" s="63"/>
      <c r="IQA13" s="63"/>
      <c r="IQB13" s="63"/>
      <c r="IQC13" s="63"/>
      <c r="IQD13" s="63"/>
      <c r="IQE13" s="63"/>
      <c r="IQF13" s="63"/>
      <c r="IQG13" s="63"/>
      <c r="IQH13" s="63"/>
      <c r="IQI13" s="63"/>
      <c r="IQJ13" s="63"/>
      <c r="IQK13" s="63"/>
      <c r="IQL13" s="63"/>
      <c r="IQM13" s="63"/>
      <c r="IQN13" s="63"/>
      <c r="IQO13" s="63"/>
      <c r="IQP13" s="63"/>
      <c r="IQQ13" s="63"/>
      <c r="IQR13" s="63"/>
      <c r="IQS13" s="63"/>
      <c r="IQT13" s="63"/>
      <c r="IQU13" s="63"/>
      <c r="IQV13" s="63"/>
      <c r="IQW13" s="63"/>
      <c r="IQX13" s="63"/>
      <c r="IQY13" s="63"/>
      <c r="IQZ13" s="63"/>
      <c r="IRA13" s="63"/>
      <c r="IRB13" s="63"/>
      <c r="IRC13" s="63"/>
      <c r="IRD13" s="63"/>
      <c r="IRE13" s="63"/>
      <c r="IRF13" s="63"/>
      <c r="IRG13" s="63"/>
      <c r="IRH13" s="63"/>
      <c r="IRI13" s="63"/>
      <c r="IRJ13" s="63"/>
      <c r="IRK13" s="63"/>
      <c r="IRL13" s="63"/>
      <c r="IRM13" s="63"/>
      <c r="IRN13" s="63"/>
      <c r="IRO13" s="63"/>
      <c r="IRP13" s="63"/>
      <c r="IRQ13" s="63"/>
      <c r="IRR13" s="63"/>
      <c r="IRS13" s="63"/>
      <c r="IRT13" s="63"/>
      <c r="IRU13" s="63"/>
      <c r="IRV13" s="63"/>
      <c r="IRW13" s="63"/>
      <c r="IRX13" s="63"/>
      <c r="IRY13" s="63"/>
      <c r="IRZ13" s="63"/>
      <c r="ISA13" s="63"/>
      <c r="ISB13" s="63"/>
      <c r="ISC13" s="63"/>
      <c r="ISD13" s="63"/>
      <c r="ISE13" s="63"/>
      <c r="ISF13" s="63"/>
      <c r="ISG13" s="63"/>
      <c r="ISH13" s="63"/>
      <c r="ISI13" s="63"/>
      <c r="ISJ13" s="63"/>
      <c r="ISK13" s="63"/>
      <c r="ISL13" s="63"/>
      <c r="ISM13" s="63"/>
      <c r="ISN13" s="63"/>
      <c r="ISO13" s="63"/>
      <c r="ISP13" s="63"/>
      <c r="ISQ13" s="63"/>
      <c r="ISR13" s="63"/>
      <c r="ISS13" s="63"/>
      <c r="IST13" s="63"/>
      <c r="ISU13" s="63"/>
      <c r="ISV13" s="63"/>
      <c r="ISW13" s="63"/>
      <c r="ISX13" s="63"/>
      <c r="ISY13" s="63"/>
      <c r="ISZ13" s="63"/>
      <c r="ITA13" s="63"/>
      <c r="ITB13" s="63"/>
      <c r="ITC13" s="63"/>
      <c r="ITD13" s="63"/>
      <c r="ITE13" s="63"/>
      <c r="ITF13" s="63"/>
      <c r="ITG13" s="63"/>
      <c r="ITH13" s="63"/>
      <c r="ITI13" s="63"/>
      <c r="ITJ13" s="63"/>
      <c r="ITK13" s="63"/>
      <c r="ITL13" s="63"/>
      <c r="ITM13" s="63"/>
      <c r="ITN13" s="63"/>
      <c r="ITO13" s="63"/>
      <c r="ITP13" s="63"/>
      <c r="ITQ13" s="63"/>
      <c r="ITR13" s="63"/>
      <c r="ITS13" s="63"/>
      <c r="ITT13" s="63"/>
      <c r="ITU13" s="63"/>
      <c r="ITV13" s="63"/>
      <c r="ITW13" s="63"/>
      <c r="ITX13" s="63"/>
      <c r="ITY13" s="63"/>
      <c r="ITZ13" s="63"/>
      <c r="IUA13" s="63"/>
      <c r="IUB13" s="63"/>
      <c r="IUC13" s="63"/>
      <c r="IUD13" s="63"/>
      <c r="IUE13" s="63"/>
      <c r="IUF13" s="63"/>
      <c r="IUG13" s="63"/>
      <c r="IUH13" s="63"/>
      <c r="IUI13" s="63"/>
      <c r="IUJ13" s="63"/>
      <c r="IUK13" s="63"/>
      <c r="IUL13" s="63"/>
      <c r="IUM13" s="63"/>
      <c r="IUN13" s="63"/>
      <c r="IUO13" s="63"/>
      <c r="IUP13" s="63"/>
      <c r="IUQ13" s="63"/>
      <c r="IUR13" s="63"/>
      <c r="IUS13" s="63"/>
      <c r="IUT13" s="63"/>
      <c r="IUU13" s="63"/>
      <c r="IUV13" s="63"/>
      <c r="IUW13" s="63"/>
      <c r="IUX13" s="63"/>
      <c r="IUY13" s="63"/>
      <c r="IUZ13" s="63"/>
      <c r="IVA13" s="63"/>
      <c r="IVB13" s="63"/>
      <c r="IVC13" s="63"/>
      <c r="IVD13" s="63"/>
      <c r="IVE13" s="63"/>
      <c r="IVF13" s="63"/>
      <c r="IVG13" s="63"/>
      <c r="IVH13" s="63"/>
      <c r="IVI13" s="63"/>
      <c r="IVJ13" s="63"/>
      <c r="IVK13" s="63"/>
      <c r="IVL13" s="63"/>
      <c r="IVM13" s="63"/>
      <c r="IVN13" s="63"/>
      <c r="IVO13" s="63"/>
      <c r="IVP13" s="63"/>
      <c r="IVQ13" s="63"/>
      <c r="IVR13" s="63"/>
      <c r="IVS13" s="63"/>
      <c r="IVT13" s="63"/>
      <c r="IVU13" s="63"/>
      <c r="IVV13" s="63"/>
      <c r="IVW13" s="63"/>
      <c r="IVX13" s="63"/>
      <c r="IVY13" s="63"/>
      <c r="IVZ13" s="63"/>
      <c r="IWA13" s="63"/>
      <c r="IWB13" s="63"/>
      <c r="IWC13" s="63"/>
      <c r="IWD13" s="63"/>
      <c r="IWE13" s="63"/>
      <c r="IWF13" s="63"/>
      <c r="IWG13" s="63"/>
      <c r="IWH13" s="63"/>
      <c r="IWI13" s="63"/>
      <c r="IWJ13" s="63"/>
      <c r="IWK13" s="63"/>
      <c r="IWL13" s="63"/>
      <c r="IWM13" s="63"/>
      <c r="IWN13" s="63"/>
      <c r="IWO13" s="63"/>
      <c r="IWP13" s="63"/>
      <c r="IWQ13" s="63"/>
      <c r="IWR13" s="63"/>
      <c r="IWS13" s="63"/>
      <c r="IWT13" s="63"/>
      <c r="IWU13" s="63"/>
      <c r="IWV13" s="63"/>
      <c r="IWW13" s="63"/>
      <c r="IWX13" s="63"/>
      <c r="IWY13" s="63"/>
      <c r="IWZ13" s="63"/>
      <c r="IXA13" s="63"/>
      <c r="IXB13" s="63"/>
      <c r="IXC13" s="63"/>
      <c r="IXD13" s="63"/>
      <c r="IXE13" s="63"/>
      <c r="IXF13" s="63"/>
      <c r="IXG13" s="63"/>
      <c r="IXH13" s="63"/>
      <c r="IXI13" s="63"/>
      <c r="IXJ13" s="63"/>
      <c r="IXK13" s="63"/>
      <c r="IXL13" s="63"/>
      <c r="IXM13" s="63"/>
      <c r="IXN13" s="63"/>
      <c r="IXO13" s="63"/>
      <c r="IXP13" s="63"/>
      <c r="IXQ13" s="63"/>
      <c r="IXR13" s="63"/>
      <c r="IXS13" s="63"/>
      <c r="IXT13" s="63"/>
      <c r="IXU13" s="63"/>
      <c r="IXV13" s="63"/>
      <c r="IXW13" s="63"/>
      <c r="IXX13" s="63"/>
      <c r="IXY13" s="63"/>
      <c r="IXZ13" s="63"/>
      <c r="IYA13" s="63"/>
      <c r="IYB13" s="63"/>
      <c r="IYC13" s="63"/>
      <c r="IYD13" s="63"/>
      <c r="IYE13" s="63"/>
      <c r="IYF13" s="63"/>
      <c r="IYG13" s="63"/>
      <c r="IYH13" s="63"/>
      <c r="IYI13" s="63"/>
      <c r="IYJ13" s="63"/>
      <c r="IYK13" s="63"/>
      <c r="IYL13" s="63"/>
      <c r="IYM13" s="63"/>
      <c r="IYN13" s="63"/>
      <c r="IYO13" s="63"/>
      <c r="IYP13" s="63"/>
      <c r="IYQ13" s="63"/>
      <c r="IYR13" s="63"/>
      <c r="IYS13" s="63"/>
      <c r="IYT13" s="63"/>
      <c r="IYU13" s="63"/>
      <c r="IYV13" s="63"/>
      <c r="IYW13" s="63"/>
      <c r="IYX13" s="63"/>
      <c r="IYY13" s="63"/>
      <c r="IYZ13" s="63"/>
      <c r="IZA13" s="63"/>
      <c r="IZB13" s="63"/>
      <c r="IZC13" s="63"/>
      <c r="IZD13" s="63"/>
      <c r="IZE13" s="63"/>
      <c r="IZF13" s="63"/>
      <c r="IZG13" s="63"/>
      <c r="IZH13" s="63"/>
      <c r="IZI13" s="63"/>
      <c r="IZJ13" s="63"/>
      <c r="IZK13" s="63"/>
      <c r="IZL13" s="63"/>
      <c r="IZM13" s="63"/>
      <c r="IZN13" s="63"/>
      <c r="IZO13" s="63"/>
      <c r="IZP13" s="63"/>
      <c r="IZQ13" s="63"/>
      <c r="IZR13" s="63"/>
      <c r="IZS13" s="63"/>
      <c r="IZT13" s="63"/>
      <c r="IZU13" s="63"/>
      <c r="IZV13" s="63"/>
      <c r="IZW13" s="63"/>
      <c r="IZX13" s="63"/>
      <c r="IZY13" s="63"/>
      <c r="IZZ13" s="63"/>
      <c r="JAA13" s="63"/>
      <c r="JAB13" s="63"/>
      <c r="JAC13" s="63"/>
      <c r="JAD13" s="63"/>
      <c r="JAE13" s="63"/>
      <c r="JAF13" s="63"/>
      <c r="JAG13" s="63"/>
      <c r="JAH13" s="63"/>
      <c r="JAI13" s="63"/>
      <c r="JAJ13" s="63"/>
      <c r="JAK13" s="63"/>
      <c r="JAL13" s="63"/>
      <c r="JAM13" s="63"/>
      <c r="JAN13" s="63"/>
      <c r="JAO13" s="63"/>
      <c r="JAP13" s="63"/>
      <c r="JAQ13" s="63"/>
      <c r="JAR13" s="63"/>
      <c r="JAS13" s="63"/>
      <c r="JAT13" s="63"/>
      <c r="JAU13" s="63"/>
      <c r="JAV13" s="63"/>
      <c r="JAW13" s="63"/>
      <c r="JAX13" s="63"/>
      <c r="JAY13" s="63"/>
      <c r="JAZ13" s="63"/>
      <c r="JBA13" s="63"/>
      <c r="JBB13" s="63"/>
      <c r="JBC13" s="63"/>
      <c r="JBD13" s="63"/>
      <c r="JBE13" s="63"/>
      <c r="JBF13" s="63"/>
      <c r="JBG13" s="63"/>
      <c r="JBH13" s="63"/>
      <c r="JBI13" s="63"/>
      <c r="JBJ13" s="63"/>
      <c r="JBK13" s="63"/>
      <c r="JBL13" s="63"/>
      <c r="JBM13" s="63"/>
      <c r="JBN13" s="63"/>
      <c r="JBO13" s="63"/>
      <c r="JBP13" s="63"/>
      <c r="JBQ13" s="63"/>
      <c r="JBR13" s="63"/>
      <c r="JBS13" s="63"/>
      <c r="JBT13" s="63"/>
      <c r="JBU13" s="63"/>
      <c r="JBV13" s="63"/>
      <c r="JBW13" s="63"/>
      <c r="JBX13" s="63"/>
      <c r="JBY13" s="63"/>
      <c r="JBZ13" s="63"/>
      <c r="JCA13" s="63"/>
      <c r="JCB13" s="63"/>
      <c r="JCC13" s="63"/>
      <c r="JCD13" s="63"/>
      <c r="JCE13" s="63"/>
      <c r="JCF13" s="63"/>
      <c r="JCG13" s="63"/>
      <c r="JCH13" s="63"/>
      <c r="JCI13" s="63"/>
      <c r="JCJ13" s="63"/>
      <c r="JCK13" s="63"/>
      <c r="JCL13" s="63"/>
      <c r="JCM13" s="63"/>
      <c r="JCN13" s="63"/>
      <c r="JCO13" s="63"/>
      <c r="JCP13" s="63"/>
      <c r="JCQ13" s="63"/>
      <c r="JCR13" s="63"/>
      <c r="JCS13" s="63"/>
      <c r="JCT13" s="63"/>
      <c r="JCU13" s="63"/>
      <c r="JCV13" s="63"/>
      <c r="JCW13" s="63"/>
      <c r="JCX13" s="63"/>
      <c r="JCY13" s="63"/>
      <c r="JCZ13" s="63"/>
      <c r="JDA13" s="63"/>
      <c r="JDB13" s="63"/>
      <c r="JDC13" s="63"/>
      <c r="JDD13" s="63"/>
      <c r="JDE13" s="63"/>
      <c r="JDF13" s="63"/>
      <c r="JDG13" s="63"/>
      <c r="JDH13" s="63"/>
      <c r="JDI13" s="63"/>
      <c r="JDJ13" s="63"/>
      <c r="JDK13" s="63"/>
      <c r="JDL13" s="63"/>
      <c r="JDM13" s="63"/>
      <c r="JDN13" s="63"/>
      <c r="JDO13" s="63"/>
      <c r="JDP13" s="63"/>
      <c r="JDQ13" s="63"/>
      <c r="JDR13" s="63"/>
      <c r="JDS13" s="63"/>
      <c r="JDT13" s="63"/>
      <c r="JDU13" s="63"/>
      <c r="JDV13" s="63"/>
      <c r="JDW13" s="63"/>
      <c r="JDX13" s="63"/>
      <c r="JDY13" s="63"/>
      <c r="JDZ13" s="63"/>
      <c r="JEA13" s="63"/>
      <c r="JEB13" s="63"/>
      <c r="JEC13" s="63"/>
      <c r="JED13" s="63"/>
      <c r="JEE13" s="63"/>
      <c r="JEF13" s="63"/>
      <c r="JEG13" s="63"/>
      <c r="JEH13" s="63"/>
      <c r="JEI13" s="63"/>
      <c r="JEJ13" s="63"/>
      <c r="JEK13" s="63"/>
      <c r="JEL13" s="63"/>
      <c r="JEM13" s="63"/>
      <c r="JEN13" s="63"/>
      <c r="JEO13" s="63"/>
      <c r="JEP13" s="63"/>
      <c r="JEQ13" s="63"/>
      <c r="JER13" s="63"/>
      <c r="JES13" s="63"/>
      <c r="JET13" s="63"/>
      <c r="JEU13" s="63"/>
      <c r="JEV13" s="63"/>
      <c r="JEW13" s="63"/>
      <c r="JEX13" s="63"/>
      <c r="JEY13" s="63"/>
      <c r="JEZ13" s="63"/>
      <c r="JFA13" s="63"/>
      <c r="JFB13" s="63"/>
      <c r="JFC13" s="63"/>
      <c r="JFD13" s="63"/>
      <c r="JFE13" s="63"/>
      <c r="JFF13" s="63"/>
      <c r="JFG13" s="63"/>
      <c r="JFH13" s="63"/>
      <c r="JFI13" s="63"/>
      <c r="JFJ13" s="63"/>
      <c r="JFK13" s="63"/>
      <c r="JFL13" s="63"/>
      <c r="JFM13" s="63"/>
      <c r="JFN13" s="63"/>
      <c r="JFO13" s="63"/>
      <c r="JFP13" s="63"/>
      <c r="JFQ13" s="63"/>
      <c r="JFR13" s="63"/>
      <c r="JFS13" s="63"/>
      <c r="JFT13" s="63"/>
      <c r="JFU13" s="63"/>
      <c r="JFV13" s="63"/>
      <c r="JFW13" s="63"/>
      <c r="JFX13" s="63"/>
      <c r="JFY13" s="63"/>
      <c r="JFZ13" s="63"/>
      <c r="JGA13" s="63"/>
      <c r="JGB13" s="63"/>
      <c r="JGC13" s="63"/>
      <c r="JGD13" s="63"/>
      <c r="JGE13" s="63"/>
      <c r="JGF13" s="63"/>
      <c r="JGG13" s="63"/>
      <c r="JGH13" s="63"/>
      <c r="JGI13" s="63"/>
      <c r="JGJ13" s="63"/>
      <c r="JGK13" s="63"/>
      <c r="JGL13" s="63"/>
      <c r="JGM13" s="63"/>
      <c r="JGN13" s="63"/>
      <c r="JGO13" s="63"/>
      <c r="JGP13" s="63"/>
      <c r="JGQ13" s="63"/>
      <c r="JGR13" s="63"/>
      <c r="JGS13" s="63"/>
      <c r="JGT13" s="63"/>
      <c r="JGU13" s="63"/>
      <c r="JGV13" s="63"/>
      <c r="JGW13" s="63"/>
      <c r="JGX13" s="63"/>
      <c r="JGY13" s="63"/>
      <c r="JGZ13" s="63"/>
      <c r="JHA13" s="63"/>
      <c r="JHB13" s="63"/>
      <c r="JHC13" s="63"/>
      <c r="JHD13" s="63"/>
      <c r="JHE13" s="63"/>
      <c r="JHF13" s="63"/>
      <c r="JHG13" s="63"/>
      <c r="JHH13" s="63"/>
      <c r="JHI13" s="63"/>
      <c r="JHJ13" s="63"/>
      <c r="JHK13" s="63"/>
      <c r="JHL13" s="63"/>
      <c r="JHM13" s="63"/>
      <c r="JHN13" s="63"/>
      <c r="JHO13" s="63"/>
      <c r="JHP13" s="63"/>
      <c r="JHQ13" s="63"/>
      <c r="JHR13" s="63"/>
      <c r="JHS13" s="63"/>
      <c r="JHT13" s="63"/>
      <c r="JHU13" s="63"/>
      <c r="JHV13" s="63"/>
      <c r="JHW13" s="63"/>
      <c r="JHX13" s="63"/>
      <c r="JHY13" s="63"/>
      <c r="JHZ13" s="63"/>
      <c r="JIA13" s="63"/>
      <c r="JIB13" s="63"/>
      <c r="JIC13" s="63"/>
      <c r="JID13" s="63"/>
      <c r="JIE13" s="63"/>
      <c r="JIF13" s="63"/>
      <c r="JIG13" s="63"/>
      <c r="JIH13" s="63"/>
      <c r="JII13" s="63"/>
      <c r="JIJ13" s="63"/>
      <c r="JIK13" s="63"/>
      <c r="JIL13" s="63"/>
      <c r="JIM13" s="63"/>
      <c r="JIN13" s="63"/>
      <c r="JIO13" s="63"/>
      <c r="JIP13" s="63"/>
      <c r="JIQ13" s="63"/>
      <c r="JIR13" s="63"/>
      <c r="JIS13" s="63"/>
      <c r="JIT13" s="63"/>
      <c r="JIU13" s="63"/>
      <c r="JIV13" s="63"/>
      <c r="JIW13" s="63"/>
      <c r="JIX13" s="63"/>
      <c r="JIY13" s="63"/>
      <c r="JIZ13" s="63"/>
      <c r="JJA13" s="63"/>
      <c r="JJB13" s="63"/>
      <c r="JJC13" s="63"/>
      <c r="JJD13" s="63"/>
      <c r="JJE13" s="63"/>
      <c r="JJF13" s="63"/>
      <c r="JJG13" s="63"/>
      <c r="JJH13" s="63"/>
      <c r="JJI13" s="63"/>
      <c r="JJJ13" s="63"/>
      <c r="JJK13" s="63"/>
      <c r="JJL13" s="63"/>
      <c r="JJM13" s="63"/>
      <c r="JJN13" s="63"/>
      <c r="JJO13" s="63"/>
      <c r="JJP13" s="63"/>
      <c r="JJQ13" s="63"/>
      <c r="JJR13" s="63"/>
      <c r="JJS13" s="63"/>
      <c r="JJT13" s="63"/>
      <c r="JJU13" s="63"/>
      <c r="JJV13" s="63"/>
      <c r="JJW13" s="63"/>
      <c r="JJX13" s="63"/>
      <c r="JJY13" s="63"/>
      <c r="JJZ13" s="63"/>
      <c r="JKA13" s="63"/>
      <c r="JKB13" s="63"/>
      <c r="JKC13" s="63"/>
      <c r="JKD13" s="63"/>
      <c r="JKE13" s="63"/>
      <c r="JKF13" s="63"/>
      <c r="JKG13" s="63"/>
      <c r="JKH13" s="63"/>
      <c r="JKI13" s="63"/>
      <c r="JKJ13" s="63"/>
      <c r="JKK13" s="63"/>
      <c r="JKL13" s="63"/>
      <c r="JKM13" s="63"/>
      <c r="JKN13" s="63"/>
      <c r="JKO13" s="63"/>
      <c r="JKP13" s="63"/>
      <c r="JKQ13" s="63"/>
      <c r="JKR13" s="63"/>
      <c r="JKS13" s="63"/>
      <c r="JKT13" s="63"/>
      <c r="JKU13" s="63"/>
      <c r="JKV13" s="63"/>
      <c r="JKW13" s="63"/>
      <c r="JKX13" s="63"/>
      <c r="JKY13" s="63"/>
      <c r="JKZ13" s="63"/>
      <c r="JLA13" s="63"/>
      <c r="JLB13" s="63"/>
      <c r="JLC13" s="63"/>
      <c r="JLD13" s="63"/>
      <c r="JLE13" s="63"/>
      <c r="JLF13" s="63"/>
      <c r="JLG13" s="63"/>
      <c r="JLH13" s="63"/>
      <c r="JLI13" s="63"/>
      <c r="JLJ13" s="63"/>
      <c r="JLK13" s="63"/>
      <c r="JLL13" s="63"/>
      <c r="JLM13" s="63"/>
      <c r="JLN13" s="63"/>
      <c r="JLO13" s="63"/>
      <c r="JLP13" s="63"/>
      <c r="JLQ13" s="63"/>
      <c r="JLR13" s="63"/>
      <c r="JLS13" s="63"/>
      <c r="JLT13" s="63"/>
      <c r="JLU13" s="63"/>
      <c r="JLV13" s="63"/>
      <c r="JLW13" s="63"/>
      <c r="JLX13" s="63"/>
      <c r="JLY13" s="63"/>
      <c r="JLZ13" s="63"/>
      <c r="JMA13" s="63"/>
      <c r="JMB13" s="63"/>
      <c r="JMC13" s="63"/>
      <c r="JMD13" s="63"/>
      <c r="JME13" s="63"/>
      <c r="JMF13" s="63"/>
      <c r="JMG13" s="63"/>
      <c r="JMH13" s="63"/>
      <c r="JMI13" s="63"/>
      <c r="JMJ13" s="63"/>
      <c r="JMK13" s="63"/>
      <c r="JML13" s="63"/>
      <c r="JMM13" s="63"/>
      <c r="JMN13" s="63"/>
      <c r="JMO13" s="63"/>
      <c r="JMP13" s="63"/>
      <c r="JMQ13" s="63"/>
      <c r="JMR13" s="63"/>
      <c r="JMS13" s="63"/>
      <c r="JMT13" s="63"/>
      <c r="JMU13" s="63"/>
      <c r="JMV13" s="63"/>
      <c r="JMW13" s="63"/>
      <c r="JMX13" s="63"/>
      <c r="JMY13" s="63"/>
      <c r="JMZ13" s="63"/>
      <c r="JNA13" s="63"/>
      <c r="JNB13" s="63"/>
      <c r="JNC13" s="63"/>
      <c r="JND13" s="63"/>
      <c r="JNE13" s="63"/>
      <c r="JNF13" s="63"/>
      <c r="JNG13" s="63"/>
      <c r="JNH13" s="63"/>
      <c r="JNI13" s="63"/>
      <c r="JNJ13" s="63"/>
      <c r="JNK13" s="63"/>
      <c r="JNL13" s="63"/>
      <c r="JNM13" s="63"/>
      <c r="JNN13" s="63"/>
      <c r="JNO13" s="63"/>
      <c r="JNP13" s="63"/>
      <c r="JNQ13" s="63"/>
      <c r="JNR13" s="63"/>
      <c r="JNS13" s="63"/>
      <c r="JNT13" s="63"/>
      <c r="JNU13" s="63"/>
      <c r="JNV13" s="63"/>
      <c r="JNW13" s="63"/>
      <c r="JNX13" s="63"/>
      <c r="JNY13" s="63"/>
      <c r="JNZ13" s="63"/>
      <c r="JOA13" s="63"/>
      <c r="JOB13" s="63"/>
      <c r="JOC13" s="63"/>
      <c r="JOD13" s="63"/>
      <c r="JOE13" s="63"/>
      <c r="JOF13" s="63"/>
      <c r="JOG13" s="63"/>
      <c r="JOH13" s="63"/>
      <c r="JOI13" s="63"/>
      <c r="JOJ13" s="63"/>
      <c r="JOK13" s="63"/>
      <c r="JOL13" s="63"/>
      <c r="JOM13" s="63"/>
      <c r="JON13" s="63"/>
      <c r="JOO13" s="63"/>
      <c r="JOP13" s="63"/>
      <c r="JOQ13" s="63"/>
      <c r="JOR13" s="63"/>
      <c r="JOS13" s="63"/>
      <c r="JOT13" s="63"/>
      <c r="JOU13" s="63"/>
      <c r="JOV13" s="63"/>
      <c r="JOW13" s="63"/>
      <c r="JOX13" s="63"/>
      <c r="JOY13" s="63"/>
      <c r="JOZ13" s="63"/>
      <c r="JPA13" s="63"/>
      <c r="JPB13" s="63"/>
      <c r="JPC13" s="63"/>
      <c r="JPD13" s="63"/>
      <c r="JPE13" s="63"/>
      <c r="JPF13" s="63"/>
      <c r="JPG13" s="63"/>
      <c r="JPH13" s="63"/>
      <c r="JPI13" s="63"/>
      <c r="JPJ13" s="63"/>
      <c r="JPK13" s="63"/>
      <c r="JPL13" s="63"/>
      <c r="JPM13" s="63"/>
      <c r="JPN13" s="63"/>
      <c r="JPO13" s="63"/>
      <c r="JPP13" s="63"/>
      <c r="JPQ13" s="63"/>
      <c r="JPR13" s="63"/>
      <c r="JPS13" s="63"/>
      <c r="JPT13" s="63"/>
      <c r="JPU13" s="63"/>
      <c r="JPV13" s="63"/>
      <c r="JPW13" s="63"/>
      <c r="JPX13" s="63"/>
      <c r="JPY13" s="63"/>
      <c r="JPZ13" s="63"/>
      <c r="JQA13" s="63"/>
      <c r="JQB13" s="63"/>
      <c r="JQC13" s="63"/>
      <c r="JQD13" s="63"/>
      <c r="JQE13" s="63"/>
      <c r="JQF13" s="63"/>
      <c r="JQG13" s="63"/>
      <c r="JQH13" s="63"/>
      <c r="JQI13" s="63"/>
      <c r="JQJ13" s="63"/>
      <c r="JQK13" s="63"/>
      <c r="JQL13" s="63"/>
      <c r="JQM13" s="63"/>
      <c r="JQN13" s="63"/>
      <c r="JQO13" s="63"/>
      <c r="JQP13" s="63"/>
      <c r="JQQ13" s="63"/>
      <c r="JQR13" s="63"/>
      <c r="JQS13" s="63"/>
      <c r="JQT13" s="63"/>
      <c r="JQU13" s="63"/>
      <c r="JQV13" s="63"/>
      <c r="JQW13" s="63"/>
      <c r="JQX13" s="63"/>
      <c r="JQY13" s="63"/>
      <c r="JQZ13" s="63"/>
      <c r="JRA13" s="63"/>
      <c r="JRB13" s="63"/>
      <c r="JRC13" s="63"/>
      <c r="JRD13" s="63"/>
      <c r="JRE13" s="63"/>
      <c r="JRF13" s="63"/>
      <c r="JRG13" s="63"/>
      <c r="JRH13" s="63"/>
      <c r="JRI13" s="63"/>
      <c r="JRJ13" s="63"/>
      <c r="JRK13" s="63"/>
      <c r="JRL13" s="63"/>
      <c r="JRM13" s="63"/>
      <c r="JRN13" s="63"/>
      <c r="JRO13" s="63"/>
      <c r="JRP13" s="63"/>
      <c r="JRQ13" s="63"/>
      <c r="JRR13" s="63"/>
      <c r="JRS13" s="63"/>
      <c r="JRT13" s="63"/>
      <c r="JRU13" s="63"/>
      <c r="JRV13" s="63"/>
      <c r="JRW13" s="63"/>
      <c r="JRX13" s="63"/>
      <c r="JRY13" s="63"/>
      <c r="JRZ13" s="63"/>
      <c r="JSA13" s="63"/>
      <c r="JSB13" s="63"/>
      <c r="JSC13" s="63"/>
      <c r="JSD13" s="63"/>
      <c r="JSE13" s="63"/>
      <c r="JSF13" s="63"/>
      <c r="JSG13" s="63"/>
      <c r="JSH13" s="63"/>
      <c r="JSI13" s="63"/>
      <c r="JSJ13" s="63"/>
      <c r="JSK13" s="63"/>
      <c r="JSL13" s="63"/>
      <c r="JSM13" s="63"/>
      <c r="JSN13" s="63"/>
      <c r="JSO13" s="63"/>
      <c r="JSP13" s="63"/>
      <c r="JSQ13" s="63"/>
      <c r="JSR13" s="63"/>
      <c r="JSS13" s="63"/>
      <c r="JST13" s="63"/>
      <c r="JSU13" s="63"/>
      <c r="JSV13" s="63"/>
      <c r="JSW13" s="63"/>
      <c r="JSX13" s="63"/>
      <c r="JSY13" s="63"/>
      <c r="JSZ13" s="63"/>
      <c r="JTA13" s="63"/>
      <c r="JTB13" s="63"/>
      <c r="JTC13" s="63"/>
      <c r="JTD13" s="63"/>
      <c r="JTE13" s="63"/>
      <c r="JTF13" s="63"/>
      <c r="JTG13" s="63"/>
      <c r="JTH13" s="63"/>
      <c r="JTI13" s="63"/>
      <c r="JTJ13" s="63"/>
      <c r="JTK13" s="63"/>
      <c r="JTL13" s="63"/>
      <c r="JTM13" s="63"/>
      <c r="JTN13" s="63"/>
      <c r="JTO13" s="63"/>
      <c r="JTP13" s="63"/>
      <c r="JTQ13" s="63"/>
      <c r="JTR13" s="63"/>
      <c r="JTS13" s="63"/>
      <c r="JTT13" s="63"/>
      <c r="JTU13" s="63"/>
      <c r="JTV13" s="63"/>
      <c r="JTW13" s="63"/>
      <c r="JTX13" s="63"/>
      <c r="JTY13" s="63"/>
      <c r="JTZ13" s="63"/>
      <c r="JUA13" s="63"/>
      <c r="JUB13" s="63"/>
      <c r="JUC13" s="63"/>
      <c r="JUD13" s="63"/>
      <c r="JUE13" s="63"/>
      <c r="JUF13" s="63"/>
      <c r="JUG13" s="63"/>
      <c r="JUH13" s="63"/>
      <c r="JUI13" s="63"/>
      <c r="JUJ13" s="63"/>
      <c r="JUK13" s="63"/>
      <c r="JUL13" s="63"/>
      <c r="JUM13" s="63"/>
      <c r="JUN13" s="63"/>
      <c r="JUO13" s="63"/>
      <c r="JUP13" s="63"/>
      <c r="JUQ13" s="63"/>
      <c r="JUR13" s="63"/>
      <c r="JUS13" s="63"/>
      <c r="JUT13" s="63"/>
      <c r="JUU13" s="63"/>
      <c r="JUV13" s="63"/>
      <c r="JUW13" s="63"/>
      <c r="JUX13" s="63"/>
      <c r="JUY13" s="63"/>
      <c r="JUZ13" s="63"/>
      <c r="JVA13" s="63"/>
      <c r="JVB13" s="63"/>
      <c r="JVC13" s="63"/>
      <c r="JVD13" s="63"/>
      <c r="JVE13" s="63"/>
      <c r="JVF13" s="63"/>
      <c r="JVG13" s="63"/>
      <c r="JVH13" s="63"/>
      <c r="JVI13" s="63"/>
      <c r="JVJ13" s="63"/>
      <c r="JVK13" s="63"/>
      <c r="JVL13" s="63"/>
      <c r="JVM13" s="63"/>
      <c r="JVN13" s="63"/>
      <c r="JVO13" s="63"/>
      <c r="JVP13" s="63"/>
      <c r="JVQ13" s="63"/>
      <c r="JVR13" s="63"/>
      <c r="JVS13" s="63"/>
      <c r="JVT13" s="63"/>
      <c r="JVU13" s="63"/>
      <c r="JVV13" s="63"/>
      <c r="JVW13" s="63"/>
      <c r="JVX13" s="63"/>
      <c r="JVY13" s="63"/>
      <c r="JVZ13" s="63"/>
      <c r="JWA13" s="63"/>
      <c r="JWB13" s="63"/>
      <c r="JWC13" s="63"/>
      <c r="JWD13" s="63"/>
      <c r="JWE13" s="63"/>
      <c r="JWF13" s="63"/>
      <c r="JWG13" s="63"/>
      <c r="JWH13" s="63"/>
      <c r="JWI13" s="63"/>
      <c r="JWJ13" s="63"/>
      <c r="JWK13" s="63"/>
      <c r="JWL13" s="63"/>
      <c r="JWM13" s="63"/>
      <c r="JWN13" s="63"/>
      <c r="JWO13" s="63"/>
      <c r="JWP13" s="63"/>
      <c r="JWQ13" s="63"/>
      <c r="JWR13" s="63"/>
      <c r="JWS13" s="63"/>
      <c r="JWT13" s="63"/>
      <c r="JWU13" s="63"/>
      <c r="JWV13" s="63"/>
      <c r="JWW13" s="63"/>
      <c r="JWX13" s="63"/>
      <c r="JWY13" s="63"/>
      <c r="JWZ13" s="63"/>
      <c r="JXA13" s="63"/>
      <c r="JXB13" s="63"/>
      <c r="JXC13" s="63"/>
      <c r="JXD13" s="63"/>
      <c r="JXE13" s="63"/>
      <c r="JXF13" s="63"/>
      <c r="JXG13" s="63"/>
      <c r="JXH13" s="63"/>
      <c r="JXI13" s="63"/>
      <c r="JXJ13" s="63"/>
      <c r="JXK13" s="63"/>
      <c r="JXL13" s="63"/>
      <c r="JXM13" s="63"/>
      <c r="JXN13" s="63"/>
      <c r="JXO13" s="63"/>
      <c r="JXP13" s="63"/>
      <c r="JXQ13" s="63"/>
      <c r="JXR13" s="63"/>
      <c r="JXS13" s="63"/>
      <c r="JXT13" s="63"/>
      <c r="JXU13" s="63"/>
      <c r="JXV13" s="63"/>
      <c r="JXW13" s="63"/>
      <c r="JXX13" s="63"/>
      <c r="JXY13" s="63"/>
      <c r="JXZ13" s="63"/>
      <c r="JYA13" s="63"/>
      <c r="JYB13" s="63"/>
      <c r="JYC13" s="63"/>
      <c r="JYD13" s="63"/>
      <c r="JYE13" s="63"/>
      <c r="JYF13" s="63"/>
      <c r="JYG13" s="63"/>
      <c r="JYH13" s="63"/>
      <c r="JYI13" s="63"/>
      <c r="JYJ13" s="63"/>
      <c r="JYK13" s="63"/>
      <c r="JYL13" s="63"/>
      <c r="JYM13" s="63"/>
      <c r="JYN13" s="63"/>
      <c r="JYO13" s="63"/>
      <c r="JYP13" s="63"/>
      <c r="JYQ13" s="63"/>
      <c r="JYR13" s="63"/>
      <c r="JYS13" s="63"/>
      <c r="JYT13" s="63"/>
      <c r="JYU13" s="63"/>
      <c r="JYV13" s="63"/>
      <c r="JYW13" s="63"/>
      <c r="JYX13" s="63"/>
      <c r="JYY13" s="63"/>
      <c r="JYZ13" s="63"/>
      <c r="JZA13" s="63"/>
      <c r="JZB13" s="63"/>
      <c r="JZC13" s="63"/>
      <c r="JZD13" s="63"/>
      <c r="JZE13" s="63"/>
      <c r="JZF13" s="63"/>
      <c r="JZG13" s="63"/>
      <c r="JZH13" s="63"/>
      <c r="JZI13" s="63"/>
      <c r="JZJ13" s="63"/>
      <c r="JZK13" s="63"/>
      <c r="JZL13" s="63"/>
      <c r="JZM13" s="63"/>
      <c r="JZN13" s="63"/>
      <c r="JZO13" s="63"/>
      <c r="JZP13" s="63"/>
      <c r="JZQ13" s="63"/>
      <c r="JZR13" s="63"/>
      <c r="JZS13" s="63"/>
      <c r="JZT13" s="63"/>
      <c r="JZU13" s="63"/>
      <c r="JZV13" s="63"/>
      <c r="JZW13" s="63"/>
      <c r="JZX13" s="63"/>
      <c r="JZY13" s="63"/>
      <c r="JZZ13" s="63"/>
      <c r="KAA13" s="63"/>
      <c r="KAB13" s="63"/>
      <c r="KAC13" s="63"/>
      <c r="KAD13" s="63"/>
      <c r="KAE13" s="63"/>
      <c r="KAF13" s="63"/>
      <c r="KAG13" s="63"/>
      <c r="KAH13" s="63"/>
      <c r="KAI13" s="63"/>
      <c r="KAJ13" s="63"/>
      <c r="KAK13" s="63"/>
      <c r="KAL13" s="63"/>
      <c r="KAM13" s="63"/>
      <c r="KAN13" s="63"/>
      <c r="KAO13" s="63"/>
      <c r="KAP13" s="63"/>
      <c r="KAQ13" s="63"/>
      <c r="KAR13" s="63"/>
      <c r="KAS13" s="63"/>
      <c r="KAT13" s="63"/>
      <c r="KAU13" s="63"/>
      <c r="KAV13" s="63"/>
      <c r="KAW13" s="63"/>
      <c r="KAX13" s="63"/>
      <c r="KAY13" s="63"/>
      <c r="KAZ13" s="63"/>
      <c r="KBA13" s="63"/>
      <c r="KBB13" s="63"/>
      <c r="KBC13" s="63"/>
      <c r="KBD13" s="63"/>
      <c r="KBE13" s="63"/>
      <c r="KBF13" s="63"/>
      <c r="KBG13" s="63"/>
      <c r="KBH13" s="63"/>
      <c r="KBI13" s="63"/>
      <c r="KBJ13" s="63"/>
      <c r="KBK13" s="63"/>
      <c r="KBL13" s="63"/>
      <c r="KBM13" s="63"/>
      <c r="KBN13" s="63"/>
      <c r="KBO13" s="63"/>
      <c r="KBP13" s="63"/>
      <c r="KBQ13" s="63"/>
      <c r="KBR13" s="63"/>
      <c r="KBS13" s="63"/>
      <c r="KBT13" s="63"/>
      <c r="KBU13" s="63"/>
      <c r="KBV13" s="63"/>
      <c r="KBW13" s="63"/>
      <c r="KBX13" s="63"/>
      <c r="KBY13" s="63"/>
      <c r="KBZ13" s="63"/>
      <c r="KCA13" s="63"/>
      <c r="KCB13" s="63"/>
      <c r="KCC13" s="63"/>
      <c r="KCD13" s="63"/>
      <c r="KCE13" s="63"/>
      <c r="KCF13" s="63"/>
      <c r="KCG13" s="63"/>
      <c r="KCH13" s="63"/>
      <c r="KCI13" s="63"/>
      <c r="KCJ13" s="63"/>
      <c r="KCK13" s="63"/>
      <c r="KCL13" s="63"/>
      <c r="KCM13" s="63"/>
      <c r="KCN13" s="63"/>
      <c r="KCO13" s="63"/>
      <c r="KCP13" s="63"/>
      <c r="KCQ13" s="63"/>
      <c r="KCR13" s="63"/>
      <c r="KCS13" s="63"/>
      <c r="KCT13" s="63"/>
      <c r="KCU13" s="63"/>
      <c r="KCV13" s="63"/>
      <c r="KCW13" s="63"/>
      <c r="KCX13" s="63"/>
      <c r="KCY13" s="63"/>
      <c r="KCZ13" s="63"/>
      <c r="KDA13" s="63"/>
      <c r="KDB13" s="63"/>
      <c r="KDC13" s="63"/>
      <c r="KDD13" s="63"/>
      <c r="KDE13" s="63"/>
      <c r="KDF13" s="63"/>
      <c r="KDG13" s="63"/>
      <c r="KDH13" s="63"/>
      <c r="KDI13" s="63"/>
      <c r="KDJ13" s="63"/>
      <c r="KDK13" s="63"/>
      <c r="KDL13" s="63"/>
      <c r="KDM13" s="63"/>
      <c r="KDN13" s="63"/>
      <c r="KDO13" s="63"/>
      <c r="KDP13" s="63"/>
      <c r="KDQ13" s="63"/>
      <c r="KDR13" s="63"/>
      <c r="KDS13" s="63"/>
      <c r="KDT13" s="63"/>
      <c r="KDU13" s="63"/>
      <c r="KDV13" s="63"/>
      <c r="KDW13" s="63"/>
      <c r="KDX13" s="63"/>
      <c r="KDY13" s="63"/>
      <c r="KDZ13" s="63"/>
      <c r="KEA13" s="63"/>
      <c r="KEB13" s="63"/>
      <c r="KEC13" s="63"/>
      <c r="KED13" s="63"/>
      <c r="KEE13" s="63"/>
      <c r="KEF13" s="63"/>
      <c r="KEG13" s="63"/>
      <c r="KEH13" s="63"/>
      <c r="KEI13" s="63"/>
      <c r="KEJ13" s="63"/>
      <c r="KEK13" s="63"/>
      <c r="KEL13" s="63"/>
      <c r="KEM13" s="63"/>
      <c r="KEN13" s="63"/>
      <c r="KEO13" s="63"/>
      <c r="KEP13" s="63"/>
      <c r="KEQ13" s="63"/>
      <c r="KER13" s="63"/>
      <c r="KES13" s="63"/>
      <c r="KET13" s="63"/>
      <c r="KEU13" s="63"/>
      <c r="KEV13" s="63"/>
      <c r="KEW13" s="63"/>
      <c r="KEX13" s="63"/>
      <c r="KEY13" s="63"/>
      <c r="KEZ13" s="63"/>
      <c r="KFA13" s="63"/>
      <c r="KFB13" s="63"/>
      <c r="KFC13" s="63"/>
      <c r="KFD13" s="63"/>
      <c r="KFE13" s="63"/>
      <c r="KFF13" s="63"/>
      <c r="KFG13" s="63"/>
      <c r="KFH13" s="63"/>
      <c r="KFI13" s="63"/>
      <c r="KFJ13" s="63"/>
      <c r="KFK13" s="63"/>
      <c r="KFL13" s="63"/>
      <c r="KFM13" s="63"/>
      <c r="KFN13" s="63"/>
      <c r="KFO13" s="63"/>
      <c r="KFP13" s="63"/>
      <c r="KFQ13" s="63"/>
      <c r="KFR13" s="63"/>
      <c r="KFS13" s="63"/>
      <c r="KFT13" s="63"/>
      <c r="KFU13" s="63"/>
      <c r="KFV13" s="63"/>
      <c r="KFW13" s="63"/>
      <c r="KFX13" s="63"/>
      <c r="KFY13" s="63"/>
      <c r="KFZ13" s="63"/>
      <c r="KGA13" s="63"/>
      <c r="KGB13" s="63"/>
      <c r="KGC13" s="63"/>
      <c r="KGD13" s="63"/>
      <c r="KGE13" s="63"/>
      <c r="KGF13" s="63"/>
      <c r="KGG13" s="63"/>
      <c r="KGH13" s="63"/>
      <c r="KGI13" s="63"/>
      <c r="KGJ13" s="63"/>
      <c r="KGK13" s="63"/>
      <c r="KGL13" s="63"/>
      <c r="KGM13" s="63"/>
      <c r="KGN13" s="63"/>
      <c r="KGO13" s="63"/>
      <c r="KGP13" s="63"/>
      <c r="KGQ13" s="63"/>
      <c r="KGR13" s="63"/>
      <c r="KGS13" s="63"/>
      <c r="KGT13" s="63"/>
      <c r="KGU13" s="63"/>
      <c r="KGV13" s="63"/>
      <c r="KGW13" s="63"/>
      <c r="KGX13" s="63"/>
      <c r="KGY13" s="63"/>
      <c r="KGZ13" s="63"/>
      <c r="KHA13" s="63"/>
      <c r="KHB13" s="63"/>
      <c r="KHC13" s="63"/>
      <c r="KHD13" s="63"/>
      <c r="KHE13" s="63"/>
      <c r="KHF13" s="63"/>
      <c r="KHG13" s="63"/>
      <c r="KHH13" s="63"/>
      <c r="KHI13" s="63"/>
      <c r="KHJ13" s="63"/>
      <c r="KHK13" s="63"/>
      <c r="KHL13" s="63"/>
      <c r="KHM13" s="63"/>
      <c r="KHN13" s="63"/>
      <c r="KHO13" s="63"/>
      <c r="KHP13" s="63"/>
      <c r="KHQ13" s="63"/>
      <c r="KHR13" s="63"/>
      <c r="KHS13" s="63"/>
      <c r="KHT13" s="63"/>
      <c r="KHU13" s="63"/>
      <c r="KHV13" s="63"/>
      <c r="KHW13" s="63"/>
      <c r="KHX13" s="63"/>
      <c r="KHY13" s="63"/>
      <c r="KHZ13" s="63"/>
      <c r="KIA13" s="63"/>
      <c r="KIB13" s="63"/>
      <c r="KIC13" s="63"/>
      <c r="KID13" s="63"/>
      <c r="KIE13" s="63"/>
      <c r="KIF13" s="63"/>
      <c r="KIG13" s="63"/>
      <c r="KIH13" s="63"/>
      <c r="KII13" s="63"/>
      <c r="KIJ13" s="63"/>
      <c r="KIK13" s="63"/>
      <c r="KIL13" s="63"/>
      <c r="KIM13" s="63"/>
      <c r="KIN13" s="63"/>
      <c r="KIO13" s="63"/>
      <c r="KIP13" s="63"/>
      <c r="KIQ13" s="63"/>
      <c r="KIR13" s="63"/>
      <c r="KIS13" s="63"/>
      <c r="KIT13" s="63"/>
      <c r="KIU13" s="63"/>
      <c r="KIV13" s="63"/>
      <c r="KIW13" s="63"/>
      <c r="KIX13" s="63"/>
      <c r="KIY13" s="63"/>
      <c r="KIZ13" s="63"/>
      <c r="KJA13" s="63"/>
      <c r="KJB13" s="63"/>
      <c r="KJC13" s="63"/>
      <c r="KJD13" s="63"/>
      <c r="KJE13" s="63"/>
      <c r="KJF13" s="63"/>
      <c r="KJG13" s="63"/>
      <c r="KJH13" s="63"/>
      <c r="KJI13" s="63"/>
      <c r="KJJ13" s="63"/>
      <c r="KJK13" s="63"/>
      <c r="KJL13" s="63"/>
      <c r="KJM13" s="63"/>
      <c r="KJN13" s="63"/>
      <c r="KJO13" s="63"/>
      <c r="KJP13" s="63"/>
      <c r="KJQ13" s="63"/>
      <c r="KJR13" s="63"/>
      <c r="KJS13" s="63"/>
      <c r="KJT13" s="63"/>
      <c r="KJU13" s="63"/>
      <c r="KJV13" s="63"/>
      <c r="KJW13" s="63"/>
      <c r="KJX13" s="63"/>
      <c r="KJY13" s="63"/>
      <c r="KJZ13" s="63"/>
      <c r="KKA13" s="63"/>
      <c r="KKB13" s="63"/>
      <c r="KKC13" s="63"/>
      <c r="KKD13" s="63"/>
      <c r="KKE13" s="63"/>
      <c r="KKF13" s="63"/>
      <c r="KKG13" s="63"/>
      <c r="KKH13" s="63"/>
      <c r="KKI13" s="63"/>
      <c r="KKJ13" s="63"/>
      <c r="KKK13" s="63"/>
      <c r="KKL13" s="63"/>
      <c r="KKM13" s="63"/>
      <c r="KKN13" s="63"/>
      <c r="KKO13" s="63"/>
      <c r="KKP13" s="63"/>
      <c r="KKQ13" s="63"/>
      <c r="KKR13" s="63"/>
      <c r="KKS13" s="63"/>
      <c r="KKT13" s="63"/>
      <c r="KKU13" s="63"/>
      <c r="KKV13" s="63"/>
      <c r="KKW13" s="63"/>
      <c r="KKX13" s="63"/>
      <c r="KKY13" s="63"/>
      <c r="KKZ13" s="63"/>
      <c r="KLA13" s="63"/>
      <c r="KLB13" s="63"/>
      <c r="KLC13" s="63"/>
      <c r="KLD13" s="63"/>
      <c r="KLE13" s="63"/>
      <c r="KLF13" s="63"/>
      <c r="KLG13" s="63"/>
      <c r="KLH13" s="63"/>
      <c r="KLI13" s="63"/>
      <c r="KLJ13" s="63"/>
      <c r="KLK13" s="63"/>
      <c r="KLL13" s="63"/>
      <c r="KLM13" s="63"/>
      <c r="KLN13" s="63"/>
      <c r="KLO13" s="63"/>
      <c r="KLP13" s="63"/>
      <c r="KLQ13" s="63"/>
      <c r="KLR13" s="63"/>
      <c r="KLS13" s="63"/>
      <c r="KLT13" s="63"/>
      <c r="KLU13" s="63"/>
      <c r="KLV13" s="63"/>
      <c r="KLW13" s="63"/>
      <c r="KLX13" s="63"/>
      <c r="KLY13" s="63"/>
      <c r="KLZ13" s="63"/>
      <c r="KMA13" s="63"/>
      <c r="KMB13" s="63"/>
      <c r="KMC13" s="63"/>
      <c r="KMD13" s="63"/>
      <c r="KME13" s="63"/>
      <c r="KMF13" s="63"/>
      <c r="KMG13" s="63"/>
      <c r="KMH13" s="63"/>
      <c r="KMI13" s="63"/>
      <c r="KMJ13" s="63"/>
      <c r="KMK13" s="63"/>
      <c r="KML13" s="63"/>
      <c r="KMM13" s="63"/>
      <c r="KMN13" s="63"/>
      <c r="KMO13" s="63"/>
      <c r="KMP13" s="63"/>
      <c r="KMQ13" s="63"/>
      <c r="KMR13" s="63"/>
      <c r="KMS13" s="63"/>
      <c r="KMT13" s="63"/>
      <c r="KMU13" s="63"/>
      <c r="KMV13" s="63"/>
      <c r="KMW13" s="63"/>
      <c r="KMX13" s="63"/>
      <c r="KMY13" s="63"/>
      <c r="KMZ13" s="63"/>
      <c r="KNA13" s="63"/>
      <c r="KNB13" s="63"/>
      <c r="KNC13" s="63"/>
      <c r="KND13" s="63"/>
      <c r="KNE13" s="63"/>
      <c r="KNF13" s="63"/>
      <c r="KNG13" s="63"/>
      <c r="KNH13" s="63"/>
      <c r="KNI13" s="63"/>
      <c r="KNJ13" s="63"/>
      <c r="KNK13" s="63"/>
      <c r="KNL13" s="63"/>
      <c r="KNM13" s="63"/>
      <c r="KNN13" s="63"/>
      <c r="KNO13" s="63"/>
      <c r="KNP13" s="63"/>
      <c r="KNQ13" s="63"/>
      <c r="KNR13" s="63"/>
      <c r="KNS13" s="63"/>
      <c r="KNT13" s="63"/>
      <c r="KNU13" s="63"/>
      <c r="KNV13" s="63"/>
      <c r="KNW13" s="63"/>
      <c r="KNX13" s="63"/>
      <c r="KNY13" s="63"/>
      <c r="KNZ13" s="63"/>
      <c r="KOA13" s="63"/>
      <c r="KOB13" s="63"/>
      <c r="KOC13" s="63"/>
      <c r="KOD13" s="63"/>
      <c r="KOE13" s="63"/>
      <c r="KOF13" s="63"/>
      <c r="KOG13" s="63"/>
      <c r="KOH13" s="63"/>
      <c r="KOI13" s="63"/>
      <c r="KOJ13" s="63"/>
      <c r="KOK13" s="63"/>
      <c r="KOL13" s="63"/>
      <c r="KOM13" s="63"/>
      <c r="KON13" s="63"/>
      <c r="KOO13" s="63"/>
      <c r="KOP13" s="63"/>
      <c r="KOQ13" s="63"/>
      <c r="KOR13" s="63"/>
      <c r="KOS13" s="63"/>
      <c r="KOT13" s="63"/>
      <c r="KOU13" s="63"/>
      <c r="KOV13" s="63"/>
      <c r="KOW13" s="63"/>
      <c r="KOX13" s="63"/>
      <c r="KOY13" s="63"/>
      <c r="KOZ13" s="63"/>
      <c r="KPA13" s="63"/>
      <c r="KPB13" s="63"/>
      <c r="KPC13" s="63"/>
      <c r="KPD13" s="63"/>
      <c r="KPE13" s="63"/>
      <c r="KPF13" s="63"/>
      <c r="KPG13" s="63"/>
      <c r="KPH13" s="63"/>
      <c r="KPI13" s="63"/>
      <c r="KPJ13" s="63"/>
      <c r="KPK13" s="63"/>
      <c r="KPL13" s="63"/>
      <c r="KPM13" s="63"/>
      <c r="KPN13" s="63"/>
      <c r="KPO13" s="63"/>
      <c r="KPP13" s="63"/>
      <c r="KPQ13" s="63"/>
      <c r="KPR13" s="63"/>
      <c r="KPS13" s="63"/>
      <c r="KPT13" s="63"/>
      <c r="KPU13" s="63"/>
      <c r="KPV13" s="63"/>
      <c r="KPW13" s="63"/>
      <c r="KPX13" s="63"/>
      <c r="KPY13" s="63"/>
      <c r="KPZ13" s="63"/>
      <c r="KQA13" s="63"/>
      <c r="KQB13" s="63"/>
      <c r="KQC13" s="63"/>
      <c r="KQD13" s="63"/>
      <c r="KQE13" s="63"/>
      <c r="KQF13" s="63"/>
      <c r="KQG13" s="63"/>
      <c r="KQH13" s="63"/>
      <c r="KQI13" s="63"/>
      <c r="KQJ13" s="63"/>
      <c r="KQK13" s="63"/>
      <c r="KQL13" s="63"/>
      <c r="KQM13" s="63"/>
      <c r="KQN13" s="63"/>
      <c r="KQO13" s="63"/>
      <c r="KQP13" s="63"/>
      <c r="KQQ13" s="63"/>
      <c r="KQR13" s="63"/>
      <c r="KQS13" s="63"/>
      <c r="KQT13" s="63"/>
      <c r="KQU13" s="63"/>
      <c r="KQV13" s="63"/>
      <c r="KQW13" s="63"/>
      <c r="KQX13" s="63"/>
      <c r="KQY13" s="63"/>
      <c r="KQZ13" s="63"/>
      <c r="KRA13" s="63"/>
      <c r="KRB13" s="63"/>
      <c r="KRC13" s="63"/>
      <c r="KRD13" s="63"/>
      <c r="KRE13" s="63"/>
      <c r="KRF13" s="63"/>
      <c r="KRG13" s="63"/>
      <c r="KRH13" s="63"/>
      <c r="KRI13" s="63"/>
      <c r="KRJ13" s="63"/>
      <c r="KRK13" s="63"/>
      <c r="KRL13" s="63"/>
      <c r="KRM13" s="63"/>
      <c r="KRN13" s="63"/>
      <c r="KRO13" s="63"/>
      <c r="KRP13" s="63"/>
      <c r="KRQ13" s="63"/>
      <c r="KRR13" s="63"/>
      <c r="KRS13" s="63"/>
      <c r="KRT13" s="63"/>
      <c r="KRU13" s="63"/>
      <c r="KRV13" s="63"/>
      <c r="KRW13" s="63"/>
      <c r="KRX13" s="63"/>
      <c r="KRY13" s="63"/>
      <c r="KRZ13" s="63"/>
      <c r="KSA13" s="63"/>
      <c r="KSB13" s="63"/>
      <c r="KSC13" s="63"/>
      <c r="KSD13" s="63"/>
      <c r="KSE13" s="63"/>
      <c r="KSF13" s="63"/>
      <c r="KSG13" s="63"/>
      <c r="KSH13" s="63"/>
      <c r="KSI13" s="63"/>
      <c r="KSJ13" s="63"/>
      <c r="KSK13" s="63"/>
      <c r="KSL13" s="63"/>
      <c r="KSM13" s="63"/>
      <c r="KSN13" s="63"/>
      <c r="KSO13" s="63"/>
      <c r="KSP13" s="63"/>
      <c r="KSQ13" s="63"/>
      <c r="KSR13" s="63"/>
      <c r="KSS13" s="63"/>
      <c r="KST13" s="63"/>
      <c r="KSU13" s="63"/>
      <c r="KSV13" s="63"/>
      <c r="KSW13" s="63"/>
      <c r="KSX13" s="63"/>
      <c r="KSY13" s="63"/>
      <c r="KSZ13" s="63"/>
      <c r="KTA13" s="63"/>
      <c r="KTB13" s="63"/>
      <c r="KTC13" s="63"/>
      <c r="KTD13" s="63"/>
      <c r="KTE13" s="63"/>
      <c r="KTF13" s="63"/>
      <c r="KTG13" s="63"/>
      <c r="KTH13" s="63"/>
      <c r="KTI13" s="63"/>
      <c r="KTJ13" s="63"/>
      <c r="KTK13" s="63"/>
      <c r="KTL13" s="63"/>
      <c r="KTM13" s="63"/>
      <c r="KTN13" s="63"/>
      <c r="KTO13" s="63"/>
      <c r="KTP13" s="63"/>
      <c r="KTQ13" s="63"/>
      <c r="KTR13" s="63"/>
      <c r="KTS13" s="63"/>
      <c r="KTT13" s="63"/>
      <c r="KTU13" s="63"/>
      <c r="KTV13" s="63"/>
      <c r="KTW13" s="63"/>
      <c r="KTX13" s="63"/>
      <c r="KTY13" s="63"/>
      <c r="KTZ13" s="63"/>
      <c r="KUA13" s="63"/>
      <c r="KUB13" s="63"/>
      <c r="KUC13" s="63"/>
      <c r="KUD13" s="63"/>
      <c r="KUE13" s="63"/>
      <c r="KUF13" s="63"/>
      <c r="KUG13" s="63"/>
      <c r="KUH13" s="63"/>
      <c r="KUI13" s="63"/>
      <c r="KUJ13" s="63"/>
      <c r="KUK13" s="63"/>
      <c r="KUL13" s="63"/>
      <c r="KUM13" s="63"/>
      <c r="KUN13" s="63"/>
      <c r="KUO13" s="63"/>
      <c r="KUP13" s="63"/>
      <c r="KUQ13" s="63"/>
      <c r="KUR13" s="63"/>
      <c r="KUS13" s="63"/>
      <c r="KUT13" s="63"/>
      <c r="KUU13" s="63"/>
      <c r="KUV13" s="63"/>
      <c r="KUW13" s="63"/>
      <c r="KUX13" s="63"/>
      <c r="KUY13" s="63"/>
      <c r="KUZ13" s="63"/>
      <c r="KVA13" s="63"/>
      <c r="KVB13" s="63"/>
      <c r="KVC13" s="63"/>
      <c r="KVD13" s="63"/>
      <c r="KVE13" s="63"/>
      <c r="KVF13" s="63"/>
      <c r="KVG13" s="63"/>
      <c r="KVH13" s="63"/>
      <c r="KVI13" s="63"/>
      <c r="KVJ13" s="63"/>
      <c r="KVK13" s="63"/>
      <c r="KVL13" s="63"/>
      <c r="KVM13" s="63"/>
      <c r="KVN13" s="63"/>
      <c r="KVO13" s="63"/>
      <c r="KVP13" s="63"/>
      <c r="KVQ13" s="63"/>
      <c r="KVR13" s="63"/>
      <c r="KVS13" s="63"/>
      <c r="KVT13" s="63"/>
      <c r="KVU13" s="63"/>
      <c r="KVV13" s="63"/>
      <c r="KVW13" s="63"/>
      <c r="KVX13" s="63"/>
      <c r="KVY13" s="63"/>
      <c r="KVZ13" s="63"/>
      <c r="KWA13" s="63"/>
      <c r="KWB13" s="63"/>
      <c r="KWC13" s="63"/>
      <c r="KWD13" s="63"/>
      <c r="KWE13" s="63"/>
      <c r="KWF13" s="63"/>
      <c r="KWG13" s="63"/>
      <c r="KWH13" s="63"/>
      <c r="KWI13" s="63"/>
      <c r="KWJ13" s="63"/>
      <c r="KWK13" s="63"/>
      <c r="KWL13" s="63"/>
      <c r="KWM13" s="63"/>
      <c r="KWN13" s="63"/>
      <c r="KWO13" s="63"/>
      <c r="KWP13" s="63"/>
      <c r="KWQ13" s="63"/>
      <c r="KWR13" s="63"/>
      <c r="KWS13" s="63"/>
      <c r="KWT13" s="63"/>
      <c r="KWU13" s="63"/>
      <c r="KWV13" s="63"/>
      <c r="KWW13" s="63"/>
      <c r="KWX13" s="63"/>
      <c r="KWY13" s="63"/>
      <c r="KWZ13" s="63"/>
      <c r="KXA13" s="63"/>
      <c r="KXB13" s="63"/>
      <c r="KXC13" s="63"/>
      <c r="KXD13" s="63"/>
      <c r="KXE13" s="63"/>
      <c r="KXF13" s="63"/>
      <c r="KXG13" s="63"/>
      <c r="KXH13" s="63"/>
      <c r="KXI13" s="63"/>
      <c r="KXJ13" s="63"/>
      <c r="KXK13" s="63"/>
      <c r="KXL13" s="63"/>
      <c r="KXM13" s="63"/>
      <c r="KXN13" s="63"/>
      <c r="KXO13" s="63"/>
      <c r="KXP13" s="63"/>
      <c r="KXQ13" s="63"/>
      <c r="KXR13" s="63"/>
      <c r="KXS13" s="63"/>
      <c r="KXT13" s="63"/>
      <c r="KXU13" s="63"/>
      <c r="KXV13" s="63"/>
      <c r="KXW13" s="63"/>
      <c r="KXX13" s="63"/>
      <c r="KXY13" s="63"/>
      <c r="KXZ13" s="63"/>
      <c r="KYA13" s="63"/>
      <c r="KYB13" s="63"/>
      <c r="KYC13" s="63"/>
      <c r="KYD13" s="63"/>
      <c r="KYE13" s="63"/>
      <c r="KYF13" s="63"/>
      <c r="KYG13" s="63"/>
      <c r="KYH13" s="63"/>
      <c r="KYI13" s="63"/>
      <c r="KYJ13" s="63"/>
      <c r="KYK13" s="63"/>
      <c r="KYL13" s="63"/>
      <c r="KYM13" s="63"/>
      <c r="KYN13" s="63"/>
      <c r="KYO13" s="63"/>
      <c r="KYP13" s="63"/>
      <c r="KYQ13" s="63"/>
      <c r="KYR13" s="63"/>
      <c r="KYS13" s="63"/>
      <c r="KYT13" s="63"/>
      <c r="KYU13" s="63"/>
      <c r="KYV13" s="63"/>
      <c r="KYW13" s="63"/>
      <c r="KYX13" s="63"/>
      <c r="KYY13" s="63"/>
      <c r="KYZ13" s="63"/>
      <c r="KZA13" s="63"/>
      <c r="KZB13" s="63"/>
      <c r="KZC13" s="63"/>
      <c r="KZD13" s="63"/>
      <c r="KZE13" s="63"/>
      <c r="KZF13" s="63"/>
      <c r="KZG13" s="63"/>
      <c r="KZH13" s="63"/>
      <c r="KZI13" s="63"/>
      <c r="KZJ13" s="63"/>
      <c r="KZK13" s="63"/>
      <c r="KZL13" s="63"/>
      <c r="KZM13" s="63"/>
      <c r="KZN13" s="63"/>
      <c r="KZO13" s="63"/>
      <c r="KZP13" s="63"/>
      <c r="KZQ13" s="63"/>
      <c r="KZR13" s="63"/>
      <c r="KZS13" s="63"/>
      <c r="KZT13" s="63"/>
      <c r="KZU13" s="63"/>
      <c r="KZV13" s="63"/>
      <c r="KZW13" s="63"/>
      <c r="KZX13" s="63"/>
      <c r="KZY13" s="63"/>
      <c r="KZZ13" s="63"/>
      <c r="LAA13" s="63"/>
      <c r="LAB13" s="63"/>
      <c r="LAC13" s="63"/>
      <c r="LAD13" s="63"/>
      <c r="LAE13" s="63"/>
      <c r="LAF13" s="63"/>
      <c r="LAG13" s="63"/>
      <c r="LAH13" s="63"/>
      <c r="LAI13" s="63"/>
      <c r="LAJ13" s="63"/>
      <c r="LAK13" s="63"/>
      <c r="LAL13" s="63"/>
      <c r="LAM13" s="63"/>
      <c r="LAN13" s="63"/>
      <c r="LAO13" s="63"/>
      <c r="LAP13" s="63"/>
      <c r="LAQ13" s="63"/>
      <c r="LAR13" s="63"/>
      <c r="LAS13" s="63"/>
      <c r="LAT13" s="63"/>
      <c r="LAU13" s="63"/>
      <c r="LAV13" s="63"/>
      <c r="LAW13" s="63"/>
      <c r="LAX13" s="63"/>
      <c r="LAY13" s="63"/>
      <c r="LAZ13" s="63"/>
      <c r="LBA13" s="63"/>
      <c r="LBB13" s="63"/>
      <c r="LBC13" s="63"/>
      <c r="LBD13" s="63"/>
      <c r="LBE13" s="63"/>
      <c r="LBF13" s="63"/>
      <c r="LBG13" s="63"/>
      <c r="LBH13" s="63"/>
      <c r="LBI13" s="63"/>
      <c r="LBJ13" s="63"/>
      <c r="LBK13" s="63"/>
      <c r="LBL13" s="63"/>
      <c r="LBM13" s="63"/>
      <c r="LBN13" s="63"/>
      <c r="LBO13" s="63"/>
      <c r="LBP13" s="63"/>
      <c r="LBQ13" s="63"/>
      <c r="LBR13" s="63"/>
      <c r="LBS13" s="63"/>
      <c r="LBT13" s="63"/>
      <c r="LBU13" s="63"/>
      <c r="LBV13" s="63"/>
      <c r="LBW13" s="63"/>
      <c r="LBX13" s="63"/>
      <c r="LBY13" s="63"/>
      <c r="LBZ13" s="63"/>
      <c r="LCA13" s="63"/>
      <c r="LCB13" s="63"/>
      <c r="LCC13" s="63"/>
      <c r="LCD13" s="63"/>
      <c r="LCE13" s="63"/>
      <c r="LCF13" s="63"/>
      <c r="LCG13" s="63"/>
      <c r="LCH13" s="63"/>
      <c r="LCI13" s="63"/>
      <c r="LCJ13" s="63"/>
      <c r="LCK13" s="63"/>
      <c r="LCL13" s="63"/>
      <c r="LCM13" s="63"/>
      <c r="LCN13" s="63"/>
      <c r="LCO13" s="63"/>
      <c r="LCP13" s="63"/>
      <c r="LCQ13" s="63"/>
      <c r="LCR13" s="63"/>
      <c r="LCS13" s="63"/>
      <c r="LCT13" s="63"/>
      <c r="LCU13" s="63"/>
      <c r="LCV13" s="63"/>
      <c r="LCW13" s="63"/>
      <c r="LCX13" s="63"/>
      <c r="LCY13" s="63"/>
      <c r="LCZ13" s="63"/>
      <c r="LDA13" s="63"/>
      <c r="LDB13" s="63"/>
      <c r="LDC13" s="63"/>
      <c r="LDD13" s="63"/>
      <c r="LDE13" s="63"/>
      <c r="LDF13" s="63"/>
      <c r="LDG13" s="63"/>
      <c r="LDH13" s="63"/>
      <c r="LDI13" s="63"/>
      <c r="LDJ13" s="63"/>
      <c r="LDK13" s="63"/>
      <c r="LDL13" s="63"/>
      <c r="LDM13" s="63"/>
      <c r="LDN13" s="63"/>
      <c r="LDO13" s="63"/>
      <c r="LDP13" s="63"/>
      <c r="LDQ13" s="63"/>
      <c r="LDR13" s="63"/>
      <c r="LDS13" s="63"/>
      <c r="LDT13" s="63"/>
      <c r="LDU13" s="63"/>
      <c r="LDV13" s="63"/>
      <c r="LDW13" s="63"/>
      <c r="LDX13" s="63"/>
      <c r="LDY13" s="63"/>
      <c r="LDZ13" s="63"/>
      <c r="LEA13" s="63"/>
      <c r="LEB13" s="63"/>
      <c r="LEC13" s="63"/>
      <c r="LED13" s="63"/>
      <c r="LEE13" s="63"/>
      <c r="LEF13" s="63"/>
      <c r="LEG13" s="63"/>
      <c r="LEH13" s="63"/>
      <c r="LEI13" s="63"/>
      <c r="LEJ13" s="63"/>
      <c r="LEK13" s="63"/>
      <c r="LEL13" s="63"/>
      <c r="LEM13" s="63"/>
      <c r="LEN13" s="63"/>
      <c r="LEO13" s="63"/>
      <c r="LEP13" s="63"/>
      <c r="LEQ13" s="63"/>
      <c r="LER13" s="63"/>
      <c r="LES13" s="63"/>
      <c r="LET13" s="63"/>
      <c r="LEU13" s="63"/>
      <c r="LEV13" s="63"/>
      <c r="LEW13" s="63"/>
      <c r="LEX13" s="63"/>
      <c r="LEY13" s="63"/>
      <c r="LEZ13" s="63"/>
      <c r="LFA13" s="63"/>
      <c r="LFB13" s="63"/>
      <c r="LFC13" s="63"/>
      <c r="LFD13" s="63"/>
      <c r="LFE13" s="63"/>
      <c r="LFF13" s="63"/>
      <c r="LFG13" s="63"/>
      <c r="LFH13" s="63"/>
      <c r="LFI13" s="63"/>
      <c r="LFJ13" s="63"/>
      <c r="LFK13" s="63"/>
      <c r="LFL13" s="63"/>
      <c r="LFM13" s="63"/>
      <c r="LFN13" s="63"/>
      <c r="LFO13" s="63"/>
      <c r="LFP13" s="63"/>
      <c r="LFQ13" s="63"/>
      <c r="LFR13" s="63"/>
      <c r="LFS13" s="63"/>
      <c r="LFT13" s="63"/>
      <c r="LFU13" s="63"/>
      <c r="LFV13" s="63"/>
      <c r="LFW13" s="63"/>
      <c r="LFX13" s="63"/>
      <c r="LFY13" s="63"/>
      <c r="LFZ13" s="63"/>
      <c r="LGA13" s="63"/>
      <c r="LGB13" s="63"/>
      <c r="LGC13" s="63"/>
      <c r="LGD13" s="63"/>
      <c r="LGE13" s="63"/>
      <c r="LGF13" s="63"/>
      <c r="LGG13" s="63"/>
      <c r="LGH13" s="63"/>
      <c r="LGI13" s="63"/>
      <c r="LGJ13" s="63"/>
      <c r="LGK13" s="63"/>
      <c r="LGL13" s="63"/>
      <c r="LGM13" s="63"/>
      <c r="LGN13" s="63"/>
      <c r="LGO13" s="63"/>
      <c r="LGP13" s="63"/>
      <c r="LGQ13" s="63"/>
      <c r="LGR13" s="63"/>
      <c r="LGS13" s="63"/>
      <c r="LGT13" s="63"/>
      <c r="LGU13" s="63"/>
      <c r="LGV13" s="63"/>
      <c r="LGW13" s="63"/>
      <c r="LGX13" s="63"/>
      <c r="LGY13" s="63"/>
      <c r="LGZ13" s="63"/>
      <c r="LHA13" s="63"/>
      <c r="LHB13" s="63"/>
      <c r="LHC13" s="63"/>
      <c r="LHD13" s="63"/>
      <c r="LHE13" s="63"/>
      <c r="LHF13" s="63"/>
      <c r="LHG13" s="63"/>
      <c r="LHH13" s="63"/>
      <c r="LHI13" s="63"/>
      <c r="LHJ13" s="63"/>
      <c r="LHK13" s="63"/>
      <c r="LHL13" s="63"/>
      <c r="LHM13" s="63"/>
      <c r="LHN13" s="63"/>
      <c r="LHO13" s="63"/>
      <c r="LHP13" s="63"/>
      <c r="LHQ13" s="63"/>
      <c r="LHR13" s="63"/>
      <c r="LHS13" s="63"/>
      <c r="LHT13" s="63"/>
      <c r="LHU13" s="63"/>
      <c r="LHV13" s="63"/>
      <c r="LHW13" s="63"/>
      <c r="LHX13" s="63"/>
      <c r="LHY13" s="63"/>
      <c r="LHZ13" s="63"/>
      <c r="LIA13" s="63"/>
      <c r="LIB13" s="63"/>
      <c r="LIC13" s="63"/>
      <c r="LID13" s="63"/>
      <c r="LIE13" s="63"/>
      <c r="LIF13" s="63"/>
      <c r="LIG13" s="63"/>
      <c r="LIH13" s="63"/>
      <c r="LII13" s="63"/>
      <c r="LIJ13" s="63"/>
      <c r="LIK13" s="63"/>
      <c r="LIL13" s="63"/>
      <c r="LIM13" s="63"/>
      <c r="LIN13" s="63"/>
      <c r="LIO13" s="63"/>
      <c r="LIP13" s="63"/>
      <c r="LIQ13" s="63"/>
      <c r="LIR13" s="63"/>
      <c r="LIS13" s="63"/>
      <c r="LIT13" s="63"/>
      <c r="LIU13" s="63"/>
      <c r="LIV13" s="63"/>
      <c r="LIW13" s="63"/>
      <c r="LIX13" s="63"/>
      <c r="LIY13" s="63"/>
      <c r="LIZ13" s="63"/>
      <c r="LJA13" s="63"/>
      <c r="LJB13" s="63"/>
      <c r="LJC13" s="63"/>
      <c r="LJD13" s="63"/>
      <c r="LJE13" s="63"/>
      <c r="LJF13" s="63"/>
      <c r="LJG13" s="63"/>
      <c r="LJH13" s="63"/>
      <c r="LJI13" s="63"/>
      <c r="LJJ13" s="63"/>
      <c r="LJK13" s="63"/>
      <c r="LJL13" s="63"/>
      <c r="LJM13" s="63"/>
      <c r="LJN13" s="63"/>
      <c r="LJO13" s="63"/>
      <c r="LJP13" s="63"/>
      <c r="LJQ13" s="63"/>
      <c r="LJR13" s="63"/>
      <c r="LJS13" s="63"/>
      <c r="LJT13" s="63"/>
      <c r="LJU13" s="63"/>
      <c r="LJV13" s="63"/>
      <c r="LJW13" s="63"/>
      <c r="LJX13" s="63"/>
      <c r="LJY13" s="63"/>
      <c r="LJZ13" s="63"/>
      <c r="LKA13" s="63"/>
      <c r="LKB13" s="63"/>
      <c r="LKC13" s="63"/>
      <c r="LKD13" s="63"/>
      <c r="LKE13" s="63"/>
      <c r="LKF13" s="63"/>
      <c r="LKG13" s="63"/>
      <c r="LKH13" s="63"/>
      <c r="LKI13" s="63"/>
      <c r="LKJ13" s="63"/>
      <c r="LKK13" s="63"/>
      <c r="LKL13" s="63"/>
      <c r="LKM13" s="63"/>
      <c r="LKN13" s="63"/>
      <c r="LKO13" s="63"/>
      <c r="LKP13" s="63"/>
      <c r="LKQ13" s="63"/>
      <c r="LKR13" s="63"/>
      <c r="LKS13" s="63"/>
      <c r="LKT13" s="63"/>
      <c r="LKU13" s="63"/>
      <c r="LKV13" s="63"/>
      <c r="LKW13" s="63"/>
      <c r="LKX13" s="63"/>
      <c r="LKY13" s="63"/>
      <c r="LKZ13" s="63"/>
      <c r="LLA13" s="63"/>
      <c r="LLB13" s="63"/>
      <c r="LLC13" s="63"/>
      <c r="LLD13" s="63"/>
      <c r="LLE13" s="63"/>
      <c r="LLF13" s="63"/>
      <c r="LLG13" s="63"/>
      <c r="LLH13" s="63"/>
      <c r="LLI13" s="63"/>
      <c r="LLJ13" s="63"/>
      <c r="LLK13" s="63"/>
      <c r="LLL13" s="63"/>
      <c r="LLM13" s="63"/>
      <c r="LLN13" s="63"/>
      <c r="LLO13" s="63"/>
      <c r="LLP13" s="63"/>
      <c r="LLQ13" s="63"/>
      <c r="LLR13" s="63"/>
      <c r="LLS13" s="63"/>
      <c r="LLT13" s="63"/>
      <c r="LLU13" s="63"/>
      <c r="LLV13" s="63"/>
      <c r="LLW13" s="63"/>
      <c r="LLX13" s="63"/>
      <c r="LLY13" s="63"/>
      <c r="LLZ13" s="63"/>
      <c r="LMA13" s="63"/>
      <c r="LMB13" s="63"/>
      <c r="LMC13" s="63"/>
      <c r="LMD13" s="63"/>
      <c r="LME13" s="63"/>
      <c r="LMF13" s="63"/>
      <c r="LMG13" s="63"/>
      <c r="LMH13" s="63"/>
      <c r="LMI13" s="63"/>
      <c r="LMJ13" s="63"/>
      <c r="LMK13" s="63"/>
      <c r="LML13" s="63"/>
      <c r="LMM13" s="63"/>
      <c r="LMN13" s="63"/>
      <c r="LMO13" s="63"/>
      <c r="LMP13" s="63"/>
      <c r="LMQ13" s="63"/>
      <c r="LMR13" s="63"/>
      <c r="LMS13" s="63"/>
      <c r="LMT13" s="63"/>
      <c r="LMU13" s="63"/>
      <c r="LMV13" s="63"/>
      <c r="LMW13" s="63"/>
      <c r="LMX13" s="63"/>
      <c r="LMY13" s="63"/>
      <c r="LMZ13" s="63"/>
      <c r="LNA13" s="63"/>
      <c r="LNB13" s="63"/>
      <c r="LNC13" s="63"/>
      <c r="LND13" s="63"/>
      <c r="LNE13" s="63"/>
      <c r="LNF13" s="63"/>
      <c r="LNG13" s="63"/>
      <c r="LNH13" s="63"/>
      <c r="LNI13" s="63"/>
      <c r="LNJ13" s="63"/>
      <c r="LNK13" s="63"/>
      <c r="LNL13" s="63"/>
      <c r="LNM13" s="63"/>
      <c r="LNN13" s="63"/>
      <c r="LNO13" s="63"/>
      <c r="LNP13" s="63"/>
      <c r="LNQ13" s="63"/>
      <c r="LNR13" s="63"/>
      <c r="LNS13" s="63"/>
      <c r="LNT13" s="63"/>
      <c r="LNU13" s="63"/>
      <c r="LNV13" s="63"/>
      <c r="LNW13" s="63"/>
      <c r="LNX13" s="63"/>
      <c r="LNY13" s="63"/>
      <c r="LNZ13" s="63"/>
      <c r="LOA13" s="63"/>
      <c r="LOB13" s="63"/>
      <c r="LOC13" s="63"/>
      <c r="LOD13" s="63"/>
      <c r="LOE13" s="63"/>
      <c r="LOF13" s="63"/>
      <c r="LOG13" s="63"/>
      <c r="LOH13" s="63"/>
      <c r="LOI13" s="63"/>
      <c r="LOJ13" s="63"/>
      <c r="LOK13" s="63"/>
      <c r="LOL13" s="63"/>
      <c r="LOM13" s="63"/>
      <c r="LON13" s="63"/>
      <c r="LOO13" s="63"/>
      <c r="LOP13" s="63"/>
      <c r="LOQ13" s="63"/>
      <c r="LOR13" s="63"/>
      <c r="LOS13" s="63"/>
      <c r="LOT13" s="63"/>
      <c r="LOU13" s="63"/>
      <c r="LOV13" s="63"/>
      <c r="LOW13" s="63"/>
      <c r="LOX13" s="63"/>
      <c r="LOY13" s="63"/>
      <c r="LOZ13" s="63"/>
      <c r="LPA13" s="63"/>
      <c r="LPB13" s="63"/>
      <c r="LPC13" s="63"/>
      <c r="LPD13" s="63"/>
      <c r="LPE13" s="63"/>
      <c r="LPF13" s="63"/>
      <c r="LPG13" s="63"/>
      <c r="LPH13" s="63"/>
      <c r="LPI13" s="63"/>
      <c r="LPJ13" s="63"/>
      <c r="LPK13" s="63"/>
      <c r="LPL13" s="63"/>
      <c r="LPM13" s="63"/>
      <c r="LPN13" s="63"/>
      <c r="LPO13" s="63"/>
      <c r="LPP13" s="63"/>
      <c r="LPQ13" s="63"/>
      <c r="LPR13" s="63"/>
      <c r="LPS13" s="63"/>
      <c r="LPT13" s="63"/>
      <c r="LPU13" s="63"/>
      <c r="LPV13" s="63"/>
      <c r="LPW13" s="63"/>
      <c r="LPX13" s="63"/>
      <c r="LPY13" s="63"/>
      <c r="LPZ13" s="63"/>
      <c r="LQA13" s="63"/>
      <c r="LQB13" s="63"/>
      <c r="LQC13" s="63"/>
      <c r="LQD13" s="63"/>
      <c r="LQE13" s="63"/>
      <c r="LQF13" s="63"/>
      <c r="LQG13" s="63"/>
      <c r="LQH13" s="63"/>
      <c r="LQI13" s="63"/>
      <c r="LQJ13" s="63"/>
      <c r="LQK13" s="63"/>
      <c r="LQL13" s="63"/>
      <c r="LQM13" s="63"/>
      <c r="LQN13" s="63"/>
      <c r="LQO13" s="63"/>
      <c r="LQP13" s="63"/>
      <c r="LQQ13" s="63"/>
      <c r="LQR13" s="63"/>
      <c r="LQS13" s="63"/>
      <c r="LQT13" s="63"/>
      <c r="LQU13" s="63"/>
      <c r="LQV13" s="63"/>
      <c r="LQW13" s="63"/>
      <c r="LQX13" s="63"/>
      <c r="LQY13" s="63"/>
      <c r="LQZ13" s="63"/>
      <c r="LRA13" s="63"/>
      <c r="LRB13" s="63"/>
      <c r="LRC13" s="63"/>
      <c r="LRD13" s="63"/>
      <c r="LRE13" s="63"/>
      <c r="LRF13" s="63"/>
      <c r="LRG13" s="63"/>
      <c r="LRH13" s="63"/>
      <c r="LRI13" s="63"/>
      <c r="LRJ13" s="63"/>
      <c r="LRK13" s="63"/>
      <c r="LRL13" s="63"/>
      <c r="LRM13" s="63"/>
      <c r="LRN13" s="63"/>
      <c r="LRO13" s="63"/>
      <c r="LRP13" s="63"/>
      <c r="LRQ13" s="63"/>
      <c r="LRR13" s="63"/>
      <c r="LRS13" s="63"/>
      <c r="LRT13" s="63"/>
      <c r="LRU13" s="63"/>
      <c r="LRV13" s="63"/>
      <c r="LRW13" s="63"/>
      <c r="LRX13" s="63"/>
      <c r="LRY13" s="63"/>
      <c r="LRZ13" s="63"/>
      <c r="LSA13" s="63"/>
      <c r="LSB13" s="63"/>
      <c r="LSC13" s="63"/>
      <c r="LSD13" s="63"/>
      <c r="LSE13" s="63"/>
      <c r="LSF13" s="63"/>
      <c r="LSG13" s="63"/>
      <c r="LSH13" s="63"/>
      <c r="LSI13" s="63"/>
      <c r="LSJ13" s="63"/>
      <c r="LSK13" s="63"/>
      <c r="LSL13" s="63"/>
      <c r="LSM13" s="63"/>
      <c r="LSN13" s="63"/>
      <c r="LSO13" s="63"/>
      <c r="LSP13" s="63"/>
      <c r="LSQ13" s="63"/>
      <c r="LSR13" s="63"/>
      <c r="LSS13" s="63"/>
      <c r="LST13" s="63"/>
      <c r="LSU13" s="63"/>
      <c r="LSV13" s="63"/>
      <c r="LSW13" s="63"/>
      <c r="LSX13" s="63"/>
      <c r="LSY13" s="63"/>
      <c r="LSZ13" s="63"/>
      <c r="LTA13" s="63"/>
      <c r="LTB13" s="63"/>
      <c r="LTC13" s="63"/>
      <c r="LTD13" s="63"/>
      <c r="LTE13" s="63"/>
      <c r="LTF13" s="63"/>
      <c r="LTG13" s="63"/>
      <c r="LTH13" s="63"/>
      <c r="LTI13" s="63"/>
      <c r="LTJ13" s="63"/>
      <c r="LTK13" s="63"/>
      <c r="LTL13" s="63"/>
      <c r="LTM13" s="63"/>
      <c r="LTN13" s="63"/>
      <c r="LTO13" s="63"/>
      <c r="LTP13" s="63"/>
      <c r="LTQ13" s="63"/>
      <c r="LTR13" s="63"/>
      <c r="LTS13" s="63"/>
      <c r="LTT13" s="63"/>
      <c r="LTU13" s="63"/>
      <c r="LTV13" s="63"/>
      <c r="LTW13" s="63"/>
      <c r="LTX13" s="63"/>
      <c r="LTY13" s="63"/>
      <c r="LTZ13" s="63"/>
      <c r="LUA13" s="63"/>
      <c r="LUB13" s="63"/>
      <c r="LUC13" s="63"/>
      <c r="LUD13" s="63"/>
      <c r="LUE13" s="63"/>
      <c r="LUF13" s="63"/>
      <c r="LUG13" s="63"/>
      <c r="LUH13" s="63"/>
      <c r="LUI13" s="63"/>
      <c r="LUJ13" s="63"/>
      <c r="LUK13" s="63"/>
      <c r="LUL13" s="63"/>
      <c r="LUM13" s="63"/>
      <c r="LUN13" s="63"/>
      <c r="LUO13" s="63"/>
      <c r="LUP13" s="63"/>
      <c r="LUQ13" s="63"/>
      <c r="LUR13" s="63"/>
      <c r="LUS13" s="63"/>
      <c r="LUT13" s="63"/>
      <c r="LUU13" s="63"/>
      <c r="LUV13" s="63"/>
      <c r="LUW13" s="63"/>
      <c r="LUX13" s="63"/>
      <c r="LUY13" s="63"/>
      <c r="LUZ13" s="63"/>
      <c r="LVA13" s="63"/>
      <c r="LVB13" s="63"/>
      <c r="LVC13" s="63"/>
      <c r="LVD13" s="63"/>
      <c r="LVE13" s="63"/>
      <c r="LVF13" s="63"/>
      <c r="LVG13" s="63"/>
      <c r="LVH13" s="63"/>
      <c r="LVI13" s="63"/>
      <c r="LVJ13" s="63"/>
      <c r="LVK13" s="63"/>
      <c r="LVL13" s="63"/>
      <c r="LVM13" s="63"/>
      <c r="LVN13" s="63"/>
      <c r="LVO13" s="63"/>
      <c r="LVP13" s="63"/>
      <c r="LVQ13" s="63"/>
      <c r="LVR13" s="63"/>
      <c r="LVS13" s="63"/>
      <c r="LVT13" s="63"/>
      <c r="LVU13" s="63"/>
      <c r="LVV13" s="63"/>
      <c r="LVW13" s="63"/>
      <c r="LVX13" s="63"/>
      <c r="LVY13" s="63"/>
      <c r="LVZ13" s="63"/>
      <c r="LWA13" s="63"/>
      <c r="LWB13" s="63"/>
      <c r="LWC13" s="63"/>
      <c r="LWD13" s="63"/>
      <c r="LWE13" s="63"/>
      <c r="LWF13" s="63"/>
      <c r="LWG13" s="63"/>
      <c r="LWH13" s="63"/>
      <c r="LWI13" s="63"/>
      <c r="LWJ13" s="63"/>
      <c r="LWK13" s="63"/>
      <c r="LWL13" s="63"/>
      <c r="LWM13" s="63"/>
      <c r="LWN13" s="63"/>
      <c r="LWO13" s="63"/>
      <c r="LWP13" s="63"/>
      <c r="LWQ13" s="63"/>
      <c r="LWR13" s="63"/>
      <c r="LWS13" s="63"/>
      <c r="LWT13" s="63"/>
      <c r="LWU13" s="63"/>
      <c r="LWV13" s="63"/>
      <c r="LWW13" s="63"/>
      <c r="LWX13" s="63"/>
      <c r="LWY13" s="63"/>
      <c r="LWZ13" s="63"/>
      <c r="LXA13" s="63"/>
      <c r="LXB13" s="63"/>
      <c r="LXC13" s="63"/>
      <c r="LXD13" s="63"/>
      <c r="LXE13" s="63"/>
      <c r="LXF13" s="63"/>
      <c r="LXG13" s="63"/>
      <c r="LXH13" s="63"/>
      <c r="LXI13" s="63"/>
      <c r="LXJ13" s="63"/>
      <c r="LXK13" s="63"/>
      <c r="LXL13" s="63"/>
      <c r="LXM13" s="63"/>
      <c r="LXN13" s="63"/>
      <c r="LXO13" s="63"/>
      <c r="LXP13" s="63"/>
      <c r="LXQ13" s="63"/>
      <c r="LXR13" s="63"/>
      <c r="LXS13" s="63"/>
      <c r="LXT13" s="63"/>
      <c r="LXU13" s="63"/>
      <c r="LXV13" s="63"/>
      <c r="LXW13" s="63"/>
      <c r="LXX13" s="63"/>
      <c r="LXY13" s="63"/>
      <c r="LXZ13" s="63"/>
      <c r="LYA13" s="63"/>
      <c r="LYB13" s="63"/>
      <c r="LYC13" s="63"/>
      <c r="LYD13" s="63"/>
      <c r="LYE13" s="63"/>
      <c r="LYF13" s="63"/>
      <c r="LYG13" s="63"/>
      <c r="LYH13" s="63"/>
      <c r="LYI13" s="63"/>
      <c r="LYJ13" s="63"/>
      <c r="LYK13" s="63"/>
      <c r="LYL13" s="63"/>
      <c r="LYM13" s="63"/>
      <c r="LYN13" s="63"/>
      <c r="LYO13" s="63"/>
      <c r="LYP13" s="63"/>
      <c r="LYQ13" s="63"/>
      <c r="LYR13" s="63"/>
      <c r="LYS13" s="63"/>
      <c r="LYT13" s="63"/>
      <c r="LYU13" s="63"/>
      <c r="LYV13" s="63"/>
      <c r="LYW13" s="63"/>
      <c r="LYX13" s="63"/>
      <c r="LYY13" s="63"/>
      <c r="LYZ13" s="63"/>
      <c r="LZA13" s="63"/>
      <c r="LZB13" s="63"/>
      <c r="LZC13" s="63"/>
      <c r="LZD13" s="63"/>
      <c r="LZE13" s="63"/>
      <c r="LZF13" s="63"/>
      <c r="LZG13" s="63"/>
      <c r="LZH13" s="63"/>
      <c r="LZI13" s="63"/>
      <c r="LZJ13" s="63"/>
      <c r="LZK13" s="63"/>
      <c r="LZL13" s="63"/>
      <c r="LZM13" s="63"/>
      <c r="LZN13" s="63"/>
      <c r="LZO13" s="63"/>
      <c r="LZP13" s="63"/>
      <c r="LZQ13" s="63"/>
      <c r="LZR13" s="63"/>
      <c r="LZS13" s="63"/>
      <c r="LZT13" s="63"/>
      <c r="LZU13" s="63"/>
      <c r="LZV13" s="63"/>
      <c r="LZW13" s="63"/>
      <c r="LZX13" s="63"/>
      <c r="LZY13" s="63"/>
      <c r="LZZ13" s="63"/>
      <c r="MAA13" s="63"/>
      <c r="MAB13" s="63"/>
      <c r="MAC13" s="63"/>
      <c r="MAD13" s="63"/>
      <c r="MAE13" s="63"/>
      <c r="MAF13" s="63"/>
      <c r="MAG13" s="63"/>
      <c r="MAH13" s="63"/>
      <c r="MAI13" s="63"/>
      <c r="MAJ13" s="63"/>
      <c r="MAK13" s="63"/>
      <c r="MAL13" s="63"/>
      <c r="MAM13" s="63"/>
      <c r="MAN13" s="63"/>
      <c r="MAO13" s="63"/>
      <c r="MAP13" s="63"/>
      <c r="MAQ13" s="63"/>
      <c r="MAR13" s="63"/>
      <c r="MAS13" s="63"/>
      <c r="MAT13" s="63"/>
      <c r="MAU13" s="63"/>
      <c r="MAV13" s="63"/>
      <c r="MAW13" s="63"/>
      <c r="MAX13" s="63"/>
      <c r="MAY13" s="63"/>
      <c r="MAZ13" s="63"/>
      <c r="MBA13" s="63"/>
      <c r="MBB13" s="63"/>
      <c r="MBC13" s="63"/>
      <c r="MBD13" s="63"/>
      <c r="MBE13" s="63"/>
      <c r="MBF13" s="63"/>
      <c r="MBG13" s="63"/>
      <c r="MBH13" s="63"/>
      <c r="MBI13" s="63"/>
      <c r="MBJ13" s="63"/>
      <c r="MBK13" s="63"/>
      <c r="MBL13" s="63"/>
      <c r="MBM13" s="63"/>
      <c r="MBN13" s="63"/>
      <c r="MBO13" s="63"/>
      <c r="MBP13" s="63"/>
      <c r="MBQ13" s="63"/>
      <c r="MBR13" s="63"/>
      <c r="MBS13" s="63"/>
      <c r="MBT13" s="63"/>
      <c r="MBU13" s="63"/>
      <c r="MBV13" s="63"/>
      <c r="MBW13" s="63"/>
      <c r="MBX13" s="63"/>
      <c r="MBY13" s="63"/>
      <c r="MBZ13" s="63"/>
      <c r="MCA13" s="63"/>
      <c r="MCB13" s="63"/>
      <c r="MCC13" s="63"/>
      <c r="MCD13" s="63"/>
      <c r="MCE13" s="63"/>
      <c r="MCF13" s="63"/>
      <c r="MCG13" s="63"/>
      <c r="MCH13" s="63"/>
      <c r="MCI13" s="63"/>
      <c r="MCJ13" s="63"/>
      <c r="MCK13" s="63"/>
      <c r="MCL13" s="63"/>
      <c r="MCM13" s="63"/>
      <c r="MCN13" s="63"/>
      <c r="MCO13" s="63"/>
      <c r="MCP13" s="63"/>
      <c r="MCQ13" s="63"/>
      <c r="MCR13" s="63"/>
      <c r="MCS13" s="63"/>
      <c r="MCT13" s="63"/>
      <c r="MCU13" s="63"/>
      <c r="MCV13" s="63"/>
      <c r="MCW13" s="63"/>
      <c r="MCX13" s="63"/>
      <c r="MCY13" s="63"/>
      <c r="MCZ13" s="63"/>
      <c r="MDA13" s="63"/>
      <c r="MDB13" s="63"/>
      <c r="MDC13" s="63"/>
      <c r="MDD13" s="63"/>
      <c r="MDE13" s="63"/>
      <c r="MDF13" s="63"/>
      <c r="MDG13" s="63"/>
      <c r="MDH13" s="63"/>
      <c r="MDI13" s="63"/>
      <c r="MDJ13" s="63"/>
      <c r="MDK13" s="63"/>
      <c r="MDL13" s="63"/>
      <c r="MDM13" s="63"/>
      <c r="MDN13" s="63"/>
      <c r="MDO13" s="63"/>
      <c r="MDP13" s="63"/>
      <c r="MDQ13" s="63"/>
      <c r="MDR13" s="63"/>
      <c r="MDS13" s="63"/>
      <c r="MDT13" s="63"/>
      <c r="MDU13" s="63"/>
      <c r="MDV13" s="63"/>
      <c r="MDW13" s="63"/>
      <c r="MDX13" s="63"/>
      <c r="MDY13" s="63"/>
      <c r="MDZ13" s="63"/>
      <c r="MEA13" s="63"/>
      <c r="MEB13" s="63"/>
      <c r="MEC13" s="63"/>
      <c r="MED13" s="63"/>
      <c r="MEE13" s="63"/>
      <c r="MEF13" s="63"/>
      <c r="MEG13" s="63"/>
      <c r="MEH13" s="63"/>
      <c r="MEI13" s="63"/>
      <c r="MEJ13" s="63"/>
      <c r="MEK13" s="63"/>
      <c r="MEL13" s="63"/>
      <c r="MEM13" s="63"/>
      <c r="MEN13" s="63"/>
      <c r="MEO13" s="63"/>
      <c r="MEP13" s="63"/>
      <c r="MEQ13" s="63"/>
      <c r="MER13" s="63"/>
      <c r="MES13" s="63"/>
      <c r="MET13" s="63"/>
      <c r="MEU13" s="63"/>
      <c r="MEV13" s="63"/>
      <c r="MEW13" s="63"/>
      <c r="MEX13" s="63"/>
      <c r="MEY13" s="63"/>
      <c r="MEZ13" s="63"/>
      <c r="MFA13" s="63"/>
      <c r="MFB13" s="63"/>
      <c r="MFC13" s="63"/>
      <c r="MFD13" s="63"/>
      <c r="MFE13" s="63"/>
      <c r="MFF13" s="63"/>
      <c r="MFG13" s="63"/>
      <c r="MFH13" s="63"/>
      <c r="MFI13" s="63"/>
      <c r="MFJ13" s="63"/>
      <c r="MFK13" s="63"/>
      <c r="MFL13" s="63"/>
      <c r="MFM13" s="63"/>
      <c r="MFN13" s="63"/>
      <c r="MFO13" s="63"/>
      <c r="MFP13" s="63"/>
      <c r="MFQ13" s="63"/>
      <c r="MFR13" s="63"/>
      <c r="MFS13" s="63"/>
      <c r="MFT13" s="63"/>
      <c r="MFU13" s="63"/>
      <c r="MFV13" s="63"/>
      <c r="MFW13" s="63"/>
      <c r="MFX13" s="63"/>
      <c r="MFY13" s="63"/>
      <c r="MFZ13" s="63"/>
      <c r="MGA13" s="63"/>
      <c r="MGB13" s="63"/>
      <c r="MGC13" s="63"/>
      <c r="MGD13" s="63"/>
      <c r="MGE13" s="63"/>
      <c r="MGF13" s="63"/>
      <c r="MGG13" s="63"/>
      <c r="MGH13" s="63"/>
      <c r="MGI13" s="63"/>
      <c r="MGJ13" s="63"/>
      <c r="MGK13" s="63"/>
      <c r="MGL13" s="63"/>
      <c r="MGM13" s="63"/>
      <c r="MGN13" s="63"/>
      <c r="MGO13" s="63"/>
      <c r="MGP13" s="63"/>
      <c r="MGQ13" s="63"/>
      <c r="MGR13" s="63"/>
      <c r="MGS13" s="63"/>
      <c r="MGT13" s="63"/>
      <c r="MGU13" s="63"/>
      <c r="MGV13" s="63"/>
      <c r="MGW13" s="63"/>
      <c r="MGX13" s="63"/>
      <c r="MGY13" s="63"/>
      <c r="MGZ13" s="63"/>
      <c r="MHA13" s="63"/>
      <c r="MHB13" s="63"/>
      <c r="MHC13" s="63"/>
      <c r="MHD13" s="63"/>
      <c r="MHE13" s="63"/>
      <c r="MHF13" s="63"/>
      <c r="MHG13" s="63"/>
      <c r="MHH13" s="63"/>
      <c r="MHI13" s="63"/>
      <c r="MHJ13" s="63"/>
      <c r="MHK13" s="63"/>
      <c r="MHL13" s="63"/>
      <c r="MHM13" s="63"/>
      <c r="MHN13" s="63"/>
      <c r="MHO13" s="63"/>
      <c r="MHP13" s="63"/>
      <c r="MHQ13" s="63"/>
      <c r="MHR13" s="63"/>
      <c r="MHS13" s="63"/>
      <c r="MHT13" s="63"/>
      <c r="MHU13" s="63"/>
      <c r="MHV13" s="63"/>
      <c r="MHW13" s="63"/>
      <c r="MHX13" s="63"/>
      <c r="MHY13" s="63"/>
      <c r="MHZ13" s="63"/>
      <c r="MIA13" s="63"/>
      <c r="MIB13" s="63"/>
      <c r="MIC13" s="63"/>
      <c r="MID13" s="63"/>
      <c r="MIE13" s="63"/>
      <c r="MIF13" s="63"/>
      <c r="MIG13" s="63"/>
      <c r="MIH13" s="63"/>
      <c r="MII13" s="63"/>
      <c r="MIJ13" s="63"/>
      <c r="MIK13" s="63"/>
      <c r="MIL13" s="63"/>
      <c r="MIM13" s="63"/>
      <c r="MIN13" s="63"/>
      <c r="MIO13" s="63"/>
      <c r="MIP13" s="63"/>
      <c r="MIQ13" s="63"/>
      <c r="MIR13" s="63"/>
      <c r="MIS13" s="63"/>
      <c r="MIT13" s="63"/>
      <c r="MIU13" s="63"/>
      <c r="MIV13" s="63"/>
      <c r="MIW13" s="63"/>
      <c r="MIX13" s="63"/>
      <c r="MIY13" s="63"/>
      <c r="MIZ13" s="63"/>
      <c r="MJA13" s="63"/>
      <c r="MJB13" s="63"/>
      <c r="MJC13" s="63"/>
      <c r="MJD13" s="63"/>
      <c r="MJE13" s="63"/>
      <c r="MJF13" s="63"/>
      <c r="MJG13" s="63"/>
      <c r="MJH13" s="63"/>
      <c r="MJI13" s="63"/>
      <c r="MJJ13" s="63"/>
      <c r="MJK13" s="63"/>
      <c r="MJL13" s="63"/>
      <c r="MJM13" s="63"/>
      <c r="MJN13" s="63"/>
      <c r="MJO13" s="63"/>
      <c r="MJP13" s="63"/>
      <c r="MJQ13" s="63"/>
      <c r="MJR13" s="63"/>
      <c r="MJS13" s="63"/>
      <c r="MJT13" s="63"/>
      <c r="MJU13" s="63"/>
      <c r="MJV13" s="63"/>
      <c r="MJW13" s="63"/>
      <c r="MJX13" s="63"/>
      <c r="MJY13" s="63"/>
      <c r="MJZ13" s="63"/>
      <c r="MKA13" s="63"/>
      <c r="MKB13" s="63"/>
      <c r="MKC13" s="63"/>
      <c r="MKD13" s="63"/>
      <c r="MKE13" s="63"/>
      <c r="MKF13" s="63"/>
      <c r="MKG13" s="63"/>
      <c r="MKH13" s="63"/>
      <c r="MKI13" s="63"/>
      <c r="MKJ13" s="63"/>
      <c r="MKK13" s="63"/>
      <c r="MKL13" s="63"/>
      <c r="MKM13" s="63"/>
      <c r="MKN13" s="63"/>
      <c r="MKO13" s="63"/>
      <c r="MKP13" s="63"/>
      <c r="MKQ13" s="63"/>
      <c r="MKR13" s="63"/>
      <c r="MKS13" s="63"/>
      <c r="MKT13" s="63"/>
      <c r="MKU13" s="63"/>
      <c r="MKV13" s="63"/>
      <c r="MKW13" s="63"/>
      <c r="MKX13" s="63"/>
      <c r="MKY13" s="63"/>
      <c r="MKZ13" s="63"/>
      <c r="MLA13" s="63"/>
      <c r="MLB13" s="63"/>
      <c r="MLC13" s="63"/>
      <c r="MLD13" s="63"/>
      <c r="MLE13" s="63"/>
      <c r="MLF13" s="63"/>
      <c r="MLG13" s="63"/>
      <c r="MLH13" s="63"/>
      <c r="MLI13" s="63"/>
      <c r="MLJ13" s="63"/>
      <c r="MLK13" s="63"/>
      <c r="MLL13" s="63"/>
      <c r="MLM13" s="63"/>
      <c r="MLN13" s="63"/>
      <c r="MLO13" s="63"/>
      <c r="MLP13" s="63"/>
      <c r="MLQ13" s="63"/>
      <c r="MLR13" s="63"/>
      <c r="MLS13" s="63"/>
      <c r="MLT13" s="63"/>
      <c r="MLU13" s="63"/>
      <c r="MLV13" s="63"/>
      <c r="MLW13" s="63"/>
      <c r="MLX13" s="63"/>
      <c r="MLY13" s="63"/>
      <c r="MLZ13" s="63"/>
      <c r="MMA13" s="63"/>
      <c r="MMB13" s="63"/>
      <c r="MMC13" s="63"/>
      <c r="MMD13" s="63"/>
      <c r="MME13" s="63"/>
      <c r="MMF13" s="63"/>
      <c r="MMG13" s="63"/>
      <c r="MMH13" s="63"/>
      <c r="MMI13" s="63"/>
      <c r="MMJ13" s="63"/>
      <c r="MMK13" s="63"/>
      <c r="MML13" s="63"/>
      <c r="MMM13" s="63"/>
      <c r="MMN13" s="63"/>
      <c r="MMO13" s="63"/>
      <c r="MMP13" s="63"/>
      <c r="MMQ13" s="63"/>
      <c r="MMR13" s="63"/>
      <c r="MMS13" s="63"/>
      <c r="MMT13" s="63"/>
      <c r="MMU13" s="63"/>
      <c r="MMV13" s="63"/>
      <c r="MMW13" s="63"/>
      <c r="MMX13" s="63"/>
      <c r="MMY13" s="63"/>
      <c r="MMZ13" s="63"/>
      <c r="MNA13" s="63"/>
      <c r="MNB13" s="63"/>
      <c r="MNC13" s="63"/>
      <c r="MND13" s="63"/>
      <c r="MNE13" s="63"/>
      <c r="MNF13" s="63"/>
      <c r="MNG13" s="63"/>
      <c r="MNH13" s="63"/>
      <c r="MNI13" s="63"/>
      <c r="MNJ13" s="63"/>
      <c r="MNK13" s="63"/>
      <c r="MNL13" s="63"/>
      <c r="MNM13" s="63"/>
      <c r="MNN13" s="63"/>
      <c r="MNO13" s="63"/>
      <c r="MNP13" s="63"/>
      <c r="MNQ13" s="63"/>
      <c r="MNR13" s="63"/>
      <c r="MNS13" s="63"/>
      <c r="MNT13" s="63"/>
      <c r="MNU13" s="63"/>
      <c r="MNV13" s="63"/>
      <c r="MNW13" s="63"/>
      <c r="MNX13" s="63"/>
      <c r="MNY13" s="63"/>
      <c r="MNZ13" s="63"/>
      <c r="MOA13" s="63"/>
      <c r="MOB13" s="63"/>
      <c r="MOC13" s="63"/>
      <c r="MOD13" s="63"/>
      <c r="MOE13" s="63"/>
      <c r="MOF13" s="63"/>
      <c r="MOG13" s="63"/>
      <c r="MOH13" s="63"/>
      <c r="MOI13" s="63"/>
      <c r="MOJ13" s="63"/>
      <c r="MOK13" s="63"/>
      <c r="MOL13" s="63"/>
      <c r="MOM13" s="63"/>
      <c r="MON13" s="63"/>
      <c r="MOO13" s="63"/>
      <c r="MOP13" s="63"/>
      <c r="MOQ13" s="63"/>
      <c r="MOR13" s="63"/>
      <c r="MOS13" s="63"/>
      <c r="MOT13" s="63"/>
      <c r="MOU13" s="63"/>
      <c r="MOV13" s="63"/>
      <c r="MOW13" s="63"/>
      <c r="MOX13" s="63"/>
      <c r="MOY13" s="63"/>
      <c r="MOZ13" s="63"/>
      <c r="MPA13" s="63"/>
      <c r="MPB13" s="63"/>
      <c r="MPC13" s="63"/>
      <c r="MPD13" s="63"/>
      <c r="MPE13" s="63"/>
      <c r="MPF13" s="63"/>
      <c r="MPG13" s="63"/>
      <c r="MPH13" s="63"/>
      <c r="MPI13" s="63"/>
      <c r="MPJ13" s="63"/>
      <c r="MPK13" s="63"/>
      <c r="MPL13" s="63"/>
      <c r="MPM13" s="63"/>
      <c r="MPN13" s="63"/>
      <c r="MPO13" s="63"/>
      <c r="MPP13" s="63"/>
      <c r="MPQ13" s="63"/>
      <c r="MPR13" s="63"/>
      <c r="MPS13" s="63"/>
      <c r="MPT13" s="63"/>
      <c r="MPU13" s="63"/>
      <c r="MPV13" s="63"/>
      <c r="MPW13" s="63"/>
      <c r="MPX13" s="63"/>
      <c r="MPY13" s="63"/>
      <c r="MPZ13" s="63"/>
      <c r="MQA13" s="63"/>
      <c r="MQB13" s="63"/>
      <c r="MQC13" s="63"/>
      <c r="MQD13" s="63"/>
      <c r="MQE13" s="63"/>
      <c r="MQF13" s="63"/>
      <c r="MQG13" s="63"/>
      <c r="MQH13" s="63"/>
      <c r="MQI13" s="63"/>
      <c r="MQJ13" s="63"/>
      <c r="MQK13" s="63"/>
      <c r="MQL13" s="63"/>
      <c r="MQM13" s="63"/>
      <c r="MQN13" s="63"/>
      <c r="MQO13" s="63"/>
      <c r="MQP13" s="63"/>
      <c r="MQQ13" s="63"/>
      <c r="MQR13" s="63"/>
      <c r="MQS13" s="63"/>
      <c r="MQT13" s="63"/>
      <c r="MQU13" s="63"/>
      <c r="MQV13" s="63"/>
      <c r="MQW13" s="63"/>
      <c r="MQX13" s="63"/>
      <c r="MQY13" s="63"/>
      <c r="MQZ13" s="63"/>
      <c r="MRA13" s="63"/>
      <c r="MRB13" s="63"/>
      <c r="MRC13" s="63"/>
      <c r="MRD13" s="63"/>
      <c r="MRE13" s="63"/>
      <c r="MRF13" s="63"/>
      <c r="MRG13" s="63"/>
      <c r="MRH13" s="63"/>
      <c r="MRI13" s="63"/>
      <c r="MRJ13" s="63"/>
      <c r="MRK13" s="63"/>
      <c r="MRL13" s="63"/>
      <c r="MRM13" s="63"/>
      <c r="MRN13" s="63"/>
      <c r="MRO13" s="63"/>
      <c r="MRP13" s="63"/>
      <c r="MRQ13" s="63"/>
      <c r="MRR13" s="63"/>
      <c r="MRS13" s="63"/>
      <c r="MRT13" s="63"/>
      <c r="MRU13" s="63"/>
      <c r="MRV13" s="63"/>
      <c r="MRW13" s="63"/>
      <c r="MRX13" s="63"/>
      <c r="MRY13" s="63"/>
      <c r="MRZ13" s="63"/>
      <c r="MSA13" s="63"/>
      <c r="MSB13" s="63"/>
      <c r="MSC13" s="63"/>
      <c r="MSD13" s="63"/>
      <c r="MSE13" s="63"/>
      <c r="MSF13" s="63"/>
      <c r="MSG13" s="63"/>
      <c r="MSH13" s="63"/>
      <c r="MSI13" s="63"/>
      <c r="MSJ13" s="63"/>
      <c r="MSK13" s="63"/>
      <c r="MSL13" s="63"/>
      <c r="MSM13" s="63"/>
      <c r="MSN13" s="63"/>
      <c r="MSO13" s="63"/>
      <c r="MSP13" s="63"/>
      <c r="MSQ13" s="63"/>
      <c r="MSR13" s="63"/>
      <c r="MSS13" s="63"/>
      <c r="MST13" s="63"/>
      <c r="MSU13" s="63"/>
      <c r="MSV13" s="63"/>
      <c r="MSW13" s="63"/>
      <c r="MSX13" s="63"/>
      <c r="MSY13" s="63"/>
      <c r="MSZ13" s="63"/>
      <c r="MTA13" s="63"/>
      <c r="MTB13" s="63"/>
      <c r="MTC13" s="63"/>
      <c r="MTD13" s="63"/>
      <c r="MTE13" s="63"/>
      <c r="MTF13" s="63"/>
      <c r="MTG13" s="63"/>
      <c r="MTH13" s="63"/>
      <c r="MTI13" s="63"/>
      <c r="MTJ13" s="63"/>
      <c r="MTK13" s="63"/>
      <c r="MTL13" s="63"/>
      <c r="MTM13" s="63"/>
      <c r="MTN13" s="63"/>
      <c r="MTO13" s="63"/>
      <c r="MTP13" s="63"/>
      <c r="MTQ13" s="63"/>
      <c r="MTR13" s="63"/>
      <c r="MTS13" s="63"/>
      <c r="MTT13" s="63"/>
      <c r="MTU13" s="63"/>
      <c r="MTV13" s="63"/>
      <c r="MTW13" s="63"/>
      <c r="MTX13" s="63"/>
      <c r="MTY13" s="63"/>
      <c r="MTZ13" s="63"/>
      <c r="MUA13" s="63"/>
      <c r="MUB13" s="63"/>
      <c r="MUC13" s="63"/>
      <c r="MUD13" s="63"/>
      <c r="MUE13" s="63"/>
      <c r="MUF13" s="63"/>
      <c r="MUG13" s="63"/>
      <c r="MUH13" s="63"/>
      <c r="MUI13" s="63"/>
      <c r="MUJ13" s="63"/>
      <c r="MUK13" s="63"/>
      <c r="MUL13" s="63"/>
      <c r="MUM13" s="63"/>
      <c r="MUN13" s="63"/>
      <c r="MUO13" s="63"/>
      <c r="MUP13" s="63"/>
      <c r="MUQ13" s="63"/>
      <c r="MUR13" s="63"/>
      <c r="MUS13" s="63"/>
      <c r="MUT13" s="63"/>
      <c r="MUU13" s="63"/>
      <c r="MUV13" s="63"/>
      <c r="MUW13" s="63"/>
      <c r="MUX13" s="63"/>
      <c r="MUY13" s="63"/>
      <c r="MUZ13" s="63"/>
      <c r="MVA13" s="63"/>
      <c r="MVB13" s="63"/>
      <c r="MVC13" s="63"/>
      <c r="MVD13" s="63"/>
      <c r="MVE13" s="63"/>
      <c r="MVF13" s="63"/>
      <c r="MVG13" s="63"/>
      <c r="MVH13" s="63"/>
      <c r="MVI13" s="63"/>
      <c r="MVJ13" s="63"/>
      <c r="MVK13" s="63"/>
      <c r="MVL13" s="63"/>
      <c r="MVM13" s="63"/>
      <c r="MVN13" s="63"/>
      <c r="MVO13" s="63"/>
      <c r="MVP13" s="63"/>
      <c r="MVQ13" s="63"/>
      <c r="MVR13" s="63"/>
      <c r="MVS13" s="63"/>
      <c r="MVT13" s="63"/>
      <c r="MVU13" s="63"/>
      <c r="MVV13" s="63"/>
      <c r="MVW13" s="63"/>
      <c r="MVX13" s="63"/>
      <c r="MVY13" s="63"/>
      <c r="MVZ13" s="63"/>
      <c r="MWA13" s="63"/>
      <c r="MWB13" s="63"/>
      <c r="MWC13" s="63"/>
      <c r="MWD13" s="63"/>
      <c r="MWE13" s="63"/>
      <c r="MWF13" s="63"/>
      <c r="MWG13" s="63"/>
      <c r="MWH13" s="63"/>
      <c r="MWI13" s="63"/>
      <c r="MWJ13" s="63"/>
      <c r="MWK13" s="63"/>
      <c r="MWL13" s="63"/>
      <c r="MWM13" s="63"/>
      <c r="MWN13" s="63"/>
      <c r="MWO13" s="63"/>
      <c r="MWP13" s="63"/>
      <c r="MWQ13" s="63"/>
      <c r="MWR13" s="63"/>
      <c r="MWS13" s="63"/>
      <c r="MWT13" s="63"/>
      <c r="MWU13" s="63"/>
      <c r="MWV13" s="63"/>
      <c r="MWW13" s="63"/>
      <c r="MWX13" s="63"/>
      <c r="MWY13" s="63"/>
      <c r="MWZ13" s="63"/>
      <c r="MXA13" s="63"/>
      <c r="MXB13" s="63"/>
      <c r="MXC13" s="63"/>
      <c r="MXD13" s="63"/>
      <c r="MXE13" s="63"/>
      <c r="MXF13" s="63"/>
      <c r="MXG13" s="63"/>
      <c r="MXH13" s="63"/>
      <c r="MXI13" s="63"/>
      <c r="MXJ13" s="63"/>
      <c r="MXK13" s="63"/>
      <c r="MXL13" s="63"/>
      <c r="MXM13" s="63"/>
      <c r="MXN13" s="63"/>
      <c r="MXO13" s="63"/>
      <c r="MXP13" s="63"/>
      <c r="MXQ13" s="63"/>
      <c r="MXR13" s="63"/>
      <c r="MXS13" s="63"/>
      <c r="MXT13" s="63"/>
      <c r="MXU13" s="63"/>
      <c r="MXV13" s="63"/>
      <c r="MXW13" s="63"/>
      <c r="MXX13" s="63"/>
      <c r="MXY13" s="63"/>
      <c r="MXZ13" s="63"/>
      <c r="MYA13" s="63"/>
      <c r="MYB13" s="63"/>
      <c r="MYC13" s="63"/>
      <c r="MYD13" s="63"/>
      <c r="MYE13" s="63"/>
      <c r="MYF13" s="63"/>
      <c r="MYG13" s="63"/>
      <c r="MYH13" s="63"/>
      <c r="MYI13" s="63"/>
      <c r="MYJ13" s="63"/>
      <c r="MYK13" s="63"/>
      <c r="MYL13" s="63"/>
      <c r="MYM13" s="63"/>
      <c r="MYN13" s="63"/>
      <c r="MYO13" s="63"/>
      <c r="MYP13" s="63"/>
      <c r="MYQ13" s="63"/>
      <c r="MYR13" s="63"/>
      <c r="MYS13" s="63"/>
      <c r="MYT13" s="63"/>
      <c r="MYU13" s="63"/>
      <c r="MYV13" s="63"/>
      <c r="MYW13" s="63"/>
      <c r="MYX13" s="63"/>
      <c r="MYY13" s="63"/>
      <c r="MYZ13" s="63"/>
      <c r="MZA13" s="63"/>
      <c r="MZB13" s="63"/>
      <c r="MZC13" s="63"/>
      <c r="MZD13" s="63"/>
      <c r="MZE13" s="63"/>
      <c r="MZF13" s="63"/>
      <c r="MZG13" s="63"/>
      <c r="MZH13" s="63"/>
      <c r="MZI13" s="63"/>
      <c r="MZJ13" s="63"/>
      <c r="MZK13" s="63"/>
      <c r="MZL13" s="63"/>
      <c r="MZM13" s="63"/>
      <c r="MZN13" s="63"/>
      <c r="MZO13" s="63"/>
      <c r="MZP13" s="63"/>
      <c r="MZQ13" s="63"/>
      <c r="MZR13" s="63"/>
      <c r="MZS13" s="63"/>
      <c r="MZT13" s="63"/>
      <c r="MZU13" s="63"/>
      <c r="MZV13" s="63"/>
      <c r="MZW13" s="63"/>
      <c r="MZX13" s="63"/>
      <c r="MZY13" s="63"/>
      <c r="MZZ13" s="63"/>
      <c r="NAA13" s="63"/>
      <c r="NAB13" s="63"/>
      <c r="NAC13" s="63"/>
      <c r="NAD13" s="63"/>
      <c r="NAE13" s="63"/>
      <c r="NAF13" s="63"/>
      <c r="NAG13" s="63"/>
      <c r="NAH13" s="63"/>
      <c r="NAI13" s="63"/>
      <c r="NAJ13" s="63"/>
      <c r="NAK13" s="63"/>
      <c r="NAL13" s="63"/>
      <c r="NAM13" s="63"/>
      <c r="NAN13" s="63"/>
      <c r="NAO13" s="63"/>
      <c r="NAP13" s="63"/>
      <c r="NAQ13" s="63"/>
      <c r="NAR13" s="63"/>
      <c r="NAS13" s="63"/>
      <c r="NAT13" s="63"/>
      <c r="NAU13" s="63"/>
      <c r="NAV13" s="63"/>
      <c r="NAW13" s="63"/>
      <c r="NAX13" s="63"/>
      <c r="NAY13" s="63"/>
      <c r="NAZ13" s="63"/>
      <c r="NBA13" s="63"/>
      <c r="NBB13" s="63"/>
      <c r="NBC13" s="63"/>
      <c r="NBD13" s="63"/>
      <c r="NBE13" s="63"/>
      <c r="NBF13" s="63"/>
      <c r="NBG13" s="63"/>
      <c r="NBH13" s="63"/>
      <c r="NBI13" s="63"/>
      <c r="NBJ13" s="63"/>
      <c r="NBK13" s="63"/>
      <c r="NBL13" s="63"/>
      <c r="NBM13" s="63"/>
      <c r="NBN13" s="63"/>
      <c r="NBO13" s="63"/>
      <c r="NBP13" s="63"/>
      <c r="NBQ13" s="63"/>
      <c r="NBR13" s="63"/>
      <c r="NBS13" s="63"/>
      <c r="NBT13" s="63"/>
      <c r="NBU13" s="63"/>
      <c r="NBV13" s="63"/>
      <c r="NBW13" s="63"/>
      <c r="NBX13" s="63"/>
      <c r="NBY13" s="63"/>
      <c r="NBZ13" s="63"/>
      <c r="NCA13" s="63"/>
      <c r="NCB13" s="63"/>
      <c r="NCC13" s="63"/>
      <c r="NCD13" s="63"/>
      <c r="NCE13" s="63"/>
      <c r="NCF13" s="63"/>
      <c r="NCG13" s="63"/>
      <c r="NCH13" s="63"/>
      <c r="NCI13" s="63"/>
      <c r="NCJ13" s="63"/>
      <c r="NCK13" s="63"/>
      <c r="NCL13" s="63"/>
      <c r="NCM13" s="63"/>
      <c r="NCN13" s="63"/>
      <c r="NCO13" s="63"/>
      <c r="NCP13" s="63"/>
      <c r="NCQ13" s="63"/>
      <c r="NCR13" s="63"/>
      <c r="NCS13" s="63"/>
      <c r="NCT13" s="63"/>
      <c r="NCU13" s="63"/>
      <c r="NCV13" s="63"/>
      <c r="NCW13" s="63"/>
      <c r="NCX13" s="63"/>
      <c r="NCY13" s="63"/>
      <c r="NCZ13" s="63"/>
      <c r="NDA13" s="63"/>
      <c r="NDB13" s="63"/>
      <c r="NDC13" s="63"/>
      <c r="NDD13" s="63"/>
      <c r="NDE13" s="63"/>
      <c r="NDF13" s="63"/>
      <c r="NDG13" s="63"/>
      <c r="NDH13" s="63"/>
      <c r="NDI13" s="63"/>
      <c r="NDJ13" s="63"/>
      <c r="NDK13" s="63"/>
      <c r="NDL13" s="63"/>
      <c r="NDM13" s="63"/>
      <c r="NDN13" s="63"/>
      <c r="NDO13" s="63"/>
      <c r="NDP13" s="63"/>
      <c r="NDQ13" s="63"/>
      <c r="NDR13" s="63"/>
      <c r="NDS13" s="63"/>
      <c r="NDT13" s="63"/>
      <c r="NDU13" s="63"/>
      <c r="NDV13" s="63"/>
      <c r="NDW13" s="63"/>
      <c r="NDX13" s="63"/>
      <c r="NDY13" s="63"/>
      <c r="NDZ13" s="63"/>
      <c r="NEA13" s="63"/>
      <c r="NEB13" s="63"/>
      <c r="NEC13" s="63"/>
      <c r="NED13" s="63"/>
      <c r="NEE13" s="63"/>
      <c r="NEF13" s="63"/>
      <c r="NEG13" s="63"/>
      <c r="NEH13" s="63"/>
      <c r="NEI13" s="63"/>
      <c r="NEJ13" s="63"/>
      <c r="NEK13" s="63"/>
      <c r="NEL13" s="63"/>
      <c r="NEM13" s="63"/>
      <c r="NEN13" s="63"/>
      <c r="NEO13" s="63"/>
      <c r="NEP13" s="63"/>
      <c r="NEQ13" s="63"/>
      <c r="NER13" s="63"/>
      <c r="NES13" s="63"/>
      <c r="NET13" s="63"/>
      <c r="NEU13" s="63"/>
      <c r="NEV13" s="63"/>
      <c r="NEW13" s="63"/>
      <c r="NEX13" s="63"/>
      <c r="NEY13" s="63"/>
      <c r="NEZ13" s="63"/>
      <c r="NFA13" s="63"/>
      <c r="NFB13" s="63"/>
      <c r="NFC13" s="63"/>
      <c r="NFD13" s="63"/>
      <c r="NFE13" s="63"/>
      <c r="NFF13" s="63"/>
      <c r="NFG13" s="63"/>
      <c r="NFH13" s="63"/>
      <c r="NFI13" s="63"/>
      <c r="NFJ13" s="63"/>
      <c r="NFK13" s="63"/>
      <c r="NFL13" s="63"/>
      <c r="NFM13" s="63"/>
      <c r="NFN13" s="63"/>
      <c r="NFO13" s="63"/>
      <c r="NFP13" s="63"/>
      <c r="NFQ13" s="63"/>
      <c r="NFR13" s="63"/>
      <c r="NFS13" s="63"/>
      <c r="NFT13" s="63"/>
      <c r="NFU13" s="63"/>
      <c r="NFV13" s="63"/>
      <c r="NFW13" s="63"/>
      <c r="NFX13" s="63"/>
      <c r="NFY13" s="63"/>
      <c r="NFZ13" s="63"/>
      <c r="NGA13" s="63"/>
      <c r="NGB13" s="63"/>
      <c r="NGC13" s="63"/>
      <c r="NGD13" s="63"/>
      <c r="NGE13" s="63"/>
      <c r="NGF13" s="63"/>
      <c r="NGG13" s="63"/>
      <c r="NGH13" s="63"/>
      <c r="NGI13" s="63"/>
      <c r="NGJ13" s="63"/>
      <c r="NGK13" s="63"/>
      <c r="NGL13" s="63"/>
      <c r="NGM13" s="63"/>
      <c r="NGN13" s="63"/>
      <c r="NGO13" s="63"/>
      <c r="NGP13" s="63"/>
      <c r="NGQ13" s="63"/>
      <c r="NGR13" s="63"/>
      <c r="NGS13" s="63"/>
      <c r="NGT13" s="63"/>
      <c r="NGU13" s="63"/>
      <c r="NGV13" s="63"/>
      <c r="NGW13" s="63"/>
      <c r="NGX13" s="63"/>
      <c r="NGY13" s="63"/>
      <c r="NGZ13" s="63"/>
      <c r="NHA13" s="63"/>
      <c r="NHB13" s="63"/>
      <c r="NHC13" s="63"/>
      <c r="NHD13" s="63"/>
      <c r="NHE13" s="63"/>
      <c r="NHF13" s="63"/>
      <c r="NHG13" s="63"/>
      <c r="NHH13" s="63"/>
      <c r="NHI13" s="63"/>
      <c r="NHJ13" s="63"/>
      <c r="NHK13" s="63"/>
      <c r="NHL13" s="63"/>
      <c r="NHM13" s="63"/>
      <c r="NHN13" s="63"/>
      <c r="NHO13" s="63"/>
      <c r="NHP13" s="63"/>
      <c r="NHQ13" s="63"/>
      <c r="NHR13" s="63"/>
      <c r="NHS13" s="63"/>
      <c r="NHT13" s="63"/>
      <c r="NHU13" s="63"/>
      <c r="NHV13" s="63"/>
      <c r="NHW13" s="63"/>
      <c r="NHX13" s="63"/>
      <c r="NHY13" s="63"/>
      <c r="NHZ13" s="63"/>
      <c r="NIA13" s="63"/>
      <c r="NIB13" s="63"/>
      <c r="NIC13" s="63"/>
      <c r="NID13" s="63"/>
      <c r="NIE13" s="63"/>
      <c r="NIF13" s="63"/>
      <c r="NIG13" s="63"/>
      <c r="NIH13" s="63"/>
      <c r="NII13" s="63"/>
      <c r="NIJ13" s="63"/>
      <c r="NIK13" s="63"/>
      <c r="NIL13" s="63"/>
      <c r="NIM13" s="63"/>
      <c r="NIN13" s="63"/>
      <c r="NIO13" s="63"/>
      <c r="NIP13" s="63"/>
      <c r="NIQ13" s="63"/>
      <c r="NIR13" s="63"/>
      <c r="NIS13" s="63"/>
      <c r="NIT13" s="63"/>
      <c r="NIU13" s="63"/>
      <c r="NIV13" s="63"/>
      <c r="NIW13" s="63"/>
      <c r="NIX13" s="63"/>
      <c r="NIY13" s="63"/>
      <c r="NIZ13" s="63"/>
      <c r="NJA13" s="63"/>
      <c r="NJB13" s="63"/>
      <c r="NJC13" s="63"/>
      <c r="NJD13" s="63"/>
      <c r="NJE13" s="63"/>
      <c r="NJF13" s="63"/>
      <c r="NJG13" s="63"/>
      <c r="NJH13" s="63"/>
      <c r="NJI13" s="63"/>
      <c r="NJJ13" s="63"/>
      <c r="NJK13" s="63"/>
      <c r="NJL13" s="63"/>
      <c r="NJM13" s="63"/>
      <c r="NJN13" s="63"/>
      <c r="NJO13" s="63"/>
      <c r="NJP13" s="63"/>
      <c r="NJQ13" s="63"/>
      <c r="NJR13" s="63"/>
      <c r="NJS13" s="63"/>
      <c r="NJT13" s="63"/>
      <c r="NJU13" s="63"/>
      <c r="NJV13" s="63"/>
      <c r="NJW13" s="63"/>
      <c r="NJX13" s="63"/>
      <c r="NJY13" s="63"/>
      <c r="NJZ13" s="63"/>
      <c r="NKA13" s="63"/>
      <c r="NKB13" s="63"/>
      <c r="NKC13" s="63"/>
      <c r="NKD13" s="63"/>
      <c r="NKE13" s="63"/>
      <c r="NKF13" s="63"/>
      <c r="NKG13" s="63"/>
      <c r="NKH13" s="63"/>
      <c r="NKI13" s="63"/>
      <c r="NKJ13" s="63"/>
      <c r="NKK13" s="63"/>
      <c r="NKL13" s="63"/>
      <c r="NKM13" s="63"/>
      <c r="NKN13" s="63"/>
      <c r="NKO13" s="63"/>
      <c r="NKP13" s="63"/>
      <c r="NKQ13" s="63"/>
      <c r="NKR13" s="63"/>
      <c r="NKS13" s="63"/>
      <c r="NKT13" s="63"/>
      <c r="NKU13" s="63"/>
      <c r="NKV13" s="63"/>
      <c r="NKW13" s="63"/>
      <c r="NKX13" s="63"/>
      <c r="NKY13" s="63"/>
      <c r="NKZ13" s="63"/>
      <c r="NLA13" s="63"/>
      <c r="NLB13" s="63"/>
      <c r="NLC13" s="63"/>
      <c r="NLD13" s="63"/>
      <c r="NLE13" s="63"/>
      <c r="NLF13" s="63"/>
      <c r="NLG13" s="63"/>
      <c r="NLH13" s="63"/>
      <c r="NLI13" s="63"/>
      <c r="NLJ13" s="63"/>
      <c r="NLK13" s="63"/>
      <c r="NLL13" s="63"/>
      <c r="NLM13" s="63"/>
      <c r="NLN13" s="63"/>
      <c r="NLO13" s="63"/>
      <c r="NLP13" s="63"/>
      <c r="NLQ13" s="63"/>
      <c r="NLR13" s="63"/>
      <c r="NLS13" s="63"/>
      <c r="NLT13" s="63"/>
      <c r="NLU13" s="63"/>
      <c r="NLV13" s="63"/>
      <c r="NLW13" s="63"/>
      <c r="NLX13" s="63"/>
      <c r="NLY13" s="63"/>
      <c r="NLZ13" s="63"/>
      <c r="NMA13" s="63"/>
      <c r="NMB13" s="63"/>
      <c r="NMC13" s="63"/>
      <c r="NMD13" s="63"/>
      <c r="NME13" s="63"/>
      <c r="NMF13" s="63"/>
      <c r="NMG13" s="63"/>
      <c r="NMH13" s="63"/>
      <c r="NMI13" s="63"/>
      <c r="NMJ13" s="63"/>
      <c r="NMK13" s="63"/>
      <c r="NML13" s="63"/>
      <c r="NMM13" s="63"/>
      <c r="NMN13" s="63"/>
      <c r="NMO13" s="63"/>
      <c r="NMP13" s="63"/>
      <c r="NMQ13" s="63"/>
      <c r="NMR13" s="63"/>
      <c r="NMS13" s="63"/>
      <c r="NMT13" s="63"/>
      <c r="NMU13" s="63"/>
      <c r="NMV13" s="63"/>
      <c r="NMW13" s="63"/>
      <c r="NMX13" s="63"/>
      <c r="NMY13" s="63"/>
      <c r="NMZ13" s="63"/>
      <c r="NNA13" s="63"/>
      <c r="NNB13" s="63"/>
      <c r="NNC13" s="63"/>
      <c r="NND13" s="63"/>
      <c r="NNE13" s="63"/>
      <c r="NNF13" s="63"/>
      <c r="NNG13" s="63"/>
      <c r="NNH13" s="63"/>
      <c r="NNI13" s="63"/>
      <c r="NNJ13" s="63"/>
      <c r="NNK13" s="63"/>
      <c r="NNL13" s="63"/>
      <c r="NNM13" s="63"/>
      <c r="NNN13" s="63"/>
      <c r="NNO13" s="63"/>
      <c r="NNP13" s="63"/>
      <c r="NNQ13" s="63"/>
      <c r="NNR13" s="63"/>
      <c r="NNS13" s="63"/>
      <c r="NNT13" s="63"/>
      <c r="NNU13" s="63"/>
      <c r="NNV13" s="63"/>
      <c r="NNW13" s="63"/>
      <c r="NNX13" s="63"/>
      <c r="NNY13" s="63"/>
      <c r="NNZ13" s="63"/>
      <c r="NOA13" s="63"/>
      <c r="NOB13" s="63"/>
      <c r="NOC13" s="63"/>
      <c r="NOD13" s="63"/>
      <c r="NOE13" s="63"/>
      <c r="NOF13" s="63"/>
      <c r="NOG13" s="63"/>
      <c r="NOH13" s="63"/>
      <c r="NOI13" s="63"/>
      <c r="NOJ13" s="63"/>
      <c r="NOK13" s="63"/>
      <c r="NOL13" s="63"/>
      <c r="NOM13" s="63"/>
      <c r="NON13" s="63"/>
      <c r="NOO13" s="63"/>
      <c r="NOP13" s="63"/>
      <c r="NOQ13" s="63"/>
      <c r="NOR13" s="63"/>
      <c r="NOS13" s="63"/>
      <c r="NOT13" s="63"/>
      <c r="NOU13" s="63"/>
      <c r="NOV13" s="63"/>
      <c r="NOW13" s="63"/>
      <c r="NOX13" s="63"/>
      <c r="NOY13" s="63"/>
      <c r="NOZ13" s="63"/>
      <c r="NPA13" s="63"/>
      <c r="NPB13" s="63"/>
      <c r="NPC13" s="63"/>
      <c r="NPD13" s="63"/>
      <c r="NPE13" s="63"/>
      <c r="NPF13" s="63"/>
      <c r="NPG13" s="63"/>
      <c r="NPH13" s="63"/>
      <c r="NPI13" s="63"/>
      <c r="NPJ13" s="63"/>
      <c r="NPK13" s="63"/>
      <c r="NPL13" s="63"/>
      <c r="NPM13" s="63"/>
      <c r="NPN13" s="63"/>
      <c r="NPO13" s="63"/>
      <c r="NPP13" s="63"/>
      <c r="NPQ13" s="63"/>
      <c r="NPR13" s="63"/>
      <c r="NPS13" s="63"/>
      <c r="NPT13" s="63"/>
      <c r="NPU13" s="63"/>
      <c r="NPV13" s="63"/>
      <c r="NPW13" s="63"/>
      <c r="NPX13" s="63"/>
      <c r="NPY13" s="63"/>
      <c r="NPZ13" s="63"/>
      <c r="NQA13" s="63"/>
      <c r="NQB13" s="63"/>
      <c r="NQC13" s="63"/>
      <c r="NQD13" s="63"/>
      <c r="NQE13" s="63"/>
      <c r="NQF13" s="63"/>
      <c r="NQG13" s="63"/>
      <c r="NQH13" s="63"/>
      <c r="NQI13" s="63"/>
      <c r="NQJ13" s="63"/>
      <c r="NQK13" s="63"/>
      <c r="NQL13" s="63"/>
      <c r="NQM13" s="63"/>
      <c r="NQN13" s="63"/>
      <c r="NQO13" s="63"/>
      <c r="NQP13" s="63"/>
      <c r="NQQ13" s="63"/>
      <c r="NQR13" s="63"/>
      <c r="NQS13" s="63"/>
      <c r="NQT13" s="63"/>
      <c r="NQU13" s="63"/>
      <c r="NQV13" s="63"/>
      <c r="NQW13" s="63"/>
      <c r="NQX13" s="63"/>
      <c r="NQY13" s="63"/>
      <c r="NQZ13" s="63"/>
      <c r="NRA13" s="63"/>
      <c r="NRB13" s="63"/>
      <c r="NRC13" s="63"/>
      <c r="NRD13" s="63"/>
      <c r="NRE13" s="63"/>
      <c r="NRF13" s="63"/>
      <c r="NRG13" s="63"/>
      <c r="NRH13" s="63"/>
      <c r="NRI13" s="63"/>
      <c r="NRJ13" s="63"/>
      <c r="NRK13" s="63"/>
      <c r="NRL13" s="63"/>
      <c r="NRM13" s="63"/>
      <c r="NRN13" s="63"/>
      <c r="NRO13" s="63"/>
      <c r="NRP13" s="63"/>
      <c r="NRQ13" s="63"/>
      <c r="NRR13" s="63"/>
      <c r="NRS13" s="63"/>
      <c r="NRT13" s="63"/>
      <c r="NRU13" s="63"/>
      <c r="NRV13" s="63"/>
      <c r="NRW13" s="63"/>
      <c r="NRX13" s="63"/>
      <c r="NRY13" s="63"/>
      <c r="NRZ13" s="63"/>
      <c r="NSA13" s="63"/>
      <c r="NSB13" s="63"/>
      <c r="NSC13" s="63"/>
      <c r="NSD13" s="63"/>
      <c r="NSE13" s="63"/>
      <c r="NSF13" s="63"/>
      <c r="NSG13" s="63"/>
      <c r="NSH13" s="63"/>
      <c r="NSI13" s="63"/>
      <c r="NSJ13" s="63"/>
      <c r="NSK13" s="63"/>
      <c r="NSL13" s="63"/>
      <c r="NSM13" s="63"/>
      <c r="NSN13" s="63"/>
      <c r="NSO13" s="63"/>
      <c r="NSP13" s="63"/>
      <c r="NSQ13" s="63"/>
      <c r="NSR13" s="63"/>
      <c r="NSS13" s="63"/>
      <c r="NST13" s="63"/>
      <c r="NSU13" s="63"/>
      <c r="NSV13" s="63"/>
      <c r="NSW13" s="63"/>
      <c r="NSX13" s="63"/>
      <c r="NSY13" s="63"/>
      <c r="NSZ13" s="63"/>
      <c r="NTA13" s="63"/>
      <c r="NTB13" s="63"/>
      <c r="NTC13" s="63"/>
      <c r="NTD13" s="63"/>
      <c r="NTE13" s="63"/>
      <c r="NTF13" s="63"/>
      <c r="NTG13" s="63"/>
      <c r="NTH13" s="63"/>
      <c r="NTI13" s="63"/>
      <c r="NTJ13" s="63"/>
      <c r="NTK13" s="63"/>
      <c r="NTL13" s="63"/>
      <c r="NTM13" s="63"/>
      <c r="NTN13" s="63"/>
      <c r="NTO13" s="63"/>
      <c r="NTP13" s="63"/>
      <c r="NTQ13" s="63"/>
      <c r="NTR13" s="63"/>
      <c r="NTS13" s="63"/>
      <c r="NTT13" s="63"/>
      <c r="NTU13" s="63"/>
      <c r="NTV13" s="63"/>
      <c r="NTW13" s="63"/>
      <c r="NTX13" s="63"/>
      <c r="NTY13" s="63"/>
      <c r="NTZ13" s="63"/>
      <c r="NUA13" s="63"/>
      <c r="NUB13" s="63"/>
      <c r="NUC13" s="63"/>
      <c r="NUD13" s="63"/>
      <c r="NUE13" s="63"/>
      <c r="NUF13" s="63"/>
      <c r="NUG13" s="63"/>
      <c r="NUH13" s="63"/>
      <c r="NUI13" s="63"/>
      <c r="NUJ13" s="63"/>
      <c r="NUK13" s="63"/>
      <c r="NUL13" s="63"/>
      <c r="NUM13" s="63"/>
      <c r="NUN13" s="63"/>
      <c r="NUO13" s="63"/>
      <c r="NUP13" s="63"/>
      <c r="NUQ13" s="63"/>
      <c r="NUR13" s="63"/>
      <c r="NUS13" s="63"/>
      <c r="NUT13" s="63"/>
      <c r="NUU13" s="63"/>
      <c r="NUV13" s="63"/>
      <c r="NUW13" s="63"/>
      <c r="NUX13" s="63"/>
      <c r="NUY13" s="63"/>
      <c r="NUZ13" s="63"/>
      <c r="NVA13" s="63"/>
      <c r="NVB13" s="63"/>
      <c r="NVC13" s="63"/>
      <c r="NVD13" s="63"/>
      <c r="NVE13" s="63"/>
      <c r="NVF13" s="63"/>
      <c r="NVG13" s="63"/>
      <c r="NVH13" s="63"/>
      <c r="NVI13" s="63"/>
      <c r="NVJ13" s="63"/>
      <c r="NVK13" s="63"/>
      <c r="NVL13" s="63"/>
      <c r="NVM13" s="63"/>
      <c r="NVN13" s="63"/>
      <c r="NVO13" s="63"/>
      <c r="NVP13" s="63"/>
      <c r="NVQ13" s="63"/>
      <c r="NVR13" s="63"/>
      <c r="NVS13" s="63"/>
      <c r="NVT13" s="63"/>
      <c r="NVU13" s="63"/>
      <c r="NVV13" s="63"/>
      <c r="NVW13" s="63"/>
      <c r="NVX13" s="63"/>
      <c r="NVY13" s="63"/>
      <c r="NVZ13" s="63"/>
      <c r="NWA13" s="63"/>
      <c r="NWB13" s="63"/>
      <c r="NWC13" s="63"/>
      <c r="NWD13" s="63"/>
      <c r="NWE13" s="63"/>
      <c r="NWF13" s="63"/>
      <c r="NWG13" s="63"/>
      <c r="NWH13" s="63"/>
      <c r="NWI13" s="63"/>
      <c r="NWJ13" s="63"/>
      <c r="NWK13" s="63"/>
      <c r="NWL13" s="63"/>
      <c r="NWM13" s="63"/>
      <c r="NWN13" s="63"/>
      <c r="NWO13" s="63"/>
      <c r="NWP13" s="63"/>
      <c r="NWQ13" s="63"/>
      <c r="NWR13" s="63"/>
      <c r="NWS13" s="63"/>
      <c r="NWT13" s="63"/>
      <c r="NWU13" s="63"/>
      <c r="NWV13" s="63"/>
      <c r="NWW13" s="63"/>
      <c r="NWX13" s="63"/>
      <c r="NWY13" s="63"/>
      <c r="NWZ13" s="63"/>
      <c r="NXA13" s="63"/>
      <c r="NXB13" s="63"/>
      <c r="NXC13" s="63"/>
      <c r="NXD13" s="63"/>
      <c r="NXE13" s="63"/>
      <c r="NXF13" s="63"/>
      <c r="NXG13" s="63"/>
      <c r="NXH13" s="63"/>
      <c r="NXI13" s="63"/>
      <c r="NXJ13" s="63"/>
      <c r="NXK13" s="63"/>
      <c r="NXL13" s="63"/>
      <c r="NXM13" s="63"/>
      <c r="NXN13" s="63"/>
      <c r="NXO13" s="63"/>
      <c r="NXP13" s="63"/>
      <c r="NXQ13" s="63"/>
      <c r="NXR13" s="63"/>
      <c r="NXS13" s="63"/>
      <c r="NXT13" s="63"/>
      <c r="NXU13" s="63"/>
      <c r="NXV13" s="63"/>
      <c r="NXW13" s="63"/>
      <c r="NXX13" s="63"/>
      <c r="NXY13" s="63"/>
      <c r="NXZ13" s="63"/>
      <c r="NYA13" s="63"/>
      <c r="NYB13" s="63"/>
      <c r="NYC13" s="63"/>
      <c r="NYD13" s="63"/>
      <c r="NYE13" s="63"/>
      <c r="NYF13" s="63"/>
      <c r="NYG13" s="63"/>
      <c r="NYH13" s="63"/>
      <c r="NYI13" s="63"/>
      <c r="NYJ13" s="63"/>
      <c r="NYK13" s="63"/>
      <c r="NYL13" s="63"/>
      <c r="NYM13" s="63"/>
      <c r="NYN13" s="63"/>
      <c r="NYO13" s="63"/>
      <c r="NYP13" s="63"/>
      <c r="NYQ13" s="63"/>
      <c r="NYR13" s="63"/>
      <c r="NYS13" s="63"/>
      <c r="NYT13" s="63"/>
      <c r="NYU13" s="63"/>
      <c r="NYV13" s="63"/>
      <c r="NYW13" s="63"/>
      <c r="NYX13" s="63"/>
      <c r="NYY13" s="63"/>
      <c r="NYZ13" s="63"/>
      <c r="NZA13" s="63"/>
      <c r="NZB13" s="63"/>
      <c r="NZC13" s="63"/>
      <c r="NZD13" s="63"/>
      <c r="NZE13" s="63"/>
      <c r="NZF13" s="63"/>
      <c r="NZG13" s="63"/>
      <c r="NZH13" s="63"/>
      <c r="NZI13" s="63"/>
      <c r="NZJ13" s="63"/>
      <c r="NZK13" s="63"/>
      <c r="NZL13" s="63"/>
      <c r="NZM13" s="63"/>
      <c r="NZN13" s="63"/>
      <c r="NZO13" s="63"/>
      <c r="NZP13" s="63"/>
      <c r="NZQ13" s="63"/>
      <c r="NZR13" s="63"/>
      <c r="NZS13" s="63"/>
      <c r="NZT13" s="63"/>
      <c r="NZU13" s="63"/>
      <c r="NZV13" s="63"/>
      <c r="NZW13" s="63"/>
      <c r="NZX13" s="63"/>
      <c r="NZY13" s="63"/>
      <c r="NZZ13" s="63"/>
      <c r="OAA13" s="63"/>
      <c r="OAB13" s="63"/>
      <c r="OAC13" s="63"/>
      <c r="OAD13" s="63"/>
      <c r="OAE13" s="63"/>
      <c r="OAF13" s="63"/>
      <c r="OAG13" s="63"/>
      <c r="OAH13" s="63"/>
      <c r="OAI13" s="63"/>
      <c r="OAJ13" s="63"/>
      <c r="OAK13" s="63"/>
      <c r="OAL13" s="63"/>
      <c r="OAM13" s="63"/>
      <c r="OAN13" s="63"/>
      <c r="OAO13" s="63"/>
      <c r="OAP13" s="63"/>
      <c r="OAQ13" s="63"/>
      <c r="OAR13" s="63"/>
      <c r="OAS13" s="63"/>
      <c r="OAT13" s="63"/>
      <c r="OAU13" s="63"/>
      <c r="OAV13" s="63"/>
      <c r="OAW13" s="63"/>
      <c r="OAX13" s="63"/>
      <c r="OAY13" s="63"/>
      <c r="OAZ13" s="63"/>
      <c r="OBA13" s="63"/>
      <c r="OBB13" s="63"/>
      <c r="OBC13" s="63"/>
      <c r="OBD13" s="63"/>
      <c r="OBE13" s="63"/>
      <c r="OBF13" s="63"/>
      <c r="OBG13" s="63"/>
      <c r="OBH13" s="63"/>
      <c r="OBI13" s="63"/>
      <c r="OBJ13" s="63"/>
      <c r="OBK13" s="63"/>
      <c r="OBL13" s="63"/>
      <c r="OBM13" s="63"/>
      <c r="OBN13" s="63"/>
      <c r="OBO13" s="63"/>
      <c r="OBP13" s="63"/>
      <c r="OBQ13" s="63"/>
      <c r="OBR13" s="63"/>
      <c r="OBS13" s="63"/>
      <c r="OBT13" s="63"/>
      <c r="OBU13" s="63"/>
      <c r="OBV13" s="63"/>
      <c r="OBW13" s="63"/>
      <c r="OBX13" s="63"/>
      <c r="OBY13" s="63"/>
      <c r="OBZ13" s="63"/>
      <c r="OCA13" s="63"/>
      <c r="OCB13" s="63"/>
      <c r="OCC13" s="63"/>
      <c r="OCD13" s="63"/>
      <c r="OCE13" s="63"/>
      <c r="OCF13" s="63"/>
      <c r="OCG13" s="63"/>
      <c r="OCH13" s="63"/>
      <c r="OCI13" s="63"/>
      <c r="OCJ13" s="63"/>
      <c r="OCK13" s="63"/>
      <c r="OCL13" s="63"/>
      <c r="OCM13" s="63"/>
      <c r="OCN13" s="63"/>
      <c r="OCO13" s="63"/>
      <c r="OCP13" s="63"/>
      <c r="OCQ13" s="63"/>
      <c r="OCR13" s="63"/>
      <c r="OCS13" s="63"/>
      <c r="OCT13" s="63"/>
      <c r="OCU13" s="63"/>
      <c r="OCV13" s="63"/>
      <c r="OCW13" s="63"/>
      <c r="OCX13" s="63"/>
      <c r="OCY13" s="63"/>
      <c r="OCZ13" s="63"/>
      <c r="ODA13" s="63"/>
      <c r="ODB13" s="63"/>
      <c r="ODC13" s="63"/>
      <c r="ODD13" s="63"/>
      <c r="ODE13" s="63"/>
      <c r="ODF13" s="63"/>
      <c r="ODG13" s="63"/>
      <c r="ODH13" s="63"/>
      <c r="ODI13" s="63"/>
      <c r="ODJ13" s="63"/>
      <c r="ODK13" s="63"/>
      <c r="ODL13" s="63"/>
      <c r="ODM13" s="63"/>
      <c r="ODN13" s="63"/>
      <c r="ODO13" s="63"/>
      <c r="ODP13" s="63"/>
      <c r="ODQ13" s="63"/>
      <c r="ODR13" s="63"/>
      <c r="ODS13" s="63"/>
      <c r="ODT13" s="63"/>
      <c r="ODU13" s="63"/>
      <c r="ODV13" s="63"/>
      <c r="ODW13" s="63"/>
      <c r="ODX13" s="63"/>
      <c r="ODY13" s="63"/>
      <c r="ODZ13" s="63"/>
      <c r="OEA13" s="63"/>
      <c r="OEB13" s="63"/>
      <c r="OEC13" s="63"/>
      <c r="OED13" s="63"/>
      <c r="OEE13" s="63"/>
      <c r="OEF13" s="63"/>
      <c r="OEG13" s="63"/>
      <c r="OEH13" s="63"/>
      <c r="OEI13" s="63"/>
      <c r="OEJ13" s="63"/>
      <c r="OEK13" s="63"/>
      <c r="OEL13" s="63"/>
      <c r="OEM13" s="63"/>
      <c r="OEN13" s="63"/>
      <c r="OEO13" s="63"/>
      <c r="OEP13" s="63"/>
      <c r="OEQ13" s="63"/>
      <c r="OER13" s="63"/>
      <c r="OES13" s="63"/>
      <c r="OET13" s="63"/>
      <c r="OEU13" s="63"/>
      <c r="OEV13" s="63"/>
      <c r="OEW13" s="63"/>
      <c r="OEX13" s="63"/>
      <c r="OEY13" s="63"/>
      <c r="OEZ13" s="63"/>
      <c r="OFA13" s="63"/>
      <c r="OFB13" s="63"/>
      <c r="OFC13" s="63"/>
      <c r="OFD13" s="63"/>
      <c r="OFE13" s="63"/>
      <c r="OFF13" s="63"/>
      <c r="OFG13" s="63"/>
      <c r="OFH13" s="63"/>
      <c r="OFI13" s="63"/>
      <c r="OFJ13" s="63"/>
      <c r="OFK13" s="63"/>
      <c r="OFL13" s="63"/>
      <c r="OFM13" s="63"/>
      <c r="OFN13" s="63"/>
      <c r="OFO13" s="63"/>
      <c r="OFP13" s="63"/>
      <c r="OFQ13" s="63"/>
      <c r="OFR13" s="63"/>
      <c r="OFS13" s="63"/>
      <c r="OFT13" s="63"/>
      <c r="OFU13" s="63"/>
      <c r="OFV13" s="63"/>
      <c r="OFW13" s="63"/>
      <c r="OFX13" s="63"/>
      <c r="OFY13" s="63"/>
      <c r="OFZ13" s="63"/>
      <c r="OGA13" s="63"/>
      <c r="OGB13" s="63"/>
      <c r="OGC13" s="63"/>
      <c r="OGD13" s="63"/>
      <c r="OGE13" s="63"/>
      <c r="OGF13" s="63"/>
      <c r="OGG13" s="63"/>
      <c r="OGH13" s="63"/>
      <c r="OGI13" s="63"/>
      <c r="OGJ13" s="63"/>
      <c r="OGK13" s="63"/>
      <c r="OGL13" s="63"/>
      <c r="OGM13" s="63"/>
      <c r="OGN13" s="63"/>
      <c r="OGO13" s="63"/>
      <c r="OGP13" s="63"/>
      <c r="OGQ13" s="63"/>
      <c r="OGR13" s="63"/>
      <c r="OGS13" s="63"/>
      <c r="OGT13" s="63"/>
      <c r="OGU13" s="63"/>
      <c r="OGV13" s="63"/>
      <c r="OGW13" s="63"/>
      <c r="OGX13" s="63"/>
      <c r="OGY13" s="63"/>
      <c r="OGZ13" s="63"/>
      <c r="OHA13" s="63"/>
      <c r="OHB13" s="63"/>
      <c r="OHC13" s="63"/>
      <c r="OHD13" s="63"/>
      <c r="OHE13" s="63"/>
      <c r="OHF13" s="63"/>
      <c r="OHG13" s="63"/>
      <c r="OHH13" s="63"/>
      <c r="OHI13" s="63"/>
      <c r="OHJ13" s="63"/>
      <c r="OHK13" s="63"/>
      <c r="OHL13" s="63"/>
      <c r="OHM13" s="63"/>
      <c r="OHN13" s="63"/>
      <c r="OHO13" s="63"/>
      <c r="OHP13" s="63"/>
      <c r="OHQ13" s="63"/>
      <c r="OHR13" s="63"/>
      <c r="OHS13" s="63"/>
      <c r="OHT13" s="63"/>
      <c r="OHU13" s="63"/>
      <c r="OHV13" s="63"/>
      <c r="OHW13" s="63"/>
      <c r="OHX13" s="63"/>
      <c r="OHY13" s="63"/>
      <c r="OHZ13" s="63"/>
      <c r="OIA13" s="63"/>
      <c r="OIB13" s="63"/>
      <c r="OIC13" s="63"/>
      <c r="OID13" s="63"/>
      <c r="OIE13" s="63"/>
      <c r="OIF13" s="63"/>
      <c r="OIG13" s="63"/>
      <c r="OIH13" s="63"/>
      <c r="OII13" s="63"/>
      <c r="OIJ13" s="63"/>
      <c r="OIK13" s="63"/>
      <c r="OIL13" s="63"/>
      <c r="OIM13" s="63"/>
      <c r="OIN13" s="63"/>
      <c r="OIO13" s="63"/>
      <c r="OIP13" s="63"/>
      <c r="OIQ13" s="63"/>
      <c r="OIR13" s="63"/>
      <c r="OIS13" s="63"/>
      <c r="OIT13" s="63"/>
      <c r="OIU13" s="63"/>
      <c r="OIV13" s="63"/>
      <c r="OIW13" s="63"/>
      <c r="OIX13" s="63"/>
      <c r="OIY13" s="63"/>
      <c r="OIZ13" s="63"/>
      <c r="OJA13" s="63"/>
      <c r="OJB13" s="63"/>
      <c r="OJC13" s="63"/>
      <c r="OJD13" s="63"/>
      <c r="OJE13" s="63"/>
      <c r="OJF13" s="63"/>
      <c r="OJG13" s="63"/>
      <c r="OJH13" s="63"/>
      <c r="OJI13" s="63"/>
      <c r="OJJ13" s="63"/>
      <c r="OJK13" s="63"/>
      <c r="OJL13" s="63"/>
      <c r="OJM13" s="63"/>
      <c r="OJN13" s="63"/>
      <c r="OJO13" s="63"/>
      <c r="OJP13" s="63"/>
      <c r="OJQ13" s="63"/>
      <c r="OJR13" s="63"/>
      <c r="OJS13" s="63"/>
      <c r="OJT13" s="63"/>
      <c r="OJU13" s="63"/>
      <c r="OJV13" s="63"/>
      <c r="OJW13" s="63"/>
      <c r="OJX13" s="63"/>
      <c r="OJY13" s="63"/>
      <c r="OJZ13" s="63"/>
      <c r="OKA13" s="63"/>
      <c r="OKB13" s="63"/>
      <c r="OKC13" s="63"/>
      <c r="OKD13" s="63"/>
      <c r="OKE13" s="63"/>
      <c r="OKF13" s="63"/>
      <c r="OKG13" s="63"/>
      <c r="OKH13" s="63"/>
      <c r="OKI13" s="63"/>
      <c r="OKJ13" s="63"/>
      <c r="OKK13" s="63"/>
      <c r="OKL13" s="63"/>
      <c r="OKM13" s="63"/>
      <c r="OKN13" s="63"/>
      <c r="OKO13" s="63"/>
      <c r="OKP13" s="63"/>
      <c r="OKQ13" s="63"/>
      <c r="OKR13" s="63"/>
      <c r="OKS13" s="63"/>
      <c r="OKT13" s="63"/>
      <c r="OKU13" s="63"/>
      <c r="OKV13" s="63"/>
      <c r="OKW13" s="63"/>
      <c r="OKX13" s="63"/>
      <c r="OKY13" s="63"/>
      <c r="OKZ13" s="63"/>
      <c r="OLA13" s="63"/>
      <c r="OLB13" s="63"/>
      <c r="OLC13" s="63"/>
      <c r="OLD13" s="63"/>
      <c r="OLE13" s="63"/>
      <c r="OLF13" s="63"/>
      <c r="OLG13" s="63"/>
      <c r="OLH13" s="63"/>
      <c r="OLI13" s="63"/>
      <c r="OLJ13" s="63"/>
      <c r="OLK13" s="63"/>
      <c r="OLL13" s="63"/>
      <c r="OLM13" s="63"/>
      <c r="OLN13" s="63"/>
      <c r="OLO13" s="63"/>
      <c r="OLP13" s="63"/>
      <c r="OLQ13" s="63"/>
      <c r="OLR13" s="63"/>
      <c r="OLS13" s="63"/>
      <c r="OLT13" s="63"/>
      <c r="OLU13" s="63"/>
      <c r="OLV13" s="63"/>
      <c r="OLW13" s="63"/>
      <c r="OLX13" s="63"/>
      <c r="OLY13" s="63"/>
      <c r="OLZ13" s="63"/>
      <c r="OMA13" s="63"/>
      <c r="OMB13" s="63"/>
      <c r="OMC13" s="63"/>
      <c r="OMD13" s="63"/>
      <c r="OME13" s="63"/>
      <c r="OMF13" s="63"/>
      <c r="OMG13" s="63"/>
      <c r="OMH13" s="63"/>
      <c r="OMI13" s="63"/>
      <c r="OMJ13" s="63"/>
      <c r="OMK13" s="63"/>
      <c r="OML13" s="63"/>
      <c r="OMM13" s="63"/>
      <c r="OMN13" s="63"/>
      <c r="OMO13" s="63"/>
      <c r="OMP13" s="63"/>
      <c r="OMQ13" s="63"/>
      <c r="OMR13" s="63"/>
      <c r="OMS13" s="63"/>
      <c r="OMT13" s="63"/>
      <c r="OMU13" s="63"/>
      <c r="OMV13" s="63"/>
      <c r="OMW13" s="63"/>
      <c r="OMX13" s="63"/>
      <c r="OMY13" s="63"/>
      <c r="OMZ13" s="63"/>
      <c r="ONA13" s="63"/>
      <c r="ONB13" s="63"/>
      <c r="ONC13" s="63"/>
      <c r="OND13" s="63"/>
      <c r="ONE13" s="63"/>
      <c r="ONF13" s="63"/>
      <c r="ONG13" s="63"/>
      <c r="ONH13" s="63"/>
      <c r="ONI13" s="63"/>
      <c r="ONJ13" s="63"/>
      <c r="ONK13" s="63"/>
      <c r="ONL13" s="63"/>
      <c r="ONM13" s="63"/>
      <c r="ONN13" s="63"/>
      <c r="ONO13" s="63"/>
      <c r="ONP13" s="63"/>
      <c r="ONQ13" s="63"/>
      <c r="ONR13" s="63"/>
      <c r="ONS13" s="63"/>
      <c r="ONT13" s="63"/>
      <c r="ONU13" s="63"/>
      <c r="ONV13" s="63"/>
      <c r="ONW13" s="63"/>
      <c r="ONX13" s="63"/>
      <c r="ONY13" s="63"/>
      <c r="ONZ13" s="63"/>
      <c r="OOA13" s="63"/>
      <c r="OOB13" s="63"/>
      <c r="OOC13" s="63"/>
      <c r="OOD13" s="63"/>
      <c r="OOE13" s="63"/>
      <c r="OOF13" s="63"/>
      <c r="OOG13" s="63"/>
      <c r="OOH13" s="63"/>
      <c r="OOI13" s="63"/>
      <c r="OOJ13" s="63"/>
      <c r="OOK13" s="63"/>
      <c r="OOL13" s="63"/>
      <c r="OOM13" s="63"/>
      <c r="OON13" s="63"/>
      <c r="OOO13" s="63"/>
      <c r="OOP13" s="63"/>
      <c r="OOQ13" s="63"/>
      <c r="OOR13" s="63"/>
      <c r="OOS13" s="63"/>
      <c r="OOT13" s="63"/>
      <c r="OOU13" s="63"/>
      <c r="OOV13" s="63"/>
      <c r="OOW13" s="63"/>
      <c r="OOX13" s="63"/>
      <c r="OOY13" s="63"/>
      <c r="OOZ13" s="63"/>
      <c r="OPA13" s="63"/>
      <c r="OPB13" s="63"/>
      <c r="OPC13" s="63"/>
      <c r="OPD13" s="63"/>
      <c r="OPE13" s="63"/>
      <c r="OPF13" s="63"/>
      <c r="OPG13" s="63"/>
      <c r="OPH13" s="63"/>
      <c r="OPI13" s="63"/>
      <c r="OPJ13" s="63"/>
      <c r="OPK13" s="63"/>
      <c r="OPL13" s="63"/>
      <c r="OPM13" s="63"/>
      <c r="OPN13" s="63"/>
      <c r="OPO13" s="63"/>
      <c r="OPP13" s="63"/>
      <c r="OPQ13" s="63"/>
      <c r="OPR13" s="63"/>
      <c r="OPS13" s="63"/>
      <c r="OPT13" s="63"/>
      <c r="OPU13" s="63"/>
      <c r="OPV13" s="63"/>
      <c r="OPW13" s="63"/>
      <c r="OPX13" s="63"/>
      <c r="OPY13" s="63"/>
      <c r="OPZ13" s="63"/>
      <c r="OQA13" s="63"/>
      <c r="OQB13" s="63"/>
      <c r="OQC13" s="63"/>
      <c r="OQD13" s="63"/>
      <c r="OQE13" s="63"/>
      <c r="OQF13" s="63"/>
      <c r="OQG13" s="63"/>
      <c r="OQH13" s="63"/>
      <c r="OQI13" s="63"/>
      <c r="OQJ13" s="63"/>
      <c r="OQK13" s="63"/>
      <c r="OQL13" s="63"/>
      <c r="OQM13" s="63"/>
      <c r="OQN13" s="63"/>
      <c r="OQO13" s="63"/>
      <c r="OQP13" s="63"/>
      <c r="OQQ13" s="63"/>
      <c r="OQR13" s="63"/>
      <c r="OQS13" s="63"/>
      <c r="OQT13" s="63"/>
      <c r="OQU13" s="63"/>
      <c r="OQV13" s="63"/>
      <c r="OQW13" s="63"/>
      <c r="OQX13" s="63"/>
      <c r="OQY13" s="63"/>
      <c r="OQZ13" s="63"/>
      <c r="ORA13" s="63"/>
      <c r="ORB13" s="63"/>
      <c r="ORC13" s="63"/>
      <c r="ORD13" s="63"/>
      <c r="ORE13" s="63"/>
      <c r="ORF13" s="63"/>
      <c r="ORG13" s="63"/>
      <c r="ORH13" s="63"/>
      <c r="ORI13" s="63"/>
      <c r="ORJ13" s="63"/>
      <c r="ORK13" s="63"/>
      <c r="ORL13" s="63"/>
      <c r="ORM13" s="63"/>
      <c r="ORN13" s="63"/>
      <c r="ORO13" s="63"/>
      <c r="ORP13" s="63"/>
      <c r="ORQ13" s="63"/>
      <c r="ORR13" s="63"/>
      <c r="ORS13" s="63"/>
      <c r="ORT13" s="63"/>
      <c r="ORU13" s="63"/>
      <c r="ORV13" s="63"/>
      <c r="ORW13" s="63"/>
      <c r="ORX13" s="63"/>
      <c r="ORY13" s="63"/>
      <c r="ORZ13" s="63"/>
      <c r="OSA13" s="63"/>
      <c r="OSB13" s="63"/>
      <c r="OSC13" s="63"/>
      <c r="OSD13" s="63"/>
      <c r="OSE13" s="63"/>
      <c r="OSF13" s="63"/>
      <c r="OSG13" s="63"/>
      <c r="OSH13" s="63"/>
      <c r="OSI13" s="63"/>
      <c r="OSJ13" s="63"/>
      <c r="OSK13" s="63"/>
      <c r="OSL13" s="63"/>
      <c r="OSM13" s="63"/>
      <c r="OSN13" s="63"/>
      <c r="OSO13" s="63"/>
      <c r="OSP13" s="63"/>
      <c r="OSQ13" s="63"/>
      <c r="OSR13" s="63"/>
      <c r="OSS13" s="63"/>
      <c r="OST13" s="63"/>
      <c r="OSU13" s="63"/>
      <c r="OSV13" s="63"/>
      <c r="OSW13" s="63"/>
      <c r="OSX13" s="63"/>
      <c r="OSY13" s="63"/>
      <c r="OSZ13" s="63"/>
      <c r="OTA13" s="63"/>
      <c r="OTB13" s="63"/>
      <c r="OTC13" s="63"/>
      <c r="OTD13" s="63"/>
      <c r="OTE13" s="63"/>
      <c r="OTF13" s="63"/>
      <c r="OTG13" s="63"/>
      <c r="OTH13" s="63"/>
      <c r="OTI13" s="63"/>
      <c r="OTJ13" s="63"/>
      <c r="OTK13" s="63"/>
      <c r="OTL13" s="63"/>
      <c r="OTM13" s="63"/>
      <c r="OTN13" s="63"/>
      <c r="OTO13" s="63"/>
      <c r="OTP13" s="63"/>
      <c r="OTQ13" s="63"/>
      <c r="OTR13" s="63"/>
      <c r="OTS13" s="63"/>
      <c r="OTT13" s="63"/>
      <c r="OTU13" s="63"/>
      <c r="OTV13" s="63"/>
      <c r="OTW13" s="63"/>
      <c r="OTX13" s="63"/>
      <c r="OTY13" s="63"/>
      <c r="OTZ13" s="63"/>
      <c r="OUA13" s="63"/>
      <c r="OUB13" s="63"/>
      <c r="OUC13" s="63"/>
      <c r="OUD13" s="63"/>
      <c r="OUE13" s="63"/>
      <c r="OUF13" s="63"/>
      <c r="OUG13" s="63"/>
      <c r="OUH13" s="63"/>
      <c r="OUI13" s="63"/>
      <c r="OUJ13" s="63"/>
      <c r="OUK13" s="63"/>
      <c r="OUL13" s="63"/>
      <c r="OUM13" s="63"/>
      <c r="OUN13" s="63"/>
      <c r="OUO13" s="63"/>
      <c r="OUP13" s="63"/>
      <c r="OUQ13" s="63"/>
      <c r="OUR13" s="63"/>
      <c r="OUS13" s="63"/>
      <c r="OUT13" s="63"/>
      <c r="OUU13" s="63"/>
      <c r="OUV13" s="63"/>
      <c r="OUW13" s="63"/>
      <c r="OUX13" s="63"/>
      <c r="OUY13" s="63"/>
      <c r="OUZ13" s="63"/>
      <c r="OVA13" s="63"/>
      <c r="OVB13" s="63"/>
      <c r="OVC13" s="63"/>
      <c r="OVD13" s="63"/>
      <c r="OVE13" s="63"/>
      <c r="OVF13" s="63"/>
      <c r="OVG13" s="63"/>
      <c r="OVH13" s="63"/>
      <c r="OVI13" s="63"/>
      <c r="OVJ13" s="63"/>
      <c r="OVK13" s="63"/>
      <c r="OVL13" s="63"/>
      <c r="OVM13" s="63"/>
      <c r="OVN13" s="63"/>
      <c r="OVO13" s="63"/>
      <c r="OVP13" s="63"/>
      <c r="OVQ13" s="63"/>
      <c r="OVR13" s="63"/>
      <c r="OVS13" s="63"/>
      <c r="OVT13" s="63"/>
      <c r="OVU13" s="63"/>
      <c r="OVV13" s="63"/>
      <c r="OVW13" s="63"/>
      <c r="OVX13" s="63"/>
      <c r="OVY13" s="63"/>
      <c r="OVZ13" s="63"/>
      <c r="OWA13" s="63"/>
      <c r="OWB13" s="63"/>
      <c r="OWC13" s="63"/>
      <c r="OWD13" s="63"/>
      <c r="OWE13" s="63"/>
      <c r="OWF13" s="63"/>
      <c r="OWG13" s="63"/>
      <c r="OWH13" s="63"/>
      <c r="OWI13" s="63"/>
      <c r="OWJ13" s="63"/>
      <c r="OWK13" s="63"/>
      <c r="OWL13" s="63"/>
      <c r="OWM13" s="63"/>
      <c r="OWN13" s="63"/>
      <c r="OWO13" s="63"/>
      <c r="OWP13" s="63"/>
      <c r="OWQ13" s="63"/>
      <c r="OWR13" s="63"/>
      <c r="OWS13" s="63"/>
      <c r="OWT13" s="63"/>
      <c r="OWU13" s="63"/>
      <c r="OWV13" s="63"/>
      <c r="OWW13" s="63"/>
      <c r="OWX13" s="63"/>
      <c r="OWY13" s="63"/>
      <c r="OWZ13" s="63"/>
      <c r="OXA13" s="63"/>
      <c r="OXB13" s="63"/>
      <c r="OXC13" s="63"/>
      <c r="OXD13" s="63"/>
      <c r="OXE13" s="63"/>
      <c r="OXF13" s="63"/>
      <c r="OXG13" s="63"/>
      <c r="OXH13" s="63"/>
      <c r="OXI13" s="63"/>
      <c r="OXJ13" s="63"/>
      <c r="OXK13" s="63"/>
      <c r="OXL13" s="63"/>
      <c r="OXM13" s="63"/>
      <c r="OXN13" s="63"/>
      <c r="OXO13" s="63"/>
      <c r="OXP13" s="63"/>
      <c r="OXQ13" s="63"/>
      <c r="OXR13" s="63"/>
      <c r="OXS13" s="63"/>
      <c r="OXT13" s="63"/>
      <c r="OXU13" s="63"/>
      <c r="OXV13" s="63"/>
      <c r="OXW13" s="63"/>
      <c r="OXX13" s="63"/>
      <c r="OXY13" s="63"/>
      <c r="OXZ13" s="63"/>
      <c r="OYA13" s="63"/>
      <c r="OYB13" s="63"/>
      <c r="OYC13" s="63"/>
      <c r="OYD13" s="63"/>
      <c r="OYE13" s="63"/>
      <c r="OYF13" s="63"/>
      <c r="OYG13" s="63"/>
      <c r="OYH13" s="63"/>
      <c r="OYI13" s="63"/>
      <c r="OYJ13" s="63"/>
      <c r="OYK13" s="63"/>
      <c r="OYL13" s="63"/>
      <c r="OYM13" s="63"/>
      <c r="OYN13" s="63"/>
      <c r="OYO13" s="63"/>
      <c r="OYP13" s="63"/>
      <c r="OYQ13" s="63"/>
      <c r="OYR13" s="63"/>
      <c r="OYS13" s="63"/>
      <c r="OYT13" s="63"/>
      <c r="OYU13" s="63"/>
      <c r="OYV13" s="63"/>
      <c r="OYW13" s="63"/>
      <c r="OYX13" s="63"/>
      <c r="OYY13" s="63"/>
      <c r="OYZ13" s="63"/>
      <c r="OZA13" s="63"/>
      <c r="OZB13" s="63"/>
      <c r="OZC13" s="63"/>
      <c r="OZD13" s="63"/>
      <c r="OZE13" s="63"/>
      <c r="OZF13" s="63"/>
      <c r="OZG13" s="63"/>
      <c r="OZH13" s="63"/>
      <c r="OZI13" s="63"/>
      <c r="OZJ13" s="63"/>
      <c r="OZK13" s="63"/>
      <c r="OZL13" s="63"/>
      <c r="OZM13" s="63"/>
      <c r="OZN13" s="63"/>
      <c r="OZO13" s="63"/>
      <c r="OZP13" s="63"/>
      <c r="OZQ13" s="63"/>
      <c r="OZR13" s="63"/>
      <c r="OZS13" s="63"/>
      <c r="OZT13" s="63"/>
      <c r="OZU13" s="63"/>
      <c r="OZV13" s="63"/>
      <c r="OZW13" s="63"/>
      <c r="OZX13" s="63"/>
      <c r="OZY13" s="63"/>
      <c r="OZZ13" s="63"/>
      <c r="PAA13" s="63"/>
      <c r="PAB13" s="63"/>
      <c r="PAC13" s="63"/>
      <c r="PAD13" s="63"/>
      <c r="PAE13" s="63"/>
      <c r="PAF13" s="63"/>
      <c r="PAG13" s="63"/>
      <c r="PAH13" s="63"/>
      <c r="PAI13" s="63"/>
      <c r="PAJ13" s="63"/>
      <c r="PAK13" s="63"/>
      <c r="PAL13" s="63"/>
      <c r="PAM13" s="63"/>
      <c r="PAN13" s="63"/>
      <c r="PAO13" s="63"/>
      <c r="PAP13" s="63"/>
      <c r="PAQ13" s="63"/>
      <c r="PAR13" s="63"/>
      <c r="PAS13" s="63"/>
      <c r="PAT13" s="63"/>
      <c r="PAU13" s="63"/>
      <c r="PAV13" s="63"/>
      <c r="PAW13" s="63"/>
      <c r="PAX13" s="63"/>
      <c r="PAY13" s="63"/>
      <c r="PAZ13" s="63"/>
      <c r="PBA13" s="63"/>
      <c r="PBB13" s="63"/>
      <c r="PBC13" s="63"/>
      <c r="PBD13" s="63"/>
      <c r="PBE13" s="63"/>
      <c r="PBF13" s="63"/>
      <c r="PBG13" s="63"/>
      <c r="PBH13" s="63"/>
      <c r="PBI13" s="63"/>
      <c r="PBJ13" s="63"/>
      <c r="PBK13" s="63"/>
      <c r="PBL13" s="63"/>
      <c r="PBM13" s="63"/>
      <c r="PBN13" s="63"/>
      <c r="PBO13" s="63"/>
      <c r="PBP13" s="63"/>
      <c r="PBQ13" s="63"/>
      <c r="PBR13" s="63"/>
      <c r="PBS13" s="63"/>
      <c r="PBT13" s="63"/>
      <c r="PBU13" s="63"/>
      <c r="PBV13" s="63"/>
      <c r="PBW13" s="63"/>
      <c r="PBX13" s="63"/>
      <c r="PBY13" s="63"/>
      <c r="PBZ13" s="63"/>
      <c r="PCA13" s="63"/>
      <c r="PCB13" s="63"/>
      <c r="PCC13" s="63"/>
      <c r="PCD13" s="63"/>
      <c r="PCE13" s="63"/>
      <c r="PCF13" s="63"/>
      <c r="PCG13" s="63"/>
      <c r="PCH13" s="63"/>
      <c r="PCI13" s="63"/>
      <c r="PCJ13" s="63"/>
      <c r="PCK13" s="63"/>
      <c r="PCL13" s="63"/>
      <c r="PCM13" s="63"/>
      <c r="PCN13" s="63"/>
      <c r="PCO13" s="63"/>
      <c r="PCP13" s="63"/>
      <c r="PCQ13" s="63"/>
      <c r="PCR13" s="63"/>
      <c r="PCS13" s="63"/>
      <c r="PCT13" s="63"/>
      <c r="PCU13" s="63"/>
      <c r="PCV13" s="63"/>
      <c r="PCW13" s="63"/>
      <c r="PCX13" s="63"/>
      <c r="PCY13" s="63"/>
      <c r="PCZ13" s="63"/>
      <c r="PDA13" s="63"/>
      <c r="PDB13" s="63"/>
      <c r="PDC13" s="63"/>
      <c r="PDD13" s="63"/>
      <c r="PDE13" s="63"/>
      <c r="PDF13" s="63"/>
      <c r="PDG13" s="63"/>
      <c r="PDH13" s="63"/>
      <c r="PDI13" s="63"/>
      <c r="PDJ13" s="63"/>
      <c r="PDK13" s="63"/>
      <c r="PDL13" s="63"/>
      <c r="PDM13" s="63"/>
      <c r="PDN13" s="63"/>
      <c r="PDO13" s="63"/>
      <c r="PDP13" s="63"/>
      <c r="PDQ13" s="63"/>
      <c r="PDR13" s="63"/>
      <c r="PDS13" s="63"/>
      <c r="PDT13" s="63"/>
      <c r="PDU13" s="63"/>
      <c r="PDV13" s="63"/>
      <c r="PDW13" s="63"/>
      <c r="PDX13" s="63"/>
      <c r="PDY13" s="63"/>
      <c r="PDZ13" s="63"/>
      <c r="PEA13" s="63"/>
      <c r="PEB13" s="63"/>
      <c r="PEC13" s="63"/>
      <c r="PED13" s="63"/>
      <c r="PEE13" s="63"/>
      <c r="PEF13" s="63"/>
      <c r="PEG13" s="63"/>
      <c r="PEH13" s="63"/>
      <c r="PEI13" s="63"/>
      <c r="PEJ13" s="63"/>
      <c r="PEK13" s="63"/>
      <c r="PEL13" s="63"/>
      <c r="PEM13" s="63"/>
      <c r="PEN13" s="63"/>
      <c r="PEO13" s="63"/>
      <c r="PEP13" s="63"/>
      <c r="PEQ13" s="63"/>
      <c r="PER13" s="63"/>
      <c r="PES13" s="63"/>
      <c r="PET13" s="63"/>
      <c r="PEU13" s="63"/>
      <c r="PEV13" s="63"/>
      <c r="PEW13" s="63"/>
      <c r="PEX13" s="63"/>
      <c r="PEY13" s="63"/>
      <c r="PEZ13" s="63"/>
      <c r="PFA13" s="63"/>
      <c r="PFB13" s="63"/>
      <c r="PFC13" s="63"/>
      <c r="PFD13" s="63"/>
      <c r="PFE13" s="63"/>
      <c r="PFF13" s="63"/>
      <c r="PFG13" s="63"/>
      <c r="PFH13" s="63"/>
      <c r="PFI13" s="63"/>
      <c r="PFJ13" s="63"/>
      <c r="PFK13" s="63"/>
      <c r="PFL13" s="63"/>
      <c r="PFM13" s="63"/>
      <c r="PFN13" s="63"/>
      <c r="PFO13" s="63"/>
      <c r="PFP13" s="63"/>
      <c r="PFQ13" s="63"/>
      <c r="PFR13" s="63"/>
      <c r="PFS13" s="63"/>
      <c r="PFT13" s="63"/>
      <c r="PFU13" s="63"/>
      <c r="PFV13" s="63"/>
      <c r="PFW13" s="63"/>
      <c r="PFX13" s="63"/>
      <c r="PFY13" s="63"/>
      <c r="PFZ13" s="63"/>
      <c r="PGA13" s="63"/>
      <c r="PGB13" s="63"/>
      <c r="PGC13" s="63"/>
      <c r="PGD13" s="63"/>
      <c r="PGE13" s="63"/>
      <c r="PGF13" s="63"/>
      <c r="PGG13" s="63"/>
      <c r="PGH13" s="63"/>
      <c r="PGI13" s="63"/>
      <c r="PGJ13" s="63"/>
      <c r="PGK13" s="63"/>
      <c r="PGL13" s="63"/>
      <c r="PGM13" s="63"/>
      <c r="PGN13" s="63"/>
      <c r="PGO13" s="63"/>
      <c r="PGP13" s="63"/>
      <c r="PGQ13" s="63"/>
      <c r="PGR13" s="63"/>
      <c r="PGS13" s="63"/>
      <c r="PGT13" s="63"/>
      <c r="PGU13" s="63"/>
      <c r="PGV13" s="63"/>
      <c r="PGW13" s="63"/>
      <c r="PGX13" s="63"/>
      <c r="PGY13" s="63"/>
      <c r="PGZ13" s="63"/>
      <c r="PHA13" s="63"/>
      <c r="PHB13" s="63"/>
      <c r="PHC13" s="63"/>
      <c r="PHD13" s="63"/>
      <c r="PHE13" s="63"/>
      <c r="PHF13" s="63"/>
      <c r="PHG13" s="63"/>
      <c r="PHH13" s="63"/>
      <c r="PHI13" s="63"/>
      <c r="PHJ13" s="63"/>
      <c r="PHK13" s="63"/>
      <c r="PHL13" s="63"/>
      <c r="PHM13" s="63"/>
      <c r="PHN13" s="63"/>
      <c r="PHO13" s="63"/>
      <c r="PHP13" s="63"/>
      <c r="PHQ13" s="63"/>
      <c r="PHR13" s="63"/>
      <c r="PHS13" s="63"/>
      <c r="PHT13" s="63"/>
      <c r="PHU13" s="63"/>
      <c r="PHV13" s="63"/>
      <c r="PHW13" s="63"/>
      <c r="PHX13" s="63"/>
      <c r="PHY13" s="63"/>
      <c r="PHZ13" s="63"/>
      <c r="PIA13" s="63"/>
      <c r="PIB13" s="63"/>
      <c r="PIC13" s="63"/>
      <c r="PID13" s="63"/>
      <c r="PIE13" s="63"/>
      <c r="PIF13" s="63"/>
      <c r="PIG13" s="63"/>
      <c r="PIH13" s="63"/>
      <c r="PII13" s="63"/>
      <c r="PIJ13" s="63"/>
      <c r="PIK13" s="63"/>
      <c r="PIL13" s="63"/>
      <c r="PIM13" s="63"/>
      <c r="PIN13" s="63"/>
      <c r="PIO13" s="63"/>
      <c r="PIP13" s="63"/>
      <c r="PIQ13" s="63"/>
      <c r="PIR13" s="63"/>
      <c r="PIS13" s="63"/>
      <c r="PIT13" s="63"/>
      <c r="PIU13" s="63"/>
      <c r="PIV13" s="63"/>
      <c r="PIW13" s="63"/>
      <c r="PIX13" s="63"/>
      <c r="PIY13" s="63"/>
      <c r="PIZ13" s="63"/>
      <c r="PJA13" s="63"/>
      <c r="PJB13" s="63"/>
      <c r="PJC13" s="63"/>
      <c r="PJD13" s="63"/>
      <c r="PJE13" s="63"/>
      <c r="PJF13" s="63"/>
      <c r="PJG13" s="63"/>
      <c r="PJH13" s="63"/>
      <c r="PJI13" s="63"/>
      <c r="PJJ13" s="63"/>
      <c r="PJK13" s="63"/>
      <c r="PJL13" s="63"/>
      <c r="PJM13" s="63"/>
      <c r="PJN13" s="63"/>
      <c r="PJO13" s="63"/>
      <c r="PJP13" s="63"/>
      <c r="PJQ13" s="63"/>
      <c r="PJR13" s="63"/>
      <c r="PJS13" s="63"/>
      <c r="PJT13" s="63"/>
      <c r="PJU13" s="63"/>
      <c r="PJV13" s="63"/>
      <c r="PJW13" s="63"/>
      <c r="PJX13" s="63"/>
      <c r="PJY13" s="63"/>
      <c r="PJZ13" s="63"/>
      <c r="PKA13" s="63"/>
      <c r="PKB13" s="63"/>
      <c r="PKC13" s="63"/>
      <c r="PKD13" s="63"/>
      <c r="PKE13" s="63"/>
      <c r="PKF13" s="63"/>
      <c r="PKG13" s="63"/>
      <c r="PKH13" s="63"/>
      <c r="PKI13" s="63"/>
      <c r="PKJ13" s="63"/>
      <c r="PKK13" s="63"/>
      <c r="PKL13" s="63"/>
      <c r="PKM13" s="63"/>
      <c r="PKN13" s="63"/>
      <c r="PKO13" s="63"/>
      <c r="PKP13" s="63"/>
      <c r="PKQ13" s="63"/>
      <c r="PKR13" s="63"/>
      <c r="PKS13" s="63"/>
      <c r="PKT13" s="63"/>
      <c r="PKU13" s="63"/>
      <c r="PKV13" s="63"/>
      <c r="PKW13" s="63"/>
      <c r="PKX13" s="63"/>
      <c r="PKY13" s="63"/>
      <c r="PKZ13" s="63"/>
      <c r="PLA13" s="63"/>
      <c r="PLB13" s="63"/>
      <c r="PLC13" s="63"/>
      <c r="PLD13" s="63"/>
      <c r="PLE13" s="63"/>
      <c r="PLF13" s="63"/>
      <c r="PLG13" s="63"/>
      <c r="PLH13" s="63"/>
      <c r="PLI13" s="63"/>
      <c r="PLJ13" s="63"/>
      <c r="PLK13" s="63"/>
      <c r="PLL13" s="63"/>
      <c r="PLM13" s="63"/>
      <c r="PLN13" s="63"/>
      <c r="PLO13" s="63"/>
      <c r="PLP13" s="63"/>
      <c r="PLQ13" s="63"/>
      <c r="PLR13" s="63"/>
      <c r="PLS13" s="63"/>
      <c r="PLT13" s="63"/>
      <c r="PLU13" s="63"/>
      <c r="PLV13" s="63"/>
      <c r="PLW13" s="63"/>
      <c r="PLX13" s="63"/>
      <c r="PLY13" s="63"/>
      <c r="PLZ13" s="63"/>
      <c r="PMA13" s="63"/>
      <c r="PMB13" s="63"/>
      <c r="PMC13" s="63"/>
      <c r="PMD13" s="63"/>
      <c r="PME13" s="63"/>
      <c r="PMF13" s="63"/>
      <c r="PMG13" s="63"/>
      <c r="PMH13" s="63"/>
      <c r="PMI13" s="63"/>
      <c r="PMJ13" s="63"/>
      <c r="PMK13" s="63"/>
      <c r="PML13" s="63"/>
      <c r="PMM13" s="63"/>
      <c r="PMN13" s="63"/>
      <c r="PMO13" s="63"/>
      <c r="PMP13" s="63"/>
      <c r="PMQ13" s="63"/>
      <c r="PMR13" s="63"/>
      <c r="PMS13" s="63"/>
      <c r="PMT13" s="63"/>
      <c r="PMU13" s="63"/>
      <c r="PMV13" s="63"/>
      <c r="PMW13" s="63"/>
      <c r="PMX13" s="63"/>
      <c r="PMY13" s="63"/>
      <c r="PMZ13" s="63"/>
      <c r="PNA13" s="63"/>
      <c r="PNB13" s="63"/>
      <c r="PNC13" s="63"/>
      <c r="PND13" s="63"/>
      <c r="PNE13" s="63"/>
      <c r="PNF13" s="63"/>
      <c r="PNG13" s="63"/>
      <c r="PNH13" s="63"/>
      <c r="PNI13" s="63"/>
      <c r="PNJ13" s="63"/>
      <c r="PNK13" s="63"/>
      <c r="PNL13" s="63"/>
      <c r="PNM13" s="63"/>
      <c r="PNN13" s="63"/>
      <c r="PNO13" s="63"/>
      <c r="PNP13" s="63"/>
      <c r="PNQ13" s="63"/>
      <c r="PNR13" s="63"/>
      <c r="PNS13" s="63"/>
      <c r="PNT13" s="63"/>
      <c r="PNU13" s="63"/>
      <c r="PNV13" s="63"/>
      <c r="PNW13" s="63"/>
      <c r="PNX13" s="63"/>
      <c r="PNY13" s="63"/>
      <c r="PNZ13" s="63"/>
      <c r="POA13" s="63"/>
      <c r="POB13" s="63"/>
      <c r="POC13" s="63"/>
      <c r="POD13" s="63"/>
      <c r="POE13" s="63"/>
      <c r="POF13" s="63"/>
      <c r="POG13" s="63"/>
      <c r="POH13" s="63"/>
      <c r="POI13" s="63"/>
      <c r="POJ13" s="63"/>
      <c r="POK13" s="63"/>
      <c r="POL13" s="63"/>
      <c r="POM13" s="63"/>
      <c r="PON13" s="63"/>
      <c r="POO13" s="63"/>
      <c r="POP13" s="63"/>
      <c r="POQ13" s="63"/>
      <c r="POR13" s="63"/>
      <c r="POS13" s="63"/>
      <c r="POT13" s="63"/>
      <c r="POU13" s="63"/>
      <c r="POV13" s="63"/>
      <c r="POW13" s="63"/>
      <c r="POX13" s="63"/>
      <c r="POY13" s="63"/>
      <c r="POZ13" s="63"/>
      <c r="PPA13" s="63"/>
      <c r="PPB13" s="63"/>
      <c r="PPC13" s="63"/>
      <c r="PPD13" s="63"/>
      <c r="PPE13" s="63"/>
      <c r="PPF13" s="63"/>
      <c r="PPG13" s="63"/>
      <c r="PPH13" s="63"/>
      <c r="PPI13" s="63"/>
      <c r="PPJ13" s="63"/>
      <c r="PPK13" s="63"/>
      <c r="PPL13" s="63"/>
      <c r="PPM13" s="63"/>
      <c r="PPN13" s="63"/>
      <c r="PPO13" s="63"/>
      <c r="PPP13" s="63"/>
      <c r="PPQ13" s="63"/>
      <c r="PPR13" s="63"/>
      <c r="PPS13" s="63"/>
      <c r="PPT13" s="63"/>
      <c r="PPU13" s="63"/>
      <c r="PPV13" s="63"/>
      <c r="PPW13" s="63"/>
      <c r="PPX13" s="63"/>
      <c r="PPY13" s="63"/>
      <c r="PPZ13" s="63"/>
      <c r="PQA13" s="63"/>
      <c r="PQB13" s="63"/>
      <c r="PQC13" s="63"/>
      <c r="PQD13" s="63"/>
      <c r="PQE13" s="63"/>
      <c r="PQF13" s="63"/>
      <c r="PQG13" s="63"/>
      <c r="PQH13" s="63"/>
      <c r="PQI13" s="63"/>
      <c r="PQJ13" s="63"/>
      <c r="PQK13" s="63"/>
      <c r="PQL13" s="63"/>
      <c r="PQM13" s="63"/>
      <c r="PQN13" s="63"/>
      <c r="PQO13" s="63"/>
      <c r="PQP13" s="63"/>
      <c r="PQQ13" s="63"/>
      <c r="PQR13" s="63"/>
      <c r="PQS13" s="63"/>
      <c r="PQT13" s="63"/>
      <c r="PQU13" s="63"/>
      <c r="PQV13" s="63"/>
      <c r="PQW13" s="63"/>
      <c r="PQX13" s="63"/>
      <c r="PQY13" s="63"/>
      <c r="PQZ13" s="63"/>
      <c r="PRA13" s="63"/>
      <c r="PRB13" s="63"/>
      <c r="PRC13" s="63"/>
      <c r="PRD13" s="63"/>
      <c r="PRE13" s="63"/>
      <c r="PRF13" s="63"/>
      <c r="PRG13" s="63"/>
      <c r="PRH13" s="63"/>
      <c r="PRI13" s="63"/>
      <c r="PRJ13" s="63"/>
      <c r="PRK13" s="63"/>
      <c r="PRL13" s="63"/>
      <c r="PRM13" s="63"/>
      <c r="PRN13" s="63"/>
      <c r="PRO13" s="63"/>
      <c r="PRP13" s="63"/>
      <c r="PRQ13" s="63"/>
      <c r="PRR13" s="63"/>
      <c r="PRS13" s="63"/>
      <c r="PRT13" s="63"/>
      <c r="PRU13" s="63"/>
      <c r="PRV13" s="63"/>
      <c r="PRW13" s="63"/>
      <c r="PRX13" s="63"/>
      <c r="PRY13" s="63"/>
      <c r="PRZ13" s="63"/>
      <c r="PSA13" s="63"/>
      <c r="PSB13" s="63"/>
      <c r="PSC13" s="63"/>
      <c r="PSD13" s="63"/>
      <c r="PSE13" s="63"/>
      <c r="PSF13" s="63"/>
      <c r="PSG13" s="63"/>
      <c r="PSH13" s="63"/>
      <c r="PSI13" s="63"/>
      <c r="PSJ13" s="63"/>
      <c r="PSK13" s="63"/>
      <c r="PSL13" s="63"/>
      <c r="PSM13" s="63"/>
      <c r="PSN13" s="63"/>
      <c r="PSO13" s="63"/>
      <c r="PSP13" s="63"/>
      <c r="PSQ13" s="63"/>
      <c r="PSR13" s="63"/>
      <c r="PSS13" s="63"/>
      <c r="PST13" s="63"/>
      <c r="PSU13" s="63"/>
      <c r="PSV13" s="63"/>
      <c r="PSW13" s="63"/>
      <c r="PSX13" s="63"/>
      <c r="PSY13" s="63"/>
      <c r="PSZ13" s="63"/>
      <c r="PTA13" s="63"/>
      <c r="PTB13" s="63"/>
      <c r="PTC13" s="63"/>
      <c r="PTD13" s="63"/>
      <c r="PTE13" s="63"/>
      <c r="PTF13" s="63"/>
      <c r="PTG13" s="63"/>
      <c r="PTH13" s="63"/>
      <c r="PTI13" s="63"/>
      <c r="PTJ13" s="63"/>
      <c r="PTK13" s="63"/>
      <c r="PTL13" s="63"/>
      <c r="PTM13" s="63"/>
      <c r="PTN13" s="63"/>
      <c r="PTO13" s="63"/>
      <c r="PTP13" s="63"/>
      <c r="PTQ13" s="63"/>
      <c r="PTR13" s="63"/>
      <c r="PTS13" s="63"/>
      <c r="PTT13" s="63"/>
      <c r="PTU13" s="63"/>
      <c r="PTV13" s="63"/>
      <c r="PTW13" s="63"/>
      <c r="PTX13" s="63"/>
      <c r="PTY13" s="63"/>
      <c r="PTZ13" s="63"/>
      <c r="PUA13" s="63"/>
      <c r="PUB13" s="63"/>
      <c r="PUC13" s="63"/>
      <c r="PUD13" s="63"/>
      <c r="PUE13" s="63"/>
      <c r="PUF13" s="63"/>
      <c r="PUG13" s="63"/>
      <c r="PUH13" s="63"/>
      <c r="PUI13" s="63"/>
      <c r="PUJ13" s="63"/>
      <c r="PUK13" s="63"/>
      <c r="PUL13" s="63"/>
      <c r="PUM13" s="63"/>
      <c r="PUN13" s="63"/>
      <c r="PUO13" s="63"/>
      <c r="PUP13" s="63"/>
      <c r="PUQ13" s="63"/>
      <c r="PUR13" s="63"/>
      <c r="PUS13" s="63"/>
      <c r="PUT13" s="63"/>
      <c r="PUU13" s="63"/>
      <c r="PUV13" s="63"/>
      <c r="PUW13" s="63"/>
      <c r="PUX13" s="63"/>
      <c r="PUY13" s="63"/>
      <c r="PUZ13" s="63"/>
      <c r="PVA13" s="63"/>
      <c r="PVB13" s="63"/>
      <c r="PVC13" s="63"/>
      <c r="PVD13" s="63"/>
      <c r="PVE13" s="63"/>
      <c r="PVF13" s="63"/>
      <c r="PVG13" s="63"/>
      <c r="PVH13" s="63"/>
      <c r="PVI13" s="63"/>
      <c r="PVJ13" s="63"/>
      <c r="PVK13" s="63"/>
      <c r="PVL13" s="63"/>
      <c r="PVM13" s="63"/>
      <c r="PVN13" s="63"/>
      <c r="PVO13" s="63"/>
      <c r="PVP13" s="63"/>
      <c r="PVQ13" s="63"/>
      <c r="PVR13" s="63"/>
      <c r="PVS13" s="63"/>
      <c r="PVT13" s="63"/>
      <c r="PVU13" s="63"/>
      <c r="PVV13" s="63"/>
      <c r="PVW13" s="63"/>
      <c r="PVX13" s="63"/>
      <c r="PVY13" s="63"/>
      <c r="PVZ13" s="63"/>
      <c r="PWA13" s="63"/>
      <c r="PWB13" s="63"/>
      <c r="PWC13" s="63"/>
      <c r="PWD13" s="63"/>
      <c r="PWE13" s="63"/>
      <c r="PWF13" s="63"/>
      <c r="PWG13" s="63"/>
      <c r="PWH13" s="63"/>
      <c r="PWI13" s="63"/>
      <c r="PWJ13" s="63"/>
      <c r="PWK13" s="63"/>
      <c r="PWL13" s="63"/>
      <c r="PWM13" s="63"/>
      <c r="PWN13" s="63"/>
      <c r="PWO13" s="63"/>
      <c r="PWP13" s="63"/>
      <c r="PWQ13" s="63"/>
      <c r="PWR13" s="63"/>
      <c r="PWS13" s="63"/>
      <c r="PWT13" s="63"/>
      <c r="PWU13" s="63"/>
      <c r="PWV13" s="63"/>
      <c r="PWW13" s="63"/>
      <c r="PWX13" s="63"/>
      <c r="PWY13" s="63"/>
      <c r="PWZ13" s="63"/>
      <c r="PXA13" s="63"/>
      <c r="PXB13" s="63"/>
      <c r="PXC13" s="63"/>
      <c r="PXD13" s="63"/>
      <c r="PXE13" s="63"/>
      <c r="PXF13" s="63"/>
      <c r="PXG13" s="63"/>
      <c r="PXH13" s="63"/>
      <c r="PXI13" s="63"/>
      <c r="PXJ13" s="63"/>
      <c r="PXK13" s="63"/>
      <c r="PXL13" s="63"/>
      <c r="PXM13" s="63"/>
      <c r="PXN13" s="63"/>
      <c r="PXO13" s="63"/>
      <c r="PXP13" s="63"/>
      <c r="PXQ13" s="63"/>
      <c r="PXR13" s="63"/>
      <c r="PXS13" s="63"/>
      <c r="PXT13" s="63"/>
      <c r="PXU13" s="63"/>
      <c r="PXV13" s="63"/>
      <c r="PXW13" s="63"/>
      <c r="PXX13" s="63"/>
      <c r="PXY13" s="63"/>
      <c r="PXZ13" s="63"/>
      <c r="PYA13" s="63"/>
      <c r="PYB13" s="63"/>
      <c r="PYC13" s="63"/>
      <c r="PYD13" s="63"/>
      <c r="PYE13" s="63"/>
      <c r="PYF13" s="63"/>
      <c r="PYG13" s="63"/>
      <c r="PYH13" s="63"/>
      <c r="PYI13" s="63"/>
      <c r="PYJ13" s="63"/>
      <c r="PYK13" s="63"/>
      <c r="PYL13" s="63"/>
      <c r="PYM13" s="63"/>
      <c r="PYN13" s="63"/>
      <c r="PYO13" s="63"/>
      <c r="PYP13" s="63"/>
      <c r="PYQ13" s="63"/>
      <c r="PYR13" s="63"/>
      <c r="PYS13" s="63"/>
      <c r="PYT13" s="63"/>
      <c r="PYU13" s="63"/>
      <c r="PYV13" s="63"/>
      <c r="PYW13" s="63"/>
      <c r="PYX13" s="63"/>
      <c r="PYY13" s="63"/>
      <c r="PYZ13" s="63"/>
      <c r="PZA13" s="63"/>
      <c r="PZB13" s="63"/>
      <c r="PZC13" s="63"/>
      <c r="PZD13" s="63"/>
      <c r="PZE13" s="63"/>
      <c r="PZF13" s="63"/>
      <c r="PZG13" s="63"/>
      <c r="PZH13" s="63"/>
      <c r="PZI13" s="63"/>
      <c r="PZJ13" s="63"/>
      <c r="PZK13" s="63"/>
      <c r="PZL13" s="63"/>
      <c r="PZM13" s="63"/>
      <c r="PZN13" s="63"/>
      <c r="PZO13" s="63"/>
      <c r="PZP13" s="63"/>
      <c r="PZQ13" s="63"/>
      <c r="PZR13" s="63"/>
      <c r="PZS13" s="63"/>
      <c r="PZT13" s="63"/>
      <c r="PZU13" s="63"/>
      <c r="PZV13" s="63"/>
      <c r="PZW13" s="63"/>
      <c r="PZX13" s="63"/>
      <c r="PZY13" s="63"/>
      <c r="PZZ13" s="63"/>
      <c r="QAA13" s="63"/>
      <c r="QAB13" s="63"/>
      <c r="QAC13" s="63"/>
      <c r="QAD13" s="63"/>
      <c r="QAE13" s="63"/>
      <c r="QAF13" s="63"/>
      <c r="QAG13" s="63"/>
      <c r="QAH13" s="63"/>
      <c r="QAI13" s="63"/>
      <c r="QAJ13" s="63"/>
      <c r="QAK13" s="63"/>
      <c r="QAL13" s="63"/>
      <c r="QAM13" s="63"/>
      <c r="QAN13" s="63"/>
      <c r="QAO13" s="63"/>
      <c r="QAP13" s="63"/>
      <c r="QAQ13" s="63"/>
      <c r="QAR13" s="63"/>
      <c r="QAS13" s="63"/>
      <c r="QAT13" s="63"/>
      <c r="QAU13" s="63"/>
      <c r="QAV13" s="63"/>
      <c r="QAW13" s="63"/>
      <c r="QAX13" s="63"/>
      <c r="QAY13" s="63"/>
      <c r="QAZ13" s="63"/>
      <c r="QBA13" s="63"/>
      <c r="QBB13" s="63"/>
      <c r="QBC13" s="63"/>
      <c r="QBD13" s="63"/>
      <c r="QBE13" s="63"/>
      <c r="QBF13" s="63"/>
      <c r="QBG13" s="63"/>
      <c r="QBH13" s="63"/>
      <c r="QBI13" s="63"/>
      <c r="QBJ13" s="63"/>
      <c r="QBK13" s="63"/>
      <c r="QBL13" s="63"/>
      <c r="QBM13" s="63"/>
      <c r="QBN13" s="63"/>
      <c r="QBO13" s="63"/>
      <c r="QBP13" s="63"/>
      <c r="QBQ13" s="63"/>
      <c r="QBR13" s="63"/>
      <c r="QBS13" s="63"/>
      <c r="QBT13" s="63"/>
      <c r="QBU13" s="63"/>
      <c r="QBV13" s="63"/>
      <c r="QBW13" s="63"/>
      <c r="QBX13" s="63"/>
      <c r="QBY13" s="63"/>
      <c r="QBZ13" s="63"/>
      <c r="QCA13" s="63"/>
      <c r="QCB13" s="63"/>
      <c r="QCC13" s="63"/>
      <c r="QCD13" s="63"/>
      <c r="QCE13" s="63"/>
      <c r="QCF13" s="63"/>
      <c r="QCG13" s="63"/>
      <c r="QCH13" s="63"/>
      <c r="QCI13" s="63"/>
      <c r="QCJ13" s="63"/>
      <c r="QCK13" s="63"/>
      <c r="QCL13" s="63"/>
      <c r="QCM13" s="63"/>
      <c r="QCN13" s="63"/>
      <c r="QCO13" s="63"/>
      <c r="QCP13" s="63"/>
      <c r="QCQ13" s="63"/>
      <c r="QCR13" s="63"/>
      <c r="QCS13" s="63"/>
      <c r="QCT13" s="63"/>
      <c r="QCU13" s="63"/>
      <c r="QCV13" s="63"/>
      <c r="QCW13" s="63"/>
      <c r="QCX13" s="63"/>
      <c r="QCY13" s="63"/>
      <c r="QCZ13" s="63"/>
      <c r="QDA13" s="63"/>
      <c r="QDB13" s="63"/>
      <c r="QDC13" s="63"/>
      <c r="QDD13" s="63"/>
      <c r="QDE13" s="63"/>
      <c r="QDF13" s="63"/>
      <c r="QDG13" s="63"/>
      <c r="QDH13" s="63"/>
      <c r="QDI13" s="63"/>
      <c r="QDJ13" s="63"/>
      <c r="QDK13" s="63"/>
      <c r="QDL13" s="63"/>
      <c r="QDM13" s="63"/>
      <c r="QDN13" s="63"/>
      <c r="QDO13" s="63"/>
      <c r="QDP13" s="63"/>
      <c r="QDQ13" s="63"/>
      <c r="QDR13" s="63"/>
      <c r="QDS13" s="63"/>
      <c r="QDT13" s="63"/>
      <c r="QDU13" s="63"/>
      <c r="QDV13" s="63"/>
      <c r="QDW13" s="63"/>
      <c r="QDX13" s="63"/>
      <c r="QDY13" s="63"/>
      <c r="QDZ13" s="63"/>
      <c r="QEA13" s="63"/>
      <c r="QEB13" s="63"/>
      <c r="QEC13" s="63"/>
      <c r="QED13" s="63"/>
      <c r="QEE13" s="63"/>
      <c r="QEF13" s="63"/>
      <c r="QEG13" s="63"/>
      <c r="QEH13" s="63"/>
      <c r="QEI13" s="63"/>
      <c r="QEJ13" s="63"/>
      <c r="QEK13" s="63"/>
      <c r="QEL13" s="63"/>
      <c r="QEM13" s="63"/>
      <c r="QEN13" s="63"/>
      <c r="QEO13" s="63"/>
      <c r="QEP13" s="63"/>
      <c r="QEQ13" s="63"/>
      <c r="QER13" s="63"/>
      <c r="QES13" s="63"/>
      <c r="QET13" s="63"/>
      <c r="QEU13" s="63"/>
      <c r="QEV13" s="63"/>
      <c r="QEW13" s="63"/>
      <c r="QEX13" s="63"/>
      <c r="QEY13" s="63"/>
      <c r="QEZ13" s="63"/>
      <c r="QFA13" s="63"/>
      <c r="QFB13" s="63"/>
      <c r="QFC13" s="63"/>
      <c r="QFD13" s="63"/>
      <c r="QFE13" s="63"/>
      <c r="QFF13" s="63"/>
      <c r="QFG13" s="63"/>
      <c r="QFH13" s="63"/>
      <c r="QFI13" s="63"/>
      <c r="QFJ13" s="63"/>
      <c r="QFK13" s="63"/>
      <c r="QFL13" s="63"/>
      <c r="QFM13" s="63"/>
      <c r="QFN13" s="63"/>
      <c r="QFO13" s="63"/>
      <c r="QFP13" s="63"/>
      <c r="QFQ13" s="63"/>
      <c r="QFR13" s="63"/>
      <c r="QFS13" s="63"/>
      <c r="QFT13" s="63"/>
      <c r="QFU13" s="63"/>
      <c r="QFV13" s="63"/>
      <c r="QFW13" s="63"/>
      <c r="QFX13" s="63"/>
      <c r="QFY13" s="63"/>
      <c r="QFZ13" s="63"/>
      <c r="QGA13" s="63"/>
      <c r="QGB13" s="63"/>
      <c r="QGC13" s="63"/>
      <c r="QGD13" s="63"/>
      <c r="QGE13" s="63"/>
      <c r="QGF13" s="63"/>
      <c r="QGG13" s="63"/>
      <c r="QGH13" s="63"/>
      <c r="QGI13" s="63"/>
      <c r="QGJ13" s="63"/>
      <c r="QGK13" s="63"/>
      <c r="QGL13" s="63"/>
      <c r="QGM13" s="63"/>
      <c r="QGN13" s="63"/>
      <c r="QGO13" s="63"/>
      <c r="QGP13" s="63"/>
      <c r="QGQ13" s="63"/>
      <c r="QGR13" s="63"/>
      <c r="QGS13" s="63"/>
      <c r="QGT13" s="63"/>
      <c r="QGU13" s="63"/>
      <c r="QGV13" s="63"/>
      <c r="QGW13" s="63"/>
      <c r="QGX13" s="63"/>
      <c r="QGY13" s="63"/>
      <c r="QGZ13" s="63"/>
      <c r="QHA13" s="63"/>
      <c r="QHB13" s="63"/>
      <c r="QHC13" s="63"/>
      <c r="QHD13" s="63"/>
      <c r="QHE13" s="63"/>
      <c r="QHF13" s="63"/>
      <c r="QHG13" s="63"/>
      <c r="QHH13" s="63"/>
      <c r="QHI13" s="63"/>
      <c r="QHJ13" s="63"/>
      <c r="QHK13" s="63"/>
      <c r="QHL13" s="63"/>
      <c r="QHM13" s="63"/>
      <c r="QHN13" s="63"/>
      <c r="QHO13" s="63"/>
      <c r="QHP13" s="63"/>
      <c r="QHQ13" s="63"/>
      <c r="QHR13" s="63"/>
      <c r="QHS13" s="63"/>
      <c r="QHT13" s="63"/>
      <c r="QHU13" s="63"/>
      <c r="QHV13" s="63"/>
      <c r="QHW13" s="63"/>
      <c r="QHX13" s="63"/>
      <c r="QHY13" s="63"/>
      <c r="QHZ13" s="63"/>
      <c r="QIA13" s="63"/>
      <c r="QIB13" s="63"/>
      <c r="QIC13" s="63"/>
      <c r="QID13" s="63"/>
      <c r="QIE13" s="63"/>
      <c r="QIF13" s="63"/>
      <c r="QIG13" s="63"/>
      <c r="QIH13" s="63"/>
      <c r="QII13" s="63"/>
      <c r="QIJ13" s="63"/>
      <c r="QIK13" s="63"/>
      <c r="QIL13" s="63"/>
      <c r="QIM13" s="63"/>
      <c r="QIN13" s="63"/>
      <c r="QIO13" s="63"/>
      <c r="QIP13" s="63"/>
      <c r="QIQ13" s="63"/>
      <c r="QIR13" s="63"/>
      <c r="QIS13" s="63"/>
      <c r="QIT13" s="63"/>
      <c r="QIU13" s="63"/>
      <c r="QIV13" s="63"/>
      <c r="QIW13" s="63"/>
      <c r="QIX13" s="63"/>
      <c r="QIY13" s="63"/>
      <c r="QIZ13" s="63"/>
      <c r="QJA13" s="63"/>
      <c r="QJB13" s="63"/>
      <c r="QJC13" s="63"/>
      <c r="QJD13" s="63"/>
      <c r="QJE13" s="63"/>
      <c r="QJF13" s="63"/>
      <c r="QJG13" s="63"/>
      <c r="QJH13" s="63"/>
      <c r="QJI13" s="63"/>
      <c r="QJJ13" s="63"/>
      <c r="QJK13" s="63"/>
      <c r="QJL13" s="63"/>
      <c r="QJM13" s="63"/>
      <c r="QJN13" s="63"/>
      <c r="QJO13" s="63"/>
      <c r="QJP13" s="63"/>
      <c r="QJQ13" s="63"/>
      <c r="QJR13" s="63"/>
      <c r="QJS13" s="63"/>
      <c r="QJT13" s="63"/>
      <c r="QJU13" s="63"/>
      <c r="QJV13" s="63"/>
      <c r="QJW13" s="63"/>
      <c r="QJX13" s="63"/>
      <c r="QJY13" s="63"/>
      <c r="QJZ13" s="63"/>
      <c r="QKA13" s="63"/>
      <c r="QKB13" s="63"/>
      <c r="QKC13" s="63"/>
      <c r="QKD13" s="63"/>
      <c r="QKE13" s="63"/>
      <c r="QKF13" s="63"/>
      <c r="QKG13" s="63"/>
      <c r="QKH13" s="63"/>
      <c r="QKI13" s="63"/>
      <c r="QKJ13" s="63"/>
      <c r="QKK13" s="63"/>
      <c r="QKL13" s="63"/>
      <c r="QKM13" s="63"/>
      <c r="QKN13" s="63"/>
      <c r="QKO13" s="63"/>
      <c r="QKP13" s="63"/>
      <c r="QKQ13" s="63"/>
      <c r="QKR13" s="63"/>
      <c r="QKS13" s="63"/>
      <c r="QKT13" s="63"/>
      <c r="QKU13" s="63"/>
      <c r="QKV13" s="63"/>
      <c r="QKW13" s="63"/>
      <c r="QKX13" s="63"/>
      <c r="QKY13" s="63"/>
      <c r="QKZ13" s="63"/>
      <c r="QLA13" s="63"/>
      <c r="QLB13" s="63"/>
      <c r="QLC13" s="63"/>
      <c r="QLD13" s="63"/>
      <c r="QLE13" s="63"/>
      <c r="QLF13" s="63"/>
      <c r="QLG13" s="63"/>
      <c r="QLH13" s="63"/>
      <c r="QLI13" s="63"/>
      <c r="QLJ13" s="63"/>
      <c r="QLK13" s="63"/>
      <c r="QLL13" s="63"/>
      <c r="QLM13" s="63"/>
      <c r="QLN13" s="63"/>
      <c r="QLO13" s="63"/>
      <c r="QLP13" s="63"/>
      <c r="QLQ13" s="63"/>
      <c r="QLR13" s="63"/>
      <c r="QLS13" s="63"/>
      <c r="QLT13" s="63"/>
      <c r="QLU13" s="63"/>
      <c r="QLV13" s="63"/>
      <c r="QLW13" s="63"/>
      <c r="QLX13" s="63"/>
      <c r="QLY13" s="63"/>
      <c r="QLZ13" s="63"/>
      <c r="QMA13" s="63"/>
      <c r="QMB13" s="63"/>
      <c r="QMC13" s="63"/>
      <c r="QMD13" s="63"/>
      <c r="QME13" s="63"/>
      <c r="QMF13" s="63"/>
      <c r="QMG13" s="63"/>
      <c r="QMH13" s="63"/>
      <c r="QMI13" s="63"/>
      <c r="QMJ13" s="63"/>
      <c r="QMK13" s="63"/>
      <c r="QML13" s="63"/>
      <c r="QMM13" s="63"/>
      <c r="QMN13" s="63"/>
      <c r="QMO13" s="63"/>
      <c r="QMP13" s="63"/>
      <c r="QMQ13" s="63"/>
      <c r="QMR13" s="63"/>
      <c r="QMS13" s="63"/>
      <c r="QMT13" s="63"/>
      <c r="QMU13" s="63"/>
      <c r="QMV13" s="63"/>
      <c r="QMW13" s="63"/>
      <c r="QMX13" s="63"/>
      <c r="QMY13" s="63"/>
      <c r="QMZ13" s="63"/>
      <c r="QNA13" s="63"/>
      <c r="QNB13" s="63"/>
      <c r="QNC13" s="63"/>
      <c r="QND13" s="63"/>
      <c r="QNE13" s="63"/>
      <c r="QNF13" s="63"/>
      <c r="QNG13" s="63"/>
      <c r="QNH13" s="63"/>
      <c r="QNI13" s="63"/>
      <c r="QNJ13" s="63"/>
      <c r="QNK13" s="63"/>
      <c r="QNL13" s="63"/>
      <c r="QNM13" s="63"/>
      <c r="QNN13" s="63"/>
      <c r="QNO13" s="63"/>
      <c r="QNP13" s="63"/>
      <c r="QNQ13" s="63"/>
      <c r="QNR13" s="63"/>
      <c r="QNS13" s="63"/>
      <c r="QNT13" s="63"/>
      <c r="QNU13" s="63"/>
      <c r="QNV13" s="63"/>
      <c r="QNW13" s="63"/>
      <c r="QNX13" s="63"/>
      <c r="QNY13" s="63"/>
      <c r="QNZ13" s="63"/>
      <c r="QOA13" s="63"/>
      <c r="QOB13" s="63"/>
      <c r="QOC13" s="63"/>
      <c r="QOD13" s="63"/>
      <c r="QOE13" s="63"/>
      <c r="QOF13" s="63"/>
      <c r="QOG13" s="63"/>
      <c r="QOH13" s="63"/>
      <c r="QOI13" s="63"/>
      <c r="QOJ13" s="63"/>
      <c r="QOK13" s="63"/>
      <c r="QOL13" s="63"/>
      <c r="QOM13" s="63"/>
      <c r="QON13" s="63"/>
      <c r="QOO13" s="63"/>
      <c r="QOP13" s="63"/>
      <c r="QOQ13" s="63"/>
      <c r="QOR13" s="63"/>
      <c r="QOS13" s="63"/>
      <c r="QOT13" s="63"/>
      <c r="QOU13" s="63"/>
      <c r="QOV13" s="63"/>
      <c r="QOW13" s="63"/>
      <c r="QOX13" s="63"/>
      <c r="QOY13" s="63"/>
      <c r="QOZ13" s="63"/>
      <c r="QPA13" s="63"/>
      <c r="QPB13" s="63"/>
      <c r="QPC13" s="63"/>
      <c r="QPD13" s="63"/>
      <c r="QPE13" s="63"/>
      <c r="QPF13" s="63"/>
      <c r="QPG13" s="63"/>
      <c r="QPH13" s="63"/>
      <c r="QPI13" s="63"/>
      <c r="QPJ13" s="63"/>
      <c r="QPK13" s="63"/>
      <c r="QPL13" s="63"/>
      <c r="QPM13" s="63"/>
      <c r="QPN13" s="63"/>
      <c r="QPO13" s="63"/>
      <c r="QPP13" s="63"/>
      <c r="QPQ13" s="63"/>
      <c r="QPR13" s="63"/>
      <c r="QPS13" s="63"/>
      <c r="QPT13" s="63"/>
      <c r="QPU13" s="63"/>
      <c r="QPV13" s="63"/>
      <c r="QPW13" s="63"/>
      <c r="QPX13" s="63"/>
      <c r="QPY13" s="63"/>
      <c r="QPZ13" s="63"/>
      <c r="QQA13" s="63"/>
      <c r="QQB13" s="63"/>
      <c r="QQC13" s="63"/>
      <c r="QQD13" s="63"/>
      <c r="QQE13" s="63"/>
      <c r="QQF13" s="63"/>
      <c r="QQG13" s="63"/>
      <c r="QQH13" s="63"/>
      <c r="QQI13" s="63"/>
      <c r="QQJ13" s="63"/>
      <c r="QQK13" s="63"/>
      <c r="QQL13" s="63"/>
      <c r="QQM13" s="63"/>
      <c r="QQN13" s="63"/>
      <c r="QQO13" s="63"/>
      <c r="QQP13" s="63"/>
      <c r="QQQ13" s="63"/>
      <c r="QQR13" s="63"/>
      <c r="QQS13" s="63"/>
      <c r="QQT13" s="63"/>
      <c r="QQU13" s="63"/>
      <c r="QQV13" s="63"/>
      <c r="QQW13" s="63"/>
      <c r="QQX13" s="63"/>
      <c r="QQY13" s="63"/>
      <c r="QQZ13" s="63"/>
      <c r="QRA13" s="63"/>
      <c r="QRB13" s="63"/>
      <c r="QRC13" s="63"/>
      <c r="QRD13" s="63"/>
      <c r="QRE13" s="63"/>
      <c r="QRF13" s="63"/>
      <c r="QRG13" s="63"/>
      <c r="QRH13" s="63"/>
      <c r="QRI13" s="63"/>
      <c r="QRJ13" s="63"/>
      <c r="QRK13" s="63"/>
      <c r="QRL13" s="63"/>
      <c r="QRM13" s="63"/>
      <c r="QRN13" s="63"/>
      <c r="QRO13" s="63"/>
      <c r="QRP13" s="63"/>
      <c r="QRQ13" s="63"/>
      <c r="QRR13" s="63"/>
      <c r="QRS13" s="63"/>
      <c r="QRT13" s="63"/>
      <c r="QRU13" s="63"/>
      <c r="QRV13" s="63"/>
      <c r="QRW13" s="63"/>
      <c r="QRX13" s="63"/>
      <c r="QRY13" s="63"/>
      <c r="QRZ13" s="63"/>
      <c r="QSA13" s="63"/>
      <c r="QSB13" s="63"/>
      <c r="QSC13" s="63"/>
      <c r="QSD13" s="63"/>
      <c r="QSE13" s="63"/>
      <c r="QSF13" s="63"/>
      <c r="QSG13" s="63"/>
      <c r="QSH13" s="63"/>
      <c r="QSI13" s="63"/>
      <c r="QSJ13" s="63"/>
      <c r="QSK13" s="63"/>
      <c r="QSL13" s="63"/>
      <c r="QSM13" s="63"/>
      <c r="QSN13" s="63"/>
      <c r="QSO13" s="63"/>
      <c r="QSP13" s="63"/>
      <c r="QSQ13" s="63"/>
      <c r="QSR13" s="63"/>
      <c r="QSS13" s="63"/>
      <c r="QST13" s="63"/>
      <c r="QSU13" s="63"/>
      <c r="QSV13" s="63"/>
      <c r="QSW13" s="63"/>
      <c r="QSX13" s="63"/>
      <c r="QSY13" s="63"/>
      <c r="QSZ13" s="63"/>
      <c r="QTA13" s="63"/>
      <c r="QTB13" s="63"/>
      <c r="QTC13" s="63"/>
      <c r="QTD13" s="63"/>
      <c r="QTE13" s="63"/>
      <c r="QTF13" s="63"/>
      <c r="QTG13" s="63"/>
      <c r="QTH13" s="63"/>
      <c r="QTI13" s="63"/>
      <c r="QTJ13" s="63"/>
      <c r="QTK13" s="63"/>
      <c r="QTL13" s="63"/>
      <c r="QTM13" s="63"/>
      <c r="QTN13" s="63"/>
      <c r="QTO13" s="63"/>
      <c r="QTP13" s="63"/>
      <c r="QTQ13" s="63"/>
      <c r="QTR13" s="63"/>
      <c r="QTS13" s="63"/>
      <c r="QTT13" s="63"/>
      <c r="QTU13" s="63"/>
      <c r="QTV13" s="63"/>
      <c r="QTW13" s="63"/>
      <c r="QTX13" s="63"/>
      <c r="QTY13" s="63"/>
      <c r="QTZ13" s="63"/>
      <c r="QUA13" s="63"/>
      <c r="QUB13" s="63"/>
      <c r="QUC13" s="63"/>
      <c r="QUD13" s="63"/>
      <c r="QUE13" s="63"/>
      <c r="QUF13" s="63"/>
      <c r="QUG13" s="63"/>
      <c r="QUH13" s="63"/>
      <c r="QUI13" s="63"/>
      <c r="QUJ13" s="63"/>
      <c r="QUK13" s="63"/>
      <c r="QUL13" s="63"/>
      <c r="QUM13" s="63"/>
      <c r="QUN13" s="63"/>
      <c r="QUO13" s="63"/>
      <c r="QUP13" s="63"/>
      <c r="QUQ13" s="63"/>
      <c r="QUR13" s="63"/>
      <c r="QUS13" s="63"/>
      <c r="QUT13" s="63"/>
      <c r="QUU13" s="63"/>
      <c r="QUV13" s="63"/>
      <c r="QUW13" s="63"/>
      <c r="QUX13" s="63"/>
      <c r="QUY13" s="63"/>
      <c r="QUZ13" s="63"/>
      <c r="QVA13" s="63"/>
      <c r="QVB13" s="63"/>
      <c r="QVC13" s="63"/>
      <c r="QVD13" s="63"/>
      <c r="QVE13" s="63"/>
      <c r="QVF13" s="63"/>
      <c r="QVG13" s="63"/>
      <c r="QVH13" s="63"/>
      <c r="QVI13" s="63"/>
      <c r="QVJ13" s="63"/>
      <c r="QVK13" s="63"/>
      <c r="QVL13" s="63"/>
      <c r="QVM13" s="63"/>
      <c r="QVN13" s="63"/>
      <c r="QVO13" s="63"/>
      <c r="QVP13" s="63"/>
      <c r="QVQ13" s="63"/>
      <c r="QVR13" s="63"/>
      <c r="QVS13" s="63"/>
      <c r="QVT13" s="63"/>
      <c r="QVU13" s="63"/>
      <c r="QVV13" s="63"/>
      <c r="QVW13" s="63"/>
      <c r="QVX13" s="63"/>
      <c r="QVY13" s="63"/>
      <c r="QVZ13" s="63"/>
      <c r="QWA13" s="63"/>
      <c r="QWB13" s="63"/>
      <c r="QWC13" s="63"/>
      <c r="QWD13" s="63"/>
      <c r="QWE13" s="63"/>
      <c r="QWF13" s="63"/>
      <c r="QWG13" s="63"/>
      <c r="QWH13" s="63"/>
      <c r="QWI13" s="63"/>
      <c r="QWJ13" s="63"/>
      <c r="QWK13" s="63"/>
      <c r="QWL13" s="63"/>
      <c r="QWM13" s="63"/>
      <c r="QWN13" s="63"/>
      <c r="QWO13" s="63"/>
      <c r="QWP13" s="63"/>
      <c r="QWQ13" s="63"/>
      <c r="QWR13" s="63"/>
      <c r="QWS13" s="63"/>
      <c r="QWT13" s="63"/>
      <c r="QWU13" s="63"/>
      <c r="QWV13" s="63"/>
      <c r="QWW13" s="63"/>
      <c r="QWX13" s="63"/>
      <c r="QWY13" s="63"/>
      <c r="QWZ13" s="63"/>
      <c r="QXA13" s="63"/>
      <c r="QXB13" s="63"/>
      <c r="QXC13" s="63"/>
      <c r="QXD13" s="63"/>
      <c r="QXE13" s="63"/>
      <c r="QXF13" s="63"/>
      <c r="QXG13" s="63"/>
      <c r="QXH13" s="63"/>
      <c r="QXI13" s="63"/>
      <c r="QXJ13" s="63"/>
      <c r="QXK13" s="63"/>
      <c r="QXL13" s="63"/>
      <c r="QXM13" s="63"/>
      <c r="QXN13" s="63"/>
      <c r="QXO13" s="63"/>
      <c r="QXP13" s="63"/>
      <c r="QXQ13" s="63"/>
      <c r="QXR13" s="63"/>
      <c r="QXS13" s="63"/>
      <c r="QXT13" s="63"/>
      <c r="QXU13" s="63"/>
      <c r="QXV13" s="63"/>
      <c r="QXW13" s="63"/>
      <c r="QXX13" s="63"/>
      <c r="QXY13" s="63"/>
      <c r="QXZ13" s="63"/>
      <c r="QYA13" s="63"/>
      <c r="QYB13" s="63"/>
      <c r="QYC13" s="63"/>
      <c r="QYD13" s="63"/>
      <c r="QYE13" s="63"/>
      <c r="QYF13" s="63"/>
      <c r="QYG13" s="63"/>
      <c r="QYH13" s="63"/>
      <c r="QYI13" s="63"/>
      <c r="QYJ13" s="63"/>
      <c r="QYK13" s="63"/>
      <c r="QYL13" s="63"/>
      <c r="QYM13" s="63"/>
      <c r="QYN13" s="63"/>
      <c r="QYO13" s="63"/>
      <c r="QYP13" s="63"/>
      <c r="QYQ13" s="63"/>
      <c r="QYR13" s="63"/>
      <c r="QYS13" s="63"/>
      <c r="QYT13" s="63"/>
      <c r="QYU13" s="63"/>
      <c r="QYV13" s="63"/>
      <c r="QYW13" s="63"/>
      <c r="QYX13" s="63"/>
      <c r="QYY13" s="63"/>
      <c r="QYZ13" s="63"/>
      <c r="QZA13" s="63"/>
      <c r="QZB13" s="63"/>
      <c r="QZC13" s="63"/>
      <c r="QZD13" s="63"/>
      <c r="QZE13" s="63"/>
      <c r="QZF13" s="63"/>
      <c r="QZG13" s="63"/>
      <c r="QZH13" s="63"/>
      <c r="QZI13" s="63"/>
      <c r="QZJ13" s="63"/>
      <c r="QZK13" s="63"/>
      <c r="QZL13" s="63"/>
      <c r="QZM13" s="63"/>
      <c r="QZN13" s="63"/>
      <c r="QZO13" s="63"/>
      <c r="QZP13" s="63"/>
      <c r="QZQ13" s="63"/>
      <c r="QZR13" s="63"/>
      <c r="QZS13" s="63"/>
      <c r="QZT13" s="63"/>
      <c r="QZU13" s="63"/>
      <c r="QZV13" s="63"/>
      <c r="QZW13" s="63"/>
      <c r="QZX13" s="63"/>
      <c r="QZY13" s="63"/>
      <c r="QZZ13" s="63"/>
      <c r="RAA13" s="63"/>
      <c r="RAB13" s="63"/>
      <c r="RAC13" s="63"/>
      <c r="RAD13" s="63"/>
      <c r="RAE13" s="63"/>
      <c r="RAF13" s="63"/>
      <c r="RAG13" s="63"/>
      <c r="RAH13" s="63"/>
      <c r="RAI13" s="63"/>
      <c r="RAJ13" s="63"/>
      <c r="RAK13" s="63"/>
      <c r="RAL13" s="63"/>
      <c r="RAM13" s="63"/>
      <c r="RAN13" s="63"/>
      <c r="RAO13" s="63"/>
      <c r="RAP13" s="63"/>
      <c r="RAQ13" s="63"/>
      <c r="RAR13" s="63"/>
      <c r="RAS13" s="63"/>
      <c r="RAT13" s="63"/>
      <c r="RAU13" s="63"/>
      <c r="RAV13" s="63"/>
      <c r="RAW13" s="63"/>
      <c r="RAX13" s="63"/>
      <c r="RAY13" s="63"/>
      <c r="RAZ13" s="63"/>
      <c r="RBA13" s="63"/>
      <c r="RBB13" s="63"/>
      <c r="RBC13" s="63"/>
      <c r="RBD13" s="63"/>
      <c r="RBE13" s="63"/>
      <c r="RBF13" s="63"/>
      <c r="RBG13" s="63"/>
      <c r="RBH13" s="63"/>
      <c r="RBI13" s="63"/>
      <c r="RBJ13" s="63"/>
      <c r="RBK13" s="63"/>
      <c r="RBL13" s="63"/>
      <c r="RBM13" s="63"/>
      <c r="RBN13" s="63"/>
      <c r="RBO13" s="63"/>
      <c r="RBP13" s="63"/>
      <c r="RBQ13" s="63"/>
      <c r="RBR13" s="63"/>
      <c r="RBS13" s="63"/>
      <c r="RBT13" s="63"/>
      <c r="RBU13" s="63"/>
      <c r="RBV13" s="63"/>
      <c r="RBW13" s="63"/>
      <c r="RBX13" s="63"/>
      <c r="RBY13" s="63"/>
      <c r="RBZ13" s="63"/>
      <c r="RCA13" s="63"/>
      <c r="RCB13" s="63"/>
      <c r="RCC13" s="63"/>
      <c r="RCD13" s="63"/>
      <c r="RCE13" s="63"/>
      <c r="RCF13" s="63"/>
      <c r="RCG13" s="63"/>
      <c r="RCH13" s="63"/>
      <c r="RCI13" s="63"/>
      <c r="RCJ13" s="63"/>
      <c r="RCK13" s="63"/>
      <c r="RCL13" s="63"/>
      <c r="RCM13" s="63"/>
      <c r="RCN13" s="63"/>
      <c r="RCO13" s="63"/>
      <c r="RCP13" s="63"/>
      <c r="RCQ13" s="63"/>
      <c r="RCR13" s="63"/>
      <c r="RCS13" s="63"/>
      <c r="RCT13" s="63"/>
      <c r="RCU13" s="63"/>
      <c r="RCV13" s="63"/>
      <c r="RCW13" s="63"/>
      <c r="RCX13" s="63"/>
      <c r="RCY13" s="63"/>
      <c r="RCZ13" s="63"/>
      <c r="RDA13" s="63"/>
      <c r="RDB13" s="63"/>
      <c r="RDC13" s="63"/>
      <c r="RDD13" s="63"/>
      <c r="RDE13" s="63"/>
      <c r="RDF13" s="63"/>
      <c r="RDG13" s="63"/>
      <c r="RDH13" s="63"/>
      <c r="RDI13" s="63"/>
      <c r="RDJ13" s="63"/>
      <c r="RDK13" s="63"/>
      <c r="RDL13" s="63"/>
      <c r="RDM13" s="63"/>
      <c r="RDN13" s="63"/>
      <c r="RDO13" s="63"/>
      <c r="RDP13" s="63"/>
      <c r="RDQ13" s="63"/>
      <c r="RDR13" s="63"/>
      <c r="RDS13" s="63"/>
      <c r="RDT13" s="63"/>
      <c r="RDU13" s="63"/>
      <c r="RDV13" s="63"/>
      <c r="RDW13" s="63"/>
      <c r="RDX13" s="63"/>
      <c r="RDY13" s="63"/>
      <c r="RDZ13" s="63"/>
      <c r="REA13" s="63"/>
      <c r="REB13" s="63"/>
      <c r="REC13" s="63"/>
      <c r="RED13" s="63"/>
      <c r="REE13" s="63"/>
      <c r="REF13" s="63"/>
      <c r="REG13" s="63"/>
      <c r="REH13" s="63"/>
      <c r="REI13" s="63"/>
      <c r="REJ13" s="63"/>
      <c r="REK13" s="63"/>
      <c r="REL13" s="63"/>
      <c r="REM13" s="63"/>
      <c r="REN13" s="63"/>
      <c r="REO13" s="63"/>
      <c r="REP13" s="63"/>
      <c r="REQ13" s="63"/>
      <c r="RER13" s="63"/>
      <c r="RES13" s="63"/>
      <c r="RET13" s="63"/>
      <c r="REU13" s="63"/>
      <c r="REV13" s="63"/>
      <c r="REW13" s="63"/>
      <c r="REX13" s="63"/>
      <c r="REY13" s="63"/>
      <c r="REZ13" s="63"/>
      <c r="RFA13" s="63"/>
      <c r="RFB13" s="63"/>
      <c r="RFC13" s="63"/>
      <c r="RFD13" s="63"/>
      <c r="RFE13" s="63"/>
      <c r="RFF13" s="63"/>
      <c r="RFG13" s="63"/>
      <c r="RFH13" s="63"/>
      <c r="RFI13" s="63"/>
      <c r="RFJ13" s="63"/>
      <c r="RFK13" s="63"/>
      <c r="RFL13" s="63"/>
      <c r="RFM13" s="63"/>
      <c r="RFN13" s="63"/>
      <c r="RFO13" s="63"/>
      <c r="RFP13" s="63"/>
      <c r="RFQ13" s="63"/>
      <c r="RFR13" s="63"/>
      <c r="RFS13" s="63"/>
      <c r="RFT13" s="63"/>
      <c r="RFU13" s="63"/>
      <c r="RFV13" s="63"/>
      <c r="RFW13" s="63"/>
      <c r="RFX13" s="63"/>
      <c r="RFY13" s="63"/>
      <c r="RFZ13" s="63"/>
      <c r="RGA13" s="63"/>
      <c r="RGB13" s="63"/>
      <c r="RGC13" s="63"/>
      <c r="RGD13" s="63"/>
      <c r="RGE13" s="63"/>
      <c r="RGF13" s="63"/>
      <c r="RGG13" s="63"/>
      <c r="RGH13" s="63"/>
      <c r="RGI13" s="63"/>
      <c r="RGJ13" s="63"/>
      <c r="RGK13" s="63"/>
      <c r="RGL13" s="63"/>
      <c r="RGM13" s="63"/>
      <c r="RGN13" s="63"/>
      <c r="RGO13" s="63"/>
      <c r="RGP13" s="63"/>
      <c r="RGQ13" s="63"/>
      <c r="RGR13" s="63"/>
      <c r="RGS13" s="63"/>
      <c r="RGT13" s="63"/>
      <c r="RGU13" s="63"/>
      <c r="RGV13" s="63"/>
      <c r="RGW13" s="63"/>
      <c r="RGX13" s="63"/>
      <c r="RGY13" s="63"/>
      <c r="RGZ13" s="63"/>
      <c r="RHA13" s="63"/>
      <c r="RHB13" s="63"/>
      <c r="RHC13" s="63"/>
      <c r="RHD13" s="63"/>
      <c r="RHE13" s="63"/>
      <c r="RHF13" s="63"/>
      <c r="RHG13" s="63"/>
      <c r="RHH13" s="63"/>
      <c r="RHI13" s="63"/>
      <c r="RHJ13" s="63"/>
      <c r="RHK13" s="63"/>
      <c r="RHL13" s="63"/>
      <c r="RHM13" s="63"/>
      <c r="RHN13" s="63"/>
      <c r="RHO13" s="63"/>
      <c r="RHP13" s="63"/>
      <c r="RHQ13" s="63"/>
      <c r="RHR13" s="63"/>
      <c r="RHS13" s="63"/>
      <c r="RHT13" s="63"/>
      <c r="RHU13" s="63"/>
      <c r="RHV13" s="63"/>
      <c r="RHW13" s="63"/>
      <c r="RHX13" s="63"/>
      <c r="RHY13" s="63"/>
      <c r="RHZ13" s="63"/>
      <c r="RIA13" s="63"/>
      <c r="RIB13" s="63"/>
      <c r="RIC13" s="63"/>
      <c r="RID13" s="63"/>
      <c r="RIE13" s="63"/>
      <c r="RIF13" s="63"/>
      <c r="RIG13" s="63"/>
      <c r="RIH13" s="63"/>
      <c r="RII13" s="63"/>
      <c r="RIJ13" s="63"/>
      <c r="RIK13" s="63"/>
      <c r="RIL13" s="63"/>
      <c r="RIM13" s="63"/>
      <c r="RIN13" s="63"/>
      <c r="RIO13" s="63"/>
      <c r="RIP13" s="63"/>
      <c r="RIQ13" s="63"/>
      <c r="RIR13" s="63"/>
      <c r="RIS13" s="63"/>
      <c r="RIT13" s="63"/>
      <c r="RIU13" s="63"/>
      <c r="RIV13" s="63"/>
      <c r="RIW13" s="63"/>
      <c r="RIX13" s="63"/>
      <c r="RIY13" s="63"/>
      <c r="RIZ13" s="63"/>
      <c r="RJA13" s="63"/>
      <c r="RJB13" s="63"/>
      <c r="RJC13" s="63"/>
      <c r="RJD13" s="63"/>
      <c r="RJE13" s="63"/>
      <c r="RJF13" s="63"/>
      <c r="RJG13" s="63"/>
      <c r="RJH13" s="63"/>
      <c r="RJI13" s="63"/>
      <c r="RJJ13" s="63"/>
      <c r="RJK13" s="63"/>
      <c r="RJL13" s="63"/>
      <c r="RJM13" s="63"/>
      <c r="RJN13" s="63"/>
      <c r="RJO13" s="63"/>
      <c r="RJP13" s="63"/>
      <c r="RJQ13" s="63"/>
      <c r="RJR13" s="63"/>
      <c r="RJS13" s="63"/>
      <c r="RJT13" s="63"/>
      <c r="RJU13" s="63"/>
      <c r="RJV13" s="63"/>
      <c r="RJW13" s="63"/>
      <c r="RJX13" s="63"/>
      <c r="RJY13" s="63"/>
      <c r="RJZ13" s="63"/>
      <c r="RKA13" s="63"/>
      <c r="RKB13" s="63"/>
      <c r="RKC13" s="63"/>
      <c r="RKD13" s="63"/>
      <c r="RKE13" s="63"/>
      <c r="RKF13" s="63"/>
      <c r="RKG13" s="63"/>
      <c r="RKH13" s="63"/>
      <c r="RKI13" s="63"/>
      <c r="RKJ13" s="63"/>
      <c r="RKK13" s="63"/>
      <c r="RKL13" s="63"/>
      <c r="RKM13" s="63"/>
      <c r="RKN13" s="63"/>
      <c r="RKO13" s="63"/>
      <c r="RKP13" s="63"/>
      <c r="RKQ13" s="63"/>
      <c r="RKR13" s="63"/>
      <c r="RKS13" s="63"/>
      <c r="RKT13" s="63"/>
      <c r="RKU13" s="63"/>
      <c r="RKV13" s="63"/>
      <c r="RKW13" s="63"/>
      <c r="RKX13" s="63"/>
      <c r="RKY13" s="63"/>
      <c r="RKZ13" s="63"/>
      <c r="RLA13" s="63"/>
      <c r="RLB13" s="63"/>
      <c r="RLC13" s="63"/>
      <c r="RLD13" s="63"/>
      <c r="RLE13" s="63"/>
      <c r="RLF13" s="63"/>
      <c r="RLG13" s="63"/>
      <c r="RLH13" s="63"/>
      <c r="RLI13" s="63"/>
      <c r="RLJ13" s="63"/>
      <c r="RLK13" s="63"/>
      <c r="RLL13" s="63"/>
      <c r="RLM13" s="63"/>
      <c r="RLN13" s="63"/>
      <c r="RLO13" s="63"/>
      <c r="RLP13" s="63"/>
      <c r="RLQ13" s="63"/>
      <c r="RLR13" s="63"/>
      <c r="RLS13" s="63"/>
      <c r="RLT13" s="63"/>
      <c r="RLU13" s="63"/>
      <c r="RLV13" s="63"/>
      <c r="RLW13" s="63"/>
      <c r="RLX13" s="63"/>
      <c r="RLY13" s="63"/>
      <c r="RLZ13" s="63"/>
      <c r="RMA13" s="63"/>
      <c r="RMB13" s="63"/>
      <c r="RMC13" s="63"/>
      <c r="RMD13" s="63"/>
      <c r="RME13" s="63"/>
      <c r="RMF13" s="63"/>
      <c r="RMG13" s="63"/>
      <c r="RMH13" s="63"/>
      <c r="RMI13" s="63"/>
      <c r="RMJ13" s="63"/>
      <c r="RMK13" s="63"/>
      <c r="RML13" s="63"/>
      <c r="RMM13" s="63"/>
      <c r="RMN13" s="63"/>
      <c r="RMO13" s="63"/>
      <c r="RMP13" s="63"/>
      <c r="RMQ13" s="63"/>
      <c r="RMR13" s="63"/>
      <c r="RMS13" s="63"/>
      <c r="RMT13" s="63"/>
      <c r="RMU13" s="63"/>
      <c r="RMV13" s="63"/>
      <c r="RMW13" s="63"/>
      <c r="RMX13" s="63"/>
      <c r="RMY13" s="63"/>
      <c r="RMZ13" s="63"/>
      <c r="RNA13" s="63"/>
      <c r="RNB13" s="63"/>
      <c r="RNC13" s="63"/>
      <c r="RND13" s="63"/>
      <c r="RNE13" s="63"/>
      <c r="RNF13" s="63"/>
      <c r="RNG13" s="63"/>
      <c r="RNH13" s="63"/>
      <c r="RNI13" s="63"/>
      <c r="RNJ13" s="63"/>
      <c r="RNK13" s="63"/>
      <c r="RNL13" s="63"/>
      <c r="RNM13" s="63"/>
      <c r="RNN13" s="63"/>
      <c r="RNO13" s="63"/>
      <c r="RNP13" s="63"/>
      <c r="RNQ13" s="63"/>
      <c r="RNR13" s="63"/>
      <c r="RNS13" s="63"/>
      <c r="RNT13" s="63"/>
      <c r="RNU13" s="63"/>
      <c r="RNV13" s="63"/>
      <c r="RNW13" s="63"/>
      <c r="RNX13" s="63"/>
      <c r="RNY13" s="63"/>
      <c r="RNZ13" s="63"/>
      <c r="ROA13" s="63"/>
      <c r="ROB13" s="63"/>
      <c r="ROC13" s="63"/>
      <c r="ROD13" s="63"/>
      <c r="ROE13" s="63"/>
      <c r="ROF13" s="63"/>
      <c r="ROG13" s="63"/>
      <c r="ROH13" s="63"/>
      <c r="ROI13" s="63"/>
      <c r="ROJ13" s="63"/>
      <c r="ROK13" s="63"/>
      <c r="ROL13" s="63"/>
      <c r="ROM13" s="63"/>
      <c r="RON13" s="63"/>
      <c r="ROO13" s="63"/>
      <c r="ROP13" s="63"/>
      <c r="ROQ13" s="63"/>
      <c r="ROR13" s="63"/>
      <c r="ROS13" s="63"/>
      <c r="ROT13" s="63"/>
      <c r="ROU13" s="63"/>
      <c r="ROV13" s="63"/>
      <c r="ROW13" s="63"/>
      <c r="ROX13" s="63"/>
      <c r="ROY13" s="63"/>
      <c r="ROZ13" s="63"/>
      <c r="RPA13" s="63"/>
      <c r="RPB13" s="63"/>
      <c r="RPC13" s="63"/>
      <c r="RPD13" s="63"/>
      <c r="RPE13" s="63"/>
      <c r="RPF13" s="63"/>
      <c r="RPG13" s="63"/>
      <c r="RPH13" s="63"/>
      <c r="RPI13" s="63"/>
      <c r="RPJ13" s="63"/>
      <c r="RPK13" s="63"/>
      <c r="RPL13" s="63"/>
      <c r="RPM13" s="63"/>
      <c r="RPN13" s="63"/>
      <c r="RPO13" s="63"/>
      <c r="RPP13" s="63"/>
      <c r="RPQ13" s="63"/>
      <c r="RPR13" s="63"/>
      <c r="RPS13" s="63"/>
      <c r="RPT13" s="63"/>
      <c r="RPU13" s="63"/>
      <c r="RPV13" s="63"/>
      <c r="RPW13" s="63"/>
      <c r="RPX13" s="63"/>
      <c r="RPY13" s="63"/>
      <c r="RPZ13" s="63"/>
      <c r="RQA13" s="63"/>
      <c r="RQB13" s="63"/>
      <c r="RQC13" s="63"/>
      <c r="RQD13" s="63"/>
      <c r="RQE13" s="63"/>
      <c r="RQF13" s="63"/>
      <c r="RQG13" s="63"/>
      <c r="RQH13" s="63"/>
      <c r="RQI13" s="63"/>
      <c r="RQJ13" s="63"/>
      <c r="RQK13" s="63"/>
      <c r="RQL13" s="63"/>
      <c r="RQM13" s="63"/>
      <c r="RQN13" s="63"/>
      <c r="RQO13" s="63"/>
      <c r="RQP13" s="63"/>
      <c r="RQQ13" s="63"/>
      <c r="RQR13" s="63"/>
      <c r="RQS13" s="63"/>
      <c r="RQT13" s="63"/>
      <c r="RQU13" s="63"/>
      <c r="RQV13" s="63"/>
      <c r="RQW13" s="63"/>
      <c r="RQX13" s="63"/>
      <c r="RQY13" s="63"/>
      <c r="RQZ13" s="63"/>
      <c r="RRA13" s="63"/>
      <c r="RRB13" s="63"/>
      <c r="RRC13" s="63"/>
      <c r="RRD13" s="63"/>
      <c r="RRE13" s="63"/>
      <c r="RRF13" s="63"/>
      <c r="RRG13" s="63"/>
      <c r="RRH13" s="63"/>
      <c r="RRI13" s="63"/>
      <c r="RRJ13" s="63"/>
      <c r="RRK13" s="63"/>
      <c r="RRL13" s="63"/>
      <c r="RRM13" s="63"/>
      <c r="RRN13" s="63"/>
      <c r="RRO13" s="63"/>
      <c r="RRP13" s="63"/>
      <c r="RRQ13" s="63"/>
      <c r="RRR13" s="63"/>
      <c r="RRS13" s="63"/>
      <c r="RRT13" s="63"/>
      <c r="RRU13" s="63"/>
      <c r="RRV13" s="63"/>
      <c r="RRW13" s="63"/>
      <c r="RRX13" s="63"/>
      <c r="RRY13" s="63"/>
      <c r="RRZ13" s="63"/>
      <c r="RSA13" s="63"/>
      <c r="RSB13" s="63"/>
      <c r="RSC13" s="63"/>
      <c r="RSD13" s="63"/>
      <c r="RSE13" s="63"/>
      <c r="RSF13" s="63"/>
      <c r="RSG13" s="63"/>
      <c r="RSH13" s="63"/>
      <c r="RSI13" s="63"/>
      <c r="RSJ13" s="63"/>
      <c r="RSK13" s="63"/>
      <c r="RSL13" s="63"/>
      <c r="RSM13" s="63"/>
      <c r="RSN13" s="63"/>
      <c r="RSO13" s="63"/>
      <c r="RSP13" s="63"/>
      <c r="RSQ13" s="63"/>
      <c r="RSR13" s="63"/>
      <c r="RSS13" s="63"/>
      <c r="RST13" s="63"/>
      <c r="RSU13" s="63"/>
      <c r="RSV13" s="63"/>
      <c r="RSW13" s="63"/>
      <c r="RSX13" s="63"/>
      <c r="RSY13" s="63"/>
      <c r="RSZ13" s="63"/>
      <c r="RTA13" s="63"/>
      <c r="RTB13" s="63"/>
      <c r="RTC13" s="63"/>
      <c r="RTD13" s="63"/>
      <c r="RTE13" s="63"/>
      <c r="RTF13" s="63"/>
      <c r="RTG13" s="63"/>
      <c r="RTH13" s="63"/>
      <c r="RTI13" s="63"/>
      <c r="RTJ13" s="63"/>
      <c r="RTK13" s="63"/>
      <c r="RTL13" s="63"/>
      <c r="RTM13" s="63"/>
      <c r="RTN13" s="63"/>
      <c r="RTO13" s="63"/>
      <c r="RTP13" s="63"/>
      <c r="RTQ13" s="63"/>
      <c r="RTR13" s="63"/>
      <c r="RTS13" s="63"/>
      <c r="RTT13" s="63"/>
      <c r="RTU13" s="63"/>
      <c r="RTV13" s="63"/>
      <c r="RTW13" s="63"/>
      <c r="RTX13" s="63"/>
      <c r="RTY13" s="63"/>
      <c r="RTZ13" s="63"/>
      <c r="RUA13" s="63"/>
      <c r="RUB13" s="63"/>
      <c r="RUC13" s="63"/>
      <c r="RUD13" s="63"/>
      <c r="RUE13" s="63"/>
      <c r="RUF13" s="63"/>
      <c r="RUG13" s="63"/>
      <c r="RUH13" s="63"/>
      <c r="RUI13" s="63"/>
      <c r="RUJ13" s="63"/>
      <c r="RUK13" s="63"/>
      <c r="RUL13" s="63"/>
      <c r="RUM13" s="63"/>
      <c r="RUN13" s="63"/>
      <c r="RUO13" s="63"/>
      <c r="RUP13" s="63"/>
      <c r="RUQ13" s="63"/>
      <c r="RUR13" s="63"/>
      <c r="RUS13" s="63"/>
      <c r="RUT13" s="63"/>
      <c r="RUU13" s="63"/>
      <c r="RUV13" s="63"/>
      <c r="RUW13" s="63"/>
      <c r="RUX13" s="63"/>
      <c r="RUY13" s="63"/>
      <c r="RUZ13" s="63"/>
      <c r="RVA13" s="63"/>
      <c r="RVB13" s="63"/>
      <c r="RVC13" s="63"/>
      <c r="RVD13" s="63"/>
      <c r="RVE13" s="63"/>
      <c r="RVF13" s="63"/>
      <c r="RVG13" s="63"/>
      <c r="RVH13" s="63"/>
      <c r="RVI13" s="63"/>
      <c r="RVJ13" s="63"/>
      <c r="RVK13" s="63"/>
      <c r="RVL13" s="63"/>
      <c r="RVM13" s="63"/>
      <c r="RVN13" s="63"/>
      <c r="RVO13" s="63"/>
      <c r="RVP13" s="63"/>
      <c r="RVQ13" s="63"/>
      <c r="RVR13" s="63"/>
      <c r="RVS13" s="63"/>
      <c r="RVT13" s="63"/>
      <c r="RVU13" s="63"/>
      <c r="RVV13" s="63"/>
      <c r="RVW13" s="63"/>
      <c r="RVX13" s="63"/>
      <c r="RVY13" s="63"/>
      <c r="RVZ13" s="63"/>
      <c r="RWA13" s="63"/>
      <c r="RWB13" s="63"/>
      <c r="RWC13" s="63"/>
      <c r="RWD13" s="63"/>
      <c r="RWE13" s="63"/>
      <c r="RWF13" s="63"/>
      <c r="RWG13" s="63"/>
      <c r="RWH13" s="63"/>
      <c r="RWI13" s="63"/>
      <c r="RWJ13" s="63"/>
      <c r="RWK13" s="63"/>
      <c r="RWL13" s="63"/>
      <c r="RWM13" s="63"/>
      <c r="RWN13" s="63"/>
      <c r="RWO13" s="63"/>
      <c r="RWP13" s="63"/>
      <c r="RWQ13" s="63"/>
      <c r="RWR13" s="63"/>
      <c r="RWS13" s="63"/>
      <c r="RWT13" s="63"/>
      <c r="RWU13" s="63"/>
      <c r="RWV13" s="63"/>
      <c r="RWW13" s="63"/>
      <c r="RWX13" s="63"/>
      <c r="RWY13" s="63"/>
      <c r="RWZ13" s="63"/>
      <c r="RXA13" s="63"/>
      <c r="RXB13" s="63"/>
      <c r="RXC13" s="63"/>
      <c r="RXD13" s="63"/>
      <c r="RXE13" s="63"/>
      <c r="RXF13" s="63"/>
      <c r="RXG13" s="63"/>
      <c r="RXH13" s="63"/>
      <c r="RXI13" s="63"/>
      <c r="RXJ13" s="63"/>
      <c r="RXK13" s="63"/>
      <c r="RXL13" s="63"/>
      <c r="RXM13" s="63"/>
      <c r="RXN13" s="63"/>
      <c r="RXO13" s="63"/>
      <c r="RXP13" s="63"/>
      <c r="RXQ13" s="63"/>
      <c r="RXR13" s="63"/>
      <c r="RXS13" s="63"/>
      <c r="RXT13" s="63"/>
      <c r="RXU13" s="63"/>
      <c r="RXV13" s="63"/>
      <c r="RXW13" s="63"/>
      <c r="RXX13" s="63"/>
      <c r="RXY13" s="63"/>
      <c r="RXZ13" s="63"/>
      <c r="RYA13" s="63"/>
      <c r="RYB13" s="63"/>
      <c r="RYC13" s="63"/>
      <c r="RYD13" s="63"/>
      <c r="RYE13" s="63"/>
      <c r="RYF13" s="63"/>
      <c r="RYG13" s="63"/>
      <c r="RYH13" s="63"/>
      <c r="RYI13" s="63"/>
      <c r="RYJ13" s="63"/>
      <c r="RYK13" s="63"/>
      <c r="RYL13" s="63"/>
      <c r="RYM13" s="63"/>
      <c r="RYN13" s="63"/>
      <c r="RYO13" s="63"/>
      <c r="RYP13" s="63"/>
      <c r="RYQ13" s="63"/>
      <c r="RYR13" s="63"/>
      <c r="RYS13" s="63"/>
      <c r="RYT13" s="63"/>
      <c r="RYU13" s="63"/>
      <c r="RYV13" s="63"/>
      <c r="RYW13" s="63"/>
      <c r="RYX13" s="63"/>
      <c r="RYY13" s="63"/>
      <c r="RYZ13" s="63"/>
      <c r="RZA13" s="63"/>
      <c r="RZB13" s="63"/>
      <c r="RZC13" s="63"/>
      <c r="RZD13" s="63"/>
      <c r="RZE13" s="63"/>
      <c r="RZF13" s="63"/>
      <c r="RZG13" s="63"/>
      <c r="RZH13" s="63"/>
      <c r="RZI13" s="63"/>
      <c r="RZJ13" s="63"/>
      <c r="RZK13" s="63"/>
      <c r="RZL13" s="63"/>
      <c r="RZM13" s="63"/>
      <c r="RZN13" s="63"/>
      <c r="RZO13" s="63"/>
      <c r="RZP13" s="63"/>
      <c r="RZQ13" s="63"/>
      <c r="RZR13" s="63"/>
      <c r="RZS13" s="63"/>
      <c r="RZT13" s="63"/>
      <c r="RZU13" s="63"/>
      <c r="RZV13" s="63"/>
      <c r="RZW13" s="63"/>
      <c r="RZX13" s="63"/>
      <c r="RZY13" s="63"/>
      <c r="RZZ13" s="63"/>
      <c r="SAA13" s="63"/>
      <c r="SAB13" s="63"/>
      <c r="SAC13" s="63"/>
      <c r="SAD13" s="63"/>
      <c r="SAE13" s="63"/>
      <c r="SAF13" s="63"/>
      <c r="SAG13" s="63"/>
      <c r="SAH13" s="63"/>
      <c r="SAI13" s="63"/>
      <c r="SAJ13" s="63"/>
      <c r="SAK13" s="63"/>
      <c r="SAL13" s="63"/>
      <c r="SAM13" s="63"/>
      <c r="SAN13" s="63"/>
      <c r="SAO13" s="63"/>
      <c r="SAP13" s="63"/>
      <c r="SAQ13" s="63"/>
      <c r="SAR13" s="63"/>
      <c r="SAS13" s="63"/>
      <c r="SAT13" s="63"/>
      <c r="SAU13" s="63"/>
      <c r="SAV13" s="63"/>
      <c r="SAW13" s="63"/>
      <c r="SAX13" s="63"/>
      <c r="SAY13" s="63"/>
      <c r="SAZ13" s="63"/>
      <c r="SBA13" s="63"/>
      <c r="SBB13" s="63"/>
      <c r="SBC13" s="63"/>
      <c r="SBD13" s="63"/>
      <c r="SBE13" s="63"/>
      <c r="SBF13" s="63"/>
      <c r="SBG13" s="63"/>
      <c r="SBH13" s="63"/>
      <c r="SBI13" s="63"/>
      <c r="SBJ13" s="63"/>
      <c r="SBK13" s="63"/>
      <c r="SBL13" s="63"/>
      <c r="SBM13" s="63"/>
      <c r="SBN13" s="63"/>
      <c r="SBO13" s="63"/>
      <c r="SBP13" s="63"/>
      <c r="SBQ13" s="63"/>
      <c r="SBR13" s="63"/>
      <c r="SBS13" s="63"/>
      <c r="SBT13" s="63"/>
      <c r="SBU13" s="63"/>
      <c r="SBV13" s="63"/>
      <c r="SBW13" s="63"/>
      <c r="SBX13" s="63"/>
      <c r="SBY13" s="63"/>
      <c r="SBZ13" s="63"/>
      <c r="SCA13" s="63"/>
      <c r="SCB13" s="63"/>
      <c r="SCC13" s="63"/>
      <c r="SCD13" s="63"/>
      <c r="SCE13" s="63"/>
      <c r="SCF13" s="63"/>
      <c r="SCG13" s="63"/>
      <c r="SCH13" s="63"/>
      <c r="SCI13" s="63"/>
      <c r="SCJ13" s="63"/>
      <c r="SCK13" s="63"/>
      <c r="SCL13" s="63"/>
      <c r="SCM13" s="63"/>
      <c r="SCN13" s="63"/>
      <c r="SCO13" s="63"/>
      <c r="SCP13" s="63"/>
      <c r="SCQ13" s="63"/>
      <c r="SCR13" s="63"/>
      <c r="SCS13" s="63"/>
      <c r="SCT13" s="63"/>
      <c r="SCU13" s="63"/>
      <c r="SCV13" s="63"/>
      <c r="SCW13" s="63"/>
      <c r="SCX13" s="63"/>
      <c r="SCY13" s="63"/>
      <c r="SCZ13" s="63"/>
      <c r="SDA13" s="63"/>
      <c r="SDB13" s="63"/>
      <c r="SDC13" s="63"/>
      <c r="SDD13" s="63"/>
      <c r="SDE13" s="63"/>
      <c r="SDF13" s="63"/>
      <c r="SDG13" s="63"/>
      <c r="SDH13" s="63"/>
      <c r="SDI13" s="63"/>
      <c r="SDJ13" s="63"/>
      <c r="SDK13" s="63"/>
      <c r="SDL13" s="63"/>
      <c r="SDM13" s="63"/>
      <c r="SDN13" s="63"/>
      <c r="SDO13" s="63"/>
      <c r="SDP13" s="63"/>
      <c r="SDQ13" s="63"/>
      <c r="SDR13" s="63"/>
      <c r="SDS13" s="63"/>
      <c r="SDT13" s="63"/>
      <c r="SDU13" s="63"/>
      <c r="SDV13" s="63"/>
      <c r="SDW13" s="63"/>
      <c r="SDX13" s="63"/>
      <c r="SDY13" s="63"/>
      <c r="SDZ13" s="63"/>
      <c r="SEA13" s="63"/>
      <c r="SEB13" s="63"/>
      <c r="SEC13" s="63"/>
      <c r="SED13" s="63"/>
      <c r="SEE13" s="63"/>
      <c r="SEF13" s="63"/>
      <c r="SEG13" s="63"/>
      <c r="SEH13" s="63"/>
      <c r="SEI13" s="63"/>
      <c r="SEJ13" s="63"/>
      <c r="SEK13" s="63"/>
      <c r="SEL13" s="63"/>
      <c r="SEM13" s="63"/>
      <c r="SEN13" s="63"/>
      <c r="SEO13" s="63"/>
      <c r="SEP13" s="63"/>
      <c r="SEQ13" s="63"/>
      <c r="SER13" s="63"/>
      <c r="SES13" s="63"/>
      <c r="SET13" s="63"/>
      <c r="SEU13" s="63"/>
      <c r="SEV13" s="63"/>
      <c r="SEW13" s="63"/>
      <c r="SEX13" s="63"/>
      <c r="SEY13" s="63"/>
      <c r="SEZ13" s="63"/>
      <c r="SFA13" s="63"/>
      <c r="SFB13" s="63"/>
      <c r="SFC13" s="63"/>
      <c r="SFD13" s="63"/>
      <c r="SFE13" s="63"/>
      <c r="SFF13" s="63"/>
      <c r="SFG13" s="63"/>
      <c r="SFH13" s="63"/>
      <c r="SFI13" s="63"/>
      <c r="SFJ13" s="63"/>
      <c r="SFK13" s="63"/>
      <c r="SFL13" s="63"/>
      <c r="SFM13" s="63"/>
      <c r="SFN13" s="63"/>
      <c r="SFO13" s="63"/>
      <c r="SFP13" s="63"/>
      <c r="SFQ13" s="63"/>
      <c r="SFR13" s="63"/>
      <c r="SFS13" s="63"/>
      <c r="SFT13" s="63"/>
      <c r="SFU13" s="63"/>
      <c r="SFV13" s="63"/>
      <c r="SFW13" s="63"/>
      <c r="SFX13" s="63"/>
      <c r="SFY13" s="63"/>
      <c r="SFZ13" s="63"/>
      <c r="SGA13" s="63"/>
      <c r="SGB13" s="63"/>
      <c r="SGC13" s="63"/>
      <c r="SGD13" s="63"/>
      <c r="SGE13" s="63"/>
      <c r="SGF13" s="63"/>
      <c r="SGG13" s="63"/>
      <c r="SGH13" s="63"/>
      <c r="SGI13" s="63"/>
      <c r="SGJ13" s="63"/>
      <c r="SGK13" s="63"/>
      <c r="SGL13" s="63"/>
      <c r="SGM13" s="63"/>
      <c r="SGN13" s="63"/>
      <c r="SGO13" s="63"/>
      <c r="SGP13" s="63"/>
      <c r="SGQ13" s="63"/>
      <c r="SGR13" s="63"/>
      <c r="SGS13" s="63"/>
      <c r="SGT13" s="63"/>
      <c r="SGU13" s="63"/>
      <c r="SGV13" s="63"/>
      <c r="SGW13" s="63"/>
      <c r="SGX13" s="63"/>
      <c r="SGY13" s="63"/>
      <c r="SGZ13" s="63"/>
      <c r="SHA13" s="63"/>
      <c r="SHB13" s="63"/>
      <c r="SHC13" s="63"/>
      <c r="SHD13" s="63"/>
      <c r="SHE13" s="63"/>
      <c r="SHF13" s="63"/>
      <c r="SHG13" s="63"/>
      <c r="SHH13" s="63"/>
      <c r="SHI13" s="63"/>
      <c r="SHJ13" s="63"/>
      <c r="SHK13" s="63"/>
      <c r="SHL13" s="63"/>
      <c r="SHM13" s="63"/>
      <c r="SHN13" s="63"/>
      <c r="SHO13" s="63"/>
      <c r="SHP13" s="63"/>
      <c r="SHQ13" s="63"/>
      <c r="SHR13" s="63"/>
      <c r="SHS13" s="63"/>
      <c r="SHT13" s="63"/>
      <c r="SHU13" s="63"/>
      <c r="SHV13" s="63"/>
      <c r="SHW13" s="63"/>
      <c r="SHX13" s="63"/>
      <c r="SHY13" s="63"/>
      <c r="SHZ13" s="63"/>
      <c r="SIA13" s="63"/>
      <c r="SIB13" s="63"/>
      <c r="SIC13" s="63"/>
      <c r="SID13" s="63"/>
      <c r="SIE13" s="63"/>
      <c r="SIF13" s="63"/>
      <c r="SIG13" s="63"/>
      <c r="SIH13" s="63"/>
      <c r="SII13" s="63"/>
      <c r="SIJ13" s="63"/>
      <c r="SIK13" s="63"/>
      <c r="SIL13" s="63"/>
      <c r="SIM13" s="63"/>
      <c r="SIN13" s="63"/>
      <c r="SIO13" s="63"/>
      <c r="SIP13" s="63"/>
      <c r="SIQ13" s="63"/>
      <c r="SIR13" s="63"/>
      <c r="SIS13" s="63"/>
      <c r="SIT13" s="63"/>
      <c r="SIU13" s="63"/>
      <c r="SIV13" s="63"/>
      <c r="SIW13" s="63"/>
      <c r="SIX13" s="63"/>
      <c r="SIY13" s="63"/>
      <c r="SIZ13" s="63"/>
      <c r="SJA13" s="63"/>
      <c r="SJB13" s="63"/>
      <c r="SJC13" s="63"/>
      <c r="SJD13" s="63"/>
      <c r="SJE13" s="63"/>
      <c r="SJF13" s="63"/>
      <c r="SJG13" s="63"/>
      <c r="SJH13" s="63"/>
      <c r="SJI13" s="63"/>
      <c r="SJJ13" s="63"/>
      <c r="SJK13" s="63"/>
      <c r="SJL13" s="63"/>
      <c r="SJM13" s="63"/>
      <c r="SJN13" s="63"/>
      <c r="SJO13" s="63"/>
      <c r="SJP13" s="63"/>
      <c r="SJQ13" s="63"/>
      <c r="SJR13" s="63"/>
      <c r="SJS13" s="63"/>
      <c r="SJT13" s="63"/>
      <c r="SJU13" s="63"/>
      <c r="SJV13" s="63"/>
      <c r="SJW13" s="63"/>
      <c r="SJX13" s="63"/>
      <c r="SJY13" s="63"/>
      <c r="SJZ13" s="63"/>
      <c r="SKA13" s="63"/>
      <c r="SKB13" s="63"/>
      <c r="SKC13" s="63"/>
      <c r="SKD13" s="63"/>
      <c r="SKE13" s="63"/>
      <c r="SKF13" s="63"/>
      <c r="SKG13" s="63"/>
      <c r="SKH13" s="63"/>
      <c r="SKI13" s="63"/>
      <c r="SKJ13" s="63"/>
      <c r="SKK13" s="63"/>
      <c r="SKL13" s="63"/>
      <c r="SKM13" s="63"/>
      <c r="SKN13" s="63"/>
      <c r="SKO13" s="63"/>
      <c r="SKP13" s="63"/>
      <c r="SKQ13" s="63"/>
      <c r="SKR13" s="63"/>
      <c r="SKS13" s="63"/>
      <c r="SKT13" s="63"/>
      <c r="SKU13" s="63"/>
      <c r="SKV13" s="63"/>
      <c r="SKW13" s="63"/>
      <c r="SKX13" s="63"/>
      <c r="SKY13" s="63"/>
      <c r="SKZ13" s="63"/>
      <c r="SLA13" s="63"/>
      <c r="SLB13" s="63"/>
      <c r="SLC13" s="63"/>
      <c r="SLD13" s="63"/>
      <c r="SLE13" s="63"/>
      <c r="SLF13" s="63"/>
      <c r="SLG13" s="63"/>
      <c r="SLH13" s="63"/>
      <c r="SLI13" s="63"/>
      <c r="SLJ13" s="63"/>
      <c r="SLK13" s="63"/>
      <c r="SLL13" s="63"/>
      <c r="SLM13" s="63"/>
      <c r="SLN13" s="63"/>
      <c r="SLO13" s="63"/>
      <c r="SLP13" s="63"/>
      <c r="SLQ13" s="63"/>
      <c r="SLR13" s="63"/>
      <c r="SLS13" s="63"/>
      <c r="SLT13" s="63"/>
      <c r="SLU13" s="63"/>
      <c r="SLV13" s="63"/>
      <c r="SLW13" s="63"/>
      <c r="SLX13" s="63"/>
      <c r="SLY13" s="63"/>
      <c r="SLZ13" s="63"/>
      <c r="SMA13" s="63"/>
      <c r="SMB13" s="63"/>
      <c r="SMC13" s="63"/>
      <c r="SMD13" s="63"/>
      <c r="SME13" s="63"/>
      <c r="SMF13" s="63"/>
      <c r="SMG13" s="63"/>
      <c r="SMH13" s="63"/>
      <c r="SMI13" s="63"/>
      <c r="SMJ13" s="63"/>
      <c r="SMK13" s="63"/>
      <c r="SML13" s="63"/>
      <c r="SMM13" s="63"/>
      <c r="SMN13" s="63"/>
      <c r="SMO13" s="63"/>
      <c r="SMP13" s="63"/>
      <c r="SMQ13" s="63"/>
      <c r="SMR13" s="63"/>
      <c r="SMS13" s="63"/>
      <c r="SMT13" s="63"/>
      <c r="SMU13" s="63"/>
      <c r="SMV13" s="63"/>
      <c r="SMW13" s="63"/>
      <c r="SMX13" s="63"/>
      <c r="SMY13" s="63"/>
      <c r="SMZ13" s="63"/>
      <c r="SNA13" s="63"/>
      <c r="SNB13" s="63"/>
      <c r="SNC13" s="63"/>
      <c r="SND13" s="63"/>
      <c r="SNE13" s="63"/>
      <c r="SNF13" s="63"/>
      <c r="SNG13" s="63"/>
      <c r="SNH13" s="63"/>
      <c r="SNI13" s="63"/>
      <c r="SNJ13" s="63"/>
      <c r="SNK13" s="63"/>
      <c r="SNL13" s="63"/>
      <c r="SNM13" s="63"/>
      <c r="SNN13" s="63"/>
      <c r="SNO13" s="63"/>
      <c r="SNP13" s="63"/>
      <c r="SNQ13" s="63"/>
      <c r="SNR13" s="63"/>
      <c r="SNS13" s="63"/>
      <c r="SNT13" s="63"/>
      <c r="SNU13" s="63"/>
      <c r="SNV13" s="63"/>
      <c r="SNW13" s="63"/>
      <c r="SNX13" s="63"/>
      <c r="SNY13" s="63"/>
      <c r="SNZ13" s="63"/>
      <c r="SOA13" s="63"/>
      <c r="SOB13" s="63"/>
      <c r="SOC13" s="63"/>
      <c r="SOD13" s="63"/>
      <c r="SOE13" s="63"/>
      <c r="SOF13" s="63"/>
      <c r="SOG13" s="63"/>
      <c r="SOH13" s="63"/>
      <c r="SOI13" s="63"/>
      <c r="SOJ13" s="63"/>
      <c r="SOK13" s="63"/>
      <c r="SOL13" s="63"/>
      <c r="SOM13" s="63"/>
      <c r="SON13" s="63"/>
      <c r="SOO13" s="63"/>
      <c r="SOP13" s="63"/>
      <c r="SOQ13" s="63"/>
      <c r="SOR13" s="63"/>
      <c r="SOS13" s="63"/>
      <c r="SOT13" s="63"/>
      <c r="SOU13" s="63"/>
      <c r="SOV13" s="63"/>
      <c r="SOW13" s="63"/>
      <c r="SOX13" s="63"/>
      <c r="SOY13" s="63"/>
      <c r="SOZ13" s="63"/>
      <c r="SPA13" s="63"/>
      <c r="SPB13" s="63"/>
      <c r="SPC13" s="63"/>
      <c r="SPD13" s="63"/>
      <c r="SPE13" s="63"/>
      <c r="SPF13" s="63"/>
      <c r="SPG13" s="63"/>
      <c r="SPH13" s="63"/>
      <c r="SPI13" s="63"/>
      <c r="SPJ13" s="63"/>
      <c r="SPK13" s="63"/>
      <c r="SPL13" s="63"/>
      <c r="SPM13" s="63"/>
      <c r="SPN13" s="63"/>
      <c r="SPO13" s="63"/>
      <c r="SPP13" s="63"/>
      <c r="SPQ13" s="63"/>
      <c r="SPR13" s="63"/>
      <c r="SPS13" s="63"/>
      <c r="SPT13" s="63"/>
      <c r="SPU13" s="63"/>
      <c r="SPV13" s="63"/>
      <c r="SPW13" s="63"/>
      <c r="SPX13" s="63"/>
      <c r="SPY13" s="63"/>
      <c r="SPZ13" s="63"/>
      <c r="SQA13" s="63"/>
      <c r="SQB13" s="63"/>
      <c r="SQC13" s="63"/>
      <c r="SQD13" s="63"/>
      <c r="SQE13" s="63"/>
      <c r="SQF13" s="63"/>
      <c r="SQG13" s="63"/>
      <c r="SQH13" s="63"/>
      <c r="SQI13" s="63"/>
      <c r="SQJ13" s="63"/>
      <c r="SQK13" s="63"/>
      <c r="SQL13" s="63"/>
      <c r="SQM13" s="63"/>
      <c r="SQN13" s="63"/>
      <c r="SQO13" s="63"/>
      <c r="SQP13" s="63"/>
      <c r="SQQ13" s="63"/>
      <c r="SQR13" s="63"/>
      <c r="SQS13" s="63"/>
      <c r="SQT13" s="63"/>
      <c r="SQU13" s="63"/>
      <c r="SQV13" s="63"/>
      <c r="SQW13" s="63"/>
      <c r="SQX13" s="63"/>
      <c r="SQY13" s="63"/>
      <c r="SQZ13" s="63"/>
      <c r="SRA13" s="63"/>
      <c r="SRB13" s="63"/>
      <c r="SRC13" s="63"/>
      <c r="SRD13" s="63"/>
      <c r="SRE13" s="63"/>
      <c r="SRF13" s="63"/>
      <c r="SRG13" s="63"/>
      <c r="SRH13" s="63"/>
      <c r="SRI13" s="63"/>
      <c r="SRJ13" s="63"/>
      <c r="SRK13" s="63"/>
      <c r="SRL13" s="63"/>
      <c r="SRM13" s="63"/>
      <c r="SRN13" s="63"/>
      <c r="SRO13" s="63"/>
      <c r="SRP13" s="63"/>
      <c r="SRQ13" s="63"/>
      <c r="SRR13" s="63"/>
      <c r="SRS13" s="63"/>
      <c r="SRT13" s="63"/>
      <c r="SRU13" s="63"/>
      <c r="SRV13" s="63"/>
      <c r="SRW13" s="63"/>
      <c r="SRX13" s="63"/>
      <c r="SRY13" s="63"/>
      <c r="SRZ13" s="63"/>
      <c r="SSA13" s="63"/>
      <c r="SSB13" s="63"/>
      <c r="SSC13" s="63"/>
      <c r="SSD13" s="63"/>
      <c r="SSE13" s="63"/>
      <c r="SSF13" s="63"/>
      <c r="SSG13" s="63"/>
      <c r="SSH13" s="63"/>
      <c r="SSI13" s="63"/>
      <c r="SSJ13" s="63"/>
      <c r="SSK13" s="63"/>
      <c r="SSL13" s="63"/>
      <c r="SSM13" s="63"/>
      <c r="SSN13" s="63"/>
      <c r="SSO13" s="63"/>
      <c r="SSP13" s="63"/>
      <c r="SSQ13" s="63"/>
      <c r="SSR13" s="63"/>
      <c r="SSS13" s="63"/>
      <c r="SST13" s="63"/>
      <c r="SSU13" s="63"/>
      <c r="SSV13" s="63"/>
      <c r="SSW13" s="63"/>
      <c r="SSX13" s="63"/>
      <c r="SSY13" s="63"/>
      <c r="SSZ13" s="63"/>
      <c r="STA13" s="63"/>
      <c r="STB13" s="63"/>
      <c r="STC13" s="63"/>
      <c r="STD13" s="63"/>
      <c r="STE13" s="63"/>
      <c r="STF13" s="63"/>
      <c r="STG13" s="63"/>
      <c r="STH13" s="63"/>
      <c r="STI13" s="63"/>
      <c r="STJ13" s="63"/>
      <c r="STK13" s="63"/>
      <c r="STL13" s="63"/>
      <c r="STM13" s="63"/>
      <c r="STN13" s="63"/>
      <c r="STO13" s="63"/>
      <c r="STP13" s="63"/>
      <c r="STQ13" s="63"/>
      <c r="STR13" s="63"/>
      <c r="STS13" s="63"/>
      <c r="STT13" s="63"/>
      <c r="STU13" s="63"/>
      <c r="STV13" s="63"/>
      <c r="STW13" s="63"/>
      <c r="STX13" s="63"/>
      <c r="STY13" s="63"/>
      <c r="STZ13" s="63"/>
      <c r="SUA13" s="63"/>
      <c r="SUB13" s="63"/>
      <c r="SUC13" s="63"/>
      <c r="SUD13" s="63"/>
      <c r="SUE13" s="63"/>
      <c r="SUF13" s="63"/>
      <c r="SUG13" s="63"/>
      <c r="SUH13" s="63"/>
      <c r="SUI13" s="63"/>
      <c r="SUJ13" s="63"/>
      <c r="SUK13" s="63"/>
      <c r="SUL13" s="63"/>
      <c r="SUM13" s="63"/>
      <c r="SUN13" s="63"/>
      <c r="SUO13" s="63"/>
      <c r="SUP13" s="63"/>
      <c r="SUQ13" s="63"/>
      <c r="SUR13" s="63"/>
      <c r="SUS13" s="63"/>
      <c r="SUT13" s="63"/>
      <c r="SUU13" s="63"/>
      <c r="SUV13" s="63"/>
      <c r="SUW13" s="63"/>
      <c r="SUX13" s="63"/>
      <c r="SUY13" s="63"/>
      <c r="SUZ13" s="63"/>
      <c r="SVA13" s="63"/>
      <c r="SVB13" s="63"/>
      <c r="SVC13" s="63"/>
      <c r="SVD13" s="63"/>
      <c r="SVE13" s="63"/>
      <c r="SVF13" s="63"/>
      <c r="SVG13" s="63"/>
      <c r="SVH13" s="63"/>
      <c r="SVI13" s="63"/>
      <c r="SVJ13" s="63"/>
      <c r="SVK13" s="63"/>
      <c r="SVL13" s="63"/>
      <c r="SVM13" s="63"/>
      <c r="SVN13" s="63"/>
      <c r="SVO13" s="63"/>
      <c r="SVP13" s="63"/>
      <c r="SVQ13" s="63"/>
      <c r="SVR13" s="63"/>
      <c r="SVS13" s="63"/>
      <c r="SVT13" s="63"/>
      <c r="SVU13" s="63"/>
      <c r="SVV13" s="63"/>
      <c r="SVW13" s="63"/>
      <c r="SVX13" s="63"/>
      <c r="SVY13" s="63"/>
      <c r="SVZ13" s="63"/>
      <c r="SWA13" s="63"/>
      <c r="SWB13" s="63"/>
      <c r="SWC13" s="63"/>
      <c r="SWD13" s="63"/>
      <c r="SWE13" s="63"/>
      <c r="SWF13" s="63"/>
      <c r="SWG13" s="63"/>
      <c r="SWH13" s="63"/>
      <c r="SWI13" s="63"/>
      <c r="SWJ13" s="63"/>
      <c r="SWK13" s="63"/>
      <c r="SWL13" s="63"/>
      <c r="SWM13" s="63"/>
      <c r="SWN13" s="63"/>
      <c r="SWO13" s="63"/>
      <c r="SWP13" s="63"/>
      <c r="SWQ13" s="63"/>
      <c r="SWR13" s="63"/>
      <c r="SWS13" s="63"/>
      <c r="SWT13" s="63"/>
      <c r="SWU13" s="63"/>
      <c r="SWV13" s="63"/>
      <c r="SWW13" s="63"/>
      <c r="SWX13" s="63"/>
      <c r="SWY13" s="63"/>
      <c r="SWZ13" s="63"/>
      <c r="SXA13" s="63"/>
      <c r="SXB13" s="63"/>
      <c r="SXC13" s="63"/>
      <c r="SXD13" s="63"/>
      <c r="SXE13" s="63"/>
      <c r="SXF13" s="63"/>
      <c r="SXG13" s="63"/>
      <c r="SXH13" s="63"/>
      <c r="SXI13" s="63"/>
      <c r="SXJ13" s="63"/>
      <c r="SXK13" s="63"/>
      <c r="SXL13" s="63"/>
      <c r="SXM13" s="63"/>
      <c r="SXN13" s="63"/>
      <c r="SXO13" s="63"/>
      <c r="SXP13" s="63"/>
      <c r="SXQ13" s="63"/>
      <c r="SXR13" s="63"/>
      <c r="SXS13" s="63"/>
      <c r="SXT13" s="63"/>
      <c r="SXU13" s="63"/>
      <c r="SXV13" s="63"/>
      <c r="SXW13" s="63"/>
      <c r="SXX13" s="63"/>
      <c r="SXY13" s="63"/>
      <c r="SXZ13" s="63"/>
      <c r="SYA13" s="63"/>
      <c r="SYB13" s="63"/>
      <c r="SYC13" s="63"/>
      <c r="SYD13" s="63"/>
      <c r="SYE13" s="63"/>
      <c r="SYF13" s="63"/>
      <c r="SYG13" s="63"/>
      <c r="SYH13" s="63"/>
      <c r="SYI13" s="63"/>
      <c r="SYJ13" s="63"/>
      <c r="SYK13" s="63"/>
      <c r="SYL13" s="63"/>
      <c r="SYM13" s="63"/>
      <c r="SYN13" s="63"/>
      <c r="SYO13" s="63"/>
      <c r="SYP13" s="63"/>
      <c r="SYQ13" s="63"/>
      <c r="SYR13" s="63"/>
      <c r="SYS13" s="63"/>
      <c r="SYT13" s="63"/>
      <c r="SYU13" s="63"/>
      <c r="SYV13" s="63"/>
      <c r="SYW13" s="63"/>
      <c r="SYX13" s="63"/>
      <c r="SYY13" s="63"/>
      <c r="SYZ13" s="63"/>
      <c r="SZA13" s="63"/>
      <c r="SZB13" s="63"/>
      <c r="SZC13" s="63"/>
      <c r="SZD13" s="63"/>
      <c r="SZE13" s="63"/>
      <c r="SZF13" s="63"/>
      <c r="SZG13" s="63"/>
      <c r="SZH13" s="63"/>
      <c r="SZI13" s="63"/>
      <c r="SZJ13" s="63"/>
      <c r="SZK13" s="63"/>
      <c r="SZL13" s="63"/>
      <c r="SZM13" s="63"/>
      <c r="SZN13" s="63"/>
      <c r="SZO13" s="63"/>
      <c r="SZP13" s="63"/>
      <c r="SZQ13" s="63"/>
      <c r="SZR13" s="63"/>
      <c r="SZS13" s="63"/>
      <c r="SZT13" s="63"/>
      <c r="SZU13" s="63"/>
      <c r="SZV13" s="63"/>
      <c r="SZW13" s="63"/>
      <c r="SZX13" s="63"/>
      <c r="SZY13" s="63"/>
      <c r="SZZ13" s="63"/>
      <c r="TAA13" s="63"/>
      <c r="TAB13" s="63"/>
      <c r="TAC13" s="63"/>
      <c r="TAD13" s="63"/>
      <c r="TAE13" s="63"/>
      <c r="TAF13" s="63"/>
      <c r="TAG13" s="63"/>
      <c r="TAH13" s="63"/>
      <c r="TAI13" s="63"/>
      <c r="TAJ13" s="63"/>
      <c r="TAK13" s="63"/>
      <c r="TAL13" s="63"/>
      <c r="TAM13" s="63"/>
      <c r="TAN13" s="63"/>
      <c r="TAO13" s="63"/>
      <c r="TAP13" s="63"/>
      <c r="TAQ13" s="63"/>
      <c r="TAR13" s="63"/>
      <c r="TAS13" s="63"/>
      <c r="TAT13" s="63"/>
      <c r="TAU13" s="63"/>
      <c r="TAV13" s="63"/>
      <c r="TAW13" s="63"/>
      <c r="TAX13" s="63"/>
      <c r="TAY13" s="63"/>
      <c r="TAZ13" s="63"/>
      <c r="TBA13" s="63"/>
      <c r="TBB13" s="63"/>
      <c r="TBC13" s="63"/>
      <c r="TBD13" s="63"/>
      <c r="TBE13" s="63"/>
      <c r="TBF13" s="63"/>
      <c r="TBG13" s="63"/>
      <c r="TBH13" s="63"/>
      <c r="TBI13" s="63"/>
      <c r="TBJ13" s="63"/>
      <c r="TBK13" s="63"/>
      <c r="TBL13" s="63"/>
      <c r="TBM13" s="63"/>
      <c r="TBN13" s="63"/>
      <c r="TBO13" s="63"/>
      <c r="TBP13" s="63"/>
      <c r="TBQ13" s="63"/>
      <c r="TBR13" s="63"/>
      <c r="TBS13" s="63"/>
      <c r="TBT13" s="63"/>
      <c r="TBU13" s="63"/>
      <c r="TBV13" s="63"/>
      <c r="TBW13" s="63"/>
      <c r="TBX13" s="63"/>
      <c r="TBY13" s="63"/>
      <c r="TBZ13" s="63"/>
      <c r="TCA13" s="63"/>
      <c r="TCB13" s="63"/>
      <c r="TCC13" s="63"/>
      <c r="TCD13" s="63"/>
      <c r="TCE13" s="63"/>
      <c r="TCF13" s="63"/>
      <c r="TCG13" s="63"/>
      <c r="TCH13" s="63"/>
      <c r="TCI13" s="63"/>
      <c r="TCJ13" s="63"/>
      <c r="TCK13" s="63"/>
      <c r="TCL13" s="63"/>
      <c r="TCM13" s="63"/>
      <c r="TCN13" s="63"/>
      <c r="TCO13" s="63"/>
      <c r="TCP13" s="63"/>
      <c r="TCQ13" s="63"/>
      <c r="TCR13" s="63"/>
      <c r="TCS13" s="63"/>
      <c r="TCT13" s="63"/>
      <c r="TCU13" s="63"/>
      <c r="TCV13" s="63"/>
      <c r="TCW13" s="63"/>
      <c r="TCX13" s="63"/>
      <c r="TCY13" s="63"/>
      <c r="TCZ13" s="63"/>
      <c r="TDA13" s="63"/>
      <c r="TDB13" s="63"/>
      <c r="TDC13" s="63"/>
      <c r="TDD13" s="63"/>
      <c r="TDE13" s="63"/>
      <c r="TDF13" s="63"/>
      <c r="TDG13" s="63"/>
      <c r="TDH13" s="63"/>
      <c r="TDI13" s="63"/>
      <c r="TDJ13" s="63"/>
      <c r="TDK13" s="63"/>
      <c r="TDL13" s="63"/>
      <c r="TDM13" s="63"/>
      <c r="TDN13" s="63"/>
      <c r="TDO13" s="63"/>
      <c r="TDP13" s="63"/>
      <c r="TDQ13" s="63"/>
      <c r="TDR13" s="63"/>
      <c r="TDS13" s="63"/>
      <c r="TDT13" s="63"/>
      <c r="TDU13" s="63"/>
      <c r="TDV13" s="63"/>
      <c r="TDW13" s="63"/>
      <c r="TDX13" s="63"/>
      <c r="TDY13" s="63"/>
      <c r="TDZ13" s="63"/>
      <c r="TEA13" s="63"/>
      <c r="TEB13" s="63"/>
      <c r="TEC13" s="63"/>
      <c r="TED13" s="63"/>
      <c r="TEE13" s="63"/>
      <c r="TEF13" s="63"/>
      <c r="TEG13" s="63"/>
      <c r="TEH13" s="63"/>
      <c r="TEI13" s="63"/>
      <c r="TEJ13" s="63"/>
      <c r="TEK13" s="63"/>
      <c r="TEL13" s="63"/>
      <c r="TEM13" s="63"/>
      <c r="TEN13" s="63"/>
      <c r="TEO13" s="63"/>
      <c r="TEP13" s="63"/>
      <c r="TEQ13" s="63"/>
      <c r="TER13" s="63"/>
      <c r="TES13" s="63"/>
      <c r="TET13" s="63"/>
      <c r="TEU13" s="63"/>
      <c r="TEV13" s="63"/>
      <c r="TEW13" s="63"/>
      <c r="TEX13" s="63"/>
      <c r="TEY13" s="63"/>
      <c r="TEZ13" s="63"/>
      <c r="TFA13" s="63"/>
      <c r="TFB13" s="63"/>
      <c r="TFC13" s="63"/>
      <c r="TFD13" s="63"/>
      <c r="TFE13" s="63"/>
      <c r="TFF13" s="63"/>
      <c r="TFG13" s="63"/>
      <c r="TFH13" s="63"/>
      <c r="TFI13" s="63"/>
      <c r="TFJ13" s="63"/>
      <c r="TFK13" s="63"/>
      <c r="TFL13" s="63"/>
      <c r="TFM13" s="63"/>
      <c r="TFN13" s="63"/>
      <c r="TFO13" s="63"/>
      <c r="TFP13" s="63"/>
      <c r="TFQ13" s="63"/>
      <c r="TFR13" s="63"/>
      <c r="TFS13" s="63"/>
      <c r="TFT13" s="63"/>
      <c r="TFU13" s="63"/>
      <c r="TFV13" s="63"/>
      <c r="TFW13" s="63"/>
      <c r="TFX13" s="63"/>
      <c r="TFY13" s="63"/>
      <c r="TFZ13" s="63"/>
      <c r="TGA13" s="63"/>
      <c r="TGB13" s="63"/>
      <c r="TGC13" s="63"/>
      <c r="TGD13" s="63"/>
      <c r="TGE13" s="63"/>
      <c r="TGF13" s="63"/>
      <c r="TGG13" s="63"/>
      <c r="TGH13" s="63"/>
      <c r="TGI13" s="63"/>
      <c r="TGJ13" s="63"/>
      <c r="TGK13" s="63"/>
      <c r="TGL13" s="63"/>
      <c r="TGM13" s="63"/>
      <c r="TGN13" s="63"/>
      <c r="TGO13" s="63"/>
      <c r="TGP13" s="63"/>
      <c r="TGQ13" s="63"/>
      <c r="TGR13" s="63"/>
      <c r="TGS13" s="63"/>
      <c r="TGT13" s="63"/>
      <c r="TGU13" s="63"/>
      <c r="TGV13" s="63"/>
      <c r="TGW13" s="63"/>
      <c r="TGX13" s="63"/>
      <c r="TGY13" s="63"/>
      <c r="TGZ13" s="63"/>
      <c r="THA13" s="63"/>
      <c r="THB13" s="63"/>
      <c r="THC13" s="63"/>
      <c r="THD13" s="63"/>
      <c r="THE13" s="63"/>
      <c r="THF13" s="63"/>
      <c r="THG13" s="63"/>
      <c r="THH13" s="63"/>
      <c r="THI13" s="63"/>
      <c r="THJ13" s="63"/>
      <c r="THK13" s="63"/>
      <c r="THL13" s="63"/>
      <c r="THM13" s="63"/>
      <c r="THN13" s="63"/>
      <c r="THO13" s="63"/>
      <c r="THP13" s="63"/>
      <c r="THQ13" s="63"/>
      <c r="THR13" s="63"/>
      <c r="THS13" s="63"/>
      <c r="THT13" s="63"/>
      <c r="THU13" s="63"/>
      <c r="THV13" s="63"/>
      <c r="THW13" s="63"/>
      <c r="THX13" s="63"/>
      <c r="THY13" s="63"/>
      <c r="THZ13" s="63"/>
      <c r="TIA13" s="63"/>
      <c r="TIB13" s="63"/>
      <c r="TIC13" s="63"/>
      <c r="TID13" s="63"/>
      <c r="TIE13" s="63"/>
      <c r="TIF13" s="63"/>
      <c r="TIG13" s="63"/>
      <c r="TIH13" s="63"/>
      <c r="TII13" s="63"/>
      <c r="TIJ13" s="63"/>
      <c r="TIK13" s="63"/>
      <c r="TIL13" s="63"/>
      <c r="TIM13" s="63"/>
      <c r="TIN13" s="63"/>
      <c r="TIO13" s="63"/>
      <c r="TIP13" s="63"/>
      <c r="TIQ13" s="63"/>
      <c r="TIR13" s="63"/>
      <c r="TIS13" s="63"/>
      <c r="TIT13" s="63"/>
      <c r="TIU13" s="63"/>
      <c r="TIV13" s="63"/>
      <c r="TIW13" s="63"/>
      <c r="TIX13" s="63"/>
      <c r="TIY13" s="63"/>
      <c r="TIZ13" s="63"/>
      <c r="TJA13" s="63"/>
      <c r="TJB13" s="63"/>
      <c r="TJC13" s="63"/>
      <c r="TJD13" s="63"/>
      <c r="TJE13" s="63"/>
      <c r="TJF13" s="63"/>
      <c r="TJG13" s="63"/>
      <c r="TJH13" s="63"/>
      <c r="TJI13" s="63"/>
      <c r="TJJ13" s="63"/>
      <c r="TJK13" s="63"/>
      <c r="TJL13" s="63"/>
      <c r="TJM13" s="63"/>
      <c r="TJN13" s="63"/>
      <c r="TJO13" s="63"/>
      <c r="TJP13" s="63"/>
      <c r="TJQ13" s="63"/>
      <c r="TJR13" s="63"/>
      <c r="TJS13" s="63"/>
      <c r="TJT13" s="63"/>
      <c r="TJU13" s="63"/>
      <c r="TJV13" s="63"/>
      <c r="TJW13" s="63"/>
      <c r="TJX13" s="63"/>
      <c r="TJY13" s="63"/>
      <c r="TJZ13" s="63"/>
      <c r="TKA13" s="63"/>
      <c r="TKB13" s="63"/>
      <c r="TKC13" s="63"/>
      <c r="TKD13" s="63"/>
      <c r="TKE13" s="63"/>
      <c r="TKF13" s="63"/>
      <c r="TKG13" s="63"/>
      <c r="TKH13" s="63"/>
      <c r="TKI13" s="63"/>
      <c r="TKJ13" s="63"/>
      <c r="TKK13" s="63"/>
      <c r="TKL13" s="63"/>
      <c r="TKM13" s="63"/>
      <c r="TKN13" s="63"/>
      <c r="TKO13" s="63"/>
      <c r="TKP13" s="63"/>
      <c r="TKQ13" s="63"/>
      <c r="TKR13" s="63"/>
      <c r="TKS13" s="63"/>
      <c r="TKT13" s="63"/>
      <c r="TKU13" s="63"/>
      <c r="TKV13" s="63"/>
      <c r="TKW13" s="63"/>
      <c r="TKX13" s="63"/>
      <c r="TKY13" s="63"/>
      <c r="TKZ13" s="63"/>
      <c r="TLA13" s="63"/>
      <c r="TLB13" s="63"/>
      <c r="TLC13" s="63"/>
      <c r="TLD13" s="63"/>
      <c r="TLE13" s="63"/>
      <c r="TLF13" s="63"/>
      <c r="TLG13" s="63"/>
      <c r="TLH13" s="63"/>
      <c r="TLI13" s="63"/>
      <c r="TLJ13" s="63"/>
      <c r="TLK13" s="63"/>
      <c r="TLL13" s="63"/>
      <c r="TLM13" s="63"/>
      <c r="TLN13" s="63"/>
      <c r="TLO13" s="63"/>
      <c r="TLP13" s="63"/>
      <c r="TLQ13" s="63"/>
      <c r="TLR13" s="63"/>
      <c r="TLS13" s="63"/>
      <c r="TLT13" s="63"/>
      <c r="TLU13" s="63"/>
      <c r="TLV13" s="63"/>
      <c r="TLW13" s="63"/>
      <c r="TLX13" s="63"/>
      <c r="TLY13" s="63"/>
      <c r="TLZ13" s="63"/>
      <c r="TMA13" s="63"/>
      <c r="TMB13" s="63"/>
      <c r="TMC13" s="63"/>
      <c r="TMD13" s="63"/>
      <c r="TME13" s="63"/>
      <c r="TMF13" s="63"/>
      <c r="TMG13" s="63"/>
      <c r="TMH13" s="63"/>
      <c r="TMI13" s="63"/>
      <c r="TMJ13" s="63"/>
      <c r="TMK13" s="63"/>
      <c r="TML13" s="63"/>
      <c r="TMM13" s="63"/>
      <c r="TMN13" s="63"/>
      <c r="TMO13" s="63"/>
      <c r="TMP13" s="63"/>
      <c r="TMQ13" s="63"/>
      <c r="TMR13" s="63"/>
      <c r="TMS13" s="63"/>
      <c r="TMT13" s="63"/>
      <c r="TMU13" s="63"/>
      <c r="TMV13" s="63"/>
      <c r="TMW13" s="63"/>
      <c r="TMX13" s="63"/>
      <c r="TMY13" s="63"/>
      <c r="TMZ13" s="63"/>
      <c r="TNA13" s="63"/>
      <c r="TNB13" s="63"/>
      <c r="TNC13" s="63"/>
      <c r="TND13" s="63"/>
      <c r="TNE13" s="63"/>
      <c r="TNF13" s="63"/>
      <c r="TNG13" s="63"/>
      <c r="TNH13" s="63"/>
      <c r="TNI13" s="63"/>
      <c r="TNJ13" s="63"/>
      <c r="TNK13" s="63"/>
      <c r="TNL13" s="63"/>
      <c r="TNM13" s="63"/>
      <c r="TNN13" s="63"/>
      <c r="TNO13" s="63"/>
      <c r="TNP13" s="63"/>
      <c r="TNQ13" s="63"/>
      <c r="TNR13" s="63"/>
      <c r="TNS13" s="63"/>
      <c r="TNT13" s="63"/>
      <c r="TNU13" s="63"/>
      <c r="TNV13" s="63"/>
      <c r="TNW13" s="63"/>
      <c r="TNX13" s="63"/>
      <c r="TNY13" s="63"/>
      <c r="TNZ13" s="63"/>
      <c r="TOA13" s="63"/>
      <c r="TOB13" s="63"/>
      <c r="TOC13" s="63"/>
      <c r="TOD13" s="63"/>
      <c r="TOE13" s="63"/>
      <c r="TOF13" s="63"/>
      <c r="TOG13" s="63"/>
      <c r="TOH13" s="63"/>
      <c r="TOI13" s="63"/>
      <c r="TOJ13" s="63"/>
      <c r="TOK13" s="63"/>
      <c r="TOL13" s="63"/>
      <c r="TOM13" s="63"/>
      <c r="TON13" s="63"/>
      <c r="TOO13" s="63"/>
      <c r="TOP13" s="63"/>
      <c r="TOQ13" s="63"/>
      <c r="TOR13" s="63"/>
      <c r="TOS13" s="63"/>
      <c r="TOT13" s="63"/>
      <c r="TOU13" s="63"/>
      <c r="TOV13" s="63"/>
      <c r="TOW13" s="63"/>
      <c r="TOX13" s="63"/>
      <c r="TOY13" s="63"/>
      <c r="TOZ13" s="63"/>
      <c r="TPA13" s="63"/>
      <c r="TPB13" s="63"/>
      <c r="TPC13" s="63"/>
      <c r="TPD13" s="63"/>
      <c r="TPE13" s="63"/>
      <c r="TPF13" s="63"/>
      <c r="TPG13" s="63"/>
      <c r="TPH13" s="63"/>
      <c r="TPI13" s="63"/>
      <c r="TPJ13" s="63"/>
      <c r="TPK13" s="63"/>
      <c r="TPL13" s="63"/>
      <c r="TPM13" s="63"/>
      <c r="TPN13" s="63"/>
      <c r="TPO13" s="63"/>
      <c r="TPP13" s="63"/>
      <c r="TPQ13" s="63"/>
      <c r="TPR13" s="63"/>
      <c r="TPS13" s="63"/>
      <c r="TPT13" s="63"/>
      <c r="TPU13" s="63"/>
      <c r="TPV13" s="63"/>
      <c r="TPW13" s="63"/>
      <c r="TPX13" s="63"/>
      <c r="TPY13" s="63"/>
      <c r="TPZ13" s="63"/>
      <c r="TQA13" s="63"/>
      <c r="TQB13" s="63"/>
      <c r="TQC13" s="63"/>
      <c r="TQD13" s="63"/>
      <c r="TQE13" s="63"/>
      <c r="TQF13" s="63"/>
      <c r="TQG13" s="63"/>
      <c r="TQH13" s="63"/>
      <c r="TQI13" s="63"/>
      <c r="TQJ13" s="63"/>
      <c r="TQK13" s="63"/>
      <c r="TQL13" s="63"/>
      <c r="TQM13" s="63"/>
      <c r="TQN13" s="63"/>
      <c r="TQO13" s="63"/>
      <c r="TQP13" s="63"/>
      <c r="TQQ13" s="63"/>
      <c r="TQR13" s="63"/>
      <c r="TQS13" s="63"/>
      <c r="TQT13" s="63"/>
      <c r="TQU13" s="63"/>
      <c r="TQV13" s="63"/>
      <c r="TQW13" s="63"/>
      <c r="TQX13" s="63"/>
      <c r="TQY13" s="63"/>
      <c r="TQZ13" s="63"/>
      <c r="TRA13" s="63"/>
      <c r="TRB13" s="63"/>
      <c r="TRC13" s="63"/>
      <c r="TRD13" s="63"/>
      <c r="TRE13" s="63"/>
      <c r="TRF13" s="63"/>
      <c r="TRG13" s="63"/>
      <c r="TRH13" s="63"/>
      <c r="TRI13" s="63"/>
      <c r="TRJ13" s="63"/>
      <c r="TRK13" s="63"/>
      <c r="TRL13" s="63"/>
      <c r="TRM13" s="63"/>
      <c r="TRN13" s="63"/>
      <c r="TRO13" s="63"/>
      <c r="TRP13" s="63"/>
      <c r="TRQ13" s="63"/>
      <c r="TRR13" s="63"/>
      <c r="TRS13" s="63"/>
      <c r="TRT13" s="63"/>
      <c r="TRU13" s="63"/>
      <c r="TRV13" s="63"/>
      <c r="TRW13" s="63"/>
      <c r="TRX13" s="63"/>
      <c r="TRY13" s="63"/>
      <c r="TRZ13" s="63"/>
      <c r="TSA13" s="63"/>
      <c r="TSB13" s="63"/>
      <c r="TSC13" s="63"/>
      <c r="TSD13" s="63"/>
      <c r="TSE13" s="63"/>
      <c r="TSF13" s="63"/>
      <c r="TSG13" s="63"/>
      <c r="TSH13" s="63"/>
      <c r="TSI13" s="63"/>
      <c r="TSJ13" s="63"/>
      <c r="TSK13" s="63"/>
      <c r="TSL13" s="63"/>
      <c r="TSM13" s="63"/>
      <c r="TSN13" s="63"/>
      <c r="TSO13" s="63"/>
      <c r="TSP13" s="63"/>
      <c r="TSQ13" s="63"/>
      <c r="TSR13" s="63"/>
      <c r="TSS13" s="63"/>
      <c r="TST13" s="63"/>
      <c r="TSU13" s="63"/>
      <c r="TSV13" s="63"/>
      <c r="TSW13" s="63"/>
      <c r="TSX13" s="63"/>
      <c r="TSY13" s="63"/>
      <c r="TSZ13" s="63"/>
      <c r="TTA13" s="63"/>
      <c r="TTB13" s="63"/>
      <c r="TTC13" s="63"/>
      <c r="TTD13" s="63"/>
      <c r="TTE13" s="63"/>
      <c r="TTF13" s="63"/>
      <c r="TTG13" s="63"/>
      <c r="TTH13" s="63"/>
      <c r="TTI13" s="63"/>
      <c r="TTJ13" s="63"/>
      <c r="TTK13" s="63"/>
      <c r="TTL13" s="63"/>
      <c r="TTM13" s="63"/>
      <c r="TTN13" s="63"/>
      <c r="TTO13" s="63"/>
      <c r="TTP13" s="63"/>
      <c r="TTQ13" s="63"/>
      <c r="TTR13" s="63"/>
      <c r="TTS13" s="63"/>
      <c r="TTT13" s="63"/>
      <c r="TTU13" s="63"/>
      <c r="TTV13" s="63"/>
      <c r="TTW13" s="63"/>
      <c r="TTX13" s="63"/>
      <c r="TTY13" s="63"/>
      <c r="TTZ13" s="63"/>
      <c r="TUA13" s="63"/>
      <c r="TUB13" s="63"/>
      <c r="TUC13" s="63"/>
      <c r="TUD13" s="63"/>
      <c r="TUE13" s="63"/>
      <c r="TUF13" s="63"/>
      <c r="TUG13" s="63"/>
      <c r="TUH13" s="63"/>
      <c r="TUI13" s="63"/>
      <c r="TUJ13" s="63"/>
      <c r="TUK13" s="63"/>
      <c r="TUL13" s="63"/>
      <c r="TUM13" s="63"/>
      <c r="TUN13" s="63"/>
      <c r="TUO13" s="63"/>
      <c r="TUP13" s="63"/>
      <c r="TUQ13" s="63"/>
      <c r="TUR13" s="63"/>
      <c r="TUS13" s="63"/>
      <c r="TUT13" s="63"/>
      <c r="TUU13" s="63"/>
      <c r="TUV13" s="63"/>
      <c r="TUW13" s="63"/>
      <c r="TUX13" s="63"/>
      <c r="TUY13" s="63"/>
      <c r="TUZ13" s="63"/>
      <c r="TVA13" s="63"/>
      <c r="TVB13" s="63"/>
      <c r="TVC13" s="63"/>
      <c r="TVD13" s="63"/>
      <c r="TVE13" s="63"/>
      <c r="TVF13" s="63"/>
      <c r="TVG13" s="63"/>
      <c r="TVH13" s="63"/>
      <c r="TVI13" s="63"/>
      <c r="TVJ13" s="63"/>
      <c r="TVK13" s="63"/>
      <c r="TVL13" s="63"/>
      <c r="TVM13" s="63"/>
      <c r="TVN13" s="63"/>
      <c r="TVO13" s="63"/>
      <c r="TVP13" s="63"/>
      <c r="TVQ13" s="63"/>
      <c r="TVR13" s="63"/>
      <c r="TVS13" s="63"/>
      <c r="TVT13" s="63"/>
      <c r="TVU13" s="63"/>
      <c r="TVV13" s="63"/>
      <c r="TVW13" s="63"/>
      <c r="TVX13" s="63"/>
      <c r="TVY13" s="63"/>
      <c r="TVZ13" s="63"/>
      <c r="TWA13" s="63"/>
      <c r="TWB13" s="63"/>
      <c r="TWC13" s="63"/>
      <c r="TWD13" s="63"/>
      <c r="TWE13" s="63"/>
      <c r="TWF13" s="63"/>
      <c r="TWG13" s="63"/>
      <c r="TWH13" s="63"/>
      <c r="TWI13" s="63"/>
      <c r="TWJ13" s="63"/>
      <c r="TWK13" s="63"/>
      <c r="TWL13" s="63"/>
      <c r="TWM13" s="63"/>
      <c r="TWN13" s="63"/>
      <c r="TWO13" s="63"/>
      <c r="TWP13" s="63"/>
      <c r="TWQ13" s="63"/>
      <c r="TWR13" s="63"/>
      <c r="TWS13" s="63"/>
      <c r="TWT13" s="63"/>
      <c r="TWU13" s="63"/>
      <c r="TWV13" s="63"/>
      <c r="TWW13" s="63"/>
      <c r="TWX13" s="63"/>
      <c r="TWY13" s="63"/>
      <c r="TWZ13" s="63"/>
      <c r="TXA13" s="63"/>
      <c r="TXB13" s="63"/>
      <c r="TXC13" s="63"/>
      <c r="TXD13" s="63"/>
      <c r="TXE13" s="63"/>
      <c r="TXF13" s="63"/>
      <c r="TXG13" s="63"/>
      <c r="TXH13" s="63"/>
      <c r="TXI13" s="63"/>
      <c r="TXJ13" s="63"/>
      <c r="TXK13" s="63"/>
      <c r="TXL13" s="63"/>
      <c r="TXM13" s="63"/>
      <c r="TXN13" s="63"/>
      <c r="TXO13" s="63"/>
      <c r="TXP13" s="63"/>
      <c r="TXQ13" s="63"/>
      <c r="TXR13" s="63"/>
      <c r="TXS13" s="63"/>
      <c r="TXT13" s="63"/>
      <c r="TXU13" s="63"/>
      <c r="TXV13" s="63"/>
      <c r="TXW13" s="63"/>
      <c r="TXX13" s="63"/>
      <c r="TXY13" s="63"/>
      <c r="TXZ13" s="63"/>
      <c r="TYA13" s="63"/>
      <c r="TYB13" s="63"/>
      <c r="TYC13" s="63"/>
      <c r="TYD13" s="63"/>
      <c r="TYE13" s="63"/>
      <c r="TYF13" s="63"/>
      <c r="TYG13" s="63"/>
      <c r="TYH13" s="63"/>
      <c r="TYI13" s="63"/>
      <c r="TYJ13" s="63"/>
      <c r="TYK13" s="63"/>
      <c r="TYL13" s="63"/>
      <c r="TYM13" s="63"/>
      <c r="TYN13" s="63"/>
      <c r="TYO13" s="63"/>
      <c r="TYP13" s="63"/>
      <c r="TYQ13" s="63"/>
      <c r="TYR13" s="63"/>
      <c r="TYS13" s="63"/>
      <c r="TYT13" s="63"/>
      <c r="TYU13" s="63"/>
      <c r="TYV13" s="63"/>
      <c r="TYW13" s="63"/>
      <c r="TYX13" s="63"/>
      <c r="TYY13" s="63"/>
      <c r="TYZ13" s="63"/>
      <c r="TZA13" s="63"/>
      <c r="TZB13" s="63"/>
      <c r="TZC13" s="63"/>
      <c r="TZD13" s="63"/>
      <c r="TZE13" s="63"/>
      <c r="TZF13" s="63"/>
      <c r="TZG13" s="63"/>
      <c r="TZH13" s="63"/>
      <c r="TZI13" s="63"/>
      <c r="TZJ13" s="63"/>
      <c r="TZK13" s="63"/>
      <c r="TZL13" s="63"/>
      <c r="TZM13" s="63"/>
      <c r="TZN13" s="63"/>
      <c r="TZO13" s="63"/>
      <c r="TZP13" s="63"/>
      <c r="TZQ13" s="63"/>
      <c r="TZR13" s="63"/>
      <c r="TZS13" s="63"/>
      <c r="TZT13" s="63"/>
      <c r="TZU13" s="63"/>
      <c r="TZV13" s="63"/>
      <c r="TZW13" s="63"/>
      <c r="TZX13" s="63"/>
      <c r="TZY13" s="63"/>
      <c r="TZZ13" s="63"/>
      <c r="UAA13" s="63"/>
      <c r="UAB13" s="63"/>
      <c r="UAC13" s="63"/>
      <c r="UAD13" s="63"/>
      <c r="UAE13" s="63"/>
      <c r="UAF13" s="63"/>
      <c r="UAG13" s="63"/>
      <c r="UAH13" s="63"/>
      <c r="UAI13" s="63"/>
      <c r="UAJ13" s="63"/>
      <c r="UAK13" s="63"/>
      <c r="UAL13" s="63"/>
      <c r="UAM13" s="63"/>
      <c r="UAN13" s="63"/>
      <c r="UAO13" s="63"/>
      <c r="UAP13" s="63"/>
      <c r="UAQ13" s="63"/>
      <c r="UAR13" s="63"/>
      <c r="UAS13" s="63"/>
      <c r="UAT13" s="63"/>
      <c r="UAU13" s="63"/>
      <c r="UAV13" s="63"/>
      <c r="UAW13" s="63"/>
      <c r="UAX13" s="63"/>
      <c r="UAY13" s="63"/>
      <c r="UAZ13" s="63"/>
      <c r="UBA13" s="63"/>
      <c r="UBB13" s="63"/>
      <c r="UBC13" s="63"/>
      <c r="UBD13" s="63"/>
      <c r="UBE13" s="63"/>
      <c r="UBF13" s="63"/>
      <c r="UBG13" s="63"/>
      <c r="UBH13" s="63"/>
      <c r="UBI13" s="63"/>
      <c r="UBJ13" s="63"/>
      <c r="UBK13" s="63"/>
      <c r="UBL13" s="63"/>
      <c r="UBM13" s="63"/>
      <c r="UBN13" s="63"/>
      <c r="UBO13" s="63"/>
      <c r="UBP13" s="63"/>
      <c r="UBQ13" s="63"/>
      <c r="UBR13" s="63"/>
      <c r="UBS13" s="63"/>
      <c r="UBT13" s="63"/>
      <c r="UBU13" s="63"/>
      <c r="UBV13" s="63"/>
      <c r="UBW13" s="63"/>
      <c r="UBX13" s="63"/>
      <c r="UBY13" s="63"/>
      <c r="UBZ13" s="63"/>
      <c r="UCA13" s="63"/>
      <c r="UCB13" s="63"/>
      <c r="UCC13" s="63"/>
      <c r="UCD13" s="63"/>
      <c r="UCE13" s="63"/>
      <c r="UCF13" s="63"/>
      <c r="UCG13" s="63"/>
      <c r="UCH13" s="63"/>
      <c r="UCI13" s="63"/>
      <c r="UCJ13" s="63"/>
      <c r="UCK13" s="63"/>
      <c r="UCL13" s="63"/>
      <c r="UCM13" s="63"/>
      <c r="UCN13" s="63"/>
      <c r="UCO13" s="63"/>
      <c r="UCP13" s="63"/>
      <c r="UCQ13" s="63"/>
      <c r="UCR13" s="63"/>
      <c r="UCS13" s="63"/>
      <c r="UCT13" s="63"/>
      <c r="UCU13" s="63"/>
      <c r="UCV13" s="63"/>
      <c r="UCW13" s="63"/>
      <c r="UCX13" s="63"/>
      <c r="UCY13" s="63"/>
      <c r="UCZ13" s="63"/>
      <c r="UDA13" s="63"/>
      <c r="UDB13" s="63"/>
      <c r="UDC13" s="63"/>
      <c r="UDD13" s="63"/>
      <c r="UDE13" s="63"/>
      <c r="UDF13" s="63"/>
      <c r="UDG13" s="63"/>
      <c r="UDH13" s="63"/>
      <c r="UDI13" s="63"/>
      <c r="UDJ13" s="63"/>
      <c r="UDK13" s="63"/>
      <c r="UDL13" s="63"/>
      <c r="UDM13" s="63"/>
      <c r="UDN13" s="63"/>
      <c r="UDO13" s="63"/>
      <c r="UDP13" s="63"/>
      <c r="UDQ13" s="63"/>
      <c r="UDR13" s="63"/>
      <c r="UDS13" s="63"/>
      <c r="UDT13" s="63"/>
      <c r="UDU13" s="63"/>
      <c r="UDV13" s="63"/>
      <c r="UDW13" s="63"/>
      <c r="UDX13" s="63"/>
      <c r="UDY13" s="63"/>
      <c r="UDZ13" s="63"/>
      <c r="UEA13" s="63"/>
      <c r="UEB13" s="63"/>
      <c r="UEC13" s="63"/>
      <c r="UED13" s="63"/>
      <c r="UEE13" s="63"/>
      <c r="UEF13" s="63"/>
      <c r="UEG13" s="63"/>
      <c r="UEH13" s="63"/>
      <c r="UEI13" s="63"/>
      <c r="UEJ13" s="63"/>
      <c r="UEK13" s="63"/>
      <c r="UEL13" s="63"/>
      <c r="UEM13" s="63"/>
      <c r="UEN13" s="63"/>
      <c r="UEO13" s="63"/>
      <c r="UEP13" s="63"/>
      <c r="UEQ13" s="63"/>
      <c r="UER13" s="63"/>
      <c r="UES13" s="63"/>
      <c r="UET13" s="63"/>
      <c r="UEU13" s="63"/>
      <c r="UEV13" s="63"/>
      <c r="UEW13" s="63"/>
      <c r="UEX13" s="63"/>
      <c r="UEY13" s="63"/>
      <c r="UEZ13" s="63"/>
      <c r="UFA13" s="63"/>
      <c r="UFB13" s="63"/>
      <c r="UFC13" s="63"/>
      <c r="UFD13" s="63"/>
      <c r="UFE13" s="63"/>
      <c r="UFF13" s="63"/>
      <c r="UFG13" s="63"/>
      <c r="UFH13" s="63"/>
      <c r="UFI13" s="63"/>
      <c r="UFJ13" s="63"/>
      <c r="UFK13" s="63"/>
      <c r="UFL13" s="63"/>
      <c r="UFM13" s="63"/>
      <c r="UFN13" s="63"/>
      <c r="UFO13" s="63"/>
      <c r="UFP13" s="63"/>
      <c r="UFQ13" s="63"/>
      <c r="UFR13" s="63"/>
      <c r="UFS13" s="63"/>
      <c r="UFT13" s="63"/>
      <c r="UFU13" s="63"/>
      <c r="UFV13" s="63"/>
      <c r="UFW13" s="63"/>
      <c r="UFX13" s="63"/>
      <c r="UFY13" s="63"/>
      <c r="UFZ13" s="63"/>
      <c r="UGA13" s="63"/>
      <c r="UGB13" s="63"/>
      <c r="UGC13" s="63"/>
      <c r="UGD13" s="63"/>
      <c r="UGE13" s="63"/>
      <c r="UGF13" s="63"/>
      <c r="UGG13" s="63"/>
      <c r="UGH13" s="63"/>
      <c r="UGI13" s="63"/>
      <c r="UGJ13" s="63"/>
      <c r="UGK13" s="63"/>
      <c r="UGL13" s="63"/>
      <c r="UGM13" s="63"/>
      <c r="UGN13" s="63"/>
      <c r="UGO13" s="63"/>
      <c r="UGP13" s="63"/>
      <c r="UGQ13" s="63"/>
      <c r="UGR13" s="63"/>
      <c r="UGS13" s="63"/>
      <c r="UGT13" s="63"/>
      <c r="UGU13" s="63"/>
      <c r="UGV13" s="63"/>
      <c r="UGW13" s="63"/>
      <c r="UGX13" s="63"/>
      <c r="UGY13" s="63"/>
      <c r="UGZ13" s="63"/>
      <c r="UHA13" s="63"/>
      <c r="UHB13" s="63"/>
      <c r="UHC13" s="63"/>
      <c r="UHD13" s="63"/>
      <c r="UHE13" s="63"/>
      <c r="UHF13" s="63"/>
      <c r="UHG13" s="63"/>
      <c r="UHH13" s="63"/>
      <c r="UHI13" s="63"/>
      <c r="UHJ13" s="63"/>
      <c r="UHK13" s="63"/>
      <c r="UHL13" s="63"/>
      <c r="UHM13" s="63"/>
      <c r="UHN13" s="63"/>
      <c r="UHO13" s="63"/>
      <c r="UHP13" s="63"/>
      <c r="UHQ13" s="63"/>
      <c r="UHR13" s="63"/>
      <c r="UHS13" s="63"/>
      <c r="UHT13" s="63"/>
      <c r="UHU13" s="63"/>
      <c r="UHV13" s="63"/>
      <c r="UHW13" s="63"/>
      <c r="UHX13" s="63"/>
      <c r="UHY13" s="63"/>
      <c r="UHZ13" s="63"/>
      <c r="UIA13" s="63"/>
      <c r="UIB13" s="63"/>
      <c r="UIC13" s="63"/>
      <c r="UID13" s="63"/>
      <c r="UIE13" s="63"/>
      <c r="UIF13" s="63"/>
      <c r="UIG13" s="63"/>
      <c r="UIH13" s="63"/>
      <c r="UII13" s="63"/>
      <c r="UIJ13" s="63"/>
      <c r="UIK13" s="63"/>
      <c r="UIL13" s="63"/>
      <c r="UIM13" s="63"/>
      <c r="UIN13" s="63"/>
      <c r="UIO13" s="63"/>
      <c r="UIP13" s="63"/>
      <c r="UIQ13" s="63"/>
      <c r="UIR13" s="63"/>
      <c r="UIS13" s="63"/>
      <c r="UIT13" s="63"/>
      <c r="UIU13" s="63"/>
      <c r="UIV13" s="63"/>
      <c r="UIW13" s="63"/>
      <c r="UIX13" s="63"/>
      <c r="UIY13" s="63"/>
      <c r="UIZ13" s="63"/>
      <c r="UJA13" s="63"/>
      <c r="UJB13" s="63"/>
      <c r="UJC13" s="63"/>
      <c r="UJD13" s="63"/>
      <c r="UJE13" s="63"/>
      <c r="UJF13" s="63"/>
      <c r="UJG13" s="63"/>
      <c r="UJH13" s="63"/>
      <c r="UJI13" s="63"/>
      <c r="UJJ13" s="63"/>
      <c r="UJK13" s="63"/>
      <c r="UJL13" s="63"/>
      <c r="UJM13" s="63"/>
      <c r="UJN13" s="63"/>
      <c r="UJO13" s="63"/>
      <c r="UJP13" s="63"/>
      <c r="UJQ13" s="63"/>
      <c r="UJR13" s="63"/>
      <c r="UJS13" s="63"/>
      <c r="UJT13" s="63"/>
      <c r="UJU13" s="63"/>
      <c r="UJV13" s="63"/>
      <c r="UJW13" s="63"/>
      <c r="UJX13" s="63"/>
      <c r="UJY13" s="63"/>
      <c r="UJZ13" s="63"/>
      <c r="UKA13" s="63"/>
      <c r="UKB13" s="63"/>
      <c r="UKC13" s="63"/>
      <c r="UKD13" s="63"/>
      <c r="UKE13" s="63"/>
      <c r="UKF13" s="63"/>
      <c r="UKG13" s="63"/>
      <c r="UKH13" s="63"/>
      <c r="UKI13" s="63"/>
      <c r="UKJ13" s="63"/>
      <c r="UKK13" s="63"/>
      <c r="UKL13" s="63"/>
      <c r="UKM13" s="63"/>
      <c r="UKN13" s="63"/>
      <c r="UKO13" s="63"/>
      <c r="UKP13" s="63"/>
      <c r="UKQ13" s="63"/>
      <c r="UKR13" s="63"/>
      <c r="UKS13" s="63"/>
      <c r="UKT13" s="63"/>
      <c r="UKU13" s="63"/>
      <c r="UKV13" s="63"/>
      <c r="UKW13" s="63"/>
      <c r="UKX13" s="63"/>
      <c r="UKY13" s="63"/>
      <c r="UKZ13" s="63"/>
      <c r="ULA13" s="63"/>
      <c r="ULB13" s="63"/>
      <c r="ULC13" s="63"/>
      <c r="ULD13" s="63"/>
      <c r="ULE13" s="63"/>
      <c r="ULF13" s="63"/>
      <c r="ULG13" s="63"/>
      <c r="ULH13" s="63"/>
      <c r="ULI13" s="63"/>
      <c r="ULJ13" s="63"/>
      <c r="ULK13" s="63"/>
      <c r="ULL13" s="63"/>
      <c r="ULM13" s="63"/>
      <c r="ULN13" s="63"/>
      <c r="ULO13" s="63"/>
      <c r="ULP13" s="63"/>
      <c r="ULQ13" s="63"/>
      <c r="ULR13" s="63"/>
      <c r="ULS13" s="63"/>
      <c r="ULT13" s="63"/>
      <c r="ULU13" s="63"/>
      <c r="ULV13" s="63"/>
      <c r="ULW13" s="63"/>
      <c r="ULX13" s="63"/>
      <c r="ULY13" s="63"/>
      <c r="ULZ13" s="63"/>
      <c r="UMA13" s="63"/>
      <c r="UMB13" s="63"/>
      <c r="UMC13" s="63"/>
      <c r="UMD13" s="63"/>
      <c r="UME13" s="63"/>
      <c r="UMF13" s="63"/>
      <c r="UMG13" s="63"/>
      <c r="UMH13" s="63"/>
      <c r="UMI13" s="63"/>
      <c r="UMJ13" s="63"/>
      <c r="UMK13" s="63"/>
      <c r="UML13" s="63"/>
      <c r="UMM13" s="63"/>
      <c r="UMN13" s="63"/>
      <c r="UMO13" s="63"/>
      <c r="UMP13" s="63"/>
      <c r="UMQ13" s="63"/>
      <c r="UMR13" s="63"/>
      <c r="UMS13" s="63"/>
      <c r="UMT13" s="63"/>
      <c r="UMU13" s="63"/>
      <c r="UMV13" s="63"/>
      <c r="UMW13" s="63"/>
      <c r="UMX13" s="63"/>
      <c r="UMY13" s="63"/>
      <c r="UMZ13" s="63"/>
      <c r="UNA13" s="63"/>
      <c r="UNB13" s="63"/>
      <c r="UNC13" s="63"/>
      <c r="UND13" s="63"/>
      <c r="UNE13" s="63"/>
      <c r="UNF13" s="63"/>
      <c r="UNG13" s="63"/>
      <c r="UNH13" s="63"/>
      <c r="UNI13" s="63"/>
      <c r="UNJ13" s="63"/>
      <c r="UNK13" s="63"/>
      <c r="UNL13" s="63"/>
      <c r="UNM13" s="63"/>
      <c r="UNN13" s="63"/>
      <c r="UNO13" s="63"/>
      <c r="UNP13" s="63"/>
      <c r="UNQ13" s="63"/>
      <c r="UNR13" s="63"/>
      <c r="UNS13" s="63"/>
      <c r="UNT13" s="63"/>
      <c r="UNU13" s="63"/>
      <c r="UNV13" s="63"/>
      <c r="UNW13" s="63"/>
      <c r="UNX13" s="63"/>
      <c r="UNY13" s="63"/>
      <c r="UNZ13" s="63"/>
      <c r="UOA13" s="63"/>
      <c r="UOB13" s="63"/>
      <c r="UOC13" s="63"/>
      <c r="UOD13" s="63"/>
      <c r="UOE13" s="63"/>
      <c r="UOF13" s="63"/>
      <c r="UOG13" s="63"/>
      <c r="UOH13" s="63"/>
      <c r="UOI13" s="63"/>
      <c r="UOJ13" s="63"/>
      <c r="UOK13" s="63"/>
      <c r="UOL13" s="63"/>
      <c r="UOM13" s="63"/>
      <c r="UON13" s="63"/>
      <c r="UOO13" s="63"/>
      <c r="UOP13" s="63"/>
      <c r="UOQ13" s="63"/>
      <c r="UOR13" s="63"/>
      <c r="UOS13" s="63"/>
      <c r="UOT13" s="63"/>
      <c r="UOU13" s="63"/>
      <c r="UOV13" s="63"/>
      <c r="UOW13" s="63"/>
      <c r="UOX13" s="63"/>
      <c r="UOY13" s="63"/>
      <c r="UOZ13" s="63"/>
      <c r="UPA13" s="63"/>
      <c r="UPB13" s="63"/>
      <c r="UPC13" s="63"/>
      <c r="UPD13" s="63"/>
      <c r="UPE13" s="63"/>
      <c r="UPF13" s="63"/>
      <c r="UPG13" s="63"/>
      <c r="UPH13" s="63"/>
      <c r="UPI13" s="63"/>
      <c r="UPJ13" s="63"/>
      <c r="UPK13" s="63"/>
      <c r="UPL13" s="63"/>
      <c r="UPM13" s="63"/>
      <c r="UPN13" s="63"/>
      <c r="UPO13" s="63"/>
      <c r="UPP13" s="63"/>
      <c r="UPQ13" s="63"/>
      <c r="UPR13" s="63"/>
      <c r="UPS13" s="63"/>
      <c r="UPT13" s="63"/>
      <c r="UPU13" s="63"/>
      <c r="UPV13" s="63"/>
      <c r="UPW13" s="63"/>
      <c r="UPX13" s="63"/>
      <c r="UPY13" s="63"/>
      <c r="UPZ13" s="63"/>
      <c r="UQA13" s="63"/>
      <c r="UQB13" s="63"/>
      <c r="UQC13" s="63"/>
      <c r="UQD13" s="63"/>
      <c r="UQE13" s="63"/>
      <c r="UQF13" s="63"/>
      <c r="UQG13" s="63"/>
      <c r="UQH13" s="63"/>
      <c r="UQI13" s="63"/>
      <c r="UQJ13" s="63"/>
      <c r="UQK13" s="63"/>
      <c r="UQL13" s="63"/>
      <c r="UQM13" s="63"/>
      <c r="UQN13" s="63"/>
      <c r="UQO13" s="63"/>
      <c r="UQP13" s="63"/>
      <c r="UQQ13" s="63"/>
      <c r="UQR13" s="63"/>
      <c r="UQS13" s="63"/>
      <c r="UQT13" s="63"/>
      <c r="UQU13" s="63"/>
      <c r="UQV13" s="63"/>
      <c r="UQW13" s="63"/>
      <c r="UQX13" s="63"/>
      <c r="UQY13" s="63"/>
      <c r="UQZ13" s="63"/>
      <c r="URA13" s="63"/>
      <c r="URB13" s="63"/>
      <c r="URC13" s="63"/>
      <c r="URD13" s="63"/>
      <c r="URE13" s="63"/>
      <c r="URF13" s="63"/>
      <c r="URG13" s="63"/>
      <c r="URH13" s="63"/>
      <c r="URI13" s="63"/>
      <c r="URJ13" s="63"/>
      <c r="URK13" s="63"/>
      <c r="URL13" s="63"/>
      <c r="URM13" s="63"/>
      <c r="URN13" s="63"/>
      <c r="URO13" s="63"/>
      <c r="URP13" s="63"/>
      <c r="URQ13" s="63"/>
      <c r="URR13" s="63"/>
      <c r="URS13" s="63"/>
      <c r="URT13" s="63"/>
      <c r="URU13" s="63"/>
      <c r="URV13" s="63"/>
      <c r="URW13" s="63"/>
      <c r="URX13" s="63"/>
      <c r="URY13" s="63"/>
      <c r="URZ13" s="63"/>
      <c r="USA13" s="63"/>
      <c r="USB13" s="63"/>
      <c r="USC13" s="63"/>
      <c r="USD13" s="63"/>
      <c r="USE13" s="63"/>
      <c r="USF13" s="63"/>
      <c r="USG13" s="63"/>
      <c r="USH13" s="63"/>
      <c r="USI13" s="63"/>
      <c r="USJ13" s="63"/>
      <c r="USK13" s="63"/>
      <c r="USL13" s="63"/>
      <c r="USM13" s="63"/>
      <c r="USN13" s="63"/>
      <c r="USO13" s="63"/>
      <c r="USP13" s="63"/>
      <c r="USQ13" s="63"/>
      <c r="USR13" s="63"/>
      <c r="USS13" s="63"/>
      <c r="UST13" s="63"/>
      <c r="USU13" s="63"/>
      <c r="USV13" s="63"/>
      <c r="USW13" s="63"/>
      <c r="USX13" s="63"/>
      <c r="USY13" s="63"/>
      <c r="USZ13" s="63"/>
      <c r="UTA13" s="63"/>
      <c r="UTB13" s="63"/>
      <c r="UTC13" s="63"/>
      <c r="UTD13" s="63"/>
      <c r="UTE13" s="63"/>
      <c r="UTF13" s="63"/>
      <c r="UTG13" s="63"/>
      <c r="UTH13" s="63"/>
      <c r="UTI13" s="63"/>
      <c r="UTJ13" s="63"/>
      <c r="UTK13" s="63"/>
      <c r="UTL13" s="63"/>
      <c r="UTM13" s="63"/>
      <c r="UTN13" s="63"/>
      <c r="UTO13" s="63"/>
      <c r="UTP13" s="63"/>
      <c r="UTQ13" s="63"/>
      <c r="UTR13" s="63"/>
      <c r="UTS13" s="63"/>
      <c r="UTT13" s="63"/>
      <c r="UTU13" s="63"/>
      <c r="UTV13" s="63"/>
      <c r="UTW13" s="63"/>
      <c r="UTX13" s="63"/>
      <c r="UTY13" s="63"/>
      <c r="UTZ13" s="63"/>
      <c r="UUA13" s="63"/>
      <c r="UUB13" s="63"/>
      <c r="UUC13" s="63"/>
      <c r="UUD13" s="63"/>
      <c r="UUE13" s="63"/>
      <c r="UUF13" s="63"/>
      <c r="UUG13" s="63"/>
      <c r="UUH13" s="63"/>
      <c r="UUI13" s="63"/>
      <c r="UUJ13" s="63"/>
      <c r="UUK13" s="63"/>
      <c r="UUL13" s="63"/>
      <c r="UUM13" s="63"/>
      <c r="UUN13" s="63"/>
      <c r="UUO13" s="63"/>
      <c r="UUP13" s="63"/>
      <c r="UUQ13" s="63"/>
      <c r="UUR13" s="63"/>
      <c r="UUS13" s="63"/>
      <c r="UUT13" s="63"/>
      <c r="UUU13" s="63"/>
      <c r="UUV13" s="63"/>
      <c r="UUW13" s="63"/>
      <c r="UUX13" s="63"/>
      <c r="UUY13" s="63"/>
      <c r="UUZ13" s="63"/>
      <c r="UVA13" s="63"/>
      <c r="UVB13" s="63"/>
      <c r="UVC13" s="63"/>
      <c r="UVD13" s="63"/>
      <c r="UVE13" s="63"/>
      <c r="UVF13" s="63"/>
      <c r="UVG13" s="63"/>
      <c r="UVH13" s="63"/>
      <c r="UVI13" s="63"/>
      <c r="UVJ13" s="63"/>
      <c r="UVK13" s="63"/>
      <c r="UVL13" s="63"/>
      <c r="UVM13" s="63"/>
      <c r="UVN13" s="63"/>
      <c r="UVO13" s="63"/>
      <c r="UVP13" s="63"/>
      <c r="UVQ13" s="63"/>
      <c r="UVR13" s="63"/>
      <c r="UVS13" s="63"/>
      <c r="UVT13" s="63"/>
      <c r="UVU13" s="63"/>
      <c r="UVV13" s="63"/>
      <c r="UVW13" s="63"/>
      <c r="UVX13" s="63"/>
      <c r="UVY13" s="63"/>
      <c r="UVZ13" s="63"/>
      <c r="UWA13" s="63"/>
      <c r="UWB13" s="63"/>
      <c r="UWC13" s="63"/>
      <c r="UWD13" s="63"/>
      <c r="UWE13" s="63"/>
      <c r="UWF13" s="63"/>
      <c r="UWG13" s="63"/>
      <c r="UWH13" s="63"/>
      <c r="UWI13" s="63"/>
      <c r="UWJ13" s="63"/>
      <c r="UWK13" s="63"/>
      <c r="UWL13" s="63"/>
      <c r="UWM13" s="63"/>
      <c r="UWN13" s="63"/>
      <c r="UWO13" s="63"/>
      <c r="UWP13" s="63"/>
      <c r="UWQ13" s="63"/>
      <c r="UWR13" s="63"/>
      <c r="UWS13" s="63"/>
      <c r="UWT13" s="63"/>
      <c r="UWU13" s="63"/>
      <c r="UWV13" s="63"/>
      <c r="UWW13" s="63"/>
      <c r="UWX13" s="63"/>
      <c r="UWY13" s="63"/>
      <c r="UWZ13" s="63"/>
      <c r="UXA13" s="63"/>
      <c r="UXB13" s="63"/>
      <c r="UXC13" s="63"/>
      <c r="UXD13" s="63"/>
      <c r="UXE13" s="63"/>
      <c r="UXF13" s="63"/>
      <c r="UXG13" s="63"/>
      <c r="UXH13" s="63"/>
      <c r="UXI13" s="63"/>
      <c r="UXJ13" s="63"/>
      <c r="UXK13" s="63"/>
      <c r="UXL13" s="63"/>
      <c r="UXM13" s="63"/>
      <c r="UXN13" s="63"/>
      <c r="UXO13" s="63"/>
      <c r="UXP13" s="63"/>
      <c r="UXQ13" s="63"/>
      <c r="UXR13" s="63"/>
      <c r="UXS13" s="63"/>
      <c r="UXT13" s="63"/>
      <c r="UXU13" s="63"/>
      <c r="UXV13" s="63"/>
      <c r="UXW13" s="63"/>
      <c r="UXX13" s="63"/>
      <c r="UXY13" s="63"/>
      <c r="UXZ13" s="63"/>
      <c r="UYA13" s="63"/>
      <c r="UYB13" s="63"/>
      <c r="UYC13" s="63"/>
      <c r="UYD13" s="63"/>
      <c r="UYE13" s="63"/>
      <c r="UYF13" s="63"/>
      <c r="UYG13" s="63"/>
      <c r="UYH13" s="63"/>
      <c r="UYI13" s="63"/>
      <c r="UYJ13" s="63"/>
      <c r="UYK13" s="63"/>
      <c r="UYL13" s="63"/>
      <c r="UYM13" s="63"/>
      <c r="UYN13" s="63"/>
      <c r="UYO13" s="63"/>
      <c r="UYP13" s="63"/>
      <c r="UYQ13" s="63"/>
      <c r="UYR13" s="63"/>
      <c r="UYS13" s="63"/>
      <c r="UYT13" s="63"/>
      <c r="UYU13" s="63"/>
      <c r="UYV13" s="63"/>
      <c r="UYW13" s="63"/>
      <c r="UYX13" s="63"/>
      <c r="UYY13" s="63"/>
      <c r="UYZ13" s="63"/>
      <c r="UZA13" s="63"/>
      <c r="UZB13" s="63"/>
      <c r="UZC13" s="63"/>
      <c r="UZD13" s="63"/>
      <c r="UZE13" s="63"/>
      <c r="UZF13" s="63"/>
      <c r="UZG13" s="63"/>
      <c r="UZH13" s="63"/>
      <c r="UZI13" s="63"/>
      <c r="UZJ13" s="63"/>
      <c r="UZK13" s="63"/>
      <c r="UZL13" s="63"/>
      <c r="UZM13" s="63"/>
      <c r="UZN13" s="63"/>
      <c r="UZO13" s="63"/>
      <c r="UZP13" s="63"/>
      <c r="UZQ13" s="63"/>
      <c r="UZR13" s="63"/>
      <c r="UZS13" s="63"/>
      <c r="UZT13" s="63"/>
      <c r="UZU13" s="63"/>
      <c r="UZV13" s="63"/>
      <c r="UZW13" s="63"/>
      <c r="UZX13" s="63"/>
      <c r="UZY13" s="63"/>
      <c r="UZZ13" s="63"/>
      <c r="VAA13" s="63"/>
      <c r="VAB13" s="63"/>
      <c r="VAC13" s="63"/>
      <c r="VAD13" s="63"/>
      <c r="VAE13" s="63"/>
      <c r="VAF13" s="63"/>
      <c r="VAG13" s="63"/>
      <c r="VAH13" s="63"/>
      <c r="VAI13" s="63"/>
      <c r="VAJ13" s="63"/>
      <c r="VAK13" s="63"/>
      <c r="VAL13" s="63"/>
      <c r="VAM13" s="63"/>
      <c r="VAN13" s="63"/>
      <c r="VAO13" s="63"/>
      <c r="VAP13" s="63"/>
      <c r="VAQ13" s="63"/>
      <c r="VAR13" s="63"/>
      <c r="VAS13" s="63"/>
      <c r="VAT13" s="63"/>
      <c r="VAU13" s="63"/>
      <c r="VAV13" s="63"/>
      <c r="VAW13" s="63"/>
      <c r="VAX13" s="63"/>
      <c r="VAY13" s="63"/>
      <c r="VAZ13" s="63"/>
      <c r="VBA13" s="63"/>
      <c r="VBB13" s="63"/>
      <c r="VBC13" s="63"/>
      <c r="VBD13" s="63"/>
      <c r="VBE13" s="63"/>
      <c r="VBF13" s="63"/>
      <c r="VBG13" s="63"/>
      <c r="VBH13" s="63"/>
      <c r="VBI13" s="63"/>
      <c r="VBJ13" s="63"/>
      <c r="VBK13" s="63"/>
      <c r="VBL13" s="63"/>
      <c r="VBM13" s="63"/>
      <c r="VBN13" s="63"/>
      <c r="VBO13" s="63"/>
      <c r="VBP13" s="63"/>
      <c r="VBQ13" s="63"/>
      <c r="VBR13" s="63"/>
      <c r="VBS13" s="63"/>
      <c r="VBT13" s="63"/>
      <c r="VBU13" s="63"/>
      <c r="VBV13" s="63"/>
      <c r="VBW13" s="63"/>
      <c r="VBX13" s="63"/>
      <c r="VBY13" s="63"/>
      <c r="VBZ13" s="63"/>
      <c r="VCA13" s="63"/>
      <c r="VCB13" s="63"/>
      <c r="VCC13" s="63"/>
      <c r="VCD13" s="63"/>
      <c r="VCE13" s="63"/>
      <c r="VCF13" s="63"/>
      <c r="VCG13" s="63"/>
      <c r="VCH13" s="63"/>
      <c r="VCI13" s="63"/>
      <c r="VCJ13" s="63"/>
      <c r="VCK13" s="63"/>
      <c r="VCL13" s="63"/>
      <c r="VCM13" s="63"/>
      <c r="VCN13" s="63"/>
      <c r="VCO13" s="63"/>
      <c r="VCP13" s="63"/>
      <c r="VCQ13" s="63"/>
      <c r="VCR13" s="63"/>
      <c r="VCS13" s="63"/>
      <c r="VCT13" s="63"/>
      <c r="VCU13" s="63"/>
      <c r="VCV13" s="63"/>
      <c r="VCW13" s="63"/>
      <c r="VCX13" s="63"/>
      <c r="VCY13" s="63"/>
      <c r="VCZ13" s="63"/>
      <c r="VDA13" s="63"/>
      <c r="VDB13" s="63"/>
      <c r="VDC13" s="63"/>
      <c r="VDD13" s="63"/>
      <c r="VDE13" s="63"/>
      <c r="VDF13" s="63"/>
      <c r="VDG13" s="63"/>
      <c r="VDH13" s="63"/>
      <c r="VDI13" s="63"/>
      <c r="VDJ13" s="63"/>
      <c r="VDK13" s="63"/>
      <c r="VDL13" s="63"/>
      <c r="VDM13" s="63"/>
      <c r="VDN13" s="63"/>
      <c r="VDO13" s="63"/>
      <c r="VDP13" s="63"/>
      <c r="VDQ13" s="63"/>
      <c r="VDR13" s="63"/>
      <c r="VDS13" s="63"/>
      <c r="VDT13" s="63"/>
      <c r="VDU13" s="63"/>
      <c r="VDV13" s="63"/>
      <c r="VDW13" s="63"/>
      <c r="VDX13" s="63"/>
      <c r="VDY13" s="63"/>
      <c r="VDZ13" s="63"/>
      <c r="VEA13" s="63"/>
      <c r="VEB13" s="63"/>
      <c r="VEC13" s="63"/>
      <c r="VED13" s="63"/>
      <c r="VEE13" s="63"/>
      <c r="VEF13" s="63"/>
      <c r="VEG13" s="63"/>
      <c r="VEH13" s="63"/>
      <c r="VEI13" s="63"/>
      <c r="VEJ13" s="63"/>
      <c r="VEK13" s="63"/>
      <c r="VEL13" s="63"/>
      <c r="VEM13" s="63"/>
      <c r="VEN13" s="63"/>
      <c r="VEO13" s="63"/>
      <c r="VEP13" s="63"/>
      <c r="VEQ13" s="63"/>
      <c r="VER13" s="63"/>
      <c r="VES13" s="63"/>
      <c r="VET13" s="63"/>
      <c r="VEU13" s="63"/>
      <c r="VEV13" s="63"/>
      <c r="VEW13" s="63"/>
      <c r="VEX13" s="63"/>
      <c r="VEY13" s="63"/>
      <c r="VEZ13" s="63"/>
      <c r="VFA13" s="63"/>
      <c r="VFB13" s="63"/>
      <c r="VFC13" s="63"/>
      <c r="VFD13" s="63"/>
      <c r="VFE13" s="63"/>
      <c r="VFF13" s="63"/>
      <c r="VFG13" s="63"/>
      <c r="VFH13" s="63"/>
      <c r="VFI13" s="63"/>
      <c r="VFJ13" s="63"/>
      <c r="VFK13" s="63"/>
      <c r="VFL13" s="63"/>
      <c r="VFM13" s="63"/>
      <c r="VFN13" s="63"/>
      <c r="VFO13" s="63"/>
      <c r="VFP13" s="63"/>
      <c r="VFQ13" s="63"/>
      <c r="VFR13" s="63"/>
      <c r="VFS13" s="63"/>
      <c r="VFT13" s="63"/>
      <c r="VFU13" s="63"/>
      <c r="VFV13" s="63"/>
      <c r="VFW13" s="63"/>
      <c r="VFX13" s="63"/>
      <c r="VFY13" s="63"/>
      <c r="VFZ13" s="63"/>
      <c r="VGA13" s="63"/>
      <c r="VGB13" s="63"/>
      <c r="VGC13" s="63"/>
      <c r="VGD13" s="63"/>
      <c r="VGE13" s="63"/>
      <c r="VGF13" s="63"/>
      <c r="VGG13" s="63"/>
      <c r="VGH13" s="63"/>
      <c r="VGI13" s="63"/>
      <c r="VGJ13" s="63"/>
      <c r="VGK13" s="63"/>
      <c r="VGL13" s="63"/>
      <c r="VGM13" s="63"/>
      <c r="VGN13" s="63"/>
      <c r="VGO13" s="63"/>
      <c r="VGP13" s="63"/>
      <c r="VGQ13" s="63"/>
      <c r="VGR13" s="63"/>
      <c r="VGS13" s="63"/>
      <c r="VGT13" s="63"/>
      <c r="VGU13" s="63"/>
      <c r="VGV13" s="63"/>
      <c r="VGW13" s="63"/>
      <c r="VGX13" s="63"/>
      <c r="VGY13" s="63"/>
      <c r="VGZ13" s="63"/>
      <c r="VHA13" s="63"/>
      <c r="VHB13" s="63"/>
      <c r="VHC13" s="63"/>
      <c r="VHD13" s="63"/>
      <c r="VHE13" s="63"/>
      <c r="VHF13" s="63"/>
      <c r="VHG13" s="63"/>
      <c r="VHH13" s="63"/>
      <c r="VHI13" s="63"/>
      <c r="VHJ13" s="63"/>
      <c r="VHK13" s="63"/>
      <c r="VHL13" s="63"/>
      <c r="VHM13" s="63"/>
      <c r="VHN13" s="63"/>
      <c r="VHO13" s="63"/>
      <c r="VHP13" s="63"/>
      <c r="VHQ13" s="63"/>
      <c r="VHR13" s="63"/>
      <c r="VHS13" s="63"/>
      <c r="VHT13" s="63"/>
      <c r="VHU13" s="63"/>
      <c r="VHV13" s="63"/>
      <c r="VHW13" s="63"/>
      <c r="VHX13" s="63"/>
      <c r="VHY13" s="63"/>
      <c r="VHZ13" s="63"/>
      <c r="VIA13" s="63"/>
      <c r="VIB13" s="63"/>
      <c r="VIC13" s="63"/>
      <c r="VID13" s="63"/>
      <c r="VIE13" s="63"/>
      <c r="VIF13" s="63"/>
      <c r="VIG13" s="63"/>
      <c r="VIH13" s="63"/>
      <c r="VII13" s="63"/>
      <c r="VIJ13" s="63"/>
      <c r="VIK13" s="63"/>
      <c r="VIL13" s="63"/>
      <c r="VIM13" s="63"/>
      <c r="VIN13" s="63"/>
      <c r="VIO13" s="63"/>
      <c r="VIP13" s="63"/>
      <c r="VIQ13" s="63"/>
      <c r="VIR13" s="63"/>
      <c r="VIS13" s="63"/>
      <c r="VIT13" s="63"/>
      <c r="VIU13" s="63"/>
      <c r="VIV13" s="63"/>
      <c r="VIW13" s="63"/>
      <c r="VIX13" s="63"/>
      <c r="VIY13" s="63"/>
      <c r="VIZ13" s="63"/>
      <c r="VJA13" s="63"/>
      <c r="VJB13" s="63"/>
      <c r="VJC13" s="63"/>
      <c r="VJD13" s="63"/>
      <c r="VJE13" s="63"/>
      <c r="VJF13" s="63"/>
      <c r="VJG13" s="63"/>
      <c r="VJH13" s="63"/>
      <c r="VJI13" s="63"/>
      <c r="VJJ13" s="63"/>
      <c r="VJK13" s="63"/>
      <c r="VJL13" s="63"/>
      <c r="VJM13" s="63"/>
      <c r="VJN13" s="63"/>
      <c r="VJO13" s="63"/>
      <c r="VJP13" s="63"/>
      <c r="VJQ13" s="63"/>
      <c r="VJR13" s="63"/>
      <c r="VJS13" s="63"/>
      <c r="VJT13" s="63"/>
      <c r="VJU13" s="63"/>
      <c r="VJV13" s="63"/>
      <c r="VJW13" s="63"/>
      <c r="VJX13" s="63"/>
      <c r="VJY13" s="63"/>
      <c r="VJZ13" s="63"/>
      <c r="VKA13" s="63"/>
      <c r="VKB13" s="63"/>
      <c r="VKC13" s="63"/>
      <c r="VKD13" s="63"/>
      <c r="VKE13" s="63"/>
      <c r="VKF13" s="63"/>
      <c r="VKG13" s="63"/>
      <c r="VKH13" s="63"/>
      <c r="VKI13" s="63"/>
      <c r="VKJ13" s="63"/>
      <c r="VKK13" s="63"/>
      <c r="VKL13" s="63"/>
      <c r="VKM13" s="63"/>
      <c r="VKN13" s="63"/>
      <c r="VKO13" s="63"/>
      <c r="VKP13" s="63"/>
      <c r="VKQ13" s="63"/>
      <c r="VKR13" s="63"/>
      <c r="VKS13" s="63"/>
      <c r="VKT13" s="63"/>
      <c r="VKU13" s="63"/>
      <c r="VKV13" s="63"/>
      <c r="VKW13" s="63"/>
      <c r="VKX13" s="63"/>
      <c r="VKY13" s="63"/>
      <c r="VKZ13" s="63"/>
      <c r="VLA13" s="63"/>
      <c r="VLB13" s="63"/>
      <c r="VLC13" s="63"/>
      <c r="VLD13" s="63"/>
      <c r="VLE13" s="63"/>
      <c r="VLF13" s="63"/>
      <c r="VLG13" s="63"/>
      <c r="VLH13" s="63"/>
      <c r="VLI13" s="63"/>
      <c r="VLJ13" s="63"/>
      <c r="VLK13" s="63"/>
      <c r="VLL13" s="63"/>
      <c r="VLM13" s="63"/>
      <c r="VLN13" s="63"/>
      <c r="VLO13" s="63"/>
      <c r="VLP13" s="63"/>
      <c r="VLQ13" s="63"/>
      <c r="VLR13" s="63"/>
      <c r="VLS13" s="63"/>
      <c r="VLT13" s="63"/>
      <c r="VLU13" s="63"/>
      <c r="VLV13" s="63"/>
      <c r="VLW13" s="63"/>
      <c r="VLX13" s="63"/>
      <c r="VLY13" s="63"/>
      <c r="VLZ13" s="63"/>
      <c r="VMA13" s="63"/>
      <c r="VMB13" s="63"/>
      <c r="VMC13" s="63"/>
      <c r="VMD13" s="63"/>
      <c r="VME13" s="63"/>
      <c r="VMF13" s="63"/>
      <c r="VMG13" s="63"/>
      <c r="VMH13" s="63"/>
      <c r="VMI13" s="63"/>
      <c r="VMJ13" s="63"/>
      <c r="VMK13" s="63"/>
      <c r="VML13" s="63"/>
      <c r="VMM13" s="63"/>
      <c r="VMN13" s="63"/>
      <c r="VMO13" s="63"/>
      <c r="VMP13" s="63"/>
      <c r="VMQ13" s="63"/>
      <c r="VMR13" s="63"/>
      <c r="VMS13" s="63"/>
      <c r="VMT13" s="63"/>
      <c r="VMU13" s="63"/>
      <c r="VMV13" s="63"/>
      <c r="VMW13" s="63"/>
      <c r="VMX13" s="63"/>
      <c r="VMY13" s="63"/>
      <c r="VMZ13" s="63"/>
      <c r="VNA13" s="63"/>
      <c r="VNB13" s="63"/>
      <c r="VNC13" s="63"/>
      <c r="VND13" s="63"/>
      <c r="VNE13" s="63"/>
      <c r="VNF13" s="63"/>
      <c r="VNG13" s="63"/>
      <c r="VNH13" s="63"/>
      <c r="VNI13" s="63"/>
      <c r="VNJ13" s="63"/>
      <c r="VNK13" s="63"/>
      <c r="VNL13" s="63"/>
      <c r="VNM13" s="63"/>
      <c r="VNN13" s="63"/>
      <c r="VNO13" s="63"/>
      <c r="VNP13" s="63"/>
      <c r="VNQ13" s="63"/>
      <c r="VNR13" s="63"/>
      <c r="VNS13" s="63"/>
      <c r="VNT13" s="63"/>
      <c r="VNU13" s="63"/>
      <c r="VNV13" s="63"/>
      <c r="VNW13" s="63"/>
      <c r="VNX13" s="63"/>
      <c r="VNY13" s="63"/>
      <c r="VNZ13" s="63"/>
      <c r="VOA13" s="63"/>
      <c r="VOB13" s="63"/>
      <c r="VOC13" s="63"/>
      <c r="VOD13" s="63"/>
      <c r="VOE13" s="63"/>
      <c r="VOF13" s="63"/>
      <c r="VOG13" s="63"/>
      <c r="VOH13" s="63"/>
      <c r="VOI13" s="63"/>
      <c r="VOJ13" s="63"/>
      <c r="VOK13" s="63"/>
      <c r="VOL13" s="63"/>
      <c r="VOM13" s="63"/>
      <c r="VON13" s="63"/>
      <c r="VOO13" s="63"/>
      <c r="VOP13" s="63"/>
      <c r="VOQ13" s="63"/>
      <c r="VOR13" s="63"/>
      <c r="VOS13" s="63"/>
      <c r="VOT13" s="63"/>
      <c r="VOU13" s="63"/>
      <c r="VOV13" s="63"/>
      <c r="VOW13" s="63"/>
      <c r="VOX13" s="63"/>
      <c r="VOY13" s="63"/>
      <c r="VOZ13" s="63"/>
      <c r="VPA13" s="63"/>
      <c r="VPB13" s="63"/>
      <c r="VPC13" s="63"/>
      <c r="VPD13" s="63"/>
      <c r="VPE13" s="63"/>
      <c r="VPF13" s="63"/>
      <c r="VPG13" s="63"/>
      <c r="VPH13" s="63"/>
      <c r="VPI13" s="63"/>
      <c r="VPJ13" s="63"/>
      <c r="VPK13" s="63"/>
      <c r="VPL13" s="63"/>
      <c r="VPM13" s="63"/>
      <c r="VPN13" s="63"/>
      <c r="VPO13" s="63"/>
      <c r="VPP13" s="63"/>
      <c r="VPQ13" s="63"/>
      <c r="VPR13" s="63"/>
      <c r="VPS13" s="63"/>
      <c r="VPT13" s="63"/>
      <c r="VPU13" s="63"/>
      <c r="VPV13" s="63"/>
      <c r="VPW13" s="63"/>
      <c r="VPX13" s="63"/>
      <c r="VPY13" s="63"/>
      <c r="VPZ13" s="63"/>
      <c r="VQA13" s="63"/>
      <c r="VQB13" s="63"/>
      <c r="VQC13" s="63"/>
      <c r="VQD13" s="63"/>
      <c r="VQE13" s="63"/>
      <c r="VQF13" s="63"/>
      <c r="VQG13" s="63"/>
      <c r="VQH13" s="63"/>
      <c r="VQI13" s="63"/>
      <c r="VQJ13" s="63"/>
      <c r="VQK13" s="63"/>
      <c r="VQL13" s="63"/>
      <c r="VQM13" s="63"/>
      <c r="VQN13" s="63"/>
      <c r="VQO13" s="63"/>
      <c r="VQP13" s="63"/>
      <c r="VQQ13" s="63"/>
      <c r="VQR13" s="63"/>
      <c r="VQS13" s="63"/>
      <c r="VQT13" s="63"/>
      <c r="VQU13" s="63"/>
      <c r="VQV13" s="63"/>
      <c r="VQW13" s="63"/>
      <c r="VQX13" s="63"/>
      <c r="VQY13" s="63"/>
      <c r="VQZ13" s="63"/>
      <c r="VRA13" s="63"/>
      <c r="VRB13" s="63"/>
      <c r="VRC13" s="63"/>
      <c r="VRD13" s="63"/>
      <c r="VRE13" s="63"/>
      <c r="VRF13" s="63"/>
      <c r="VRG13" s="63"/>
      <c r="VRH13" s="63"/>
      <c r="VRI13" s="63"/>
      <c r="VRJ13" s="63"/>
      <c r="VRK13" s="63"/>
      <c r="VRL13" s="63"/>
      <c r="VRM13" s="63"/>
      <c r="VRN13" s="63"/>
      <c r="VRO13" s="63"/>
      <c r="VRP13" s="63"/>
      <c r="VRQ13" s="63"/>
      <c r="VRR13" s="63"/>
      <c r="VRS13" s="63"/>
      <c r="VRT13" s="63"/>
      <c r="VRU13" s="63"/>
      <c r="VRV13" s="63"/>
      <c r="VRW13" s="63"/>
      <c r="VRX13" s="63"/>
      <c r="VRY13" s="63"/>
      <c r="VRZ13" s="63"/>
      <c r="VSA13" s="63"/>
      <c r="VSB13" s="63"/>
      <c r="VSC13" s="63"/>
      <c r="VSD13" s="63"/>
      <c r="VSE13" s="63"/>
      <c r="VSF13" s="63"/>
      <c r="VSG13" s="63"/>
      <c r="VSH13" s="63"/>
      <c r="VSI13" s="63"/>
      <c r="VSJ13" s="63"/>
      <c r="VSK13" s="63"/>
      <c r="VSL13" s="63"/>
      <c r="VSM13" s="63"/>
      <c r="VSN13" s="63"/>
      <c r="VSO13" s="63"/>
      <c r="VSP13" s="63"/>
      <c r="VSQ13" s="63"/>
      <c r="VSR13" s="63"/>
      <c r="VSS13" s="63"/>
      <c r="VST13" s="63"/>
      <c r="VSU13" s="63"/>
      <c r="VSV13" s="63"/>
      <c r="VSW13" s="63"/>
      <c r="VSX13" s="63"/>
      <c r="VSY13" s="63"/>
      <c r="VSZ13" s="63"/>
      <c r="VTA13" s="63"/>
      <c r="VTB13" s="63"/>
      <c r="VTC13" s="63"/>
      <c r="VTD13" s="63"/>
      <c r="VTE13" s="63"/>
      <c r="VTF13" s="63"/>
      <c r="VTG13" s="63"/>
      <c r="VTH13" s="63"/>
      <c r="VTI13" s="63"/>
      <c r="VTJ13" s="63"/>
      <c r="VTK13" s="63"/>
      <c r="VTL13" s="63"/>
      <c r="VTM13" s="63"/>
      <c r="VTN13" s="63"/>
      <c r="VTO13" s="63"/>
      <c r="VTP13" s="63"/>
      <c r="VTQ13" s="63"/>
      <c r="VTR13" s="63"/>
      <c r="VTS13" s="63"/>
      <c r="VTT13" s="63"/>
      <c r="VTU13" s="63"/>
      <c r="VTV13" s="63"/>
      <c r="VTW13" s="63"/>
      <c r="VTX13" s="63"/>
      <c r="VTY13" s="63"/>
      <c r="VTZ13" s="63"/>
      <c r="VUA13" s="63"/>
      <c r="VUB13" s="63"/>
      <c r="VUC13" s="63"/>
      <c r="VUD13" s="63"/>
      <c r="VUE13" s="63"/>
      <c r="VUF13" s="63"/>
      <c r="VUG13" s="63"/>
      <c r="VUH13" s="63"/>
      <c r="VUI13" s="63"/>
      <c r="VUJ13" s="63"/>
      <c r="VUK13" s="63"/>
      <c r="VUL13" s="63"/>
      <c r="VUM13" s="63"/>
      <c r="VUN13" s="63"/>
      <c r="VUO13" s="63"/>
      <c r="VUP13" s="63"/>
      <c r="VUQ13" s="63"/>
      <c r="VUR13" s="63"/>
      <c r="VUS13" s="63"/>
      <c r="VUT13" s="63"/>
      <c r="VUU13" s="63"/>
      <c r="VUV13" s="63"/>
      <c r="VUW13" s="63"/>
      <c r="VUX13" s="63"/>
      <c r="VUY13" s="63"/>
      <c r="VUZ13" s="63"/>
      <c r="VVA13" s="63"/>
      <c r="VVB13" s="63"/>
      <c r="VVC13" s="63"/>
      <c r="VVD13" s="63"/>
      <c r="VVE13" s="63"/>
      <c r="VVF13" s="63"/>
      <c r="VVG13" s="63"/>
      <c r="VVH13" s="63"/>
      <c r="VVI13" s="63"/>
      <c r="VVJ13" s="63"/>
      <c r="VVK13" s="63"/>
      <c r="VVL13" s="63"/>
      <c r="VVM13" s="63"/>
      <c r="VVN13" s="63"/>
      <c r="VVO13" s="63"/>
      <c r="VVP13" s="63"/>
      <c r="VVQ13" s="63"/>
      <c r="VVR13" s="63"/>
      <c r="VVS13" s="63"/>
      <c r="VVT13" s="63"/>
      <c r="VVU13" s="63"/>
      <c r="VVV13" s="63"/>
      <c r="VVW13" s="63"/>
      <c r="VVX13" s="63"/>
      <c r="VVY13" s="63"/>
      <c r="VVZ13" s="63"/>
      <c r="VWA13" s="63"/>
      <c r="VWB13" s="63"/>
      <c r="VWC13" s="63"/>
      <c r="VWD13" s="63"/>
      <c r="VWE13" s="63"/>
      <c r="VWF13" s="63"/>
      <c r="VWG13" s="63"/>
      <c r="VWH13" s="63"/>
      <c r="VWI13" s="63"/>
      <c r="VWJ13" s="63"/>
      <c r="VWK13" s="63"/>
      <c r="VWL13" s="63"/>
      <c r="VWM13" s="63"/>
      <c r="VWN13" s="63"/>
      <c r="VWO13" s="63"/>
      <c r="VWP13" s="63"/>
      <c r="VWQ13" s="63"/>
      <c r="VWR13" s="63"/>
      <c r="VWS13" s="63"/>
      <c r="VWT13" s="63"/>
      <c r="VWU13" s="63"/>
      <c r="VWV13" s="63"/>
      <c r="VWW13" s="63"/>
      <c r="VWX13" s="63"/>
      <c r="VWY13" s="63"/>
      <c r="VWZ13" s="63"/>
      <c r="VXA13" s="63"/>
      <c r="VXB13" s="63"/>
      <c r="VXC13" s="63"/>
      <c r="VXD13" s="63"/>
      <c r="VXE13" s="63"/>
      <c r="VXF13" s="63"/>
      <c r="VXG13" s="63"/>
      <c r="VXH13" s="63"/>
      <c r="VXI13" s="63"/>
      <c r="VXJ13" s="63"/>
      <c r="VXK13" s="63"/>
      <c r="VXL13" s="63"/>
      <c r="VXM13" s="63"/>
      <c r="VXN13" s="63"/>
      <c r="VXO13" s="63"/>
      <c r="VXP13" s="63"/>
      <c r="VXQ13" s="63"/>
      <c r="VXR13" s="63"/>
      <c r="VXS13" s="63"/>
      <c r="VXT13" s="63"/>
      <c r="VXU13" s="63"/>
      <c r="VXV13" s="63"/>
      <c r="VXW13" s="63"/>
      <c r="VXX13" s="63"/>
      <c r="VXY13" s="63"/>
      <c r="VXZ13" s="63"/>
      <c r="VYA13" s="63"/>
      <c r="VYB13" s="63"/>
      <c r="VYC13" s="63"/>
      <c r="VYD13" s="63"/>
      <c r="VYE13" s="63"/>
      <c r="VYF13" s="63"/>
      <c r="VYG13" s="63"/>
      <c r="VYH13" s="63"/>
      <c r="VYI13" s="63"/>
      <c r="VYJ13" s="63"/>
      <c r="VYK13" s="63"/>
      <c r="VYL13" s="63"/>
      <c r="VYM13" s="63"/>
      <c r="VYN13" s="63"/>
      <c r="VYO13" s="63"/>
      <c r="VYP13" s="63"/>
      <c r="VYQ13" s="63"/>
      <c r="VYR13" s="63"/>
      <c r="VYS13" s="63"/>
      <c r="VYT13" s="63"/>
      <c r="VYU13" s="63"/>
      <c r="VYV13" s="63"/>
      <c r="VYW13" s="63"/>
      <c r="VYX13" s="63"/>
      <c r="VYY13" s="63"/>
      <c r="VYZ13" s="63"/>
      <c r="VZA13" s="63"/>
      <c r="VZB13" s="63"/>
      <c r="VZC13" s="63"/>
      <c r="VZD13" s="63"/>
      <c r="VZE13" s="63"/>
      <c r="VZF13" s="63"/>
      <c r="VZG13" s="63"/>
      <c r="VZH13" s="63"/>
      <c r="VZI13" s="63"/>
      <c r="VZJ13" s="63"/>
      <c r="VZK13" s="63"/>
      <c r="VZL13" s="63"/>
      <c r="VZM13" s="63"/>
      <c r="VZN13" s="63"/>
      <c r="VZO13" s="63"/>
      <c r="VZP13" s="63"/>
      <c r="VZQ13" s="63"/>
      <c r="VZR13" s="63"/>
      <c r="VZS13" s="63"/>
      <c r="VZT13" s="63"/>
      <c r="VZU13" s="63"/>
      <c r="VZV13" s="63"/>
      <c r="VZW13" s="63"/>
      <c r="VZX13" s="63"/>
      <c r="VZY13" s="63"/>
      <c r="VZZ13" s="63"/>
      <c r="WAA13" s="63"/>
      <c r="WAB13" s="63"/>
      <c r="WAC13" s="63"/>
      <c r="WAD13" s="63"/>
      <c r="WAE13" s="63"/>
      <c r="WAF13" s="63"/>
      <c r="WAG13" s="63"/>
      <c r="WAH13" s="63"/>
      <c r="WAI13" s="63"/>
      <c r="WAJ13" s="63"/>
      <c r="WAK13" s="63"/>
      <c r="WAL13" s="63"/>
      <c r="WAM13" s="63"/>
      <c r="WAN13" s="63"/>
      <c r="WAO13" s="63"/>
      <c r="WAP13" s="63"/>
      <c r="WAQ13" s="63"/>
      <c r="WAR13" s="63"/>
      <c r="WAS13" s="63"/>
      <c r="WAT13" s="63"/>
      <c r="WAU13" s="63"/>
      <c r="WAV13" s="63"/>
      <c r="WAW13" s="63"/>
      <c r="WAX13" s="63"/>
      <c r="WAY13" s="63"/>
      <c r="WAZ13" s="63"/>
      <c r="WBA13" s="63"/>
      <c r="WBB13" s="63"/>
      <c r="WBC13" s="63"/>
      <c r="WBD13" s="63"/>
      <c r="WBE13" s="63"/>
      <c r="WBF13" s="63"/>
      <c r="WBG13" s="63"/>
      <c r="WBH13" s="63"/>
      <c r="WBI13" s="63"/>
      <c r="WBJ13" s="63"/>
      <c r="WBK13" s="63"/>
      <c r="WBL13" s="63"/>
      <c r="WBM13" s="63"/>
      <c r="WBN13" s="63"/>
      <c r="WBO13" s="63"/>
      <c r="WBP13" s="63"/>
      <c r="WBQ13" s="63"/>
      <c r="WBR13" s="63"/>
      <c r="WBS13" s="63"/>
      <c r="WBT13" s="63"/>
      <c r="WBU13" s="63"/>
      <c r="WBV13" s="63"/>
      <c r="WBW13" s="63"/>
      <c r="WBX13" s="63"/>
      <c r="WBY13" s="63"/>
      <c r="WBZ13" s="63"/>
      <c r="WCA13" s="63"/>
      <c r="WCB13" s="63"/>
      <c r="WCC13" s="63"/>
      <c r="WCD13" s="63"/>
      <c r="WCE13" s="63"/>
      <c r="WCF13" s="63"/>
      <c r="WCG13" s="63"/>
      <c r="WCH13" s="63"/>
      <c r="WCI13" s="63"/>
      <c r="WCJ13" s="63"/>
      <c r="WCK13" s="63"/>
      <c r="WCL13" s="63"/>
      <c r="WCM13" s="63"/>
      <c r="WCN13" s="63"/>
      <c r="WCO13" s="63"/>
      <c r="WCP13" s="63"/>
      <c r="WCQ13" s="63"/>
      <c r="WCR13" s="63"/>
      <c r="WCS13" s="63"/>
      <c r="WCT13" s="63"/>
      <c r="WCU13" s="63"/>
      <c r="WCV13" s="63"/>
      <c r="WCW13" s="63"/>
      <c r="WCX13" s="63"/>
      <c r="WCY13" s="63"/>
      <c r="WCZ13" s="63"/>
      <c r="WDA13" s="63"/>
      <c r="WDB13" s="63"/>
      <c r="WDC13" s="63"/>
      <c r="WDD13" s="63"/>
      <c r="WDE13" s="63"/>
      <c r="WDF13" s="63"/>
      <c r="WDG13" s="63"/>
      <c r="WDH13" s="63"/>
      <c r="WDI13" s="63"/>
      <c r="WDJ13" s="63"/>
      <c r="WDK13" s="63"/>
      <c r="WDL13" s="63"/>
      <c r="WDM13" s="63"/>
      <c r="WDN13" s="63"/>
      <c r="WDO13" s="63"/>
      <c r="WDP13" s="63"/>
      <c r="WDQ13" s="63"/>
      <c r="WDR13" s="63"/>
      <c r="WDS13" s="63"/>
      <c r="WDT13" s="63"/>
      <c r="WDU13" s="63"/>
      <c r="WDV13" s="63"/>
      <c r="WDW13" s="63"/>
      <c r="WDX13" s="63"/>
      <c r="WDY13" s="63"/>
      <c r="WDZ13" s="63"/>
      <c r="WEA13" s="63"/>
      <c r="WEB13" s="63"/>
      <c r="WEC13" s="63"/>
      <c r="WED13" s="63"/>
      <c r="WEE13" s="63"/>
      <c r="WEF13" s="63"/>
      <c r="WEG13" s="63"/>
      <c r="WEH13" s="63"/>
      <c r="WEI13" s="63"/>
      <c r="WEJ13" s="63"/>
      <c r="WEK13" s="63"/>
      <c r="WEL13" s="63"/>
      <c r="WEM13" s="63"/>
      <c r="WEN13" s="63"/>
      <c r="WEO13" s="63"/>
      <c r="WEP13" s="63"/>
      <c r="WEQ13" s="63"/>
      <c r="WER13" s="63"/>
      <c r="WES13" s="63"/>
      <c r="WET13" s="63"/>
      <c r="WEU13" s="63"/>
      <c r="WEV13" s="63"/>
      <c r="WEW13" s="63"/>
      <c r="WEX13" s="63"/>
      <c r="WEY13" s="63"/>
      <c r="WEZ13" s="63"/>
      <c r="WFA13" s="63"/>
      <c r="WFB13" s="63"/>
      <c r="WFC13" s="63"/>
      <c r="WFD13" s="63"/>
      <c r="WFE13" s="63"/>
      <c r="WFF13" s="63"/>
      <c r="WFG13" s="63"/>
      <c r="WFH13" s="63"/>
      <c r="WFI13" s="63"/>
      <c r="WFJ13" s="63"/>
      <c r="WFK13" s="63"/>
      <c r="WFL13" s="63"/>
      <c r="WFM13" s="63"/>
      <c r="WFN13" s="63"/>
      <c r="WFO13" s="63"/>
      <c r="WFP13" s="63"/>
      <c r="WFQ13" s="63"/>
      <c r="WFR13" s="63"/>
      <c r="WFS13" s="63"/>
      <c r="WFT13" s="63"/>
      <c r="WFU13" s="63"/>
      <c r="WFV13" s="63"/>
      <c r="WFW13" s="63"/>
      <c r="WFX13" s="63"/>
      <c r="WFY13" s="63"/>
      <c r="WFZ13" s="63"/>
      <c r="WGA13" s="63"/>
      <c r="WGB13" s="63"/>
      <c r="WGC13" s="63"/>
      <c r="WGD13" s="63"/>
      <c r="WGE13" s="63"/>
      <c r="WGF13" s="63"/>
      <c r="WGG13" s="63"/>
      <c r="WGH13" s="63"/>
      <c r="WGI13" s="63"/>
      <c r="WGJ13" s="63"/>
      <c r="WGK13" s="63"/>
      <c r="WGL13" s="63"/>
      <c r="WGM13" s="63"/>
      <c r="WGN13" s="63"/>
      <c r="WGO13" s="63"/>
      <c r="WGP13" s="63"/>
      <c r="WGQ13" s="63"/>
      <c r="WGR13" s="63"/>
      <c r="WGS13" s="63"/>
      <c r="WGT13" s="63"/>
      <c r="WGU13" s="63"/>
      <c r="WGV13" s="63"/>
      <c r="WGW13" s="63"/>
      <c r="WGX13" s="63"/>
      <c r="WGY13" s="63"/>
      <c r="WGZ13" s="63"/>
      <c r="WHA13" s="63"/>
      <c r="WHB13" s="63"/>
      <c r="WHC13" s="63"/>
      <c r="WHD13" s="63"/>
      <c r="WHE13" s="63"/>
      <c r="WHF13" s="63"/>
      <c r="WHG13" s="63"/>
      <c r="WHH13" s="63"/>
      <c r="WHI13" s="63"/>
      <c r="WHJ13" s="63"/>
      <c r="WHK13" s="63"/>
      <c r="WHL13" s="63"/>
      <c r="WHM13" s="63"/>
      <c r="WHN13" s="63"/>
      <c r="WHO13" s="63"/>
      <c r="WHP13" s="63"/>
      <c r="WHQ13" s="63"/>
      <c r="WHR13" s="63"/>
      <c r="WHS13" s="63"/>
      <c r="WHT13" s="63"/>
      <c r="WHU13" s="63"/>
      <c r="WHV13" s="63"/>
      <c r="WHW13" s="63"/>
      <c r="WHX13" s="63"/>
      <c r="WHY13" s="63"/>
      <c r="WHZ13" s="63"/>
      <c r="WIA13" s="63"/>
      <c r="WIB13" s="63"/>
      <c r="WIC13" s="63"/>
      <c r="WID13" s="63"/>
      <c r="WIE13" s="63"/>
      <c r="WIF13" s="63"/>
      <c r="WIG13" s="63"/>
      <c r="WIH13" s="63"/>
      <c r="WII13" s="63"/>
      <c r="WIJ13" s="63"/>
      <c r="WIK13" s="63"/>
      <c r="WIL13" s="63"/>
      <c r="WIM13" s="63"/>
      <c r="WIN13" s="63"/>
      <c r="WIO13" s="63"/>
      <c r="WIP13" s="63"/>
      <c r="WIQ13" s="63"/>
      <c r="WIR13" s="63"/>
      <c r="WIS13" s="63"/>
      <c r="WIT13" s="63"/>
      <c r="WIU13" s="63"/>
      <c r="WIV13" s="63"/>
      <c r="WIW13" s="63"/>
      <c r="WIX13" s="63"/>
      <c r="WIY13" s="63"/>
      <c r="WIZ13" s="63"/>
      <c r="WJA13" s="63"/>
      <c r="WJB13" s="63"/>
      <c r="WJC13" s="63"/>
      <c r="WJD13" s="63"/>
      <c r="WJE13" s="63"/>
      <c r="WJF13" s="63"/>
      <c r="WJG13" s="63"/>
      <c r="WJH13" s="63"/>
      <c r="WJI13" s="63"/>
      <c r="WJJ13" s="63"/>
      <c r="WJK13" s="63"/>
      <c r="WJL13" s="63"/>
      <c r="WJM13" s="63"/>
      <c r="WJN13" s="63"/>
      <c r="WJO13" s="63"/>
      <c r="WJP13" s="63"/>
      <c r="WJQ13" s="63"/>
      <c r="WJR13" s="63"/>
      <c r="WJS13" s="63"/>
      <c r="WJT13" s="63"/>
      <c r="WJU13" s="63"/>
      <c r="WJV13" s="63"/>
      <c r="WJW13" s="63"/>
      <c r="WJX13" s="63"/>
      <c r="WJY13" s="63"/>
      <c r="WJZ13" s="63"/>
      <c r="WKA13" s="63"/>
      <c r="WKB13" s="63"/>
      <c r="WKC13" s="63"/>
      <c r="WKD13" s="63"/>
      <c r="WKE13" s="63"/>
      <c r="WKF13" s="63"/>
      <c r="WKG13" s="63"/>
      <c r="WKH13" s="63"/>
      <c r="WKI13" s="63"/>
      <c r="WKJ13" s="63"/>
      <c r="WKK13" s="63"/>
      <c r="WKL13" s="63"/>
      <c r="WKM13" s="63"/>
      <c r="WKN13" s="63"/>
      <c r="WKO13" s="63"/>
      <c r="WKP13" s="63"/>
      <c r="WKQ13" s="63"/>
      <c r="WKR13" s="63"/>
      <c r="WKS13" s="63"/>
      <c r="WKT13" s="63"/>
      <c r="WKU13" s="63"/>
      <c r="WKV13" s="63"/>
      <c r="WKW13" s="63"/>
      <c r="WKX13" s="63"/>
      <c r="WKY13" s="63"/>
      <c r="WKZ13" s="63"/>
      <c r="WLA13" s="63"/>
      <c r="WLB13" s="63"/>
      <c r="WLC13" s="63"/>
      <c r="WLD13" s="63"/>
      <c r="WLE13" s="63"/>
      <c r="WLF13" s="63"/>
      <c r="WLG13" s="63"/>
      <c r="WLH13" s="63"/>
      <c r="WLI13" s="63"/>
      <c r="WLJ13" s="63"/>
      <c r="WLK13" s="63"/>
      <c r="WLL13" s="63"/>
      <c r="WLM13" s="63"/>
      <c r="WLN13" s="63"/>
      <c r="WLO13" s="63"/>
      <c r="WLP13" s="63"/>
      <c r="WLQ13" s="63"/>
      <c r="WLR13" s="63"/>
      <c r="WLS13" s="63"/>
      <c r="WLT13" s="63"/>
      <c r="WLU13" s="63"/>
      <c r="WLV13" s="63"/>
      <c r="WLW13" s="63"/>
      <c r="WLX13" s="63"/>
      <c r="WLY13" s="63"/>
      <c r="WLZ13" s="63"/>
      <c r="WMA13" s="63"/>
      <c r="WMB13" s="63"/>
      <c r="WMC13" s="63"/>
      <c r="WMD13" s="63"/>
      <c r="WME13" s="63"/>
      <c r="WMF13" s="63"/>
      <c r="WMG13" s="63"/>
      <c r="WMH13" s="63"/>
      <c r="WMI13" s="63"/>
      <c r="WMJ13" s="63"/>
      <c r="WMK13" s="63"/>
      <c r="WML13" s="63"/>
      <c r="WMM13" s="63"/>
      <c r="WMN13" s="63"/>
      <c r="WMO13" s="63"/>
      <c r="WMP13" s="63"/>
      <c r="WMQ13" s="63"/>
      <c r="WMR13" s="63"/>
      <c r="WMS13" s="63"/>
      <c r="WMT13" s="63"/>
      <c r="WMU13" s="63"/>
      <c r="WMV13" s="63"/>
      <c r="WMW13" s="63"/>
      <c r="WMX13" s="63"/>
      <c r="WMY13" s="63"/>
      <c r="WMZ13" s="63"/>
      <c r="WNA13" s="63"/>
      <c r="WNB13" s="63"/>
      <c r="WNC13" s="63"/>
      <c r="WND13" s="63"/>
      <c r="WNE13" s="63"/>
      <c r="WNF13" s="63"/>
      <c r="WNG13" s="63"/>
      <c r="WNH13" s="63"/>
      <c r="WNI13" s="63"/>
      <c r="WNJ13" s="63"/>
      <c r="WNK13" s="63"/>
      <c r="WNL13" s="63"/>
      <c r="WNM13" s="63"/>
      <c r="WNN13" s="63"/>
      <c r="WNO13" s="63"/>
      <c r="WNP13" s="63"/>
      <c r="WNQ13" s="63"/>
      <c r="WNR13" s="63"/>
      <c r="WNS13" s="63"/>
      <c r="WNT13" s="63"/>
      <c r="WNU13" s="63"/>
      <c r="WNV13" s="63"/>
      <c r="WNW13" s="63"/>
      <c r="WNX13" s="63"/>
      <c r="WNY13" s="63"/>
      <c r="WNZ13" s="63"/>
      <c r="WOA13" s="63"/>
      <c r="WOB13" s="63"/>
      <c r="WOC13" s="63"/>
      <c r="WOD13" s="63"/>
      <c r="WOE13" s="63"/>
      <c r="WOF13" s="63"/>
      <c r="WOG13" s="63"/>
      <c r="WOH13" s="63"/>
      <c r="WOI13" s="63"/>
      <c r="WOJ13" s="63"/>
      <c r="WOK13" s="63"/>
      <c r="WOL13" s="63"/>
      <c r="WOM13" s="63"/>
      <c r="WON13" s="63"/>
      <c r="WOO13" s="63"/>
      <c r="WOP13" s="63"/>
      <c r="WOQ13" s="63"/>
      <c r="WOR13" s="63"/>
      <c r="WOS13" s="63"/>
      <c r="WOT13" s="63"/>
      <c r="WOU13" s="63"/>
      <c r="WOV13" s="63"/>
      <c r="WOW13" s="63"/>
      <c r="WOX13" s="63"/>
      <c r="WOY13" s="63"/>
      <c r="WOZ13" s="63"/>
      <c r="WPA13" s="63"/>
      <c r="WPB13" s="63"/>
      <c r="WPC13" s="63"/>
      <c r="WPD13" s="63"/>
      <c r="WPE13" s="63"/>
      <c r="WPF13" s="63"/>
      <c r="WPG13" s="63"/>
      <c r="WPH13" s="63"/>
      <c r="WPI13" s="63"/>
      <c r="WPJ13" s="63"/>
      <c r="WPK13" s="63"/>
      <c r="WPL13" s="63"/>
      <c r="WPM13" s="63"/>
      <c r="WPN13" s="63"/>
      <c r="WPO13" s="63"/>
      <c r="WPP13" s="63"/>
      <c r="WPQ13" s="63"/>
      <c r="WPR13" s="63"/>
      <c r="WPS13" s="63"/>
      <c r="WPT13" s="63"/>
      <c r="WPU13" s="63"/>
      <c r="WPV13" s="63"/>
      <c r="WPW13" s="63"/>
      <c r="WPX13" s="63"/>
      <c r="WPY13" s="63"/>
      <c r="WPZ13" s="63"/>
      <c r="WQA13" s="63"/>
      <c r="WQB13" s="63"/>
      <c r="WQC13" s="63"/>
      <c r="WQD13" s="63"/>
      <c r="WQE13" s="63"/>
      <c r="WQF13" s="63"/>
      <c r="WQG13" s="63"/>
      <c r="WQH13" s="63"/>
      <c r="WQI13" s="63"/>
      <c r="WQJ13" s="63"/>
      <c r="WQK13" s="63"/>
      <c r="WQL13" s="63"/>
      <c r="WQM13" s="63"/>
      <c r="WQN13" s="63"/>
      <c r="WQO13" s="63"/>
      <c r="WQP13" s="63"/>
      <c r="WQQ13" s="63"/>
      <c r="WQR13" s="63"/>
      <c r="WQS13" s="63"/>
      <c r="WQT13" s="63"/>
      <c r="WQU13" s="63"/>
      <c r="WQV13" s="63"/>
      <c r="WQW13" s="63"/>
      <c r="WQX13" s="63"/>
      <c r="WQY13" s="63"/>
      <c r="WQZ13" s="63"/>
      <c r="WRA13" s="63"/>
      <c r="WRB13" s="63"/>
      <c r="WRC13" s="63"/>
      <c r="WRD13" s="63"/>
      <c r="WRE13" s="63"/>
      <c r="WRF13" s="63"/>
      <c r="WRG13" s="63"/>
      <c r="WRH13" s="63"/>
      <c r="WRI13" s="63"/>
      <c r="WRJ13" s="63"/>
      <c r="WRK13" s="63"/>
      <c r="WRL13" s="63"/>
      <c r="WRM13" s="63"/>
      <c r="WRN13" s="63"/>
      <c r="WRO13" s="63"/>
      <c r="WRP13" s="63"/>
      <c r="WRQ13" s="63"/>
      <c r="WRR13" s="63"/>
      <c r="WRS13" s="63"/>
      <c r="WRT13" s="63"/>
      <c r="WRU13" s="63"/>
      <c r="WRV13" s="63"/>
      <c r="WRW13" s="63"/>
      <c r="WRX13" s="63"/>
      <c r="WRY13" s="63"/>
      <c r="WRZ13" s="63"/>
      <c r="WSA13" s="63"/>
      <c r="WSB13" s="63"/>
      <c r="WSC13" s="63"/>
      <c r="WSD13" s="63"/>
      <c r="WSE13" s="63"/>
      <c r="WSF13" s="63"/>
      <c r="WSG13" s="63"/>
      <c r="WSH13" s="63"/>
      <c r="WSI13" s="63"/>
      <c r="WSJ13" s="63"/>
      <c r="WSK13" s="63"/>
      <c r="WSL13" s="63"/>
      <c r="WSM13" s="63"/>
      <c r="WSN13" s="63"/>
      <c r="WSO13" s="63"/>
      <c r="WSP13" s="63"/>
      <c r="WSQ13" s="63"/>
      <c r="WSR13" s="63"/>
      <c r="WSS13" s="63"/>
      <c r="WST13" s="63"/>
      <c r="WSU13" s="63"/>
      <c r="WSV13" s="63"/>
      <c r="WSW13" s="63"/>
      <c r="WSX13" s="63"/>
      <c r="WSY13" s="63"/>
      <c r="WSZ13" s="63"/>
      <c r="WTA13" s="63"/>
      <c r="WTB13" s="63"/>
      <c r="WTC13" s="63"/>
      <c r="WTD13" s="63"/>
      <c r="WTE13" s="63"/>
      <c r="WTF13" s="63"/>
      <c r="WTG13" s="63"/>
      <c r="WTH13" s="63"/>
      <c r="WTI13" s="63"/>
      <c r="WTJ13" s="63"/>
      <c r="WTK13" s="63"/>
      <c r="WTL13" s="63"/>
      <c r="WTM13" s="63"/>
      <c r="WTN13" s="63"/>
      <c r="WTO13" s="63"/>
      <c r="WTP13" s="63"/>
      <c r="WTQ13" s="63"/>
      <c r="WTR13" s="63"/>
      <c r="WTS13" s="63"/>
      <c r="WTT13" s="63"/>
      <c r="WTU13" s="63"/>
      <c r="WTV13" s="63"/>
      <c r="WTW13" s="63"/>
      <c r="WTX13" s="63"/>
      <c r="WTY13" s="63"/>
      <c r="WTZ13" s="63"/>
      <c r="WUA13" s="63"/>
      <c r="WUB13" s="63"/>
      <c r="WUC13" s="63"/>
      <c r="WUD13" s="63"/>
      <c r="WUE13" s="63"/>
      <c r="WUF13" s="63"/>
      <c r="WUG13" s="63"/>
      <c r="WUH13" s="63"/>
      <c r="WUI13" s="63"/>
      <c r="WUJ13" s="63"/>
      <c r="WUK13" s="63"/>
      <c r="WUL13" s="63"/>
      <c r="WUM13" s="63"/>
      <c r="WUN13" s="63"/>
      <c r="WUO13" s="63"/>
      <c r="WUP13" s="63"/>
      <c r="WUQ13" s="63"/>
      <c r="WUR13" s="63"/>
      <c r="WUS13" s="63"/>
      <c r="WUT13" s="63"/>
      <c r="WUU13" s="63"/>
      <c r="WUV13" s="63"/>
      <c r="WUW13" s="63"/>
      <c r="WUX13" s="63"/>
      <c r="WUY13" s="63"/>
      <c r="WUZ13" s="63"/>
      <c r="WVA13" s="63"/>
      <c r="WVB13" s="63"/>
      <c r="WVC13" s="63"/>
      <c r="WVD13" s="63"/>
      <c r="WVE13" s="63"/>
      <c r="WVF13" s="63"/>
      <c r="WVG13" s="63"/>
      <c r="WVH13" s="63"/>
      <c r="WVI13" s="63"/>
      <c r="WVJ13" s="63"/>
      <c r="WVK13" s="63"/>
      <c r="WVL13" s="63"/>
      <c r="WVM13" s="63"/>
      <c r="WVN13" s="63"/>
      <c r="WVO13" s="63"/>
      <c r="WVP13" s="63"/>
      <c r="WVQ13" s="63"/>
      <c r="WVR13" s="63"/>
      <c r="WVS13" s="63"/>
      <c r="WVT13" s="63"/>
      <c r="WVU13" s="63"/>
      <c r="WVV13" s="63"/>
      <c r="WVW13" s="63"/>
      <c r="WVX13" s="63"/>
      <c r="WVY13" s="63"/>
      <c r="WVZ13" s="63"/>
      <c r="WWA13" s="63"/>
      <c r="WWB13" s="63"/>
      <c r="WWC13" s="63"/>
      <c r="WWD13" s="63"/>
      <c r="WWE13" s="63"/>
      <c r="WWF13" s="63"/>
      <c r="WWG13" s="63"/>
      <c r="WWH13" s="63"/>
      <c r="WWI13" s="63"/>
      <c r="WWJ13" s="63"/>
      <c r="WWK13" s="63"/>
      <c r="WWL13" s="63"/>
      <c r="WWM13" s="63"/>
      <c r="WWN13" s="63"/>
      <c r="WWO13" s="63"/>
      <c r="WWP13" s="63"/>
      <c r="WWQ13" s="63"/>
      <c r="WWR13" s="63"/>
      <c r="WWS13" s="63"/>
      <c r="WWT13" s="63"/>
      <c r="WWU13" s="63"/>
      <c r="WWV13" s="63"/>
      <c r="WWW13" s="63"/>
      <c r="WWX13" s="63"/>
      <c r="WWY13" s="63"/>
      <c r="WWZ13" s="63"/>
      <c r="WXA13" s="63"/>
      <c r="WXB13" s="63"/>
      <c r="WXC13" s="63"/>
      <c r="WXD13" s="63"/>
      <c r="WXE13" s="63"/>
      <c r="WXF13" s="63"/>
      <c r="WXG13" s="63"/>
      <c r="WXH13" s="63"/>
      <c r="WXI13" s="63"/>
      <c r="WXJ13" s="63"/>
      <c r="WXK13" s="63"/>
      <c r="WXL13" s="63"/>
      <c r="WXM13" s="63"/>
      <c r="WXN13" s="63"/>
      <c r="WXO13" s="63"/>
      <c r="WXP13" s="63"/>
      <c r="WXQ13" s="63"/>
      <c r="WXR13" s="63"/>
      <c r="WXS13" s="63"/>
      <c r="WXT13" s="63"/>
      <c r="WXU13" s="63"/>
      <c r="WXV13" s="63"/>
      <c r="WXW13" s="63"/>
      <c r="WXX13" s="63"/>
      <c r="WXY13" s="63"/>
      <c r="WXZ13" s="63"/>
      <c r="WYA13" s="63"/>
      <c r="WYB13" s="63"/>
      <c r="WYC13" s="63"/>
      <c r="WYD13" s="63"/>
      <c r="WYE13" s="63"/>
      <c r="WYF13" s="63"/>
      <c r="WYG13" s="63"/>
      <c r="WYH13" s="63"/>
      <c r="WYI13" s="63"/>
      <c r="WYJ13" s="63"/>
      <c r="WYK13" s="63"/>
      <c r="WYL13" s="63"/>
      <c r="WYM13" s="63"/>
      <c r="WYN13" s="63"/>
      <c r="WYO13" s="63"/>
      <c r="WYP13" s="63"/>
      <c r="WYQ13" s="63"/>
      <c r="WYR13" s="63"/>
      <c r="WYS13" s="63"/>
      <c r="WYT13" s="63"/>
      <c r="WYU13" s="63"/>
      <c r="WYV13" s="63"/>
      <c r="WYW13" s="63"/>
      <c r="WYX13" s="63"/>
      <c r="WYY13" s="63"/>
      <c r="WYZ13" s="63"/>
      <c r="WZA13" s="63"/>
      <c r="WZB13" s="63"/>
      <c r="WZC13" s="63"/>
      <c r="WZD13" s="63"/>
      <c r="WZE13" s="63"/>
      <c r="WZF13" s="63"/>
      <c r="WZG13" s="63"/>
      <c r="WZH13" s="63"/>
      <c r="WZI13" s="63"/>
      <c r="WZJ13" s="63"/>
      <c r="WZK13" s="63"/>
      <c r="WZL13" s="63"/>
      <c r="WZM13" s="63"/>
      <c r="WZN13" s="63"/>
      <c r="WZO13" s="63"/>
      <c r="WZP13" s="63"/>
      <c r="WZQ13" s="63"/>
      <c r="WZR13" s="63"/>
      <c r="WZS13" s="63"/>
      <c r="WZT13" s="63"/>
      <c r="WZU13" s="63"/>
      <c r="WZV13" s="63"/>
      <c r="WZW13" s="63"/>
      <c r="WZX13" s="63"/>
      <c r="WZY13" s="63"/>
      <c r="WZZ13" s="63"/>
      <c r="XAA13" s="63"/>
      <c r="XAB13" s="63"/>
      <c r="XAC13" s="63"/>
      <c r="XAD13" s="63"/>
      <c r="XAE13" s="63"/>
      <c r="XAF13" s="63"/>
      <c r="XAG13" s="63"/>
      <c r="XAH13" s="63"/>
      <c r="XAI13" s="63"/>
      <c r="XAJ13" s="63"/>
      <c r="XAK13" s="63"/>
      <c r="XAL13" s="63"/>
      <c r="XAM13" s="63"/>
      <c r="XAN13" s="63"/>
      <c r="XAO13" s="63"/>
      <c r="XAP13" s="63"/>
      <c r="XAQ13" s="63"/>
      <c r="XAR13" s="63"/>
      <c r="XAS13" s="63"/>
      <c r="XAT13" s="63"/>
      <c r="XAU13" s="63"/>
      <c r="XAV13" s="63"/>
      <c r="XAW13" s="63"/>
      <c r="XAX13" s="63"/>
      <c r="XAY13" s="63"/>
      <c r="XAZ13" s="63"/>
      <c r="XBA13" s="63"/>
      <c r="XBB13" s="63"/>
      <c r="XBC13" s="63"/>
      <c r="XBD13" s="63"/>
      <c r="XBE13" s="63"/>
      <c r="XBF13" s="63"/>
      <c r="XBG13" s="63"/>
      <c r="XBH13" s="63"/>
      <c r="XBI13" s="63"/>
      <c r="XBJ13" s="63"/>
      <c r="XBK13" s="63"/>
      <c r="XBL13" s="63"/>
      <c r="XBM13" s="63"/>
      <c r="XBN13" s="63"/>
      <c r="XBO13" s="63"/>
      <c r="XBP13" s="63"/>
      <c r="XBQ13" s="63"/>
      <c r="XBR13" s="63"/>
      <c r="XBS13" s="63"/>
      <c r="XBT13" s="63"/>
      <c r="XBU13" s="63"/>
      <c r="XBV13" s="63"/>
      <c r="XBW13" s="63"/>
      <c r="XBX13" s="63"/>
      <c r="XBY13" s="63"/>
      <c r="XBZ13" s="63"/>
      <c r="XCA13" s="63"/>
      <c r="XCB13" s="63"/>
      <c r="XCC13" s="63"/>
      <c r="XCD13" s="63"/>
      <c r="XCE13" s="63"/>
      <c r="XCF13" s="63"/>
      <c r="XCG13" s="63"/>
      <c r="XCH13" s="63"/>
      <c r="XCI13" s="63"/>
      <c r="XCJ13" s="63"/>
      <c r="XCK13" s="63"/>
      <c r="XCL13" s="63"/>
      <c r="XCM13" s="63"/>
      <c r="XCN13" s="63"/>
      <c r="XCO13" s="63"/>
      <c r="XCP13" s="63"/>
      <c r="XCQ13" s="63"/>
      <c r="XCR13" s="63"/>
      <c r="XCS13" s="63"/>
      <c r="XCT13" s="63"/>
      <c r="XCU13" s="63"/>
      <c r="XCV13" s="63"/>
      <c r="XCW13" s="63"/>
      <c r="XCX13" s="63"/>
      <c r="XCY13" s="63"/>
      <c r="XCZ13" s="63"/>
      <c r="XDA13" s="63"/>
      <c r="XDB13" s="63"/>
      <c r="XDC13" s="63"/>
      <c r="XDD13" s="63"/>
      <c r="XDE13" s="63"/>
      <c r="XDF13" s="63"/>
      <c r="XDG13" s="63"/>
      <c r="XDH13" s="63"/>
      <c r="XDI13" s="63"/>
      <c r="XDJ13" s="63"/>
      <c r="XDK13" s="63"/>
      <c r="XDL13" s="63"/>
      <c r="XDM13" s="63"/>
      <c r="XDN13" s="63"/>
      <c r="XDO13" s="63"/>
      <c r="XDP13" s="63"/>
      <c r="XDQ13" s="63"/>
      <c r="XDR13" s="63"/>
      <c r="XDS13" s="63"/>
      <c r="XDT13" s="63"/>
      <c r="XDU13" s="63"/>
      <c r="XDV13" s="63"/>
      <c r="XDW13" s="63"/>
      <c r="XDX13" s="63"/>
      <c r="XDY13" s="63"/>
      <c r="XDZ13" s="63"/>
      <c r="XEA13" s="63"/>
      <c r="XEB13" s="63"/>
      <c r="XEC13" s="63"/>
      <c r="XED13" s="63"/>
      <c r="XEE13" s="63"/>
      <c r="XEF13" s="63"/>
      <c r="XEG13" s="63"/>
      <c r="XEH13" s="63"/>
      <c r="XEI13" s="63"/>
      <c r="XEJ13" s="63"/>
      <c r="XEK13" s="63"/>
      <c r="XEL13" s="63"/>
      <c r="XEM13" s="63"/>
      <c r="XEN13" s="63"/>
      <c r="XEO13" s="63"/>
      <c r="XEP13" s="63"/>
      <c r="XEQ13" s="63"/>
      <c r="XER13" s="63"/>
      <c r="XES13" s="63"/>
      <c r="XET13" s="63"/>
      <c r="XEU13" s="63"/>
      <c r="XEV13" s="63"/>
      <c r="XEW13" s="63"/>
      <c r="XEX13" s="63"/>
      <c r="XEY13" s="63"/>
      <c r="XEZ13" s="63"/>
      <c r="XFA13" s="63"/>
      <c r="XFB13" s="63"/>
      <c r="XFC13" s="63"/>
      <c r="XFD13" s="63"/>
    </row>
    <row r="14" spans="1:16384" x14ac:dyDescent="0.2">
      <c r="A14" s="13"/>
      <c r="B14" s="13"/>
      <c r="C14" s="12"/>
      <c r="D14" s="57"/>
      <c r="E14" s="182" t="s">
        <v>12</v>
      </c>
      <c r="F14" s="56"/>
      <c r="G14" s="56" t="s">
        <v>13</v>
      </c>
      <c r="H14" s="56"/>
      <c r="I14" s="56"/>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c r="EZ14" s="63"/>
      <c r="FA14" s="63"/>
      <c r="FB14" s="63"/>
      <c r="FC14" s="63"/>
      <c r="FD14" s="63"/>
      <c r="FE14" s="63"/>
      <c r="FF14" s="63"/>
      <c r="FG14" s="63"/>
      <c r="FH14" s="63"/>
      <c r="FI14" s="63"/>
      <c r="FJ14" s="63"/>
      <c r="FK14" s="63"/>
      <c r="FL14" s="63"/>
      <c r="FM14" s="63"/>
      <c r="FN14" s="63"/>
      <c r="FO14" s="63"/>
      <c r="FP14" s="63"/>
      <c r="FQ14" s="63"/>
      <c r="FR14" s="63"/>
      <c r="FS14" s="63"/>
      <c r="FT14" s="63"/>
      <c r="FU14" s="63"/>
      <c r="FV14" s="63"/>
      <c r="FW14" s="63"/>
      <c r="FX14" s="63"/>
      <c r="FY14" s="63"/>
      <c r="FZ14" s="63"/>
      <c r="GA14" s="63"/>
      <c r="GB14" s="63"/>
      <c r="GC14" s="63"/>
      <c r="GD14" s="63"/>
      <c r="GE14" s="63"/>
      <c r="GF14" s="63"/>
      <c r="GG14" s="63"/>
      <c r="GH14" s="63"/>
      <c r="GI14" s="63"/>
      <c r="GJ14" s="63"/>
      <c r="GK14" s="63"/>
      <c r="GL14" s="63"/>
      <c r="GM14" s="63"/>
      <c r="GN14" s="63"/>
      <c r="GO14" s="63"/>
      <c r="GP14" s="63"/>
      <c r="GQ14" s="63"/>
      <c r="GR14" s="63"/>
      <c r="GS14" s="63"/>
      <c r="GT14" s="63"/>
      <c r="GU14" s="63"/>
      <c r="GV14" s="63"/>
      <c r="GW14" s="63"/>
      <c r="GX14" s="63"/>
      <c r="GY14" s="63"/>
      <c r="GZ14" s="63"/>
      <c r="HA14" s="63"/>
      <c r="HB14" s="63"/>
      <c r="HC14" s="63"/>
      <c r="HD14" s="63"/>
      <c r="HE14" s="63"/>
      <c r="HF14" s="63"/>
      <c r="HG14" s="63"/>
      <c r="HH14" s="63"/>
      <c r="HI14" s="63"/>
      <c r="HJ14" s="63"/>
      <c r="HK14" s="63"/>
      <c r="HL14" s="63"/>
      <c r="HM14" s="63"/>
      <c r="HN14" s="63"/>
      <c r="HO14" s="63"/>
      <c r="HP14" s="63"/>
      <c r="HQ14" s="63"/>
      <c r="HR14" s="63"/>
      <c r="HS14" s="63"/>
      <c r="HT14" s="63"/>
      <c r="HU14" s="63"/>
      <c r="HV14" s="63"/>
      <c r="HW14" s="63"/>
      <c r="HX14" s="63"/>
      <c r="HY14" s="63"/>
      <c r="HZ14" s="63"/>
      <c r="IA14" s="63"/>
      <c r="IB14" s="63"/>
      <c r="IC14" s="63"/>
      <c r="ID14" s="63"/>
      <c r="IE14" s="63"/>
      <c r="IF14" s="63"/>
      <c r="IG14" s="63"/>
      <c r="IH14" s="63"/>
      <c r="II14" s="63"/>
      <c r="IJ14" s="63"/>
      <c r="IK14" s="63"/>
      <c r="IL14" s="63"/>
      <c r="IM14" s="63"/>
      <c r="IN14" s="63"/>
      <c r="IO14" s="63"/>
      <c r="IP14" s="63"/>
      <c r="IQ14" s="63"/>
      <c r="IR14" s="63"/>
      <c r="IS14" s="63"/>
      <c r="IT14" s="63"/>
      <c r="IU14" s="63"/>
      <c r="IV14" s="63"/>
      <c r="IW14" s="63"/>
      <c r="IX14" s="63"/>
      <c r="IY14" s="63"/>
      <c r="IZ14" s="63"/>
      <c r="JA14" s="63"/>
      <c r="JB14" s="63"/>
      <c r="JC14" s="63"/>
      <c r="JD14" s="63"/>
      <c r="JE14" s="63"/>
      <c r="JF14" s="63"/>
      <c r="JG14" s="63"/>
      <c r="JH14" s="63"/>
      <c r="JI14" s="63"/>
      <c r="JJ14" s="63"/>
      <c r="JK14" s="63"/>
      <c r="JL14" s="63"/>
      <c r="JM14" s="63"/>
      <c r="JN14" s="63"/>
      <c r="JO14" s="63"/>
      <c r="JP14" s="63"/>
      <c r="JQ14" s="63"/>
      <c r="JR14" s="63"/>
      <c r="JS14" s="63"/>
      <c r="JT14" s="63"/>
      <c r="JU14" s="63"/>
      <c r="JV14" s="63"/>
      <c r="JW14" s="63"/>
      <c r="JX14" s="63"/>
      <c r="JY14" s="63"/>
      <c r="JZ14" s="63"/>
      <c r="KA14" s="63"/>
      <c r="KB14" s="63"/>
      <c r="KC14" s="63"/>
      <c r="KD14" s="63"/>
      <c r="KE14" s="63"/>
      <c r="KF14" s="63"/>
      <c r="KG14" s="63"/>
      <c r="KH14" s="63"/>
      <c r="KI14" s="63"/>
      <c r="KJ14" s="63"/>
      <c r="KK14" s="63"/>
      <c r="KL14" s="63"/>
      <c r="KM14" s="63"/>
      <c r="KN14" s="63"/>
      <c r="KO14" s="63"/>
      <c r="KP14" s="63"/>
      <c r="KQ14" s="63"/>
      <c r="KR14" s="63"/>
      <c r="KS14" s="63"/>
      <c r="KT14" s="63"/>
      <c r="KU14" s="63"/>
      <c r="KV14" s="63"/>
      <c r="KW14" s="63"/>
      <c r="KX14" s="63"/>
      <c r="KY14" s="63"/>
      <c r="KZ14" s="63"/>
      <c r="LA14" s="63"/>
      <c r="LB14" s="63"/>
      <c r="LC14" s="63"/>
      <c r="LD14" s="63"/>
      <c r="LE14" s="63"/>
      <c r="LF14" s="63"/>
      <c r="LG14" s="63"/>
      <c r="LH14" s="63"/>
      <c r="LI14" s="63"/>
      <c r="LJ14" s="63"/>
      <c r="LK14" s="63"/>
      <c r="LL14" s="63"/>
      <c r="LM14" s="63"/>
      <c r="LN14" s="63"/>
      <c r="LO14" s="63"/>
      <c r="LP14" s="63"/>
      <c r="LQ14" s="63"/>
      <c r="LR14" s="63"/>
      <c r="LS14" s="63"/>
      <c r="LT14" s="63"/>
      <c r="LU14" s="63"/>
      <c r="LV14" s="63"/>
      <c r="LW14" s="63"/>
      <c r="LX14" s="63"/>
      <c r="LY14" s="63"/>
      <c r="LZ14" s="63"/>
      <c r="MA14" s="63"/>
      <c r="MB14" s="63"/>
      <c r="MC14" s="63"/>
      <c r="MD14" s="63"/>
      <c r="ME14" s="63"/>
      <c r="MF14" s="63"/>
      <c r="MG14" s="63"/>
      <c r="MH14" s="63"/>
      <c r="MI14" s="63"/>
      <c r="MJ14" s="63"/>
      <c r="MK14" s="63"/>
      <c r="ML14" s="63"/>
      <c r="MM14" s="63"/>
      <c r="MN14" s="63"/>
      <c r="MO14" s="63"/>
      <c r="MP14" s="63"/>
      <c r="MQ14" s="63"/>
      <c r="MR14" s="63"/>
      <c r="MS14" s="63"/>
      <c r="MT14" s="63"/>
      <c r="MU14" s="63"/>
      <c r="MV14" s="63"/>
      <c r="MW14" s="63"/>
      <c r="MX14" s="63"/>
      <c r="MY14" s="63"/>
      <c r="MZ14" s="63"/>
      <c r="NA14" s="63"/>
      <c r="NB14" s="63"/>
      <c r="NC14" s="63"/>
      <c r="ND14" s="63"/>
      <c r="NE14" s="63"/>
      <c r="NF14" s="63"/>
      <c r="NG14" s="63"/>
      <c r="NH14" s="63"/>
      <c r="NI14" s="63"/>
      <c r="NJ14" s="63"/>
      <c r="NK14" s="63"/>
      <c r="NL14" s="63"/>
      <c r="NM14" s="63"/>
      <c r="NN14" s="63"/>
      <c r="NO14" s="63"/>
      <c r="NP14" s="63"/>
      <c r="NQ14" s="63"/>
      <c r="NR14" s="63"/>
      <c r="NS14" s="63"/>
      <c r="NT14" s="63"/>
      <c r="NU14" s="63"/>
      <c r="NV14" s="63"/>
      <c r="NW14" s="63"/>
      <c r="NX14" s="63"/>
      <c r="NY14" s="63"/>
      <c r="NZ14" s="63"/>
      <c r="OA14" s="63"/>
      <c r="OB14" s="63"/>
      <c r="OC14" s="63"/>
      <c r="OD14" s="63"/>
      <c r="OE14" s="63"/>
      <c r="OF14" s="63"/>
      <c r="OG14" s="63"/>
      <c r="OH14" s="63"/>
      <c r="OI14" s="63"/>
      <c r="OJ14" s="63"/>
      <c r="OK14" s="63"/>
      <c r="OL14" s="63"/>
      <c r="OM14" s="63"/>
      <c r="ON14" s="63"/>
      <c r="OO14" s="63"/>
      <c r="OP14" s="63"/>
      <c r="OQ14" s="63"/>
      <c r="OR14" s="63"/>
      <c r="OS14" s="63"/>
      <c r="OT14" s="63"/>
      <c r="OU14" s="63"/>
      <c r="OV14" s="63"/>
      <c r="OW14" s="63"/>
      <c r="OX14" s="63"/>
      <c r="OY14" s="63"/>
      <c r="OZ14" s="63"/>
      <c r="PA14" s="63"/>
      <c r="PB14" s="63"/>
      <c r="PC14" s="63"/>
      <c r="PD14" s="63"/>
      <c r="PE14" s="63"/>
      <c r="PF14" s="63"/>
      <c r="PG14" s="63"/>
      <c r="PH14" s="63"/>
      <c r="PI14" s="63"/>
      <c r="PJ14" s="63"/>
      <c r="PK14" s="63"/>
      <c r="PL14" s="63"/>
      <c r="PM14" s="63"/>
      <c r="PN14" s="63"/>
      <c r="PO14" s="63"/>
      <c r="PP14" s="63"/>
      <c r="PQ14" s="63"/>
      <c r="PR14" s="63"/>
      <c r="PS14" s="63"/>
      <c r="PT14" s="63"/>
      <c r="PU14" s="63"/>
      <c r="PV14" s="63"/>
      <c r="PW14" s="63"/>
      <c r="PX14" s="63"/>
      <c r="PY14" s="63"/>
      <c r="PZ14" s="63"/>
      <c r="QA14" s="63"/>
      <c r="QB14" s="63"/>
      <c r="QC14" s="63"/>
      <c r="QD14" s="63"/>
      <c r="QE14" s="63"/>
      <c r="QF14" s="63"/>
      <c r="QG14" s="63"/>
      <c r="QH14" s="63"/>
      <c r="QI14" s="63"/>
      <c r="QJ14" s="63"/>
      <c r="QK14" s="63"/>
      <c r="QL14" s="63"/>
      <c r="QM14" s="63"/>
      <c r="QN14" s="63"/>
      <c r="QO14" s="63"/>
      <c r="QP14" s="63"/>
      <c r="QQ14" s="63"/>
      <c r="QR14" s="63"/>
      <c r="QS14" s="63"/>
      <c r="QT14" s="63"/>
      <c r="QU14" s="63"/>
      <c r="QV14" s="63"/>
      <c r="QW14" s="63"/>
      <c r="QX14" s="63"/>
      <c r="QY14" s="63"/>
      <c r="QZ14" s="63"/>
      <c r="RA14" s="63"/>
      <c r="RB14" s="63"/>
      <c r="RC14" s="63"/>
      <c r="RD14" s="63"/>
      <c r="RE14" s="63"/>
      <c r="RF14" s="63"/>
      <c r="RG14" s="63"/>
      <c r="RH14" s="63"/>
      <c r="RI14" s="63"/>
      <c r="RJ14" s="63"/>
      <c r="RK14" s="63"/>
      <c r="RL14" s="63"/>
      <c r="RM14" s="63"/>
      <c r="RN14" s="63"/>
      <c r="RO14" s="63"/>
      <c r="RP14" s="63"/>
      <c r="RQ14" s="63"/>
      <c r="RR14" s="63"/>
      <c r="RS14" s="63"/>
      <c r="RT14" s="63"/>
      <c r="RU14" s="63"/>
      <c r="RV14" s="63"/>
      <c r="RW14" s="63"/>
      <c r="RX14" s="63"/>
      <c r="RY14" s="63"/>
      <c r="RZ14" s="63"/>
      <c r="SA14" s="63"/>
      <c r="SB14" s="63"/>
      <c r="SC14" s="63"/>
      <c r="SD14" s="63"/>
      <c r="SE14" s="63"/>
      <c r="SF14" s="63"/>
      <c r="SG14" s="63"/>
      <c r="SH14" s="63"/>
      <c r="SI14" s="63"/>
      <c r="SJ14" s="63"/>
      <c r="SK14" s="63"/>
      <c r="SL14" s="63"/>
      <c r="SM14" s="63"/>
      <c r="SN14" s="63"/>
      <c r="SO14" s="63"/>
      <c r="SP14" s="63"/>
      <c r="SQ14" s="63"/>
      <c r="SR14" s="63"/>
      <c r="SS14" s="63"/>
      <c r="ST14" s="63"/>
      <c r="SU14" s="63"/>
      <c r="SV14" s="63"/>
      <c r="SW14" s="63"/>
      <c r="SX14" s="63"/>
      <c r="SY14" s="63"/>
      <c r="SZ14" s="63"/>
      <c r="TA14" s="63"/>
      <c r="TB14" s="63"/>
      <c r="TC14" s="63"/>
      <c r="TD14" s="63"/>
      <c r="TE14" s="63"/>
      <c r="TF14" s="63"/>
      <c r="TG14" s="63"/>
      <c r="TH14" s="63"/>
      <c r="TI14" s="63"/>
      <c r="TJ14" s="63"/>
      <c r="TK14" s="63"/>
      <c r="TL14" s="63"/>
      <c r="TM14" s="63"/>
      <c r="TN14" s="63"/>
      <c r="TO14" s="63"/>
      <c r="TP14" s="63"/>
      <c r="TQ14" s="63"/>
      <c r="TR14" s="63"/>
      <c r="TS14" s="63"/>
      <c r="TT14" s="63"/>
      <c r="TU14" s="63"/>
      <c r="TV14" s="63"/>
      <c r="TW14" s="63"/>
      <c r="TX14" s="63"/>
      <c r="TY14" s="63"/>
      <c r="TZ14" s="63"/>
      <c r="UA14" s="63"/>
      <c r="UB14" s="63"/>
      <c r="UC14" s="63"/>
      <c r="UD14" s="63"/>
      <c r="UE14" s="63"/>
      <c r="UF14" s="63"/>
      <c r="UG14" s="63"/>
      <c r="UH14" s="63"/>
      <c r="UI14" s="63"/>
      <c r="UJ14" s="63"/>
      <c r="UK14" s="63"/>
      <c r="UL14" s="63"/>
      <c r="UM14" s="63"/>
      <c r="UN14" s="63"/>
      <c r="UO14" s="63"/>
      <c r="UP14" s="63"/>
      <c r="UQ14" s="63"/>
      <c r="UR14" s="63"/>
      <c r="US14" s="63"/>
      <c r="UT14" s="63"/>
      <c r="UU14" s="63"/>
      <c r="UV14" s="63"/>
      <c r="UW14" s="63"/>
      <c r="UX14" s="63"/>
      <c r="UY14" s="63"/>
      <c r="UZ14" s="63"/>
      <c r="VA14" s="63"/>
      <c r="VB14" s="63"/>
      <c r="VC14" s="63"/>
      <c r="VD14" s="63"/>
      <c r="VE14" s="63"/>
      <c r="VF14" s="63"/>
      <c r="VG14" s="63"/>
      <c r="VH14" s="63"/>
      <c r="VI14" s="63"/>
      <c r="VJ14" s="63"/>
      <c r="VK14" s="63"/>
      <c r="VL14" s="63"/>
      <c r="VM14" s="63"/>
      <c r="VN14" s="63"/>
      <c r="VO14" s="63"/>
      <c r="VP14" s="63"/>
      <c r="VQ14" s="63"/>
      <c r="VR14" s="63"/>
      <c r="VS14" s="63"/>
      <c r="VT14" s="63"/>
      <c r="VU14" s="63"/>
      <c r="VV14" s="63"/>
      <c r="VW14" s="63"/>
      <c r="VX14" s="63"/>
      <c r="VY14" s="63"/>
      <c r="VZ14" s="63"/>
      <c r="WA14" s="63"/>
      <c r="WB14" s="63"/>
      <c r="WC14" s="63"/>
      <c r="WD14" s="63"/>
      <c r="WE14" s="63"/>
      <c r="WF14" s="63"/>
      <c r="WG14" s="63"/>
      <c r="WH14" s="63"/>
      <c r="WI14" s="63"/>
      <c r="WJ14" s="63"/>
      <c r="WK14" s="63"/>
      <c r="WL14" s="63"/>
      <c r="WM14" s="63"/>
      <c r="WN14" s="63"/>
      <c r="WO14" s="63"/>
      <c r="WP14" s="63"/>
      <c r="WQ14" s="63"/>
      <c r="WR14" s="63"/>
      <c r="WS14" s="63"/>
      <c r="WT14" s="63"/>
      <c r="WU14" s="63"/>
      <c r="WV14" s="63"/>
      <c r="WW14" s="63"/>
      <c r="WX14" s="63"/>
      <c r="WY14" s="63"/>
      <c r="WZ14" s="63"/>
      <c r="XA14" s="63"/>
      <c r="XB14" s="63"/>
      <c r="XC14" s="63"/>
      <c r="XD14" s="63"/>
      <c r="XE14" s="63"/>
      <c r="XF14" s="63"/>
      <c r="XG14" s="63"/>
      <c r="XH14" s="63"/>
      <c r="XI14" s="63"/>
      <c r="XJ14" s="63"/>
      <c r="XK14" s="63"/>
      <c r="XL14" s="63"/>
      <c r="XM14" s="63"/>
      <c r="XN14" s="63"/>
      <c r="XO14" s="63"/>
      <c r="XP14" s="63"/>
      <c r="XQ14" s="63"/>
      <c r="XR14" s="63"/>
      <c r="XS14" s="63"/>
      <c r="XT14" s="63"/>
      <c r="XU14" s="63"/>
      <c r="XV14" s="63"/>
      <c r="XW14" s="63"/>
      <c r="XX14" s="63"/>
      <c r="XY14" s="63"/>
      <c r="XZ14" s="63"/>
      <c r="YA14" s="63"/>
      <c r="YB14" s="63"/>
      <c r="YC14" s="63"/>
      <c r="YD14" s="63"/>
      <c r="YE14" s="63"/>
      <c r="YF14" s="63"/>
      <c r="YG14" s="63"/>
      <c r="YH14" s="63"/>
      <c r="YI14" s="63"/>
      <c r="YJ14" s="63"/>
      <c r="YK14" s="63"/>
      <c r="YL14" s="63"/>
      <c r="YM14" s="63"/>
      <c r="YN14" s="63"/>
      <c r="YO14" s="63"/>
      <c r="YP14" s="63"/>
      <c r="YQ14" s="63"/>
      <c r="YR14" s="63"/>
      <c r="YS14" s="63"/>
      <c r="YT14" s="63"/>
      <c r="YU14" s="63"/>
      <c r="YV14" s="63"/>
      <c r="YW14" s="63"/>
      <c r="YX14" s="63"/>
      <c r="YY14" s="63"/>
      <c r="YZ14" s="63"/>
      <c r="ZA14" s="63"/>
      <c r="ZB14" s="63"/>
      <c r="ZC14" s="63"/>
      <c r="ZD14" s="63"/>
      <c r="ZE14" s="63"/>
      <c r="ZF14" s="63"/>
      <c r="ZG14" s="63"/>
      <c r="ZH14" s="63"/>
      <c r="ZI14" s="63"/>
      <c r="ZJ14" s="63"/>
      <c r="ZK14" s="63"/>
      <c r="ZL14" s="63"/>
      <c r="ZM14" s="63"/>
      <c r="ZN14" s="63"/>
      <c r="ZO14" s="63"/>
      <c r="ZP14" s="63"/>
      <c r="ZQ14" s="63"/>
      <c r="ZR14" s="63"/>
      <c r="ZS14" s="63"/>
      <c r="ZT14" s="63"/>
      <c r="ZU14" s="63"/>
      <c r="ZV14" s="63"/>
      <c r="ZW14" s="63"/>
      <c r="ZX14" s="63"/>
      <c r="ZY14" s="63"/>
      <c r="ZZ14" s="63"/>
      <c r="AAA14" s="63"/>
      <c r="AAB14" s="63"/>
      <c r="AAC14" s="63"/>
      <c r="AAD14" s="63"/>
      <c r="AAE14" s="63"/>
      <c r="AAF14" s="63"/>
      <c r="AAG14" s="63"/>
      <c r="AAH14" s="63"/>
      <c r="AAI14" s="63"/>
      <c r="AAJ14" s="63"/>
      <c r="AAK14" s="63"/>
      <c r="AAL14" s="63"/>
      <c r="AAM14" s="63"/>
      <c r="AAN14" s="63"/>
      <c r="AAO14" s="63"/>
      <c r="AAP14" s="63"/>
      <c r="AAQ14" s="63"/>
      <c r="AAR14" s="63"/>
      <c r="AAS14" s="63"/>
      <c r="AAT14" s="63"/>
      <c r="AAU14" s="63"/>
      <c r="AAV14" s="63"/>
      <c r="AAW14" s="63"/>
      <c r="AAX14" s="63"/>
      <c r="AAY14" s="63"/>
      <c r="AAZ14" s="63"/>
      <c r="ABA14" s="63"/>
      <c r="ABB14" s="63"/>
      <c r="ABC14" s="63"/>
      <c r="ABD14" s="63"/>
      <c r="ABE14" s="63"/>
      <c r="ABF14" s="63"/>
      <c r="ABG14" s="63"/>
      <c r="ABH14" s="63"/>
      <c r="ABI14" s="63"/>
      <c r="ABJ14" s="63"/>
      <c r="ABK14" s="63"/>
      <c r="ABL14" s="63"/>
      <c r="ABM14" s="63"/>
      <c r="ABN14" s="63"/>
      <c r="ABO14" s="63"/>
      <c r="ABP14" s="63"/>
      <c r="ABQ14" s="63"/>
      <c r="ABR14" s="63"/>
      <c r="ABS14" s="63"/>
      <c r="ABT14" s="63"/>
      <c r="ABU14" s="63"/>
      <c r="ABV14" s="63"/>
      <c r="ABW14" s="63"/>
      <c r="ABX14" s="63"/>
      <c r="ABY14" s="63"/>
      <c r="ABZ14" s="63"/>
      <c r="ACA14" s="63"/>
      <c r="ACB14" s="63"/>
      <c r="ACC14" s="63"/>
      <c r="ACD14" s="63"/>
      <c r="ACE14" s="63"/>
      <c r="ACF14" s="63"/>
      <c r="ACG14" s="63"/>
      <c r="ACH14" s="63"/>
      <c r="ACI14" s="63"/>
      <c r="ACJ14" s="63"/>
      <c r="ACK14" s="63"/>
      <c r="ACL14" s="63"/>
      <c r="ACM14" s="63"/>
      <c r="ACN14" s="63"/>
      <c r="ACO14" s="63"/>
      <c r="ACP14" s="63"/>
      <c r="ACQ14" s="63"/>
      <c r="ACR14" s="63"/>
      <c r="ACS14" s="63"/>
      <c r="ACT14" s="63"/>
      <c r="ACU14" s="63"/>
      <c r="ACV14" s="63"/>
      <c r="ACW14" s="63"/>
      <c r="ACX14" s="63"/>
      <c r="ACY14" s="63"/>
      <c r="ACZ14" s="63"/>
      <c r="ADA14" s="63"/>
      <c r="ADB14" s="63"/>
      <c r="ADC14" s="63"/>
      <c r="ADD14" s="63"/>
      <c r="ADE14" s="63"/>
      <c r="ADF14" s="63"/>
      <c r="ADG14" s="63"/>
      <c r="ADH14" s="63"/>
      <c r="ADI14" s="63"/>
      <c r="ADJ14" s="63"/>
      <c r="ADK14" s="63"/>
      <c r="ADL14" s="63"/>
      <c r="ADM14" s="63"/>
      <c r="ADN14" s="63"/>
      <c r="ADO14" s="63"/>
      <c r="ADP14" s="63"/>
      <c r="ADQ14" s="63"/>
      <c r="ADR14" s="63"/>
      <c r="ADS14" s="63"/>
      <c r="ADT14" s="63"/>
      <c r="ADU14" s="63"/>
      <c r="ADV14" s="63"/>
      <c r="ADW14" s="63"/>
      <c r="ADX14" s="63"/>
      <c r="ADY14" s="63"/>
      <c r="ADZ14" s="63"/>
      <c r="AEA14" s="63"/>
      <c r="AEB14" s="63"/>
      <c r="AEC14" s="63"/>
      <c r="AED14" s="63"/>
      <c r="AEE14" s="63"/>
      <c r="AEF14" s="63"/>
      <c r="AEG14" s="63"/>
      <c r="AEH14" s="63"/>
      <c r="AEI14" s="63"/>
      <c r="AEJ14" s="63"/>
      <c r="AEK14" s="63"/>
      <c r="AEL14" s="63"/>
      <c r="AEM14" s="63"/>
      <c r="AEN14" s="63"/>
      <c r="AEO14" s="63"/>
      <c r="AEP14" s="63"/>
      <c r="AEQ14" s="63"/>
      <c r="AER14" s="63"/>
      <c r="AES14" s="63"/>
      <c r="AET14" s="63"/>
      <c r="AEU14" s="63"/>
      <c r="AEV14" s="63"/>
      <c r="AEW14" s="63"/>
      <c r="AEX14" s="63"/>
      <c r="AEY14" s="63"/>
      <c r="AEZ14" s="63"/>
      <c r="AFA14" s="63"/>
      <c r="AFB14" s="63"/>
      <c r="AFC14" s="63"/>
      <c r="AFD14" s="63"/>
      <c r="AFE14" s="63"/>
      <c r="AFF14" s="63"/>
      <c r="AFG14" s="63"/>
      <c r="AFH14" s="63"/>
      <c r="AFI14" s="63"/>
      <c r="AFJ14" s="63"/>
      <c r="AFK14" s="63"/>
      <c r="AFL14" s="63"/>
      <c r="AFM14" s="63"/>
      <c r="AFN14" s="63"/>
      <c r="AFO14" s="63"/>
      <c r="AFP14" s="63"/>
      <c r="AFQ14" s="63"/>
      <c r="AFR14" s="63"/>
      <c r="AFS14" s="63"/>
      <c r="AFT14" s="63"/>
      <c r="AFU14" s="63"/>
      <c r="AFV14" s="63"/>
      <c r="AFW14" s="63"/>
      <c r="AFX14" s="63"/>
      <c r="AFY14" s="63"/>
      <c r="AFZ14" s="63"/>
      <c r="AGA14" s="63"/>
      <c r="AGB14" s="63"/>
      <c r="AGC14" s="63"/>
      <c r="AGD14" s="63"/>
      <c r="AGE14" s="63"/>
      <c r="AGF14" s="63"/>
      <c r="AGG14" s="63"/>
      <c r="AGH14" s="63"/>
      <c r="AGI14" s="63"/>
      <c r="AGJ14" s="63"/>
      <c r="AGK14" s="63"/>
      <c r="AGL14" s="63"/>
      <c r="AGM14" s="63"/>
      <c r="AGN14" s="63"/>
      <c r="AGO14" s="63"/>
      <c r="AGP14" s="63"/>
      <c r="AGQ14" s="63"/>
      <c r="AGR14" s="63"/>
      <c r="AGS14" s="63"/>
      <c r="AGT14" s="63"/>
      <c r="AGU14" s="63"/>
      <c r="AGV14" s="63"/>
      <c r="AGW14" s="63"/>
      <c r="AGX14" s="63"/>
      <c r="AGY14" s="63"/>
      <c r="AGZ14" s="63"/>
      <c r="AHA14" s="63"/>
      <c r="AHB14" s="63"/>
      <c r="AHC14" s="63"/>
      <c r="AHD14" s="63"/>
      <c r="AHE14" s="63"/>
      <c r="AHF14" s="63"/>
      <c r="AHG14" s="63"/>
      <c r="AHH14" s="63"/>
      <c r="AHI14" s="63"/>
      <c r="AHJ14" s="63"/>
      <c r="AHK14" s="63"/>
      <c r="AHL14" s="63"/>
      <c r="AHM14" s="63"/>
      <c r="AHN14" s="63"/>
      <c r="AHO14" s="63"/>
      <c r="AHP14" s="63"/>
      <c r="AHQ14" s="63"/>
      <c r="AHR14" s="63"/>
      <c r="AHS14" s="63"/>
      <c r="AHT14" s="63"/>
      <c r="AHU14" s="63"/>
      <c r="AHV14" s="63"/>
      <c r="AHW14" s="63"/>
      <c r="AHX14" s="63"/>
      <c r="AHY14" s="63"/>
      <c r="AHZ14" s="63"/>
      <c r="AIA14" s="63"/>
      <c r="AIB14" s="63"/>
      <c r="AIC14" s="63"/>
      <c r="AID14" s="63"/>
      <c r="AIE14" s="63"/>
      <c r="AIF14" s="63"/>
      <c r="AIG14" s="63"/>
      <c r="AIH14" s="63"/>
      <c r="AII14" s="63"/>
      <c r="AIJ14" s="63"/>
      <c r="AIK14" s="63"/>
      <c r="AIL14" s="63"/>
      <c r="AIM14" s="63"/>
      <c r="AIN14" s="63"/>
      <c r="AIO14" s="63"/>
      <c r="AIP14" s="63"/>
      <c r="AIQ14" s="63"/>
      <c r="AIR14" s="63"/>
      <c r="AIS14" s="63"/>
      <c r="AIT14" s="63"/>
      <c r="AIU14" s="63"/>
      <c r="AIV14" s="63"/>
      <c r="AIW14" s="63"/>
      <c r="AIX14" s="63"/>
      <c r="AIY14" s="63"/>
      <c r="AIZ14" s="63"/>
      <c r="AJA14" s="63"/>
      <c r="AJB14" s="63"/>
      <c r="AJC14" s="63"/>
      <c r="AJD14" s="63"/>
      <c r="AJE14" s="63"/>
      <c r="AJF14" s="63"/>
      <c r="AJG14" s="63"/>
      <c r="AJH14" s="63"/>
      <c r="AJI14" s="63"/>
      <c r="AJJ14" s="63"/>
      <c r="AJK14" s="63"/>
      <c r="AJL14" s="63"/>
      <c r="AJM14" s="63"/>
      <c r="AJN14" s="63"/>
      <c r="AJO14" s="63"/>
      <c r="AJP14" s="63"/>
      <c r="AJQ14" s="63"/>
      <c r="AJR14" s="63"/>
      <c r="AJS14" s="63"/>
      <c r="AJT14" s="63"/>
      <c r="AJU14" s="63"/>
      <c r="AJV14" s="63"/>
      <c r="AJW14" s="63"/>
      <c r="AJX14" s="63"/>
      <c r="AJY14" s="63"/>
      <c r="AJZ14" s="63"/>
      <c r="AKA14" s="63"/>
      <c r="AKB14" s="63"/>
      <c r="AKC14" s="63"/>
      <c r="AKD14" s="63"/>
      <c r="AKE14" s="63"/>
      <c r="AKF14" s="63"/>
      <c r="AKG14" s="63"/>
      <c r="AKH14" s="63"/>
      <c r="AKI14" s="63"/>
      <c r="AKJ14" s="63"/>
      <c r="AKK14" s="63"/>
      <c r="AKL14" s="63"/>
      <c r="AKM14" s="63"/>
      <c r="AKN14" s="63"/>
      <c r="AKO14" s="63"/>
      <c r="AKP14" s="63"/>
      <c r="AKQ14" s="63"/>
      <c r="AKR14" s="63"/>
      <c r="AKS14" s="63"/>
      <c r="AKT14" s="63"/>
      <c r="AKU14" s="63"/>
      <c r="AKV14" s="63"/>
      <c r="AKW14" s="63"/>
      <c r="AKX14" s="63"/>
      <c r="AKY14" s="63"/>
      <c r="AKZ14" s="63"/>
      <c r="ALA14" s="63"/>
      <c r="ALB14" s="63"/>
      <c r="ALC14" s="63"/>
      <c r="ALD14" s="63"/>
      <c r="ALE14" s="63"/>
      <c r="ALF14" s="63"/>
      <c r="ALG14" s="63"/>
      <c r="ALH14" s="63"/>
      <c r="ALI14" s="63"/>
      <c r="ALJ14" s="63"/>
      <c r="ALK14" s="63"/>
      <c r="ALL14" s="63"/>
      <c r="ALM14" s="63"/>
      <c r="ALN14" s="63"/>
      <c r="ALO14" s="63"/>
      <c r="ALP14" s="63"/>
      <c r="ALQ14" s="63"/>
      <c r="ALR14" s="63"/>
      <c r="ALS14" s="63"/>
      <c r="ALT14" s="63"/>
      <c r="ALU14" s="63"/>
      <c r="ALV14" s="63"/>
      <c r="ALW14" s="63"/>
      <c r="ALX14" s="63"/>
      <c r="ALY14" s="63"/>
      <c r="ALZ14" s="63"/>
      <c r="AMA14" s="63"/>
      <c r="AMB14" s="63"/>
      <c r="AMC14" s="63"/>
      <c r="AMD14" s="63"/>
      <c r="AME14" s="63"/>
      <c r="AMF14" s="63"/>
      <c r="AMG14" s="63"/>
      <c r="AMH14" s="63"/>
      <c r="AMI14" s="63"/>
      <c r="AMJ14" s="63"/>
      <c r="AMK14" s="63"/>
      <c r="AML14" s="63"/>
      <c r="AMM14" s="63"/>
      <c r="AMN14" s="63"/>
      <c r="AMO14" s="63"/>
      <c r="AMP14" s="63"/>
      <c r="AMQ14" s="63"/>
      <c r="AMR14" s="63"/>
      <c r="AMS14" s="63"/>
      <c r="AMT14" s="63"/>
      <c r="AMU14" s="63"/>
      <c r="AMV14" s="63"/>
      <c r="AMW14" s="63"/>
      <c r="AMX14" s="63"/>
      <c r="AMY14" s="63"/>
      <c r="AMZ14" s="63"/>
      <c r="ANA14" s="63"/>
      <c r="ANB14" s="63"/>
      <c r="ANC14" s="63"/>
      <c r="AND14" s="63"/>
      <c r="ANE14" s="63"/>
      <c r="ANF14" s="63"/>
      <c r="ANG14" s="63"/>
      <c r="ANH14" s="63"/>
      <c r="ANI14" s="63"/>
      <c r="ANJ14" s="63"/>
      <c r="ANK14" s="63"/>
      <c r="ANL14" s="63"/>
      <c r="ANM14" s="63"/>
      <c r="ANN14" s="63"/>
      <c r="ANO14" s="63"/>
      <c r="ANP14" s="63"/>
      <c r="ANQ14" s="63"/>
      <c r="ANR14" s="63"/>
      <c r="ANS14" s="63"/>
      <c r="ANT14" s="63"/>
      <c r="ANU14" s="63"/>
      <c r="ANV14" s="63"/>
      <c r="ANW14" s="63"/>
      <c r="ANX14" s="63"/>
      <c r="ANY14" s="63"/>
      <c r="ANZ14" s="63"/>
      <c r="AOA14" s="63"/>
      <c r="AOB14" s="63"/>
      <c r="AOC14" s="63"/>
      <c r="AOD14" s="63"/>
      <c r="AOE14" s="63"/>
      <c r="AOF14" s="63"/>
      <c r="AOG14" s="63"/>
      <c r="AOH14" s="63"/>
      <c r="AOI14" s="63"/>
      <c r="AOJ14" s="63"/>
      <c r="AOK14" s="63"/>
      <c r="AOL14" s="63"/>
      <c r="AOM14" s="63"/>
      <c r="AON14" s="63"/>
      <c r="AOO14" s="63"/>
      <c r="AOP14" s="63"/>
      <c r="AOQ14" s="63"/>
      <c r="AOR14" s="63"/>
      <c r="AOS14" s="63"/>
      <c r="AOT14" s="63"/>
      <c r="AOU14" s="63"/>
      <c r="AOV14" s="63"/>
      <c r="AOW14" s="63"/>
      <c r="AOX14" s="63"/>
      <c r="AOY14" s="63"/>
      <c r="AOZ14" s="63"/>
      <c r="APA14" s="63"/>
      <c r="APB14" s="63"/>
      <c r="APC14" s="63"/>
      <c r="APD14" s="63"/>
      <c r="APE14" s="63"/>
      <c r="APF14" s="63"/>
      <c r="APG14" s="63"/>
      <c r="APH14" s="63"/>
      <c r="API14" s="63"/>
      <c r="APJ14" s="63"/>
      <c r="APK14" s="63"/>
      <c r="APL14" s="63"/>
      <c r="APM14" s="63"/>
      <c r="APN14" s="63"/>
      <c r="APO14" s="63"/>
      <c r="APP14" s="63"/>
      <c r="APQ14" s="63"/>
      <c r="APR14" s="63"/>
      <c r="APS14" s="63"/>
      <c r="APT14" s="63"/>
      <c r="APU14" s="63"/>
      <c r="APV14" s="63"/>
      <c r="APW14" s="63"/>
      <c r="APX14" s="63"/>
      <c r="APY14" s="63"/>
      <c r="APZ14" s="63"/>
      <c r="AQA14" s="63"/>
      <c r="AQB14" s="63"/>
      <c r="AQC14" s="63"/>
      <c r="AQD14" s="63"/>
      <c r="AQE14" s="63"/>
      <c r="AQF14" s="63"/>
      <c r="AQG14" s="63"/>
      <c r="AQH14" s="63"/>
      <c r="AQI14" s="63"/>
      <c r="AQJ14" s="63"/>
      <c r="AQK14" s="63"/>
      <c r="AQL14" s="63"/>
      <c r="AQM14" s="63"/>
      <c r="AQN14" s="63"/>
      <c r="AQO14" s="63"/>
      <c r="AQP14" s="63"/>
      <c r="AQQ14" s="63"/>
      <c r="AQR14" s="63"/>
      <c r="AQS14" s="63"/>
      <c r="AQT14" s="63"/>
      <c r="AQU14" s="63"/>
      <c r="AQV14" s="63"/>
      <c r="AQW14" s="63"/>
      <c r="AQX14" s="63"/>
      <c r="AQY14" s="63"/>
      <c r="AQZ14" s="63"/>
      <c r="ARA14" s="63"/>
      <c r="ARB14" s="63"/>
      <c r="ARC14" s="63"/>
      <c r="ARD14" s="63"/>
      <c r="ARE14" s="63"/>
      <c r="ARF14" s="63"/>
      <c r="ARG14" s="63"/>
      <c r="ARH14" s="63"/>
      <c r="ARI14" s="63"/>
      <c r="ARJ14" s="63"/>
      <c r="ARK14" s="63"/>
      <c r="ARL14" s="63"/>
      <c r="ARM14" s="63"/>
      <c r="ARN14" s="63"/>
      <c r="ARO14" s="63"/>
      <c r="ARP14" s="63"/>
      <c r="ARQ14" s="63"/>
      <c r="ARR14" s="63"/>
      <c r="ARS14" s="63"/>
      <c r="ART14" s="63"/>
      <c r="ARU14" s="63"/>
      <c r="ARV14" s="63"/>
      <c r="ARW14" s="63"/>
      <c r="ARX14" s="63"/>
      <c r="ARY14" s="63"/>
      <c r="ARZ14" s="63"/>
      <c r="ASA14" s="63"/>
      <c r="ASB14" s="63"/>
      <c r="ASC14" s="63"/>
      <c r="ASD14" s="63"/>
      <c r="ASE14" s="63"/>
      <c r="ASF14" s="63"/>
      <c r="ASG14" s="63"/>
      <c r="ASH14" s="63"/>
      <c r="ASI14" s="63"/>
      <c r="ASJ14" s="63"/>
      <c r="ASK14" s="63"/>
      <c r="ASL14" s="63"/>
      <c r="ASM14" s="63"/>
      <c r="ASN14" s="63"/>
      <c r="ASO14" s="63"/>
      <c r="ASP14" s="63"/>
      <c r="ASQ14" s="63"/>
      <c r="ASR14" s="63"/>
      <c r="ASS14" s="63"/>
      <c r="AST14" s="63"/>
      <c r="ASU14" s="63"/>
      <c r="ASV14" s="63"/>
      <c r="ASW14" s="63"/>
      <c r="ASX14" s="63"/>
      <c r="ASY14" s="63"/>
      <c r="ASZ14" s="63"/>
      <c r="ATA14" s="63"/>
      <c r="ATB14" s="63"/>
      <c r="ATC14" s="63"/>
      <c r="ATD14" s="63"/>
      <c r="ATE14" s="63"/>
      <c r="ATF14" s="63"/>
      <c r="ATG14" s="63"/>
      <c r="ATH14" s="63"/>
      <c r="ATI14" s="63"/>
      <c r="ATJ14" s="63"/>
      <c r="ATK14" s="63"/>
      <c r="ATL14" s="63"/>
      <c r="ATM14" s="63"/>
      <c r="ATN14" s="63"/>
      <c r="ATO14" s="63"/>
      <c r="ATP14" s="63"/>
      <c r="ATQ14" s="63"/>
      <c r="ATR14" s="63"/>
      <c r="ATS14" s="63"/>
      <c r="ATT14" s="63"/>
      <c r="ATU14" s="63"/>
      <c r="ATV14" s="63"/>
      <c r="ATW14" s="63"/>
      <c r="ATX14" s="63"/>
      <c r="ATY14" s="63"/>
      <c r="ATZ14" s="63"/>
      <c r="AUA14" s="63"/>
      <c r="AUB14" s="63"/>
      <c r="AUC14" s="63"/>
      <c r="AUD14" s="63"/>
      <c r="AUE14" s="63"/>
      <c r="AUF14" s="63"/>
      <c r="AUG14" s="63"/>
      <c r="AUH14" s="63"/>
      <c r="AUI14" s="63"/>
      <c r="AUJ14" s="63"/>
      <c r="AUK14" s="63"/>
      <c r="AUL14" s="63"/>
      <c r="AUM14" s="63"/>
      <c r="AUN14" s="63"/>
      <c r="AUO14" s="63"/>
      <c r="AUP14" s="63"/>
      <c r="AUQ14" s="63"/>
      <c r="AUR14" s="63"/>
      <c r="AUS14" s="63"/>
      <c r="AUT14" s="63"/>
      <c r="AUU14" s="63"/>
      <c r="AUV14" s="63"/>
      <c r="AUW14" s="63"/>
      <c r="AUX14" s="63"/>
      <c r="AUY14" s="63"/>
      <c r="AUZ14" s="63"/>
      <c r="AVA14" s="63"/>
      <c r="AVB14" s="63"/>
      <c r="AVC14" s="63"/>
      <c r="AVD14" s="63"/>
      <c r="AVE14" s="63"/>
      <c r="AVF14" s="63"/>
      <c r="AVG14" s="63"/>
      <c r="AVH14" s="63"/>
      <c r="AVI14" s="63"/>
      <c r="AVJ14" s="63"/>
      <c r="AVK14" s="63"/>
      <c r="AVL14" s="63"/>
      <c r="AVM14" s="63"/>
      <c r="AVN14" s="63"/>
      <c r="AVO14" s="63"/>
      <c r="AVP14" s="63"/>
      <c r="AVQ14" s="63"/>
      <c r="AVR14" s="63"/>
      <c r="AVS14" s="63"/>
      <c r="AVT14" s="63"/>
      <c r="AVU14" s="63"/>
      <c r="AVV14" s="63"/>
      <c r="AVW14" s="63"/>
      <c r="AVX14" s="63"/>
      <c r="AVY14" s="63"/>
      <c r="AVZ14" s="63"/>
      <c r="AWA14" s="63"/>
      <c r="AWB14" s="63"/>
      <c r="AWC14" s="63"/>
      <c r="AWD14" s="63"/>
      <c r="AWE14" s="63"/>
      <c r="AWF14" s="63"/>
      <c r="AWG14" s="63"/>
      <c r="AWH14" s="63"/>
      <c r="AWI14" s="63"/>
      <c r="AWJ14" s="63"/>
      <c r="AWK14" s="63"/>
      <c r="AWL14" s="63"/>
      <c r="AWM14" s="63"/>
      <c r="AWN14" s="63"/>
      <c r="AWO14" s="63"/>
      <c r="AWP14" s="63"/>
      <c r="AWQ14" s="63"/>
      <c r="AWR14" s="63"/>
      <c r="AWS14" s="63"/>
      <c r="AWT14" s="63"/>
      <c r="AWU14" s="63"/>
      <c r="AWV14" s="63"/>
      <c r="AWW14" s="63"/>
      <c r="AWX14" s="63"/>
      <c r="AWY14" s="63"/>
      <c r="AWZ14" s="63"/>
      <c r="AXA14" s="63"/>
      <c r="AXB14" s="63"/>
      <c r="AXC14" s="63"/>
      <c r="AXD14" s="63"/>
      <c r="AXE14" s="63"/>
      <c r="AXF14" s="63"/>
      <c r="AXG14" s="63"/>
      <c r="AXH14" s="63"/>
      <c r="AXI14" s="63"/>
      <c r="AXJ14" s="63"/>
      <c r="AXK14" s="63"/>
      <c r="AXL14" s="63"/>
      <c r="AXM14" s="63"/>
      <c r="AXN14" s="63"/>
      <c r="AXO14" s="63"/>
      <c r="AXP14" s="63"/>
      <c r="AXQ14" s="63"/>
      <c r="AXR14" s="63"/>
      <c r="AXS14" s="63"/>
      <c r="AXT14" s="63"/>
      <c r="AXU14" s="63"/>
      <c r="AXV14" s="63"/>
      <c r="AXW14" s="63"/>
      <c r="AXX14" s="63"/>
      <c r="AXY14" s="63"/>
      <c r="AXZ14" s="63"/>
      <c r="AYA14" s="63"/>
      <c r="AYB14" s="63"/>
      <c r="AYC14" s="63"/>
      <c r="AYD14" s="63"/>
      <c r="AYE14" s="63"/>
      <c r="AYF14" s="63"/>
      <c r="AYG14" s="63"/>
      <c r="AYH14" s="63"/>
      <c r="AYI14" s="63"/>
      <c r="AYJ14" s="63"/>
      <c r="AYK14" s="63"/>
      <c r="AYL14" s="63"/>
      <c r="AYM14" s="63"/>
      <c r="AYN14" s="63"/>
      <c r="AYO14" s="63"/>
      <c r="AYP14" s="63"/>
      <c r="AYQ14" s="63"/>
      <c r="AYR14" s="63"/>
      <c r="AYS14" s="63"/>
      <c r="AYT14" s="63"/>
      <c r="AYU14" s="63"/>
      <c r="AYV14" s="63"/>
      <c r="AYW14" s="63"/>
      <c r="AYX14" s="63"/>
      <c r="AYY14" s="63"/>
      <c r="AYZ14" s="63"/>
      <c r="AZA14" s="63"/>
      <c r="AZB14" s="63"/>
      <c r="AZC14" s="63"/>
      <c r="AZD14" s="63"/>
      <c r="AZE14" s="63"/>
      <c r="AZF14" s="63"/>
      <c r="AZG14" s="63"/>
      <c r="AZH14" s="63"/>
      <c r="AZI14" s="63"/>
      <c r="AZJ14" s="63"/>
      <c r="AZK14" s="63"/>
      <c r="AZL14" s="63"/>
      <c r="AZM14" s="63"/>
      <c r="AZN14" s="63"/>
      <c r="AZO14" s="63"/>
      <c r="AZP14" s="63"/>
      <c r="AZQ14" s="63"/>
      <c r="AZR14" s="63"/>
      <c r="AZS14" s="63"/>
      <c r="AZT14" s="63"/>
      <c r="AZU14" s="63"/>
      <c r="AZV14" s="63"/>
      <c r="AZW14" s="63"/>
      <c r="AZX14" s="63"/>
      <c r="AZY14" s="63"/>
      <c r="AZZ14" s="63"/>
      <c r="BAA14" s="63"/>
      <c r="BAB14" s="63"/>
      <c r="BAC14" s="63"/>
      <c r="BAD14" s="63"/>
      <c r="BAE14" s="63"/>
      <c r="BAF14" s="63"/>
      <c r="BAG14" s="63"/>
      <c r="BAH14" s="63"/>
      <c r="BAI14" s="63"/>
      <c r="BAJ14" s="63"/>
      <c r="BAK14" s="63"/>
      <c r="BAL14" s="63"/>
      <c r="BAM14" s="63"/>
      <c r="BAN14" s="63"/>
      <c r="BAO14" s="63"/>
      <c r="BAP14" s="63"/>
      <c r="BAQ14" s="63"/>
      <c r="BAR14" s="63"/>
      <c r="BAS14" s="63"/>
      <c r="BAT14" s="63"/>
      <c r="BAU14" s="63"/>
      <c r="BAV14" s="63"/>
      <c r="BAW14" s="63"/>
      <c r="BAX14" s="63"/>
      <c r="BAY14" s="63"/>
      <c r="BAZ14" s="63"/>
      <c r="BBA14" s="63"/>
      <c r="BBB14" s="63"/>
      <c r="BBC14" s="63"/>
      <c r="BBD14" s="63"/>
      <c r="BBE14" s="63"/>
      <c r="BBF14" s="63"/>
      <c r="BBG14" s="63"/>
      <c r="BBH14" s="63"/>
      <c r="BBI14" s="63"/>
      <c r="BBJ14" s="63"/>
      <c r="BBK14" s="63"/>
      <c r="BBL14" s="63"/>
      <c r="BBM14" s="63"/>
      <c r="BBN14" s="63"/>
      <c r="BBO14" s="63"/>
      <c r="BBP14" s="63"/>
      <c r="BBQ14" s="63"/>
      <c r="BBR14" s="63"/>
      <c r="BBS14" s="63"/>
      <c r="BBT14" s="63"/>
      <c r="BBU14" s="63"/>
      <c r="BBV14" s="63"/>
      <c r="BBW14" s="63"/>
      <c r="BBX14" s="63"/>
      <c r="BBY14" s="63"/>
      <c r="BBZ14" s="63"/>
      <c r="BCA14" s="63"/>
      <c r="BCB14" s="63"/>
      <c r="BCC14" s="63"/>
      <c r="BCD14" s="63"/>
      <c r="BCE14" s="63"/>
      <c r="BCF14" s="63"/>
      <c r="BCG14" s="63"/>
      <c r="BCH14" s="63"/>
      <c r="BCI14" s="63"/>
      <c r="BCJ14" s="63"/>
      <c r="BCK14" s="63"/>
      <c r="BCL14" s="63"/>
      <c r="BCM14" s="63"/>
      <c r="BCN14" s="63"/>
      <c r="BCO14" s="63"/>
      <c r="BCP14" s="63"/>
      <c r="BCQ14" s="63"/>
      <c r="BCR14" s="63"/>
      <c r="BCS14" s="63"/>
      <c r="BCT14" s="63"/>
      <c r="BCU14" s="63"/>
      <c r="BCV14" s="63"/>
      <c r="BCW14" s="63"/>
      <c r="BCX14" s="63"/>
      <c r="BCY14" s="63"/>
      <c r="BCZ14" s="63"/>
      <c r="BDA14" s="63"/>
      <c r="BDB14" s="63"/>
      <c r="BDC14" s="63"/>
      <c r="BDD14" s="63"/>
      <c r="BDE14" s="63"/>
      <c r="BDF14" s="63"/>
      <c r="BDG14" s="63"/>
      <c r="BDH14" s="63"/>
      <c r="BDI14" s="63"/>
      <c r="BDJ14" s="63"/>
      <c r="BDK14" s="63"/>
      <c r="BDL14" s="63"/>
      <c r="BDM14" s="63"/>
      <c r="BDN14" s="63"/>
      <c r="BDO14" s="63"/>
      <c r="BDP14" s="63"/>
      <c r="BDQ14" s="63"/>
      <c r="BDR14" s="63"/>
      <c r="BDS14" s="63"/>
      <c r="BDT14" s="63"/>
      <c r="BDU14" s="63"/>
      <c r="BDV14" s="63"/>
      <c r="BDW14" s="63"/>
      <c r="BDX14" s="63"/>
      <c r="BDY14" s="63"/>
      <c r="BDZ14" s="63"/>
      <c r="BEA14" s="63"/>
      <c r="BEB14" s="63"/>
      <c r="BEC14" s="63"/>
      <c r="BED14" s="63"/>
      <c r="BEE14" s="63"/>
      <c r="BEF14" s="63"/>
      <c r="BEG14" s="63"/>
      <c r="BEH14" s="63"/>
      <c r="BEI14" s="63"/>
      <c r="BEJ14" s="63"/>
      <c r="BEK14" s="63"/>
      <c r="BEL14" s="63"/>
      <c r="BEM14" s="63"/>
      <c r="BEN14" s="63"/>
      <c r="BEO14" s="63"/>
      <c r="BEP14" s="63"/>
      <c r="BEQ14" s="63"/>
      <c r="BER14" s="63"/>
      <c r="BES14" s="63"/>
      <c r="BET14" s="63"/>
      <c r="BEU14" s="63"/>
      <c r="BEV14" s="63"/>
      <c r="BEW14" s="63"/>
      <c r="BEX14" s="63"/>
      <c r="BEY14" s="63"/>
      <c r="BEZ14" s="63"/>
      <c r="BFA14" s="63"/>
      <c r="BFB14" s="63"/>
      <c r="BFC14" s="63"/>
      <c r="BFD14" s="63"/>
      <c r="BFE14" s="63"/>
      <c r="BFF14" s="63"/>
      <c r="BFG14" s="63"/>
      <c r="BFH14" s="63"/>
      <c r="BFI14" s="63"/>
      <c r="BFJ14" s="63"/>
      <c r="BFK14" s="63"/>
      <c r="BFL14" s="63"/>
      <c r="BFM14" s="63"/>
      <c r="BFN14" s="63"/>
      <c r="BFO14" s="63"/>
      <c r="BFP14" s="63"/>
      <c r="BFQ14" s="63"/>
      <c r="BFR14" s="63"/>
      <c r="BFS14" s="63"/>
      <c r="BFT14" s="63"/>
      <c r="BFU14" s="63"/>
      <c r="BFV14" s="63"/>
      <c r="BFW14" s="63"/>
      <c r="BFX14" s="63"/>
      <c r="BFY14" s="63"/>
      <c r="BFZ14" s="63"/>
      <c r="BGA14" s="63"/>
      <c r="BGB14" s="63"/>
      <c r="BGC14" s="63"/>
      <c r="BGD14" s="63"/>
      <c r="BGE14" s="63"/>
      <c r="BGF14" s="63"/>
      <c r="BGG14" s="63"/>
      <c r="BGH14" s="63"/>
      <c r="BGI14" s="63"/>
      <c r="BGJ14" s="63"/>
      <c r="BGK14" s="63"/>
      <c r="BGL14" s="63"/>
      <c r="BGM14" s="63"/>
      <c r="BGN14" s="63"/>
      <c r="BGO14" s="63"/>
      <c r="BGP14" s="63"/>
      <c r="BGQ14" s="63"/>
      <c r="BGR14" s="63"/>
      <c r="BGS14" s="63"/>
      <c r="BGT14" s="63"/>
      <c r="BGU14" s="63"/>
      <c r="BGV14" s="63"/>
      <c r="BGW14" s="63"/>
      <c r="BGX14" s="63"/>
      <c r="BGY14" s="63"/>
      <c r="BGZ14" s="63"/>
      <c r="BHA14" s="63"/>
      <c r="BHB14" s="63"/>
      <c r="BHC14" s="63"/>
      <c r="BHD14" s="63"/>
      <c r="BHE14" s="63"/>
      <c r="BHF14" s="63"/>
      <c r="BHG14" s="63"/>
      <c r="BHH14" s="63"/>
      <c r="BHI14" s="63"/>
      <c r="BHJ14" s="63"/>
      <c r="BHK14" s="63"/>
      <c r="BHL14" s="63"/>
      <c r="BHM14" s="63"/>
      <c r="BHN14" s="63"/>
      <c r="BHO14" s="63"/>
      <c r="BHP14" s="63"/>
      <c r="BHQ14" s="63"/>
      <c r="BHR14" s="63"/>
      <c r="BHS14" s="63"/>
      <c r="BHT14" s="63"/>
      <c r="BHU14" s="63"/>
      <c r="BHV14" s="63"/>
      <c r="BHW14" s="63"/>
      <c r="BHX14" s="63"/>
      <c r="BHY14" s="63"/>
      <c r="BHZ14" s="63"/>
      <c r="BIA14" s="63"/>
      <c r="BIB14" s="63"/>
      <c r="BIC14" s="63"/>
      <c r="BID14" s="63"/>
      <c r="BIE14" s="63"/>
      <c r="BIF14" s="63"/>
      <c r="BIG14" s="63"/>
      <c r="BIH14" s="63"/>
      <c r="BII14" s="63"/>
      <c r="BIJ14" s="63"/>
      <c r="BIK14" s="63"/>
      <c r="BIL14" s="63"/>
      <c r="BIM14" s="63"/>
      <c r="BIN14" s="63"/>
      <c r="BIO14" s="63"/>
      <c r="BIP14" s="63"/>
      <c r="BIQ14" s="63"/>
      <c r="BIR14" s="63"/>
      <c r="BIS14" s="63"/>
      <c r="BIT14" s="63"/>
      <c r="BIU14" s="63"/>
      <c r="BIV14" s="63"/>
      <c r="BIW14" s="63"/>
      <c r="BIX14" s="63"/>
      <c r="BIY14" s="63"/>
      <c r="BIZ14" s="63"/>
      <c r="BJA14" s="63"/>
      <c r="BJB14" s="63"/>
      <c r="BJC14" s="63"/>
      <c r="BJD14" s="63"/>
      <c r="BJE14" s="63"/>
      <c r="BJF14" s="63"/>
      <c r="BJG14" s="63"/>
      <c r="BJH14" s="63"/>
      <c r="BJI14" s="63"/>
      <c r="BJJ14" s="63"/>
      <c r="BJK14" s="63"/>
      <c r="BJL14" s="63"/>
      <c r="BJM14" s="63"/>
      <c r="BJN14" s="63"/>
      <c r="BJO14" s="63"/>
      <c r="BJP14" s="63"/>
      <c r="BJQ14" s="63"/>
      <c r="BJR14" s="63"/>
      <c r="BJS14" s="63"/>
      <c r="BJT14" s="63"/>
      <c r="BJU14" s="63"/>
      <c r="BJV14" s="63"/>
      <c r="BJW14" s="63"/>
      <c r="BJX14" s="63"/>
      <c r="BJY14" s="63"/>
      <c r="BJZ14" s="63"/>
      <c r="BKA14" s="63"/>
      <c r="BKB14" s="63"/>
      <c r="BKC14" s="63"/>
      <c r="BKD14" s="63"/>
      <c r="BKE14" s="63"/>
      <c r="BKF14" s="63"/>
      <c r="BKG14" s="63"/>
      <c r="BKH14" s="63"/>
      <c r="BKI14" s="63"/>
      <c r="BKJ14" s="63"/>
      <c r="BKK14" s="63"/>
      <c r="BKL14" s="63"/>
      <c r="BKM14" s="63"/>
      <c r="BKN14" s="63"/>
      <c r="BKO14" s="63"/>
      <c r="BKP14" s="63"/>
      <c r="BKQ14" s="63"/>
      <c r="BKR14" s="63"/>
      <c r="BKS14" s="63"/>
      <c r="BKT14" s="63"/>
      <c r="BKU14" s="63"/>
      <c r="BKV14" s="63"/>
      <c r="BKW14" s="63"/>
      <c r="BKX14" s="63"/>
      <c r="BKY14" s="63"/>
      <c r="BKZ14" s="63"/>
      <c r="BLA14" s="63"/>
      <c r="BLB14" s="63"/>
      <c r="BLC14" s="63"/>
      <c r="BLD14" s="63"/>
      <c r="BLE14" s="63"/>
      <c r="BLF14" s="63"/>
      <c r="BLG14" s="63"/>
      <c r="BLH14" s="63"/>
      <c r="BLI14" s="63"/>
      <c r="BLJ14" s="63"/>
      <c r="BLK14" s="63"/>
      <c r="BLL14" s="63"/>
      <c r="BLM14" s="63"/>
      <c r="BLN14" s="63"/>
      <c r="BLO14" s="63"/>
      <c r="BLP14" s="63"/>
      <c r="BLQ14" s="63"/>
      <c r="BLR14" s="63"/>
      <c r="BLS14" s="63"/>
      <c r="BLT14" s="63"/>
      <c r="BLU14" s="63"/>
      <c r="BLV14" s="63"/>
      <c r="BLW14" s="63"/>
      <c r="BLX14" s="63"/>
      <c r="BLY14" s="63"/>
      <c r="BLZ14" s="63"/>
      <c r="BMA14" s="63"/>
      <c r="BMB14" s="63"/>
      <c r="BMC14" s="63"/>
      <c r="BMD14" s="63"/>
      <c r="BME14" s="63"/>
      <c r="BMF14" s="63"/>
      <c r="BMG14" s="63"/>
      <c r="BMH14" s="63"/>
      <c r="BMI14" s="63"/>
      <c r="BMJ14" s="63"/>
      <c r="BMK14" s="63"/>
      <c r="BML14" s="63"/>
      <c r="BMM14" s="63"/>
      <c r="BMN14" s="63"/>
      <c r="BMO14" s="63"/>
      <c r="BMP14" s="63"/>
      <c r="BMQ14" s="63"/>
      <c r="BMR14" s="63"/>
      <c r="BMS14" s="63"/>
      <c r="BMT14" s="63"/>
      <c r="BMU14" s="63"/>
      <c r="BMV14" s="63"/>
      <c r="BMW14" s="63"/>
      <c r="BMX14" s="63"/>
      <c r="BMY14" s="63"/>
      <c r="BMZ14" s="63"/>
      <c r="BNA14" s="63"/>
      <c r="BNB14" s="63"/>
      <c r="BNC14" s="63"/>
      <c r="BND14" s="63"/>
      <c r="BNE14" s="63"/>
      <c r="BNF14" s="63"/>
      <c r="BNG14" s="63"/>
      <c r="BNH14" s="63"/>
      <c r="BNI14" s="63"/>
      <c r="BNJ14" s="63"/>
      <c r="BNK14" s="63"/>
      <c r="BNL14" s="63"/>
      <c r="BNM14" s="63"/>
      <c r="BNN14" s="63"/>
      <c r="BNO14" s="63"/>
      <c r="BNP14" s="63"/>
      <c r="BNQ14" s="63"/>
      <c r="BNR14" s="63"/>
      <c r="BNS14" s="63"/>
      <c r="BNT14" s="63"/>
      <c r="BNU14" s="63"/>
      <c r="BNV14" s="63"/>
      <c r="BNW14" s="63"/>
      <c r="BNX14" s="63"/>
      <c r="BNY14" s="63"/>
      <c r="BNZ14" s="63"/>
      <c r="BOA14" s="63"/>
      <c r="BOB14" s="63"/>
      <c r="BOC14" s="63"/>
      <c r="BOD14" s="63"/>
      <c r="BOE14" s="63"/>
      <c r="BOF14" s="63"/>
      <c r="BOG14" s="63"/>
      <c r="BOH14" s="63"/>
      <c r="BOI14" s="63"/>
      <c r="BOJ14" s="63"/>
      <c r="BOK14" s="63"/>
      <c r="BOL14" s="63"/>
      <c r="BOM14" s="63"/>
      <c r="BON14" s="63"/>
      <c r="BOO14" s="63"/>
      <c r="BOP14" s="63"/>
      <c r="BOQ14" s="63"/>
      <c r="BOR14" s="63"/>
      <c r="BOS14" s="63"/>
      <c r="BOT14" s="63"/>
      <c r="BOU14" s="63"/>
      <c r="BOV14" s="63"/>
      <c r="BOW14" s="63"/>
      <c r="BOX14" s="63"/>
      <c r="BOY14" s="63"/>
      <c r="BOZ14" s="63"/>
      <c r="BPA14" s="63"/>
      <c r="BPB14" s="63"/>
      <c r="BPC14" s="63"/>
      <c r="BPD14" s="63"/>
      <c r="BPE14" s="63"/>
      <c r="BPF14" s="63"/>
      <c r="BPG14" s="63"/>
      <c r="BPH14" s="63"/>
      <c r="BPI14" s="63"/>
      <c r="BPJ14" s="63"/>
      <c r="BPK14" s="63"/>
      <c r="BPL14" s="63"/>
      <c r="BPM14" s="63"/>
      <c r="BPN14" s="63"/>
      <c r="BPO14" s="63"/>
      <c r="BPP14" s="63"/>
      <c r="BPQ14" s="63"/>
      <c r="BPR14" s="63"/>
      <c r="BPS14" s="63"/>
      <c r="BPT14" s="63"/>
      <c r="BPU14" s="63"/>
      <c r="BPV14" s="63"/>
      <c r="BPW14" s="63"/>
      <c r="BPX14" s="63"/>
      <c r="BPY14" s="63"/>
      <c r="BPZ14" s="63"/>
      <c r="BQA14" s="63"/>
      <c r="BQB14" s="63"/>
      <c r="BQC14" s="63"/>
      <c r="BQD14" s="63"/>
      <c r="BQE14" s="63"/>
      <c r="BQF14" s="63"/>
      <c r="BQG14" s="63"/>
      <c r="BQH14" s="63"/>
      <c r="BQI14" s="63"/>
      <c r="BQJ14" s="63"/>
      <c r="BQK14" s="63"/>
      <c r="BQL14" s="63"/>
      <c r="BQM14" s="63"/>
      <c r="BQN14" s="63"/>
      <c r="BQO14" s="63"/>
      <c r="BQP14" s="63"/>
      <c r="BQQ14" s="63"/>
      <c r="BQR14" s="63"/>
      <c r="BQS14" s="63"/>
      <c r="BQT14" s="63"/>
      <c r="BQU14" s="63"/>
      <c r="BQV14" s="63"/>
      <c r="BQW14" s="63"/>
      <c r="BQX14" s="63"/>
      <c r="BQY14" s="63"/>
      <c r="BQZ14" s="63"/>
      <c r="BRA14" s="63"/>
      <c r="BRB14" s="63"/>
      <c r="BRC14" s="63"/>
      <c r="BRD14" s="63"/>
      <c r="BRE14" s="63"/>
      <c r="BRF14" s="63"/>
      <c r="BRG14" s="63"/>
      <c r="BRH14" s="63"/>
      <c r="BRI14" s="63"/>
      <c r="BRJ14" s="63"/>
      <c r="BRK14" s="63"/>
      <c r="BRL14" s="63"/>
      <c r="BRM14" s="63"/>
      <c r="BRN14" s="63"/>
      <c r="BRO14" s="63"/>
      <c r="BRP14" s="63"/>
      <c r="BRQ14" s="63"/>
      <c r="BRR14" s="63"/>
      <c r="BRS14" s="63"/>
      <c r="BRT14" s="63"/>
      <c r="BRU14" s="63"/>
      <c r="BRV14" s="63"/>
      <c r="BRW14" s="63"/>
      <c r="BRX14" s="63"/>
      <c r="BRY14" s="63"/>
      <c r="BRZ14" s="63"/>
      <c r="BSA14" s="63"/>
      <c r="BSB14" s="63"/>
      <c r="BSC14" s="63"/>
      <c r="BSD14" s="63"/>
      <c r="BSE14" s="63"/>
      <c r="BSF14" s="63"/>
      <c r="BSG14" s="63"/>
      <c r="BSH14" s="63"/>
      <c r="BSI14" s="63"/>
      <c r="BSJ14" s="63"/>
      <c r="BSK14" s="63"/>
      <c r="BSL14" s="63"/>
      <c r="BSM14" s="63"/>
      <c r="BSN14" s="63"/>
      <c r="BSO14" s="63"/>
      <c r="BSP14" s="63"/>
      <c r="BSQ14" s="63"/>
      <c r="BSR14" s="63"/>
      <c r="BSS14" s="63"/>
      <c r="BST14" s="63"/>
      <c r="BSU14" s="63"/>
      <c r="BSV14" s="63"/>
      <c r="BSW14" s="63"/>
      <c r="BSX14" s="63"/>
      <c r="BSY14" s="63"/>
      <c r="BSZ14" s="63"/>
      <c r="BTA14" s="63"/>
      <c r="BTB14" s="63"/>
      <c r="BTC14" s="63"/>
      <c r="BTD14" s="63"/>
      <c r="BTE14" s="63"/>
      <c r="BTF14" s="63"/>
      <c r="BTG14" s="63"/>
      <c r="BTH14" s="63"/>
      <c r="BTI14" s="63"/>
      <c r="BTJ14" s="63"/>
      <c r="BTK14" s="63"/>
      <c r="BTL14" s="63"/>
      <c r="BTM14" s="63"/>
      <c r="BTN14" s="63"/>
      <c r="BTO14" s="63"/>
      <c r="BTP14" s="63"/>
      <c r="BTQ14" s="63"/>
      <c r="BTR14" s="63"/>
      <c r="BTS14" s="63"/>
      <c r="BTT14" s="63"/>
      <c r="BTU14" s="63"/>
      <c r="BTV14" s="63"/>
      <c r="BTW14" s="63"/>
      <c r="BTX14" s="63"/>
      <c r="BTY14" s="63"/>
      <c r="BTZ14" s="63"/>
      <c r="BUA14" s="63"/>
      <c r="BUB14" s="63"/>
      <c r="BUC14" s="63"/>
      <c r="BUD14" s="63"/>
      <c r="BUE14" s="63"/>
      <c r="BUF14" s="63"/>
      <c r="BUG14" s="63"/>
      <c r="BUH14" s="63"/>
      <c r="BUI14" s="63"/>
      <c r="BUJ14" s="63"/>
      <c r="BUK14" s="63"/>
      <c r="BUL14" s="63"/>
      <c r="BUM14" s="63"/>
      <c r="BUN14" s="63"/>
      <c r="BUO14" s="63"/>
      <c r="BUP14" s="63"/>
      <c r="BUQ14" s="63"/>
      <c r="BUR14" s="63"/>
      <c r="BUS14" s="63"/>
      <c r="BUT14" s="63"/>
      <c r="BUU14" s="63"/>
      <c r="BUV14" s="63"/>
      <c r="BUW14" s="63"/>
      <c r="BUX14" s="63"/>
      <c r="BUY14" s="63"/>
      <c r="BUZ14" s="63"/>
      <c r="BVA14" s="63"/>
      <c r="BVB14" s="63"/>
      <c r="BVC14" s="63"/>
      <c r="BVD14" s="63"/>
      <c r="BVE14" s="63"/>
      <c r="BVF14" s="63"/>
      <c r="BVG14" s="63"/>
      <c r="BVH14" s="63"/>
      <c r="BVI14" s="63"/>
      <c r="BVJ14" s="63"/>
      <c r="BVK14" s="63"/>
      <c r="BVL14" s="63"/>
      <c r="BVM14" s="63"/>
      <c r="BVN14" s="63"/>
      <c r="BVO14" s="63"/>
      <c r="BVP14" s="63"/>
      <c r="BVQ14" s="63"/>
      <c r="BVR14" s="63"/>
      <c r="BVS14" s="63"/>
      <c r="BVT14" s="63"/>
      <c r="BVU14" s="63"/>
      <c r="BVV14" s="63"/>
      <c r="BVW14" s="63"/>
      <c r="BVX14" s="63"/>
      <c r="BVY14" s="63"/>
      <c r="BVZ14" s="63"/>
      <c r="BWA14" s="63"/>
      <c r="BWB14" s="63"/>
      <c r="BWC14" s="63"/>
      <c r="BWD14" s="63"/>
      <c r="BWE14" s="63"/>
      <c r="BWF14" s="63"/>
      <c r="BWG14" s="63"/>
      <c r="BWH14" s="63"/>
      <c r="BWI14" s="63"/>
      <c r="BWJ14" s="63"/>
      <c r="BWK14" s="63"/>
      <c r="BWL14" s="63"/>
      <c r="BWM14" s="63"/>
      <c r="BWN14" s="63"/>
      <c r="BWO14" s="63"/>
      <c r="BWP14" s="63"/>
      <c r="BWQ14" s="63"/>
      <c r="BWR14" s="63"/>
      <c r="BWS14" s="63"/>
      <c r="BWT14" s="63"/>
      <c r="BWU14" s="63"/>
      <c r="BWV14" s="63"/>
      <c r="BWW14" s="63"/>
      <c r="BWX14" s="63"/>
      <c r="BWY14" s="63"/>
      <c r="BWZ14" s="63"/>
      <c r="BXA14" s="63"/>
      <c r="BXB14" s="63"/>
      <c r="BXC14" s="63"/>
      <c r="BXD14" s="63"/>
      <c r="BXE14" s="63"/>
      <c r="BXF14" s="63"/>
      <c r="BXG14" s="63"/>
      <c r="BXH14" s="63"/>
      <c r="BXI14" s="63"/>
      <c r="BXJ14" s="63"/>
      <c r="BXK14" s="63"/>
      <c r="BXL14" s="63"/>
      <c r="BXM14" s="63"/>
      <c r="BXN14" s="63"/>
      <c r="BXO14" s="63"/>
      <c r="BXP14" s="63"/>
      <c r="BXQ14" s="63"/>
      <c r="BXR14" s="63"/>
      <c r="BXS14" s="63"/>
      <c r="BXT14" s="63"/>
      <c r="BXU14" s="63"/>
      <c r="BXV14" s="63"/>
      <c r="BXW14" s="63"/>
      <c r="BXX14" s="63"/>
      <c r="BXY14" s="63"/>
      <c r="BXZ14" s="63"/>
      <c r="BYA14" s="63"/>
      <c r="BYB14" s="63"/>
      <c r="BYC14" s="63"/>
      <c r="BYD14" s="63"/>
      <c r="BYE14" s="63"/>
      <c r="BYF14" s="63"/>
      <c r="BYG14" s="63"/>
      <c r="BYH14" s="63"/>
      <c r="BYI14" s="63"/>
      <c r="BYJ14" s="63"/>
      <c r="BYK14" s="63"/>
      <c r="BYL14" s="63"/>
      <c r="BYM14" s="63"/>
      <c r="BYN14" s="63"/>
      <c r="BYO14" s="63"/>
      <c r="BYP14" s="63"/>
      <c r="BYQ14" s="63"/>
      <c r="BYR14" s="63"/>
      <c r="BYS14" s="63"/>
      <c r="BYT14" s="63"/>
      <c r="BYU14" s="63"/>
      <c r="BYV14" s="63"/>
      <c r="BYW14" s="63"/>
      <c r="BYX14" s="63"/>
      <c r="BYY14" s="63"/>
      <c r="BYZ14" s="63"/>
      <c r="BZA14" s="63"/>
      <c r="BZB14" s="63"/>
      <c r="BZC14" s="63"/>
      <c r="BZD14" s="63"/>
      <c r="BZE14" s="63"/>
      <c r="BZF14" s="63"/>
      <c r="BZG14" s="63"/>
      <c r="BZH14" s="63"/>
      <c r="BZI14" s="63"/>
      <c r="BZJ14" s="63"/>
      <c r="BZK14" s="63"/>
      <c r="BZL14" s="63"/>
      <c r="BZM14" s="63"/>
      <c r="BZN14" s="63"/>
      <c r="BZO14" s="63"/>
      <c r="BZP14" s="63"/>
      <c r="BZQ14" s="63"/>
      <c r="BZR14" s="63"/>
      <c r="BZS14" s="63"/>
      <c r="BZT14" s="63"/>
      <c r="BZU14" s="63"/>
      <c r="BZV14" s="63"/>
      <c r="BZW14" s="63"/>
      <c r="BZX14" s="63"/>
      <c r="BZY14" s="63"/>
      <c r="BZZ14" s="63"/>
      <c r="CAA14" s="63"/>
      <c r="CAB14" s="63"/>
      <c r="CAC14" s="63"/>
      <c r="CAD14" s="63"/>
      <c r="CAE14" s="63"/>
      <c r="CAF14" s="63"/>
      <c r="CAG14" s="63"/>
      <c r="CAH14" s="63"/>
      <c r="CAI14" s="63"/>
      <c r="CAJ14" s="63"/>
      <c r="CAK14" s="63"/>
      <c r="CAL14" s="63"/>
      <c r="CAM14" s="63"/>
      <c r="CAN14" s="63"/>
      <c r="CAO14" s="63"/>
      <c r="CAP14" s="63"/>
      <c r="CAQ14" s="63"/>
      <c r="CAR14" s="63"/>
      <c r="CAS14" s="63"/>
      <c r="CAT14" s="63"/>
      <c r="CAU14" s="63"/>
      <c r="CAV14" s="63"/>
      <c r="CAW14" s="63"/>
      <c r="CAX14" s="63"/>
      <c r="CAY14" s="63"/>
      <c r="CAZ14" s="63"/>
      <c r="CBA14" s="63"/>
      <c r="CBB14" s="63"/>
      <c r="CBC14" s="63"/>
      <c r="CBD14" s="63"/>
      <c r="CBE14" s="63"/>
      <c r="CBF14" s="63"/>
      <c r="CBG14" s="63"/>
      <c r="CBH14" s="63"/>
      <c r="CBI14" s="63"/>
      <c r="CBJ14" s="63"/>
      <c r="CBK14" s="63"/>
      <c r="CBL14" s="63"/>
      <c r="CBM14" s="63"/>
      <c r="CBN14" s="63"/>
      <c r="CBO14" s="63"/>
      <c r="CBP14" s="63"/>
      <c r="CBQ14" s="63"/>
      <c r="CBR14" s="63"/>
      <c r="CBS14" s="63"/>
      <c r="CBT14" s="63"/>
      <c r="CBU14" s="63"/>
      <c r="CBV14" s="63"/>
      <c r="CBW14" s="63"/>
      <c r="CBX14" s="63"/>
      <c r="CBY14" s="63"/>
      <c r="CBZ14" s="63"/>
      <c r="CCA14" s="63"/>
      <c r="CCB14" s="63"/>
      <c r="CCC14" s="63"/>
      <c r="CCD14" s="63"/>
      <c r="CCE14" s="63"/>
      <c r="CCF14" s="63"/>
      <c r="CCG14" s="63"/>
      <c r="CCH14" s="63"/>
      <c r="CCI14" s="63"/>
      <c r="CCJ14" s="63"/>
      <c r="CCK14" s="63"/>
      <c r="CCL14" s="63"/>
      <c r="CCM14" s="63"/>
      <c r="CCN14" s="63"/>
      <c r="CCO14" s="63"/>
      <c r="CCP14" s="63"/>
      <c r="CCQ14" s="63"/>
      <c r="CCR14" s="63"/>
      <c r="CCS14" s="63"/>
      <c r="CCT14" s="63"/>
      <c r="CCU14" s="63"/>
      <c r="CCV14" s="63"/>
      <c r="CCW14" s="63"/>
      <c r="CCX14" s="63"/>
      <c r="CCY14" s="63"/>
      <c r="CCZ14" s="63"/>
      <c r="CDA14" s="63"/>
      <c r="CDB14" s="63"/>
      <c r="CDC14" s="63"/>
      <c r="CDD14" s="63"/>
      <c r="CDE14" s="63"/>
      <c r="CDF14" s="63"/>
      <c r="CDG14" s="63"/>
      <c r="CDH14" s="63"/>
      <c r="CDI14" s="63"/>
      <c r="CDJ14" s="63"/>
      <c r="CDK14" s="63"/>
      <c r="CDL14" s="63"/>
      <c r="CDM14" s="63"/>
      <c r="CDN14" s="63"/>
      <c r="CDO14" s="63"/>
      <c r="CDP14" s="63"/>
      <c r="CDQ14" s="63"/>
      <c r="CDR14" s="63"/>
      <c r="CDS14" s="63"/>
      <c r="CDT14" s="63"/>
      <c r="CDU14" s="63"/>
      <c r="CDV14" s="63"/>
      <c r="CDW14" s="63"/>
      <c r="CDX14" s="63"/>
      <c r="CDY14" s="63"/>
      <c r="CDZ14" s="63"/>
      <c r="CEA14" s="63"/>
      <c r="CEB14" s="63"/>
      <c r="CEC14" s="63"/>
      <c r="CED14" s="63"/>
      <c r="CEE14" s="63"/>
      <c r="CEF14" s="63"/>
      <c r="CEG14" s="63"/>
      <c r="CEH14" s="63"/>
      <c r="CEI14" s="63"/>
      <c r="CEJ14" s="63"/>
      <c r="CEK14" s="63"/>
      <c r="CEL14" s="63"/>
      <c r="CEM14" s="63"/>
      <c r="CEN14" s="63"/>
      <c r="CEO14" s="63"/>
      <c r="CEP14" s="63"/>
      <c r="CEQ14" s="63"/>
      <c r="CER14" s="63"/>
      <c r="CES14" s="63"/>
      <c r="CET14" s="63"/>
      <c r="CEU14" s="63"/>
      <c r="CEV14" s="63"/>
      <c r="CEW14" s="63"/>
      <c r="CEX14" s="63"/>
      <c r="CEY14" s="63"/>
      <c r="CEZ14" s="63"/>
      <c r="CFA14" s="63"/>
      <c r="CFB14" s="63"/>
      <c r="CFC14" s="63"/>
      <c r="CFD14" s="63"/>
      <c r="CFE14" s="63"/>
      <c r="CFF14" s="63"/>
      <c r="CFG14" s="63"/>
      <c r="CFH14" s="63"/>
      <c r="CFI14" s="63"/>
      <c r="CFJ14" s="63"/>
      <c r="CFK14" s="63"/>
      <c r="CFL14" s="63"/>
      <c r="CFM14" s="63"/>
      <c r="CFN14" s="63"/>
      <c r="CFO14" s="63"/>
      <c r="CFP14" s="63"/>
      <c r="CFQ14" s="63"/>
      <c r="CFR14" s="63"/>
      <c r="CFS14" s="63"/>
      <c r="CFT14" s="63"/>
      <c r="CFU14" s="63"/>
      <c r="CFV14" s="63"/>
      <c r="CFW14" s="63"/>
      <c r="CFX14" s="63"/>
      <c r="CFY14" s="63"/>
      <c r="CFZ14" s="63"/>
      <c r="CGA14" s="63"/>
      <c r="CGB14" s="63"/>
      <c r="CGC14" s="63"/>
      <c r="CGD14" s="63"/>
      <c r="CGE14" s="63"/>
      <c r="CGF14" s="63"/>
      <c r="CGG14" s="63"/>
      <c r="CGH14" s="63"/>
      <c r="CGI14" s="63"/>
      <c r="CGJ14" s="63"/>
      <c r="CGK14" s="63"/>
      <c r="CGL14" s="63"/>
      <c r="CGM14" s="63"/>
      <c r="CGN14" s="63"/>
      <c r="CGO14" s="63"/>
      <c r="CGP14" s="63"/>
      <c r="CGQ14" s="63"/>
      <c r="CGR14" s="63"/>
      <c r="CGS14" s="63"/>
      <c r="CGT14" s="63"/>
      <c r="CGU14" s="63"/>
      <c r="CGV14" s="63"/>
      <c r="CGW14" s="63"/>
      <c r="CGX14" s="63"/>
      <c r="CGY14" s="63"/>
      <c r="CGZ14" s="63"/>
      <c r="CHA14" s="63"/>
      <c r="CHB14" s="63"/>
      <c r="CHC14" s="63"/>
      <c r="CHD14" s="63"/>
      <c r="CHE14" s="63"/>
      <c r="CHF14" s="63"/>
      <c r="CHG14" s="63"/>
      <c r="CHH14" s="63"/>
      <c r="CHI14" s="63"/>
      <c r="CHJ14" s="63"/>
      <c r="CHK14" s="63"/>
      <c r="CHL14" s="63"/>
      <c r="CHM14" s="63"/>
      <c r="CHN14" s="63"/>
      <c r="CHO14" s="63"/>
      <c r="CHP14" s="63"/>
      <c r="CHQ14" s="63"/>
      <c r="CHR14" s="63"/>
      <c r="CHS14" s="63"/>
      <c r="CHT14" s="63"/>
      <c r="CHU14" s="63"/>
      <c r="CHV14" s="63"/>
      <c r="CHW14" s="63"/>
      <c r="CHX14" s="63"/>
      <c r="CHY14" s="63"/>
      <c r="CHZ14" s="63"/>
      <c r="CIA14" s="63"/>
      <c r="CIB14" s="63"/>
      <c r="CIC14" s="63"/>
      <c r="CID14" s="63"/>
      <c r="CIE14" s="63"/>
      <c r="CIF14" s="63"/>
      <c r="CIG14" s="63"/>
      <c r="CIH14" s="63"/>
      <c r="CII14" s="63"/>
      <c r="CIJ14" s="63"/>
      <c r="CIK14" s="63"/>
      <c r="CIL14" s="63"/>
      <c r="CIM14" s="63"/>
      <c r="CIN14" s="63"/>
      <c r="CIO14" s="63"/>
      <c r="CIP14" s="63"/>
      <c r="CIQ14" s="63"/>
      <c r="CIR14" s="63"/>
      <c r="CIS14" s="63"/>
      <c r="CIT14" s="63"/>
      <c r="CIU14" s="63"/>
      <c r="CIV14" s="63"/>
      <c r="CIW14" s="63"/>
      <c r="CIX14" s="63"/>
      <c r="CIY14" s="63"/>
      <c r="CIZ14" s="63"/>
      <c r="CJA14" s="63"/>
      <c r="CJB14" s="63"/>
      <c r="CJC14" s="63"/>
      <c r="CJD14" s="63"/>
      <c r="CJE14" s="63"/>
      <c r="CJF14" s="63"/>
      <c r="CJG14" s="63"/>
      <c r="CJH14" s="63"/>
      <c r="CJI14" s="63"/>
      <c r="CJJ14" s="63"/>
      <c r="CJK14" s="63"/>
      <c r="CJL14" s="63"/>
      <c r="CJM14" s="63"/>
      <c r="CJN14" s="63"/>
      <c r="CJO14" s="63"/>
      <c r="CJP14" s="63"/>
      <c r="CJQ14" s="63"/>
      <c r="CJR14" s="63"/>
      <c r="CJS14" s="63"/>
      <c r="CJT14" s="63"/>
      <c r="CJU14" s="63"/>
      <c r="CJV14" s="63"/>
      <c r="CJW14" s="63"/>
      <c r="CJX14" s="63"/>
      <c r="CJY14" s="63"/>
      <c r="CJZ14" s="63"/>
      <c r="CKA14" s="63"/>
      <c r="CKB14" s="63"/>
      <c r="CKC14" s="63"/>
      <c r="CKD14" s="63"/>
      <c r="CKE14" s="63"/>
      <c r="CKF14" s="63"/>
      <c r="CKG14" s="63"/>
      <c r="CKH14" s="63"/>
      <c r="CKI14" s="63"/>
      <c r="CKJ14" s="63"/>
      <c r="CKK14" s="63"/>
      <c r="CKL14" s="63"/>
      <c r="CKM14" s="63"/>
      <c r="CKN14" s="63"/>
      <c r="CKO14" s="63"/>
      <c r="CKP14" s="63"/>
      <c r="CKQ14" s="63"/>
      <c r="CKR14" s="63"/>
      <c r="CKS14" s="63"/>
      <c r="CKT14" s="63"/>
      <c r="CKU14" s="63"/>
      <c r="CKV14" s="63"/>
      <c r="CKW14" s="63"/>
      <c r="CKX14" s="63"/>
      <c r="CKY14" s="63"/>
      <c r="CKZ14" s="63"/>
      <c r="CLA14" s="63"/>
      <c r="CLB14" s="63"/>
      <c r="CLC14" s="63"/>
      <c r="CLD14" s="63"/>
      <c r="CLE14" s="63"/>
      <c r="CLF14" s="63"/>
      <c r="CLG14" s="63"/>
      <c r="CLH14" s="63"/>
      <c r="CLI14" s="63"/>
      <c r="CLJ14" s="63"/>
      <c r="CLK14" s="63"/>
      <c r="CLL14" s="63"/>
      <c r="CLM14" s="63"/>
      <c r="CLN14" s="63"/>
      <c r="CLO14" s="63"/>
      <c r="CLP14" s="63"/>
      <c r="CLQ14" s="63"/>
      <c r="CLR14" s="63"/>
      <c r="CLS14" s="63"/>
      <c r="CLT14" s="63"/>
      <c r="CLU14" s="63"/>
      <c r="CLV14" s="63"/>
      <c r="CLW14" s="63"/>
      <c r="CLX14" s="63"/>
      <c r="CLY14" s="63"/>
      <c r="CLZ14" s="63"/>
      <c r="CMA14" s="63"/>
      <c r="CMB14" s="63"/>
      <c r="CMC14" s="63"/>
      <c r="CMD14" s="63"/>
      <c r="CME14" s="63"/>
      <c r="CMF14" s="63"/>
      <c r="CMG14" s="63"/>
      <c r="CMH14" s="63"/>
      <c r="CMI14" s="63"/>
      <c r="CMJ14" s="63"/>
      <c r="CMK14" s="63"/>
      <c r="CML14" s="63"/>
      <c r="CMM14" s="63"/>
      <c r="CMN14" s="63"/>
      <c r="CMO14" s="63"/>
      <c r="CMP14" s="63"/>
      <c r="CMQ14" s="63"/>
      <c r="CMR14" s="63"/>
      <c r="CMS14" s="63"/>
      <c r="CMT14" s="63"/>
      <c r="CMU14" s="63"/>
      <c r="CMV14" s="63"/>
      <c r="CMW14" s="63"/>
      <c r="CMX14" s="63"/>
      <c r="CMY14" s="63"/>
      <c r="CMZ14" s="63"/>
      <c r="CNA14" s="63"/>
      <c r="CNB14" s="63"/>
      <c r="CNC14" s="63"/>
      <c r="CND14" s="63"/>
      <c r="CNE14" s="63"/>
      <c r="CNF14" s="63"/>
      <c r="CNG14" s="63"/>
      <c r="CNH14" s="63"/>
      <c r="CNI14" s="63"/>
      <c r="CNJ14" s="63"/>
      <c r="CNK14" s="63"/>
      <c r="CNL14" s="63"/>
      <c r="CNM14" s="63"/>
      <c r="CNN14" s="63"/>
      <c r="CNO14" s="63"/>
      <c r="CNP14" s="63"/>
      <c r="CNQ14" s="63"/>
      <c r="CNR14" s="63"/>
      <c r="CNS14" s="63"/>
      <c r="CNT14" s="63"/>
      <c r="CNU14" s="63"/>
      <c r="CNV14" s="63"/>
      <c r="CNW14" s="63"/>
      <c r="CNX14" s="63"/>
      <c r="CNY14" s="63"/>
      <c r="CNZ14" s="63"/>
      <c r="COA14" s="63"/>
      <c r="COB14" s="63"/>
      <c r="COC14" s="63"/>
      <c r="COD14" s="63"/>
      <c r="COE14" s="63"/>
      <c r="COF14" s="63"/>
      <c r="COG14" s="63"/>
      <c r="COH14" s="63"/>
      <c r="COI14" s="63"/>
      <c r="COJ14" s="63"/>
      <c r="COK14" s="63"/>
      <c r="COL14" s="63"/>
      <c r="COM14" s="63"/>
      <c r="CON14" s="63"/>
      <c r="COO14" s="63"/>
      <c r="COP14" s="63"/>
      <c r="COQ14" s="63"/>
      <c r="COR14" s="63"/>
      <c r="COS14" s="63"/>
      <c r="COT14" s="63"/>
      <c r="COU14" s="63"/>
      <c r="COV14" s="63"/>
      <c r="COW14" s="63"/>
      <c r="COX14" s="63"/>
      <c r="COY14" s="63"/>
      <c r="COZ14" s="63"/>
      <c r="CPA14" s="63"/>
      <c r="CPB14" s="63"/>
      <c r="CPC14" s="63"/>
      <c r="CPD14" s="63"/>
      <c r="CPE14" s="63"/>
      <c r="CPF14" s="63"/>
      <c r="CPG14" s="63"/>
      <c r="CPH14" s="63"/>
      <c r="CPI14" s="63"/>
      <c r="CPJ14" s="63"/>
      <c r="CPK14" s="63"/>
      <c r="CPL14" s="63"/>
      <c r="CPM14" s="63"/>
      <c r="CPN14" s="63"/>
      <c r="CPO14" s="63"/>
      <c r="CPP14" s="63"/>
      <c r="CPQ14" s="63"/>
      <c r="CPR14" s="63"/>
      <c r="CPS14" s="63"/>
      <c r="CPT14" s="63"/>
      <c r="CPU14" s="63"/>
      <c r="CPV14" s="63"/>
      <c r="CPW14" s="63"/>
      <c r="CPX14" s="63"/>
      <c r="CPY14" s="63"/>
      <c r="CPZ14" s="63"/>
      <c r="CQA14" s="63"/>
      <c r="CQB14" s="63"/>
      <c r="CQC14" s="63"/>
      <c r="CQD14" s="63"/>
      <c r="CQE14" s="63"/>
      <c r="CQF14" s="63"/>
      <c r="CQG14" s="63"/>
      <c r="CQH14" s="63"/>
      <c r="CQI14" s="63"/>
      <c r="CQJ14" s="63"/>
      <c r="CQK14" s="63"/>
      <c r="CQL14" s="63"/>
      <c r="CQM14" s="63"/>
      <c r="CQN14" s="63"/>
      <c r="CQO14" s="63"/>
      <c r="CQP14" s="63"/>
      <c r="CQQ14" s="63"/>
      <c r="CQR14" s="63"/>
      <c r="CQS14" s="63"/>
      <c r="CQT14" s="63"/>
      <c r="CQU14" s="63"/>
      <c r="CQV14" s="63"/>
      <c r="CQW14" s="63"/>
      <c r="CQX14" s="63"/>
      <c r="CQY14" s="63"/>
      <c r="CQZ14" s="63"/>
      <c r="CRA14" s="63"/>
      <c r="CRB14" s="63"/>
      <c r="CRC14" s="63"/>
      <c r="CRD14" s="63"/>
      <c r="CRE14" s="63"/>
      <c r="CRF14" s="63"/>
      <c r="CRG14" s="63"/>
      <c r="CRH14" s="63"/>
      <c r="CRI14" s="63"/>
      <c r="CRJ14" s="63"/>
      <c r="CRK14" s="63"/>
      <c r="CRL14" s="63"/>
      <c r="CRM14" s="63"/>
      <c r="CRN14" s="63"/>
      <c r="CRO14" s="63"/>
      <c r="CRP14" s="63"/>
      <c r="CRQ14" s="63"/>
      <c r="CRR14" s="63"/>
      <c r="CRS14" s="63"/>
      <c r="CRT14" s="63"/>
      <c r="CRU14" s="63"/>
      <c r="CRV14" s="63"/>
      <c r="CRW14" s="63"/>
      <c r="CRX14" s="63"/>
      <c r="CRY14" s="63"/>
      <c r="CRZ14" s="63"/>
      <c r="CSA14" s="63"/>
      <c r="CSB14" s="63"/>
      <c r="CSC14" s="63"/>
      <c r="CSD14" s="63"/>
      <c r="CSE14" s="63"/>
      <c r="CSF14" s="63"/>
      <c r="CSG14" s="63"/>
      <c r="CSH14" s="63"/>
      <c r="CSI14" s="63"/>
      <c r="CSJ14" s="63"/>
      <c r="CSK14" s="63"/>
      <c r="CSL14" s="63"/>
      <c r="CSM14" s="63"/>
      <c r="CSN14" s="63"/>
      <c r="CSO14" s="63"/>
      <c r="CSP14" s="63"/>
      <c r="CSQ14" s="63"/>
      <c r="CSR14" s="63"/>
      <c r="CSS14" s="63"/>
      <c r="CST14" s="63"/>
      <c r="CSU14" s="63"/>
      <c r="CSV14" s="63"/>
      <c r="CSW14" s="63"/>
      <c r="CSX14" s="63"/>
      <c r="CSY14" s="63"/>
      <c r="CSZ14" s="63"/>
      <c r="CTA14" s="63"/>
      <c r="CTB14" s="63"/>
      <c r="CTC14" s="63"/>
      <c r="CTD14" s="63"/>
      <c r="CTE14" s="63"/>
      <c r="CTF14" s="63"/>
      <c r="CTG14" s="63"/>
      <c r="CTH14" s="63"/>
      <c r="CTI14" s="63"/>
      <c r="CTJ14" s="63"/>
      <c r="CTK14" s="63"/>
      <c r="CTL14" s="63"/>
      <c r="CTM14" s="63"/>
      <c r="CTN14" s="63"/>
      <c r="CTO14" s="63"/>
      <c r="CTP14" s="63"/>
      <c r="CTQ14" s="63"/>
      <c r="CTR14" s="63"/>
      <c r="CTS14" s="63"/>
      <c r="CTT14" s="63"/>
      <c r="CTU14" s="63"/>
      <c r="CTV14" s="63"/>
      <c r="CTW14" s="63"/>
      <c r="CTX14" s="63"/>
      <c r="CTY14" s="63"/>
      <c r="CTZ14" s="63"/>
      <c r="CUA14" s="63"/>
      <c r="CUB14" s="63"/>
      <c r="CUC14" s="63"/>
      <c r="CUD14" s="63"/>
      <c r="CUE14" s="63"/>
      <c r="CUF14" s="63"/>
      <c r="CUG14" s="63"/>
      <c r="CUH14" s="63"/>
      <c r="CUI14" s="63"/>
      <c r="CUJ14" s="63"/>
      <c r="CUK14" s="63"/>
      <c r="CUL14" s="63"/>
      <c r="CUM14" s="63"/>
      <c r="CUN14" s="63"/>
      <c r="CUO14" s="63"/>
      <c r="CUP14" s="63"/>
      <c r="CUQ14" s="63"/>
      <c r="CUR14" s="63"/>
      <c r="CUS14" s="63"/>
      <c r="CUT14" s="63"/>
      <c r="CUU14" s="63"/>
      <c r="CUV14" s="63"/>
      <c r="CUW14" s="63"/>
      <c r="CUX14" s="63"/>
      <c r="CUY14" s="63"/>
      <c r="CUZ14" s="63"/>
      <c r="CVA14" s="63"/>
      <c r="CVB14" s="63"/>
      <c r="CVC14" s="63"/>
      <c r="CVD14" s="63"/>
      <c r="CVE14" s="63"/>
      <c r="CVF14" s="63"/>
      <c r="CVG14" s="63"/>
      <c r="CVH14" s="63"/>
      <c r="CVI14" s="63"/>
      <c r="CVJ14" s="63"/>
      <c r="CVK14" s="63"/>
      <c r="CVL14" s="63"/>
      <c r="CVM14" s="63"/>
      <c r="CVN14" s="63"/>
      <c r="CVO14" s="63"/>
      <c r="CVP14" s="63"/>
      <c r="CVQ14" s="63"/>
      <c r="CVR14" s="63"/>
      <c r="CVS14" s="63"/>
      <c r="CVT14" s="63"/>
      <c r="CVU14" s="63"/>
      <c r="CVV14" s="63"/>
      <c r="CVW14" s="63"/>
      <c r="CVX14" s="63"/>
      <c r="CVY14" s="63"/>
      <c r="CVZ14" s="63"/>
      <c r="CWA14" s="63"/>
      <c r="CWB14" s="63"/>
      <c r="CWC14" s="63"/>
      <c r="CWD14" s="63"/>
      <c r="CWE14" s="63"/>
      <c r="CWF14" s="63"/>
      <c r="CWG14" s="63"/>
      <c r="CWH14" s="63"/>
      <c r="CWI14" s="63"/>
      <c r="CWJ14" s="63"/>
      <c r="CWK14" s="63"/>
      <c r="CWL14" s="63"/>
      <c r="CWM14" s="63"/>
      <c r="CWN14" s="63"/>
      <c r="CWO14" s="63"/>
      <c r="CWP14" s="63"/>
      <c r="CWQ14" s="63"/>
      <c r="CWR14" s="63"/>
      <c r="CWS14" s="63"/>
      <c r="CWT14" s="63"/>
      <c r="CWU14" s="63"/>
      <c r="CWV14" s="63"/>
      <c r="CWW14" s="63"/>
      <c r="CWX14" s="63"/>
      <c r="CWY14" s="63"/>
      <c r="CWZ14" s="63"/>
      <c r="CXA14" s="63"/>
      <c r="CXB14" s="63"/>
      <c r="CXC14" s="63"/>
      <c r="CXD14" s="63"/>
      <c r="CXE14" s="63"/>
      <c r="CXF14" s="63"/>
      <c r="CXG14" s="63"/>
      <c r="CXH14" s="63"/>
      <c r="CXI14" s="63"/>
      <c r="CXJ14" s="63"/>
      <c r="CXK14" s="63"/>
      <c r="CXL14" s="63"/>
      <c r="CXM14" s="63"/>
      <c r="CXN14" s="63"/>
      <c r="CXO14" s="63"/>
      <c r="CXP14" s="63"/>
      <c r="CXQ14" s="63"/>
      <c r="CXR14" s="63"/>
      <c r="CXS14" s="63"/>
      <c r="CXT14" s="63"/>
      <c r="CXU14" s="63"/>
      <c r="CXV14" s="63"/>
      <c r="CXW14" s="63"/>
      <c r="CXX14" s="63"/>
      <c r="CXY14" s="63"/>
      <c r="CXZ14" s="63"/>
      <c r="CYA14" s="63"/>
      <c r="CYB14" s="63"/>
      <c r="CYC14" s="63"/>
      <c r="CYD14" s="63"/>
      <c r="CYE14" s="63"/>
      <c r="CYF14" s="63"/>
      <c r="CYG14" s="63"/>
      <c r="CYH14" s="63"/>
      <c r="CYI14" s="63"/>
      <c r="CYJ14" s="63"/>
      <c r="CYK14" s="63"/>
      <c r="CYL14" s="63"/>
      <c r="CYM14" s="63"/>
      <c r="CYN14" s="63"/>
      <c r="CYO14" s="63"/>
      <c r="CYP14" s="63"/>
      <c r="CYQ14" s="63"/>
      <c r="CYR14" s="63"/>
      <c r="CYS14" s="63"/>
      <c r="CYT14" s="63"/>
      <c r="CYU14" s="63"/>
      <c r="CYV14" s="63"/>
      <c r="CYW14" s="63"/>
      <c r="CYX14" s="63"/>
      <c r="CYY14" s="63"/>
      <c r="CYZ14" s="63"/>
      <c r="CZA14" s="63"/>
      <c r="CZB14" s="63"/>
      <c r="CZC14" s="63"/>
      <c r="CZD14" s="63"/>
      <c r="CZE14" s="63"/>
      <c r="CZF14" s="63"/>
      <c r="CZG14" s="63"/>
      <c r="CZH14" s="63"/>
      <c r="CZI14" s="63"/>
      <c r="CZJ14" s="63"/>
      <c r="CZK14" s="63"/>
      <c r="CZL14" s="63"/>
      <c r="CZM14" s="63"/>
      <c r="CZN14" s="63"/>
      <c r="CZO14" s="63"/>
      <c r="CZP14" s="63"/>
      <c r="CZQ14" s="63"/>
      <c r="CZR14" s="63"/>
      <c r="CZS14" s="63"/>
      <c r="CZT14" s="63"/>
      <c r="CZU14" s="63"/>
      <c r="CZV14" s="63"/>
      <c r="CZW14" s="63"/>
      <c r="CZX14" s="63"/>
      <c r="CZY14" s="63"/>
      <c r="CZZ14" s="63"/>
      <c r="DAA14" s="63"/>
      <c r="DAB14" s="63"/>
      <c r="DAC14" s="63"/>
      <c r="DAD14" s="63"/>
      <c r="DAE14" s="63"/>
      <c r="DAF14" s="63"/>
      <c r="DAG14" s="63"/>
      <c r="DAH14" s="63"/>
      <c r="DAI14" s="63"/>
      <c r="DAJ14" s="63"/>
      <c r="DAK14" s="63"/>
      <c r="DAL14" s="63"/>
      <c r="DAM14" s="63"/>
      <c r="DAN14" s="63"/>
      <c r="DAO14" s="63"/>
      <c r="DAP14" s="63"/>
      <c r="DAQ14" s="63"/>
      <c r="DAR14" s="63"/>
      <c r="DAS14" s="63"/>
      <c r="DAT14" s="63"/>
      <c r="DAU14" s="63"/>
      <c r="DAV14" s="63"/>
      <c r="DAW14" s="63"/>
      <c r="DAX14" s="63"/>
      <c r="DAY14" s="63"/>
      <c r="DAZ14" s="63"/>
      <c r="DBA14" s="63"/>
      <c r="DBB14" s="63"/>
      <c r="DBC14" s="63"/>
      <c r="DBD14" s="63"/>
      <c r="DBE14" s="63"/>
      <c r="DBF14" s="63"/>
      <c r="DBG14" s="63"/>
      <c r="DBH14" s="63"/>
      <c r="DBI14" s="63"/>
      <c r="DBJ14" s="63"/>
      <c r="DBK14" s="63"/>
      <c r="DBL14" s="63"/>
      <c r="DBM14" s="63"/>
      <c r="DBN14" s="63"/>
      <c r="DBO14" s="63"/>
      <c r="DBP14" s="63"/>
      <c r="DBQ14" s="63"/>
      <c r="DBR14" s="63"/>
      <c r="DBS14" s="63"/>
      <c r="DBT14" s="63"/>
      <c r="DBU14" s="63"/>
      <c r="DBV14" s="63"/>
      <c r="DBW14" s="63"/>
      <c r="DBX14" s="63"/>
      <c r="DBY14" s="63"/>
      <c r="DBZ14" s="63"/>
      <c r="DCA14" s="63"/>
      <c r="DCB14" s="63"/>
      <c r="DCC14" s="63"/>
      <c r="DCD14" s="63"/>
      <c r="DCE14" s="63"/>
      <c r="DCF14" s="63"/>
      <c r="DCG14" s="63"/>
      <c r="DCH14" s="63"/>
      <c r="DCI14" s="63"/>
      <c r="DCJ14" s="63"/>
      <c r="DCK14" s="63"/>
      <c r="DCL14" s="63"/>
      <c r="DCM14" s="63"/>
      <c r="DCN14" s="63"/>
      <c r="DCO14" s="63"/>
      <c r="DCP14" s="63"/>
      <c r="DCQ14" s="63"/>
      <c r="DCR14" s="63"/>
      <c r="DCS14" s="63"/>
      <c r="DCT14" s="63"/>
      <c r="DCU14" s="63"/>
      <c r="DCV14" s="63"/>
      <c r="DCW14" s="63"/>
      <c r="DCX14" s="63"/>
      <c r="DCY14" s="63"/>
      <c r="DCZ14" s="63"/>
      <c r="DDA14" s="63"/>
      <c r="DDB14" s="63"/>
      <c r="DDC14" s="63"/>
      <c r="DDD14" s="63"/>
      <c r="DDE14" s="63"/>
      <c r="DDF14" s="63"/>
      <c r="DDG14" s="63"/>
      <c r="DDH14" s="63"/>
      <c r="DDI14" s="63"/>
      <c r="DDJ14" s="63"/>
      <c r="DDK14" s="63"/>
      <c r="DDL14" s="63"/>
      <c r="DDM14" s="63"/>
      <c r="DDN14" s="63"/>
      <c r="DDO14" s="63"/>
      <c r="DDP14" s="63"/>
      <c r="DDQ14" s="63"/>
      <c r="DDR14" s="63"/>
      <c r="DDS14" s="63"/>
      <c r="DDT14" s="63"/>
      <c r="DDU14" s="63"/>
      <c r="DDV14" s="63"/>
      <c r="DDW14" s="63"/>
      <c r="DDX14" s="63"/>
      <c r="DDY14" s="63"/>
      <c r="DDZ14" s="63"/>
      <c r="DEA14" s="63"/>
      <c r="DEB14" s="63"/>
      <c r="DEC14" s="63"/>
      <c r="DED14" s="63"/>
      <c r="DEE14" s="63"/>
      <c r="DEF14" s="63"/>
      <c r="DEG14" s="63"/>
      <c r="DEH14" s="63"/>
      <c r="DEI14" s="63"/>
      <c r="DEJ14" s="63"/>
      <c r="DEK14" s="63"/>
      <c r="DEL14" s="63"/>
      <c r="DEM14" s="63"/>
      <c r="DEN14" s="63"/>
      <c r="DEO14" s="63"/>
      <c r="DEP14" s="63"/>
      <c r="DEQ14" s="63"/>
      <c r="DER14" s="63"/>
      <c r="DES14" s="63"/>
      <c r="DET14" s="63"/>
      <c r="DEU14" s="63"/>
      <c r="DEV14" s="63"/>
      <c r="DEW14" s="63"/>
      <c r="DEX14" s="63"/>
      <c r="DEY14" s="63"/>
      <c r="DEZ14" s="63"/>
      <c r="DFA14" s="63"/>
      <c r="DFB14" s="63"/>
      <c r="DFC14" s="63"/>
      <c r="DFD14" s="63"/>
      <c r="DFE14" s="63"/>
      <c r="DFF14" s="63"/>
      <c r="DFG14" s="63"/>
      <c r="DFH14" s="63"/>
      <c r="DFI14" s="63"/>
      <c r="DFJ14" s="63"/>
      <c r="DFK14" s="63"/>
      <c r="DFL14" s="63"/>
      <c r="DFM14" s="63"/>
      <c r="DFN14" s="63"/>
      <c r="DFO14" s="63"/>
      <c r="DFP14" s="63"/>
      <c r="DFQ14" s="63"/>
      <c r="DFR14" s="63"/>
      <c r="DFS14" s="63"/>
      <c r="DFT14" s="63"/>
      <c r="DFU14" s="63"/>
      <c r="DFV14" s="63"/>
      <c r="DFW14" s="63"/>
      <c r="DFX14" s="63"/>
      <c r="DFY14" s="63"/>
      <c r="DFZ14" s="63"/>
      <c r="DGA14" s="63"/>
      <c r="DGB14" s="63"/>
      <c r="DGC14" s="63"/>
      <c r="DGD14" s="63"/>
      <c r="DGE14" s="63"/>
      <c r="DGF14" s="63"/>
      <c r="DGG14" s="63"/>
      <c r="DGH14" s="63"/>
      <c r="DGI14" s="63"/>
      <c r="DGJ14" s="63"/>
      <c r="DGK14" s="63"/>
      <c r="DGL14" s="63"/>
      <c r="DGM14" s="63"/>
      <c r="DGN14" s="63"/>
      <c r="DGO14" s="63"/>
      <c r="DGP14" s="63"/>
      <c r="DGQ14" s="63"/>
      <c r="DGR14" s="63"/>
      <c r="DGS14" s="63"/>
      <c r="DGT14" s="63"/>
      <c r="DGU14" s="63"/>
      <c r="DGV14" s="63"/>
      <c r="DGW14" s="63"/>
      <c r="DGX14" s="63"/>
      <c r="DGY14" s="63"/>
      <c r="DGZ14" s="63"/>
      <c r="DHA14" s="63"/>
      <c r="DHB14" s="63"/>
      <c r="DHC14" s="63"/>
      <c r="DHD14" s="63"/>
      <c r="DHE14" s="63"/>
      <c r="DHF14" s="63"/>
      <c r="DHG14" s="63"/>
      <c r="DHH14" s="63"/>
      <c r="DHI14" s="63"/>
      <c r="DHJ14" s="63"/>
      <c r="DHK14" s="63"/>
      <c r="DHL14" s="63"/>
      <c r="DHM14" s="63"/>
      <c r="DHN14" s="63"/>
      <c r="DHO14" s="63"/>
      <c r="DHP14" s="63"/>
      <c r="DHQ14" s="63"/>
      <c r="DHR14" s="63"/>
      <c r="DHS14" s="63"/>
      <c r="DHT14" s="63"/>
      <c r="DHU14" s="63"/>
      <c r="DHV14" s="63"/>
      <c r="DHW14" s="63"/>
      <c r="DHX14" s="63"/>
      <c r="DHY14" s="63"/>
      <c r="DHZ14" s="63"/>
      <c r="DIA14" s="63"/>
      <c r="DIB14" s="63"/>
      <c r="DIC14" s="63"/>
      <c r="DID14" s="63"/>
      <c r="DIE14" s="63"/>
      <c r="DIF14" s="63"/>
      <c r="DIG14" s="63"/>
      <c r="DIH14" s="63"/>
      <c r="DII14" s="63"/>
      <c r="DIJ14" s="63"/>
      <c r="DIK14" s="63"/>
      <c r="DIL14" s="63"/>
      <c r="DIM14" s="63"/>
      <c r="DIN14" s="63"/>
      <c r="DIO14" s="63"/>
      <c r="DIP14" s="63"/>
      <c r="DIQ14" s="63"/>
      <c r="DIR14" s="63"/>
      <c r="DIS14" s="63"/>
      <c r="DIT14" s="63"/>
      <c r="DIU14" s="63"/>
      <c r="DIV14" s="63"/>
      <c r="DIW14" s="63"/>
      <c r="DIX14" s="63"/>
      <c r="DIY14" s="63"/>
      <c r="DIZ14" s="63"/>
      <c r="DJA14" s="63"/>
      <c r="DJB14" s="63"/>
      <c r="DJC14" s="63"/>
      <c r="DJD14" s="63"/>
      <c r="DJE14" s="63"/>
      <c r="DJF14" s="63"/>
      <c r="DJG14" s="63"/>
      <c r="DJH14" s="63"/>
      <c r="DJI14" s="63"/>
      <c r="DJJ14" s="63"/>
      <c r="DJK14" s="63"/>
      <c r="DJL14" s="63"/>
      <c r="DJM14" s="63"/>
      <c r="DJN14" s="63"/>
      <c r="DJO14" s="63"/>
      <c r="DJP14" s="63"/>
      <c r="DJQ14" s="63"/>
      <c r="DJR14" s="63"/>
      <c r="DJS14" s="63"/>
      <c r="DJT14" s="63"/>
      <c r="DJU14" s="63"/>
      <c r="DJV14" s="63"/>
      <c r="DJW14" s="63"/>
      <c r="DJX14" s="63"/>
      <c r="DJY14" s="63"/>
      <c r="DJZ14" s="63"/>
      <c r="DKA14" s="63"/>
      <c r="DKB14" s="63"/>
      <c r="DKC14" s="63"/>
      <c r="DKD14" s="63"/>
      <c r="DKE14" s="63"/>
      <c r="DKF14" s="63"/>
      <c r="DKG14" s="63"/>
      <c r="DKH14" s="63"/>
      <c r="DKI14" s="63"/>
      <c r="DKJ14" s="63"/>
      <c r="DKK14" s="63"/>
      <c r="DKL14" s="63"/>
      <c r="DKM14" s="63"/>
      <c r="DKN14" s="63"/>
      <c r="DKO14" s="63"/>
      <c r="DKP14" s="63"/>
      <c r="DKQ14" s="63"/>
      <c r="DKR14" s="63"/>
      <c r="DKS14" s="63"/>
      <c r="DKT14" s="63"/>
      <c r="DKU14" s="63"/>
      <c r="DKV14" s="63"/>
      <c r="DKW14" s="63"/>
      <c r="DKX14" s="63"/>
      <c r="DKY14" s="63"/>
      <c r="DKZ14" s="63"/>
      <c r="DLA14" s="63"/>
      <c r="DLB14" s="63"/>
      <c r="DLC14" s="63"/>
      <c r="DLD14" s="63"/>
      <c r="DLE14" s="63"/>
      <c r="DLF14" s="63"/>
      <c r="DLG14" s="63"/>
      <c r="DLH14" s="63"/>
      <c r="DLI14" s="63"/>
      <c r="DLJ14" s="63"/>
      <c r="DLK14" s="63"/>
      <c r="DLL14" s="63"/>
      <c r="DLM14" s="63"/>
      <c r="DLN14" s="63"/>
      <c r="DLO14" s="63"/>
      <c r="DLP14" s="63"/>
      <c r="DLQ14" s="63"/>
      <c r="DLR14" s="63"/>
      <c r="DLS14" s="63"/>
      <c r="DLT14" s="63"/>
      <c r="DLU14" s="63"/>
      <c r="DLV14" s="63"/>
      <c r="DLW14" s="63"/>
      <c r="DLX14" s="63"/>
      <c r="DLY14" s="63"/>
      <c r="DLZ14" s="63"/>
      <c r="DMA14" s="63"/>
      <c r="DMB14" s="63"/>
      <c r="DMC14" s="63"/>
      <c r="DMD14" s="63"/>
      <c r="DME14" s="63"/>
      <c r="DMF14" s="63"/>
      <c r="DMG14" s="63"/>
      <c r="DMH14" s="63"/>
      <c r="DMI14" s="63"/>
      <c r="DMJ14" s="63"/>
      <c r="DMK14" s="63"/>
      <c r="DML14" s="63"/>
      <c r="DMM14" s="63"/>
      <c r="DMN14" s="63"/>
      <c r="DMO14" s="63"/>
      <c r="DMP14" s="63"/>
      <c r="DMQ14" s="63"/>
      <c r="DMR14" s="63"/>
      <c r="DMS14" s="63"/>
      <c r="DMT14" s="63"/>
      <c r="DMU14" s="63"/>
      <c r="DMV14" s="63"/>
      <c r="DMW14" s="63"/>
      <c r="DMX14" s="63"/>
      <c r="DMY14" s="63"/>
      <c r="DMZ14" s="63"/>
      <c r="DNA14" s="63"/>
      <c r="DNB14" s="63"/>
      <c r="DNC14" s="63"/>
      <c r="DND14" s="63"/>
      <c r="DNE14" s="63"/>
      <c r="DNF14" s="63"/>
      <c r="DNG14" s="63"/>
      <c r="DNH14" s="63"/>
      <c r="DNI14" s="63"/>
      <c r="DNJ14" s="63"/>
      <c r="DNK14" s="63"/>
      <c r="DNL14" s="63"/>
      <c r="DNM14" s="63"/>
      <c r="DNN14" s="63"/>
      <c r="DNO14" s="63"/>
      <c r="DNP14" s="63"/>
      <c r="DNQ14" s="63"/>
      <c r="DNR14" s="63"/>
      <c r="DNS14" s="63"/>
      <c r="DNT14" s="63"/>
      <c r="DNU14" s="63"/>
      <c r="DNV14" s="63"/>
      <c r="DNW14" s="63"/>
      <c r="DNX14" s="63"/>
      <c r="DNY14" s="63"/>
      <c r="DNZ14" s="63"/>
      <c r="DOA14" s="63"/>
      <c r="DOB14" s="63"/>
      <c r="DOC14" s="63"/>
      <c r="DOD14" s="63"/>
      <c r="DOE14" s="63"/>
      <c r="DOF14" s="63"/>
      <c r="DOG14" s="63"/>
      <c r="DOH14" s="63"/>
      <c r="DOI14" s="63"/>
      <c r="DOJ14" s="63"/>
      <c r="DOK14" s="63"/>
      <c r="DOL14" s="63"/>
      <c r="DOM14" s="63"/>
      <c r="DON14" s="63"/>
      <c r="DOO14" s="63"/>
      <c r="DOP14" s="63"/>
      <c r="DOQ14" s="63"/>
      <c r="DOR14" s="63"/>
      <c r="DOS14" s="63"/>
      <c r="DOT14" s="63"/>
      <c r="DOU14" s="63"/>
      <c r="DOV14" s="63"/>
      <c r="DOW14" s="63"/>
      <c r="DOX14" s="63"/>
      <c r="DOY14" s="63"/>
      <c r="DOZ14" s="63"/>
      <c r="DPA14" s="63"/>
      <c r="DPB14" s="63"/>
      <c r="DPC14" s="63"/>
      <c r="DPD14" s="63"/>
      <c r="DPE14" s="63"/>
      <c r="DPF14" s="63"/>
      <c r="DPG14" s="63"/>
      <c r="DPH14" s="63"/>
      <c r="DPI14" s="63"/>
      <c r="DPJ14" s="63"/>
      <c r="DPK14" s="63"/>
      <c r="DPL14" s="63"/>
      <c r="DPM14" s="63"/>
      <c r="DPN14" s="63"/>
      <c r="DPO14" s="63"/>
      <c r="DPP14" s="63"/>
      <c r="DPQ14" s="63"/>
      <c r="DPR14" s="63"/>
      <c r="DPS14" s="63"/>
      <c r="DPT14" s="63"/>
      <c r="DPU14" s="63"/>
      <c r="DPV14" s="63"/>
      <c r="DPW14" s="63"/>
      <c r="DPX14" s="63"/>
      <c r="DPY14" s="63"/>
      <c r="DPZ14" s="63"/>
      <c r="DQA14" s="63"/>
      <c r="DQB14" s="63"/>
      <c r="DQC14" s="63"/>
      <c r="DQD14" s="63"/>
      <c r="DQE14" s="63"/>
      <c r="DQF14" s="63"/>
      <c r="DQG14" s="63"/>
      <c r="DQH14" s="63"/>
      <c r="DQI14" s="63"/>
      <c r="DQJ14" s="63"/>
      <c r="DQK14" s="63"/>
      <c r="DQL14" s="63"/>
      <c r="DQM14" s="63"/>
      <c r="DQN14" s="63"/>
      <c r="DQO14" s="63"/>
      <c r="DQP14" s="63"/>
      <c r="DQQ14" s="63"/>
      <c r="DQR14" s="63"/>
      <c r="DQS14" s="63"/>
      <c r="DQT14" s="63"/>
      <c r="DQU14" s="63"/>
      <c r="DQV14" s="63"/>
      <c r="DQW14" s="63"/>
      <c r="DQX14" s="63"/>
      <c r="DQY14" s="63"/>
      <c r="DQZ14" s="63"/>
      <c r="DRA14" s="63"/>
      <c r="DRB14" s="63"/>
      <c r="DRC14" s="63"/>
      <c r="DRD14" s="63"/>
      <c r="DRE14" s="63"/>
      <c r="DRF14" s="63"/>
      <c r="DRG14" s="63"/>
      <c r="DRH14" s="63"/>
      <c r="DRI14" s="63"/>
      <c r="DRJ14" s="63"/>
      <c r="DRK14" s="63"/>
      <c r="DRL14" s="63"/>
      <c r="DRM14" s="63"/>
      <c r="DRN14" s="63"/>
      <c r="DRO14" s="63"/>
      <c r="DRP14" s="63"/>
      <c r="DRQ14" s="63"/>
      <c r="DRR14" s="63"/>
      <c r="DRS14" s="63"/>
      <c r="DRT14" s="63"/>
      <c r="DRU14" s="63"/>
      <c r="DRV14" s="63"/>
      <c r="DRW14" s="63"/>
      <c r="DRX14" s="63"/>
      <c r="DRY14" s="63"/>
      <c r="DRZ14" s="63"/>
      <c r="DSA14" s="63"/>
      <c r="DSB14" s="63"/>
      <c r="DSC14" s="63"/>
      <c r="DSD14" s="63"/>
      <c r="DSE14" s="63"/>
      <c r="DSF14" s="63"/>
      <c r="DSG14" s="63"/>
      <c r="DSH14" s="63"/>
      <c r="DSI14" s="63"/>
      <c r="DSJ14" s="63"/>
      <c r="DSK14" s="63"/>
      <c r="DSL14" s="63"/>
      <c r="DSM14" s="63"/>
      <c r="DSN14" s="63"/>
      <c r="DSO14" s="63"/>
      <c r="DSP14" s="63"/>
      <c r="DSQ14" s="63"/>
      <c r="DSR14" s="63"/>
      <c r="DSS14" s="63"/>
      <c r="DST14" s="63"/>
      <c r="DSU14" s="63"/>
      <c r="DSV14" s="63"/>
      <c r="DSW14" s="63"/>
      <c r="DSX14" s="63"/>
      <c r="DSY14" s="63"/>
      <c r="DSZ14" s="63"/>
      <c r="DTA14" s="63"/>
      <c r="DTB14" s="63"/>
      <c r="DTC14" s="63"/>
      <c r="DTD14" s="63"/>
      <c r="DTE14" s="63"/>
      <c r="DTF14" s="63"/>
      <c r="DTG14" s="63"/>
      <c r="DTH14" s="63"/>
      <c r="DTI14" s="63"/>
      <c r="DTJ14" s="63"/>
      <c r="DTK14" s="63"/>
      <c r="DTL14" s="63"/>
      <c r="DTM14" s="63"/>
      <c r="DTN14" s="63"/>
      <c r="DTO14" s="63"/>
      <c r="DTP14" s="63"/>
      <c r="DTQ14" s="63"/>
      <c r="DTR14" s="63"/>
      <c r="DTS14" s="63"/>
      <c r="DTT14" s="63"/>
      <c r="DTU14" s="63"/>
      <c r="DTV14" s="63"/>
      <c r="DTW14" s="63"/>
      <c r="DTX14" s="63"/>
      <c r="DTY14" s="63"/>
      <c r="DTZ14" s="63"/>
      <c r="DUA14" s="63"/>
      <c r="DUB14" s="63"/>
      <c r="DUC14" s="63"/>
      <c r="DUD14" s="63"/>
      <c r="DUE14" s="63"/>
      <c r="DUF14" s="63"/>
      <c r="DUG14" s="63"/>
      <c r="DUH14" s="63"/>
      <c r="DUI14" s="63"/>
      <c r="DUJ14" s="63"/>
      <c r="DUK14" s="63"/>
      <c r="DUL14" s="63"/>
      <c r="DUM14" s="63"/>
      <c r="DUN14" s="63"/>
      <c r="DUO14" s="63"/>
      <c r="DUP14" s="63"/>
      <c r="DUQ14" s="63"/>
      <c r="DUR14" s="63"/>
      <c r="DUS14" s="63"/>
      <c r="DUT14" s="63"/>
      <c r="DUU14" s="63"/>
      <c r="DUV14" s="63"/>
      <c r="DUW14" s="63"/>
      <c r="DUX14" s="63"/>
      <c r="DUY14" s="63"/>
      <c r="DUZ14" s="63"/>
      <c r="DVA14" s="63"/>
      <c r="DVB14" s="63"/>
      <c r="DVC14" s="63"/>
      <c r="DVD14" s="63"/>
      <c r="DVE14" s="63"/>
      <c r="DVF14" s="63"/>
      <c r="DVG14" s="63"/>
      <c r="DVH14" s="63"/>
      <c r="DVI14" s="63"/>
      <c r="DVJ14" s="63"/>
      <c r="DVK14" s="63"/>
      <c r="DVL14" s="63"/>
      <c r="DVM14" s="63"/>
      <c r="DVN14" s="63"/>
      <c r="DVO14" s="63"/>
      <c r="DVP14" s="63"/>
      <c r="DVQ14" s="63"/>
      <c r="DVR14" s="63"/>
      <c r="DVS14" s="63"/>
      <c r="DVT14" s="63"/>
      <c r="DVU14" s="63"/>
      <c r="DVV14" s="63"/>
      <c r="DVW14" s="63"/>
      <c r="DVX14" s="63"/>
      <c r="DVY14" s="63"/>
      <c r="DVZ14" s="63"/>
      <c r="DWA14" s="63"/>
      <c r="DWB14" s="63"/>
      <c r="DWC14" s="63"/>
      <c r="DWD14" s="63"/>
      <c r="DWE14" s="63"/>
      <c r="DWF14" s="63"/>
      <c r="DWG14" s="63"/>
      <c r="DWH14" s="63"/>
      <c r="DWI14" s="63"/>
      <c r="DWJ14" s="63"/>
      <c r="DWK14" s="63"/>
      <c r="DWL14" s="63"/>
      <c r="DWM14" s="63"/>
      <c r="DWN14" s="63"/>
      <c r="DWO14" s="63"/>
      <c r="DWP14" s="63"/>
      <c r="DWQ14" s="63"/>
      <c r="DWR14" s="63"/>
      <c r="DWS14" s="63"/>
      <c r="DWT14" s="63"/>
      <c r="DWU14" s="63"/>
      <c r="DWV14" s="63"/>
      <c r="DWW14" s="63"/>
      <c r="DWX14" s="63"/>
      <c r="DWY14" s="63"/>
      <c r="DWZ14" s="63"/>
      <c r="DXA14" s="63"/>
      <c r="DXB14" s="63"/>
      <c r="DXC14" s="63"/>
      <c r="DXD14" s="63"/>
      <c r="DXE14" s="63"/>
      <c r="DXF14" s="63"/>
      <c r="DXG14" s="63"/>
      <c r="DXH14" s="63"/>
      <c r="DXI14" s="63"/>
      <c r="DXJ14" s="63"/>
      <c r="DXK14" s="63"/>
      <c r="DXL14" s="63"/>
      <c r="DXM14" s="63"/>
      <c r="DXN14" s="63"/>
      <c r="DXO14" s="63"/>
      <c r="DXP14" s="63"/>
      <c r="DXQ14" s="63"/>
      <c r="DXR14" s="63"/>
      <c r="DXS14" s="63"/>
      <c r="DXT14" s="63"/>
      <c r="DXU14" s="63"/>
      <c r="DXV14" s="63"/>
      <c r="DXW14" s="63"/>
      <c r="DXX14" s="63"/>
      <c r="DXY14" s="63"/>
      <c r="DXZ14" s="63"/>
      <c r="DYA14" s="63"/>
      <c r="DYB14" s="63"/>
      <c r="DYC14" s="63"/>
      <c r="DYD14" s="63"/>
      <c r="DYE14" s="63"/>
      <c r="DYF14" s="63"/>
      <c r="DYG14" s="63"/>
      <c r="DYH14" s="63"/>
      <c r="DYI14" s="63"/>
      <c r="DYJ14" s="63"/>
      <c r="DYK14" s="63"/>
      <c r="DYL14" s="63"/>
      <c r="DYM14" s="63"/>
      <c r="DYN14" s="63"/>
      <c r="DYO14" s="63"/>
      <c r="DYP14" s="63"/>
      <c r="DYQ14" s="63"/>
      <c r="DYR14" s="63"/>
      <c r="DYS14" s="63"/>
      <c r="DYT14" s="63"/>
      <c r="DYU14" s="63"/>
      <c r="DYV14" s="63"/>
      <c r="DYW14" s="63"/>
      <c r="DYX14" s="63"/>
      <c r="DYY14" s="63"/>
      <c r="DYZ14" s="63"/>
      <c r="DZA14" s="63"/>
      <c r="DZB14" s="63"/>
      <c r="DZC14" s="63"/>
      <c r="DZD14" s="63"/>
      <c r="DZE14" s="63"/>
      <c r="DZF14" s="63"/>
      <c r="DZG14" s="63"/>
      <c r="DZH14" s="63"/>
      <c r="DZI14" s="63"/>
      <c r="DZJ14" s="63"/>
      <c r="DZK14" s="63"/>
      <c r="DZL14" s="63"/>
      <c r="DZM14" s="63"/>
      <c r="DZN14" s="63"/>
      <c r="DZO14" s="63"/>
      <c r="DZP14" s="63"/>
      <c r="DZQ14" s="63"/>
      <c r="DZR14" s="63"/>
      <c r="DZS14" s="63"/>
      <c r="DZT14" s="63"/>
      <c r="DZU14" s="63"/>
      <c r="DZV14" s="63"/>
      <c r="DZW14" s="63"/>
      <c r="DZX14" s="63"/>
      <c r="DZY14" s="63"/>
      <c r="DZZ14" s="63"/>
      <c r="EAA14" s="63"/>
      <c r="EAB14" s="63"/>
      <c r="EAC14" s="63"/>
      <c r="EAD14" s="63"/>
      <c r="EAE14" s="63"/>
      <c r="EAF14" s="63"/>
      <c r="EAG14" s="63"/>
      <c r="EAH14" s="63"/>
      <c r="EAI14" s="63"/>
      <c r="EAJ14" s="63"/>
      <c r="EAK14" s="63"/>
      <c r="EAL14" s="63"/>
      <c r="EAM14" s="63"/>
      <c r="EAN14" s="63"/>
      <c r="EAO14" s="63"/>
      <c r="EAP14" s="63"/>
      <c r="EAQ14" s="63"/>
      <c r="EAR14" s="63"/>
      <c r="EAS14" s="63"/>
      <c r="EAT14" s="63"/>
      <c r="EAU14" s="63"/>
      <c r="EAV14" s="63"/>
      <c r="EAW14" s="63"/>
      <c r="EAX14" s="63"/>
      <c r="EAY14" s="63"/>
      <c r="EAZ14" s="63"/>
      <c r="EBA14" s="63"/>
      <c r="EBB14" s="63"/>
      <c r="EBC14" s="63"/>
      <c r="EBD14" s="63"/>
      <c r="EBE14" s="63"/>
      <c r="EBF14" s="63"/>
      <c r="EBG14" s="63"/>
      <c r="EBH14" s="63"/>
      <c r="EBI14" s="63"/>
      <c r="EBJ14" s="63"/>
      <c r="EBK14" s="63"/>
      <c r="EBL14" s="63"/>
      <c r="EBM14" s="63"/>
      <c r="EBN14" s="63"/>
      <c r="EBO14" s="63"/>
      <c r="EBP14" s="63"/>
      <c r="EBQ14" s="63"/>
      <c r="EBR14" s="63"/>
      <c r="EBS14" s="63"/>
      <c r="EBT14" s="63"/>
      <c r="EBU14" s="63"/>
      <c r="EBV14" s="63"/>
      <c r="EBW14" s="63"/>
      <c r="EBX14" s="63"/>
      <c r="EBY14" s="63"/>
      <c r="EBZ14" s="63"/>
      <c r="ECA14" s="63"/>
      <c r="ECB14" s="63"/>
      <c r="ECC14" s="63"/>
      <c r="ECD14" s="63"/>
      <c r="ECE14" s="63"/>
      <c r="ECF14" s="63"/>
      <c r="ECG14" s="63"/>
      <c r="ECH14" s="63"/>
      <c r="ECI14" s="63"/>
      <c r="ECJ14" s="63"/>
      <c r="ECK14" s="63"/>
      <c r="ECL14" s="63"/>
      <c r="ECM14" s="63"/>
      <c r="ECN14" s="63"/>
      <c r="ECO14" s="63"/>
      <c r="ECP14" s="63"/>
      <c r="ECQ14" s="63"/>
      <c r="ECR14" s="63"/>
      <c r="ECS14" s="63"/>
      <c r="ECT14" s="63"/>
      <c r="ECU14" s="63"/>
      <c r="ECV14" s="63"/>
      <c r="ECW14" s="63"/>
      <c r="ECX14" s="63"/>
      <c r="ECY14" s="63"/>
      <c r="ECZ14" s="63"/>
      <c r="EDA14" s="63"/>
      <c r="EDB14" s="63"/>
      <c r="EDC14" s="63"/>
      <c r="EDD14" s="63"/>
      <c r="EDE14" s="63"/>
      <c r="EDF14" s="63"/>
      <c r="EDG14" s="63"/>
      <c r="EDH14" s="63"/>
      <c r="EDI14" s="63"/>
      <c r="EDJ14" s="63"/>
      <c r="EDK14" s="63"/>
      <c r="EDL14" s="63"/>
      <c r="EDM14" s="63"/>
      <c r="EDN14" s="63"/>
      <c r="EDO14" s="63"/>
      <c r="EDP14" s="63"/>
      <c r="EDQ14" s="63"/>
      <c r="EDR14" s="63"/>
      <c r="EDS14" s="63"/>
      <c r="EDT14" s="63"/>
      <c r="EDU14" s="63"/>
      <c r="EDV14" s="63"/>
      <c r="EDW14" s="63"/>
      <c r="EDX14" s="63"/>
      <c r="EDY14" s="63"/>
      <c r="EDZ14" s="63"/>
      <c r="EEA14" s="63"/>
      <c r="EEB14" s="63"/>
      <c r="EEC14" s="63"/>
      <c r="EED14" s="63"/>
      <c r="EEE14" s="63"/>
      <c r="EEF14" s="63"/>
      <c r="EEG14" s="63"/>
      <c r="EEH14" s="63"/>
      <c r="EEI14" s="63"/>
      <c r="EEJ14" s="63"/>
      <c r="EEK14" s="63"/>
      <c r="EEL14" s="63"/>
      <c r="EEM14" s="63"/>
      <c r="EEN14" s="63"/>
      <c r="EEO14" s="63"/>
      <c r="EEP14" s="63"/>
      <c r="EEQ14" s="63"/>
      <c r="EER14" s="63"/>
      <c r="EES14" s="63"/>
      <c r="EET14" s="63"/>
      <c r="EEU14" s="63"/>
      <c r="EEV14" s="63"/>
      <c r="EEW14" s="63"/>
      <c r="EEX14" s="63"/>
      <c r="EEY14" s="63"/>
      <c r="EEZ14" s="63"/>
      <c r="EFA14" s="63"/>
      <c r="EFB14" s="63"/>
      <c r="EFC14" s="63"/>
      <c r="EFD14" s="63"/>
      <c r="EFE14" s="63"/>
      <c r="EFF14" s="63"/>
      <c r="EFG14" s="63"/>
      <c r="EFH14" s="63"/>
      <c r="EFI14" s="63"/>
      <c r="EFJ14" s="63"/>
      <c r="EFK14" s="63"/>
      <c r="EFL14" s="63"/>
      <c r="EFM14" s="63"/>
      <c r="EFN14" s="63"/>
      <c r="EFO14" s="63"/>
      <c r="EFP14" s="63"/>
      <c r="EFQ14" s="63"/>
      <c r="EFR14" s="63"/>
      <c r="EFS14" s="63"/>
      <c r="EFT14" s="63"/>
      <c r="EFU14" s="63"/>
      <c r="EFV14" s="63"/>
      <c r="EFW14" s="63"/>
      <c r="EFX14" s="63"/>
      <c r="EFY14" s="63"/>
      <c r="EFZ14" s="63"/>
      <c r="EGA14" s="63"/>
      <c r="EGB14" s="63"/>
      <c r="EGC14" s="63"/>
      <c r="EGD14" s="63"/>
      <c r="EGE14" s="63"/>
      <c r="EGF14" s="63"/>
      <c r="EGG14" s="63"/>
      <c r="EGH14" s="63"/>
      <c r="EGI14" s="63"/>
      <c r="EGJ14" s="63"/>
      <c r="EGK14" s="63"/>
      <c r="EGL14" s="63"/>
      <c r="EGM14" s="63"/>
      <c r="EGN14" s="63"/>
      <c r="EGO14" s="63"/>
      <c r="EGP14" s="63"/>
      <c r="EGQ14" s="63"/>
      <c r="EGR14" s="63"/>
      <c r="EGS14" s="63"/>
      <c r="EGT14" s="63"/>
      <c r="EGU14" s="63"/>
      <c r="EGV14" s="63"/>
      <c r="EGW14" s="63"/>
      <c r="EGX14" s="63"/>
      <c r="EGY14" s="63"/>
      <c r="EGZ14" s="63"/>
      <c r="EHA14" s="63"/>
      <c r="EHB14" s="63"/>
      <c r="EHC14" s="63"/>
      <c r="EHD14" s="63"/>
      <c r="EHE14" s="63"/>
      <c r="EHF14" s="63"/>
      <c r="EHG14" s="63"/>
      <c r="EHH14" s="63"/>
      <c r="EHI14" s="63"/>
      <c r="EHJ14" s="63"/>
      <c r="EHK14" s="63"/>
      <c r="EHL14" s="63"/>
      <c r="EHM14" s="63"/>
      <c r="EHN14" s="63"/>
      <c r="EHO14" s="63"/>
      <c r="EHP14" s="63"/>
      <c r="EHQ14" s="63"/>
      <c r="EHR14" s="63"/>
      <c r="EHS14" s="63"/>
      <c r="EHT14" s="63"/>
      <c r="EHU14" s="63"/>
      <c r="EHV14" s="63"/>
      <c r="EHW14" s="63"/>
      <c r="EHX14" s="63"/>
      <c r="EHY14" s="63"/>
      <c r="EHZ14" s="63"/>
      <c r="EIA14" s="63"/>
      <c r="EIB14" s="63"/>
      <c r="EIC14" s="63"/>
      <c r="EID14" s="63"/>
      <c r="EIE14" s="63"/>
      <c r="EIF14" s="63"/>
      <c r="EIG14" s="63"/>
      <c r="EIH14" s="63"/>
      <c r="EII14" s="63"/>
      <c r="EIJ14" s="63"/>
      <c r="EIK14" s="63"/>
      <c r="EIL14" s="63"/>
      <c r="EIM14" s="63"/>
      <c r="EIN14" s="63"/>
      <c r="EIO14" s="63"/>
      <c r="EIP14" s="63"/>
      <c r="EIQ14" s="63"/>
      <c r="EIR14" s="63"/>
      <c r="EIS14" s="63"/>
      <c r="EIT14" s="63"/>
      <c r="EIU14" s="63"/>
      <c r="EIV14" s="63"/>
      <c r="EIW14" s="63"/>
      <c r="EIX14" s="63"/>
      <c r="EIY14" s="63"/>
      <c r="EIZ14" s="63"/>
      <c r="EJA14" s="63"/>
      <c r="EJB14" s="63"/>
      <c r="EJC14" s="63"/>
      <c r="EJD14" s="63"/>
      <c r="EJE14" s="63"/>
      <c r="EJF14" s="63"/>
      <c r="EJG14" s="63"/>
      <c r="EJH14" s="63"/>
      <c r="EJI14" s="63"/>
      <c r="EJJ14" s="63"/>
      <c r="EJK14" s="63"/>
      <c r="EJL14" s="63"/>
      <c r="EJM14" s="63"/>
      <c r="EJN14" s="63"/>
      <c r="EJO14" s="63"/>
      <c r="EJP14" s="63"/>
      <c r="EJQ14" s="63"/>
      <c r="EJR14" s="63"/>
      <c r="EJS14" s="63"/>
      <c r="EJT14" s="63"/>
      <c r="EJU14" s="63"/>
      <c r="EJV14" s="63"/>
      <c r="EJW14" s="63"/>
      <c r="EJX14" s="63"/>
      <c r="EJY14" s="63"/>
      <c r="EJZ14" s="63"/>
      <c r="EKA14" s="63"/>
      <c r="EKB14" s="63"/>
      <c r="EKC14" s="63"/>
      <c r="EKD14" s="63"/>
      <c r="EKE14" s="63"/>
      <c r="EKF14" s="63"/>
      <c r="EKG14" s="63"/>
      <c r="EKH14" s="63"/>
      <c r="EKI14" s="63"/>
      <c r="EKJ14" s="63"/>
      <c r="EKK14" s="63"/>
      <c r="EKL14" s="63"/>
      <c r="EKM14" s="63"/>
      <c r="EKN14" s="63"/>
      <c r="EKO14" s="63"/>
      <c r="EKP14" s="63"/>
      <c r="EKQ14" s="63"/>
      <c r="EKR14" s="63"/>
      <c r="EKS14" s="63"/>
      <c r="EKT14" s="63"/>
      <c r="EKU14" s="63"/>
      <c r="EKV14" s="63"/>
      <c r="EKW14" s="63"/>
      <c r="EKX14" s="63"/>
      <c r="EKY14" s="63"/>
      <c r="EKZ14" s="63"/>
      <c r="ELA14" s="63"/>
      <c r="ELB14" s="63"/>
      <c r="ELC14" s="63"/>
      <c r="ELD14" s="63"/>
      <c r="ELE14" s="63"/>
      <c r="ELF14" s="63"/>
      <c r="ELG14" s="63"/>
      <c r="ELH14" s="63"/>
      <c r="ELI14" s="63"/>
      <c r="ELJ14" s="63"/>
      <c r="ELK14" s="63"/>
      <c r="ELL14" s="63"/>
      <c r="ELM14" s="63"/>
      <c r="ELN14" s="63"/>
      <c r="ELO14" s="63"/>
      <c r="ELP14" s="63"/>
      <c r="ELQ14" s="63"/>
      <c r="ELR14" s="63"/>
      <c r="ELS14" s="63"/>
      <c r="ELT14" s="63"/>
      <c r="ELU14" s="63"/>
      <c r="ELV14" s="63"/>
      <c r="ELW14" s="63"/>
      <c r="ELX14" s="63"/>
      <c r="ELY14" s="63"/>
      <c r="ELZ14" s="63"/>
      <c r="EMA14" s="63"/>
      <c r="EMB14" s="63"/>
      <c r="EMC14" s="63"/>
      <c r="EMD14" s="63"/>
      <c r="EME14" s="63"/>
      <c r="EMF14" s="63"/>
      <c r="EMG14" s="63"/>
      <c r="EMH14" s="63"/>
      <c r="EMI14" s="63"/>
      <c r="EMJ14" s="63"/>
      <c r="EMK14" s="63"/>
      <c r="EML14" s="63"/>
      <c r="EMM14" s="63"/>
      <c r="EMN14" s="63"/>
      <c r="EMO14" s="63"/>
      <c r="EMP14" s="63"/>
      <c r="EMQ14" s="63"/>
      <c r="EMR14" s="63"/>
      <c r="EMS14" s="63"/>
      <c r="EMT14" s="63"/>
      <c r="EMU14" s="63"/>
      <c r="EMV14" s="63"/>
      <c r="EMW14" s="63"/>
      <c r="EMX14" s="63"/>
      <c r="EMY14" s="63"/>
      <c r="EMZ14" s="63"/>
      <c r="ENA14" s="63"/>
      <c r="ENB14" s="63"/>
      <c r="ENC14" s="63"/>
      <c r="END14" s="63"/>
      <c r="ENE14" s="63"/>
      <c r="ENF14" s="63"/>
      <c r="ENG14" s="63"/>
      <c r="ENH14" s="63"/>
      <c r="ENI14" s="63"/>
      <c r="ENJ14" s="63"/>
      <c r="ENK14" s="63"/>
      <c r="ENL14" s="63"/>
      <c r="ENM14" s="63"/>
      <c r="ENN14" s="63"/>
      <c r="ENO14" s="63"/>
      <c r="ENP14" s="63"/>
      <c r="ENQ14" s="63"/>
      <c r="ENR14" s="63"/>
      <c r="ENS14" s="63"/>
      <c r="ENT14" s="63"/>
      <c r="ENU14" s="63"/>
      <c r="ENV14" s="63"/>
      <c r="ENW14" s="63"/>
      <c r="ENX14" s="63"/>
      <c r="ENY14" s="63"/>
      <c r="ENZ14" s="63"/>
      <c r="EOA14" s="63"/>
      <c r="EOB14" s="63"/>
      <c r="EOC14" s="63"/>
      <c r="EOD14" s="63"/>
      <c r="EOE14" s="63"/>
      <c r="EOF14" s="63"/>
      <c r="EOG14" s="63"/>
      <c r="EOH14" s="63"/>
      <c r="EOI14" s="63"/>
      <c r="EOJ14" s="63"/>
      <c r="EOK14" s="63"/>
      <c r="EOL14" s="63"/>
      <c r="EOM14" s="63"/>
      <c r="EON14" s="63"/>
      <c r="EOO14" s="63"/>
      <c r="EOP14" s="63"/>
      <c r="EOQ14" s="63"/>
      <c r="EOR14" s="63"/>
      <c r="EOS14" s="63"/>
      <c r="EOT14" s="63"/>
      <c r="EOU14" s="63"/>
      <c r="EOV14" s="63"/>
      <c r="EOW14" s="63"/>
      <c r="EOX14" s="63"/>
      <c r="EOY14" s="63"/>
      <c r="EOZ14" s="63"/>
      <c r="EPA14" s="63"/>
      <c r="EPB14" s="63"/>
      <c r="EPC14" s="63"/>
      <c r="EPD14" s="63"/>
      <c r="EPE14" s="63"/>
      <c r="EPF14" s="63"/>
      <c r="EPG14" s="63"/>
      <c r="EPH14" s="63"/>
      <c r="EPI14" s="63"/>
      <c r="EPJ14" s="63"/>
      <c r="EPK14" s="63"/>
      <c r="EPL14" s="63"/>
      <c r="EPM14" s="63"/>
      <c r="EPN14" s="63"/>
      <c r="EPO14" s="63"/>
      <c r="EPP14" s="63"/>
      <c r="EPQ14" s="63"/>
      <c r="EPR14" s="63"/>
      <c r="EPS14" s="63"/>
      <c r="EPT14" s="63"/>
      <c r="EPU14" s="63"/>
      <c r="EPV14" s="63"/>
      <c r="EPW14" s="63"/>
      <c r="EPX14" s="63"/>
      <c r="EPY14" s="63"/>
      <c r="EPZ14" s="63"/>
      <c r="EQA14" s="63"/>
      <c r="EQB14" s="63"/>
      <c r="EQC14" s="63"/>
      <c r="EQD14" s="63"/>
      <c r="EQE14" s="63"/>
      <c r="EQF14" s="63"/>
      <c r="EQG14" s="63"/>
      <c r="EQH14" s="63"/>
      <c r="EQI14" s="63"/>
      <c r="EQJ14" s="63"/>
      <c r="EQK14" s="63"/>
      <c r="EQL14" s="63"/>
      <c r="EQM14" s="63"/>
      <c r="EQN14" s="63"/>
      <c r="EQO14" s="63"/>
      <c r="EQP14" s="63"/>
      <c r="EQQ14" s="63"/>
      <c r="EQR14" s="63"/>
      <c r="EQS14" s="63"/>
      <c r="EQT14" s="63"/>
      <c r="EQU14" s="63"/>
      <c r="EQV14" s="63"/>
      <c r="EQW14" s="63"/>
      <c r="EQX14" s="63"/>
      <c r="EQY14" s="63"/>
      <c r="EQZ14" s="63"/>
      <c r="ERA14" s="63"/>
      <c r="ERB14" s="63"/>
      <c r="ERC14" s="63"/>
      <c r="ERD14" s="63"/>
      <c r="ERE14" s="63"/>
      <c r="ERF14" s="63"/>
      <c r="ERG14" s="63"/>
      <c r="ERH14" s="63"/>
      <c r="ERI14" s="63"/>
      <c r="ERJ14" s="63"/>
      <c r="ERK14" s="63"/>
      <c r="ERL14" s="63"/>
      <c r="ERM14" s="63"/>
      <c r="ERN14" s="63"/>
      <c r="ERO14" s="63"/>
      <c r="ERP14" s="63"/>
      <c r="ERQ14" s="63"/>
      <c r="ERR14" s="63"/>
      <c r="ERS14" s="63"/>
      <c r="ERT14" s="63"/>
      <c r="ERU14" s="63"/>
      <c r="ERV14" s="63"/>
      <c r="ERW14" s="63"/>
      <c r="ERX14" s="63"/>
      <c r="ERY14" s="63"/>
      <c r="ERZ14" s="63"/>
      <c r="ESA14" s="63"/>
      <c r="ESB14" s="63"/>
      <c r="ESC14" s="63"/>
      <c r="ESD14" s="63"/>
      <c r="ESE14" s="63"/>
      <c r="ESF14" s="63"/>
      <c r="ESG14" s="63"/>
      <c r="ESH14" s="63"/>
      <c r="ESI14" s="63"/>
      <c r="ESJ14" s="63"/>
      <c r="ESK14" s="63"/>
      <c r="ESL14" s="63"/>
      <c r="ESM14" s="63"/>
      <c r="ESN14" s="63"/>
      <c r="ESO14" s="63"/>
      <c r="ESP14" s="63"/>
      <c r="ESQ14" s="63"/>
      <c r="ESR14" s="63"/>
      <c r="ESS14" s="63"/>
      <c r="EST14" s="63"/>
      <c r="ESU14" s="63"/>
      <c r="ESV14" s="63"/>
      <c r="ESW14" s="63"/>
      <c r="ESX14" s="63"/>
      <c r="ESY14" s="63"/>
      <c r="ESZ14" s="63"/>
      <c r="ETA14" s="63"/>
      <c r="ETB14" s="63"/>
      <c r="ETC14" s="63"/>
      <c r="ETD14" s="63"/>
      <c r="ETE14" s="63"/>
      <c r="ETF14" s="63"/>
      <c r="ETG14" s="63"/>
      <c r="ETH14" s="63"/>
      <c r="ETI14" s="63"/>
      <c r="ETJ14" s="63"/>
      <c r="ETK14" s="63"/>
      <c r="ETL14" s="63"/>
      <c r="ETM14" s="63"/>
      <c r="ETN14" s="63"/>
      <c r="ETO14" s="63"/>
      <c r="ETP14" s="63"/>
      <c r="ETQ14" s="63"/>
      <c r="ETR14" s="63"/>
      <c r="ETS14" s="63"/>
      <c r="ETT14" s="63"/>
      <c r="ETU14" s="63"/>
      <c r="ETV14" s="63"/>
      <c r="ETW14" s="63"/>
      <c r="ETX14" s="63"/>
      <c r="ETY14" s="63"/>
      <c r="ETZ14" s="63"/>
      <c r="EUA14" s="63"/>
      <c r="EUB14" s="63"/>
      <c r="EUC14" s="63"/>
      <c r="EUD14" s="63"/>
      <c r="EUE14" s="63"/>
      <c r="EUF14" s="63"/>
      <c r="EUG14" s="63"/>
      <c r="EUH14" s="63"/>
      <c r="EUI14" s="63"/>
      <c r="EUJ14" s="63"/>
      <c r="EUK14" s="63"/>
      <c r="EUL14" s="63"/>
      <c r="EUM14" s="63"/>
      <c r="EUN14" s="63"/>
      <c r="EUO14" s="63"/>
      <c r="EUP14" s="63"/>
      <c r="EUQ14" s="63"/>
      <c r="EUR14" s="63"/>
      <c r="EUS14" s="63"/>
      <c r="EUT14" s="63"/>
      <c r="EUU14" s="63"/>
      <c r="EUV14" s="63"/>
      <c r="EUW14" s="63"/>
      <c r="EUX14" s="63"/>
      <c r="EUY14" s="63"/>
      <c r="EUZ14" s="63"/>
      <c r="EVA14" s="63"/>
      <c r="EVB14" s="63"/>
      <c r="EVC14" s="63"/>
      <c r="EVD14" s="63"/>
      <c r="EVE14" s="63"/>
      <c r="EVF14" s="63"/>
      <c r="EVG14" s="63"/>
      <c r="EVH14" s="63"/>
      <c r="EVI14" s="63"/>
      <c r="EVJ14" s="63"/>
      <c r="EVK14" s="63"/>
      <c r="EVL14" s="63"/>
      <c r="EVM14" s="63"/>
      <c r="EVN14" s="63"/>
      <c r="EVO14" s="63"/>
      <c r="EVP14" s="63"/>
      <c r="EVQ14" s="63"/>
      <c r="EVR14" s="63"/>
      <c r="EVS14" s="63"/>
      <c r="EVT14" s="63"/>
      <c r="EVU14" s="63"/>
      <c r="EVV14" s="63"/>
      <c r="EVW14" s="63"/>
      <c r="EVX14" s="63"/>
      <c r="EVY14" s="63"/>
      <c r="EVZ14" s="63"/>
      <c r="EWA14" s="63"/>
      <c r="EWB14" s="63"/>
      <c r="EWC14" s="63"/>
      <c r="EWD14" s="63"/>
      <c r="EWE14" s="63"/>
      <c r="EWF14" s="63"/>
      <c r="EWG14" s="63"/>
      <c r="EWH14" s="63"/>
      <c r="EWI14" s="63"/>
      <c r="EWJ14" s="63"/>
      <c r="EWK14" s="63"/>
      <c r="EWL14" s="63"/>
      <c r="EWM14" s="63"/>
      <c r="EWN14" s="63"/>
      <c r="EWO14" s="63"/>
      <c r="EWP14" s="63"/>
      <c r="EWQ14" s="63"/>
      <c r="EWR14" s="63"/>
      <c r="EWS14" s="63"/>
      <c r="EWT14" s="63"/>
      <c r="EWU14" s="63"/>
      <c r="EWV14" s="63"/>
      <c r="EWW14" s="63"/>
      <c r="EWX14" s="63"/>
      <c r="EWY14" s="63"/>
      <c r="EWZ14" s="63"/>
      <c r="EXA14" s="63"/>
      <c r="EXB14" s="63"/>
      <c r="EXC14" s="63"/>
      <c r="EXD14" s="63"/>
      <c r="EXE14" s="63"/>
      <c r="EXF14" s="63"/>
      <c r="EXG14" s="63"/>
      <c r="EXH14" s="63"/>
      <c r="EXI14" s="63"/>
      <c r="EXJ14" s="63"/>
      <c r="EXK14" s="63"/>
      <c r="EXL14" s="63"/>
      <c r="EXM14" s="63"/>
      <c r="EXN14" s="63"/>
      <c r="EXO14" s="63"/>
      <c r="EXP14" s="63"/>
      <c r="EXQ14" s="63"/>
      <c r="EXR14" s="63"/>
      <c r="EXS14" s="63"/>
      <c r="EXT14" s="63"/>
      <c r="EXU14" s="63"/>
      <c r="EXV14" s="63"/>
      <c r="EXW14" s="63"/>
      <c r="EXX14" s="63"/>
      <c r="EXY14" s="63"/>
      <c r="EXZ14" s="63"/>
      <c r="EYA14" s="63"/>
      <c r="EYB14" s="63"/>
      <c r="EYC14" s="63"/>
      <c r="EYD14" s="63"/>
      <c r="EYE14" s="63"/>
      <c r="EYF14" s="63"/>
      <c r="EYG14" s="63"/>
      <c r="EYH14" s="63"/>
      <c r="EYI14" s="63"/>
      <c r="EYJ14" s="63"/>
      <c r="EYK14" s="63"/>
      <c r="EYL14" s="63"/>
      <c r="EYM14" s="63"/>
      <c r="EYN14" s="63"/>
      <c r="EYO14" s="63"/>
      <c r="EYP14" s="63"/>
      <c r="EYQ14" s="63"/>
      <c r="EYR14" s="63"/>
      <c r="EYS14" s="63"/>
      <c r="EYT14" s="63"/>
      <c r="EYU14" s="63"/>
      <c r="EYV14" s="63"/>
      <c r="EYW14" s="63"/>
      <c r="EYX14" s="63"/>
      <c r="EYY14" s="63"/>
      <c r="EYZ14" s="63"/>
      <c r="EZA14" s="63"/>
      <c r="EZB14" s="63"/>
      <c r="EZC14" s="63"/>
      <c r="EZD14" s="63"/>
      <c r="EZE14" s="63"/>
      <c r="EZF14" s="63"/>
      <c r="EZG14" s="63"/>
      <c r="EZH14" s="63"/>
      <c r="EZI14" s="63"/>
      <c r="EZJ14" s="63"/>
      <c r="EZK14" s="63"/>
      <c r="EZL14" s="63"/>
      <c r="EZM14" s="63"/>
      <c r="EZN14" s="63"/>
      <c r="EZO14" s="63"/>
      <c r="EZP14" s="63"/>
      <c r="EZQ14" s="63"/>
      <c r="EZR14" s="63"/>
      <c r="EZS14" s="63"/>
      <c r="EZT14" s="63"/>
      <c r="EZU14" s="63"/>
      <c r="EZV14" s="63"/>
      <c r="EZW14" s="63"/>
      <c r="EZX14" s="63"/>
      <c r="EZY14" s="63"/>
      <c r="EZZ14" s="63"/>
      <c r="FAA14" s="63"/>
      <c r="FAB14" s="63"/>
      <c r="FAC14" s="63"/>
      <c r="FAD14" s="63"/>
      <c r="FAE14" s="63"/>
      <c r="FAF14" s="63"/>
      <c r="FAG14" s="63"/>
      <c r="FAH14" s="63"/>
      <c r="FAI14" s="63"/>
      <c r="FAJ14" s="63"/>
      <c r="FAK14" s="63"/>
      <c r="FAL14" s="63"/>
      <c r="FAM14" s="63"/>
      <c r="FAN14" s="63"/>
      <c r="FAO14" s="63"/>
      <c r="FAP14" s="63"/>
      <c r="FAQ14" s="63"/>
      <c r="FAR14" s="63"/>
      <c r="FAS14" s="63"/>
      <c r="FAT14" s="63"/>
      <c r="FAU14" s="63"/>
      <c r="FAV14" s="63"/>
      <c r="FAW14" s="63"/>
      <c r="FAX14" s="63"/>
      <c r="FAY14" s="63"/>
      <c r="FAZ14" s="63"/>
      <c r="FBA14" s="63"/>
      <c r="FBB14" s="63"/>
      <c r="FBC14" s="63"/>
      <c r="FBD14" s="63"/>
      <c r="FBE14" s="63"/>
      <c r="FBF14" s="63"/>
      <c r="FBG14" s="63"/>
      <c r="FBH14" s="63"/>
      <c r="FBI14" s="63"/>
      <c r="FBJ14" s="63"/>
      <c r="FBK14" s="63"/>
      <c r="FBL14" s="63"/>
      <c r="FBM14" s="63"/>
      <c r="FBN14" s="63"/>
      <c r="FBO14" s="63"/>
      <c r="FBP14" s="63"/>
      <c r="FBQ14" s="63"/>
      <c r="FBR14" s="63"/>
      <c r="FBS14" s="63"/>
      <c r="FBT14" s="63"/>
      <c r="FBU14" s="63"/>
      <c r="FBV14" s="63"/>
      <c r="FBW14" s="63"/>
      <c r="FBX14" s="63"/>
      <c r="FBY14" s="63"/>
      <c r="FBZ14" s="63"/>
      <c r="FCA14" s="63"/>
      <c r="FCB14" s="63"/>
      <c r="FCC14" s="63"/>
      <c r="FCD14" s="63"/>
      <c r="FCE14" s="63"/>
      <c r="FCF14" s="63"/>
      <c r="FCG14" s="63"/>
      <c r="FCH14" s="63"/>
      <c r="FCI14" s="63"/>
      <c r="FCJ14" s="63"/>
      <c r="FCK14" s="63"/>
      <c r="FCL14" s="63"/>
      <c r="FCM14" s="63"/>
      <c r="FCN14" s="63"/>
      <c r="FCO14" s="63"/>
      <c r="FCP14" s="63"/>
      <c r="FCQ14" s="63"/>
      <c r="FCR14" s="63"/>
      <c r="FCS14" s="63"/>
      <c r="FCT14" s="63"/>
      <c r="FCU14" s="63"/>
      <c r="FCV14" s="63"/>
      <c r="FCW14" s="63"/>
      <c r="FCX14" s="63"/>
      <c r="FCY14" s="63"/>
      <c r="FCZ14" s="63"/>
      <c r="FDA14" s="63"/>
      <c r="FDB14" s="63"/>
      <c r="FDC14" s="63"/>
      <c r="FDD14" s="63"/>
      <c r="FDE14" s="63"/>
      <c r="FDF14" s="63"/>
      <c r="FDG14" s="63"/>
      <c r="FDH14" s="63"/>
      <c r="FDI14" s="63"/>
      <c r="FDJ14" s="63"/>
      <c r="FDK14" s="63"/>
      <c r="FDL14" s="63"/>
      <c r="FDM14" s="63"/>
      <c r="FDN14" s="63"/>
      <c r="FDO14" s="63"/>
      <c r="FDP14" s="63"/>
      <c r="FDQ14" s="63"/>
      <c r="FDR14" s="63"/>
      <c r="FDS14" s="63"/>
      <c r="FDT14" s="63"/>
      <c r="FDU14" s="63"/>
      <c r="FDV14" s="63"/>
      <c r="FDW14" s="63"/>
      <c r="FDX14" s="63"/>
      <c r="FDY14" s="63"/>
      <c r="FDZ14" s="63"/>
      <c r="FEA14" s="63"/>
      <c r="FEB14" s="63"/>
      <c r="FEC14" s="63"/>
      <c r="FED14" s="63"/>
      <c r="FEE14" s="63"/>
      <c r="FEF14" s="63"/>
      <c r="FEG14" s="63"/>
      <c r="FEH14" s="63"/>
      <c r="FEI14" s="63"/>
      <c r="FEJ14" s="63"/>
      <c r="FEK14" s="63"/>
      <c r="FEL14" s="63"/>
      <c r="FEM14" s="63"/>
      <c r="FEN14" s="63"/>
      <c r="FEO14" s="63"/>
      <c r="FEP14" s="63"/>
      <c r="FEQ14" s="63"/>
      <c r="FER14" s="63"/>
      <c r="FES14" s="63"/>
      <c r="FET14" s="63"/>
      <c r="FEU14" s="63"/>
      <c r="FEV14" s="63"/>
      <c r="FEW14" s="63"/>
      <c r="FEX14" s="63"/>
      <c r="FEY14" s="63"/>
      <c r="FEZ14" s="63"/>
      <c r="FFA14" s="63"/>
      <c r="FFB14" s="63"/>
      <c r="FFC14" s="63"/>
      <c r="FFD14" s="63"/>
      <c r="FFE14" s="63"/>
      <c r="FFF14" s="63"/>
      <c r="FFG14" s="63"/>
      <c r="FFH14" s="63"/>
      <c r="FFI14" s="63"/>
      <c r="FFJ14" s="63"/>
      <c r="FFK14" s="63"/>
      <c r="FFL14" s="63"/>
      <c r="FFM14" s="63"/>
      <c r="FFN14" s="63"/>
      <c r="FFO14" s="63"/>
      <c r="FFP14" s="63"/>
      <c r="FFQ14" s="63"/>
      <c r="FFR14" s="63"/>
      <c r="FFS14" s="63"/>
      <c r="FFT14" s="63"/>
      <c r="FFU14" s="63"/>
      <c r="FFV14" s="63"/>
      <c r="FFW14" s="63"/>
      <c r="FFX14" s="63"/>
      <c r="FFY14" s="63"/>
      <c r="FFZ14" s="63"/>
      <c r="FGA14" s="63"/>
      <c r="FGB14" s="63"/>
      <c r="FGC14" s="63"/>
      <c r="FGD14" s="63"/>
      <c r="FGE14" s="63"/>
      <c r="FGF14" s="63"/>
      <c r="FGG14" s="63"/>
      <c r="FGH14" s="63"/>
      <c r="FGI14" s="63"/>
      <c r="FGJ14" s="63"/>
      <c r="FGK14" s="63"/>
      <c r="FGL14" s="63"/>
      <c r="FGM14" s="63"/>
      <c r="FGN14" s="63"/>
      <c r="FGO14" s="63"/>
      <c r="FGP14" s="63"/>
      <c r="FGQ14" s="63"/>
      <c r="FGR14" s="63"/>
      <c r="FGS14" s="63"/>
      <c r="FGT14" s="63"/>
      <c r="FGU14" s="63"/>
      <c r="FGV14" s="63"/>
      <c r="FGW14" s="63"/>
      <c r="FGX14" s="63"/>
      <c r="FGY14" s="63"/>
      <c r="FGZ14" s="63"/>
      <c r="FHA14" s="63"/>
      <c r="FHB14" s="63"/>
      <c r="FHC14" s="63"/>
      <c r="FHD14" s="63"/>
      <c r="FHE14" s="63"/>
      <c r="FHF14" s="63"/>
      <c r="FHG14" s="63"/>
      <c r="FHH14" s="63"/>
      <c r="FHI14" s="63"/>
      <c r="FHJ14" s="63"/>
      <c r="FHK14" s="63"/>
      <c r="FHL14" s="63"/>
      <c r="FHM14" s="63"/>
      <c r="FHN14" s="63"/>
      <c r="FHO14" s="63"/>
      <c r="FHP14" s="63"/>
      <c r="FHQ14" s="63"/>
      <c r="FHR14" s="63"/>
      <c r="FHS14" s="63"/>
      <c r="FHT14" s="63"/>
      <c r="FHU14" s="63"/>
      <c r="FHV14" s="63"/>
      <c r="FHW14" s="63"/>
      <c r="FHX14" s="63"/>
      <c r="FHY14" s="63"/>
      <c r="FHZ14" s="63"/>
      <c r="FIA14" s="63"/>
      <c r="FIB14" s="63"/>
      <c r="FIC14" s="63"/>
      <c r="FID14" s="63"/>
      <c r="FIE14" s="63"/>
      <c r="FIF14" s="63"/>
      <c r="FIG14" s="63"/>
      <c r="FIH14" s="63"/>
      <c r="FII14" s="63"/>
      <c r="FIJ14" s="63"/>
      <c r="FIK14" s="63"/>
      <c r="FIL14" s="63"/>
      <c r="FIM14" s="63"/>
      <c r="FIN14" s="63"/>
      <c r="FIO14" s="63"/>
      <c r="FIP14" s="63"/>
      <c r="FIQ14" s="63"/>
      <c r="FIR14" s="63"/>
      <c r="FIS14" s="63"/>
      <c r="FIT14" s="63"/>
      <c r="FIU14" s="63"/>
      <c r="FIV14" s="63"/>
      <c r="FIW14" s="63"/>
      <c r="FIX14" s="63"/>
      <c r="FIY14" s="63"/>
      <c r="FIZ14" s="63"/>
      <c r="FJA14" s="63"/>
      <c r="FJB14" s="63"/>
      <c r="FJC14" s="63"/>
      <c r="FJD14" s="63"/>
      <c r="FJE14" s="63"/>
      <c r="FJF14" s="63"/>
      <c r="FJG14" s="63"/>
      <c r="FJH14" s="63"/>
      <c r="FJI14" s="63"/>
      <c r="FJJ14" s="63"/>
      <c r="FJK14" s="63"/>
      <c r="FJL14" s="63"/>
      <c r="FJM14" s="63"/>
      <c r="FJN14" s="63"/>
      <c r="FJO14" s="63"/>
      <c r="FJP14" s="63"/>
      <c r="FJQ14" s="63"/>
      <c r="FJR14" s="63"/>
      <c r="FJS14" s="63"/>
      <c r="FJT14" s="63"/>
      <c r="FJU14" s="63"/>
      <c r="FJV14" s="63"/>
      <c r="FJW14" s="63"/>
      <c r="FJX14" s="63"/>
      <c r="FJY14" s="63"/>
      <c r="FJZ14" s="63"/>
      <c r="FKA14" s="63"/>
      <c r="FKB14" s="63"/>
      <c r="FKC14" s="63"/>
      <c r="FKD14" s="63"/>
      <c r="FKE14" s="63"/>
      <c r="FKF14" s="63"/>
      <c r="FKG14" s="63"/>
      <c r="FKH14" s="63"/>
      <c r="FKI14" s="63"/>
      <c r="FKJ14" s="63"/>
      <c r="FKK14" s="63"/>
      <c r="FKL14" s="63"/>
      <c r="FKM14" s="63"/>
      <c r="FKN14" s="63"/>
      <c r="FKO14" s="63"/>
      <c r="FKP14" s="63"/>
      <c r="FKQ14" s="63"/>
      <c r="FKR14" s="63"/>
      <c r="FKS14" s="63"/>
      <c r="FKT14" s="63"/>
      <c r="FKU14" s="63"/>
      <c r="FKV14" s="63"/>
      <c r="FKW14" s="63"/>
      <c r="FKX14" s="63"/>
      <c r="FKY14" s="63"/>
      <c r="FKZ14" s="63"/>
      <c r="FLA14" s="63"/>
      <c r="FLB14" s="63"/>
      <c r="FLC14" s="63"/>
      <c r="FLD14" s="63"/>
      <c r="FLE14" s="63"/>
      <c r="FLF14" s="63"/>
      <c r="FLG14" s="63"/>
      <c r="FLH14" s="63"/>
      <c r="FLI14" s="63"/>
      <c r="FLJ14" s="63"/>
      <c r="FLK14" s="63"/>
      <c r="FLL14" s="63"/>
      <c r="FLM14" s="63"/>
      <c r="FLN14" s="63"/>
      <c r="FLO14" s="63"/>
      <c r="FLP14" s="63"/>
      <c r="FLQ14" s="63"/>
      <c r="FLR14" s="63"/>
      <c r="FLS14" s="63"/>
      <c r="FLT14" s="63"/>
      <c r="FLU14" s="63"/>
      <c r="FLV14" s="63"/>
      <c r="FLW14" s="63"/>
      <c r="FLX14" s="63"/>
      <c r="FLY14" s="63"/>
      <c r="FLZ14" s="63"/>
      <c r="FMA14" s="63"/>
      <c r="FMB14" s="63"/>
      <c r="FMC14" s="63"/>
      <c r="FMD14" s="63"/>
      <c r="FME14" s="63"/>
      <c r="FMF14" s="63"/>
      <c r="FMG14" s="63"/>
      <c r="FMH14" s="63"/>
      <c r="FMI14" s="63"/>
      <c r="FMJ14" s="63"/>
      <c r="FMK14" s="63"/>
      <c r="FML14" s="63"/>
      <c r="FMM14" s="63"/>
      <c r="FMN14" s="63"/>
      <c r="FMO14" s="63"/>
      <c r="FMP14" s="63"/>
      <c r="FMQ14" s="63"/>
      <c r="FMR14" s="63"/>
      <c r="FMS14" s="63"/>
      <c r="FMT14" s="63"/>
      <c r="FMU14" s="63"/>
      <c r="FMV14" s="63"/>
      <c r="FMW14" s="63"/>
      <c r="FMX14" s="63"/>
      <c r="FMY14" s="63"/>
      <c r="FMZ14" s="63"/>
      <c r="FNA14" s="63"/>
      <c r="FNB14" s="63"/>
      <c r="FNC14" s="63"/>
      <c r="FND14" s="63"/>
      <c r="FNE14" s="63"/>
      <c r="FNF14" s="63"/>
      <c r="FNG14" s="63"/>
      <c r="FNH14" s="63"/>
      <c r="FNI14" s="63"/>
      <c r="FNJ14" s="63"/>
      <c r="FNK14" s="63"/>
      <c r="FNL14" s="63"/>
      <c r="FNM14" s="63"/>
      <c r="FNN14" s="63"/>
      <c r="FNO14" s="63"/>
      <c r="FNP14" s="63"/>
      <c r="FNQ14" s="63"/>
      <c r="FNR14" s="63"/>
      <c r="FNS14" s="63"/>
      <c r="FNT14" s="63"/>
      <c r="FNU14" s="63"/>
      <c r="FNV14" s="63"/>
      <c r="FNW14" s="63"/>
      <c r="FNX14" s="63"/>
      <c r="FNY14" s="63"/>
      <c r="FNZ14" s="63"/>
      <c r="FOA14" s="63"/>
      <c r="FOB14" s="63"/>
      <c r="FOC14" s="63"/>
      <c r="FOD14" s="63"/>
      <c r="FOE14" s="63"/>
      <c r="FOF14" s="63"/>
      <c r="FOG14" s="63"/>
      <c r="FOH14" s="63"/>
      <c r="FOI14" s="63"/>
      <c r="FOJ14" s="63"/>
      <c r="FOK14" s="63"/>
      <c r="FOL14" s="63"/>
      <c r="FOM14" s="63"/>
      <c r="FON14" s="63"/>
      <c r="FOO14" s="63"/>
      <c r="FOP14" s="63"/>
      <c r="FOQ14" s="63"/>
      <c r="FOR14" s="63"/>
      <c r="FOS14" s="63"/>
      <c r="FOT14" s="63"/>
      <c r="FOU14" s="63"/>
      <c r="FOV14" s="63"/>
      <c r="FOW14" s="63"/>
      <c r="FOX14" s="63"/>
      <c r="FOY14" s="63"/>
      <c r="FOZ14" s="63"/>
      <c r="FPA14" s="63"/>
      <c r="FPB14" s="63"/>
      <c r="FPC14" s="63"/>
      <c r="FPD14" s="63"/>
      <c r="FPE14" s="63"/>
      <c r="FPF14" s="63"/>
      <c r="FPG14" s="63"/>
      <c r="FPH14" s="63"/>
      <c r="FPI14" s="63"/>
      <c r="FPJ14" s="63"/>
      <c r="FPK14" s="63"/>
      <c r="FPL14" s="63"/>
      <c r="FPM14" s="63"/>
      <c r="FPN14" s="63"/>
      <c r="FPO14" s="63"/>
      <c r="FPP14" s="63"/>
      <c r="FPQ14" s="63"/>
      <c r="FPR14" s="63"/>
      <c r="FPS14" s="63"/>
      <c r="FPT14" s="63"/>
      <c r="FPU14" s="63"/>
      <c r="FPV14" s="63"/>
      <c r="FPW14" s="63"/>
      <c r="FPX14" s="63"/>
      <c r="FPY14" s="63"/>
      <c r="FPZ14" s="63"/>
      <c r="FQA14" s="63"/>
      <c r="FQB14" s="63"/>
      <c r="FQC14" s="63"/>
      <c r="FQD14" s="63"/>
      <c r="FQE14" s="63"/>
      <c r="FQF14" s="63"/>
      <c r="FQG14" s="63"/>
      <c r="FQH14" s="63"/>
      <c r="FQI14" s="63"/>
      <c r="FQJ14" s="63"/>
      <c r="FQK14" s="63"/>
      <c r="FQL14" s="63"/>
      <c r="FQM14" s="63"/>
      <c r="FQN14" s="63"/>
      <c r="FQO14" s="63"/>
      <c r="FQP14" s="63"/>
      <c r="FQQ14" s="63"/>
      <c r="FQR14" s="63"/>
      <c r="FQS14" s="63"/>
      <c r="FQT14" s="63"/>
      <c r="FQU14" s="63"/>
      <c r="FQV14" s="63"/>
      <c r="FQW14" s="63"/>
      <c r="FQX14" s="63"/>
      <c r="FQY14" s="63"/>
      <c r="FQZ14" s="63"/>
      <c r="FRA14" s="63"/>
      <c r="FRB14" s="63"/>
      <c r="FRC14" s="63"/>
      <c r="FRD14" s="63"/>
      <c r="FRE14" s="63"/>
      <c r="FRF14" s="63"/>
      <c r="FRG14" s="63"/>
      <c r="FRH14" s="63"/>
      <c r="FRI14" s="63"/>
      <c r="FRJ14" s="63"/>
      <c r="FRK14" s="63"/>
      <c r="FRL14" s="63"/>
      <c r="FRM14" s="63"/>
      <c r="FRN14" s="63"/>
      <c r="FRO14" s="63"/>
      <c r="FRP14" s="63"/>
      <c r="FRQ14" s="63"/>
      <c r="FRR14" s="63"/>
      <c r="FRS14" s="63"/>
      <c r="FRT14" s="63"/>
      <c r="FRU14" s="63"/>
      <c r="FRV14" s="63"/>
      <c r="FRW14" s="63"/>
      <c r="FRX14" s="63"/>
      <c r="FRY14" s="63"/>
      <c r="FRZ14" s="63"/>
      <c r="FSA14" s="63"/>
      <c r="FSB14" s="63"/>
      <c r="FSC14" s="63"/>
      <c r="FSD14" s="63"/>
      <c r="FSE14" s="63"/>
      <c r="FSF14" s="63"/>
      <c r="FSG14" s="63"/>
      <c r="FSH14" s="63"/>
      <c r="FSI14" s="63"/>
      <c r="FSJ14" s="63"/>
      <c r="FSK14" s="63"/>
      <c r="FSL14" s="63"/>
      <c r="FSM14" s="63"/>
      <c r="FSN14" s="63"/>
      <c r="FSO14" s="63"/>
      <c r="FSP14" s="63"/>
      <c r="FSQ14" s="63"/>
      <c r="FSR14" s="63"/>
      <c r="FSS14" s="63"/>
      <c r="FST14" s="63"/>
      <c r="FSU14" s="63"/>
      <c r="FSV14" s="63"/>
      <c r="FSW14" s="63"/>
      <c r="FSX14" s="63"/>
      <c r="FSY14" s="63"/>
      <c r="FSZ14" s="63"/>
      <c r="FTA14" s="63"/>
      <c r="FTB14" s="63"/>
      <c r="FTC14" s="63"/>
      <c r="FTD14" s="63"/>
      <c r="FTE14" s="63"/>
      <c r="FTF14" s="63"/>
      <c r="FTG14" s="63"/>
      <c r="FTH14" s="63"/>
      <c r="FTI14" s="63"/>
      <c r="FTJ14" s="63"/>
      <c r="FTK14" s="63"/>
      <c r="FTL14" s="63"/>
      <c r="FTM14" s="63"/>
      <c r="FTN14" s="63"/>
      <c r="FTO14" s="63"/>
      <c r="FTP14" s="63"/>
      <c r="FTQ14" s="63"/>
      <c r="FTR14" s="63"/>
      <c r="FTS14" s="63"/>
      <c r="FTT14" s="63"/>
      <c r="FTU14" s="63"/>
      <c r="FTV14" s="63"/>
      <c r="FTW14" s="63"/>
      <c r="FTX14" s="63"/>
      <c r="FTY14" s="63"/>
      <c r="FTZ14" s="63"/>
      <c r="FUA14" s="63"/>
      <c r="FUB14" s="63"/>
      <c r="FUC14" s="63"/>
      <c r="FUD14" s="63"/>
      <c r="FUE14" s="63"/>
      <c r="FUF14" s="63"/>
      <c r="FUG14" s="63"/>
      <c r="FUH14" s="63"/>
      <c r="FUI14" s="63"/>
      <c r="FUJ14" s="63"/>
      <c r="FUK14" s="63"/>
      <c r="FUL14" s="63"/>
      <c r="FUM14" s="63"/>
      <c r="FUN14" s="63"/>
      <c r="FUO14" s="63"/>
      <c r="FUP14" s="63"/>
      <c r="FUQ14" s="63"/>
      <c r="FUR14" s="63"/>
      <c r="FUS14" s="63"/>
      <c r="FUT14" s="63"/>
      <c r="FUU14" s="63"/>
      <c r="FUV14" s="63"/>
      <c r="FUW14" s="63"/>
      <c r="FUX14" s="63"/>
      <c r="FUY14" s="63"/>
      <c r="FUZ14" s="63"/>
      <c r="FVA14" s="63"/>
      <c r="FVB14" s="63"/>
      <c r="FVC14" s="63"/>
      <c r="FVD14" s="63"/>
      <c r="FVE14" s="63"/>
      <c r="FVF14" s="63"/>
      <c r="FVG14" s="63"/>
      <c r="FVH14" s="63"/>
      <c r="FVI14" s="63"/>
      <c r="FVJ14" s="63"/>
      <c r="FVK14" s="63"/>
      <c r="FVL14" s="63"/>
      <c r="FVM14" s="63"/>
      <c r="FVN14" s="63"/>
      <c r="FVO14" s="63"/>
      <c r="FVP14" s="63"/>
      <c r="FVQ14" s="63"/>
      <c r="FVR14" s="63"/>
      <c r="FVS14" s="63"/>
      <c r="FVT14" s="63"/>
      <c r="FVU14" s="63"/>
      <c r="FVV14" s="63"/>
      <c r="FVW14" s="63"/>
      <c r="FVX14" s="63"/>
      <c r="FVY14" s="63"/>
      <c r="FVZ14" s="63"/>
      <c r="FWA14" s="63"/>
      <c r="FWB14" s="63"/>
      <c r="FWC14" s="63"/>
      <c r="FWD14" s="63"/>
      <c r="FWE14" s="63"/>
      <c r="FWF14" s="63"/>
      <c r="FWG14" s="63"/>
      <c r="FWH14" s="63"/>
      <c r="FWI14" s="63"/>
      <c r="FWJ14" s="63"/>
      <c r="FWK14" s="63"/>
      <c r="FWL14" s="63"/>
      <c r="FWM14" s="63"/>
      <c r="FWN14" s="63"/>
      <c r="FWO14" s="63"/>
      <c r="FWP14" s="63"/>
      <c r="FWQ14" s="63"/>
      <c r="FWR14" s="63"/>
      <c r="FWS14" s="63"/>
      <c r="FWT14" s="63"/>
      <c r="FWU14" s="63"/>
      <c r="FWV14" s="63"/>
      <c r="FWW14" s="63"/>
      <c r="FWX14" s="63"/>
      <c r="FWY14" s="63"/>
      <c r="FWZ14" s="63"/>
      <c r="FXA14" s="63"/>
      <c r="FXB14" s="63"/>
      <c r="FXC14" s="63"/>
      <c r="FXD14" s="63"/>
      <c r="FXE14" s="63"/>
      <c r="FXF14" s="63"/>
      <c r="FXG14" s="63"/>
      <c r="FXH14" s="63"/>
      <c r="FXI14" s="63"/>
      <c r="FXJ14" s="63"/>
      <c r="FXK14" s="63"/>
      <c r="FXL14" s="63"/>
      <c r="FXM14" s="63"/>
      <c r="FXN14" s="63"/>
      <c r="FXO14" s="63"/>
      <c r="FXP14" s="63"/>
      <c r="FXQ14" s="63"/>
      <c r="FXR14" s="63"/>
      <c r="FXS14" s="63"/>
      <c r="FXT14" s="63"/>
      <c r="FXU14" s="63"/>
      <c r="FXV14" s="63"/>
      <c r="FXW14" s="63"/>
      <c r="FXX14" s="63"/>
      <c r="FXY14" s="63"/>
      <c r="FXZ14" s="63"/>
      <c r="FYA14" s="63"/>
      <c r="FYB14" s="63"/>
      <c r="FYC14" s="63"/>
      <c r="FYD14" s="63"/>
      <c r="FYE14" s="63"/>
      <c r="FYF14" s="63"/>
      <c r="FYG14" s="63"/>
      <c r="FYH14" s="63"/>
      <c r="FYI14" s="63"/>
      <c r="FYJ14" s="63"/>
      <c r="FYK14" s="63"/>
      <c r="FYL14" s="63"/>
      <c r="FYM14" s="63"/>
      <c r="FYN14" s="63"/>
      <c r="FYO14" s="63"/>
      <c r="FYP14" s="63"/>
      <c r="FYQ14" s="63"/>
      <c r="FYR14" s="63"/>
      <c r="FYS14" s="63"/>
      <c r="FYT14" s="63"/>
      <c r="FYU14" s="63"/>
      <c r="FYV14" s="63"/>
      <c r="FYW14" s="63"/>
      <c r="FYX14" s="63"/>
      <c r="FYY14" s="63"/>
      <c r="FYZ14" s="63"/>
      <c r="FZA14" s="63"/>
      <c r="FZB14" s="63"/>
      <c r="FZC14" s="63"/>
      <c r="FZD14" s="63"/>
      <c r="FZE14" s="63"/>
      <c r="FZF14" s="63"/>
      <c r="FZG14" s="63"/>
      <c r="FZH14" s="63"/>
      <c r="FZI14" s="63"/>
      <c r="FZJ14" s="63"/>
      <c r="FZK14" s="63"/>
      <c r="FZL14" s="63"/>
      <c r="FZM14" s="63"/>
      <c r="FZN14" s="63"/>
      <c r="FZO14" s="63"/>
      <c r="FZP14" s="63"/>
      <c r="FZQ14" s="63"/>
      <c r="FZR14" s="63"/>
      <c r="FZS14" s="63"/>
      <c r="FZT14" s="63"/>
      <c r="FZU14" s="63"/>
      <c r="FZV14" s="63"/>
      <c r="FZW14" s="63"/>
      <c r="FZX14" s="63"/>
      <c r="FZY14" s="63"/>
      <c r="FZZ14" s="63"/>
      <c r="GAA14" s="63"/>
      <c r="GAB14" s="63"/>
      <c r="GAC14" s="63"/>
      <c r="GAD14" s="63"/>
      <c r="GAE14" s="63"/>
      <c r="GAF14" s="63"/>
      <c r="GAG14" s="63"/>
      <c r="GAH14" s="63"/>
      <c r="GAI14" s="63"/>
      <c r="GAJ14" s="63"/>
      <c r="GAK14" s="63"/>
      <c r="GAL14" s="63"/>
      <c r="GAM14" s="63"/>
      <c r="GAN14" s="63"/>
      <c r="GAO14" s="63"/>
      <c r="GAP14" s="63"/>
      <c r="GAQ14" s="63"/>
      <c r="GAR14" s="63"/>
      <c r="GAS14" s="63"/>
      <c r="GAT14" s="63"/>
      <c r="GAU14" s="63"/>
      <c r="GAV14" s="63"/>
      <c r="GAW14" s="63"/>
      <c r="GAX14" s="63"/>
      <c r="GAY14" s="63"/>
      <c r="GAZ14" s="63"/>
      <c r="GBA14" s="63"/>
      <c r="GBB14" s="63"/>
      <c r="GBC14" s="63"/>
      <c r="GBD14" s="63"/>
      <c r="GBE14" s="63"/>
      <c r="GBF14" s="63"/>
      <c r="GBG14" s="63"/>
      <c r="GBH14" s="63"/>
      <c r="GBI14" s="63"/>
      <c r="GBJ14" s="63"/>
      <c r="GBK14" s="63"/>
      <c r="GBL14" s="63"/>
      <c r="GBM14" s="63"/>
      <c r="GBN14" s="63"/>
      <c r="GBO14" s="63"/>
      <c r="GBP14" s="63"/>
      <c r="GBQ14" s="63"/>
      <c r="GBR14" s="63"/>
      <c r="GBS14" s="63"/>
      <c r="GBT14" s="63"/>
      <c r="GBU14" s="63"/>
      <c r="GBV14" s="63"/>
      <c r="GBW14" s="63"/>
      <c r="GBX14" s="63"/>
      <c r="GBY14" s="63"/>
      <c r="GBZ14" s="63"/>
      <c r="GCA14" s="63"/>
      <c r="GCB14" s="63"/>
      <c r="GCC14" s="63"/>
      <c r="GCD14" s="63"/>
      <c r="GCE14" s="63"/>
      <c r="GCF14" s="63"/>
      <c r="GCG14" s="63"/>
      <c r="GCH14" s="63"/>
      <c r="GCI14" s="63"/>
      <c r="GCJ14" s="63"/>
      <c r="GCK14" s="63"/>
      <c r="GCL14" s="63"/>
      <c r="GCM14" s="63"/>
      <c r="GCN14" s="63"/>
      <c r="GCO14" s="63"/>
      <c r="GCP14" s="63"/>
      <c r="GCQ14" s="63"/>
      <c r="GCR14" s="63"/>
      <c r="GCS14" s="63"/>
      <c r="GCT14" s="63"/>
      <c r="GCU14" s="63"/>
      <c r="GCV14" s="63"/>
      <c r="GCW14" s="63"/>
      <c r="GCX14" s="63"/>
      <c r="GCY14" s="63"/>
      <c r="GCZ14" s="63"/>
      <c r="GDA14" s="63"/>
      <c r="GDB14" s="63"/>
      <c r="GDC14" s="63"/>
      <c r="GDD14" s="63"/>
      <c r="GDE14" s="63"/>
      <c r="GDF14" s="63"/>
      <c r="GDG14" s="63"/>
      <c r="GDH14" s="63"/>
      <c r="GDI14" s="63"/>
      <c r="GDJ14" s="63"/>
      <c r="GDK14" s="63"/>
      <c r="GDL14" s="63"/>
      <c r="GDM14" s="63"/>
      <c r="GDN14" s="63"/>
      <c r="GDO14" s="63"/>
      <c r="GDP14" s="63"/>
      <c r="GDQ14" s="63"/>
      <c r="GDR14" s="63"/>
      <c r="GDS14" s="63"/>
      <c r="GDT14" s="63"/>
      <c r="GDU14" s="63"/>
      <c r="GDV14" s="63"/>
      <c r="GDW14" s="63"/>
      <c r="GDX14" s="63"/>
      <c r="GDY14" s="63"/>
      <c r="GDZ14" s="63"/>
      <c r="GEA14" s="63"/>
      <c r="GEB14" s="63"/>
      <c r="GEC14" s="63"/>
      <c r="GED14" s="63"/>
      <c r="GEE14" s="63"/>
      <c r="GEF14" s="63"/>
      <c r="GEG14" s="63"/>
      <c r="GEH14" s="63"/>
      <c r="GEI14" s="63"/>
      <c r="GEJ14" s="63"/>
      <c r="GEK14" s="63"/>
      <c r="GEL14" s="63"/>
      <c r="GEM14" s="63"/>
      <c r="GEN14" s="63"/>
      <c r="GEO14" s="63"/>
      <c r="GEP14" s="63"/>
      <c r="GEQ14" s="63"/>
      <c r="GER14" s="63"/>
      <c r="GES14" s="63"/>
      <c r="GET14" s="63"/>
      <c r="GEU14" s="63"/>
      <c r="GEV14" s="63"/>
      <c r="GEW14" s="63"/>
      <c r="GEX14" s="63"/>
      <c r="GEY14" s="63"/>
      <c r="GEZ14" s="63"/>
      <c r="GFA14" s="63"/>
      <c r="GFB14" s="63"/>
      <c r="GFC14" s="63"/>
      <c r="GFD14" s="63"/>
      <c r="GFE14" s="63"/>
      <c r="GFF14" s="63"/>
      <c r="GFG14" s="63"/>
      <c r="GFH14" s="63"/>
      <c r="GFI14" s="63"/>
      <c r="GFJ14" s="63"/>
      <c r="GFK14" s="63"/>
      <c r="GFL14" s="63"/>
      <c r="GFM14" s="63"/>
      <c r="GFN14" s="63"/>
      <c r="GFO14" s="63"/>
      <c r="GFP14" s="63"/>
      <c r="GFQ14" s="63"/>
      <c r="GFR14" s="63"/>
      <c r="GFS14" s="63"/>
      <c r="GFT14" s="63"/>
      <c r="GFU14" s="63"/>
      <c r="GFV14" s="63"/>
      <c r="GFW14" s="63"/>
      <c r="GFX14" s="63"/>
      <c r="GFY14" s="63"/>
      <c r="GFZ14" s="63"/>
      <c r="GGA14" s="63"/>
      <c r="GGB14" s="63"/>
      <c r="GGC14" s="63"/>
      <c r="GGD14" s="63"/>
      <c r="GGE14" s="63"/>
      <c r="GGF14" s="63"/>
      <c r="GGG14" s="63"/>
      <c r="GGH14" s="63"/>
      <c r="GGI14" s="63"/>
      <c r="GGJ14" s="63"/>
      <c r="GGK14" s="63"/>
      <c r="GGL14" s="63"/>
      <c r="GGM14" s="63"/>
      <c r="GGN14" s="63"/>
      <c r="GGO14" s="63"/>
      <c r="GGP14" s="63"/>
      <c r="GGQ14" s="63"/>
      <c r="GGR14" s="63"/>
      <c r="GGS14" s="63"/>
      <c r="GGT14" s="63"/>
      <c r="GGU14" s="63"/>
      <c r="GGV14" s="63"/>
      <c r="GGW14" s="63"/>
      <c r="GGX14" s="63"/>
      <c r="GGY14" s="63"/>
      <c r="GGZ14" s="63"/>
      <c r="GHA14" s="63"/>
      <c r="GHB14" s="63"/>
      <c r="GHC14" s="63"/>
      <c r="GHD14" s="63"/>
      <c r="GHE14" s="63"/>
      <c r="GHF14" s="63"/>
      <c r="GHG14" s="63"/>
      <c r="GHH14" s="63"/>
      <c r="GHI14" s="63"/>
      <c r="GHJ14" s="63"/>
      <c r="GHK14" s="63"/>
      <c r="GHL14" s="63"/>
      <c r="GHM14" s="63"/>
      <c r="GHN14" s="63"/>
      <c r="GHO14" s="63"/>
      <c r="GHP14" s="63"/>
      <c r="GHQ14" s="63"/>
      <c r="GHR14" s="63"/>
      <c r="GHS14" s="63"/>
      <c r="GHT14" s="63"/>
      <c r="GHU14" s="63"/>
      <c r="GHV14" s="63"/>
      <c r="GHW14" s="63"/>
      <c r="GHX14" s="63"/>
      <c r="GHY14" s="63"/>
      <c r="GHZ14" s="63"/>
      <c r="GIA14" s="63"/>
      <c r="GIB14" s="63"/>
      <c r="GIC14" s="63"/>
      <c r="GID14" s="63"/>
      <c r="GIE14" s="63"/>
      <c r="GIF14" s="63"/>
      <c r="GIG14" s="63"/>
      <c r="GIH14" s="63"/>
      <c r="GII14" s="63"/>
      <c r="GIJ14" s="63"/>
      <c r="GIK14" s="63"/>
      <c r="GIL14" s="63"/>
      <c r="GIM14" s="63"/>
      <c r="GIN14" s="63"/>
      <c r="GIO14" s="63"/>
      <c r="GIP14" s="63"/>
      <c r="GIQ14" s="63"/>
      <c r="GIR14" s="63"/>
      <c r="GIS14" s="63"/>
      <c r="GIT14" s="63"/>
      <c r="GIU14" s="63"/>
      <c r="GIV14" s="63"/>
      <c r="GIW14" s="63"/>
      <c r="GIX14" s="63"/>
      <c r="GIY14" s="63"/>
      <c r="GIZ14" s="63"/>
      <c r="GJA14" s="63"/>
      <c r="GJB14" s="63"/>
      <c r="GJC14" s="63"/>
      <c r="GJD14" s="63"/>
      <c r="GJE14" s="63"/>
      <c r="GJF14" s="63"/>
      <c r="GJG14" s="63"/>
      <c r="GJH14" s="63"/>
      <c r="GJI14" s="63"/>
      <c r="GJJ14" s="63"/>
      <c r="GJK14" s="63"/>
      <c r="GJL14" s="63"/>
      <c r="GJM14" s="63"/>
      <c r="GJN14" s="63"/>
      <c r="GJO14" s="63"/>
      <c r="GJP14" s="63"/>
      <c r="GJQ14" s="63"/>
      <c r="GJR14" s="63"/>
      <c r="GJS14" s="63"/>
      <c r="GJT14" s="63"/>
      <c r="GJU14" s="63"/>
      <c r="GJV14" s="63"/>
      <c r="GJW14" s="63"/>
      <c r="GJX14" s="63"/>
      <c r="GJY14" s="63"/>
      <c r="GJZ14" s="63"/>
      <c r="GKA14" s="63"/>
      <c r="GKB14" s="63"/>
      <c r="GKC14" s="63"/>
      <c r="GKD14" s="63"/>
      <c r="GKE14" s="63"/>
      <c r="GKF14" s="63"/>
      <c r="GKG14" s="63"/>
      <c r="GKH14" s="63"/>
      <c r="GKI14" s="63"/>
      <c r="GKJ14" s="63"/>
      <c r="GKK14" s="63"/>
      <c r="GKL14" s="63"/>
      <c r="GKM14" s="63"/>
      <c r="GKN14" s="63"/>
      <c r="GKO14" s="63"/>
      <c r="GKP14" s="63"/>
      <c r="GKQ14" s="63"/>
      <c r="GKR14" s="63"/>
      <c r="GKS14" s="63"/>
      <c r="GKT14" s="63"/>
      <c r="GKU14" s="63"/>
      <c r="GKV14" s="63"/>
      <c r="GKW14" s="63"/>
      <c r="GKX14" s="63"/>
      <c r="GKY14" s="63"/>
      <c r="GKZ14" s="63"/>
      <c r="GLA14" s="63"/>
      <c r="GLB14" s="63"/>
      <c r="GLC14" s="63"/>
      <c r="GLD14" s="63"/>
      <c r="GLE14" s="63"/>
      <c r="GLF14" s="63"/>
      <c r="GLG14" s="63"/>
      <c r="GLH14" s="63"/>
      <c r="GLI14" s="63"/>
      <c r="GLJ14" s="63"/>
      <c r="GLK14" s="63"/>
      <c r="GLL14" s="63"/>
      <c r="GLM14" s="63"/>
      <c r="GLN14" s="63"/>
      <c r="GLO14" s="63"/>
      <c r="GLP14" s="63"/>
      <c r="GLQ14" s="63"/>
      <c r="GLR14" s="63"/>
      <c r="GLS14" s="63"/>
      <c r="GLT14" s="63"/>
      <c r="GLU14" s="63"/>
      <c r="GLV14" s="63"/>
      <c r="GLW14" s="63"/>
      <c r="GLX14" s="63"/>
      <c r="GLY14" s="63"/>
      <c r="GLZ14" s="63"/>
      <c r="GMA14" s="63"/>
      <c r="GMB14" s="63"/>
      <c r="GMC14" s="63"/>
      <c r="GMD14" s="63"/>
      <c r="GME14" s="63"/>
      <c r="GMF14" s="63"/>
      <c r="GMG14" s="63"/>
      <c r="GMH14" s="63"/>
      <c r="GMI14" s="63"/>
      <c r="GMJ14" s="63"/>
      <c r="GMK14" s="63"/>
      <c r="GML14" s="63"/>
      <c r="GMM14" s="63"/>
      <c r="GMN14" s="63"/>
      <c r="GMO14" s="63"/>
      <c r="GMP14" s="63"/>
      <c r="GMQ14" s="63"/>
      <c r="GMR14" s="63"/>
      <c r="GMS14" s="63"/>
      <c r="GMT14" s="63"/>
      <c r="GMU14" s="63"/>
      <c r="GMV14" s="63"/>
      <c r="GMW14" s="63"/>
      <c r="GMX14" s="63"/>
      <c r="GMY14" s="63"/>
      <c r="GMZ14" s="63"/>
      <c r="GNA14" s="63"/>
      <c r="GNB14" s="63"/>
      <c r="GNC14" s="63"/>
      <c r="GND14" s="63"/>
      <c r="GNE14" s="63"/>
      <c r="GNF14" s="63"/>
      <c r="GNG14" s="63"/>
      <c r="GNH14" s="63"/>
      <c r="GNI14" s="63"/>
      <c r="GNJ14" s="63"/>
      <c r="GNK14" s="63"/>
      <c r="GNL14" s="63"/>
      <c r="GNM14" s="63"/>
      <c r="GNN14" s="63"/>
      <c r="GNO14" s="63"/>
      <c r="GNP14" s="63"/>
      <c r="GNQ14" s="63"/>
      <c r="GNR14" s="63"/>
      <c r="GNS14" s="63"/>
      <c r="GNT14" s="63"/>
      <c r="GNU14" s="63"/>
      <c r="GNV14" s="63"/>
      <c r="GNW14" s="63"/>
      <c r="GNX14" s="63"/>
      <c r="GNY14" s="63"/>
      <c r="GNZ14" s="63"/>
      <c r="GOA14" s="63"/>
      <c r="GOB14" s="63"/>
      <c r="GOC14" s="63"/>
      <c r="GOD14" s="63"/>
      <c r="GOE14" s="63"/>
      <c r="GOF14" s="63"/>
      <c r="GOG14" s="63"/>
      <c r="GOH14" s="63"/>
      <c r="GOI14" s="63"/>
      <c r="GOJ14" s="63"/>
      <c r="GOK14" s="63"/>
      <c r="GOL14" s="63"/>
      <c r="GOM14" s="63"/>
      <c r="GON14" s="63"/>
      <c r="GOO14" s="63"/>
      <c r="GOP14" s="63"/>
      <c r="GOQ14" s="63"/>
      <c r="GOR14" s="63"/>
      <c r="GOS14" s="63"/>
      <c r="GOT14" s="63"/>
      <c r="GOU14" s="63"/>
      <c r="GOV14" s="63"/>
      <c r="GOW14" s="63"/>
      <c r="GOX14" s="63"/>
      <c r="GOY14" s="63"/>
      <c r="GOZ14" s="63"/>
      <c r="GPA14" s="63"/>
      <c r="GPB14" s="63"/>
      <c r="GPC14" s="63"/>
      <c r="GPD14" s="63"/>
      <c r="GPE14" s="63"/>
      <c r="GPF14" s="63"/>
      <c r="GPG14" s="63"/>
      <c r="GPH14" s="63"/>
      <c r="GPI14" s="63"/>
      <c r="GPJ14" s="63"/>
      <c r="GPK14" s="63"/>
      <c r="GPL14" s="63"/>
      <c r="GPM14" s="63"/>
      <c r="GPN14" s="63"/>
      <c r="GPO14" s="63"/>
      <c r="GPP14" s="63"/>
      <c r="GPQ14" s="63"/>
      <c r="GPR14" s="63"/>
      <c r="GPS14" s="63"/>
      <c r="GPT14" s="63"/>
      <c r="GPU14" s="63"/>
      <c r="GPV14" s="63"/>
      <c r="GPW14" s="63"/>
      <c r="GPX14" s="63"/>
      <c r="GPY14" s="63"/>
      <c r="GPZ14" s="63"/>
      <c r="GQA14" s="63"/>
      <c r="GQB14" s="63"/>
      <c r="GQC14" s="63"/>
      <c r="GQD14" s="63"/>
      <c r="GQE14" s="63"/>
      <c r="GQF14" s="63"/>
      <c r="GQG14" s="63"/>
      <c r="GQH14" s="63"/>
      <c r="GQI14" s="63"/>
      <c r="GQJ14" s="63"/>
      <c r="GQK14" s="63"/>
      <c r="GQL14" s="63"/>
      <c r="GQM14" s="63"/>
      <c r="GQN14" s="63"/>
      <c r="GQO14" s="63"/>
      <c r="GQP14" s="63"/>
      <c r="GQQ14" s="63"/>
      <c r="GQR14" s="63"/>
      <c r="GQS14" s="63"/>
      <c r="GQT14" s="63"/>
      <c r="GQU14" s="63"/>
      <c r="GQV14" s="63"/>
      <c r="GQW14" s="63"/>
      <c r="GQX14" s="63"/>
      <c r="GQY14" s="63"/>
      <c r="GQZ14" s="63"/>
      <c r="GRA14" s="63"/>
      <c r="GRB14" s="63"/>
      <c r="GRC14" s="63"/>
      <c r="GRD14" s="63"/>
      <c r="GRE14" s="63"/>
      <c r="GRF14" s="63"/>
      <c r="GRG14" s="63"/>
      <c r="GRH14" s="63"/>
      <c r="GRI14" s="63"/>
      <c r="GRJ14" s="63"/>
      <c r="GRK14" s="63"/>
      <c r="GRL14" s="63"/>
      <c r="GRM14" s="63"/>
      <c r="GRN14" s="63"/>
      <c r="GRO14" s="63"/>
      <c r="GRP14" s="63"/>
      <c r="GRQ14" s="63"/>
      <c r="GRR14" s="63"/>
      <c r="GRS14" s="63"/>
      <c r="GRT14" s="63"/>
      <c r="GRU14" s="63"/>
      <c r="GRV14" s="63"/>
      <c r="GRW14" s="63"/>
      <c r="GRX14" s="63"/>
      <c r="GRY14" s="63"/>
      <c r="GRZ14" s="63"/>
      <c r="GSA14" s="63"/>
      <c r="GSB14" s="63"/>
      <c r="GSC14" s="63"/>
      <c r="GSD14" s="63"/>
      <c r="GSE14" s="63"/>
      <c r="GSF14" s="63"/>
      <c r="GSG14" s="63"/>
      <c r="GSH14" s="63"/>
      <c r="GSI14" s="63"/>
      <c r="GSJ14" s="63"/>
      <c r="GSK14" s="63"/>
      <c r="GSL14" s="63"/>
      <c r="GSM14" s="63"/>
      <c r="GSN14" s="63"/>
      <c r="GSO14" s="63"/>
      <c r="GSP14" s="63"/>
      <c r="GSQ14" s="63"/>
      <c r="GSR14" s="63"/>
      <c r="GSS14" s="63"/>
      <c r="GST14" s="63"/>
      <c r="GSU14" s="63"/>
      <c r="GSV14" s="63"/>
      <c r="GSW14" s="63"/>
      <c r="GSX14" s="63"/>
      <c r="GSY14" s="63"/>
      <c r="GSZ14" s="63"/>
      <c r="GTA14" s="63"/>
      <c r="GTB14" s="63"/>
      <c r="GTC14" s="63"/>
      <c r="GTD14" s="63"/>
      <c r="GTE14" s="63"/>
      <c r="GTF14" s="63"/>
      <c r="GTG14" s="63"/>
      <c r="GTH14" s="63"/>
      <c r="GTI14" s="63"/>
      <c r="GTJ14" s="63"/>
      <c r="GTK14" s="63"/>
      <c r="GTL14" s="63"/>
      <c r="GTM14" s="63"/>
      <c r="GTN14" s="63"/>
      <c r="GTO14" s="63"/>
      <c r="GTP14" s="63"/>
      <c r="GTQ14" s="63"/>
      <c r="GTR14" s="63"/>
      <c r="GTS14" s="63"/>
      <c r="GTT14" s="63"/>
      <c r="GTU14" s="63"/>
      <c r="GTV14" s="63"/>
      <c r="GTW14" s="63"/>
      <c r="GTX14" s="63"/>
      <c r="GTY14" s="63"/>
      <c r="GTZ14" s="63"/>
      <c r="GUA14" s="63"/>
      <c r="GUB14" s="63"/>
      <c r="GUC14" s="63"/>
      <c r="GUD14" s="63"/>
      <c r="GUE14" s="63"/>
      <c r="GUF14" s="63"/>
      <c r="GUG14" s="63"/>
      <c r="GUH14" s="63"/>
      <c r="GUI14" s="63"/>
      <c r="GUJ14" s="63"/>
      <c r="GUK14" s="63"/>
      <c r="GUL14" s="63"/>
      <c r="GUM14" s="63"/>
      <c r="GUN14" s="63"/>
      <c r="GUO14" s="63"/>
      <c r="GUP14" s="63"/>
      <c r="GUQ14" s="63"/>
      <c r="GUR14" s="63"/>
      <c r="GUS14" s="63"/>
      <c r="GUT14" s="63"/>
      <c r="GUU14" s="63"/>
      <c r="GUV14" s="63"/>
      <c r="GUW14" s="63"/>
      <c r="GUX14" s="63"/>
      <c r="GUY14" s="63"/>
      <c r="GUZ14" s="63"/>
      <c r="GVA14" s="63"/>
      <c r="GVB14" s="63"/>
      <c r="GVC14" s="63"/>
      <c r="GVD14" s="63"/>
      <c r="GVE14" s="63"/>
      <c r="GVF14" s="63"/>
      <c r="GVG14" s="63"/>
      <c r="GVH14" s="63"/>
      <c r="GVI14" s="63"/>
      <c r="GVJ14" s="63"/>
      <c r="GVK14" s="63"/>
      <c r="GVL14" s="63"/>
      <c r="GVM14" s="63"/>
      <c r="GVN14" s="63"/>
      <c r="GVO14" s="63"/>
      <c r="GVP14" s="63"/>
      <c r="GVQ14" s="63"/>
      <c r="GVR14" s="63"/>
      <c r="GVS14" s="63"/>
      <c r="GVT14" s="63"/>
      <c r="GVU14" s="63"/>
      <c r="GVV14" s="63"/>
      <c r="GVW14" s="63"/>
      <c r="GVX14" s="63"/>
      <c r="GVY14" s="63"/>
      <c r="GVZ14" s="63"/>
      <c r="GWA14" s="63"/>
      <c r="GWB14" s="63"/>
      <c r="GWC14" s="63"/>
      <c r="GWD14" s="63"/>
      <c r="GWE14" s="63"/>
      <c r="GWF14" s="63"/>
      <c r="GWG14" s="63"/>
      <c r="GWH14" s="63"/>
      <c r="GWI14" s="63"/>
      <c r="GWJ14" s="63"/>
      <c r="GWK14" s="63"/>
      <c r="GWL14" s="63"/>
      <c r="GWM14" s="63"/>
      <c r="GWN14" s="63"/>
      <c r="GWO14" s="63"/>
      <c r="GWP14" s="63"/>
      <c r="GWQ14" s="63"/>
      <c r="GWR14" s="63"/>
      <c r="GWS14" s="63"/>
      <c r="GWT14" s="63"/>
      <c r="GWU14" s="63"/>
      <c r="GWV14" s="63"/>
      <c r="GWW14" s="63"/>
      <c r="GWX14" s="63"/>
      <c r="GWY14" s="63"/>
      <c r="GWZ14" s="63"/>
      <c r="GXA14" s="63"/>
      <c r="GXB14" s="63"/>
      <c r="GXC14" s="63"/>
      <c r="GXD14" s="63"/>
      <c r="GXE14" s="63"/>
      <c r="GXF14" s="63"/>
      <c r="GXG14" s="63"/>
      <c r="GXH14" s="63"/>
      <c r="GXI14" s="63"/>
      <c r="GXJ14" s="63"/>
      <c r="GXK14" s="63"/>
      <c r="GXL14" s="63"/>
      <c r="GXM14" s="63"/>
      <c r="GXN14" s="63"/>
      <c r="GXO14" s="63"/>
      <c r="GXP14" s="63"/>
      <c r="GXQ14" s="63"/>
      <c r="GXR14" s="63"/>
      <c r="GXS14" s="63"/>
      <c r="GXT14" s="63"/>
      <c r="GXU14" s="63"/>
      <c r="GXV14" s="63"/>
      <c r="GXW14" s="63"/>
      <c r="GXX14" s="63"/>
      <c r="GXY14" s="63"/>
      <c r="GXZ14" s="63"/>
      <c r="GYA14" s="63"/>
      <c r="GYB14" s="63"/>
      <c r="GYC14" s="63"/>
      <c r="GYD14" s="63"/>
      <c r="GYE14" s="63"/>
      <c r="GYF14" s="63"/>
      <c r="GYG14" s="63"/>
      <c r="GYH14" s="63"/>
      <c r="GYI14" s="63"/>
      <c r="GYJ14" s="63"/>
      <c r="GYK14" s="63"/>
      <c r="GYL14" s="63"/>
      <c r="GYM14" s="63"/>
      <c r="GYN14" s="63"/>
      <c r="GYO14" s="63"/>
      <c r="GYP14" s="63"/>
      <c r="GYQ14" s="63"/>
      <c r="GYR14" s="63"/>
      <c r="GYS14" s="63"/>
      <c r="GYT14" s="63"/>
      <c r="GYU14" s="63"/>
      <c r="GYV14" s="63"/>
      <c r="GYW14" s="63"/>
      <c r="GYX14" s="63"/>
      <c r="GYY14" s="63"/>
      <c r="GYZ14" s="63"/>
      <c r="GZA14" s="63"/>
      <c r="GZB14" s="63"/>
      <c r="GZC14" s="63"/>
      <c r="GZD14" s="63"/>
      <c r="GZE14" s="63"/>
      <c r="GZF14" s="63"/>
      <c r="GZG14" s="63"/>
      <c r="GZH14" s="63"/>
      <c r="GZI14" s="63"/>
      <c r="GZJ14" s="63"/>
      <c r="GZK14" s="63"/>
      <c r="GZL14" s="63"/>
      <c r="GZM14" s="63"/>
      <c r="GZN14" s="63"/>
      <c r="GZO14" s="63"/>
      <c r="GZP14" s="63"/>
      <c r="GZQ14" s="63"/>
      <c r="GZR14" s="63"/>
      <c r="GZS14" s="63"/>
      <c r="GZT14" s="63"/>
      <c r="GZU14" s="63"/>
      <c r="GZV14" s="63"/>
      <c r="GZW14" s="63"/>
      <c r="GZX14" s="63"/>
      <c r="GZY14" s="63"/>
      <c r="GZZ14" s="63"/>
      <c r="HAA14" s="63"/>
      <c r="HAB14" s="63"/>
      <c r="HAC14" s="63"/>
      <c r="HAD14" s="63"/>
      <c r="HAE14" s="63"/>
      <c r="HAF14" s="63"/>
      <c r="HAG14" s="63"/>
      <c r="HAH14" s="63"/>
      <c r="HAI14" s="63"/>
      <c r="HAJ14" s="63"/>
      <c r="HAK14" s="63"/>
      <c r="HAL14" s="63"/>
      <c r="HAM14" s="63"/>
      <c r="HAN14" s="63"/>
      <c r="HAO14" s="63"/>
      <c r="HAP14" s="63"/>
      <c r="HAQ14" s="63"/>
      <c r="HAR14" s="63"/>
      <c r="HAS14" s="63"/>
      <c r="HAT14" s="63"/>
      <c r="HAU14" s="63"/>
      <c r="HAV14" s="63"/>
      <c r="HAW14" s="63"/>
      <c r="HAX14" s="63"/>
      <c r="HAY14" s="63"/>
      <c r="HAZ14" s="63"/>
      <c r="HBA14" s="63"/>
      <c r="HBB14" s="63"/>
      <c r="HBC14" s="63"/>
      <c r="HBD14" s="63"/>
      <c r="HBE14" s="63"/>
      <c r="HBF14" s="63"/>
      <c r="HBG14" s="63"/>
      <c r="HBH14" s="63"/>
      <c r="HBI14" s="63"/>
      <c r="HBJ14" s="63"/>
      <c r="HBK14" s="63"/>
      <c r="HBL14" s="63"/>
      <c r="HBM14" s="63"/>
      <c r="HBN14" s="63"/>
      <c r="HBO14" s="63"/>
      <c r="HBP14" s="63"/>
      <c r="HBQ14" s="63"/>
      <c r="HBR14" s="63"/>
      <c r="HBS14" s="63"/>
      <c r="HBT14" s="63"/>
      <c r="HBU14" s="63"/>
      <c r="HBV14" s="63"/>
      <c r="HBW14" s="63"/>
      <c r="HBX14" s="63"/>
      <c r="HBY14" s="63"/>
      <c r="HBZ14" s="63"/>
      <c r="HCA14" s="63"/>
      <c r="HCB14" s="63"/>
      <c r="HCC14" s="63"/>
      <c r="HCD14" s="63"/>
      <c r="HCE14" s="63"/>
      <c r="HCF14" s="63"/>
      <c r="HCG14" s="63"/>
      <c r="HCH14" s="63"/>
      <c r="HCI14" s="63"/>
      <c r="HCJ14" s="63"/>
      <c r="HCK14" s="63"/>
      <c r="HCL14" s="63"/>
      <c r="HCM14" s="63"/>
      <c r="HCN14" s="63"/>
      <c r="HCO14" s="63"/>
      <c r="HCP14" s="63"/>
      <c r="HCQ14" s="63"/>
      <c r="HCR14" s="63"/>
      <c r="HCS14" s="63"/>
      <c r="HCT14" s="63"/>
      <c r="HCU14" s="63"/>
      <c r="HCV14" s="63"/>
      <c r="HCW14" s="63"/>
      <c r="HCX14" s="63"/>
      <c r="HCY14" s="63"/>
      <c r="HCZ14" s="63"/>
      <c r="HDA14" s="63"/>
      <c r="HDB14" s="63"/>
      <c r="HDC14" s="63"/>
      <c r="HDD14" s="63"/>
      <c r="HDE14" s="63"/>
      <c r="HDF14" s="63"/>
      <c r="HDG14" s="63"/>
      <c r="HDH14" s="63"/>
      <c r="HDI14" s="63"/>
      <c r="HDJ14" s="63"/>
      <c r="HDK14" s="63"/>
      <c r="HDL14" s="63"/>
      <c r="HDM14" s="63"/>
      <c r="HDN14" s="63"/>
      <c r="HDO14" s="63"/>
      <c r="HDP14" s="63"/>
      <c r="HDQ14" s="63"/>
      <c r="HDR14" s="63"/>
      <c r="HDS14" s="63"/>
      <c r="HDT14" s="63"/>
      <c r="HDU14" s="63"/>
      <c r="HDV14" s="63"/>
      <c r="HDW14" s="63"/>
      <c r="HDX14" s="63"/>
      <c r="HDY14" s="63"/>
      <c r="HDZ14" s="63"/>
      <c r="HEA14" s="63"/>
      <c r="HEB14" s="63"/>
      <c r="HEC14" s="63"/>
      <c r="HED14" s="63"/>
      <c r="HEE14" s="63"/>
      <c r="HEF14" s="63"/>
      <c r="HEG14" s="63"/>
      <c r="HEH14" s="63"/>
      <c r="HEI14" s="63"/>
      <c r="HEJ14" s="63"/>
      <c r="HEK14" s="63"/>
      <c r="HEL14" s="63"/>
      <c r="HEM14" s="63"/>
      <c r="HEN14" s="63"/>
      <c r="HEO14" s="63"/>
      <c r="HEP14" s="63"/>
      <c r="HEQ14" s="63"/>
      <c r="HER14" s="63"/>
      <c r="HES14" s="63"/>
      <c r="HET14" s="63"/>
      <c r="HEU14" s="63"/>
      <c r="HEV14" s="63"/>
      <c r="HEW14" s="63"/>
      <c r="HEX14" s="63"/>
      <c r="HEY14" s="63"/>
      <c r="HEZ14" s="63"/>
      <c r="HFA14" s="63"/>
      <c r="HFB14" s="63"/>
      <c r="HFC14" s="63"/>
      <c r="HFD14" s="63"/>
      <c r="HFE14" s="63"/>
      <c r="HFF14" s="63"/>
      <c r="HFG14" s="63"/>
      <c r="HFH14" s="63"/>
      <c r="HFI14" s="63"/>
      <c r="HFJ14" s="63"/>
      <c r="HFK14" s="63"/>
      <c r="HFL14" s="63"/>
      <c r="HFM14" s="63"/>
      <c r="HFN14" s="63"/>
      <c r="HFO14" s="63"/>
      <c r="HFP14" s="63"/>
      <c r="HFQ14" s="63"/>
      <c r="HFR14" s="63"/>
      <c r="HFS14" s="63"/>
      <c r="HFT14" s="63"/>
      <c r="HFU14" s="63"/>
      <c r="HFV14" s="63"/>
      <c r="HFW14" s="63"/>
      <c r="HFX14" s="63"/>
      <c r="HFY14" s="63"/>
      <c r="HFZ14" s="63"/>
      <c r="HGA14" s="63"/>
      <c r="HGB14" s="63"/>
      <c r="HGC14" s="63"/>
      <c r="HGD14" s="63"/>
      <c r="HGE14" s="63"/>
      <c r="HGF14" s="63"/>
      <c r="HGG14" s="63"/>
      <c r="HGH14" s="63"/>
      <c r="HGI14" s="63"/>
      <c r="HGJ14" s="63"/>
      <c r="HGK14" s="63"/>
      <c r="HGL14" s="63"/>
      <c r="HGM14" s="63"/>
      <c r="HGN14" s="63"/>
      <c r="HGO14" s="63"/>
      <c r="HGP14" s="63"/>
      <c r="HGQ14" s="63"/>
      <c r="HGR14" s="63"/>
      <c r="HGS14" s="63"/>
      <c r="HGT14" s="63"/>
      <c r="HGU14" s="63"/>
      <c r="HGV14" s="63"/>
      <c r="HGW14" s="63"/>
      <c r="HGX14" s="63"/>
      <c r="HGY14" s="63"/>
      <c r="HGZ14" s="63"/>
      <c r="HHA14" s="63"/>
      <c r="HHB14" s="63"/>
      <c r="HHC14" s="63"/>
      <c r="HHD14" s="63"/>
      <c r="HHE14" s="63"/>
      <c r="HHF14" s="63"/>
      <c r="HHG14" s="63"/>
      <c r="HHH14" s="63"/>
      <c r="HHI14" s="63"/>
      <c r="HHJ14" s="63"/>
      <c r="HHK14" s="63"/>
      <c r="HHL14" s="63"/>
      <c r="HHM14" s="63"/>
      <c r="HHN14" s="63"/>
      <c r="HHO14" s="63"/>
      <c r="HHP14" s="63"/>
      <c r="HHQ14" s="63"/>
      <c r="HHR14" s="63"/>
      <c r="HHS14" s="63"/>
      <c r="HHT14" s="63"/>
      <c r="HHU14" s="63"/>
      <c r="HHV14" s="63"/>
      <c r="HHW14" s="63"/>
      <c r="HHX14" s="63"/>
      <c r="HHY14" s="63"/>
      <c r="HHZ14" s="63"/>
      <c r="HIA14" s="63"/>
      <c r="HIB14" s="63"/>
      <c r="HIC14" s="63"/>
      <c r="HID14" s="63"/>
      <c r="HIE14" s="63"/>
      <c r="HIF14" s="63"/>
      <c r="HIG14" s="63"/>
      <c r="HIH14" s="63"/>
      <c r="HII14" s="63"/>
      <c r="HIJ14" s="63"/>
      <c r="HIK14" s="63"/>
      <c r="HIL14" s="63"/>
      <c r="HIM14" s="63"/>
      <c r="HIN14" s="63"/>
      <c r="HIO14" s="63"/>
      <c r="HIP14" s="63"/>
      <c r="HIQ14" s="63"/>
      <c r="HIR14" s="63"/>
      <c r="HIS14" s="63"/>
      <c r="HIT14" s="63"/>
      <c r="HIU14" s="63"/>
      <c r="HIV14" s="63"/>
      <c r="HIW14" s="63"/>
      <c r="HIX14" s="63"/>
      <c r="HIY14" s="63"/>
      <c r="HIZ14" s="63"/>
      <c r="HJA14" s="63"/>
      <c r="HJB14" s="63"/>
      <c r="HJC14" s="63"/>
      <c r="HJD14" s="63"/>
      <c r="HJE14" s="63"/>
      <c r="HJF14" s="63"/>
      <c r="HJG14" s="63"/>
      <c r="HJH14" s="63"/>
      <c r="HJI14" s="63"/>
      <c r="HJJ14" s="63"/>
      <c r="HJK14" s="63"/>
      <c r="HJL14" s="63"/>
      <c r="HJM14" s="63"/>
      <c r="HJN14" s="63"/>
      <c r="HJO14" s="63"/>
      <c r="HJP14" s="63"/>
      <c r="HJQ14" s="63"/>
      <c r="HJR14" s="63"/>
      <c r="HJS14" s="63"/>
      <c r="HJT14" s="63"/>
      <c r="HJU14" s="63"/>
      <c r="HJV14" s="63"/>
      <c r="HJW14" s="63"/>
      <c r="HJX14" s="63"/>
      <c r="HJY14" s="63"/>
      <c r="HJZ14" s="63"/>
      <c r="HKA14" s="63"/>
      <c r="HKB14" s="63"/>
      <c r="HKC14" s="63"/>
      <c r="HKD14" s="63"/>
      <c r="HKE14" s="63"/>
      <c r="HKF14" s="63"/>
      <c r="HKG14" s="63"/>
      <c r="HKH14" s="63"/>
      <c r="HKI14" s="63"/>
      <c r="HKJ14" s="63"/>
      <c r="HKK14" s="63"/>
      <c r="HKL14" s="63"/>
      <c r="HKM14" s="63"/>
      <c r="HKN14" s="63"/>
      <c r="HKO14" s="63"/>
      <c r="HKP14" s="63"/>
      <c r="HKQ14" s="63"/>
      <c r="HKR14" s="63"/>
      <c r="HKS14" s="63"/>
      <c r="HKT14" s="63"/>
      <c r="HKU14" s="63"/>
      <c r="HKV14" s="63"/>
      <c r="HKW14" s="63"/>
      <c r="HKX14" s="63"/>
      <c r="HKY14" s="63"/>
      <c r="HKZ14" s="63"/>
      <c r="HLA14" s="63"/>
      <c r="HLB14" s="63"/>
      <c r="HLC14" s="63"/>
      <c r="HLD14" s="63"/>
      <c r="HLE14" s="63"/>
      <c r="HLF14" s="63"/>
      <c r="HLG14" s="63"/>
      <c r="HLH14" s="63"/>
      <c r="HLI14" s="63"/>
      <c r="HLJ14" s="63"/>
      <c r="HLK14" s="63"/>
      <c r="HLL14" s="63"/>
      <c r="HLM14" s="63"/>
      <c r="HLN14" s="63"/>
      <c r="HLO14" s="63"/>
      <c r="HLP14" s="63"/>
      <c r="HLQ14" s="63"/>
      <c r="HLR14" s="63"/>
      <c r="HLS14" s="63"/>
      <c r="HLT14" s="63"/>
      <c r="HLU14" s="63"/>
      <c r="HLV14" s="63"/>
      <c r="HLW14" s="63"/>
      <c r="HLX14" s="63"/>
      <c r="HLY14" s="63"/>
      <c r="HLZ14" s="63"/>
      <c r="HMA14" s="63"/>
      <c r="HMB14" s="63"/>
      <c r="HMC14" s="63"/>
      <c r="HMD14" s="63"/>
      <c r="HME14" s="63"/>
      <c r="HMF14" s="63"/>
      <c r="HMG14" s="63"/>
      <c r="HMH14" s="63"/>
      <c r="HMI14" s="63"/>
      <c r="HMJ14" s="63"/>
      <c r="HMK14" s="63"/>
      <c r="HML14" s="63"/>
      <c r="HMM14" s="63"/>
      <c r="HMN14" s="63"/>
      <c r="HMO14" s="63"/>
      <c r="HMP14" s="63"/>
      <c r="HMQ14" s="63"/>
      <c r="HMR14" s="63"/>
      <c r="HMS14" s="63"/>
      <c r="HMT14" s="63"/>
      <c r="HMU14" s="63"/>
      <c r="HMV14" s="63"/>
      <c r="HMW14" s="63"/>
      <c r="HMX14" s="63"/>
      <c r="HMY14" s="63"/>
      <c r="HMZ14" s="63"/>
      <c r="HNA14" s="63"/>
      <c r="HNB14" s="63"/>
      <c r="HNC14" s="63"/>
      <c r="HND14" s="63"/>
      <c r="HNE14" s="63"/>
      <c r="HNF14" s="63"/>
      <c r="HNG14" s="63"/>
      <c r="HNH14" s="63"/>
      <c r="HNI14" s="63"/>
      <c r="HNJ14" s="63"/>
      <c r="HNK14" s="63"/>
      <c r="HNL14" s="63"/>
      <c r="HNM14" s="63"/>
      <c r="HNN14" s="63"/>
      <c r="HNO14" s="63"/>
      <c r="HNP14" s="63"/>
      <c r="HNQ14" s="63"/>
      <c r="HNR14" s="63"/>
      <c r="HNS14" s="63"/>
      <c r="HNT14" s="63"/>
      <c r="HNU14" s="63"/>
      <c r="HNV14" s="63"/>
      <c r="HNW14" s="63"/>
      <c r="HNX14" s="63"/>
      <c r="HNY14" s="63"/>
      <c r="HNZ14" s="63"/>
      <c r="HOA14" s="63"/>
      <c r="HOB14" s="63"/>
      <c r="HOC14" s="63"/>
      <c r="HOD14" s="63"/>
      <c r="HOE14" s="63"/>
      <c r="HOF14" s="63"/>
      <c r="HOG14" s="63"/>
      <c r="HOH14" s="63"/>
      <c r="HOI14" s="63"/>
      <c r="HOJ14" s="63"/>
      <c r="HOK14" s="63"/>
      <c r="HOL14" s="63"/>
      <c r="HOM14" s="63"/>
      <c r="HON14" s="63"/>
      <c r="HOO14" s="63"/>
      <c r="HOP14" s="63"/>
      <c r="HOQ14" s="63"/>
      <c r="HOR14" s="63"/>
      <c r="HOS14" s="63"/>
      <c r="HOT14" s="63"/>
      <c r="HOU14" s="63"/>
      <c r="HOV14" s="63"/>
      <c r="HOW14" s="63"/>
      <c r="HOX14" s="63"/>
      <c r="HOY14" s="63"/>
      <c r="HOZ14" s="63"/>
      <c r="HPA14" s="63"/>
      <c r="HPB14" s="63"/>
      <c r="HPC14" s="63"/>
      <c r="HPD14" s="63"/>
      <c r="HPE14" s="63"/>
      <c r="HPF14" s="63"/>
      <c r="HPG14" s="63"/>
      <c r="HPH14" s="63"/>
      <c r="HPI14" s="63"/>
      <c r="HPJ14" s="63"/>
      <c r="HPK14" s="63"/>
      <c r="HPL14" s="63"/>
      <c r="HPM14" s="63"/>
      <c r="HPN14" s="63"/>
      <c r="HPO14" s="63"/>
      <c r="HPP14" s="63"/>
      <c r="HPQ14" s="63"/>
      <c r="HPR14" s="63"/>
      <c r="HPS14" s="63"/>
      <c r="HPT14" s="63"/>
      <c r="HPU14" s="63"/>
      <c r="HPV14" s="63"/>
      <c r="HPW14" s="63"/>
      <c r="HPX14" s="63"/>
      <c r="HPY14" s="63"/>
      <c r="HPZ14" s="63"/>
      <c r="HQA14" s="63"/>
      <c r="HQB14" s="63"/>
      <c r="HQC14" s="63"/>
      <c r="HQD14" s="63"/>
      <c r="HQE14" s="63"/>
      <c r="HQF14" s="63"/>
      <c r="HQG14" s="63"/>
      <c r="HQH14" s="63"/>
      <c r="HQI14" s="63"/>
      <c r="HQJ14" s="63"/>
      <c r="HQK14" s="63"/>
      <c r="HQL14" s="63"/>
      <c r="HQM14" s="63"/>
      <c r="HQN14" s="63"/>
      <c r="HQO14" s="63"/>
      <c r="HQP14" s="63"/>
      <c r="HQQ14" s="63"/>
      <c r="HQR14" s="63"/>
      <c r="HQS14" s="63"/>
      <c r="HQT14" s="63"/>
      <c r="HQU14" s="63"/>
      <c r="HQV14" s="63"/>
      <c r="HQW14" s="63"/>
      <c r="HQX14" s="63"/>
      <c r="HQY14" s="63"/>
      <c r="HQZ14" s="63"/>
      <c r="HRA14" s="63"/>
      <c r="HRB14" s="63"/>
      <c r="HRC14" s="63"/>
      <c r="HRD14" s="63"/>
      <c r="HRE14" s="63"/>
      <c r="HRF14" s="63"/>
      <c r="HRG14" s="63"/>
      <c r="HRH14" s="63"/>
      <c r="HRI14" s="63"/>
      <c r="HRJ14" s="63"/>
      <c r="HRK14" s="63"/>
      <c r="HRL14" s="63"/>
      <c r="HRM14" s="63"/>
      <c r="HRN14" s="63"/>
      <c r="HRO14" s="63"/>
      <c r="HRP14" s="63"/>
      <c r="HRQ14" s="63"/>
      <c r="HRR14" s="63"/>
      <c r="HRS14" s="63"/>
      <c r="HRT14" s="63"/>
      <c r="HRU14" s="63"/>
      <c r="HRV14" s="63"/>
      <c r="HRW14" s="63"/>
      <c r="HRX14" s="63"/>
      <c r="HRY14" s="63"/>
      <c r="HRZ14" s="63"/>
      <c r="HSA14" s="63"/>
      <c r="HSB14" s="63"/>
      <c r="HSC14" s="63"/>
      <c r="HSD14" s="63"/>
      <c r="HSE14" s="63"/>
      <c r="HSF14" s="63"/>
      <c r="HSG14" s="63"/>
      <c r="HSH14" s="63"/>
      <c r="HSI14" s="63"/>
      <c r="HSJ14" s="63"/>
      <c r="HSK14" s="63"/>
      <c r="HSL14" s="63"/>
      <c r="HSM14" s="63"/>
      <c r="HSN14" s="63"/>
      <c r="HSO14" s="63"/>
      <c r="HSP14" s="63"/>
      <c r="HSQ14" s="63"/>
      <c r="HSR14" s="63"/>
      <c r="HSS14" s="63"/>
      <c r="HST14" s="63"/>
      <c r="HSU14" s="63"/>
      <c r="HSV14" s="63"/>
      <c r="HSW14" s="63"/>
      <c r="HSX14" s="63"/>
      <c r="HSY14" s="63"/>
      <c r="HSZ14" s="63"/>
      <c r="HTA14" s="63"/>
      <c r="HTB14" s="63"/>
      <c r="HTC14" s="63"/>
      <c r="HTD14" s="63"/>
      <c r="HTE14" s="63"/>
      <c r="HTF14" s="63"/>
      <c r="HTG14" s="63"/>
      <c r="HTH14" s="63"/>
      <c r="HTI14" s="63"/>
      <c r="HTJ14" s="63"/>
      <c r="HTK14" s="63"/>
      <c r="HTL14" s="63"/>
      <c r="HTM14" s="63"/>
      <c r="HTN14" s="63"/>
      <c r="HTO14" s="63"/>
      <c r="HTP14" s="63"/>
      <c r="HTQ14" s="63"/>
      <c r="HTR14" s="63"/>
      <c r="HTS14" s="63"/>
      <c r="HTT14" s="63"/>
      <c r="HTU14" s="63"/>
      <c r="HTV14" s="63"/>
      <c r="HTW14" s="63"/>
      <c r="HTX14" s="63"/>
      <c r="HTY14" s="63"/>
      <c r="HTZ14" s="63"/>
      <c r="HUA14" s="63"/>
      <c r="HUB14" s="63"/>
      <c r="HUC14" s="63"/>
      <c r="HUD14" s="63"/>
      <c r="HUE14" s="63"/>
      <c r="HUF14" s="63"/>
      <c r="HUG14" s="63"/>
      <c r="HUH14" s="63"/>
      <c r="HUI14" s="63"/>
      <c r="HUJ14" s="63"/>
      <c r="HUK14" s="63"/>
      <c r="HUL14" s="63"/>
      <c r="HUM14" s="63"/>
      <c r="HUN14" s="63"/>
      <c r="HUO14" s="63"/>
      <c r="HUP14" s="63"/>
      <c r="HUQ14" s="63"/>
      <c r="HUR14" s="63"/>
      <c r="HUS14" s="63"/>
      <c r="HUT14" s="63"/>
      <c r="HUU14" s="63"/>
      <c r="HUV14" s="63"/>
      <c r="HUW14" s="63"/>
      <c r="HUX14" s="63"/>
      <c r="HUY14" s="63"/>
      <c r="HUZ14" s="63"/>
      <c r="HVA14" s="63"/>
      <c r="HVB14" s="63"/>
      <c r="HVC14" s="63"/>
      <c r="HVD14" s="63"/>
      <c r="HVE14" s="63"/>
      <c r="HVF14" s="63"/>
      <c r="HVG14" s="63"/>
      <c r="HVH14" s="63"/>
      <c r="HVI14" s="63"/>
      <c r="HVJ14" s="63"/>
      <c r="HVK14" s="63"/>
      <c r="HVL14" s="63"/>
      <c r="HVM14" s="63"/>
      <c r="HVN14" s="63"/>
      <c r="HVO14" s="63"/>
      <c r="HVP14" s="63"/>
      <c r="HVQ14" s="63"/>
      <c r="HVR14" s="63"/>
      <c r="HVS14" s="63"/>
      <c r="HVT14" s="63"/>
      <c r="HVU14" s="63"/>
      <c r="HVV14" s="63"/>
      <c r="HVW14" s="63"/>
      <c r="HVX14" s="63"/>
      <c r="HVY14" s="63"/>
      <c r="HVZ14" s="63"/>
      <c r="HWA14" s="63"/>
      <c r="HWB14" s="63"/>
      <c r="HWC14" s="63"/>
      <c r="HWD14" s="63"/>
      <c r="HWE14" s="63"/>
      <c r="HWF14" s="63"/>
      <c r="HWG14" s="63"/>
      <c r="HWH14" s="63"/>
      <c r="HWI14" s="63"/>
      <c r="HWJ14" s="63"/>
      <c r="HWK14" s="63"/>
      <c r="HWL14" s="63"/>
      <c r="HWM14" s="63"/>
      <c r="HWN14" s="63"/>
      <c r="HWO14" s="63"/>
      <c r="HWP14" s="63"/>
      <c r="HWQ14" s="63"/>
      <c r="HWR14" s="63"/>
      <c r="HWS14" s="63"/>
      <c r="HWT14" s="63"/>
      <c r="HWU14" s="63"/>
      <c r="HWV14" s="63"/>
      <c r="HWW14" s="63"/>
      <c r="HWX14" s="63"/>
      <c r="HWY14" s="63"/>
      <c r="HWZ14" s="63"/>
      <c r="HXA14" s="63"/>
      <c r="HXB14" s="63"/>
      <c r="HXC14" s="63"/>
      <c r="HXD14" s="63"/>
      <c r="HXE14" s="63"/>
      <c r="HXF14" s="63"/>
      <c r="HXG14" s="63"/>
      <c r="HXH14" s="63"/>
      <c r="HXI14" s="63"/>
      <c r="HXJ14" s="63"/>
      <c r="HXK14" s="63"/>
      <c r="HXL14" s="63"/>
      <c r="HXM14" s="63"/>
      <c r="HXN14" s="63"/>
      <c r="HXO14" s="63"/>
      <c r="HXP14" s="63"/>
      <c r="HXQ14" s="63"/>
      <c r="HXR14" s="63"/>
      <c r="HXS14" s="63"/>
      <c r="HXT14" s="63"/>
      <c r="HXU14" s="63"/>
      <c r="HXV14" s="63"/>
      <c r="HXW14" s="63"/>
      <c r="HXX14" s="63"/>
      <c r="HXY14" s="63"/>
      <c r="HXZ14" s="63"/>
      <c r="HYA14" s="63"/>
      <c r="HYB14" s="63"/>
      <c r="HYC14" s="63"/>
      <c r="HYD14" s="63"/>
      <c r="HYE14" s="63"/>
      <c r="HYF14" s="63"/>
      <c r="HYG14" s="63"/>
      <c r="HYH14" s="63"/>
      <c r="HYI14" s="63"/>
      <c r="HYJ14" s="63"/>
      <c r="HYK14" s="63"/>
      <c r="HYL14" s="63"/>
      <c r="HYM14" s="63"/>
      <c r="HYN14" s="63"/>
      <c r="HYO14" s="63"/>
      <c r="HYP14" s="63"/>
      <c r="HYQ14" s="63"/>
      <c r="HYR14" s="63"/>
      <c r="HYS14" s="63"/>
      <c r="HYT14" s="63"/>
      <c r="HYU14" s="63"/>
      <c r="HYV14" s="63"/>
      <c r="HYW14" s="63"/>
      <c r="HYX14" s="63"/>
      <c r="HYY14" s="63"/>
      <c r="HYZ14" s="63"/>
      <c r="HZA14" s="63"/>
      <c r="HZB14" s="63"/>
      <c r="HZC14" s="63"/>
      <c r="HZD14" s="63"/>
      <c r="HZE14" s="63"/>
      <c r="HZF14" s="63"/>
      <c r="HZG14" s="63"/>
      <c r="HZH14" s="63"/>
      <c r="HZI14" s="63"/>
      <c r="HZJ14" s="63"/>
      <c r="HZK14" s="63"/>
      <c r="HZL14" s="63"/>
      <c r="HZM14" s="63"/>
      <c r="HZN14" s="63"/>
      <c r="HZO14" s="63"/>
      <c r="HZP14" s="63"/>
      <c r="HZQ14" s="63"/>
      <c r="HZR14" s="63"/>
      <c r="HZS14" s="63"/>
      <c r="HZT14" s="63"/>
      <c r="HZU14" s="63"/>
      <c r="HZV14" s="63"/>
      <c r="HZW14" s="63"/>
      <c r="HZX14" s="63"/>
      <c r="HZY14" s="63"/>
      <c r="HZZ14" s="63"/>
      <c r="IAA14" s="63"/>
      <c r="IAB14" s="63"/>
      <c r="IAC14" s="63"/>
      <c r="IAD14" s="63"/>
      <c r="IAE14" s="63"/>
      <c r="IAF14" s="63"/>
      <c r="IAG14" s="63"/>
      <c r="IAH14" s="63"/>
      <c r="IAI14" s="63"/>
      <c r="IAJ14" s="63"/>
      <c r="IAK14" s="63"/>
      <c r="IAL14" s="63"/>
      <c r="IAM14" s="63"/>
      <c r="IAN14" s="63"/>
      <c r="IAO14" s="63"/>
      <c r="IAP14" s="63"/>
      <c r="IAQ14" s="63"/>
      <c r="IAR14" s="63"/>
      <c r="IAS14" s="63"/>
      <c r="IAT14" s="63"/>
      <c r="IAU14" s="63"/>
      <c r="IAV14" s="63"/>
      <c r="IAW14" s="63"/>
      <c r="IAX14" s="63"/>
      <c r="IAY14" s="63"/>
      <c r="IAZ14" s="63"/>
      <c r="IBA14" s="63"/>
      <c r="IBB14" s="63"/>
      <c r="IBC14" s="63"/>
      <c r="IBD14" s="63"/>
      <c r="IBE14" s="63"/>
      <c r="IBF14" s="63"/>
      <c r="IBG14" s="63"/>
      <c r="IBH14" s="63"/>
      <c r="IBI14" s="63"/>
      <c r="IBJ14" s="63"/>
      <c r="IBK14" s="63"/>
      <c r="IBL14" s="63"/>
      <c r="IBM14" s="63"/>
      <c r="IBN14" s="63"/>
      <c r="IBO14" s="63"/>
      <c r="IBP14" s="63"/>
      <c r="IBQ14" s="63"/>
      <c r="IBR14" s="63"/>
      <c r="IBS14" s="63"/>
      <c r="IBT14" s="63"/>
      <c r="IBU14" s="63"/>
      <c r="IBV14" s="63"/>
      <c r="IBW14" s="63"/>
      <c r="IBX14" s="63"/>
      <c r="IBY14" s="63"/>
      <c r="IBZ14" s="63"/>
      <c r="ICA14" s="63"/>
      <c r="ICB14" s="63"/>
      <c r="ICC14" s="63"/>
      <c r="ICD14" s="63"/>
      <c r="ICE14" s="63"/>
      <c r="ICF14" s="63"/>
      <c r="ICG14" s="63"/>
      <c r="ICH14" s="63"/>
      <c r="ICI14" s="63"/>
      <c r="ICJ14" s="63"/>
      <c r="ICK14" s="63"/>
      <c r="ICL14" s="63"/>
      <c r="ICM14" s="63"/>
      <c r="ICN14" s="63"/>
      <c r="ICO14" s="63"/>
      <c r="ICP14" s="63"/>
      <c r="ICQ14" s="63"/>
      <c r="ICR14" s="63"/>
      <c r="ICS14" s="63"/>
      <c r="ICT14" s="63"/>
      <c r="ICU14" s="63"/>
      <c r="ICV14" s="63"/>
      <c r="ICW14" s="63"/>
      <c r="ICX14" s="63"/>
      <c r="ICY14" s="63"/>
      <c r="ICZ14" s="63"/>
      <c r="IDA14" s="63"/>
      <c r="IDB14" s="63"/>
      <c r="IDC14" s="63"/>
      <c r="IDD14" s="63"/>
      <c r="IDE14" s="63"/>
      <c r="IDF14" s="63"/>
      <c r="IDG14" s="63"/>
      <c r="IDH14" s="63"/>
      <c r="IDI14" s="63"/>
      <c r="IDJ14" s="63"/>
      <c r="IDK14" s="63"/>
      <c r="IDL14" s="63"/>
      <c r="IDM14" s="63"/>
      <c r="IDN14" s="63"/>
      <c r="IDO14" s="63"/>
      <c r="IDP14" s="63"/>
      <c r="IDQ14" s="63"/>
      <c r="IDR14" s="63"/>
      <c r="IDS14" s="63"/>
      <c r="IDT14" s="63"/>
      <c r="IDU14" s="63"/>
      <c r="IDV14" s="63"/>
      <c r="IDW14" s="63"/>
      <c r="IDX14" s="63"/>
      <c r="IDY14" s="63"/>
      <c r="IDZ14" s="63"/>
      <c r="IEA14" s="63"/>
      <c r="IEB14" s="63"/>
      <c r="IEC14" s="63"/>
      <c r="IED14" s="63"/>
      <c r="IEE14" s="63"/>
      <c r="IEF14" s="63"/>
      <c r="IEG14" s="63"/>
      <c r="IEH14" s="63"/>
      <c r="IEI14" s="63"/>
      <c r="IEJ14" s="63"/>
      <c r="IEK14" s="63"/>
      <c r="IEL14" s="63"/>
      <c r="IEM14" s="63"/>
      <c r="IEN14" s="63"/>
      <c r="IEO14" s="63"/>
      <c r="IEP14" s="63"/>
      <c r="IEQ14" s="63"/>
      <c r="IER14" s="63"/>
      <c r="IES14" s="63"/>
      <c r="IET14" s="63"/>
      <c r="IEU14" s="63"/>
      <c r="IEV14" s="63"/>
      <c r="IEW14" s="63"/>
      <c r="IEX14" s="63"/>
      <c r="IEY14" s="63"/>
      <c r="IEZ14" s="63"/>
      <c r="IFA14" s="63"/>
      <c r="IFB14" s="63"/>
      <c r="IFC14" s="63"/>
      <c r="IFD14" s="63"/>
      <c r="IFE14" s="63"/>
      <c r="IFF14" s="63"/>
      <c r="IFG14" s="63"/>
      <c r="IFH14" s="63"/>
      <c r="IFI14" s="63"/>
      <c r="IFJ14" s="63"/>
      <c r="IFK14" s="63"/>
      <c r="IFL14" s="63"/>
      <c r="IFM14" s="63"/>
      <c r="IFN14" s="63"/>
      <c r="IFO14" s="63"/>
      <c r="IFP14" s="63"/>
      <c r="IFQ14" s="63"/>
      <c r="IFR14" s="63"/>
      <c r="IFS14" s="63"/>
      <c r="IFT14" s="63"/>
      <c r="IFU14" s="63"/>
      <c r="IFV14" s="63"/>
      <c r="IFW14" s="63"/>
      <c r="IFX14" s="63"/>
      <c r="IFY14" s="63"/>
      <c r="IFZ14" s="63"/>
      <c r="IGA14" s="63"/>
      <c r="IGB14" s="63"/>
      <c r="IGC14" s="63"/>
      <c r="IGD14" s="63"/>
      <c r="IGE14" s="63"/>
      <c r="IGF14" s="63"/>
      <c r="IGG14" s="63"/>
      <c r="IGH14" s="63"/>
      <c r="IGI14" s="63"/>
      <c r="IGJ14" s="63"/>
      <c r="IGK14" s="63"/>
      <c r="IGL14" s="63"/>
      <c r="IGM14" s="63"/>
      <c r="IGN14" s="63"/>
      <c r="IGO14" s="63"/>
      <c r="IGP14" s="63"/>
      <c r="IGQ14" s="63"/>
      <c r="IGR14" s="63"/>
      <c r="IGS14" s="63"/>
      <c r="IGT14" s="63"/>
      <c r="IGU14" s="63"/>
      <c r="IGV14" s="63"/>
      <c r="IGW14" s="63"/>
      <c r="IGX14" s="63"/>
      <c r="IGY14" s="63"/>
      <c r="IGZ14" s="63"/>
      <c r="IHA14" s="63"/>
      <c r="IHB14" s="63"/>
      <c r="IHC14" s="63"/>
      <c r="IHD14" s="63"/>
      <c r="IHE14" s="63"/>
      <c r="IHF14" s="63"/>
      <c r="IHG14" s="63"/>
      <c r="IHH14" s="63"/>
      <c r="IHI14" s="63"/>
      <c r="IHJ14" s="63"/>
      <c r="IHK14" s="63"/>
      <c r="IHL14" s="63"/>
      <c r="IHM14" s="63"/>
      <c r="IHN14" s="63"/>
      <c r="IHO14" s="63"/>
      <c r="IHP14" s="63"/>
      <c r="IHQ14" s="63"/>
      <c r="IHR14" s="63"/>
      <c r="IHS14" s="63"/>
      <c r="IHT14" s="63"/>
      <c r="IHU14" s="63"/>
      <c r="IHV14" s="63"/>
      <c r="IHW14" s="63"/>
      <c r="IHX14" s="63"/>
      <c r="IHY14" s="63"/>
      <c r="IHZ14" s="63"/>
      <c r="IIA14" s="63"/>
      <c r="IIB14" s="63"/>
      <c r="IIC14" s="63"/>
      <c r="IID14" s="63"/>
      <c r="IIE14" s="63"/>
      <c r="IIF14" s="63"/>
      <c r="IIG14" s="63"/>
      <c r="IIH14" s="63"/>
      <c r="III14" s="63"/>
      <c r="IIJ14" s="63"/>
      <c r="IIK14" s="63"/>
      <c r="IIL14" s="63"/>
      <c r="IIM14" s="63"/>
      <c r="IIN14" s="63"/>
      <c r="IIO14" s="63"/>
      <c r="IIP14" s="63"/>
      <c r="IIQ14" s="63"/>
      <c r="IIR14" s="63"/>
      <c r="IIS14" s="63"/>
      <c r="IIT14" s="63"/>
      <c r="IIU14" s="63"/>
      <c r="IIV14" s="63"/>
      <c r="IIW14" s="63"/>
      <c r="IIX14" s="63"/>
      <c r="IIY14" s="63"/>
      <c r="IIZ14" s="63"/>
      <c r="IJA14" s="63"/>
      <c r="IJB14" s="63"/>
      <c r="IJC14" s="63"/>
      <c r="IJD14" s="63"/>
      <c r="IJE14" s="63"/>
      <c r="IJF14" s="63"/>
      <c r="IJG14" s="63"/>
      <c r="IJH14" s="63"/>
      <c r="IJI14" s="63"/>
      <c r="IJJ14" s="63"/>
      <c r="IJK14" s="63"/>
      <c r="IJL14" s="63"/>
      <c r="IJM14" s="63"/>
      <c r="IJN14" s="63"/>
      <c r="IJO14" s="63"/>
      <c r="IJP14" s="63"/>
      <c r="IJQ14" s="63"/>
      <c r="IJR14" s="63"/>
      <c r="IJS14" s="63"/>
      <c r="IJT14" s="63"/>
      <c r="IJU14" s="63"/>
      <c r="IJV14" s="63"/>
      <c r="IJW14" s="63"/>
      <c r="IJX14" s="63"/>
      <c r="IJY14" s="63"/>
      <c r="IJZ14" s="63"/>
      <c r="IKA14" s="63"/>
      <c r="IKB14" s="63"/>
      <c r="IKC14" s="63"/>
      <c r="IKD14" s="63"/>
      <c r="IKE14" s="63"/>
      <c r="IKF14" s="63"/>
      <c r="IKG14" s="63"/>
      <c r="IKH14" s="63"/>
      <c r="IKI14" s="63"/>
      <c r="IKJ14" s="63"/>
      <c r="IKK14" s="63"/>
      <c r="IKL14" s="63"/>
      <c r="IKM14" s="63"/>
      <c r="IKN14" s="63"/>
      <c r="IKO14" s="63"/>
      <c r="IKP14" s="63"/>
      <c r="IKQ14" s="63"/>
      <c r="IKR14" s="63"/>
      <c r="IKS14" s="63"/>
      <c r="IKT14" s="63"/>
      <c r="IKU14" s="63"/>
      <c r="IKV14" s="63"/>
      <c r="IKW14" s="63"/>
      <c r="IKX14" s="63"/>
      <c r="IKY14" s="63"/>
      <c r="IKZ14" s="63"/>
      <c r="ILA14" s="63"/>
      <c r="ILB14" s="63"/>
      <c r="ILC14" s="63"/>
      <c r="ILD14" s="63"/>
      <c r="ILE14" s="63"/>
      <c r="ILF14" s="63"/>
      <c r="ILG14" s="63"/>
      <c r="ILH14" s="63"/>
      <c r="ILI14" s="63"/>
      <c r="ILJ14" s="63"/>
      <c r="ILK14" s="63"/>
      <c r="ILL14" s="63"/>
      <c r="ILM14" s="63"/>
      <c r="ILN14" s="63"/>
      <c r="ILO14" s="63"/>
      <c r="ILP14" s="63"/>
      <c r="ILQ14" s="63"/>
      <c r="ILR14" s="63"/>
      <c r="ILS14" s="63"/>
      <c r="ILT14" s="63"/>
      <c r="ILU14" s="63"/>
      <c r="ILV14" s="63"/>
      <c r="ILW14" s="63"/>
      <c r="ILX14" s="63"/>
      <c r="ILY14" s="63"/>
      <c r="ILZ14" s="63"/>
      <c r="IMA14" s="63"/>
      <c r="IMB14" s="63"/>
      <c r="IMC14" s="63"/>
      <c r="IMD14" s="63"/>
      <c r="IME14" s="63"/>
      <c r="IMF14" s="63"/>
      <c r="IMG14" s="63"/>
      <c r="IMH14" s="63"/>
      <c r="IMI14" s="63"/>
      <c r="IMJ14" s="63"/>
      <c r="IMK14" s="63"/>
      <c r="IML14" s="63"/>
      <c r="IMM14" s="63"/>
      <c r="IMN14" s="63"/>
      <c r="IMO14" s="63"/>
      <c r="IMP14" s="63"/>
      <c r="IMQ14" s="63"/>
      <c r="IMR14" s="63"/>
      <c r="IMS14" s="63"/>
      <c r="IMT14" s="63"/>
      <c r="IMU14" s="63"/>
      <c r="IMV14" s="63"/>
      <c r="IMW14" s="63"/>
      <c r="IMX14" s="63"/>
      <c r="IMY14" s="63"/>
      <c r="IMZ14" s="63"/>
      <c r="INA14" s="63"/>
      <c r="INB14" s="63"/>
      <c r="INC14" s="63"/>
      <c r="IND14" s="63"/>
      <c r="INE14" s="63"/>
      <c r="INF14" s="63"/>
      <c r="ING14" s="63"/>
      <c r="INH14" s="63"/>
      <c r="INI14" s="63"/>
      <c r="INJ14" s="63"/>
      <c r="INK14" s="63"/>
      <c r="INL14" s="63"/>
      <c r="INM14" s="63"/>
      <c r="INN14" s="63"/>
      <c r="INO14" s="63"/>
      <c r="INP14" s="63"/>
      <c r="INQ14" s="63"/>
      <c r="INR14" s="63"/>
      <c r="INS14" s="63"/>
      <c r="INT14" s="63"/>
      <c r="INU14" s="63"/>
      <c r="INV14" s="63"/>
      <c r="INW14" s="63"/>
      <c r="INX14" s="63"/>
      <c r="INY14" s="63"/>
      <c r="INZ14" s="63"/>
      <c r="IOA14" s="63"/>
      <c r="IOB14" s="63"/>
      <c r="IOC14" s="63"/>
      <c r="IOD14" s="63"/>
      <c r="IOE14" s="63"/>
      <c r="IOF14" s="63"/>
      <c r="IOG14" s="63"/>
      <c r="IOH14" s="63"/>
      <c r="IOI14" s="63"/>
      <c r="IOJ14" s="63"/>
      <c r="IOK14" s="63"/>
      <c r="IOL14" s="63"/>
      <c r="IOM14" s="63"/>
      <c r="ION14" s="63"/>
      <c r="IOO14" s="63"/>
      <c r="IOP14" s="63"/>
      <c r="IOQ14" s="63"/>
      <c r="IOR14" s="63"/>
      <c r="IOS14" s="63"/>
      <c r="IOT14" s="63"/>
      <c r="IOU14" s="63"/>
      <c r="IOV14" s="63"/>
      <c r="IOW14" s="63"/>
      <c r="IOX14" s="63"/>
      <c r="IOY14" s="63"/>
      <c r="IOZ14" s="63"/>
      <c r="IPA14" s="63"/>
      <c r="IPB14" s="63"/>
      <c r="IPC14" s="63"/>
      <c r="IPD14" s="63"/>
      <c r="IPE14" s="63"/>
      <c r="IPF14" s="63"/>
      <c r="IPG14" s="63"/>
      <c r="IPH14" s="63"/>
      <c r="IPI14" s="63"/>
      <c r="IPJ14" s="63"/>
      <c r="IPK14" s="63"/>
      <c r="IPL14" s="63"/>
      <c r="IPM14" s="63"/>
      <c r="IPN14" s="63"/>
      <c r="IPO14" s="63"/>
      <c r="IPP14" s="63"/>
      <c r="IPQ14" s="63"/>
      <c r="IPR14" s="63"/>
      <c r="IPS14" s="63"/>
      <c r="IPT14" s="63"/>
      <c r="IPU14" s="63"/>
      <c r="IPV14" s="63"/>
      <c r="IPW14" s="63"/>
      <c r="IPX14" s="63"/>
      <c r="IPY14" s="63"/>
      <c r="IPZ14" s="63"/>
      <c r="IQA14" s="63"/>
      <c r="IQB14" s="63"/>
      <c r="IQC14" s="63"/>
      <c r="IQD14" s="63"/>
      <c r="IQE14" s="63"/>
      <c r="IQF14" s="63"/>
      <c r="IQG14" s="63"/>
      <c r="IQH14" s="63"/>
      <c r="IQI14" s="63"/>
      <c r="IQJ14" s="63"/>
      <c r="IQK14" s="63"/>
      <c r="IQL14" s="63"/>
      <c r="IQM14" s="63"/>
      <c r="IQN14" s="63"/>
      <c r="IQO14" s="63"/>
      <c r="IQP14" s="63"/>
      <c r="IQQ14" s="63"/>
      <c r="IQR14" s="63"/>
      <c r="IQS14" s="63"/>
      <c r="IQT14" s="63"/>
      <c r="IQU14" s="63"/>
      <c r="IQV14" s="63"/>
      <c r="IQW14" s="63"/>
      <c r="IQX14" s="63"/>
      <c r="IQY14" s="63"/>
      <c r="IQZ14" s="63"/>
      <c r="IRA14" s="63"/>
      <c r="IRB14" s="63"/>
      <c r="IRC14" s="63"/>
      <c r="IRD14" s="63"/>
      <c r="IRE14" s="63"/>
      <c r="IRF14" s="63"/>
      <c r="IRG14" s="63"/>
      <c r="IRH14" s="63"/>
      <c r="IRI14" s="63"/>
      <c r="IRJ14" s="63"/>
      <c r="IRK14" s="63"/>
      <c r="IRL14" s="63"/>
      <c r="IRM14" s="63"/>
      <c r="IRN14" s="63"/>
      <c r="IRO14" s="63"/>
      <c r="IRP14" s="63"/>
      <c r="IRQ14" s="63"/>
      <c r="IRR14" s="63"/>
      <c r="IRS14" s="63"/>
      <c r="IRT14" s="63"/>
      <c r="IRU14" s="63"/>
      <c r="IRV14" s="63"/>
      <c r="IRW14" s="63"/>
      <c r="IRX14" s="63"/>
      <c r="IRY14" s="63"/>
      <c r="IRZ14" s="63"/>
      <c r="ISA14" s="63"/>
      <c r="ISB14" s="63"/>
      <c r="ISC14" s="63"/>
      <c r="ISD14" s="63"/>
      <c r="ISE14" s="63"/>
      <c r="ISF14" s="63"/>
      <c r="ISG14" s="63"/>
      <c r="ISH14" s="63"/>
      <c r="ISI14" s="63"/>
      <c r="ISJ14" s="63"/>
      <c r="ISK14" s="63"/>
      <c r="ISL14" s="63"/>
      <c r="ISM14" s="63"/>
      <c r="ISN14" s="63"/>
      <c r="ISO14" s="63"/>
      <c r="ISP14" s="63"/>
      <c r="ISQ14" s="63"/>
      <c r="ISR14" s="63"/>
      <c r="ISS14" s="63"/>
      <c r="IST14" s="63"/>
      <c r="ISU14" s="63"/>
      <c r="ISV14" s="63"/>
      <c r="ISW14" s="63"/>
      <c r="ISX14" s="63"/>
      <c r="ISY14" s="63"/>
      <c r="ISZ14" s="63"/>
      <c r="ITA14" s="63"/>
      <c r="ITB14" s="63"/>
      <c r="ITC14" s="63"/>
      <c r="ITD14" s="63"/>
      <c r="ITE14" s="63"/>
      <c r="ITF14" s="63"/>
      <c r="ITG14" s="63"/>
      <c r="ITH14" s="63"/>
      <c r="ITI14" s="63"/>
      <c r="ITJ14" s="63"/>
      <c r="ITK14" s="63"/>
      <c r="ITL14" s="63"/>
      <c r="ITM14" s="63"/>
      <c r="ITN14" s="63"/>
      <c r="ITO14" s="63"/>
      <c r="ITP14" s="63"/>
      <c r="ITQ14" s="63"/>
      <c r="ITR14" s="63"/>
      <c r="ITS14" s="63"/>
      <c r="ITT14" s="63"/>
      <c r="ITU14" s="63"/>
      <c r="ITV14" s="63"/>
      <c r="ITW14" s="63"/>
      <c r="ITX14" s="63"/>
      <c r="ITY14" s="63"/>
      <c r="ITZ14" s="63"/>
      <c r="IUA14" s="63"/>
      <c r="IUB14" s="63"/>
      <c r="IUC14" s="63"/>
      <c r="IUD14" s="63"/>
      <c r="IUE14" s="63"/>
      <c r="IUF14" s="63"/>
      <c r="IUG14" s="63"/>
      <c r="IUH14" s="63"/>
      <c r="IUI14" s="63"/>
      <c r="IUJ14" s="63"/>
      <c r="IUK14" s="63"/>
      <c r="IUL14" s="63"/>
      <c r="IUM14" s="63"/>
      <c r="IUN14" s="63"/>
      <c r="IUO14" s="63"/>
      <c r="IUP14" s="63"/>
      <c r="IUQ14" s="63"/>
      <c r="IUR14" s="63"/>
      <c r="IUS14" s="63"/>
      <c r="IUT14" s="63"/>
      <c r="IUU14" s="63"/>
      <c r="IUV14" s="63"/>
      <c r="IUW14" s="63"/>
      <c r="IUX14" s="63"/>
      <c r="IUY14" s="63"/>
      <c r="IUZ14" s="63"/>
      <c r="IVA14" s="63"/>
      <c r="IVB14" s="63"/>
      <c r="IVC14" s="63"/>
      <c r="IVD14" s="63"/>
      <c r="IVE14" s="63"/>
      <c r="IVF14" s="63"/>
      <c r="IVG14" s="63"/>
      <c r="IVH14" s="63"/>
      <c r="IVI14" s="63"/>
      <c r="IVJ14" s="63"/>
      <c r="IVK14" s="63"/>
      <c r="IVL14" s="63"/>
      <c r="IVM14" s="63"/>
      <c r="IVN14" s="63"/>
      <c r="IVO14" s="63"/>
      <c r="IVP14" s="63"/>
      <c r="IVQ14" s="63"/>
      <c r="IVR14" s="63"/>
      <c r="IVS14" s="63"/>
      <c r="IVT14" s="63"/>
      <c r="IVU14" s="63"/>
      <c r="IVV14" s="63"/>
      <c r="IVW14" s="63"/>
      <c r="IVX14" s="63"/>
      <c r="IVY14" s="63"/>
      <c r="IVZ14" s="63"/>
      <c r="IWA14" s="63"/>
      <c r="IWB14" s="63"/>
      <c r="IWC14" s="63"/>
      <c r="IWD14" s="63"/>
      <c r="IWE14" s="63"/>
      <c r="IWF14" s="63"/>
      <c r="IWG14" s="63"/>
      <c r="IWH14" s="63"/>
      <c r="IWI14" s="63"/>
      <c r="IWJ14" s="63"/>
      <c r="IWK14" s="63"/>
      <c r="IWL14" s="63"/>
      <c r="IWM14" s="63"/>
      <c r="IWN14" s="63"/>
      <c r="IWO14" s="63"/>
      <c r="IWP14" s="63"/>
      <c r="IWQ14" s="63"/>
      <c r="IWR14" s="63"/>
      <c r="IWS14" s="63"/>
      <c r="IWT14" s="63"/>
      <c r="IWU14" s="63"/>
      <c r="IWV14" s="63"/>
      <c r="IWW14" s="63"/>
      <c r="IWX14" s="63"/>
      <c r="IWY14" s="63"/>
      <c r="IWZ14" s="63"/>
      <c r="IXA14" s="63"/>
      <c r="IXB14" s="63"/>
      <c r="IXC14" s="63"/>
      <c r="IXD14" s="63"/>
      <c r="IXE14" s="63"/>
      <c r="IXF14" s="63"/>
      <c r="IXG14" s="63"/>
      <c r="IXH14" s="63"/>
      <c r="IXI14" s="63"/>
      <c r="IXJ14" s="63"/>
      <c r="IXK14" s="63"/>
      <c r="IXL14" s="63"/>
      <c r="IXM14" s="63"/>
      <c r="IXN14" s="63"/>
      <c r="IXO14" s="63"/>
      <c r="IXP14" s="63"/>
      <c r="IXQ14" s="63"/>
      <c r="IXR14" s="63"/>
      <c r="IXS14" s="63"/>
      <c r="IXT14" s="63"/>
      <c r="IXU14" s="63"/>
      <c r="IXV14" s="63"/>
      <c r="IXW14" s="63"/>
      <c r="IXX14" s="63"/>
      <c r="IXY14" s="63"/>
      <c r="IXZ14" s="63"/>
      <c r="IYA14" s="63"/>
      <c r="IYB14" s="63"/>
      <c r="IYC14" s="63"/>
      <c r="IYD14" s="63"/>
      <c r="IYE14" s="63"/>
      <c r="IYF14" s="63"/>
      <c r="IYG14" s="63"/>
      <c r="IYH14" s="63"/>
      <c r="IYI14" s="63"/>
      <c r="IYJ14" s="63"/>
      <c r="IYK14" s="63"/>
      <c r="IYL14" s="63"/>
      <c r="IYM14" s="63"/>
      <c r="IYN14" s="63"/>
      <c r="IYO14" s="63"/>
      <c r="IYP14" s="63"/>
      <c r="IYQ14" s="63"/>
      <c r="IYR14" s="63"/>
      <c r="IYS14" s="63"/>
      <c r="IYT14" s="63"/>
      <c r="IYU14" s="63"/>
      <c r="IYV14" s="63"/>
      <c r="IYW14" s="63"/>
      <c r="IYX14" s="63"/>
      <c r="IYY14" s="63"/>
      <c r="IYZ14" s="63"/>
      <c r="IZA14" s="63"/>
      <c r="IZB14" s="63"/>
      <c r="IZC14" s="63"/>
      <c r="IZD14" s="63"/>
      <c r="IZE14" s="63"/>
      <c r="IZF14" s="63"/>
      <c r="IZG14" s="63"/>
      <c r="IZH14" s="63"/>
      <c r="IZI14" s="63"/>
      <c r="IZJ14" s="63"/>
      <c r="IZK14" s="63"/>
      <c r="IZL14" s="63"/>
      <c r="IZM14" s="63"/>
      <c r="IZN14" s="63"/>
      <c r="IZO14" s="63"/>
      <c r="IZP14" s="63"/>
      <c r="IZQ14" s="63"/>
      <c r="IZR14" s="63"/>
      <c r="IZS14" s="63"/>
      <c r="IZT14" s="63"/>
      <c r="IZU14" s="63"/>
      <c r="IZV14" s="63"/>
      <c r="IZW14" s="63"/>
      <c r="IZX14" s="63"/>
      <c r="IZY14" s="63"/>
      <c r="IZZ14" s="63"/>
      <c r="JAA14" s="63"/>
      <c r="JAB14" s="63"/>
      <c r="JAC14" s="63"/>
      <c r="JAD14" s="63"/>
      <c r="JAE14" s="63"/>
      <c r="JAF14" s="63"/>
      <c r="JAG14" s="63"/>
      <c r="JAH14" s="63"/>
      <c r="JAI14" s="63"/>
      <c r="JAJ14" s="63"/>
      <c r="JAK14" s="63"/>
      <c r="JAL14" s="63"/>
      <c r="JAM14" s="63"/>
      <c r="JAN14" s="63"/>
      <c r="JAO14" s="63"/>
      <c r="JAP14" s="63"/>
      <c r="JAQ14" s="63"/>
      <c r="JAR14" s="63"/>
      <c r="JAS14" s="63"/>
      <c r="JAT14" s="63"/>
      <c r="JAU14" s="63"/>
      <c r="JAV14" s="63"/>
      <c r="JAW14" s="63"/>
      <c r="JAX14" s="63"/>
      <c r="JAY14" s="63"/>
      <c r="JAZ14" s="63"/>
      <c r="JBA14" s="63"/>
      <c r="JBB14" s="63"/>
      <c r="JBC14" s="63"/>
      <c r="JBD14" s="63"/>
      <c r="JBE14" s="63"/>
      <c r="JBF14" s="63"/>
      <c r="JBG14" s="63"/>
      <c r="JBH14" s="63"/>
      <c r="JBI14" s="63"/>
      <c r="JBJ14" s="63"/>
      <c r="JBK14" s="63"/>
      <c r="JBL14" s="63"/>
      <c r="JBM14" s="63"/>
      <c r="JBN14" s="63"/>
      <c r="JBO14" s="63"/>
      <c r="JBP14" s="63"/>
      <c r="JBQ14" s="63"/>
      <c r="JBR14" s="63"/>
      <c r="JBS14" s="63"/>
      <c r="JBT14" s="63"/>
      <c r="JBU14" s="63"/>
      <c r="JBV14" s="63"/>
      <c r="JBW14" s="63"/>
      <c r="JBX14" s="63"/>
      <c r="JBY14" s="63"/>
      <c r="JBZ14" s="63"/>
      <c r="JCA14" s="63"/>
      <c r="JCB14" s="63"/>
      <c r="JCC14" s="63"/>
      <c r="JCD14" s="63"/>
      <c r="JCE14" s="63"/>
      <c r="JCF14" s="63"/>
      <c r="JCG14" s="63"/>
      <c r="JCH14" s="63"/>
      <c r="JCI14" s="63"/>
      <c r="JCJ14" s="63"/>
      <c r="JCK14" s="63"/>
      <c r="JCL14" s="63"/>
      <c r="JCM14" s="63"/>
      <c r="JCN14" s="63"/>
      <c r="JCO14" s="63"/>
      <c r="JCP14" s="63"/>
      <c r="JCQ14" s="63"/>
      <c r="JCR14" s="63"/>
      <c r="JCS14" s="63"/>
      <c r="JCT14" s="63"/>
      <c r="JCU14" s="63"/>
      <c r="JCV14" s="63"/>
      <c r="JCW14" s="63"/>
      <c r="JCX14" s="63"/>
      <c r="JCY14" s="63"/>
      <c r="JCZ14" s="63"/>
      <c r="JDA14" s="63"/>
      <c r="JDB14" s="63"/>
      <c r="JDC14" s="63"/>
      <c r="JDD14" s="63"/>
      <c r="JDE14" s="63"/>
      <c r="JDF14" s="63"/>
      <c r="JDG14" s="63"/>
      <c r="JDH14" s="63"/>
      <c r="JDI14" s="63"/>
      <c r="JDJ14" s="63"/>
      <c r="JDK14" s="63"/>
      <c r="JDL14" s="63"/>
      <c r="JDM14" s="63"/>
      <c r="JDN14" s="63"/>
      <c r="JDO14" s="63"/>
      <c r="JDP14" s="63"/>
      <c r="JDQ14" s="63"/>
      <c r="JDR14" s="63"/>
      <c r="JDS14" s="63"/>
      <c r="JDT14" s="63"/>
      <c r="JDU14" s="63"/>
      <c r="JDV14" s="63"/>
      <c r="JDW14" s="63"/>
      <c r="JDX14" s="63"/>
      <c r="JDY14" s="63"/>
      <c r="JDZ14" s="63"/>
      <c r="JEA14" s="63"/>
      <c r="JEB14" s="63"/>
      <c r="JEC14" s="63"/>
      <c r="JED14" s="63"/>
      <c r="JEE14" s="63"/>
      <c r="JEF14" s="63"/>
      <c r="JEG14" s="63"/>
      <c r="JEH14" s="63"/>
      <c r="JEI14" s="63"/>
      <c r="JEJ14" s="63"/>
      <c r="JEK14" s="63"/>
      <c r="JEL14" s="63"/>
      <c r="JEM14" s="63"/>
      <c r="JEN14" s="63"/>
      <c r="JEO14" s="63"/>
      <c r="JEP14" s="63"/>
      <c r="JEQ14" s="63"/>
      <c r="JER14" s="63"/>
      <c r="JES14" s="63"/>
      <c r="JET14" s="63"/>
      <c r="JEU14" s="63"/>
      <c r="JEV14" s="63"/>
      <c r="JEW14" s="63"/>
      <c r="JEX14" s="63"/>
      <c r="JEY14" s="63"/>
      <c r="JEZ14" s="63"/>
      <c r="JFA14" s="63"/>
      <c r="JFB14" s="63"/>
      <c r="JFC14" s="63"/>
      <c r="JFD14" s="63"/>
      <c r="JFE14" s="63"/>
      <c r="JFF14" s="63"/>
      <c r="JFG14" s="63"/>
      <c r="JFH14" s="63"/>
      <c r="JFI14" s="63"/>
      <c r="JFJ14" s="63"/>
      <c r="JFK14" s="63"/>
      <c r="JFL14" s="63"/>
      <c r="JFM14" s="63"/>
      <c r="JFN14" s="63"/>
      <c r="JFO14" s="63"/>
      <c r="JFP14" s="63"/>
      <c r="JFQ14" s="63"/>
      <c r="JFR14" s="63"/>
      <c r="JFS14" s="63"/>
      <c r="JFT14" s="63"/>
      <c r="JFU14" s="63"/>
      <c r="JFV14" s="63"/>
      <c r="JFW14" s="63"/>
      <c r="JFX14" s="63"/>
      <c r="JFY14" s="63"/>
      <c r="JFZ14" s="63"/>
      <c r="JGA14" s="63"/>
      <c r="JGB14" s="63"/>
      <c r="JGC14" s="63"/>
      <c r="JGD14" s="63"/>
      <c r="JGE14" s="63"/>
      <c r="JGF14" s="63"/>
      <c r="JGG14" s="63"/>
      <c r="JGH14" s="63"/>
      <c r="JGI14" s="63"/>
      <c r="JGJ14" s="63"/>
      <c r="JGK14" s="63"/>
      <c r="JGL14" s="63"/>
      <c r="JGM14" s="63"/>
      <c r="JGN14" s="63"/>
      <c r="JGO14" s="63"/>
      <c r="JGP14" s="63"/>
      <c r="JGQ14" s="63"/>
      <c r="JGR14" s="63"/>
      <c r="JGS14" s="63"/>
      <c r="JGT14" s="63"/>
      <c r="JGU14" s="63"/>
      <c r="JGV14" s="63"/>
      <c r="JGW14" s="63"/>
      <c r="JGX14" s="63"/>
      <c r="JGY14" s="63"/>
      <c r="JGZ14" s="63"/>
      <c r="JHA14" s="63"/>
      <c r="JHB14" s="63"/>
      <c r="JHC14" s="63"/>
      <c r="JHD14" s="63"/>
      <c r="JHE14" s="63"/>
      <c r="JHF14" s="63"/>
      <c r="JHG14" s="63"/>
      <c r="JHH14" s="63"/>
      <c r="JHI14" s="63"/>
      <c r="JHJ14" s="63"/>
      <c r="JHK14" s="63"/>
      <c r="JHL14" s="63"/>
      <c r="JHM14" s="63"/>
      <c r="JHN14" s="63"/>
      <c r="JHO14" s="63"/>
      <c r="JHP14" s="63"/>
      <c r="JHQ14" s="63"/>
      <c r="JHR14" s="63"/>
      <c r="JHS14" s="63"/>
      <c r="JHT14" s="63"/>
      <c r="JHU14" s="63"/>
      <c r="JHV14" s="63"/>
      <c r="JHW14" s="63"/>
      <c r="JHX14" s="63"/>
      <c r="JHY14" s="63"/>
      <c r="JHZ14" s="63"/>
      <c r="JIA14" s="63"/>
      <c r="JIB14" s="63"/>
      <c r="JIC14" s="63"/>
      <c r="JID14" s="63"/>
      <c r="JIE14" s="63"/>
      <c r="JIF14" s="63"/>
      <c r="JIG14" s="63"/>
      <c r="JIH14" s="63"/>
      <c r="JII14" s="63"/>
      <c r="JIJ14" s="63"/>
      <c r="JIK14" s="63"/>
      <c r="JIL14" s="63"/>
      <c r="JIM14" s="63"/>
      <c r="JIN14" s="63"/>
      <c r="JIO14" s="63"/>
      <c r="JIP14" s="63"/>
      <c r="JIQ14" s="63"/>
      <c r="JIR14" s="63"/>
      <c r="JIS14" s="63"/>
      <c r="JIT14" s="63"/>
      <c r="JIU14" s="63"/>
      <c r="JIV14" s="63"/>
      <c r="JIW14" s="63"/>
      <c r="JIX14" s="63"/>
      <c r="JIY14" s="63"/>
      <c r="JIZ14" s="63"/>
      <c r="JJA14" s="63"/>
      <c r="JJB14" s="63"/>
      <c r="JJC14" s="63"/>
      <c r="JJD14" s="63"/>
      <c r="JJE14" s="63"/>
      <c r="JJF14" s="63"/>
      <c r="JJG14" s="63"/>
      <c r="JJH14" s="63"/>
      <c r="JJI14" s="63"/>
      <c r="JJJ14" s="63"/>
      <c r="JJK14" s="63"/>
      <c r="JJL14" s="63"/>
      <c r="JJM14" s="63"/>
      <c r="JJN14" s="63"/>
      <c r="JJO14" s="63"/>
      <c r="JJP14" s="63"/>
      <c r="JJQ14" s="63"/>
      <c r="JJR14" s="63"/>
      <c r="JJS14" s="63"/>
      <c r="JJT14" s="63"/>
      <c r="JJU14" s="63"/>
      <c r="JJV14" s="63"/>
      <c r="JJW14" s="63"/>
      <c r="JJX14" s="63"/>
      <c r="JJY14" s="63"/>
      <c r="JJZ14" s="63"/>
      <c r="JKA14" s="63"/>
      <c r="JKB14" s="63"/>
      <c r="JKC14" s="63"/>
      <c r="JKD14" s="63"/>
      <c r="JKE14" s="63"/>
      <c r="JKF14" s="63"/>
      <c r="JKG14" s="63"/>
      <c r="JKH14" s="63"/>
      <c r="JKI14" s="63"/>
      <c r="JKJ14" s="63"/>
      <c r="JKK14" s="63"/>
      <c r="JKL14" s="63"/>
      <c r="JKM14" s="63"/>
      <c r="JKN14" s="63"/>
      <c r="JKO14" s="63"/>
      <c r="JKP14" s="63"/>
      <c r="JKQ14" s="63"/>
      <c r="JKR14" s="63"/>
      <c r="JKS14" s="63"/>
      <c r="JKT14" s="63"/>
      <c r="JKU14" s="63"/>
      <c r="JKV14" s="63"/>
      <c r="JKW14" s="63"/>
      <c r="JKX14" s="63"/>
      <c r="JKY14" s="63"/>
      <c r="JKZ14" s="63"/>
      <c r="JLA14" s="63"/>
      <c r="JLB14" s="63"/>
      <c r="JLC14" s="63"/>
      <c r="JLD14" s="63"/>
      <c r="JLE14" s="63"/>
      <c r="JLF14" s="63"/>
      <c r="JLG14" s="63"/>
      <c r="JLH14" s="63"/>
      <c r="JLI14" s="63"/>
      <c r="JLJ14" s="63"/>
      <c r="JLK14" s="63"/>
      <c r="JLL14" s="63"/>
      <c r="JLM14" s="63"/>
      <c r="JLN14" s="63"/>
      <c r="JLO14" s="63"/>
      <c r="JLP14" s="63"/>
      <c r="JLQ14" s="63"/>
      <c r="JLR14" s="63"/>
      <c r="JLS14" s="63"/>
      <c r="JLT14" s="63"/>
      <c r="JLU14" s="63"/>
      <c r="JLV14" s="63"/>
      <c r="JLW14" s="63"/>
      <c r="JLX14" s="63"/>
      <c r="JLY14" s="63"/>
      <c r="JLZ14" s="63"/>
      <c r="JMA14" s="63"/>
      <c r="JMB14" s="63"/>
      <c r="JMC14" s="63"/>
      <c r="JMD14" s="63"/>
      <c r="JME14" s="63"/>
      <c r="JMF14" s="63"/>
      <c r="JMG14" s="63"/>
      <c r="JMH14" s="63"/>
      <c r="JMI14" s="63"/>
      <c r="JMJ14" s="63"/>
      <c r="JMK14" s="63"/>
      <c r="JML14" s="63"/>
      <c r="JMM14" s="63"/>
      <c r="JMN14" s="63"/>
      <c r="JMO14" s="63"/>
      <c r="JMP14" s="63"/>
      <c r="JMQ14" s="63"/>
      <c r="JMR14" s="63"/>
      <c r="JMS14" s="63"/>
      <c r="JMT14" s="63"/>
      <c r="JMU14" s="63"/>
      <c r="JMV14" s="63"/>
      <c r="JMW14" s="63"/>
      <c r="JMX14" s="63"/>
      <c r="JMY14" s="63"/>
      <c r="JMZ14" s="63"/>
      <c r="JNA14" s="63"/>
      <c r="JNB14" s="63"/>
      <c r="JNC14" s="63"/>
      <c r="JND14" s="63"/>
      <c r="JNE14" s="63"/>
      <c r="JNF14" s="63"/>
      <c r="JNG14" s="63"/>
      <c r="JNH14" s="63"/>
      <c r="JNI14" s="63"/>
      <c r="JNJ14" s="63"/>
      <c r="JNK14" s="63"/>
      <c r="JNL14" s="63"/>
      <c r="JNM14" s="63"/>
      <c r="JNN14" s="63"/>
      <c r="JNO14" s="63"/>
      <c r="JNP14" s="63"/>
      <c r="JNQ14" s="63"/>
      <c r="JNR14" s="63"/>
      <c r="JNS14" s="63"/>
      <c r="JNT14" s="63"/>
      <c r="JNU14" s="63"/>
      <c r="JNV14" s="63"/>
      <c r="JNW14" s="63"/>
      <c r="JNX14" s="63"/>
      <c r="JNY14" s="63"/>
      <c r="JNZ14" s="63"/>
      <c r="JOA14" s="63"/>
      <c r="JOB14" s="63"/>
      <c r="JOC14" s="63"/>
      <c r="JOD14" s="63"/>
      <c r="JOE14" s="63"/>
      <c r="JOF14" s="63"/>
      <c r="JOG14" s="63"/>
      <c r="JOH14" s="63"/>
      <c r="JOI14" s="63"/>
      <c r="JOJ14" s="63"/>
      <c r="JOK14" s="63"/>
      <c r="JOL14" s="63"/>
      <c r="JOM14" s="63"/>
      <c r="JON14" s="63"/>
      <c r="JOO14" s="63"/>
      <c r="JOP14" s="63"/>
      <c r="JOQ14" s="63"/>
      <c r="JOR14" s="63"/>
      <c r="JOS14" s="63"/>
      <c r="JOT14" s="63"/>
      <c r="JOU14" s="63"/>
      <c r="JOV14" s="63"/>
      <c r="JOW14" s="63"/>
      <c r="JOX14" s="63"/>
      <c r="JOY14" s="63"/>
      <c r="JOZ14" s="63"/>
      <c r="JPA14" s="63"/>
      <c r="JPB14" s="63"/>
      <c r="JPC14" s="63"/>
      <c r="JPD14" s="63"/>
      <c r="JPE14" s="63"/>
      <c r="JPF14" s="63"/>
      <c r="JPG14" s="63"/>
      <c r="JPH14" s="63"/>
      <c r="JPI14" s="63"/>
      <c r="JPJ14" s="63"/>
      <c r="JPK14" s="63"/>
      <c r="JPL14" s="63"/>
      <c r="JPM14" s="63"/>
      <c r="JPN14" s="63"/>
      <c r="JPO14" s="63"/>
      <c r="JPP14" s="63"/>
      <c r="JPQ14" s="63"/>
      <c r="JPR14" s="63"/>
      <c r="JPS14" s="63"/>
      <c r="JPT14" s="63"/>
      <c r="JPU14" s="63"/>
      <c r="JPV14" s="63"/>
      <c r="JPW14" s="63"/>
      <c r="JPX14" s="63"/>
      <c r="JPY14" s="63"/>
      <c r="JPZ14" s="63"/>
      <c r="JQA14" s="63"/>
      <c r="JQB14" s="63"/>
      <c r="JQC14" s="63"/>
      <c r="JQD14" s="63"/>
      <c r="JQE14" s="63"/>
      <c r="JQF14" s="63"/>
      <c r="JQG14" s="63"/>
      <c r="JQH14" s="63"/>
      <c r="JQI14" s="63"/>
      <c r="JQJ14" s="63"/>
      <c r="JQK14" s="63"/>
      <c r="JQL14" s="63"/>
      <c r="JQM14" s="63"/>
      <c r="JQN14" s="63"/>
      <c r="JQO14" s="63"/>
      <c r="JQP14" s="63"/>
      <c r="JQQ14" s="63"/>
      <c r="JQR14" s="63"/>
      <c r="JQS14" s="63"/>
      <c r="JQT14" s="63"/>
      <c r="JQU14" s="63"/>
      <c r="JQV14" s="63"/>
      <c r="JQW14" s="63"/>
      <c r="JQX14" s="63"/>
      <c r="JQY14" s="63"/>
      <c r="JQZ14" s="63"/>
      <c r="JRA14" s="63"/>
      <c r="JRB14" s="63"/>
      <c r="JRC14" s="63"/>
      <c r="JRD14" s="63"/>
      <c r="JRE14" s="63"/>
      <c r="JRF14" s="63"/>
      <c r="JRG14" s="63"/>
      <c r="JRH14" s="63"/>
      <c r="JRI14" s="63"/>
      <c r="JRJ14" s="63"/>
      <c r="JRK14" s="63"/>
      <c r="JRL14" s="63"/>
      <c r="JRM14" s="63"/>
      <c r="JRN14" s="63"/>
      <c r="JRO14" s="63"/>
      <c r="JRP14" s="63"/>
      <c r="JRQ14" s="63"/>
      <c r="JRR14" s="63"/>
      <c r="JRS14" s="63"/>
      <c r="JRT14" s="63"/>
      <c r="JRU14" s="63"/>
      <c r="JRV14" s="63"/>
      <c r="JRW14" s="63"/>
      <c r="JRX14" s="63"/>
      <c r="JRY14" s="63"/>
      <c r="JRZ14" s="63"/>
      <c r="JSA14" s="63"/>
      <c r="JSB14" s="63"/>
      <c r="JSC14" s="63"/>
      <c r="JSD14" s="63"/>
      <c r="JSE14" s="63"/>
      <c r="JSF14" s="63"/>
      <c r="JSG14" s="63"/>
      <c r="JSH14" s="63"/>
      <c r="JSI14" s="63"/>
      <c r="JSJ14" s="63"/>
      <c r="JSK14" s="63"/>
      <c r="JSL14" s="63"/>
      <c r="JSM14" s="63"/>
      <c r="JSN14" s="63"/>
      <c r="JSO14" s="63"/>
      <c r="JSP14" s="63"/>
      <c r="JSQ14" s="63"/>
      <c r="JSR14" s="63"/>
      <c r="JSS14" s="63"/>
      <c r="JST14" s="63"/>
      <c r="JSU14" s="63"/>
      <c r="JSV14" s="63"/>
      <c r="JSW14" s="63"/>
      <c r="JSX14" s="63"/>
      <c r="JSY14" s="63"/>
      <c r="JSZ14" s="63"/>
      <c r="JTA14" s="63"/>
      <c r="JTB14" s="63"/>
      <c r="JTC14" s="63"/>
      <c r="JTD14" s="63"/>
      <c r="JTE14" s="63"/>
      <c r="JTF14" s="63"/>
      <c r="JTG14" s="63"/>
      <c r="JTH14" s="63"/>
      <c r="JTI14" s="63"/>
      <c r="JTJ14" s="63"/>
      <c r="JTK14" s="63"/>
      <c r="JTL14" s="63"/>
      <c r="JTM14" s="63"/>
      <c r="JTN14" s="63"/>
      <c r="JTO14" s="63"/>
      <c r="JTP14" s="63"/>
      <c r="JTQ14" s="63"/>
      <c r="JTR14" s="63"/>
      <c r="JTS14" s="63"/>
      <c r="JTT14" s="63"/>
      <c r="JTU14" s="63"/>
      <c r="JTV14" s="63"/>
      <c r="JTW14" s="63"/>
      <c r="JTX14" s="63"/>
      <c r="JTY14" s="63"/>
      <c r="JTZ14" s="63"/>
      <c r="JUA14" s="63"/>
      <c r="JUB14" s="63"/>
      <c r="JUC14" s="63"/>
      <c r="JUD14" s="63"/>
      <c r="JUE14" s="63"/>
      <c r="JUF14" s="63"/>
      <c r="JUG14" s="63"/>
      <c r="JUH14" s="63"/>
      <c r="JUI14" s="63"/>
      <c r="JUJ14" s="63"/>
      <c r="JUK14" s="63"/>
      <c r="JUL14" s="63"/>
      <c r="JUM14" s="63"/>
      <c r="JUN14" s="63"/>
      <c r="JUO14" s="63"/>
      <c r="JUP14" s="63"/>
      <c r="JUQ14" s="63"/>
      <c r="JUR14" s="63"/>
      <c r="JUS14" s="63"/>
      <c r="JUT14" s="63"/>
      <c r="JUU14" s="63"/>
      <c r="JUV14" s="63"/>
      <c r="JUW14" s="63"/>
      <c r="JUX14" s="63"/>
      <c r="JUY14" s="63"/>
      <c r="JUZ14" s="63"/>
      <c r="JVA14" s="63"/>
      <c r="JVB14" s="63"/>
      <c r="JVC14" s="63"/>
      <c r="JVD14" s="63"/>
      <c r="JVE14" s="63"/>
      <c r="JVF14" s="63"/>
      <c r="JVG14" s="63"/>
      <c r="JVH14" s="63"/>
      <c r="JVI14" s="63"/>
      <c r="JVJ14" s="63"/>
      <c r="JVK14" s="63"/>
      <c r="JVL14" s="63"/>
      <c r="JVM14" s="63"/>
      <c r="JVN14" s="63"/>
      <c r="JVO14" s="63"/>
      <c r="JVP14" s="63"/>
      <c r="JVQ14" s="63"/>
      <c r="JVR14" s="63"/>
      <c r="JVS14" s="63"/>
      <c r="JVT14" s="63"/>
      <c r="JVU14" s="63"/>
      <c r="JVV14" s="63"/>
      <c r="JVW14" s="63"/>
      <c r="JVX14" s="63"/>
      <c r="JVY14" s="63"/>
      <c r="JVZ14" s="63"/>
      <c r="JWA14" s="63"/>
      <c r="JWB14" s="63"/>
      <c r="JWC14" s="63"/>
      <c r="JWD14" s="63"/>
      <c r="JWE14" s="63"/>
      <c r="JWF14" s="63"/>
      <c r="JWG14" s="63"/>
      <c r="JWH14" s="63"/>
      <c r="JWI14" s="63"/>
      <c r="JWJ14" s="63"/>
      <c r="JWK14" s="63"/>
      <c r="JWL14" s="63"/>
      <c r="JWM14" s="63"/>
      <c r="JWN14" s="63"/>
      <c r="JWO14" s="63"/>
      <c r="JWP14" s="63"/>
      <c r="JWQ14" s="63"/>
      <c r="JWR14" s="63"/>
      <c r="JWS14" s="63"/>
      <c r="JWT14" s="63"/>
      <c r="JWU14" s="63"/>
      <c r="JWV14" s="63"/>
      <c r="JWW14" s="63"/>
      <c r="JWX14" s="63"/>
      <c r="JWY14" s="63"/>
      <c r="JWZ14" s="63"/>
      <c r="JXA14" s="63"/>
      <c r="JXB14" s="63"/>
      <c r="JXC14" s="63"/>
      <c r="JXD14" s="63"/>
      <c r="JXE14" s="63"/>
      <c r="JXF14" s="63"/>
      <c r="JXG14" s="63"/>
      <c r="JXH14" s="63"/>
      <c r="JXI14" s="63"/>
      <c r="JXJ14" s="63"/>
      <c r="JXK14" s="63"/>
      <c r="JXL14" s="63"/>
      <c r="JXM14" s="63"/>
      <c r="JXN14" s="63"/>
      <c r="JXO14" s="63"/>
      <c r="JXP14" s="63"/>
      <c r="JXQ14" s="63"/>
      <c r="JXR14" s="63"/>
      <c r="JXS14" s="63"/>
      <c r="JXT14" s="63"/>
      <c r="JXU14" s="63"/>
      <c r="JXV14" s="63"/>
      <c r="JXW14" s="63"/>
      <c r="JXX14" s="63"/>
      <c r="JXY14" s="63"/>
      <c r="JXZ14" s="63"/>
      <c r="JYA14" s="63"/>
      <c r="JYB14" s="63"/>
      <c r="JYC14" s="63"/>
      <c r="JYD14" s="63"/>
      <c r="JYE14" s="63"/>
      <c r="JYF14" s="63"/>
      <c r="JYG14" s="63"/>
      <c r="JYH14" s="63"/>
      <c r="JYI14" s="63"/>
      <c r="JYJ14" s="63"/>
      <c r="JYK14" s="63"/>
      <c r="JYL14" s="63"/>
      <c r="JYM14" s="63"/>
      <c r="JYN14" s="63"/>
      <c r="JYO14" s="63"/>
      <c r="JYP14" s="63"/>
      <c r="JYQ14" s="63"/>
      <c r="JYR14" s="63"/>
      <c r="JYS14" s="63"/>
      <c r="JYT14" s="63"/>
      <c r="JYU14" s="63"/>
      <c r="JYV14" s="63"/>
      <c r="JYW14" s="63"/>
      <c r="JYX14" s="63"/>
      <c r="JYY14" s="63"/>
      <c r="JYZ14" s="63"/>
      <c r="JZA14" s="63"/>
      <c r="JZB14" s="63"/>
      <c r="JZC14" s="63"/>
      <c r="JZD14" s="63"/>
      <c r="JZE14" s="63"/>
      <c r="JZF14" s="63"/>
      <c r="JZG14" s="63"/>
      <c r="JZH14" s="63"/>
      <c r="JZI14" s="63"/>
      <c r="JZJ14" s="63"/>
      <c r="JZK14" s="63"/>
      <c r="JZL14" s="63"/>
      <c r="JZM14" s="63"/>
      <c r="JZN14" s="63"/>
      <c r="JZO14" s="63"/>
      <c r="JZP14" s="63"/>
      <c r="JZQ14" s="63"/>
      <c r="JZR14" s="63"/>
      <c r="JZS14" s="63"/>
      <c r="JZT14" s="63"/>
      <c r="JZU14" s="63"/>
      <c r="JZV14" s="63"/>
      <c r="JZW14" s="63"/>
      <c r="JZX14" s="63"/>
      <c r="JZY14" s="63"/>
      <c r="JZZ14" s="63"/>
      <c r="KAA14" s="63"/>
      <c r="KAB14" s="63"/>
      <c r="KAC14" s="63"/>
      <c r="KAD14" s="63"/>
      <c r="KAE14" s="63"/>
      <c r="KAF14" s="63"/>
      <c r="KAG14" s="63"/>
      <c r="KAH14" s="63"/>
      <c r="KAI14" s="63"/>
      <c r="KAJ14" s="63"/>
      <c r="KAK14" s="63"/>
      <c r="KAL14" s="63"/>
      <c r="KAM14" s="63"/>
      <c r="KAN14" s="63"/>
      <c r="KAO14" s="63"/>
      <c r="KAP14" s="63"/>
      <c r="KAQ14" s="63"/>
      <c r="KAR14" s="63"/>
      <c r="KAS14" s="63"/>
      <c r="KAT14" s="63"/>
      <c r="KAU14" s="63"/>
      <c r="KAV14" s="63"/>
      <c r="KAW14" s="63"/>
      <c r="KAX14" s="63"/>
      <c r="KAY14" s="63"/>
      <c r="KAZ14" s="63"/>
      <c r="KBA14" s="63"/>
      <c r="KBB14" s="63"/>
      <c r="KBC14" s="63"/>
      <c r="KBD14" s="63"/>
      <c r="KBE14" s="63"/>
      <c r="KBF14" s="63"/>
      <c r="KBG14" s="63"/>
      <c r="KBH14" s="63"/>
      <c r="KBI14" s="63"/>
      <c r="KBJ14" s="63"/>
      <c r="KBK14" s="63"/>
      <c r="KBL14" s="63"/>
      <c r="KBM14" s="63"/>
      <c r="KBN14" s="63"/>
      <c r="KBO14" s="63"/>
      <c r="KBP14" s="63"/>
      <c r="KBQ14" s="63"/>
      <c r="KBR14" s="63"/>
      <c r="KBS14" s="63"/>
      <c r="KBT14" s="63"/>
      <c r="KBU14" s="63"/>
      <c r="KBV14" s="63"/>
      <c r="KBW14" s="63"/>
      <c r="KBX14" s="63"/>
      <c r="KBY14" s="63"/>
      <c r="KBZ14" s="63"/>
      <c r="KCA14" s="63"/>
      <c r="KCB14" s="63"/>
      <c r="KCC14" s="63"/>
      <c r="KCD14" s="63"/>
      <c r="KCE14" s="63"/>
      <c r="KCF14" s="63"/>
      <c r="KCG14" s="63"/>
      <c r="KCH14" s="63"/>
      <c r="KCI14" s="63"/>
      <c r="KCJ14" s="63"/>
      <c r="KCK14" s="63"/>
      <c r="KCL14" s="63"/>
      <c r="KCM14" s="63"/>
      <c r="KCN14" s="63"/>
      <c r="KCO14" s="63"/>
      <c r="KCP14" s="63"/>
      <c r="KCQ14" s="63"/>
      <c r="KCR14" s="63"/>
      <c r="KCS14" s="63"/>
      <c r="KCT14" s="63"/>
      <c r="KCU14" s="63"/>
      <c r="KCV14" s="63"/>
      <c r="KCW14" s="63"/>
      <c r="KCX14" s="63"/>
      <c r="KCY14" s="63"/>
      <c r="KCZ14" s="63"/>
      <c r="KDA14" s="63"/>
      <c r="KDB14" s="63"/>
      <c r="KDC14" s="63"/>
      <c r="KDD14" s="63"/>
      <c r="KDE14" s="63"/>
      <c r="KDF14" s="63"/>
      <c r="KDG14" s="63"/>
      <c r="KDH14" s="63"/>
      <c r="KDI14" s="63"/>
      <c r="KDJ14" s="63"/>
      <c r="KDK14" s="63"/>
      <c r="KDL14" s="63"/>
      <c r="KDM14" s="63"/>
      <c r="KDN14" s="63"/>
      <c r="KDO14" s="63"/>
      <c r="KDP14" s="63"/>
      <c r="KDQ14" s="63"/>
      <c r="KDR14" s="63"/>
      <c r="KDS14" s="63"/>
      <c r="KDT14" s="63"/>
      <c r="KDU14" s="63"/>
      <c r="KDV14" s="63"/>
      <c r="KDW14" s="63"/>
      <c r="KDX14" s="63"/>
      <c r="KDY14" s="63"/>
      <c r="KDZ14" s="63"/>
      <c r="KEA14" s="63"/>
      <c r="KEB14" s="63"/>
      <c r="KEC14" s="63"/>
      <c r="KED14" s="63"/>
      <c r="KEE14" s="63"/>
      <c r="KEF14" s="63"/>
      <c r="KEG14" s="63"/>
      <c r="KEH14" s="63"/>
      <c r="KEI14" s="63"/>
      <c r="KEJ14" s="63"/>
      <c r="KEK14" s="63"/>
      <c r="KEL14" s="63"/>
      <c r="KEM14" s="63"/>
      <c r="KEN14" s="63"/>
      <c r="KEO14" s="63"/>
      <c r="KEP14" s="63"/>
      <c r="KEQ14" s="63"/>
      <c r="KER14" s="63"/>
      <c r="KES14" s="63"/>
      <c r="KET14" s="63"/>
      <c r="KEU14" s="63"/>
      <c r="KEV14" s="63"/>
      <c r="KEW14" s="63"/>
      <c r="KEX14" s="63"/>
      <c r="KEY14" s="63"/>
      <c r="KEZ14" s="63"/>
      <c r="KFA14" s="63"/>
      <c r="KFB14" s="63"/>
      <c r="KFC14" s="63"/>
      <c r="KFD14" s="63"/>
      <c r="KFE14" s="63"/>
      <c r="KFF14" s="63"/>
      <c r="KFG14" s="63"/>
      <c r="KFH14" s="63"/>
      <c r="KFI14" s="63"/>
      <c r="KFJ14" s="63"/>
      <c r="KFK14" s="63"/>
      <c r="KFL14" s="63"/>
      <c r="KFM14" s="63"/>
      <c r="KFN14" s="63"/>
      <c r="KFO14" s="63"/>
      <c r="KFP14" s="63"/>
      <c r="KFQ14" s="63"/>
      <c r="KFR14" s="63"/>
      <c r="KFS14" s="63"/>
      <c r="KFT14" s="63"/>
      <c r="KFU14" s="63"/>
      <c r="KFV14" s="63"/>
      <c r="KFW14" s="63"/>
      <c r="KFX14" s="63"/>
      <c r="KFY14" s="63"/>
      <c r="KFZ14" s="63"/>
      <c r="KGA14" s="63"/>
      <c r="KGB14" s="63"/>
      <c r="KGC14" s="63"/>
      <c r="KGD14" s="63"/>
      <c r="KGE14" s="63"/>
      <c r="KGF14" s="63"/>
      <c r="KGG14" s="63"/>
      <c r="KGH14" s="63"/>
      <c r="KGI14" s="63"/>
      <c r="KGJ14" s="63"/>
      <c r="KGK14" s="63"/>
      <c r="KGL14" s="63"/>
      <c r="KGM14" s="63"/>
      <c r="KGN14" s="63"/>
      <c r="KGO14" s="63"/>
      <c r="KGP14" s="63"/>
      <c r="KGQ14" s="63"/>
      <c r="KGR14" s="63"/>
      <c r="KGS14" s="63"/>
      <c r="KGT14" s="63"/>
      <c r="KGU14" s="63"/>
      <c r="KGV14" s="63"/>
      <c r="KGW14" s="63"/>
      <c r="KGX14" s="63"/>
      <c r="KGY14" s="63"/>
      <c r="KGZ14" s="63"/>
      <c r="KHA14" s="63"/>
      <c r="KHB14" s="63"/>
      <c r="KHC14" s="63"/>
      <c r="KHD14" s="63"/>
      <c r="KHE14" s="63"/>
      <c r="KHF14" s="63"/>
      <c r="KHG14" s="63"/>
      <c r="KHH14" s="63"/>
      <c r="KHI14" s="63"/>
      <c r="KHJ14" s="63"/>
      <c r="KHK14" s="63"/>
      <c r="KHL14" s="63"/>
      <c r="KHM14" s="63"/>
      <c r="KHN14" s="63"/>
      <c r="KHO14" s="63"/>
      <c r="KHP14" s="63"/>
      <c r="KHQ14" s="63"/>
      <c r="KHR14" s="63"/>
      <c r="KHS14" s="63"/>
      <c r="KHT14" s="63"/>
      <c r="KHU14" s="63"/>
      <c r="KHV14" s="63"/>
      <c r="KHW14" s="63"/>
      <c r="KHX14" s="63"/>
      <c r="KHY14" s="63"/>
      <c r="KHZ14" s="63"/>
      <c r="KIA14" s="63"/>
      <c r="KIB14" s="63"/>
      <c r="KIC14" s="63"/>
      <c r="KID14" s="63"/>
      <c r="KIE14" s="63"/>
      <c r="KIF14" s="63"/>
      <c r="KIG14" s="63"/>
      <c r="KIH14" s="63"/>
      <c r="KII14" s="63"/>
      <c r="KIJ14" s="63"/>
      <c r="KIK14" s="63"/>
      <c r="KIL14" s="63"/>
      <c r="KIM14" s="63"/>
      <c r="KIN14" s="63"/>
      <c r="KIO14" s="63"/>
      <c r="KIP14" s="63"/>
      <c r="KIQ14" s="63"/>
      <c r="KIR14" s="63"/>
      <c r="KIS14" s="63"/>
      <c r="KIT14" s="63"/>
      <c r="KIU14" s="63"/>
      <c r="KIV14" s="63"/>
      <c r="KIW14" s="63"/>
      <c r="KIX14" s="63"/>
      <c r="KIY14" s="63"/>
      <c r="KIZ14" s="63"/>
      <c r="KJA14" s="63"/>
      <c r="KJB14" s="63"/>
      <c r="KJC14" s="63"/>
      <c r="KJD14" s="63"/>
      <c r="KJE14" s="63"/>
      <c r="KJF14" s="63"/>
      <c r="KJG14" s="63"/>
      <c r="KJH14" s="63"/>
      <c r="KJI14" s="63"/>
      <c r="KJJ14" s="63"/>
      <c r="KJK14" s="63"/>
      <c r="KJL14" s="63"/>
      <c r="KJM14" s="63"/>
      <c r="KJN14" s="63"/>
      <c r="KJO14" s="63"/>
      <c r="KJP14" s="63"/>
      <c r="KJQ14" s="63"/>
      <c r="KJR14" s="63"/>
      <c r="KJS14" s="63"/>
      <c r="KJT14" s="63"/>
      <c r="KJU14" s="63"/>
      <c r="KJV14" s="63"/>
      <c r="KJW14" s="63"/>
      <c r="KJX14" s="63"/>
      <c r="KJY14" s="63"/>
      <c r="KJZ14" s="63"/>
      <c r="KKA14" s="63"/>
      <c r="KKB14" s="63"/>
      <c r="KKC14" s="63"/>
      <c r="KKD14" s="63"/>
      <c r="KKE14" s="63"/>
      <c r="KKF14" s="63"/>
      <c r="KKG14" s="63"/>
      <c r="KKH14" s="63"/>
      <c r="KKI14" s="63"/>
      <c r="KKJ14" s="63"/>
      <c r="KKK14" s="63"/>
      <c r="KKL14" s="63"/>
      <c r="KKM14" s="63"/>
      <c r="KKN14" s="63"/>
      <c r="KKO14" s="63"/>
      <c r="KKP14" s="63"/>
      <c r="KKQ14" s="63"/>
      <c r="KKR14" s="63"/>
      <c r="KKS14" s="63"/>
      <c r="KKT14" s="63"/>
      <c r="KKU14" s="63"/>
      <c r="KKV14" s="63"/>
      <c r="KKW14" s="63"/>
      <c r="KKX14" s="63"/>
      <c r="KKY14" s="63"/>
      <c r="KKZ14" s="63"/>
      <c r="KLA14" s="63"/>
      <c r="KLB14" s="63"/>
      <c r="KLC14" s="63"/>
      <c r="KLD14" s="63"/>
      <c r="KLE14" s="63"/>
      <c r="KLF14" s="63"/>
      <c r="KLG14" s="63"/>
      <c r="KLH14" s="63"/>
      <c r="KLI14" s="63"/>
      <c r="KLJ14" s="63"/>
      <c r="KLK14" s="63"/>
      <c r="KLL14" s="63"/>
      <c r="KLM14" s="63"/>
      <c r="KLN14" s="63"/>
      <c r="KLO14" s="63"/>
      <c r="KLP14" s="63"/>
      <c r="KLQ14" s="63"/>
      <c r="KLR14" s="63"/>
      <c r="KLS14" s="63"/>
      <c r="KLT14" s="63"/>
      <c r="KLU14" s="63"/>
      <c r="KLV14" s="63"/>
      <c r="KLW14" s="63"/>
      <c r="KLX14" s="63"/>
      <c r="KLY14" s="63"/>
      <c r="KLZ14" s="63"/>
      <c r="KMA14" s="63"/>
      <c r="KMB14" s="63"/>
      <c r="KMC14" s="63"/>
      <c r="KMD14" s="63"/>
      <c r="KME14" s="63"/>
      <c r="KMF14" s="63"/>
      <c r="KMG14" s="63"/>
      <c r="KMH14" s="63"/>
      <c r="KMI14" s="63"/>
      <c r="KMJ14" s="63"/>
      <c r="KMK14" s="63"/>
      <c r="KML14" s="63"/>
      <c r="KMM14" s="63"/>
      <c r="KMN14" s="63"/>
      <c r="KMO14" s="63"/>
      <c r="KMP14" s="63"/>
      <c r="KMQ14" s="63"/>
      <c r="KMR14" s="63"/>
      <c r="KMS14" s="63"/>
      <c r="KMT14" s="63"/>
      <c r="KMU14" s="63"/>
      <c r="KMV14" s="63"/>
      <c r="KMW14" s="63"/>
      <c r="KMX14" s="63"/>
      <c r="KMY14" s="63"/>
      <c r="KMZ14" s="63"/>
      <c r="KNA14" s="63"/>
      <c r="KNB14" s="63"/>
      <c r="KNC14" s="63"/>
      <c r="KND14" s="63"/>
      <c r="KNE14" s="63"/>
      <c r="KNF14" s="63"/>
      <c r="KNG14" s="63"/>
      <c r="KNH14" s="63"/>
      <c r="KNI14" s="63"/>
      <c r="KNJ14" s="63"/>
      <c r="KNK14" s="63"/>
      <c r="KNL14" s="63"/>
      <c r="KNM14" s="63"/>
      <c r="KNN14" s="63"/>
      <c r="KNO14" s="63"/>
      <c r="KNP14" s="63"/>
      <c r="KNQ14" s="63"/>
      <c r="KNR14" s="63"/>
      <c r="KNS14" s="63"/>
      <c r="KNT14" s="63"/>
      <c r="KNU14" s="63"/>
      <c r="KNV14" s="63"/>
      <c r="KNW14" s="63"/>
      <c r="KNX14" s="63"/>
      <c r="KNY14" s="63"/>
      <c r="KNZ14" s="63"/>
      <c r="KOA14" s="63"/>
      <c r="KOB14" s="63"/>
      <c r="KOC14" s="63"/>
      <c r="KOD14" s="63"/>
      <c r="KOE14" s="63"/>
      <c r="KOF14" s="63"/>
      <c r="KOG14" s="63"/>
      <c r="KOH14" s="63"/>
      <c r="KOI14" s="63"/>
      <c r="KOJ14" s="63"/>
      <c r="KOK14" s="63"/>
      <c r="KOL14" s="63"/>
      <c r="KOM14" s="63"/>
      <c r="KON14" s="63"/>
      <c r="KOO14" s="63"/>
      <c r="KOP14" s="63"/>
      <c r="KOQ14" s="63"/>
      <c r="KOR14" s="63"/>
      <c r="KOS14" s="63"/>
      <c r="KOT14" s="63"/>
      <c r="KOU14" s="63"/>
      <c r="KOV14" s="63"/>
      <c r="KOW14" s="63"/>
      <c r="KOX14" s="63"/>
      <c r="KOY14" s="63"/>
      <c r="KOZ14" s="63"/>
      <c r="KPA14" s="63"/>
      <c r="KPB14" s="63"/>
      <c r="KPC14" s="63"/>
      <c r="KPD14" s="63"/>
      <c r="KPE14" s="63"/>
      <c r="KPF14" s="63"/>
      <c r="KPG14" s="63"/>
      <c r="KPH14" s="63"/>
      <c r="KPI14" s="63"/>
      <c r="KPJ14" s="63"/>
      <c r="KPK14" s="63"/>
      <c r="KPL14" s="63"/>
      <c r="KPM14" s="63"/>
      <c r="KPN14" s="63"/>
      <c r="KPO14" s="63"/>
      <c r="KPP14" s="63"/>
      <c r="KPQ14" s="63"/>
      <c r="KPR14" s="63"/>
      <c r="KPS14" s="63"/>
      <c r="KPT14" s="63"/>
      <c r="KPU14" s="63"/>
      <c r="KPV14" s="63"/>
      <c r="KPW14" s="63"/>
      <c r="KPX14" s="63"/>
      <c r="KPY14" s="63"/>
      <c r="KPZ14" s="63"/>
      <c r="KQA14" s="63"/>
      <c r="KQB14" s="63"/>
      <c r="KQC14" s="63"/>
      <c r="KQD14" s="63"/>
      <c r="KQE14" s="63"/>
      <c r="KQF14" s="63"/>
      <c r="KQG14" s="63"/>
      <c r="KQH14" s="63"/>
      <c r="KQI14" s="63"/>
      <c r="KQJ14" s="63"/>
      <c r="KQK14" s="63"/>
      <c r="KQL14" s="63"/>
      <c r="KQM14" s="63"/>
      <c r="KQN14" s="63"/>
      <c r="KQO14" s="63"/>
      <c r="KQP14" s="63"/>
      <c r="KQQ14" s="63"/>
      <c r="KQR14" s="63"/>
      <c r="KQS14" s="63"/>
      <c r="KQT14" s="63"/>
      <c r="KQU14" s="63"/>
      <c r="KQV14" s="63"/>
      <c r="KQW14" s="63"/>
      <c r="KQX14" s="63"/>
      <c r="KQY14" s="63"/>
      <c r="KQZ14" s="63"/>
      <c r="KRA14" s="63"/>
      <c r="KRB14" s="63"/>
      <c r="KRC14" s="63"/>
      <c r="KRD14" s="63"/>
      <c r="KRE14" s="63"/>
      <c r="KRF14" s="63"/>
      <c r="KRG14" s="63"/>
      <c r="KRH14" s="63"/>
      <c r="KRI14" s="63"/>
      <c r="KRJ14" s="63"/>
      <c r="KRK14" s="63"/>
      <c r="KRL14" s="63"/>
      <c r="KRM14" s="63"/>
      <c r="KRN14" s="63"/>
      <c r="KRO14" s="63"/>
      <c r="KRP14" s="63"/>
      <c r="KRQ14" s="63"/>
      <c r="KRR14" s="63"/>
      <c r="KRS14" s="63"/>
      <c r="KRT14" s="63"/>
      <c r="KRU14" s="63"/>
      <c r="KRV14" s="63"/>
      <c r="KRW14" s="63"/>
      <c r="KRX14" s="63"/>
      <c r="KRY14" s="63"/>
      <c r="KRZ14" s="63"/>
      <c r="KSA14" s="63"/>
      <c r="KSB14" s="63"/>
      <c r="KSC14" s="63"/>
      <c r="KSD14" s="63"/>
      <c r="KSE14" s="63"/>
      <c r="KSF14" s="63"/>
      <c r="KSG14" s="63"/>
      <c r="KSH14" s="63"/>
      <c r="KSI14" s="63"/>
      <c r="KSJ14" s="63"/>
      <c r="KSK14" s="63"/>
      <c r="KSL14" s="63"/>
      <c r="KSM14" s="63"/>
      <c r="KSN14" s="63"/>
      <c r="KSO14" s="63"/>
      <c r="KSP14" s="63"/>
      <c r="KSQ14" s="63"/>
      <c r="KSR14" s="63"/>
      <c r="KSS14" s="63"/>
      <c r="KST14" s="63"/>
      <c r="KSU14" s="63"/>
      <c r="KSV14" s="63"/>
      <c r="KSW14" s="63"/>
      <c r="KSX14" s="63"/>
      <c r="KSY14" s="63"/>
      <c r="KSZ14" s="63"/>
      <c r="KTA14" s="63"/>
      <c r="KTB14" s="63"/>
      <c r="KTC14" s="63"/>
      <c r="KTD14" s="63"/>
      <c r="KTE14" s="63"/>
      <c r="KTF14" s="63"/>
      <c r="KTG14" s="63"/>
      <c r="KTH14" s="63"/>
      <c r="KTI14" s="63"/>
      <c r="KTJ14" s="63"/>
      <c r="KTK14" s="63"/>
      <c r="KTL14" s="63"/>
      <c r="KTM14" s="63"/>
      <c r="KTN14" s="63"/>
      <c r="KTO14" s="63"/>
      <c r="KTP14" s="63"/>
      <c r="KTQ14" s="63"/>
      <c r="KTR14" s="63"/>
      <c r="KTS14" s="63"/>
      <c r="KTT14" s="63"/>
      <c r="KTU14" s="63"/>
      <c r="KTV14" s="63"/>
      <c r="KTW14" s="63"/>
      <c r="KTX14" s="63"/>
      <c r="KTY14" s="63"/>
      <c r="KTZ14" s="63"/>
      <c r="KUA14" s="63"/>
      <c r="KUB14" s="63"/>
      <c r="KUC14" s="63"/>
      <c r="KUD14" s="63"/>
      <c r="KUE14" s="63"/>
      <c r="KUF14" s="63"/>
      <c r="KUG14" s="63"/>
      <c r="KUH14" s="63"/>
      <c r="KUI14" s="63"/>
      <c r="KUJ14" s="63"/>
      <c r="KUK14" s="63"/>
      <c r="KUL14" s="63"/>
      <c r="KUM14" s="63"/>
      <c r="KUN14" s="63"/>
      <c r="KUO14" s="63"/>
      <c r="KUP14" s="63"/>
      <c r="KUQ14" s="63"/>
      <c r="KUR14" s="63"/>
      <c r="KUS14" s="63"/>
      <c r="KUT14" s="63"/>
      <c r="KUU14" s="63"/>
      <c r="KUV14" s="63"/>
      <c r="KUW14" s="63"/>
      <c r="KUX14" s="63"/>
      <c r="KUY14" s="63"/>
      <c r="KUZ14" s="63"/>
      <c r="KVA14" s="63"/>
      <c r="KVB14" s="63"/>
      <c r="KVC14" s="63"/>
      <c r="KVD14" s="63"/>
      <c r="KVE14" s="63"/>
      <c r="KVF14" s="63"/>
      <c r="KVG14" s="63"/>
      <c r="KVH14" s="63"/>
      <c r="KVI14" s="63"/>
      <c r="KVJ14" s="63"/>
      <c r="KVK14" s="63"/>
      <c r="KVL14" s="63"/>
      <c r="KVM14" s="63"/>
      <c r="KVN14" s="63"/>
      <c r="KVO14" s="63"/>
      <c r="KVP14" s="63"/>
      <c r="KVQ14" s="63"/>
      <c r="KVR14" s="63"/>
      <c r="KVS14" s="63"/>
      <c r="KVT14" s="63"/>
      <c r="KVU14" s="63"/>
      <c r="KVV14" s="63"/>
      <c r="KVW14" s="63"/>
      <c r="KVX14" s="63"/>
      <c r="KVY14" s="63"/>
      <c r="KVZ14" s="63"/>
      <c r="KWA14" s="63"/>
      <c r="KWB14" s="63"/>
      <c r="KWC14" s="63"/>
      <c r="KWD14" s="63"/>
      <c r="KWE14" s="63"/>
      <c r="KWF14" s="63"/>
      <c r="KWG14" s="63"/>
      <c r="KWH14" s="63"/>
      <c r="KWI14" s="63"/>
      <c r="KWJ14" s="63"/>
      <c r="KWK14" s="63"/>
      <c r="KWL14" s="63"/>
      <c r="KWM14" s="63"/>
      <c r="KWN14" s="63"/>
      <c r="KWO14" s="63"/>
      <c r="KWP14" s="63"/>
      <c r="KWQ14" s="63"/>
      <c r="KWR14" s="63"/>
      <c r="KWS14" s="63"/>
      <c r="KWT14" s="63"/>
      <c r="KWU14" s="63"/>
      <c r="KWV14" s="63"/>
      <c r="KWW14" s="63"/>
      <c r="KWX14" s="63"/>
      <c r="KWY14" s="63"/>
      <c r="KWZ14" s="63"/>
      <c r="KXA14" s="63"/>
      <c r="KXB14" s="63"/>
      <c r="KXC14" s="63"/>
      <c r="KXD14" s="63"/>
      <c r="KXE14" s="63"/>
      <c r="KXF14" s="63"/>
      <c r="KXG14" s="63"/>
      <c r="KXH14" s="63"/>
      <c r="KXI14" s="63"/>
      <c r="KXJ14" s="63"/>
      <c r="KXK14" s="63"/>
      <c r="KXL14" s="63"/>
      <c r="KXM14" s="63"/>
      <c r="KXN14" s="63"/>
      <c r="KXO14" s="63"/>
      <c r="KXP14" s="63"/>
      <c r="KXQ14" s="63"/>
      <c r="KXR14" s="63"/>
      <c r="KXS14" s="63"/>
      <c r="KXT14" s="63"/>
      <c r="KXU14" s="63"/>
      <c r="KXV14" s="63"/>
      <c r="KXW14" s="63"/>
      <c r="KXX14" s="63"/>
      <c r="KXY14" s="63"/>
      <c r="KXZ14" s="63"/>
      <c r="KYA14" s="63"/>
      <c r="KYB14" s="63"/>
      <c r="KYC14" s="63"/>
      <c r="KYD14" s="63"/>
      <c r="KYE14" s="63"/>
      <c r="KYF14" s="63"/>
      <c r="KYG14" s="63"/>
      <c r="KYH14" s="63"/>
      <c r="KYI14" s="63"/>
      <c r="KYJ14" s="63"/>
      <c r="KYK14" s="63"/>
      <c r="KYL14" s="63"/>
      <c r="KYM14" s="63"/>
      <c r="KYN14" s="63"/>
      <c r="KYO14" s="63"/>
      <c r="KYP14" s="63"/>
      <c r="KYQ14" s="63"/>
      <c r="KYR14" s="63"/>
      <c r="KYS14" s="63"/>
      <c r="KYT14" s="63"/>
      <c r="KYU14" s="63"/>
      <c r="KYV14" s="63"/>
      <c r="KYW14" s="63"/>
      <c r="KYX14" s="63"/>
      <c r="KYY14" s="63"/>
      <c r="KYZ14" s="63"/>
      <c r="KZA14" s="63"/>
      <c r="KZB14" s="63"/>
      <c r="KZC14" s="63"/>
      <c r="KZD14" s="63"/>
      <c r="KZE14" s="63"/>
      <c r="KZF14" s="63"/>
      <c r="KZG14" s="63"/>
      <c r="KZH14" s="63"/>
      <c r="KZI14" s="63"/>
      <c r="KZJ14" s="63"/>
      <c r="KZK14" s="63"/>
      <c r="KZL14" s="63"/>
      <c r="KZM14" s="63"/>
      <c r="KZN14" s="63"/>
      <c r="KZO14" s="63"/>
      <c r="KZP14" s="63"/>
      <c r="KZQ14" s="63"/>
      <c r="KZR14" s="63"/>
      <c r="KZS14" s="63"/>
      <c r="KZT14" s="63"/>
      <c r="KZU14" s="63"/>
      <c r="KZV14" s="63"/>
      <c r="KZW14" s="63"/>
      <c r="KZX14" s="63"/>
      <c r="KZY14" s="63"/>
      <c r="KZZ14" s="63"/>
      <c r="LAA14" s="63"/>
      <c r="LAB14" s="63"/>
      <c r="LAC14" s="63"/>
      <c r="LAD14" s="63"/>
      <c r="LAE14" s="63"/>
      <c r="LAF14" s="63"/>
      <c r="LAG14" s="63"/>
      <c r="LAH14" s="63"/>
      <c r="LAI14" s="63"/>
      <c r="LAJ14" s="63"/>
      <c r="LAK14" s="63"/>
      <c r="LAL14" s="63"/>
      <c r="LAM14" s="63"/>
      <c r="LAN14" s="63"/>
      <c r="LAO14" s="63"/>
      <c r="LAP14" s="63"/>
      <c r="LAQ14" s="63"/>
      <c r="LAR14" s="63"/>
      <c r="LAS14" s="63"/>
      <c r="LAT14" s="63"/>
      <c r="LAU14" s="63"/>
      <c r="LAV14" s="63"/>
      <c r="LAW14" s="63"/>
      <c r="LAX14" s="63"/>
      <c r="LAY14" s="63"/>
      <c r="LAZ14" s="63"/>
      <c r="LBA14" s="63"/>
      <c r="LBB14" s="63"/>
      <c r="LBC14" s="63"/>
      <c r="LBD14" s="63"/>
      <c r="LBE14" s="63"/>
      <c r="LBF14" s="63"/>
      <c r="LBG14" s="63"/>
      <c r="LBH14" s="63"/>
      <c r="LBI14" s="63"/>
      <c r="LBJ14" s="63"/>
      <c r="LBK14" s="63"/>
      <c r="LBL14" s="63"/>
      <c r="LBM14" s="63"/>
      <c r="LBN14" s="63"/>
      <c r="LBO14" s="63"/>
      <c r="LBP14" s="63"/>
      <c r="LBQ14" s="63"/>
      <c r="LBR14" s="63"/>
      <c r="LBS14" s="63"/>
      <c r="LBT14" s="63"/>
      <c r="LBU14" s="63"/>
      <c r="LBV14" s="63"/>
      <c r="LBW14" s="63"/>
      <c r="LBX14" s="63"/>
      <c r="LBY14" s="63"/>
      <c r="LBZ14" s="63"/>
      <c r="LCA14" s="63"/>
      <c r="LCB14" s="63"/>
      <c r="LCC14" s="63"/>
      <c r="LCD14" s="63"/>
      <c r="LCE14" s="63"/>
      <c r="LCF14" s="63"/>
      <c r="LCG14" s="63"/>
      <c r="LCH14" s="63"/>
      <c r="LCI14" s="63"/>
      <c r="LCJ14" s="63"/>
      <c r="LCK14" s="63"/>
      <c r="LCL14" s="63"/>
      <c r="LCM14" s="63"/>
      <c r="LCN14" s="63"/>
      <c r="LCO14" s="63"/>
      <c r="LCP14" s="63"/>
      <c r="LCQ14" s="63"/>
      <c r="LCR14" s="63"/>
      <c r="LCS14" s="63"/>
      <c r="LCT14" s="63"/>
      <c r="LCU14" s="63"/>
      <c r="LCV14" s="63"/>
      <c r="LCW14" s="63"/>
      <c r="LCX14" s="63"/>
      <c r="LCY14" s="63"/>
      <c r="LCZ14" s="63"/>
      <c r="LDA14" s="63"/>
      <c r="LDB14" s="63"/>
      <c r="LDC14" s="63"/>
      <c r="LDD14" s="63"/>
      <c r="LDE14" s="63"/>
      <c r="LDF14" s="63"/>
      <c r="LDG14" s="63"/>
      <c r="LDH14" s="63"/>
      <c r="LDI14" s="63"/>
      <c r="LDJ14" s="63"/>
      <c r="LDK14" s="63"/>
      <c r="LDL14" s="63"/>
      <c r="LDM14" s="63"/>
      <c r="LDN14" s="63"/>
      <c r="LDO14" s="63"/>
      <c r="LDP14" s="63"/>
      <c r="LDQ14" s="63"/>
      <c r="LDR14" s="63"/>
      <c r="LDS14" s="63"/>
      <c r="LDT14" s="63"/>
      <c r="LDU14" s="63"/>
      <c r="LDV14" s="63"/>
      <c r="LDW14" s="63"/>
      <c r="LDX14" s="63"/>
      <c r="LDY14" s="63"/>
      <c r="LDZ14" s="63"/>
      <c r="LEA14" s="63"/>
      <c r="LEB14" s="63"/>
      <c r="LEC14" s="63"/>
      <c r="LED14" s="63"/>
      <c r="LEE14" s="63"/>
      <c r="LEF14" s="63"/>
      <c r="LEG14" s="63"/>
      <c r="LEH14" s="63"/>
      <c r="LEI14" s="63"/>
      <c r="LEJ14" s="63"/>
      <c r="LEK14" s="63"/>
      <c r="LEL14" s="63"/>
      <c r="LEM14" s="63"/>
      <c r="LEN14" s="63"/>
      <c r="LEO14" s="63"/>
      <c r="LEP14" s="63"/>
      <c r="LEQ14" s="63"/>
      <c r="LER14" s="63"/>
      <c r="LES14" s="63"/>
      <c r="LET14" s="63"/>
      <c r="LEU14" s="63"/>
      <c r="LEV14" s="63"/>
      <c r="LEW14" s="63"/>
      <c r="LEX14" s="63"/>
      <c r="LEY14" s="63"/>
      <c r="LEZ14" s="63"/>
      <c r="LFA14" s="63"/>
      <c r="LFB14" s="63"/>
      <c r="LFC14" s="63"/>
      <c r="LFD14" s="63"/>
      <c r="LFE14" s="63"/>
      <c r="LFF14" s="63"/>
      <c r="LFG14" s="63"/>
      <c r="LFH14" s="63"/>
      <c r="LFI14" s="63"/>
      <c r="LFJ14" s="63"/>
      <c r="LFK14" s="63"/>
      <c r="LFL14" s="63"/>
      <c r="LFM14" s="63"/>
      <c r="LFN14" s="63"/>
      <c r="LFO14" s="63"/>
      <c r="LFP14" s="63"/>
      <c r="LFQ14" s="63"/>
      <c r="LFR14" s="63"/>
      <c r="LFS14" s="63"/>
      <c r="LFT14" s="63"/>
      <c r="LFU14" s="63"/>
      <c r="LFV14" s="63"/>
      <c r="LFW14" s="63"/>
      <c r="LFX14" s="63"/>
      <c r="LFY14" s="63"/>
      <c r="LFZ14" s="63"/>
      <c r="LGA14" s="63"/>
      <c r="LGB14" s="63"/>
      <c r="LGC14" s="63"/>
      <c r="LGD14" s="63"/>
      <c r="LGE14" s="63"/>
      <c r="LGF14" s="63"/>
      <c r="LGG14" s="63"/>
      <c r="LGH14" s="63"/>
      <c r="LGI14" s="63"/>
      <c r="LGJ14" s="63"/>
      <c r="LGK14" s="63"/>
      <c r="LGL14" s="63"/>
      <c r="LGM14" s="63"/>
      <c r="LGN14" s="63"/>
      <c r="LGO14" s="63"/>
      <c r="LGP14" s="63"/>
      <c r="LGQ14" s="63"/>
      <c r="LGR14" s="63"/>
      <c r="LGS14" s="63"/>
      <c r="LGT14" s="63"/>
      <c r="LGU14" s="63"/>
      <c r="LGV14" s="63"/>
      <c r="LGW14" s="63"/>
      <c r="LGX14" s="63"/>
      <c r="LGY14" s="63"/>
      <c r="LGZ14" s="63"/>
      <c r="LHA14" s="63"/>
      <c r="LHB14" s="63"/>
      <c r="LHC14" s="63"/>
      <c r="LHD14" s="63"/>
      <c r="LHE14" s="63"/>
      <c r="LHF14" s="63"/>
      <c r="LHG14" s="63"/>
      <c r="LHH14" s="63"/>
      <c r="LHI14" s="63"/>
      <c r="LHJ14" s="63"/>
      <c r="LHK14" s="63"/>
      <c r="LHL14" s="63"/>
      <c r="LHM14" s="63"/>
      <c r="LHN14" s="63"/>
      <c r="LHO14" s="63"/>
      <c r="LHP14" s="63"/>
      <c r="LHQ14" s="63"/>
      <c r="LHR14" s="63"/>
      <c r="LHS14" s="63"/>
      <c r="LHT14" s="63"/>
      <c r="LHU14" s="63"/>
      <c r="LHV14" s="63"/>
      <c r="LHW14" s="63"/>
      <c r="LHX14" s="63"/>
      <c r="LHY14" s="63"/>
      <c r="LHZ14" s="63"/>
      <c r="LIA14" s="63"/>
      <c r="LIB14" s="63"/>
      <c r="LIC14" s="63"/>
      <c r="LID14" s="63"/>
      <c r="LIE14" s="63"/>
      <c r="LIF14" s="63"/>
      <c r="LIG14" s="63"/>
      <c r="LIH14" s="63"/>
      <c r="LII14" s="63"/>
      <c r="LIJ14" s="63"/>
      <c r="LIK14" s="63"/>
      <c r="LIL14" s="63"/>
      <c r="LIM14" s="63"/>
      <c r="LIN14" s="63"/>
      <c r="LIO14" s="63"/>
      <c r="LIP14" s="63"/>
      <c r="LIQ14" s="63"/>
      <c r="LIR14" s="63"/>
      <c r="LIS14" s="63"/>
      <c r="LIT14" s="63"/>
      <c r="LIU14" s="63"/>
      <c r="LIV14" s="63"/>
      <c r="LIW14" s="63"/>
      <c r="LIX14" s="63"/>
      <c r="LIY14" s="63"/>
      <c r="LIZ14" s="63"/>
      <c r="LJA14" s="63"/>
      <c r="LJB14" s="63"/>
      <c r="LJC14" s="63"/>
      <c r="LJD14" s="63"/>
      <c r="LJE14" s="63"/>
      <c r="LJF14" s="63"/>
      <c r="LJG14" s="63"/>
      <c r="LJH14" s="63"/>
      <c r="LJI14" s="63"/>
      <c r="LJJ14" s="63"/>
      <c r="LJK14" s="63"/>
      <c r="LJL14" s="63"/>
      <c r="LJM14" s="63"/>
      <c r="LJN14" s="63"/>
      <c r="LJO14" s="63"/>
      <c r="LJP14" s="63"/>
      <c r="LJQ14" s="63"/>
      <c r="LJR14" s="63"/>
      <c r="LJS14" s="63"/>
      <c r="LJT14" s="63"/>
      <c r="LJU14" s="63"/>
      <c r="LJV14" s="63"/>
      <c r="LJW14" s="63"/>
      <c r="LJX14" s="63"/>
      <c r="LJY14" s="63"/>
      <c r="LJZ14" s="63"/>
      <c r="LKA14" s="63"/>
      <c r="LKB14" s="63"/>
      <c r="LKC14" s="63"/>
      <c r="LKD14" s="63"/>
      <c r="LKE14" s="63"/>
      <c r="LKF14" s="63"/>
      <c r="LKG14" s="63"/>
      <c r="LKH14" s="63"/>
      <c r="LKI14" s="63"/>
      <c r="LKJ14" s="63"/>
      <c r="LKK14" s="63"/>
      <c r="LKL14" s="63"/>
      <c r="LKM14" s="63"/>
      <c r="LKN14" s="63"/>
      <c r="LKO14" s="63"/>
      <c r="LKP14" s="63"/>
      <c r="LKQ14" s="63"/>
      <c r="LKR14" s="63"/>
      <c r="LKS14" s="63"/>
      <c r="LKT14" s="63"/>
      <c r="LKU14" s="63"/>
      <c r="LKV14" s="63"/>
      <c r="LKW14" s="63"/>
      <c r="LKX14" s="63"/>
      <c r="LKY14" s="63"/>
      <c r="LKZ14" s="63"/>
      <c r="LLA14" s="63"/>
      <c r="LLB14" s="63"/>
      <c r="LLC14" s="63"/>
      <c r="LLD14" s="63"/>
      <c r="LLE14" s="63"/>
      <c r="LLF14" s="63"/>
      <c r="LLG14" s="63"/>
      <c r="LLH14" s="63"/>
      <c r="LLI14" s="63"/>
      <c r="LLJ14" s="63"/>
      <c r="LLK14" s="63"/>
      <c r="LLL14" s="63"/>
      <c r="LLM14" s="63"/>
      <c r="LLN14" s="63"/>
      <c r="LLO14" s="63"/>
      <c r="LLP14" s="63"/>
      <c r="LLQ14" s="63"/>
      <c r="LLR14" s="63"/>
      <c r="LLS14" s="63"/>
      <c r="LLT14" s="63"/>
      <c r="LLU14" s="63"/>
      <c r="LLV14" s="63"/>
      <c r="LLW14" s="63"/>
      <c r="LLX14" s="63"/>
      <c r="LLY14" s="63"/>
      <c r="LLZ14" s="63"/>
      <c r="LMA14" s="63"/>
      <c r="LMB14" s="63"/>
      <c r="LMC14" s="63"/>
      <c r="LMD14" s="63"/>
      <c r="LME14" s="63"/>
      <c r="LMF14" s="63"/>
      <c r="LMG14" s="63"/>
      <c r="LMH14" s="63"/>
      <c r="LMI14" s="63"/>
      <c r="LMJ14" s="63"/>
      <c r="LMK14" s="63"/>
      <c r="LML14" s="63"/>
      <c r="LMM14" s="63"/>
      <c r="LMN14" s="63"/>
      <c r="LMO14" s="63"/>
      <c r="LMP14" s="63"/>
      <c r="LMQ14" s="63"/>
      <c r="LMR14" s="63"/>
      <c r="LMS14" s="63"/>
      <c r="LMT14" s="63"/>
      <c r="LMU14" s="63"/>
      <c r="LMV14" s="63"/>
      <c r="LMW14" s="63"/>
      <c r="LMX14" s="63"/>
      <c r="LMY14" s="63"/>
      <c r="LMZ14" s="63"/>
      <c r="LNA14" s="63"/>
      <c r="LNB14" s="63"/>
      <c r="LNC14" s="63"/>
      <c r="LND14" s="63"/>
      <c r="LNE14" s="63"/>
      <c r="LNF14" s="63"/>
      <c r="LNG14" s="63"/>
      <c r="LNH14" s="63"/>
      <c r="LNI14" s="63"/>
      <c r="LNJ14" s="63"/>
      <c r="LNK14" s="63"/>
      <c r="LNL14" s="63"/>
      <c r="LNM14" s="63"/>
      <c r="LNN14" s="63"/>
      <c r="LNO14" s="63"/>
      <c r="LNP14" s="63"/>
      <c r="LNQ14" s="63"/>
      <c r="LNR14" s="63"/>
      <c r="LNS14" s="63"/>
      <c r="LNT14" s="63"/>
      <c r="LNU14" s="63"/>
      <c r="LNV14" s="63"/>
      <c r="LNW14" s="63"/>
      <c r="LNX14" s="63"/>
      <c r="LNY14" s="63"/>
      <c r="LNZ14" s="63"/>
      <c r="LOA14" s="63"/>
      <c r="LOB14" s="63"/>
      <c r="LOC14" s="63"/>
      <c r="LOD14" s="63"/>
      <c r="LOE14" s="63"/>
      <c r="LOF14" s="63"/>
      <c r="LOG14" s="63"/>
      <c r="LOH14" s="63"/>
      <c r="LOI14" s="63"/>
      <c r="LOJ14" s="63"/>
      <c r="LOK14" s="63"/>
      <c r="LOL14" s="63"/>
      <c r="LOM14" s="63"/>
      <c r="LON14" s="63"/>
      <c r="LOO14" s="63"/>
      <c r="LOP14" s="63"/>
      <c r="LOQ14" s="63"/>
      <c r="LOR14" s="63"/>
      <c r="LOS14" s="63"/>
      <c r="LOT14" s="63"/>
      <c r="LOU14" s="63"/>
      <c r="LOV14" s="63"/>
      <c r="LOW14" s="63"/>
      <c r="LOX14" s="63"/>
      <c r="LOY14" s="63"/>
      <c r="LOZ14" s="63"/>
      <c r="LPA14" s="63"/>
      <c r="LPB14" s="63"/>
      <c r="LPC14" s="63"/>
      <c r="LPD14" s="63"/>
      <c r="LPE14" s="63"/>
      <c r="LPF14" s="63"/>
      <c r="LPG14" s="63"/>
      <c r="LPH14" s="63"/>
      <c r="LPI14" s="63"/>
      <c r="LPJ14" s="63"/>
      <c r="LPK14" s="63"/>
      <c r="LPL14" s="63"/>
      <c r="LPM14" s="63"/>
      <c r="LPN14" s="63"/>
      <c r="LPO14" s="63"/>
      <c r="LPP14" s="63"/>
      <c r="LPQ14" s="63"/>
      <c r="LPR14" s="63"/>
      <c r="LPS14" s="63"/>
      <c r="LPT14" s="63"/>
      <c r="LPU14" s="63"/>
      <c r="LPV14" s="63"/>
      <c r="LPW14" s="63"/>
      <c r="LPX14" s="63"/>
      <c r="LPY14" s="63"/>
      <c r="LPZ14" s="63"/>
      <c r="LQA14" s="63"/>
      <c r="LQB14" s="63"/>
      <c r="LQC14" s="63"/>
      <c r="LQD14" s="63"/>
      <c r="LQE14" s="63"/>
      <c r="LQF14" s="63"/>
      <c r="LQG14" s="63"/>
      <c r="LQH14" s="63"/>
      <c r="LQI14" s="63"/>
      <c r="LQJ14" s="63"/>
      <c r="LQK14" s="63"/>
      <c r="LQL14" s="63"/>
      <c r="LQM14" s="63"/>
      <c r="LQN14" s="63"/>
      <c r="LQO14" s="63"/>
      <c r="LQP14" s="63"/>
      <c r="LQQ14" s="63"/>
      <c r="LQR14" s="63"/>
      <c r="LQS14" s="63"/>
      <c r="LQT14" s="63"/>
      <c r="LQU14" s="63"/>
      <c r="LQV14" s="63"/>
      <c r="LQW14" s="63"/>
      <c r="LQX14" s="63"/>
      <c r="LQY14" s="63"/>
      <c r="LQZ14" s="63"/>
      <c r="LRA14" s="63"/>
      <c r="LRB14" s="63"/>
      <c r="LRC14" s="63"/>
      <c r="LRD14" s="63"/>
      <c r="LRE14" s="63"/>
      <c r="LRF14" s="63"/>
      <c r="LRG14" s="63"/>
      <c r="LRH14" s="63"/>
      <c r="LRI14" s="63"/>
      <c r="LRJ14" s="63"/>
      <c r="LRK14" s="63"/>
      <c r="LRL14" s="63"/>
      <c r="LRM14" s="63"/>
      <c r="LRN14" s="63"/>
      <c r="LRO14" s="63"/>
      <c r="LRP14" s="63"/>
      <c r="LRQ14" s="63"/>
      <c r="LRR14" s="63"/>
      <c r="LRS14" s="63"/>
      <c r="LRT14" s="63"/>
      <c r="LRU14" s="63"/>
      <c r="LRV14" s="63"/>
      <c r="LRW14" s="63"/>
      <c r="LRX14" s="63"/>
      <c r="LRY14" s="63"/>
      <c r="LRZ14" s="63"/>
      <c r="LSA14" s="63"/>
      <c r="LSB14" s="63"/>
      <c r="LSC14" s="63"/>
      <c r="LSD14" s="63"/>
      <c r="LSE14" s="63"/>
      <c r="LSF14" s="63"/>
      <c r="LSG14" s="63"/>
      <c r="LSH14" s="63"/>
      <c r="LSI14" s="63"/>
      <c r="LSJ14" s="63"/>
      <c r="LSK14" s="63"/>
      <c r="LSL14" s="63"/>
      <c r="LSM14" s="63"/>
      <c r="LSN14" s="63"/>
      <c r="LSO14" s="63"/>
      <c r="LSP14" s="63"/>
      <c r="LSQ14" s="63"/>
      <c r="LSR14" s="63"/>
      <c r="LSS14" s="63"/>
      <c r="LST14" s="63"/>
      <c r="LSU14" s="63"/>
      <c r="LSV14" s="63"/>
      <c r="LSW14" s="63"/>
      <c r="LSX14" s="63"/>
      <c r="LSY14" s="63"/>
      <c r="LSZ14" s="63"/>
      <c r="LTA14" s="63"/>
      <c r="LTB14" s="63"/>
      <c r="LTC14" s="63"/>
      <c r="LTD14" s="63"/>
      <c r="LTE14" s="63"/>
      <c r="LTF14" s="63"/>
      <c r="LTG14" s="63"/>
      <c r="LTH14" s="63"/>
      <c r="LTI14" s="63"/>
      <c r="LTJ14" s="63"/>
      <c r="LTK14" s="63"/>
      <c r="LTL14" s="63"/>
      <c r="LTM14" s="63"/>
      <c r="LTN14" s="63"/>
      <c r="LTO14" s="63"/>
      <c r="LTP14" s="63"/>
      <c r="LTQ14" s="63"/>
      <c r="LTR14" s="63"/>
      <c r="LTS14" s="63"/>
      <c r="LTT14" s="63"/>
      <c r="LTU14" s="63"/>
      <c r="LTV14" s="63"/>
      <c r="LTW14" s="63"/>
      <c r="LTX14" s="63"/>
      <c r="LTY14" s="63"/>
      <c r="LTZ14" s="63"/>
      <c r="LUA14" s="63"/>
      <c r="LUB14" s="63"/>
      <c r="LUC14" s="63"/>
      <c r="LUD14" s="63"/>
      <c r="LUE14" s="63"/>
      <c r="LUF14" s="63"/>
      <c r="LUG14" s="63"/>
      <c r="LUH14" s="63"/>
      <c r="LUI14" s="63"/>
      <c r="LUJ14" s="63"/>
      <c r="LUK14" s="63"/>
      <c r="LUL14" s="63"/>
      <c r="LUM14" s="63"/>
      <c r="LUN14" s="63"/>
      <c r="LUO14" s="63"/>
      <c r="LUP14" s="63"/>
      <c r="LUQ14" s="63"/>
      <c r="LUR14" s="63"/>
      <c r="LUS14" s="63"/>
      <c r="LUT14" s="63"/>
      <c r="LUU14" s="63"/>
      <c r="LUV14" s="63"/>
      <c r="LUW14" s="63"/>
      <c r="LUX14" s="63"/>
      <c r="LUY14" s="63"/>
      <c r="LUZ14" s="63"/>
      <c r="LVA14" s="63"/>
      <c r="LVB14" s="63"/>
      <c r="LVC14" s="63"/>
      <c r="LVD14" s="63"/>
      <c r="LVE14" s="63"/>
      <c r="LVF14" s="63"/>
      <c r="LVG14" s="63"/>
      <c r="LVH14" s="63"/>
      <c r="LVI14" s="63"/>
      <c r="LVJ14" s="63"/>
      <c r="LVK14" s="63"/>
      <c r="LVL14" s="63"/>
      <c r="LVM14" s="63"/>
      <c r="LVN14" s="63"/>
      <c r="LVO14" s="63"/>
      <c r="LVP14" s="63"/>
      <c r="LVQ14" s="63"/>
      <c r="LVR14" s="63"/>
      <c r="LVS14" s="63"/>
      <c r="LVT14" s="63"/>
      <c r="LVU14" s="63"/>
      <c r="LVV14" s="63"/>
      <c r="LVW14" s="63"/>
      <c r="LVX14" s="63"/>
      <c r="LVY14" s="63"/>
      <c r="LVZ14" s="63"/>
      <c r="LWA14" s="63"/>
      <c r="LWB14" s="63"/>
      <c r="LWC14" s="63"/>
      <c r="LWD14" s="63"/>
      <c r="LWE14" s="63"/>
      <c r="LWF14" s="63"/>
      <c r="LWG14" s="63"/>
      <c r="LWH14" s="63"/>
      <c r="LWI14" s="63"/>
      <c r="LWJ14" s="63"/>
      <c r="LWK14" s="63"/>
      <c r="LWL14" s="63"/>
      <c r="LWM14" s="63"/>
      <c r="LWN14" s="63"/>
      <c r="LWO14" s="63"/>
      <c r="LWP14" s="63"/>
      <c r="LWQ14" s="63"/>
      <c r="LWR14" s="63"/>
      <c r="LWS14" s="63"/>
      <c r="LWT14" s="63"/>
      <c r="LWU14" s="63"/>
      <c r="LWV14" s="63"/>
      <c r="LWW14" s="63"/>
      <c r="LWX14" s="63"/>
      <c r="LWY14" s="63"/>
      <c r="LWZ14" s="63"/>
      <c r="LXA14" s="63"/>
      <c r="LXB14" s="63"/>
      <c r="LXC14" s="63"/>
      <c r="LXD14" s="63"/>
      <c r="LXE14" s="63"/>
      <c r="LXF14" s="63"/>
      <c r="LXG14" s="63"/>
      <c r="LXH14" s="63"/>
      <c r="LXI14" s="63"/>
      <c r="LXJ14" s="63"/>
      <c r="LXK14" s="63"/>
      <c r="LXL14" s="63"/>
      <c r="LXM14" s="63"/>
      <c r="LXN14" s="63"/>
      <c r="LXO14" s="63"/>
      <c r="LXP14" s="63"/>
      <c r="LXQ14" s="63"/>
      <c r="LXR14" s="63"/>
      <c r="LXS14" s="63"/>
      <c r="LXT14" s="63"/>
      <c r="LXU14" s="63"/>
      <c r="LXV14" s="63"/>
      <c r="LXW14" s="63"/>
      <c r="LXX14" s="63"/>
      <c r="LXY14" s="63"/>
      <c r="LXZ14" s="63"/>
      <c r="LYA14" s="63"/>
      <c r="LYB14" s="63"/>
      <c r="LYC14" s="63"/>
      <c r="LYD14" s="63"/>
      <c r="LYE14" s="63"/>
      <c r="LYF14" s="63"/>
      <c r="LYG14" s="63"/>
      <c r="LYH14" s="63"/>
      <c r="LYI14" s="63"/>
      <c r="LYJ14" s="63"/>
      <c r="LYK14" s="63"/>
      <c r="LYL14" s="63"/>
      <c r="LYM14" s="63"/>
      <c r="LYN14" s="63"/>
      <c r="LYO14" s="63"/>
      <c r="LYP14" s="63"/>
      <c r="LYQ14" s="63"/>
      <c r="LYR14" s="63"/>
      <c r="LYS14" s="63"/>
      <c r="LYT14" s="63"/>
      <c r="LYU14" s="63"/>
      <c r="LYV14" s="63"/>
      <c r="LYW14" s="63"/>
      <c r="LYX14" s="63"/>
      <c r="LYY14" s="63"/>
      <c r="LYZ14" s="63"/>
      <c r="LZA14" s="63"/>
      <c r="LZB14" s="63"/>
      <c r="LZC14" s="63"/>
      <c r="LZD14" s="63"/>
      <c r="LZE14" s="63"/>
      <c r="LZF14" s="63"/>
      <c r="LZG14" s="63"/>
      <c r="LZH14" s="63"/>
      <c r="LZI14" s="63"/>
      <c r="LZJ14" s="63"/>
      <c r="LZK14" s="63"/>
      <c r="LZL14" s="63"/>
      <c r="LZM14" s="63"/>
      <c r="LZN14" s="63"/>
      <c r="LZO14" s="63"/>
      <c r="LZP14" s="63"/>
      <c r="LZQ14" s="63"/>
      <c r="LZR14" s="63"/>
      <c r="LZS14" s="63"/>
      <c r="LZT14" s="63"/>
      <c r="LZU14" s="63"/>
      <c r="LZV14" s="63"/>
      <c r="LZW14" s="63"/>
      <c r="LZX14" s="63"/>
      <c r="LZY14" s="63"/>
      <c r="LZZ14" s="63"/>
      <c r="MAA14" s="63"/>
      <c r="MAB14" s="63"/>
      <c r="MAC14" s="63"/>
      <c r="MAD14" s="63"/>
      <c r="MAE14" s="63"/>
      <c r="MAF14" s="63"/>
      <c r="MAG14" s="63"/>
      <c r="MAH14" s="63"/>
      <c r="MAI14" s="63"/>
      <c r="MAJ14" s="63"/>
      <c r="MAK14" s="63"/>
      <c r="MAL14" s="63"/>
      <c r="MAM14" s="63"/>
      <c r="MAN14" s="63"/>
      <c r="MAO14" s="63"/>
      <c r="MAP14" s="63"/>
      <c r="MAQ14" s="63"/>
      <c r="MAR14" s="63"/>
      <c r="MAS14" s="63"/>
      <c r="MAT14" s="63"/>
      <c r="MAU14" s="63"/>
      <c r="MAV14" s="63"/>
      <c r="MAW14" s="63"/>
      <c r="MAX14" s="63"/>
      <c r="MAY14" s="63"/>
      <c r="MAZ14" s="63"/>
      <c r="MBA14" s="63"/>
      <c r="MBB14" s="63"/>
      <c r="MBC14" s="63"/>
      <c r="MBD14" s="63"/>
      <c r="MBE14" s="63"/>
      <c r="MBF14" s="63"/>
      <c r="MBG14" s="63"/>
      <c r="MBH14" s="63"/>
      <c r="MBI14" s="63"/>
      <c r="MBJ14" s="63"/>
      <c r="MBK14" s="63"/>
      <c r="MBL14" s="63"/>
      <c r="MBM14" s="63"/>
      <c r="MBN14" s="63"/>
      <c r="MBO14" s="63"/>
      <c r="MBP14" s="63"/>
      <c r="MBQ14" s="63"/>
      <c r="MBR14" s="63"/>
      <c r="MBS14" s="63"/>
      <c r="MBT14" s="63"/>
      <c r="MBU14" s="63"/>
      <c r="MBV14" s="63"/>
      <c r="MBW14" s="63"/>
      <c r="MBX14" s="63"/>
      <c r="MBY14" s="63"/>
      <c r="MBZ14" s="63"/>
      <c r="MCA14" s="63"/>
      <c r="MCB14" s="63"/>
      <c r="MCC14" s="63"/>
      <c r="MCD14" s="63"/>
      <c r="MCE14" s="63"/>
      <c r="MCF14" s="63"/>
      <c r="MCG14" s="63"/>
      <c r="MCH14" s="63"/>
      <c r="MCI14" s="63"/>
      <c r="MCJ14" s="63"/>
      <c r="MCK14" s="63"/>
      <c r="MCL14" s="63"/>
      <c r="MCM14" s="63"/>
      <c r="MCN14" s="63"/>
      <c r="MCO14" s="63"/>
      <c r="MCP14" s="63"/>
      <c r="MCQ14" s="63"/>
      <c r="MCR14" s="63"/>
      <c r="MCS14" s="63"/>
      <c r="MCT14" s="63"/>
      <c r="MCU14" s="63"/>
      <c r="MCV14" s="63"/>
      <c r="MCW14" s="63"/>
      <c r="MCX14" s="63"/>
      <c r="MCY14" s="63"/>
      <c r="MCZ14" s="63"/>
      <c r="MDA14" s="63"/>
      <c r="MDB14" s="63"/>
      <c r="MDC14" s="63"/>
      <c r="MDD14" s="63"/>
      <c r="MDE14" s="63"/>
      <c r="MDF14" s="63"/>
      <c r="MDG14" s="63"/>
      <c r="MDH14" s="63"/>
      <c r="MDI14" s="63"/>
      <c r="MDJ14" s="63"/>
      <c r="MDK14" s="63"/>
      <c r="MDL14" s="63"/>
      <c r="MDM14" s="63"/>
      <c r="MDN14" s="63"/>
      <c r="MDO14" s="63"/>
      <c r="MDP14" s="63"/>
      <c r="MDQ14" s="63"/>
      <c r="MDR14" s="63"/>
      <c r="MDS14" s="63"/>
      <c r="MDT14" s="63"/>
      <c r="MDU14" s="63"/>
      <c r="MDV14" s="63"/>
      <c r="MDW14" s="63"/>
      <c r="MDX14" s="63"/>
      <c r="MDY14" s="63"/>
      <c r="MDZ14" s="63"/>
      <c r="MEA14" s="63"/>
      <c r="MEB14" s="63"/>
      <c r="MEC14" s="63"/>
      <c r="MED14" s="63"/>
      <c r="MEE14" s="63"/>
      <c r="MEF14" s="63"/>
      <c r="MEG14" s="63"/>
      <c r="MEH14" s="63"/>
      <c r="MEI14" s="63"/>
      <c r="MEJ14" s="63"/>
      <c r="MEK14" s="63"/>
      <c r="MEL14" s="63"/>
      <c r="MEM14" s="63"/>
      <c r="MEN14" s="63"/>
      <c r="MEO14" s="63"/>
      <c r="MEP14" s="63"/>
      <c r="MEQ14" s="63"/>
      <c r="MER14" s="63"/>
      <c r="MES14" s="63"/>
      <c r="MET14" s="63"/>
      <c r="MEU14" s="63"/>
      <c r="MEV14" s="63"/>
      <c r="MEW14" s="63"/>
      <c r="MEX14" s="63"/>
      <c r="MEY14" s="63"/>
      <c r="MEZ14" s="63"/>
      <c r="MFA14" s="63"/>
      <c r="MFB14" s="63"/>
      <c r="MFC14" s="63"/>
      <c r="MFD14" s="63"/>
      <c r="MFE14" s="63"/>
      <c r="MFF14" s="63"/>
      <c r="MFG14" s="63"/>
      <c r="MFH14" s="63"/>
      <c r="MFI14" s="63"/>
      <c r="MFJ14" s="63"/>
      <c r="MFK14" s="63"/>
      <c r="MFL14" s="63"/>
      <c r="MFM14" s="63"/>
      <c r="MFN14" s="63"/>
      <c r="MFO14" s="63"/>
      <c r="MFP14" s="63"/>
      <c r="MFQ14" s="63"/>
      <c r="MFR14" s="63"/>
      <c r="MFS14" s="63"/>
      <c r="MFT14" s="63"/>
      <c r="MFU14" s="63"/>
      <c r="MFV14" s="63"/>
      <c r="MFW14" s="63"/>
      <c r="MFX14" s="63"/>
      <c r="MFY14" s="63"/>
      <c r="MFZ14" s="63"/>
      <c r="MGA14" s="63"/>
      <c r="MGB14" s="63"/>
      <c r="MGC14" s="63"/>
      <c r="MGD14" s="63"/>
      <c r="MGE14" s="63"/>
      <c r="MGF14" s="63"/>
      <c r="MGG14" s="63"/>
      <c r="MGH14" s="63"/>
      <c r="MGI14" s="63"/>
      <c r="MGJ14" s="63"/>
      <c r="MGK14" s="63"/>
      <c r="MGL14" s="63"/>
      <c r="MGM14" s="63"/>
      <c r="MGN14" s="63"/>
      <c r="MGO14" s="63"/>
      <c r="MGP14" s="63"/>
      <c r="MGQ14" s="63"/>
      <c r="MGR14" s="63"/>
      <c r="MGS14" s="63"/>
      <c r="MGT14" s="63"/>
      <c r="MGU14" s="63"/>
      <c r="MGV14" s="63"/>
      <c r="MGW14" s="63"/>
      <c r="MGX14" s="63"/>
      <c r="MGY14" s="63"/>
      <c r="MGZ14" s="63"/>
      <c r="MHA14" s="63"/>
      <c r="MHB14" s="63"/>
      <c r="MHC14" s="63"/>
      <c r="MHD14" s="63"/>
      <c r="MHE14" s="63"/>
      <c r="MHF14" s="63"/>
      <c r="MHG14" s="63"/>
      <c r="MHH14" s="63"/>
      <c r="MHI14" s="63"/>
      <c r="MHJ14" s="63"/>
      <c r="MHK14" s="63"/>
      <c r="MHL14" s="63"/>
      <c r="MHM14" s="63"/>
      <c r="MHN14" s="63"/>
      <c r="MHO14" s="63"/>
      <c r="MHP14" s="63"/>
      <c r="MHQ14" s="63"/>
      <c r="MHR14" s="63"/>
      <c r="MHS14" s="63"/>
      <c r="MHT14" s="63"/>
      <c r="MHU14" s="63"/>
      <c r="MHV14" s="63"/>
      <c r="MHW14" s="63"/>
      <c r="MHX14" s="63"/>
      <c r="MHY14" s="63"/>
      <c r="MHZ14" s="63"/>
      <c r="MIA14" s="63"/>
      <c r="MIB14" s="63"/>
      <c r="MIC14" s="63"/>
      <c r="MID14" s="63"/>
      <c r="MIE14" s="63"/>
      <c r="MIF14" s="63"/>
      <c r="MIG14" s="63"/>
      <c r="MIH14" s="63"/>
      <c r="MII14" s="63"/>
      <c r="MIJ14" s="63"/>
      <c r="MIK14" s="63"/>
      <c r="MIL14" s="63"/>
      <c r="MIM14" s="63"/>
      <c r="MIN14" s="63"/>
      <c r="MIO14" s="63"/>
      <c r="MIP14" s="63"/>
      <c r="MIQ14" s="63"/>
      <c r="MIR14" s="63"/>
      <c r="MIS14" s="63"/>
      <c r="MIT14" s="63"/>
      <c r="MIU14" s="63"/>
      <c r="MIV14" s="63"/>
      <c r="MIW14" s="63"/>
      <c r="MIX14" s="63"/>
      <c r="MIY14" s="63"/>
      <c r="MIZ14" s="63"/>
      <c r="MJA14" s="63"/>
      <c r="MJB14" s="63"/>
      <c r="MJC14" s="63"/>
      <c r="MJD14" s="63"/>
      <c r="MJE14" s="63"/>
      <c r="MJF14" s="63"/>
      <c r="MJG14" s="63"/>
      <c r="MJH14" s="63"/>
      <c r="MJI14" s="63"/>
      <c r="MJJ14" s="63"/>
      <c r="MJK14" s="63"/>
      <c r="MJL14" s="63"/>
      <c r="MJM14" s="63"/>
      <c r="MJN14" s="63"/>
      <c r="MJO14" s="63"/>
      <c r="MJP14" s="63"/>
      <c r="MJQ14" s="63"/>
      <c r="MJR14" s="63"/>
      <c r="MJS14" s="63"/>
      <c r="MJT14" s="63"/>
      <c r="MJU14" s="63"/>
      <c r="MJV14" s="63"/>
      <c r="MJW14" s="63"/>
      <c r="MJX14" s="63"/>
      <c r="MJY14" s="63"/>
      <c r="MJZ14" s="63"/>
      <c r="MKA14" s="63"/>
      <c r="MKB14" s="63"/>
      <c r="MKC14" s="63"/>
      <c r="MKD14" s="63"/>
      <c r="MKE14" s="63"/>
      <c r="MKF14" s="63"/>
      <c r="MKG14" s="63"/>
      <c r="MKH14" s="63"/>
      <c r="MKI14" s="63"/>
      <c r="MKJ14" s="63"/>
      <c r="MKK14" s="63"/>
      <c r="MKL14" s="63"/>
      <c r="MKM14" s="63"/>
      <c r="MKN14" s="63"/>
      <c r="MKO14" s="63"/>
      <c r="MKP14" s="63"/>
      <c r="MKQ14" s="63"/>
      <c r="MKR14" s="63"/>
      <c r="MKS14" s="63"/>
      <c r="MKT14" s="63"/>
      <c r="MKU14" s="63"/>
      <c r="MKV14" s="63"/>
      <c r="MKW14" s="63"/>
      <c r="MKX14" s="63"/>
      <c r="MKY14" s="63"/>
      <c r="MKZ14" s="63"/>
      <c r="MLA14" s="63"/>
      <c r="MLB14" s="63"/>
      <c r="MLC14" s="63"/>
      <c r="MLD14" s="63"/>
      <c r="MLE14" s="63"/>
      <c r="MLF14" s="63"/>
      <c r="MLG14" s="63"/>
      <c r="MLH14" s="63"/>
      <c r="MLI14" s="63"/>
      <c r="MLJ14" s="63"/>
      <c r="MLK14" s="63"/>
      <c r="MLL14" s="63"/>
      <c r="MLM14" s="63"/>
      <c r="MLN14" s="63"/>
      <c r="MLO14" s="63"/>
      <c r="MLP14" s="63"/>
      <c r="MLQ14" s="63"/>
      <c r="MLR14" s="63"/>
      <c r="MLS14" s="63"/>
      <c r="MLT14" s="63"/>
      <c r="MLU14" s="63"/>
      <c r="MLV14" s="63"/>
      <c r="MLW14" s="63"/>
      <c r="MLX14" s="63"/>
      <c r="MLY14" s="63"/>
      <c r="MLZ14" s="63"/>
      <c r="MMA14" s="63"/>
      <c r="MMB14" s="63"/>
      <c r="MMC14" s="63"/>
      <c r="MMD14" s="63"/>
      <c r="MME14" s="63"/>
      <c r="MMF14" s="63"/>
      <c r="MMG14" s="63"/>
      <c r="MMH14" s="63"/>
      <c r="MMI14" s="63"/>
      <c r="MMJ14" s="63"/>
      <c r="MMK14" s="63"/>
      <c r="MML14" s="63"/>
      <c r="MMM14" s="63"/>
      <c r="MMN14" s="63"/>
      <c r="MMO14" s="63"/>
      <c r="MMP14" s="63"/>
      <c r="MMQ14" s="63"/>
      <c r="MMR14" s="63"/>
      <c r="MMS14" s="63"/>
      <c r="MMT14" s="63"/>
      <c r="MMU14" s="63"/>
      <c r="MMV14" s="63"/>
      <c r="MMW14" s="63"/>
      <c r="MMX14" s="63"/>
      <c r="MMY14" s="63"/>
      <c r="MMZ14" s="63"/>
      <c r="MNA14" s="63"/>
      <c r="MNB14" s="63"/>
      <c r="MNC14" s="63"/>
      <c r="MND14" s="63"/>
      <c r="MNE14" s="63"/>
      <c r="MNF14" s="63"/>
      <c r="MNG14" s="63"/>
      <c r="MNH14" s="63"/>
      <c r="MNI14" s="63"/>
      <c r="MNJ14" s="63"/>
      <c r="MNK14" s="63"/>
      <c r="MNL14" s="63"/>
      <c r="MNM14" s="63"/>
      <c r="MNN14" s="63"/>
      <c r="MNO14" s="63"/>
      <c r="MNP14" s="63"/>
      <c r="MNQ14" s="63"/>
      <c r="MNR14" s="63"/>
      <c r="MNS14" s="63"/>
      <c r="MNT14" s="63"/>
      <c r="MNU14" s="63"/>
      <c r="MNV14" s="63"/>
      <c r="MNW14" s="63"/>
      <c r="MNX14" s="63"/>
      <c r="MNY14" s="63"/>
      <c r="MNZ14" s="63"/>
      <c r="MOA14" s="63"/>
      <c r="MOB14" s="63"/>
      <c r="MOC14" s="63"/>
      <c r="MOD14" s="63"/>
      <c r="MOE14" s="63"/>
      <c r="MOF14" s="63"/>
      <c r="MOG14" s="63"/>
      <c r="MOH14" s="63"/>
      <c r="MOI14" s="63"/>
      <c r="MOJ14" s="63"/>
      <c r="MOK14" s="63"/>
      <c r="MOL14" s="63"/>
      <c r="MOM14" s="63"/>
      <c r="MON14" s="63"/>
      <c r="MOO14" s="63"/>
      <c r="MOP14" s="63"/>
      <c r="MOQ14" s="63"/>
      <c r="MOR14" s="63"/>
      <c r="MOS14" s="63"/>
      <c r="MOT14" s="63"/>
      <c r="MOU14" s="63"/>
      <c r="MOV14" s="63"/>
      <c r="MOW14" s="63"/>
      <c r="MOX14" s="63"/>
      <c r="MOY14" s="63"/>
      <c r="MOZ14" s="63"/>
      <c r="MPA14" s="63"/>
      <c r="MPB14" s="63"/>
      <c r="MPC14" s="63"/>
      <c r="MPD14" s="63"/>
      <c r="MPE14" s="63"/>
      <c r="MPF14" s="63"/>
      <c r="MPG14" s="63"/>
      <c r="MPH14" s="63"/>
      <c r="MPI14" s="63"/>
      <c r="MPJ14" s="63"/>
      <c r="MPK14" s="63"/>
      <c r="MPL14" s="63"/>
      <c r="MPM14" s="63"/>
      <c r="MPN14" s="63"/>
      <c r="MPO14" s="63"/>
      <c r="MPP14" s="63"/>
      <c r="MPQ14" s="63"/>
      <c r="MPR14" s="63"/>
      <c r="MPS14" s="63"/>
      <c r="MPT14" s="63"/>
      <c r="MPU14" s="63"/>
      <c r="MPV14" s="63"/>
      <c r="MPW14" s="63"/>
      <c r="MPX14" s="63"/>
      <c r="MPY14" s="63"/>
      <c r="MPZ14" s="63"/>
      <c r="MQA14" s="63"/>
      <c r="MQB14" s="63"/>
      <c r="MQC14" s="63"/>
      <c r="MQD14" s="63"/>
      <c r="MQE14" s="63"/>
      <c r="MQF14" s="63"/>
      <c r="MQG14" s="63"/>
      <c r="MQH14" s="63"/>
      <c r="MQI14" s="63"/>
      <c r="MQJ14" s="63"/>
      <c r="MQK14" s="63"/>
      <c r="MQL14" s="63"/>
      <c r="MQM14" s="63"/>
      <c r="MQN14" s="63"/>
      <c r="MQO14" s="63"/>
      <c r="MQP14" s="63"/>
      <c r="MQQ14" s="63"/>
      <c r="MQR14" s="63"/>
      <c r="MQS14" s="63"/>
      <c r="MQT14" s="63"/>
      <c r="MQU14" s="63"/>
      <c r="MQV14" s="63"/>
      <c r="MQW14" s="63"/>
      <c r="MQX14" s="63"/>
      <c r="MQY14" s="63"/>
      <c r="MQZ14" s="63"/>
      <c r="MRA14" s="63"/>
      <c r="MRB14" s="63"/>
      <c r="MRC14" s="63"/>
      <c r="MRD14" s="63"/>
      <c r="MRE14" s="63"/>
      <c r="MRF14" s="63"/>
      <c r="MRG14" s="63"/>
      <c r="MRH14" s="63"/>
      <c r="MRI14" s="63"/>
      <c r="MRJ14" s="63"/>
      <c r="MRK14" s="63"/>
      <c r="MRL14" s="63"/>
      <c r="MRM14" s="63"/>
      <c r="MRN14" s="63"/>
      <c r="MRO14" s="63"/>
      <c r="MRP14" s="63"/>
      <c r="MRQ14" s="63"/>
      <c r="MRR14" s="63"/>
      <c r="MRS14" s="63"/>
      <c r="MRT14" s="63"/>
      <c r="MRU14" s="63"/>
      <c r="MRV14" s="63"/>
      <c r="MRW14" s="63"/>
      <c r="MRX14" s="63"/>
      <c r="MRY14" s="63"/>
      <c r="MRZ14" s="63"/>
      <c r="MSA14" s="63"/>
      <c r="MSB14" s="63"/>
      <c r="MSC14" s="63"/>
      <c r="MSD14" s="63"/>
      <c r="MSE14" s="63"/>
      <c r="MSF14" s="63"/>
      <c r="MSG14" s="63"/>
      <c r="MSH14" s="63"/>
      <c r="MSI14" s="63"/>
      <c r="MSJ14" s="63"/>
      <c r="MSK14" s="63"/>
      <c r="MSL14" s="63"/>
      <c r="MSM14" s="63"/>
      <c r="MSN14" s="63"/>
      <c r="MSO14" s="63"/>
      <c r="MSP14" s="63"/>
      <c r="MSQ14" s="63"/>
      <c r="MSR14" s="63"/>
      <c r="MSS14" s="63"/>
      <c r="MST14" s="63"/>
      <c r="MSU14" s="63"/>
      <c r="MSV14" s="63"/>
      <c r="MSW14" s="63"/>
      <c r="MSX14" s="63"/>
      <c r="MSY14" s="63"/>
      <c r="MSZ14" s="63"/>
      <c r="MTA14" s="63"/>
      <c r="MTB14" s="63"/>
      <c r="MTC14" s="63"/>
      <c r="MTD14" s="63"/>
      <c r="MTE14" s="63"/>
      <c r="MTF14" s="63"/>
      <c r="MTG14" s="63"/>
      <c r="MTH14" s="63"/>
      <c r="MTI14" s="63"/>
      <c r="MTJ14" s="63"/>
      <c r="MTK14" s="63"/>
      <c r="MTL14" s="63"/>
      <c r="MTM14" s="63"/>
      <c r="MTN14" s="63"/>
      <c r="MTO14" s="63"/>
      <c r="MTP14" s="63"/>
      <c r="MTQ14" s="63"/>
      <c r="MTR14" s="63"/>
      <c r="MTS14" s="63"/>
      <c r="MTT14" s="63"/>
      <c r="MTU14" s="63"/>
      <c r="MTV14" s="63"/>
      <c r="MTW14" s="63"/>
      <c r="MTX14" s="63"/>
      <c r="MTY14" s="63"/>
      <c r="MTZ14" s="63"/>
      <c r="MUA14" s="63"/>
      <c r="MUB14" s="63"/>
      <c r="MUC14" s="63"/>
      <c r="MUD14" s="63"/>
      <c r="MUE14" s="63"/>
      <c r="MUF14" s="63"/>
      <c r="MUG14" s="63"/>
      <c r="MUH14" s="63"/>
      <c r="MUI14" s="63"/>
      <c r="MUJ14" s="63"/>
      <c r="MUK14" s="63"/>
      <c r="MUL14" s="63"/>
      <c r="MUM14" s="63"/>
      <c r="MUN14" s="63"/>
      <c r="MUO14" s="63"/>
      <c r="MUP14" s="63"/>
      <c r="MUQ14" s="63"/>
      <c r="MUR14" s="63"/>
      <c r="MUS14" s="63"/>
      <c r="MUT14" s="63"/>
      <c r="MUU14" s="63"/>
      <c r="MUV14" s="63"/>
      <c r="MUW14" s="63"/>
      <c r="MUX14" s="63"/>
      <c r="MUY14" s="63"/>
      <c r="MUZ14" s="63"/>
      <c r="MVA14" s="63"/>
      <c r="MVB14" s="63"/>
      <c r="MVC14" s="63"/>
      <c r="MVD14" s="63"/>
      <c r="MVE14" s="63"/>
      <c r="MVF14" s="63"/>
      <c r="MVG14" s="63"/>
      <c r="MVH14" s="63"/>
      <c r="MVI14" s="63"/>
      <c r="MVJ14" s="63"/>
      <c r="MVK14" s="63"/>
      <c r="MVL14" s="63"/>
      <c r="MVM14" s="63"/>
      <c r="MVN14" s="63"/>
      <c r="MVO14" s="63"/>
      <c r="MVP14" s="63"/>
      <c r="MVQ14" s="63"/>
      <c r="MVR14" s="63"/>
      <c r="MVS14" s="63"/>
      <c r="MVT14" s="63"/>
      <c r="MVU14" s="63"/>
      <c r="MVV14" s="63"/>
      <c r="MVW14" s="63"/>
      <c r="MVX14" s="63"/>
      <c r="MVY14" s="63"/>
      <c r="MVZ14" s="63"/>
      <c r="MWA14" s="63"/>
      <c r="MWB14" s="63"/>
      <c r="MWC14" s="63"/>
      <c r="MWD14" s="63"/>
      <c r="MWE14" s="63"/>
      <c r="MWF14" s="63"/>
      <c r="MWG14" s="63"/>
      <c r="MWH14" s="63"/>
      <c r="MWI14" s="63"/>
      <c r="MWJ14" s="63"/>
      <c r="MWK14" s="63"/>
      <c r="MWL14" s="63"/>
      <c r="MWM14" s="63"/>
      <c r="MWN14" s="63"/>
      <c r="MWO14" s="63"/>
      <c r="MWP14" s="63"/>
      <c r="MWQ14" s="63"/>
      <c r="MWR14" s="63"/>
      <c r="MWS14" s="63"/>
      <c r="MWT14" s="63"/>
      <c r="MWU14" s="63"/>
      <c r="MWV14" s="63"/>
      <c r="MWW14" s="63"/>
      <c r="MWX14" s="63"/>
      <c r="MWY14" s="63"/>
      <c r="MWZ14" s="63"/>
      <c r="MXA14" s="63"/>
      <c r="MXB14" s="63"/>
      <c r="MXC14" s="63"/>
      <c r="MXD14" s="63"/>
      <c r="MXE14" s="63"/>
      <c r="MXF14" s="63"/>
      <c r="MXG14" s="63"/>
      <c r="MXH14" s="63"/>
      <c r="MXI14" s="63"/>
      <c r="MXJ14" s="63"/>
      <c r="MXK14" s="63"/>
      <c r="MXL14" s="63"/>
      <c r="MXM14" s="63"/>
      <c r="MXN14" s="63"/>
      <c r="MXO14" s="63"/>
      <c r="MXP14" s="63"/>
      <c r="MXQ14" s="63"/>
      <c r="MXR14" s="63"/>
      <c r="MXS14" s="63"/>
      <c r="MXT14" s="63"/>
      <c r="MXU14" s="63"/>
      <c r="MXV14" s="63"/>
      <c r="MXW14" s="63"/>
      <c r="MXX14" s="63"/>
      <c r="MXY14" s="63"/>
      <c r="MXZ14" s="63"/>
      <c r="MYA14" s="63"/>
      <c r="MYB14" s="63"/>
      <c r="MYC14" s="63"/>
      <c r="MYD14" s="63"/>
      <c r="MYE14" s="63"/>
      <c r="MYF14" s="63"/>
      <c r="MYG14" s="63"/>
      <c r="MYH14" s="63"/>
      <c r="MYI14" s="63"/>
      <c r="MYJ14" s="63"/>
      <c r="MYK14" s="63"/>
      <c r="MYL14" s="63"/>
      <c r="MYM14" s="63"/>
      <c r="MYN14" s="63"/>
      <c r="MYO14" s="63"/>
      <c r="MYP14" s="63"/>
      <c r="MYQ14" s="63"/>
      <c r="MYR14" s="63"/>
      <c r="MYS14" s="63"/>
      <c r="MYT14" s="63"/>
      <c r="MYU14" s="63"/>
      <c r="MYV14" s="63"/>
      <c r="MYW14" s="63"/>
      <c r="MYX14" s="63"/>
      <c r="MYY14" s="63"/>
      <c r="MYZ14" s="63"/>
      <c r="MZA14" s="63"/>
      <c r="MZB14" s="63"/>
      <c r="MZC14" s="63"/>
      <c r="MZD14" s="63"/>
      <c r="MZE14" s="63"/>
      <c r="MZF14" s="63"/>
      <c r="MZG14" s="63"/>
      <c r="MZH14" s="63"/>
      <c r="MZI14" s="63"/>
      <c r="MZJ14" s="63"/>
      <c r="MZK14" s="63"/>
      <c r="MZL14" s="63"/>
      <c r="MZM14" s="63"/>
      <c r="MZN14" s="63"/>
      <c r="MZO14" s="63"/>
      <c r="MZP14" s="63"/>
      <c r="MZQ14" s="63"/>
      <c r="MZR14" s="63"/>
      <c r="MZS14" s="63"/>
      <c r="MZT14" s="63"/>
      <c r="MZU14" s="63"/>
      <c r="MZV14" s="63"/>
      <c r="MZW14" s="63"/>
      <c r="MZX14" s="63"/>
      <c r="MZY14" s="63"/>
      <c r="MZZ14" s="63"/>
      <c r="NAA14" s="63"/>
      <c r="NAB14" s="63"/>
      <c r="NAC14" s="63"/>
      <c r="NAD14" s="63"/>
      <c r="NAE14" s="63"/>
      <c r="NAF14" s="63"/>
      <c r="NAG14" s="63"/>
      <c r="NAH14" s="63"/>
      <c r="NAI14" s="63"/>
      <c r="NAJ14" s="63"/>
      <c r="NAK14" s="63"/>
      <c r="NAL14" s="63"/>
      <c r="NAM14" s="63"/>
      <c r="NAN14" s="63"/>
      <c r="NAO14" s="63"/>
      <c r="NAP14" s="63"/>
      <c r="NAQ14" s="63"/>
      <c r="NAR14" s="63"/>
      <c r="NAS14" s="63"/>
      <c r="NAT14" s="63"/>
      <c r="NAU14" s="63"/>
      <c r="NAV14" s="63"/>
      <c r="NAW14" s="63"/>
      <c r="NAX14" s="63"/>
      <c r="NAY14" s="63"/>
      <c r="NAZ14" s="63"/>
      <c r="NBA14" s="63"/>
      <c r="NBB14" s="63"/>
      <c r="NBC14" s="63"/>
      <c r="NBD14" s="63"/>
      <c r="NBE14" s="63"/>
      <c r="NBF14" s="63"/>
      <c r="NBG14" s="63"/>
      <c r="NBH14" s="63"/>
      <c r="NBI14" s="63"/>
      <c r="NBJ14" s="63"/>
      <c r="NBK14" s="63"/>
      <c r="NBL14" s="63"/>
      <c r="NBM14" s="63"/>
      <c r="NBN14" s="63"/>
      <c r="NBO14" s="63"/>
      <c r="NBP14" s="63"/>
      <c r="NBQ14" s="63"/>
      <c r="NBR14" s="63"/>
      <c r="NBS14" s="63"/>
      <c r="NBT14" s="63"/>
      <c r="NBU14" s="63"/>
      <c r="NBV14" s="63"/>
      <c r="NBW14" s="63"/>
      <c r="NBX14" s="63"/>
      <c r="NBY14" s="63"/>
      <c r="NBZ14" s="63"/>
      <c r="NCA14" s="63"/>
      <c r="NCB14" s="63"/>
      <c r="NCC14" s="63"/>
      <c r="NCD14" s="63"/>
      <c r="NCE14" s="63"/>
      <c r="NCF14" s="63"/>
      <c r="NCG14" s="63"/>
      <c r="NCH14" s="63"/>
      <c r="NCI14" s="63"/>
      <c r="NCJ14" s="63"/>
      <c r="NCK14" s="63"/>
      <c r="NCL14" s="63"/>
      <c r="NCM14" s="63"/>
      <c r="NCN14" s="63"/>
      <c r="NCO14" s="63"/>
      <c r="NCP14" s="63"/>
      <c r="NCQ14" s="63"/>
      <c r="NCR14" s="63"/>
      <c r="NCS14" s="63"/>
      <c r="NCT14" s="63"/>
      <c r="NCU14" s="63"/>
      <c r="NCV14" s="63"/>
      <c r="NCW14" s="63"/>
      <c r="NCX14" s="63"/>
      <c r="NCY14" s="63"/>
      <c r="NCZ14" s="63"/>
      <c r="NDA14" s="63"/>
      <c r="NDB14" s="63"/>
      <c r="NDC14" s="63"/>
      <c r="NDD14" s="63"/>
      <c r="NDE14" s="63"/>
      <c r="NDF14" s="63"/>
      <c r="NDG14" s="63"/>
      <c r="NDH14" s="63"/>
      <c r="NDI14" s="63"/>
      <c r="NDJ14" s="63"/>
      <c r="NDK14" s="63"/>
      <c r="NDL14" s="63"/>
      <c r="NDM14" s="63"/>
      <c r="NDN14" s="63"/>
      <c r="NDO14" s="63"/>
      <c r="NDP14" s="63"/>
      <c r="NDQ14" s="63"/>
      <c r="NDR14" s="63"/>
      <c r="NDS14" s="63"/>
      <c r="NDT14" s="63"/>
      <c r="NDU14" s="63"/>
      <c r="NDV14" s="63"/>
      <c r="NDW14" s="63"/>
      <c r="NDX14" s="63"/>
      <c r="NDY14" s="63"/>
      <c r="NDZ14" s="63"/>
      <c r="NEA14" s="63"/>
      <c r="NEB14" s="63"/>
      <c r="NEC14" s="63"/>
      <c r="NED14" s="63"/>
      <c r="NEE14" s="63"/>
      <c r="NEF14" s="63"/>
      <c r="NEG14" s="63"/>
      <c r="NEH14" s="63"/>
      <c r="NEI14" s="63"/>
      <c r="NEJ14" s="63"/>
      <c r="NEK14" s="63"/>
      <c r="NEL14" s="63"/>
      <c r="NEM14" s="63"/>
      <c r="NEN14" s="63"/>
      <c r="NEO14" s="63"/>
      <c r="NEP14" s="63"/>
      <c r="NEQ14" s="63"/>
      <c r="NER14" s="63"/>
      <c r="NES14" s="63"/>
      <c r="NET14" s="63"/>
      <c r="NEU14" s="63"/>
      <c r="NEV14" s="63"/>
      <c r="NEW14" s="63"/>
      <c r="NEX14" s="63"/>
      <c r="NEY14" s="63"/>
      <c r="NEZ14" s="63"/>
      <c r="NFA14" s="63"/>
      <c r="NFB14" s="63"/>
      <c r="NFC14" s="63"/>
      <c r="NFD14" s="63"/>
      <c r="NFE14" s="63"/>
      <c r="NFF14" s="63"/>
      <c r="NFG14" s="63"/>
      <c r="NFH14" s="63"/>
      <c r="NFI14" s="63"/>
      <c r="NFJ14" s="63"/>
      <c r="NFK14" s="63"/>
      <c r="NFL14" s="63"/>
      <c r="NFM14" s="63"/>
      <c r="NFN14" s="63"/>
      <c r="NFO14" s="63"/>
      <c r="NFP14" s="63"/>
      <c r="NFQ14" s="63"/>
      <c r="NFR14" s="63"/>
      <c r="NFS14" s="63"/>
      <c r="NFT14" s="63"/>
      <c r="NFU14" s="63"/>
      <c r="NFV14" s="63"/>
      <c r="NFW14" s="63"/>
      <c r="NFX14" s="63"/>
      <c r="NFY14" s="63"/>
      <c r="NFZ14" s="63"/>
      <c r="NGA14" s="63"/>
      <c r="NGB14" s="63"/>
      <c r="NGC14" s="63"/>
      <c r="NGD14" s="63"/>
      <c r="NGE14" s="63"/>
      <c r="NGF14" s="63"/>
      <c r="NGG14" s="63"/>
      <c r="NGH14" s="63"/>
      <c r="NGI14" s="63"/>
      <c r="NGJ14" s="63"/>
      <c r="NGK14" s="63"/>
      <c r="NGL14" s="63"/>
      <c r="NGM14" s="63"/>
      <c r="NGN14" s="63"/>
      <c r="NGO14" s="63"/>
      <c r="NGP14" s="63"/>
      <c r="NGQ14" s="63"/>
      <c r="NGR14" s="63"/>
      <c r="NGS14" s="63"/>
      <c r="NGT14" s="63"/>
      <c r="NGU14" s="63"/>
      <c r="NGV14" s="63"/>
      <c r="NGW14" s="63"/>
      <c r="NGX14" s="63"/>
      <c r="NGY14" s="63"/>
      <c r="NGZ14" s="63"/>
      <c r="NHA14" s="63"/>
      <c r="NHB14" s="63"/>
      <c r="NHC14" s="63"/>
      <c r="NHD14" s="63"/>
      <c r="NHE14" s="63"/>
      <c r="NHF14" s="63"/>
      <c r="NHG14" s="63"/>
      <c r="NHH14" s="63"/>
      <c r="NHI14" s="63"/>
      <c r="NHJ14" s="63"/>
      <c r="NHK14" s="63"/>
      <c r="NHL14" s="63"/>
      <c r="NHM14" s="63"/>
      <c r="NHN14" s="63"/>
      <c r="NHO14" s="63"/>
      <c r="NHP14" s="63"/>
      <c r="NHQ14" s="63"/>
      <c r="NHR14" s="63"/>
      <c r="NHS14" s="63"/>
      <c r="NHT14" s="63"/>
      <c r="NHU14" s="63"/>
      <c r="NHV14" s="63"/>
      <c r="NHW14" s="63"/>
      <c r="NHX14" s="63"/>
      <c r="NHY14" s="63"/>
      <c r="NHZ14" s="63"/>
      <c r="NIA14" s="63"/>
      <c r="NIB14" s="63"/>
      <c r="NIC14" s="63"/>
      <c r="NID14" s="63"/>
      <c r="NIE14" s="63"/>
      <c r="NIF14" s="63"/>
      <c r="NIG14" s="63"/>
      <c r="NIH14" s="63"/>
      <c r="NII14" s="63"/>
      <c r="NIJ14" s="63"/>
      <c r="NIK14" s="63"/>
      <c r="NIL14" s="63"/>
      <c r="NIM14" s="63"/>
      <c r="NIN14" s="63"/>
      <c r="NIO14" s="63"/>
      <c r="NIP14" s="63"/>
      <c r="NIQ14" s="63"/>
      <c r="NIR14" s="63"/>
      <c r="NIS14" s="63"/>
      <c r="NIT14" s="63"/>
      <c r="NIU14" s="63"/>
      <c r="NIV14" s="63"/>
      <c r="NIW14" s="63"/>
      <c r="NIX14" s="63"/>
      <c r="NIY14" s="63"/>
      <c r="NIZ14" s="63"/>
      <c r="NJA14" s="63"/>
      <c r="NJB14" s="63"/>
      <c r="NJC14" s="63"/>
      <c r="NJD14" s="63"/>
      <c r="NJE14" s="63"/>
      <c r="NJF14" s="63"/>
      <c r="NJG14" s="63"/>
      <c r="NJH14" s="63"/>
      <c r="NJI14" s="63"/>
      <c r="NJJ14" s="63"/>
      <c r="NJK14" s="63"/>
      <c r="NJL14" s="63"/>
      <c r="NJM14" s="63"/>
      <c r="NJN14" s="63"/>
      <c r="NJO14" s="63"/>
      <c r="NJP14" s="63"/>
      <c r="NJQ14" s="63"/>
      <c r="NJR14" s="63"/>
      <c r="NJS14" s="63"/>
      <c r="NJT14" s="63"/>
      <c r="NJU14" s="63"/>
      <c r="NJV14" s="63"/>
      <c r="NJW14" s="63"/>
      <c r="NJX14" s="63"/>
      <c r="NJY14" s="63"/>
      <c r="NJZ14" s="63"/>
      <c r="NKA14" s="63"/>
      <c r="NKB14" s="63"/>
      <c r="NKC14" s="63"/>
      <c r="NKD14" s="63"/>
      <c r="NKE14" s="63"/>
      <c r="NKF14" s="63"/>
      <c r="NKG14" s="63"/>
      <c r="NKH14" s="63"/>
      <c r="NKI14" s="63"/>
      <c r="NKJ14" s="63"/>
      <c r="NKK14" s="63"/>
      <c r="NKL14" s="63"/>
      <c r="NKM14" s="63"/>
      <c r="NKN14" s="63"/>
      <c r="NKO14" s="63"/>
      <c r="NKP14" s="63"/>
      <c r="NKQ14" s="63"/>
      <c r="NKR14" s="63"/>
      <c r="NKS14" s="63"/>
      <c r="NKT14" s="63"/>
      <c r="NKU14" s="63"/>
      <c r="NKV14" s="63"/>
      <c r="NKW14" s="63"/>
      <c r="NKX14" s="63"/>
      <c r="NKY14" s="63"/>
      <c r="NKZ14" s="63"/>
      <c r="NLA14" s="63"/>
      <c r="NLB14" s="63"/>
      <c r="NLC14" s="63"/>
      <c r="NLD14" s="63"/>
      <c r="NLE14" s="63"/>
      <c r="NLF14" s="63"/>
      <c r="NLG14" s="63"/>
      <c r="NLH14" s="63"/>
      <c r="NLI14" s="63"/>
      <c r="NLJ14" s="63"/>
      <c r="NLK14" s="63"/>
      <c r="NLL14" s="63"/>
      <c r="NLM14" s="63"/>
      <c r="NLN14" s="63"/>
      <c r="NLO14" s="63"/>
      <c r="NLP14" s="63"/>
      <c r="NLQ14" s="63"/>
      <c r="NLR14" s="63"/>
      <c r="NLS14" s="63"/>
      <c r="NLT14" s="63"/>
      <c r="NLU14" s="63"/>
      <c r="NLV14" s="63"/>
      <c r="NLW14" s="63"/>
      <c r="NLX14" s="63"/>
      <c r="NLY14" s="63"/>
      <c r="NLZ14" s="63"/>
      <c r="NMA14" s="63"/>
      <c r="NMB14" s="63"/>
      <c r="NMC14" s="63"/>
      <c r="NMD14" s="63"/>
      <c r="NME14" s="63"/>
      <c r="NMF14" s="63"/>
      <c r="NMG14" s="63"/>
      <c r="NMH14" s="63"/>
      <c r="NMI14" s="63"/>
      <c r="NMJ14" s="63"/>
      <c r="NMK14" s="63"/>
      <c r="NML14" s="63"/>
      <c r="NMM14" s="63"/>
      <c r="NMN14" s="63"/>
      <c r="NMO14" s="63"/>
      <c r="NMP14" s="63"/>
      <c r="NMQ14" s="63"/>
      <c r="NMR14" s="63"/>
      <c r="NMS14" s="63"/>
      <c r="NMT14" s="63"/>
      <c r="NMU14" s="63"/>
      <c r="NMV14" s="63"/>
      <c r="NMW14" s="63"/>
      <c r="NMX14" s="63"/>
      <c r="NMY14" s="63"/>
      <c r="NMZ14" s="63"/>
      <c r="NNA14" s="63"/>
      <c r="NNB14" s="63"/>
      <c r="NNC14" s="63"/>
      <c r="NND14" s="63"/>
      <c r="NNE14" s="63"/>
      <c r="NNF14" s="63"/>
      <c r="NNG14" s="63"/>
      <c r="NNH14" s="63"/>
      <c r="NNI14" s="63"/>
      <c r="NNJ14" s="63"/>
      <c r="NNK14" s="63"/>
      <c r="NNL14" s="63"/>
      <c r="NNM14" s="63"/>
      <c r="NNN14" s="63"/>
      <c r="NNO14" s="63"/>
      <c r="NNP14" s="63"/>
      <c r="NNQ14" s="63"/>
      <c r="NNR14" s="63"/>
      <c r="NNS14" s="63"/>
      <c r="NNT14" s="63"/>
      <c r="NNU14" s="63"/>
      <c r="NNV14" s="63"/>
      <c r="NNW14" s="63"/>
      <c r="NNX14" s="63"/>
      <c r="NNY14" s="63"/>
      <c r="NNZ14" s="63"/>
      <c r="NOA14" s="63"/>
      <c r="NOB14" s="63"/>
      <c r="NOC14" s="63"/>
      <c r="NOD14" s="63"/>
      <c r="NOE14" s="63"/>
      <c r="NOF14" s="63"/>
      <c r="NOG14" s="63"/>
      <c r="NOH14" s="63"/>
      <c r="NOI14" s="63"/>
      <c r="NOJ14" s="63"/>
      <c r="NOK14" s="63"/>
      <c r="NOL14" s="63"/>
      <c r="NOM14" s="63"/>
      <c r="NON14" s="63"/>
      <c r="NOO14" s="63"/>
      <c r="NOP14" s="63"/>
      <c r="NOQ14" s="63"/>
      <c r="NOR14" s="63"/>
      <c r="NOS14" s="63"/>
      <c r="NOT14" s="63"/>
      <c r="NOU14" s="63"/>
      <c r="NOV14" s="63"/>
      <c r="NOW14" s="63"/>
      <c r="NOX14" s="63"/>
      <c r="NOY14" s="63"/>
      <c r="NOZ14" s="63"/>
      <c r="NPA14" s="63"/>
      <c r="NPB14" s="63"/>
      <c r="NPC14" s="63"/>
      <c r="NPD14" s="63"/>
      <c r="NPE14" s="63"/>
      <c r="NPF14" s="63"/>
      <c r="NPG14" s="63"/>
      <c r="NPH14" s="63"/>
      <c r="NPI14" s="63"/>
      <c r="NPJ14" s="63"/>
      <c r="NPK14" s="63"/>
      <c r="NPL14" s="63"/>
      <c r="NPM14" s="63"/>
      <c r="NPN14" s="63"/>
      <c r="NPO14" s="63"/>
      <c r="NPP14" s="63"/>
      <c r="NPQ14" s="63"/>
      <c r="NPR14" s="63"/>
      <c r="NPS14" s="63"/>
      <c r="NPT14" s="63"/>
      <c r="NPU14" s="63"/>
      <c r="NPV14" s="63"/>
      <c r="NPW14" s="63"/>
      <c r="NPX14" s="63"/>
      <c r="NPY14" s="63"/>
      <c r="NPZ14" s="63"/>
      <c r="NQA14" s="63"/>
      <c r="NQB14" s="63"/>
      <c r="NQC14" s="63"/>
      <c r="NQD14" s="63"/>
      <c r="NQE14" s="63"/>
      <c r="NQF14" s="63"/>
      <c r="NQG14" s="63"/>
      <c r="NQH14" s="63"/>
      <c r="NQI14" s="63"/>
      <c r="NQJ14" s="63"/>
      <c r="NQK14" s="63"/>
      <c r="NQL14" s="63"/>
      <c r="NQM14" s="63"/>
      <c r="NQN14" s="63"/>
      <c r="NQO14" s="63"/>
      <c r="NQP14" s="63"/>
      <c r="NQQ14" s="63"/>
      <c r="NQR14" s="63"/>
      <c r="NQS14" s="63"/>
      <c r="NQT14" s="63"/>
      <c r="NQU14" s="63"/>
      <c r="NQV14" s="63"/>
      <c r="NQW14" s="63"/>
      <c r="NQX14" s="63"/>
      <c r="NQY14" s="63"/>
      <c r="NQZ14" s="63"/>
      <c r="NRA14" s="63"/>
      <c r="NRB14" s="63"/>
      <c r="NRC14" s="63"/>
      <c r="NRD14" s="63"/>
      <c r="NRE14" s="63"/>
      <c r="NRF14" s="63"/>
      <c r="NRG14" s="63"/>
      <c r="NRH14" s="63"/>
      <c r="NRI14" s="63"/>
      <c r="NRJ14" s="63"/>
      <c r="NRK14" s="63"/>
      <c r="NRL14" s="63"/>
      <c r="NRM14" s="63"/>
      <c r="NRN14" s="63"/>
      <c r="NRO14" s="63"/>
      <c r="NRP14" s="63"/>
      <c r="NRQ14" s="63"/>
      <c r="NRR14" s="63"/>
      <c r="NRS14" s="63"/>
      <c r="NRT14" s="63"/>
      <c r="NRU14" s="63"/>
      <c r="NRV14" s="63"/>
      <c r="NRW14" s="63"/>
      <c r="NRX14" s="63"/>
      <c r="NRY14" s="63"/>
      <c r="NRZ14" s="63"/>
      <c r="NSA14" s="63"/>
      <c r="NSB14" s="63"/>
      <c r="NSC14" s="63"/>
      <c r="NSD14" s="63"/>
      <c r="NSE14" s="63"/>
      <c r="NSF14" s="63"/>
      <c r="NSG14" s="63"/>
      <c r="NSH14" s="63"/>
      <c r="NSI14" s="63"/>
      <c r="NSJ14" s="63"/>
      <c r="NSK14" s="63"/>
      <c r="NSL14" s="63"/>
      <c r="NSM14" s="63"/>
      <c r="NSN14" s="63"/>
      <c r="NSO14" s="63"/>
      <c r="NSP14" s="63"/>
      <c r="NSQ14" s="63"/>
      <c r="NSR14" s="63"/>
      <c r="NSS14" s="63"/>
      <c r="NST14" s="63"/>
      <c r="NSU14" s="63"/>
      <c r="NSV14" s="63"/>
      <c r="NSW14" s="63"/>
      <c r="NSX14" s="63"/>
      <c r="NSY14" s="63"/>
      <c r="NSZ14" s="63"/>
      <c r="NTA14" s="63"/>
      <c r="NTB14" s="63"/>
      <c r="NTC14" s="63"/>
      <c r="NTD14" s="63"/>
      <c r="NTE14" s="63"/>
      <c r="NTF14" s="63"/>
      <c r="NTG14" s="63"/>
      <c r="NTH14" s="63"/>
      <c r="NTI14" s="63"/>
      <c r="NTJ14" s="63"/>
      <c r="NTK14" s="63"/>
      <c r="NTL14" s="63"/>
      <c r="NTM14" s="63"/>
      <c r="NTN14" s="63"/>
      <c r="NTO14" s="63"/>
      <c r="NTP14" s="63"/>
      <c r="NTQ14" s="63"/>
      <c r="NTR14" s="63"/>
      <c r="NTS14" s="63"/>
      <c r="NTT14" s="63"/>
      <c r="NTU14" s="63"/>
      <c r="NTV14" s="63"/>
      <c r="NTW14" s="63"/>
      <c r="NTX14" s="63"/>
      <c r="NTY14" s="63"/>
      <c r="NTZ14" s="63"/>
      <c r="NUA14" s="63"/>
      <c r="NUB14" s="63"/>
      <c r="NUC14" s="63"/>
      <c r="NUD14" s="63"/>
      <c r="NUE14" s="63"/>
      <c r="NUF14" s="63"/>
      <c r="NUG14" s="63"/>
      <c r="NUH14" s="63"/>
      <c r="NUI14" s="63"/>
      <c r="NUJ14" s="63"/>
      <c r="NUK14" s="63"/>
      <c r="NUL14" s="63"/>
      <c r="NUM14" s="63"/>
      <c r="NUN14" s="63"/>
      <c r="NUO14" s="63"/>
      <c r="NUP14" s="63"/>
      <c r="NUQ14" s="63"/>
      <c r="NUR14" s="63"/>
      <c r="NUS14" s="63"/>
      <c r="NUT14" s="63"/>
      <c r="NUU14" s="63"/>
      <c r="NUV14" s="63"/>
      <c r="NUW14" s="63"/>
      <c r="NUX14" s="63"/>
      <c r="NUY14" s="63"/>
      <c r="NUZ14" s="63"/>
      <c r="NVA14" s="63"/>
      <c r="NVB14" s="63"/>
      <c r="NVC14" s="63"/>
      <c r="NVD14" s="63"/>
      <c r="NVE14" s="63"/>
      <c r="NVF14" s="63"/>
      <c r="NVG14" s="63"/>
      <c r="NVH14" s="63"/>
      <c r="NVI14" s="63"/>
      <c r="NVJ14" s="63"/>
      <c r="NVK14" s="63"/>
      <c r="NVL14" s="63"/>
      <c r="NVM14" s="63"/>
      <c r="NVN14" s="63"/>
      <c r="NVO14" s="63"/>
      <c r="NVP14" s="63"/>
      <c r="NVQ14" s="63"/>
      <c r="NVR14" s="63"/>
      <c r="NVS14" s="63"/>
      <c r="NVT14" s="63"/>
      <c r="NVU14" s="63"/>
      <c r="NVV14" s="63"/>
      <c r="NVW14" s="63"/>
      <c r="NVX14" s="63"/>
      <c r="NVY14" s="63"/>
      <c r="NVZ14" s="63"/>
      <c r="NWA14" s="63"/>
      <c r="NWB14" s="63"/>
      <c r="NWC14" s="63"/>
      <c r="NWD14" s="63"/>
      <c r="NWE14" s="63"/>
      <c r="NWF14" s="63"/>
      <c r="NWG14" s="63"/>
      <c r="NWH14" s="63"/>
      <c r="NWI14" s="63"/>
      <c r="NWJ14" s="63"/>
      <c r="NWK14" s="63"/>
      <c r="NWL14" s="63"/>
      <c r="NWM14" s="63"/>
      <c r="NWN14" s="63"/>
      <c r="NWO14" s="63"/>
      <c r="NWP14" s="63"/>
      <c r="NWQ14" s="63"/>
      <c r="NWR14" s="63"/>
      <c r="NWS14" s="63"/>
      <c r="NWT14" s="63"/>
      <c r="NWU14" s="63"/>
      <c r="NWV14" s="63"/>
      <c r="NWW14" s="63"/>
      <c r="NWX14" s="63"/>
      <c r="NWY14" s="63"/>
      <c r="NWZ14" s="63"/>
      <c r="NXA14" s="63"/>
      <c r="NXB14" s="63"/>
      <c r="NXC14" s="63"/>
      <c r="NXD14" s="63"/>
      <c r="NXE14" s="63"/>
      <c r="NXF14" s="63"/>
      <c r="NXG14" s="63"/>
      <c r="NXH14" s="63"/>
      <c r="NXI14" s="63"/>
      <c r="NXJ14" s="63"/>
      <c r="NXK14" s="63"/>
      <c r="NXL14" s="63"/>
      <c r="NXM14" s="63"/>
      <c r="NXN14" s="63"/>
      <c r="NXO14" s="63"/>
      <c r="NXP14" s="63"/>
      <c r="NXQ14" s="63"/>
      <c r="NXR14" s="63"/>
      <c r="NXS14" s="63"/>
      <c r="NXT14" s="63"/>
      <c r="NXU14" s="63"/>
      <c r="NXV14" s="63"/>
      <c r="NXW14" s="63"/>
      <c r="NXX14" s="63"/>
      <c r="NXY14" s="63"/>
      <c r="NXZ14" s="63"/>
      <c r="NYA14" s="63"/>
      <c r="NYB14" s="63"/>
      <c r="NYC14" s="63"/>
      <c r="NYD14" s="63"/>
      <c r="NYE14" s="63"/>
      <c r="NYF14" s="63"/>
      <c r="NYG14" s="63"/>
      <c r="NYH14" s="63"/>
      <c r="NYI14" s="63"/>
      <c r="NYJ14" s="63"/>
      <c r="NYK14" s="63"/>
      <c r="NYL14" s="63"/>
      <c r="NYM14" s="63"/>
      <c r="NYN14" s="63"/>
      <c r="NYO14" s="63"/>
      <c r="NYP14" s="63"/>
      <c r="NYQ14" s="63"/>
      <c r="NYR14" s="63"/>
      <c r="NYS14" s="63"/>
      <c r="NYT14" s="63"/>
      <c r="NYU14" s="63"/>
      <c r="NYV14" s="63"/>
      <c r="NYW14" s="63"/>
      <c r="NYX14" s="63"/>
      <c r="NYY14" s="63"/>
      <c r="NYZ14" s="63"/>
      <c r="NZA14" s="63"/>
      <c r="NZB14" s="63"/>
      <c r="NZC14" s="63"/>
      <c r="NZD14" s="63"/>
      <c r="NZE14" s="63"/>
      <c r="NZF14" s="63"/>
      <c r="NZG14" s="63"/>
      <c r="NZH14" s="63"/>
      <c r="NZI14" s="63"/>
      <c r="NZJ14" s="63"/>
      <c r="NZK14" s="63"/>
      <c r="NZL14" s="63"/>
      <c r="NZM14" s="63"/>
      <c r="NZN14" s="63"/>
      <c r="NZO14" s="63"/>
      <c r="NZP14" s="63"/>
      <c r="NZQ14" s="63"/>
      <c r="NZR14" s="63"/>
      <c r="NZS14" s="63"/>
      <c r="NZT14" s="63"/>
      <c r="NZU14" s="63"/>
      <c r="NZV14" s="63"/>
      <c r="NZW14" s="63"/>
      <c r="NZX14" s="63"/>
      <c r="NZY14" s="63"/>
      <c r="NZZ14" s="63"/>
      <c r="OAA14" s="63"/>
      <c r="OAB14" s="63"/>
      <c r="OAC14" s="63"/>
      <c r="OAD14" s="63"/>
      <c r="OAE14" s="63"/>
      <c r="OAF14" s="63"/>
      <c r="OAG14" s="63"/>
      <c r="OAH14" s="63"/>
      <c r="OAI14" s="63"/>
      <c r="OAJ14" s="63"/>
      <c r="OAK14" s="63"/>
      <c r="OAL14" s="63"/>
      <c r="OAM14" s="63"/>
      <c r="OAN14" s="63"/>
      <c r="OAO14" s="63"/>
      <c r="OAP14" s="63"/>
      <c r="OAQ14" s="63"/>
      <c r="OAR14" s="63"/>
      <c r="OAS14" s="63"/>
      <c r="OAT14" s="63"/>
      <c r="OAU14" s="63"/>
      <c r="OAV14" s="63"/>
      <c r="OAW14" s="63"/>
      <c r="OAX14" s="63"/>
      <c r="OAY14" s="63"/>
      <c r="OAZ14" s="63"/>
      <c r="OBA14" s="63"/>
      <c r="OBB14" s="63"/>
      <c r="OBC14" s="63"/>
      <c r="OBD14" s="63"/>
      <c r="OBE14" s="63"/>
      <c r="OBF14" s="63"/>
      <c r="OBG14" s="63"/>
      <c r="OBH14" s="63"/>
      <c r="OBI14" s="63"/>
      <c r="OBJ14" s="63"/>
      <c r="OBK14" s="63"/>
      <c r="OBL14" s="63"/>
      <c r="OBM14" s="63"/>
      <c r="OBN14" s="63"/>
      <c r="OBO14" s="63"/>
      <c r="OBP14" s="63"/>
      <c r="OBQ14" s="63"/>
      <c r="OBR14" s="63"/>
      <c r="OBS14" s="63"/>
      <c r="OBT14" s="63"/>
      <c r="OBU14" s="63"/>
      <c r="OBV14" s="63"/>
      <c r="OBW14" s="63"/>
      <c r="OBX14" s="63"/>
      <c r="OBY14" s="63"/>
      <c r="OBZ14" s="63"/>
      <c r="OCA14" s="63"/>
      <c r="OCB14" s="63"/>
      <c r="OCC14" s="63"/>
      <c r="OCD14" s="63"/>
      <c r="OCE14" s="63"/>
      <c r="OCF14" s="63"/>
      <c r="OCG14" s="63"/>
      <c r="OCH14" s="63"/>
      <c r="OCI14" s="63"/>
      <c r="OCJ14" s="63"/>
      <c r="OCK14" s="63"/>
      <c r="OCL14" s="63"/>
      <c r="OCM14" s="63"/>
      <c r="OCN14" s="63"/>
      <c r="OCO14" s="63"/>
      <c r="OCP14" s="63"/>
      <c r="OCQ14" s="63"/>
      <c r="OCR14" s="63"/>
      <c r="OCS14" s="63"/>
      <c r="OCT14" s="63"/>
      <c r="OCU14" s="63"/>
      <c r="OCV14" s="63"/>
      <c r="OCW14" s="63"/>
      <c r="OCX14" s="63"/>
      <c r="OCY14" s="63"/>
      <c r="OCZ14" s="63"/>
      <c r="ODA14" s="63"/>
      <c r="ODB14" s="63"/>
      <c r="ODC14" s="63"/>
      <c r="ODD14" s="63"/>
      <c r="ODE14" s="63"/>
      <c r="ODF14" s="63"/>
      <c r="ODG14" s="63"/>
      <c r="ODH14" s="63"/>
      <c r="ODI14" s="63"/>
      <c r="ODJ14" s="63"/>
      <c r="ODK14" s="63"/>
      <c r="ODL14" s="63"/>
      <c r="ODM14" s="63"/>
      <c r="ODN14" s="63"/>
      <c r="ODO14" s="63"/>
      <c r="ODP14" s="63"/>
      <c r="ODQ14" s="63"/>
      <c r="ODR14" s="63"/>
      <c r="ODS14" s="63"/>
      <c r="ODT14" s="63"/>
      <c r="ODU14" s="63"/>
      <c r="ODV14" s="63"/>
      <c r="ODW14" s="63"/>
      <c r="ODX14" s="63"/>
      <c r="ODY14" s="63"/>
      <c r="ODZ14" s="63"/>
      <c r="OEA14" s="63"/>
      <c r="OEB14" s="63"/>
      <c r="OEC14" s="63"/>
      <c r="OED14" s="63"/>
      <c r="OEE14" s="63"/>
      <c r="OEF14" s="63"/>
      <c r="OEG14" s="63"/>
      <c r="OEH14" s="63"/>
      <c r="OEI14" s="63"/>
      <c r="OEJ14" s="63"/>
      <c r="OEK14" s="63"/>
      <c r="OEL14" s="63"/>
      <c r="OEM14" s="63"/>
      <c r="OEN14" s="63"/>
      <c r="OEO14" s="63"/>
      <c r="OEP14" s="63"/>
      <c r="OEQ14" s="63"/>
      <c r="OER14" s="63"/>
      <c r="OES14" s="63"/>
      <c r="OET14" s="63"/>
      <c r="OEU14" s="63"/>
      <c r="OEV14" s="63"/>
      <c r="OEW14" s="63"/>
      <c r="OEX14" s="63"/>
      <c r="OEY14" s="63"/>
      <c r="OEZ14" s="63"/>
      <c r="OFA14" s="63"/>
      <c r="OFB14" s="63"/>
      <c r="OFC14" s="63"/>
      <c r="OFD14" s="63"/>
      <c r="OFE14" s="63"/>
      <c r="OFF14" s="63"/>
      <c r="OFG14" s="63"/>
      <c r="OFH14" s="63"/>
      <c r="OFI14" s="63"/>
      <c r="OFJ14" s="63"/>
      <c r="OFK14" s="63"/>
      <c r="OFL14" s="63"/>
      <c r="OFM14" s="63"/>
      <c r="OFN14" s="63"/>
      <c r="OFO14" s="63"/>
      <c r="OFP14" s="63"/>
      <c r="OFQ14" s="63"/>
      <c r="OFR14" s="63"/>
      <c r="OFS14" s="63"/>
      <c r="OFT14" s="63"/>
      <c r="OFU14" s="63"/>
      <c r="OFV14" s="63"/>
      <c r="OFW14" s="63"/>
      <c r="OFX14" s="63"/>
      <c r="OFY14" s="63"/>
      <c r="OFZ14" s="63"/>
      <c r="OGA14" s="63"/>
      <c r="OGB14" s="63"/>
      <c r="OGC14" s="63"/>
      <c r="OGD14" s="63"/>
      <c r="OGE14" s="63"/>
      <c r="OGF14" s="63"/>
      <c r="OGG14" s="63"/>
      <c r="OGH14" s="63"/>
      <c r="OGI14" s="63"/>
      <c r="OGJ14" s="63"/>
      <c r="OGK14" s="63"/>
      <c r="OGL14" s="63"/>
      <c r="OGM14" s="63"/>
      <c r="OGN14" s="63"/>
      <c r="OGO14" s="63"/>
      <c r="OGP14" s="63"/>
      <c r="OGQ14" s="63"/>
      <c r="OGR14" s="63"/>
      <c r="OGS14" s="63"/>
      <c r="OGT14" s="63"/>
      <c r="OGU14" s="63"/>
      <c r="OGV14" s="63"/>
      <c r="OGW14" s="63"/>
      <c r="OGX14" s="63"/>
      <c r="OGY14" s="63"/>
      <c r="OGZ14" s="63"/>
      <c r="OHA14" s="63"/>
      <c r="OHB14" s="63"/>
      <c r="OHC14" s="63"/>
      <c r="OHD14" s="63"/>
      <c r="OHE14" s="63"/>
      <c r="OHF14" s="63"/>
      <c r="OHG14" s="63"/>
      <c r="OHH14" s="63"/>
      <c r="OHI14" s="63"/>
      <c r="OHJ14" s="63"/>
      <c r="OHK14" s="63"/>
      <c r="OHL14" s="63"/>
      <c r="OHM14" s="63"/>
      <c r="OHN14" s="63"/>
      <c r="OHO14" s="63"/>
      <c r="OHP14" s="63"/>
      <c r="OHQ14" s="63"/>
      <c r="OHR14" s="63"/>
      <c r="OHS14" s="63"/>
      <c r="OHT14" s="63"/>
      <c r="OHU14" s="63"/>
      <c r="OHV14" s="63"/>
      <c r="OHW14" s="63"/>
      <c r="OHX14" s="63"/>
      <c r="OHY14" s="63"/>
      <c r="OHZ14" s="63"/>
      <c r="OIA14" s="63"/>
      <c r="OIB14" s="63"/>
      <c r="OIC14" s="63"/>
      <c r="OID14" s="63"/>
      <c r="OIE14" s="63"/>
      <c r="OIF14" s="63"/>
      <c r="OIG14" s="63"/>
      <c r="OIH14" s="63"/>
      <c r="OII14" s="63"/>
      <c r="OIJ14" s="63"/>
      <c r="OIK14" s="63"/>
      <c r="OIL14" s="63"/>
      <c r="OIM14" s="63"/>
      <c r="OIN14" s="63"/>
      <c r="OIO14" s="63"/>
      <c r="OIP14" s="63"/>
      <c r="OIQ14" s="63"/>
      <c r="OIR14" s="63"/>
      <c r="OIS14" s="63"/>
      <c r="OIT14" s="63"/>
      <c r="OIU14" s="63"/>
      <c r="OIV14" s="63"/>
      <c r="OIW14" s="63"/>
      <c r="OIX14" s="63"/>
      <c r="OIY14" s="63"/>
      <c r="OIZ14" s="63"/>
      <c r="OJA14" s="63"/>
      <c r="OJB14" s="63"/>
      <c r="OJC14" s="63"/>
      <c r="OJD14" s="63"/>
      <c r="OJE14" s="63"/>
      <c r="OJF14" s="63"/>
      <c r="OJG14" s="63"/>
      <c r="OJH14" s="63"/>
      <c r="OJI14" s="63"/>
      <c r="OJJ14" s="63"/>
      <c r="OJK14" s="63"/>
      <c r="OJL14" s="63"/>
      <c r="OJM14" s="63"/>
      <c r="OJN14" s="63"/>
      <c r="OJO14" s="63"/>
      <c r="OJP14" s="63"/>
      <c r="OJQ14" s="63"/>
      <c r="OJR14" s="63"/>
      <c r="OJS14" s="63"/>
      <c r="OJT14" s="63"/>
      <c r="OJU14" s="63"/>
      <c r="OJV14" s="63"/>
      <c r="OJW14" s="63"/>
      <c r="OJX14" s="63"/>
      <c r="OJY14" s="63"/>
      <c r="OJZ14" s="63"/>
      <c r="OKA14" s="63"/>
      <c r="OKB14" s="63"/>
      <c r="OKC14" s="63"/>
      <c r="OKD14" s="63"/>
      <c r="OKE14" s="63"/>
      <c r="OKF14" s="63"/>
      <c r="OKG14" s="63"/>
      <c r="OKH14" s="63"/>
      <c r="OKI14" s="63"/>
      <c r="OKJ14" s="63"/>
      <c r="OKK14" s="63"/>
      <c r="OKL14" s="63"/>
      <c r="OKM14" s="63"/>
      <c r="OKN14" s="63"/>
      <c r="OKO14" s="63"/>
      <c r="OKP14" s="63"/>
      <c r="OKQ14" s="63"/>
      <c r="OKR14" s="63"/>
      <c r="OKS14" s="63"/>
      <c r="OKT14" s="63"/>
      <c r="OKU14" s="63"/>
      <c r="OKV14" s="63"/>
      <c r="OKW14" s="63"/>
      <c r="OKX14" s="63"/>
      <c r="OKY14" s="63"/>
      <c r="OKZ14" s="63"/>
      <c r="OLA14" s="63"/>
      <c r="OLB14" s="63"/>
      <c r="OLC14" s="63"/>
      <c r="OLD14" s="63"/>
      <c r="OLE14" s="63"/>
      <c r="OLF14" s="63"/>
      <c r="OLG14" s="63"/>
      <c r="OLH14" s="63"/>
      <c r="OLI14" s="63"/>
      <c r="OLJ14" s="63"/>
      <c r="OLK14" s="63"/>
      <c r="OLL14" s="63"/>
      <c r="OLM14" s="63"/>
      <c r="OLN14" s="63"/>
      <c r="OLO14" s="63"/>
      <c r="OLP14" s="63"/>
      <c r="OLQ14" s="63"/>
      <c r="OLR14" s="63"/>
      <c r="OLS14" s="63"/>
      <c r="OLT14" s="63"/>
      <c r="OLU14" s="63"/>
      <c r="OLV14" s="63"/>
      <c r="OLW14" s="63"/>
      <c r="OLX14" s="63"/>
      <c r="OLY14" s="63"/>
      <c r="OLZ14" s="63"/>
      <c r="OMA14" s="63"/>
      <c r="OMB14" s="63"/>
      <c r="OMC14" s="63"/>
      <c r="OMD14" s="63"/>
      <c r="OME14" s="63"/>
      <c r="OMF14" s="63"/>
      <c r="OMG14" s="63"/>
      <c r="OMH14" s="63"/>
      <c r="OMI14" s="63"/>
      <c r="OMJ14" s="63"/>
      <c r="OMK14" s="63"/>
      <c r="OML14" s="63"/>
      <c r="OMM14" s="63"/>
      <c r="OMN14" s="63"/>
      <c r="OMO14" s="63"/>
      <c r="OMP14" s="63"/>
      <c r="OMQ14" s="63"/>
      <c r="OMR14" s="63"/>
      <c r="OMS14" s="63"/>
      <c r="OMT14" s="63"/>
      <c r="OMU14" s="63"/>
      <c r="OMV14" s="63"/>
      <c r="OMW14" s="63"/>
      <c r="OMX14" s="63"/>
      <c r="OMY14" s="63"/>
      <c r="OMZ14" s="63"/>
      <c r="ONA14" s="63"/>
      <c r="ONB14" s="63"/>
      <c r="ONC14" s="63"/>
      <c r="OND14" s="63"/>
      <c r="ONE14" s="63"/>
      <c r="ONF14" s="63"/>
      <c r="ONG14" s="63"/>
      <c r="ONH14" s="63"/>
      <c r="ONI14" s="63"/>
      <c r="ONJ14" s="63"/>
      <c r="ONK14" s="63"/>
      <c r="ONL14" s="63"/>
      <c r="ONM14" s="63"/>
      <c r="ONN14" s="63"/>
      <c r="ONO14" s="63"/>
      <c r="ONP14" s="63"/>
      <c r="ONQ14" s="63"/>
      <c r="ONR14" s="63"/>
      <c r="ONS14" s="63"/>
      <c r="ONT14" s="63"/>
      <c r="ONU14" s="63"/>
      <c r="ONV14" s="63"/>
      <c r="ONW14" s="63"/>
      <c r="ONX14" s="63"/>
      <c r="ONY14" s="63"/>
      <c r="ONZ14" s="63"/>
      <c r="OOA14" s="63"/>
      <c r="OOB14" s="63"/>
      <c r="OOC14" s="63"/>
      <c r="OOD14" s="63"/>
      <c r="OOE14" s="63"/>
      <c r="OOF14" s="63"/>
      <c r="OOG14" s="63"/>
      <c r="OOH14" s="63"/>
      <c r="OOI14" s="63"/>
      <c r="OOJ14" s="63"/>
      <c r="OOK14" s="63"/>
      <c r="OOL14" s="63"/>
      <c r="OOM14" s="63"/>
      <c r="OON14" s="63"/>
      <c r="OOO14" s="63"/>
      <c r="OOP14" s="63"/>
      <c r="OOQ14" s="63"/>
      <c r="OOR14" s="63"/>
      <c r="OOS14" s="63"/>
      <c r="OOT14" s="63"/>
      <c r="OOU14" s="63"/>
      <c r="OOV14" s="63"/>
      <c r="OOW14" s="63"/>
      <c r="OOX14" s="63"/>
      <c r="OOY14" s="63"/>
      <c r="OOZ14" s="63"/>
      <c r="OPA14" s="63"/>
      <c r="OPB14" s="63"/>
      <c r="OPC14" s="63"/>
      <c r="OPD14" s="63"/>
      <c r="OPE14" s="63"/>
      <c r="OPF14" s="63"/>
      <c r="OPG14" s="63"/>
      <c r="OPH14" s="63"/>
      <c r="OPI14" s="63"/>
      <c r="OPJ14" s="63"/>
      <c r="OPK14" s="63"/>
      <c r="OPL14" s="63"/>
      <c r="OPM14" s="63"/>
      <c r="OPN14" s="63"/>
      <c r="OPO14" s="63"/>
      <c r="OPP14" s="63"/>
      <c r="OPQ14" s="63"/>
      <c r="OPR14" s="63"/>
      <c r="OPS14" s="63"/>
      <c r="OPT14" s="63"/>
      <c r="OPU14" s="63"/>
      <c r="OPV14" s="63"/>
      <c r="OPW14" s="63"/>
      <c r="OPX14" s="63"/>
      <c r="OPY14" s="63"/>
      <c r="OPZ14" s="63"/>
      <c r="OQA14" s="63"/>
      <c r="OQB14" s="63"/>
      <c r="OQC14" s="63"/>
      <c r="OQD14" s="63"/>
      <c r="OQE14" s="63"/>
      <c r="OQF14" s="63"/>
      <c r="OQG14" s="63"/>
      <c r="OQH14" s="63"/>
      <c r="OQI14" s="63"/>
      <c r="OQJ14" s="63"/>
      <c r="OQK14" s="63"/>
      <c r="OQL14" s="63"/>
      <c r="OQM14" s="63"/>
      <c r="OQN14" s="63"/>
      <c r="OQO14" s="63"/>
      <c r="OQP14" s="63"/>
      <c r="OQQ14" s="63"/>
      <c r="OQR14" s="63"/>
      <c r="OQS14" s="63"/>
      <c r="OQT14" s="63"/>
      <c r="OQU14" s="63"/>
      <c r="OQV14" s="63"/>
      <c r="OQW14" s="63"/>
      <c r="OQX14" s="63"/>
      <c r="OQY14" s="63"/>
      <c r="OQZ14" s="63"/>
      <c r="ORA14" s="63"/>
      <c r="ORB14" s="63"/>
      <c r="ORC14" s="63"/>
      <c r="ORD14" s="63"/>
      <c r="ORE14" s="63"/>
      <c r="ORF14" s="63"/>
      <c r="ORG14" s="63"/>
      <c r="ORH14" s="63"/>
      <c r="ORI14" s="63"/>
      <c r="ORJ14" s="63"/>
      <c r="ORK14" s="63"/>
      <c r="ORL14" s="63"/>
      <c r="ORM14" s="63"/>
      <c r="ORN14" s="63"/>
      <c r="ORO14" s="63"/>
      <c r="ORP14" s="63"/>
      <c r="ORQ14" s="63"/>
      <c r="ORR14" s="63"/>
      <c r="ORS14" s="63"/>
      <c r="ORT14" s="63"/>
      <c r="ORU14" s="63"/>
      <c r="ORV14" s="63"/>
      <c r="ORW14" s="63"/>
      <c r="ORX14" s="63"/>
      <c r="ORY14" s="63"/>
      <c r="ORZ14" s="63"/>
      <c r="OSA14" s="63"/>
      <c r="OSB14" s="63"/>
      <c r="OSC14" s="63"/>
      <c r="OSD14" s="63"/>
      <c r="OSE14" s="63"/>
      <c r="OSF14" s="63"/>
      <c r="OSG14" s="63"/>
      <c r="OSH14" s="63"/>
      <c r="OSI14" s="63"/>
      <c r="OSJ14" s="63"/>
      <c r="OSK14" s="63"/>
      <c r="OSL14" s="63"/>
      <c r="OSM14" s="63"/>
      <c r="OSN14" s="63"/>
      <c r="OSO14" s="63"/>
      <c r="OSP14" s="63"/>
      <c r="OSQ14" s="63"/>
      <c r="OSR14" s="63"/>
      <c r="OSS14" s="63"/>
      <c r="OST14" s="63"/>
      <c r="OSU14" s="63"/>
      <c r="OSV14" s="63"/>
      <c r="OSW14" s="63"/>
      <c r="OSX14" s="63"/>
      <c r="OSY14" s="63"/>
      <c r="OSZ14" s="63"/>
      <c r="OTA14" s="63"/>
      <c r="OTB14" s="63"/>
      <c r="OTC14" s="63"/>
      <c r="OTD14" s="63"/>
      <c r="OTE14" s="63"/>
      <c r="OTF14" s="63"/>
      <c r="OTG14" s="63"/>
      <c r="OTH14" s="63"/>
      <c r="OTI14" s="63"/>
      <c r="OTJ14" s="63"/>
      <c r="OTK14" s="63"/>
      <c r="OTL14" s="63"/>
      <c r="OTM14" s="63"/>
      <c r="OTN14" s="63"/>
      <c r="OTO14" s="63"/>
      <c r="OTP14" s="63"/>
      <c r="OTQ14" s="63"/>
      <c r="OTR14" s="63"/>
      <c r="OTS14" s="63"/>
      <c r="OTT14" s="63"/>
      <c r="OTU14" s="63"/>
      <c r="OTV14" s="63"/>
      <c r="OTW14" s="63"/>
      <c r="OTX14" s="63"/>
      <c r="OTY14" s="63"/>
      <c r="OTZ14" s="63"/>
      <c r="OUA14" s="63"/>
      <c r="OUB14" s="63"/>
      <c r="OUC14" s="63"/>
      <c r="OUD14" s="63"/>
      <c r="OUE14" s="63"/>
      <c r="OUF14" s="63"/>
      <c r="OUG14" s="63"/>
      <c r="OUH14" s="63"/>
      <c r="OUI14" s="63"/>
      <c r="OUJ14" s="63"/>
      <c r="OUK14" s="63"/>
      <c r="OUL14" s="63"/>
      <c r="OUM14" s="63"/>
      <c r="OUN14" s="63"/>
      <c r="OUO14" s="63"/>
      <c r="OUP14" s="63"/>
      <c r="OUQ14" s="63"/>
      <c r="OUR14" s="63"/>
      <c r="OUS14" s="63"/>
      <c r="OUT14" s="63"/>
      <c r="OUU14" s="63"/>
      <c r="OUV14" s="63"/>
      <c r="OUW14" s="63"/>
      <c r="OUX14" s="63"/>
      <c r="OUY14" s="63"/>
      <c r="OUZ14" s="63"/>
      <c r="OVA14" s="63"/>
      <c r="OVB14" s="63"/>
      <c r="OVC14" s="63"/>
      <c r="OVD14" s="63"/>
      <c r="OVE14" s="63"/>
      <c r="OVF14" s="63"/>
      <c r="OVG14" s="63"/>
      <c r="OVH14" s="63"/>
      <c r="OVI14" s="63"/>
      <c r="OVJ14" s="63"/>
      <c r="OVK14" s="63"/>
      <c r="OVL14" s="63"/>
      <c r="OVM14" s="63"/>
      <c r="OVN14" s="63"/>
      <c r="OVO14" s="63"/>
      <c r="OVP14" s="63"/>
      <c r="OVQ14" s="63"/>
      <c r="OVR14" s="63"/>
      <c r="OVS14" s="63"/>
      <c r="OVT14" s="63"/>
      <c r="OVU14" s="63"/>
      <c r="OVV14" s="63"/>
      <c r="OVW14" s="63"/>
      <c r="OVX14" s="63"/>
      <c r="OVY14" s="63"/>
      <c r="OVZ14" s="63"/>
      <c r="OWA14" s="63"/>
      <c r="OWB14" s="63"/>
      <c r="OWC14" s="63"/>
      <c r="OWD14" s="63"/>
      <c r="OWE14" s="63"/>
      <c r="OWF14" s="63"/>
      <c r="OWG14" s="63"/>
      <c r="OWH14" s="63"/>
      <c r="OWI14" s="63"/>
      <c r="OWJ14" s="63"/>
      <c r="OWK14" s="63"/>
      <c r="OWL14" s="63"/>
      <c r="OWM14" s="63"/>
      <c r="OWN14" s="63"/>
      <c r="OWO14" s="63"/>
      <c r="OWP14" s="63"/>
      <c r="OWQ14" s="63"/>
      <c r="OWR14" s="63"/>
      <c r="OWS14" s="63"/>
      <c r="OWT14" s="63"/>
      <c r="OWU14" s="63"/>
      <c r="OWV14" s="63"/>
      <c r="OWW14" s="63"/>
      <c r="OWX14" s="63"/>
      <c r="OWY14" s="63"/>
      <c r="OWZ14" s="63"/>
      <c r="OXA14" s="63"/>
      <c r="OXB14" s="63"/>
      <c r="OXC14" s="63"/>
      <c r="OXD14" s="63"/>
      <c r="OXE14" s="63"/>
      <c r="OXF14" s="63"/>
      <c r="OXG14" s="63"/>
      <c r="OXH14" s="63"/>
      <c r="OXI14" s="63"/>
      <c r="OXJ14" s="63"/>
      <c r="OXK14" s="63"/>
      <c r="OXL14" s="63"/>
      <c r="OXM14" s="63"/>
      <c r="OXN14" s="63"/>
      <c r="OXO14" s="63"/>
      <c r="OXP14" s="63"/>
      <c r="OXQ14" s="63"/>
      <c r="OXR14" s="63"/>
      <c r="OXS14" s="63"/>
      <c r="OXT14" s="63"/>
      <c r="OXU14" s="63"/>
      <c r="OXV14" s="63"/>
      <c r="OXW14" s="63"/>
      <c r="OXX14" s="63"/>
      <c r="OXY14" s="63"/>
      <c r="OXZ14" s="63"/>
      <c r="OYA14" s="63"/>
      <c r="OYB14" s="63"/>
      <c r="OYC14" s="63"/>
      <c r="OYD14" s="63"/>
      <c r="OYE14" s="63"/>
      <c r="OYF14" s="63"/>
      <c r="OYG14" s="63"/>
      <c r="OYH14" s="63"/>
      <c r="OYI14" s="63"/>
      <c r="OYJ14" s="63"/>
      <c r="OYK14" s="63"/>
      <c r="OYL14" s="63"/>
      <c r="OYM14" s="63"/>
      <c r="OYN14" s="63"/>
      <c r="OYO14" s="63"/>
      <c r="OYP14" s="63"/>
      <c r="OYQ14" s="63"/>
      <c r="OYR14" s="63"/>
      <c r="OYS14" s="63"/>
      <c r="OYT14" s="63"/>
      <c r="OYU14" s="63"/>
      <c r="OYV14" s="63"/>
      <c r="OYW14" s="63"/>
      <c r="OYX14" s="63"/>
      <c r="OYY14" s="63"/>
      <c r="OYZ14" s="63"/>
      <c r="OZA14" s="63"/>
      <c r="OZB14" s="63"/>
      <c r="OZC14" s="63"/>
      <c r="OZD14" s="63"/>
      <c r="OZE14" s="63"/>
      <c r="OZF14" s="63"/>
      <c r="OZG14" s="63"/>
      <c r="OZH14" s="63"/>
      <c r="OZI14" s="63"/>
      <c r="OZJ14" s="63"/>
      <c r="OZK14" s="63"/>
      <c r="OZL14" s="63"/>
      <c r="OZM14" s="63"/>
      <c r="OZN14" s="63"/>
      <c r="OZO14" s="63"/>
      <c r="OZP14" s="63"/>
      <c r="OZQ14" s="63"/>
      <c r="OZR14" s="63"/>
      <c r="OZS14" s="63"/>
      <c r="OZT14" s="63"/>
      <c r="OZU14" s="63"/>
      <c r="OZV14" s="63"/>
      <c r="OZW14" s="63"/>
      <c r="OZX14" s="63"/>
      <c r="OZY14" s="63"/>
      <c r="OZZ14" s="63"/>
      <c r="PAA14" s="63"/>
      <c r="PAB14" s="63"/>
      <c r="PAC14" s="63"/>
      <c r="PAD14" s="63"/>
      <c r="PAE14" s="63"/>
      <c r="PAF14" s="63"/>
      <c r="PAG14" s="63"/>
      <c r="PAH14" s="63"/>
      <c r="PAI14" s="63"/>
      <c r="PAJ14" s="63"/>
      <c r="PAK14" s="63"/>
      <c r="PAL14" s="63"/>
      <c r="PAM14" s="63"/>
      <c r="PAN14" s="63"/>
      <c r="PAO14" s="63"/>
      <c r="PAP14" s="63"/>
      <c r="PAQ14" s="63"/>
      <c r="PAR14" s="63"/>
      <c r="PAS14" s="63"/>
      <c r="PAT14" s="63"/>
      <c r="PAU14" s="63"/>
      <c r="PAV14" s="63"/>
      <c r="PAW14" s="63"/>
      <c r="PAX14" s="63"/>
      <c r="PAY14" s="63"/>
      <c r="PAZ14" s="63"/>
      <c r="PBA14" s="63"/>
      <c r="PBB14" s="63"/>
      <c r="PBC14" s="63"/>
      <c r="PBD14" s="63"/>
      <c r="PBE14" s="63"/>
      <c r="PBF14" s="63"/>
      <c r="PBG14" s="63"/>
      <c r="PBH14" s="63"/>
      <c r="PBI14" s="63"/>
      <c r="PBJ14" s="63"/>
      <c r="PBK14" s="63"/>
      <c r="PBL14" s="63"/>
      <c r="PBM14" s="63"/>
      <c r="PBN14" s="63"/>
      <c r="PBO14" s="63"/>
      <c r="PBP14" s="63"/>
      <c r="PBQ14" s="63"/>
      <c r="PBR14" s="63"/>
      <c r="PBS14" s="63"/>
      <c r="PBT14" s="63"/>
      <c r="PBU14" s="63"/>
      <c r="PBV14" s="63"/>
      <c r="PBW14" s="63"/>
      <c r="PBX14" s="63"/>
      <c r="PBY14" s="63"/>
      <c r="PBZ14" s="63"/>
      <c r="PCA14" s="63"/>
      <c r="PCB14" s="63"/>
      <c r="PCC14" s="63"/>
      <c r="PCD14" s="63"/>
      <c r="PCE14" s="63"/>
      <c r="PCF14" s="63"/>
      <c r="PCG14" s="63"/>
      <c r="PCH14" s="63"/>
      <c r="PCI14" s="63"/>
      <c r="PCJ14" s="63"/>
      <c r="PCK14" s="63"/>
      <c r="PCL14" s="63"/>
      <c r="PCM14" s="63"/>
      <c r="PCN14" s="63"/>
      <c r="PCO14" s="63"/>
      <c r="PCP14" s="63"/>
      <c r="PCQ14" s="63"/>
      <c r="PCR14" s="63"/>
      <c r="PCS14" s="63"/>
      <c r="PCT14" s="63"/>
      <c r="PCU14" s="63"/>
      <c r="PCV14" s="63"/>
      <c r="PCW14" s="63"/>
      <c r="PCX14" s="63"/>
      <c r="PCY14" s="63"/>
      <c r="PCZ14" s="63"/>
      <c r="PDA14" s="63"/>
      <c r="PDB14" s="63"/>
      <c r="PDC14" s="63"/>
      <c r="PDD14" s="63"/>
      <c r="PDE14" s="63"/>
      <c r="PDF14" s="63"/>
      <c r="PDG14" s="63"/>
      <c r="PDH14" s="63"/>
      <c r="PDI14" s="63"/>
      <c r="PDJ14" s="63"/>
      <c r="PDK14" s="63"/>
      <c r="PDL14" s="63"/>
      <c r="PDM14" s="63"/>
      <c r="PDN14" s="63"/>
      <c r="PDO14" s="63"/>
      <c r="PDP14" s="63"/>
      <c r="PDQ14" s="63"/>
      <c r="PDR14" s="63"/>
      <c r="PDS14" s="63"/>
      <c r="PDT14" s="63"/>
      <c r="PDU14" s="63"/>
      <c r="PDV14" s="63"/>
      <c r="PDW14" s="63"/>
      <c r="PDX14" s="63"/>
      <c r="PDY14" s="63"/>
      <c r="PDZ14" s="63"/>
      <c r="PEA14" s="63"/>
      <c r="PEB14" s="63"/>
      <c r="PEC14" s="63"/>
      <c r="PED14" s="63"/>
      <c r="PEE14" s="63"/>
      <c r="PEF14" s="63"/>
      <c r="PEG14" s="63"/>
      <c r="PEH14" s="63"/>
      <c r="PEI14" s="63"/>
      <c r="PEJ14" s="63"/>
      <c r="PEK14" s="63"/>
      <c r="PEL14" s="63"/>
      <c r="PEM14" s="63"/>
      <c r="PEN14" s="63"/>
      <c r="PEO14" s="63"/>
      <c r="PEP14" s="63"/>
      <c r="PEQ14" s="63"/>
      <c r="PER14" s="63"/>
      <c r="PES14" s="63"/>
      <c r="PET14" s="63"/>
      <c r="PEU14" s="63"/>
      <c r="PEV14" s="63"/>
      <c r="PEW14" s="63"/>
      <c r="PEX14" s="63"/>
      <c r="PEY14" s="63"/>
      <c r="PEZ14" s="63"/>
      <c r="PFA14" s="63"/>
      <c r="PFB14" s="63"/>
      <c r="PFC14" s="63"/>
      <c r="PFD14" s="63"/>
      <c r="PFE14" s="63"/>
      <c r="PFF14" s="63"/>
      <c r="PFG14" s="63"/>
      <c r="PFH14" s="63"/>
      <c r="PFI14" s="63"/>
      <c r="PFJ14" s="63"/>
      <c r="PFK14" s="63"/>
      <c r="PFL14" s="63"/>
      <c r="PFM14" s="63"/>
      <c r="PFN14" s="63"/>
      <c r="PFO14" s="63"/>
      <c r="PFP14" s="63"/>
      <c r="PFQ14" s="63"/>
      <c r="PFR14" s="63"/>
      <c r="PFS14" s="63"/>
      <c r="PFT14" s="63"/>
      <c r="PFU14" s="63"/>
      <c r="PFV14" s="63"/>
      <c r="PFW14" s="63"/>
      <c r="PFX14" s="63"/>
      <c r="PFY14" s="63"/>
      <c r="PFZ14" s="63"/>
      <c r="PGA14" s="63"/>
      <c r="PGB14" s="63"/>
      <c r="PGC14" s="63"/>
      <c r="PGD14" s="63"/>
      <c r="PGE14" s="63"/>
      <c r="PGF14" s="63"/>
      <c r="PGG14" s="63"/>
      <c r="PGH14" s="63"/>
      <c r="PGI14" s="63"/>
      <c r="PGJ14" s="63"/>
      <c r="PGK14" s="63"/>
      <c r="PGL14" s="63"/>
      <c r="PGM14" s="63"/>
      <c r="PGN14" s="63"/>
      <c r="PGO14" s="63"/>
      <c r="PGP14" s="63"/>
      <c r="PGQ14" s="63"/>
      <c r="PGR14" s="63"/>
      <c r="PGS14" s="63"/>
      <c r="PGT14" s="63"/>
      <c r="PGU14" s="63"/>
      <c r="PGV14" s="63"/>
      <c r="PGW14" s="63"/>
      <c r="PGX14" s="63"/>
      <c r="PGY14" s="63"/>
      <c r="PGZ14" s="63"/>
      <c r="PHA14" s="63"/>
      <c r="PHB14" s="63"/>
      <c r="PHC14" s="63"/>
      <c r="PHD14" s="63"/>
      <c r="PHE14" s="63"/>
      <c r="PHF14" s="63"/>
      <c r="PHG14" s="63"/>
      <c r="PHH14" s="63"/>
      <c r="PHI14" s="63"/>
      <c r="PHJ14" s="63"/>
      <c r="PHK14" s="63"/>
      <c r="PHL14" s="63"/>
      <c r="PHM14" s="63"/>
      <c r="PHN14" s="63"/>
      <c r="PHO14" s="63"/>
      <c r="PHP14" s="63"/>
      <c r="PHQ14" s="63"/>
      <c r="PHR14" s="63"/>
      <c r="PHS14" s="63"/>
      <c r="PHT14" s="63"/>
      <c r="PHU14" s="63"/>
      <c r="PHV14" s="63"/>
      <c r="PHW14" s="63"/>
      <c r="PHX14" s="63"/>
      <c r="PHY14" s="63"/>
      <c r="PHZ14" s="63"/>
      <c r="PIA14" s="63"/>
      <c r="PIB14" s="63"/>
      <c r="PIC14" s="63"/>
      <c r="PID14" s="63"/>
      <c r="PIE14" s="63"/>
      <c r="PIF14" s="63"/>
      <c r="PIG14" s="63"/>
      <c r="PIH14" s="63"/>
      <c r="PII14" s="63"/>
      <c r="PIJ14" s="63"/>
      <c r="PIK14" s="63"/>
      <c r="PIL14" s="63"/>
      <c r="PIM14" s="63"/>
      <c r="PIN14" s="63"/>
      <c r="PIO14" s="63"/>
      <c r="PIP14" s="63"/>
      <c r="PIQ14" s="63"/>
      <c r="PIR14" s="63"/>
      <c r="PIS14" s="63"/>
      <c r="PIT14" s="63"/>
      <c r="PIU14" s="63"/>
      <c r="PIV14" s="63"/>
      <c r="PIW14" s="63"/>
      <c r="PIX14" s="63"/>
      <c r="PIY14" s="63"/>
      <c r="PIZ14" s="63"/>
      <c r="PJA14" s="63"/>
      <c r="PJB14" s="63"/>
      <c r="PJC14" s="63"/>
      <c r="PJD14" s="63"/>
      <c r="PJE14" s="63"/>
      <c r="PJF14" s="63"/>
      <c r="PJG14" s="63"/>
      <c r="PJH14" s="63"/>
      <c r="PJI14" s="63"/>
      <c r="PJJ14" s="63"/>
      <c r="PJK14" s="63"/>
      <c r="PJL14" s="63"/>
      <c r="PJM14" s="63"/>
      <c r="PJN14" s="63"/>
      <c r="PJO14" s="63"/>
      <c r="PJP14" s="63"/>
      <c r="PJQ14" s="63"/>
      <c r="PJR14" s="63"/>
      <c r="PJS14" s="63"/>
      <c r="PJT14" s="63"/>
      <c r="PJU14" s="63"/>
      <c r="PJV14" s="63"/>
      <c r="PJW14" s="63"/>
      <c r="PJX14" s="63"/>
      <c r="PJY14" s="63"/>
      <c r="PJZ14" s="63"/>
      <c r="PKA14" s="63"/>
      <c r="PKB14" s="63"/>
      <c r="PKC14" s="63"/>
      <c r="PKD14" s="63"/>
      <c r="PKE14" s="63"/>
      <c r="PKF14" s="63"/>
      <c r="PKG14" s="63"/>
      <c r="PKH14" s="63"/>
      <c r="PKI14" s="63"/>
      <c r="PKJ14" s="63"/>
      <c r="PKK14" s="63"/>
      <c r="PKL14" s="63"/>
      <c r="PKM14" s="63"/>
      <c r="PKN14" s="63"/>
      <c r="PKO14" s="63"/>
      <c r="PKP14" s="63"/>
      <c r="PKQ14" s="63"/>
      <c r="PKR14" s="63"/>
      <c r="PKS14" s="63"/>
      <c r="PKT14" s="63"/>
      <c r="PKU14" s="63"/>
      <c r="PKV14" s="63"/>
      <c r="PKW14" s="63"/>
      <c r="PKX14" s="63"/>
      <c r="PKY14" s="63"/>
      <c r="PKZ14" s="63"/>
      <c r="PLA14" s="63"/>
      <c r="PLB14" s="63"/>
      <c r="PLC14" s="63"/>
      <c r="PLD14" s="63"/>
      <c r="PLE14" s="63"/>
      <c r="PLF14" s="63"/>
      <c r="PLG14" s="63"/>
      <c r="PLH14" s="63"/>
      <c r="PLI14" s="63"/>
      <c r="PLJ14" s="63"/>
      <c r="PLK14" s="63"/>
      <c r="PLL14" s="63"/>
      <c r="PLM14" s="63"/>
      <c r="PLN14" s="63"/>
      <c r="PLO14" s="63"/>
      <c r="PLP14" s="63"/>
      <c r="PLQ14" s="63"/>
      <c r="PLR14" s="63"/>
      <c r="PLS14" s="63"/>
      <c r="PLT14" s="63"/>
      <c r="PLU14" s="63"/>
      <c r="PLV14" s="63"/>
      <c r="PLW14" s="63"/>
      <c r="PLX14" s="63"/>
      <c r="PLY14" s="63"/>
      <c r="PLZ14" s="63"/>
      <c r="PMA14" s="63"/>
      <c r="PMB14" s="63"/>
      <c r="PMC14" s="63"/>
      <c r="PMD14" s="63"/>
      <c r="PME14" s="63"/>
      <c r="PMF14" s="63"/>
      <c r="PMG14" s="63"/>
      <c r="PMH14" s="63"/>
      <c r="PMI14" s="63"/>
      <c r="PMJ14" s="63"/>
      <c r="PMK14" s="63"/>
      <c r="PML14" s="63"/>
      <c r="PMM14" s="63"/>
      <c r="PMN14" s="63"/>
      <c r="PMO14" s="63"/>
      <c r="PMP14" s="63"/>
      <c r="PMQ14" s="63"/>
      <c r="PMR14" s="63"/>
      <c r="PMS14" s="63"/>
      <c r="PMT14" s="63"/>
      <c r="PMU14" s="63"/>
      <c r="PMV14" s="63"/>
      <c r="PMW14" s="63"/>
      <c r="PMX14" s="63"/>
      <c r="PMY14" s="63"/>
      <c r="PMZ14" s="63"/>
      <c r="PNA14" s="63"/>
      <c r="PNB14" s="63"/>
      <c r="PNC14" s="63"/>
      <c r="PND14" s="63"/>
      <c r="PNE14" s="63"/>
      <c r="PNF14" s="63"/>
      <c r="PNG14" s="63"/>
      <c r="PNH14" s="63"/>
      <c r="PNI14" s="63"/>
      <c r="PNJ14" s="63"/>
      <c r="PNK14" s="63"/>
      <c r="PNL14" s="63"/>
      <c r="PNM14" s="63"/>
      <c r="PNN14" s="63"/>
      <c r="PNO14" s="63"/>
      <c r="PNP14" s="63"/>
      <c r="PNQ14" s="63"/>
      <c r="PNR14" s="63"/>
      <c r="PNS14" s="63"/>
      <c r="PNT14" s="63"/>
      <c r="PNU14" s="63"/>
      <c r="PNV14" s="63"/>
      <c r="PNW14" s="63"/>
      <c r="PNX14" s="63"/>
      <c r="PNY14" s="63"/>
      <c r="PNZ14" s="63"/>
      <c r="POA14" s="63"/>
      <c r="POB14" s="63"/>
      <c r="POC14" s="63"/>
      <c r="POD14" s="63"/>
      <c r="POE14" s="63"/>
      <c r="POF14" s="63"/>
      <c r="POG14" s="63"/>
      <c r="POH14" s="63"/>
      <c r="POI14" s="63"/>
      <c r="POJ14" s="63"/>
      <c r="POK14" s="63"/>
      <c r="POL14" s="63"/>
      <c r="POM14" s="63"/>
      <c r="PON14" s="63"/>
      <c r="POO14" s="63"/>
      <c r="POP14" s="63"/>
      <c r="POQ14" s="63"/>
      <c r="POR14" s="63"/>
      <c r="POS14" s="63"/>
      <c r="POT14" s="63"/>
      <c r="POU14" s="63"/>
      <c r="POV14" s="63"/>
      <c r="POW14" s="63"/>
      <c r="POX14" s="63"/>
      <c r="POY14" s="63"/>
      <c r="POZ14" s="63"/>
      <c r="PPA14" s="63"/>
      <c r="PPB14" s="63"/>
      <c r="PPC14" s="63"/>
      <c r="PPD14" s="63"/>
      <c r="PPE14" s="63"/>
      <c r="PPF14" s="63"/>
      <c r="PPG14" s="63"/>
      <c r="PPH14" s="63"/>
      <c r="PPI14" s="63"/>
      <c r="PPJ14" s="63"/>
      <c r="PPK14" s="63"/>
      <c r="PPL14" s="63"/>
      <c r="PPM14" s="63"/>
      <c r="PPN14" s="63"/>
      <c r="PPO14" s="63"/>
      <c r="PPP14" s="63"/>
      <c r="PPQ14" s="63"/>
      <c r="PPR14" s="63"/>
      <c r="PPS14" s="63"/>
      <c r="PPT14" s="63"/>
      <c r="PPU14" s="63"/>
      <c r="PPV14" s="63"/>
      <c r="PPW14" s="63"/>
      <c r="PPX14" s="63"/>
      <c r="PPY14" s="63"/>
      <c r="PPZ14" s="63"/>
      <c r="PQA14" s="63"/>
      <c r="PQB14" s="63"/>
      <c r="PQC14" s="63"/>
      <c r="PQD14" s="63"/>
      <c r="PQE14" s="63"/>
      <c r="PQF14" s="63"/>
      <c r="PQG14" s="63"/>
      <c r="PQH14" s="63"/>
      <c r="PQI14" s="63"/>
      <c r="PQJ14" s="63"/>
      <c r="PQK14" s="63"/>
      <c r="PQL14" s="63"/>
      <c r="PQM14" s="63"/>
      <c r="PQN14" s="63"/>
      <c r="PQO14" s="63"/>
      <c r="PQP14" s="63"/>
      <c r="PQQ14" s="63"/>
      <c r="PQR14" s="63"/>
      <c r="PQS14" s="63"/>
      <c r="PQT14" s="63"/>
      <c r="PQU14" s="63"/>
      <c r="PQV14" s="63"/>
      <c r="PQW14" s="63"/>
      <c r="PQX14" s="63"/>
      <c r="PQY14" s="63"/>
      <c r="PQZ14" s="63"/>
      <c r="PRA14" s="63"/>
      <c r="PRB14" s="63"/>
      <c r="PRC14" s="63"/>
      <c r="PRD14" s="63"/>
      <c r="PRE14" s="63"/>
      <c r="PRF14" s="63"/>
      <c r="PRG14" s="63"/>
      <c r="PRH14" s="63"/>
      <c r="PRI14" s="63"/>
      <c r="PRJ14" s="63"/>
      <c r="PRK14" s="63"/>
      <c r="PRL14" s="63"/>
      <c r="PRM14" s="63"/>
      <c r="PRN14" s="63"/>
      <c r="PRO14" s="63"/>
      <c r="PRP14" s="63"/>
      <c r="PRQ14" s="63"/>
      <c r="PRR14" s="63"/>
      <c r="PRS14" s="63"/>
      <c r="PRT14" s="63"/>
      <c r="PRU14" s="63"/>
      <c r="PRV14" s="63"/>
      <c r="PRW14" s="63"/>
      <c r="PRX14" s="63"/>
      <c r="PRY14" s="63"/>
      <c r="PRZ14" s="63"/>
      <c r="PSA14" s="63"/>
      <c r="PSB14" s="63"/>
      <c r="PSC14" s="63"/>
      <c r="PSD14" s="63"/>
      <c r="PSE14" s="63"/>
      <c r="PSF14" s="63"/>
      <c r="PSG14" s="63"/>
      <c r="PSH14" s="63"/>
      <c r="PSI14" s="63"/>
      <c r="PSJ14" s="63"/>
      <c r="PSK14" s="63"/>
      <c r="PSL14" s="63"/>
      <c r="PSM14" s="63"/>
      <c r="PSN14" s="63"/>
      <c r="PSO14" s="63"/>
      <c r="PSP14" s="63"/>
      <c r="PSQ14" s="63"/>
      <c r="PSR14" s="63"/>
      <c r="PSS14" s="63"/>
      <c r="PST14" s="63"/>
      <c r="PSU14" s="63"/>
      <c r="PSV14" s="63"/>
      <c r="PSW14" s="63"/>
      <c r="PSX14" s="63"/>
      <c r="PSY14" s="63"/>
      <c r="PSZ14" s="63"/>
      <c r="PTA14" s="63"/>
      <c r="PTB14" s="63"/>
      <c r="PTC14" s="63"/>
      <c r="PTD14" s="63"/>
      <c r="PTE14" s="63"/>
      <c r="PTF14" s="63"/>
      <c r="PTG14" s="63"/>
      <c r="PTH14" s="63"/>
      <c r="PTI14" s="63"/>
      <c r="PTJ14" s="63"/>
      <c r="PTK14" s="63"/>
      <c r="PTL14" s="63"/>
      <c r="PTM14" s="63"/>
      <c r="PTN14" s="63"/>
      <c r="PTO14" s="63"/>
      <c r="PTP14" s="63"/>
      <c r="PTQ14" s="63"/>
      <c r="PTR14" s="63"/>
      <c r="PTS14" s="63"/>
      <c r="PTT14" s="63"/>
      <c r="PTU14" s="63"/>
      <c r="PTV14" s="63"/>
      <c r="PTW14" s="63"/>
      <c r="PTX14" s="63"/>
      <c r="PTY14" s="63"/>
      <c r="PTZ14" s="63"/>
      <c r="PUA14" s="63"/>
      <c r="PUB14" s="63"/>
      <c r="PUC14" s="63"/>
      <c r="PUD14" s="63"/>
      <c r="PUE14" s="63"/>
      <c r="PUF14" s="63"/>
      <c r="PUG14" s="63"/>
      <c r="PUH14" s="63"/>
      <c r="PUI14" s="63"/>
      <c r="PUJ14" s="63"/>
      <c r="PUK14" s="63"/>
      <c r="PUL14" s="63"/>
      <c r="PUM14" s="63"/>
      <c r="PUN14" s="63"/>
      <c r="PUO14" s="63"/>
      <c r="PUP14" s="63"/>
      <c r="PUQ14" s="63"/>
      <c r="PUR14" s="63"/>
      <c r="PUS14" s="63"/>
      <c r="PUT14" s="63"/>
      <c r="PUU14" s="63"/>
      <c r="PUV14" s="63"/>
      <c r="PUW14" s="63"/>
      <c r="PUX14" s="63"/>
      <c r="PUY14" s="63"/>
      <c r="PUZ14" s="63"/>
      <c r="PVA14" s="63"/>
      <c r="PVB14" s="63"/>
      <c r="PVC14" s="63"/>
      <c r="PVD14" s="63"/>
      <c r="PVE14" s="63"/>
      <c r="PVF14" s="63"/>
      <c r="PVG14" s="63"/>
      <c r="PVH14" s="63"/>
      <c r="PVI14" s="63"/>
      <c r="PVJ14" s="63"/>
      <c r="PVK14" s="63"/>
      <c r="PVL14" s="63"/>
      <c r="PVM14" s="63"/>
      <c r="PVN14" s="63"/>
      <c r="PVO14" s="63"/>
      <c r="PVP14" s="63"/>
      <c r="PVQ14" s="63"/>
      <c r="PVR14" s="63"/>
      <c r="PVS14" s="63"/>
      <c r="PVT14" s="63"/>
      <c r="PVU14" s="63"/>
      <c r="PVV14" s="63"/>
      <c r="PVW14" s="63"/>
      <c r="PVX14" s="63"/>
      <c r="PVY14" s="63"/>
      <c r="PVZ14" s="63"/>
      <c r="PWA14" s="63"/>
      <c r="PWB14" s="63"/>
      <c r="PWC14" s="63"/>
      <c r="PWD14" s="63"/>
      <c r="PWE14" s="63"/>
      <c r="PWF14" s="63"/>
      <c r="PWG14" s="63"/>
      <c r="PWH14" s="63"/>
      <c r="PWI14" s="63"/>
      <c r="PWJ14" s="63"/>
      <c r="PWK14" s="63"/>
      <c r="PWL14" s="63"/>
      <c r="PWM14" s="63"/>
      <c r="PWN14" s="63"/>
      <c r="PWO14" s="63"/>
      <c r="PWP14" s="63"/>
      <c r="PWQ14" s="63"/>
      <c r="PWR14" s="63"/>
      <c r="PWS14" s="63"/>
      <c r="PWT14" s="63"/>
      <c r="PWU14" s="63"/>
      <c r="PWV14" s="63"/>
      <c r="PWW14" s="63"/>
      <c r="PWX14" s="63"/>
      <c r="PWY14" s="63"/>
      <c r="PWZ14" s="63"/>
      <c r="PXA14" s="63"/>
      <c r="PXB14" s="63"/>
      <c r="PXC14" s="63"/>
      <c r="PXD14" s="63"/>
      <c r="PXE14" s="63"/>
      <c r="PXF14" s="63"/>
      <c r="PXG14" s="63"/>
      <c r="PXH14" s="63"/>
      <c r="PXI14" s="63"/>
      <c r="PXJ14" s="63"/>
      <c r="PXK14" s="63"/>
      <c r="PXL14" s="63"/>
      <c r="PXM14" s="63"/>
      <c r="PXN14" s="63"/>
      <c r="PXO14" s="63"/>
      <c r="PXP14" s="63"/>
      <c r="PXQ14" s="63"/>
      <c r="PXR14" s="63"/>
      <c r="PXS14" s="63"/>
      <c r="PXT14" s="63"/>
      <c r="PXU14" s="63"/>
      <c r="PXV14" s="63"/>
      <c r="PXW14" s="63"/>
      <c r="PXX14" s="63"/>
      <c r="PXY14" s="63"/>
      <c r="PXZ14" s="63"/>
      <c r="PYA14" s="63"/>
      <c r="PYB14" s="63"/>
      <c r="PYC14" s="63"/>
      <c r="PYD14" s="63"/>
      <c r="PYE14" s="63"/>
      <c r="PYF14" s="63"/>
      <c r="PYG14" s="63"/>
      <c r="PYH14" s="63"/>
      <c r="PYI14" s="63"/>
      <c r="PYJ14" s="63"/>
      <c r="PYK14" s="63"/>
      <c r="PYL14" s="63"/>
      <c r="PYM14" s="63"/>
      <c r="PYN14" s="63"/>
      <c r="PYO14" s="63"/>
      <c r="PYP14" s="63"/>
      <c r="PYQ14" s="63"/>
      <c r="PYR14" s="63"/>
      <c r="PYS14" s="63"/>
      <c r="PYT14" s="63"/>
      <c r="PYU14" s="63"/>
      <c r="PYV14" s="63"/>
      <c r="PYW14" s="63"/>
      <c r="PYX14" s="63"/>
      <c r="PYY14" s="63"/>
      <c r="PYZ14" s="63"/>
      <c r="PZA14" s="63"/>
      <c r="PZB14" s="63"/>
      <c r="PZC14" s="63"/>
      <c r="PZD14" s="63"/>
      <c r="PZE14" s="63"/>
      <c r="PZF14" s="63"/>
      <c r="PZG14" s="63"/>
      <c r="PZH14" s="63"/>
      <c r="PZI14" s="63"/>
      <c r="PZJ14" s="63"/>
      <c r="PZK14" s="63"/>
      <c r="PZL14" s="63"/>
      <c r="PZM14" s="63"/>
      <c r="PZN14" s="63"/>
      <c r="PZO14" s="63"/>
      <c r="PZP14" s="63"/>
      <c r="PZQ14" s="63"/>
      <c r="PZR14" s="63"/>
      <c r="PZS14" s="63"/>
      <c r="PZT14" s="63"/>
      <c r="PZU14" s="63"/>
      <c r="PZV14" s="63"/>
      <c r="PZW14" s="63"/>
      <c r="PZX14" s="63"/>
      <c r="PZY14" s="63"/>
      <c r="PZZ14" s="63"/>
      <c r="QAA14" s="63"/>
      <c r="QAB14" s="63"/>
      <c r="QAC14" s="63"/>
      <c r="QAD14" s="63"/>
      <c r="QAE14" s="63"/>
      <c r="QAF14" s="63"/>
      <c r="QAG14" s="63"/>
      <c r="QAH14" s="63"/>
      <c r="QAI14" s="63"/>
      <c r="QAJ14" s="63"/>
      <c r="QAK14" s="63"/>
      <c r="QAL14" s="63"/>
      <c r="QAM14" s="63"/>
      <c r="QAN14" s="63"/>
      <c r="QAO14" s="63"/>
      <c r="QAP14" s="63"/>
      <c r="QAQ14" s="63"/>
      <c r="QAR14" s="63"/>
      <c r="QAS14" s="63"/>
      <c r="QAT14" s="63"/>
      <c r="QAU14" s="63"/>
      <c r="QAV14" s="63"/>
      <c r="QAW14" s="63"/>
      <c r="QAX14" s="63"/>
      <c r="QAY14" s="63"/>
      <c r="QAZ14" s="63"/>
      <c r="QBA14" s="63"/>
      <c r="QBB14" s="63"/>
      <c r="QBC14" s="63"/>
      <c r="QBD14" s="63"/>
      <c r="QBE14" s="63"/>
      <c r="QBF14" s="63"/>
      <c r="QBG14" s="63"/>
      <c r="QBH14" s="63"/>
      <c r="QBI14" s="63"/>
      <c r="QBJ14" s="63"/>
      <c r="QBK14" s="63"/>
      <c r="QBL14" s="63"/>
      <c r="QBM14" s="63"/>
      <c r="QBN14" s="63"/>
      <c r="QBO14" s="63"/>
      <c r="QBP14" s="63"/>
      <c r="QBQ14" s="63"/>
      <c r="QBR14" s="63"/>
      <c r="QBS14" s="63"/>
      <c r="QBT14" s="63"/>
      <c r="QBU14" s="63"/>
      <c r="QBV14" s="63"/>
      <c r="QBW14" s="63"/>
      <c r="QBX14" s="63"/>
      <c r="QBY14" s="63"/>
      <c r="QBZ14" s="63"/>
      <c r="QCA14" s="63"/>
      <c r="QCB14" s="63"/>
      <c r="QCC14" s="63"/>
      <c r="QCD14" s="63"/>
      <c r="QCE14" s="63"/>
      <c r="QCF14" s="63"/>
      <c r="QCG14" s="63"/>
      <c r="QCH14" s="63"/>
      <c r="QCI14" s="63"/>
      <c r="QCJ14" s="63"/>
      <c r="QCK14" s="63"/>
      <c r="QCL14" s="63"/>
      <c r="QCM14" s="63"/>
      <c r="QCN14" s="63"/>
      <c r="QCO14" s="63"/>
      <c r="QCP14" s="63"/>
      <c r="QCQ14" s="63"/>
      <c r="QCR14" s="63"/>
      <c r="QCS14" s="63"/>
      <c r="QCT14" s="63"/>
      <c r="QCU14" s="63"/>
      <c r="QCV14" s="63"/>
      <c r="QCW14" s="63"/>
      <c r="QCX14" s="63"/>
      <c r="QCY14" s="63"/>
      <c r="QCZ14" s="63"/>
      <c r="QDA14" s="63"/>
      <c r="QDB14" s="63"/>
      <c r="QDC14" s="63"/>
      <c r="QDD14" s="63"/>
      <c r="QDE14" s="63"/>
      <c r="QDF14" s="63"/>
      <c r="QDG14" s="63"/>
      <c r="QDH14" s="63"/>
      <c r="QDI14" s="63"/>
      <c r="QDJ14" s="63"/>
      <c r="QDK14" s="63"/>
      <c r="QDL14" s="63"/>
      <c r="QDM14" s="63"/>
      <c r="QDN14" s="63"/>
      <c r="QDO14" s="63"/>
      <c r="QDP14" s="63"/>
      <c r="QDQ14" s="63"/>
      <c r="QDR14" s="63"/>
      <c r="QDS14" s="63"/>
      <c r="QDT14" s="63"/>
      <c r="QDU14" s="63"/>
      <c r="QDV14" s="63"/>
      <c r="QDW14" s="63"/>
      <c r="QDX14" s="63"/>
      <c r="QDY14" s="63"/>
      <c r="QDZ14" s="63"/>
      <c r="QEA14" s="63"/>
      <c r="QEB14" s="63"/>
      <c r="QEC14" s="63"/>
      <c r="QED14" s="63"/>
      <c r="QEE14" s="63"/>
      <c r="QEF14" s="63"/>
      <c r="QEG14" s="63"/>
      <c r="QEH14" s="63"/>
      <c r="QEI14" s="63"/>
      <c r="QEJ14" s="63"/>
      <c r="QEK14" s="63"/>
      <c r="QEL14" s="63"/>
      <c r="QEM14" s="63"/>
      <c r="QEN14" s="63"/>
      <c r="QEO14" s="63"/>
      <c r="QEP14" s="63"/>
      <c r="QEQ14" s="63"/>
      <c r="QER14" s="63"/>
      <c r="QES14" s="63"/>
      <c r="QET14" s="63"/>
      <c r="QEU14" s="63"/>
      <c r="QEV14" s="63"/>
      <c r="QEW14" s="63"/>
      <c r="QEX14" s="63"/>
      <c r="QEY14" s="63"/>
      <c r="QEZ14" s="63"/>
      <c r="QFA14" s="63"/>
      <c r="QFB14" s="63"/>
      <c r="QFC14" s="63"/>
      <c r="QFD14" s="63"/>
      <c r="QFE14" s="63"/>
      <c r="QFF14" s="63"/>
      <c r="QFG14" s="63"/>
      <c r="QFH14" s="63"/>
      <c r="QFI14" s="63"/>
      <c r="QFJ14" s="63"/>
      <c r="QFK14" s="63"/>
      <c r="QFL14" s="63"/>
      <c r="QFM14" s="63"/>
      <c r="QFN14" s="63"/>
      <c r="QFO14" s="63"/>
      <c r="QFP14" s="63"/>
      <c r="QFQ14" s="63"/>
      <c r="QFR14" s="63"/>
      <c r="QFS14" s="63"/>
      <c r="QFT14" s="63"/>
      <c r="QFU14" s="63"/>
      <c r="QFV14" s="63"/>
      <c r="QFW14" s="63"/>
      <c r="QFX14" s="63"/>
      <c r="QFY14" s="63"/>
      <c r="QFZ14" s="63"/>
      <c r="QGA14" s="63"/>
      <c r="QGB14" s="63"/>
      <c r="QGC14" s="63"/>
      <c r="QGD14" s="63"/>
      <c r="QGE14" s="63"/>
      <c r="QGF14" s="63"/>
      <c r="QGG14" s="63"/>
      <c r="QGH14" s="63"/>
      <c r="QGI14" s="63"/>
      <c r="QGJ14" s="63"/>
      <c r="QGK14" s="63"/>
      <c r="QGL14" s="63"/>
      <c r="QGM14" s="63"/>
      <c r="QGN14" s="63"/>
      <c r="QGO14" s="63"/>
      <c r="QGP14" s="63"/>
      <c r="QGQ14" s="63"/>
      <c r="QGR14" s="63"/>
      <c r="QGS14" s="63"/>
      <c r="QGT14" s="63"/>
      <c r="QGU14" s="63"/>
      <c r="QGV14" s="63"/>
      <c r="QGW14" s="63"/>
      <c r="QGX14" s="63"/>
      <c r="QGY14" s="63"/>
      <c r="QGZ14" s="63"/>
      <c r="QHA14" s="63"/>
      <c r="QHB14" s="63"/>
      <c r="QHC14" s="63"/>
      <c r="QHD14" s="63"/>
      <c r="QHE14" s="63"/>
      <c r="QHF14" s="63"/>
      <c r="QHG14" s="63"/>
      <c r="QHH14" s="63"/>
      <c r="QHI14" s="63"/>
      <c r="QHJ14" s="63"/>
      <c r="QHK14" s="63"/>
      <c r="QHL14" s="63"/>
      <c r="QHM14" s="63"/>
      <c r="QHN14" s="63"/>
      <c r="QHO14" s="63"/>
      <c r="QHP14" s="63"/>
      <c r="QHQ14" s="63"/>
      <c r="QHR14" s="63"/>
      <c r="QHS14" s="63"/>
      <c r="QHT14" s="63"/>
      <c r="QHU14" s="63"/>
      <c r="QHV14" s="63"/>
      <c r="QHW14" s="63"/>
      <c r="QHX14" s="63"/>
      <c r="QHY14" s="63"/>
      <c r="QHZ14" s="63"/>
      <c r="QIA14" s="63"/>
      <c r="QIB14" s="63"/>
      <c r="QIC14" s="63"/>
      <c r="QID14" s="63"/>
      <c r="QIE14" s="63"/>
      <c r="QIF14" s="63"/>
      <c r="QIG14" s="63"/>
      <c r="QIH14" s="63"/>
      <c r="QII14" s="63"/>
      <c r="QIJ14" s="63"/>
      <c r="QIK14" s="63"/>
      <c r="QIL14" s="63"/>
      <c r="QIM14" s="63"/>
      <c r="QIN14" s="63"/>
      <c r="QIO14" s="63"/>
      <c r="QIP14" s="63"/>
      <c r="QIQ14" s="63"/>
      <c r="QIR14" s="63"/>
      <c r="QIS14" s="63"/>
      <c r="QIT14" s="63"/>
      <c r="QIU14" s="63"/>
      <c r="QIV14" s="63"/>
      <c r="QIW14" s="63"/>
      <c r="QIX14" s="63"/>
      <c r="QIY14" s="63"/>
      <c r="QIZ14" s="63"/>
      <c r="QJA14" s="63"/>
      <c r="QJB14" s="63"/>
      <c r="QJC14" s="63"/>
      <c r="QJD14" s="63"/>
      <c r="QJE14" s="63"/>
      <c r="QJF14" s="63"/>
      <c r="QJG14" s="63"/>
      <c r="QJH14" s="63"/>
      <c r="QJI14" s="63"/>
      <c r="QJJ14" s="63"/>
      <c r="QJK14" s="63"/>
      <c r="QJL14" s="63"/>
      <c r="QJM14" s="63"/>
      <c r="QJN14" s="63"/>
      <c r="QJO14" s="63"/>
      <c r="QJP14" s="63"/>
      <c r="QJQ14" s="63"/>
      <c r="QJR14" s="63"/>
      <c r="QJS14" s="63"/>
      <c r="QJT14" s="63"/>
      <c r="QJU14" s="63"/>
      <c r="QJV14" s="63"/>
      <c r="QJW14" s="63"/>
      <c r="QJX14" s="63"/>
      <c r="QJY14" s="63"/>
      <c r="QJZ14" s="63"/>
      <c r="QKA14" s="63"/>
      <c r="QKB14" s="63"/>
      <c r="QKC14" s="63"/>
      <c r="QKD14" s="63"/>
      <c r="QKE14" s="63"/>
      <c r="QKF14" s="63"/>
      <c r="QKG14" s="63"/>
      <c r="QKH14" s="63"/>
      <c r="QKI14" s="63"/>
      <c r="QKJ14" s="63"/>
      <c r="QKK14" s="63"/>
      <c r="QKL14" s="63"/>
      <c r="QKM14" s="63"/>
      <c r="QKN14" s="63"/>
      <c r="QKO14" s="63"/>
      <c r="QKP14" s="63"/>
      <c r="QKQ14" s="63"/>
      <c r="QKR14" s="63"/>
      <c r="QKS14" s="63"/>
      <c r="QKT14" s="63"/>
      <c r="QKU14" s="63"/>
      <c r="QKV14" s="63"/>
      <c r="QKW14" s="63"/>
      <c r="QKX14" s="63"/>
      <c r="QKY14" s="63"/>
      <c r="QKZ14" s="63"/>
      <c r="QLA14" s="63"/>
      <c r="QLB14" s="63"/>
      <c r="QLC14" s="63"/>
      <c r="QLD14" s="63"/>
      <c r="QLE14" s="63"/>
      <c r="QLF14" s="63"/>
      <c r="QLG14" s="63"/>
      <c r="QLH14" s="63"/>
      <c r="QLI14" s="63"/>
      <c r="QLJ14" s="63"/>
      <c r="QLK14" s="63"/>
      <c r="QLL14" s="63"/>
      <c r="QLM14" s="63"/>
      <c r="QLN14" s="63"/>
      <c r="QLO14" s="63"/>
      <c r="QLP14" s="63"/>
      <c r="QLQ14" s="63"/>
      <c r="QLR14" s="63"/>
      <c r="QLS14" s="63"/>
      <c r="QLT14" s="63"/>
      <c r="QLU14" s="63"/>
      <c r="QLV14" s="63"/>
      <c r="QLW14" s="63"/>
      <c r="QLX14" s="63"/>
      <c r="QLY14" s="63"/>
      <c r="QLZ14" s="63"/>
      <c r="QMA14" s="63"/>
      <c r="QMB14" s="63"/>
      <c r="QMC14" s="63"/>
      <c r="QMD14" s="63"/>
      <c r="QME14" s="63"/>
      <c r="QMF14" s="63"/>
      <c r="QMG14" s="63"/>
      <c r="QMH14" s="63"/>
      <c r="QMI14" s="63"/>
      <c r="QMJ14" s="63"/>
      <c r="QMK14" s="63"/>
      <c r="QML14" s="63"/>
      <c r="QMM14" s="63"/>
      <c r="QMN14" s="63"/>
      <c r="QMO14" s="63"/>
      <c r="QMP14" s="63"/>
      <c r="QMQ14" s="63"/>
      <c r="QMR14" s="63"/>
      <c r="QMS14" s="63"/>
      <c r="QMT14" s="63"/>
      <c r="QMU14" s="63"/>
      <c r="QMV14" s="63"/>
      <c r="QMW14" s="63"/>
      <c r="QMX14" s="63"/>
      <c r="QMY14" s="63"/>
      <c r="QMZ14" s="63"/>
      <c r="QNA14" s="63"/>
      <c r="QNB14" s="63"/>
      <c r="QNC14" s="63"/>
      <c r="QND14" s="63"/>
      <c r="QNE14" s="63"/>
      <c r="QNF14" s="63"/>
      <c r="QNG14" s="63"/>
      <c r="QNH14" s="63"/>
      <c r="QNI14" s="63"/>
      <c r="QNJ14" s="63"/>
      <c r="QNK14" s="63"/>
      <c r="QNL14" s="63"/>
      <c r="QNM14" s="63"/>
      <c r="QNN14" s="63"/>
      <c r="QNO14" s="63"/>
      <c r="QNP14" s="63"/>
      <c r="QNQ14" s="63"/>
      <c r="QNR14" s="63"/>
      <c r="QNS14" s="63"/>
      <c r="QNT14" s="63"/>
      <c r="QNU14" s="63"/>
      <c r="QNV14" s="63"/>
      <c r="QNW14" s="63"/>
      <c r="QNX14" s="63"/>
      <c r="QNY14" s="63"/>
      <c r="QNZ14" s="63"/>
      <c r="QOA14" s="63"/>
      <c r="QOB14" s="63"/>
      <c r="QOC14" s="63"/>
      <c r="QOD14" s="63"/>
      <c r="QOE14" s="63"/>
      <c r="QOF14" s="63"/>
      <c r="QOG14" s="63"/>
      <c r="QOH14" s="63"/>
      <c r="QOI14" s="63"/>
      <c r="QOJ14" s="63"/>
      <c r="QOK14" s="63"/>
      <c r="QOL14" s="63"/>
      <c r="QOM14" s="63"/>
      <c r="QON14" s="63"/>
      <c r="QOO14" s="63"/>
      <c r="QOP14" s="63"/>
      <c r="QOQ14" s="63"/>
      <c r="QOR14" s="63"/>
      <c r="QOS14" s="63"/>
      <c r="QOT14" s="63"/>
      <c r="QOU14" s="63"/>
      <c r="QOV14" s="63"/>
      <c r="QOW14" s="63"/>
      <c r="QOX14" s="63"/>
      <c r="QOY14" s="63"/>
      <c r="QOZ14" s="63"/>
      <c r="QPA14" s="63"/>
      <c r="QPB14" s="63"/>
      <c r="QPC14" s="63"/>
      <c r="QPD14" s="63"/>
      <c r="QPE14" s="63"/>
      <c r="QPF14" s="63"/>
      <c r="QPG14" s="63"/>
      <c r="QPH14" s="63"/>
      <c r="QPI14" s="63"/>
      <c r="QPJ14" s="63"/>
      <c r="QPK14" s="63"/>
      <c r="QPL14" s="63"/>
      <c r="QPM14" s="63"/>
      <c r="QPN14" s="63"/>
      <c r="QPO14" s="63"/>
      <c r="QPP14" s="63"/>
      <c r="QPQ14" s="63"/>
      <c r="QPR14" s="63"/>
      <c r="QPS14" s="63"/>
      <c r="QPT14" s="63"/>
      <c r="QPU14" s="63"/>
      <c r="QPV14" s="63"/>
      <c r="QPW14" s="63"/>
      <c r="QPX14" s="63"/>
      <c r="QPY14" s="63"/>
      <c r="QPZ14" s="63"/>
      <c r="QQA14" s="63"/>
      <c r="QQB14" s="63"/>
      <c r="QQC14" s="63"/>
      <c r="QQD14" s="63"/>
      <c r="QQE14" s="63"/>
      <c r="QQF14" s="63"/>
      <c r="QQG14" s="63"/>
      <c r="QQH14" s="63"/>
      <c r="QQI14" s="63"/>
      <c r="QQJ14" s="63"/>
      <c r="QQK14" s="63"/>
      <c r="QQL14" s="63"/>
      <c r="QQM14" s="63"/>
      <c r="QQN14" s="63"/>
      <c r="QQO14" s="63"/>
      <c r="QQP14" s="63"/>
      <c r="QQQ14" s="63"/>
      <c r="QQR14" s="63"/>
      <c r="QQS14" s="63"/>
      <c r="QQT14" s="63"/>
      <c r="QQU14" s="63"/>
      <c r="QQV14" s="63"/>
      <c r="QQW14" s="63"/>
      <c r="QQX14" s="63"/>
      <c r="QQY14" s="63"/>
      <c r="QQZ14" s="63"/>
      <c r="QRA14" s="63"/>
      <c r="QRB14" s="63"/>
      <c r="QRC14" s="63"/>
      <c r="QRD14" s="63"/>
      <c r="QRE14" s="63"/>
      <c r="QRF14" s="63"/>
      <c r="QRG14" s="63"/>
      <c r="QRH14" s="63"/>
      <c r="QRI14" s="63"/>
      <c r="QRJ14" s="63"/>
      <c r="QRK14" s="63"/>
      <c r="QRL14" s="63"/>
      <c r="QRM14" s="63"/>
      <c r="QRN14" s="63"/>
      <c r="QRO14" s="63"/>
      <c r="QRP14" s="63"/>
      <c r="QRQ14" s="63"/>
      <c r="QRR14" s="63"/>
      <c r="QRS14" s="63"/>
      <c r="QRT14" s="63"/>
      <c r="QRU14" s="63"/>
      <c r="QRV14" s="63"/>
      <c r="QRW14" s="63"/>
      <c r="QRX14" s="63"/>
      <c r="QRY14" s="63"/>
      <c r="QRZ14" s="63"/>
      <c r="QSA14" s="63"/>
      <c r="QSB14" s="63"/>
      <c r="QSC14" s="63"/>
      <c r="QSD14" s="63"/>
      <c r="QSE14" s="63"/>
      <c r="QSF14" s="63"/>
      <c r="QSG14" s="63"/>
      <c r="QSH14" s="63"/>
      <c r="QSI14" s="63"/>
      <c r="QSJ14" s="63"/>
      <c r="QSK14" s="63"/>
      <c r="QSL14" s="63"/>
      <c r="QSM14" s="63"/>
      <c r="QSN14" s="63"/>
      <c r="QSO14" s="63"/>
      <c r="QSP14" s="63"/>
      <c r="QSQ14" s="63"/>
      <c r="QSR14" s="63"/>
      <c r="QSS14" s="63"/>
      <c r="QST14" s="63"/>
      <c r="QSU14" s="63"/>
      <c r="QSV14" s="63"/>
      <c r="QSW14" s="63"/>
      <c r="QSX14" s="63"/>
      <c r="QSY14" s="63"/>
      <c r="QSZ14" s="63"/>
      <c r="QTA14" s="63"/>
      <c r="QTB14" s="63"/>
      <c r="QTC14" s="63"/>
      <c r="QTD14" s="63"/>
      <c r="QTE14" s="63"/>
      <c r="QTF14" s="63"/>
      <c r="QTG14" s="63"/>
      <c r="QTH14" s="63"/>
      <c r="QTI14" s="63"/>
      <c r="QTJ14" s="63"/>
      <c r="QTK14" s="63"/>
      <c r="QTL14" s="63"/>
      <c r="QTM14" s="63"/>
      <c r="QTN14" s="63"/>
      <c r="QTO14" s="63"/>
      <c r="QTP14" s="63"/>
      <c r="QTQ14" s="63"/>
      <c r="QTR14" s="63"/>
      <c r="QTS14" s="63"/>
      <c r="QTT14" s="63"/>
      <c r="QTU14" s="63"/>
      <c r="QTV14" s="63"/>
      <c r="QTW14" s="63"/>
      <c r="QTX14" s="63"/>
      <c r="QTY14" s="63"/>
      <c r="QTZ14" s="63"/>
      <c r="QUA14" s="63"/>
      <c r="QUB14" s="63"/>
      <c r="QUC14" s="63"/>
      <c r="QUD14" s="63"/>
      <c r="QUE14" s="63"/>
      <c r="QUF14" s="63"/>
      <c r="QUG14" s="63"/>
      <c r="QUH14" s="63"/>
      <c r="QUI14" s="63"/>
      <c r="QUJ14" s="63"/>
      <c r="QUK14" s="63"/>
      <c r="QUL14" s="63"/>
      <c r="QUM14" s="63"/>
      <c r="QUN14" s="63"/>
      <c r="QUO14" s="63"/>
      <c r="QUP14" s="63"/>
      <c r="QUQ14" s="63"/>
      <c r="QUR14" s="63"/>
      <c r="QUS14" s="63"/>
      <c r="QUT14" s="63"/>
      <c r="QUU14" s="63"/>
      <c r="QUV14" s="63"/>
      <c r="QUW14" s="63"/>
      <c r="QUX14" s="63"/>
      <c r="QUY14" s="63"/>
      <c r="QUZ14" s="63"/>
      <c r="QVA14" s="63"/>
      <c r="QVB14" s="63"/>
      <c r="QVC14" s="63"/>
      <c r="QVD14" s="63"/>
      <c r="QVE14" s="63"/>
      <c r="QVF14" s="63"/>
      <c r="QVG14" s="63"/>
      <c r="QVH14" s="63"/>
      <c r="QVI14" s="63"/>
      <c r="QVJ14" s="63"/>
      <c r="QVK14" s="63"/>
      <c r="QVL14" s="63"/>
      <c r="QVM14" s="63"/>
      <c r="QVN14" s="63"/>
      <c r="QVO14" s="63"/>
      <c r="QVP14" s="63"/>
      <c r="QVQ14" s="63"/>
      <c r="QVR14" s="63"/>
      <c r="QVS14" s="63"/>
      <c r="QVT14" s="63"/>
      <c r="QVU14" s="63"/>
      <c r="QVV14" s="63"/>
      <c r="QVW14" s="63"/>
      <c r="QVX14" s="63"/>
      <c r="QVY14" s="63"/>
      <c r="QVZ14" s="63"/>
      <c r="QWA14" s="63"/>
      <c r="QWB14" s="63"/>
      <c r="QWC14" s="63"/>
      <c r="QWD14" s="63"/>
      <c r="QWE14" s="63"/>
      <c r="QWF14" s="63"/>
      <c r="QWG14" s="63"/>
      <c r="QWH14" s="63"/>
      <c r="QWI14" s="63"/>
      <c r="QWJ14" s="63"/>
      <c r="QWK14" s="63"/>
      <c r="QWL14" s="63"/>
      <c r="QWM14" s="63"/>
      <c r="QWN14" s="63"/>
      <c r="QWO14" s="63"/>
      <c r="QWP14" s="63"/>
      <c r="QWQ14" s="63"/>
      <c r="QWR14" s="63"/>
      <c r="QWS14" s="63"/>
      <c r="QWT14" s="63"/>
      <c r="QWU14" s="63"/>
      <c r="QWV14" s="63"/>
      <c r="QWW14" s="63"/>
      <c r="QWX14" s="63"/>
      <c r="QWY14" s="63"/>
      <c r="QWZ14" s="63"/>
      <c r="QXA14" s="63"/>
      <c r="QXB14" s="63"/>
      <c r="QXC14" s="63"/>
      <c r="QXD14" s="63"/>
      <c r="QXE14" s="63"/>
      <c r="QXF14" s="63"/>
      <c r="QXG14" s="63"/>
      <c r="QXH14" s="63"/>
      <c r="QXI14" s="63"/>
      <c r="QXJ14" s="63"/>
      <c r="QXK14" s="63"/>
      <c r="QXL14" s="63"/>
      <c r="QXM14" s="63"/>
      <c r="QXN14" s="63"/>
      <c r="QXO14" s="63"/>
      <c r="QXP14" s="63"/>
      <c r="QXQ14" s="63"/>
      <c r="QXR14" s="63"/>
      <c r="QXS14" s="63"/>
      <c r="QXT14" s="63"/>
      <c r="QXU14" s="63"/>
      <c r="QXV14" s="63"/>
      <c r="QXW14" s="63"/>
      <c r="QXX14" s="63"/>
      <c r="QXY14" s="63"/>
      <c r="QXZ14" s="63"/>
      <c r="QYA14" s="63"/>
      <c r="QYB14" s="63"/>
      <c r="QYC14" s="63"/>
      <c r="QYD14" s="63"/>
      <c r="QYE14" s="63"/>
      <c r="QYF14" s="63"/>
      <c r="QYG14" s="63"/>
      <c r="QYH14" s="63"/>
      <c r="QYI14" s="63"/>
      <c r="QYJ14" s="63"/>
      <c r="QYK14" s="63"/>
      <c r="QYL14" s="63"/>
      <c r="QYM14" s="63"/>
      <c r="QYN14" s="63"/>
      <c r="QYO14" s="63"/>
      <c r="QYP14" s="63"/>
      <c r="QYQ14" s="63"/>
      <c r="QYR14" s="63"/>
      <c r="QYS14" s="63"/>
      <c r="QYT14" s="63"/>
      <c r="QYU14" s="63"/>
      <c r="QYV14" s="63"/>
      <c r="QYW14" s="63"/>
      <c r="QYX14" s="63"/>
      <c r="QYY14" s="63"/>
      <c r="QYZ14" s="63"/>
      <c r="QZA14" s="63"/>
      <c r="QZB14" s="63"/>
      <c r="QZC14" s="63"/>
      <c r="QZD14" s="63"/>
      <c r="QZE14" s="63"/>
      <c r="QZF14" s="63"/>
      <c r="QZG14" s="63"/>
      <c r="QZH14" s="63"/>
      <c r="QZI14" s="63"/>
      <c r="QZJ14" s="63"/>
      <c r="QZK14" s="63"/>
      <c r="QZL14" s="63"/>
      <c r="QZM14" s="63"/>
      <c r="QZN14" s="63"/>
      <c r="QZO14" s="63"/>
      <c r="QZP14" s="63"/>
      <c r="QZQ14" s="63"/>
      <c r="QZR14" s="63"/>
      <c r="QZS14" s="63"/>
      <c r="QZT14" s="63"/>
      <c r="QZU14" s="63"/>
      <c r="QZV14" s="63"/>
      <c r="QZW14" s="63"/>
      <c r="QZX14" s="63"/>
      <c r="QZY14" s="63"/>
      <c r="QZZ14" s="63"/>
      <c r="RAA14" s="63"/>
      <c r="RAB14" s="63"/>
      <c r="RAC14" s="63"/>
      <c r="RAD14" s="63"/>
      <c r="RAE14" s="63"/>
      <c r="RAF14" s="63"/>
      <c r="RAG14" s="63"/>
      <c r="RAH14" s="63"/>
      <c r="RAI14" s="63"/>
      <c r="RAJ14" s="63"/>
      <c r="RAK14" s="63"/>
      <c r="RAL14" s="63"/>
      <c r="RAM14" s="63"/>
      <c r="RAN14" s="63"/>
      <c r="RAO14" s="63"/>
      <c r="RAP14" s="63"/>
      <c r="RAQ14" s="63"/>
      <c r="RAR14" s="63"/>
      <c r="RAS14" s="63"/>
      <c r="RAT14" s="63"/>
      <c r="RAU14" s="63"/>
      <c r="RAV14" s="63"/>
      <c r="RAW14" s="63"/>
      <c r="RAX14" s="63"/>
      <c r="RAY14" s="63"/>
      <c r="RAZ14" s="63"/>
      <c r="RBA14" s="63"/>
      <c r="RBB14" s="63"/>
      <c r="RBC14" s="63"/>
      <c r="RBD14" s="63"/>
      <c r="RBE14" s="63"/>
      <c r="RBF14" s="63"/>
      <c r="RBG14" s="63"/>
      <c r="RBH14" s="63"/>
      <c r="RBI14" s="63"/>
      <c r="RBJ14" s="63"/>
      <c r="RBK14" s="63"/>
      <c r="RBL14" s="63"/>
      <c r="RBM14" s="63"/>
      <c r="RBN14" s="63"/>
      <c r="RBO14" s="63"/>
      <c r="RBP14" s="63"/>
      <c r="RBQ14" s="63"/>
      <c r="RBR14" s="63"/>
      <c r="RBS14" s="63"/>
      <c r="RBT14" s="63"/>
      <c r="RBU14" s="63"/>
      <c r="RBV14" s="63"/>
      <c r="RBW14" s="63"/>
      <c r="RBX14" s="63"/>
      <c r="RBY14" s="63"/>
      <c r="RBZ14" s="63"/>
      <c r="RCA14" s="63"/>
      <c r="RCB14" s="63"/>
      <c r="RCC14" s="63"/>
      <c r="RCD14" s="63"/>
      <c r="RCE14" s="63"/>
      <c r="RCF14" s="63"/>
      <c r="RCG14" s="63"/>
      <c r="RCH14" s="63"/>
      <c r="RCI14" s="63"/>
      <c r="RCJ14" s="63"/>
      <c r="RCK14" s="63"/>
      <c r="RCL14" s="63"/>
      <c r="RCM14" s="63"/>
      <c r="RCN14" s="63"/>
      <c r="RCO14" s="63"/>
      <c r="RCP14" s="63"/>
      <c r="RCQ14" s="63"/>
      <c r="RCR14" s="63"/>
      <c r="RCS14" s="63"/>
      <c r="RCT14" s="63"/>
      <c r="RCU14" s="63"/>
      <c r="RCV14" s="63"/>
      <c r="RCW14" s="63"/>
      <c r="RCX14" s="63"/>
      <c r="RCY14" s="63"/>
      <c r="RCZ14" s="63"/>
      <c r="RDA14" s="63"/>
      <c r="RDB14" s="63"/>
      <c r="RDC14" s="63"/>
      <c r="RDD14" s="63"/>
      <c r="RDE14" s="63"/>
      <c r="RDF14" s="63"/>
      <c r="RDG14" s="63"/>
      <c r="RDH14" s="63"/>
      <c r="RDI14" s="63"/>
      <c r="RDJ14" s="63"/>
      <c r="RDK14" s="63"/>
      <c r="RDL14" s="63"/>
      <c r="RDM14" s="63"/>
      <c r="RDN14" s="63"/>
      <c r="RDO14" s="63"/>
      <c r="RDP14" s="63"/>
      <c r="RDQ14" s="63"/>
      <c r="RDR14" s="63"/>
      <c r="RDS14" s="63"/>
      <c r="RDT14" s="63"/>
      <c r="RDU14" s="63"/>
      <c r="RDV14" s="63"/>
      <c r="RDW14" s="63"/>
      <c r="RDX14" s="63"/>
      <c r="RDY14" s="63"/>
      <c r="RDZ14" s="63"/>
      <c r="REA14" s="63"/>
      <c r="REB14" s="63"/>
      <c r="REC14" s="63"/>
      <c r="RED14" s="63"/>
      <c r="REE14" s="63"/>
      <c r="REF14" s="63"/>
      <c r="REG14" s="63"/>
      <c r="REH14" s="63"/>
      <c r="REI14" s="63"/>
      <c r="REJ14" s="63"/>
      <c r="REK14" s="63"/>
      <c r="REL14" s="63"/>
      <c r="REM14" s="63"/>
      <c r="REN14" s="63"/>
      <c r="REO14" s="63"/>
      <c r="REP14" s="63"/>
      <c r="REQ14" s="63"/>
      <c r="RER14" s="63"/>
      <c r="RES14" s="63"/>
      <c r="RET14" s="63"/>
      <c r="REU14" s="63"/>
      <c r="REV14" s="63"/>
      <c r="REW14" s="63"/>
      <c r="REX14" s="63"/>
      <c r="REY14" s="63"/>
      <c r="REZ14" s="63"/>
      <c r="RFA14" s="63"/>
      <c r="RFB14" s="63"/>
      <c r="RFC14" s="63"/>
      <c r="RFD14" s="63"/>
      <c r="RFE14" s="63"/>
      <c r="RFF14" s="63"/>
      <c r="RFG14" s="63"/>
      <c r="RFH14" s="63"/>
      <c r="RFI14" s="63"/>
      <c r="RFJ14" s="63"/>
      <c r="RFK14" s="63"/>
      <c r="RFL14" s="63"/>
      <c r="RFM14" s="63"/>
      <c r="RFN14" s="63"/>
      <c r="RFO14" s="63"/>
      <c r="RFP14" s="63"/>
      <c r="RFQ14" s="63"/>
      <c r="RFR14" s="63"/>
      <c r="RFS14" s="63"/>
      <c r="RFT14" s="63"/>
      <c r="RFU14" s="63"/>
      <c r="RFV14" s="63"/>
      <c r="RFW14" s="63"/>
      <c r="RFX14" s="63"/>
      <c r="RFY14" s="63"/>
      <c r="RFZ14" s="63"/>
      <c r="RGA14" s="63"/>
      <c r="RGB14" s="63"/>
      <c r="RGC14" s="63"/>
      <c r="RGD14" s="63"/>
      <c r="RGE14" s="63"/>
      <c r="RGF14" s="63"/>
      <c r="RGG14" s="63"/>
      <c r="RGH14" s="63"/>
      <c r="RGI14" s="63"/>
      <c r="RGJ14" s="63"/>
      <c r="RGK14" s="63"/>
      <c r="RGL14" s="63"/>
      <c r="RGM14" s="63"/>
      <c r="RGN14" s="63"/>
      <c r="RGO14" s="63"/>
      <c r="RGP14" s="63"/>
      <c r="RGQ14" s="63"/>
      <c r="RGR14" s="63"/>
      <c r="RGS14" s="63"/>
      <c r="RGT14" s="63"/>
      <c r="RGU14" s="63"/>
      <c r="RGV14" s="63"/>
      <c r="RGW14" s="63"/>
      <c r="RGX14" s="63"/>
      <c r="RGY14" s="63"/>
      <c r="RGZ14" s="63"/>
      <c r="RHA14" s="63"/>
      <c r="RHB14" s="63"/>
      <c r="RHC14" s="63"/>
      <c r="RHD14" s="63"/>
      <c r="RHE14" s="63"/>
      <c r="RHF14" s="63"/>
      <c r="RHG14" s="63"/>
      <c r="RHH14" s="63"/>
      <c r="RHI14" s="63"/>
      <c r="RHJ14" s="63"/>
      <c r="RHK14" s="63"/>
      <c r="RHL14" s="63"/>
      <c r="RHM14" s="63"/>
      <c r="RHN14" s="63"/>
      <c r="RHO14" s="63"/>
      <c r="RHP14" s="63"/>
      <c r="RHQ14" s="63"/>
      <c r="RHR14" s="63"/>
      <c r="RHS14" s="63"/>
      <c r="RHT14" s="63"/>
      <c r="RHU14" s="63"/>
      <c r="RHV14" s="63"/>
      <c r="RHW14" s="63"/>
      <c r="RHX14" s="63"/>
      <c r="RHY14" s="63"/>
      <c r="RHZ14" s="63"/>
      <c r="RIA14" s="63"/>
      <c r="RIB14" s="63"/>
      <c r="RIC14" s="63"/>
      <c r="RID14" s="63"/>
      <c r="RIE14" s="63"/>
      <c r="RIF14" s="63"/>
      <c r="RIG14" s="63"/>
      <c r="RIH14" s="63"/>
      <c r="RII14" s="63"/>
      <c r="RIJ14" s="63"/>
      <c r="RIK14" s="63"/>
      <c r="RIL14" s="63"/>
      <c r="RIM14" s="63"/>
      <c r="RIN14" s="63"/>
      <c r="RIO14" s="63"/>
      <c r="RIP14" s="63"/>
      <c r="RIQ14" s="63"/>
      <c r="RIR14" s="63"/>
      <c r="RIS14" s="63"/>
      <c r="RIT14" s="63"/>
      <c r="RIU14" s="63"/>
      <c r="RIV14" s="63"/>
      <c r="RIW14" s="63"/>
      <c r="RIX14" s="63"/>
      <c r="RIY14" s="63"/>
      <c r="RIZ14" s="63"/>
      <c r="RJA14" s="63"/>
      <c r="RJB14" s="63"/>
      <c r="RJC14" s="63"/>
      <c r="RJD14" s="63"/>
      <c r="RJE14" s="63"/>
      <c r="RJF14" s="63"/>
      <c r="RJG14" s="63"/>
      <c r="RJH14" s="63"/>
      <c r="RJI14" s="63"/>
      <c r="RJJ14" s="63"/>
      <c r="RJK14" s="63"/>
      <c r="RJL14" s="63"/>
      <c r="RJM14" s="63"/>
      <c r="RJN14" s="63"/>
      <c r="RJO14" s="63"/>
      <c r="RJP14" s="63"/>
      <c r="RJQ14" s="63"/>
      <c r="RJR14" s="63"/>
      <c r="RJS14" s="63"/>
      <c r="RJT14" s="63"/>
      <c r="RJU14" s="63"/>
      <c r="RJV14" s="63"/>
      <c r="RJW14" s="63"/>
      <c r="RJX14" s="63"/>
      <c r="RJY14" s="63"/>
      <c r="RJZ14" s="63"/>
      <c r="RKA14" s="63"/>
      <c r="RKB14" s="63"/>
      <c r="RKC14" s="63"/>
      <c r="RKD14" s="63"/>
      <c r="RKE14" s="63"/>
      <c r="RKF14" s="63"/>
      <c r="RKG14" s="63"/>
      <c r="RKH14" s="63"/>
      <c r="RKI14" s="63"/>
      <c r="RKJ14" s="63"/>
      <c r="RKK14" s="63"/>
      <c r="RKL14" s="63"/>
      <c r="RKM14" s="63"/>
      <c r="RKN14" s="63"/>
      <c r="RKO14" s="63"/>
      <c r="RKP14" s="63"/>
      <c r="RKQ14" s="63"/>
      <c r="RKR14" s="63"/>
      <c r="RKS14" s="63"/>
      <c r="RKT14" s="63"/>
      <c r="RKU14" s="63"/>
      <c r="RKV14" s="63"/>
      <c r="RKW14" s="63"/>
      <c r="RKX14" s="63"/>
      <c r="RKY14" s="63"/>
      <c r="RKZ14" s="63"/>
      <c r="RLA14" s="63"/>
      <c r="RLB14" s="63"/>
      <c r="RLC14" s="63"/>
      <c r="RLD14" s="63"/>
      <c r="RLE14" s="63"/>
      <c r="RLF14" s="63"/>
      <c r="RLG14" s="63"/>
      <c r="RLH14" s="63"/>
      <c r="RLI14" s="63"/>
      <c r="RLJ14" s="63"/>
      <c r="RLK14" s="63"/>
      <c r="RLL14" s="63"/>
      <c r="RLM14" s="63"/>
      <c r="RLN14" s="63"/>
      <c r="RLO14" s="63"/>
      <c r="RLP14" s="63"/>
      <c r="RLQ14" s="63"/>
      <c r="RLR14" s="63"/>
      <c r="RLS14" s="63"/>
      <c r="RLT14" s="63"/>
      <c r="RLU14" s="63"/>
      <c r="RLV14" s="63"/>
      <c r="RLW14" s="63"/>
      <c r="RLX14" s="63"/>
      <c r="RLY14" s="63"/>
      <c r="RLZ14" s="63"/>
      <c r="RMA14" s="63"/>
      <c r="RMB14" s="63"/>
      <c r="RMC14" s="63"/>
      <c r="RMD14" s="63"/>
      <c r="RME14" s="63"/>
      <c r="RMF14" s="63"/>
      <c r="RMG14" s="63"/>
      <c r="RMH14" s="63"/>
      <c r="RMI14" s="63"/>
      <c r="RMJ14" s="63"/>
      <c r="RMK14" s="63"/>
      <c r="RML14" s="63"/>
      <c r="RMM14" s="63"/>
      <c r="RMN14" s="63"/>
      <c r="RMO14" s="63"/>
      <c r="RMP14" s="63"/>
      <c r="RMQ14" s="63"/>
      <c r="RMR14" s="63"/>
      <c r="RMS14" s="63"/>
      <c r="RMT14" s="63"/>
      <c r="RMU14" s="63"/>
      <c r="RMV14" s="63"/>
      <c r="RMW14" s="63"/>
      <c r="RMX14" s="63"/>
      <c r="RMY14" s="63"/>
      <c r="RMZ14" s="63"/>
      <c r="RNA14" s="63"/>
      <c r="RNB14" s="63"/>
      <c r="RNC14" s="63"/>
      <c r="RND14" s="63"/>
      <c r="RNE14" s="63"/>
      <c r="RNF14" s="63"/>
      <c r="RNG14" s="63"/>
      <c r="RNH14" s="63"/>
      <c r="RNI14" s="63"/>
      <c r="RNJ14" s="63"/>
      <c r="RNK14" s="63"/>
      <c r="RNL14" s="63"/>
      <c r="RNM14" s="63"/>
      <c r="RNN14" s="63"/>
      <c r="RNO14" s="63"/>
      <c r="RNP14" s="63"/>
      <c r="RNQ14" s="63"/>
      <c r="RNR14" s="63"/>
      <c r="RNS14" s="63"/>
      <c r="RNT14" s="63"/>
      <c r="RNU14" s="63"/>
      <c r="RNV14" s="63"/>
      <c r="RNW14" s="63"/>
      <c r="RNX14" s="63"/>
      <c r="RNY14" s="63"/>
      <c r="RNZ14" s="63"/>
      <c r="ROA14" s="63"/>
      <c r="ROB14" s="63"/>
      <c r="ROC14" s="63"/>
      <c r="ROD14" s="63"/>
      <c r="ROE14" s="63"/>
      <c r="ROF14" s="63"/>
      <c r="ROG14" s="63"/>
      <c r="ROH14" s="63"/>
      <c r="ROI14" s="63"/>
      <c r="ROJ14" s="63"/>
      <c r="ROK14" s="63"/>
      <c r="ROL14" s="63"/>
      <c r="ROM14" s="63"/>
      <c r="RON14" s="63"/>
      <c r="ROO14" s="63"/>
      <c r="ROP14" s="63"/>
      <c r="ROQ14" s="63"/>
      <c r="ROR14" s="63"/>
      <c r="ROS14" s="63"/>
      <c r="ROT14" s="63"/>
      <c r="ROU14" s="63"/>
      <c r="ROV14" s="63"/>
      <c r="ROW14" s="63"/>
      <c r="ROX14" s="63"/>
      <c r="ROY14" s="63"/>
      <c r="ROZ14" s="63"/>
      <c r="RPA14" s="63"/>
      <c r="RPB14" s="63"/>
      <c r="RPC14" s="63"/>
      <c r="RPD14" s="63"/>
      <c r="RPE14" s="63"/>
      <c r="RPF14" s="63"/>
      <c r="RPG14" s="63"/>
      <c r="RPH14" s="63"/>
      <c r="RPI14" s="63"/>
      <c r="RPJ14" s="63"/>
      <c r="RPK14" s="63"/>
      <c r="RPL14" s="63"/>
      <c r="RPM14" s="63"/>
      <c r="RPN14" s="63"/>
      <c r="RPO14" s="63"/>
      <c r="RPP14" s="63"/>
      <c r="RPQ14" s="63"/>
      <c r="RPR14" s="63"/>
      <c r="RPS14" s="63"/>
      <c r="RPT14" s="63"/>
      <c r="RPU14" s="63"/>
      <c r="RPV14" s="63"/>
      <c r="RPW14" s="63"/>
      <c r="RPX14" s="63"/>
      <c r="RPY14" s="63"/>
      <c r="RPZ14" s="63"/>
      <c r="RQA14" s="63"/>
      <c r="RQB14" s="63"/>
      <c r="RQC14" s="63"/>
      <c r="RQD14" s="63"/>
      <c r="RQE14" s="63"/>
      <c r="RQF14" s="63"/>
      <c r="RQG14" s="63"/>
      <c r="RQH14" s="63"/>
      <c r="RQI14" s="63"/>
      <c r="RQJ14" s="63"/>
      <c r="RQK14" s="63"/>
      <c r="RQL14" s="63"/>
      <c r="RQM14" s="63"/>
      <c r="RQN14" s="63"/>
      <c r="RQO14" s="63"/>
      <c r="RQP14" s="63"/>
      <c r="RQQ14" s="63"/>
      <c r="RQR14" s="63"/>
      <c r="RQS14" s="63"/>
      <c r="RQT14" s="63"/>
      <c r="RQU14" s="63"/>
      <c r="RQV14" s="63"/>
      <c r="RQW14" s="63"/>
      <c r="RQX14" s="63"/>
      <c r="RQY14" s="63"/>
      <c r="RQZ14" s="63"/>
      <c r="RRA14" s="63"/>
      <c r="RRB14" s="63"/>
      <c r="RRC14" s="63"/>
      <c r="RRD14" s="63"/>
      <c r="RRE14" s="63"/>
      <c r="RRF14" s="63"/>
      <c r="RRG14" s="63"/>
      <c r="RRH14" s="63"/>
      <c r="RRI14" s="63"/>
      <c r="RRJ14" s="63"/>
      <c r="RRK14" s="63"/>
      <c r="RRL14" s="63"/>
      <c r="RRM14" s="63"/>
      <c r="RRN14" s="63"/>
      <c r="RRO14" s="63"/>
      <c r="RRP14" s="63"/>
      <c r="RRQ14" s="63"/>
      <c r="RRR14" s="63"/>
      <c r="RRS14" s="63"/>
      <c r="RRT14" s="63"/>
      <c r="RRU14" s="63"/>
      <c r="RRV14" s="63"/>
      <c r="RRW14" s="63"/>
      <c r="RRX14" s="63"/>
      <c r="RRY14" s="63"/>
      <c r="RRZ14" s="63"/>
      <c r="RSA14" s="63"/>
      <c r="RSB14" s="63"/>
      <c r="RSC14" s="63"/>
      <c r="RSD14" s="63"/>
      <c r="RSE14" s="63"/>
      <c r="RSF14" s="63"/>
      <c r="RSG14" s="63"/>
      <c r="RSH14" s="63"/>
      <c r="RSI14" s="63"/>
      <c r="RSJ14" s="63"/>
      <c r="RSK14" s="63"/>
      <c r="RSL14" s="63"/>
      <c r="RSM14" s="63"/>
      <c r="RSN14" s="63"/>
      <c r="RSO14" s="63"/>
      <c r="RSP14" s="63"/>
      <c r="RSQ14" s="63"/>
      <c r="RSR14" s="63"/>
      <c r="RSS14" s="63"/>
      <c r="RST14" s="63"/>
      <c r="RSU14" s="63"/>
      <c r="RSV14" s="63"/>
      <c r="RSW14" s="63"/>
      <c r="RSX14" s="63"/>
      <c r="RSY14" s="63"/>
      <c r="RSZ14" s="63"/>
      <c r="RTA14" s="63"/>
      <c r="RTB14" s="63"/>
      <c r="RTC14" s="63"/>
      <c r="RTD14" s="63"/>
      <c r="RTE14" s="63"/>
      <c r="RTF14" s="63"/>
      <c r="RTG14" s="63"/>
      <c r="RTH14" s="63"/>
      <c r="RTI14" s="63"/>
      <c r="RTJ14" s="63"/>
      <c r="RTK14" s="63"/>
      <c r="RTL14" s="63"/>
      <c r="RTM14" s="63"/>
      <c r="RTN14" s="63"/>
      <c r="RTO14" s="63"/>
      <c r="RTP14" s="63"/>
      <c r="RTQ14" s="63"/>
      <c r="RTR14" s="63"/>
      <c r="RTS14" s="63"/>
      <c r="RTT14" s="63"/>
      <c r="RTU14" s="63"/>
      <c r="RTV14" s="63"/>
      <c r="RTW14" s="63"/>
      <c r="RTX14" s="63"/>
      <c r="RTY14" s="63"/>
      <c r="RTZ14" s="63"/>
      <c r="RUA14" s="63"/>
      <c r="RUB14" s="63"/>
      <c r="RUC14" s="63"/>
      <c r="RUD14" s="63"/>
      <c r="RUE14" s="63"/>
      <c r="RUF14" s="63"/>
      <c r="RUG14" s="63"/>
      <c r="RUH14" s="63"/>
      <c r="RUI14" s="63"/>
      <c r="RUJ14" s="63"/>
      <c r="RUK14" s="63"/>
      <c r="RUL14" s="63"/>
      <c r="RUM14" s="63"/>
      <c r="RUN14" s="63"/>
      <c r="RUO14" s="63"/>
      <c r="RUP14" s="63"/>
      <c r="RUQ14" s="63"/>
      <c r="RUR14" s="63"/>
      <c r="RUS14" s="63"/>
      <c r="RUT14" s="63"/>
      <c r="RUU14" s="63"/>
      <c r="RUV14" s="63"/>
      <c r="RUW14" s="63"/>
      <c r="RUX14" s="63"/>
      <c r="RUY14" s="63"/>
      <c r="RUZ14" s="63"/>
      <c r="RVA14" s="63"/>
      <c r="RVB14" s="63"/>
      <c r="RVC14" s="63"/>
      <c r="RVD14" s="63"/>
      <c r="RVE14" s="63"/>
      <c r="RVF14" s="63"/>
      <c r="RVG14" s="63"/>
      <c r="RVH14" s="63"/>
      <c r="RVI14" s="63"/>
      <c r="RVJ14" s="63"/>
      <c r="RVK14" s="63"/>
      <c r="RVL14" s="63"/>
      <c r="RVM14" s="63"/>
      <c r="RVN14" s="63"/>
      <c r="RVO14" s="63"/>
      <c r="RVP14" s="63"/>
      <c r="RVQ14" s="63"/>
      <c r="RVR14" s="63"/>
      <c r="RVS14" s="63"/>
      <c r="RVT14" s="63"/>
      <c r="RVU14" s="63"/>
      <c r="RVV14" s="63"/>
      <c r="RVW14" s="63"/>
      <c r="RVX14" s="63"/>
      <c r="RVY14" s="63"/>
      <c r="RVZ14" s="63"/>
      <c r="RWA14" s="63"/>
      <c r="RWB14" s="63"/>
      <c r="RWC14" s="63"/>
      <c r="RWD14" s="63"/>
      <c r="RWE14" s="63"/>
      <c r="RWF14" s="63"/>
      <c r="RWG14" s="63"/>
      <c r="RWH14" s="63"/>
      <c r="RWI14" s="63"/>
      <c r="RWJ14" s="63"/>
      <c r="RWK14" s="63"/>
      <c r="RWL14" s="63"/>
      <c r="RWM14" s="63"/>
      <c r="RWN14" s="63"/>
      <c r="RWO14" s="63"/>
      <c r="RWP14" s="63"/>
      <c r="RWQ14" s="63"/>
      <c r="RWR14" s="63"/>
      <c r="RWS14" s="63"/>
      <c r="RWT14" s="63"/>
      <c r="RWU14" s="63"/>
      <c r="RWV14" s="63"/>
      <c r="RWW14" s="63"/>
      <c r="RWX14" s="63"/>
      <c r="RWY14" s="63"/>
      <c r="RWZ14" s="63"/>
      <c r="RXA14" s="63"/>
      <c r="RXB14" s="63"/>
      <c r="RXC14" s="63"/>
      <c r="RXD14" s="63"/>
      <c r="RXE14" s="63"/>
      <c r="RXF14" s="63"/>
      <c r="RXG14" s="63"/>
      <c r="RXH14" s="63"/>
      <c r="RXI14" s="63"/>
      <c r="RXJ14" s="63"/>
      <c r="RXK14" s="63"/>
      <c r="RXL14" s="63"/>
      <c r="RXM14" s="63"/>
      <c r="RXN14" s="63"/>
      <c r="RXO14" s="63"/>
      <c r="RXP14" s="63"/>
      <c r="RXQ14" s="63"/>
      <c r="RXR14" s="63"/>
      <c r="RXS14" s="63"/>
      <c r="RXT14" s="63"/>
      <c r="RXU14" s="63"/>
      <c r="RXV14" s="63"/>
      <c r="RXW14" s="63"/>
      <c r="RXX14" s="63"/>
      <c r="RXY14" s="63"/>
      <c r="RXZ14" s="63"/>
      <c r="RYA14" s="63"/>
      <c r="RYB14" s="63"/>
      <c r="RYC14" s="63"/>
      <c r="RYD14" s="63"/>
      <c r="RYE14" s="63"/>
      <c r="RYF14" s="63"/>
      <c r="RYG14" s="63"/>
      <c r="RYH14" s="63"/>
      <c r="RYI14" s="63"/>
      <c r="RYJ14" s="63"/>
      <c r="RYK14" s="63"/>
      <c r="RYL14" s="63"/>
      <c r="RYM14" s="63"/>
      <c r="RYN14" s="63"/>
      <c r="RYO14" s="63"/>
      <c r="RYP14" s="63"/>
      <c r="RYQ14" s="63"/>
      <c r="RYR14" s="63"/>
      <c r="RYS14" s="63"/>
      <c r="RYT14" s="63"/>
      <c r="RYU14" s="63"/>
      <c r="RYV14" s="63"/>
      <c r="RYW14" s="63"/>
      <c r="RYX14" s="63"/>
      <c r="RYY14" s="63"/>
      <c r="RYZ14" s="63"/>
      <c r="RZA14" s="63"/>
      <c r="RZB14" s="63"/>
      <c r="RZC14" s="63"/>
      <c r="RZD14" s="63"/>
      <c r="RZE14" s="63"/>
      <c r="RZF14" s="63"/>
      <c r="RZG14" s="63"/>
      <c r="RZH14" s="63"/>
      <c r="RZI14" s="63"/>
      <c r="RZJ14" s="63"/>
      <c r="RZK14" s="63"/>
      <c r="RZL14" s="63"/>
      <c r="RZM14" s="63"/>
      <c r="RZN14" s="63"/>
      <c r="RZO14" s="63"/>
      <c r="RZP14" s="63"/>
      <c r="RZQ14" s="63"/>
      <c r="RZR14" s="63"/>
      <c r="RZS14" s="63"/>
      <c r="RZT14" s="63"/>
      <c r="RZU14" s="63"/>
      <c r="RZV14" s="63"/>
      <c r="RZW14" s="63"/>
      <c r="RZX14" s="63"/>
      <c r="RZY14" s="63"/>
      <c r="RZZ14" s="63"/>
      <c r="SAA14" s="63"/>
      <c r="SAB14" s="63"/>
      <c r="SAC14" s="63"/>
      <c r="SAD14" s="63"/>
      <c r="SAE14" s="63"/>
      <c r="SAF14" s="63"/>
      <c r="SAG14" s="63"/>
      <c r="SAH14" s="63"/>
      <c r="SAI14" s="63"/>
      <c r="SAJ14" s="63"/>
      <c r="SAK14" s="63"/>
      <c r="SAL14" s="63"/>
      <c r="SAM14" s="63"/>
      <c r="SAN14" s="63"/>
      <c r="SAO14" s="63"/>
      <c r="SAP14" s="63"/>
      <c r="SAQ14" s="63"/>
      <c r="SAR14" s="63"/>
      <c r="SAS14" s="63"/>
      <c r="SAT14" s="63"/>
      <c r="SAU14" s="63"/>
      <c r="SAV14" s="63"/>
      <c r="SAW14" s="63"/>
      <c r="SAX14" s="63"/>
      <c r="SAY14" s="63"/>
      <c r="SAZ14" s="63"/>
      <c r="SBA14" s="63"/>
      <c r="SBB14" s="63"/>
      <c r="SBC14" s="63"/>
      <c r="SBD14" s="63"/>
      <c r="SBE14" s="63"/>
      <c r="SBF14" s="63"/>
      <c r="SBG14" s="63"/>
      <c r="SBH14" s="63"/>
      <c r="SBI14" s="63"/>
      <c r="SBJ14" s="63"/>
      <c r="SBK14" s="63"/>
      <c r="SBL14" s="63"/>
      <c r="SBM14" s="63"/>
      <c r="SBN14" s="63"/>
      <c r="SBO14" s="63"/>
      <c r="SBP14" s="63"/>
      <c r="SBQ14" s="63"/>
      <c r="SBR14" s="63"/>
      <c r="SBS14" s="63"/>
      <c r="SBT14" s="63"/>
      <c r="SBU14" s="63"/>
      <c r="SBV14" s="63"/>
      <c r="SBW14" s="63"/>
      <c r="SBX14" s="63"/>
      <c r="SBY14" s="63"/>
      <c r="SBZ14" s="63"/>
      <c r="SCA14" s="63"/>
      <c r="SCB14" s="63"/>
      <c r="SCC14" s="63"/>
      <c r="SCD14" s="63"/>
      <c r="SCE14" s="63"/>
      <c r="SCF14" s="63"/>
      <c r="SCG14" s="63"/>
      <c r="SCH14" s="63"/>
      <c r="SCI14" s="63"/>
      <c r="SCJ14" s="63"/>
      <c r="SCK14" s="63"/>
      <c r="SCL14" s="63"/>
      <c r="SCM14" s="63"/>
      <c r="SCN14" s="63"/>
      <c r="SCO14" s="63"/>
      <c r="SCP14" s="63"/>
      <c r="SCQ14" s="63"/>
      <c r="SCR14" s="63"/>
      <c r="SCS14" s="63"/>
      <c r="SCT14" s="63"/>
      <c r="SCU14" s="63"/>
      <c r="SCV14" s="63"/>
      <c r="SCW14" s="63"/>
      <c r="SCX14" s="63"/>
      <c r="SCY14" s="63"/>
      <c r="SCZ14" s="63"/>
      <c r="SDA14" s="63"/>
      <c r="SDB14" s="63"/>
      <c r="SDC14" s="63"/>
      <c r="SDD14" s="63"/>
      <c r="SDE14" s="63"/>
      <c r="SDF14" s="63"/>
      <c r="SDG14" s="63"/>
      <c r="SDH14" s="63"/>
      <c r="SDI14" s="63"/>
      <c r="SDJ14" s="63"/>
      <c r="SDK14" s="63"/>
      <c r="SDL14" s="63"/>
      <c r="SDM14" s="63"/>
      <c r="SDN14" s="63"/>
      <c r="SDO14" s="63"/>
      <c r="SDP14" s="63"/>
      <c r="SDQ14" s="63"/>
      <c r="SDR14" s="63"/>
      <c r="SDS14" s="63"/>
      <c r="SDT14" s="63"/>
      <c r="SDU14" s="63"/>
      <c r="SDV14" s="63"/>
      <c r="SDW14" s="63"/>
      <c r="SDX14" s="63"/>
      <c r="SDY14" s="63"/>
      <c r="SDZ14" s="63"/>
      <c r="SEA14" s="63"/>
      <c r="SEB14" s="63"/>
      <c r="SEC14" s="63"/>
      <c r="SED14" s="63"/>
      <c r="SEE14" s="63"/>
      <c r="SEF14" s="63"/>
      <c r="SEG14" s="63"/>
      <c r="SEH14" s="63"/>
      <c r="SEI14" s="63"/>
      <c r="SEJ14" s="63"/>
      <c r="SEK14" s="63"/>
      <c r="SEL14" s="63"/>
      <c r="SEM14" s="63"/>
      <c r="SEN14" s="63"/>
      <c r="SEO14" s="63"/>
      <c r="SEP14" s="63"/>
      <c r="SEQ14" s="63"/>
      <c r="SER14" s="63"/>
      <c r="SES14" s="63"/>
      <c r="SET14" s="63"/>
      <c r="SEU14" s="63"/>
      <c r="SEV14" s="63"/>
      <c r="SEW14" s="63"/>
      <c r="SEX14" s="63"/>
      <c r="SEY14" s="63"/>
      <c r="SEZ14" s="63"/>
      <c r="SFA14" s="63"/>
      <c r="SFB14" s="63"/>
      <c r="SFC14" s="63"/>
      <c r="SFD14" s="63"/>
      <c r="SFE14" s="63"/>
      <c r="SFF14" s="63"/>
      <c r="SFG14" s="63"/>
      <c r="SFH14" s="63"/>
      <c r="SFI14" s="63"/>
      <c r="SFJ14" s="63"/>
      <c r="SFK14" s="63"/>
      <c r="SFL14" s="63"/>
      <c r="SFM14" s="63"/>
      <c r="SFN14" s="63"/>
      <c r="SFO14" s="63"/>
      <c r="SFP14" s="63"/>
      <c r="SFQ14" s="63"/>
      <c r="SFR14" s="63"/>
      <c r="SFS14" s="63"/>
      <c r="SFT14" s="63"/>
      <c r="SFU14" s="63"/>
      <c r="SFV14" s="63"/>
      <c r="SFW14" s="63"/>
      <c r="SFX14" s="63"/>
      <c r="SFY14" s="63"/>
      <c r="SFZ14" s="63"/>
      <c r="SGA14" s="63"/>
      <c r="SGB14" s="63"/>
      <c r="SGC14" s="63"/>
      <c r="SGD14" s="63"/>
      <c r="SGE14" s="63"/>
      <c r="SGF14" s="63"/>
      <c r="SGG14" s="63"/>
      <c r="SGH14" s="63"/>
      <c r="SGI14" s="63"/>
      <c r="SGJ14" s="63"/>
      <c r="SGK14" s="63"/>
      <c r="SGL14" s="63"/>
      <c r="SGM14" s="63"/>
      <c r="SGN14" s="63"/>
      <c r="SGO14" s="63"/>
      <c r="SGP14" s="63"/>
      <c r="SGQ14" s="63"/>
      <c r="SGR14" s="63"/>
      <c r="SGS14" s="63"/>
      <c r="SGT14" s="63"/>
      <c r="SGU14" s="63"/>
      <c r="SGV14" s="63"/>
      <c r="SGW14" s="63"/>
      <c r="SGX14" s="63"/>
      <c r="SGY14" s="63"/>
      <c r="SGZ14" s="63"/>
      <c r="SHA14" s="63"/>
      <c r="SHB14" s="63"/>
      <c r="SHC14" s="63"/>
      <c r="SHD14" s="63"/>
      <c r="SHE14" s="63"/>
      <c r="SHF14" s="63"/>
      <c r="SHG14" s="63"/>
      <c r="SHH14" s="63"/>
      <c r="SHI14" s="63"/>
      <c r="SHJ14" s="63"/>
      <c r="SHK14" s="63"/>
      <c r="SHL14" s="63"/>
      <c r="SHM14" s="63"/>
      <c r="SHN14" s="63"/>
      <c r="SHO14" s="63"/>
      <c r="SHP14" s="63"/>
      <c r="SHQ14" s="63"/>
      <c r="SHR14" s="63"/>
      <c r="SHS14" s="63"/>
      <c r="SHT14" s="63"/>
      <c r="SHU14" s="63"/>
      <c r="SHV14" s="63"/>
      <c r="SHW14" s="63"/>
      <c r="SHX14" s="63"/>
      <c r="SHY14" s="63"/>
      <c r="SHZ14" s="63"/>
      <c r="SIA14" s="63"/>
      <c r="SIB14" s="63"/>
      <c r="SIC14" s="63"/>
      <c r="SID14" s="63"/>
      <c r="SIE14" s="63"/>
      <c r="SIF14" s="63"/>
      <c r="SIG14" s="63"/>
      <c r="SIH14" s="63"/>
      <c r="SII14" s="63"/>
      <c r="SIJ14" s="63"/>
      <c r="SIK14" s="63"/>
      <c r="SIL14" s="63"/>
      <c r="SIM14" s="63"/>
      <c r="SIN14" s="63"/>
      <c r="SIO14" s="63"/>
      <c r="SIP14" s="63"/>
      <c r="SIQ14" s="63"/>
      <c r="SIR14" s="63"/>
      <c r="SIS14" s="63"/>
      <c r="SIT14" s="63"/>
      <c r="SIU14" s="63"/>
      <c r="SIV14" s="63"/>
      <c r="SIW14" s="63"/>
      <c r="SIX14" s="63"/>
      <c r="SIY14" s="63"/>
      <c r="SIZ14" s="63"/>
      <c r="SJA14" s="63"/>
      <c r="SJB14" s="63"/>
      <c r="SJC14" s="63"/>
      <c r="SJD14" s="63"/>
      <c r="SJE14" s="63"/>
      <c r="SJF14" s="63"/>
      <c r="SJG14" s="63"/>
      <c r="SJH14" s="63"/>
      <c r="SJI14" s="63"/>
      <c r="SJJ14" s="63"/>
      <c r="SJK14" s="63"/>
      <c r="SJL14" s="63"/>
      <c r="SJM14" s="63"/>
      <c r="SJN14" s="63"/>
      <c r="SJO14" s="63"/>
      <c r="SJP14" s="63"/>
      <c r="SJQ14" s="63"/>
      <c r="SJR14" s="63"/>
      <c r="SJS14" s="63"/>
      <c r="SJT14" s="63"/>
      <c r="SJU14" s="63"/>
      <c r="SJV14" s="63"/>
      <c r="SJW14" s="63"/>
      <c r="SJX14" s="63"/>
      <c r="SJY14" s="63"/>
      <c r="SJZ14" s="63"/>
      <c r="SKA14" s="63"/>
      <c r="SKB14" s="63"/>
      <c r="SKC14" s="63"/>
      <c r="SKD14" s="63"/>
      <c r="SKE14" s="63"/>
      <c r="SKF14" s="63"/>
      <c r="SKG14" s="63"/>
      <c r="SKH14" s="63"/>
      <c r="SKI14" s="63"/>
      <c r="SKJ14" s="63"/>
      <c r="SKK14" s="63"/>
      <c r="SKL14" s="63"/>
      <c r="SKM14" s="63"/>
      <c r="SKN14" s="63"/>
      <c r="SKO14" s="63"/>
      <c r="SKP14" s="63"/>
      <c r="SKQ14" s="63"/>
      <c r="SKR14" s="63"/>
      <c r="SKS14" s="63"/>
      <c r="SKT14" s="63"/>
      <c r="SKU14" s="63"/>
      <c r="SKV14" s="63"/>
      <c r="SKW14" s="63"/>
      <c r="SKX14" s="63"/>
      <c r="SKY14" s="63"/>
      <c r="SKZ14" s="63"/>
      <c r="SLA14" s="63"/>
      <c r="SLB14" s="63"/>
      <c r="SLC14" s="63"/>
      <c r="SLD14" s="63"/>
      <c r="SLE14" s="63"/>
      <c r="SLF14" s="63"/>
      <c r="SLG14" s="63"/>
      <c r="SLH14" s="63"/>
      <c r="SLI14" s="63"/>
      <c r="SLJ14" s="63"/>
      <c r="SLK14" s="63"/>
      <c r="SLL14" s="63"/>
      <c r="SLM14" s="63"/>
      <c r="SLN14" s="63"/>
      <c r="SLO14" s="63"/>
      <c r="SLP14" s="63"/>
      <c r="SLQ14" s="63"/>
      <c r="SLR14" s="63"/>
      <c r="SLS14" s="63"/>
      <c r="SLT14" s="63"/>
      <c r="SLU14" s="63"/>
      <c r="SLV14" s="63"/>
      <c r="SLW14" s="63"/>
      <c r="SLX14" s="63"/>
      <c r="SLY14" s="63"/>
      <c r="SLZ14" s="63"/>
      <c r="SMA14" s="63"/>
      <c r="SMB14" s="63"/>
      <c r="SMC14" s="63"/>
      <c r="SMD14" s="63"/>
      <c r="SME14" s="63"/>
      <c r="SMF14" s="63"/>
      <c r="SMG14" s="63"/>
      <c r="SMH14" s="63"/>
      <c r="SMI14" s="63"/>
      <c r="SMJ14" s="63"/>
      <c r="SMK14" s="63"/>
      <c r="SML14" s="63"/>
      <c r="SMM14" s="63"/>
      <c r="SMN14" s="63"/>
      <c r="SMO14" s="63"/>
      <c r="SMP14" s="63"/>
      <c r="SMQ14" s="63"/>
      <c r="SMR14" s="63"/>
      <c r="SMS14" s="63"/>
      <c r="SMT14" s="63"/>
      <c r="SMU14" s="63"/>
      <c r="SMV14" s="63"/>
      <c r="SMW14" s="63"/>
      <c r="SMX14" s="63"/>
      <c r="SMY14" s="63"/>
      <c r="SMZ14" s="63"/>
      <c r="SNA14" s="63"/>
      <c r="SNB14" s="63"/>
      <c r="SNC14" s="63"/>
      <c r="SND14" s="63"/>
      <c r="SNE14" s="63"/>
      <c r="SNF14" s="63"/>
      <c r="SNG14" s="63"/>
      <c r="SNH14" s="63"/>
      <c r="SNI14" s="63"/>
      <c r="SNJ14" s="63"/>
      <c r="SNK14" s="63"/>
      <c r="SNL14" s="63"/>
      <c r="SNM14" s="63"/>
      <c r="SNN14" s="63"/>
      <c r="SNO14" s="63"/>
      <c r="SNP14" s="63"/>
      <c r="SNQ14" s="63"/>
      <c r="SNR14" s="63"/>
      <c r="SNS14" s="63"/>
      <c r="SNT14" s="63"/>
      <c r="SNU14" s="63"/>
      <c r="SNV14" s="63"/>
      <c r="SNW14" s="63"/>
      <c r="SNX14" s="63"/>
      <c r="SNY14" s="63"/>
      <c r="SNZ14" s="63"/>
      <c r="SOA14" s="63"/>
      <c r="SOB14" s="63"/>
      <c r="SOC14" s="63"/>
      <c r="SOD14" s="63"/>
      <c r="SOE14" s="63"/>
      <c r="SOF14" s="63"/>
      <c r="SOG14" s="63"/>
      <c r="SOH14" s="63"/>
      <c r="SOI14" s="63"/>
      <c r="SOJ14" s="63"/>
      <c r="SOK14" s="63"/>
      <c r="SOL14" s="63"/>
      <c r="SOM14" s="63"/>
      <c r="SON14" s="63"/>
      <c r="SOO14" s="63"/>
      <c r="SOP14" s="63"/>
      <c r="SOQ14" s="63"/>
      <c r="SOR14" s="63"/>
      <c r="SOS14" s="63"/>
      <c r="SOT14" s="63"/>
      <c r="SOU14" s="63"/>
      <c r="SOV14" s="63"/>
      <c r="SOW14" s="63"/>
      <c r="SOX14" s="63"/>
      <c r="SOY14" s="63"/>
      <c r="SOZ14" s="63"/>
      <c r="SPA14" s="63"/>
      <c r="SPB14" s="63"/>
      <c r="SPC14" s="63"/>
      <c r="SPD14" s="63"/>
      <c r="SPE14" s="63"/>
      <c r="SPF14" s="63"/>
      <c r="SPG14" s="63"/>
      <c r="SPH14" s="63"/>
      <c r="SPI14" s="63"/>
      <c r="SPJ14" s="63"/>
      <c r="SPK14" s="63"/>
      <c r="SPL14" s="63"/>
      <c r="SPM14" s="63"/>
      <c r="SPN14" s="63"/>
      <c r="SPO14" s="63"/>
      <c r="SPP14" s="63"/>
      <c r="SPQ14" s="63"/>
      <c r="SPR14" s="63"/>
      <c r="SPS14" s="63"/>
      <c r="SPT14" s="63"/>
      <c r="SPU14" s="63"/>
      <c r="SPV14" s="63"/>
      <c r="SPW14" s="63"/>
      <c r="SPX14" s="63"/>
      <c r="SPY14" s="63"/>
      <c r="SPZ14" s="63"/>
      <c r="SQA14" s="63"/>
      <c r="SQB14" s="63"/>
      <c r="SQC14" s="63"/>
      <c r="SQD14" s="63"/>
      <c r="SQE14" s="63"/>
      <c r="SQF14" s="63"/>
      <c r="SQG14" s="63"/>
      <c r="SQH14" s="63"/>
      <c r="SQI14" s="63"/>
      <c r="SQJ14" s="63"/>
      <c r="SQK14" s="63"/>
      <c r="SQL14" s="63"/>
      <c r="SQM14" s="63"/>
      <c r="SQN14" s="63"/>
      <c r="SQO14" s="63"/>
      <c r="SQP14" s="63"/>
      <c r="SQQ14" s="63"/>
      <c r="SQR14" s="63"/>
      <c r="SQS14" s="63"/>
      <c r="SQT14" s="63"/>
      <c r="SQU14" s="63"/>
      <c r="SQV14" s="63"/>
      <c r="SQW14" s="63"/>
      <c r="SQX14" s="63"/>
      <c r="SQY14" s="63"/>
      <c r="SQZ14" s="63"/>
      <c r="SRA14" s="63"/>
      <c r="SRB14" s="63"/>
      <c r="SRC14" s="63"/>
      <c r="SRD14" s="63"/>
      <c r="SRE14" s="63"/>
      <c r="SRF14" s="63"/>
      <c r="SRG14" s="63"/>
      <c r="SRH14" s="63"/>
      <c r="SRI14" s="63"/>
      <c r="SRJ14" s="63"/>
      <c r="SRK14" s="63"/>
      <c r="SRL14" s="63"/>
      <c r="SRM14" s="63"/>
      <c r="SRN14" s="63"/>
      <c r="SRO14" s="63"/>
      <c r="SRP14" s="63"/>
      <c r="SRQ14" s="63"/>
      <c r="SRR14" s="63"/>
      <c r="SRS14" s="63"/>
      <c r="SRT14" s="63"/>
      <c r="SRU14" s="63"/>
      <c r="SRV14" s="63"/>
      <c r="SRW14" s="63"/>
      <c r="SRX14" s="63"/>
      <c r="SRY14" s="63"/>
      <c r="SRZ14" s="63"/>
      <c r="SSA14" s="63"/>
      <c r="SSB14" s="63"/>
      <c r="SSC14" s="63"/>
      <c r="SSD14" s="63"/>
      <c r="SSE14" s="63"/>
      <c r="SSF14" s="63"/>
      <c r="SSG14" s="63"/>
      <c r="SSH14" s="63"/>
      <c r="SSI14" s="63"/>
      <c r="SSJ14" s="63"/>
      <c r="SSK14" s="63"/>
      <c r="SSL14" s="63"/>
      <c r="SSM14" s="63"/>
      <c r="SSN14" s="63"/>
      <c r="SSO14" s="63"/>
      <c r="SSP14" s="63"/>
      <c r="SSQ14" s="63"/>
      <c r="SSR14" s="63"/>
      <c r="SSS14" s="63"/>
      <c r="SST14" s="63"/>
      <c r="SSU14" s="63"/>
      <c r="SSV14" s="63"/>
      <c r="SSW14" s="63"/>
      <c r="SSX14" s="63"/>
      <c r="SSY14" s="63"/>
      <c r="SSZ14" s="63"/>
      <c r="STA14" s="63"/>
      <c r="STB14" s="63"/>
      <c r="STC14" s="63"/>
      <c r="STD14" s="63"/>
      <c r="STE14" s="63"/>
      <c r="STF14" s="63"/>
      <c r="STG14" s="63"/>
      <c r="STH14" s="63"/>
      <c r="STI14" s="63"/>
      <c r="STJ14" s="63"/>
      <c r="STK14" s="63"/>
      <c r="STL14" s="63"/>
      <c r="STM14" s="63"/>
      <c r="STN14" s="63"/>
      <c r="STO14" s="63"/>
      <c r="STP14" s="63"/>
      <c r="STQ14" s="63"/>
      <c r="STR14" s="63"/>
      <c r="STS14" s="63"/>
      <c r="STT14" s="63"/>
      <c r="STU14" s="63"/>
      <c r="STV14" s="63"/>
      <c r="STW14" s="63"/>
      <c r="STX14" s="63"/>
      <c r="STY14" s="63"/>
      <c r="STZ14" s="63"/>
      <c r="SUA14" s="63"/>
      <c r="SUB14" s="63"/>
      <c r="SUC14" s="63"/>
      <c r="SUD14" s="63"/>
      <c r="SUE14" s="63"/>
      <c r="SUF14" s="63"/>
      <c r="SUG14" s="63"/>
      <c r="SUH14" s="63"/>
      <c r="SUI14" s="63"/>
      <c r="SUJ14" s="63"/>
      <c r="SUK14" s="63"/>
      <c r="SUL14" s="63"/>
      <c r="SUM14" s="63"/>
      <c r="SUN14" s="63"/>
      <c r="SUO14" s="63"/>
      <c r="SUP14" s="63"/>
      <c r="SUQ14" s="63"/>
      <c r="SUR14" s="63"/>
      <c r="SUS14" s="63"/>
      <c r="SUT14" s="63"/>
      <c r="SUU14" s="63"/>
      <c r="SUV14" s="63"/>
      <c r="SUW14" s="63"/>
      <c r="SUX14" s="63"/>
      <c r="SUY14" s="63"/>
      <c r="SUZ14" s="63"/>
      <c r="SVA14" s="63"/>
      <c r="SVB14" s="63"/>
      <c r="SVC14" s="63"/>
      <c r="SVD14" s="63"/>
      <c r="SVE14" s="63"/>
      <c r="SVF14" s="63"/>
      <c r="SVG14" s="63"/>
      <c r="SVH14" s="63"/>
      <c r="SVI14" s="63"/>
      <c r="SVJ14" s="63"/>
      <c r="SVK14" s="63"/>
      <c r="SVL14" s="63"/>
      <c r="SVM14" s="63"/>
      <c r="SVN14" s="63"/>
      <c r="SVO14" s="63"/>
      <c r="SVP14" s="63"/>
      <c r="SVQ14" s="63"/>
      <c r="SVR14" s="63"/>
      <c r="SVS14" s="63"/>
      <c r="SVT14" s="63"/>
      <c r="SVU14" s="63"/>
      <c r="SVV14" s="63"/>
      <c r="SVW14" s="63"/>
      <c r="SVX14" s="63"/>
      <c r="SVY14" s="63"/>
      <c r="SVZ14" s="63"/>
      <c r="SWA14" s="63"/>
      <c r="SWB14" s="63"/>
      <c r="SWC14" s="63"/>
      <c r="SWD14" s="63"/>
      <c r="SWE14" s="63"/>
      <c r="SWF14" s="63"/>
      <c r="SWG14" s="63"/>
      <c r="SWH14" s="63"/>
      <c r="SWI14" s="63"/>
      <c r="SWJ14" s="63"/>
      <c r="SWK14" s="63"/>
      <c r="SWL14" s="63"/>
      <c r="SWM14" s="63"/>
      <c r="SWN14" s="63"/>
      <c r="SWO14" s="63"/>
      <c r="SWP14" s="63"/>
      <c r="SWQ14" s="63"/>
      <c r="SWR14" s="63"/>
      <c r="SWS14" s="63"/>
      <c r="SWT14" s="63"/>
      <c r="SWU14" s="63"/>
      <c r="SWV14" s="63"/>
      <c r="SWW14" s="63"/>
      <c r="SWX14" s="63"/>
      <c r="SWY14" s="63"/>
      <c r="SWZ14" s="63"/>
      <c r="SXA14" s="63"/>
      <c r="SXB14" s="63"/>
      <c r="SXC14" s="63"/>
      <c r="SXD14" s="63"/>
      <c r="SXE14" s="63"/>
      <c r="SXF14" s="63"/>
      <c r="SXG14" s="63"/>
      <c r="SXH14" s="63"/>
      <c r="SXI14" s="63"/>
      <c r="SXJ14" s="63"/>
      <c r="SXK14" s="63"/>
      <c r="SXL14" s="63"/>
      <c r="SXM14" s="63"/>
      <c r="SXN14" s="63"/>
      <c r="SXO14" s="63"/>
      <c r="SXP14" s="63"/>
      <c r="SXQ14" s="63"/>
      <c r="SXR14" s="63"/>
      <c r="SXS14" s="63"/>
      <c r="SXT14" s="63"/>
      <c r="SXU14" s="63"/>
      <c r="SXV14" s="63"/>
      <c r="SXW14" s="63"/>
      <c r="SXX14" s="63"/>
      <c r="SXY14" s="63"/>
      <c r="SXZ14" s="63"/>
      <c r="SYA14" s="63"/>
      <c r="SYB14" s="63"/>
      <c r="SYC14" s="63"/>
      <c r="SYD14" s="63"/>
      <c r="SYE14" s="63"/>
      <c r="SYF14" s="63"/>
      <c r="SYG14" s="63"/>
      <c r="SYH14" s="63"/>
      <c r="SYI14" s="63"/>
      <c r="SYJ14" s="63"/>
      <c r="SYK14" s="63"/>
      <c r="SYL14" s="63"/>
      <c r="SYM14" s="63"/>
      <c r="SYN14" s="63"/>
      <c r="SYO14" s="63"/>
      <c r="SYP14" s="63"/>
      <c r="SYQ14" s="63"/>
      <c r="SYR14" s="63"/>
      <c r="SYS14" s="63"/>
      <c r="SYT14" s="63"/>
      <c r="SYU14" s="63"/>
      <c r="SYV14" s="63"/>
      <c r="SYW14" s="63"/>
      <c r="SYX14" s="63"/>
      <c r="SYY14" s="63"/>
      <c r="SYZ14" s="63"/>
      <c r="SZA14" s="63"/>
      <c r="SZB14" s="63"/>
      <c r="SZC14" s="63"/>
      <c r="SZD14" s="63"/>
      <c r="SZE14" s="63"/>
      <c r="SZF14" s="63"/>
      <c r="SZG14" s="63"/>
      <c r="SZH14" s="63"/>
      <c r="SZI14" s="63"/>
      <c r="SZJ14" s="63"/>
      <c r="SZK14" s="63"/>
      <c r="SZL14" s="63"/>
      <c r="SZM14" s="63"/>
      <c r="SZN14" s="63"/>
      <c r="SZO14" s="63"/>
      <c r="SZP14" s="63"/>
      <c r="SZQ14" s="63"/>
      <c r="SZR14" s="63"/>
      <c r="SZS14" s="63"/>
      <c r="SZT14" s="63"/>
      <c r="SZU14" s="63"/>
      <c r="SZV14" s="63"/>
      <c r="SZW14" s="63"/>
      <c r="SZX14" s="63"/>
      <c r="SZY14" s="63"/>
      <c r="SZZ14" s="63"/>
      <c r="TAA14" s="63"/>
      <c r="TAB14" s="63"/>
      <c r="TAC14" s="63"/>
      <c r="TAD14" s="63"/>
      <c r="TAE14" s="63"/>
      <c r="TAF14" s="63"/>
      <c r="TAG14" s="63"/>
      <c r="TAH14" s="63"/>
      <c r="TAI14" s="63"/>
      <c r="TAJ14" s="63"/>
      <c r="TAK14" s="63"/>
      <c r="TAL14" s="63"/>
      <c r="TAM14" s="63"/>
      <c r="TAN14" s="63"/>
      <c r="TAO14" s="63"/>
      <c r="TAP14" s="63"/>
      <c r="TAQ14" s="63"/>
      <c r="TAR14" s="63"/>
      <c r="TAS14" s="63"/>
      <c r="TAT14" s="63"/>
      <c r="TAU14" s="63"/>
      <c r="TAV14" s="63"/>
      <c r="TAW14" s="63"/>
      <c r="TAX14" s="63"/>
      <c r="TAY14" s="63"/>
      <c r="TAZ14" s="63"/>
      <c r="TBA14" s="63"/>
      <c r="TBB14" s="63"/>
      <c r="TBC14" s="63"/>
      <c r="TBD14" s="63"/>
      <c r="TBE14" s="63"/>
      <c r="TBF14" s="63"/>
      <c r="TBG14" s="63"/>
      <c r="TBH14" s="63"/>
      <c r="TBI14" s="63"/>
      <c r="TBJ14" s="63"/>
      <c r="TBK14" s="63"/>
      <c r="TBL14" s="63"/>
      <c r="TBM14" s="63"/>
      <c r="TBN14" s="63"/>
      <c r="TBO14" s="63"/>
      <c r="TBP14" s="63"/>
      <c r="TBQ14" s="63"/>
      <c r="TBR14" s="63"/>
      <c r="TBS14" s="63"/>
      <c r="TBT14" s="63"/>
      <c r="TBU14" s="63"/>
      <c r="TBV14" s="63"/>
      <c r="TBW14" s="63"/>
      <c r="TBX14" s="63"/>
      <c r="TBY14" s="63"/>
      <c r="TBZ14" s="63"/>
      <c r="TCA14" s="63"/>
      <c r="TCB14" s="63"/>
      <c r="TCC14" s="63"/>
      <c r="TCD14" s="63"/>
      <c r="TCE14" s="63"/>
      <c r="TCF14" s="63"/>
      <c r="TCG14" s="63"/>
      <c r="TCH14" s="63"/>
      <c r="TCI14" s="63"/>
      <c r="TCJ14" s="63"/>
      <c r="TCK14" s="63"/>
      <c r="TCL14" s="63"/>
      <c r="TCM14" s="63"/>
      <c r="TCN14" s="63"/>
      <c r="TCO14" s="63"/>
      <c r="TCP14" s="63"/>
      <c r="TCQ14" s="63"/>
      <c r="TCR14" s="63"/>
      <c r="TCS14" s="63"/>
      <c r="TCT14" s="63"/>
      <c r="TCU14" s="63"/>
      <c r="TCV14" s="63"/>
      <c r="TCW14" s="63"/>
      <c r="TCX14" s="63"/>
      <c r="TCY14" s="63"/>
      <c r="TCZ14" s="63"/>
      <c r="TDA14" s="63"/>
      <c r="TDB14" s="63"/>
      <c r="TDC14" s="63"/>
      <c r="TDD14" s="63"/>
      <c r="TDE14" s="63"/>
      <c r="TDF14" s="63"/>
      <c r="TDG14" s="63"/>
      <c r="TDH14" s="63"/>
      <c r="TDI14" s="63"/>
      <c r="TDJ14" s="63"/>
      <c r="TDK14" s="63"/>
      <c r="TDL14" s="63"/>
      <c r="TDM14" s="63"/>
      <c r="TDN14" s="63"/>
      <c r="TDO14" s="63"/>
      <c r="TDP14" s="63"/>
      <c r="TDQ14" s="63"/>
      <c r="TDR14" s="63"/>
      <c r="TDS14" s="63"/>
      <c r="TDT14" s="63"/>
      <c r="TDU14" s="63"/>
      <c r="TDV14" s="63"/>
      <c r="TDW14" s="63"/>
      <c r="TDX14" s="63"/>
      <c r="TDY14" s="63"/>
      <c r="TDZ14" s="63"/>
      <c r="TEA14" s="63"/>
      <c r="TEB14" s="63"/>
      <c r="TEC14" s="63"/>
      <c r="TED14" s="63"/>
      <c r="TEE14" s="63"/>
      <c r="TEF14" s="63"/>
      <c r="TEG14" s="63"/>
      <c r="TEH14" s="63"/>
      <c r="TEI14" s="63"/>
      <c r="TEJ14" s="63"/>
      <c r="TEK14" s="63"/>
      <c r="TEL14" s="63"/>
      <c r="TEM14" s="63"/>
      <c r="TEN14" s="63"/>
      <c r="TEO14" s="63"/>
      <c r="TEP14" s="63"/>
      <c r="TEQ14" s="63"/>
      <c r="TER14" s="63"/>
      <c r="TES14" s="63"/>
      <c r="TET14" s="63"/>
      <c r="TEU14" s="63"/>
      <c r="TEV14" s="63"/>
      <c r="TEW14" s="63"/>
      <c r="TEX14" s="63"/>
      <c r="TEY14" s="63"/>
      <c r="TEZ14" s="63"/>
      <c r="TFA14" s="63"/>
      <c r="TFB14" s="63"/>
      <c r="TFC14" s="63"/>
      <c r="TFD14" s="63"/>
      <c r="TFE14" s="63"/>
      <c r="TFF14" s="63"/>
      <c r="TFG14" s="63"/>
      <c r="TFH14" s="63"/>
      <c r="TFI14" s="63"/>
      <c r="TFJ14" s="63"/>
      <c r="TFK14" s="63"/>
      <c r="TFL14" s="63"/>
      <c r="TFM14" s="63"/>
      <c r="TFN14" s="63"/>
      <c r="TFO14" s="63"/>
      <c r="TFP14" s="63"/>
      <c r="TFQ14" s="63"/>
      <c r="TFR14" s="63"/>
      <c r="TFS14" s="63"/>
      <c r="TFT14" s="63"/>
      <c r="TFU14" s="63"/>
      <c r="TFV14" s="63"/>
      <c r="TFW14" s="63"/>
      <c r="TFX14" s="63"/>
      <c r="TFY14" s="63"/>
      <c r="TFZ14" s="63"/>
      <c r="TGA14" s="63"/>
      <c r="TGB14" s="63"/>
      <c r="TGC14" s="63"/>
      <c r="TGD14" s="63"/>
      <c r="TGE14" s="63"/>
      <c r="TGF14" s="63"/>
      <c r="TGG14" s="63"/>
      <c r="TGH14" s="63"/>
      <c r="TGI14" s="63"/>
      <c r="TGJ14" s="63"/>
      <c r="TGK14" s="63"/>
      <c r="TGL14" s="63"/>
      <c r="TGM14" s="63"/>
      <c r="TGN14" s="63"/>
      <c r="TGO14" s="63"/>
      <c r="TGP14" s="63"/>
      <c r="TGQ14" s="63"/>
      <c r="TGR14" s="63"/>
      <c r="TGS14" s="63"/>
      <c r="TGT14" s="63"/>
      <c r="TGU14" s="63"/>
      <c r="TGV14" s="63"/>
      <c r="TGW14" s="63"/>
      <c r="TGX14" s="63"/>
      <c r="TGY14" s="63"/>
      <c r="TGZ14" s="63"/>
      <c r="THA14" s="63"/>
      <c r="THB14" s="63"/>
      <c r="THC14" s="63"/>
      <c r="THD14" s="63"/>
      <c r="THE14" s="63"/>
      <c r="THF14" s="63"/>
      <c r="THG14" s="63"/>
      <c r="THH14" s="63"/>
      <c r="THI14" s="63"/>
      <c r="THJ14" s="63"/>
      <c r="THK14" s="63"/>
      <c r="THL14" s="63"/>
      <c r="THM14" s="63"/>
      <c r="THN14" s="63"/>
      <c r="THO14" s="63"/>
      <c r="THP14" s="63"/>
      <c r="THQ14" s="63"/>
      <c r="THR14" s="63"/>
      <c r="THS14" s="63"/>
      <c r="THT14" s="63"/>
      <c r="THU14" s="63"/>
      <c r="THV14" s="63"/>
      <c r="THW14" s="63"/>
      <c r="THX14" s="63"/>
      <c r="THY14" s="63"/>
      <c r="THZ14" s="63"/>
      <c r="TIA14" s="63"/>
      <c r="TIB14" s="63"/>
      <c r="TIC14" s="63"/>
      <c r="TID14" s="63"/>
      <c r="TIE14" s="63"/>
      <c r="TIF14" s="63"/>
      <c r="TIG14" s="63"/>
      <c r="TIH14" s="63"/>
      <c r="TII14" s="63"/>
      <c r="TIJ14" s="63"/>
      <c r="TIK14" s="63"/>
      <c r="TIL14" s="63"/>
      <c r="TIM14" s="63"/>
      <c r="TIN14" s="63"/>
      <c r="TIO14" s="63"/>
      <c r="TIP14" s="63"/>
      <c r="TIQ14" s="63"/>
      <c r="TIR14" s="63"/>
      <c r="TIS14" s="63"/>
      <c r="TIT14" s="63"/>
      <c r="TIU14" s="63"/>
      <c r="TIV14" s="63"/>
      <c r="TIW14" s="63"/>
      <c r="TIX14" s="63"/>
      <c r="TIY14" s="63"/>
      <c r="TIZ14" s="63"/>
      <c r="TJA14" s="63"/>
      <c r="TJB14" s="63"/>
      <c r="TJC14" s="63"/>
      <c r="TJD14" s="63"/>
      <c r="TJE14" s="63"/>
      <c r="TJF14" s="63"/>
      <c r="TJG14" s="63"/>
      <c r="TJH14" s="63"/>
      <c r="TJI14" s="63"/>
      <c r="TJJ14" s="63"/>
      <c r="TJK14" s="63"/>
      <c r="TJL14" s="63"/>
      <c r="TJM14" s="63"/>
      <c r="TJN14" s="63"/>
      <c r="TJO14" s="63"/>
      <c r="TJP14" s="63"/>
      <c r="TJQ14" s="63"/>
      <c r="TJR14" s="63"/>
      <c r="TJS14" s="63"/>
      <c r="TJT14" s="63"/>
      <c r="TJU14" s="63"/>
      <c r="TJV14" s="63"/>
      <c r="TJW14" s="63"/>
      <c r="TJX14" s="63"/>
      <c r="TJY14" s="63"/>
      <c r="TJZ14" s="63"/>
      <c r="TKA14" s="63"/>
      <c r="TKB14" s="63"/>
      <c r="TKC14" s="63"/>
      <c r="TKD14" s="63"/>
      <c r="TKE14" s="63"/>
      <c r="TKF14" s="63"/>
      <c r="TKG14" s="63"/>
      <c r="TKH14" s="63"/>
      <c r="TKI14" s="63"/>
      <c r="TKJ14" s="63"/>
      <c r="TKK14" s="63"/>
      <c r="TKL14" s="63"/>
      <c r="TKM14" s="63"/>
      <c r="TKN14" s="63"/>
      <c r="TKO14" s="63"/>
      <c r="TKP14" s="63"/>
      <c r="TKQ14" s="63"/>
      <c r="TKR14" s="63"/>
      <c r="TKS14" s="63"/>
      <c r="TKT14" s="63"/>
      <c r="TKU14" s="63"/>
      <c r="TKV14" s="63"/>
      <c r="TKW14" s="63"/>
      <c r="TKX14" s="63"/>
      <c r="TKY14" s="63"/>
      <c r="TKZ14" s="63"/>
      <c r="TLA14" s="63"/>
      <c r="TLB14" s="63"/>
      <c r="TLC14" s="63"/>
      <c r="TLD14" s="63"/>
      <c r="TLE14" s="63"/>
      <c r="TLF14" s="63"/>
      <c r="TLG14" s="63"/>
      <c r="TLH14" s="63"/>
      <c r="TLI14" s="63"/>
      <c r="TLJ14" s="63"/>
      <c r="TLK14" s="63"/>
      <c r="TLL14" s="63"/>
      <c r="TLM14" s="63"/>
      <c r="TLN14" s="63"/>
      <c r="TLO14" s="63"/>
      <c r="TLP14" s="63"/>
      <c r="TLQ14" s="63"/>
      <c r="TLR14" s="63"/>
      <c r="TLS14" s="63"/>
      <c r="TLT14" s="63"/>
      <c r="TLU14" s="63"/>
      <c r="TLV14" s="63"/>
      <c r="TLW14" s="63"/>
      <c r="TLX14" s="63"/>
      <c r="TLY14" s="63"/>
      <c r="TLZ14" s="63"/>
      <c r="TMA14" s="63"/>
      <c r="TMB14" s="63"/>
      <c r="TMC14" s="63"/>
      <c r="TMD14" s="63"/>
      <c r="TME14" s="63"/>
      <c r="TMF14" s="63"/>
      <c r="TMG14" s="63"/>
      <c r="TMH14" s="63"/>
      <c r="TMI14" s="63"/>
      <c r="TMJ14" s="63"/>
      <c r="TMK14" s="63"/>
      <c r="TML14" s="63"/>
      <c r="TMM14" s="63"/>
      <c r="TMN14" s="63"/>
      <c r="TMO14" s="63"/>
      <c r="TMP14" s="63"/>
      <c r="TMQ14" s="63"/>
      <c r="TMR14" s="63"/>
      <c r="TMS14" s="63"/>
      <c r="TMT14" s="63"/>
      <c r="TMU14" s="63"/>
      <c r="TMV14" s="63"/>
      <c r="TMW14" s="63"/>
      <c r="TMX14" s="63"/>
      <c r="TMY14" s="63"/>
      <c r="TMZ14" s="63"/>
      <c r="TNA14" s="63"/>
      <c r="TNB14" s="63"/>
      <c r="TNC14" s="63"/>
      <c r="TND14" s="63"/>
      <c r="TNE14" s="63"/>
      <c r="TNF14" s="63"/>
      <c r="TNG14" s="63"/>
      <c r="TNH14" s="63"/>
      <c r="TNI14" s="63"/>
      <c r="TNJ14" s="63"/>
      <c r="TNK14" s="63"/>
      <c r="TNL14" s="63"/>
      <c r="TNM14" s="63"/>
      <c r="TNN14" s="63"/>
      <c r="TNO14" s="63"/>
      <c r="TNP14" s="63"/>
      <c r="TNQ14" s="63"/>
      <c r="TNR14" s="63"/>
      <c r="TNS14" s="63"/>
      <c r="TNT14" s="63"/>
      <c r="TNU14" s="63"/>
      <c r="TNV14" s="63"/>
      <c r="TNW14" s="63"/>
      <c r="TNX14" s="63"/>
      <c r="TNY14" s="63"/>
      <c r="TNZ14" s="63"/>
      <c r="TOA14" s="63"/>
      <c r="TOB14" s="63"/>
      <c r="TOC14" s="63"/>
      <c r="TOD14" s="63"/>
      <c r="TOE14" s="63"/>
      <c r="TOF14" s="63"/>
      <c r="TOG14" s="63"/>
      <c r="TOH14" s="63"/>
      <c r="TOI14" s="63"/>
      <c r="TOJ14" s="63"/>
      <c r="TOK14" s="63"/>
      <c r="TOL14" s="63"/>
      <c r="TOM14" s="63"/>
      <c r="TON14" s="63"/>
      <c r="TOO14" s="63"/>
      <c r="TOP14" s="63"/>
      <c r="TOQ14" s="63"/>
      <c r="TOR14" s="63"/>
      <c r="TOS14" s="63"/>
      <c r="TOT14" s="63"/>
      <c r="TOU14" s="63"/>
      <c r="TOV14" s="63"/>
      <c r="TOW14" s="63"/>
      <c r="TOX14" s="63"/>
      <c r="TOY14" s="63"/>
      <c r="TOZ14" s="63"/>
      <c r="TPA14" s="63"/>
      <c r="TPB14" s="63"/>
      <c r="TPC14" s="63"/>
      <c r="TPD14" s="63"/>
      <c r="TPE14" s="63"/>
      <c r="TPF14" s="63"/>
      <c r="TPG14" s="63"/>
      <c r="TPH14" s="63"/>
      <c r="TPI14" s="63"/>
      <c r="TPJ14" s="63"/>
      <c r="TPK14" s="63"/>
      <c r="TPL14" s="63"/>
      <c r="TPM14" s="63"/>
      <c r="TPN14" s="63"/>
      <c r="TPO14" s="63"/>
      <c r="TPP14" s="63"/>
      <c r="TPQ14" s="63"/>
      <c r="TPR14" s="63"/>
      <c r="TPS14" s="63"/>
      <c r="TPT14" s="63"/>
      <c r="TPU14" s="63"/>
      <c r="TPV14" s="63"/>
      <c r="TPW14" s="63"/>
      <c r="TPX14" s="63"/>
      <c r="TPY14" s="63"/>
      <c r="TPZ14" s="63"/>
      <c r="TQA14" s="63"/>
      <c r="TQB14" s="63"/>
      <c r="TQC14" s="63"/>
      <c r="TQD14" s="63"/>
      <c r="TQE14" s="63"/>
      <c r="TQF14" s="63"/>
      <c r="TQG14" s="63"/>
      <c r="TQH14" s="63"/>
      <c r="TQI14" s="63"/>
      <c r="TQJ14" s="63"/>
      <c r="TQK14" s="63"/>
      <c r="TQL14" s="63"/>
      <c r="TQM14" s="63"/>
      <c r="TQN14" s="63"/>
      <c r="TQO14" s="63"/>
      <c r="TQP14" s="63"/>
      <c r="TQQ14" s="63"/>
      <c r="TQR14" s="63"/>
      <c r="TQS14" s="63"/>
      <c r="TQT14" s="63"/>
      <c r="TQU14" s="63"/>
      <c r="TQV14" s="63"/>
      <c r="TQW14" s="63"/>
      <c r="TQX14" s="63"/>
      <c r="TQY14" s="63"/>
      <c r="TQZ14" s="63"/>
      <c r="TRA14" s="63"/>
      <c r="TRB14" s="63"/>
      <c r="TRC14" s="63"/>
      <c r="TRD14" s="63"/>
      <c r="TRE14" s="63"/>
      <c r="TRF14" s="63"/>
      <c r="TRG14" s="63"/>
      <c r="TRH14" s="63"/>
      <c r="TRI14" s="63"/>
      <c r="TRJ14" s="63"/>
      <c r="TRK14" s="63"/>
      <c r="TRL14" s="63"/>
      <c r="TRM14" s="63"/>
      <c r="TRN14" s="63"/>
      <c r="TRO14" s="63"/>
      <c r="TRP14" s="63"/>
      <c r="TRQ14" s="63"/>
      <c r="TRR14" s="63"/>
      <c r="TRS14" s="63"/>
      <c r="TRT14" s="63"/>
      <c r="TRU14" s="63"/>
      <c r="TRV14" s="63"/>
      <c r="TRW14" s="63"/>
      <c r="TRX14" s="63"/>
      <c r="TRY14" s="63"/>
      <c r="TRZ14" s="63"/>
      <c r="TSA14" s="63"/>
      <c r="TSB14" s="63"/>
      <c r="TSC14" s="63"/>
      <c r="TSD14" s="63"/>
      <c r="TSE14" s="63"/>
      <c r="TSF14" s="63"/>
      <c r="TSG14" s="63"/>
      <c r="TSH14" s="63"/>
      <c r="TSI14" s="63"/>
      <c r="TSJ14" s="63"/>
      <c r="TSK14" s="63"/>
      <c r="TSL14" s="63"/>
      <c r="TSM14" s="63"/>
      <c r="TSN14" s="63"/>
      <c r="TSO14" s="63"/>
      <c r="TSP14" s="63"/>
      <c r="TSQ14" s="63"/>
      <c r="TSR14" s="63"/>
      <c r="TSS14" s="63"/>
      <c r="TST14" s="63"/>
      <c r="TSU14" s="63"/>
      <c r="TSV14" s="63"/>
      <c r="TSW14" s="63"/>
      <c r="TSX14" s="63"/>
      <c r="TSY14" s="63"/>
      <c r="TSZ14" s="63"/>
      <c r="TTA14" s="63"/>
      <c r="TTB14" s="63"/>
      <c r="TTC14" s="63"/>
      <c r="TTD14" s="63"/>
      <c r="TTE14" s="63"/>
      <c r="TTF14" s="63"/>
      <c r="TTG14" s="63"/>
      <c r="TTH14" s="63"/>
      <c r="TTI14" s="63"/>
      <c r="TTJ14" s="63"/>
      <c r="TTK14" s="63"/>
      <c r="TTL14" s="63"/>
      <c r="TTM14" s="63"/>
      <c r="TTN14" s="63"/>
      <c r="TTO14" s="63"/>
      <c r="TTP14" s="63"/>
      <c r="TTQ14" s="63"/>
      <c r="TTR14" s="63"/>
      <c r="TTS14" s="63"/>
      <c r="TTT14" s="63"/>
      <c r="TTU14" s="63"/>
      <c r="TTV14" s="63"/>
      <c r="TTW14" s="63"/>
      <c r="TTX14" s="63"/>
      <c r="TTY14" s="63"/>
      <c r="TTZ14" s="63"/>
      <c r="TUA14" s="63"/>
      <c r="TUB14" s="63"/>
      <c r="TUC14" s="63"/>
      <c r="TUD14" s="63"/>
      <c r="TUE14" s="63"/>
      <c r="TUF14" s="63"/>
      <c r="TUG14" s="63"/>
      <c r="TUH14" s="63"/>
      <c r="TUI14" s="63"/>
      <c r="TUJ14" s="63"/>
      <c r="TUK14" s="63"/>
      <c r="TUL14" s="63"/>
      <c r="TUM14" s="63"/>
      <c r="TUN14" s="63"/>
      <c r="TUO14" s="63"/>
      <c r="TUP14" s="63"/>
      <c r="TUQ14" s="63"/>
      <c r="TUR14" s="63"/>
      <c r="TUS14" s="63"/>
      <c r="TUT14" s="63"/>
      <c r="TUU14" s="63"/>
      <c r="TUV14" s="63"/>
      <c r="TUW14" s="63"/>
      <c r="TUX14" s="63"/>
      <c r="TUY14" s="63"/>
      <c r="TUZ14" s="63"/>
      <c r="TVA14" s="63"/>
      <c r="TVB14" s="63"/>
      <c r="TVC14" s="63"/>
      <c r="TVD14" s="63"/>
      <c r="TVE14" s="63"/>
      <c r="TVF14" s="63"/>
      <c r="TVG14" s="63"/>
      <c r="TVH14" s="63"/>
      <c r="TVI14" s="63"/>
      <c r="TVJ14" s="63"/>
      <c r="TVK14" s="63"/>
      <c r="TVL14" s="63"/>
      <c r="TVM14" s="63"/>
      <c r="TVN14" s="63"/>
      <c r="TVO14" s="63"/>
      <c r="TVP14" s="63"/>
      <c r="TVQ14" s="63"/>
      <c r="TVR14" s="63"/>
      <c r="TVS14" s="63"/>
      <c r="TVT14" s="63"/>
      <c r="TVU14" s="63"/>
      <c r="TVV14" s="63"/>
      <c r="TVW14" s="63"/>
      <c r="TVX14" s="63"/>
      <c r="TVY14" s="63"/>
      <c r="TVZ14" s="63"/>
      <c r="TWA14" s="63"/>
      <c r="TWB14" s="63"/>
      <c r="TWC14" s="63"/>
      <c r="TWD14" s="63"/>
      <c r="TWE14" s="63"/>
      <c r="TWF14" s="63"/>
      <c r="TWG14" s="63"/>
      <c r="TWH14" s="63"/>
      <c r="TWI14" s="63"/>
      <c r="TWJ14" s="63"/>
      <c r="TWK14" s="63"/>
      <c r="TWL14" s="63"/>
      <c r="TWM14" s="63"/>
      <c r="TWN14" s="63"/>
      <c r="TWO14" s="63"/>
      <c r="TWP14" s="63"/>
      <c r="TWQ14" s="63"/>
      <c r="TWR14" s="63"/>
      <c r="TWS14" s="63"/>
      <c r="TWT14" s="63"/>
      <c r="TWU14" s="63"/>
      <c r="TWV14" s="63"/>
      <c r="TWW14" s="63"/>
      <c r="TWX14" s="63"/>
      <c r="TWY14" s="63"/>
      <c r="TWZ14" s="63"/>
      <c r="TXA14" s="63"/>
      <c r="TXB14" s="63"/>
      <c r="TXC14" s="63"/>
      <c r="TXD14" s="63"/>
      <c r="TXE14" s="63"/>
      <c r="TXF14" s="63"/>
      <c r="TXG14" s="63"/>
      <c r="TXH14" s="63"/>
      <c r="TXI14" s="63"/>
      <c r="TXJ14" s="63"/>
      <c r="TXK14" s="63"/>
      <c r="TXL14" s="63"/>
      <c r="TXM14" s="63"/>
      <c r="TXN14" s="63"/>
      <c r="TXO14" s="63"/>
      <c r="TXP14" s="63"/>
      <c r="TXQ14" s="63"/>
      <c r="TXR14" s="63"/>
      <c r="TXS14" s="63"/>
      <c r="TXT14" s="63"/>
      <c r="TXU14" s="63"/>
      <c r="TXV14" s="63"/>
      <c r="TXW14" s="63"/>
      <c r="TXX14" s="63"/>
      <c r="TXY14" s="63"/>
      <c r="TXZ14" s="63"/>
      <c r="TYA14" s="63"/>
      <c r="TYB14" s="63"/>
      <c r="TYC14" s="63"/>
      <c r="TYD14" s="63"/>
      <c r="TYE14" s="63"/>
      <c r="TYF14" s="63"/>
      <c r="TYG14" s="63"/>
      <c r="TYH14" s="63"/>
      <c r="TYI14" s="63"/>
      <c r="TYJ14" s="63"/>
      <c r="TYK14" s="63"/>
      <c r="TYL14" s="63"/>
      <c r="TYM14" s="63"/>
      <c r="TYN14" s="63"/>
      <c r="TYO14" s="63"/>
      <c r="TYP14" s="63"/>
      <c r="TYQ14" s="63"/>
      <c r="TYR14" s="63"/>
      <c r="TYS14" s="63"/>
      <c r="TYT14" s="63"/>
      <c r="TYU14" s="63"/>
      <c r="TYV14" s="63"/>
      <c r="TYW14" s="63"/>
      <c r="TYX14" s="63"/>
      <c r="TYY14" s="63"/>
      <c r="TYZ14" s="63"/>
      <c r="TZA14" s="63"/>
      <c r="TZB14" s="63"/>
      <c r="TZC14" s="63"/>
      <c r="TZD14" s="63"/>
      <c r="TZE14" s="63"/>
      <c r="TZF14" s="63"/>
      <c r="TZG14" s="63"/>
      <c r="TZH14" s="63"/>
      <c r="TZI14" s="63"/>
      <c r="TZJ14" s="63"/>
      <c r="TZK14" s="63"/>
      <c r="TZL14" s="63"/>
      <c r="TZM14" s="63"/>
      <c r="TZN14" s="63"/>
      <c r="TZO14" s="63"/>
      <c r="TZP14" s="63"/>
      <c r="TZQ14" s="63"/>
      <c r="TZR14" s="63"/>
      <c r="TZS14" s="63"/>
      <c r="TZT14" s="63"/>
      <c r="TZU14" s="63"/>
      <c r="TZV14" s="63"/>
      <c r="TZW14" s="63"/>
      <c r="TZX14" s="63"/>
      <c r="TZY14" s="63"/>
      <c r="TZZ14" s="63"/>
      <c r="UAA14" s="63"/>
      <c r="UAB14" s="63"/>
      <c r="UAC14" s="63"/>
      <c r="UAD14" s="63"/>
      <c r="UAE14" s="63"/>
      <c r="UAF14" s="63"/>
      <c r="UAG14" s="63"/>
      <c r="UAH14" s="63"/>
      <c r="UAI14" s="63"/>
      <c r="UAJ14" s="63"/>
      <c r="UAK14" s="63"/>
      <c r="UAL14" s="63"/>
      <c r="UAM14" s="63"/>
      <c r="UAN14" s="63"/>
      <c r="UAO14" s="63"/>
      <c r="UAP14" s="63"/>
      <c r="UAQ14" s="63"/>
      <c r="UAR14" s="63"/>
      <c r="UAS14" s="63"/>
      <c r="UAT14" s="63"/>
      <c r="UAU14" s="63"/>
      <c r="UAV14" s="63"/>
      <c r="UAW14" s="63"/>
      <c r="UAX14" s="63"/>
      <c r="UAY14" s="63"/>
      <c r="UAZ14" s="63"/>
      <c r="UBA14" s="63"/>
      <c r="UBB14" s="63"/>
      <c r="UBC14" s="63"/>
      <c r="UBD14" s="63"/>
      <c r="UBE14" s="63"/>
      <c r="UBF14" s="63"/>
      <c r="UBG14" s="63"/>
      <c r="UBH14" s="63"/>
      <c r="UBI14" s="63"/>
      <c r="UBJ14" s="63"/>
      <c r="UBK14" s="63"/>
      <c r="UBL14" s="63"/>
      <c r="UBM14" s="63"/>
      <c r="UBN14" s="63"/>
      <c r="UBO14" s="63"/>
      <c r="UBP14" s="63"/>
      <c r="UBQ14" s="63"/>
      <c r="UBR14" s="63"/>
      <c r="UBS14" s="63"/>
      <c r="UBT14" s="63"/>
      <c r="UBU14" s="63"/>
      <c r="UBV14" s="63"/>
      <c r="UBW14" s="63"/>
      <c r="UBX14" s="63"/>
      <c r="UBY14" s="63"/>
      <c r="UBZ14" s="63"/>
      <c r="UCA14" s="63"/>
      <c r="UCB14" s="63"/>
      <c r="UCC14" s="63"/>
      <c r="UCD14" s="63"/>
      <c r="UCE14" s="63"/>
      <c r="UCF14" s="63"/>
      <c r="UCG14" s="63"/>
      <c r="UCH14" s="63"/>
      <c r="UCI14" s="63"/>
      <c r="UCJ14" s="63"/>
      <c r="UCK14" s="63"/>
      <c r="UCL14" s="63"/>
      <c r="UCM14" s="63"/>
      <c r="UCN14" s="63"/>
      <c r="UCO14" s="63"/>
      <c r="UCP14" s="63"/>
      <c r="UCQ14" s="63"/>
      <c r="UCR14" s="63"/>
      <c r="UCS14" s="63"/>
      <c r="UCT14" s="63"/>
      <c r="UCU14" s="63"/>
      <c r="UCV14" s="63"/>
      <c r="UCW14" s="63"/>
      <c r="UCX14" s="63"/>
      <c r="UCY14" s="63"/>
      <c r="UCZ14" s="63"/>
      <c r="UDA14" s="63"/>
      <c r="UDB14" s="63"/>
      <c r="UDC14" s="63"/>
      <c r="UDD14" s="63"/>
      <c r="UDE14" s="63"/>
      <c r="UDF14" s="63"/>
      <c r="UDG14" s="63"/>
      <c r="UDH14" s="63"/>
      <c r="UDI14" s="63"/>
      <c r="UDJ14" s="63"/>
      <c r="UDK14" s="63"/>
      <c r="UDL14" s="63"/>
      <c r="UDM14" s="63"/>
      <c r="UDN14" s="63"/>
      <c r="UDO14" s="63"/>
      <c r="UDP14" s="63"/>
      <c r="UDQ14" s="63"/>
      <c r="UDR14" s="63"/>
      <c r="UDS14" s="63"/>
      <c r="UDT14" s="63"/>
      <c r="UDU14" s="63"/>
      <c r="UDV14" s="63"/>
      <c r="UDW14" s="63"/>
      <c r="UDX14" s="63"/>
      <c r="UDY14" s="63"/>
      <c r="UDZ14" s="63"/>
      <c r="UEA14" s="63"/>
      <c r="UEB14" s="63"/>
      <c r="UEC14" s="63"/>
      <c r="UED14" s="63"/>
      <c r="UEE14" s="63"/>
      <c r="UEF14" s="63"/>
      <c r="UEG14" s="63"/>
      <c r="UEH14" s="63"/>
      <c r="UEI14" s="63"/>
      <c r="UEJ14" s="63"/>
      <c r="UEK14" s="63"/>
      <c r="UEL14" s="63"/>
      <c r="UEM14" s="63"/>
      <c r="UEN14" s="63"/>
      <c r="UEO14" s="63"/>
      <c r="UEP14" s="63"/>
      <c r="UEQ14" s="63"/>
      <c r="UER14" s="63"/>
      <c r="UES14" s="63"/>
      <c r="UET14" s="63"/>
      <c r="UEU14" s="63"/>
      <c r="UEV14" s="63"/>
      <c r="UEW14" s="63"/>
      <c r="UEX14" s="63"/>
      <c r="UEY14" s="63"/>
      <c r="UEZ14" s="63"/>
      <c r="UFA14" s="63"/>
      <c r="UFB14" s="63"/>
      <c r="UFC14" s="63"/>
      <c r="UFD14" s="63"/>
      <c r="UFE14" s="63"/>
      <c r="UFF14" s="63"/>
      <c r="UFG14" s="63"/>
      <c r="UFH14" s="63"/>
      <c r="UFI14" s="63"/>
      <c r="UFJ14" s="63"/>
      <c r="UFK14" s="63"/>
      <c r="UFL14" s="63"/>
      <c r="UFM14" s="63"/>
      <c r="UFN14" s="63"/>
      <c r="UFO14" s="63"/>
      <c r="UFP14" s="63"/>
      <c r="UFQ14" s="63"/>
      <c r="UFR14" s="63"/>
      <c r="UFS14" s="63"/>
      <c r="UFT14" s="63"/>
      <c r="UFU14" s="63"/>
      <c r="UFV14" s="63"/>
      <c r="UFW14" s="63"/>
      <c r="UFX14" s="63"/>
      <c r="UFY14" s="63"/>
      <c r="UFZ14" s="63"/>
      <c r="UGA14" s="63"/>
      <c r="UGB14" s="63"/>
      <c r="UGC14" s="63"/>
      <c r="UGD14" s="63"/>
      <c r="UGE14" s="63"/>
      <c r="UGF14" s="63"/>
      <c r="UGG14" s="63"/>
      <c r="UGH14" s="63"/>
      <c r="UGI14" s="63"/>
      <c r="UGJ14" s="63"/>
      <c r="UGK14" s="63"/>
      <c r="UGL14" s="63"/>
      <c r="UGM14" s="63"/>
      <c r="UGN14" s="63"/>
      <c r="UGO14" s="63"/>
      <c r="UGP14" s="63"/>
      <c r="UGQ14" s="63"/>
      <c r="UGR14" s="63"/>
      <c r="UGS14" s="63"/>
      <c r="UGT14" s="63"/>
      <c r="UGU14" s="63"/>
      <c r="UGV14" s="63"/>
      <c r="UGW14" s="63"/>
      <c r="UGX14" s="63"/>
      <c r="UGY14" s="63"/>
      <c r="UGZ14" s="63"/>
      <c r="UHA14" s="63"/>
      <c r="UHB14" s="63"/>
      <c r="UHC14" s="63"/>
      <c r="UHD14" s="63"/>
      <c r="UHE14" s="63"/>
      <c r="UHF14" s="63"/>
      <c r="UHG14" s="63"/>
      <c r="UHH14" s="63"/>
      <c r="UHI14" s="63"/>
      <c r="UHJ14" s="63"/>
      <c r="UHK14" s="63"/>
      <c r="UHL14" s="63"/>
      <c r="UHM14" s="63"/>
      <c r="UHN14" s="63"/>
      <c r="UHO14" s="63"/>
      <c r="UHP14" s="63"/>
      <c r="UHQ14" s="63"/>
      <c r="UHR14" s="63"/>
      <c r="UHS14" s="63"/>
      <c r="UHT14" s="63"/>
      <c r="UHU14" s="63"/>
      <c r="UHV14" s="63"/>
      <c r="UHW14" s="63"/>
      <c r="UHX14" s="63"/>
      <c r="UHY14" s="63"/>
      <c r="UHZ14" s="63"/>
      <c r="UIA14" s="63"/>
      <c r="UIB14" s="63"/>
      <c r="UIC14" s="63"/>
      <c r="UID14" s="63"/>
      <c r="UIE14" s="63"/>
      <c r="UIF14" s="63"/>
      <c r="UIG14" s="63"/>
      <c r="UIH14" s="63"/>
      <c r="UII14" s="63"/>
      <c r="UIJ14" s="63"/>
      <c r="UIK14" s="63"/>
      <c r="UIL14" s="63"/>
      <c r="UIM14" s="63"/>
      <c r="UIN14" s="63"/>
      <c r="UIO14" s="63"/>
      <c r="UIP14" s="63"/>
      <c r="UIQ14" s="63"/>
      <c r="UIR14" s="63"/>
      <c r="UIS14" s="63"/>
      <c r="UIT14" s="63"/>
      <c r="UIU14" s="63"/>
      <c r="UIV14" s="63"/>
      <c r="UIW14" s="63"/>
      <c r="UIX14" s="63"/>
      <c r="UIY14" s="63"/>
      <c r="UIZ14" s="63"/>
      <c r="UJA14" s="63"/>
      <c r="UJB14" s="63"/>
      <c r="UJC14" s="63"/>
      <c r="UJD14" s="63"/>
      <c r="UJE14" s="63"/>
      <c r="UJF14" s="63"/>
      <c r="UJG14" s="63"/>
      <c r="UJH14" s="63"/>
      <c r="UJI14" s="63"/>
      <c r="UJJ14" s="63"/>
      <c r="UJK14" s="63"/>
      <c r="UJL14" s="63"/>
      <c r="UJM14" s="63"/>
      <c r="UJN14" s="63"/>
      <c r="UJO14" s="63"/>
      <c r="UJP14" s="63"/>
      <c r="UJQ14" s="63"/>
      <c r="UJR14" s="63"/>
      <c r="UJS14" s="63"/>
      <c r="UJT14" s="63"/>
      <c r="UJU14" s="63"/>
      <c r="UJV14" s="63"/>
      <c r="UJW14" s="63"/>
      <c r="UJX14" s="63"/>
      <c r="UJY14" s="63"/>
      <c r="UJZ14" s="63"/>
      <c r="UKA14" s="63"/>
      <c r="UKB14" s="63"/>
      <c r="UKC14" s="63"/>
      <c r="UKD14" s="63"/>
      <c r="UKE14" s="63"/>
      <c r="UKF14" s="63"/>
      <c r="UKG14" s="63"/>
      <c r="UKH14" s="63"/>
      <c r="UKI14" s="63"/>
      <c r="UKJ14" s="63"/>
      <c r="UKK14" s="63"/>
      <c r="UKL14" s="63"/>
      <c r="UKM14" s="63"/>
      <c r="UKN14" s="63"/>
      <c r="UKO14" s="63"/>
      <c r="UKP14" s="63"/>
      <c r="UKQ14" s="63"/>
      <c r="UKR14" s="63"/>
      <c r="UKS14" s="63"/>
      <c r="UKT14" s="63"/>
      <c r="UKU14" s="63"/>
      <c r="UKV14" s="63"/>
      <c r="UKW14" s="63"/>
      <c r="UKX14" s="63"/>
      <c r="UKY14" s="63"/>
      <c r="UKZ14" s="63"/>
      <c r="ULA14" s="63"/>
      <c r="ULB14" s="63"/>
      <c r="ULC14" s="63"/>
      <c r="ULD14" s="63"/>
      <c r="ULE14" s="63"/>
      <c r="ULF14" s="63"/>
      <c r="ULG14" s="63"/>
      <c r="ULH14" s="63"/>
      <c r="ULI14" s="63"/>
      <c r="ULJ14" s="63"/>
      <c r="ULK14" s="63"/>
      <c r="ULL14" s="63"/>
      <c r="ULM14" s="63"/>
      <c r="ULN14" s="63"/>
      <c r="ULO14" s="63"/>
      <c r="ULP14" s="63"/>
      <c r="ULQ14" s="63"/>
      <c r="ULR14" s="63"/>
      <c r="ULS14" s="63"/>
      <c r="ULT14" s="63"/>
      <c r="ULU14" s="63"/>
      <c r="ULV14" s="63"/>
      <c r="ULW14" s="63"/>
      <c r="ULX14" s="63"/>
      <c r="ULY14" s="63"/>
      <c r="ULZ14" s="63"/>
      <c r="UMA14" s="63"/>
      <c r="UMB14" s="63"/>
      <c r="UMC14" s="63"/>
      <c r="UMD14" s="63"/>
      <c r="UME14" s="63"/>
      <c r="UMF14" s="63"/>
      <c r="UMG14" s="63"/>
      <c r="UMH14" s="63"/>
      <c r="UMI14" s="63"/>
      <c r="UMJ14" s="63"/>
      <c r="UMK14" s="63"/>
      <c r="UML14" s="63"/>
      <c r="UMM14" s="63"/>
      <c r="UMN14" s="63"/>
      <c r="UMO14" s="63"/>
      <c r="UMP14" s="63"/>
      <c r="UMQ14" s="63"/>
      <c r="UMR14" s="63"/>
      <c r="UMS14" s="63"/>
      <c r="UMT14" s="63"/>
      <c r="UMU14" s="63"/>
      <c r="UMV14" s="63"/>
      <c r="UMW14" s="63"/>
      <c r="UMX14" s="63"/>
      <c r="UMY14" s="63"/>
      <c r="UMZ14" s="63"/>
      <c r="UNA14" s="63"/>
      <c r="UNB14" s="63"/>
      <c r="UNC14" s="63"/>
      <c r="UND14" s="63"/>
      <c r="UNE14" s="63"/>
      <c r="UNF14" s="63"/>
      <c r="UNG14" s="63"/>
      <c r="UNH14" s="63"/>
      <c r="UNI14" s="63"/>
      <c r="UNJ14" s="63"/>
      <c r="UNK14" s="63"/>
      <c r="UNL14" s="63"/>
      <c r="UNM14" s="63"/>
      <c r="UNN14" s="63"/>
      <c r="UNO14" s="63"/>
      <c r="UNP14" s="63"/>
      <c r="UNQ14" s="63"/>
      <c r="UNR14" s="63"/>
      <c r="UNS14" s="63"/>
      <c r="UNT14" s="63"/>
      <c r="UNU14" s="63"/>
      <c r="UNV14" s="63"/>
      <c r="UNW14" s="63"/>
      <c r="UNX14" s="63"/>
      <c r="UNY14" s="63"/>
      <c r="UNZ14" s="63"/>
      <c r="UOA14" s="63"/>
      <c r="UOB14" s="63"/>
      <c r="UOC14" s="63"/>
      <c r="UOD14" s="63"/>
      <c r="UOE14" s="63"/>
      <c r="UOF14" s="63"/>
      <c r="UOG14" s="63"/>
      <c r="UOH14" s="63"/>
      <c r="UOI14" s="63"/>
      <c r="UOJ14" s="63"/>
      <c r="UOK14" s="63"/>
      <c r="UOL14" s="63"/>
      <c r="UOM14" s="63"/>
      <c r="UON14" s="63"/>
      <c r="UOO14" s="63"/>
      <c r="UOP14" s="63"/>
      <c r="UOQ14" s="63"/>
      <c r="UOR14" s="63"/>
      <c r="UOS14" s="63"/>
      <c r="UOT14" s="63"/>
      <c r="UOU14" s="63"/>
      <c r="UOV14" s="63"/>
      <c r="UOW14" s="63"/>
      <c r="UOX14" s="63"/>
      <c r="UOY14" s="63"/>
      <c r="UOZ14" s="63"/>
      <c r="UPA14" s="63"/>
      <c r="UPB14" s="63"/>
      <c r="UPC14" s="63"/>
      <c r="UPD14" s="63"/>
      <c r="UPE14" s="63"/>
      <c r="UPF14" s="63"/>
      <c r="UPG14" s="63"/>
      <c r="UPH14" s="63"/>
      <c r="UPI14" s="63"/>
      <c r="UPJ14" s="63"/>
      <c r="UPK14" s="63"/>
      <c r="UPL14" s="63"/>
      <c r="UPM14" s="63"/>
      <c r="UPN14" s="63"/>
      <c r="UPO14" s="63"/>
      <c r="UPP14" s="63"/>
      <c r="UPQ14" s="63"/>
      <c r="UPR14" s="63"/>
      <c r="UPS14" s="63"/>
      <c r="UPT14" s="63"/>
      <c r="UPU14" s="63"/>
      <c r="UPV14" s="63"/>
      <c r="UPW14" s="63"/>
      <c r="UPX14" s="63"/>
      <c r="UPY14" s="63"/>
      <c r="UPZ14" s="63"/>
      <c r="UQA14" s="63"/>
      <c r="UQB14" s="63"/>
      <c r="UQC14" s="63"/>
      <c r="UQD14" s="63"/>
      <c r="UQE14" s="63"/>
      <c r="UQF14" s="63"/>
      <c r="UQG14" s="63"/>
      <c r="UQH14" s="63"/>
      <c r="UQI14" s="63"/>
      <c r="UQJ14" s="63"/>
      <c r="UQK14" s="63"/>
      <c r="UQL14" s="63"/>
      <c r="UQM14" s="63"/>
      <c r="UQN14" s="63"/>
      <c r="UQO14" s="63"/>
      <c r="UQP14" s="63"/>
      <c r="UQQ14" s="63"/>
      <c r="UQR14" s="63"/>
      <c r="UQS14" s="63"/>
      <c r="UQT14" s="63"/>
      <c r="UQU14" s="63"/>
      <c r="UQV14" s="63"/>
      <c r="UQW14" s="63"/>
      <c r="UQX14" s="63"/>
      <c r="UQY14" s="63"/>
      <c r="UQZ14" s="63"/>
      <c r="URA14" s="63"/>
      <c r="URB14" s="63"/>
      <c r="URC14" s="63"/>
      <c r="URD14" s="63"/>
      <c r="URE14" s="63"/>
      <c r="URF14" s="63"/>
      <c r="URG14" s="63"/>
      <c r="URH14" s="63"/>
      <c r="URI14" s="63"/>
      <c r="URJ14" s="63"/>
      <c r="URK14" s="63"/>
      <c r="URL14" s="63"/>
      <c r="URM14" s="63"/>
      <c r="URN14" s="63"/>
      <c r="URO14" s="63"/>
      <c r="URP14" s="63"/>
      <c r="URQ14" s="63"/>
      <c r="URR14" s="63"/>
      <c r="URS14" s="63"/>
      <c r="URT14" s="63"/>
      <c r="URU14" s="63"/>
      <c r="URV14" s="63"/>
      <c r="URW14" s="63"/>
      <c r="URX14" s="63"/>
      <c r="URY14" s="63"/>
      <c r="URZ14" s="63"/>
      <c r="USA14" s="63"/>
      <c r="USB14" s="63"/>
      <c r="USC14" s="63"/>
      <c r="USD14" s="63"/>
      <c r="USE14" s="63"/>
      <c r="USF14" s="63"/>
      <c r="USG14" s="63"/>
      <c r="USH14" s="63"/>
      <c r="USI14" s="63"/>
      <c r="USJ14" s="63"/>
      <c r="USK14" s="63"/>
      <c r="USL14" s="63"/>
      <c r="USM14" s="63"/>
      <c r="USN14" s="63"/>
      <c r="USO14" s="63"/>
      <c r="USP14" s="63"/>
      <c r="USQ14" s="63"/>
      <c r="USR14" s="63"/>
      <c r="USS14" s="63"/>
      <c r="UST14" s="63"/>
      <c r="USU14" s="63"/>
      <c r="USV14" s="63"/>
      <c r="USW14" s="63"/>
      <c r="USX14" s="63"/>
      <c r="USY14" s="63"/>
      <c r="USZ14" s="63"/>
      <c r="UTA14" s="63"/>
      <c r="UTB14" s="63"/>
      <c r="UTC14" s="63"/>
      <c r="UTD14" s="63"/>
      <c r="UTE14" s="63"/>
      <c r="UTF14" s="63"/>
      <c r="UTG14" s="63"/>
      <c r="UTH14" s="63"/>
      <c r="UTI14" s="63"/>
      <c r="UTJ14" s="63"/>
      <c r="UTK14" s="63"/>
      <c r="UTL14" s="63"/>
      <c r="UTM14" s="63"/>
      <c r="UTN14" s="63"/>
      <c r="UTO14" s="63"/>
      <c r="UTP14" s="63"/>
      <c r="UTQ14" s="63"/>
      <c r="UTR14" s="63"/>
      <c r="UTS14" s="63"/>
      <c r="UTT14" s="63"/>
      <c r="UTU14" s="63"/>
      <c r="UTV14" s="63"/>
      <c r="UTW14" s="63"/>
      <c r="UTX14" s="63"/>
      <c r="UTY14" s="63"/>
      <c r="UTZ14" s="63"/>
      <c r="UUA14" s="63"/>
      <c r="UUB14" s="63"/>
      <c r="UUC14" s="63"/>
      <c r="UUD14" s="63"/>
      <c r="UUE14" s="63"/>
      <c r="UUF14" s="63"/>
      <c r="UUG14" s="63"/>
      <c r="UUH14" s="63"/>
      <c r="UUI14" s="63"/>
      <c r="UUJ14" s="63"/>
      <c r="UUK14" s="63"/>
      <c r="UUL14" s="63"/>
      <c r="UUM14" s="63"/>
      <c r="UUN14" s="63"/>
      <c r="UUO14" s="63"/>
      <c r="UUP14" s="63"/>
      <c r="UUQ14" s="63"/>
      <c r="UUR14" s="63"/>
      <c r="UUS14" s="63"/>
      <c r="UUT14" s="63"/>
      <c r="UUU14" s="63"/>
      <c r="UUV14" s="63"/>
      <c r="UUW14" s="63"/>
      <c r="UUX14" s="63"/>
      <c r="UUY14" s="63"/>
      <c r="UUZ14" s="63"/>
      <c r="UVA14" s="63"/>
      <c r="UVB14" s="63"/>
      <c r="UVC14" s="63"/>
      <c r="UVD14" s="63"/>
      <c r="UVE14" s="63"/>
      <c r="UVF14" s="63"/>
      <c r="UVG14" s="63"/>
      <c r="UVH14" s="63"/>
      <c r="UVI14" s="63"/>
      <c r="UVJ14" s="63"/>
      <c r="UVK14" s="63"/>
      <c r="UVL14" s="63"/>
      <c r="UVM14" s="63"/>
      <c r="UVN14" s="63"/>
      <c r="UVO14" s="63"/>
      <c r="UVP14" s="63"/>
      <c r="UVQ14" s="63"/>
      <c r="UVR14" s="63"/>
      <c r="UVS14" s="63"/>
      <c r="UVT14" s="63"/>
      <c r="UVU14" s="63"/>
      <c r="UVV14" s="63"/>
      <c r="UVW14" s="63"/>
      <c r="UVX14" s="63"/>
      <c r="UVY14" s="63"/>
      <c r="UVZ14" s="63"/>
      <c r="UWA14" s="63"/>
      <c r="UWB14" s="63"/>
      <c r="UWC14" s="63"/>
      <c r="UWD14" s="63"/>
      <c r="UWE14" s="63"/>
      <c r="UWF14" s="63"/>
      <c r="UWG14" s="63"/>
      <c r="UWH14" s="63"/>
      <c r="UWI14" s="63"/>
      <c r="UWJ14" s="63"/>
      <c r="UWK14" s="63"/>
      <c r="UWL14" s="63"/>
      <c r="UWM14" s="63"/>
      <c r="UWN14" s="63"/>
      <c r="UWO14" s="63"/>
      <c r="UWP14" s="63"/>
      <c r="UWQ14" s="63"/>
      <c r="UWR14" s="63"/>
      <c r="UWS14" s="63"/>
      <c r="UWT14" s="63"/>
      <c r="UWU14" s="63"/>
      <c r="UWV14" s="63"/>
      <c r="UWW14" s="63"/>
      <c r="UWX14" s="63"/>
      <c r="UWY14" s="63"/>
      <c r="UWZ14" s="63"/>
      <c r="UXA14" s="63"/>
      <c r="UXB14" s="63"/>
      <c r="UXC14" s="63"/>
      <c r="UXD14" s="63"/>
      <c r="UXE14" s="63"/>
      <c r="UXF14" s="63"/>
      <c r="UXG14" s="63"/>
      <c r="UXH14" s="63"/>
      <c r="UXI14" s="63"/>
      <c r="UXJ14" s="63"/>
      <c r="UXK14" s="63"/>
      <c r="UXL14" s="63"/>
      <c r="UXM14" s="63"/>
      <c r="UXN14" s="63"/>
      <c r="UXO14" s="63"/>
      <c r="UXP14" s="63"/>
      <c r="UXQ14" s="63"/>
      <c r="UXR14" s="63"/>
      <c r="UXS14" s="63"/>
      <c r="UXT14" s="63"/>
      <c r="UXU14" s="63"/>
      <c r="UXV14" s="63"/>
      <c r="UXW14" s="63"/>
      <c r="UXX14" s="63"/>
      <c r="UXY14" s="63"/>
      <c r="UXZ14" s="63"/>
      <c r="UYA14" s="63"/>
      <c r="UYB14" s="63"/>
      <c r="UYC14" s="63"/>
      <c r="UYD14" s="63"/>
      <c r="UYE14" s="63"/>
      <c r="UYF14" s="63"/>
      <c r="UYG14" s="63"/>
      <c r="UYH14" s="63"/>
      <c r="UYI14" s="63"/>
      <c r="UYJ14" s="63"/>
      <c r="UYK14" s="63"/>
      <c r="UYL14" s="63"/>
      <c r="UYM14" s="63"/>
      <c r="UYN14" s="63"/>
      <c r="UYO14" s="63"/>
      <c r="UYP14" s="63"/>
      <c r="UYQ14" s="63"/>
      <c r="UYR14" s="63"/>
      <c r="UYS14" s="63"/>
      <c r="UYT14" s="63"/>
      <c r="UYU14" s="63"/>
      <c r="UYV14" s="63"/>
      <c r="UYW14" s="63"/>
      <c r="UYX14" s="63"/>
      <c r="UYY14" s="63"/>
      <c r="UYZ14" s="63"/>
      <c r="UZA14" s="63"/>
      <c r="UZB14" s="63"/>
      <c r="UZC14" s="63"/>
      <c r="UZD14" s="63"/>
      <c r="UZE14" s="63"/>
      <c r="UZF14" s="63"/>
      <c r="UZG14" s="63"/>
      <c r="UZH14" s="63"/>
      <c r="UZI14" s="63"/>
      <c r="UZJ14" s="63"/>
      <c r="UZK14" s="63"/>
      <c r="UZL14" s="63"/>
      <c r="UZM14" s="63"/>
      <c r="UZN14" s="63"/>
      <c r="UZO14" s="63"/>
      <c r="UZP14" s="63"/>
      <c r="UZQ14" s="63"/>
      <c r="UZR14" s="63"/>
      <c r="UZS14" s="63"/>
      <c r="UZT14" s="63"/>
      <c r="UZU14" s="63"/>
      <c r="UZV14" s="63"/>
      <c r="UZW14" s="63"/>
      <c r="UZX14" s="63"/>
      <c r="UZY14" s="63"/>
      <c r="UZZ14" s="63"/>
      <c r="VAA14" s="63"/>
      <c r="VAB14" s="63"/>
      <c r="VAC14" s="63"/>
      <c r="VAD14" s="63"/>
      <c r="VAE14" s="63"/>
      <c r="VAF14" s="63"/>
      <c r="VAG14" s="63"/>
      <c r="VAH14" s="63"/>
      <c r="VAI14" s="63"/>
      <c r="VAJ14" s="63"/>
      <c r="VAK14" s="63"/>
      <c r="VAL14" s="63"/>
      <c r="VAM14" s="63"/>
      <c r="VAN14" s="63"/>
      <c r="VAO14" s="63"/>
      <c r="VAP14" s="63"/>
      <c r="VAQ14" s="63"/>
      <c r="VAR14" s="63"/>
      <c r="VAS14" s="63"/>
      <c r="VAT14" s="63"/>
      <c r="VAU14" s="63"/>
      <c r="VAV14" s="63"/>
      <c r="VAW14" s="63"/>
      <c r="VAX14" s="63"/>
      <c r="VAY14" s="63"/>
      <c r="VAZ14" s="63"/>
      <c r="VBA14" s="63"/>
      <c r="VBB14" s="63"/>
      <c r="VBC14" s="63"/>
      <c r="VBD14" s="63"/>
      <c r="VBE14" s="63"/>
      <c r="VBF14" s="63"/>
      <c r="VBG14" s="63"/>
      <c r="VBH14" s="63"/>
      <c r="VBI14" s="63"/>
      <c r="VBJ14" s="63"/>
      <c r="VBK14" s="63"/>
      <c r="VBL14" s="63"/>
      <c r="VBM14" s="63"/>
      <c r="VBN14" s="63"/>
      <c r="VBO14" s="63"/>
      <c r="VBP14" s="63"/>
      <c r="VBQ14" s="63"/>
      <c r="VBR14" s="63"/>
      <c r="VBS14" s="63"/>
      <c r="VBT14" s="63"/>
      <c r="VBU14" s="63"/>
      <c r="VBV14" s="63"/>
      <c r="VBW14" s="63"/>
      <c r="VBX14" s="63"/>
      <c r="VBY14" s="63"/>
      <c r="VBZ14" s="63"/>
      <c r="VCA14" s="63"/>
      <c r="VCB14" s="63"/>
      <c r="VCC14" s="63"/>
      <c r="VCD14" s="63"/>
      <c r="VCE14" s="63"/>
      <c r="VCF14" s="63"/>
      <c r="VCG14" s="63"/>
      <c r="VCH14" s="63"/>
      <c r="VCI14" s="63"/>
      <c r="VCJ14" s="63"/>
      <c r="VCK14" s="63"/>
      <c r="VCL14" s="63"/>
      <c r="VCM14" s="63"/>
      <c r="VCN14" s="63"/>
      <c r="VCO14" s="63"/>
      <c r="VCP14" s="63"/>
      <c r="VCQ14" s="63"/>
      <c r="VCR14" s="63"/>
      <c r="VCS14" s="63"/>
      <c r="VCT14" s="63"/>
      <c r="VCU14" s="63"/>
      <c r="VCV14" s="63"/>
      <c r="VCW14" s="63"/>
      <c r="VCX14" s="63"/>
      <c r="VCY14" s="63"/>
      <c r="VCZ14" s="63"/>
      <c r="VDA14" s="63"/>
      <c r="VDB14" s="63"/>
      <c r="VDC14" s="63"/>
      <c r="VDD14" s="63"/>
      <c r="VDE14" s="63"/>
      <c r="VDF14" s="63"/>
      <c r="VDG14" s="63"/>
      <c r="VDH14" s="63"/>
      <c r="VDI14" s="63"/>
      <c r="VDJ14" s="63"/>
      <c r="VDK14" s="63"/>
      <c r="VDL14" s="63"/>
      <c r="VDM14" s="63"/>
      <c r="VDN14" s="63"/>
      <c r="VDO14" s="63"/>
      <c r="VDP14" s="63"/>
      <c r="VDQ14" s="63"/>
      <c r="VDR14" s="63"/>
      <c r="VDS14" s="63"/>
      <c r="VDT14" s="63"/>
      <c r="VDU14" s="63"/>
      <c r="VDV14" s="63"/>
      <c r="VDW14" s="63"/>
      <c r="VDX14" s="63"/>
      <c r="VDY14" s="63"/>
      <c r="VDZ14" s="63"/>
      <c r="VEA14" s="63"/>
      <c r="VEB14" s="63"/>
      <c r="VEC14" s="63"/>
      <c r="VED14" s="63"/>
      <c r="VEE14" s="63"/>
      <c r="VEF14" s="63"/>
      <c r="VEG14" s="63"/>
      <c r="VEH14" s="63"/>
      <c r="VEI14" s="63"/>
      <c r="VEJ14" s="63"/>
      <c r="VEK14" s="63"/>
      <c r="VEL14" s="63"/>
      <c r="VEM14" s="63"/>
      <c r="VEN14" s="63"/>
      <c r="VEO14" s="63"/>
      <c r="VEP14" s="63"/>
      <c r="VEQ14" s="63"/>
      <c r="VER14" s="63"/>
      <c r="VES14" s="63"/>
      <c r="VET14" s="63"/>
      <c r="VEU14" s="63"/>
      <c r="VEV14" s="63"/>
      <c r="VEW14" s="63"/>
      <c r="VEX14" s="63"/>
      <c r="VEY14" s="63"/>
      <c r="VEZ14" s="63"/>
      <c r="VFA14" s="63"/>
      <c r="VFB14" s="63"/>
      <c r="VFC14" s="63"/>
      <c r="VFD14" s="63"/>
      <c r="VFE14" s="63"/>
      <c r="VFF14" s="63"/>
      <c r="VFG14" s="63"/>
      <c r="VFH14" s="63"/>
      <c r="VFI14" s="63"/>
      <c r="VFJ14" s="63"/>
      <c r="VFK14" s="63"/>
      <c r="VFL14" s="63"/>
      <c r="VFM14" s="63"/>
      <c r="VFN14" s="63"/>
      <c r="VFO14" s="63"/>
      <c r="VFP14" s="63"/>
      <c r="VFQ14" s="63"/>
      <c r="VFR14" s="63"/>
      <c r="VFS14" s="63"/>
      <c r="VFT14" s="63"/>
      <c r="VFU14" s="63"/>
      <c r="VFV14" s="63"/>
      <c r="VFW14" s="63"/>
      <c r="VFX14" s="63"/>
      <c r="VFY14" s="63"/>
      <c r="VFZ14" s="63"/>
      <c r="VGA14" s="63"/>
      <c r="VGB14" s="63"/>
      <c r="VGC14" s="63"/>
      <c r="VGD14" s="63"/>
      <c r="VGE14" s="63"/>
      <c r="VGF14" s="63"/>
      <c r="VGG14" s="63"/>
      <c r="VGH14" s="63"/>
      <c r="VGI14" s="63"/>
      <c r="VGJ14" s="63"/>
      <c r="VGK14" s="63"/>
      <c r="VGL14" s="63"/>
      <c r="VGM14" s="63"/>
      <c r="VGN14" s="63"/>
      <c r="VGO14" s="63"/>
      <c r="VGP14" s="63"/>
      <c r="VGQ14" s="63"/>
      <c r="VGR14" s="63"/>
      <c r="VGS14" s="63"/>
      <c r="VGT14" s="63"/>
      <c r="VGU14" s="63"/>
      <c r="VGV14" s="63"/>
      <c r="VGW14" s="63"/>
      <c r="VGX14" s="63"/>
      <c r="VGY14" s="63"/>
      <c r="VGZ14" s="63"/>
      <c r="VHA14" s="63"/>
      <c r="VHB14" s="63"/>
      <c r="VHC14" s="63"/>
      <c r="VHD14" s="63"/>
      <c r="VHE14" s="63"/>
      <c r="VHF14" s="63"/>
      <c r="VHG14" s="63"/>
      <c r="VHH14" s="63"/>
      <c r="VHI14" s="63"/>
      <c r="VHJ14" s="63"/>
      <c r="VHK14" s="63"/>
      <c r="VHL14" s="63"/>
      <c r="VHM14" s="63"/>
      <c r="VHN14" s="63"/>
      <c r="VHO14" s="63"/>
      <c r="VHP14" s="63"/>
      <c r="VHQ14" s="63"/>
      <c r="VHR14" s="63"/>
      <c r="VHS14" s="63"/>
      <c r="VHT14" s="63"/>
      <c r="VHU14" s="63"/>
      <c r="VHV14" s="63"/>
      <c r="VHW14" s="63"/>
      <c r="VHX14" s="63"/>
      <c r="VHY14" s="63"/>
      <c r="VHZ14" s="63"/>
      <c r="VIA14" s="63"/>
      <c r="VIB14" s="63"/>
      <c r="VIC14" s="63"/>
      <c r="VID14" s="63"/>
      <c r="VIE14" s="63"/>
      <c r="VIF14" s="63"/>
      <c r="VIG14" s="63"/>
      <c r="VIH14" s="63"/>
      <c r="VII14" s="63"/>
      <c r="VIJ14" s="63"/>
      <c r="VIK14" s="63"/>
      <c r="VIL14" s="63"/>
      <c r="VIM14" s="63"/>
      <c r="VIN14" s="63"/>
      <c r="VIO14" s="63"/>
      <c r="VIP14" s="63"/>
      <c r="VIQ14" s="63"/>
      <c r="VIR14" s="63"/>
      <c r="VIS14" s="63"/>
      <c r="VIT14" s="63"/>
      <c r="VIU14" s="63"/>
      <c r="VIV14" s="63"/>
      <c r="VIW14" s="63"/>
      <c r="VIX14" s="63"/>
      <c r="VIY14" s="63"/>
      <c r="VIZ14" s="63"/>
      <c r="VJA14" s="63"/>
      <c r="VJB14" s="63"/>
      <c r="VJC14" s="63"/>
      <c r="VJD14" s="63"/>
      <c r="VJE14" s="63"/>
      <c r="VJF14" s="63"/>
      <c r="VJG14" s="63"/>
      <c r="VJH14" s="63"/>
      <c r="VJI14" s="63"/>
      <c r="VJJ14" s="63"/>
      <c r="VJK14" s="63"/>
      <c r="VJL14" s="63"/>
      <c r="VJM14" s="63"/>
      <c r="VJN14" s="63"/>
      <c r="VJO14" s="63"/>
      <c r="VJP14" s="63"/>
      <c r="VJQ14" s="63"/>
      <c r="VJR14" s="63"/>
      <c r="VJS14" s="63"/>
      <c r="VJT14" s="63"/>
      <c r="VJU14" s="63"/>
      <c r="VJV14" s="63"/>
      <c r="VJW14" s="63"/>
      <c r="VJX14" s="63"/>
      <c r="VJY14" s="63"/>
      <c r="VJZ14" s="63"/>
      <c r="VKA14" s="63"/>
      <c r="VKB14" s="63"/>
      <c r="VKC14" s="63"/>
      <c r="VKD14" s="63"/>
      <c r="VKE14" s="63"/>
      <c r="VKF14" s="63"/>
      <c r="VKG14" s="63"/>
      <c r="VKH14" s="63"/>
      <c r="VKI14" s="63"/>
      <c r="VKJ14" s="63"/>
      <c r="VKK14" s="63"/>
      <c r="VKL14" s="63"/>
      <c r="VKM14" s="63"/>
      <c r="VKN14" s="63"/>
      <c r="VKO14" s="63"/>
      <c r="VKP14" s="63"/>
      <c r="VKQ14" s="63"/>
      <c r="VKR14" s="63"/>
      <c r="VKS14" s="63"/>
      <c r="VKT14" s="63"/>
      <c r="VKU14" s="63"/>
      <c r="VKV14" s="63"/>
      <c r="VKW14" s="63"/>
      <c r="VKX14" s="63"/>
      <c r="VKY14" s="63"/>
      <c r="VKZ14" s="63"/>
      <c r="VLA14" s="63"/>
      <c r="VLB14" s="63"/>
      <c r="VLC14" s="63"/>
      <c r="VLD14" s="63"/>
      <c r="VLE14" s="63"/>
      <c r="VLF14" s="63"/>
      <c r="VLG14" s="63"/>
      <c r="VLH14" s="63"/>
      <c r="VLI14" s="63"/>
      <c r="VLJ14" s="63"/>
      <c r="VLK14" s="63"/>
      <c r="VLL14" s="63"/>
      <c r="VLM14" s="63"/>
      <c r="VLN14" s="63"/>
      <c r="VLO14" s="63"/>
      <c r="VLP14" s="63"/>
      <c r="VLQ14" s="63"/>
      <c r="VLR14" s="63"/>
      <c r="VLS14" s="63"/>
      <c r="VLT14" s="63"/>
      <c r="VLU14" s="63"/>
      <c r="VLV14" s="63"/>
      <c r="VLW14" s="63"/>
      <c r="VLX14" s="63"/>
      <c r="VLY14" s="63"/>
      <c r="VLZ14" s="63"/>
      <c r="VMA14" s="63"/>
      <c r="VMB14" s="63"/>
      <c r="VMC14" s="63"/>
      <c r="VMD14" s="63"/>
      <c r="VME14" s="63"/>
      <c r="VMF14" s="63"/>
      <c r="VMG14" s="63"/>
      <c r="VMH14" s="63"/>
      <c r="VMI14" s="63"/>
      <c r="VMJ14" s="63"/>
      <c r="VMK14" s="63"/>
      <c r="VML14" s="63"/>
      <c r="VMM14" s="63"/>
      <c r="VMN14" s="63"/>
      <c r="VMO14" s="63"/>
      <c r="VMP14" s="63"/>
      <c r="VMQ14" s="63"/>
      <c r="VMR14" s="63"/>
      <c r="VMS14" s="63"/>
      <c r="VMT14" s="63"/>
      <c r="VMU14" s="63"/>
      <c r="VMV14" s="63"/>
      <c r="VMW14" s="63"/>
      <c r="VMX14" s="63"/>
      <c r="VMY14" s="63"/>
      <c r="VMZ14" s="63"/>
      <c r="VNA14" s="63"/>
      <c r="VNB14" s="63"/>
      <c r="VNC14" s="63"/>
      <c r="VND14" s="63"/>
      <c r="VNE14" s="63"/>
      <c r="VNF14" s="63"/>
      <c r="VNG14" s="63"/>
      <c r="VNH14" s="63"/>
      <c r="VNI14" s="63"/>
      <c r="VNJ14" s="63"/>
      <c r="VNK14" s="63"/>
      <c r="VNL14" s="63"/>
      <c r="VNM14" s="63"/>
      <c r="VNN14" s="63"/>
      <c r="VNO14" s="63"/>
      <c r="VNP14" s="63"/>
      <c r="VNQ14" s="63"/>
      <c r="VNR14" s="63"/>
      <c r="VNS14" s="63"/>
      <c r="VNT14" s="63"/>
      <c r="VNU14" s="63"/>
      <c r="VNV14" s="63"/>
      <c r="VNW14" s="63"/>
      <c r="VNX14" s="63"/>
      <c r="VNY14" s="63"/>
      <c r="VNZ14" s="63"/>
      <c r="VOA14" s="63"/>
      <c r="VOB14" s="63"/>
      <c r="VOC14" s="63"/>
      <c r="VOD14" s="63"/>
      <c r="VOE14" s="63"/>
      <c r="VOF14" s="63"/>
      <c r="VOG14" s="63"/>
      <c r="VOH14" s="63"/>
      <c r="VOI14" s="63"/>
      <c r="VOJ14" s="63"/>
      <c r="VOK14" s="63"/>
      <c r="VOL14" s="63"/>
      <c r="VOM14" s="63"/>
      <c r="VON14" s="63"/>
      <c r="VOO14" s="63"/>
      <c r="VOP14" s="63"/>
      <c r="VOQ14" s="63"/>
      <c r="VOR14" s="63"/>
      <c r="VOS14" s="63"/>
      <c r="VOT14" s="63"/>
      <c r="VOU14" s="63"/>
      <c r="VOV14" s="63"/>
      <c r="VOW14" s="63"/>
      <c r="VOX14" s="63"/>
      <c r="VOY14" s="63"/>
      <c r="VOZ14" s="63"/>
      <c r="VPA14" s="63"/>
      <c r="VPB14" s="63"/>
      <c r="VPC14" s="63"/>
      <c r="VPD14" s="63"/>
      <c r="VPE14" s="63"/>
      <c r="VPF14" s="63"/>
      <c r="VPG14" s="63"/>
      <c r="VPH14" s="63"/>
      <c r="VPI14" s="63"/>
      <c r="VPJ14" s="63"/>
      <c r="VPK14" s="63"/>
      <c r="VPL14" s="63"/>
      <c r="VPM14" s="63"/>
      <c r="VPN14" s="63"/>
      <c r="VPO14" s="63"/>
      <c r="VPP14" s="63"/>
      <c r="VPQ14" s="63"/>
      <c r="VPR14" s="63"/>
      <c r="VPS14" s="63"/>
      <c r="VPT14" s="63"/>
      <c r="VPU14" s="63"/>
      <c r="VPV14" s="63"/>
      <c r="VPW14" s="63"/>
      <c r="VPX14" s="63"/>
      <c r="VPY14" s="63"/>
      <c r="VPZ14" s="63"/>
      <c r="VQA14" s="63"/>
      <c r="VQB14" s="63"/>
      <c r="VQC14" s="63"/>
      <c r="VQD14" s="63"/>
      <c r="VQE14" s="63"/>
      <c r="VQF14" s="63"/>
      <c r="VQG14" s="63"/>
      <c r="VQH14" s="63"/>
      <c r="VQI14" s="63"/>
      <c r="VQJ14" s="63"/>
      <c r="VQK14" s="63"/>
      <c r="VQL14" s="63"/>
      <c r="VQM14" s="63"/>
      <c r="VQN14" s="63"/>
      <c r="VQO14" s="63"/>
      <c r="VQP14" s="63"/>
      <c r="VQQ14" s="63"/>
      <c r="VQR14" s="63"/>
      <c r="VQS14" s="63"/>
      <c r="VQT14" s="63"/>
      <c r="VQU14" s="63"/>
      <c r="VQV14" s="63"/>
      <c r="VQW14" s="63"/>
      <c r="VQX14" s="63"/>
      <c r="VQY14" s="63"/>
      <c r="VQZ14" s="63"/>
      <c r="VRA14" s="63"/>
      <c r="VRB14" s="63"/>
      <c r="VRC14" s="63"/>
      <c r="VRD14" s="63"/>
      <c r="VRE14" s="63"/>
      <c r="VRF14" s="63"/>
      <c r="VRG14" s="63"/>
      <c r="VRH14" s="63"/>
      <c r="VRI14" s="63"/>
      <c r="VRJ14" s="63"/>
      <c r="VRK14" s="63"/>
      <c r="VRL14" s="63"/>
      <c r="VRM14" s="63"/>
      <c r="VRN14" s="63"/>
      <c r="VRO14" s="63"/>
      <c r="VRP14" s="63"/>
      <c r="VRQ14" s="63"/>
      <c r="VRR14" s="63"/>
      <c r="VRS14" s="63"/>
      <c r="VRT14" s="63"/>
      <c r="VRU14" s="63"/>
      <c r="VRV14" s="63"/>
      <c r="VRW14" s="63"/>
      <c r="VRX14" s="63"/>
      <c r="VRY14" s="63"/>
      <c r="VRZ14" s="63"/>
      <c r="VSA14" s="63"/>
      <c r="VSB14" s="63"/>
      <c r="VSC14" s="63"/>
      <c r="VSD14" s="63"/>
      <c r="VSE14" s="63"/>
      <c r="VSF14" s="63"/>
      <c r="VSG14" s="63"/>
      <c r="VSH14" s="63"/>
      <c r="VSI14" s="63"/>
      <c r="VSJ14" s="63"/>
      <c r="VSK14" s="63"/>
      <c r="VSL14" s="63"/>
      <c r="VSM14" s="63"/>
      <c r="VSN14" s="63"/>
      <c r="VSO14" s="63"/>
      <c r="VSP14" s="63"/>
      <c r="VSQ14" s="63"/>
      <c r="VSR14" s="63"/>
      <c r="VSS14" s="63"/>
      <c r="VST14" s="63"/>
      <c r="VSU14" s="63"/>
      <c r="VSV14" s="63"/>
      <c r="VSW14" s="63"/>
      <c r="VSX14" s="63"/>
      <c r="VSY14" s="63"/>
      <c r="VSZ14" s="63"/>
      <c r="VTA14" s="63"/>
      <c r="VTB14" s="63"/>
      <c r="VTC14" s="63"/>
      <c r="VTD14" s="63"/>
      <c r="VTE14" s="63"/>
      <c r="VTF14" s="63"/>
      <c r="VTG14" s="63"/>
      <c r="VTH14" s="63"/>
      <c r="VTI14" s="63"/>
      <c r="VTJ14" s="63"/>
      <c r="VTK14" s="63"/>
      <c r="VTL14" s="63"/>
      <c r="VTM14" s="63"/>
      <c r="VTN14" s="63"/>
      <c r="VTO14" s="63"/>
      <c r="VTP14" s="63"/>
      <c r="VTQ14" s="63"/>
      <c r="VTR14" s="63"/>
      <c r="VTS14" s="63"/>
      <c r="VTT14" s="63"/>
      <c r="VTU14" s="63"/>
      <c r="VTV14" s="63"/>
      <c r="VTW14" s="63"/>
      <c r="VTX14" s="63"/>
      <c r="VTY14" s="63"/>
      <c r="VTZ14" s="63"/>
      <c r="VUA14" s="63"/>
      <c r="VUB14" s="63"/>
      <c r="VUC14" s="63"/>
      <c r="VUD14" s="63"/>
      <c r="VUE14" s="63"/>
      <c r="VUF14" s="63"/>
      <c r="VUG14" s="63"/>
      <c r="VUH14" s="63"/>
      <c r="VUI14" s="63"/>
      <c r="VUJ14" s="63"/>
      <c r="VUK14" s="63"/>
      <c r="VUL14" s="63"/>
      <c r="VUM14" s="63"/>
      <c r="VUN14" s="63"/>
      <c r="VUO14" s="63"/>
      <c r="VUP14" s="63"/>
      <c r="VUQ14" s="63"/>
      <c r="VUR14" s="63"/>
      <c r="VUS14" s="63"/>
      <c r="VUT14" s="63"/>
      <c r="VUU14" s="63"/>
      <c r="VUV14" s="63"/>
      <c r="VUW14" s="63"/>
      <c r="VUX14" s="63"/>
      <c r="VUY14" s="63"/>
      <c r="VUZ14" s="63"/>
      <c r="VVA14" s="63"/>
      <c r="VVB14" s="63"/>
      <c r="VVC14" s="63"/>
      <c r="VVD14" s="63"/>
      <c r="VVE14" s="63"/>
      <c r="VVF14" s="63"/>
      <c r="VVG14" s="63"/>
      <c r="VVH14" s="63"/>
      <c r="VVI14" s="63"/>
      <c r="VVJ14" s="63"/>
      <c r="VVK14" s="63"/>
      <c r="VVL14" s="63"/>
      <c r="VVM14" s="63"/>
      <c r="VVN14" s="63"/>
      <c r="VVO14" s="63"/>
      <c r="VVP14" s="63"/>
      <c r="VVQ14" s="63"/>
      <c r="VVR14" s="63"/>
      <c r="VVS14" s="63"/>
      <c r="VVT14" s="63"/>
      <c r="VVU14" s="63"/>
      <c r="VVV14" s="63"/>
      <c r="VVW14" s="63"/>
      <c r="VVX14" s="63"/>
      <c r="VVY14" s="63"/>
      <c r="VVZ14" s="63"/>
      <c r="VWA14" s="63"/>
      <c r="VWB14" s="63"/>
      <c r="VWC14" s="63"/>
      <c r="VWD14" s="63"/>
      <c r="VWE14" s="63"/>
      <c r="VWF14" s="63"/>
      <c r="VWG14" s="63"/>
      <c r="VWH14" s="63"/>
      <c r="VWI14" s="63"/>
      <c r="VWJ14" s="63"/>
      <c r="VWK14" s="63"/>
      <c r="VWL14" s="63"/>
      <c r="VWM14" s="63"/>
      <c r="VWN14" s="63"/>
      <c r="VWO14" s="63"/>
      <c r="VWP14" s="63"/>
      <c r="VWQ14" s="63"/>
      <c r="VWR14" s="63"/>
      <c r="VWS14" s="63"/>
      <c r="VWT14" s="63"/>
      <c r="VWU14" s="63"/>
      <c r="VWV14" s="63"/>
      <c r="VWW14" s="63"/>
      <c r="VWX14" s="63"/>
      <c r="VWY14" s="63"/>
      <c r="VWZ14" s="63"/>
      <c r="VXA14" s="63"/>
      <c r="VXB14" s="63"/>
      <c r="VXC14" s="63"/>
      <c r="VXD14" s="63"/>
      <c r="VXE14" s="63"/>
      <c r="VXF14" s="63"/>
      <c r="VXG14" s="63"/>
      <c r="VXH14" s="63"/>
      <c r="VXI14" s="63"/>
      <c r="VXJ14" s="63"/>
      <c r="VXK14" s="63"/>
      <c r="VXL14" s="63"/>
      <c r="VXM14" s="63"/>
      <c r="VXN14" s="63"/>
      <c r="VXO14" s="63"/>
      <c r="VXP14" s="63"/>
      <c r="VXQ14" s="63"/>
      <c r="VXR14" s="63"/>
      <c r="VXS14" s="63"/>
      <c r="VXT14" s="63"/>
      <c r="VXU14" s="63"/>
      <c r="VXV14" s="63"/>
      <c r="VXW14" s="63"/>
      <c r="VXX14" s="63"/>
      <c r="VXY14" s="63"/>
      <c r="VXZ14" s="63"/>
      <c r="VYA14" s="63"/>
      <c r="VYB14" s="63"/>
      <c r="VYC14" s="63"/>
      <c r="VYD14" s="63"/>
      <c r="VYE14" s="63"/>
      <c r="VYF14" s="63"/>
      <c r="VYG14" s="63"/>
      <c r="VYH14" s="63"/>
      <c r="VYI14" s="63"/>
      <c r="VYJ14" s="63"/>
      <c r="VYK14" s="63"/>
      <c r="VYL14" s="63"/>
      <c r="VYM14" s="63"/>
      <c r="VYN14" s="63"/>
      <c r="VYO14" s="63"/>
      <c r="VYP14" s="63"/>
      <c r="VYQ14" s="63"/>
      <c r="VYR14" s="63"/>
      <c r="VYS14" s="63"/>
      <c r="VYT14" s="63"/>
      <c r="VYU14" s="63"/>
      <c r="VYV14" s="63"/>
      <c r="VYW14" s="63"/>
      <c r="VYX14" s="63"/>
      <c r="VYY14" s="63"/>
      <c r="VYZ14" s="63"/>
      <c r="VZA14" s="63"/>
      <c r="VZB14" s="63"/>
      <c r="VZC14" s="63"/>
      <c r="VZD14" s="63"/>
      <c r="VZE14" s="63"/>
      <c r="VZF14" s="63"/>
      <c r="VZG14" s="63"/>
      <c r="VZH14" s="63"/>
      <c r="VZI14" s="63"/>
      <c r="VZJ14" s="63"/>
      <c r="VZK14" s="63"/>
      <c r="VZL14" s="63"/>
      <c r="VZM14" s="63"/>
      <c r="VZN14" s="63"/>
      <c r="VZO14" s="63"/>
      <c r="VZP14" s="63"/>
      <c r="VZQ14" s="63"/>
      <c r="VZR14" s="63"/>
      <c r="VZS14" s="63"/>
      <c r="VZT14" s="63"/>
      <c r="VZU14" s="63"/>
      <c r="VZV14" s="63"/>
      <c r="VZW14" s="63"/>
      <c r="VZX14" s="63"/>
      <c r="VZY14" s="63"/>
      <c r="VZZ14" s="63"/>
      <c r="WAA14" s="63"/>
      <c r="WAB14" s="63"/>
      <c r="WAC14" s="63"/>
      <c r="WAD14" s="63"/>
      <c r="WAE14" s="63"/>
      <c r="WAF14" s="63"/>
      <c r="WAG14" s="63"/>
      <c r="WAH14" s="63"/>
      <c r="WAI14" s="63"/>
      <c r="WAJ14" s="63"/>
      <c r="WAK14" s="63"/>
      <c r="WAL14" s="63"/>
      <c r="WAM14" s="63"/>
      <c r="WAN14" s="63"/>
      <c r="WAO14" s="63"/>
      <c r="WAP14" s="63"/>
      <c r="WAQ14" s="63"/>
      <c r="WAR14" s="63"/>
      <c r="WAS14" s="63"/>
      <c r="WAT14" s="63"/>
      <c r="WAU14" s="63"/>
      <c r="WAV14" s="63"/>
      <c r="WAW14" s="63"/>
      <c r="WAX14" s="63"/>
      <c r="WAY14" s="63"/>
      <c r="WAZ14" s="63"/>
      <c r="WBA14" s="63"/>
      <c r="WBB14" s="63"/>
      <c r="WBC14" s="63"/>
      <c r="WBD14" s="63"/>
      <c r="WBE14" s="63"/>
      <c r="WBF14" s="63"/>
      <c r="WBG14" s="63"/>
      <c r="WBH14" s="63"/>
      <c r="WBI14" s="63"/>
      <c r="WBJ14" s="63"/>
      <c r="WBK14" s="63"/>
      <c r="WBL14" s="63"/>
      <c r="WBM14" s="63"/>
      <c r="WBN14" s="63"/>
      <c r="WBO14" s="63"/>
      <c r="WBP14" s="63"/>
      <c r="WBQ14" s="63"/>
      <c r="WBR14" s="63"/>
      <c r="WBS14" s="63"/>
      <c r="WBT14" s="63"/>
      <c r="WBU14" s="63"/>
      <c r="WBV14" s="63"/>
      <c r="WBW14" s="63"/>
      <c r="WBX14" s="63"/>
      <c r="WBY14" s="63"/>
      <c r="WBZ14" s="63"/>
      <c r="WCA14" s="63"/>
      <c r="WCB14" s="63"/>
      <c r="WCC14" s="63"/>
      <c r="WCD14" s="63"/>
      <c r="WCE14" s="63"/>
      <c r="WCF14" s="63"/>
      <c r="WCG14" s="63"/>
      <c r="WCH14" s="63"/>
      <c r="WCI14" s="63"/>
      <c r="WCJ14" s="63"/>
      <c r="WCK14" s="63"/>
      <c r="WCL14" s="63"/>
      <c r="WCM14" s="63"/>
      <c r="WCN14" s="63"/>
      <c r="WCO14" s="63"/>
      <c r="WCP14" s="63"/>
      <c r="WCQ14" s="63"/>
      <c r="WCR14" s="63"/>
      <c r="WCS14" s="63"/>
      <c r="WCT14" s="63"/>
      <c r="WCU14" s="63"/>
      <c r="WCV14" s="63"/>
      <c r="WCW14" s="63"/>
      <c r="WCX14" s="63"/>
      <c r="WCY14" s="63"/>
      <c r="WCZ14" s="63"/>
      <c r="WDA14" s="63"/>
      <c r="WDB14" s="63"/>
      <c r="WDC14" s="63"/>
      <c r="WDD14" s="63"/>
      <c r="WDE14" s="63"/>
      <c r="WDF14" s="63"/>
      <c r="WDG14" s="63"/>
      <c r="WDH14" s="63"/>
      <c r="WDI14" s="63"/>
      <c r="WDJ14" s="63"/>
      <c r="WDK14" s="63"/>
      <c r="WDL14" s="63"/>
      <c r="WDM14" s="63"/>
      <c r="WDN14" s="63"/>
      <c r="WDO14" s="63"/>
      <c r="WDP14" s="63"/>
      <c r="WDQ14" s="63"/>
      <c r="WDR14" s="63"/>
      <c r="WDS14" s="63"/>
      <c r="WDT14" s="63"/>
      <c r="WDU14" s="63"/>
      <c r="WDV14" s="63"/>
      <c r="WDW14" s="63"/>
      <c r="WDX14" s="63"/>
      <c r="WDY14" s="63"/>
      <c r="WDZ14" s="63"/>
      <c r="WEA14" s="63"/>
      <c r="WEB14" s="63"/>
      <c r="WEC14" s="63"/>
      <c r="WED14" s="63"/>
      <c r="WEE14" s="63"/>
      <c r="WEF14" s="63"/>
      <c r="WEG14" s="63"/>
      <c r="WEH14" s="63"/>
      <c r="WEI14" s="63"/>
      <c r="WEJ14" s="63"/>
      <c r="WEK14" s="63"/>
      <c r="WEL14" s="63"/>
      <c r="WEM14" s="63"/>
      <c r="WEN14" s="63"/>
      <c r="WEO14" s="63"/>
      <c r="WEP14" s="63"/>
      <c r="WEQ14" s="63"/>
      <c r="WER14" s="63"/>
      <c r="WES14" s="63"/>
      <c r="WET14" s="63"/>
      <c r="WEU14" s="63"/>
      <c r="WEV14" s="63"/>
      <c r="WEW14" s="63"/>
      <c r="WEX14" s="63"/>
      <c r="WEY14" s="63"/>
      <c r="WEZ14" s="63"/>
      <c r="WFA14" s="63"/>
      <c r="WFB14" s="63"/>
      <c r="WFC14" s="63"/>
      <c r="WFD14" s="63"/>
      <c r="WFE14" s="63"/>
      <c r="WFF14" s="63"/>
      <c r="WFG14" s="63"/>
      <c r="WFH14" s="63"/>
      <c r="WFI14" s="63"/>
      <c r="WFJ14" s="63"/>
      <c r="WFK14" s="63"/>
      <c r="WFL14" s="63"/>
      <c r="WFM14" s="63"/>
      <c r="WFN14" s="63"/>
      <c r="WFO14" s="63"/>
      <c r="WFP14" s="63"/>
      <c r="WFQ14" s="63"/>
      <c r="WFR14" s="63"/>
      <c r="WFS14" s="63"/>
      <c r="WFT14" s="63"/>
      <c r="WFU14" s="63"/>
      <c r="WFV14" s="63"/>
      <c r="WFW14" s="63"/>
      <c r="WFX14" s="63"/>
      <c r="WFY14" s="63"/>
      <c r="WFZ14" s="63"/>
      <c r="WGA14" s="63"/>
      <c r="WGB14" s="63"/>
      <c r="WGC14" s="63"/>
      <c r="WGD14" s="63"/>
      <c r="WGE14" s="63"/>
      <c r="WGF14" s="63"/>
      <c r="WGG14" s="63"/>
      <c r="WGH14" s="63"/>
      <c r="WGI14" s="63"/>
      <c r="WGJ14" s="63"/>
      <c r="WGK14" s="63"/>
      <c r="WGL14" s="63"/>
      <c r="WGM14" s="63"/>
      <c r="WGN14" s="63"/>
      <c r="WGO14" s="63"/>
      <c r="WGP14" s="63"/>
      <c r="WGQ14" s="63"/>
      <c r="WGR14" s="63"/>
      <c r="WGS14" s="63"/>
      <c r="WGT14" s="63"/>
      <c r="WGU14" s="63"/>
      <c r="WGV14" s="63"/>
      <c r="WGW14" s="63"/>
      <c r="WGX14" s="63"/>
      <c r="WGY14" s="63"/>
      <c r="WGZ14" s="63"/>
      <c r="WHA14" s="63"/>
      <c r="WHB14" s="63"/>
      <c r="WHC14" s="63"/>
      <c r="WHD14" s="63"/>
      <c r="WHE14" s="63"/>
      <c r="WHF14" s="63"/>
      <c r="WHG14" s="63"/>
      <c r="WHH14" s="63"/>
      <c r="WHI14" s="63"/>
      <c r="WHJ14" s="63"/>
      <c r="WHK14" s="63"/>
      <c r="WHL14" s="63"/>
      <c r="WHM14" s="63"/>
      <c r="WHN14" s="63"/>
      <c r="WHO14" s="63"/>
      <c r="WHP14" s="63"/>
      <c r="WHQ14" s="63"/>
      <c r="WHR14" s="63"/>
      <c r="WHS14" s="63"/>
      <c r="WHT14" s="63"/>
      <c r="WHU14" s="63"/>
      <c r="WHV14" s="63"/>
      <c r="WHW14" s="63"/>
      <c r="WHX14" s="63"/>
      <c r="WHY14" s="63"/>
      <c r="WHZ14" s="63"/>
      <c r="WIA14" s="63"/>
      <c r="WIB14" s="63"/>
      <c r="WIC14" s="63"/>
      <c r="WID14" s="63"/>
      <c r="WIE14" s="63"/>
      <c r="WIF14" s="63"/>
      <c r="WIG14" s="63"/>
      <c r="WIH14" s="63"/>
      <c r="WII14" s="63"/>
      <c r="WIJ14" s="63"/>
      <c r="WIK14" s="63"/>
      <c r="WIL14" s="63"/>
      <c r="WIM14" s="63"/>
      <c r="WIN14" s="63"/>
      <c r="WIO14" s="63"/>
      <c r="WIP14" s="63"/>
      <c r="WIQ14" s="63"/>
      <c r="WIR14" s="63"/>
      <c r="WIS14" s="63"/>
      <c r="WIT14" s="63"/>
      <c r="WIU14" s="63"/>
      <c r="WIV14" s="63"/>
      <c r="WIW14" s="63"/>
      <c r="WIX14" s="63"/>
      <c r="WIY14" s="63"/>
      <c r="WIZ14" s="63"/>
      <c r="WJA14" s="63"/>
      <c r="WJB14" s="63"/>
      <c r="WJC14" s="63"/>
      <c r="WJD14" s="63"/>
      <c r="WJE14" s="63"/>
      <c r="WJF14" s="63"/>
      <c r="WJG14" s="63"/>
      <c r="WJH14" s="63"/>
      <c r="WJI14" s="63"/>
      <c r="WJJ14" s="63"/>
      <c r="WJK14" s="63"/>
      <c r="WJL14" s="63"/>
      <c r="WJM14" s="63"/>
      <c r="WJN14" s="63"/>
      <c r="WJO14" s="63"/>
      <c r="WJP14" s="63"/>
      <c r="WJQ14" s="63"/>
      <c r="WJR14" s="63"/>
      <c r="WJS14" s="63"/>
      <c r="WJT14" s="63"/>
      <c r="WJU14" s="63"/>
      <c r="WJV14" s="63"/>
      <c r="WJW14" s="63"/>
      <c r="WJX14" s="63"/>
      <c r="WJY14" s="63"/>
      <c r="WJZ14" s="63"/>
      <c r="WKA14" s="63"/>
      <c r="WKB14" s="63"/>
      <c r="WKC14" s="63"/>
      <c r="WKD14" s="63"/>
      <c r="WKE14" s="63"/>
      <c r="WKF14" s="63"/>
      <c r="WKG14" s="63"/>
      <c r="WKH14" s="63"/>
      <c r="WKI14" s="63"/>
      <c r="WKJ14" s="63"/>
      <c r="WKK14" s="63"/>
      <c r="WKL14" s="63"/>
      <c r="WKM14" s="63"/>
      <c r="WKN14" s="63"/>
      <c r="WKO14" s="63"/>
      <c r="WKP14" s="63"/>
      <c r="WKQ14" s="63"/>
      <c r="WKR14" s="63"/>
      <c r="WKS14" s="63"/>
      <c r="WKT14" s="63"/>
      <c r="WKU14" s="63"/>
      <c r="WKV14" s="63"/>
      <c r="WKW14" s="63"/>
      <c r="WKX14" s="63"/>
      <c r="WKY14" s="63"/>
      <c r="WKZ14" s="63"/>
      <c r="WLA14" s="63"/>
      <c r="WLB14" s="63"/>
      <c r="WLC14" s="63"/>
      <c r="WLD14" s="63"/>
      <c r="WLE14" s="63"/>
      <c r="WLF14" s="63"/>
      <c r="WLG14" s="63"/>
      <c r="WLH14" s="63"/>
      <c r="WLI14" s="63"/>
      <c r="WLJ14" s="63"/>
      <c r="WLK14" s="63"/>
      <c r="WLL14" s="63"/>
      <c r="WLM14" s="63"/>
      <c r="WLN14" s="63"/>
      <c r="WLO14" s="63"/>
      <c r="WLP14" s="63"/>
      <c r="WLQ14" s="63"/>
      <c r="WLR14" s="63"/>
      <c r="WLS14" s="63"/>
      <c r="WLT14" s="63"/>
      <c r="WLU14" s="63"/>
      <c r="WLV14" s="63"/>
      <c r="WLW14" s="63"/>
      <c r="WLX14" s="63"/>
      <c r="WLY14" s="63"/>
      <c r="WLZ14" s="63"/>
      <c r="WMA14" s="63"/>
      <c r="WMB14" s="63"/>
      <c r="WMC14" s="63"/>
      <c r="WMD14" s="63"/>
      <c r="WME14" s="63"/>
      <c r="WMF14" s="63"/>
      <c r="WMG14" s="63"/>
      <c r="WMH14" s="63"/>
      <c r="WMI14" s="63"/>
      <c r="WMJ14" s="63"/>
      <c r="WMK14" s="63"/>
      <c r="WML14" s="63"/>
      <c r="WMM14" s="63"/>
      <c r="WMN14" s="63"/>
      <c r="WMO14" s="63"/>
      <c r="WMP14" s="63"/>
      <c r="WMQ14" s="63"/>
      <c r="WMR14" s="63"/>
      <c r="WMS14" s="63"/>
      <c r="WMT14" s="63"/>
      <c r="WMU14" s="63"/>
      <c r="WMV14" s="63"/>
      <c r="WMW14" s="63"/>
      <c r="WMX14" s="63"/>
      <c r="WMY14" s="63"/>
      <c r="WMZ14" s="63"/>
      <c r="WNA14" s="63"/>
      <c r="WNB14" s="63"/>
      <c r="WNC14" s="63"/>
      <c r="WND14" s="63"/>
      <c r="WNE14" s="63"/>
      <c r="WNF14" s="63"/>
      <c r="WNG14" s="63"/>
      <c r="WNH14" s="63"/>
      <c r="WNI14" s="63"/>
      <c r="WNJ14" s="63"/>
      <c r="WNK14" s="63"/>
      <c r="WNL14" s="63"/>
      <c r="WNM14" s="63"/>
      <c r="WNN14" s="63"/>
      <c r="WNO14" s="63"/>
      <c r="WNP14" s="63"/>
      <c r="WNQ14" s="63"/>
      <c r="WNR14" s="63"/>
      <c r="WNS14" s="63"/>
      <c r="WNT14" s="63"/>
      <c r="WNU14" s="63"/>
      <c r="WNV14" s="63"/>
      <c r="WNW14" s="63"/>
      <c r="WNX14" s="63"/>
      <c r="WNY14" s="63"/>
      <c r="WNZ14" s="63"/>
      <c r="WOA14" s="63"/>
      <c r="WOB14" s="63"/>
      <c r="WOC14" s="63"/>
      <c r="WOD14" s="63"/>
      <c r="WOE14" s="63"/>
      <c r="WOF14" s="63"/>
      <c r="WOG14" s="63"/>
      <c r="WOH14" s="63"/>
      <c r="WOI14" s="63"/>
      <c r="WOJ14" s="63"/>
      <c r="WOK14" s="63"/>
      <c r="WOL14" s="63"/>
      <c r="WOM14" s="63"/>
      <c r="WON14" s="63"/>
      <c r="WOO14" s="63"/>
      <c r="WOP14" s="63"/>
      <c r="WOQ14" s="63"/>
      <c r="WOR14" s="63"/>
      <c r="WOS14" s="63"/>
      <c r="WOT14" s="63"/>
      <c r="WOU14" s="63"/>
      <c r="WOV14" s="63"/>
      <c r="WOW14" s="63"/>
      <c r="WOX14" s="63"/>
      <c r="WOY14" s="63"/>
      <c r="WOZ14" s="63"/>
      <c r="WPA14" s="63"/>
      <c r="WPB14" s="63"/>
      <c r="WPC14" s="63"/>
      <c r="WPD14" s="63"/>
      <c r="WPE14" s="63"/>
      <c r="WPF14" s="63"/>
      <c r="WPG14" s="63"/>
      <c r="WPH14" s="63"/>
      <c r="WPI14" s="63"/>
      <c r="WPJ14" s="63"/>
      <c r="WPK14" s="63"/>
      <c r="WPL14" s="63"/>
      <c r="WPM14" s="63"/>
      <c r="WPN14" s="63"/>
      <c r="WPO14" s="63"/>
      <c r="WPP14" s="63"/>
      <c r="WPQ14" s="63"/>
      <c r="WPR14" s="63"/>
      <c r="WPS14" s="63"/>
      <c r="WPT14" s="63"/>
      <c r="WPU14" s="63"/>
      <c r="WPV14" s="63"/>
      <c r="WPW14" s="63"/>
      <c r="WPX14" s="63"/>
      <c r="WPY14" s="63"/>
      <c r="WPZ14" s="63"/>
      <c r="WQA14" s="63"/>
      <c r="WQB14" s="63"/>
      <c r="WQC14" s="63"/>
      <c r="WQD14" s="63"/>
      <c r="WQE14" s="63"/>
      <c r="WQF14" s="63"/>
      <c r="WQG14" s="63"/>
      <c r="WQH14" s="63"/>
      <c r="WQI14" s="63"/>
      <c r="WQJ14" s="63"/>
      <c r="WQK14" s="63"/>
      <c r="WQL14" s="63"/>
      <c r="WQM14" s="63"/>
      <c r="WQN14" s="63"/>
      <c r="WQO14" s="63"/>
      <c r="WQP14" s="63"/>
      <c r="WQQ14" s="63"/>
      <c r="WQR14" s="63"/>
      <c r="WQS14" s="63"/>
      <c r="WQT14" s="63"/>
      <c r="WQU14" s="63"/>
      <c r="WQV14" s="63"/>
      <c r="WQW14" s="63"/>
      <c r="WQX14" s="63"/>
      <c r="WQY14" s="63"/>
      <c r="WQZ14" s="63"/>
      <c r="WRA14" s="63"/>
      <c r="WRB14" s="63"/>
      <c r="WRC14" s="63"/>
      <c r="WRD14" s="63"/>
      <c r="WRE14" s="63"/>
      <c r="WRF14" s="63"/>
      <c r="WRG14" s="63"/>
      <c r="WRH14" s="63"/>
      <c r="WRI14" s="63"/>
      <c r="WRJ14" s="63"/>
      <c r="WRK14" s="63"/>
      <c r="WRL14" s="63"/>
      <c r="WRM14" s="63"/>
      <c r="WRN14" s="63"/>
      <c r="WRO14" s="63"/>
      <c r="WRP14" s="63"/>
      <c r="WRQ14" s="63"/>
      <c r="WRR14" s="63"/>
      <c r="WRS14" s="63"/>
      <c r="WRT14" s="63"/>
      <c r="WRU14" s="63"/>
      <c r="WRV14" s="63"/>
      <c r="WRW14" s="63"/>
      <c r="WRX14" s="63"/>
      <c r="WRY14" s="63"/>
      <c r="WRZ14" s="63"/>
      <c r="WSA14" s="63"/>
      <c r="WSB14" s="63"/>
      <c r="WSC14" s="63"/>
      <c r="WSD14" s="63"/>
      <c r="WSE14" s="63"/>
      <c r="WSF14" s="63"/>
      <c r="WSG14" s="63"/>
      <c r="WSH14" s="63"/>
      <c r="WSI14" s="63"/>
      <c r="WSJ14" s="63"/>
      <c r="WSK14" s="63"/>
      <c r="WSL14" s="63"/>
      <c r="WSM14" s="63"/>
      <c r="WSN14" s="63"/>
      <c r="WSO14" s="63"/>
      <c r="WSP14" s="63"/>
      <c r="WSQ14" s="63"/>
      <c r="WSR14" s="63"/>
      <c r="WSS14" s="63"/>
      <c r="WST14" s="63"/>
      <c r="WSU14" s="63"/>
      <c r="WSV14" s="63"/>
      <c r="WSW14" s="63"/>
      <c r="WSX14" s="63"/>
      <c r="WSY14" s="63"/>
      <c r="WSZ14" s="63"/>
      <c r="WTA14" s="63"/>
      <c r="WTB14" s="63"/>
      <c r="WTC14" s="63"/>
      <c r="WTD14" s="63"/>
      <c r="WTE14" s="63"/>
      <c r="WTF14" s="63"/>
      <c r="WTG14" s="63"/>
      <c r="WTH14" s="63"/>
      <c r="WTI14" s="63"/>
      <c r="WTJ14" s="63"/>
      <c r="WTK14" s="63"/>
      <c r="WTL14" s="63"/>
      <c r="WTM14" s="63"/>
      <c r="WTN14" s="63"/>
      <c r="WTO14" s="63"/>
      <c r="WTP14" s="63"/>
      <c r="WTQ14" s="63"/>
      <c r="WTR14" s="63"/>
      <c r="WTS14" s="63"/>
      <c r="WTT14" s="63"/>
      <c r="WTU14" s="63"/>
      <c r="WTV14" s="63"/>
      <c r="WTW14" s="63"/>
      <c r="WTX14" s="63"/>
      <c r="WTY14" s="63"/>
      <c r="WTZ14" s="63"/>
      <c r="WUA14" s="63"/>
      <c r="WUB14" s="63"/>
      <c r="WUC14" s="63"/>
      <c r="WUD14" s="63"/>
      <c r="WUE14" s="63"/>
      <c r="WUF14" s="63"/>
      <c r="WUG14" s="63"/>
      <c r="WUH14" s="63"/>
      <c r="WUI14" s="63"/>
      <c r="WUJ14" s="63"/>
      <c r="WUK14" s="63"/>
      <c r="WUL14" s="63"/>
      <c r="WUM14" s="63"/>
      <c r="WUN14" s="63"/>
      <c r="WUO14" s="63"/>
      <c r="WUP14" s="63"/>
      <c r="WUQ14" s="63"/>
      <c r="WUR14" s="63"/>
      <c r="WUS14" s="63"/>
      <c r="WUT14" s="63"/>
      <c r="WUU14" s="63"/>
      <c r="WUV14" s="63"/>
      <c r="WUW14" s="63"/>
      <c r="WUX14" s="63"/>
      <c r="WUY14" s="63"/>
      <c r="WUZ14" s="63"/>
      <c r="WVA14" s="63"/>
      <c r="WVB14" s="63"/>
      <c r="WVC14" s="63"/>
      <c r="WVD14" s="63"/>
      <c r="WVE14" s="63"/>
      <c r="WVF14" s="63"/>
      <c r="WVG14" s="63"/>
      <c r="WVH14" s="63"/>
      <c r="WVI14" s="63"/>
      <c r="WVJ14" s="63"/>
      <c r="WVK14" s="63"/>
      <c r="WVL14" s="63"/>
      <c r="WVM14" s="63"/>
      <c r="WVN14" s="63"/>
      <c r="WVO14" s="63"/>
      <c r="WVP14" s="63"/>
      <c r="WVQ14" s="63"/>
      <c r="WVR14" s="63"/>
      <c r="WVS14" s="63"/>
      <c r="WVT14" s="63"/>
      <c r="WVU14" s="63"/>
      <c r="WVV14" s="63"/>
      <c r="WVW14" s="63"/>
      <c r="WVX14" s="63"/>
      <c r="WVY14" s="63"/>
      <c r="WVZ14" s="63"/>
      <c r="WWA14" s="63"/>
      <c r="WWB14" s="63"/>
      <c r="WWC14" s="63"/>
      <c r="WWD14" s="63"/>
      <c r="WWE14" s="63"/>
      <c r="WWF14" s="63"/>
      <c r="WWG14" s="63"/>
      <c r="WWH14" s="63"/>
      <c r="WWI14" s="63"/>
      <c r="WWJ14" s="63"/>
      <c r="WWK14" s="63"/>
      <c r="WWL14" s="63"/>
      <c r="WWM14" s="63"/>
      <c r="WWN14" s="63"/>
      <c r="WWO14" s="63"/>
      <c r="WWP14" s="63"/>
      <c r="WWQ14" s="63"/>
      <c r="WWR14" s="63"/>
      <c r="WWS14" s="63"/>
      <c r="WWT14" s="63"/>
      <c r="WWU14" s="63"/>
      <c r="WWV14" s="63"/>
      <c r="WWW14" s="63"/>
      <c r="WWX14" s="63"/>
      <c r="WWY14" s="63"/>
      <c r="WWZ14" s="63"/>
      <c r="WXA14" s="63"/>
      <c r="WXB14" s="63"/>
      <c r="WXC14" s="63"/>
      <c r="WXD14" s="63"/>
      <c r="WXE14" s="63"/>
      <c r="WXF14" s="63"/>
      <c r="WXG14" s="63"/>
      <c r="WXH14" s="63"/>
      <c r="WXI14" s="63"/>
      <c r="WXJ14" s="63"/>
      <c r="WXK14" s="63"/>
      <c r="WXL14" s="63"/>
      <c r="WXM14" s="63"/>
      <c r="WXN14" s="63"/>
      <c r="WXO14" s="63"/>
      <c r="WXP14" s="63"/>
      <c r="WXQ14" s="63"/>
      <c r="WXR14" s="63"/>
      <c r="WXS14" s="63"/>
      <c r="WXT14" s="63"/>
      <c r="WXU14" s="63"/>
      <c r="WXV14" s="63"/>
      <c r="WXW14" s="63"/>
      <c r="WXX14" s="63"/>
      <c r="WXY14" s="63"/>
      <c r="WXZ14" s="63"/>
      <c r="WYA14" s="63"/>
      <c r="WYB14" s="63"/>
      <c r="WYC14" s="63"/>
      <c r="WYD14" s="63"/>
      <c r="WYE14" s="63"/>
      <c r="WYF14" s="63"/>
      <c r="WYG14" s="63"/>
      <c r="WYH14" s="63"/>
      <c r="WYI14" s="63"/>
      <c r="WYJ14" s="63"/>
      <c r="WYK14" s="63"/>
      <c r="WYL14" s="63"/>
      <c r="WYM14" s="63"/>
      <c r="WYN14" s="63"/>
      <c r="WYO14" s="63"/>
      <c r="WYP14" s="63"/>
      <c r="WYQ14" s="63"/>
      <c r="WYR14" s="63"/>
      <c r="WYS14" s="63"/>
      <c r="WYT14" s="63"/>
      <c r="WYU14" s="63"/>
      <c r="WYV14" s="63"/>
      <c r="WYW14" s="63"/>
      <c r="WYX14" s="63"/>
      <c r="WYY14" s="63"/>
      <c r="WYZ14" s="63"/>
      <c r="WZA14" s="63"/>
      <c r="WZB14" s="63"/>
      <c r="WZC14" s="63"/>
      <c r="WZD14" s="63"/>
      <c r="WZE14" s="63"/>
      <c r="WZF14" s="63"/>
      <c r="WZG14" s="63"/>
      <c r="WZH14" s="63"/>
      <c r="WZI14" s="63"/>
      <c r="WZJ14" s="63"/>
      <c r="WZK14" s="63"/>
      <c r="WZL14" s="63"/>
      <c r="WZM14" s="63"/>
      <c r="WZN14" s="63"/>
      <c r="WZO14" s="63"/>
      <c r="WZP14" s="63"/>
      <c r="WZQ14" s="63"/>
      <c r="WZR14" s="63"/>
      <c r="WZS14" s="63"/>
      <c r="WZT14" s="63"/>
      <c r="WZU14" s="63"/>
      <c r="WZV14" s="63"/>
      <c r="WZW14" s="63"/>
      <c r="WZX14" s="63"/>
      <c r="WZY14" s="63"/>
      <c r="WZZ14" s="63"/>
      <c r="XAA14" s="63"/>
      <c r="XAB14" s="63"/>
      <c r="XAC14" s="63"/>
      <c r="XAD14" s="63"/>
      <c r="XAE14" s="63"/>
      <c r="XAF14" s="63"/>
      <c r="XAG14" s="63"/>
      <c r="XAH14" s="63"/>
      <c r="XAI14" s="63"/>
      <c r="XAJ14" s="63"/>
      <c r="XAK14" s="63"/>
      <c r="XAL14" s="63"/>
      <c r="XAM14" s="63"/>
      <c r="XAN14" s="63"/>
      <c r="XAO14" s="63"/>
      <c r="XAP14" s="63"/>
      <c r="XAQ14" s="63"/>
      <c r="XAR14" s="63"/>
      <c r="XAS14" s="63"/>
      <c r="XAT14" s="63"/>
      <c r="XAU14" s="63"/>
      <c r="XAV14" s="63"/>
      <c r="XAW14" s="63"/>
      <c r="XAX14" s="63"/>
      <c r="XAY14" s="63"/>
      <c r="XAZ14" s="63"/>
      <c r="XBA14" s="63"/>
      <c r="XBB14" s="63"/>
      <c r="XBC14" s="63"/>
      <c r="XBD14" s="63"/>
      <c r="XBE14" s="63"/>
      <c r="XBF14" s="63"/>
      <c r="XBG14" s="63"/>
      <c r="XBH14" s="63"/>
      <c r="XBI14" s="63"/>
      <c r="XBJ14" s="63"/>
      <c r="XBK14" s="63"/>
      <c r="XBL14" s="63"/>
      <c r="XBM14" s="63"/>
      <c r="XBN14" s="63"/>
      <c r="XBO14" s="63"/>
      <c r="XBP14" s="63"/>
      <c r="XBQ14" s="63"/>
      <c r="XBR14" s="63"/>
      <c r="XBS14" s="63"/>
      <c r="XBT14" s="63"/>
      <c r="XBU14" s="63"/>
      <c r="XBV14" s="63"/>
      <c r="XBW14" s="63"/>
      <c r="XBX14" s="63"/>
      <c r="XBY14" s="63"/>
      <c r="XBZ14" s="63"/>
      <c r="XCA14" s="63"/>
      <c r="XCB14" s="63"/>
      <c r="XCC14" s="63"/>
      <c r="XCD14" s="63"/>
      <c r="XCE14" s="63"/>
      <c r="XCF14" s="63"/>
      <c r="XCG14" s="63"/>
      <c r="XCH14" s="63"/>
      <c r="XCI14" s="63"/>
      <c r="XCJ14" s="63"/>
      <c r="XCK14" s="63"/>
      <c r="XCL14" s="63"/>
      <c r="XCM14" s="63"/>
      <c r="XCN14" s="63"/>
      <c r="XCO14" s="63"/>
      <c r="XCP14" s="63"/>
      <c r="XCQ14" s="63"/>
      <c r="XCR14" s="63"/>
      <c r="XCS14" s="63"/>
      <c r="XCT14" s="63"/>
      <c r="XCU14" s="63"/>
      <c r="XCV14" s="63"/>
      <c r="XCW14" s="63"/>
      <c r="XCX14" s="63"/>
      <c r="XCY14" s="63"/>
      <c r="XCZ14" s="63"/>
      <c r="XDA14" s="63"/>
      <c r="XDB14" s="63"/>
      <c r="XDC14" s="63"/>
      <c r="XDD14" s="63"/>
      <c r="XDE14" s="63"/>
      <c r="XDF14" s="63"/>
      <c r="XDG14" s="63"/>
      <c r="XDH14" s="63"/>
      <c r="XDI14" s="63"/>
      <c r="XDJ14" s="63"/>
      <c r="XDK14" s="63"/>
      <c r="XDL14" s="63"/>
      <c r="XDM14" s="63"/>
      <c r="XDN14" s="63"/>
      <c r="XDO14" s="63"/>
      <c r="XDP14" s="63"/>
      <c r="XDQ14" s="63"/>
      <c r="XDR14" s="63"/>
      <c r="XDS14" s="63"/>
      <c r="XDT14" s="63"/>
      <c r="XDU14" s="63"/>
      <c r="XDV14" s="63"/>
      <c r="XDW14" s="63"/>
      <c r="XDX14" s="63"/>
      <c r="XDY14" s="63"/>
      <c r="XDZ14" s="63"/>
      <c r="XEA14" s="63"/>
      <c r="XEB14" s="63"/>
      <c r="XEC14" s="63"/>
      <c r="XED14" s="63"/>
      <c r="XEE14" s="63"/>
      <c r="XEF14" s="63"/>
      <c r="XEG14" s="63"/>
      <c r="XEH14" s="63"/>
      <c r="XEI14" s="63"/>
      <c r="XEJ14" s="63"/>
      <c r="XEK14" s="63"/>
      <c r="XEL14" s="63"/>
      <c r="XEM14" s="63"/>
      <c r="XEN14" s="63"/>
      <c r="XEO14" s="63"/>
      <c r="XEP14" s="63"/>
      <c r="XEQ14" s="63"/>
      <c r="XER14" s="63"/>
      <c r="XES14" s="63"/>
      <c r="XET14" s="63"/>
      <c r="XEU14" s="63"/>
      <c r="XEV14" s="63"/>
      <c r="XEW14" s="63"/>
      <c r="XEX14" s="63"/>
      <c r="XEY14" s="63"/>
      <c r="XEZ14" s="63"/>
      <c r="XFA14" s="63"/>
      <c r="XFB14" s="63"/>
      <c r="XFC14" s="63"/>
      <c r="XFD14" s="63"/>
    </row>
    <row r="15" spans="1:16384" x14ac:dyDescent="0.2">
      <c r="A15" s="13"/>
      <c r="B15" s="13"/>
      <c r="C15" s="12"/>
      <c r="D15" s="57"/>
      <c r="E15" s="56"/>
      <c r="F15" s="56"/>
      <c r="G15" s="56"/>
      <c r="H15" s="56"/>
      <c r="I15" s="56"/>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c r="EZ15" s="63"/>
      <c r="FA15" s="63"/>
      <c r="FB15" s="63"/>
      <c r="FC15" s="63"/>
      <c r="FD15" s="63"/>
      <c r="FE15" s="63"/>
      <c r="FF15" s="63"/>
      <c r="FG15" s="63"/>
      <c r="FH15" s="63"/>
      <c r="FI15" s="63"/>
      <c r="FJ15" s="63"/>
      <c r="FK15" s="63"/>
      <c r="FL15" s="63"/>
      <c r="FM15" s="63"/>
      <c r="FN15" s="63"/>
      <c r="FO15" s="63"/>
      <c r="FP15" s="63"/>
      <c r="FQ15" s="63"/>
      <c r="FR15" s="63"/>
      <c r="FS15" s="63"/>
      <c r="FT15" s="63"/>
      <c r="FU15" s="63"/>
      <c r="FV15" s="63"/>
      <c r="FW15" s="63"/>
      <c r="FX15" s="63"/>
      <c r="FY15" s="63"/>
      <c r="FZ15" s="63"/>
      <c r="GA15" s="63"/>
      <c r="GB15" s="63"/>
      <c r="GC15" s="63"/>
      <c r="GD15" s="63"/>
      <c r="GE15" s="63"/>
      <c r="GF15" s="63"/>
      <c r="GG15" s="63"/>
      <c r="GH15" s="63"/>
      <c r="GI15" s="63"/>
      <c r="GJ15" s="63"/>
      <c r="GK15" s="63"/>
      <c r="GL15" s="63"/>
      <c r="GM15" s="63"/>
      <c r="GN15" s="63"/>
      <c r="GO15" s="63"/>
      <c r="GP15" s="63"/>
      <c r="GQ15" s="63"/>
      <c r="GR15" s="63"/>
      <c r="GS15" s="63"/>
      <c r="GT15" s="63"/>
      <c r="GU15" s="63"/>
      <c r="GV15" s="63"/>
      <c r="GW15" s="63"/>
      <c r="GX15" s="63"/>
      <c r="GY15" s="63"/>
      <c r="GZ15" s="63"/>
      <c r="HA15" s="63"/>
      <c r="HB15" s="63"/>
      <c r="HC15" s="63"/>
      <c r="HD15" s="63"/>
      <c r="HE15" s="63"/>
      <c r="HF15" s="63"/>
      <c r="HG15" s="63"/>
      <c r="HH15" s="63"/>
      <c r="HI15" s="63"/>
      <c r="HJ15" s="63"/>
      <c r="HK15" s="63"/>
      <c r="HL15" s="63"/>
      <c r="HM15" s="63"/>
      <c r="HN15" s="63"/>
      <c r="HO15" s="63"/>
      <c r="HP15" s="63"/>
      <c r="HQ15" s="63"/>
      <c r="HR15" s="63"/>
      <c r="HS15" s="63"/>
      <c r="HT15" s="63"/>
      <c r="HU15" s="63"/>
      <c r="HV15" s="63"/>
      <c r="HW15" s="63"/>
      <c r="HX15" s="63"/>
      <c r="HY15" s="63"/>
      <c r="HZ15" s="63"/>
      <c r="IA15" s="63"/>
      <c r="IB15" s="63"/>
      <c r="IC15" s="63"/>
      <c r="ID15" s="63"/>
      <c r="IE15" s="63"/>
      <c r="IF15" s="63"/>
      <c r="IG15" s="63"/>
      <c r="IH15" s="63"/>
      <c r="II15" s="63"/>
      <c r="IJ15" s="63"/>
      <c r="IK15" s="63"/>
      <c r="IL15" s="63"/>
      <c r="IM15" s="63"/>
      <c r="IN15" s="63"/>
      <c r="IO15" s="63"/>
      <c r="IP15" s="63"/>
      <c r="IQ15" s="63"/>
      <c r="IR15" s="63"/>
      <c r="IS15" s="63"/>
      <c r="IT15" s="63"/>
      <c r="IU15" s="63"/>
      <c r="IV15" s="63"/>
      <c r="IW15" s="63"/>
      <c r="IX15" s="63"/>
      <c r="IY15" s="63"/>
      <c r="IZ15" s="63"/>
      <c r="JA15" s="63"/>
      <c r="JB15" s="63"/>
      <c r="JC15" s="63"/>
      <c r="JD15" s="63"/>
      <c r="JE15" s="63"/>
      <c r="JF15" s="63"/>
      <c r="JG15" s="63"/>
      <c r="JH15" s="63"/>
      <c r="JI15" s="63"/>
      <c r="JJ15" s="63"/>
      <c r="JK15" s="63"/>
      <c r="JL15" s="63"/>
      <c r="JM15" s="63"/>
      <c r="JN15" s="63"/>
      <c r="JO15" s="63"/>
      <c r="JP15" s="63"/>
      <c r="JQ15" s="63"/>
      <c r="JR15" s="63"/>
      <c r="JS15" s="63"/>
      <c r="JT15" s="63"/>
      <c r="JU15" s="63"/>
      <c r="JV15" s="63"/>
      <c r="JW15" s="63"/>
      <c r="JX15" s="63"/>
      <c r="JY15" s="63"/>
      <c r="JZ15" s="63"/>
      <c r="KA15" s="63"/>
      <c r="KB15" s="63"/>
      <c r="KC15" s="63"/>
      <c r="KD15" s="63"/>
      <c r="KE15" s="63"/>
      <c r="KF15" s="63"/>
      <c r="KG15" s="63"/>
      <c r="KH15" s="63"/>
      <c r="KI15" s="63"/>
      <c r="KJ15" s="63"/>
      <c r="KK15" s="63"/>
      <c r="KL15" s="63"/>
      <c r="KM15" s="63"/>
      <c r="KN15" s="63"/>
      <c r="KO15" s="63"/>
      <c r="KP15" s="63"/>
      <c r="KQ15" s="63"/>
      <c r="KR15" s="63"/>
      <c r="KS15" s="63"/>
      <c r="KT15" s="63"/>
      <c r="KU15" s="63"/>
      <c r="KV15" s="63"/>
      <c r="KW15" s="63"/>
      <c r="KX15" s="63"/>
      <c r="KY15" s="63"/>
      <c r="KZ15" s="63"/>
      <c r="LA15" s="63"/>
      <c r="LB15" s="63"/>
      <c r="LC15" s="63"/>
      <c r="LD15" s="63"/>
      <c r="LE15" s="63"/>
      <c r="LF15" s="63"/>
      <c r="LG15" s="63"/>
      <c r="LH15" s="63"/>
      <c r="LI15" s="63"/>
      <c r="LJ15" s="63"/>
      <c r="LK15" s="63"/>
      <c r="LL15" s="63"/>
      <c r="LM15" s="63"/>
      <c r="LN15" s="63"/>
      <c r="LO15" s="63"/>
      <c r="LP15" s="63"/>
      <c r="LQ15" s="63"/>
      <c r="LR15" s="63"/>
      <c r="LS15" s="63"/>
      <c r="LT15" s="63"/>
      <c r="LU15" s="63"/>
      <c r="LV15" s="63"/>
      <c r="LW15" s="63"/>
      <c r="LX15" s="63"/>
      <c r="LY15" s="63"/>
      <c r="LZ15" s="63"/>
      <c r="MA15" s="63"/>
      <c r="MB15" s="63"/>
      <c r="MC15" s="63"/>
      <c r="MD15" s="63"/>
      <c r="ME15" s="63"/>
      <c r="MF15" s="63"/>
      <c r="MG15" s="63"/>
      <c r="MH15" s="63"/>
      <c r="MI15" s="63"/>
      <c r="MJ15" s="63"/>
      <c r="MK15" s="63"/>
      <c r="ML15" s="63"/>
      <c r="MM15" s="63"/>
      <c r="MN15" s="63"/>
      <c r="MO15" s="63"/>
      <c r="MP15" s="63"/>
      <c r="MQ15" s="63"/>
      <c r="MR15" s="63"/>
      <c r="MS15" s="63"/>
      <c r="MT15" s="63"/>
      <c r="MU15" s="63"/>
      <c r="MV15" s="63"/>
      <c r="MW15" s="63"/>
      <c r="MX15" s="63"/>
      <c r="MY15" s="63"/>
      <c r="MZ15" s="63"/>
      <c r="NA15" s="63"/>
      <c r="NB15" s="63"/>
      <c r="NC15" s="63"/>
      <c r="ND15" s="63"/>
      <c r="NE15" s="63"/>
      <c r="NF15" s="63"/>
      <c r="NG15" s="63"/>
      <c r="NH15" s="63"/>
      <c r="NI15" s="63"/>
      <c r="NJ15" s="63"/>
      <c r="NK15" s="63"/>
      <c r="NL15" s="63"/>
      <c r="NM15" s="63"/>
      <c r="NN15" s="63"/>
      <c r="NO15" s="63"/>
      <c r="NP15" s="63"/>
      <c r="NQ15" s="63"/>
      <c r="NR15" s="63"/>
      <c r="NS15" s="63"/>
      <c r="NT15" s="63"/>
      <c r="NU15" s="63"/>
      <c r="NV15" s="63"/>
      <c r="NW15" s="63"/>
      <c r="NX15" s="63"/>
      <c r="NY15" s="63"/>
      <c r="NZ15" s="63"/>
      <c r="OA15" s="63"/>
      <c r="OB15" s="63"/>
      <c r="OC15" s="63"/>
      <c r="OD15" s="63"/>
      <c r="OE15" s="63"/>
      <c r="OF15" s="63"/>
      <c r="OG15" s="63"/>
      <c r="OH15" s="63"/>
      <c r="OI15" s="63"/>
      <c r="OJ15" s="63"/>
      <c r="OK15" s="63"/>
      <c r="OL15" s="63"/>
      <c r="OM15" s="63"/>
      <c r="ON15" s="63"/>
      <c r="OO15" s="63"/>
      <c r="OP15" s="63"/>
      <c r="OQ15" s="63"/>
      <c r="OR15" s="63"/>
      <c r="OS15" s="63"/>
      <c r="OT15" s="63"/>
      <c r="OU15" s="63"/>
      <c r="OV15" s="63"/>
      <c r="OW15" s="63"/>
      <c r="OX15" s="63"/>
      <c r="OY15" s="63"/>
      <c r="OZ15" s="63"/>
      <c r="PA15" s="63"/>
      <c r="PB15" s="63"/>
      <c r="PC15" s="63"/>
      <c r="PD15" s="63"/>
      <c r="PE15" s="63"/>
      <c r="PF15" s="63"/>
      <c r="PG15" s="63"/>
      <c r="PH15" s="63"/>
      <c r="PI15" s="63"/>
      <c r="PJ15" s="63"/>
      <c r="PK15" s="63"/>
      <c r="PL15" s="63"/>
      <c r="PM15" s="63"/>
      <c r="PN15" s="63"/>
      <c r="PO15" s="63"/>
      <c r="PP15" s="63"/>
      <c r="PQ15" s="63"/>
      <c r="PR15" s="63"/>
      <c r="PS15" s="63"/>
      <c r="PT15" s="63"/>
      <c r="PU15" s="63"/>
      <c r="PV15" s="63"/>
      <c r="PW15" s="63"/>
      <c r="PX15" s="63"/>
      <c r="PY15" s="63"/>
      <c r="PZ15" s="63"/>
      <c r="QA15" s="63"/>
      <c r="QB15" s="63"/>
      <c r="QC15" s="63"/>
      <c r="QD15" s="63"/>
      <c r="QE15" s="63"/>
      <c r="QF15" s="63"/>
      <c r="QG15" s="63"/>
      <c r="QH15" s="63"/>
      <c r="QI15" s="63"/>
      <c r="QJ15" s="63"/>
      <c r="QK15" s="63"/>
      <c r="QL15" s="63"/>
      <c r="QM15" s="63"/>
      <c r="QN15" s="63"/>
      <c r="QO15" s="63"/>
      <c r="QP15" s="63"/>
      <c r="QQ15" s="63"/>
      <c r="QR15" s="63"/>
      <c r="QS15" s="63"/>
      <c r="QT15" s="63"/>
      <c r="QU15" s="63"/>
      <c r="QV15" s="63"/>
      <c r="QW15" s="63"/>
      <c r="QX15" s="63"/>
      <c r="QY15" s="63"/>
      <c r="QZ15" s="63"/>
      <c r="RA15" s="63"/>
      <c r="RB15" s="63"/>
      <c r="RC15" s="63"/>
      <c r="RD15" s="63"/>
      <c r="RE15" s="63"/>
      <c r="RF15" s="63"/>
      <c r="RG15" s="63"/>
      <c r="RH15" s="63"/>
      <c r="RI15" s="63"/>
      <c r="RJ15" s="63"/>
      <c r="RK15" s="63"/>
      <c r="RL15" s="63"/>
      <c r="RM15" s="63"/>
      <c r="RN15" s="63"/>
      <c r="RO15" s="63"/>
      <c r="RP15" s="63"/>
      <c r="RQ15" s="63"/>
      <c r="RR15" s="63"/>
      <c r="RS15" s="63"/>
      <c r="RT15" s="63"/>
      <c r="RU15" s="63"/>
      <c r="RV15" s="63"/>
      <c r="RW15" s="63"/>
      <c r="RX15" s="63"/>
      <c r="RY15" s="63"/>
      <c r="RZ15" s="63"/>
      <c r="SA15" s="63"/>
      <c r="SB15" s="63"/>
      <c r="SC15" s="63"/>
      <c r="SD15" s="63"/>
      <c r="SE15" s="63"/>
      <c r="SF15" s="63"/>
      <c r="SG15" s="63"/>
      <c r="SH15" s="63"/>
      <c r="SI15" s="63"/>
      <c r="SJ15" s="63"/>
      <c r="SK15" s="63"/>
      <c r="SL15" s="63"/>
      <c r="SM15" s="63"/>
      <c r="SN15" s="63"/>
      <c r="SO15" s="63"/>
      <c r="SP15" s="63"/>
      <c r="SQ15" s="63"/>
      <c r="SR15" s="63"/>
      <c r="SS15" s="63"/>
      <c r="ST15" s="63"/>
      <c r="SU15" s="63"/>
      <c r="SV15" s="63"/>
      <c r="SW15" s="63"/>
      <c r="SX15" s="63"/>
      <c r="SY15" s="63"/>
      <c r="SZ15" s="63"/>
      <c r="TA15" s="63"/>
      <c r="TB15" s="63"/>
      <c r="TC15" s="63"/>
      <c r="TD15" s="63"/>
      <c r="TE15" s="63"/>
      <c r="TF15" s="63"/>
      <c r="TG15" s="63"/>
      <c r="TH15" s="63"/>
      <c r="TI15" s="63"/>
      <c r="TJ15" s="63"/>
      <c r="TK15" s="63"/>
      <c r="TL15" s="63"/>
      <c r="TM15" s="63"/>
      <c r="TN15" s="63"/>
      <c r="TO15" s="63"/>
      <c r="TP15" s="63"/>
      <c r="TQ15" s="63"/>
      <c r="TR15" s="63"/>
      <c r="TS15" s="63"/>
      <c r="TT15" s="63"/>
      <c r="TU15" s="63"/>
      <c r="TV15" s="63"/>
      <c r="TW15" s="63"/>
      <c r="TX15" s="63"/>
      <c r="TY15" s="63"/>
      <c r="TZ15" s="63"/>
      <c r="UA15" s="63"/>
      <c r="UB15" s="63"/>
      <c r="UC15" s="63"/>
      <c r="UD15" s="63"/>
      <c r="UE15" s="63"/>
      <c r="UF15" s="63"/>
      <c r="UG15" s="63"/>
      <c r="UH15" s="63"/>
      <c r="UI15" s="63"/>
      <c r="UJ15" s="63"/>
      <c r="UK15" s="63"/>
      <c r="UL15" s="63"/>
      <c r="UM15" s="63"/>
      <c r="UN15" s="63"/>
      <c r="UO15" s="63"/>
      <c r="UP15" s="63"/>
      <c r="UQ15" s="63"/>
      <c r="UR15" s="63"/>
      <c r="US15" s="63"/>
      <c r="UT15" s="63"/>
      <c r="UU15" s="63"/>
      <c r="UV15" s="63"/>
      <c r="UW15" s="63"/>
      <c r="UX15" s="63"/>
      <c r="UY15" s="63"/>
      <c r="UZ15" s="63"/>
      <c r="VA15" s="63"/>
      <c r="VB15" s="63"/>
      <c r="VC15" s="63"/>
      <c r="VD15" s="63"/>
      <c r="VE15" s="63"/>
      <c r="VF15" s="63"/>
      <c r="VG15" s="63"/>
      <c r="VH15" s="63"/>
      <c r="VI15" s="63"/>
      <c r="VJ15" s="63"/>
      <c r="VK15" s="63"/>
      <c r="VL15" s="63"/>
      <c r="VM15" s="63"/>
      <c r="VN15" s="63"/>
      <c r="VO15" s="63"/>
      <c r="VP15" s="63"/>
      <c r="VQ15" s="63"/>
      <c r="VR15" s="63"/>
      <c r="VS15" s="63"/>
      <c r="VT15" s="63"/>
      <c r="VU15" s="63"/>
      <c r="VV15" s="63"/>
      <c r="VW15" s="63"/>
      <c r="VX15" s="63"/>
      <c r="VY15" s="63"/>
      <c r="VZ15" s="63"/>
      <c r="WA15" s="63"/>
      <c r="WB15" s="63"/>
      <c r="WC15" s="63"/>
      <c r="WD15" s="63"/>
      <c r="WE15" s="63"/>
      <c r="WF15" s="63"/>
      <c r="WG15" s="63"/>
      <c r="WH15" s="63"/>
      <c r="WI15" s="63"/>
      <c r="WJ15" s="63"/>
      <c r="WK15" s="63"/>
      <c r="WL15" s="63"/>
      <c r="WM15" s="63"/>
      <c r="WN15" s="63"/>
      <c r="WO15" s="63"/>
      <c r="WP15" s="63"/>
      <c r="WQ15" s="63"/>
      <c r="WR15" s="63"/>
      <c r="WS15" s="63"/>
      <c r="WT15" s="63"/>
      <c r="WU15" s="63"/>
      <c r="WV15" s="63"/>
      <c r="WW15" s="63"/>
      <c r="WX15" s="63"/>
      <c r="WY15" s="63"/>
      <c r="WZ15" s="63"/>
      <c r="XA15" s="63"/>
      <c r="XB15" s="63"/>
      <c r="XC15" s="63"/>
      <c r="XD15" s="63"/>
      <c r="XE15" s="63"/>
      <c r="XF15" s="63"/>
      <c r="XG15" s="63"/>
      <c r="XH15" s="63"/>
      <c r="XI15" s="63"/>
      <c r="XJ15" s="63"/>
      <c r="XK15" s="63"/>
      <c r="XL15" s="63"/>
      <c r="XM15" s="63"/>
      <c r="XN15" s="63"/>
      <c r="XO15" s="63"/>
      <c r="XP15" s="63"/>
      <c r="XQ15" s="63"/>
      <c r="XR15" s="63"/>
      <c r="XS15" s="63"/>
      <c r="XT15" s="63"/>
      <c r="XU15" s="63"/>
      <c r="XV15" s="63"/>
      <c r="XW15" s="63"/>
      <c r="XX15" s="63"/>
      <c r="XY15" s="63"/>
      <c r="XZ15" s="63"/>
      <c r="YA15" s="63"/>
      <c r="YB15" s="63"/>
      <c r="YC15" s="63"/>
      <c r="YD15" s="63"/>
      <c r="YE15" s="63"/>
      <c r="YF15" s="63"/>
      <c r="YG15" s="63"/>
      <c r="YH15" s="63"/>
      <c r="YI15" s="63"/>
      <c r="YJ15" s="63"/>
      <c r="YK15" s="63"/>
      <c r="YL15" s="63"/>
      <c r="YM15" s="63"/>
      <c r="YN15" s="63"/>
      <c r="YO15" s="63"/>
      <c r="YP15" s="63"/>
      <c r="YQ15" s="63"/>
      <c r="YR15" s="63"/>
      <c r="YS15" s="63"/>
      <c r="YT15" s="63"/>
      <c r="YU15" s="63"/>
      <c r="YV15" s="63"/>
      <c r="YW15" s="63"/>
      <c r="YX15" s="63"/>
      <c r="YY15" s="63"/>
      <c r="YZ15" s="63"/>
      <c r="ZA15" s="63"/>
      <c r="ZB15" s="63"/>
      <c r="ZC15" s="63"/>
      <c r="ZD15" s="63"/>
      <c r="ZE15" s="63"/>
      <c r="ZF15" s="63"/>
      <c r="ZG15" s="63"/>
      <c r="ZH15" s="63"/>
      <c r="ZI15" s="63"/>
      <c r="ZJ15" s="63"/>
      <c r="ZK15" s="63"/>
      <c r="ZL15" s="63"/>
      <c r="ZM15" s="63"/>
      <c r="ZN15" s="63"/>
      <c r="ZO15" s="63"/>
      <c r="ZP15" s="63"/>
      <c r="ZQ15" s="63"/>
      <c r="ZR15" s="63"/>
      <c r="ZS15" s="63"/>
      <c r="ZT15" s="63"/>
      <c r="ZU15" s="63"/>
      <c r="ZV15" s="63"/>
      <c r="ZW15" s="63"/>
      <c r="ZX15" s="63"/>
      <c r="ZY15" s="63"/>
      <c r="ZZ15" s="63"/>
      <c r="AAA15" s="63"/>
      <c r="AAB15" s="63"/>
      <c r="AAC15" s="63"/>
      <c r="AAD15" s="63"/>
      <c r="AAE15" s="63"/>
      <c r="AAF15" s="63"/>
      <c r="AAG15" s="63"/>
      <c r="AAH15" s="63"/>
      <c r="AAI15" s="63"/>
      <c r="AAJ15" s="63"/>
      <c r="AAK15" s="63"/>
      <c r="AAL15" s="63"/>
      <c r="AAM15" s="63"/>
      <c r="AAN15" s="63"/>
      <c r="AAO15" s="63"/>
      <c r="AAP15" s="63"/>
      <c r="AAQ15" s="63"/>
      <c r="AAR15" s="63"/>
      <c r="AAS15" s="63"/>
      <c r="AAT15" s="63"/>
      <c r="AAU15" s="63"/>
      <c r="AAV15" s="63"/>
      <c r="AAW15" s="63"/>
      <c r="AAX15" s="63"/>
      <c r="AAY15" s="63"/>
      <c r="AAZ15" s="63"/>
      <c r="ABA15" s="63"/>
      <c r="ABB15" s="63"/>
      <c r="ABC15" s="63"/>
      <c r="ABD15" s="63"/>
      <c r="ABE15" s="63"/>
      <c r="ABF15" s="63"/>
      <c r="ABG15" s="63"/>
      <c r="ABH15" s="63"/>
      <c r="ABI15" s="63"/>
      <c r="ABJ15" s="63"/>
      <c r="ABK15" s="63"/>
      <c r="ABL15" s="63"/>
      <c r="ABM15" s="63"/>
      <c r="ABN15" s="63"/>
      <c r="ABO15" s="63"/>
      <c r="ABP15" s="63"/>
      <c r="ABQ15" s="63"/>
      <c r="ABR15" s="63"/>
      <c r="ABS15" s="63"/>
      <c r="ABT15" s="63"/>
      <c r="ABU15" s="63"/>
      <c r="ABV15" s="63"/>
      <c r="ABW15" s="63"/>
      <c r="ABX15" s="63"/>
      <c r="ABY15" s="63"/>
      <c r="ABZ15" s="63"/>
      <c r="ACA15" s="63"/>
      <c r="ACB15" s="63"/>
      <c r="ACC15" s="63"/>
      <c r="ACD15" s="63"/>
      <c r="ACE15" s="63"/>
      <c r="ACF15" s="63"/>
      <c r="ACG15" s="63"/>
      <c r="ACH15" s="63"/>
      <c r="ACI15" s="63"/>
      <c r="ACJ15" s="63"/>
      <c r="ACK15" s="63"/>
      <c r="ACL15" s="63"/>
      <c r="ACM15" s="63"/>
      <c r="ACN15" s="63"/>
      <c r="ACO15" s="63"/>
      <c r="ACP15" s="63"/>
      <c r="ACQ15" s="63"/>
      <c r="ACR15" s="63"/>
      <c r="ACS15" s="63"/>
      <c r="ACT15" s="63"/>
      <c r="ACU15" s="63"/>
      <c r="ACV15" s="63"/>
      <c r="ACW15" s="63"/>
      <c r="ACX15" s="63"/>
      <c r="ACY15" s="63"/>
      <c r="ACZ15" s="63"/>
      <c r="ADA15" s="63"/>
      <c r="ADB15" s="63"/>
      <c r="ADC15" s="63"/>
      <c r="ADD15" s="63"/>
      <c r="ADE15" s="63"/>
      <c r="ADF15" s="63"/>
      <c r="ADG15" s="63"/>
      <c r="ADH15" s="63"/>
      <c r="ADI15" s="63"/>
      <c r="ADJ15" s="63"/>
      <c r="ADK15" s="63"/>
      <c r="ADL15" s="63"/>
      <c r="ADM15" s="63"/>
      <c r="ADN15" s="63"/>
      <c r="ADO15" s="63"/>
      <c r="ADP15" s="63"/>
      <c r="ADQ15" s="63"/>
      <c r="ADR15" s="63"/>
      <c r="ADS15" s="63"/>
      <c r="ADT15" s="63"/>
      <c r="ADU15" s="63"/>
      <c r="ADV15" s="63"/>
      <c r="ADW15" s="63"/>
      <c r="ADX15" s="63"/>
      <c r="ADY15" s="63"/>
      <c r="ADZ15" s="63"/>
      <c r="AEA15" s="63"/>
      <c r="AEB15" s="63"/>
      <c r="AEC15" s="63"/>
      <c r="AED15" s="63"/>
      <c r="AEE15" s="63"/>
      <c r="AEF15" s="63"/>
      <c r="AEG15" s="63"/>
      <c r="AEH15" s="63"/>
      <c r="AEI15" s="63"/>
      <c r="AEJ15" s="63"/>
      <c r="AEK15" s="63"/>
      <c r="AEL15" s="63"/>
      <c r="AEM15" s="63"/>
      <c r="AEN15" s="63"/>
      <c r="AEO15" s="63"/>
      <c r="AEP15" s="63"/>
      <c r="AEQ15" s="63"/>
      <c r="AER15" s="63"/>
      <c r="AES15" s="63"/>
      <c r="AET15" s="63"/>
      <c r="AEU15" s="63"/>
      <c r="AEV15" s="63"/>
      <c r="AEW15" s="63"/>
      <c r="AEX15" s="63"/>
      <c r="AEY15" s="63"/>
      <c r="AEZ15" s="63"/>
      <c r="AFA15" s="63"/>
      <c r="AFB15" s="63"/>
      <c r="AFC15" s="63"/>
      <c r="AFD15" s="63"/>
      <c r="AFE15" s="63"/>
      <c r="AFF15" s="63"/>
      <c r="AFG15" s="63"/>
      <c r="AFH15" s="63"/>
      <c r="AFI15" s="63"/>
      <c r="AFJ15" s="63"/>
      <c r="AFK15" s="63"/>
      <c r="AFL15" s="63"/>
      <c r="AFM15" s="63"/>
      <c r="AFN15" s="63"/>
      <c r="AFO15" s="63"/>
      <c r="AFP15" s="63"/>
      <c r="AFQ15" s="63"/>
      <c r="AFR15" s="63"/>
      <c r="AFS15" s="63"/>
      <c r="AFT15" s="63"/>
      <c r="AFU15" s="63"/>
      <c r="AFV15" s="63"/>
      <c r="AFW15" s="63"/>
      <c r="AFX15" s="63"/>
      <c r="AFY15" s="63"/>
      <c r="AFZ15" s="63"/>
      <c r="AGA15" s="63"/>
      <c r="AGB15" s="63"/>
      <c r="AGC15" s="63"/>
      <c r="AGD15" s="63"/>
      <c r="AGE15" s="63"/>
      <c r="AGF15" s="63"/>
      <c r="AGG15" s="63"/>
      <c r="AGH15" s="63"/>
      <c r="AGI15" s="63"/>
      <c r="AGJ15" s="63"/>
      <c r="AGK15" s="63"/>
      <c r="AGL15" s="63"/>
      <c r="AGM15" s="63"/>
      <c r="AGN15" s="63"/>
      <c r="AGO15" s="63"/>
      <c r="AGP15" s="63"/>
      <c r="AGQ15" s="63"/>
      <c r="AGR15" s="63"/>
      <c r="AGS15" s="63"/>
      <c r="AGT15" s="63"/>
      <c r="AGU15" s="63"/>
      <c r="AGV15" s="63"/>
      <c r="AGW15" s="63"/>
      <c r="AGX15" s="63"/>
      <c r="AGY15" s="63"/>
      <c r="AGZ15" s="63"/>
      <c r="AHA15" s="63"/>
      <c r="AHB15" s="63"/>
      <c r="AHC15" s="63"/>
      <c r="AHD15" s="63"/>
      <c r="AHE15" s="63"/>
      <c r="AHF15" s="63"/>
      <c r="AHG15" s="63"/>
      <c r="AHH15" s="63"/>
      <c r="AHI15" s="63"/>
      <c r="AHJ15" s="63"/>
      <c r="AHK15" s="63"/>
      <c r="AHL15" s="63"/>
      <c r="AHM15" s="63"/>
      <c r="AHN15" s="63"/>
      <c r="AHO15" s="63"/>
      <c r="AHP15" s="63"/>
      <c r="AHQ15" s="63"/>
      <c r="AHR15" s="63"/>
      <c r="AHS15" s="63"/>
      <c r="AHT15" s="63"/>
      <c r="AHU15" s="63"/>
      <c r="AHV15" s="63"/>
      <c r="AHW15" s="63"/>
      <c r="AHX15" s="63"/>
      <c r="AHY15" s="63"/>
      <c r="AHZ15" s="63"/>
      <c r="AIA15" s="63"/>
      <c r="AIB15" s="63"/>
      <c r="AIC15" s="63"/>
      <c r="AID15" s="63"/>
      <c r="AIE15" s="63"/>
      <c r="AIF15" s="63"/>
      <c r="AIG15" s="63"/>
      <c r="AIH15" s="63"/>
      <c r="AII15" s="63"/>
      <c r="AIJ15" s="63"/>
      <c r="AIK15" s="63"/>
      <c r="AIL15" s="63"/>
      <c r="AIM15" s="63"/>
      <c r="AIN15" s="63"/>
      <c r="AIO15" s="63"/>
      <c r="AIP15" s="63"/>
      <c r="AIQ15" s="63"/>
      <c r="AIR15" s="63"/>
      <c r="AIS15" s="63"/>
      <c r="AIT15" s="63"/>
      <c r="AIU15" s="63"/>
      <c r="AIV15" s="63"/>
      <c r="AIW15" s="63"/>
      <c r="AIX15" s="63"/>
      <c r="AIY15" s="63"/>
      <c r="AIZ15" s="63"/>
      <c r="AJA15" s="63"/>
      <c r="AJB15" s="63"/>
      <c r="AJC15" s="63"/>
      <c r="AJD15" s="63"/>
      <c r="AJE15" s="63"/>
      <c r="AJF15" s="63"/>
      <c r="AJG15" s="63"/>
      <c r="AJH15" s="63"/>
      <c r="AJI15" s="63"/>
      <c r="AJJ15" s="63"/>
      <c r="AJK15" s="63"/>
      <c r="AJL15" s="63"/>
      <c r="AJM15" s="63"/>
      <c r="AJN15" s="63"/>
      <c r="AJO15" s="63"/>
      <c r="AJP15" s="63"/>
      <c r="AJQ15" s="63"/>
      <c r="AJR15" s="63"/>
      <c r="AJS15" s="63"/>
      <c r="AJT15" s="63"/>
      <c r="AJU15" s="63"/>
      <c r="AJV15" s="63"/>
      <c r="AJW15" s="63"/>
      <c r="AJX15" s="63"/>
      <c r="AJY15" s="63"/>
      <c r="AJZ15" s="63"/>
      <c r="AKA15" s="63"/>
      <c r="AKB15" s="63"/>
      <c r="AKC15" s="63"/>
      <c r="AKD15" s="63"/>
      <c r="AKE15" s="63"/>
      <c r="AKF15" s="63"/>
      <c r="AKG15" s="63"/>
      <c r="AKH15" s="63"/>
      <c r="AKI15" s="63"/>
      <c r="AKJ15" s="63"/>
      <c r="AKK15" s="63"/>
      <c r="AKL15" s="63"/>
      <c r="AKM15" s="63"/>
      <c r="AKN15" s="63"/>
      <c r="AKO15" s="63"/>
      <c r="AKP15" s="63"/>
      <c r="AKQ15" s="63"/>
      <c r="AKR15" s="63"/>
      <c r="AKS15" s="63"/>
      <c r="AKT15" s="63"/>
      <c r="AKU15" s="63"/>
      <c r="AKV15" s="63"/>
      <c r="AKW15" s="63"/>
      <c r="AKX15" s="63"/>
      <c r="AKY15" s="63"/>
      <c r="AKZ15" s="63"/>
      <c r="ALA15" s="63"/>
      <c r="ALB15" s="63"/>
      <c r="ALC15" s="63"/>
      <c r="ALD15" s="63"/>
      <c r="ALE15" s="63"/>
      <c r="ALF15" s="63"/>
      <c r="ALG15" s="63"/>
      <c r="ALH15" s="63"/>
      <c r="ALI15" s="63"/>
      <c r="ALJ15" s="63"/>
      <c r="ALK15" s="63"/>
      <c r="ALL15" s="63"/>
      <c r="ALM15" s="63"/>
      <c r="ALN15" s="63"/>
      <c r="ALO15" s="63"/>
      <c r="ALP15" s="63"/>
      <c r="ALQ15" s="63"/>
      <c r="ALR15" s="63"/>
      <c r="ALS15" s="63"/>
      <c r="ALT15" s="63"/>
      <c r="ALU15" s="63"/>
      <c r="ALV15" s="63"/>
      <c r="ALW15" s="63"/>
      <c r="ALX15" s="63"/>
      <c r="ALY15" s="63"/>
      <c r="ALZ15" s="63"/>
      <c r="AMA15" s="63"/>
      <c r="AMB15" s="63"/>
      <c r="AMC15" s="63"/>
      <c r="AMD15" s="63"/>
      <c r="AME15" s="63"/>
      <c r="AMF15" s="63"/>
      <c r="AMG15" s="63"/>
      <c r="AMH15" s="63"/>
      <c r="AMI15" s="63"/>
      <c r="AMJ15" s="63"/>
      <c r="AMK15" s="63"/>
      <c r="AML15" s="63"/>
      <c r="AMM15" s="63"/>
      <c r="AMN15" s="63"/>
      <c r="AMO15" s="63"/>
      <c r="AMP15" s="63"/>
      <c r="AMQ15" s="63"/>
      <c r="AMR15" s="63"/>
      <c r="AMS15" s="63"/>
      <c r="AMT15" s="63"/>
      <c r="AMU15" s="63"/>
      <c r="AMV15" s="63"/>
      <c r="AMW15" s="63"/>
      <c r="AMX15" s="63"/>
      <c r="AMY15" s="63"/>
      <c r="AMZ15" s="63"/>
      <c r="ANA15" s="63"/>
      <c r="ANB15" s="63"/>
      <c r="ANC15" s="63"/>
      <c r="AND15" s="63"/>
      <c r="ANE15" s="63"/>
      <c r="ANF15" s="63"/>
      <c r="ANG15" s="63"/>
      <c r="ANH15" s="63"/>
      <c r="ANI15" s="63"/>
      <c r="ANJ15" s="63"/>
      <c r="ANK15" s="63"/>
      <c r="ANL15" s="63"/>
      <c r="ANM15" s="63"/>
      <c r="ANN15" s="63"/>
      <c r="ANO15" s="63"/>
      <c r="ANP15" s="63"/>
      <c r="ANQ15" s="63"/>
      <c r="ANR15" s="63"/>
      <c r="ANS15" s="63"/>
      <c r="ANT15" s="63"/>
      <c r="ANU15" s="63"/>
      <c r="ANV15" s="63"/>
      <c r="ANW15" s="63"/>
      <c r="ANX15" s="63"/>
      <c r="ANY15" s="63"/>
      <c r="ANZ15" s="63"/>
      <c r="AOA15" s="63"/>
      <c r="AOB15" s="63"/>
      <c r="AOC15" s="63"/>
      <c r="AOD15" s="63"/>
      <c r="AOE15" s="63"/>
      <c r="AOF15" s="63"/>
      <c r="AOG15" s="63"/>
      <c r="AOH15" s="63"/>
      <c r="AOI15" s="63"/>
      <c r="AOJ15" s="63"/>
      <c r="AOK15" s="63"/>
      <c r="AOL15" s="63"/>
      <c r="AOM15" s="63"/>
      <c r="AON15" s="63"/>
      <c r="AOO15" s="63"/>
      <c r="AOP15" s="63"/>
      <c r="AOQ15" s="63"/>
      <c r="AOR15" s="63"/>
      <c r="AOS15" s="63"/>
      <c r="AOT15" s="63"/>
      <c r="AOU15" s="63"/>
      <c r="AOV15" s="63"/>
      <c r="AOW15" s="63"/>
      <c r="AOX15" s="63"/>
      <c r="AOY15" s="63"/>
      <c r="AOZ15" s="63"/>
      <c r="APA15" s="63"/>
      <c r="APB15" s="63"/>
      <c r="APC15" s="63"/>
      <c r="APD15" s="63"/>
      <c r="APE15" s="63"/>
      <c r="APF15" s="63"/>
      <c r="APG15" s="63"/>
      <c r="APH15" s="63"/>
      <c r="API15" s="63"/>
      <c r="APJ15" s="63"/>
      <c r="APK15" s="63"/>
      <c r="APL15" s="63"/>
      <c r="APM15" s="63"/>
      <c r="APN15" s="63"/>
      <c r="APO15" s="63"/>
      <c r="APP15" s="63"/>
      <c r="APQ15" s="63"/>
      <c r="APR15" s="63"/>
      <c r="APS15" s="63"/>
      <c r="APT15" s="63"/>
      <c r="APU15" s="63"/>
      <c r="APV15" s="63"/>
      <c r="APW15" s="63"/>
      <c r="APX15" s="63"/>
      <c r="APY15" s="63"/>
      <c r="APZ15" s="63"/>
      <c r="AQA15" s="63"/>
      <c r="AQB15" s="63"/>
      <c r="AQC15" s="63"/>
      <c r="AQD15" s="63"/>
      <c r="AQE15" s="63"/>
      <c r="AQF15" s="63"/>
      <c r="AQG15" s="63"/>
      <c r="AQH15" s="63"/>
      <c r="AQI15" s="63"/>
      <c r="AQJ15" s="63"/>
      <c r="AQK15" s="63"/>
      <c r="AQL15" s="63"/>
      <c r="AQM15" s="63"/>
      <c r="AQN15" s="63"/>
      <c r="AQO15" s="63"/>
      <c r="AQP15" s="63"/>
      <c r="AQQ15" s="63"/>
      <c r="AQR15" s="63"/>
      <c r="AQS15" s="63"/>
      <c r="AQT15" s="63"/>
      <c r="AQU15" s="63"/>
      <c r="AQV15" s="63"/>
      <c r="AQW15" s="63"/>
      <c r="AQX15" s="63"/>
      <c r="AQY15" s="63"/>
      <c r="AQZ15" s="63"/>
      <c r="ARA15" s="63"/>
      <c r="ARB15" s="63"/>
      <c r="ARC15" s="63"/>
      <c r="ARD15" s="63"/>
      <c r="ARE15" s="63"/>
      <c r="ARF15" s="63"/>
      <c r="ARG15" s="63"/>
      <c r="ARH15" s="63"/>
      <c r="ARI15" s="63"/>
      <c r="ARJ15" s="63"/>
      <c r="ARK15" s="63"/>
      <c r="ARL15" s="63"/>
      <c r="ARM15" s="63"/>
      <c r="ARN15" s="63"/>
      <c r="ARO15" s="63"/>
      <c r="ARP15" s="63"/>
      <c r="ARQ15" s="63"/>
      <c r="ARR15" s="63"/>
      <c r="ARS15" s="63"/>
      <c r="ART15" s="63"/>
      <c r="ARU15" s="63"/>
      <c r="ARV15" s="63"/>
      <c r="ARW15" s="63"/>
      <c r="ARX15" s="63"/>
      <c r="ARY15" s="63"/>
      <c r="ARZ15" s="63"/>
      <c r="ASA15" s="63"/>
      <c r="ASB15" s="63"/>
      <c r="ASC15" s="63"/>
      <c r="ASD15" s="63"/>
      <c r="ASE15" s="63"/>
      <c r="ASF15" s="63"/>
      <c r="ASG15" s="63"/>
      <c r="ASH15" s="63"/>
      <c r="ASI15" s="63"/>
      <c r="ASJ15" s="63"/>
      <c r="ASK15" s="63"/>
      <c r="ASL15" s="63"/>
      <c r="ASM15" s="63"/>
      <c r="ASN15" s="63"/>
      <c r="ASO15" s="63"/>
      <c r="ASP15" s="63"/>
      <c r="ASQ15" s="63"/>
      <c r="ASR15" s="63"/>
      <c r="ASS15" s="63"/>
      <c r="AST15" s="63"/>
      <c r="ASU15" s="63"/>
      <c r="ASV15" s="63"/>
      <c r="ASW15" s="63"/>
      <c r="ASX15" s="63"/>
      <c r="ASY15" s="63"/>
      <c r="ASZ15" s="63"/>
      <c r="ATA15" s="63"/>
      <c r="ATB15" s="63"/>
      <c r="ATC15" s="63"/>
      <c r="ATD15" s="63"/>
      <c r="ATE15" s="63"/>
      <c r="ATF15" s="63"/>
      <c r="ATG15" s="63"/>
      <c r="ATH15" s="63"/>
      <c r="ATI15" s="63"/>
      <c r="ATJ15" s="63"/>
      <c r="ATK15" s="63"/>
      <c r="ATL15" s="63"/>
      <c r="ATM15" s="63"/>
      <c r="ATN15" s="63"/>
      <c r="ATO15" s="63"/>
      <c r="ATP15" s="63"/>
      <c r="ATQ15" s="63"/>
      <c r="ATR15" s="63"/>
      <c r="ATS15" s="63"/>
      <c r="ATT15" s="63"/>
      <c r="ATU15" s="63"/>
      <c r="ATV15" s="63"/>
      <c r="ATW15" s="63"/>
      <c r="ATX15" s="63"/>
      <c r="ATY15" s="63"/>
      <c r="ATZ15" s="63"/>
      <c r="AUA15" s="63"/>
      <c r="AUB15" s="63"/>
      <c r="AUC15" s="63"/>
      <c r="AUD15" s="63"/>
      <c r="AUE15" s="63"/>
      <c r="AUF15" s="63"/>
      <c r="AUG15" s="63"/>
      <c r="AUH15" s="63"/>
      <c r="AUI15" s="63"/>
      <c r="AUJ15" s="63"/>
      <c r="AUK15" s="63"/>
      <c r="AUL15" s="63"/>
      <c r="AUM15" s="63"/>
      <c r="AUN15" s="63"/>
      <c r="AUO15" s="63"/>
      <c r="AUP15" s="63"/>
      <c r="AUQ15" s="63"/>
      <c r="AUR15" s="63"/>
      <c r="AUS15" s="63"/>
      <c r="AUT15" s="63"/>
      <c r="AUU15" s="63"/>
      <c r="AUV15" s="63"/>
      <c r="AUW15" s="63"/>
      <c r="AUX15" s="63"/>
      <c r="AUY15" s="63"/>
      <c r="AUZ15" s="63"/>
      <c r="AVA15" s="63"/>
      <c r="AVB15" s="63"/>
      <c r="AVC15" s="63"/>
      <c r="AVD15" s="63"/>
      <c r="AVE15" s="63"/>
      <c r="AVF15" s="63"/>
      <c r="AVG15" s="63"/>
      <c r="AVH15" s="63"/>
      <c r="AVI15" s="63"/>
      <c r="AVJ15" s="63"/>
      <c r="AVK15" s="63"/>
      <c r="AVL15" s="63"/>
      <c r="AVM15" s="63"/>
      <c r="AVN15" s="63"/>
      <c r="AVO15" s="63"/>
      <c r="AVP15" s="63"/>
      <c r="AVQ15" s="63"/>
      <c r="AVR15" s="63"/>
      <c r="AVS15" s="63"/>
      <c r="AVT15" s="63"/>
      <c r="AVU15" s="63"/>
      <c r="AVV15" s="63"/>
      <c r="AVW15" s="63"/>
      <c r="AVX15" s="63"/>
      <c r="AVY15" s="63"/>
      <c r="AVZ15" s="63"/>
      <c r="AWA15" s="63"/>
      <c r="AWB15" s="63"/>
      <c r="AWC15" s="63"/>
      <c r="AWD15" s="63"/>
      <c r="AWE15" s="63"/>
      <c r="AWF15" s="63"/>
      <c r="AWG15" s="63"/>
      <c r="AWH15" s="63"/>
      <c r="AWI15" s="63"/>
      <c r="AWJ15" s="63"/>
      <c r="AWK15" s="63"/>
      <c r="AWL15" s="63"/>
      <c r="AWM15" s="63"/>
      <c r="AWN15" s="63"/>
      <c r="AWO15" s="63"/>
      <c r="AWP15" s="63"/>
      <c r="AWQ15" s="63"/>
      <c r="AWR15" s="63"/>
      <c r="AWS15" s="63"/>
      <c r="AWT15" s="63"/>
      <c r="AWU15" s="63"/>
      <c r="AWV15" s="63"/>
      <c r="AWW15" s="63"/>
      <c r="AWX15" s="63"/>
      <c r="AWY15" s="63"/>
      <c r="AWZ15" s="63"/>
      <c r="AXA15" s="63"/>
      <c r="AXB15" s="63"/>
      <c r="AXC15" s="63"/>
      <c r="AXD15" s="63"/>
      <c r="AXE15" s="63"/>
      <c r="AXF15" s="63"/>
      <c r="AXG15" s="63"/>
      <c r="AXH15" s="63"/>
      <c r="AXI15" s="63"/>
      <c r="AXJ15" s="63"/>
      <c r="AXK15" s="63"/>
      <c r="AXL15" s="63"/>
      <c r="AXM15" s="63"/>
      <c r="AXN15" s="63"/>
      <c r="AXO15" s="63"/>
      <c r="AXP15" s="63"/>
      <c r="AXQ15" s="63"/>
      <c r="AXR15" s="63"/>
      <c r="AXS15" s="63"/>
      <c r="AXT15" s="63"/>
      <c r="AXU15" s="63"/>
      <c r="AXV15" s="63"/>
      <c r="AXW15" s="63"/>
      <c r="AXX15" s="63"/>
      <c r="AXY15" s="63"/>
      <c r="AXZ15" s="63"/>
      <c r="AYA15" s="63"/>
      <c r="AYB15" s="63"/>
      <c r="AYC15" s="63"/>
      <c r="AYD15" s="63"/>
      <c r="AYE15" s="63"/>
      <c r="AYF15" s="63"/>
      <c r="AYG15" s="63"/>
      <c r="AYH15" s="63"/>
      <c r="AYI15" s="63"/>
      <c r="AYJ15" s="63"/>
      <c r="AYK15" s="63"/>
      <c r="AYL15" s="63"/>
      <c r="AYM15" s="63"/>
      <c r="AYN15" s="63"/>
      <c r="AYO15" s="63"/>
      <c r="AYP15" s="63"/>
      <c r="AYQ15" s="63"/>
      <c r="AYR15" s="63"/>
      <c r="AYS15" s="63"/>
      <c r="AYT15" s="63"/>
      <c r="AYU15" s="63"/>
      <c r="AYV15" s="63"/>
      <c r="AYW15" s="63"/>
      <c r="AYX15" s="63"/>
      <c r="AYY15" s="63"/>
      <c r="AYZ15" s="63"/>
      <c r="AZA15" s="63"/>
      <c r="AZB15" s="63"/>
      <c r="AZC15" s="63"/>
      <c r="AZD15" s="63"/>
      <c r="AZE15" s="63"/>
      <c r="AZF15" s="63"/>
      <c r="AZG15" s="63"/>
      <c r="AZH15" s="63"/>
      <c r="AZI15" s="63"/>
      <c r="AZJ15" s="63"/>
      <c r="AZK15" s="63"/>
      <c r="AZL15" s="63"/>
      <c r="AZM15" s="63"/>
      <c r="AZN15" s="63"/>
      <c r="AZO15" s="63"/>
      <c r="AZP15" s="63"/>
      <c r="AZQ15" s="63"/>
      <c r="AZR15" s="63"/>
      <c r="AZS15" s="63"/>
      <c r="AZT15" s="63"/>
      <c r="AZU15" s="63"/>
      <c r="AZV15" s="63"/>
      <c r="AZW15" s="63"/>
      <c r="AZX15" s="63"/>
      <c r="AZY15" s="63"/>
      <c r="AZZ15" s="63"/>
      <c r="BAA15" s="63"/>
      <c r="BAB15" s="63"/>
      <c r="BAC15" s="63"/>
      <c r="BAD15" s="63"/>
      <c r="BAE15" s="63"/>
      <c r="BAF15" s="63"/>
      <c r="BAG15" s="63"/>
      <c r="BAH15" s="63"/>
      <c r="BAI15" s="63"/>
      <c r="BAJ15" s="63"/>
      <c r="BAK15" s="63"/>
      <c r="BAL15" s="63"/>
      <c r="BAM15" s="63"/>
      <c r="BAN15" s="63"/>
      <c r="BAO15" s="63"/>
      <c r="BAP15" s="63"/>
      <c r="BAQ15" s="63"/>
      <c r="BAR15" s="63"/>
      <c r="BAS15" s="63"/>
      <c r="BAT15" s="63"/>
      <c r="BAU15" s="63"/>
      <c r="BAV15" s="63"/>
      <c r="BAW15" s="63"/>
      <c r="BAX15" s="63"/>
      <c r="BAY15" s="63"/>
      <c r="BAZ15" s="63"/>
      <c r="BBA15" s="63"/>
      <c r="BBB15" s="63"/>
      <c r="BBC15" s="63"/>
      <c r="BBD15" s="63"/>
      <c r="BBE15" s="63"/>
      <c r="BBF15" s="63"/>
      <c r="BBG15" s="63"/>
      <c r="BBH15" s="63"/>
      <c r="BBI15" s="63"/>
      <c r="BBJ15" s="63"/>
      <c r="BBK15" s="63"/>
      <c r="BBL15" s="63"/>
      <c r="BBM15" s="63"/>
      <c r="BBN15" s="63"/>
      <c r="BBO15" s="63"/>
      <c r="BBP15" s="63"/>
      <c r="BBQ15" s="63"/>
      <c r="BBR15" s="63"/>
      <c r="BBS15" s="63"/>
      <c r="BBT15" s="63"/>
      <c r="BBU15" s="63"/>
      <c r="BBV15" s="63"/>
      <c r="BBW15" s="63"/>
      <c r="BBX15" s="63"/>
      <c r="BBY15" s="63"/>
      <c r="BBZ15" s="63"/>
      <c r="BCA15" s="63"/>
      <c r="BCB15" s="63"/>
      <c r="BCC15" s="63"/>
      <c r="BCD15" s="63"/>
      <c r="BCE15" s="63"/>
      <c r="BCF15" s="63"/>
      <c r="BCG15" s="63"/>
      <c r="BCH15" s="63"/>
      <c r="BCI15" s="63"/>
      <c r="BCJ15" s="63"/>
      <c r="BCK15" s="63"/>
      <c r="BCL15" s="63"/>
      <c r="BCM15" s="63"/>
      <c r="BCN15" s="63"/>
      <c r="BCO15" s="63"/>
      <c r="BCP15" s="63"/>
      <c r="BCQ15" s="63"/>
      <c r="BCR15" s="63"/>
      <c r="BCS15" s="63"/>
      <c r="BCT15" s="63"/>
      <c r="BCU15" s="63"/>
      <c r="BCV15" s="63"/>
      <c r="BCW15" s="63"/>
      <c r="BCX15" s="63"/>
      <c r="BCY15" s="63"/>
      <c r="BCZ15" s="63"/>
      <c r="BDA15" s="63"/>
      <c r="BDB15" s="63"/>
      <c r="BDC15" s="63"/>
      <c r="BDD15" s="63"/>
      <c r="BDE15" s="63"/>
      <c r="BDF15" s="63"/>
      <c r="BDG15" s="63"/>
      <c r="BDH15" s="63"/>
      <c r="BDI15" s="63"/>
      <c r="BDJ15" s="63"/>
      <c r="BDK15" s="63"/>
      <c r="BDL15" s="63"/>
      <c r="BDM15" s="63"/>
      <c r="BDN15" s="63"/>
      <c r="BDO15" s="63"/>
      <c r="BDP15" s="63"/>
      <c r="BDQ15" s="63"/>
      <c r="BDR15" s="63"/>
      <c r="BDS15" s="63"/>
      <c r="BDT15" s="63"/>
      <c r="BDU15" s="63"/>
      <c r="BDV15" s="63"/>
      <c r="BDW15" s="63"/>
      <c r="BDX15" s="63"/>
      <c r="BDY15" s="63"/>
      <c r="BDZ15" s="63"/>
      <c r="BEA15" s="63"/>
      <c r="BEB15" s="63"/>
      <c r="BEC15" s="63"/>
      <c r="BED15" s="63"/>
      <c r="BEE15" s="63"/>
      <c r="BEF15" s="63"/>
      <c r="BEG15" s="63"/>
      <c r="BEH15" s="63"/>
      <c r="BEI15" s="63"/>
      <c r="BEJ15" s="63"/>
      <c r="BEK15" s="63"/>
      <c r="BEL15" s="63"/>
      <c r="BEM15" s="63"/>
      <c r="BEN15" s="63"/>
      <c r="BEO15" s="63"/>
      <c r="BEP15" s="63"/>
      <c r="BEQ15" s="63"/>
      <c r="BER15" s="63"/>
      <c r="BES15" s="63"/>
      <c r="BET15" s="63"/>
      <c r="BEU15" s="63"/>
      <c r="BEV15" s="63"/>
      <c r="BEW15" s="63"/>
      <c r="BEX15" s="63"/>
      <c r="BEY15" s="63"/>
      <c r="BEZ15" s="63"/>
      <c r="BFA15" s="63"/>
      <c r="BFB15" s="63"/>
      <c r="BFC15" s="63"/>
      <c r="BFD15" s="63"/>
      <c r="BFE15" s="63"/>
      <c r="BFF15" s="63"/>
      <c r="BFG15" s="63"/>
      <c r="BFH15" s="63"/>
      <c r="BFI15" s="63"/>
      <c r="BFJ15" s="63"/>
      <c r="BFK15" s="63"/>
      <c r="BFL15" s="63"/>
      <c r="BFM15" s="63"/>
      <c r="BFN15" s="63"/>
      <c r="BFO15" s="63"/>
      <c r="BFP15" s="63"/>
      <c r="BFQ15" s="63"/>
      <c r="BFR15" s="63"/>
      <c r="BFS15" s="63"/>
      <c r="BFT15" s="63"/>
      <c r="BFU15" s="63"/>
      <c r="BFV15" s="63"/>
      <c r="BFW15" s="63"/>
      <c r="BFX15" s="63"/>
      <c r="BFY15" s="63"/>
      <c r="BFZ15" s="63"/>
      <c r="BGA15" s="63"/>
      <c r="BGB15" s="63"/>
      <c r="BGC15" s="63"/>
      <c r="BGD15" s="63"/>
      <c r="BGE15" s="63"/>
      <c r="BGF15" s="63"/>
      <c r="BGG15" s="63"/>
      <c r="BGH15" s="63"/>
      <c r="BGI15" s="63"/>
      <c r="BGJ15" s="63"/>
      <c r="BGK15" s="63"/>
      <c r="BGL15" s="63"/>
      <c r="BGM15" s="63"/>
      <c r="BGN15" s="63"/>
      <c r="BGO15" s="63"/>
      <c r="BGP15" s="63"/>
      <c r="BGQ15" s="63"/>
      <c r="BGR15" s="63"/>
      <c r="BGS15" s="63"/>
      <c r="BGT15" s="63"/>
      <c r="BGU15" s="63"/>
      <c r="BGV15" s="63"/>
      <c r="BGW15" s="63"/>
      <c r="BGX15" s="63"/>
      <c r="BGY15" s="63"/>
      <c r="BGZ15" s="63"/>
      <c r="BHA15" s="63"/>
      <c r="BHB15" s="63"/>
      <c r="BHC15" s="63"/>
      <c r="BHD15" s="63"/>
      <c r="BHE15" s="63"/>
      <c r="BHF15" s="63"/>
      <c r="BHG15" s="63"/>
      <c r="BHH15" s="63"/>
      <c r="BHI15" s="63"/>
      <c r="BHJ15" s="63"/>
      <c r="BHK15" s="63"/>
      <c r="BHL15" s="63"/>
      <c r="BHM15" s="63"/>
      <c r="BHN15" s="63"/>
      <c r="BHO15" s="63"/>
      <c r="BHP15" s="63"/>
      <c r="BHQ15" s="63"/>
      <c r="BHR15" s="63"/>
      <c r="BHS15" s="63"/>
      <c r="BHT15" s="63"/>
      <c r="BHU15" s="63"/>
      <c r="BHV15" s="63"/>
      <c r="BHW15" s="63"/>
      <c r="BHX15" s="63"/>
      <c r="BHY15" s="63"/>
      <c r="BHZ15" s="63"/>
      <c r="BIA15" s="63"/>
      <c r="BIB15" s="63"/>
      <c r="BIC15" s="63"/>
      <c r="BID15" s="63"/>
      <c r="BIE15" s="63"/>
      <c r="BIF15" s="63"/>
      <c r="BIG15" s="63"/>
      <c r="BIH15" s="63"/>
      <c r="BII15" s="63"/>
      <c r="BIJ15" s="63"/>
      <c r="BIK15" s="63"/>
      <c r="BIL15" s="63"/>
      <c r="BIM15" s="63"/>
      <c r="BIN15" s="63"/>
      <c r="BIO15" s="63"/>
      <c r="BIP15" s="63"/>
      <c r="BIQ15" s="63"/>
      <c r="BIR15" s="63"/>
      <c r="BIS15" s="63"/>
      <c r="BIT15" s="63"/>
      <c r="BIU15" s="63"/>
      <c r="BIV15" s="63"/>
      <c r="BIW15" s="63"/>
      <c r="BIX15" s="63"/>
      <c r="BIY15" s="63"/>
      <c r="BIZ15" s="63"/>
      <c r="BJA15" s="63"/>
      <c r="BJB15" s="63"/>
      <c r="BJC15" s="63"/>
      <c r="BJD15" s="63"/>
      <c r="BJE15" s="63"/>
      <c r="BJF15" s="63"/>
      <c r="BJG15" s="63"/>
      <c r="BJH15" s="63"/>
      <c r="BJI15" s="63"/>
      <c r="BJJ15" s="63"/>
      <c r="BJK15" s="63"/>
      <c r="BJL15" s="63"/>
      <c r="BJM15" s="63"/>
      <c r="BJN15" s="63"/>
      <c r="BJO15" s="63"/>
      <c r="BJP15" s="63"/>
      <c r="BJQ15" s="63"/>
      <c r="BJR15" s="63"/>
      <c r="BJS15" s="63"/>
      <c r="BJT15" s="63"/>
      <c r="BJU15" s="63"/>
      <c r="BJV15" s="63"/>
      <c r="BJW15" s="63"/>
      <c r="BJX15" s="63"/>
      <c r="BJY15" s="63"/>
      <c r="BJZ15" s="63"/>
      <c r="BKA15" s="63"/>
      <c r="BKB15" s="63"/>
      <c r="BKC15" s="63"/>
      <c r="BKD15" s="63"/>
      <c r="BKE15" s="63"/>
      <c r="BKF15" s="63"/>
      <c r="BKG15" s="63"/>
      <c r="BKH15" s="63"/>
      <c r="BKI15" s="63"/>
      <c r="BKJ15" s="63"/>
      <c r="BKK15" s="63"/>
      <c r="BKL15" s="63"/>
      <c r="BKM15" s="63"/>
      <c r="BKN15" s="63"/>
      <c r="BKO15" s="63"/>
      <c r="BKP15" s="63"/>
      <c r="BKQ15" s="63"/>
      <c r="BKR15" s="63"/>
      <c r="BKS15" s="63"/>
      <c r="BKT15" s="63"/>
      <c r="BKU15" s="63"/>
      <c r="BKV15" s="63"/>
      <c r="BKW15" s="63"/>
      <c r="BKX15" s="63"/>
      <c r="BKY15" s="63"/>
      <c r="BKZ15" s="63"/>
      <c r="BLA15" s="63"/>
      <c r="BLB15" s="63"/>
      <c r="BLC15" s="63"/>
      <c r="BLD15" s="63"/>
      <c r="BLE15" s="63"/>
      <c r="BLF15" s="63"/>
      <c r="BLG15" s="63"/>
      <c r="BLH15" s="63"/>
      <c r="BLI15" s="63"/>
      <c r="BLJ15" s="63"/>
      <c r="BLK15" s="63"/>
      <c r="BLL15" s="63"/>
      <c r="BLM15" s="63"/>
      <c r="BLN15" s="63"/>
      <c r="BLO15" s="63"/>
      <c r="BLP15" s="63"/>
      <c r="BLQ15" s="63"/>
      <c r="BLR15" s="63"/>
      <c r="BLS15" s="63"/>
      <c r="BLT15" s="63"/>
      <c r="BLU15" s="63"/>
      <c r="BLV15" s="63"/>
      <c r="BLW15" s="63"/>
      <c r="BLX15" s="63"/>
      <c r="BLY15" s="63"/>
      <c r="BLZ15" s="63"/>
      <c r="BMA15" s="63"/>
      <c r="BMB15" s="63"/>
      <c r="BMC15" s="63"/>
      <c r="BMD15" s="63"/>
      <c r="BME15" s="63"/>
      <c r="BMF15" s="63"/>
      <c r="BMG15" s="63"/>
      <c r="BMH15" s="63"/>
      <c r="BMI15" s="63"/>
      <c r="BMJ15" s="63"/>
      <c r="BMK15" s="63"/>
      <c r="BML15" s="63"/>
      <c r="BMM15" s="63"/>
      <c r="BMN15" s="63"/>
      <c r="BMO15" s="63"/>
      <c r="BMP15" s="63"/>
      <c r="BMQ15" s="63"/>
      <c r="BMR15" s="63"/>
      <c r="BMS15" s="63"/>
      <c r="BMT15" s="63"/>
      <c r="BMU15" s="63"/>
      <c r="BMV15" s="63"/>
      <c r="BMW15" s="63"/>
      <c r="BMX15" s="63"/>
      <c r="BMY15" s="63"/>
      <c r="BMZ15" s="63"/>
      <c r="BNA15" s="63"/>
      <c r="BNB15" s="63"/>
      <c r="BNC15" s="63"/>
      <c r="BND15" s="63"/>
      <c r="BNE15" s="63"/>
      <c r="BNF15" s="63"/>
      <c r="BNG15" s="63"/>
      <c r="BNH15" s="63"/>
      <c r="BNI15" s="63"/>
      <c r="BNJ15" s="63"/>
      <c r="BNK15" s="63"/>
      <c r="BNL15" s="63"/>
      <c r="BNM15" s="63"/>
      <c r="BNN15" s="63"/>
      <c r="BNO15" s="63"/>
      <c r="BNP15" s="63"/>
      <c r="BNQ15" s="63"/>
      <c r="BNR15" s="63"/>
      <c r="BNS15" s="63"/>
      <c r="BNT15" s="63"/>
      <c r="BNU15" s="63"/>
      <c r="BNV15" s="63"/>
      <c r="BNW15" s="63"/>
      <c r="BNX15" s="63"/>
      <c r="BNY15" s="63"/>
      <c r="BNZ15" s="63"/>
      <c r="BOA15" s="63"/>
      <c r="BOB15" s="63"/>
      <c r="BOC15" s="63"/>
      <c r="BOD15" s="63"/>
      <c r="BOE15" s="63"/>
      <c r="BOF15" s="63"/>
      <c r="BOG15" s="63"/>
      <c r="BOH15" s="63"/>
      <c r="BOI15" s="63"/>
      <c r="BOJ15" s="63"/>
      <c r="BOK15" s="63"/>
      <c r="BOL15" s="63"/>
      <c r="BOM15" s="63"/>
      <c r="BON15" s="63"/>
      <c r="BOO15" s="63"/>
      <c r="BOP15" s="63"/>
      <c r="BOQ15" s="63"/>
      <c r="BOR15" s="63"/>
      <c r="BOS15" s="63"/>
      <c r="BOT15" s="63"/>
      <c r="BOU15" s="63"/>
      <c r="BOV15" s="63"/>
      <c r="BOW15" s="63"/>
      <c r="BOX15" s="63"/>
      <c r="BOY15" s="63"/>
      <c r="BOZ15" s="63"/>
      <c r="BPA15" s="63"/>
      <c r="BPB15" s="63"/>
      <c r="BPC15" s="63"/>
      <c r="BPD15" s="63"/>
      <c r="BPE15" s="63"/>
      <c r="BPF15" s="63"/>
      <c r="BPG15" s="63"/>
      <c r="BPH15" s="63"/>
      <c r="BPI15" s="63"/>
      <c r="BPJ15" s="63"/>
      <c r="BPK15" s="63"/>
      <c r="BPL15" s="63"/>
      <c r="BPM15" s="63"/>
      <c r="BPN15" s="63"/>
      <c r="BPO15" s="63"/>
      <c r="BPP15" s="63"/>
      <c r="BPQ15" s="63"/>
      <c r="BPR15" s="63"/>
      <c r="BPS15" s="63"/>
      <c r="BPT15" s="63"/>
      <c r="BPU15" s="63"/>
      <c r="BPV15" s="63"/>
      <c r="BPW15" s="63"/>
      <c r="BPX15" s="63"/>
      <c r="BPY15" s="63"/>
      <c r="BPZ15" s="63"/>
      <c r="BQA15" s="63"/>
      <c r="BQB15" s="63"/>
      <c r="BQC15" s="63"/>
      <c r="BQD15" s="63"/>
      <c r="BQE15" s="63"/>
      <c r="BQF15" s="63"/>
      <c r="BQG15" s="63"/>
      <c r="BQH15" s="63"/>
      <c r="BQI15" s="63"/>
      <c r="BQJ15" s="63"/>
      <c r="BQK15" s="63"/>
      <c r="BQL15" s="63"/>
      <c r="BQM15" s="63"/>
      <c r="BQN15" s="63"/>
      <c r="BQO15" s="63"/>
      <c r="BQP15" s="63"/>
      <c r="BQQ15" s="63"/>
      <c r="BQR15" s="63"/>
      <c r="BQS15" s="63"/>
      <c r="BQT15" s="63"/>
      <c r="BQU15" s="63"/>
      <c r="BQV15" s="63"/>
      <c r="BQW15" s="63"/>
      <c r="BQX15" s="63"/>
      <c r="BQY15" s="63"/>
      <c r="BQZ15" s="63"/>
      <c r="BRA15" s="63"/>
      <c r="BRB15" s="63"/>
      <c r="BRC15" s="63"/>
      <c r="BRD15" s="63"/>
      <c r="BRE15" s="63"/>
      <c r="BRF15" s="63"/>
      <c r="BRG15" s="63"/>
      <c r="BRH15" s="63"/>
      <c r="BRI15" s="63"/>
      <c r="BRJ15" s="63"/>
      <c r="BRK15" s="63"/>
      <c r="BRL15" s="63"/>
      <c r="BRM15" s="63"/>
      <c r="BRN15" s="63"/>
      <c r="BRO15" s="63"/>
      <c r="BRP15" s="63"/>
      <c r="BRQ15" s="63"/>
      <c r="BRR15" s="63"/>
      <c r="BRS15" s="63"/>
      <c r="BRT15" s="63"/>
      <c r="BRU15" s="63"/>
      <c r="BRV15" s="63"/>
      <c r="BRW15" s="63"/>
      <c r="BRX15" s="63"/>
      <c r="BRY15" s="63"/>
      <c r="BRZ15" s="63"/>
      <c r="BSA15" s="63"/>
      <c r="BSB15" s="63"/>
      <c r="BSC15" s="63"/>
      <c r="BSD15" s="63"/>
      <c r="BSE15" s="63"/>
      <c r="BSF15" s="63"/>
      <c r="BSG15" s="63"/>
      <c r="BSH15" s="63"/>
      <c r="BSI15" s="63"/>
      <c r="BSJ15" s="63"/>
      <c r="BSK15" s="63"/>
      <c r="BSL15" s="63"/>
      <c r="BSM15" s="63"/>
      <c r="BSN15" s="63"/>
      <c r="BSO15" s="63"/>
      <c r="BSP15" s="63"/>
      <c r="BSQ15" s="63"/>
      <c r="BSR15" s="63"/>
      <c r="BSS15" s="63"/>
      <c r="BST15" s="63"/>
      <c r="BSU15" s="63"/>
      <c r="BSV15" s="63"/>
      <c r="BSW15" s="63"/>
      <c r="BSX15" s="63"/>
      <c r="BSY15" s="63"/>
      <c r="BSZ15" s="63"/>
      <c r="BTA15" s="63"/>
      <c r="BTB15" s="63"/>
      <c r="BTC15" s="63"/>
      <c r="BTD15" s="63"/>
      <c r="BTE15" s="63"/>
      <c r="BTF15" s="63"/>
      <c r="BTG15" s="63"/>
      <c r="BTH15" s="63"/>
      <c r="BTI15" s="63"/>
      <c r="BTJ15" s="63"/>
      <c r="BTK15" s="63"/>
      <c r="BTL15" s="63"/>
      <c r="BTM15" s="63"/>
      <c r="BTN15" s="63"/>
      <c r="BTO15" s="63"/>
      <c r="BTP15" s="63"/>
      <c r="BTQ15" s="63"/>
      <c r="BTR15" s="63"/>
      <c r="BTS15" s="63"/>
      <c r="BTT15" s="63"/>
      <c r="BTU15" s="63"/>
      <c r="BTV15" s="63"/>
      <c r="BTW15" s="63"/>
      <c r="BTX15" s="63"/>
      <c r="BTY15" s="63"/>
      <c r="BTZ15" s="63"/>
      <c r="BUA15" s="63"/>
      <c r="BUB15" s="63"/>
      <c r="BUC15" s="63"/>
      <c r="BUD15" s="63"/>
      <c r="BUE15" s="63"/>
      <c r="BUF15" s="63"/>
      <c r="BUG15" s="63"/>
      <c r="BUH15" s="63"/>
      <c r="BUI15" s="63"/>
      <c r="BUJ15" s="63"/>
      <c r="BUK15" s="63"/>
      <c r="BUL15" s="63"/>
      <c r="BUM15" s="63"/>
      <c r="BUN15" s="63"/>
      <c r="BUO15" s="63"/>
      <c r="BUP15" s="63"/>
      <c r="BUQ15" s="63"/>
      <c r="BUR15" s="63"/>
      <c r="BUS15" s="63"/>
      <c r="BUT15" s="63"/>
      <c r="BUU15" s="63"/>
      <c r="BUV15" s="63"/>
      <c r="BUW15" s="63"/>
      <c r="BUX15" s="63"/>
      <c r="BUY15" s="63"/>
      <c r="BUZ15" s="63"/>
      <c r="BVA15" s="63"/>
      <c r="BVB15" s="63"/>
      <c r="BVC15" s="63"/>
      <c r="BVD15" s="63"/>
      <c r="BVE15" s="63"/>
      <c r="BVF15" s="63"/>
      <c r="BVG15" s="63"/>
      <c r="BVH15" s="63"/>
      <c r="BVI15" s="63"/>
      <c r="BVJ15" s="63"/>
      <c r="BVK15" s="63"/>
      <c r="BVL15" s="63"/>
      <c r="BVM15" s="63"/>
      <c r="BVN15" s="63"/>
      <c r="BVO15" s="63"/>
      <c r="BVP15" s="63"/>
      <c r="BVQ15" s="63"/>
      <c r="BVR15" s="63"/>
      <c r="BVS15" s="63"/>
      <c r="BVT15" s="63"/>
      <c r="BVU15" s="63"/>
      <c r="BVV15" s="63"/>
      <c r="BVW15" s="63"/>
      <c r="BVX15" s="63"/>
      <c r="BVY15" s="63"/>
      <c r="BVZ15" s="63"/>
      <c r="BWA15" s="63"/>
      <c r="BWB15" s="63"/>
      <c r="BWC15" s="63"/>
      <c r="BWD15" s="63"/>
      <c r="BWE15" s="63"/>
      <c r="BWF15" s="63"/>
      <c r="BWG15" s="63"/>
      <c r="BWH15" s="63"/>
      <c r="BWI15" s="63"/>
      <c r="BWJ15" s="63"/>
      <c r="BWK15" s="63"/>
      <c r="BWL15" s="63"/>
      <c r="BWM15" s="63"/>
      <c r="BWN15" s="63"/>
      <c r="BWO15" s="63"/>
      <c r="BWP15" s="63"/>
      <c r="BWQ15" s="63"/>
      <c r="BWR15" s="63"/>
      <c r="BWS15" s="63"/>
      <c r="BWT15" s="63"/>
      <c r="BWU15" s="63"/>
      <c r="BWV15" s="63"/>
      <c r="BWW15" s="63"/>
      <c r="BWX15" s="63"/>
      <c r="BWY15" s="63"/>
      <c r="BWZ15" s="63"/>
      <c r="BXA15" s="63"/>
      <c r="BXB15" s="63"/>
      <c r="BXC15" s="63"/>
      <c r="BXD15" s="63"/>
      <c r="BXE15" s="63"/>
      <c r="BXF15" s="63"/>
      <c r="BXG15" s="63"/>
      <c r="BXH15" s="63"/>
      <c r="BXI15" s="63"/>
      <c r="BXJ15" s="63"/>
      <c r="BXK15" s="63"/>
      <c r="BXL15" s="63"/>
      <c r="BXM15" s="63"/>
      <c r="BXN15" s="63"/>
      <c r="BXO15" s="63"/>
      <c r="BXP15" s="63"/>
      <c r="BXQ15" s="63"/>
      <c r="BXR15" s="63"/>
      <c r="BXS15" s="63"/>
      <c r="BXT15" s="63"/>
      <c r="BXU15" s="63"/>
      <c r="BXV15" s="63"/>
      <c r="BXW15" s="63"/>
      <c r="BXX15" s="63"/>
      <c r="BXY15" s="63"/>
      <c r="BXZ15" s="63"/>
      <c r="BYA15" s="63"/>
      <c r="BYB15" s="63"/>
      <c r="BYC15" s="63"/>
      <c r="BYD15" s="63"/>
      <c r="BYE15" s="63"/>
      <c r="BYF15" s="63"/>
      <c r="BYG15" s="63"/>
      <c r="BYH15" s="63"/>
      <c r="BYI15" s="63"/>
      <c r="BYJ15" s="63"/>
      <c r="BYK15" s="63"/>
      <c r="BYL15" s="63"/>
      <c r="BYM15" s="63"/>
      <c r="BYN15" s="63"/>
      <c r="BYO15" s="63"/>
      <c r="BYP15" s="63"/>
      <c r="BYQ15" s="63"/>
      <c r="BYR15" s="63"/>
      <c r="BYS15" s="63"/>
      <c r="BYT15" s="63"/>
      <c r="BYU15" s="63"/>
      <c r="BYV15" s="63"/>
      <c r="BYW15" s="63"/>
      <c r="BYX15" s="63"/>
      <c r="BYY15" s="63"/>
      <c r="BYZ15" s="63"/>
      <c r="BZA15" s="63"/>
      <c r="BZB15" s="63"/>
      <c r="BZC15" s="63"/>
      <c r="BZD15" s="63"/>
      <c r="BZE15" s="63"/>
      <c r="BZF15" s="63"/>
      <c r="BZG15" s="63"/>
      <c r="BZH15" s="63"/>
      <c r="BZI15" s="63"/>
      <c r="BZJ15" s="63"/>
      <c r="BZK15" s="63"/>
      <c r="BZL15" s="63"/>
      <c r="BZM15" s="63"/>
      <c r="BZN15" s="63"/>
      <c r="BZO15" s="63"/>
      <c r="BZP15" s="63"/>
      <c r="BZQ15" s="63"/>
      <c r="BZR15" s="63"/>
      <c r="BZS15" s="63"/>
      <c r="BZT15" s="63"/>
      <c r="BZU15" s="63"/>
      <c r="BZV15" s="63"/>
      <c r="BZW15" s="63"/>
      <c r="BZX15" s="63"/>
      <c r="BZY15" s="63"/>
      <c r="BZZ15" s="63"/>
      <c r="CAA15" s="63"/>
      <c r="CAB15" s="63"/>
      <c r="CAC15" s="63"/>
      <c r="CAD15" s="63"/>
      <c r="CAE15" s="63"/>
      <c r="CAF15" s="63"/>
      <c r="CAG15" s="63"/>
      <c r="CAH15" s="63"/>
      <c r="CAI15" s="63"/>
      <c r="CAJ15" s="63"/>
      <c r="CAK15" s="63"/>
      <c r="CAL15" s="63"/>
      <c r="CAM15" s="63"/>
      <c r="CAN15" s="63"/>
      <c r="CAO15" s="63"/>
      <c r="CAP15" s="63"/>
      <c r="CAQ15" s="63"/>
      <c r="CAR15" s="63"/>
      <c r="CAS15" s="63"/>
      <c r="CAT15" s="63"/>
      <c r="CAU15" s="63"/>
      <c r="CAV15" s="63"/>
      <c r="CAW15" s="63"/>
      <c r="CAX15" s="63"/>
      <c r="CAY15" s="63"/>
      <c r="CAZ15" s="63"/>
      <c r="CBA15" s="63"/>
      <c r="CBB15" s="63"/>
      <c r="CBC15" s="63"/>
      <c r="CBD15" s="63"/>
      <c r="CBE15" s="63"/>
      <c r="CBF15" s="63"/>
      <c r="CBG15" s="63"/>
      <c r="CBH15" s="63"/>
      <c r="CBI15" s="63"/>
      <c r="CBJ15" s="63"/>
      <c r="CBK15" s="63"/>
      <c r="CBL15" s="63"/>
      <c r="CBM15" s="63"/>
      <c r="CBN15" s="63"/>
      <c r="CBO15" s="63"/>
      <c r="CBP15" s="63"/>
      <c r="CBQ15" s="63"/>
      <c r="CBR15" s="63"/>
      <c r="CBS15" s="63"/>
      <c r="CBT15" s="63"/>
      <c r="CBU15" s="63"/>
      <c r="CBV15" s="63"/>
      <c r="CBW15" s="63"/>
      <c r="CBX15" s="63"/>
      <c r="CBY15" s="63"/>
      <c r="CBZ15" s="63"/>
      <c r="CCA15" s="63"/>
      <c r="CCB15" s="63"/>
      <c r="CCC15" s="63"/>
      <c r="CCD15" s="63"/>
      <c r="CCE15" s="63"/>
      <c r="CCF15" s="63"/>
      <c r="CCG15" s="63"/>
      <c r="CCH15" s="63"/>
      <c r="CCI15" s="63"/>
      <c r="CCJ15" s="63"/>
      <c r="CCK15" s="63"/>
      <c r="CCL15" s="63"/>
      <c r="CCM15" s="63"/>
      <c r="CCN15" s="63"/>
      <c r="CCO15" s="63"/>
      <c r="CCP15" s="63"/>
      <c r="CCQ15" s="63"/>
      <c r="CCR15" s="63"/>
      <c r="CCS15" s="63"/>
      <c r="CCT15" s="63"/>
      <c r="CCU15" s="63"/>
      <c r="CCV15" s="63"/>
      <c r="CCW15" s="63"/>
      <c r="CCX15" s="63"/>
      <c r="CCY15" s="63"/>
      <c r="CCZ15" s="63"/>
      <c r="CDA15" s="63"/>
      <c r="CDB15" s="63"/>
      <c r="CDC15" s="63"/>
      <c r="CDD15" s="63"/>
      <c r="CDE15" s="63"/>
      <c r="CDF15" s="63"/>
      <c r="CDG15" s="63"/>
      <c r="CDH15" s="63"/>
      <c r="CDI15" s="63"/>
      <c r="CDJ15" s="63"/>
      <c r="CDK15" s="63"/>
      <c r="CDL15" s="63"/>
      <c r="CDM15" s="63"/>
      <c r="CDN15" s="63"/>
      <c r="CDO15" s="63"/>
      <c r="CDP15" s="63"/>
      <c r="CDQ15" s="63"/>
      <c r="CDR15" s="63"/>
      <c r="CDS15" s="63"/>
      <c r="CDT15" s="63"/>
      <c r="CDU15" s="63"/>
      <c r="CDV15" s="63"/>
      <c r="CDW15" s="63"/>
      <c r="CDX15" s="63"/>
      <c r="CDY15" s="63"/>
      <c r="CDZ15" s="63"/>
      <c r="CEA15" s="63"/>
      <c r="CEB15" s="63"/>
      <c r="CEC15" s="63"/>
      <c r="CED15" s="63"/>
      <c r="CEE15" s="63"/>
      <c r="CEF15" s="63"/>
      <c r="CEG15" s="63"/>
      <c r="CEH15" s="63"/>
      <c r="CEI15" s="63"/>
      <c r="CEJ15" s="63"/>
      <c r="CEK15" s="63"/>
      <c r="CEL15" s="63"/>
      <c r="CEM15" s="63"/>
      <c r="CEN15" s="63"/>
      <c r="CEO15" s="63"/>
      <c r="CEP15" s="63"/>
      <c r="CEQ15" s="63"/>
      <c r="CER15" s="63"/>
      <c r="CES15" s="63"/>
      <c r="CET15" s="63"/>
      <c r="CEU15" s="63"/>
      <c r="CEV15" s="63"/>
      <c r="CEW15" s="63"/>
      <c r="CEX15" s="63"/>
      <c r="CEY15" s="63"/>
      <c r="CEZ15" s="63"/>
      <c r="CFA15" s="63"/>
      <c r="CFB15" s="63"/>
      <c r="CFC15" s="63"/>
      <c r="CFD15" s="63"/>
      <c r="CFE15" s="63"/>
      <c r="CFF15" s="63"/>
      <c r="CFG15" s="63"/>
      <c r="CFH15" s="63"/>
      <c r="CFI15" s="63"/>
      <c r="CFJ15" s="63"/>
      <c r="CFK15" s="63"/>
      <c r="CFL15" s="63"/>
      <c r="CFM15" s="63"/>
      <c r="CFN15" s="63"/>
      <c r="CFO15" s="63"/>
      <c r="CFP15" s="63"/>
      <c r="CFQ15" s="63"/>
      <c r="CFR15" s="63"/>
      <c r="CFS15" s="63"/>
      <c r="CFT15" s="63"/>
      <c r="CFU15" s="63"/>
      <c r="CFV15" s="63"/>
      <c r="CFW15" s="63"/>
      <c r="CFX15" s="63"/>
      <c r="CFY15" s="63"/>
      <c r="CFZ15" s="63"/>
      <c r="CGA15" s="63"/>
      <c r="CGB15" s="63"/>
      <c r="CGC15" s="63"/>
      <c r="CGD15" s="63"/>
      <c r="CGE15" s="63"/>
      <c r="CGF15" s="63"/>
      <c r="CGG15" s="63"/>
      <c r="CGH15" s="63"/>
      <c r="CGI15" s="63"/>
      <c r="CGJ15" s="63"/>
      <c r="CGK15" s="63"/>
      <c r="CGL15" s="63"/>
      <c r="CGM15" s="63"/>
      <c r="CGN15" s="63"/>
      <c r="CGO15" s="63"/>
      <c r="CGP15" s="63"/>
      <c r="CGQ15" s="63"/>
      <c r="CGR15" s="63"/>
      <c r="CGS15" s="63"/>
      <c r="CGT15" s="63"/>
      <c r="CGU15" s="63"/>
      <c r="CGV15" s="63"/>
      <c r="CGW15" s="63"/>
      <c r="CGX15" s="63"/>
      <c r="CGY15" s="63"/>
      <c r="CGZ15" s="63"/>
      <c r="CHA15" s="63"/>
      <c r="CHB15" s="63"/>
      <c r="CHC15" s="63"/>
      <c r="CHD15" s="63"/>
      <c r="CHE15" s="63"/>
      <c r="CHF15" s="63"/>
      <c r="CHG15" s="63"/>
      <c r="CHH15" s="63"/>
      <c r="CHI15" s="63"/>
      <c r="CHJ15" s="63"/>
      <c r="CHK15" s="63"/>
      <c r="CHL15" s="63"/>
      <c r="CHM15" s="63"/>
      <c r="CHN15" s="63"/>
      <c r="CHO15" s="63"/>
      <c r="CHP15" s="63"/>
      <c r="CHQ15" s="63"/>
      <c r="CHR15" s="63"/>
      <c r="CHS15" s="63"/>
      <c r="CHT15" s="63"/>
      <c r="CHU15" s="63"/>
      <c r="CHV15" s="63"/>
      <c r="CHW15" s="63"/>
      <c r="CHX15" s="63"/>
      <c r="CHY15" s="63"/>
      <c r="CHZ15" s="63"/>
      <c r="CIA15" s="63"/>
      <c r="CIB15" s="63"/>
      <c r="CIC15" s="63"/>
      <c r="CID15" s="63"/>
      <c r="CIE15" s="63"/>
      <c r="CIF15" s="63"/>
      <c r="CIG15" s="63"/>
      <c r="CIH15" s="63"/>
      <c r="CII15" s="63"/>
      <c r="CIJ15" s="63"/>
      <c r="CIK15" s="63"/>
      <c r="CIL15" s="63"/>
      <c r="CIM15" s="63"/>
      <c r="CIN15" s="63"/>
      <c r="CIO15" s="63"/>
      <c r="CIP15" s="63"/>
      <c r="CIQ15" s="63"/>
      <c r="CIR15" s="63"/>
      <c r="CIS15" s="63"/>
      <c r="CIT15" s="63"/>
      <c r="CIU15" s="63"/>
      <c r="CIV15" s="63"/>
      <c r="CIW15" s="63"/>
      <c r="CIX15" s="63"/>
      <c r="CIY15" s="63"/>
      <c r="CIZ15" s="63"/>
      <c r="CJA15" s="63"/>
      <c r="CJB15" s="63"/>
      <c r="CJC15" s="63"/>
      <c r="CJD15" s="63"/>
      <c r="CJE15" s="63"/>
      <c r="CJF15" s="63"/>
      <c r="CJG15" s="63"/>
      <c r="CJH15" s="63"/>
      <c r="CJI15" s="63"/>
      <c r="CJJ15" s="63"/>
      <c r="CJK15" s="63"/>
      <c r="CJL15" s="63"/>
      <c r="CJM15" s="63"/>
      <c r="CJN15" s="63"/>
      <c r="CJO15" s="63"/>
      <c r="CJP15" s="63"/>
      <c r="CJQ15" s="63"/>
      <c r="CJR15" s="63"/>
      <c r="CJS15" s="63"/>
      <c r="CJT15" s="63"/>
      <c r="CJU15" s="63"/>
      <c r="CJV15" s="63"/>
      <c r="CJW15" s="63"/>
      <c r="CJX15" s="63"/>
      <c r="CJY15" s="63"/>
      <c r="CJZ15" s="63"/>
      <c r="CKA15" s="63"/>
      <c r="CKB15" s="63"/>
      <c r="CKC15" s="63"/>
      <c r="CKD15" s="63"/>
      <c r="CKE15" s="63"/>
      <c r="CKF15" s="63"/>
      <c r="CKG15" s="63"/>
      <c r="CKH15" s="63"/>
      <c r="CKI15" s="63"/>
      <c r="CKJ15" s="63"/>
      <c r="CKK15" s="63"/>
      <c r="CKL15" s="63"/>
      <c r="CKM15" s="63"/>
      <c r="CKN15" s="63"/>
      <c r="CKO15" s="63"/>
      <c r="CKP15" s="63"/>
      <c r="CKQ15" s="63"/>
      <c r="CKR15" s="63"/>
      <c r="CKS15" s="63"/>
      <c r="CKT15" s="63"/>
      <c r="CKU15" s="63"/>
      <c r="CKV15" s="63"/>
      <c r="CKW15" s="63"/>
      <c r="CKX15" s="63"/>
      <c r="CKY15" s="63"/>
      <c r="CKZ15" s="63"/>
      <c r="CLA15" s="63"/>
      <c r="CLB15" s="63"/>
      <c r="CLC15" s="63"/>
      <c r="CLD15" s="63"/>
      <c r="CLE15" s="63"/>
      <c r="CLF15" s="63"/>
      <c r="CLG15" s="63"/>
      <c r="CLH15" s="63"/>
      <c r="CLI15" s="63"/>
      <c r="CLJ15" s="63"/>
      <c r="CLK15" s="63"/>
      <c r="CLL15" s="63"/>
      <c r="CLM15" s="63"/>
      <c r="CLN15" s="63"/>
      <c r="CLO15" s="63"/>
      <c r="CLP15" s="63"/>
      <c r="CLQ15" s="63"/>
      <c r="CLR15" s="63"/>
      <c r="CLS15" s="63"/>
      <c r="CLT15" s="63"/>
      <c r="CLU15" s="63"/>
      <c r="CLV15" s="63"/>
      <c r="CLW15" s="63"/>
      <c r="CLX15" s="63"/>
      <c r="CLY15" s="63"/>
      <c r="CLZ15" s="63"/>
      <c r="CMA15" s="63"/>
      <c r="CMB15" s="63"/>
      <c r="CMC15" s="63"/>
      <c r="CMD15" s="63"/>
      <c r="CME15" s="63"/>
      <c r="CMF15" s="63"/>
      <c r="CMG15" s="63"/>
      <c r="CMH15" s="63"/>
      <c r="CMI15" s="63"/>
      <c r="CMJ15" s="63"/>
      <c r="CMK15" s="63"/>
      <c r="CML15" s="63"/>
      <c r="CMM15" s="63"/>
      <c r="CMN15" s="63"/>
      <c r="CMO15" s="63"/>
      <c r="CMP15" s="63"/>
      <c r="CMQ15" s="63"/>
      <c r="CMR15" s="63"/>
      <c r="CMS15" s="63"/>
      <c r="CMT15" s="63"/>
      <c r="CMU15" s="63"/>
      <c r="CMV15" s="63"/>
      <c r="CMW15" s="63"/>
      <c r="CMX15" s="63"/>
      <c r="CMY15" s="63"/>
      <c r="CMZ15" s="63"/>
      <c r="CNA15" s="63"/>
      <c r="CNB15" s="63"/>
      <c r="CNC15" s="63"/>
      <c r="CND15" s="63"/>
      <c r="CNE15" s="63"/>
      <c r="CNF15" s="63"/>
      <c r="CNG15" s="63"/>
      <c r="CNH15" s="63"/>
      <c r="CNI15" s="63"/>
      <c r="CNJ15" s="63"/>
      <c r="CNK15" s="63"/>
      <c r="CNL15" s="63"/>
      <c r="CNM15" s="63"/>
      <c r="CNN15" s="63"/>
      <c r="CNO15" s="63"/>
      <c r="CNP15" s="63"/>
      <c r="CNQ15" s="63"/>
      <c r="CNR15" s="63"/>
      <c r="CNS15" s="63"/>
      <c r="CNT15" s="63"/>
      <c r="CNU15" s="63"/>
      <c r="CNV15" s="63"/>
      <c r="CNW15" s="63"/>
      <c r="CNX15" s="63"/>
      <c r="CNY15" s="63"/>
      <c r="CNZ15" s="63"/>
      <c r="COA15" s="63"/>
      <c r="COB15" s="63"/>
      <c r="COC15" s="63"/>
      <c r="COD15" s="63"/>
      <c r="COE15" s="63"/>
      <c r="COF15" s="63"/>
      <c r="COG15" s="63"/>
      <c r="COH15" s="63"/>
      <c r="COI15" s="63"/>
      <c r="COJ15" s="63"/>
      <c r="COK15" s="63"/>
      <c r="COL15" s="63"/>
      <c r="COM15" s="63"/>
      <c r="CON15" s="63"/>
      <c r="COO15" s="63"/>
      <c r="COP15" s="63"/>
      <c r="COQ15" s="63"/>
      <c r="COR15" s="63"/>
      <c r="COS15" s="63"/>
      <c r="COT15" s="63"/>
      <c r="COU15" s="63"/>
      <c r="COV15" s="63"/>
      <c r="COW15" s="63"/>
      <c r="COX15" s="63"/>
      <c r="COY15" s="63"/>
      <c r="COZ15" s="63"/>
      <c r="CPA15" s="63"/>
      <c r="CPB15" s="63"/>
      <c r="CPC15" s="63"/>
      <c r="CPD15" s="63"/>
      <c r="CPE15" s="63"/>
      <c r="CPF15" s="63"/>
      <c r="CPG15" s="63"/>
      <c r="CPH15" s="63"/>
      <c r="CPI15" s="63"/>
      <c r="CPJ15" s="63"/>
      <c r="CPK15" s="63"/>
      <c r="CPL15" s="63"/>
      <c r="CPM15" s="63"/>
      <c r="CPN15" s="63"/>
      <c r="CPO15" s="63"/>
      <c r="CPP15" s="63"/>
      <c r="CPQ15" s="63"/>
      <c r="CPR15" s="63"/>
      <c r="CPS15" s="63"/>
      <c r="CPT15" s="63"/>
      <c r="CPU15" s="63"/>
      <c r="CPV15" s="63"/>
      <c r="CPW15" s="63"/>
      <c r="CPX15" s="63"/>
      <c r="CPY15" s="63"/>
      <c r="CPZ15" s="63"/>
      <c r="CQA15" s="63"/>
      <c r="CQB15" s="63"/>
      <c r="CQC15" s="63"/>
      <c r="CQD15" s="63"/>
      <c r="CQE15" s="63"/>
      <c r="CQF15" s="63"/>
      <c r="CQG15" s="63"/>
      <c r="CQH15" s="63"/>
      <c r="CQI15" s="63"/>
      <c r="CQJ15" s="63"/>
      <c r="CQK15" s="63"/>
      <c r="CQL15" s="63"/>
      <c r="CQM15" s="63"/>
      <c r="CQN15" s="63"/>
      <c r="CQO15" s="63"/>
      <c r="CQP15" s="63"/>
      <c r="CQQ15" s="63"/>
      <c r="CQR15" s="63"/>
      <c r="CQS15" s="63"/>
      <c r="CQT15" s="63"/>
      <c r="CQU15" s="63"/>
      <c r="CQV15" s="63"/>
      <c r="CQW15" s="63"/>
      <c r="CQX15" s="63"/>
      <c r="CQY15" s="63"/>
      <c r="CQZ15" s="63"/>
      <c r="CRA15" s="63"/>
      <c r="CRB15" s="63"/>
      <c r="CRC15" s="63"/>
      <c r="CRD15" s="63"/>
      <c r="CRE15" s="63"/>
      <c r="CRF15" s="63"/>
      <c r="CRG15" s="63"/>
      <c r="CRH15" s="63"/>
      <c r="CRI15" s="63"/>
      <c r="CRJ15" s="63"/>
      <c r="CRK15" s="63"/>
      <c r="CRL15" s="63"/>
      <c r="CRM15" s="63"/>
      <c r="CRN15" s="63"/>
      <c r="CRO15" s="63"/>
      <c r="CRP15" s="63"/>
      <c r="CRQ15" s="63"/>
      <c r="CRR15" s="63"/>
      <c r="CRS15" s="63"/>
      <c r="CRT15" s="63"/>
      <c r="CRU15" s="63"/>
      <c r="CRV15" s="63"/>
      <c r="CRW15" s="63"/>
      <c r="CRX15" s="63"/>
      <c r="CRY15" s="63"/>
      <c r="CRZ15" s="63"/>
      <c r="CSA15" s="63"/>
      <c r="CSB15" s="63"/>
      <c r="CSC15" s="63"/>
      <c r="CSD15" s="63"/>
      <c r="CSE15" s="63"/>
      <c r="CSF15" s="63"/>
      <c r="CSG15" s="63"/>
      <c r="CSH15" s="63"/>
      <c r="CSI15" s="63"/>
      <c r="CSJ15" s="63"/>
      <c r="CSK15" s="63"/>
      <c r="CSL15" s="63"/>
      <c r="CSM15" s="63"/>
      <c r="CSN15" s="63"/>
      <c r="CSO15" s="63"/>
      <c r="CSP15" s="63"/>
      <c r="CSQ15" s="63"/>
      <c r="CSR15" s="63"/>
      <c r="CSS15" s="63"/>
      <c r="CST15" s="63"/>
      <c r="CSU15" s="63"/>
      <c r="CSV15" s="63"/>
      <c r="CSW15" s="63"/>
      <c r="CSX15" s="63"/>
      <c r="CSY15" s="63"/>
      <c r="CSZ15" s="63"/>
      <c r="CTA15" s="63"/>
      <c r="CTB15" s="63"/>
      <c r="CTC15" s="63"/>
      <c r="CTD15" s="63"/>
      <c r="CTE15" s="63"/>
      <c r="CTF15" s="63"/>
      <c r="CTG15" s="63"/>
      <c r="CTH15" s="63"/>
      <c r="CTI15" s="63"/>
      <c r="CTJ15" s="63"/>
      <c r="CTK15" s="63"/>
      <c r="CTL15" s="63"/>
      <c r="CTM15" s="63"/>
      <c r="CTN15" s="63"/>
      <c r="CTO15" s="63"/>
      <c r="CTP15" s="63"/>
      <c r="CTQ15" s="63"/>
      <c r="CTR15" s="63"/>
      <c r="CTS15" s="63"/>
      <c r="CTT15" s="63"/>
      <c r="CTU15" s="63"/>
      <c r="CTV15" s="63"/>
      <c r="CTW15" s="63"/>
      <c r="CTX15" s="63"/>
      <c r="CTY15" s="63"/>
      <c r="CTZ15" s="63"/>
      <c r="CUA15" s="63"/>
      <c r="CUB15" s="63"/>
      <c r="CUC15" s="63"/>
      <c r="CUD15" s="63"/>
      <c r="CUE15" s="63"/>
      <c r="CUF15" s="63"/>
      <c r="CUG15" s="63"/>
      <c r="CUH15" s="63"/>
      <c r="CUI15" s="63"/>
      <c r="CUJ15" s="63"/>
      <c r="CUK15" s="63"/>
      <c r="CUL15" s="63"/>
      <c r="CUM15" s="63"/>
      <c r="CUN15" s="63"/>
      <c r="CUO15" s="63"/>
      <c r="CUP15" s="63"/>
      <c r="CUQ15" s="63"/>
      <c r="CUR15" s="63"/>
      <c r="CUS15" s="63"/>
      <c r="CUT15" s="63"/>
      <c r="CUU15" s="63"/>
      <c r="CUV15" s="63"/>
      <c r="CUW15" s="63"/>
      <c r="CUX15" s="63"/>
      <c r="CUY15" s="63"/>
      <c r="CUZ15" s="63"/>
      <c r="CVA15" s="63"/>
      <c r="CVB15" s="63"/>
      <c r="CVC15" s="63"/>
      <c r="CVD15" s="63"/>
      <c r="CVE15" s="63"/>
      <c r="CVF15" s="63"/>
      <c r="CVG15" s="63"/>
      <c r="CVH15" s="63"/>
      <c r="CVI15" s="63"/>
      <c r="CVJ15" s="63"/>
      <c r="CVK15" s="63"/>
      <c r="CVL15" s="63"/>
      <c r="CVM15" s="63"/>
      <c r="CVN15" s="63"/>
      <c r="CVO15" s="63"/>
      <c r="CVP15" s="63"/>
      <c r="CVQ15" s="63"/>
      <c r="CVR15" s="63"/>
      <c r="CVS15" s="63"/>
      <c r="CVT15" s="63"/>
      <c r="CVU15" s="63"/>
      <c r="CVV15" s="63"/>
      <c r="CVW15" s="63"/>
      <c r="CVX15" s="63"/>
      <c r="CVY15" s="63"/>
      <c r="CVZ15" s="63"/>
      <c r="CWA15" s="63"/>
      <c r="CWB15" s="63"/>
      <c r="CWC15" s="63"/>
      <c r="CWD15" s="63"/>
      <c r="CWE15" s="63"/>
      <c r="CWF15" s="63"/>
      <c r="CWG15" s="63"/>
      <c r="CWH15" s="63"/>
      <c r="CWI15" s="63"/>
      <c r="CWJ15" s="63"/>
      <c r="CWK15" s="63"/>
      <c r="CWL15" s="63"/>
      <c r="CWM15" s="63"/>
      <c r="CWN15" s="63"/>
      <c r="CWO15" s="63"/>
      <c r="CWP15" s="63"/>
      <c r="CWQ15" s="63"/>
      <c r="CWR15" s="63"/>
      <c r="CWS15" s="63"/>
      <c r="CWT15" s="63"/>
      <c r="CWU15" s="63"/>
      <c r="CWV15" s="63"/>
      <c r="CWW15" s="63"/>
      <c r="CWX15" s="63"/>
      <c r="CWY15" s="63"/>
      <c r="CWZ15" s="63"/>
      <c r="CXA15" s="63"/>
      <c r="CXB15" s="63"/>
      <c r="CXC15" s="63"/>
      <c r="CXD15" s="63"/>
      <c r="CXE15" s="63"/>
      <c r="CXF15" s="63"/>
      <c r="CXG15" s="63"/>
      <c r="CXH15" s="63"/>
      <c r="CXI15" s="63"/>
      <c r="CXJ15" s="63"/>
      <c r="CXK15" s="63"/>
      <c r="CXL15" s="63"/>
      <c r="CXM15" s="63"/>
      <c r="CXN15" s="63"/>
      <c r="CXO15" s="63"/>
      <c r="CXP15" s="63"/>
      <c r="CXQ15" s="63"/>
      <c r="CXR15" s="63"/>
      <c r="CXS15" s="63"/>
      <c r="CXT15" s="63"/>
      <c r="CXU15" s="63"/>
      <c r="CXV15" s="63"/>
      <c r="CXW15" s="63"/>
      <c r="CXX15" s="63"/>
      <c r="CXY15" s="63"/>
      <c r="CXZ15" s="63"/>
      <c r="CYA15" s="63"/>
      <c r="CYB15" s="63"/>
      <c r="CYC15" s="63"/>
      <c r="CYD15" s="63"/>
      <c r="CYE15" s="63"/>
      <c r="CYF15" s="63"/>
      <c r="CYG15" s="63"/>
      <c r="CYH15" s="63"/>
      <c r="CYI15" s="63"/>
      <c r="CYJ15" s="63"/>
      <c r="CYK15" s="63"/>
      <c r="CYL15" s="63"/>
      <c r="CYM15" s="63"/>
      <c r="CYN15" s="63"/>
      <c r="CYO15" s="63"/>
      <c r="CYP15" s="63"/>
      <c r="CYQ15" s="63"/>
      <c r="CYR15" s="63"/>
      <c r="CYS15" s="63"/>
      <c r="CYT15" s="63"/>
      <c r="CYU15" s="63"/>
      <c r="CYV15" s="63"/>
      <c r="CYW15" s="63"/>
      <c r="CYX15" s="63"/>
      <c r="CYY15" s="63"/>
      <c r="CYZ15" s="63"/>
      <c r="CZA15" s="63"/>
      <c r="CZB15" s="63"/>
      <c r="CZC15" s="63"/>
      <c r="CZD15" s="63"/>
      <c r="CZE15" s="63"/>
      <c r="CZF15" s="63"/>
      <c r="CZG15" s="63"/>
      <c r="CZH15" s="63"/>
      <c r="CZI15" s="63"/>
      <c r="CZJ15" s="63"/>
      <c r="CZK15" s="63"/>
      <c r="CZL15" s="63"/>
      <c r="CZM15" s="63"/>
      <c r="CZN15" s="63"/>
      <c r="CZO15" s="63"/>
      <c r="CZP15" s="63"/>
      <c r="CZQ15" s="63"/>
      <c r="CZR15" s="63"/>
      <c r="CZS15" s="63"/>
      <c r="CZT15" s="63"/>
      <c r="CZU15" s="63"/>
      <c r="CZV15" s="63"/>
      <c r="CZW15" s="63"/>
      <c r="CZX15" s="63"/>
      <c r="CZY15" s="63"/>
      <c r="CZZ15" s="63"/>
      <c r="DAA15" s="63"/>
      <c r="DAB15" s="63"/>
      <c r="DAC15" s="63"/>
      <c r="DAD15" s="63"/>
      <c r="DAE15" s="63"/>
      <c r="DAF15" s="63"/>
      <c r="DAG15" s="63"/>
      <c r="DAH15" s="63"/>
      <c r="DAI15" s="63"/>
      <c r="DAJ15" s="63"/>
      <c r="DAK15" s="63"/>
      <c r="DAL15" s="63"/>
      <c r="DAM15" s="63"/>
      <c r="DAN15" s="63"/>
      <c r="DAO15" s="63"/>
      <c r="DAP15" s="63"/>
      <c r="DAQ15" s="63"/>
      <c r="DAR15" s="63"/>
      <c r="DAS15" s="63"/>
      <c r="DAT15" s="63"/>
      <c r="DAU15" s="63"/>
      <c r="DAV15" s="63"/>
      <c r="DAW15" s="63"/>
      <c r="DAX15" s="63"/>
      <c r="DAY15" s="63"/>
      <c r="DAZ15" s="63"/>
      <c r="DBA15" s="63"/>
      <c r="DBB15" s="63"/>
      <c r="DBC15" s="63"/>
      <c r="DBD15" s="63"/>
      <c r="DBE15" s="63"/>
      <c r="DBF15" s="63"/>
      <c r="DBG15" s="63"/>
      <c r="DBH15" s="63"/>
      <c r="DBI15" s="63"/>
      <c r="DBJ15" s="63"/>
      <c r="DBK15" s="63"/>
      <c r="DBL15" s="63"/>
      <c r="DBM15" s="63"/>
      <c r="DBN15" s="63"/>
      <c r="DBO15" s="63"/>
      <c r="DBP15" s="63"/>
      <c r="DBQ15" s="63"/>
      <c r="DBR15" s="63"/>
      <c r="DBS15" s="63"/>
      <c r="DBT15" s="63"/>
      <c r="DBU15" s="63"/>
      <c r="DBV15" s="63"/>
      <c r="DBW15" s="63"/>
      <c r="DBX15" s="63"/>
      <c r="DBY15" s="63"/>
      <c r="DBZ15" s="63"/>
      <c r="DCA15" s="63"/>
      <c r="DCB15" s="63"/>
      <c r="DCC15" s="63"/>
      <c r="DCD15" s="63"/>
      <c r="DCE15" s="63"/>
      <c r="DCF15" s="63"/>
      <c r="DCG15" s="63"/>
      <c r="DCH15" s="63"/>
      <c r="DCI15" s="63"/>
      <c r="DCJ15" s="63"/>
      <c r="DCK15" s="63"/>
      <c r="DCL15" s="63"/>
      <c r="DCM15" s="63"/>
      <c r="DCN15" s="63"/>
      <c r="DCO15" s="63"/>
      <c r="DCP15" s="63"/>
      <c r="DCQ15" s="63"/>
      <c r="DCR15" s="63"/>
      <c r="DCS15" s="63"/>
      <c r="DCT15" s="63"/>
      <c r="DCU15" s="63"/>
      <c r="DCV15" s="63"/>
      <c r="DCW15" s="63"/>
      <c r="DCX15" s="63"/>
      <c r="DCY15" s="63"/>
      <c r="DCZ15" s="63"/>
      <c r="DDA15" s="63"/>
      <c r="DDB15" s="63"/>
      <c r="DDC15" s="63"/>
      <c r="DDD15" s="63"/>
      <c r="DDE15" s="63"/>
      <c r="DDF15" s="63"/>
      <c r="DDG15" s="63"/>
      <c r="DDH15" s="63"/>
      <c r="DDI15" s="63"/>
      <c r="DDJ15" s="63"/>
      <c r="DDK15" s="63"/>
      <c r="DDL15" s="63"/>
      <c r="DDM15" s="63"/>
      <c r="DDN15" s="63"/>
      <c r="DDO15" s="63"/>
      <c r="DDP15" s="63"/>
      <c r="DDQ15" s="63"/>
      <c r="DDR15" s="63"/>
      <c r="DDS15" s="63"/>
      <c r="DDT15" s="63"/>
      <c r="DDU15" s="63"/>
      <c r="DDV15" s="63"/>
      <c r="DDW15" s="63"/>
      <c r="DDX15" s="63"/>
      <c r="DDY15" s="63"/>
      <c r="DDZ15" s="63"/>
      <c r="DEA15" s="63"/>
      <c r="DEB15" s="63"/>
      <c r="DEC15" s="63"/>
      <c r="DED15" s="63"/>
      <c r="DEE15" s="63"/>
      <c r="DEF15" s="63"/>
      <c r="DEG15" s="63"/>
      <c r="DEH15" s="63"/>
      <c r="DEI15" s="63"/>
      <c r="DEJ15" s="63"/>
      <c r="DEK15" s="63"/>
      <c r="DEL15" s="63"/>
      <c r="DEM15" s="63"/>
      <c r="DEN15" s="63"/>
      <c r="DEO15" s="63"/>
      <c r="DEP15" s="63"/>
      <c r="DEQ15" s="63"/>
      <c r="DER15" s="63"/>
      <c r="DES15" s="63"/>
      <c r="DET15" s="63"/>
      <c r="DEU15" s="63"/>
      <c r="DEV15" s="63"/>
      <c r="DEW15" s="63"/>
      <c r="DEX15" s="63"/>
      <c r="DEY15" s="63"/>
      <c r="DEZ15" s="63"/>
      <c r="DFA15" s="63"/>
      <c r="DFB15" s="63"/>
      <c r="DFC15" s="63"/>
      <c r="DFD15" s="63"/>
      <c r="DFE15" s="63"/>
      <c r="DFF15" s="63"/>
      <c r="DFG15" s="63"/>
      <c r="DFH15" s="63"/>
      <c r="DFI15" s="63"/>
      <c r="DFJ15" s="63"/>
      <c r="DFK15" s="63"/>
      <c r="DFL15" s="63"/>
      <c r="DFM15" s="63"/>
      <c r="DFN15" s="63"/>
      <c r="DFO15" s="63"/>
      <c r="DFP15" s="63"/>
      <c r="DFQ15" s="63"/>
      <c r="DFR15" s="63"/>
      <c r="DFS15" s="63"/>
      <c r="DFT15" s="63"/>
      <c r="DFU15" s="63"/>
      <c r="DFV15" s="63"/>
      <c r="DFW15" s="63"/>
      <c r="DFX15" s="63"/>
      <c r="DFY15" s="63"/>
      <c r="DFZ15" s="63"/>
      <c r="DGA15" s="63"/>
      <c r="DGB15" s="63"/>
      <c r="DGC15" s="63"/>
      <c r="DGD15" s="63"/>
      <c r="DGE15" s="63"/>
      <c r="DGF15" s="63"/>
      <c r="DGG15" s="63"/>
      <c r="DGH15" s="63"/>
      <c r="DGI15" s="63"/>
      <c r="DGJ15" s="63"/>
      <c r="DGK15" s="63"/>
      <c r="DGL15" s="63"/>
      <c r="DGM15" s="63"/>
      <c r="DGN15" s="63"/>
      <c r="DGO15" s="63"/>
      <c r="DGP15" s="63"/>
      <c r="DGQ15" s="63"/>
      <c r="DGR15" s="63"/>
      <c r="DGS15" s="63"/>
      <c r="DGT15" s="63"/>
      <c r="DGU15" s="63"/>
      <c r="DGV15" s="63"/>
      <c r="DGW15" s="63"/>
      <c r="DGX15" s="63"/>
      <c r="DGY15" s="63"/>
      <c r="DGZ15" s="63"/>
      <c r="DHA15" s="63"/>
      <c r="DHB15" s="63"/>
      <c r="DHC15" s="63"/>
      <c r="DHD15" s="63"/>
      <c r="DHE15" s="63"/>
      <c r="DHF15" s="63"/>
      <c r="DHG15" s="63"/>
      <c r="DHH15" s="63"/>
      <c r="DHI15" s="63"/>
      <c r="DHJ15" s="63"/>
      <c r="DHK15" s="63"/>
      <c r="DHL15" s="63"/>
      <c r="DHM15" s="63"/>
      <c r="DHN15" s="63"/>
      <c r="DHO15" s="63"/>
      <c r="DHP15" s="63"/>
      <c r="DHQ15" s="63"/>
      <c r="DHR15" s="63"/>
      <c r="DHS15" s="63"/>
      <c r="DHT15" s="63"/>
      <c r="DHU15" s="63"/>
      <c r="DHV15" s="63"/>
      <c r="DHW15" s="63"/>
      <c r="DHX15" s="63"/>
      <c r="DHY15" s="63"/>
      <c r="DHZ15" s="63"/>
      <c r="DIA15" s="63"/>
      <c r="DIB15" s="63"/>
      <c r="DIC15" s="63"/>
      <c r="DID15" s="63"/>
      <c r="DIE15" s="63"/>
      <c r="DIF15" s="63"/>
      <c r="DIG15" s="63"/>
      <c r="DIH15" s="63"/>
      <c r="DII15" s="63"/>
      <c r="DIJ15" s="63"/>
      <c r="DIK15" s="63"/>
      <c r="DIL15" s="63"/>
      <c r="DIM15" s="63"/>
      <c r="DIN15" s="63"/>
      <c r="DIO15" s="63"/>
      <c r="DIP15" s="63"/>
      <c r="DIQ15" s="63"/>
      <c r="DIR15" s="63"/>
      <c r="DIS15" s="63"/>
      <c r="DIT15" s="63"/>
      <c r="DIU15" s="63"/>
      <c r="DIV15" s="63"/>
      <c r="DIW15" s="63"/>
      <c r="DIX15" s="63"/>
      <c r="DIY15" s="63"/>
      <c r="DIZ15" s="63"/>
      <c r="DJA15" s="63"/>
      <c r="DJB15" s="63"/>
      <c r="DJC15" s="63"/>
      <c r="DJD15" s="63"/>
      <c r="DJE15" s="63"/>
      <c r="DJF15" s="63"/>
      <c r="DJG15" s="63"/>
      <c r="DJH15" s="63"/>
      <c r="DJI15" s="63"/>
      <c r="DJJ15" s="63"/>
      <c r="DJK15" s="63"/>
      <c r="DJL15" s="63"/>
      <c r="DJM15" s="63"/>
      <c r="DJN15" s="63"/>
      <c r="DJO15" s="63"/>
      <c r="DJP15" s="63"/>
      <c r="DJQ15" s="63"/>
      <c r="DJR15" s="63"/>
      <c r="DJS15" s="63"/>
      <c r="DJT15" s="63"/>
      <c r="DJU15" s="63"/>
      <c r="DJV15" s="63"/>
      <c r="DJW15" s="63"/>
      <c r="DJX15" s="63"/>
      <c r="DJY15" s="63"/>
      <c r="DJZ15" s="63"/>
      <c r="DKA15" s="63"/>
      <c r="DKB15" s="63"/>
      <c r="DKC15" s="63"/>
      <c r="DKD15" s="63"/>
      <c r="DKE15" s="63"/>
      <c r="DKF15" s="63"/>
      <c r="DKG15" s="63"/>
      <c r="DKH15" s="63"/>
      <c r="DKI15" s="63"/>
      <c r="DKJ15" s="63"/>
      <c r="DKK15" s="63"/>
      <c r="DKL15" s="63"/>
      <c r="DKM15" s="63"/>
      <c r="DKN15" s="63"/>
      <c r="DKO15" s="63"/>
      <c r="DKP15" s="63"/>
      <c r="DKQ15" s="63"/>
      <c r="DKR15" s="63"/>
      <c r="DKS15" s="63"/>
      <c r="DKT15" s="63"/>
      <c r="DKU15" s="63"/>
      <c r="DKV15" s="63"/>
      <c r="DKW15" s="63"/>
      <c r="DKX15" s="63"/>
      <c r="DKY15" s="63"/>
      <c r="DKZ15" s="63"/>
      <c r="DLA15" s="63"/>
      <c r="DLB15" s="63"/>
      <c r="DLC15" s="63"/>
      <c r="DLD15" s="63"/>
      <c r="DLE15" s="63"/>
      <c r="DLF15" s="63"/>
      <c r="DLG15" s="63"/>
      <c r="DLH15" s="63"/>
      <c r="DLI15" s="63"/>
      <c r="DLJ15" s="63"/>
      <c r="DLK15" s="63"/>
      <c r="DLL15" s="63"/>
      <c r="DLM15" s="63"/>
      <c r="DLN15" s="63"/>
      <c r="DLO15" s="63"/>
      <c r="DLP15" s="63"/>
      <c r="DLQ15" s="63"/>
      <c r="DLR15" s="63"/>
      <c r="DLS15" s="63"/>
      <c r="DLT15" s="63"/>
      <c r="DLU15" s="63"/>
      <c r="DLV15" s="63"/>
      <c r="DLW15" s="63"/>
      <c r="DLX15" s="63"/>
      <c r="DLY15" s="63"/>
      <c r="DLZ15" s="63"/>
      <c r="DMA15" s="63"/>
      <c r="DMB15" s="63"/>
      <c r="DMC15" s="63"/>
      <c r="DMD15" s="63"/>
      <c r="DME15" s="63"/>
      <c r="DMF15" s="63"/>
      <c r="DMG15" s="63"/>
      <c r="DMH15" s="63"/>
      <c r="DMI15" s="63"/>
      <c r="DMJ15" s="63"/>
      <c r="DMK15" s="63"/>
      <c r="DML15" s="63"/>
      <c r="DMM15" s="63"/>
      <c r="DMN15" s="63"/>
      <c r="DMO15" s="63"/>
      <c r="DMP15" s="63"/>
      <c r="DMQ15" s="63"/>
      <c r="DMR15" s="63"/>
      <c r="DMS15" s="63"/>
      <c r="DMT15" s="63"/>
      <c r="DMU15" s="63"/>
      <c r="DMV15" s="63"/>
      <c r="DMW15" s="63"/>
      <c r="DMX15" s="63"/>
      <c r="DMY15" s="63"/>
      <c r="DMZ15" s="63"/>
      <c r="DNA15" s="63"/>
      <c r="DNB15" s="63"/>
      <c r="DNC15" s="63"/>
      <c r="DND15" s="63"/>
      <c r="DNE15" s="63"/>
      <c r="DNF15" s="63"/>
      <c r="DNG15" s="63"/>
      <c r="DNH15" s="63"/>
      <c r="DNI15" s="63"/>
      <c r="DNJ15" s="63"/>
      <c r="DNK15" s="63"/>
      <c r="DNL15" s="63"/>
      <c r="DNM15" s="63"/>
      <c r="DNN15" s="63"/>
      <c r="DNO15" s="63"/>
      <c r="DNP15" s="63"/>
      <c r="DNQ15" s="63"/>
      <c r="DNR15" s="63"/>
      <c r="DNS15" s="63"/>
      <c r="DNT15" s="63"/>
      <c r="DNU15" s="63"/>
      <c r="DNV15" s="63"/>
      <c r="DNW15" s="63"/>
      <c r="DNX15" s="63"/>
      <c r="DNY15" s="63"/>
      <c r="DNZ15" s="63"/>
      <c r="DOA15" s="63"/>
      <c r="DOB15" s="63"/>
      <c r="DOC15" s="63"/>
      <c r="DOD15" s="63"/>
      <c r="DOE15" s="63"/>
      <c r="DOF15" s="63"/>
      <c r="DOG15" s="63"/>
      <c r="DOH15" s="63"/>
      <c r="DOI15" s="63"/>
      <c r="DOJ15" s="63"/>
      <c r="DOK15" s="63"/>
      <c r="DOL15" s="63"/>
      <c r="DOM15" s="63"/>
      <c r="DON15" s="63"/>
      <c r="DOO15" s="63"/>
      <c r="DOP15" s="63"/>
      <c r="DOQ15" s="63"/>
      <c r="DOR15" s="63"/>
      <c r="DOS15" s="63"/>
      <c r="DOT15" s="63"/>
      <c r="DOU15" s="63"/>
      <c r="DOV15" s="63"/>
      <c r="DOW15" s="63"/>
      <c r="DOX15" s="63"/>
      <c r="DOY15" s="63"/>
      <c r="DOZ15" s="63"/>
      <c r="DPA15" s="63"/>
      <c r="DPB15" s="63"/>
      <c r="DPC15" s="63"/>
      <c r="DPD15" s="63"/>
      <c r="DPE15" s="63"/>
      <c r="DPF15" s="63"/>
      <c r="DPG15" s="63"/>
      <c r="DPH15" s="63"/>
      <c r="DPI15" s="63"/>
      <c r="DPJ15" s="63"/>
      <c r="DPK15" s="63"/>
      <c r="DPL15" s="63"/>
      <c r="DPM15" s="63"/>
      <c r="DPN15" s="63"/>
      <c r="DPO15" s="63"/>
      <c r="DPP15" s="63"/>
      <c r="DPQ15" s="63"/>
      <c r="DPR15" s="63"/>
      <c r="DPS15" s="63"/>
      <c r="DPT15" s="63"/>
      <c r="DPU15" s="63"/>
      <c r="DPV15" s="63"/>
      <c r="DPW15" s="63"/>
      <c r="DPX15" s="63"/>
      <c r="DPY15" s="63"/>
      <c r="DPZ15" s="63"/>
      <c r="DQA15" s="63"/>
      <c r="DQB15" s="63"/>
      <c r="DQC15" s="63"/>
      <c r="DQD15" s="63"/>
      <c r="DQE15" s="63"/>
      <c r="DQF15" s="63"/>
      <c r="DQG15" s="63"/>
      <c r="DQH15" s="63"/>
      <c r="DQI15" s="63"/>
      <c r="DQJ15" s="63"/>
      <c r="DQK15" s="63"/>
      <c r="DQL15" s="63"/>
      <c r="DQM15" s="63"/>
      <c r="DQN15" s="63"/>
      <c r="DQO15" s="63"/>
      <c r="DQP15" s="63"/>
      <c r="DQQ15" s="63"/>
      <c r="DQR15" s="63"/>
      <c r="DQS15" s="63"/>
      <c r="DQT15" s="63"/>
      <c r="DQU15" s="63"/>
      <c r="DQV15" s="63"/>
      <c r="DQW15" s="63"/>
      <c r="DQX15" s="63"/>
      <c r="DQY15" s="63"/>
      <c r="DQZ15" s="63"/>
      <c r="DRA15" s="63"/>
      <c r="DRB15" s="63"/>
      <c r="DRC15" s="63"/>
      <c r="DRD15" s="63"/>
      <c r="DRE15" s="63"/>
      <c r="DRF15" s="63"/>
      <c r="DRG15" s="63"/>
      <c r="DRH15" s="63"/>
      <c r="DRI15" s="63"/>
      <c r="DRJ15" s="63"/>
      <c r="DRK15" s="63"/>
      <c r="DRL15" s="63"/>
      <c r="DRM15" s="63"/>
      <c r="DRN15" s="63"/>
      <c r="DRO15" s="63"/>
      <c r="DRP15" s="63"/>
      <c r="DRQ15" s="63"/>
      <c r="DRR15" s="63"/>
      <c r="DRS15" s="63"/>
      <c r="DRT15" s="63"/>
      <c r="DRU15" s="63"/>
      <c r="DRV15" s="63"/>
      <c r="DRW15" s="63"/>
      <c r="DRX15" s="63"/>
      <c r="DRY15" s="63"/>
      <c r="DRZ15" s="63"/>
      <c r="DSA15" s="63"/>
      <c r="DSB15" s="63"/>
      <c r="DSC15" s="63"/>
      <c r="DSD15" s="63"/>
      <c r="DSE15" s="63"/>
      <c r="DSF15" s="63"/>
      <c r="DSG15" s="63"/>
      <c r="DSH15" s="63"/>
      <c r="DSI15" s="63"/>
      <c r="DSJ15" s="63"/>
      <c r="DSK15" s="63"/>
      <c r="DSL15" s="63"/>
      <c r="DSM15" s="63"/>
      <c r="DSN15" s="63"/>
      <c r="DSO15" s="63"/>
      <c r="DSP15" s="63"/>
      <c r="DSQ15" s="63"/>
      <c r="DSR15" s="63"/>
      <c r="DSS15" s="63"/>
      <c r="DST15" s="63"/>
      <c r="DSU15" s="63"/>
      <c r="DSV15" s="63"/>
      <c r="DSW15" s="63"/>
      <c r="DSX15" s="63"/>
      <c r="DSY15" s="63"/>
      <c r="DSZ15" s="63"/>
      <c r="DTA15" s="63"/>
      <c r="DTB15" s="63"/>
      <c r="DTC15" s="63"/>
      <c r="DTD15" s="63"/>
      <c r="DTE15" s="63"/>
      <c r="DTF15" s="63"/>
      <c r="DTG15" s="63"/>
      <c r="DTH15" s="63"/>
      <c r="DTI15" s="63"/>
      <c r="DTJ15" s="63"/>
      <c r="DTK15" s="63"/>
      <c r="DTL15" s="63"/>
      <c r="DTM15" s="63"/>
      <c r="DTN15" s="63"/>
      <c r="DTO15" s="63"/>
      <c r="DTP15" s="63"/>
      <c r="DTQ15" s="63"/>
      <c r="DTR15" s="63"/>
      <c r="DTS15" s="63"/>
      <c r="DTT15" s="63"/>
      <c r="DTU15" s="63"/>
      <c r="DTV15" s="63"/>
      <c r="DTW15" s="63"/>
      <c r="DTX15" s="63"/>
      <c r="DTY15" s="63"/>
      <c r="DTZ15" s="63"/>
      <c r="DUA15" s="63"/>
      <c r="DUB15" s="63"/>
      <c r="DUC15" s="63"/>
      <c r="DUD15" s="63"/>
      <c r="DUE15" s="63"/>
      <c r="DUF15" s="63"/>
      <c r="DUG15" s="63"/>
      <c r="DUH15" s="63"/>
      <c r="DUI15" s="63"/>
      <c r="DUJ15" s="63"/>
      <c r="DUK15" s="63"/>
      <c r="DUL15" s="63"/>
      <c r="DUM15" s="63"/>
      <c r="DUN15" s="63"/>
      <c r="DUO15" s="63"/>
      <c r="DUP15" s="63"/>
      <c r="DUQ15" s="63"/>
      <c r="DUR15" s="63"/>
      <c r="DUS15" s="63"/>
      <c r="DUT15" s="63"/>
      <c r="DUU15" s="63"/>
      <c r="DUV15" s="63"/>
      <c r="DUW15" s="63"/>
      <c r="DUX15" s="63"/>
      <c r="DUY15" s="63"/>
      <c r="DUZ15" s="63"/>
      <c r="DVA15" s="63"/>
      <c r="DVB15" s="63"/>
      <c r="DVC15" s="63"/>
      <c r="DVD15" s="63"/>
      <c r="DVE15" s="63"/>
      <c r="DVF15" s="63"/>
      <c r="DVG15" s="63"/>
      <c r="DVH15" s="63"/>
      <c r="DVI15" s="63"/>
      <c r="DVJ15" s="63"/>
      <c r="DVK15" s="63"/>
      <c r="DVL15" s="63"/>
      <c r="DVM15" s="63"/>
      <c r="DVN15" s="63"/>
      <c r="DVO15" s="63"/>
      <c r="DVP15" s="63"/>
      <c r="DVQ15" s="63"/>
      <c r="DVR15" s="63"/>
      <c r="DVS15" s="63"/>
      <c r="DVT15" s="63"/>
      <c r="DVU15" s="63"/>
      <c r="DVV15" s="63"/>
      <c r="DVW15" s="63"/>
      <c r="DVX15" s="63"/>
      <c r="DVY15" s="63"/>
      <c r="DVZ15" s="63"/>
      <c r="DWA15" s="63"/>
      <c r="DWB15" s="63"/>
      <c r="DWC15" s="63"/>
      <c r="DWD15" s="63"/>
      <c r="DWE15" s="63"/>
      <c r="DWF15" s="63"/>
      <c r="DWG15" s="63"/>
      <c r="DWH15" s="63"/>
      <c r="DWI15" s="63"/>
      <c r="DWJ15" s="63"/>
      <c r="DWK15" s="63"/>
      <c r="DWL15" s="63"/>
      <c r="DWM15" s="63"/>
      <c r="DWN15" s="63"/>
      <c r="DWO15" s="63"/>
      <c r="DWP15" s="63"/>
      <c r="DWQ15" s="63"/>
      <c r="DWR15" s="63"/>
      <c r="DWS15" s="63"/>
      <c r="DWT15" s="63"/>
      <c r="DWU15" s="63"/>
      <c r="DWV15" s="63"/>
      <c r="DWW15" s="63"/>
      <c r="DWX15" s="63"/>
      <c r="DWY15" s="63"/>
      <c r="DWZ15" s="63"/>
      <c r="DXA15" s="63"/>
      <c r="DXB15" s="63"/>
      <c r="DXC15" s="63"/>
      <c r="DXD15" s="63"/>
      <c r="DXE15" s="63"/>
      <c r="DXF15" s="63"/>
      <c r="DXG15" s="63"/>
      <c r="DXH15" s="63"/>
      <c r="DXI15" s="63"/>
      <c r="DXJ15" s="63"/>
      <c r="DXK15" s="63"/>
      <c r="DXL15" s="63"/>
      <c r="DXM15" s="63"/>
      <c r="DXN15" s="63"/>
      <c r="DXO15" s="63"/>
      <c r="DXP15" s="63"/>
      <c r="DXQ15" s="63"/>
      <c r="DXR15" s="63"/>
      <c r="DXS15" s="63"/>
      <c r="DXT15" s="63"/>
      <c r="DXU15" s="63"/>
      <c r="DXV15" s="63"/>
      <c r="DXW15" s="63"/>
      <c r="DXX15" s="63"/>
      <c r="DXY15" s="63"/>
      <c r="DXZ15" s="63"/>
      <c r="DYA15" s="63"/>
      <c r="DYB15" s="63"/>
      <c r="DYC15" s="63"/>
      <c r="DYD15" s="63"/>
      <c r="DYE15" s="63"/>
      <c r="DYF15" s="63"/>
      <c r="DYG15" s="63"/>
      <c r="DYH15" s="63"/>
      <c r="DYI15" s="63"/>
      <c r="DYJ15" s="63"/>
      <c r="DYK15" s="63"/>
      <c r="DYL15" s="63"/>
      <c r="DYM15" s="63"/>
      <c r="DYN15" s="63"/>
      <c r="DYO15" s="63"/>
      <c r="DYP15" s="63"/>
      <c r="DYQ15" s="63"/>
      <c r="DYR15" s="63"/>
      <c r="DYS15" s="63"/>
      <c r="DYT15" s="63"/>
      <c r="DYU15" s="63"/>
      <c r="DYV15" s="63"/>
      <c r="DYW15" s="63"/>
      <c r="DYX15" s="63"/>
      <c r="DYY15" s="63"/>
      <c r="DYZ15" s="63"/>
      <c r="DZA15" s="63"/>
      <c r="DZB15" s="63"/>
      <c r="DZC15" s="63"/>
      <c r="DZD15" s="63"/>
      <c r="DZE15" s="63"/>
      <c r="DZF15" s="63"/>
      <c r="DZG15" s="63"/>
      <c r="DZH15" s="63"/>
      <c r="DZI15" s="63"/>
      <c r="DZJ15" s="63"/>
      <c r="DZK15" s="63"/>
      <c r="DZL15" s="63"/>
      <c r="DZM15" s="63"/>
      <c r="DZN15" s="63"/>
      <c r="DZO15" s="63"/>
      <c r="DZP15" s="63"/>
      <c r="DZQ15" s="63"/>
      <c r="DZR15" s="63"/>
      <c r="DZS15" s="63"/>
      <c r="DZT15" s="63"/>
      <c r="DZU15" s="63"/>
      <c r="DZV15" s="63"/>
      <c r="DZW15" s="63"/>
      <c r="DZX15" s="63"/>
      <c r="DZY15" s="63"/>
      <c r="DZZ15" s="63"/>
      <c r="EAA15" s="63"/>
      <c r="EAB15" s="63"/>
      <c r="EAC15" s="63"/>
      <c r="EAD15" s="63"/>
      <c r="EAE15" s="63"/>
      <c r="EAF15" s="63"/>
      <c r="EAG15" s="63"/>
      <c r="EAH15" s="63"/>
      <c r="EAI15" s="63"/>
      <c r="EAJ15" s="63"/>
      <c r="EAK15" s="63"/>
      <c r="EAL15" s="63"/>
      <c r="EAM15" s="63"/>
      <c r="EAN15" s="63"/>
      <c r="EAO15" s="63"/>
      <c r="EAP15" s="63"/>
      <c r="EAQ15" s="63"/>
      <c r="EAR15" s="63"/>
      <c r="EAS15" s="63"/>
      <c r="EAT15" s="63"/>
      <c r="EAU15" s="63"/>
      <c r="EAV15" s="63"/>
      <c r="EAW15" s="63"/>
      <c r="EAX15" s="63"/>
      <c r="EAY15" s="63"/>
      <c r="EAZ15" s="63"/>
      <c r="EBA15" s="63"/>
      <c r="EBB15" s="63"/>
      <c r="EBC15" s="63"/>
      <c r="EBD15" s="63"/>
      <c r="EBE15" s="63"/>
      <c r="EBF15" s="63"/>
      <c r="EBG15" s="63"/>
      <c r="EBH15" s="63"/>
      <c r="EBI15" s="63"/>
      <c r="EBJ15" s="63"/>
      <c r="EBK15" s="63"/>
      <c r="EBL15" s="63"/>
      <c r="EBM15" s="63"/>
      <c r="EBN15" s="63"/>
      <c r="EBO15" s="63"/>
      <c r="EBP15" s="63"/>
      <c r="EBQ15" s="63"/>
      <c r="EBR15" s="63"/>
      <c r="EBS15" s="63"/>
      <c r="EBT15" s="63"/>
      <c r="EBU15" s="63"/>
      <c r="EBV15" s="63"/>
      <c r="EBW15" s="63"/>
      <c r="EBX15" s="63"/>
      <c r="EBY15" s="63"/>
      <c r="EBZ15" s="63"/>
      <c r="ECA15" s="63"/>
      <c r="ECB15" s="63"/>
      <c r="ECC15" s="63"/>
      <c r="ECD15" s="63"/>
      <c r="ECE15" s="63"/>
      <c r="ECF15" s="63"/>
      <c r="ECG15" s="63"/>
      <c r="ECH15" s="63"/>
      <c r="ECI15" s="63"/>
      <c r="ECJ15" s="63"/>
      <c r="ECK15" s="63"/>
      <c r="ECL15" s="63"/>
      <c r="ECM15" s="63"/>
      <c r="ECN15" s="63"/>
      <c r="ECO15" s="63"/>
      <c r="ECP15" s="63"/>
      <c r="ECQ15" s="63"/>
      <c r="ECR15" s="63"/>
      <c r="ECS15" s="63"/>
      <c r="ECT15" s="63"/>
      <c r="ECU15" s="63"/>
      <c r="ECV15" s="63"/>
      <c r="ECW15" s="63"/>
      <c r="ECX15" s="63"/>
      <c r="ECY15" s="63"/>
      <c r="ECZ15" s="63"/>
      <c r="EDA15" s="63"/>
      <c r="EDB15" s="63"/>
      <c r="EDC15" s="63"/>
      <c r="EDD15" s="63"/>
      <c r="EDE15" s="63"/>
      <c r="EDF15" s="63"/>
      <c r="EDG15" s="63"/>
      <c r="EDH15" s="63"/>
      <c r="EDI15" s="63"/>
      <c r="EDJ15" s="63"/>
      <c r="EDK15" s="63"/>
      <c r="EDL15" s="63"/>
      <c r="EDM15" s="63"/>
      <c r="EDN15" s="63"/>
      <c r="EDO15" s="63"/>
      <c r="EDP15" s="63"/>
      <c r="EDQ15" s="63"/>
      <c r="EDR15" s="63"/>
      <c r="EDS15" s="63"/>
      <c r="EDT15" s="63"/>
      <c r="EDU15" s="63"/>
      <c r="EDV15" s="63"/>
      <c r="EDW15" s="63"/>
      <c r="EDX15" s="63"/>
      <c r="EDY15" s="63"/>
      <c r="EDZ15" s="63"/>
      <c r="EEA15" s="63"/>
      <c r="EEB15" s="63"/>
      <c r="EEC15" s="63"/>
      <c r="EED15" s="63"/>
      <c r="EEE15" s="63"/>
      <c r="EEF15" s="63"/>
      <c r="EEG15" s="63"/>
      <c r="EEH15" s="63"/>
      <c r="EEI15" s="63"/>
      <c r="EEJ15" s="63"/>
      <c r="EEK15" s="63"/>
      <c r="EEL15" s="63"/>
      <c r="EEM15" s="63"/>
      <c r="EEN15" s="63"/>
      <c r="EEO15" s="63"/>
      <c r="EEP15" s="63"/>
      <c r="EEQ15" s="63"/>
      <c r="EER15" s="63"/>
      <c r="EES15" s="63"/>
      <c r="EET15" s="63"/>
      <c r="EEU15" s="63"/>
      <c r="EEV15" s="63"/>
      <c r="EEW15" s="63"/>
      <c r="EEX15" s="63"/>
      <c r="EEY15" s="63"/>
      <c r="EEZ15" s="63"/>
      <c r="EFA15" s="63"/>
      <c r="EFB15" s="63"/>
      <c r="EFC15" s="63"/>
      <c r="EFD15" s="63"/>
      <c r="EFE15" s="63"/>
      <c r="EFF15" s="63"/>
      <c r="EFG15" s="63"/>
      <c r="EFH15" s="63"/>
      <c r="EFI15" s="63"/>
      <c r="EFJ15" s="63"/>
      <c r="EFK15" s="63"/>
      <c r="EFL15" s="63"/>
      <c r="EFM15" s="63"/>
      <c r="EFN15" s="63"/>
      <c r="EFO15" s="63"/>
      <c r="EFP15" s="63"/>
      <c r="EFQ15" s="63"/>
      <c r="EFR15" s="63"/>
      <c r="EFS15" s="63"/>
      <c r="EFT15" s="63"/>
      <c r="EFU15" s="63"/>
      <c r="EFV15" s="63"/>
      <c r="EFW15" s="63"/>
      <c r="EFX15" s="63"/>
      <c r="EFY15" s="63"/>
      <c r="EFZ15" s="63"/>
      <c r="EGA15" s="63"/>
      <c r="EGB15" s="63"/>
      <c r="EGC15" s="63"/>
      <c r="EGD15" s="63"/>
      <c r="EGE15" s="63"/>
      <c r="EGF15" s="63"/>
      <c r="EGG15" s="63"/>
      <c r="EGH15" s="63"/>
      <c r="EGI15" s="63"/>
      <c r="EGJ15" s="63"/>
      <c r="EGK15" s="63"/>
      <c r="EGL15" s="63"/>
      <c r="EGM15" s="63"/>
      <c r="EGN15" s="63"/>
      <c r="EGO15" s="63"/>
      <c r="EGP15" s="63"/>
      <c r="EGQ15" s="63"/>
      <c r="EGR15" s="63"/>
      <c r="EGS15" s="63"/>
      <c r="EGT15" s="63"/>
      <c r="EGU15" s="63"/>
      <c r="EGV15" s="63"/>
      <c r="EGW15" s="63"/>
      <c r="EGX15" s="63"/>
      <c r="EGY15" s="63"/>
      <c r="EGZ15" s="63"/>
      <c r="EHA15" s="63"/>
      <c r="EHB15" s="63"/>
      <c r="EHC15" s="63"/>
      <c r="EHD15" s="63"/>
      <c r="EHE15" s="63"/>
      <c r="EHF15" s="63"/>
      <c r="EHG15" s="63"/>
      <c r="EHH15" s="63"/>
      <c r="EHI15" s="63"/>
      <c r="EHJ15" s="63"/>
      <c r="EHK15" s="63"/>
      <c r="EHL15" s="63"/>
      <c r="EHM15" s="63"/>
      <c r="EHN15" s="63"/>
      <c r="EHO15" s="63"/>
      <c r="EHP15" s="63"/>
      <c r="EHQ15" s="63"/>
      <c r="EHR15" s="63"/>
      <c r="EHS15" s="63"/>
      <c r="EHT15" s="63"/>
      <c r="EHU15" s="63"/>
      <c r="EHV15" s="63"/>
      <c r="EHW15" s="63"/>
      <c r="EHX15" s="63"/>
      <c r="EHY15" s="63"/>
      <c r="EHZ15" s="63"/>
      <c r="EIA15" s="63"/>
      <c r="EIB15" s="63"/>
      <c r="EIC15" s="63"/>
      <c r="EID15" s="63"/>
      <c r="EIE15" s="63"/>
      <c r="EIF15" s="63"/>
      <c r="EIG15" s="63"/>
      <c r="EIH15" s="63"/>
      <c r="EII15" s="63"/>
      <c r="EIJ15" s="63"/>
      <c r="EIK15" s="63"/>
      <c r="EIL15" s="63"/>
      <c r="EIM15" s="63"/>
      <c r="EIN15" s="63"/>
      <c r="EIO15" s="63"/>
      <c r="EIP15" s="63"/>
      <c r="EIQ15" s="63"/>
      <c r="EIR15" s="63"/>
      <c r="EIS15" s="63"/>
      <c r="EIT15" s="63"/>
      <c r="EIU15" s="63"/>
      <c r="EIV15" s="63"/>
      <c r="EIW15" s="63"/>
      <c r="EIX15" s="63"/>
      <c r="EIY15" s="63"/>
      <c r="EIZ15" s="63"/>
      <c r="EJA15" s="63"/>
      <c r="EJB15" s="63"/>
      <c r="EJC15" s="63"/>
      <c r="EJD15" s="63"/>
      <c r="EJE15" s="63"/>
      <c r="EJF15" s="63"/>
      <c r="EJG15" s="63"/>
      <c r="EJH15" s="63"/>
      <c r="EJI15" s="63"/>
      <c r="EJJ15" s="63"/>
      <c r="EJK15" s="63"/>
      <c r="EJL15" s="63"/>
      <c r="EJM15" s="63"/>
      <c r="EJN15" s="63"/>
      <c r="EJO15" s="63"/>
      <c r="EJP15" s="63"/>
      <c r="EJQ15" s="63"/>
      <c r="EJR15" s="63"/>
      <c r="EJS15" s="63"/>
      <c r="EJT15" s="63"/>
      <c r="EJU15" s="63"/>
      <c r="EJV15" s="63"/>
      <c r="EJW15" s="63"/>
      <c r="EJX15" s="63"/>
      <c r="EJY15" s="63"/>
      <c r="EJZ15" s="63"/>
      <c r="EKA15" s="63"/>
      <c r="EKB15" s="63"/>
      <c r="EKC15" s="63"/>
      <c r="EKD15" s="63"/>
      <c r="EKE15" s="63"/>
      <c r="EKF15" s="63"/>
      <c r="EKG15" s="63"/>
      <c r="EKH15" s="63"/>
      <c r="EKI15" s="63"/>
      <c r="EKJ15" s="63"/>
      <c r="EKK15" s="63"/>
      <c r="EKL15" s="63"/>
      <c r="EKM15" s="63"/>
      <c r="EKN15" s="63"/>
      <c r="EKO15" s="63"/>
      <c r="EKP15" s="63"/>
      <c r="EKQ15" s="63"/>
      <c r="EKR15" s="63"/>
      <c r="EKS15" s="63"/>
      <c r="EKT15" s="63"/>
      <c r="EKU15" s="63"/>
      <c r="EKV15" s="63"/>
      <c r="EKW15" s="63"/>
      <c r="EKX15" s="63"/>
      <c r="EKY15" s="63"/>
      <c r="EKZ15" s="63"/>
      <c r="ELA15" s="63"/>
      <c r="ELB15" s="63"/>
      <c r="ELC15" s="63"/>
      <c r="ELD15" s="63"/>
      <c r="ELE15" s="63"/>
      <c r="ELF15" s="63"/>
      <c r="ELG15" s="63"/>
      <c r="ELH15" s="63"/>
      <c r="ELI15" s="63"/>
      <c r="ELJ15" s="63"/>
      <c r="ELK15" s="63"/>
      <c r="ELL15" s="63"/>
      <c r="ELM15" s="63"/>
      <c r="ELN15" s="63"/>
      <c r="ELO15" s="63"/>
      <c r="ELP15" s="63"/>
      <c r="ELQ15" s="63"/>
      <c r="ELR15" s="63"/>
      <c r="ELS15" s="63"/>
      <c r="ELT15" s="63"/>
      <c r="ELU15" s="63"/>
      <c r="ELV15" s="63"/>
      <c r="ELW15" s="63"/>
      <c r="ELX15" s="63"/>
      <c r="ELY15" s="63"/>
      <c r="ELZ15" s="63"/>
      <c r="EMA15" s="63"/>
      <c r="EMB15" s="63"/>
      <c r="EMC15" s="63"/>
      <c r="EMD15" s="63"/>
      <c r="EME15" s="63"/>
      <c r="EMF15" s="63"/>
      <c r="EMG15" s="63"/>
      <c r="EMH15" s="63"/>
      <c r="EMI15" s="63"/>
      <c r="EMJ15" s="63"/>
      <c r="EMK15" s="63"/>
      <c r="EML15" s="63"/>
      <c r="EMM15" s="63"/>
      <c r="EMN15" s="63"/>
      <c r="EMO15" s="63"/>
      <c r="EMP15" s="63"/>
      <c r="EMQ15" s="63"/>
      <c r="EMR15" s="63"/>
      <c r="EMS15" s="63"/>
      <c r="EMT15" s="63"/>
      <c r="EMU15" s="63"/>
      <c r="EMV15" s="63"/>
      <c r="EMW15" s="63"/>
      <c r="EMX15" s="63"/>
      <c r="EMY15" s="63"/>
      <c r="EMZ15" s="63"/>
      <c r="ENA15" s="63"/>
      <c r="ENB15" s="63"/>
      <c r="ENC15" s="63"/>
      <c r="END15" s="63"/>
      <c r="ENE15" s="63"/>
      <c r="ENF15" s="63"/>
      <c r="ENG15" s="63"/>
      <c r="ENH15" s="63"/>
      <c r="ENI15" s="63"/>
      <c r="ENJ15" s="63"/>
      <c r="ENK15" s="63"/>
      <c r="ENL15" s="63"/>
      <c r="ENM15" s="63"/>
      <c r="ENN15" s="63"/>
      <c r="ENO15" s="63"/>
      <c r="ENP15" s="63"/>
      <c r="ENQ15" s="63"/>
      <c r="ENR15" s="63"/>
      <c r="ENS15" s="63"/>
      <c r="ENT15" s="63"/>
      <c r="ENU15" s="63"/>
      <c r="ENV15" s="63"/>
      <c r="ENW15" s="63"/>
      <c r="ENX15" s="63"/>
      <c r="ENY15" s="63"/>
      <c r="ENZ15" s="63"/>
      <c r="EOA15" s="63"/>
      <c r="EOB15" s="63"/>
      <c r="EOC15" s="63"/>
      <c r="EOD15" s="63"/>
      <c r="EOE15" s="63"/>
      <c r="EOF15" s="63"/>
      <c r="EOG15" s="63"/>
      <c r="EOH15" s="63"/>
      <c r="EOI15" s="63"/>
      <c r="EOJ15" s="63"/>
      <c r="EOK15" s="63"/>
      <c r="EOL15" s="63"/>
      <c r="EOM15" s="63"/>
      <c r="EON15" s="63"/>
      <c r="EOO15" s="63"/>
      <c r="EOP15" s="63"/>
      <c r="EOQ15" s="63"/>
      <c r="EOR15" s="63"/>
      <c r="EOS15" s="63"/>
      <c r="EOT15" s="63"/>
      <c r="EOU15" s="63"/>
      <c r="EOV15" s="63"/>
      <c r="EOW15" s="63"/>
      <c r="EOX15" s="63"/>
      <c r="EOY15" s="63"/>
      <c r="EOZ15" s="63"/>
      <c r="EPA15" s="63"/>
      <c r="EPB15" s="63"/>
      <c r="EPC15" s="63"/>
      <c r="EPD15" s="63"/>
      <c r="EPE15" s="63"/>
      <c r="EPF15" s="63"/>
      <c r="EPG15" s="63"/>
      <c r="EPH15" s="63"/>
      <c r="EPI15" s="63"/>
      <c r="EPJ15" s="63"/>
      <c r="EPK15" s="63"/>
      <c r="EPL15" s="63"/>
      <c r="EPM15" s="63"/>
      <c r="EPN15" s="63"/>
      <c r="EPO15" s="63"/>
      <c r="EPP15" s="63"/>
      <c r="EPQ15" s="63"/>
      <c r="EPR15" s="63"/>
      <c r="EPS15" s="63"/>
      <c r="EPT15" s="63"/>
      <c r="EPU15" s="63"/>
      <c r="EPV15" s="63"/>
      <c r="EPW15" s="63"/>
      <c r="EPX15" s="63"/>
      <c r="EPY15" s="63"/>
      <c r="EPZ15" s="63"/>
      <c r="EQA15" s="63"/>
      <c r="EQB15" s="63"/>
      <c r="EQC15" s="63"/>
      <c r="EQD15" s="63"/>
      <c r="EQE15" s="63"/>
      <c r="EQF15" s="63"/>
      <c r="EQG15" s="63"/>
      <c r="EQH15" s="63"/>
      <c r="EQI15" s="63"/>
      <c r="EQJ15" s="63"/>
      <c r="EQK15" s="63"/>
      <c r="EQL15" s="63"/>
      <c r="EQM15" s="63"/>
      <c r="EQN15" s="63"/>
      <c r="EQO15" s="63"/>
      <c r="EQP15" s="63"/>
      <c r="EQQ15" s="63"/>
      <c r="EQR15" s="63"/>
      <c r="EQS15" s="63"/>
      <c r="EQT15" s="63"/>
      <c r="EQU15" s="63"/>
      <c r="EQV15" s="63"/>
      <c r="EQW15" s="63"/>
      <c r="EQX15" s="63"/>
      <c r="EQY15" s="63"/>
      <c r="EQZ15" s="63"/>
      <c r="ERA15" s="63"/>
      <c r="ERB15" s="63"/>
      <c r="ERC15" s="63"/>
      <c r="ERD15" s="63"/>
      <c r="ERE15" s="63"/>
      <c r="ERF15" s="63"/>
      <c r="ERG15" s="63"/>
      <c r="ERH15" s="63"/>
      <c r="ERI15" s="63"/>
      <c r="ERJ15" s="63"/>
      <c r="ERK15" s="63"/>
      <c r="ERL15" s="63"/>
      <c r="ERM15" s="63"/>
      <c r="ERN15" s="63"/>
      <c r="ERO15" s="63"/>
      <c r="ERP15" s="63"/>
      <c r="ERQ15" s="63"/>
      <c r="ERR15" s="63"/>
      <c r="ERS15" s="63"/>
      <c r="ERT15" s="63"/>
      <c r="ERU15" s="63"/>
      <c r="ERV15" s="63"/>
      <c r="ERW15" s="63"/>
      <c r="ERX15" s="63"/>
      <c r="ERY15" s="63"/>
      <c r="ERZ15" s="63"/>
      <c r="ESA15" s="63"/>
      <c r="ESB15" s="63"/>
      <c r="ESC15" s="63"/>
      <c r="ESD15" s="63"/>
      <c r="ESE15" s="63"/>
      <c r="ESF15" s="63"/>
      <c r="ESG15" s="63"/>
      <c r="ESH15" s="63"/>
      <c r="ESI15" s="63"/>
      <c r="ESJ15" s="63"/>
      <c r="ESK15" s="63"/>
      <c r="ESL15" s="63"/>
      <c r="ESM15" s="63"/>
      <c r="ESN15" s="63"/>
      <c r="ESO15" s="63"/>
      <c r="ESP15" s="63"/>
      <c r="ESQ15" s="63"/>
      <c r="ESR15" s="63"/>
      <c r="ESS15" s="63"/>
      <c r="EST15" s="63"/>
      <c r="ESU15" s="63"/>
      <c r="ESV15" s="63"/>
      <c r="ESW15" s="63"/>
      <c r="ESX15" s="63"/>
      <c r="ESY15" s="63"/>
      <c r="ESZ15" s="63"/>
      <c r="ETA15" s="63"/>
      <c r="ETB15" s="63"/>
      <c r="ETC15" s="63"/>
      <c r="ETD15" s="63"/>
      <c r="ETE15" s="63"/>
      <c r="ETF15" s="63"/>
      <c r="ETG15" s="63"/>
      <c r="ETH15" s="63"/>
      <c r="ETI15" s="63"/>
      <c r="ETJ15" s="63"/>
      <c r="ETK15" s="63"/>
      <c r="ETL15" s="63"/>
      <c r="ETM15" s="63"/>
      <c r="ETN15" s="63"/>
      <c r="ETO15" s="63"/>
      <c r="ETP15" s="63"/>
      <c r="ETQ15" s="63"/>
      <c r="ETR15" s="63"/>
      <c r="ETS15" s="63"/>
      <c r="ETT15" s="63"/>
      <c r="ETU15" s="63"/>
      <c r="ETV15" s="63"/>
      <c r="ETW15" s="63"/>
      <c r="ETX15" s="63"/>
      <c r="ETY15" s="63"/>
      <c r="ETZ15" s="63"/>
      <c r="EUA15" s="63"/>
      <c r="EUB15" s="63"/>
      <c r="EUC15" s="63"/>
      <c r="EUD15" s="63"/>
      <c r="EUE15" s="63"/>
      <c r="EUF15" s="63"/>
      <c r="EUG15" s="63"/>
      <c r="EUH15" s="63"/>
      <c r="EUI15" s="63"/>
      <c r="EUJ15" s="63"/>
      <c r="EUK15" s="63"/>
      <c r="EUL15" s="63"/>
      <c r="EUM15" s="63"/>
      <c r="EUN15" s="63"/>
      <c r="EUO15" s="63"/>
      <c r="EUP15" s="63"/>
      <c r="EUQ15" s="63"/>
      <c r="EUR15" s="63"/>
      <c r="EUS15" s="63"/>
      <c r="EUT15" s="63"/>
      <c r="EUU15" s="63"/>
      <c r="EUV15" s="63"/>
      <c r="EUW15" s="63"/>
      <c r="EUX15" s="63"/>
      <c r="EUY15" s="63"/>
      <c r="EUZ15" s="63"/>
      <c r="EVA15" s="63"/>
      <c r="EVB15" s="63"/>
      <c r="EVC15" s="63"/>
      <c r="EVD15" s="63"/>
      <c r="EVE15" s="63"/>
      <c r="EVF15" s="63"/>
      <c r="EVG15" s="63"/>
      <c r="EVH15" s="63"/>
      <c r="EVI15" s="63"/>
      <c r="EVJ15" s="63"/>
      <c r="EVK15" s="63"/>
      <c r="EVL15" s="63"/>
      <c r="EVM15" s="63"/>
      <c r="EVN15" s="63"/>
      <c r="EVO15" s="63"/>
      <c r="EVP15" s="63"/>
      <c r="EVQ15" s="63"/>
      <c r="EVR15" s="63"/>
      <c r="EVS15" s="63"/>
      <c r="EVT15" s="63"/>
      <c r="EVU15" s="63"/>
      <c r="EVV15" s="63"/>
      <c r="EVW15" s="63"/>
      <c r="EVX15" s="63"/>
      <c r="EVY15" s="63"/>
      <c r="EVZ15" s="63"/>
      <c r="EWA15" s="63"/>
      <c r="EWB15" s="63"/>
      <c r="EWC15" s="63"/>
      <c r="EWD15" s="63"/>
      <c r="EWE15" s="63"/>
      <c r="EWF15" s="63"/>
      <c r="EWG15" s="63"/>
      <c r="EWH15" s="63"/>
      <c r="EWI15" s="63"/>
      <c r="EWJ15" s="63"/>
      <c r="EWK15" s="63"/>
      <c r="EWL15" s="63"/>
      <c r="EWM15" s="63"/>
      <c r="EWN15" s="63"/>
      <c r="EWO15" s="63"/>
      <c r="EWP15" s="63"/>
      <c r="EWQ15" s="63"/>
      <c r="EWR15" s="63"/>
      <c r="EWS15" s="63"/>
      <c r="EWT15" s="63"/>
      <c r="EWU15" s="63"/>
      <c r="EWV15" s="63"/>
      <c r="EWW15" s="63"/>
      <c r="EWX15" s="63"/>
      <c r="EWY15" s="63"/>
      <c r="EWZ15" s="63"/>
      <c r="EXA15" s="63"/>
      <c r="EXB15" s="63"/>
      <c r="EXC15" s="63"/>
      <c r="EXD15" s="63"/>
      <c r="EXE15" s="63"/>
      <c r="EXF15" s="63"/>
      <c r="EXG15" s="63"/>
      <c r="EXH15" s="63"/>
      <c r="EXI15" s="63"/>
      <c r="EXJ15" s="63"/>
      <c r="EXK15" s="63"/>
      <c r="EXL15" s="63"/>
      <c r="EXM15" s="63"/>
      <c r="EXN15" s="63"/>
      <c r="EXO15" s="63"/>
      <c r="EXP15" s="63"/>
      <c r="EXQ15" s="63"/>
      <c r="EXR15" s="63"/>
      <c r="EXS15" s="63"/>
      <c r="EXT15" s="63"/>
      <c r="EXU15" s="63"/>
      <c r="EXV15" s="63"/>
      <c r="EXW15" s="63"/>
      <c r="EXX15" s="63"/>
      <c r="EXY15" s="63"/>
      <c r="EXZ15" s="63"/>
      <c r="EYA15" s="63"/>
      <c r="EYB15" s="63"/>
      <c r="EYC15" s="63"/>
      <c r="EYD15" s="63"/>
      <c r="EYE15" s="63"/>
      <c r="EYF15" s="63"/>
      <c r="EYG15" s="63"/>
      <c r="EYH15" s="63"/>
      <c r="EYI15" s="63"/>
      <c r="EYJ15" s="63"/>
      <c r="EYK15" s="63"/>
      <c r="EYL15" s="63"/>
      <c r="EYM15" s="63"/>
      <c r="EYN15" s="63"/>
      <c r="EYO15" s="63"/>
      <c r="EYP15" s="63"/>
      <c r="EYQ15" s="63"/>
      <c r="EYR15" s="63"/>
      <c r="EYS15" s="63"/>
      <c r="EYT15" s="63"/>
      <c r="EYU15" s="63"/>
      <c r="EYV15" s="63"/>
      <c r="EYW15" s="63"/>
      <c r="EYX15" s="63"/>
      <c r="EYY15" s="63"/>
      <c r="EYZ15" s="63"/>
      <c r="EZA15" s="63"/>
      <c r="EZB15" s="63"/>
      <c r="EZC15" s="63"/>
      <c r="EZD15" s="63"/>
      <c r="EZE15" s="63"/>
      <c r="EZF15" s="63"/>
      <c r="EZG15" s="63"/>
      <c r="EZH15" s="63"/>
      <c r="EZI15" s="63"/>
      <c r="EZJ15" s="63"/>
      <c r="EZK15" s="63"/>
      <c r="EZL15" s="63"/>
      <c r="EZM15" s="63"/>
      <c r="EZN15" s="63"/>
      <c r="EZO15" s="63"/>
      <c r="EZP15" s="63"/>
      <c r="EZQ15" s="63"/>
      <c r="EZR15" s="63"/>
      <c r="EZS15" s="63"/>
      <c r="EZT15" s="63"/>
      <c r="EZU15" s="63"/>
      <c r="EZV15" s="63"/>
      <c r="EZW15" s="63"/>
      <c r="EZX15" s="63"/>
      <c r="EZY15" s="63"/>
      <c r="EZZ15" s="63"/>
      <c r="FAA15" s="63"/>
      <c r="FAB15" s="63"/>
      <c r="FAC15" s="63"/>
      <c r="FAD15" s="63"/>
      <c r="FAE15" s="63"/>
      <c r="FAF15" s="63"/>
      <c r="FAG15" s="63"/>
      <c r="FAH15" s="63"/>
      <c r="FAI15" s="63"/>
      <c r="FAJ15" s="63"/>
      <c r="FAK15" s="63"/>
      <c r="FAL15" s="63"/>
      <c r="FAM15" s="63"/>
      <c r="FAN15" s="63"/>
      <c r="FAO15" s="63"/>
      <c r="FAP15" s="63"/>
      <c r="FAQ15" s="63"/>
      <c r="FAR15" s="63"/>
      <c r="FAS15" s="63"/>
      <c r="FAT15" s="63"/>
      <c r="FAU15" s="63"/>
      <c r="FAV15" s="63"/>
      <c r="FAW15" s="63"/>
      <c r="FAX15" s="63"/>
      <c r="FAY15" s="63"/>
      <c r="FAZ15" s="63"/>
      <c r="FBA15" s="63"/>
      <c r="FBB15" s="63"/>
      <c r="FBC15" s="63"/>
      <c r="FBD15" s="63"/>
      <c r="FBE15" s="63"/>
      <c r="FBF15" s="63"/>
      <c r="FBG15" s="63"/>
      <c r="FBH15" s="63"/>
      <c r="FBI15" s="63"/>
      <c r="FBJ15" s="63"/>
      <c r="FBK15" s="63"/>
      <c r="FBL15" s="63"/>
      <c r="FBM15" s="63"/>
      <c r="FBN15" s="63"/>
      <c r="FBO15" s="63"/>
      <c r="FBP15" s="63"/>
      <c r="FBQ15" s="63"/>
      <c r="FBR15" s="63"/>
      <c r="FBS15" s="63"/>
      <c r="FBT15" s="63"/>
      <c r="FBU15" s="63"/>
      <c r="FBV15" s="63"/>
      <c r="FBW15" s="63"/>
      <c r="FBX15" s="63"/>
      <c r="FBY15" s="63"/>
      <c r="FBZ15" s="63"/>
      <c r="FCA15" s="63"/>
      <c r="FCB15" s="63"/>
      <c r="FCC15" s="63"/>
      <c r="FCD15" s="63"/>
      <c r="FCE15" s="63"/>
      <c r="FCF15" s="63"/>
      <c r="FCG15" s="63"/>
      <c r="FCH15" s="63"/>
      <c r="FCI15" s="63"/>
      <c r="FCJ15" s="63"/>
      <c r="FCK15" s="63"/>
      <c r="FCL15" s="63"/>
      <c r="FCM15" s="63"/>
      <c r="FCN15" s="63"/>
      <c r="FCO15" s="63"/>
      <c r="FCP15" s="63"/>
      <c r="FCQ15" s="63"/>
      <c r="FCR15" s="63"/>
      <c r="FCS15" s="63"/>
      <c r="FCT15" s="63"/>
      <c r="FCU15" s="63"/>
      <c r="FCV15" s="63"/>
      <c r="FCW15" s="63"/>
      <c r="FCX15" s="63"/>
      <c r="FCY15" s="63"/>
      <c r="FCZ15" s="63"/>
      <c r="FDA15" s="63"/>
      <c r="FDB15" s="63"/>
      <c r="FDC15" s="63"/>
      <c r="FDD15" s="63"/>
      <c r="FDE15" s="63"/>
      <c r="FDF15" s="63"/>
      <c r="FDG15" s="63"/>
      <c r="FDH15" s="63"/>
      <c r="FDI15" s="63"/>
      <c r="FDJ15" s="63"/>
      <c r="FDK15" s="63"/>
      <c r="FDL15" s="63"/>
      <c r="FDM15" s="63"/>
      <c r="FDN15" s="63"/>
      <c r="FDO15" s="63"/>
      <c r="FDP15" s="63"/>
      <c r="FDQ15" s="63"/>
      <c r="FDR15" s="63"/>
      <c r="FDS15" s="63"/>
      <c r="FDT15" s="63"/>
      <c r="FDU15" s="63"/>
      <c r="FDV15" s="63"/>
      <c r="FDW15" s="63"/>
      <c r="FDX15" s="63"/>
      <c r="FDY15" s="63"/>
      <c r="FDZ15" s="63"/>
      <c r="FEA15" s="63"/>
      <c r="FEB15" s="63"/>
      <c r="FEC15" s="63"/>
      <c r="FED15" s="63"/>
      <c r="FEE15" s="63"/>
      <c r="FEF15" s="63"/>
      <c r="FEG15" s="63"/>
      <c r="FEH15" s="63"/>
      <c r="FEI15" s="63"/>
      <c r="FEJ15" s="63"/>
      <c r="FEK15" s="63"/>
      <c r="FEL15" s="63"/>
      <c r="FEM15" s="63"/>
      <c r="FEN15" s="63"/>
      <c r="FEO15" s="63"/>
      <c r="FEP15" s="63"/>
      <c r="FEQ15" s="63"/>
      <c r="FER15" s="63"/>
      <c r="FES15" s="63"/>
      <c r="FET15" s="63"/>
      <c r="FEU15" s="63"/>
      <c r="FEV15" s="63"/>
      <c r="FEW15" s="63"/>
      <c r="FEX15" s="63"/>
      <c r="FEY15" s="63"/>
      <c r="FEZ15" s="63"/>
      <c r="FFA15" s="63"/>
      <c r="FFB15" s="63"/>
      <c r="FFC15" s="63"/>
      <c r="FFD15" s="63"/>
      <c r="FFE15" s="63"/>
      <c r="FFF15" s="63"/>
      <c r="FFG15" s="63"/>
      <c r="FFH15" s="63"/>
      <c r="FFI15" s="63"/>
      <c r="FFJ15" s="63"/>
      <c r="FFK15" s="63"/>
      <c r="FFL15" s="63"/>
      <c r="FFM15" s="63"/>
      <c r="FFN15" s="63"/>
      <c r="FFO15" s="63"/>
      <c r="FFP15" s="63"/>
      <c r="FFQ15" s="63"/>
      <c r="FFR15" s="63"/>
      <c r="FFS15" s="63"/>
      <c r="FFT15" s="63"/>
      <c r="FFU15" s="63"/>
      <c r="FFV15" s="63"/>
      <c r="FFW15" s="63"/>
      <c r="FFX15" s="63"/>
      <c r="FFY15" s="63"/>
      <c r="FFZ15" s="63"/>
      <c r="FGA15" s="63"/>
      <c r="FGB15" s="63"/>
      <c r="FGC15" s="63"/>
      <c r="FGD15" s="63"/>
      <c r="FGE15" s="63"/>
      <c r="FGF15" s="63"/>
      <c r="FGG15" s="63"/>
      <c r="FGH15" s="63"/>
      <c r="FGI15" s="63"/>
      <c r="FGJ15" s="63"/>
      <c r="FGK15" s="63"/>
      <c r="FGL15" s="63"/>
      <c r="FGM15" s="63"/>
      <c r="FGN15" s="63"/>
      <c r="FGO15" s="63"/>
      <c r="FGP15" s="63"/>
      <c r="FGQ15" s="63"/>
      <c r="FGR15" s="63"/>
      <c r="FGS15" s="63"/>
      <c r="FGT15" s="63"/>
      <c r="FGU15" s="63"/>
      <c r="FGV15" s="63"/>
      <c r="FGW15" s="63"/>
      <c r="FGX15" s="63"/>
      <c r="FGY15" s="63"/>
      <c r="FGZ15" s="63"/>
      <c r="FHA15" s="63"/>
      <c r="FHB15" s="63"/>
      <c r="FHC15" s="63"/>
      <c r="FHD15" s="63"/>
      <c r="FHE15" s="63"/>
      <c r="FHF15" s="63"/>
      <c r="FHG15" s="63"/>
      <c r="FHH15" s="63"/>
      <c r="FHI15" s="63"/>
      <c r="FHJ15" s="63"/>
      <c r="FHK15" s="63"/>
      <c r="FHL15" s="63"/>
      <c r="FHM15" s="63"/>
      <c r="FHN15" s="63"/>
      <c r="FHO15" s="63"/>
      <c r="FHP15" s="63"/>
      <c r="FHQ15" s="63"/>
      <c r="FHR15" s="63"/>
      <c r="FHS15" s="63"/>
      <c r="FHT15" s="63"/>
      <c r="FHU15" s="63"/>
      <c r="FHV15" s="63"/>
      <c r="FHW15" s="63"/>
      <c r="FHX15" s="63"/>
      <c r="FHY15" s="63"/>
      <c r="FHZ15" s="63"/>
      <c r="FIA15" s="63"/>
      <c r="FIB15" s="63"/>
      <c r="FIC15" s="63"/>
      <c r="FID15" s="63"/>
      <c r="FIE15" s="63"/>
      <c r="FIF15" s="63"/>
      <c r="FIG15" s="63"/>
      <c r="FIH15" s="63"/>
      <c r="FII15" s="63"/>
      <c r="FIJ15" s="63"/>
      <c r="FIK15" s="63"/>
      <c r="FIL15" s="63"/>
      <c r="FIM15" s="63"/>
      <c r="FIN15" s="63"/>
      <c r="FIO15" s="63"/>
      <c r="FIP15" s="63"/>
      <c r="FIQ15" s="63"/>
      <c r="FIR15" s="63"/>
      <c r="FIS15" s="63"/>
      <c r="FIT15" s="63"/>
      <c r="FIU15" s="63"/>
      <c r="FIV15" s="63"/>
      <c r="FIW15" s="63"/>
      <c r="FIX15" s="63"/>
      <c r="FIY15" s="63"/>
      <c r="FIZ15" s="63"/>
      <c r="FJA15" s="63"/>
      <c r="FJB15" s="63"/>
      <c r="FJC15" s="63"/>
      <c r="FJD15" s="63"/>
      <c r="FJE15" s="63"/>
      <c r="FJF15" s="63"/>
      <c r="FJG15" s="63"/>
      <c r="FJH15" s="63"/>
      <c r="FJI15" s="63"/>
      <c r="FJJ15" s="63"/>
      <c r="FJK15" s="63"/>
      <c r="FJL15" s="63"/>
      <c r="FJM15" s="63"/>
      <c r="FJN15" s="63"/>
      <c r="FJO15" s="63"/>
      <c r="FJP15" s="63"/>
      <c r="FJQ15" s="63"/>
      <c r="FJR15" s="63"/>
      <c r="FJS15" s="63"/>
      <c r="FJT15" s="63"/>
      <c r="FJU15" s="63"/>
      <c r="FJV15" s="63"/>
      <c r="FJW15" s="63"/>
      <c r="FJX15" s="63"/>
      <c r="FJY15" s="63"/>
      <c r="FJZ15" s="63"/>
      <c r="FKA15" s="63"/>
      <c r="FKB15" s="63"/>
      <c r="FKC15" s="63"/>
      <c r="FKD15" s="63"/>
      <c r="FKE15" s="63"/>
      <c r="FKF15" s="63"/>
      <c r="FKG15" s="63"/>
      <c r="FKH15" s="63"/>
      <c r="FKI15" s="63"/>
      <c r="FKJ15" s="63"/>
      <c r="FKK15" s="63"/>
      <c r="FKL15" s="63"/>
      <c r="FKM15" s="63"/>
      <c r="FKN15" s="63"/>
      <c r="FKO15" s="63"/>
      <c r="FKP15" s="63"/>
      <c r="FKQ15" s="63"/>
      <c r="FKR15" s="63"/>
      <c r="FKS15" s="63"/>
      <c r="FKT15" s="63"/>
      <c r="FKU15" s="63"/>
      <c r="FKV15" s="63"/>
      <c r="FKW15" s="63"/>
      <c r="FKX15" s="63"/>
      <c r="FKY15" s="63"/>
      <c r="FKZ15" s="63"/>
      <c r="FLA15" s="63"/>
      <c r="FLB15" s="63"/>
      <c r="FLC15" s="63"/>
      <c r="FLD15" s="63"/>
      <c r="FLE15" s="63"/>
      <c r="FLF15" s="63"/>
      <c r="FLG15" s="63"/>
      <c r="FLH15" s="63"/>
      <c r="FLI15" s="63"/>
      <c r="FLJ15" s="63"/>
      <c r="FLK15" s="63"/>
      <c r="FLL15" s="63"/>
      <c r="FLM15" s="63"/>
      <c r="FLN15" s="63"/>
      <c r="FLO15" s="63"/>
      <c r="FLP15" s="63"/>
      <c r="FLQ15" s="63"/>
      <c r="FLR15" s="63"/>
      <c r="FLS15" s="63"/>
      <c r="FLT15" s="63"/>
      <c r="FLU15" s="63"/>
      <c r="FLV15" s="63"/>
      <c r="FLW15" s="63"/>
      <c r="FLX15" s="63"/>
      <c r="FLY15" s="63"/>
      <c r="FLZ15" s="63"/>
      <c r="FMA15" s="63"/>
      <c r="FMB15" s="63"/>
      <c r="FMC15" s="63"/>
      <c r="FMD15" s="63"/>
      <c r="FME15" s="63"/>
      <c r="FMF15" s="63"/>
      <c r="FMG15" s="63"/>
      <c r="FMH15" s="63"/>
      <c r="FMI15" s="63"/>
      <c r="FMJ15" s="63"/>
      <c r="FMK15" s="63"/>
      <c r="FML15" s="63"/>
      <c r="FMM15" s="63"/>
      <c r="FMN15" s="63"/>
      <c r="FMO15" s="63"/>
      <c r="FMP15" s="63"/>
      <c r="FMQ15" s="63"/>
      <c r="FMR15" s="63"/>
      <c r="FMS15" s="63"/>
      <c r="FMT15" s="63"/>
      <c r="FMU15" s="63"/>
      <c r="FMV15" s="63"/>
      <c r="FMW15" s="63"/>
      <c r="FMX15" s="63"/>
      <c r="FMY15" s="63"/>
      <c r="FMZ15" s="63"/>
      <c r="FNA15" s="63"/>
      <c r="FNB15" s="63"/>
      <c r="FNC15" s="63"/>
      <c r="FND15" s="63"/>
      <c r="FNE15" s="63"/>
      <c r="FNF15" s="63"/>
      <c r="FNG15" s="63"/>
      <c r="FNH15" s="63"/>
      <c r="FNI15" s="63"/>
      <c r="FNJ15" s="63"/>
      <c r="FNK15" s="63"/>
      <c r="FNL15" s="63"/>
      <c r="FNM15" s="63"/>
      <c r="FNN15" s="63"/>
      <c r="FNO15" s="63"/>
      <c r="FNP15" s="63"/>
      <c r="FNQ15" s="63"/>
      <c r="FNR15" s="63"/>
      <c r="FNS15" s="63"/>
      <c r="FNT15" s="63"/>
      <c r="FNU15" s="63"/>
      <c r="FNV15" s="63"/>
      <c r="FNW15" s="63"/>
      <c r="FNX15" s="63"/>
      <c r="FNY15" s="63"/>
      <c r="FNZ15" s="63"/>
      <c r="FOA15" s="63"/>
      <c r="FOB15" s="63"/>
      <c r="FOC15" s="63"/>
      <c r="FOD15" s="63"/>
      <c r="FOE15" s="63"/>
      <c r="FOF15" s="63"/>
      <c r="FOG15" s="63"/>
      <c r="FOH15" s="63"/>
      <c r="FOI15" s="63"/>
      <c r="FOJ15" s="63"/>
      <c r="FOK15" s="63"/>
      <c r="FOL15" s="63"/>
      <c r="FOM15" s="63"/>
      <c r="FON15" s="63"/>
      <c r="FOO15" s="63"/>
      <c r="FOP15" s="63"/>
      <c r="FOQ15" s="63"/>
      <c r="FOR15" s="63"/>
      <c r="FOS15" s="63"/>
      <c r="FOT15" s="63"/>
      <c r="FOU15" s="63"/>
      <c r="FOV15" s="63"/>
      <c r="FOW15" s="63"/>
      <c r="FOX15" s="63"/>
      <c r="FOY15" s="63"/>
      <c r="FOZ15" s="63"/>
      <c r="FPA15" s="63"/>
      <c r="FPB15" s="63"/>
      <c r="FPC15" s="63"/>
      <c r="FPD15" s="63"/>
      <c r="FPE15" s="63"/>
      <c r="FPF15" s="63"/>
      <c r="FPG15" s="63"/>
      <c r="FPH15" s="63"/>
      <c r="FPI15" s="63"/>
      <c r="FPJ15" s="63"/>
      <c r="FPK15" s="63"/>
      <c r="FPL15" s="63"/>
      <c r="FPM15" s="63"/>
      <c r="FPN15" s="63"/>
      <c r="FPO15" s="63"/>
      <c r="FPP15" s="63"/>
      <c r="FPQ15" s="63"/>
      <c r="FPR15" s="63"/>
      <c r="FPS15" s="63"/>
      <c r="FPT15" s="63"/>
      <c r="FPU15" s="63"/>
      <c r="FPV15" s="63"/>
      <c r="FPW15" s="63"/>
      <c r="FPX15" s="63"/>
      <c r="FPY15" s="63"/>
      <c r="FPZ15" s="63"/>
      <c r="FQA15" s="63"/>
      <c r="FQB15" s="63"/>
      <c r="FQC15" s="63"/>
      <c r="FQD15" s="63"/>
      <c r="FQE15" s="63"/>
      <c r="FQF15" s="63"/>
      <c r="FQG15" s="63"/>
      <c r="FQH15" s="63"/>
      <c r="FQI15" s="63"/>
      <c r="FQJ15" s="63"/>
      <c r="FQK15" s="63"/>
      <c r="FQL15" s="63"/>
      <c r="FQM15" s="63"/>
      <c r="FQN15" s="63"/>
      <c r="FQO15" s="63"/>
      <c r="FQP15" s="63"/>
      <c r="FQQ15" s="63"/>
      <c r="FQR15" s="63"/>
      <c r="FQS15" s="63"/>
      <c r="FQT15" s="63"/>
      <c r="FQU15" s="63"/>
      <c r="FQV15" s="63"/>
      <c r="FQW15" s="63"/>
      <c r="FQX15" s="63"/>
      <c r="FQY15" s="63"/>
      <c r="FQZ15" s="63"/>
      <c r="FRA15" s="63"/>
      <c r="FRB15" s="63"/>
      <c r="FRC15" s="63"/>
      <c r="FRD15" s="63"/>
      <c r="FRE15" s="63"/>
      <c r="FRF15" s="63"/>
      <c r="FRG15" s="63"/>
      <c r="FRH15" s="63"/>
      <c r="FRI15" s="63"/>
      <c r="FRJ15" s="63"/>
      <c r="FRK15" s="63"/>
      <c r="FRL15" s="63"/>
      <c r="FRM15" s="63"/>
      <c r="FRN15" s="63"/>
      <c r="FRO15" s="63"/>
      <c r="FRP15" s="63"/>
      <c r="FRQ15" s="63"/>
      <c r="FRR15" s="63"/>
      <c r="FRS15" s="63"/>
      <c r="FRT15" s="63"/>
      <c r="FRU15" s="63"/>
      <c r="FRV15" s="63"/>
      <c r="FRW15" s="63"/>
      <c r="FRX15" s="63"/>
      <c r="FRY15" s="63"/>
      <c r="FRZ15" s="63"/>
      <c r="FSA15" s="63"/>
      <c r="FSB15" s="63"/>
      <c r="FSC15" s="63"/>
      <c r="FSD15" s="63"/>
      <c r="FSE15" s="63"/>
      <c r="FSF15" s="63"/>
      <c r="FSG15" s="63"/>
      <c r="FSH15" s="63"/>
      <c r="FSI15" s="63"/>
      <c r="FSJ15" s="63"/>
      <c r="FSK15" s="63"/>
      <c r="FSL15" s="63"/>
      <c r="FSM15" s="63"/>
      <c r="FSN15" s="63"/>
      <c r="FSO15" s="63"/>
      <c r="FSP15" s="63"/>
      <c r="FSQ15" s="63"/>
      <c r="FSR15" s="63"/>
      <c r="FSS15" s="63"/>
      <c r="FST15" s="63"/>
      <c r="FSU15" s="63"/>
      <c r="FSV15" s="63"/>
      <c r="FSW15" s="63"/>
      <c r="FSX15" s="63"/>
      <c r="FSY15" s="63"/>
      <c r="FSZ15" s="63"/>
      <c r="FTA15" s="63"/>
      <c r="FTB15" s="63"/>
      <c r="FTC15" s="63"/>
      <c r="FTD15" s="63"/>
      <c r="FTE15" s="63"/>
      <c r="FTF15" s="63"/>
      <c r="FTG15" s="63"/>
      <c r="FTH15" s="63"/>
      <c r="FTI15" s="63"/>
      <c r="FTJ15" s="63"/>
      <c r="FTK15" s="63"/>
      <c r="FTL15" s="63"/>
      <c r="FTM15" s="63"/>
      <c r="FTN15" s="63"/>
      <c r="FTO15" s="63"/>
      <c r="FTP15" s="63"/>
      <c r="FTQ15" s="63"/>
      <c r="FTR15" s="63"/>
      <c r="FTS15" s="63"/>
      <c r="FTT15" s="63"/>
      <c r="FTU15" s="63"/>
      <c r="FTV15" s="63"/>
      <c r="FTW15" s="63"/>
      <c r="FTX15" s="63"/>
      <c r="FTY15" s="63"/>
      <c r="FTZ15" s="63"/>
      <c r="FUA15" s="63"/>
      <c r="FUB15" s="63"/>
      <c r="FUC15" s="63"/>
      <c r="FUD15" s="63"/>
      <c r="FUE15" s="63"/>
      <c r="FUF15" s="63"/>
      <c r="FUG15" s="63"/>
      <c r="FUH15" s="63"/>
      <c r="FUI15" s="63"/>
      <c r="FUJ15" s="63"/>
      <c r="FUK15" s="63"/>
      <c r="FUL15" s="63"/>
      <c r="FUM15" s="63"/>
      <c r="FUN15" s="63"/>
      <c r="FUO15" s="63"/>
      <c r="FUP15" s="63"/>
      <c r="FUQ15" s="63"/>
      <c r="FUR15" s="63"/>
      <c r="FUS15" s="63"/>
      <c r="FUT15" s="63"/>
      <c r="FUU15" s="63"/>
      <c r="FUV15" s="63"/>
      <c r="FUW15" s="63"/>
      <c r="FUX15" s="63"/>
      <c r="FUY15" s="63"/>
      <c r="FUZ15" s="63"/>
      <c r="FVA15" s="63"/>
      <c r="FVB15" s="63"/>
      <c r="FVC15" s="63"/>
      <c r="FVD15" s="63"/>
      <c r="FVE15" s="63"/>
      <c r="FVF15" s="63"/>
      <c r="FVG15" s="63"/>
      <c r="FVH15" s="63"/>
      <c r="FVI15" s="63"/>
      <c r="FVJ15" s="63"/>
      <c r="FVK15" s="63"/>
      <c r="FVL15" s="63"/>
      <c r="FVM15" s="63"/>
      <c r="FVN15" s="63"/>
      <c r="FVO15" s="63"/>
      <c r="FVP15" s="63"/>
      <c r="FVQ15" s="63"/>
      <c r="FVR15" s="63"/>
      <c r="FVS15" s="63"/>
      <c r="FVT15" s="63"/>
      <c r="FVU15" s="63"/>
      <c r="FVV15" s="63"/>
      <c r="FVW15" s="63"/>
      <c r="FVX15" s="63"/>
      <c r="FVY15" s="63"/>
      <c r="FVZ15" s="63"/>
      <c r="FWA15" s="63"/>
      <c r="FWB15" s="63"/>
      <c r="FWC15" s="63"/>
      <c r="FWD15" s="63"/>
      <c r="FWE15" s="63"/>
      <c r="FWF15" s="63"/>
      <c r="FWG15" s="63"/>
      <c r="FWH15" s="63"/>
      <c r="FWI15" s="63"/>
      <c r="FWJ15" s="63"/>
      <c r="FWK15" s="63"/>
      <c r="FWL15" s="63"/>
      <c r="FWM15" s="63"/>
      <c r="FWN15" s="63"/>
      <c r="FWO15" s="63"/>
      <c r="FWP15" s="63"/>
      <c r="FWQ15" s="63"/>
      <c r="FWR15" s="63"/>
      <c r="FWS15" s="63"/>
      <c r="FWT15" s="63"/>
      <c r="FWU15" s="63"/>
      <c r="FWV15" s="63"/>
      <c r="FWW15" s="63"/>
      <c r="FWX15" s="63"/>
      <c r="FWY15" s="63"/>
      <c r="FWZ15" s="63"/>
      <c r="FXA15" s="63"/>
      <c r="FXB15" s="63"/>
      <c r="FXC15" s="63"/>
      <c r="FXD15" s="63"/>
      <c r="FXE15" s="63"/>
      <c r="FXF15" s="63"/>
      <c r="FXG15" s="63"/>
      <c r="FXH15" s="63"/>
      <c r="FXI15" s="63"/>
      <c r="FXJ15" s="63"/>
      <c r="FXK15" s="63"/>
      <c r="FXL15" s="63"/>
      <c r="FXM15" s="63"/>
      <c r="FXN15" s="63"/>
      <c r="FXO15" s="63"/>
      <c r="FXP15" s="63"/>
      <c r="FXQ15" s="63"/>
      <c r="FXR15" s="63"/>
      <c r="FXS15" s="63"/>
      <c r="FXT15" s="63"/>
      <c r="FXU15" s="63"/>
      <c r="FXV15" s="63"/>
      <c r="FXW15" s="63"/>
      <c r="FXX15" s="63"/>
      <c r="FXY15" s="63"/>
      <c r="FXZ15" s="63"/>
      <c r="FYA15" s="63"/>
      <c r="FYB15" s="63"/>
      <c r="FYC15" s="63"/>
      <c r="FYD15" s="63"/>
      <c r="FYE15" s="63"/>
      <c r="FYF15" s="63"/>
      <c r="FYG15" s="63"/>
      <c r="FYH15" s="63"/>
      <c r="FYI15" s="63"/>
      <c r="FYJ15" s="63"/>
      <c r="FYK15" s="63"/>
      <c r="FYL15" s="63"/>
      <c r="FYM15" s="63"/>
      <c r="FYN15" s="63"/>
      <c r="FYO15" s="63"/>
      <c r="FYP15" s="63"/>
      <c r="FYQ15" s="63"/>
      <c r="FYR15" s="63"/>
      <c r="FYS15" s="63"/>
      <c r="FYT15" s="63"/>
      <c r="FYU15" s="63"/>
      <c r="FYV15" s="63"/>
      <c r="FYW15" s="63"/>
      <c r="FYX15" s="63"/>
      <c r="FYY15" s="63"/>
      <c r="FYZ15" s="63"/>
      <c r="FZA15" s="63"/>
      <c r="FZB15" s="63"/>
      <c r="FZC15" s="63"/>
      <c r="FZD15" s="63"/>
      <c r="FZE15" s="63"/>
      <c r="FZF15" s="63"/>
      <c r="FZG15" s="63"/>
      <c r="FZH15" s="63"/>
      <c r="FZI15" s="63"/>
      <c r="FZJ15" s="63"/>
      <c r="FZK15" s="63"/>
      <c r="FZL15" s="63"/>
      <c r="FZM15" s="63"/>
      <c r="FZN15" s="63"/>
      <c r="FZO15" s="63"/>
      <c r="FZP15" s="63"/>
      <c r="FZQ15" s="63"/>
      <c r="FZR15" s="63"/>
      <c r="FZS15" s="63"/>
      <c r="FZT15" s="63"/>
      <c r="FZU15" s="63"/>
      <c r="FZV15" s="63"/>
      <c r="FZW15" s="63"/>
      <c r="FZX15" s="63"/>
      <c r="FZY15" s="63"/>
      <c r="FZZ15" s="63"/>
      <c r="GAA15" s="63"/>
      <c r="GAB15" s="63"/>
      <c r="GAC15" s="63"/>
      <c r="GAD15" s="63"/>
      <c r="GAE15" s="63"/>
      <c r="GAF15" s="63"/>
      <c r="GAG15" s="63"/>
      <c r="GAH15" s="63"/>
      <c r="GAI15" s="63"/>
      <c r="GAJ15" s="63"/>
      <c r="GAK15" s="63"/>
      <c r="GAL15" s="63"/>
      <c r="GAM15" s="63"/>
      <c r="GAN15" s="63"/>
      <c r="GAO15" s="63"/>
      <c r="GAP15" s="63"/>
      <c r="GAQ15" s="63"/>
      <c r="GAR15" s="63"/>
      <c r="GAS15" s="63"/>
      <c r="GAT15" s="63"/>
      <c r="GAU15" s="63"/>
      <c r="GAV15" s="63"/>
      <c r="GAW15" s="63"/>
      <c r="GAX15" s="63"/>
      <c r="GAY15" s="63"/>
      <c r="GAZ15" s="63"/>
      <c r="GBA15" s="63"/>
      <c r="GBB15" s="63"/>
      <c r="GBC15" s="63"/>
      <c r="GBD15" s="63"/>
      <c r="GBE15" s="63"/>
      <c r="GBF15" s="63"/>
      <c r="GBG15" s="63"/>
      <c r="GBH15" s="63"/>
      <c r="GBI15" s="63"/>
      <c r="GBJ15" s="63"/>
      <c r="GBK15" s="63"/>
      <c r="GBL15" s="63"/>
      <c r="GBM15" s="63"/>
      <c r="GBN15" s="63"/>
      <c r="GBO15" s="63"/>
      <c r="GBP15" s="63"/>
      <c r="GBQ15" s="63"/>
      <c r="GBR15" s="63"/>
      <c r="GBS15" s="63"/>
      <c r="GBT15" s="63"/>
      <c r="GBU15" s="63"/>
      <c r="GBV15" s="63"/>
      <c r="GBW15" s="63"/>
      <c r="GBX15" s="63"/>
      <c r="GBY15" s="63"/>
      <c r="GBZ15" s="63"/>
      <c r="GCA15" s="63"/>
      <c r="GCB15" s="63"/>
      <c r="GCC15" s="63"/>
      <c r="GCD15" s="63"/>
      <c r="GCE15" s="63"/>
      <c r="GCF15" s="63"/>
      <c r="GCG15" s="63"/>
      <c r="GCH15" s="63"/>
      <c r="GCI15" s="63"/>
      <c r="GCJ15" s="63"/>
      <c r="GCK15" s="63"/>
      <c r="GCL15" s="63"/>
      <c r="GCM15" s="63"/>
      <c r="GCN15" s="63"/>
      <c r="GCO15" s="63"/>
      <c r="GCP15" s="63"/>
      <c r="GCQ15" s="63"/>
      <c r="GCR15" s="63"/>
      <c r="GCS15" s="63"/>
      <c r="GCT15" s="63"/>
      <c r="GCU15" s="63"/>
      <c r="GCV15" s="63"/>
      <c r="GCW15" s="63"/>
      <c r="GCX15" s="63"/>
      <c r="GCY15" s="63"/>
      <c r="GCZ15" s="63"/>
      <c r="GDA15" s="63"/>
      <c r="GDB15" s="63"/>
      <c r="GDC15" s="63"/>
      <c r="GDD15" s="63"/>
      <c r="GDE15" s="63"/>
      <c r="GDF15" s="63"/>
      <c r="GDG15" s="63"/>
      <c r="GDH15" s="63"/>
      <c r="GDI15" s="63"/>
      <c r="GDJ15" s="63"/>
      <c r="GDK15" s="63"/>
      <c r="GDL15" s="63"/>
      <c r="GDM15" s="63"/>
      <c r="GDN15" s="63"/>
      <c r="GDO15" s="63"/>
      <c r="GDP15" s="63"/>
      <c r="GDQ15" s="63"/>
      <c r="GDR15" s="63"/>
      <c r="GDS15" s="63"/>
      <c r="GDT15" s="63"/>
      <c r="GDU15" s="63"/>
      <c r="GDV15" s="63"/>
      <c r="GDW15" s="63"/>
      <c r="GDX15" s="63"/>
      <c r="GDY15" s="63"/>
      <c r="GDZ15" s="63"/>
      <c r="GEA15" s="63"/>
      <c r="GEB15" s="63"/>
      <c r="GEC15" s="63"/>
      <c r="GED15" s="63"/>
      <c r="GEE15" s="63"/>
      <c r="GEF15" s="63"/>
      <c r="GEG15" s="63"/>
      <c r="GEH15" s="63"/>
      <c r="GEI15" s="63"/>
      <c r="GEJ15" s="63"/>
      <c r="GEK15" s="63"/>
      <c r="GEL15" s="63"/>
      <c r="GEM15" s="63"/>
      <c r="GEN15" s="63"/>
      <c r="GEO15" s="63"/>
      <c r="GEP15" s="63"/>
      <c r="GEQ15" s="63"/>
      <c r="GER15" s="63"/>
      <c r="GES15" s="63"/>
      <c r="GET15" s="63"/>
      <c r="GEU15" s="63"/>
      <c r="GEV15" s="63"/>
      <c r="GEW15" s="63"/>
      <c r="GEX15" s="63"/>
      <c r="GEY15" s="63"/>
      <c r="GEZ15" s="63"/>
      <c r="GFA15" s="63"/>
      <c r="GFB15" s="63"/>
      <c r="GFC15" s="63"/>
      <c r="GFD15" s="63"/>
      <c r="GFE15" s="63"/>
      <c r="GFF15" s="63"/>
      <c r="GFG15" s="63"/>
      <c r="GFH15" s="63"/>
      <c r="GFI15" s="63"/>
      <c r="GFJ15" s="63"/>
      <c r="GFK15" s="63"/>
      <c r="GFL15" s="63"/>
      <c r="GFM15" s="63"/>
      <c r="GFN15" s="63"/>
      <c r="GFO15" s="63"/>
      <c r="GFP15" s="63"/>
      <c r="GFQ15" s="63"/>
      <c r="GFR15" s="63"/>
      <c r="GFS15" s="63"/>
      <c r="GFT15" s="63"/>
      <c r="GFU15" s="63"/>
      <c r="GFV15" s="63"/>
      <c r="GFW15" s="63"/>
      <c r="GFX15" s="63"/>
      <c r="GFY15" s="63"/>
      <c r="GFZ15" s="63"/>
      <c r="GGA15" s="63"/>
      <c r="GGB15" s="63"/>
      <c r="GGC15" s="63"/>
      <c r="GGD15" s="63"/>
      <c r="GGE15" s="63"/>
      <c r="GGF15" s="63"/>
      <c r="GGG15" s="63"/>
      <c r="GGH15" s="63"/>
      <c r="GGI15" s="63"/>
      <c r="GGJ15" s="63"/>
      <c r="GGK15" s="63"/>
      <c r="GGL15" s="63"/>
      <c r="GGM15" s="63"/>
      <c r="GGN15" s="63"/>
      <c r="GGO15" s="63"/>
      <c r="GGP15" s="63"/>
      <c r="GGQ15" s="63"/>
      <c r="GGR15" s="63"/>
      <c r="GGS15" s="63"/>
      <c r="GGT15" s="63"/>
      <c r="GGU15" s="63"/>
      <c r="GGV15" s="63"/>
      <c r="GGW15" s="63"/>
      <c r="GGX15" s="63"/>
      <c r="GGY15" s="63"/>
      <c r="GGZ15" s="63"/>
      <c r="GHA15" s="63"/>
      <c r="GHB15" s="63"/>
      <c r="GHC15" s="63"/>
      <c r="GHD15" s="63"/>
      <c r="GHE15" s="63"/>
      <c r="GHF15" s="63"/>
      <c r="GHG15" s="63"/>
      <c r="GHH15" s="63"/>
      <c r="GHI15" s="63"/>
      <c r="GHJ15" s="63"/>
      <c r="GHK15" s="63"/>
      <c r="GHL15" s="63"/>
      <c r="GHM15" s="63"/>
      <c r="GHN15" s="63"/>
      <c r="GHO15" s="63"/>
      <c r="GHP15" s="63"/>
      <c r="GHQ15" s="63"/>
      <c r="GHR15" s="63"/>
      <c r="GHS15" s="63"/>
      <c r="GHT15" s="63"/>
      <c r="GHU15" s="63"/>
      <c r="GHV15" s="63"/>
      <c r="GHW15" s="63"/>
      <c r="GHX15" s="63"/>
      <c r="GHY15" s="63"/>
      <c r="GHZ15" s="63"/>
      <c r="GIA15" s="63"/>
      <c r="GIB15" s="63"/>
      <c r="GIC15" s="63"/>
      <c r="GID15" s="63"/>
      <c r="GIE15" s="63"/>
      <c r="GIF15" s="63"/>
      <c r="GIG15" s="63"/>
      <c r="GIH15" s="63"/>
      <c r="GII15" s="63"/>
      <c r="GIJ15" s="63"/>
      <c r="GIK15" s="63"/>
      <c r="GIL15" s="63"/>
      <c r="GIM15" s="63"/>
      <c r="GIN15" s="63"/>
      <c r="GIO15" s="63"/>
      <c r="GIP15" s="63"/>
      <c r="GIQ15" s="63"/>
      <c r="GIR15" s="63"/>
      <c r="GIS15" s="63"/>
      <c r="GIT15" s="63"/>
      <c r="GIU15" s="63"/>
      <c r="GIV15" s="63"/>
      <c r="GIW15" s="63"/>
      <c r="GIX15" s="63"/>
      <c r="GIY15" s="63"/>
      <c r="GIZ15" s="63"/>
      <c r="GJA15" s="63"/>
      <c r="GJB15" s="63"/>
      <c r="GJC15" s="63"/>
      <c r="GJD15" s="63"/>
      <c r="GJE15" s="63"/>
      <c r="GJF15" s="63"/>
      <c r="GJG15" s="63"/>
      <c r="GJH15" s="63"/>
      <c r="GJI15" s="63"/>
      <c r="GJJ15" s="63"/>
      <c r="GJK15" s="63"/>
      <c r="GJL15" s="63"/>
      <c r="GJM15" s="63"/>
      <c r="GJN15" s="63"/>
      <c r="GJO15" s="63"/>
      <c r="GJP15" s="63"/>
      <c r="GJQ15" s="63"/>
      <c r="GJR15" s="63"/>
      <c r="GJS15" s="63"/>
      <c r="GJT15" s="63"/>
      <c r="GJU15" s="63"/>
      <c r="GJV15" s="63"/>
      <c r="GJW15" s="63"/>
      <c r="GJX15" s="63"/>
      <c r="GJY15" s="63"/>
      <c r="GJZ15" s="63"/>
      <c r="GKA15" s="63"/>
      <c r="GKB15" s="63"/>
      <c r="GKC15" s="63"/>
      <c r="GKD15" s="63"/>
      <c r="GKE15" s="63"/>
      <c r="GKF15" s="63"/>
      <c r="GKG15" s="63"/>
      <c r="GKH15" s="63"/>
      <c r="GKI15" s="63"/>
      <c r="GKJ15" s="63"/>
      <c r="GKK15" s="63"/>
      <c r="GKL15" s="63"/>
      <c r="GKM15" s="63"/>
      <c r="GKN15" s="63"/>
      <c r="GKO15" s="63"/>
      <c r="GKP15" s="63"/>
      <c r="GKQ15" s="63"/>
      <c r="GKR15" s="63"/>
      <c r="GKS15" s="63"/>
      <c r="GKT15" s="63"/>
      <c r="GKU15" s="63"/>
      <c r="GKV15" s="63"/>
      <c r="GKW15" s="63"/>
      <c r="GKX15" s="63"/>
      <c r="GKY15" s="63"/>
      <c r="GKZ15" s="63"/>
      <c r="GLA15" s="63"/>
      <c r="GLB15" s="63"/>
      <c r="GLC15" s="63"/>
      <c r="GLD15" s="63"/>
      <c r="GLE15" s="63"/>
      <c r="GLF15" s="63"/>
      <c r="GLG15" s="63"/>
      <c r="GLH15" s="63"/>
      <c r="GLI15" s="63"/>
      <c r="GLJ15" s="63"/>
      <c r="GLK15" s="63"/>
      <c r="GLL15" s="63"/>
      <c r="GLM15" s="63"/>
      <c r="GLN15" s="63"/>
      <c r="GLO15" s="63"/>
      <c r="GLP15" s="63"/>
      <c r="GLQ15" s="63"/>
      <c r="GLR15" s="63"/>
      <c r="GLS15" s="63"/>
      <c r="GLT15" s="63"/>
      <c r="GLU15" s="63"/>
      <c r="GLV15" s="63"/>
      <c r="GLW15" s="63"/>
      <c r="GLX15" s="63"/>
      <c r="GLY15" s="63"/>
      <c r="GLZ15" s="63"/>
      <c r="GMA15" s="63"/>
      <c r="GMB15" s="63"/>
      <c r="GMC15" s="63"/>
      <c r="GMD15" s="63"/>
      <c r="GME15" s="63"/>
      <c r="GMF15" s="63"/>
      <c r="GMG15" s="63"/>
      <c r="GMH15" s="63"/>
      <c r="GMI15" s="63"/>
      <c r="GMJ15" s="63"/>
      <c r="GMK15" s="63"/>
      <c r="GML15" s="63"/>
      <c r="GMM15" s="63"/>
      <c r="GMN15" s="63"/>
      <c r="GMO15" s="63"/>
      <c r="GMP15" s="63"/>
      <c r="GMQ15" s="63"/>
      <c r="GMR15" s="63"/>
      <c r="GMS15" s="63"/>
      <c r="GMT15" s="63"/>
      <c r="GMU15" s="63"/>
      <c r="GMV15" s="63"/>
      <c r="GMW15" s="63"/>
      <c r="GMX15" s="63"/>
      <c r="GMY15" s="63"/>
      <c r="GMZ15" s="63"/>
      <c r="GNA15" s="63"/>
      <c r="GNB15" s="63"/>
      <c r="GNC15" s="63"/>
      <c r="GND15" s="63"/>
      <c r="GNE15" s="63"/>
      <c r="GNF15" s="63"/>
      <c r="GNG15" s="63"/>
      <c r="GNH15" s="63"/>
      <c r="GNI15" s="63"/>
      <c r="GNJ15" s="63"/>
      <c r="GNK15" s="63"/>
      <c r="GNL15" s="63"/>
      <c r="GNM15" s="63"/>
      <c r="GNN15" s="63"/>
      <c r="GNO15" s="63"/>
      <c r="GNP15" s="63"/>
      <c r="GNQ15" s="63"/>
      <c r="GNR15" s="63"/>
      <c r="GNS15" s="63"/>
      <c r="GNT15" s="63"/>
      <c r="GNU15" s="63"/>
      <c r="GNV15" s="63"/>
      <c r="GNW15" s="63"/>
      <c r="GNX15" s="63"/>
      <c r="GNY15" s="63"/>
      <c r="GNZ15" s="63"/>
      <c r="GOA15" s="63"/>
      <c r="GOB15" s="63"/>
      <c r="GOC15" s="63"/>
      <c r="GOD15" s="63"/>
      <c r="GOE15" s="63"/>
      <c r="GOF15" s="63"/>
      <c r="GOG15" s="63"/>
      <c r="GOH15" s="63"/>
      <c r="GOI15" s="63"/>
      <c r="GOJ15" s="63"/>
      <c r="GOK15" s="63"/>
      <c r="GOL15" s="63"/>
      <c r="GOM15" s="63"/>
      <c r="GON15" s="63"/>
      <c r="GOO15" s="63"/>
      <c r="GOP15" s="63"/>
      <c r="GOQ15" s="63"/>
      <c r="GOR15" s="63"/>
      <c r="GOS15" s="63"/>
      <c r="GOT15" s="63"/>
      <c r="GOU15" s="63"/>
      <c r="GOV15" s="63"/>
      <c r="GOW15" s="63"/>
      <c r="GOX15" s="63"/>
      <c r="GOY15" s="63"/>
      <c r="GOZ15" s="63"/>
      <c r="GPA15" s="63"/>
      <c r="GPB15" s="63"/>
      <c r="GPC15" s="63"/>
      <c r="GPD15" s="63"/>
      <c r="GPE15" s="63"/>
      <c r="GPF15" s="63"/>
      <c r="GPG15" s="63"/>
      <c r="GPH15" s="63"/>
      <c r="GPI15" s="63"/>
      <c r="GPJ15" s="63"/>
      <c r="GPK15" s="63"/>
      <c r="GPL15" s="63"/>
      <c r="GPM15" s="63"/>
      <c r="GPN15" s="63"/>
      <c r="GPO15" s="63"/>
      <c r="GPP15" s="63"/>
      <c r="GPQ15" s="63"/>
      <c r="GPR15" s="63"/>
      <c r="GPS15" s="63"/>
      <c r="GPT15" s="63"/>
      <c r="GPU15" s="63"/>
      <c r="GPV15" s="63"/>
      <c r="GPW15" s="63"/>
      <c r="GPX15" s="63"/>
      <c r="GPY15" s="63"/>
      <c r="GPZ15" s="63"/>
      <c r="GQA15" s="63"/>
      <c r="GQB15" s="63"/>
      <c r="GQC15" s="63"/>
      <c r="GQD15" s="63"/>
      <c r="GQE15" s="63"/>
      <c r="GQF15" s="63"/>
      <c r="GQG15" s="63"/>
      <c r="GQH15" s="63"/>
      <c r="GQI15" s="63"/>
      <c r="GQJ15" s="63"/>
      <c r="GQK15" s="63"/>
      <c r="GQL15" s="63"/>
      <c r="GQM15" s="63"/>
      <c r="GQN15" s="63"/>
      <c r="GQO15" s="63"/>
      <c r="GQP15" s="63"/>
      <c r="GQQ15" s="63"/>
      <c r="GQR15" s="63"/>
      <c r="GQS15" s="63"/>
      <c r="GQT15" s="63"/>
      <c r="GQU15" s="63"/>
      <c r="GQV15" s="63"/>
      <c r="GQW15" s="63"/>
      <c r="GQX15" s="63"/>
      <c r="GQY15" s="63"/>
      <c r="GQZ15" s="63"/>
      <c r="GRA15" s="63"/>
      <c r="GRB15" s="63"/>
      <c r="GRC15" s="63"/>
      <c r="GRD15" s="63"/>
      <c r="GRE15" s="63"/>
      <c r="GRF15" s="63"/>
      <c r="GRG15" s="63"/>
      <c r="GRH15" s="63"/>
      <c r="GRI15" s="63"/>
      <c r="GRJ15" s="63"/>
      <c r="GRK15" s="63"/>
      <c r="GRL15" s="63"/>
      <c r="GRM15" s="63"/>
      <c r="GRN15" s="63"/>
      <c r="GRO15" s="63"/>
      <c r="GRP15" s="63"/>
      <c r="GRQ15" s="63"/>
      <c r="GRR15" s="63"/>
      <c r="GRS15" s="63"/>
      <c r="GRT15" s="63"/>
      <c r="GRU15" s="63"/>
      <c r="GRV15" s="63"/>
      <c r="GRW15" s="63"/>
      <c r="GRX15" s="63"/>
      <c r="GRY15" s="63"/>
      <c r="GRZ15" s="63"/>
      <c r="GSA15" s="63"/>
      <c r="GSB15" s="63"/>
      <c r="GSC15" s="63"/>
      <c r="GSD15" s="63"/>
      <c r="GSE15" s="63"/>
      <c r="GSF15" s="63"/>
      <c r="GSG15" s="63"/>
      <c r="GSH15" s="63"/>
      <c r="GSI15" s="63"/>
      <c r="GSJ15" s="63"/>
      <c r="GSK15" s="63"/>
      <c r="GSL15" s="63"/>
      <c r="GSM15" s="63"/>
      <c r="GSN15" s="63"/>
      <c r="GSO15" s="63"/>
      <c r="GSP15" s="63"/>
      <c r="GSQ15" s="63"/>
      <c r="GSR15" s="63"/>
      <c r="GSS15" s="63"/>
      <c r="GST15" s="63"/>
      <c r="GSU15" s="63"/>
      <c r="GSV15" s="63"/>
      <c r="GSW15" s="63"/>
      <c r="GSX15" s="63"/>
      <c r="GSY15" s="63"/>
      <c r="GSZ15" s="63"/>
      <c r="GTA15" s="63"/>
      <c r="GTB15" s="63"/>
      <c r="GTC15" s="63"/>
      <c r="GTD15" s="63"/>
      <c r="GTE15" s="63"/>
      <c r="GTF15" s="63"/>
      <c r="GTG15" s="63"/>
      <c r="GTH15" s="63"/>
      <c r="GTI15" s="63"/>
      <c r="GTJ15" s="63"/>
      <c r="GTK15" s="63"/>
      <c r="GTL15" s="63"/>
      <c r="GTM15" s="63"/>
      <c r="GTN15" s="63"/>
      <c r="GTO15" s="63"/>
      <c r="GTP15" s="63"/>
      <c r="GTQ15" s="63"/>
      <c r="GTR15" s="63"/>
      <c r="GTS15" s="63"/>
      <c r="GTT15" s="63"/>
      <c r="GTU15" s="63"/>
      <c r="GTV15" s="63"/>
      <c r="GTW15" s="63"/>
      <c r="GTX15" s="63"/>
      <c r="GTY15" s="63"/>
      <c r="GTZ15" s="63"/>
      <c r="GUA15" s="63"/>
      <c r="GUB15" s="63"/>
      <c r="GUC15" s="63"/>
      <c r="GUD15" s="63"/>
      <c r="GUE15" s="63"/>
      <c r="GUF15" s="63"/>
      <c r="GUG15" s="63"/>
      <c r="GUH15" s="63"/>
      <c r="GUI15" s="63"/>
      <c r="GUJ15" s="63"/>
      <c r="GUK15" s="63"/>
      <c r="GUL15" s="63"/>
      <c r="GUM15" s="63"/>
      <c r="GUN15" s="63"/>
      <c r="GUO15" s="63"/>
      <c r="GUP15" s="63"/>
      <c r="GUQ15" s="63"/>
      <c r="GUR15" s="63"/>
      <c r="GUS15" s="63"/>
      <c r="GUT15" s="63"/>
      <c r="GUU15" s="63"/>
      <c r="GUV15" s="63"/>
      <c r="GUW15" s="63"/>
      <c r="GUX15" s="63"/>
      <c r="GUY15" s="63"/>
      <c r="GUZ15" s="63"/>
      <c r="GVA15" s="63"/>
      <c r="GVB15" s="63"/>
      <c r="GVC15" s="63"/>
      <c r="GVD15" s="63"/>
      <c r="GVE15" s="63"/>
      <c r="GVF15" s="63"/>
      <c r="GVG15" s="63"/>
      <c r="GVH15" s="63"/>
      <c r="GVI15" s="63"/>
      <c r="GVJ15" s="63"/>
      <c r="GVK15" s="63"/>
      <c r="GVL15" s="63"/>
      <c r="GVM15" s="63"/>
      <c r="GVN15" s="63"/>
      <c r="GVO15" s="63"/>
      <c r="GVP15" s="63"/>
      <c r="GVQ15" s="63"/>
      <c r="GVR15" s="63"/>
      <c r="GVS15" s="63"/>
      <c r="GVT15" s="63"/>
      <c r="GVU15" s="63"/>
      <c r="GVV15" s="63"/>
      <c r="GVW15" s="63"/>
      <c r="GVX15" s="63"/>
      <c r="GVY15" s="63"/>
      <c r="GVZ15" s="63"/>
      <c r="GWA15" s="63"/>
      <c r="GWB15" s="63"/>
      <c r="GWC15" s="63"/>
      <c r="GWD15" s="63"/>
      <c r="GWE15" s="63"/>
      <c r="GWF15" s="63"/>
      <c r="GWG15" s="63"/>
      <c r="GWH15" s="63"/>
      <c r="GWI15" s="63"/>
      <c r="GWJ15" s="63"/>
      <c r="GWK15" s="63"/>
      <c r="GWL15" s="63"/>
      <c r="GWM15" s="63"/>
      <c r="GWN15" s="63"/>
      <c r="GWO15" s="63"/>
      <c r="GWP15" s="63"/>
      <c r="GWQ15" s="63"/>
      <c r="GWR15" s="63"/>
      <c r="GWS15" s="63"/>
      <c r="GWT15" s="63"/>
      <c r="GWU15" s="63"/>
      <c r="GWV15" s="63"/>
      <c r="GWW15" s="63"/>
      <c r="GWX15" s="63"/>
      <c r="GWY15" s="63"/>
      <c r="GWZ15" s="63"/>
      <c r="GXA15" s="63"/>
      <c r="GXB15" s="63"/>
      <c r="GXC15" s="63"/>
      <c r="GXD15" s="63"/>
      <c r="GXE15" s="63"/>
      <c r="GXF15" s="63"/>
      <c r="GXG15" s="63"/>
      <c r="GXH15" s="63"/>
      <c r="GXI15" s="63"/>
      <c r="GXJ15" s="63"/>
      <c r="GXK15" s="63"/>
      <c r="GXL15" s="63"/>
      <c r="GXM15" s="63"/>
      <c r="GXN15" s="63"/>
      <c r="GXO15" s="63"/>
      <c r="GXP15" s="63"/>
      <c r="GXQ15" s="63"/>
      <c r="GXR15" s="63"/>
      <c r="GXS15" s="63"/>
      <c r="GXT15" s="63"/>
      <c r="GXU15" s="63"/>
      <c r="GXV15" s="63"/>
      <c r="GXW15" s="63"/>
      <c r="GXX15" s="63"/>
      <c r="GXY15" s="63"/>
      <c r="GXZ15" s="63"/>
      <c r="GYA15" s="63"/>
      <c r="GYB15" s="63"/>
      <c r="GYC15" s="63"/>
      <c r="GYD15" s="63"/>
      <c r="GYE15" s="63"/>
      <c r="GYF15" s="63"/>
      <c r="GYG15" s="63"/>
      <c r="GYH15" s="63"/>
      <c r="GYI15" s="63"/>
      <c r="GYJ15" s="63"/>
      <c r="GYK15" s="63"/>
      <c r="GYL15" s="63"/>
      <c r="GYM15" s="63"/>
      <c r="GYN15" s="63"/>
      <c r="GYO15" s="63"/>
      <c r="GYP15" s="63"/>
      <c r="GYQ15" s="63"/>
      <c r="GYR15" s="63"/>
      <c r="GYS15" s="63"/>
      <c r="GYT15" s="63"/>
      <c r="GYU15" s="63"/>
      <c r="GYV15" s="63"/>
      <c r="GYW15" s="63"/>
      <c r="GYX15" s="63"/>
      <c r="GYY15" s="63"/>
      <c r="GYZ15" s="63"/>
      <c r="GZA15" s="63"/>
      <c r="GZB15" s="63"/>
      <c r="GZC15" s="63"/>
      <c r="GZD15" s="63"/>
      <c r="GZE15" s="63"/>
      <c r="GZF15" s="63"/>
      <c r="GZG15" s="63"/>
      <c r="GZH15" s="63"/>
      <c r="GZI15" s="63"/>
      <c r="GZJ15" s="63"/>
      <c r="GZK15" s="63"/>
      <c r="GZL15" s="63"/>
      <c r="GZM15" s="63"/>
      <c r="GZN15" s="63"/>
      <c r="GZO15" s="63"/>
      <c r="GZP15" s="63"/>
      <c r="GZQ15" s="63"/>
      <c r="GZR15" s="63"/>
      <c r="GZS15" s="63"/>
      <c r="GZT15" s="63"/>
      <c r="GZU15" s="63"/>
      <c r="GZV15" s="63"/>
      <c r="GZW15" s="63"/>
      <c r="GZX15" s="63"/>
      <c r="GZY15" s="63"/>
      <c r="GZZ15" s="63"/>
      <c r="HAA15" s="63"/>
      <c r="HAB15" s="63"/>
      <c r="HAC15" s="63"/>
      <c r="HAD15" s="63"/>
      <c r="HAE15" s="63"/>
      <c r="HAF15" s="63"/>
      <c r="HAG15" s="63"/>
      <c r="HAH15" s="63"/>
      <c r="HAI15" s="63"/>
      <c r="HAJ15" s="63"/>
      <c r="HAK15" s="63"/>
      <c r="HAL15" s="63"/>
      <c r="HAM15" s="63"/>
      <c r="HAN15" s="63"/>
      <c r="HAO15" s="63"/>
      <c r="HAP15" s="63"/>
      <c r="HAQ15" s="63"/>
      <c r="HAR15" s="63"/>
      <c r="HAS15" s="63"/>
      <c r="HAT15" s="63"/>
      <c r="HAU15" s="63"/>
      <c r="HAV15" s="63"/>
      <c r="HAW15" s="63"/>
      <c r="HAX15" s="63"/>
      <c r="HAY15" s="63"/>
      <c r="HAZ15" s="63"/>
      <c r="HBA15" s="63"/>
      <c r="HBB15" s="63"/>
      <c r="HBC15" s="63"/>
      <c r="HBD15" s="63"/>
      <c r="HBE15" s="63"/>
      <c r="HBF15" s="63"/>
      <c r="HBG15" s="63"/>
      <c r="HBH15" s="63"/>
      <c r="HBI15" s="63"/>
      <c r="HBJ15" s="63"/>
      <c r="HBK15" s="63"/>
      <c r="HBL15" s="63"/>
      <c r="HBM15" s="63"/>
      <c r="HBN15" s="63"/>
      <c r="HBO15" s="63"/>
      <c r="HBP15" s="63"/>
      <c r="HBQ15" s="63"/>
      <c r="HBR15" s="63"/>
      <c r="HBS15" s="63"/>
      <c r="HBT15" s="63"/>
      <c r="HBU15" s="63"/>
      <c r="HBV15" s="63"/>
      <c r="HBW15" s="63"/>
      <c r="HBX15" s="63"/>
      <c r="HBY15" s="63"/>
      <c r="HBZ15" s="63"/>
      <c r="HCA15" s="63"/>
      <c r="HCB15" s="63"/>
      <c r="HCC15" s="63"/>
      <c r="HCD15" s="63"/>
      <c r="HCE15" s="63"/>
      <c r="HCF15" s="63"/>
      <c r="HCG15" s="63"/>
      <c r="HCH15" s="63"/>
      <c r="HCI15" s="63"/>
      <c r="HCJ15" s="63"/>
      <c r="HCK15" s="63"/>
      <c r="HCL15" s="63"/>
      <c r="HCM15" s="63"/>
      <c r="HCN15" s="63"/>
      <c r="HCO15" s="63"/>
      <c r="HCP15" s="63"/>
      <c r="HCQ15" s="63"/>
      <c r="HCR15" s="63"/>
      <c r="HCS15" s="63"/>
      <c r="HCT15" s="63"/>
      <c r="HCU15" s="63"/>
      <c r="HCV15" s="63"/>
      <c r="HCW15" s="63"/>
      <c r="HCX15" s="63"/>
      <c r="HCY15" s="63"/>
      <c r="HCZ15" s="63"/>
      <c r="HDA15" s="63"/>
      <c r="HDB15" s="63"/>
      <c r="HDC15" s="63"/>
      <c r="HDD15" s="63"/>
      <c r="HDE15" s="63"/>
      <c r="HDF15" s="63"/>
      <c r="HDG15" s="63"/>
      <c r="HDH15" s="63"/>
      <c r="HDI15" s="63"/>
      <c r="HDJ15" s="63"/>
      <c r="HDK15" s="63"/>
      <c r="HDL15" s="63"/>
      <c r="HDM15" s="63"/>
      <c r="HDN15" s="63"/>
      <c r="HDO15" s="63"/>
      <c r="HDP15" s="63"/>
      <c r="HDQ15" s="63"/>
      <c r="HDR15" s="63"/>
      <c r="HDS15" s="63"/>
      <c r="HDT15" s="63"/>
      <c r="HDU15" s="63"/>
      <c r="HDV15" s="63"/>
      <c r="HDW15" s="63"/>
      <c r="HDX15" s="63"/>
      <c r="HDY15" s="63"/>
      <c r="HDZ15" s="63"/>
      <c r="HEA15" s="63"/>
      <c r="HEB15" s="63"/>
      <c r="HEC15" s="63"/>
      <c r="HED15" s="63"/>
      <c r="HEE15" s="63"/>
      <c r="HEF15" s="63"/>
      <c r="HEG15" s="63"/>
      <c r="HEH15" s="63"/>
      <c r="HEI15" s="63"/>
      <c r="HEJ15" s="63"/>
      <c r="HEK15" s="63"/>
      <c r="HEL15" s="63"/>
      <c r="HEM15" s="63"/>
      <c r="HEN15" s="63"/>
      <c r="HEO15" s="63"/>
      <c r="HEP15" s="63"/>
      <c r="HEQ15" s="63"/>
      <c r="HER15" s="63"/>
      <c r="HES15" s="63"/>
      <c r="HET15" s="63"/>
      <c r="HEU15" s="63"/>
      <c r="HEV15" s="63"/>
      <c r="HEW15" s="63"/>
      <c r="HEX15" s="63"/>
      <c r="HEY15" s="63"/>
      <c r="HEZ15" s="63"/>
      <c r="HFA15" s="63"/>
      <c r="HFB15" s="63"/>
      <c r="HFC15" s="63"/>
      <c r="HFD15" s="63"/>
      <c r="HFE15" s="63"/>
      <c r="HFF15" s="63"/>
      <c r="HFG15" s="63"/>
      <c r="HFH15" s="63"/>
      <c r="HFI15" s="63"/>
      <c r="HFJ15" s="63"/>
      <c r="HFK15" s="63"/>
      <c r="HFL15" s="63"/>
      <c r="HFM15" s="63"/>
      <c r="HFN15" s="63"/>
      <c r="HFO15" s="63"/>
      <c r="HFP15" s="63"/>
      <c r="HFQ15" s="63"/>
      <c r="HFR15" s="63"/>
      <c r="HFS15" s="63"/>
      <c r="HFT15" s="63"/>
      <c r="HFU15" s="63"/>
      <c r="HFV15" s="63"/>
      <c r="HFW15" s="63"/>
      <c r="HFX15" s="63"/>
      <c r="HFY15" s="63"/>
      <c r="HFZ15" s="63"/>
      <c r="HGA15" s="63"/>
      <c r="HGB15" s="63"/>
      <c r="HGC15" s="63"/>
      <c r="HGD15" s="63"/>
      <c r="HGE15" s="63"/>
      <c r="HGF15" s="63"/>
      <c r="HGG15" s="63"/>
      <c r="HGH15" s="63"/>
      <c r="HGI15" s="63"/>
      <c r="HGJ15" s="63"/>
      <c r="HGK15" s="63"/>
      <c r="HGL15" s="63"/>
      <c r="HGM15" s="63"/>
      <c r="HGN15" s="63"/>
      <c r="HGO15" s="63"/>
      <c r="HGP15" s="63"/>
      <c r="HGQ15" s="63"/>
      <c r="HGR15" s="63"/>
      <c r="HGS15" s="63"/>
      <c r="HGT15" s="63"/>
      <c r="HGU15" s="63"/>
      <c r="HGV15" s="63"/>
      <c r="HGW15" s="63"/>
      <c r="HGX15" s="63"/>
      <c r="HGY15" s="63"/>
      <c r="HGZ15" s="63"/>
      <c r="HHA15" s="63"/>
      <c r="HHB15" s="63"/>
      <c r="HHC15" s="63"/>
      <c r="HHD15" s="63"/>
      <c r="HHE15" s="63"/>
      <c r="HHF15" s="63"/>
      <c r="HHG15" s="63"/>
      <c r="HHH15" s="63"/>
      <c r="HHI15" s="63"/>
      <c r="HHJ15" s="63"/>
      <c r="HHK15" s="63"/>
      <c r="HHL15" s="63"/>
      <c r="HHM15" s="63"/>
      <c r="HHN15" s="63"/>
      <c r="HHO15" s="63"/>
      <c r="HHP15" s="63"/>
      <c r="HHQ15" s="63"/>
      <c r="HHR15" s="63"/>
      <c r="HHS15" s="63"/>
      <c r="HHT15" s="63"/>
      <c r="HHU15" s="63"/>
      <c r="HHV15" s="63"/>
      <c r="HHW15" s="63"/>
      <c r="HHX15" s="63"/>
      <c r="HHY15" s="63"/>
      <c r="HHZ15" s="63"/>
      <c r="HIA15" s="63"/>
      <c r="HIB15" s="63"/>
      <c r="HIC15" s="63"/>
      <c r="HID15" s="63"/>
      <c r="HIE15" s="63"/>
      <c r="HIF15" s="63"/>
      <c r="HIG15" s="63"/>
      <c r="HIH15" s="63"/>
      <c r="HII15" s="63"/>
      <c r="HIJ15" s="63"/>
      <c r="HIK15" s="63"/>
      <c r="HIL15" s="63"/>
      <c r="HIM15" s="63"/>
      <c r="HIN15" s="63"/>
      <c r="HIO15" s="63"/>
      <c r="HIP15" s="63"/>
      <c r="HIQ15" s="63"/>
      <c r="HIR15" s="63"/>
      <c r="HIS15" s="63"/>
      <c r="HIT15" s="63"/>
      <c r="HIU15" s="63"/>
      <c r="HIV15" s="63"/>
      <c r="HIW15" s="63"/>
      <c r="HIX15" s="63"/>
      <c r="HIY15" s="63"/>
      <c r="HIZ15" s="63"/>
      <c r="HJA15" s="63"/>
      <c r="HJB15" s="63"/>
      <c r="HJC15" s="63"/>
      <c r="HJD15" s="63"/>
      <c r="HJE15" s="63"/>
      <c r="HJF15" s="63"/>
      <c r="HJG15" s="63"/>
      <c r="HJH15" s="63"/>
      <c r="HJI15" s="63"/>
      <c r="HJJ15" s="63"/>
      <c r="HJK15" s="63"/>
      <c r="HJL15" s="63"/>
      <c r="HJM15" s="63"/>
      <c r="HJN15" s="63"/>
      <c r="HJO15" s="63"/>
      <c r="HJP15" s="63"/>
      <c r="HJQ15" s="63"/>
      <c r="HJR15" s="63"/>
      <c r="HJS15" s="63"/>
      <c r="HJT15" s="63"/>
      <c r="HJU15" s="63"/>
      <c r="HJV15" s="63"/>
      <c r="HJW15" s="63"/>
      <c r="HJX15" s="63"/>
      <c r="HJY15" s="63"/>
      <c r="HJZ15" s="63"/>
      <c r="HKA15" s="63"/>
      <c r="HKB15" s="63"/>
      <c r="HKC15" s="63"/>
      <c r="HKD15" s="63"/>
      <c r="HKE15" s="63"/>
      <c r="HKF15" s="63"/>
      <c r="HKG15" s="63"/>
      <c r="HKH15" s="63"/>
      <c r="HKI15" s="63"/>
      <c r="HKJ15" s="63"/>
      <c r="HKK15" s="63"/>
      <c r="HKL15" s="63"/>
      <c r="HKM15" s="63"/>
      <c r="HKN15" s="63"/>
      <c r="HKO15" s="63"/>
      <c r="HKP15" s="63"/>
      <c r="HKQ15" s="63"/>
      <c r="HKR15" s="63"/>
      <c r="HKS15" s="63"/>
      <c r="HKT15" s="63"/>
      <c r="HKU15" s="63"/>
      <c r="HKV15" s="63"/>
      <c r="HKW15" s="63"/>
      <c r="HKX15" s="63"/>
      <c r="HKY15" s="63"/>
      <c r="HKZ15" s="63"/>
      <c r="HLA15" s="63"/>
      <c r="HLB15" s="63"/>
      <c r="HLC15" s="63"/>
      <c r="HLD15" s="63"/>
      <c r="HLE15" s="63"/>
      <c r="HLF15" s="63"/>
      <c r="HLG15" s="63"/>
      <c r="HLH15" s="63"/>
      <c r="HLI15" s="63"/>
      <c r="HLJ15" s="63"/>
      <c r="HLK15" s="63"/>
      <c r="HLL15" s="63"/>
      <c r="HLM15" s="63"/>
      <c r="HLN15" s="63"/>
      <c r="HLO15" s="63"/>
      <c r="HLP15" s="63"/>
      <c r="HLQ15" s="63"/>
      <c r="HLR15" s="63"/>
      <c r="HLS15" s="63"/>
      <c r="HLT15" s="63"/>
      <c r="HLU15" s="63"/>
      <c r="HLV15" s="63"/>
      <c r="HLW15" s="63"/>
      <c r="HLX15" s="63"/>
      <c r="HLY15" s="63"/>
      <c r="HLZ15" s="63"/>
      <c r="HMA15" s="63"/>
      <c r="HMB15" s="63"/>
      <c r="HMC15" s="63"/>
      <c r="HMD15" s="63"/>
      <c r="HME15" s="63"/>
      <c r="HMF15" s="63"/>
      <c r="HMG15" s="63"/>
      <c r="HMH15" s="63"/>
      <c r="HMI15" s="63"/>
      <c r="HMJ15" s="63"/>
      <c r="HMK15" s="63"/>
      <c r="HML15" s="63"/>
      <c r="HMM15" s="63"/>
      <c r="HMN15" s="63"/>
      <c r="HMO15" s="63"/>
      <c r="HMP15" s="63"/>
      <c r="HMQ15" s="63"/>
      <c r="HMR15" s="63"/>
      <c r="HMS15" s="63"/>
      <c r="HMT15" s="63"/>
      <c r="HMU15" s="63"/>
      <c r="HMV15" s="63"/>
      <c r="HMW15" s="63"/>
      <c r="HMX15" s="63"/>
      <c r="HMY15" s="63"/>
      <c r="HMZ15" s="63"/>
      <c r="HNA15" s="63"/>
      <c r="HNB15" s="63"/>
      <c r="HNC15" s="63"/>
      <c r="HND15" s="63"/>
      <c r="HNE15" s="63"/>
      <c r="HNF15" s="63"/>
      <c r="HNG15" s="63"/>
      <c r="HNH15" s="63"/>
      <c r="HNI15" s="63"/>
      <c r="HNJ15" s="63"/>
      <c r="HNK15" s="63"/>
      <c r="HNL15" s="63"/>
      <c r="HNM15" s="63"/>
      <c r="HNN15" s="63"/>
      <c r="HNO15" s="63"/>
      <c r="HNP15" s="63"/>
      <c r="HNQ15" s="63"/>
      <c r="HNR15" s="63"/>
      <c r="HNS15" s="63"/>
      <c r="HNT15" s="63"/>
      <c r="HNU15" s="63"/>
      <c r="HNV15" s="63"/>
      <c r="HNW15" s="63"/>
      <c r="HNX15" s="63"/>
      <c r="HNY15" s="63"/>
      <c r="HNZ15" s="63"/>
      <c r="HOA15" s="63"/>
      <c r="HOB15" s="63"/>
      <c r="HOC15" s="63"/>
      <c r="HOD15" s="63"/>
      <c r="HOE15" s="63"/>
      <c r="HOF15" s="63"/>
      <c r="HOG15" s="63"/>
      <c r="HOH15" s="63"/>
      <c r="HOI15" s="63"/>
      <c r="HOJ15" s="63"/>
      <c r="HOK15" s="63"/>
      <c r="HOL15" s="63"/>
      <c r="HOM15" s="63"/>
      <c r="HON15" s="63"/>
      <c r="HOO15" s="63"/>
      <c r="HOP15" s="63"/>
      <c r="HOQ15" s="63"/>
      <c r="HOR15" s="63"/>
      <c r="HOS15" s="63"/>
      <c r="HOT15" s="63"/>
      <c r="HOU15" s="63"/>
      <c r="HOV15" s="63"/>
      <c r="HOW15" s="63"/>
      <c r="HOX15" s="63"/>
      <c r="HOY15" s="63"/>
      <c r="HOZ15" s="63"/>
      <c r="HPA15" s="63"/>
      <c r="HPB15" s="63"/>
      <c r="HPC15" s="63"/>
      <c r="HPD15" s="63"/>
      <c r="HPE15" s="63"/>
      <c r="HPF15" s="63"/>
      <c r="HPG15" s="63"/>
      <c r="HPH15" s="63"/>
      <c r="HPI15" s="63"/>
      <c r="HPJ15" s="63"/>
      <c r="HPK15" s="63"/>
      <c r="HPL15" s="63"/>
      <c r="HPM15" s="63"/>
      <c r="HPN15" s="63"/>
      <c r="HPO15" s="63"/>
      <c r="HPP15" s="63"/>
      <c r="HPQ15" s="63"/>
      <c r="HPR15" s="63"/>
      <c r="HPS15" s="63"/>
      <c r="HPT15" s="63"/>
      <c r="HPU15" s="63"/>
      <c r="HPV15" s="63"/>
      <c r="HPW15" s="63"/>
      <c r="HPX15" s="63"/>
      <c r="HPY15" s="63"/>
      <c r="HPZ15" s="63"/>
      <c r="HQA15" s="63"/>
      <c r="HQB15" s="63"/>
      <c r="HQC15" s="63"/>
      <c r="HQD15" s="63"/>
      <c r="HQE15" s="63"/>
      <c r="HQF15" s="63"/>
      <c r="HQG15" s="63"/>
      <c r="HQH15" s="63"/>
      <c r="HQI15" s="63"/>
      <c r="HQJ15" s="63"/>
      <c r="HQK15" s="63"/>
      <c r="HQL15" s="63"/>
      <c r="HQM15" s="63"/>
      <c r="HQN15" s="63"/>
      <c r="HQO15" s="63"/>
      <c r="HQP15" s="63"/>
      <c r="HQQ15" s="63"/>
      <c r="HQR15" s="63"/>
      <c r="HQS15" s="63"/>
      <c r="HQT15" s="63"/>
      <c r="HQU15" s="63"/>
      <c r="HQV15" s="63"/>
      <c r="HQW15" s="63"/>
      <c r="HQX15" s="63"/>
      <c r="HQY15" s="63"/>
      <c r="HQZ15" s="63"/>
      <c r="HRA15" s="63"/>
      <c r="HRB15" s="63"/>
      <c r="HRC15" s="63"/>
      <c r="HRD15" s="63"/>
      <c r="HRE15" s="63"/>
      <c r="HRF15" s="63"/>
      <c r="HRG15" s="63"/>
      <c r="HRH15" s="63"/>
      <c r="HRI15" s="63"/>
      <c r="HRJ15" s="63"/>
      <c r="HRK15" s="63"/>
      <c r="HRL15" s="63"/>
      <c r="HRM15" s="63"/>
      <c r="HRN15" s="63"/>
      <c r="HRO15" s="63"/>
      <c r="HRP15" s="63"/>
      <c r="HRQ15" s="63"/>
      <c r="HRR15" s="63"/>
      <c r="HRS15" s="63"/>
      <c r="HRT15" s="63"/>
      <c r="HRU15" s="63"/>
      <c r="HRV15" s="63"/>
      <c r="HRW15" s="63"/>
      <c r="HRX15" s="63"/>
      <c r="HRY15" s="63"/>
      <c r="HRZ15" s="63"/>
      <c r="HSA15" s="63"/>
      <c r="HSB15" s="63"/>
      <c r="HSC15" s="63"/>
      <c r="HSD15" s="63"/>
      <c r="HSE15" s="63"/>
      <c r="HSF15" s="63"/>
      <c r="HSG15" s="63"/>
      <c r="HSH15" s="63"/>
      <c r="HSI15" s="63"/>
      <c r="HSJ15" s="63"/>
      <c r="HSK15" s="63"/>
      <c r="HSL15" s="63"/>
      <c r="HSM15" s="63"/>
      <c r="HSN15" s="63"/>
      <c r="HSO15" s="63"/>
      <c r="HSP15" s="63"/>
      <c r="HSQ15" s="63"/>
      <c r="HSR15" s="63"/>
      <c r="HSS15" s="63"/>
      <c r="HST15" s="63"/>
      <c r="HSU15" s="63"/>
      <c r="HSV15" s="63"/>
      <c r="HSW15" s="63"/>
      <c r="HSX15" s="63"/>
      <c r="HSY15" s="63"/>
      <c r="HSZ15" s="63"/>
      <c r="HTA15" s="63"/>
      <c r="HTB15" s="63"/>
      <c r="HTC15" s="63"/>
      <c r="HTD15" s="63"/>
      <c r="HTE15" s="63"/>
      <c r="HTF15" s="63"/>
      <c r="HTG15" s="63"/>
      <c r="HTH15" s="63"/>
      <c r="HTI15" s="63"/>
      <c r="HTJ15" s="63"/>
      <c r="HTK15" s="63"/>
      <c r="HTL15" s="63"/>
      <c r="HTM15" s="63"/>
      <c r="HTN15" s="63"/>
      <c r="HTO15" s="63"/>
      <c r="HTP15" s="63"/>
      <c r="HTQ15" s="63"/>
      <c r="HTR15" s="63"/>
      <c r="HTS15" s="63"/>
      <c r="HTT15" s="63"/>
      <c r="HTU15" s="63"/>
      <c r="HTV15" s="63"/>
      <c r="HTW15" s="63"/>
      <c r="HTX15" s="63"/>
      <c r="HTY15" s="63"/>
      <c r="HTZ15" s="63"/>
      <c r="HUA15" s="63"/>
      <c r="HUB15" s="63"/>
      <c r="HUC15" s="63"/>
      <c r="HUD15" s="63"/>
      <c r="HUE15" s="63"/>
      <c r="HUF15" s="63"/>
      <c r="HUG15" s="63"/>
      <c r="HUH15" s="63"/>
      <c r="HUI15" s="63"/>
      <c r="HUJ15" s="63"/>
      <c r="HUK15" s="63"/>
      <c r="HUL15" s="63"/>
      <c r="HUM15" s="63"/>
      <c r="HUN15" s="63"/>
      <c r="HUO15" s="63"/>
      <c r="HUP15" s="63"/>
      <c r="HUQ15" s="63"/>
      <c r="HUR15" s="63"/>
      <c r="HUS15" s="63"/>
      <c r="HUT15" s="63"/>
      <c r="HUU15" s="63"/>
      <c r="HUV15" s="63"/>
      <c r="HUW15" s="63"/>
      <c r="HUX15" s="63"/>
      <c r="HUY15" s="63"/>
      <c r="HUZ15" s="63"/>
      <c r="HVA15" s="63"/>
      <c r="HVB15" s="63"/>
      <c r="HVC15" s="63"/>
      <c r="HVD15" s="63"/>
      <c r="HVE15" s="63"/>
      <c r="HVF15" s="63"/>
      <c r="HVG15" s="63"/>
      <c r="HVH15" s="63"/>
      <c r="HVI15" s="63"/>
      <c r="HVJ15" s="63"/>
      <c r="HVK15" s="63"/>
      <c r="HVL15" s="63"/>
      <c r="HVM15" s="63"/>
      <c r="HVN15" s="63"/>
      <c r="HVO15" s="63"/>
      <c r="HVP15" s="63"/>
      <c r="HVQ15" s="63"/>
      <c r="HVR15" s="63"/>
      <c r="HVS15" s="63"/>
      <c r="HVT15" s="63"/>
      <c r="HVU15" s="63"/>
      <c r="HVV15" s="63"/>
      <c r="HVW15" s="63"/>
      <c r="HVX15" s="63"/>
      <c r="HVY15" s="63"/>
      <c r="HVZ15" s="63"/>
      <c r="HWA15" s="63"/>
      <c r="HWB15" s="63"/>
      <c r="HWC15" s="63"/>
      <c r="HWD15" s="63"/>
      <c r="HWE15" s="63"/>
      <c r="HWF15" s="63"/>
      <c r="HWG15" s="63"/>
      <c r="HWH15" s="63"/>
      <c r="HWI15" s="63"/>
      <c r="HWJ15" s="63"/>
      <c r="HWK15" s="63"/>
      <c r="HWL15" s="63"/>
      <c r="HWM15" s="63"/>
      <c r="HWN15" s="63"/>
      <c r="HWO15" s="63"/>
      <c r="HWP15" s="63"/>
      <c r="HWQ15" s="63"/>
      <c r="HWR15" s="63"/>
      <c r="HWS15" s="63"/>
      <c r="HWT15" s="63"/>
      <c r="HWU15" s="63"/>
      <c r="HWV15" s="63"/>
      <c r="HWW15" s="63"/>
      <c r="HWX15" s="63"/>
      <c r="HWY15" s="63"/>
      <c r="HWZ15" s="63"/>
      <c r="HXA15" s="63"/>
      <c r="HXB15" s="63"/>
      <c r="HXC15" s="63"/>
      <c r="HXD15" s="63"/>
      <c r="HXE15" s="63"/>
      <c r="HXF15" s="63"/>
      <c r="HXG15" s="63"/>
      <c r="HXH15" s="63"/>
      <c r="HXI15" s="63"/>
      <c r="HXJ15" s="63"/>
      <c r="HXK15" s="63"/>
      <c r="HXL15" s="63"/>
      <c r="HXM15" s="63"/>
      <c r="HXN15" s="63"/>
      <c r="HXO15" s="63"/>
      <c r="HXP15" s="63"/>
      <c r="HXQ15" s="63"/>
      <c r="HXR15" s="63"/>
      <c r="HXS15" s="63"/>
      <c r="HXT15" s="63"/>
      <c r="HXU15" s="63"/>
      <c r="HXV15" s="63"/>
      <c r="HXW15" s="63"/>
      <c r="HXX15" s="63"/>
      <c r="HXY15" s="63"/>
      <c r="HXZ15" s="63"/>
      <c r="HYA15" s="63"/>
      <c r="HYB15" s="63"/>
      <c r="HYC15" s="63"/>
      <c r="HYD15" s="63"/>
      <c r="HYE15" s="63"/>
      <c r="HYF15" s="63"/>
      <c r="HYG15" s="63"/>
      <c r="HYH15" s="63"/>
      <c r="HYI15" s="63"/>
      <c r="HYJ15" s="63"/>
      <c r="HYK15" s="63"/>
      <c r="HYL15" s="63"/>
      <c r="HYM15" s="63"/>
      <c r="HYN15" s="63"/>
      <c r="HYO15" s="63"/>
      <c r="HYP15" s="63"/>
      <c r="HYQ15" s="63"/>
      <c r="HYR15" s="63"/>
      <c r="HYS15" s="63"/>
      <c r="HYT15" s="63"/>
      <c r="HYU15" s="63"/>
      <c r="HYV15" s="63"/>
      <c r="HYW15" s="63"/>
      <c r="HYX15" s="63"/>
      <c r="HYY15" s="63"/>
      <c r="HYZ15" s="63"/>
      <c r="HZA15" s="63"/>
      <c r="HZB15" s="63"/>
      <c r="HZC15" s="63"/>
      <c r="HZD15" s="63"/>
      <c r="HZE15" s="63"/>
      <c r="HZF15" s="63"/>
      <c r="HZG15" s="63"/>
      <c r="HZH15" s="63"/>
      <c r="HZI15" s="63"/>
      <c r="HZJ15" s="63"/>
      <c r="HZK15" s="63"/>
      <c r="HZL15" s="63"/>
      <c r="HZM15" s="63"/>
      <c r="HZN15" s="63"/>
      <c r="HZO15" s="63"/>
      <c r="HZP15" s="63"/>
      <c r="HZQ15" s="63"/>
      <c r="HZR15" s="63"/>
      <c r="HZS15" s="63"/>
      <c r="HZT15" s="63"/>
      <c r="HZU15" s="63"/>
      <c r="HZV15" s="63"/>
      <c r="HZW15" s="63"/>
      <c r="HZX15" s="63"/>
      <c r="HZY15" s="63"/>
      <c r="HZZ15" s="63"/>
      <c r="IAA15" s="63"/>
      <c r="IAB15" s="63"/>
      <c r="IAC15" s="63"/>
      <c r="IAD15" s="63"/>
      <c r="IAE15" s="63"/>
      <c r="IAF15" s="63"/>
      <c r="IAG15" s="63"/>
      <c r="IAH15" s="63"/>
      <c r="IAI15" s="63"/>
      <c r="IAJ15" s="63"/>
      <c r="IAK15" s="63"/>
      <c r="IAL15" s="63"/>
      <c r="IAM15" s="63"/>
      <c r="IAN15" s="63"/>
      <c r="IAO15" s="63"/>
      <c r="IAP15" s="63"/>
      <c r="IAQ15" s="63"/>
      <c r="IAR15" s="63"/>
      <c r="IAS15" s="63"/>
      <c r="IAT15" s="63"/>
      <c r="IAU15" s="63"/>
      <c r="IAV15" s="63"/>
      <c r="IAW15" s="63"/>
      <c r="IAX15" s="63"/>
      <c r="IAY15" s="63"/>
      <c r="IAZ15" s="63"/>
      <c r="IBA15" s="63"/>
      <c r="IBB15" s="63"/>
      <c r="IBC15" s="63"/>
      <c r="IBD15" s="63"/>
      <c r="IBE15" s="63"/>
      <c r="IBF15" s="63"/>
      <c r="IBG15" s="63"/>
      <c r="IBH15" s="63"/>
      <c r="IBI15" s="63"/>
      <c r="IBJ15" s="63"/>
      <c r="IBK15" s="63"/>
      <c r="IBL15" s="63"/>
      <c r="IBM15" s="63"/>
      <c r="IBN15" s="63"/>
      <c r="IBO15" s="63"/>
      <c r="IBP15" s="63"/>
      <c r="IBQ15" s="63"/>
      <c r="IBR15" s="63"/>
      <c r="IBS15" s="63"/>
      <c r="IBT15" s="63"/>
      <c r="IBU15" s="63"/>
      <c r="IBV15" s="63"/>
      <c r="IBW15" s="63"/>
      <c r="IBX15" s="63"/>
      <c r="IBY15" s="63"/>
      <c r="IBZ15" s="63"/>
      <c r="ICA15" s="63"/>
      <c r="ICB15" s="63"/>
      <c r="ICC15" s="63"/>
      <c r="ICD15" s="63"/>
      <c r="ICE15" s="63"/>
      <c r="ICF15" s="63"/>
      <c r="ICG15" s="63"/>
      <c r="ICH15" s="63"/>
      <c r="ICI15" s="63"/>
      <c r="ICJ15" s="63"/>
      <c r="ICK15" s="63"/>
      <c r="ICL15" s="63"/>
      <c r="ICM15" s="63"/>
      <c r="ICN15" s="63"/>
      <c r="ICO15" s="63"/>
      <c r="ICP15" s="63"/>
      <c r="ICQ15" s="63"/>
      <c r="ICR15" s="63"/>
      <c r="ICS15" s="63"/>
      <c r="ICT15" s="63"/>
      <c r="ICU15" s="63"/>
      <c r="ICV15" s="63"/>
      <c r="ICW15" s="63"/>
      <c r="ICX15" s="63"/>
      <c r="ICY15" s="63"/>
      <c r="ICZ15" s="63"/>
      <c r="IDA15" s="63"/>
      <c r="IDB15" s="63"/>
      <c r="IDC15" s="63"/>
      <c r="IDD15" s="63"/>
      <c r="IDE15" s="63"/>
      <c r="IDF15" s="63"/>
      <c r="IDG15" s="63"/>
      <c r="IDH15" s="63"/>
      <c r="IDI15" s="63"/>
      <c r="IDJ15" s="63"/>
      <c r="IDK15" s="63"/>
      <c r="IDL15" s="63"/>
      <c r="IDM15" s="63"/>
      <c r="IDN15" s="63"/>
      <c r="IDO15" s="63"/>
      <c r="IDP15" s="63"/>
      <c r="IDQ15" s="63"/>
      <c r="IDR15" s="63"/>
      <c r="IDS15" s="63"/>
      <c r="IDT15" s="63"/>
      <c r="IDU15" s="63"/>
      <c r="IDV15" s="63"/>
      <c r="IDW15" s="63"/>
      <c r="IDX15" s="63"/>
      <c r="IDY15" s="63"/>
      <c r="IDZ15" s="63"/>
      <c r="IEA15" s="63"/>
      <c r="IEB15" s="63"/>
      <c r="IEC15" s="63"/>
      <c r="IED15" s="63"/>
      <c r="IEE15" s="63"/>
      <c r="IEF15" s="63"/>
      <c r="IEG15" s="63"/>
      <c r="IEH15" s="63"/>
      <c r="IEI15" s="63"/>
      <c r="IEJ15" s="63"/>
      <c r="IEK15" s="63"/>
      <c r="IEL15" s="63"/>
      <c r="IEM15" s="63"/>
      <c r="IEN15" s="63"/>
      <c r="IEO15" s="63"/>
      <c r="IEP15" s="63"/>
      <c r="IEQ15" s="63"/>
      <c r="IER15" s="63"/>
      <c r="IES15" s="63"/>
      <c r="IET15" s="63"/>
      <c r="IEU15" s="63"/>
      <c r="IEV15" s="63"/>
      <c r="IEW15" s="63"/>
      <c r="IEX15" s="63"/>
      <c r="IEY15" s="63"/>
      <c r="IEZ15" s="63"/>
      <c r="IFA15" s="63"/>
      <c r="IFB15" s="63"/>
      <c r="IFC15" s="63"/>
      <c r="IFD15" s="63"/>
      <c r="IFE15" s="63"/>
      <c r="IFF15" s="63"/>
      <c r="IFG15" s="63"/>
      <c r="IFH15" s="63"/>
      <c r="IFI15" s="63"/>
      <c r="IFJ15" s="63"/>
      <c r="IFK15" s="63"/>
      <c r="IFL15" s="63"/>
      <c r="IFM15" s="63"/>
      <c r="IFN15" s="63"/>
      <c r="IFO15" s="63"/>
      <c r="IFP15" s="63"/>
      <c r="IFQ15" s="63"/>
      <c r="IFR15" s="63"/>
      <c r="IFS15" s="63"/>
      <c r="IFT15" s="63"/>
      <c r="IFU15" s="63"/>
      <c r="IFV15" s="63"/>
      <c r="IFW15" s="63"/>
      <c r="IFX15" s="63"/>
      <c r="IFY15" s="63"/>
      <c r="IFZ15" s="63"/>
      <c r="IGA15" s="63"/>
      <c r="IGB15" s="63"/>
      <c r="IGC15" s="63"/>
      <c r="IGD15" s="63"/>
      <c r="IGE15" s="63"/>
      <c r="IGF15" s="63"/>
      <c r="IGG15" s="63"/>
      <c r="IGH15" s="63"/>
      <c r="IGI15" s="63"/>
      <c r="IGJ15" s="63"/>
      <c r="IGK15" s="63"/>
      <c r="IGL15" s="63"/>
      <c r="IGM15" s="63"/>
      <c r="IGN15" s="63"/>
      <c r="IGO15" s="63"/>
      <c r="IGP15" s="63"/>
      <c r="IGQ15" s="63"/>
      <c r="IGR15" s="63"/>
      <c r="IGS15" s="63"/>
      <c r="IGT15" s="63"/>
      <c r="IGU15" s="63"/>
      <c r="IGV15" s="63"/>
      <c r="IGW15" s="63"/>
      <c r="IGX15" s="63"/>
      <c r="IGY15" s="63"/>
      <c r="IGZ15" s="63"/>
      <c r="IHA15" s="63"/>
      <c r="IHB15" s="63"/>
      <c r="IHC15" s="63"/>
      <c r="IHD15" s="63"/>
      <c r="IHE15" s="63"/>
      <c r="IHF15" s="63"/>
      <c r="IHG15" s="63"/>
      <c r="IHH15" s="63"/>
      <c r="IHI15" s="63"/>
      <c r="IHJ15" s="63"/>
      <c r="IHK15" s="63"/>
      <c r="IHL15" s="63"/>
      <c r="IHM15" s="63"/>
      <c r="IHN15" s="63"/>
      <c r="IHO15" s="63"/>
      <c r="IHP15" s="63"/>
      <c r="IHQ15" s="63"/>
      <c r="IHR15" s="63"/>
      <c r="IHS15" s="63"/>
      <c r="IHT15" s="63"/>
      <c r="IHU15" s="63"/>
      <c r="IHV15" s="63"/>
      <c r="IHW15" s="63"/>
      <c r="IHX15" s="63"/>
      <c r="IHY15" s="63"/>
      <c r="IHZ15" s="63"/>
      <c r="IIA15" s="63"/>
      <c r="IIB15" s="63"/>
      <c r="IIC15" s="63"/>
      <c r="IID15" s="63"/>
      <c r="IIE15" s="63"/>
      <c r="IIF15" s="63"/>
      <c r="IIG15" s="63"/>
      <c r="IIH15" s="63"/>
      <c r="III15" s="63"/>
      <c r="IIJ15" s="63"/>
      <c r="IIK15" s="63"/>
      <c r="IIL15" s="63"/>
      <c r="IIM15" s="63"/>
      <c r="IIN15" s="63"/>
      <c r="IIO15" s="63"/>
      <c r="IIP15" s="63"/>
      <c r="IIQ15" s="63"/>
      <c r="IIR15" s="63"/>
      <c r="IIS15" s="63"/>
      <c r="IIT15" s="63"/>
      <c r="IIU15" s="63"/>
      <c r="IIV15" s="63"/>
      <c r="IIW15" s="63"/>
      <c r="IIX15" s="63"/>
      <c r="IIY15" s="63"/>
      <c r="IIZ15" s="63"/>
      <c r="IJA15" s="63"/>
      <c r="IJB15" s="63"/>
      <c r="IJC15" s="63"/>
      <c r="IJD15" s="63"/>
      <c r="IJE15" s="63"/>
      <c r="IJF15" s="63"/>
      <c r="IJG15" s="63"/>
      <c r="IJH15" s="63"/>
      <c r="IJI15" s="63"/>
      <c r="IJJ15" s="63"/>
      <c r="IJK15" s="63"/>
      <c r="IJL15" s="63"/>
      <c r="IJM15" s="63"/>
      <c r="IJN15" s="63"/>
      <c r="IJO15" s="63"/>
      <c r="IJP15" s="63"/>
      <c r="IJQ15" s="63"/>
      <c r="IJR15" s="63"/>
      <c r="IJS15" s="63"/>
      <c r="IJT15" s="63"/>
      <c r="IJU15" s="63"/>
      <c r="IJV15" s="63"/>
      <c r="IJW15" s="63"/>
      <c r="IJX15" s="63"/>
      <c r="IJY15" s="63"/>
      <c r="IJZ15" s="63"/>
      <c r="IKA15" s="63"/>
      <c r="IKB15" s="63"/>
      <c r="IKC15" s="63"/>
      <c r="IKD15" s="63"/>
      <c r="IKE15" s="63"/>
      <c r="IKF15" s="63"/>
      <c r="IKG15" s="63"/>
      <c r="IKH15" s="63"/>
      <c r="IKI15" s="63"/>
      <c r="IKJ15" s="63"/>
      <c r="IKK15" s="63"/>
      <c r="IKL15" s="63"/>
      <c r="IKM15" s="63"/>
      <c r="IKN15" s="63"/>
      <c r="IKO15" s="63"/>
      <c r="IKP15" s="63"/>
      <c r="IKQ15" s="63"/>
      <c r="IKR15" s="63"/>
      <c r="IKS15" s="63"/>
      <c r="IKT15" s="63"/>
      <c r="IKU15" s="63"/>
      <c r="IKV15" s="63"/>
      <c r="IKW15" s="63"/>
      <c r="IKX15" s="63"/>
      <c r="IKY15" s="63"/>
      <c r="IKZ15" s="63"/>
      <c r="ILA15" s="63"/>
      <c r="ILB15" s="63"/>
      <c r="ILC15" s="63"/>
      <c r="ILD15" s="63"/>
      <c r="ILE15" s="63"/>
      <c r="ILF15" s="63"/>
      <c r="ILG15" s="63"/>
      <c r="ILH15" s="63"/>
      <c r="ILI15" s="63"/>
      <c r="ILJ15" s="63"/>
      <c r="ILK15" s="63"/>
      <c r="ILL15" s="63"/>
      <c r="ILM15" s="63"/>
      <c r="ILN15" s="63"/>
      <c r="ILO15" s="63"/>
      <c r="ILP15" s="63"/>
      <c r="ILQ15" s="63"/>
      <c r="ILR15" s="63"/>
      <c r="ILS15" s="63"/>
      <c r="ILT15" s="63"/>
      <c r="ILU15" s="63"/>
      <c r="ILV15" s="63"/>
      <c r="ILW15" s="63"/>
      <c r="ILX15" s="63"/>
      <c r="ILY15" s="63"/>
      <c r="ILZ15" s="63"/>
      <c r="IMA15" s="63"/>
      <c r="IMB15" s="63"/>
      <c r="IMC15" s="63"/>
      <c r="IMD15" s="63"/>
      <c r="IME15" s="63"/>
      <c r="IMF15" s="63"/>
      <c r="IMG15" s="63"/>
      <c r="IMH15" s="63"/>
      <c r="IMI15" s="63"/>
      <c r="IMJ15" s="63"/>
      <c r="IMK15" s="63"/>
      <c r="IML15" s="63"/>
      <c r="IMM15" s="63"/>
      <c r="IMN15" s="63"/>
      <c r="IMO15" s="63"/>
      <c r="IMP15" s="63"/>
      <c r="IMQ15" s="63"/>
      <c r="IMR15" s="63"/>
      <c r="IMS15" s="63"/>
      <c r="IMT15" s="63"/>
      <c r="IMU15" s="63"/>
      <c r="IMV15" s="63"/>
      <c r="IMW15" s="63"/>
      <c r="IMX15" s="63"/>
      <c r="IMY15" s="63"/>
      <c r="IMZ15" s="63"/>
      <c r="INA15" s="63"/>
      <c r="INB15" s="63"/>
      <c r="INC15" s="63"/>
      <c r="IND15" s="63"/>
      <c r="INE15" s="63"/>
      <c r="INF15" s="63"/>
      <c r="ING15" s="63"/>
      <c r="INH15" s="63"/>
      <c r="INI15" s="63"/>
      <c r="INJ15" s="63"/>
      <c r="INK15" s="63"/>
      <c r="INL15" s="63"/>
      <c r="INM15" s="63"/>
      <c r="INN15" s="63"/>
      <c r="INO15" s="63"/>
      <c r="INP15" s="63"/>
      <c r="INQ15" s="63"/>
      <c r="INR15" s="63"/>
      <c r="INS15" s="63"/>
      <c r="INT15" s="63"/>
      <c r="INU15" s="63"/>
      <c r="INV15" s="63"/>
      <c r="INW15" s="63"/>
      <c r="INX15" s="63"/>
      <c r="INY15" s="63"/>
      <c r="INZ15" s="63"/>
      <c r="IOA15" s="63"/>
      <c r="IOB15" s="63"/>
      <c r="IOC15" s="63"/>
      <c r="IOD15" s="63"/>
      <c r="IOE15" s="63"/>
      <c r="IOF15" s="63"/>
      <c r="IOG15" s="63"/>
      <c r="IOH15" s="63"/>
      <c r="IOI15" s="63"/>
      <c r="IOJ15" s="63"/>
      <c r="IOK15" s="63"/>
      <c r="IOL15" s="63"/>
      <c r="IOM15" s="63"/>
      <c r="ION15" s="63"/>
      <c r="IOO15" s="63"/>
      <c r="IOP15" s="63"/>
      <c r="IOQ15" s="63"/>
      <c r="IOR15" s="63"/>
      <c r="IOS15" s="63"/>
      <c r="IOT15" s="63"/>
      <c r="IOU15" s="63"/>
      <c r="IOV15" s="63"/>
      <c r="IOW15" s="63"/>
      <c r="IOX15" s="63"/>
      <c r="IOY15" s="63"/>
      <c r="IOZ15" s="63"/>
      <c r="IPA15" s="63"/>
      <c r="IPB15" s="63"/>
      <c r="IPC15" s="63"/>
      <c r="IPD15" s="63"/>
      <c r="IPE15" s="63"/>
      <c r="IPF15" s="63"/>
      <c r="IPG15" s="63"/>
      <c r="IPH15" s="63"/>
      <c r="IPI15" s="63"/>
      <c r="IPJ15" s="63"/>
      <c r="IPK15" s="63"/>
      <c r="IPL15" s="63"/>
      <c r="IPM15" s="63"/>
      <c r="IPN15" s="63"/>
      <c r="IPO15" s="63"/>
      <c r="IPP15" s="63"/>
      <c r="IPQ15" s="63"/>
      <c r="IPR15" s="63"/>
      <c r="IPS15" s="63"/>
      <c r="IPT15" s="63"/>
      <c r="IPU15" s="63"/>
      <c r="IPV15" s="63"/>
      <c r="IPW15" s="63"/>
      <c r="IPX15" s="63"/>
      <c r="IPY15" s="63"/>
      <c r="IPZ15" s="63"/>
      <c r="IQA15" s="63"/>
      <c r="IQB15" s="63"/>
      <c r="IQC15" s="63"/>
      <c r="IQD15" s="63"/>
      <c r="IQE15" s="63"/>
      <c r="IQF15" s="63"/>
      <c r="IQG15" s="63"/>
      <c r="IQH15" s="63"/>
      <c r="IQI15" s="63"/>
      <c r="IQJ15" s="63"/>
      <c r="IQK15" s="63"/>
      <c r="IQL15" s="63"/>
      <c r="IQM15" s="63"/>
      <c r="IQN15" s="63"/>
      <c r="IQO15" s="63"/>
      <c r="IQP15" s="63"/>
      <c r="IQQ15" s="63"/>
      <c r="IQR15" s="63"/>
      <c r="IQS15" s="63"/>
      <c r="IQT15" s="63"/>
      <c r="IQU15" s="63"/>
      <c r="IQV15" s="63"/>
      <c r="IQW15" s="63"/>
      <c r="IQX15" s="63"/>
      <c r="IQY15" s="63"/>
      <c r="IQZ15" s="63"/>
      <c r="IRA15" s="63"/>
      <c r="IRB15" s="63"/>
      <c r="IRC15" s="63"/>
      <c r="IRD15" s="63"/>
      <c r="IRE15" s="63"/>
      <c r="IRF15" s="63"/>
      <c r="IRG15" s="63"/>
      <c r="IRH15" s="63"/>
      <c r="IRI15" s="63"/>
      <c r="IRJ15" s="63"/>
      <c r="IRK15" s="63"/>
      <c r="IRL15" s="63"/>
      <c r="IRM15" s="63"/>
      <c r="IRN15" s="63"/>
      <c r="IRO15" s="63"/>
      <c r="IRP15" s="63"/>
      <c r="IRQ15" s="63"/>
      <c r="IRR15" s="63"/>
      <c r="IRS15" s="63"/>
      <c r="IRT15" s="63"/>
      <c r="IRU15" s="63"/>
      <c r="IRV15" s="63"/>
      <c r="IRW15" s="63"/>
      <c r="IRX15" s="63"/>
      <c r="IRY15" s="63"/>
      <c r="IRZ15" s="63"/>
      <c r="ISA15" s="63"/>
      <c r="ISB15" s="63"/>
      <c r="ISC15" s="63"/>
      <c r="ISD15" s="63"/>
      <c r="ISE15" s="63"/>
      <c r="ISF15" s="63"/>
      <c r="ISG15" s="63"/>
      <c r="ISH15" s="63"/>
      <c r="ISI15" s="63"/>
      <c r="ISJ15" s="63"/>
      <c r="ISK15" s="63"/>
      <c r="ISL15" s="63"/>
      <c r="ISM15" s="63"/>
      <c r="ISN15" s="63"/>
      <c r="ISO15" s="63"/>
      <c r="ISP15" s="63"/>
      <c r="ISQ15" s="63"/>
      <c r="ISR15" s="63"/>
      <c r="ISS15" s="63"/>
      <c r="IST15" s="63"/>
      <c r="ISU15" s="63"/>
      <c r="ISV15" s="63"/>
      <c r="ISW15" s="63"/>
      <c r="ISX15" s="63"/>
      <c r="ISY15" s="63"/>
      <c r="ISZ15" s="63"/>
      <c r="ITA15" s="63"/>
      <c r="ITB15" s="63"/>
      <c r="ITC15" s="63"/>
      <c r="ITD15" s="63"/>
      <c r="ITE15" s="63"/>
      <c r="ITF15" s="63"/>
      <c r="ITG15" s="63"/>
      <c r="ITH15" s="63"/>
      <c r="ITI15" s="63"/>
      <c r="ITJ15" s="63"/>
      <c r="ITK15" s="63"/>
      <c r="ITL15" s="63"/>
      <c r="ITM15" s="63"/>
      <c r="ITN15" s="63"/>
      <c r="ITO15" s="63"/>
      <c r="ITP15" s="63"/>
      <c r="ITQ15" s="63"/>
      <c r="ITR15" s="63"/>
      <c r="ITS15" s="63"/>
      <c r="ITT15" s="63"/>
      <c r="ITU15" s="63"/>
      <c r="ITV15" s="63"/>
      <c r="ITW15" s="63"/>
      <c r="ITX15" s="63"/>
      <c r="ITY15" s="63"/>
      <c r="ITZ15" s="63"/>
      <c r="IUA15" s="63"/>
      <c r="IUB15" s="63"/>
      <c r="IUC15" s="63"/>
      <c r="IUD15" s="63"/>
      <c r="IUE15" s="63"/>
      <c r="IUF15" s="63"/>
      <c r="IUG15" s="63"/>
      <c r="IUH15" s="63"/>
      <c r="IUI15" s="63"/>
      <c r="IUJ15" s="63"/>
      <c r="IUK15" s="63"/>
      <c r="IUL15" s="63"/>
      <c r="IUM15" s="63"/>
      <c r="IUN15" s="63"/>
      <c r="IUO15" s="63"/>
      <c r="IUP15" s="63"/>
      <c r="IUQ15" s="63"/>
      <c r="IUR15" s="63"/>
      <c r="IUS15" s="63"/>
      <c r="IUT15" s="63"/>
      <c r="IUU15" s="63"/>
      <c r="IUV15" s="63"/>
      <c r="IUW15" s="63"/>
      <c r="IUX15" s="63"/>
      <c r="IUY15" s="63"/>
      <c r="IUZ15" s="63"/>
      <c r="IVA15" s="63"/>
      <c r="IVB15" s="63"/>
      <c r="IVC15" s="63"/>
      <c r="IVD15" s="63"/>
      <c r="IVE15" s="63"/>
      <c r="IVF15" s="63"/>
      <c r="IVG15" s="63"/>
      <c r="IVH15" s="63"/>
      <c r="IVI15" s="63"/>
      <c r="IVJ15" s="63"/>
      <c r="IVK15" s="63"/>
      <c r="IVL15" s="63"/>
      <c r="IVM15" s="63"/>
      <c r="IVN15" s="63"/>
      <c r="IVO15" s="63"/>
      <c r="IVP15" s="63"/>
      <c r="IVQ15" s="63"/>
      <c r="IVR15" s="63"/>
      <c r="IVS15" s="63"/>
      <c r="IVT15" s="63"/>
      <c r="IVU15" s="63"/>
      <c r="IVV15" s="63"/>
      <c r="IVW15" s="63"/>
      <c r="IVX15" s="63"/>
      <c r="IVY15" s="63"/>
      <c r="IVZ15" s="63"/>
      <c r="IWA15" s="63"/>
      <c r="IWB15" s="63"/>
      <c r="IWC15" s="63"/>
      <c r="IWD15" s="63"/>
      <c r="IWE15" s="63"/>
      <c r="IWF15" s="63"/>
      <c r="IWG15" s="63"/>
      <c r="IWH15" s="63"/>
      <c r="IWI15" s="63"/>
      <c r="IWJ15" s="63"/>
      <c r="IWK15" s="63"/>
      <c r="IWL15" s="63"/>
      <c r="IWM15" s="63"/>
      <c r="IWN15" s="63"/>
      <c r="IWO15" s="63"/>
      <c r="IWP15" s="63"/>
      <c r="IWQ15" s="63"/>
      <c r="IWR15" s="63"/>
      <c r="IWS15" s="63"/>
      <c r="IWT15" s="63"/>
      <c r="IWU15" s="63"/>
      <c r="IWV15" s="63"/>
      <c r="IWW15" s="63"/>
      <c r="IWX15" s="63"/>
      <c r="IWY15" s="63"/>
      <c r="IWZ15" s="63"/>
      <c r="IXA15" s="63"/>
      <c r="IXB15" s="63"/>
      <c r="IXC15" s="63"/>
      <c r="IXD15" s="63"/>
      <c r="IXE15" s="63"/>
      <c r="IXF15" s="63"/>
      <c r="IXG15" s="63"/>
      <c r="IXH15" s="63"/>
      <c r="IXI15" s="63"/>
      <c r="IXJ15" s="63"/>
      <c r="IXK15" s="63"/>
      <c r="IXL15" s="63"/>
      <c r="IXM15" s="63"/>
      <c r="IXN15" s="63"/>
      <c r="IXO15" s="63"/>
      <c r="IXP15" s="63"/>
      <c r="IXQ15" s="63"/>
      <c r="IXR15" s="63"/>
      <c r="IXS15" s="63"/>
      <c r="IXT15" s="63"/>
      <c r="IXU15" s="63"/>
      <c r="IXV15" s="63"/>
      <c r="IXW15" s="63"/>
      <c r="IXX15" s="63"/>
      <c r="IXY15" s="63"/>
      <c r="IXZ15" s="63"/>
      <c r="IYA15" s="63"/>
      <c r="IYB15" s="63"/>
      <c r="IYC15" s="63"/>
      <c r="IYD15" s="63"/>
      <c r="IYE15" s="63"/>
      <c r="IYF15" s="63"/>
      <c r="IYG15" s="63"/>
      <c r="IYH15" s="63"/>
      <c r="IYI15" s="63"/>
      <c r="IYJ15" s="63"/>
      <c r="IYK15" s="63"/>
      <c r="IYL15" s="63"/>
      <c r="IYM15" s="63"/>
      <c r="IYN15" s="63"/>
      <c r="IYO15" s="63"/>
      <c r="IYP15" s="63"/>
      <c r="IYQ15" s="63"/>
      <c r="IYR15" s="63"/>
      <c r="IYS15" s="63"/>
      <c r="IYT15" s="63"/>
      <c r="IYU15" s="63"/>
      <c r="IYV15" s="63"/>
      <c r="IYW15" s="63"/>
      <c r="IYX15" s="63"/>
      <c r="IYY15" s="63"/>
      <c r="IYZ15" s="63"/>
      <c r="IZA15" s="63"/>
      <c r="IZB15" s="63"/>
      <c r="IZC15" s="63"/>
      <c r="IZD15" s="63"/>
      <c r="IZE15" s="63"/>
      <c r="IZF15" s="63"/>
      <c r="IZG15" s="63"/>
      <c r="IZH15" s="63"/>
      <c r="IZI15" s="63"/>
      <c r="IZJ15" s="63"/>
      <c r="IZK15" s="63"/>
      <c r="IZL15" s="63"/>
      <c r="IZM15" s="63"/>
      <c r="IZN15" s="63"/>
      <c r="IZO15" s="63"/>
      <c r="IZP15" s="63"/>
      <c r="IZQ15" s="63"/>
      <c r="IZR15" s="63"/>
      <c r="IZS15" s="63"/>
      <c r="IZT15" s="63"/>
      <c r="IZU15" s="63"/>
      <c r="IZV15" s="63"/>
      <c r="IZW15" s="63"/>
      <c r="IZX15" s="63"/>
      <c r="IZY15" s="63"/>
      <c r="IZZ15" s="63"/>
      <c r="JAA15" s="63"/>
      <c r="JAB15" s="63"/>
      <c r="JAC15" s="63"/>
      <c r="JAD15" s="63"/>
      <c r="JAE15" s="63"/>
      <c r="JAF15" s="63"/>
      <c r="JAG15" s="63"/>
      <c r="JAH15" s="63"/>
      <c r="JAI15" s="63"/>
      <c r="JAJ15" s="63"/>
      <c r="JAK15" s="63"/>
      <c r="JAL15" s="63"/>
      <c r="JAM15" s="63"/>
      <c r="JAN15" s="63"/>
      <c r="JAO15" s="63"/>
      <c r="JAP15" s="63"/>
      <c r="JAQ15" s="63"/>
      <c r="JAR15" s="63"/>
      <c r="JAS15" s="63"/>
      <c r="JAT15" s="63"/>
      <c r="JAU15" s="63"/>
      <c r="JAV15" s="63"/>
      <c r="JAW15" s="63"/>
      <c r="JAX15" s="63"/>
      <c r="JAY15" s="63"/>
      <c r="JAZ15" s="63"/>
      <c r="JBA15" s="63"/>
      <c r="JBB15" s="63"/>
      <c r="JBC15" s="63"/>
      <c r="JBD15" s="63"/>
      <c r="JBE15" s="63"/>
      <c r="JBF15" s="63"/>
      <c r="JBG15" s="63"/>
      <c r="JBH15" s="63"/>
      <c r="JBI15" s="63"/>
      <c r="JBJ15" s="63"/>
      <c r="JBK15" s="63"/>
      <c r="JBL15" s="63"/>
      <c r="JBM15" s="63"/>
      <c r="JBN15" s="63"/>
      <c r="JBO15" s="63"/>
      <c r="JBP15" s="63"/>
      <c r="JBQ15" s="63"/>
      <c r="JBR15" s="63"/>
      <c r="JBS15" s="63"/>
      <c r="JBT15" s="63"/>
      <c r="JBU15" s="63"/>
      <c r="JBV15" s="63"/>
      <c r="JBW15" s="63"/>
      <c r="JBX15" s="63"/>
      <c r="JBY15" s="63"/>
      <c r="JBZ15" s="63"/>
      <c r="JCA15" s="63"/>
      <c r="JCB15" s="63"/>
      <c r="JCC15" s="63"/>
      <c r="JCD15" s="63"/>
      <c r="JCE15" s="63"/>
      <c r="JCF15" s="63"/>
      <c r="JCG15" s="63"/>
      <c r="JCH15" s="63"/>
      <c r="JCI15" s="63"/>
      <c r="JCJ15" s="63"/>
      <c r="JCK15" s="63"/>
      <c r="JCL15" s="63"/>
      <c r="JCM15" s="63"/>
      <c r="JCN15" s="63"/>
      <c r="JCO15" s="63"/>
      <c r="JCP15" s="63"/>
      <c r="JCQ15" s="63"/>
      <c r="JCR15" s="63"/>
      <c r="JCS15" s="63"/>
      <c r="JCT15" s="63"/>
      <c r="JCU15" s="63"/>
      <c r="JCV15" s="63"/>
      <c r="JCW15" s="63"/>
      <c r="JCX15" s="63"/>
      <c r="JCY15" s="63"/>
      <c r="JCZ15" s="63"/>
      <c r="JDA15" s="63"/>
      <c r="JDB15" s="63"/>
      <c r="JDC15" s="63"/>
      <c r="JDD15" s="63"/>
      <c r="JDE15" s="63"/>
      <c r="JDF15" s="63"/>
      <c r="JDG15" s="63"/>
      <c r="JDH15" s="63"/>
      <c r="JDI15" s="63"/>
      <c r="JDJ15" s="63"/>
      <c r="JDK15" s="63"/>
      <c r="JDL15" s="63"/>
      <c r="JDM15" s="63"/>
      <c r="JDN15" s="63"/>
      <c r="JDO15" s="63"/>
      <c r="JDP15" s="63"/>
      <c r="JDQ15" s="63"/>
      <c r="JDR15" s="63"/>
      <c r="JDS15" s="63"/>
      <c r="JDT15" s="63"/>
      <c r="JDU15" s="63"/>
      <c r="JDV15" s="63"/>
      <c r="JDW15" s="63"/>
      <c r="JDX15" s="63"/>
      <c r="JDY15" s="63"/>
      <c r="JDZ15" s="63"/>
      <c r="JEA15" s="63"/>
      <c r="JEB15" s="63"/>
      <c r="JEC15" s="63"/>
      <c r="JED15" s="63"/>
      <c r="JEE15" s="63"/>
      <c r="JEF15" s="63"/>
      <c r="JEG15" s="63"/>
      <c r="JEH15" s="63"/>
      <c r="JEI15" s="63"/>
      <c r="JEJ15" s="63"/>
      <c r="JEK15" s="63"/>
      <c r="JEL15" s="63"/>
      <c r="JEM15" s="63"/>
      <c r="JEN15" s="63"/>
      <c r="JEO15" s="63"/>
      <c r="JEP15" s="63"/>
      <c r="JEQ15" s="63"/>
      <c r="JER15" s="63"/>
      <c r="JES15" s="63"/>
      <c r="JET15" s="63"/>
      <c r="JEU15" s="63"/>
      <c r="JEV15" s="63"/>
      <c r="JEW15" s="63"/>
      <c r="JEX15" s="63"/>
      <c r="JEY15" s="63"/>
      <c r="JEZ15" s="63"/>
      <c r="JFA15" s="63"/>
      <c r="JFB15" s="63"/>
      <c r="JFC15" s="63"/>
      <c r="JFD15" s="63"/>
      <c r="JFE15" s="63"/>
      <c r="JFF15" s="63"/>
      <c r="JFG15" s="63"/>
      <c r="JFH15" s="63"/>
      <c r="JFI15" s="63"/>
      <c r="JFJ15" s="63"/>
      <c r="JFK15" s="63"/>
      <c r="JFL15" s="63"/>
      <c r="JFM15" s="63"/>
      <c r="JFN15" s="63"/>
      <c r="JFO15" s="63"/>
      <c r="JFP15" s="63"/>
      <c r="JFQ15" s="63"/>
      <c r="JFR15" s="63"/>
      <c r="JFS15" s="63"/>
      <c r="JFT15" s="63"/>
      <c r="JFU15" s="63"/>
      <c r="JFV15" s="63"/>
      <c r="JFW15" s="63"/>
      <c r="JFX15" s="63"/>
      <c r="JFY15" s="63"/>
      <c r="JFZ15" s="63"/>
      <c r="JGA15" s="63"/>
      <c r="JGB15" s="63"/>
      <c r="JGC15" s="63"/>
      <c r="JGD15" s="63"/>
      <c r="JGE15" s="63"/>
      <c r="JGF15" s="63"/>
      <c r="JGG15" s="63"/>
      <c r="JGH15" s="63"/>
      <c r="JGI15" s="63"/>
      <c r="JGJ15" s="63"/>
      <c r="JGK15" s="63"/>
      <c r="JGL15" s="63"/>
      <c r="JGM15" s="63"/>
      <c r="JGN15" s="63"/>
      <c r="JGO15" s="63"/>
      <c r="JGP15" s="63"/>
      <c r="JGQ15" s="63"/>
      <c r="JGR15" s="63"/>
      <c r="JGS15" s="63"/>
      <c r="JGT15" s="63"/>
      <c r="JGU15" s="63"/>
      <c r="JGV15" s="63"/>
      <c r="JGW15" s="63"/>
      <c r="JGX15" s="63"/>
      <c r="JGY15" s="63"/>
      <c r="JGZ15" s="63"/>
      <c r="JHA15" s="63"/>
      <c r="JHB15" s="63"/>
      <c r="JHC15" s="63"/>
      <c r="JHD15" s="63"/>
      <c r="JHE15" s="63"/>
      <c r="JHF15" s="63"/>
      <c r="JHG15" s="63"/>
      <c r="JHH15" s="63"/>
      <c r="JHI15" s="63"/>
      <c r="JHJ15" s="63"/>
      <c r="JHK15" s="63"/>
      <c r="JHL15" s="63"/>
      <c r="JHM15" s="63"/>
      <c r="JHN15" s="63"/>
      <c r="JHO15" s="63"/>
      <c r="JHP15" s="63"/>
      <c r="JHQ15" s="63"/>
      <c r="JHR15" s="63"/>
      <c r="JHS15" s="63"/>
      <c r="JHT15" s="63"/>
      <c r="JHU15" s="63"/>
      <c r="JHV15" s="63"/>
      <c r="JHW15" s="63"/>
      <c r="JHX15" s="63"/>
      <c r="JHY15" s="63"/>
      <c r="JHZ15" s="63"/>
      <c r="JIA15" s="63"/>
      <c r="JIB15" s="63"/>
      <c r="JIC15" s="63"/>
      <c r="JID15" s="63"/>
      <c r="JIE15" s="63"/>
      <c r="JIF15" s="63"/>
      <c r="JIG15" s="63"/>
      <c r="JIH15" s="63"/>
      <c r="JII15" s="63"/>
      <c r="JIJ15" s="63"/>
      <c r="JIK15" s="63"/>
      <c r="JIL15" s="63"/>
      <c r="JIM15" s="63"/>
      <c r="JIN15" s="63"/>
      <c r="JIO15" s="63"/>
      <c r="JIP15" s="63"/>
      <c r="JIQ15" s="63"/>
      <c r="JIR15" s="63"/>
      <c r="JIS15" s="63"/>
      <c r="JIT15" s="63"/>
      <c r="JIU15" s="63"/>
      <c r="JIV15" s="63"/>
      <c r="JIW15" s="63"/>
      <c r="JIX15" s="63"/>
      <c r="JIY15" s="63"/>
      <c r="JIZ15" s="63"/>
      <c r="JJA15" s="63"/>
      <c r="JJB15" s="63"/>
      <c r="JJC15" s="63"/>
      <c r="JJD15" s="63"/>
      <c r="JJE15" s="63"/>
      <c r="JJF15" s="63"/>
      <c r="JJG15" s="63"/>
      <c r="JJH15" s="63"/>
      <c r="JJI15" s="63"/>
      <c r="JJJ15" s="63"/>
      <c r="JJK15" s="63"/>
      <c r="JJL15" s="63"/>
      <c r="JJM15" s="63"/>
      <c r="JJN15" s="63"/>
      <c r="JJO15" s="63"/>
      <c r="JJP15" s="63"/>
      <c r="JJQ15" s="63"/>
      <c r="JJR15" s="63"/>
      <c r="JJS15" s="63"/>
      <c r="JJT15" s="63"/>
      <c r="JJU15" s="63"/>
      <c r="JJV15" s="63"/>
      <c r="JJW15" s="63"/>
      <c r="JJX15" s="63"/>
      <c r="JJY15" s="63"/>
      <c r="JJZ15" s="63"/>
      <c r="JKA15" s="63"/>
      <c r="JKB15" s="63"/>
      <c r="JKC15" s="63"/>
      <c r="JKD15" s="63"/>
      <c r="JKE15" s="63"/>
      <c r="JKF15" s="63"/>
      <c r="JKG15" s="63"/>
      <c r="JKH15" s="63"/>
      <c r="JKI15" s="63"/>
      <c r="JKJ15" s="63"/>
      <c r="JKK15" s="63"/>
      <c r="JKL15" s="63"/>
      <c r="JKM15" s="63"/>
      <c r="JKN15" s="63"/>
      <c r="JKO15" s="63"/>
      <c r="JKP15" s="63"/>
      <c r="JKQ15" s="63"/>
      <c r="JKR15" s="63"/>
      <c r="JKS15" s="63"/>
      <c r="JKT15" s="63"/>
      <c r="JKU15" s="63"/>
      <c r="JKV15" s="63"/>
      <c r="JKW15" s="63"/>
      <c r="JKX15" s="63"/>
      <c r="JKY15" s="63"/>
      <c r="JKZ15" s="63"/>
      <c r="JLA15" s="63"/>
      <c r="JLB15" s="63"/>
      <c r="JLC15" s="63"/>
      <c r="JLD15" s="63"/>
      <c r="JLE15" s="63"/>
      <c r="JLF15" s="63"/>
      <c r="JLG15" s="63"/>
      <c r="JLH15" s="63"/>
      <c r="JLI15" s="63"/>
      <c r="JLJ15" s="63"/>
      <c r="JLK15" s="63"/>
      <c r="JLL15" s="63"/>
      <c r="JLM15" s="63"/>
      <c r="JLN15" s="63"/>
      <c r="JLO15" s="63"/>
      <c r="JLP15" s="63"/>
      <c r="JLQ15" s="63"/>
      <c r="JLR15" s="63"/>
      <c r="JLS15" s="63"/>
      <c r="JLT15" s="63"/>
      <c r="JLU15" s="63"/>
      <c r="JLV15" s="63"/>
      <c r="JLW15" s="63"/>
      <c r="JLX15" s="63"/>
      <c r="JLY15" s="63"/>
      <c r="JLZ15" s="63"/>
      <c r="JMA15" s="63"/>
      <c r="JMB15" s="63"/>
      <c r="JMC15" s="63"/>
      <c r="JMD15" s="63"/>
      <c r="JME15" s="63"/>
      <c r="JMF15" s="63"/>
      <c r="JMG15" s="63"/>
      <c r="JMH15" s="63"/>
      <c r="JMI15" s="63"/>
      <c r="JMJ15" s="63"/>
      <c r="JMK15" s="63"/>
      <c r="JML15" s="63"/>
      <c r="JMM15" s="63"/>
      <c r="JMN15" s="63"/>
      <c r="JMO15" s="63"/>
      <c r="JMP15" s="63"/>
      <c r="JMQ15" s="63"/>
      <c r="JMR15" s="63"/>
      <c r="JMS15" s="63"/>
      <c r="JMT15" s="63"/>
      <c r="JMU15" s="63"/>
      <c r="JMV15" s="63"/>
      <c r="JMW15" s="63"/>
      <c r="JMX15" s="63"/>
      <c r="JMY15" s="63"/>
      <c r="JMZ15" s="63"/>
      <c r="JNA15" s="63"/>
      <c r="JNB15" s="63"/>
      <c r="JNC15" s="63"/>
      <c r="JND15" s="63"/>
      <c r="JNE15" s="63"/>
      <c r="JNF15" s="63"/>
      <c r="JNG15" s="63"/>
      <c r="JNH15" s="63"/>
      <c r="JNI15" s="63"/>
      <c r="JNJ15" s="63"/>
      <c r="JNK15" s="63"/>
      <c r="JNL15" s="63"/>
      <c r="JNM15" s="63"/>
      <c r="JNN15" s="63"/>
      <c r="JNO15" s="63"/>
      <c r="JNP15" s="63"/>
      <c r="JNQ15" s="63"/>
      <c r="JNR15" s="63"/>
      <c r="JNS15" s="63"/>
      <c r="JNT15" s="63"/>
      <c r="JNU15" s="63"/>
      <c r="JNV15" s="63"/>
      <c r="JNW15" s="63"/>
      <c r="JNX15" s="63"/>
      <c r="JNY15" s="63"/>
      <c r="JNZ15" s="63"/>
      <c r="JOA15" s="63"/>
      <c r="JOB15" s="63"/>
      <c r="JOC15" s="63"/>
      <c r="JOD15" s="63"/>
      <c r="JOE15" s="63"/>
      <c r="JOF15" s="63"/>
      <c r="JOG15" s="63"/>
      <c r="JOH15" s="63"/>
      <c r="JOI15" s="63"/>
      <c r="JOJ15" s="63"/>
      <c r="JOK15" s="63"/>
      <c r="JOL15" s="63"/>
      <c r="JOM15" s="63"/>
      <c r="JON15" s="63"/>
      <c r="JOO15" s="63"/>
      <c r="JOP15" s="63"/>
      <c r="JOQ15" s="63"/>
      <c r="JOR15" s="63"/>
      <c r="JOS15" s="63"/>
      <c r="JOT15" s="63"/>
      <c r="JOU15" s="63"/>
      <c r="JOV15" s="63"/>
      <c r="JOW15" s="63"/>
      <c r="JOX15" s="63"/>
      <c r="JOY15" s="63"/>
      <c r="JOZ15" s="63"/>
      <c r="JPA15" s="63"/>
      <c r="JPB15" s="63"/>
      <c r="JPC15" s="63"/>
      <c r="JPD15" s="63"/>
      <c r="JPE15" s="63"/>
      <c r="JPF15" s="63"/>
      <c r="JPG15" s="63"/>
      <c r="JPH15" s="63"/>
      <c r="JPI15" s="63"/>
      <c r="JPJ15" s="63"/>
      <c r="JPK15" s="63"/>
      <c r="JPL15" s="63"/>
      <c r="JPM15" s="63"/>
      <c r="JPN15" s="63"/>
      <c r="JPO15" s="63"/>
      <c r="JPP15" s="63"/>
      <c r="JPQ15" s="63"/>
      <c r="JPR15" s="63"/>
      <c r="JPS15" s="63"/>
      <c r="JPT15" s="63"/>
      <c r="JPU15" s="63"/>
      <c r="JPV15" s="63"/>
      <c r="JPW15" s="63"/>
      <c r="JPX15" s="63"/>
      <c r="JPY15" s="63"/>
      <c r="JPZ15" s="63"/>
      <c r="JQA15" s="63"/>
      <c r="JQB15" s="63"/>
      <c r="JQC15" s="63"/>
      <c r="JQD15" s="63"/>
      <c r="JQE15" s="63"/>
      <c r="JQF15" s="63"/>
      <c r="JQG15" s="63"/>
      <c r="JQH15" s="63"/>
      <c r="JQI15" s="63"/>
      <c r="JQJ15" s="63"/>
      <c r="JQK15" s="63"/>
      <c r="JQL15" s="63"/>
      <c r="JQM15" s="63"/>
      <c r="JQN15" s="63"/>
      <c r="JQO15" s="63"/>
      <c r="JQP15" s="63"/>
      <c r="JQQ15" s="63"/>
      <c r="JQR15" s="63"/>
      <c r="JQS15" s="63"/>
      <c r="JQT15" s="63"/>
      <c r="JQU15" s="63"/>
      <c r="JQV15" s="63"/>
      <c r="JQW15" s="63"/>
      <c r="JQX15" s="63"/>
      <c r="JQY15" s="63"/>
      <c r="JQZ15" s="63"/>
      <c r="JRA15" s="63"/>
      <c r="JRB15" s="63"/>
      <c r="JRC15" s="63"/>
      <c r="JRD15" s="63"/>
      <c r="JRE15" s="63"/>
      <c r="JRF15" s="63"/>
      <c r="JRG15" s="63"/>
      <c r="JRH15" s="63"/>
      <c r="JRI15" s="63"/>
      <c r="JRJ15" s="63"/>
      <c r="JRK15" s="63"/>
      <c r="JRL15" s="63"/>
      <c r="JRM15" s="63"/>
      <c r="JRN15" s="63"/>
      <c r="JRO15" s="63"/>
      <c r="JRP15" s="63"/>
      <c r="JRQ15" s="63"/>
      <c r="JRR15" s="63"/>
      <c r="JRS15" s="63"/>
      <c r="JRT15" s="63"/>
      <c r="JRU15" s="63"/>
      <c r="JRV15" s="63"/>
      <c r="JRW15" s="63"/>
      <c r="JRX15" s="63"/>
      <c r="JRY15" s="63"/>
      <c r="JRZ15" s="63"/>
      <c r="JSA15" s="63"/>
      <c r="JSB15" s="63"/>
      <c r="JSC15" s="63"/>
      <c r="JSD15" s="63"/>
      <c r="JSE15" s="63"/>
      <c r="JSF15" s="63"/>
      <c r="JSG15" s="63"/>
      <c r="JSH15" s="63"/>
      <c r="JSI15" s="63"/>
      <c r="JSJ15" s="63"/>
      <c r="JSK15" s="63"/>
      <c r="JSL15" s="63"/>
      <c r="JSM15" s="63"/>
      <c r="JSN15" s="63"/>
      <c r="JSO15" s="63"/>
      <c r="JSP15" s="63"/>
      <c r="JSQ15" s="63"/>
      <c r="JSR15" s="63"/>
      <c r="JSS15" s="63"/>
      <c r="JST15" s="63"/>
      <c r="JSU15" s="63"/>
      <c r="JSV15" s="63"/>
      <c r="JSW15" s="63"/>
      <c r="JSX15" s="63"/>
      <c r="JSY15" s="63"/>
      <c r="JSZ15" s="63"/>
      <c r="JTA15" s="63"/>
      <c r="JTB15" s="63"/>
      <c r="JTC15" s="63"/>
      <c r="JTD15" s="63"/>
      <c r="JTE15" s="63"/>
      <c r="JTF15" s="63"/>
      <c r="JTG15" s="63"/>
      <c r="JTH15" s="63"/>
      <c r="JTI15" s="63"/>
      <c r="JTJ15" s="63"/>
      <c r="JTK15" s="63"/>
      <c r="JTL15" s="63"/>
      <c r="JTM15" s="63"/>
      <c r="JTN15" s="63"/>
      <c r="JTO15" s="63"/>
      <c r="JTP15" s="63"/>
      <c r="JTQ15" s="63"/>
      <c r="JTR15" s="63"/>
      <c r="JTS15" s="63"/>
      <c r="JTT15" s="63"/>
      <c r="JTU15" s="63"/>
      <c r="JTV15" s="63"/>
      <c r="JTW15" s="63"/>
      <c r="JTX15" s="63"/>
      <c r="JTY15" s="63"/>
      <c r="JTZ15" s="63"/>
      <c r="JUA15" s="63"/>
      <c r="JUB15" s="63"/>
      <c r="JUC15" s="63"/>
      <c r="JUD15" s="63"/>
      <c r="JUE15" s="63"/>
      <c r="JUF15" s="63"/>
      <c r="JUG15" s="63"/>
      <c r="JUH15" s="63"/>
      <c r="JUI15" s="63"/>
      <c r="JUJ15" s="63"/>
      <c r="JUK15" s="63"/>
      <c r="JUL15" s="63"/>
      <c r="JUM15" s="63"/>
      <c r="JUN15" s="63"/>
      <c r="JUO15" s="63"/>
      <c r="JUP15" s="63"/>
      <c r="JUQ15" s="63"/>
      <c r="JUR15" s="63"/>
      <c r="JUS15" s="63"/>
      <c r="JUT15" s="63"/>
      <c r="JUU15" s="63"/>
      <c r="JUV15" s="63"/>
      <c r="JUW15" s="63"/>
      <c r="JUX15" s="63"/>
      <c r="JUY15" s="63"/>
      <c r="JUZ15" s="63"/>
      <c r="JVA15" s="63"/>
      <c r="JVB15" s="63"/>
      <c r="JVC15" s="63"/>
      <c r="JVD15" s="63"/>
      <c r="JVE15" s="63"/>
      <c r="JVF15" s="63"/>
      <c r="JVG15" s="63"/>
      <c r="JVH15" s="63"/>
      <c r="JVI15" s="63"/>
      <c r="JVJ15" s="63"/>
      <c r="JVK15" s="63"/>
      <c r="JVL15" s="63"/>
      <c r="JVM15" s="63"/>
      <c r="JVN15" s="63"/>
      <c r="JVO15" s="63"/>
      <c r="JVP15" s="63"/>
      <c r="JVQ15" s="63"/>
      <c r="JVR15" s="63"/>
      <c r="JVS15" s="63"/>
      <c r="JVT15" s="63"/>
      <c r="JVU15" s="63"/>
      <c r="JVV15" s="63"/>
      <c r="JVW15" s="63"/>
      <c r="JVX15" s="63"/>
      <c r="JVY15" s="63"/>
      <c r="JVZ15" s="63"/>
      <c r="JWA15" s="63"/>
      <c r="JWB15" s="63"/>
      <c r="JWC15" s="63"/>
      <c r="JWD15" s="63"/>
      <c r="JWE15" s="63"/>
      <c r="JWF15" s="63"/>
      <c r="JWG15" s="63"/>
      <c r="JWH15" s="63"/>
      <c r="JWI15" s="63"/>
      <c r="JWJ15" s="63"/>
      <c r="JWK15" s="63"/>
      <c r="JWL15" s="63"/>
      <c r="JWM15" s="63"/>
      <c r="JWN15" s="63"/>
      <c r="JWO15" s="63"/>
      <c r="JWP15" s="63"/>
      <c r="JWQ15" s="63"/>
      <c r="JWR15" s="63"/>
      <c r="JWS15" s="63"/>
      <c r="JWT15" s="63"/>
      <c r="JWU15" s="63"/>
      <c r="JWV15" s="63"/>
      <c r="JWW15" s="63"/>
      <c r="JWX15" s="63"/>
      <c r="JWY15" s="63"/>
      <c r="JWZ15" s="63"/>
      <c r="JXA15" s="63"/>
      <c r="JXB15" s="63"/>
      <c r="JXC15" s="63"/>
      <c r="JXD15" s="63"/>
      <c r="JXE15" s="63"/>
      <c r="JXF15" s="63"/>
      <c r="JXG15" s="63"/>
      <c r="JXH15" s="63"/>
      <c r="JXI15" s="63"/>
      <c r="JXJ15" s="63"/>
      <c r="JXK15" s="63"/>
      <c r="JXL15" s="63"/>
      <c r="JXM15" s="63"/>
      <c r="JXN15" s="63"/>
      <c r="JXO15" s="63"/>
      <c r="JXP15" s="63"/>
      <c r="JXQ15" s="63"/>
      <c r="JXR15" s="63"/>
      <c r="JXS15" s="63"/>
      <c r="JXT15" s="63"/>
      <c r="JXU15" s="63"/>
      <c r="JXV15" s="63"/>
      <c r="JXW15" s="63"/>
      <c r="JXX15" s="63"/>
      <c r="JXY15" s="63"/>
      <c r="JXZ15" s="63"/>
      <c r="JYA15" s="63"/>
      <c r="JYB15" s="63"/>
      <c r="JYC15" s="63"/>
      <c r="JYD15" s="63"/>
      <c r="JYE15" s="63"/>
      <c r="JYF15" s="63"/>
      <c r="JYG15" s="63"/>
      <c r="JYH15" s="63"/>
      <c r="JYI15" s="63"/>
      <c r="JYJ15" s="63"/>
      <c r="JYK15" s="63"/>
      <c r="JYL15" s="63"/>
      <c r="JYM15" s="63"/>
      <c r="JYN15" s="63"/>
      <c r="JYO15" s="63"/>
      <c r="JYP15" s="63"/>
      <c r="JYQ15" s="63"/>
      <c r="JYR15" s="63"/>
      <c r="JYS15" s="63"/>
      <c r="JYT15" s="63"/>
      <c r="JYU15" s="63"/>
      <c r="JYV15" s="63"/>
      <c r="JYW15" s="63"/>
      <c r="JYX15" s="63"/>
      <c r="JYY15" s="63"/>
      <c r="JYZ15" s="63"/>
      <c r="JZA15" s="63"/>
      <c r="JZB15" s="63"/>
      <c r="JZC15" s="63"/>
      <c r="JZD15" s="63"/>
      <c r="JZE15" s="63"/>
      <c r="JZF15" s="63"/>
      <c r="JZG15" s="63"/>
      <c r="JZH15" s="63"/>
      <c r="JZI15" s="63"/>
      <c r="JZJ15" s="63"/>
      <c r="JZK15" s="63"/>
      <c r="JZL15" s="63"/>
      <c r="JZM15" s="63"/>
      <c r="JZN15" s="63"/>
      <c r="JZO15" s="63"/>
      <c r="JZP15" s="63"/>
      <c r="JZQ15" s="63"/>
      <c r="JZR15" s="63"/>
      <c r="JZS15" s="63"/>
      <c r="JZT15" s="63"/>
      <c r="JZU15" s="63"/>
      <c r="JZV15" s="63"/>
      <c r="JZW15" s="63"/>
      <c r="JZX15" s="63"/>
      <c r="JZY15" s="63"/>
      <c r="JZZ15" s="63"/>
      <c r="KAA15" s="63"/>
      <c r="KAB15" s="63"/>
      <c r="KAC15" s="63"/>
      <c r="KAD15" s="63"/>
      <c r="KAE15" s="63"/>
      <c r="KAF15" s="63"/>
      <c r="KAG15" s="63"/>
      <c r="KAH15" s="63"/>
      <c r="KAI15" s="63"/>
      <c r="KAJ15" s="63"/>
      <c r="KAK15" s="63"/>
      <c r="KAL15" s="63"/>
      <c r="KAM15" s="63"/>
      <c r="KAN15" s="63"/>
      <c r="KAO15" s="63"/>
      <c r="KAP15" s="63"/>
      <c r="KAQ15" s="63"/>
      <c r="KAR15" s="63"/>
      <c r="KAS15" s="63"/>
      <c r="KAT15" s="63"/>
      <c r="KAU15" s="63"/>
      <c r="KAV15" s="63"/>
      <c r="KAW15" s="63"/>
      <c r="KAX15" s="63"/>
      <c r="KAY15" s="63"/>
      <c r="KAZ15" s="63"/>
      <c r="KBA15" s="63"/>
      <c r="KBB15" s="63"/>
      <c r="KBC15" s="63"/>
      <c r="KBD15" s="63"/>
      <c r="KBE15" s="63"/>
      <c r="KBF15" s="63"/>
      <c r="KBG15" s="63"/>
      <c r="KBH15" s="63"/>
      <c r="KBI15" s="63"/>
      <c r="KBJ15" s="63"/>
      <c r="KBK15" s="63"/>
      <c r="KBL15" s="63"/>
      <c r="KBM15" s="63"/>
      <c r="KBN15" s="63"/>
      <c r="KBO15" s="63"/>
      <c r="KBP15" s="63"/>
      <c r="KBQ15" s="63"/>
      <c r="KBR15" s="63"/>
      <c r="KBS15" s="63"/>
      <c r="KBT15" s="63"/>
      <c r="KBU15" s="63"/>
      <c r="KBV15" s="63"/>
      <c r="KBW15" s="63"/>
      <c r="KBX15" s="63"/>
      <c r="KBY15" s="63"/>
      <c r="KBZ15" s="63"/>
      <c r="KCA15" s="63"/>
      <c r="KCB15" s="63"/>
      <c r="KCC15" s="63"/>
      <c r="KCD15" s="63"/>
      <c r="KCE15" s="63"/>
      <c r="KCF15" s="63"/>
      <c r="KCG15" s="63"/>
      <c r="KCH15" s="63"/>
      <c r="KCI15" s="63"/>
      <c r="KCJ15" s="63"/>
      <c r="KCK15" s="63"/>
      <c r="KCL15" s="63"/>
      <c r="KCM15" s="63"/>
      <c r="KCN15" s="63"/>
      <c r="KCO15" s="63"/>
      <c r="KCP15" s="63"/>
      <c r="KCQ15" s="63"/>
      <c r="KCR15" s="63"/>
      <c r="KCS15" s="63"/>
      <c r="KCT15" s="63"/>
      <c r="KCU15" s="63"/>
      <c r="KCV15" s="63"/>
      <c r="KCW15" s="63"/>
      <c r="KCX15" s="63"/>
      <c r="KCY15" s="63"/>
      <c r="KCZ15" s="63"/>
      <c r="KDA15" s="63"/>
      <c r="KDB15" s="63"/>
      <c r="KDC15" s="63"/>
      <c r="KDD15" s="63"/>
      <c r="KDE15" s="63"/>
      <c r="KDF15" s="63"/>
      <c r="KDG15" s="63"/>
      <c r="KDH15" s="63"/>
      <c r="KDI15" s="63"/>
      <c r="KDJ15" s="63"/>
      <c r="KDK15" s="63"/>
      <c r="KDL15" s="63"/>
      <c r="KDM15" s="63"/>
      <c r="KDN15" s="63"/>
      <c r="KDO15" s="63"/>
      <c r="KDP15" s="63"/>
      <c r="KDQ15" s="63"/>
      <c r="KDR15" s="63"/>
      <c r="KDS15" s="63"/>
      <c r="KDT15" s="63"/>
      <c r="KDU15" s="63"/>
      <c r="KDV15" s="63"/>
      <c r="KDW15" s="63"/>
      <c r="KDX15" s="63"/>
      <c r="KDY15" s="63"/>
      <c r="KDZ15" s="63"/>
      <c r="KEA15" s="63"/>
      <c r="KEB15" s="63"/>
      <c r="KEC15" s="63"/>
      <c r="KED15" s="63"/>
      <c r="KEE15" s="63"/>
      <c r="KEF15" s="63"/>
      <c r="KEG15" s="63"/>
      <c r="KEH15" s="63"/>
      <c r="KEI15" s="63"/>
      <c r="KEJ15" s="63"/>
      <c r="KEK15" s="63"/>
      <c r="KEL15" s="63"/>
      <c r="KEM15" s="63"/>
      <c r="KEN15" s="63"/>
      <c r="KEO15" s="63"/>
      <c r="KEP15" s="63"/>
      <c r="KEQ15" s="63"/>
      <c r="KER15" s="63"/>
      <c r="KES15" s="63"/>
      <c r="KET15" s="63"/>
      <c r="KEU15" s="63"/>
      <c r="KEV15" s="63"/>
      <c r="KEW15" s="63"/>
      <c r="KEX15" s="63"/>
      <c r="KEY15" s="63"/>
      <c r="KEZ15" s="63"/>
      <c r="KFA15" s="63"/>
      <c r="KFB15" s="63"/>
      <c r="KFC15" s="63"/>
      <c r="KFD15" s="63"/>
      <c r="KFE15" s="63"/>
      <c r="KFF15" s="63"/>
      <c r="KFG15" s="63"/>
      <c r="KFH15" s="63"/>
      <c r="KFI15" s="63"/>
      <c r="KFJ15" s="63"/>
      <c r="KFK15" s="63"/>
      <c r="KFL15" s="63"/>
      <c r="KFM15" s="63"/>
      <c r="KFN15" s="63"/>
      <c r="KFO15" s="63"/>
      <c r="KFP15" s="63"/>
      <c r="KFQ15" s="63"/>
      <c r="KFR15" s="63"/>
      <c r="KFS15" s="63"/>
      <c r="KFT15" s="63"/>
      <c r="KFU15" s="63"/>
      <c r="KFV15" s="63"/>
      <c r="KFW15" s="63"/>
      <c r="KFX15" s="63"/>
      <c r="KFY15" s="63"/>
      <c r="KFZ15" s="63"/>
      <c r="KGA15" s="63"/>
      <c r="KGB15" s="63"/>
      <c r="KGC15" s="63"/>
      <c r="KGD15" s="63"/>
      <c r="KGE15" s="63"/>
      <c r="KGF15" s="63"/>
      <c r="KGG15" s="63"/>
      <c r="KGH15" s="63"/>
      <c r="KGI15" s="63"/>
      <c r="KGJ15" s="63"/>
      <c r="KGK15" s="63"/>
      <c r="KGL15" s="63"/>
      <c r="KGM15" s="63"/>
      <c r="KGN15" s="63"/>
      <c r="KGO15" s="63"/>
      <c r="KGP15" s="63"/>
      <c r="KGQ15" s="63"/>
      <c r="KGR15" s="63"/>
      <c r="KGS15" s="63"/>
      <c r="KGT15" s="63"/>
      <c r="KGU15" s="63"/>
      <c r="KGV15" s="63"/>
      <c r="KGW15" s="63"/>
      <c r="KGX15" s="63"/>
      <c r="KGY15" s="63"/>
      <c r="KGZ15" s="63"/>
      <c r="KHA15" s="63"/>
      <c r="KHB15" s="63"/>
      <c r="KHC15" s="63"/>
      <c r="KHD15" s="63"/>
      <c r="KHE15" s="63"/>
      <c r="KHF15" s="63"/>
      <c r="KHG15" s="63"/>
      <c r="KHH15" s="63"/>
      <c r="KHI15" s="63"/>
      <c r="KHJ15" s="63"/>
      <c r="KHK15" s="63"/>
      <c r="KHL15" s="63"/>
      <c r="KHM15" s="63"/>
      <c r="KHN15" s="63"/>
      <c r="KHO15" s="63"/>
      <c r="KHP15" s="63"/>
      <c r="KHQ15" s="63"/>
      <c r="KHR15" s="63"/>
      <c r="KHS15" s="63"/>
      <c r="KHT15" s="63"/>
      <c r="KHU15" s="63"/>
      <c r="KHV15" s="63"/>
      <c r="KHW15" s="63"/>
      <c r="KHX15" s="63"/>
      <c r="KHY15" s="63"/>
      <c r="KHZ15" s="63"/>
      <c r="KIA15" s="63"/>
      <c r="KIB15" s="63"/>
      <c r="KIC15" s="63"/>
      <c r="KID15" s="63"/>
      <c r="KIE15" s="63"/>
      <c r="KIF15" s="63"/>
      <c r="KIG15" s="63"/>
      <c r="KIH15" s="63"/>
      <c r="KII15" s="63"/>
      <c r="KIJ15" s="63"/>
      <c r="KIK15" s="63"/>
      <c r="KIL15" s="63"/>
      <c r="KIM15" s="63"/>
      <c r="KIN15" s="63"/>
      <c r="KIO15" s="63"/>
      <c r="KIP15" s="63"/>
      <c r="KIQ15" s="63"/>
      <c r="KIR15" s="63"/>
      <c r="KIS15" s="63"/>
      <c r="KIT15" s="63"/>
      <c r="KIU15" s="63"/>
      <c r="KIV15" s="63"/>
      <c r="KIW15" s="63"/>
      <c r="KIX15" s="63"/>
      <c r="KIY15" s="63"/>
      <c r="KIZ15" s="63"/>
      <c r="KJA15" s="63"/>
      <c r="KJB15" s="63"/>
      <c r="KJC15" s="63"/>
      <c r="KJD15" s="63"/>
      <c r="KJE15" s="63"/>
      <c r="KJF15" s="63"/>
      <c r="KJG15" s="63"/>
      <c r="KJH15" s="63"/>
      <c r="KJI15" s="63"/>
      <c r="KJJ15" s="63"/>
      <c r="KJK15" s="63"/>
      <c r="KJL15" s="63"/>
      <c r="KJM15" s="63"/>
      <c r="KJN15" s="63"/>
      <c r="KJO15" s="63"/>
      <c r="KJP15" s="63"/>
      <c r="KJQ15" s="63"/>
      <c r="KJR15" s="63"/>
      <c r="KJS15" s="63"/>
      <c r="KJT15" s="63"/>
      <c r="KJU15" s="63"/>
      <c r="KJV15" s="63"/>
      <c r="KJW15" s="63"/>
      <c r="KJX15" s="63"/>
      <c r="KJY15" s="63"/>
      <c r="KJZ15" s="63"/>
      <c r="KKA15" s="63"/>
      <c r="KKB15" s="63"/>
      <c r="KKC15" s="63"/>
      <c r="KKD15" s="63"/>
      <c r="KKE15" s="63"/>
      <c r="KKF15" s="63"/>
      <c r="KKG15" s="63"/>
      <c r="KKH15" s="63"/>
      <c r="KKI15" s="63"/>
      <c r="KKJ15" s="63"/>
      <c r="KKK15" s="63"/>
      <c r="KKL15" s="63"/>
      <c r="KKM15" s="63"/>
      <c r="KKN15" s="63"/>
      <c r="KKO15" s="63"/>
      <c r="KKP15" s="63"/>
      <c r="KKQ15" s="63"/>
      <c r="KKR15" s="63"/>
      <c r="KKS15" s="63"/>
      <c r="KKT15" s="63"/>
      <c r="KKU15" s="63"/>
      <c r="KKV15" s="63"/>
      <c r="KKW15" s="63"/>
      <c r="KKX15" s="63"/>
      <c r="KKY15" s="63"/>
      <c r="KKZ15" s="63"/>
      <c r="KLA15" s="63"/>
      <c r="KLB15" s="63"/>
      <c r="KLC15" s="63"/>
      <c r="KLD15" s="63"/>
      <c r="KLE15" s="63"/>
      <c r="KLF15" s="63"/>
      <c r="KLG15" s="63"/>
      <c r="KLH15" s="63"/>
      <c r="KLI15" s="63"/>
      <c r="KLJ15" s="63"/>
      <c r="KLK15" s="63"/>
      <c r="KLL15" s="63"/>
      <c r="KLM15" s="63"/>
      <c r="KLN15" s="63"/>
      <c r="KLO15" s="63"/>
      <c r="KLP15" s="63"/>
      <c r="KLQ15" s="63"/>
      <c r="KLR15" s="63"/>
      <c r="KLS15" s="63"/>
      <c r="KLT15" s="63"/>
      <c r="KLU15" s="63"/>
      <c r="KLV15" s="63"/>
      <c r="KLW15" s="63"/>
      <c r="KLX15" s="63"/>
      <c r="KLY15" s="63"/>
      <c r="KLZ15" s="63"/>
      <c r="KMA15" s="63"/>
      <c r="KMB15" s="63"/>
      <c r="KMC15" s="63"/>
      <c r="KMD15" s="63"/>
      <c r="KME15" s="63"/>
      <c r="KMF15" s="63"/>
      <c r="KMG15" s="63"/>
      <c r="KMH15" s="63"/>
      <c r="KMI15" s="63"/>
      <c r="KMJ15" s="63"/>
      <c r="KMK15" s="63"/>
      <c r="KML15" s="63"/>
      <c r="KMM15" s="63"/>
      <c r="KMN15" s="63"/>
      <c r="KMO15" s="63"/>
      <c r="KMP15" s="63"/>
      <c r="KMQ15" s="63"/>
      <c r="KMR15" s="63"/>
      <c r="KMS15" s="63"/>
      <c r="KMT15" s="63"/>
      <c r="KMU15" s="63"/>
      <c r="KMV15" s="63"/>
      <c r="KMW15" s="63"/>
      <c r="KMX15" s="63"/>
      <c r="KMY15" s="63"/>
      <c r="KMZ15" s="63"/>
      <c r="KNA15" s="63"/>
      <c r="KNB15" s="63"/>
      <c r="KNC15" s="63"/>
      <c r="KND15" s="63"/>
      <c r="KNE15" s="63"/>
      <c r="KNF15" s="63"/>
      <c r="KNG15" s="63"/>
      <c r="KNH15" s="63"/>
      <c r="KNI15" s="63"/>
      <c r="KNJ15" s="63"/>
      <c r="KNK15" s="63"/>
      <c r="KNL15" s="63"/>
      <c r="KNM15" s="63"/>
      <c r="KNN15" s="63"/>
      <c r="KNO15" s="63"/>
      <c r="KNP15" s="63"/>
      <c r="KNQ15" s="63"/>
      <c r="KNR15" s="63"/>
      <c r="KNS15" s="63"/>
      <c r="KNT15" s="63"/>
      <c r="KNU15" s="63"/>
      <c r="KNV15" s="63"/>
      <c r="KNW15" s="63"/>
      <c r="KNX15" s="63"/>
      <c r="KNY15" s="63"/>
      <c r="KNZ15" s="63"/>
      <c r="KOA15" s="63"/>
      <c r="KOB15" s="63"/>
      <c r="KOC15" s="63"/>
      <c r="KOD15" s="63"/>
      <c r="KOE15" s="63"/>
      <c r="KOF15" s="63"/>
      <c r="KOG15" s="63"/>
      <c r="KOH15" s="63"/>
      <c r="KOI15" s="63"/>
      <c r="KOJ15" s="63"/>
      <c r="KOK15" s="63"/>
      <c r="KOL15" s="63"/>
      <c r="KOM15" s="63"/>
      <c r="KON15" s="63"/>
      <c r="KOO15" s="63"/>
      <c r="KOP15" s="63"/>
      <c r="KOQ15" s="63"/>
      <c r="KOR15" s="63"/>
      <c r="KOS15" s="63"/>
      <c r="KOT15" s="63"/>
      <c r="KOU15" s="63"/>
      <c r="KOV15" s="63"/>
      <c r="KOW15" s="63"/>
      <c r="KOX15" s="63"/>
      <c r="KOY15" s="63"/>
      <c r="KOZ15" s="63"/>
      <c r="KPA15" s="63"/>
      <c r="KPB15" s="63"/>
      <c r="KPC15" s="63"/>
      <c r="KPD15" s="63"/>
      <c r="KPE15" s="63"/>
      <c r="KPF15" s="63"/>
      <c r="KPG15" s="63"/>
      <c r="KPH15" s="63"/>
      <c r="KPI15" s="63"/>
      <c r="KPJ15" s="63"/>
      <c r="KPK15" s="63"/>
      <c r="KPL15" s="63"/>
      <c r="KPM15" s="63"/>
      <c r="KPN15" s="63"/>
      <c r="KPO15" s="63"/>
      <c r="KPP15" s="63"/>
      <c r="KPQ15" s="63"/>
      <c r="KPR15" s="63"/>
      <c r="KPS15" s="63"/>
      <c r="KPT15" s="63"/>
      <c r="KPU15" s="63"/>
      <c r="KPV15" s="63"/>
      <c r="KPW15" s="63"/>
      <c r="KPX15" s="63"/>
      <c r="KPY15" s="63"/>
      <c r="KPZ15" s="63"/>
      <c r="KQA15" s="63"/>
      <c r="KQB15" s="63"/>
      <c r="KQC15" s="63"/>
      <c r="KQD15" s="63"/>
      <c r="KQE15" s="63"/>
      <c r="KQF15" s="63"/>
      <c r="KQG15" s="63"/>
      <c r="KQH15" s="63"/>
      <c r="KQI15" s="63"/>
      <c r="KQJ15" s="63"/>
      <c r="KQK15" s="63"/>
      <c r="KQL15" s="63"/>
      <c r="KQM15" s="63"/>
      <c r="KQN15" s="63"/>
      <c r="KQO15" s="63"/>
      <c r="KQP15" s="63"/>
      <c r="KQQ15" s="63"/>
      <c r="KQR15" s="63"/>
      <c r="KQS15" s="63"/>
      <c r="KQT15" s="63"/>
      <c r="KQU15" s="63"/>
      <c r="KQV15" s="63"/>
      <c r="KQW15" s="63"/>
      <c r="KQX15" s="63"/>
      <c r="KQY15" s="63"/>
      <c r="KQZ15" s="63"/>
      <c r="KRA15" s="63"/>
      <c r="KRB15" s="63"/>
      <c r="KRC15" s="63"/>
      <c r="KRD15" s="63"/>
      <c r="KRE15" s="63"/>
      <c r="KRF15" s="63"/>
      <c r="KRG15" s="63"/>
      <c r="KRH15" s="63"/>
      <c r="KRI15" s="63"/>
      <c r="KRJ15" s="63"/>
      <c r="KRK15" s="63"/>
      <c r="KRL15" s="63"/>
      <c r="KRM15" s="63"/>
      <c r="KRN15" s="63"/>
      <c r="KRO15" s="63"/>
      <c r="KRP15" s="63"/>
      <c r="KRQ15" s="63"/>
      <c r="KRR15" s="63"/>
      <c r="KRS15" s="63"/>
      <c r="KRT15" s="63"/>
      <c r="KRU15" s="63"/>
      <c r="KRV15" s="63"/>
      <c r="KRW15" s="63"/>
      <c r="KRX15" s="63"/>
      <c r="KRY15" s="63"/>
      <c r="KRZ15" s="63"/>
      <c r="KSA15" s="63"/>
      <c r="KSB15" s="63"/>
      <c r="KSC15" s="63"/>
      <c r="KSD15" s="63"/>
      <c r="KSE15" s="63"/>
      <c r="KSF15" s="63"/>
      <c r="KSG15" s="63"/>
      <c r="KSH15" s="63"/>
      <c r="KSI15" s="63"/>
      <c r="KSJ15" s="63"/>
      <c r="KSK15" s="63"/>
      <c r="KSL15" s="63"/>
      <c r="KSM15" s="63"/>
      <c r="KSN15" s="63"/>
      <c r="KSO15" s="63"/>
      <c r="KSP15" s="63"/>
      <c r="KSQ15" s="63"/>
      <c r="KSR15" s="63"/>
      <c r="KSS15" s="63"/>
      <c r="KST15" s="63"/>
      <c r="KSU15" s="63"/>
      <c r="KSV15" s="63"/>
      <c r="KSW15" s="63"/>
      <c r="KSX15" s="63"/>
      <c r="KSY15" s="63"/>
      <c r="KSZ15" s="63"/>
      <c r="KTA15" s="63"/>
      <c r="KTB15" s="63"/>
      <c r="KTC15" s="63"/>
      <c r="KTD15" s="63"/>
      <c r="KTE15" s="63"/>
      <c r="KTF15" s="63"/>
      <c r="KTG15" s="63"/>
      <c r="KTH15" s="63"/>
      <c r="KTI15" s="63"/>
      <c r="KTJ15" s="63"/>
      <c r="KTK15" s="63"/>
      <c r="KTL15" s="63"/>
      <c r="KTM15" s="63"/>
      <c r="KTN15" s="63"/>
      <c r="KTO15" s="63"/>
      <c r="KTP15" s="63"/>
      <c r="KTQ15" s="63"/>
      <c r="KTR15" s="63"/>
      <c r="KTS15" s="63"/>
      <c r="KTT15" s="63"/>
      <c r="KTU15" s="63"/>
      <c r="KTV15" s="63"/>
      <c r="KTW15" s="63"/>
      <c r="KTX15" s="63"/>
      <c r="KTY15" s="63"/>
      <c r="KTZ15" s="63"/>
      <c r="KUA15" s="63"/>
      <c r="KUB15" s="63"/>
      <c r="KUC15" s="63"/>
      <c r="KUD15" s="63"/>
      <c r="KUE15" s="63"/>
      <c r="KUF15" s="63"/>
      <c r="KUG15" s="63"/>
      <c r="KUH15" s="63"/>
      <c r="KUI15" s="63"/>
      <c r="KUJ15" s="63"/>
      <c r="KUK15" s="63"/>
      <c r="KUL15" s="63"/>
      <c r="KUM15" s="63"/>
      <c r="KUN15" s="63"/>
      <c r="KUO15" s="63"/>
      <c r="KUP15" s="63"/>
      <c r="KUQ15" s="63"/>
      <c r="KUR15" s="63"/>
      <c r="KUS15" s="63"/>
      <c r="KUT15" s="63"/>
      <c r="KUU15" s="63"/>
      <c r="KUV15" s="63"/>
      <c r="KUW15" s="63"/>
      <c r="KUX15" s="63"/>
      <c r="KUY15" s="63"/>
      <c r="KUZ15" s="63"/>
      <c r="KVA15" s="63"/>
      <c r="KVB15" s="63"/>
      <c r="KVC15" s="63"/>
      <c r="KVD15" s="63"/>
      <c r="KVE15" s="63"/>
      <c r="KVF15" s="63"/>
      <c r="KVG15" s="63"/>
      <c r="KVH15" s="63"/>
      <c r="KVI15" s="63"/>
      <c r="KVJ15" s="63"/>
      <c r="KVK15" s="63"/>
      <c r="KVL15" s="63"/>
      <c r="KVM15" s="63"/>
      <c r="KVN15" s="63"/>
      <c r="KVO15" s="63"/>
      <c r="KVP15" s="63"/>
      <c r="KVQ15" s="63"/>
      <c r="KVR15" s="63"/>
      <c r="KVS15" s="63"/>
      <c r="KVT15" s="63"/>
      <c r="KVU15" s="63"/>
      <c r="KVV15" s="63"/>
      <c r="KVW15" s="63"/>
      <c r="KVX15" s="63"/>
      <c r="KVY15" s="63"/>
      <c r="KVZ15" s="63"/>
      <c r="KWA15" s="63"/>
      <c r="KWB15" s="63"/>
      <c r="KWC15" s="63"/>
      <c r="KWD15" s="63"/>
      <c r="KWE15" s="63"/>
      <c r="KWF15" s="63"/>
      <c r="KWG15" s="63"/>
      <c r="KWH15" s="63"/>
      <c r="KWI15" s="63"/>
      <c r="KWJ15" s="63"/>
      <c r="KWK15" s="63"/>
      <c r="KWL15" s="63"/>
      <c r="KWM15" s="63"/>
      <c r="KWN15" s="63"/>
      <c r="KWO15" s="63"/>
      <c r="KWP15" s="63"/>
      <c r="KWQ15" s="63"/>
      <c r="KWR15" s="63"/>
      <c r="KWS15" s="63"/>
      <c r="KWT15" s="63"/>
      <c r="KWU15" s="63"/>
      <c r="KWV15" s="63"/>
      <c r="KWW15" s="63"/>
      <c r="KWX15" s="63"/>
      <c r="KWY15" s="63"/>
      <c r="KWZ15" s="63"/>
      <c r="KXA15" s="63"/>
      <c r="KXB15" s="63"/>
      <c r="KXC15" s="63"/>
      <c r="KXD15" s="63"/>
      <c r="KXE15" s="63"/>
      <c r="KXF15" s="63"/>
      <c r="KXG15" s="63"/>
      <c r="KXH15" s="63"/>
      <c r="KXI15" s="63"/>
      <c r="KXJ15" s="63"/>
      <c r="KXK15" s="63"/>
      <c r="KXL15" s="63"/>
      <c r="KXM15" s="63"/>
      <c r="KXN15" s="63"/>
      <c r="KXO15" s="63"/>
      <c r="KXP15" s="63"/>
      <c r="KXQ15" s="63"/>
      <c r="KXR15" s="63"/>
      <c r="KXS15" s="63"/>
      <c r="KXT15" s="63"/>
      <c r="KXU15" s="63"/>
      <c r="KXV15" s="63"/>
      <c r="KXW15" s="63"/>
      <c r="KXX15" s="63"/>
      <c r="KXY15" s="63"/>
      <c r="KXZ15" s="63"/>
      <c r="KYA15" s="63"/>
      <c r="KYB15" s="63"/>
      <c r="KYC15" s="63"/>
      <c r="KYD15" s="63"/>
      <c r="KYE15" s="63"/>
      <c r="KYF15" s="63"/>
      <c r="KYG15" s="63"/>
      <c r="KYH15" s="63"/>
      <c r="KYI15" s="63"/>
      <c r="KYJ15" s="63"/>
      <c r="KYK15" s="63"/>
      <c r="KYL15" s="63"/>
      <c r="KYM15" s="63"/>
      <c r="KYN15" s="63"/>
      <c r="KYO15" s="63"/>
      <c r="KYP15" s="63"/>
      <c r="KYQ15" s="63"/>
      <c r="KYR15" s="63"/>
      <c r="KYS15" s="63"/>
      <c r="KYT15" s="63"/>
      <c r="KYU15" s="63"/>
      <c r="KYV15" s="63"/>
      <c r="KYW15" s="63"/>
      <c r="KYX15" s="63"/>
      <c r="KYY15" s="63"/>
      <c r="KYZ15" s="63"/>
      <c r="KZA15" s="63"/>
      <c r="KZB15" s="63"/>
      <c r="KZC15" s="63"/>
      <c r="KZD15" s="63"/>
      <c r="KZE15" s="63"/>
      <c r="KZF15" s="63"/>
      <c r="KZG15" s="63"/>
      <c r="KZH15" s="63"/>
      <c r="KZI15" s="63"/>
      <c r="KZJ15" s="63"/>
      <c r="KZK15" s="63"/>
      <c r="KZL15" s="63"/>
      <c r="KZM15" s="63"/>
      <c r="KZN15" s="63"/>
      <c r="KZO15" s="63"/>
      <c r="KZP15" s="63"/>
      <c r="KZQ15" s="63"/>
      <c r="KZR15" s="63"/>
      <c r="KZS15" s="63"/>
      <c r="KZT15" s="63"/>
      <c r="KZU15" s="63"/>
      <c r="KZV15" s="63"/>
      <c r="KZW15" s="63"/>
      <c r="KZX15" s="63"/>
      <c r="KZY15" s="63"/>
      <c r="KZZ15" s="63"/>
      <c r="LAA15" s="63"/>
      <c r="LAB15" s="63"/>
      <c r="LAC15" s="63"/>
      <c r="LAD15" s="63"/>
      <c r="LAE15" s="63"/>
      <c r="LAF15" s="63"/>
      <c r="LAG15" s="63"/>
      <c r="LAH15" s="63"/>
      <c r="LAI15" s="63"/>
      <c r="LAJ15" s="63"/>
      <c r="LAK15" s="63"/>
      <c r="LAL15" s="63"/>
      <c r="LAM15" s="63"/>
      <c r="LAN15" s="63"/>
      <c r="LAO15" s="63"/>
      <c r="LAP15" s="63"/>
      <c r="LAQ15" s="63"/>
      <c r="LAR15" s="63"/>
      <c r="LAS15" s="63"/>
      <c r="LAT15" s="63"/>
      <c r="LAU15" s="63"/>
      <c r="LAV15" s="63"/>
      <c r="LAW15" s="63"/>
      <c r="LAX15" s="63"/>
      <c r="LAY15" s="63"/>
      <c r="LAZ15" s="63"/>
      <c r="LBA15" s="63"/>
      <c r="LBB15" s="63"/>
      <c r="LBC15" s="63"/>
      <c r="LBD15" s="63"/>
      <c r="LBE15" s="63"/>
      <c r="LBF15" s="63"/>
      <c r="LBG15" s="63"/>
      <c r="LBH15" s="63"/>
      <c r="LBI15" s="63"/>
      <c r="LBJ15" s="63"/>
      <c r="LBK15" s="63"/>
      <c r="LBL15" s="63"/>
      <c r="LBM15" s="63"/>
      <c r="LBN15" s="63"/>
      <c r="LBO15" s="63"/>
      <c r="LBP15" s="63"/>
      <c r="LBQ15" s="63"/>
      <c r="LBR15" s="63"/>
      <c r="LBS15" s="63"/>
      <c r="LBT15" s="63"/>
      <c r="LBU15" s="63"/>
      <c r="LBV15" s="63"/>
      <c r="LBW15" s="63"/>
      <c r="LBX15" s="63"/>
      <c r="LBY15" s="63"/>
      <c r="LBZ15" s="63"/>
      <c r="LCA15" s="63"/>
      <c r="LCB15" s="63"/>
      <c r="LCC15" s="63"/>
      <c r="LCD15" s="63"/>
      <c r="LCE15" s="63"/>
      <c r="LCF15" s="63"/>
      <c r="LCG15" s="63"/>
      <c r="LCH15" s="63"/>
      <c r="LCI15" s="63"/>
      <c r="LCJ15" s="63"/>
      <c r="LCK15" s="63"/>
      <c r="LCL15" s="63"/>
      <c r="LCM15" s="63"/>
      <c r="LCN15" s="63"/>
      <c r="LCO15" s="63"/>
      <c r="LCP15" s="63"/>
      <c r="LCQ15" s="63"/>
      <c r="LCR15" s="63"/>
      <c r="LCS15" s="63"/>
      <c r="LCT15" s="63"/>
      <c r="LCU15" s="63"/>
      <c r="LCV15" s="63"/>
      <c r="LCW15" s="63"/>
      <c r="LCX15" s="63"/>
      <c r="LCY15" s="63"/>
      <c r="LCZ15" s="63"/>
      <c r="LDA15" s="63"/>
      <c r="LDB15" s="63"/>
      <c r="LDC15" s="63"/>
      <c r="LDD15" s="63"/>
      <c r="LDE15" s="63"/>
      <c r="LDF15" s="63"/>
      <c r="LDG15" s="63"/>
      <c r="LDH15" s="63"/>
      <c r="LDI15" s="63"/>
      <c r="LDJ15" s="63"/>
      <c r="LDK15" s="63"/>
      <c r="LDL15" s="63"/>
      <c r="LDM15" s="63"/>
      <c r="LDN15" s="63"/>
      <c r="LDO15" s="63"/>
      <c r="LDP15" s="63"/>
      <c r="LDQ15" s="63"/>
      <c r="LDR15" s="63"/>
      <c r="LDS15" s="63"/>
      <c r="LDT15" s="63"/>
      <c r="LDU15" s="63"/>
      <c r="LDV15" s="63"/>
      <c r="LDW15" s="63"/>
      <c r="LDX15" s="63"/>
      <c r="LDY15" s="63"/>
      <c r="LDZ15" s="63"/>
      <c r="LEA15" s="63"/>
      <c r="LEB15" s="63"/>
      <c r="LEC15" s="63"/>
      <c r="LED15" s="63"/>
      <c r="LEE15" s="63"/>
      <c r="LEF15" s="63"/>
      <c r="LEG15" s="63"/>
      <c r="LEH15" s="63"/>
      <c r="LEI15" s="63"/>
      <c r="LEJ15" s="63"/>
      <c r="LEK15" s="63"/>
      <c r="LEL15" s="63"/>
      <c r="LEM15" s="63"/>
      <c r="LEN15" s="63"/>
      <c r="LEO15" s="63"/>
      <c r="LEP15" s="63"/>
      <c r="LEQ15" s="63"/>
      <c r="LER15" s="63"/>
      <c r="LES15" s="63"/>
      <c r="LET15" s="63"/>
      <c r="LEU15" s="63"/>
      <c r="LEV15" s="63"/>
      <c r="LEW15" s="63"/>
      <c r="LEX15" s="63"/>
      <c r="LEY15" s="63"/>
      <c r="LEZ15" s="63"/>
      <c r="LFA15" s="63"/>
      <c r="LFB15" s="63"/>
      <c r="LFC15" s="63"/>
      <c r="LFD15" s="63"/>
      <c r="LFE15" s="63"/>
      <c r="LFF15" s="63"/>
      <c r="LFG15" s="63"/>
      <c r="LFH15" s="63"/>
      <c r="LFI15" s="63"/>
      <c r="LFJ15" s="63"/>
      <c r="LFK15" s="63"/>
      <c r="LFL15" s="63"/>
      <c r="LFM15" s="63"/>
      <c r="LFN15" s="63"/>
      <c r="LFO15" s="63"/>
      <c r="LFP15" s="63"/>
      <c r="LFQ15" s="63"/>
      <c r="LFR15" s="63"/>
      <c r="LFS15" s="63"/>
      <c r="LFT15" s="63"/>
      <c r="LFU15" s="63"/>
      <c r="LFV15" s="63"/>
      <c r="LFW15" s="63"/>
      <c r="LFX15" s="63"/>
      <c r="LFY15" s="63"/>
      <c r="LFZ15" s="63"/>
      <c r="LGA15" s="63"/>
      <c r="LGB15" s="63"/>
      <c r="LGC15" s="63"/>
      <c r="LGD15" s="63"/>
      <c r="LGE15" s="63"/>
      <c r="LGF15" s="63"/>
      <c r="LGG15" s="63"/>
      <c r="LGH15" s="63"/>
      <c r="LGI15" s="63"/>
      <c r="LGJ15" s="63"/>
      <c r="LGK15" s="63"/>
      <c r="LGL15" s="63"/>
      <c r="LGM15" s="63"/>
      <c r="LGN15" s="63"/>
      <c r="LGO15" s="63"/>
      <c r="LGP15" s="63"/>
      <c r="LGQ15" s="63"/>
      <c r="LGR15" s="63"/>
      <c r="LGS15" s="63"/>
      <c r="LGT15" s="63"/>
      <c r="LGU15" s="63"/>
      <c r="LGV15" s="63"/>
      <c r="LGW15" s="63"/>
      <c r="LGX15" s="63"/>
      <c r="LGY15" s="63"/>
      <c r="LGZ15" s="63"/>
      <c r="LHA15" s="63"/>
      <c r="LHB15" s="63"/>
      <c r="LHC15" s="63"/>
      <c r="LHD15" s="63"/>
      <c r="LHE15" s="63"/>
      <c r="LHF15" s="63"/>
      <c r="LHG15" s="63"/>
      <c r="LHH15" s="63"/>
      <c r="LHI15" s="63"/>
      <c r="LHJ15" s="63"/>
      <c r="LHK15" s="63"/>
      <c r="LHL15" s="63"/>
      <c r="LHM15" s="63"/>
      <c r="LHN15" s="63"/>
      <c r="LHO15" s="63"/>
      <c r="LHP15" s="63"/>
      <c r="LHQ15" s="63"/>
      <c r="LHR15" s="63"/>
      <c r="LHS15" s="63"/>
      <c r="LHT15" s="63"/>
      <c r="LHU15" s="63"/>
      <c r="LHV15" s="63"/>
      <c r="LHW15" s="63"/>
      <c r="LHX15" s="63"/>
      <c r="LHY15" s="63"/>
      <c r="LHZ15" s="63"/>
      <c r="LIA15" s="63"/>
      <c r="LIB15" s="63"/>
      <c r="LIC15" s="63"/>
      <c r="LID15" s="63"/>
      <c r="LIE15" s="63"/>
      <c r="LIF15" s="63"/>
      <c r="LIG15" s="63"/>
      <c r="LIH15" s="63"/>
      <c r="LII15" s="63"/>
      <c r="LIJ15" s="63"/>
      <c r="LIK15" s="63"/>
      <c r="LIL15" s="63"/>
      <c r="LIM15" s="63"/>
      <c r="LIN15" s="63"/>
      <c r="LIO15" s="63"/>
      <c r="LIP15" s="63"/>
      <c r="LIQ15" s="63"/>
      <c r="LIR15" s="63"/>
      <c r="LIS15" s="63"/>
      <c r="LIT15" s="63"/>
      <c r="LIU15" s="63"/>
      <c r="LIV15" s="63"/>
      <c r="LIW15" s="63"/>
      <c r="LIX15" s="63"/>
      <c r="LIY15" s="63"/>
      <c r="LIZ15" s="63"/>
      <c r="LJA15" s="63"/>
      <c r="LJB15" s="63"/>
      <c r="LJC15" s="63"/>
      <c r="LJD15" s="63"/>
      <c r="LJE15" s="63"/>
      <c r="LJF15" s="63"/>
      <c r="LJG15" s="63"/>
      <c r="LJH15" s="63"/>
      <c r="LJI15" s="63"/>
      <c r="LJJ15" s="63"/>
      <c r="LJK15" s="63"/>
      <c r="LJL15" s="63"/>
      <c r="LJM15" s="63"/>
      <c r="LJN15" s="63"/>
      <c r="LJO15" s="63"/>
      <c r="LJP15" s="63"/>
      <c r="LJQ15" s="63"/>
      <c r="LJR15" s="63"/>
      <c r="LJS15" s="63"/>
      <c r="LJT15" s="63"/>
      <c r="LJU15" s="63"/>
      <c r="LJV15" s="63"/>
      <c r="LJW15" s="63"/>
      <c r="LJX15" s="63"/>
      <c r="LJY15" s="63"/>
      <c r="LJZ15" s="63"/>
      <c r="LKA15" s="63"/>
      <c r="LKB15" s="63"/>
      <c r="LKC15" s="63"/>
      <c r="LKD15" s="63"/>
      <c r="LKE15" s="63"/>
      <c r="LKF15" s="63"/>
      <c r="LKG15" s="63"/>
      <c r="LKH15" s="63"/>
      <c r="LKI15" s="63"/>
      <c r="LKJ15" s="63"/>
      <c r="LKK15" s="63"/>
      <c r="LKL15" s="63"/>
      <c r="LKM15" s="63"/>
      <c r="LKN15" s="63"/>
      <c r="LKO15" s="63"/>
      <c r="LKP15" s="63"/>
      <c r="LKQ15" s="63"/>
      <c r="LKR15" s="63"/>
      <c r="LKS15" s="63"/>
      <c r="LKT15" s="63"/>
      <c r="LKU15" s="63"/>
      <c r="LKV15" s="63"/>
      <c r="LKW15" s="63"/>
      <c r="LKX15" s="63"/>
      <c r="LKY15" s="63"/>
      <c r="LKZ15" s="63"/>
      <c r="LLA15" s="63"/>
      <c r="LLB15" s="63"/>
      <c r="LLC15" s="63"/>
      <c r="LLD15" s="63"/>
      <c r="LLE15" s="63"/>
      <c r="LLF15" s="63"/>
      <c r="LLG15" s="63"/>
      <c r="LLH15" s="63"/>
      <c r="LLI15" s="63"/>
      <c r="LLJ15" s="63"/>
      <c r="LLK15" s="63"/>
      <c r="LLL15" s="63"/>
      <c r="LLM15" s="63"/>
      <c r="LLN15" s="63"/>
      <c r="LLO15" s="63"/>
      <c r="LLP15" s="63"/>
      <c r="LLQ15" s="63"/>
      <c r="LLR15" s="63"/>
      <c r="LLS15" s="63"/>
      <c r="LLT15" s="63"/>
      <c r="LLU15" s="63"/>
      <c r="LLV15" s="63"/>
      <c r="LLW15" s="63"/>
      <c r="LLX15" s="63"/>
      <c r="LLY15" s="63"/>
      <c r="LLZ15" s="63"/>
      <c r="LMA15" s="63"/>
      <c r="LMB15" s="63"/>
      <c r="LMC15" s="63"/>
      <c r="LMD15" s="63"/>
      <c r="LME15" s="63"/>
      <c r="LMF15" s="63"/>
      <c r="LMG15" s="63"/>
      <c r="LMH15" s="63"/>
      <c r="LMI15" s="63"/>
      <c r="LMJ15" s="63"/>
      <c r="LMK15" s="63"/>
      <c r="LML15" s="63"/>
      <c r="LMM15" s="63"/>
      <c r="LMN15" s="63"/>
      <c r="LMO15" s="63"/>
      <c r="LMP15" s="63"/>
      <c r="LMQ15" s="63"/>
      <c r="LMR15" s="63"/>
      <c r="LMS15" s="63"/>
      <c r="LMT15" s="63"/>
      <c r="LMU15" s="63"/>
      <c r="LMV15" s="63"/>
      <c r="LMW15" s="63"/>
      <c r="LMX15" s="63"/>
      <c r="LMY15" s="63"/>
      <c r="LMZ15" s="63"/>
      <c r="LNA15" s="63"/>
      <c r="LNB15" s="63"/>
      <c r="LNC15" s="63"/>
      <c r="LND15" s="63"/>
      <c r="LNE15" s="63"/>
      <c r="LNF15" s="63"/>
      <c r="LNG15" s="63"/>
      <c r="LNH15" s="63"/>
      <c r="LNI15" s="63"/>
      <c r="LNJ15" s="63"/>
      <c r="LNK15" s="63"/>
      <c r="LNL15" s="63"/>
      <c r="LNM15" s="63"/>
      <c r="LNN15" s="63"/>
      <c r="LNO15" s="63"/>
      <c r="LNP15" s="63"/>
      <c r="LNQ15" s="63"/>
      <c r="LNR15" s="63"/>
      <c r="LNS15" s="63"/>
      <c r="LNT15" s="63"/>
      <c r="LNU15" s="63"/>
      <c r="LNV15" s="63"/>
      <c r="LNW15" s="63"/>
      <c r="LNX15" s="63"/>
      <c r="LNY15" s="63"/>
      <c r="LNZ15" s="63"/>
      <c r="LOA15" s="63"/>
      <c r="LOB15" s="63"/>
      <c r="LOC15" s="63"/>
      <c r="LOD15" s="63"/>
      <c r="LOE15" s="63"/>
      <c r="LOF15" s="63"/>
      <c r="LOG15" s="63"/>
      <c r="LOH15" s="63"/>
      <c r="LOI15" s="63"/>
      <c r="LOJ15" s="63"/>
      <c r="LOK15" s="63"/>
      <c r="LOL15" s="63"/>
      <c r="LOM15" s="63"/>
      <c r="LON15" s="63"/>
      <c r="LOO15" s="63"/>
      <c r="LOP15" s="63"/>
      <c r="LOQ15" s="63"/>
      <c r="LOR15" s="63"/>
      <c r="LOS15" s="63"/>
      <c r="LOT15" s="63"/>
      <c r="LOU15" s="63"/>
      <c r="LOV15" s="63"/>
      <c r="LOW15" s="63"/>
      <c r="LOX15" s="63"/>
      <c r="LOY15" s="63"/>
      <c r="LOZ15" s="63"/>
      <c r="LPA15" s="63"/>
      <c r="LPB15" s="63"/>
      <c r="LPC15" s="63"/>
      <c r="LPD15" s="63"/>
      <c r="LPE15" s="63"/>
      <c r="LPF15" s="63"/>
      <c r="LPG15" s="63"/>
      <c r="LPH15" s="63"/>
      <c r="LPI15" s="63"/>
      <c r="LPJ15" s="63"/>
      <c r="LPK15" s="63"/>
      <c r="LPL15" s="63"/>
      <c r="LPM15" s="63"/>
      <c r="LPN15" s="63"/>
      <c r="LPO15" s="63"/>
      <c r="LPP15" s="63"/>
      <c r="LPQ15" s="63"/>
      <c r="LPR15" s="63"/>
      <c r="LPS15" s="63"/>
      <c r="LPT15" s="63"/>
      <c r="LPU15" s="63"/>
      <c r="LPV15" s="63"/>
      <c r="LPW15" s="63"/>
      <c r="LPX15" s="63"/>
      <c r="LPY15" s="63"/>
      <c r="LPZ15" s="63"/>
      <c r="LQA15" s="63"/>
      <c r="LQB15" s="63"/>
      <c r="LQC15" s="63"/>
      <c r="LQD15" s="63"/>
      <c r="LQE15" s="63"/>
      <c r="LQF15" s="63"/>
      <c r="LQG15" s="63"/>
      <c r="LQH15" s="63"/>
      <c r="LQI15" s="63"/>
      <c r="LQJ15" s="63"/>
      <c r="LQK15" s="63"/>
      <c r="LQL15" s="63"/>
      <c r="LQM15" s="63"/>
      <c r="LQN15" s="63"/>
      <c r="LQO15" s="63"/>
      <c r="LQP15" s="63"/>
      <c r="LQQ15" s="63"/>
      <c r="LQR15" s="63"/>
      <c r="LQS15" s="63"/>
      <c r="LQT15" s="63"/>
      <c r="LQU15" s="63"/>
      <c r="LQV15" s="63"/>
      <c r="LQW15" s="63"/>
      <c r="LQX15" s="63"/>
      <c r="LQY15" s="63"/>
      <c r="LQZ15" s="63"/>
      <c r="LRA15" s="63"/>
      <c r="LRB15" s="63"/>
      <c r="LRC15" s="63"/>
      <c r="LRD15" s="63"/>
      <c r="LRE15" s="63"/>
      <c r="LRF15" s="63"/>
      <c r="LRG15" s="63"/>
      <c r="LRH15" s="63"/>
      <c r="LRI15" s="63"/>
      <c r="LRJ15" s="63"/>
      <c r="LRK15" s="63"/>
      <c r="LRL15" s="63"/>
      <c r="LRM15" s="63"/>
      <c r="LRN15" s="63"/>
      <c r="LRO15" s="63"/>
      <c r="LRP15" s="63"/>
      <c r="LRQ15" s="63"/>
      <c r="LRR15" s="63"/>
      <c r="LRS15" s="63"/>
      <c r="LRT15" s="63"/>
      <c r="LRU15" s="63"/>
      <c r="LRV15" s="63"/>
      <c r="LRW15" s="63"/>
      <c r="LRX15" s="63"/>
      <c r="LRY15" s="63"/>
      <c r="LRZ15" s="63"/>
      <c r="LSA15" s="63"/>
      <c r="LSB15" s="63"/>
      <c r="LSC15" s="63"/>
      <c r="LSD15" s="63"/>
      <c r="LSE15" s="63"/>
      <c r="LSF15" s="63"/>
      <c r="LSG15" s="63"/>
      <c r="LSH15" s="63"/>
      <c r="LSI15" s="63"/>
      <c r="LSJ15" s="63"/>
      <c r="LSK15" s="63"/>
      <c r="LSL15" s="63"/>
      <c r="LSM15" s="63"/>
      <c r="LSN15" s="63"/>
      <c r="LSO15" s="63"/>
      <c r="LSP15" s="63"/>
      <c r="LSQ15" s="63"/>
      <c r="LSR15" s="63"/>
      <c r="LSS15" s="63"/>
      <c r="LST15" s="63"/>
      <c r="LSU15" s="63"/>
      <c r="LSV15" s="63"/>
      <c r="LSW15" s="63"/>
      <c r="LSX15" s="63"/>
      <c r="LSY15" s="63"/>
      <c r="LSZ15" s="63"/>
      <c r="LTA15" s="63"/>
      <c r="LTB15" s="63"/>
      <c r="LTC15" s="63"/>
      <c r="LTD15" s="63"/>
      <c r="LTE15" s="63"/>
      <c r="LTF15" s="63"/>
      <c r="LTG15" s="63"/>
      <c r="LTH15" s="63"/>
      <c r="LTI15" s="63"/>
      <c r="LTJ15" s="63"/>
      <c r="LTK15" s="63"/>
      <c r="LTL15" s="63"/>
      <c r="LTM15" s="63"/>
      <c r="LTN15" s="63"/>
      <c r="LTO15" s="63"/>
      <c r="LTP15" s="63"/>
      <c r="LTQ15" s="63"/>
      <c r="LTR15" s="63"/>
      <c r="LTS15" s="63"/>
      <c r="LTT15" s="63"/>
      <c r="LTU15" s="63"/>
      <c r="LTV15" s="63"/>
      <c r="LTW15" s="63"/>
      <c r="LTX15" s="63"/>
      <c r="LTY15" s="63"/>
      <c r="LTZ15" s="63"/>
      <c r="LUA15" s="63"/>
      <c r="LUB15" s="63"/>
      <c r="LUC15" s="63"/>
      <c r="LUD15" s="63"/>
      <c r="LUE15" s="63"/>
      <c r="LUF15" s="63"/>
      <c r="LUG15" s="63"/>
      <c r="LUH15" s="63"/>
      <c r="LUI15" s="63"/>
      <c r="LUJ15" s="63"/>
      <c r="LUK15" s="63"/>
      <c r="LUL15" s="63"/>
      <c r="LUM15" s="63"/>
      <c r="LUN15" s="63"/>
      <c r="LUO15" s="63"/>
      <c r="LUP15" s="63"/>
      <c r="LUQ15" s="63"/>
      <c r="LUR15" s="63"/>
      <c r="LUS15" s="63"/>
      <c r="LUT15" s="63"/>
      <c r="LUU15" s="63"/>
      <c r="LUV15" s="63"/>
      <c r="LUW15" s="63"/>
      <c r="LUX15" s="63"/>
      <c r="LUY15" s="63"/>
      <c r="LUZ15" s="63"/>
      <c r="LVA15" s="63"/>
      <c r="LVB15" s="63"/>
      <c r="LVC15" s="63"/>
      <c r="LVD15" s="63"/>
      <c r="LVE15" s="63"/>
      <c r="LVF15" s="63"/>
      <c r="LVG15" s="63"/>
      <c r="LVH15" s="63"/>
      <c r="LVI15" s="63"/>
      <c r="LVJ15" s="63"/>
      <c r="LVK15" s="63"/>
      <c r="LVL15" s="63"/>
      <c r="LVM15" s="63"/>
      <c r="LVN15" s="63"/>
      <c r="LVO15" s="63"/>
      <c r="LVP15" s="63"/>
      <c r="LVQ15" s="63"/>
      <c r="LVR15" s="63"/>
      <c r="LVS15" s="63"/>
      <c r="LVT15" s="63"/>
      <c r="LVU15" s="63"/>
      <c r="LVV15" s="63"/>
      <c r="LVW15" s="63"/>
      <c r="LVX15" s="63"/>
      <c r="LVY15" s="63"/>
      <c r="LVZ15" s="63"/>
      <c r="LWA15" s="63"/>
      <c r="LWB15" s="63"/>
      <c r="LWC15" s="63"/>
      <c r="LWD15" s="63"/>
      <c r="LWE15" s="63"/>
      <c r="LWF15" s="63"/>
      <c r="LWG15" s="63"/>
      <c r="LWH15" s="63"/>
      <c r="LWI15" s="63"/>
      <c r="LWJ15" s="63"/>
      <c r="LWK15" s="63"/>
      <c r="LWL15" s="63"/>
      <c r="LWM15" s="63"/>
      <c r="LWN15" s="63"/>
      <c r="LWO15" s="63"/>
      <c r="LWP15" s="63"/>
      <c r="LWQ15" s="63"/>
      <c r="LWR15" s="63"/>
      <c r="LWS15" s="63"/>
      <c r="LWT15" s="63"/>
      <c r="LWU15" s="63"/>
      <c r="LWV15" s="63"/>
      <c r="LWW15" s="63"/>
      <c r="LWX15" s="63"/>
      <c r="LWY15" s="63"/>
      <c r="LWZ15" s="63"/>
      <c r="LXA15" s="63"/>
      <c r="LXB15" s="63"/>
      <c r="LXC15" s="63"/>
      <c r="LXD15" s="63"/>
      <c r="LXE15" s="63"/>
      <c r="LXF15" s="63"/>
      <c r="LXG15" s="63"/>
      <c r="LXH15" s="63"/>
      <c r="LXI15" s="63"/>
      <c r="LXJ15" s="63"/>
      <c r="LXK15" s="63"/>
      <c r="LXL15" s="63"/>
      <c r="LXM15" s="63"/>
      <c r="LXN15" s="63"/>
      <c r="LXO15" s="63"/>
      <c r="LXP15" s="63"/>
      <c r="LXQ15" s="63"/>
      <c r="LXR15" s="63"/>
      <c r="LXS15" s="63"/>
      <c r="LXT15" s="63"/>
      <c r="LXU15" s="63"/>
      <c r="LXV15" s="63"/>
      <c r="LXW15" s="63"/>
      <c r="LXX15" s="63"/>
      <c r="LXY15" s="63"/>
      <c r="LXZ15" s="63"/>
      <c r="LYA15" s="63"/>
      <c r="LYB15" s="63"/>
      <c r="LYC15" s="63"/>
      <c r="LYD15" s="63"/>
      <c r="LYE15" s="63"/>
      <c r="LYF15" s="63"/>
      <c r="LYG15" s="63"/>
      <c r="LYH15" s="63"/>
      <c r="LYI15" s="63"/>
      <c r="LYJ15" s="63"/>
      <c r="LYK15" s="63"/>
      <c r="LYL15" s="63"/>
      <c r="LYM15" s="63"/>
      <c r="LYN15" s="63"/>
      <c r="LYO15" s="63"/>
      <c r="LYP15" s="63"/>
      <c r="LYQ15" s="63"/>
      <c r="LYR15" s="63"/>
      <c r="LYS15" s="63"/>
      <c r="LYT15" s="63"/>
      <c r="LYU15" s="63"/>
      <c r="LYV15" s="63"/>
      <c r="LYW15" s="63"/>
      <c r="LYX15" s="63"/>
      <c r="LYY15" s="63"/>
      <c r="LYZ15" s="63"/>
      <c r="LZA15" s="63"/>
      <c r="LZB15" s="63"/>
      <c r="LZC15" s="63"/>
      <c r="LZD15" s="63"/>
      <c r="LZE15" s="63"/>
      <c r="LZF15" s="63"/>
      <c r="LZG15" s="63"/>
      <c r="LZH15" s="63"/>
      <c r="LZI15" s="63"/>
      <c r="LZJ15" s="63"/>
      <c r="LZK15" s="63"/>
      <c r="LZL15" s="63"/>
      <c r="LZM15" s="63"/>
      <c r="LZN15" s="63"/>
      <c r="LZO15" s="63"/>
      <c r="LZP15" s="63"/>
      <c r="LZQ15" s="63"/>
      <c r="LZR15" s="63"/>
      <c r="LZS15" s="63"/>
      <c r="LZT15" s="63"/>
      <c r="LZU15" s="63"/>
      <c r="LZV15" s="63"/>
      <c r="LZW15" s="63"/>
      <c r="LZX15" s="63"/>
      <c r="LZY15" s="63"/>
      <c r="LZZ15" s="63"/>
      <c r="MAA15" s="63"/>
      <c r="MAB15" s="63"/>
      <c r="MAC15" s="63"/>
      <c r="MAD15" s="63"/>
      <c r="MAE15" s="63"/>
      <c r="MAF15" s="63"/>
      <c r="MAG15" s="63"/>
      <c r="MAH15" s="63"/>
      <c r="MAI15" s="63"/>
      <c r="MAJ15" s="63"/>
      <c r="MAK15" s="63"/>
      <c r="MAL15" s="63"/>
      <c r="MAM15" s="63"/>
      <c r="MAN15" s="63"/>
      <c r="MAO15" s="63"/>
      <c r="MAP15" s="63"/>
      <c r="MAQ15" s="63"/>
      <c r="MAR15" s="63"/>
      <c r="MAS15" s="63"/>
      <c r="MAT15" s="63"/>
      <c r="MAU15" s="63"/>
      <c r="MAV15" s="63"/>
      <c r="MAW15" s="63"/>
      <c r="MAX15" s="63"/>
      <c r="MAY15" s="63"/>
      <c r="MAZ15" s="63"/>
      <c r="MBA15" s="63"/>
      <c r="MBB15" s="63"/>
      <c r="MBC15" s="63"/>
      <c r="MBD15" s="63"/>
      <c r="MBE15" s="63"/>
      <c r="MBF15" s="63"/>
      <c r="MBG15" s="63"/>
      <c r="MBH15" s="63"/>
      <c r="MBI15" s="63"/>
      <c r="MBJ15" s="63"/>
      <c r="MBK15" s="63"/>
      <c r="MBL15" s="63"/>
      <c r="MBM15" s="63"/>
      <c r="MBN15" s="63"/>
      <c r="MBO15" s="63"/>
      <c r="MBP15" s="63"/>
      <c r="MBQ15" s="63"/>
      <c r="MBR15" s="63"/>
      <c r="MBS15" s="63"/>
      <c r="MBT15" s="63"/>
      <c r="MBU15" s="63"/>
      <c r="MBV15" s="63"/>
      <c r="MBW15" s="63"/>
      <c r="MBX15" s="63"/>
      <c r="MBY15" s="63"/>
      <c r="MBZ15" s="63"/>
      <c r="MCA15" s="63"/>
      <c r="MCB15" s="63"/>
      <c r="MCC15" s="63"/>
      <c r="MCD15" s="63"/>
      <c r="MCE15" s="63"/>
      <c r="MCF15" s="63"/>
      <c r="MCG15" s="63"/>
      <c r="MCH15" s="63"/>
      <c r="MCI15" s="63"/>
      <c r="MCJ15" s="63"/>
      <c r="MCK15" s="63"/>
      <c r="MCL15" s="63"/>
      <c r="MCM15" s="63"/>
      <c r="MCN15" s="63"/>
      <c r="MCO15" s="63"/>
      <c r="MCP15" s="63"/>
      <c r="MCQ15" s="63"/>
      <c r="MCR15" s="63"/>
      <c r="MCS15" s="63"/>
      <c r="MCT15" s="63"/>
      <c r="MCU15" s="63"/>
      <c r="MCV15" s="63"/>
      <c r="MCW15" s="63"/>
      <c r="MCX15" s="63"/>
      <c r="MCY15" s="63"/>
      <c r="MCZ15" s="63"/>
      <c r="MDA15" s="63"/>
      <c r="MDB15" s="63"/>
      <c r="MDC15" s="63"/>
      <c r="MDD15" s="63"/>
      <c r="MDE15" s="63"/>
      <c r="MDF15" s="63"/>
      <c r="MDG15" s="63"/>
      <c r="MDH15" s="63"/>
      <c r="MDI15" s="63"/>
      <c r="MDJ15" s="63"/>
      <c r="MDK15" s="63"/>
      <c r="MDL15" s="63"/>
      <c r="MDM15" s="63"/>
      <c r="MDN15" s="63"/>
      <c r="MDO15" s="63"/>
      <c r="MDP15" s="63"/>
      <c r="MDQ15" s="63"/>
      <c r="MDR15" s="63"/>
      <c r="MDS15" s="63"/>
      <c r="MDT15" s="63"/>
      <c r="MDU15" s="63"/>
      <c r="MDV15" s="63"/>
      <c r="MDW15" s="63"/>
      <c r="MDX15" s="63"/>
      <c r="MDY15" s="63"/>
      <c r="MDZ15" s="63"/>
      <c r="MEA15" s="63"/>
      <c r="MEB15" s="63"/>
      <c r="MEC15" s="63"/>
      <c r="MED15" s="63"/>
      <c r="MEE15" s="63"/>
      <c r="MEF15" s="63"/>
      <c r="MEG15" s="63"/>
      <c r="MEH15" s="63"/>
      <c r="MEI15" s="63"/>
      <c r="MEJ15" s="63"/>
      <c r="MEK15" s="63"/>
      <c r="MEL15" s="63"/>
      <c r="MEM15" s="63"/>
      <c r="MEN15" s="63"/>
      <c r="MEO15" s="63"/>
      <c r="MEP15" s="63"/>
      <c r="MEQ15" s="63"/>
      <c r="MER15" s="63"/>
      <c r="MES15" s="63"/>
      <c r="MET15" s="63"/>
      <c r="MEU15" s="63"/>
      <c r="MEV15" s="63"/>
      <c r="MEW15" s="63"/>
      <c r="MEX15" s="63"/>
      <c r="MEY15" s="63"/>
      <c r="MEZ15" s="63"/>
      <c r="MFA15" s="63"/>
      <c r="MFB15" s="63"/>
      <c r="MFC15" s="63"/>
      <c r="MFD15" s="63"/>
      <c r="MFE15" s="63"/>
      <c r="MFF15" s="63"/>
      <c r="MFG15" s="63"/>
      <c r="MFH15" s="63"/>
      <c r="MFI15" s="63"/>
      <c r="MFJ15" s="63"/>
      <c r="MFK15" s="63"/>
      <c r="MFL15" s="63"/>
      <c r="MFM15" s="63"/>
      <c r="MFN15" s="63"/>
      <c r="MFO15" s="63"/>
      <c r="MFP15" s="63"/>
      <c r="MFQ15" s="63"/>
      <c r="MFR15" s="63"/>
      <c r="MFS15" s="63"/>
      <c r="MFT15" s="63"/>
      <c r="MFU15" s="63"/>
      <c r="MFV15" s="63"/>
      <c r="MFW15" s="63"/>
      <c r="MFX15" s="63"/>
      <c r="MFY15" s="63"/>
      <c r="MFZ15" s="63"/>
      <c r="MGA15" s="63"/>
      <c r="MGB15" s="63"/>
      <c r="MGC15" s="63"/>
      <c r="MGD15" s="63"/>
      <c r="MGE15" s="63"/>
      <c r="MGF15" s="63"/>
      <c r="MGG15" s="63"/>
      <c r="MGH15" s="63"/>
      <c r="MGI15" s="63"/>
      <c r="MGJ15" s="63"/>
      <c r="MGK15" s="63"/>
      <c r="MGL15" s="63"/>
      <c r="MGM15" s="63"/>
      <c r="MGN15" s="63"/>
      <c r="MGO15" s="63"/>
      <c r="MGP15" s="63"/>
      <c r="MGQ15" s="63"/>
      <c r="MGR15" s="63"/>
      <c r="MGS15" s="63"/>
      <c r="MGT15" s="63"/>
      <c r="MGU15" s="63"/>
      <c r="MGV15" s="63"/>
      <c r="MGW15" s="63"/>
      <c r="MGX15" s="63"/>
      <c r="MGY15" s="63"/>
      <c r="MGZ15" s="63"/>
      <c r="MHA15" s="63"/>
      <c r="MHB15" s="63"/>
      <c r="MHC15" s="63"/>
      <c r="MHD15" s="63"/>
      <c r="MHE15" s="63"/>
      <c r="MHF15" s="63"/>
      <c r="MHG15" s="63"/>
      <c r="MHH15" s="63"/>
      <c r="MHI15" s="63"/>
      <c r="MHJ15" s="63"/>
      <c r="MHK15" s="63"/>
      <c r="MHL15" s="63"/>
      <c r="MHM15" s="63"/>
      <c r="MHN15" s="63"/>
      <c r="MHO15" s="63"/>
      <c r="MHP15" s="63"/>
      <c r="MHQ15" s="63"/>
      <c r="MHR15" s="63"/>
      <c r="MHS15" s="63"/>
      <c r="MHT15" s="63"/>
      <c r="MHU15" s="63"/>
      <c r="MHV15" s="63"/>
      <c r="MHW15" s="63"/>
      <c r="MHX15" s="63"/>
      <c r="MHY15" s="63"/>
      <c r="MHZ15" s="63"/>
      <c r="MIA15" s="63"/>
      <c r="MIB15" s="63"/>
      <c r="MIC15" s="63"/>
      <c r="MID15" s="63"/>
      <c r="MIE15" s="63"/>
      <c r="MIF15" s="63"/>
      <c r="MIG15" s="63"/>
      <c r="MIH15" s="63"/>
      <c r="MII15" s="63"/>
      <c r="MIJ15" s="63"/>
      <c r="MIK15" s="63"/>
      <c r="MIL15" s="63"/>
      <c r="MIM15" s="63"/>
      <c r="MIN15" s="63"/>
      <c r="MIO15" s="63"/>
      <c r="MIP15" s="63"/>
      <c r="MIQ15" s="63"/>
      <c r="MIR15" s="63"/>
      <c r="MIS15" s="63"/>
      <c r="MIT15" s="63"/>
      <c r="MIU15" s="63"/>
      <c r="MIV15" s="63"/>
      <c r="MIW15" s="63"/>
      <c r="MIX15" s="63"/>
      <c r="MIY15" s="63"/>
      <c r="MIZ15" s="63"/>
      <c r="MJA15" s="63"/>
      <c r="MJB15" s="63"/>
      <c r="MJC15" s="63"/>
      <c r="MJD15" s="63"/>
      <c r="MJE15" s="63"/>
      <c r="MJF15" s="63"/>
      <c r="MJG15" s="63"/>
      <c r="MJH15" s="63"/>
      <c r="MJI15" s="63"/>
      <c r="MJJ15" s="63"/>
      <c r="MJK15" s="63"/>
      <c r="MJL15" s="63"/>
      <c r="MJM15" s="63"/>
      <c r="MJN15" s="63"/>
      <c r="MJO15" s="63"/>
      <c r="MJP15" s="63"/>
      <c r="MJQ15" s="63"/>
      <c r="MJR15" s="63"/>
      <c r="MJS15" s="63"/>
      <c r="MJT15" s="63"/>
      <c r="MJU15" s="63"/>
      <c r="MJV15" s="63"/>
      <c r="MJW15" s="63"/>
      <c r="MJX15" s="63"/>
      <c r="MJY15" s="63"/>
      <c r="MJZ15" s="63"/>
      <c r="MKA15" s="63"/>
      <c r="MKB15" s="63"/>
      <c r="MKC15" s="63"/>
      <c r="MKD15" s="63"/>
      <c r="MKE15" s="63"/>
      <c r="MKF15" s="63"/>
      <c r="MKG15" s="63"/>
      <c r="MKH15" s="63"/>
      <c r="MKI15" s="63"/>
      <c r="MKJ15" s="63"/>
      <c r="MKK15" s="63"/>
      <c r="MKL15" s="63"/>
      <c r="MKM15" s="63"/>
      <c r="MKN15" s="63"/>
      <c r="MKO15" s="63"/>
      <c r="MKP15" s="63"/>
      <c r="MKQ15" s="63"/>
      <c r="MKR15" s="63"/>
      <c r="MKS15" s="63"/>
      <c r="MKT15" s="63"/>
      <c r="MKU15" s="63"/>
      <c r="MKV15" s="63"/>
      <c r="MKW15" s="63"/>
      <c r="MKX15" s="63"/>
      <c r="MKY15" s="63"/>
      <c r="MKZ15" s="63"/>
      <c r="MLA15" s="63"/>
      <c r="MLB15" s="63"/>
      <c r="MLC15" s="63"/>
      <c r="MLD15" s="63"/>
      <c r="MLE15" s="63"/>
      <c r="MLF15" s="63"/>
      <c r="MLG15" s="63"/>
      <c r="MLH15" s="63"/>
      <c r="MLI15" s="63"/>
      <c r="MLJ15" s="63"/>
      <c r="MLK15" s="63"/>
      <c r="MLL15" s="63"/>
      <c r="MLM15" s="63"/>
      <c r="MLN15" s="63"/>
      <c r="MLO15" s="63"/>
      <c r="MLP15" s="63"/>
      <c r="MLQ15" s="63"/>
      <c r="MLR15" s="63"/>
      <c r="MLS15" s="63"/>
      <c r="MLT15" s="63"/>
      <c r="MLU15" s="63"/>
      <c r="MLV15" s="63"/>
      <c r="MLW15" s="63"/>
      <c r="MLX15" s="63"/>
      <c r="MLY15" s="63"/>
      <c r="MLZ15" s="63"/>
      <c r="MMA15" s="63"/>
      <c r="MMB15" s="63"/>
      <c r="MMC15" s="63"/>
      <c r="MMD15" s="63"/>
      <c r="MME15" s="63"/>
      <c r="MMF15" s="63"/>
      <c r="MMG15" s="63"/>
      <c r="MMH15" s="63"/>
      <c r="MMI15" s="63"/>
      <c r="MMJ15" s="63"/>
      <c r="MMK15" s="63"/>
      <c r="MML15" s="63"/>
      <c r="MMM15" s="63"/>
      <c r="MMN15" s="63"/>
      <c r="MMO15" s="63"/>
      <c r="MMP15" s="63"/>
      <c r="MMQ15" s="63"/>
      <c r="MMR15" s="63"/>
      <c r="MMS15" s="63"/>
      <c r="MMT15" s="63"/>
      <c r="MMU15" s="63"/>
      <c r="MMV15" s="63"/>
      <c r="MMW15" s="63"/>
      <c r="MMX15" s="63"/>
      <c r="MMY15" s="63"/>
      <c r="MMZ15" s="63"/>
      <c r="MNA15" s="63"/>
      <c r="MNB15" s="63"/>
      <c r="MNC15" s="63"/>
      <c r="MND15" s="63"/>
      <c r="MNE15" s="63"/>
      <c r="MNF15" s="63"/>
      <c r="MNG15" s="63"/>
      <c r="MNH15" s="63"/>
      <c r="MNI15" s="63"/>
      <c r="MNJ15" s="63"/>
      <c r="MNK15" s="63"/>
      <c r="MNL15" s="63"/>
      <c r="MNM15" s="63"/>
      <c r="MNN15" s="63"/>
      <c r="MNO15" s="63"/>
      <c r="MNP15" s="63"/>
      <c r="MNQ15" s="63"/>
      <c r="MNR15" s="63"/>
      <c r="MNS15" s="63"/>
      <c r="MNT15" s="63"/>
      <c r="MNU15" s="63"/>
      <c r="MNV15" s="63"/>
      <c r="MNW15" s="63"/>
      <c r="MNX15" s="63"/>
      <c r="MNY15" s="63"/>
      <c r="MNZ15" s="63"/>
      <c r="MOA15" s="63"/>
      <c r="MOB15" s="63"/>
      <c r="MOC15" s="63"/>
      <c r="MOD15" s="63"/>
      <c r="MOE15" s="63"/>
      <c r="MOF15" s="63"/>
      <c r="MOG15" s="63"/>
      <c r="MOH15" s="63"/>
      <c r="MOI15" s="63"/>
      <c r="MOJ15" s="63"/>
      <c r="MOK15" s="63"/>
      <c r="MOL15" s="63"/>
      <c r="MOM15" s="63"/>
      <c r="MON15" s="63"/>
      <c r="MOO15" s="63"/>
      <c r="MOP15" s="63"/>
      <c r="MOQ15" s="63"/>
      <c r="MOR15" s="63"/>
      <c r="MOS15" s="63"/>
      <c r="MOT15" s="63"/>
      <c r="MOU15" s="63"/>
      <c r="MOV15" s="63"/>
      <c r="MOW15" s="63"/>
      <c r="MOX15" s="63"/>
      <c r="MOY15" s="63"/>
      <c r="MOZ15" s="63"/>
      <c r="MPA15" s="63"/>
      <c r="MPB15" s="63"/>
      <c r="MPC15" s="63"/>
      <c r="MPD15" s="63"/>
      <c r="MPE15" s="63"/>
      <c r="MPF15" s="63"/>
      <c r="MPG15" s="63"/>
      <c r="MPH15" s="63"/>
      <c r="MPI15" s="63"/>
      <c r="MPJ15" s="63"/>
      <c r="MPK15" s="63"/>
      <c r="MPL15" s="63"/>
      <c r="MPM15" s="63"/>
      <c r="MPN15" s="63"/>
      <c r="MPO15" s="63"/>
      <c r="MPP15" s="63"/>
      <c r="MPQ15" s="63"/>
      <c r="MPR15" s="63"/>
      <c r="MPS15" s="63"/>
      <c r="MPT15" s="63"/>
      <c r="MPU15" s="63"/>
      <c r="MPV15" s="63"/>
      <c r="MPW15" s="63"/>
      <c r="MPX15" s="63"/>
      <c r="MPY15" s="63"/>
      <c r="MPZ15" s="63"/>
      <c r="MQA15" s="63"/>
      <c r="MQB15" s="63"/>
      <c r="MQC15" s="63"/>
      <c r="MQD15" s="63"/>
      <c r="MQE15" s="63"/>
      <c r="MQF15" s="63"/>
      <c r="MQG15" s="63"/>
      <c r="MQH15" s="63"/>
      <c r="MQI15" s="63"/>
      <c r="MQJ15" s="63"/>
      <c r="MQK15" s="63"/>
      <c r="MQL15" s="63"/>
      <c r="MQM15" s="63"/>
      <c r="MQN15" s="63"/>
      <c r="MQO15" s="63"/>
      <c r="MQP15" s="63"/>
      <c r="MQQ15" s="63"/>
      <c r="MQR15" s="63"/>
      <c r="MQS15" s="63"/>
      <c r="MQT15" s="63"/>
      <c r="MQU15" s="63"/>
      <c r="MQV15" s="63"/>
      <c r="MQW15" s="63"/>
      <c r="MQX15" s="63"/>
      <c r="MQY15" s="63"/>
      <c r="MQZ15" s="63"/>
      <c r="MRA15" s="63"/>
      <c r="MRB15" s="63"/>
      <c r="MRC15" s="63"/>
      <c r="MRD15" s="63"/>
      <c r="MRE15" s="63"/>
      <c r="MRF15" s="63"/>
      <c r="MRG15" s="63"/>
      <c r="MRH15" s="63"/>
      <c r="MRI15" s="63"/>
      <c r="MRJ15" s="63"/>
      <c r="MRK15" s="63"/>
      <c r="MRL15" s="63"/>
      <c r="MRM15" s="63"/>
      <c r="MRN15" s="63"/>
      <c r="MRO15" s="63"/>
      <c r="MRP15" s="63"/>
      <c r="MRQ15" s="63"/>
      <c r="MRR15" s="63"/>
      <c r="MRS15" s="63"/>
      <c r="MRT15" s="63"/>
      <c r="MRU15" s="63"/>
      <c r="MRV15" s="63"/>
      <c r="MRW15" s="63"/>
      <c r="MRX15" s="63"/>
      <c r="MRY15" s="63"/>
      <c r="MRZ15" s="63"/>
      <c r="MSA15" s="63"/>
      <c r="MSB15" s="63"/>
      <c r="MSC15" s="63"/>
      <c r="MSD15" s="63"/>
      <c r="MSE15" s="63"/>
      <c r="MSF15" s="63"/>
      <c r="MSG15" s="63"/>
      <c r="MSH15" s="63"/>
      <c r="MSI15" s="63"/>
      <c r="MSJ15" s="63"/>
      <c r="MSK15" s="63"/>
      <c r="MSL15" s="63"/>
      <c r="MSM15" s="63"/>
      <c r="MSN15" s="63"/>
      <c r="MSO15" s="63"/>
      <c r="MSP15" s="63"/>
      <c r="MSQ15" s="63"/>
      <c r="MSR15" s="63"/>
      <c r="MSS15" s="63"/>
      <c r="MST15" s="63"/>
      <c r="MSU15" s="63"/>
      <c r="MSV15" s="63"/>
      <c r="MSW15" s="63"/>
      <c r="MSX15" s="63"/>
      <c r="MSY15" s="63"/>
      <c r="MSZ15" s="63"/>
      <c r="MTA15" s="63"/>
      <c r="MTB15" s="63"/>
      <c r="MTC15" s="63"/>
      <c r="MTD15" s="63"/>
      <c r="MTE15" s="63"/>
      <c r="MTF15" s="63"/>
      <c r="MTG15" s="63"/>
      <c r="MTH15" s="63"/>
      <c r="MTI15" s="63"/>
      <c r="MTJ15" s="63"/>
      <c r="MTK15" s="63"/>
      <c r="MTL15" s="63"/>
      <c r="MTM15" s="63"/>
      <c r="MTN15" s="63"/>
      <c r="MTO15" s="63"/>
      <c r="MTP15" s="63"/>
      <c r="MTQ15" s="63"/>
      <c r="MTR15" s="63"/>
      <c r="MTS15" s="63"/>
      <c r="MTT15" s="63"/>
      <c r="MTU15" s="63"/>
      <c r="MTV15" s="63"/>
      <c r="MTW15" s="63"/>
      <c r="MTX15" s="63"/>
      <c r="MTY15" s="63"/>
      <c r="MTZ15" s="63"/>
      <c r="MUA15" s="63"/>
      <c r="MUB15" s="63"/>
      <c r="MUC15" s="63"/>
      <c r="MUD15" s="63"/>
      <c r="MUE15" s="63"/>
      <c r="MUF15" s="63"/>
      <c r="MUG15" s="63"/>
      <c r="MUH15" s="63"/>
      <c r="MUI15" s="63"/>
      <c r="MUJ15" s="63"/>
      <c r="MUK15" s="63"/>
      <c r="MUL15" s="63"/>
      <c r="MUM15" s="63"/>
      <c r="MUN15" s="63"/>
      <c r="MUO15" s="63"/>
      <c r="MUP15" s="63"/>
      <c r="MUQ15" s="63"/>
      <c r="MUR15" s="63"/>
      <c r="MUS15" s="63"/>
      <c r="MUT15" s="63"/>
      <c r="MUU15" s="63"/>
      <c r="MUV15" s="63"/>
      <c r="MUW15" s="63"/>
      <c r="MUX15" s="63"/>
      <c r="MUY15" s="63"/>
      <c r="MUZ15" s="63"/>
      <c r="MVA15" s="63"/>
      <c r="MVB15" s="63"/>
      <c r="MVC15" s="63"/>
      <c r="MVD15" s="63"/>
      <c r="MVE15" s="63"/>
      <c r="MVF15" s="63"/>
      <c r="MVG15" s="63"/>
      <c r="MVH15" s="63"/>
      <c r="MVI15" s="63"/>
      <c r="MVJ15" s="63"/>
      <c r="MVK15" s="63"/>
      <c r="MVL15" s="63"/>
      <c r="MVM15" s="63"/>
      <c r="MVN15" s="63"/>
      <c r="MVO15" s="63"/>
      <c r="MVP15" s="63"/>
      <c r="MVQ15" s="63"/>
      <c r="MVR15" s="63"/>
      <c r="MVS15" s="63"/>
      <c r="MVT15" s="63"/>
      <c r="MVU15" s="63"/>
      <c r="MVV15" s="63"/>
      <c r="MVW15" s="63"/>
      <c r="MVX15" s="63"/>
      <c r="MVY15" s="63"/>
      <c r="MVZ15" s="63"/>
      <c r="MWA15" s="63"/>
      <c r="MWB15" s="63"/>
      <c r="MWC15" s="63"/>
      <c r="MWD15" s="63"/>
      <c r="MWE15" s="63"/>
      <c r="MWF15" s="63"/>
      <c r="MWG15" s="63"/>
      <c r="MWH15" s="63"/>
      <c r="MWI15" s="63"/>
      <c r="MWJ15" s="63"/>
      <c r="MWK15" s="63"/>
      <c r="MWL15" s="63"/>
      <c r="MWM15" s="63"/>
      <c r="MWN15" s="63"/>
      <c r="MWO15" s="63"/>
      <c r="MWP15" s="63"/>
      <c r="MWQ15" s="63"/>
      <c r="MWR15" s="63"/>
      <c r="MWS15" s="63"/>
      <c r="MWT15" s="63"/>
      <c r="MWU15" s="63"/>
      <c r="MWV15" s="63"/>
      <c r="MWW15" s="63"/>
      <c r="MWX15" s="63"/>
      <c r="MWY15" s="63"/>
      <c r="MWZ15" s="63"/>
      <c r="MXA15" s="63"/>
      <c r="MXB15" s="63"/>
      <c r="MXC15" s="63"/>
      <c r="MXD15" s="63"/>
      <c r="MXE15" s="63"/>
      <c r="MXF15" s="63"/>
      <c r="MXG15" s="63"/>
      <c r="MXH15" s="63"/>
      <c r="MXI15" s="63"/>
      <c r="MXJ15" s="63"/>
      <c r="MXK15" s="63"/>
      <c r="MXL15" s="63"/>
      <c r="MXM15" s="63"/>
      <c r="MXN15" s="63"/>
      <c r="MXO15" s="63"/>
      <c r="MXP15" s="63"/>
      <c r="MXQ15" s="63"/>
      <c r="MXR15" s="63"/>
      <c r="MXS15" s="63"/>
      <c r="MXT15" s="63"/>
      <c r="MXU15" s="63"/>
      <c r="MXV15" s="63"/>
      <c r="MXW15" s="63"/>
      <c r="MXX15" s="63"/>
      <c r="MXY15" s="63"/>
      <c r="MXZ15" s="63"/>
      <c r="MYA15" s="63"/>
      <c r="MYB15" s="63"/>
      <c r="MYC15" s="63"/>
      <c r="MYD15" s="63"/>
      <c r="MYE15" s="63"/>
      <c r="MYF15" s="63"/>
      <c r="MYG15" s="63"/>
      <c r="MYH15" s="63"/>
      <c r="MYI15" s="63"/>
      <c r="MYJ15" s="63"/>
      <c r="MYK15" s="63"/>
      <c r="MYL15" s="63"/>
      <c r="MYM15" s="63"/>
      <c r="MYN15" s="63"/>
      <c r="MYO15" s="63"/>
      <c r="MYP15" s="63"/>
      <c r="MYQ15" s="63"/>
      <c r="MYR15" s="63"/>
      <c r="MYS15" s="63"/>
      <c r="MYT15" s="63"/>
      <c r="MYU15" s="63"/>
      <c r="MYV15" s="63"/>
      <c r="MYW15" s="63"/>
      <c r="MYX15" s="63"/>
      <c r="MYY15" s="63"/>
      <c r="MYZ15" s="63"/>
      <c r="MZA15" s="63"/>
      <c r="MZB15" s="63"/>
      <c r="MZC15" s="63"/>
      <c r="MZD15" s="63"/>
      <c r="MZE15" s="63"/>
      <c r="MZF15" s="63"/>
      <c r="MZG15" s="63"/>
      <c r="MZH15" s="63"/>
      <c r="MZI15" s="63"/>
      <c r="MZJ15" s="63"/>
      <c r="MZK15" s="63"/>
      <c r="MZL15" s="63"/>
      <c r="MZM15" s="63"/>
      <c r="MZN15" s="63"/>
      <c r="MZO15" s="63"/>
      <c r="MZP15" s="63"/>
      <c r="MZQ15" s="63"/>
      <c r="MZR15" s="63"/>
      <c r="MZS15" s="63"/>
      <c r="MZT15" s="63"/>
      <c r="MZU15" s="63"/>
      <c r="MZV15" s="63"/>
      <c r="MZW15" s="63"/>
      <c r="MZX15" s="63"/>
      <c r="MZY15" s="63"/>
      <c r="MZZ15" s="63"/>
      <c r="NAA15" s="63"/>
      <c r="NAB15" s="63"/>
      <c r="NAC15" s="63"/>
      <c r="NAD15" s="63"/>
      <c r="NAE15" s="63"/>
      <c r="NAF15" s="63"/>
      <c r="NAG15" s="63"/>
      <c r="NAH15" s="63"/>
      <c r="NAI15" s="63"/>
      <c r="NAJ15" s="63"/>
      <c r="NAK15" s="63"/>
      <c r="NAL15" s="63"/>
      <c r="NAM15" s="63"/>
      <c r="NAN15" s="63"/>
      <c r="NAO15" s="63"/>
      <c r="NAP15" s="63"/>
      <c r="NAQ15" s="63"/>
      <c r="NAR15" s="63"/>
      <c r="NAS15" s="63"/>
      <c r="NAT15" s="63"/>
      <c r="NAU15" s="63"/>
      <c r="NAV15" s="63"/>
      <c r="NAW15" s="63"/>
      <c r="NAX15" s="63"/>
      <c r="NAY15" s="63"/>
      <c r="NAZ15" s="63"/>
      <c r="NBA15" s="63"/>
      <c r="NBB15" s="63"/>
      <c r="NBC15" s="63"/>
      <c r="NBD15" s="63"/>
      <c r="NBE15" s="63"/>
      <c r="NBF15" s="63"/>
      <c r="NBG15" s="63"/>
      <c r="NBH15" s="63"/>
      <c r="NBI15" s="63"/>
      <c r="NBJ15" s="63"/>
      <c r="NBK15" s="63"/>
      <c r="NBL15" s="63"/>
      <c r="NBM15" s="63"/>
      <c r="NBN15" s="63"/>
      <c r="NBO15" s="63"/>
      <c r="NBP15" s="63"/>
      <c r="NBQ15" s="63"/>
      <c r="NBR15" s="63"/>
      <c r="NBS15" s="63"/>
      <c r="NBT15" s="63"/>
      <c r="NBU15" s="63"/>
      <c r="NBV15" s="63"/>
      <c r="NBW15" s="63"/>
      <c r="NBX15" s="63"/>
      <c r="NBY15" s="63"/>
      <c r="NBZ15" s="63"/>
      <c r="NCA15" s="63"/>
      <c r="NCB15" s="63"/>
      <c r="NCC15" s="63"/>
      <c r="NCD15" s="63"/>
      <c r="NCE15" s="63"/>
      <c r="NCF15" s="63"/>
      <c r="NCG15" s="63"/>
      <c r="NCH15" s="63"/>
      <c r="NCI15" s="63"/>
      <c r="NCJ15" s="63"/>
      <c r="NCK15" s="63"/>
      <c r="NCL15" s="63"/>
      <c r="NCM15" s="63"/>
      <c r="NCN15" s="63"/>
      <c r="NCO15" s="63"/>
      <c r="NCP15" s="63"/>
      <c r="NCQ15" s="63"/>
      <c r="NCR15" s="63"/>
      <c r="NCS15" s="63"/>
      <c r="NCT15" s="63"/>
      <c r="NCU15" s="63"/>
      <c r="NCV15" s="63"/>
      <c r="NCW15" s="63"/>
      <c r="NCX15" s="63"/>
      <c r="NCY15" s="63"/>
      <c r="NCZ15" s="63"/>
      <c r="NDA15" s="63"/>
      <c r="NDB15" s="63"/>
      <c r="NDC15" s="63"/>
      <c r="NDD15" s="63"/>
      <c r="NDE15" s="63"/>
      <c r="NDF15" s="63"/>
      <c r="NDG15" s="63"/>
      <c r="NDH15" s="63"/>
      <c r="NDI15" s="63"/>
      <c r="NDJ15" s="63"/>
      <c r="NDK15" s="63"/>
      <c r="NDL15" s="63"/>
      <c r="NDM15" s="63"/>
      <c r="NDN15" s="63"/>
      <c r="NDO15" s="63"/>
      <c r="NDP15" s="63"/>
      <c r="NDQ15" s="63"/>
      <c r="NDR15" s="63"/>
      <c r="NDS15" s="63"/>
      <c r="NDT15" s="63"/>
      <c r="NDU15" s="63"/>
      <c r="NDV15" s="63"/>
      <c r="NDW15" s="63"/>
      <c r="NDX15" s="63"/>
      <c r="NDY15" s="63"/>
      <c r="NDZ15" s="63"/>
      <c r="NEA15" s="63"/>
      <c r="NEB15" s="63"/>
      <c r="NEC15" s="63"/>
      <c r="NED15" s="63"/>
      <c r="NEE15" s="63"/>
      <c r="NEF15" s="63"/>
      <c r="NEG15" s="63"/>
      <c r="NEH15" s="63"/>
      <c r="NEI15" s="63"/>
      <c r="NEJ15" s="63"/>
      <c r="NEK15" s="63"/>
      <c r="NEL15" s="63"/>
      <c r="NEM15" s="63"/>
      <c r="NEN15" s="63"/>
      <c r="NEO15" s="63"/>
      <c r="NEP15" s="63"/>
      <c r="NEQ15" s="63"/>
      <c r="NER15" s="63"/>
      <c r="NES15" s="63"/>
      <c r="NET15" s="63"/>
      <c r="NEU15" s="63"/>
      <c r="NEV15" s="63"/>
      <c r="NEW15" s="63"/>
      <c r="NEX15" s="63"/>
      <c r="NEY15" s="63"/>
      <c r="NEZ15" s="63"/>
      <c r="NFA15" s="63"/>
      <c r="NFB15" s="63"/>
      <c r="NFC15" s="63"/>
      <c r="NFD15" s="63"/>
      <c r="NFE15" s="63"/>
      <c r="NFF15" s="63"/>
      <c r="NFG15" s="63"/>
      <c r="NFH15" s="63"/>
      <c r="NFI15" s="63"/>
      <c r="NFJ15" s="63"/>
      <c r="NFK15" s="63"/>
      <c r="NFL15" s="63"/>
      <c r="NFM15" s="63"/>
      <c r="NFN15" s="63"/>
      <c r="NFO15" s="63"/>
      <c r="NFP15" s="63"/>
      <c r="NFQ15" s="63"/>
      <c r="NFR15" s="63"/>
      <c r="NFS15" s="63"/>
      <c r="NFT15" s="63"/>
      <c r="NFU15" s="63"/>
      <c r="NFV15" s="63"/>
      <c r="NFW15" s="63"/>
      <c r="NFX15" s="63"/>
      <c r="NFY15" s="63"/>
      <c r="NFZ15" s="63"/>
      <c r="NGA15" s="63"/>
      <c r="NGB15" s="63"/>
      <c r="NGC15" s="63"/>
      <c r="NGD15" s="63"/>
      <c r="NGE15" s="63"/>
      <c r="NGF15" s="63"/>
      <c r="NGG15" s="63"/>
      <c r="NGH15" s="63"/>
      <c r="NGI15" s="63"/>
      <c r="NGJ15" s="63"/>
      <c r="NGK15" s="63"/>
      <c r="NGL15" s="63"/>
      <c r="NGM15" s="63"/>
      <c r="NGN15" s="63"/>
      <c r="NGO15" s="63"/>
      <c r="NGP15" s="63"/>
      <c r="NGQ15" s="63"/>
      <c r="NGR15" s="63"/>
      <c r="NGS15" s="63"/>
      <c r="NGT15" s="63"/>
      <c r="NGU15" s="63"/>
      <c r="NGV15" s="63"/>
      <c r="NGW15" s="63"/>
      <c r="NGX15" s="63"/>
      <c r="NGY15" s="63"/>
      <c r="NGZ15" s="63"/>
      <c r="NHA15" s="63"/>
      <c r="NHB15" s="63"/>
      <c r="NHC15" s="63"/>
      <c r="NHD15" s="63"/>
      <c r="NHE15" s="63"/>
      <c r="NHF15" s="63"/>
      <c r="NHG15" s="63"/>
      <c r="NHH15" s="63"/>
      <c r="NHI15" s="63"/>
      <c r="NHJ15" s="63"/>
      <c r="NHK15" s="63"/>
      <c r="NHL15" s="63"/>
      <c r="NHM15" s="63"/>
      <c r="NHN15" s="63"/>
      <c r="NHO15" s="63"/>
      <c r="NHP15" s="63"/>
      <c r="NHQ15" s="63"/>
      <c r="NHR15" s="63"/>
      <c r="NHS15" s="63"/>
      <c r="NHT15" s="63"/>
      <c r="NHU15" s="63"/>
      <c r="NHV15" s="63"/>
      <c r="NHW15" s="63"/>
      <c r="NHX15" s="63"/>
      <c r="NHY15" s="63"/>
      <c r="NHZ15" s="63"/>
      <c r="NIA15" s="63"/>
      <c r="NIB15" s="63"/>
      <c r="NIC15" s="63"/>
      <c r="NID15" s="63"/>
      <c r="NIE15" s="63"/>
      <c r="NIF15" s="63"/>
      <c r="NIG15" s="63"/>
      <c r="NIH15" s="63"/>
      <c r="NII15" s="63"/>
      <c r="NIJ15" s="63"/>
      <c r="NIK15" s="63"/>
      <c r="NIL15" s="63"/>
      <c r="NIM15" s="63"/>
      <c r="NIN15" s="63"/>
      <c r="NIO15" s="63"/>
      <c r="NIP15" s="63"/>
      <c r="NIQ15" s="63"/>
      <c r="NIR15" s="63"/>
      <c r="NIS15" s="63"/>
      <c r="NIT15" s="63"/>
      <c r="NIU15" s="63"/>
      <c r="NIV15" s="63"/>
      <c r="NIW15" s="63"/>
      <c r="NIX15" s="63"/>
      <c r="NIY15" s="63"/>
      <c r="NIZ15" s="63"/>
      <c r="NJA15" s="63"/>
      <c r="NJB15" s="63"/>
      <c r="NJC15" s="63"/>
      <c r="NJD15" s="63"/>
      <c r="NJE15" s="63"/>
      <c r="NJF15" s="63"/>
      <c r="NJG15" s="63"/>
      <c r="NJH15" s="63"/>
      <c r="NJI15" s="63"/>
      <c r="NJJ15" s="63"/>
      <c r="NJK15" s="63"/>
      <c r="NJL15" s="63"/>
      <c r="NJM15" s="63"/>
      <c r="NJN15" s="63"/>
      <c r="NJO15" s="63"/>
      <c r="NJP15" s="63"/>
      <c r="NJQ15" s="63"/>
      <c r="NJR15" s="63"/>
      <c r="NJS15" s="63"/>
      <c r="NJT15" s="63"/>
      <c r="NJU15" s="63"/>
      <c r="NJV15" s="63"/>
      <c r="NJW15" s="63"/>
      <c r="NJX15" s="63"/>
      <c r="NJY15" s="63"/>
      <c r="NJZ15" s="63"/>
      <c r="NKA15" s="63"/>
      <c r="NKB15" s="63"/>
      <c r="NKC15" s="63"/>
      <c r="NKD15" s="63"/>
      <c r="NKE15" s="63"/>
      <c r="NKF15" s="63"/>
      <c r="NKG15" s="63"/>
      <c r="NKH15" s="63"/>
      <c r="NKI15" s="63"/>
      <c r="NKJ15" s="63"/>
      <c r="NKK15" s="63"/>
      <c r="NKL15" s="63"/>
      <c r="NKM15" s="63"/>
      <c r="NKN15" s="63"/>
      <c r="NKO15" s="63"/>
      <c r="NKP15" s="63"/>
      <c r="NKQ15" s="63"/>
      <c r="NKR15" s="63"/>
      <c r="NKS15" s="63"/>
      <c r="NKT15" s="63"/>
      <c r="NKU15" s="63"/>
      <c r="NKV15" s="63"/>
      <c r="NKW15" s="63"/>
      <c r="NKX15" s="63"/>
      <c r="NKY15" s="63"/>
      <c r="NKZ15" s="63"/>
      <c r="NLA15" s="63"/>
      <c r="NLB15" s="63"/>
      <c r="NLC15" s="63"/>
      <c r="NLD15" s="63"/>
      <c r="NLE15" s="63"/>
      <c r="NLF15" s="63"/>
      <c r="NLG15" s="63"/>
      <c r="NLH15" s="63"/>
      <c r="NLI15" s="63"/>
      <c r="NLJ15" s="63"/>
      <c r="NLK15" s="63"/>
      <c r="NLL15" s="63"/>
      <c r="NLM15" s="63"/>
      <c r="NLN15" s="63"/>
      <c r="NLO15" s="63"/>
      <c r="NLP15" s="63"/>
      <c r="NLQ15" s="63"/>
      <c r="NLR15" s="63"/>
      <c r="NLS15" s="63"/>
      <c r="NLT15" s="63"/>
      <c r="NLU15" s="63"/>
      <c r="NLV15" s="63"/>
      <c r="NLW15" s="63"/>
      <c r="NLX15" s="63"/>
      <c r="NLY15" s="63"/>
      <c r="NLZ15" s="63"/>
      <c r="NMA15" s="63"/>
      <c r="NMB15" s="63"/>
      <c r="NMC15" s="63"/>
      <c r="NMD15" s="63"/>
      <c r="NME15" s="63"/>
      <c r="NMF15" s="63"/>
      <c r="NMG15" s="63"/>
      <c r="NMH15" s="63"/>
      <c r="NMI15" s="63"/>
      <c r="NMJ15" s="63"/>
      <c r="NMK15" s="63"/>
      <c r="NML15" s="63"/>
      <c r="NMM15" s="63"/>
      <c r="NMN15" s="63"/>
      <c r="NMO15" s="63"/>
      <c r="NMP15" s="63"/>
      <c r="NMQ15" s="63"/>
      <c r="NMR15" s="63"/>
      <c r="NMS15" s="63"/>
      <c r="NMT15" s="63"/>
      <c r="NMU15" s="63"/>
      <c r="NMV15" s="63"/>
      <c r="NMW15" s="63"/>
      <c r="NMX15" s="63"/>
      <c r="NMY15" s="63"/>
      <c r="NMZ15" s="63"/>
      <c r="NNA15" s="63"/>
      <c r="NNB15" s="63"/>
      <c r="NNC15" s="63"/>
      <c r="NND15" s="63"/>
      <c r="NNE15" s="63"/>
      <c r="NNF15" s="63"/>
      <c r="NNG15" s="63"/>
      <c r="NNH15" s="63"/>
      <c r="NNI15" s="63"/>
      <c r="NNJ15" s="63"/>
      <c r="NNK15" s="63"/>
      <c r="NNL15" s="63"/>
      <c r="NNM15" s="63"/>
      <c r="NNN15" s="63"/>
      <c r="NNO15" s="63"/>
      <c r="NNP15" s="63"/>
      <c r="NNQ15" s="63"/>
      <c r="NNR15" s="63"/>
      <c r="NNS15" s="63"/>
      <c r="NNT15" s="63"/>
      <c r="NNU15" s="63"/>
      <c r="NNV15" s="63"/>
      <c r="NNW15" s="63"/>
      <c r="NNX15" s="63"/>
      <c r="NNY15" s="63"/>
      <c r="NNZ15" s="63"/>
      <c r="NOA15" s="63"/>
      <c r="NOB15" s="63"/>
      <c r="NOC15" s="63"/>
      <c r="NOD15" s="63"/>
      <c r="NOE15" s="63"/>
      <c r="NOF15" s="63"/>
      <c r="NOG15" s="63"/>
      <c r="NOH15" s="63"/>
      <c r="NOI15" s="63"/>
      <c r="NOJ15" s="63"/>
      <c r="NOK15" s="63"/>
      <c r="NOL15" s="63"/>
      <c r="NOM15" s="63"/>
      <c r="NON15" s="63"/>
      <c r="NOO15" s="63"/>
      <c r="NOP15" s="63"/>
      <c r="NOQ15" s="63"/>
      <c r="NOR15" s="63"/>
      <c r="NOS15" s="63"/>
      <c r="NOT15" s="63"/>
      <c r="NOU15" s="63"/>
      <c r="NOV15" s="63"/>
      <c r="NOW15" s="63"/>
      <c r="NOX15" s="63"/>
      <c r="NOY15" s="63"/>
      <c r="NOZ15" s="63"/>
      <c r="NPA15" s="63"/>
      <c r="NPB15" s="63"/>
      <c r="NPC15" s="63"/>
      <c r="NPD15" s="63"/>
      <c r="NPE15" s="63"/>
      <c r="NPF15" s="63"/>
      <c r="NPG15" s="63"/>
      <c r="NPH15" s="63"/>
      <c r="NPI15" s="63"/>
      <c r="NPJ15" s="63"/>
      <c r="NPK15" s="63"/>
      <c r="NPL15" s="63"/>
      <c r="NPM15" s="63"/>
      <c r="NPN15" s="63"/>
      <c r="NPO15" s="63"/>
      <c r="NPP15" s="63"/>
      <c r="NPQ15" s="63"/>
      <c r="NPR15" s="63"/>
      <c r="NPS15" s="63"/>
      <c r="NPT15" s="63"/>
      <c r="NPU15" s="63"/>
      <c r="NPV15" s="63"/>
      <c r="NPW15" s="63"/>
      <c r="NPX15" s="63"/>
      <c r="NPY15" s="63"/>
      <c r="NPZ15" s="63"/>
      <c r="NQA15" s="63"/>
      <c r="NQB15" s="63"/>
      <c r="NQC15" s="63"/>
      <c r="NQD15" s="63"/>
      <c r="NQE15" s="63"/>
      <c r="NQF15" s="63"/>
      <c r="NQG15" s="63"/>
      <c r="NQH15" s="63"/>
      <c r="NQI15" s="63"/>
      <c r="NQJ15" s="63"/>
      <c r="NQK15" s="63"/>
      <c r="NQL15" s="63"/>
      <c r="NQM15" s="63"/>
      <c r="NQN15" s="63"/>
      <c r="NQO15" s="63"/>
      <c r="NQP15" s="63"/>
      <c r="NQQ15" s="63"/>
      <c r="NQR15" s="63"/>
      <c r="NQS15" s="63"/>
      <c r="NQT15" s="63"/>
      <c r="NQU15" s="63"/>
      <c r="NQV15" s="63"/>
      <c r="NQW15" s="63"/>
      <c r="NQX15" s="63"/>
      <c r="NQY15" s="63"/>
      <c r="NQZ15" s="63"/>
      <c r="NRA15" s="63"/>
      <c r="NRB15" s="63"/>
      <c r="NRC15" s="63"/>
      <c r="NRD15" s="63"/>
      <c r="NRE15" s="63"/>
      <c r="NRF15" s="63"/>
      <c r="NRG15" s="63"/>
      <c r="NRH15" s="63"/>
      <c r="NRI15" s="63"/>
      <c r="NRJ15" s="63"/>
      <c r="NRK15" s="63"/>
      <c r="NRL15" s="63"/>
      <c r="NRM15" s="63"/>
      <c r="NRN15" s="63"/>
      <c r="NRO15" s="63"/>
      <c r="NRP15" s="63"/>
      <c r="NRQ15" s="63"/>
      <c r="NRR15" s="63"/>
      <c r="NRS15" s="63"/>
      <c r="NRT15" s="63"/>
      <c r="NRU15" s="63"/>
      <c r="NRV15" s="63"/>
      <c r="NRW15" s="63"/>
      <c r="NRX15" s="63"/>
      <c r="NRY15" s="63"/>
      <c r="NRZ15" s="63"/>
      <c r="NSA15" s="63"/>
      <c r="NSB15" s="63"/>
      <c r="NSC15" s="63"/>
      <c r="NSD15" s="63"/>
      <c r="NSE15" s="63"/>
      <c r="NSF15" s="63"/>
      <c r="NSG15" s="63"/>
      <c r="NSH15" s="63"/>
      <c r="NSI15" s="63"/>
      <c r="NSJ15" s="63"/>
      <c r="NSK15" s="63"/>
      <c r="NSL15" s="63"/>
      <c r="NSM15" s="63"/>
      <c r="NSN15" s="63"/>
      <c r="NSO15" s="63"/>
      <c r="NSP15" s="63"/>
      <c r="NSQ15" s="63"/>
      <c r="NSR15" s="63"/>
      <c r="NSS15" s="63"/>
      <c r="NST15" s="63"/>
      <c r="NSU15" s="63"/>
      <c r="NSV15" s="63"/>
      <c r="NSW15" s="63"/>
      <c r="NSX15" s="63"/>
      <c r="NSY15" s="63"/>
      <c r="NSZ15" s="63"/>
      <c r="NTA15" s="63"/>
      <c r="NTB15" s="63"/>
      <c r="NTC15" s="63"/>
      <c r="NTD15" s="63"/>
      <c r="NTE15" s="63"/>
      <c r="NTF15" s="63"/>
      <c r="NTG15" s="63"/>
      <c r="NTH15" s="63"/>
      <c r="NTI15" s="63"/>
      <c r="NTJ15" s="63"/>
      <c r="NTK15" s="63"/>
      <c r="NTL15" s="63"/>
      <c r="NTM15" s="63"/>
      <c r="NTN15" s="63"/>
      <c r="NTO15" s="63"/>
      <c r="NTP15" s="63"/>
      <c r="NTQ15" s="63"/>
      <c r="NTR15" s="63"/>
      <c r="NTS15" s="63"/>
      <c r="NTT15" s="63"/>
      <c r="NTU15" s="63"/>
      <c r="NTV15" s="63"/>
      <c r="NTW15" s="63"/>
      <c r="NTX15" s="63"/>
      <c r="NTY15" s="63"/>
      <c r="NTZ15" s="63"/>
      <c r="NUA15" s="63"/>
      <c r="NUB15" s="63"/>
      <c r="NUC15" s="63"/>
      <c r="NUD15" s="63"/>
      <c r="NUE15" s="63"/>
      <c r="NUF15" s="63"/>
      <c r="NUG15" s="63"/>
      <c r="NUH15" s="63"/>
      <c r="NUI15" s="63"/>
      <c r="NUJ15" s="63"/>
      <c r="NUK15" s="63"/>
      <c r="NUL15" s="63"/>
      <c r="NUM15" s="63"/>
      <c r="NUN15" s="63"/>
      <c r="NUO15" s="63"/>
      <c r="NUP15" s="63"/>
      <c r="NUQ15" s="63"/>
      <c r="NUR15" s="63"/>
      <c r="NUS15" s="63"/>
      <c r="NUT15" s="63"/>
      <c r="NUU15" s="63"/>
      <c r="NUV15" s="63"/>
      <c r="NUW15" s="63"/>
      <c r="NUX15" s="63"/>
      <c r="NUY15" s="63"/>
      <c r="NUZ15" s="63"/>
      <c r="NVA15" s="63"/>
      <c r="NVB15" s="63"/>
      <c r="NVC15" s="63"/>
      <c r="NVD15" s="63"/>
      <c r="NVE15" s="63"/>
      <c r="NVF15" s="63"/>
      <c r="NVG15" s="63"/>
      <c r="NVH15" s="63"/>
      <c r="NVI15" s="63"/>
      <c r="NVJ15" s="63"/>
      <c r="NVK15" s="63"/>
      <c r="NVL15" s="63"/>
      <c r="NVM15" s="63"/>
      <c r="NVN15" s="63"/>
      <c r="NVO15" s="63"/>
      <c r="NVP15" s="63"/>
      <c r="NVQ15" s="63"/>
      <c r="NVR15" s="63"/>
      <c r="NVS15" s="63"/>
      <c r="NVT15" s="63"/>
      <c r="NVU15" s="63"/>
      <c r="NVV15" s="63"/>
      <c r="NVW15" s="63"/>
      <c r="NVX15" s="63"/>
      <c r="NVY15" s="63"/>
      <c r="NVZ15" s="63"/>
      <c r="NWA15" s="63"/>
      <c r="NWB15" s="63"/>
      <c r="NWC15" s="63"/>
      <c r="NWD15" s="63"/>
      <c r="NWE15" s="63"/>
      <c r="NWF15" s="63"/>
      <c r="NWG15" s="63"/>
      <c r="NWH15" s="63"/>
      <c r="NWI15" s="63"/>
      <c r="NWJ15" s="63"/>
      <c r="NWK15" s="63"/>
      <c r="NWL15" s="63"/>
      <c r="NWM15" s="63"/>
      <c r="NWN15" s="63"/>
      <c r="NWO15" s="63"/>
      <c r="NWP15" s="63"/>
      <c r="NWQ15" s="63"/>
      <c r="NWR15" s="63"/>
      <c r="NWS15" s="63"/>
      <c r="NWT15" s="63"/>
      <c r="NWU15" s="63"/>
      <c r="NWV15" s="63"/>
      <c r="NWW15" s="63"/>
      <c r="NWX15" s="63"/>
      <c r="NWY15" s="63"/>
      <c r="NWZ15" s="63"/>
      <c r="NXA15" s="63"/>
      <c r="NXB15" s="63"/>
      <c r="NXC15" s="63"/>
      <c r="NXD15" s="63"/>
      <c r="NXE15" s="63"/>
      <c r="NXF15" s="63"/>
      <c r="NXG15" s="63"/>
      <c r="NXH15" s="63"/>
      <c r="NXI15" s="63"/>
      <c r="NXJ15" s="63"/>
      <c r="NXK15" s="63"/>
      <c r="NXL15" s="63"/>
      <c r="NXM15" s="63"/>
      <c r="NXN15" s="63"/>
      <c r="NXO15" s="63"/>
      <c r="NXP15" s="63"/>
      <c r="NXQ15" s="63"/>
      <c r="NXR15" s="63"/>
      <c r="NXS15" s="63"/>
      <c r="NXT15" s="63"/>
      <c r="NXU15" s="63"/>
      <c r="NXV15" s="63"/>
      <c r="NXW15" s="63"/>
      <c r="NXX15" s="63"/>
      <c r="NXY15" s="63"/>
      <c r="NXZ15" s="63"/>
      <c r="NYA15" s="63"/>
      <c r="NYB15" s="63"/>
      <c r="NYC15" s="63"/>
      <c r="NYD15" s="63"/>
      <c r="NYE15" s="63"/>
      <c r="NYF15" s="63"/>
      <c r="NYG15" s="63"/>
      <c r="NYH15" s="63"/>
      <c r="NYI15" s="63"/>
      <c r="NYJ15" s="63"/>
      <c r="NYK15" s="63"/>
      <c r="NYL15" s="63"/>
      <c r="NYM15" s="63"/>
      <c r="NYN15" s="63"/>
      <c r="NYO15" s="63"/>
      <c r="NYP15" s="63"/>
      <c r="NYQ15" s="63"/>
      <c r="NYR15" s="63"/>
      <c r="NYS15" s="63"/>
      <c r="NYT15" s="63"/>
      <c r="NYU15" s="63"/>
      <c r="NYV15" s="63"/>
      <c r="NYW15" s="63"/>
      <c r="NYX15" s="63"/>
      <c r="NYY15" s="63"/>
      <c r="NYZ15" s="63"/>
      <c r="NZA15" s="63"/>
      <c r="NZB15" s="63"/>
      <c r="NZC15" s="63"/>
      <c r="NZD15" s="63"/>
      <c r="NZE15" s="63"/>
      <c r="NZF15" s="63"/>
      <c r="NZG15" s="63"/>
      <c r="NZH15" s="63"/>
      <c r="NZI15" s="63"/>
      <c r="NZJ15" s="63"/>
      <c r="NZK15" s="63"/>
      <c r="NZL15" s="63"/>
      <c r="NZM15" s="63"/>
      <c r="NZN15" s="63"/>
      <c r="NZO15" s="63"/>
      <c r="NZP15" s="63"/>
      <c r="NZQ15" s="63"/>
      <c r="NZR15" s="63"/>
      <c r="NZS15" s="63"/>
      <c r="NZT15" s="63"/>
      <c r="NZU15" s="63"/>
      <c r="NZV15" s="63"/>
      <c r="NZW15" s="63"/>
      <c r="NZX15" s="63"/>
      <c r="NZY15" s="63"/>
      <c r="NZZ15" s="63"/>
      <c r="OAA15" s="63"/>
      <c r="OAB15" s="63"/>
      <c r="OAC15" s="63"/>
      <c r="OAD15" s="63"/>
      <c r="OAE15" s="63"/>
      <c r="OAF15" s="63"/>
      <c r="OAG15" s="63"/>
      <c r="OAH15" s="63"/>
      <c r="OAI15" s="63"/>
      <c r="OAJ15" s="63"/>
      <c r="OAK15" s="63"/>
      <c r="OAL15" s="63"/>
      <c r="OAM15" s="63"/>
      <c r="OAN15" s="63"/>
      <c r="OAO15" s="63"/>
      <c r="OAP15" s="63"/>
      <c r="OAQ15" s="63"/>
      <c r="OAR15" s="63"/>
      <c r="OAS15" s="63"/>
      <c r="OAT15" s="63"/>
      <c r="OAU15" s="63"/>
      <c r="OAV15" s="63"/>
      <c r="OAW15" s="63"/>
      <c r="OAX15" s="63"/>
      <c r="OAY15" s="63"/>
      <c r="OAZ15" s="63"/>
      <c r="OBA15" s="63"/>
      <c r="OBB15" s="63"/>
      <c r="OBC15" s="63"/>
      <c r="OBD15" s="63"/>
      <c r="OBE15" s="63"/>
      <c r="OBF15" s="63"/>
      <c r="OBG15" s="63"/>
      <c r="OBH15" s="63"/>
      <c r="OBI15" s="63"/>
      <c r="OBJ15" s="63"/>
      <c r="OBK15" s="63"/>
      <c r="OBL15" s="63"/>
      <c r="OBM15" s="63"/>
      <c r="OBN15" s="63"/>
      <c r="OBO15" s="63"/>
      <c r="OBP15" s="63"/>
      <c r="OBQ15" s="63"/>
      <c r="OBR15" s="63"/>
      <c r="OBS15" s="63"/>
      <c r="OBT15" s="63"/>
      <c r="OBU15" s="63"/>
      <c r="OBV15" s="63"/>
      <c r="OBW15" s="63"/>
      <c r="OBX15" s="63"/>
      <c r="OBY15" s="63"/>
      <c r="OBZ15" s="63"/>
      <c r="OCA15" s="63"/>
      <c r="OCB15" s="63"/>
      <c r="OCC15" s="63"/>
      <c r="OCD15" s="63"/>
      <c r="OCE15" s="63"/>
      <c r="OCF15" s="63"/>
      <c r="OCG15" s="63"/>
      <c r="OCH15" s="63"/>
      <c r="OCI15" s="63"/>
      <c r="OCJ15" s="63"/>
      <c r="OCK15" s="63"/>
      <c r="OCL15" s="63"/>
      <c r="OCM15" s="63"/>
      <c r="OCN15" s="63"/>
      <c r="OCO15" s="63"/>
      <c r="OCP15" s="63"/>
      <c r="OCQ15" s="63"/>
      <c r="OCR15" s="63"/>
      <c r="OCS15" s="63"/>
      <c r="OCT15" s="63"/>
      <c r="OCU15" s="63"/>
      <c r="OCV15" s="63"/>
      <c r="OCW15" s="63"/>
      <c r="OCX15" s="63"/>
      <c r="OCY15" s="63"/>
      <c r="OCZ15" s="63"/>
      <c r="ODA15" s="63"/>
      <c r="ODB15" s="63"/>
      <c r="ODC15" s="63"/>
      <c r="ODD15" s="63"/>
      <c r="ODE15" s="63"/>
      <c r="ODF15" s="63"/>
      <c r="ODG15" s="63"/>
      <c r="ODH15" s="63"/>
      <c r="ODI15" s="63"/>
      <c r="ODJ15" s="63"/>
      <c r="ODK15" s="63"/>
      <c r="ODL15" s="63"/>
      <c r="ODM15" s="63"/>
      <c r="ODN15" s="63"/>
      <c r="ODO15" s="63"/>
      <c r="ODP15" s="63"/>
      <c r="ODQ15" s="63"/>
      <c r="ODR15" s="63"/>
      <c r="ODS15" s="63"/>
      <c r="ODT15" s="63"/>
      <c r="ODU15" s="63"/>
      <c r="ODV15" s="63"/>
      <c r="ODW15" s="63"/>
      <c r="ODX15" s="63"/>
      <c r="ODY15" s="63"/>
      <c r="ODZ15" s="63"/>
      <c r="OEA15" s="63"/>
      <c r="OEB15" s="63"/>
      <c r="OEC15" s="63"/>
      <c r="OED15" s="63"/>
      <c r="OEE15" s="63"/>
      <c r="OEF15" s="63"/>
      <c r="OEG15" s="63"/>
      <c r="OEH15" s="63"/>
      <c r="OEI15" s="63"/>
      <c r="OEJ15" s="63"/>
      <c r="OEK15" s="63"/>
      <c r="OEL15" s="63"/>
      <c r="OEM15" s="63"/>
      <c r="OEN15" s="63"/>
      <c r="OEO15" s="63"/>
      <c r="OEP15" s="63"/>
      <c r="OEQ15" s="63"/>
      <c r="OER15" s="63"/>
      <c r="OES15" s="63"/>
      <c r="OET15" s="63"/>
      <c r="OEU15" s="63"/>
      <c r="OEV15" s="63"/>
      <c r="OEW15" s="63"/>
      <c r="OEX15" s="63"/>
      <c r="OEY15" s="63"/>
      <c r="OEZ15" s="63"/>
      <c r="OFA15" s="63"/>
      <c r="OFB15" s="63"/>
      <c r="OFC15" s="63"/>
      <c r="OFD15" s="63"/>
      <c r="OFE15" s="63"/>
      <c r="OFF15" s="63"/>
      <c r="OFG15" s="63"/>
      <c r="OFH15" s="63"/>
      <c r="OFI15" s="63"/>
      <c r="OFJ15" s="63"/>
      <c r="OFK15" s="63"/>
      <c r="OFL15" s="63"/>
      <c r="OFM15" s="63"/>
      <c r="OFN15" s="63"/>
      <c r="OFO15" s="63"/>
      <c r="OFP15" s="63"/>
      <c r="OFQ15" s="63"/>
      <c r="OFR15" s="63"/>
      <c r="OFS15" s="63"/>
      <c r="OFT15" s="63"/>
      <c r="OFU15" s="63"/>
      <c r="OFV15" s="63"/>
      <c r="OFW15" s="63"/>
      <c r="OFX15" s="63"/>
      <c r="OFY15" s="63"/>
      <c r="OFZ15" s="63"/>
      <c r="OGA15" s="63"/>
      <c r="OGB15" s="63"/>
      <c r="OGC15" s="63"/>
      <c r="OGD15" s="63"/>
      <c r="OGE15" s="63"/>
      <c r="OGF15" s="63"/>
      <c r="OGG15" s="63"/>
      <c r="OGH15" s="63"/>
      <c r="OGI15" s="63"/>
      <c r="OGJ15" s="63"/>
      <c r="OGK15" s="63"/>
      <c r="OGL15" s="63"/>
      <c r="OGM15" s="63"/>
      <c r="OGN15" s="63"/>
      <c r="OGO15" s="63"/>
      <c r="OGP15" s="63"/>
      <c r="OGQ15" s="63"/>
      <c r="OGR15" s="63"/>
      <c r="OGS15" s="63"/>
      <c r="OGT15" s="63"/>
      <c r="OGU15" s="63"/>
      <c r="OGV15" s="63"/>
      <c r="OGW15" s="63"/>
      <c r="OGX15" s="63"/>
      <c r="OGY15" s="63"/>
      <c r="OGZ15" s="63"/>
      <c r="OHA15" s="63"/>
      <c r="OHB15" s="63"/>
      <c r="OHC15" s="63"/>
      <c r="OHD15" s="63"/>
      <c r="OHE15" s="63"/>
      <c r="OHF15" s="63"/>
      <c r="OHG15" s="63"/>
      <c r="OHH15" s="63"/>
      <c r="OHI15" s="63"/>
      <c r="OHJ15" s="63"/>
      <c r="OHK15" s="63"/>
      <c r="OHL15" s="63"/>
      <c r="OHM15" s="63"/>
      <c r="OHN15" s="63"/>
      <c r="OHO15" s="63"/>
      <c r="OHP15" s="63"/>
      <c r="OHQ15" s="63"/>
      <c r="OHR15" s="63"/>
      <c r="OHS15" s="63"/>
      <c r="OHT15" s="63"/>
      <c r="OHU15" s="63"/>
      <c r="OHV15" s="63"/>
      <c r="OHW15" s="63"/>
      <c r="OHX15" s="63"/>
      <c r="OHY15" s="63"/>
      <c r="OHZ15" s="63"/>
      <c r="OIA15" s="63"/>
      <c r="OIB15" s="63"/>
      <c r="OIC15" s="63"/>
      <c r="OID15" s="63"/>
      <c r="OIE15" s="63"/>
      <c r="OIF15" s="63"/>
      <c r="OIG15" s="63"/>
      <c r="OIH15" s="63"/>
      <c r="OII15" s="63"/>
      <c r="OIJ15" s="63"/>
      <c r="OIK15" s="63"/>
      <c r="OIL15" s="63"/>
      <c r="OIM15" s="63"/>
      <c r="OIN15" s="63"/>
      <c r="OIO15" s="63"/>
      <c r="OIP15" s="63"/>
      <c r="OIQ15" s="63"/>
      <c r="OIR15" s="63"/>
      <c r="OIS15" s="63"/>
      <c r="OIT15" s="63"/>
      <c r="OIU15" s="63"/>
      <c r="OIV15" s="63"/>
      <c r="OIW15" s="63"/>
      <c r="OIX15" s="63"/>
      <c r="OIY15" s="63"/>
      <c r="OIZ15" s="63"/>
      <c r="OJA15" s="63"/>
      <c r="OJB15" s="63"/>
      <c r="OJC15" s="63"/>
      <c r="OJD15" s="63"/>
      <c r="OJE15" s="63"/>
      <c r="OJF15" s="63"/>
      <c r="OJG15" s="63"/>
      <c r="OJH15" s="63"/>
      <c r="OJI15" s="63"/>
      <c r="OJJ15" s="63"/>
      <c r="OJK15" s="63"/>
      <c r="OJL15" s="63"/>
      <c r="OJM15" s="63"/>
      <c r="OJN15" s="63"/>
      <c r="OJO15" s="63"/>
      <c r="OJP15" s="63"/>
      <c r="OJQ15" s="63"/>
      <c r="OJR15" s="63"/>
      <c r="OJS15" s="63"/>
      <c r="OJT15" s="63"/>
      <c r="OJU15" s="63"/>
      <c r="OJV15" s="63"/>
      <c r="OJW15" s="63"/>
      <c r="OJX15" s="63"/>
      <c r="OJY15" s="63"/>
      <c r="OJZ15" s="63"/>
      <c r="OKA15" s="63"/>
      <c r="OKB15" s="63"/>
      <c r="OKC15" s="63"/>
      <c r="OKD15" s="63"/>
      <c r="OKE15" s="63"/>
      <c r="OKF15" s="63"/>
      <c r="OKG15" s="63"/>
      <c r="OKH15" s="63"/>
      <c r="OKI15" s="63"/>
      <c r="OKJ15" s="63"/>
      <c r="OKK15" s="63"/>
      <c r="OKL15" s="63"/>
      <c r="OKM15" s="63"/>
      <c r="OKN15" s="63"/>
      <c r="OKO15" s="63"/>
      <c r="OKP15" s="63"/>
      <c r="OKQ15" s="63"/>
      <c r="OKR15" s="63"/>
      <c r="OKS15" s="63"/>
      <c r="OKT15" s="63"/>
      <c r="OKU15" s="63"/>
      <c r="OKV15" s="63"/>
      <c r="OKW15" s="63"/>
      <c r="OKX15" s="63"/>
      <c r="OKY15" s="63"/>
      <c r="OKZ15" s="63"/>
      <c r="OLA15" s="63"/>
      <c r="OLB15" s="63"/>
      <c r="OLC15" s="63"/>
      <c r="OLD15" s="63"/>
      <c r="OLE15" s="63"/>
      <c r="OLF15" s="63"/>
      <c r="OLG15" s="63"/>
      <c r="OLH15" s="63"/>
      <c r="OLI15" s="63"/>
      <c r="OLJ15" s="63"/>
      <c r="OLK15" s="63"/>
      <c r="OLL15" s="63"/>
      <c r="OLM15" s="63"/>
      <c r="OLN15" s="63"/>
      <c r="OLO15" s="63"/>
      <c r="OLP15" s="63"/>
      <c r="OLQ15" s="63"/>
      <c r="OLR15" s="63"/>
      <c r="OLS15" s="63"/>
      <c r="OLT15" s="63"/>
      <c r="OLU15" s="63"/>
      <c r="OLV15" s="63"/>
      <c r="OLW15" s="63"/>
      <c r="OLX15" s="63"/>
      <c r="OLY15" s="63"/>
      <c r="OLZ15" s="63"/>
      <c r="OMA15" s="63"/>
      <c r="OMB15" s="63"/>
      <c r="OMC15" s="63"/>
      <c r="OMD15" s="63"/>
      <c r="OME15" s="63"/>
      <c r="OMF15" s="63"/>
      <c r="OMG15" s="63"/>
      <c r="OMH15" s="63"/>
      <c r="OMI15" s="63"/>
      <c r="OMJ15" s="63"/>
      <c r="OMK15" s="63"/>
      <c r="OML15" s="63"/>
      <c r="OMM15" s="63"/>
      <c r="OMN15" s="63"/>
      <c r="OMO15" s="63"/>
      <c r="OMP15" s="63"/>
      <c r="OMQ15" s="63"/>
      <c r="OMR15" s="63"/>
      <c r="OMS15" s="63"/>
      <c r="OMT15" s="63"/>
      <c r="OMU15" s="63"/>
      <c r="OMV15" s="63"/>
      <c r="OMW15" s="63"/>
      <c r="OMX15" s="63"/>
      <c r="OMY15" s="63"/>
      <c r="OMZ15" s="63"/>
      <c r="ONA15" s="63"/>
      <c r="ONB15" s="63"/>
      <c r="ONC15" s="63"/>
      <c r="OND15" s="63"/>
      <c r="ONE15" s="63"/>
      <c r="ONF15" s="63"/>
      <c r="ONG15" s="63"/>
      <c r="ONH15" s="63"/>
      <c r="ONI15" s="63"/>
      <c r="ONJ15" s="63"/>
      <c r="ONK15" s="63"/>
      <c r="ONL15" s="63"/>
      <c r="ONM15" s="63"/>
      <c r="ONN15" s="63"/>
      <c r="ONO15" s="63"/>
      <c r="ONP15" s="63"/>
      <c r="ONQ15" s="63"/>
      <c r="ONR15" s="63"/>
      <c r="ONS15" s="63"/>
      <c r="ONT15" s="63"/>
      <c r="ONU15" s="63"/>
      <c r="ONV15" s="63"/>
      <c r="ONW15" s="63"/>
      <c r="ONX15" s="63"/>
      <c r="ONY15" s="63"/>
      <c r="ONZ15" s="63"/>
      <c r="OOA15" s="63"/>
      <c r="OOB15" s="63"/>
      <c r="OOC15" s="63"/>
      <c r="OOD15" s="63"/>
      <c r="OOE15" s="63"/>
      <c r="OOF15" s="63"/>
      <c r="OOG15" s="63"/>
      <c r="OOH15" s="63"/>
      <c r="OOI15" s="63"/>
      <c r="OOJ15" s="63"/>
      <c r="OOK15" s="63"/>
      <c r="OOL15" s="63"/>
      <c r="OOM15" s="63"/>
      <c r="OON15" s="63"/>
      <c r="OOO15" s="63"/>
      <c r="OOP15" s="63"/>
      <c r="OOQ15" s="63"/>
      <c r="OOR15" s="63"/>
      <c r="OOS15" s="63"/>
      <c r="OOT15" s="63"/>
      <c r="OOU15" s="63"/>
      <c r="OOV15" s="63"/>
      <c r="OOW15" s="63"/>
      <c r="OOX15" s="63"/>
      <c r="OOY15" s="63"/>
      <c r="OOZ15" s="63"/>
      <c r="OPA15" s="63"/>
      <c r="OPB15" s="63"/>
      <c r="OPC15" s="63"/>
      <c r="OPD15" s="63"/>
      <c r="OPE15" s="63"/>
      <c r="OPF15" s="63"/>
      <c r="OPG15" s="63"/>
      <c r="OPH15" s="63"/>
      <c r="OPI15" s="63"/>
      <c r="OPJ15" s="63"/>
      <c r="OPK15" s="63"/>
      <c r="OPL15" s="63"/>
      <c r="OPM15" s="63"/>
      <c r="OPN15" s="63"/>
      <c r="OPO15" s="63"/>
      <c r="OPP15" s="63"/>
      <c r="OPQ15" s="63"/>
      <c r="OPR15" s="63"/>
      <c r="OPS15" s="63"/>
      <c r="OPT15" s="63"/>
      <c r="OPU15" s="63"/>
      <c r="OPV15" s="63"/>
      <c r="OPW15" s="63"/>
      <c r="OPX15" s="63"/>
      <c r="OPY15" s="63"/>
      <c r="OPZ15" s="63"/>
      <c r="OQA15" s="63"/>
      <c r="OQB15" s="63"/>
      <c r="OQC15" s="63"/>
      <c r="OQD15" s="63"/>
      <c r="OQE15" s="63"/>
      <c r="OQF15" s="63"/>
      <c r="OQG15" s="63"/>
      <c r="OQH15" s="63"/>
      <c r="OQI15" s="63"/>
      <c r="OQJ15" s="63"/>
      <c r="OQK15" s="63"/>
      <c r="OQL15" s="63"/>
      <c r="OQM15" s="63"/>
      <c r="OQN15" s="63"/>
      <c r="OQO15" s="63"/>
      <c r="OQP15" s="63"/>
      <c r="OQQ15" s="63"/>
      <c r="OQR15" s="63"/>
      <c r="OQS15" s="63"/>
      <c r="OQT15" s="63"/>
      <c r="OQU15" s="63"/>
      <c r="OQV15" s="63"/>
      <c r="OQW15" s="63"/>
      <c r="OQX15" s="63"/>
      <c r="OQY15" s="63"/>
      <c r="OQZ15" s="63"/>
      <c r="ORA15" s="63"/>
      <c r="ORB15" s="63"/>
      <c r="ORC15" s="63"/>
      <c r="ORD15" s="63"/>
      <c r="ORE15" s="63"/>
      <c r="ORF15" s="63"/>
      <c r="ORG15" s="63"/>
      <c r="ORH15" s="63"/>
      <c r="ORI15" s="63"/>
      <c r="ORJ15" s="63"/>
      <c r="ORK15" s="63"/>
      <c r="ORL15" s="63"/>
      <c r="ORM15" s="63"/>
      <c r="ORN15" s="63"/>
      <c r="ORO15" s="63"/>
      <c r="ORP15" s="63"/>
      <c r="ORQ15" s="63"/>
      <c r="ORR15" s="63"/>
      <c r="ORS15" s="63"/>
      <c r="ORT15" s="63"/>
      <c r="ORU15" s="63"/>
      <c r="ORV15" s="63"/>
      <c r="ORW15" s="63"/>
      <c r="ORX15" s="63"/>
      <c r="ORY15" s="63"/>
      <c r="ORZ15" s="63"/>
      <c r="OSA15" s="63"/>
      <c r="OSB15" s="63"/>
      <c r="OSC15" s="63"/>
      <c r="OSD15" s="63"/>
      <c r="OSE15" s="63"/>
      <c r="OSF15" s="63"/>
      <c r="OSG15" s="63"/>
      <c r="OSH15" s="63"/>
      <c r="OSI15" s="63"/>
      <c r="OSJ15" s="63"/>
      <c r="OSK15" s="63"/>
      <c r="OSL15" s="63"/>
      <c r="OSM15" s="63"/>
      <c r="OSN15" s="63"/>
      <c r="OSO15" s="63"/>
      <c r="OSP15" s="63"/>
      <c r="OSQ15" s="63"/>
      <c r="OSR15" s="63"/>
      <c r="OSS15" s="63"/>
      <c r="OST15" s="63"/>
      <c r="OSU15" s="63"/>
      <c r="OSV15" s="63"/>
      <c r="OSW15" s="63"/>
      <c r="OSX15" s="63"/>
      <c r="OSY15" s="63"/>
      <c r="OSZ15" s="63"/>
      <c r="OTA15" s="63"/>
      <c r="OTB15" s="63"/>
      <c r="OTC15" s="63"/>
      <c r="OTD15" s="63"/>
      <c r="OTE15" s="63"/>
      <c r="OTF15" s="63"/>
      <c r="OTG15" s="63"/>
      <c r="OTH15" s="63"/>
      <c r="OTI15" s="63"/>
      <c r="OTJ15" s="63"/>
      <c r="OTK15" s="63"/>
      <c r="OTL15" s="63"/>
      <c r="OTM15" s="63"/>
      <c r="OTN15" s="63"/>
      <c r="OTO15" s="63"/>
      <c r="OTP15" s="63"/>
      <c r="OTQ15" s="63"/>
      <c r="OTR15" s="63"/>
      <c r="OTS15" s="63"/>
      <c r="OTT15" s="63"/>
      <c r="OTU15" s="63"/>
      <c r="OTV15" s="63"/>
      <c r="OTW15" s="63"/>
      <c r="OTX15" s="63"/>
      <c r="OTY15" s="63"/>
      <c r="OTZ15" s="63"/>
      <c r="OUA15" s="63"/>
      <c r="OUB15" s="63"/>
      <c r="OUC15" s="63"/>
      <c r="OUD15" s="63"/>
      <c r="OUE15" s="63"/>
      <c r="OUF15" s="63"/>
      <c r="OUG15" s="63"/>
      <c r="OUH15" s="63"/>
      <c r="OUI15" s="63"/>
      <c r="OUJ15" s="63"/>
      <c r="OUK15" s="63"/>
      <c r="OUL15" s="63"/>
      <c r="OUM15" s="63"/>
      <c r="OUN15" s="63"/>
      <c r="OUO15" s="63"/>
      <c r="OUP15" s="63"/>
      <c r="OUQ15" s="63"/>
      <c r="OUR15" s="63"/>
      <c r="OUS15" s="63"/>
      <c r="OUT15" s="63"/>
      <c r="OUU15" s="63"/>
      <c r="OUV15" s="63"/>
      <c r="OUW15" s="63"/>
      <c r="OUX15" s="63"/>
      <c r="OUY15" s="63"/>
      <c r="OUZ15" s="63"/>
      <c r="OVA15" s="63"/>
      <c r="OVB15" s="63"/>
      <c r="OVC15" s="63"/>
      <c r="OVD15" s="63"/>
      <c r="OVE15" s="63"/>
      <c r="OVF15" s="63"/>
      <c r="OVG15" s="63"/>
      <c r="OVH15" s="63"/>
      <c r="OVI15" s="63"/>
      <c r="OVJ15" s="63"/>
      <c r="OVK15" s="63"/>
      <c r="OVL15" s="63"/>
      <c r="OVM15" s="63"/>
      <c r="OVN15" s="63"/>
      <c r="OVO15" s="63"/>
      <c r="OVP15" s="63"/>
      <c r="OVQ15" s="63"/>
      <c r="OVR15" s="63"/>
      <c r="OVS15" s="63"/>
      <c r="OVT15" s="63"/>
      <c r="OVU15" s="63"/>
      <c r="OVV15" s="63"/>
      <c r="OVW15" s="63"/>
      <c r="OVX15" s="63"/>
      <c r="OVY15" s="63"/>
      <c r="OVZ15" s="63"/>
      <c r="OWA15" s="63"/>
      <c r="OWB15" s="63"/>
      <c r="OWC15" s="63"/>
      <c r="OWD15" s="63"/>
      <c r="OWE15" s="63"/>
      <c r="OWF15" s="63"/>
      <c r="OWG15" s="63"/>
      <c r="OWH15" s="63"/>
      <c r="OWI15" s="63"/>
      <c r="OWJ15" s="63"/>
      <c r="OWK15" s="63"/>
      <c r="OWL15" s="63"/>
      <c r="OWM15" s="63"/>
      <c r="OWN15" s="63"/>
      <c r="OWO15" s="63"/>
      <c r="OWP15" s="63"/>
      <c r="OWQ15" s="63"/>
      <c r="OWR15" s="63"/>
      <c r="OWS15" s="63"/>
      <c r="OWT15" s="63"/>
      <c r="OWU15" s="63"/>
      <c r="OWV15" s="63"/>
      <c r="OWW15" s="63"/>
      <c r="OWX15" s="63"/>
      <c r="OWY15" s="63"/>
      <c r="OWZ15" s="63"/>
      <c r="OXA15" s="63"/>
      <c r="OXB15" s="63"/>
      <c r="OXC15" s="63"/>
      <c r="OXD15" s="63"/>
      <c r="OXE15" s="63"/>
      <c r="OXF15" s="63"/>
      <c r="OXG15" s="63"/>
      <c r="OXH15" s="63"/>
      <c r="OXI15" s="63"/>
      <c r="OXJ15" s="63"/>
      <c r="OXK15" s="63"/>
      <c r="OXL15" s="63"/>
      <c r="OXM15" s="63"/>
      <c r="OXN15" s="63"/>
      <c r="OXO15" s="63"/>
      <c r="OXP15" s="63"/>
      <c r="OXQ15" s="63"/>
      <c r="OXR15" s="63"/>
      <c r="OXS15" s="63"/>
      <c r="OXT15" s="63"/>
      <c r="OXU15" s="63"/>
      <c r="OXV15" s="63"/>
      <c r="OXW15" s="63"/>
      <c r="OXX15" s="63"/>
      <c r="OXY15" s="63"/>
      <c r="OXZ15" s="63"/>
      <c r="OYA15" s="63"/>
      <c r="OYB15" s="63"/>
      <c r="OYC15" s="63"/>
      <c r="OYD15" s="63"/>
      <c r="OYE15" s="63"/>
      <c r="OYF15" s="63"/>
      <c r="OYG15" s="63"/>
      <c r="OYH15" s="63"/>
      <c r="OYI15" s="63"/>
      <c r="OYJ15" s="63"/>
      <c r="OYK15" s="63"/>
      <c r="OYL15" s="63"/>
      <c r="OYM15" s="63"/>
      <c r="OYN15" s="63"/>
      <c r="OYO15" s="63"/>
      <c r="OYP15" s="63"/>
      <c r="OYQ15" s="63"/>
      <c r="OYR15" s="63"/>
      <c r="OYS15" s="63"/>
      <c r="OYT15" s="63"/>
      <c r="OYU15" s="63"/>
      <c r="OYV15" s="63"/>
      <c r="OYW15" s="63"/>
      <c r="OYX15" s="63"/>
      <c r="OYY15" s="63"/>
      <c r="OYZ15" s="63"/>
      <c r="OZA15" s="63"/>
      <c r="OZB15" s="63"/>
      <c r="OZC15" s="63"/>
      <c r="OZD15" s="63"/>
      <c r="OZE15" s="63"/>
      <c r="OZF15" s="63"/>
      <c r="OZG15" s="63"/>
      <c r="OZH15" s="63"/>
      <c r="OZI15" s="63"/>
      <c r="OZJ15" s="63"/>
      <c r="OZK15" s="63"/>
      <c r="OZL15" s="63"/>
      <c r="OZM15" s="63"/>
      <c r="OZN15" s="63"/>
      <c r="OZO15" s="63"/>
      <c r="OZP15" s="63"/>
      <c r="OZQ15" s="63"/>
      <c r="OZR15" s="63"/>
      <c r="OZS15" s="63"/>
      <c r="OZT15" s="63"/>
      <c r="OZU15" s="63"/>
      <c r="OZV15" s="63"/>
      <c r="OZW15" s="63"/>
      <c r="OZX15" s="63"/>
      <c r="OZY15" s="63"/>
      <c r="OZZ15" s="63"/>
      <c r="PAA15" s="63"/>
      <c r="PAB15" s="63"/>
      <c r="PAC15" s="63"/>
      <c r="PAD15" s="63"/>
      <c r="PAE15" s="63"/>
      <c r="PAF15" s="63"/>
      <c r="PAG15" s="63"/>
      <c r="PAH15" s="63"/>
      <c r="PAI15" s="63"/>
      <c r="PAJ15" s="63"/>
      <c r="PAK15" s="63"/>
      <c r="PAL15" s="63"/>
      <c r="PAM15" s="63"/>
      <c r="PAN15" s="63"/>
      <c r="PAO15" s="63"/>
      <c r="PAP15" s="63"/>
      <c r="PAQ15" s="63"/>
      <c r="PAR15" s="63"/>
      <c r="PAS15" s="63"/>
      <c r="PAT15" s="63"/>
      <c r="PAU15" s="63"/>
      <c r="PAV15" s="63"/>
      <c r="PAW15" s="63"/>
      <c r="PAX15" s="63"/>
      <c r="PAY15" s="63"/>
      <c r="PAZ15" s="63"/>
      <c r="PBA15" s="63"/>
      <c r="PBB15" s="63"/>
      <c r="PBC15" s="63"/>
      <c r="PBD15" s="63"/>
      <c r="PBE15" s="63"/>
      <c r="PBF15" s="63"/>
      <c r="PBG15" s="63"/>
      <c r="PBH15" s="63"/>
      <c r="PBI15" s="63"/>
      <c r="PBJ15" s="63"/>
      <c r="PBK15" s="63"/>
      <c r="PBL15" s="63"/>
      <c r="PBM15" s="63"/>
      <c r="PBN15" s="63"/>
      <c r="PBO15" s="63"/>
      <c r="PBP15" s="63"/>
      <c r="PBQ15" s="63"/>
      <c r="PBR15" s="63"/>
      <c r="PBS15" s="63"/>
      <c r="PBT15" s="63"/>
      <c r="PBU15" s="63"/>
      <c r="PBV15" s="63"/>
      <c r="PBW15" s="63"/>
      <c r="PBX15" s="63"/>
      <c r="PBY15" s="63"/>
      <c r="PBZ15" s="63"/>
      <c r="PCA15" s="63"/>
      <c r="PCB15" s="63"/>
      <c r="PCC15" s="63"/>
      <c r="PCD15" s="63"/>
      <c r="PCE15" s="63"/>
      <c r="PCF15" s="63"/>
      <c r="PCG15" s="63"/>
      <c r="PCH15" s="63"/>
      <c r="PCI15" s="63"/>
      <c r="PCJ15" s="63"/>
      <c r="PCK15" s="63"/>
      <c r="PCL15" s="63"/>
      <c r="PCM15" s="63"/>
      <c r="PCN15" s="63"/>
      <c r="PCO15" s="63"/>
      <c r="PCP15" s="63"/>
      <c r="PCQ15" s="63"/>
      <c r="PCR15" s="63"/>
      <c r="PCS15" s="63"/>
      <c r="PCT15" s="63"/>
      <c r="PCU15" s="63"/>
      <c r="PCV15" s="63"/>
      <c r="PCW15" s="63"/>
      <c r="PCX15" s="63"/>
      <c r="PCY15" s="63"/>
      <c r="PCZ15" s="63"/>
      <c r="PDA15" s="63"/>
      <c r="PDB15" s="63"/>
      <c r="PDC15" s="63"/>
      <c r="PDD15" s="63"/>
      <c r="PDE15" s="63"/>
      <c r="PDF15" s="63"/>
      <c r="PDG15" s="63"/>
      <c r="PDH15" s="63"/>
      <c r="PDI15" s="63"/>
      <c r="PDJ15" s="63"/>
      <c r="PDK15" s="63"/>
      <c r="PDL15" s="63"/>
      <c r="PDM15" s="63"/>
      <c r="PDN15" s="63"/>
      <c r="PDO15" s="63"/>
      <c r="PDP15" s="63"/>
      <c r="PDQ15" s="63"/>
      <c r="PDR15" s="63"/>
      <c r="PDS15" s="63"/>
      <c r="PDT15" s="63"/>
      <c r="PDU15" s="63"/>
      <c r="PDV15" s="63"/>
      <c r="PDW15" s="63"/>
      <c r="PDX15" s="63"/>
      <c r="PDY15" s="63"/>
      <c r="PDZ15" s="63"/>
      <c r="PEA15" s="63"/>
      <c r="PEB15" s="63"/>
      <c r="PEC15" s="63"/>
      <c r="PED15" s="63"/>
      <c r="PEE15" s="63"/>
      <c r="PEF15" s="63"/>
      <c r="PEG15" s="63"/>
      <c r="PEH15" s="63"/>
      <c r="PEI15" s="63"/>
      <c r="PEJ15" s="63"/>
      <c r="PEK15" s="63"/>
      <c r="PEL15" s="63"/>
      <c r="PEM15" s="63"/>
      <c r="PEN15" s="63"/>
      <c r="PEO15" s="63"/>
      <c r="PEP15" s="63"/>
      <c r="PEQ15" s="63"/>
      <c r="PER15" s="63"/>
      <c r="PES15" s="63"/>
      <c r="PET15" s="63"/>
      <c r="PEU15" s="63"/>
      <c r="PEV15" s="63"/>
      <c r="PEW15" s="63"/>
      <c r="PEX15" s="63"/>
      <c r="PEY15" s="63"/>
      <c r="PEZ15" s="63"/>
      <c r="PFA15" s="63"/>
      <c r="PFB15" s="63"/>
      <c r="PFC15" s="63"/>
      <c r="PFD15" s="63"/>
      <c r="PFE15" s="63"/>
      <c r="PFF15" s="63"/>
      <c r="PFG15" s="63"/>
      <c r="PFH15" s="63"/>
      <c r="PFI15" s="63"/>
      <c r="PFJ15" s="63"/>
      <c r="PFK15" s="63"/>
      <c r="PFL15" s="63"/>
      <c r="PFM15" s="63"/>
      <c r="PFN15" s="63"/>
      <c r="PFO15" s="63"/>
      <c r="PFP15" s="63"/>
      <c r="PFQ15" s="63"/>
      <c r="PFR15" s="63"/>
      <c r="PFS15" s="63"/>
      <c r="PFT15" s="63"/>
      <c r="PFU15" s="63"/>
      <c r="PFV15" s="63"/>
      <c r="PFW15" s="63"/>
      <c r="PFX15" s="63"/>
      <c r="PFY15" s="63"/>
      <c r="PFZ15" s="63"/>
      <c r="PGA15" s="63"/>
      <c r="PGB15" s="63"/>
      <c r="PGC15" s="63"/>
      <c r="PGD15" s="63"/>
      <c r="PGE15" s="63"/>
      <c r="PGF15" s="63"/>
      <c r="PGG15" s="63"/>
      <c r="PGH15" s="63"/>
      <c r="PGI15" s="63"/>
      <c r="PGJ15" s="63"/>
      <c r="PGK15" s="63"/>
      <c r="PGL15" s="63"/>
      <c r="PGM15" s="63"/>
      <c r="PGN15" s="63"/>
      <c r="PGO15" s="63"/>
      <c r="PGP15" s="63"/>
      <c r="PGQ15" s="63"/>
      <c r="PGR15" s="63"/>
      <c r="PGS15" s="63"/>
      <c r="PGT15" s="63"/>
      <c r="PGU15" s="63"/>
      <c r="PGV15" s="63"/>
      <c r="PGW15" s="63"/>
      <c r="PGX15" s="63"/>
      <c r="PGY15" s="63"/>
      <c r="PGZ15" s="63"/>
      <c r="PHA15" s="63"/>
      <c r="PHB15" s="63"/>
      <c r="PHC15" s="63"/>
      <c r="PHD15" s="63"/>
      <c r="PHE15" s="63"/>
      <c r="PHF15" s="63"/>
      <c r="PHG15" s="63"/>
      <c r="PHH15" s="63"/>
      <c r="PHI15" s="63"/>
      <c r="PHJ15" s="63"/>
      <c r="PHK15" s="63"/>
      <c r="PHL15" s="63"/>
      <c r="PHM15" s="63"/>
      <c r="PHN15" s="63"/>
      <c r="PHO15" s="63"/>
      <c r="PHP15" s="63"/>
      <c r="PHQ15" s="63"/>
      <c r="PHR15" s="63"/>
      <c r="PHS15" s="63"/>
      <c r="PHT15" s="63"/>
      <c r="PHU15" s="63"/>
      <c r="PHV15" s="63"/>
      <c r="PHW15" s="63"/>
      <c r="PHX15" s="63"/>
      <c r="PHY15" s="63"/>
      <c r="PHZ15" s="63"/>
      <c r="PIA15" s="63"/>
      <c r="PIB15" s="63"/>
      <c r="PIC15" s="63"/>
      <c r="PID15" s="63"/>
      <c r="PIE15" s="63"/>
      <c r="PIF15" s="63"/>
      <c r="PIG15" s="63"/>
      <c r="PIH15" s="63"/>
      <c r="PII15" s="63"/>
      <c r="PIJ15" s="63"/>
      <c r="PIK15" s="63"/>
      <c r="PIL15" s="63"/>
      <c r="PIM15" s="63"/>
      <c r="PIN15" s="63"/>
      <c r="PIO15" s="63"/>
      <c r="PIP15" s="63"/>
      <c r="PIQ15" s="63"/>
      <c r="PIR15" s="63"/>
      <c r="PIS15" s="63"/>
      <c r="PIT15" s="63"/>
      <c r="PIU15" s="63"/>
      <c r="PIV15" s="63"/>
      <c r="PIW15" s="63"/>
      <c r="PIX15" s="63"/>
      <c r="PIY15" s="63"/>
      <c r="PIZ15" s="63"/>
      <c r="PJA15" s="63"/>
      <c r="PJB15" s="63"/>
      <c r="PJC15" s="63"/>
      <c r="PJD15" s="63"/>
      <c r="PJE15" s="63"/>
      <c r="PJF15" s="63"/>
      <c r="PJG15" s="63"/>
      <c r="PJH15" s="63"/>
      <c r="PJI15" s="63"/>
      <c r="PJJ15" s="63"/>
      <c r="PJK15" s="63"/>
      <c r="PJL15" s="63"/>
      <c r="PJM15" s="63"/>
      <c r="PJN15" s="63"/>
      <c r="PJO15" s="63"/>
      <c r="PJP15" s="63"/>
      <c r="PJQ15" s="63"/>
      <c r="PJR15" s="63"/>
      <c r="PJS15" s="63"/>
      <c r="PJT15" s="63"/>
      <c r="PJU15" s="63"/>
      <c r="PJV15" s="63"/>
      <c r="PJW15" s="63"/>
      <c r="PJX15" s="63"/>
      <c r="PJY15" s="63"/>
      <c r="PJZ15" s="63"/>
      <c r="PKA15" s="63"/>
      <c r="PKB15" s="63"/>
      <c r="PKC15" s="63"/>
      <c r="PKD15" s="63"/>
      <c r="PKE15" s="63"/>
      <c r="PKF15" s="63"/>
      <c r="PKG15" s="63"/>
      <c r="PKH15" s="63"/>
      <c r="PKI15" s="63"/>
      <c r="PKJ15" s="63"/>
      <c r="PKK15" s="63"/>
      <c r="PKL15" s="63"/>
      <c r="PKM15" s="63"/>
      <c r="PKN15" s="63"/>
      <c r="PKO15" s="63"/>
      <c r="PKP15" s="63"/>
      <c r="PKQ15" s="63"/>
      <c r="PKR15" s="63"/>
      <c r="PKS15" s="63"/>
      <c r="PKT15" s="63"/>
      <c r="PKU15" s="63"/>
      <c r="PKV15" s="63"/>
      <c r="PKW15" s="63"/>
      <c r="PKX15" s="63"/>
      <c r="PKY15" s="63"/>
      <c r="PKZ15" s="63"/>
      <c r="PLA15" s="63"/>
      <c r="PLB15" s="63"/>
      <c r="PLC15" s="63"/>
      <c r="PLD15" s="63"/>
      <c r="PLE15" s="63"/>
      <c r="PLF15" s="63"/>
      <c r="PLG15" s="63"/>
      <c r="PLH15" s="63"/>
      <c r="PLI15" s="63"/>
      <c r="PLJ15" s="63"/>
      <c r="PLK15" s="63"/>
      <c r="PLL15" s="63"/>
      <c r="PLM15" s="63"/>
      <c r="PLN15" s="63"/>
      <c r="PLO15" s="63"/>
      <c r="PLP15" s="63"/>
      <c r="PLQ15" s="63"/>
      <c r="PLR15" s="63"/>
      <c r="PLS15" s="63"/>
      <c r="PLT15" s="63"/>
      <c r="PLU15" s="63"/>
      <c r="PLV15" s="63"/>
      <c r="PLW15" s="63"/>
      <c r="PLX15" s="63"/>
      <c r="PLY15" s="63"/>
      <c r="PLZ15" s="63"/>
      <c r="PMA15" s="63"/>
      <c r="PMB15" s="63"/>
      <c r="PMC15" s="63"/>
      <c r="PMD15" s="63"/>
      <c r="PME15" s="63"/>
      <c r="PMF15" s="63"/>
      <c r="PMG15" s="63"/>
      <c r="PMH15" s="63"/>
      <c r="PMI15" s="63"/>
      <c r="PMJ15" s="63"/>
      <c r="PMK15" s="63"/>
      <c r="PML15" s="63"/>
      <c r="PMM15" s="63"/>
      <c r="PMN15" s="63"/>
      <c r="PMO15" s="63"/>
      <c r="PMP15" s="63"/>
      <c r="PMQ15" s="63"/>
      <c r="PMR15" s="63"/>
      <c r="PMS15" s="63"/>
      <c r="PMT15" s="63"/>
      <c r="PMU15" s="63"/>
      <c r="PMV15" s="63"/>
      <c r="PMW15" s="63"/>
      <c r="PMX15" s="63"/>
      <c r="PMY15" s="63"/>
      <c r="PMZ15" s="63"/>
      <c r="PNA15" s="63"/>
      <c r="PNB15" s="63"/>
      <c r="PNC15" s="63"/>
      <c r="PND15" s="63"/>
      <c r="PNE15" s="63"/>
      <c r="PNF15" s="63"/>
      <c r="PNG15" s="63"/>
      <c r="PNH15" s="63"/>
      <c r="PNI15" s="63"/>
      <c r="PNJ15" s="63"/>
      <c r="PNK15" s="63"/>
      <c r="PNL15" s="63"/>
      <c r="PNM15" s="63"/>
      <c r="PNN15" s="63"/>
      <c r="PNO15" s="63"/>
      <c r="PNP15" s="63"/>
      <c r="PNQ15" s="63"/>
      <c r="PNR15" s="63"/>
      <c r="PNS15" s="63"/>
      <c r="PNT15" s="63"/>
      <c r="PNU15" s="63"/>
      <c r="PNV15" s="63"/>
      <c r="PNW15" s="63"/>
      <c r="PNX15" s="63"/>
      <c r="PNY15" s="63"/>
      <c r="PNZ15" s="63"/>
      <c r="POA15" s="63"/>
      <c r="POB15" s="63"/>
      <c r="POC15" s="63"/>
      <c r="POD15" s="63"/>
      <c r="POE15" s="63"/>
      <c r="POF15" s="63"/>
      <c r="POG15" s="63"/>
      <c r="POH15" s="63"/>
      <c r="POI15" s="63"/>
      <c r="POJ15" s="63"/>
      <c r="POK15" s="63"/>
      <c r="POL15" s="63"/>
      <c r="POM15" s="63"/>
      <c r="PON15" s="63"/>
      <c r="POO15" s="63"/>
      <c r="POP15" s="63"/>
      <c r="POQ15" s="63"/>
      <c r="POR15" s="63"/>
      <c r="POS15" s="63"/>
      <c r="POT15" s="63"/>
      <c r="POU15" s="63"/>
      <c r="POV15" s="63"/>
      <c r="POW15" s="63"/>
      <c r="POX15" s="63"/>
      <c r="POY15" s="63"/>
      <c r="POZ15" s="63"/>
      <c r="PPA15" s="63"/>
      <c r="PPB15" s="63"/>
      <c r="PPC15" s="63"/>
      <c r="PPD15" s="63"/>
      <c r="PPE15" s="63"/>
      <c r="PPF15" s="63"/>
      <c r="PPG15" s="63"/>
      <c r="PPH15" s="63"/>
      <c r="PPI15" s="63"/>
      <c r="PPJ15" s="63"/>
      <c r="PPK15" s="63"/>
      <c r="PPL15" s="63"/>
      <c r="PPM15" s="63"/>
      <c r="PPN15" s="63"/>
      <c r="PPO15" s="63"/>
      <c r="PPP15" s="63"/>
      <c r="PPQ15" s="63"/>
      <c r="PPR15" s="63"/>
      <c r="PPS15" s="63"/>
      <c r="PPT15" s="63"/>
      <c r="PPU15" s="63"/>
      <c r="PPV15" s="63"/>
      <c r="PPW15" s="63"/>
      <c r="PPX15" s="63"/>
      <c r="PPY15" s="63"/>
      <c r="PPZ15" s="63"/>
      <c r="PQA15" s="63"/>
      <c r="PQB15" s="63"/>
      <c r="PQC15" s="63"/>
      <c r="PQD15" s="63"/>
      <c r="PQE15" s="63"/>
      <c r="PQF15" s="63"/>
      <c r="PQG15" s="63"/>
      <c r="PQH15" s="63"/>
      <c r="PQI15" s="63"/>
      <c r="PQJ15" s="63"/>
      <c r="PQK15" s="63"/>
      <c r="PQL15" s="63"/>
      <c r="PQM15" s="63"/>
      <c r="PQN15" s="63"/>
      <c r="PQO15" s="63"/>
      <c r="PQP15" s="63"/>
      <c r="PQQ15" s="63"/>
      <c r="PQR15" s="63"/>
      <c r="PQS15" s="63"/>
      <c r="PQT15" s="63"/>
      <c r="PQU15" s="63"/>
      <c r="PQV15" s="63"/>
      <c r="PQW15" s="63"/>
      <c r="PQX15" s="63"/>
      <c r="PQY15" s="63"/>
      <c r="PQZ15" s="63"/>
      <c r="PRA15" s="63"/>
      <c r="PRB15" s="63"/>
      <c r="PRC15" s="63"/>
      <c r="PRD15" s="63"/>
      <c r="PRE15" s="63"/>
      <c r="PRF15" s="63"/>
      <c r="PRG15" s="63"/>
      <c r="PRH15" s="63"/>
      <c r="PRI15" s="63"/>
      <c r="PRJ15" s="63"/>
      <c r="PRK15" s="63"/>
      <c r="PRL15" s="63"/>
      <c r="PRM15" s="63"/>
      <c r="PRN15" s="63"/>
      <c r="PRO15" s="63"/>
      <c r="PRP15" s="63"/>
      <c r="PRQ15" s="63"/>
      <c r="PRR15" s="63"/>
      <c r="PRS15" s="63"/>
      <c r="PRT15" s="63"/>
      <c r="PRU15" s="63"/>
      <c r="PRV15" s="63"/>
      <c r="PRW15" s="63"/>
      <c r="PRX15" s="63"/>
      <c r="PRY15" s="63"/>
      <c r="PRZ15" s="63"/>
      <c r="PSA15" s="63"/>
      <c r="PSB15" s="63"/>
      <c r="PSC15" s="63"/>
      <c r="PSD15" s="63"/>
      <c r="PSE15" s="63"/>
      <c r="PSF15" s="63"/>
      <c r="PSG15" s="63"/>
      <c r="PSH15" s="63"/>
      <c r="PSI15" s="63"/>
      <c r="PSJ15" s="63"/>
      <c r="PSK15" s="63"/>
      <c r="PSL15" s="63"/>
      <c r="PSM15" s="63"/>
      <c r="PSN15" s="63"/>
      <c r="PSO15" s="63"/>
      <c r="PSP15" s="63"/>
      <c r="PSQ15" s="63"/>
      <c r="PSR15" s="63"/>
      <c r="PSS15" s="63"/>
      <c r="PST15" s="63"/>
      <c r="PSU15" s="63"/>
      <c r="PSV15" s="63"/>
      <c r="PSW15" s="63"/>
      <c r="PSX15" s="63"/>
      <c r="PSY15" s="63"/>
      <c r="PSZ15" s="63"/>
      <c r="PTA15" s="63"/>
      <c r="PTB15" s="63"/>
      <c r="PTC15" s="63"/>
      <c r="PTD15" s="63"/>
      <c r="PTE15" s="63"/>
      <c r="PTF15" s="63"/>
      <c r="PTG15" s="63"/>
      <c r="PTH15" s="63"/>
      <c r="PTI15" s="63"/>
      <c r="PTJ15" s="63"/>
      <c r="PTK15" s="63"/>
      <c r="PTL15" s="63"/>
      <c r="PTM15" s="63"/>
      <c r="PTN15" s="63"/>
      <c r="PTO15" s="63"/>
      <c r="PTP15" s="63"/>
      <c r="PTQ15" s="63"/>
      <c r="PTR15" s="63"/>
      <c r="PTS15" s="63"/>
      <c r="PTT15" s="63"/>
      <c r="PTU15" s="63"/>
      <c r="PTV15" s="63"/>
      <c r="PTW15" s="63"/>
      <c r="PTX15" s="63"/>
      <c r="PTY15" s="63"/>
      <c r="PTZ15" s="63"/>
      <c r="PUA15" s="63"/>
      <c r="PUB15" s="63"/>
      <c r="PUC15" s="63"/>
      <c r="PUD15" s="63"/>
      <c r="PUE15" s="63"/>
      <c r="PUF15" s="63"/>
      <c r="PUG15" s="63"/>
      <c r="PUH15" s="63"/>
      <c r="PUI15" s="63"/>
      <c r="PUJ15" s="63"/>
      <c r="PUK15" s="63"/>
      <c r="PUL15" s="63"/>
      <c r="PUM15" s="63"/>
      <c r="PUN15" s="63"/>
      <c r="PUO15" s="63"/>
      <c r="PUP15" s="63"/>
      <c r="PUQ15" s="63"/>
      <c r="PUR15" s="63"/>
      <c r="PUS15" s="63"/>
      <c r="PUT15" s="63"/>
      <c r="PUU15" s="63"/>
      <c r="PUV15" s="63"/>
      <c r="PUW15" s="63"/>
      <c r="PUX15" s="63"/>
      <c r="PUY15" s="63"/>
      <c r="PUZ15" s="63"/>
      <c r="PVA15" s="63"/>
      <c r="PVB15" s="63"/>
      <c r="PVC15" s="63"/>
      <c r="PVD15" s="63"/>
      <c r="PVE15" s="63"/>
      <c r="PVF15" s="63"/>
      <c r="PVG15" s="63"/>
      <c r="PVH15" s="63"/>
      <c r="PVI15" s="63"/>
      <c r="PVJ15" s="63"/>
      <c r="PVK15" s="63"/>
      <c r="PVL15" s="63"/>
      <c r="PVM15" s="63"/>
      <c r="PVN15" s="63"/>
      <c r="PVO15" s="63"/>
      <c r="PVP15" s="63"/>
      <c r="PVQ15" s="63"/>
      <c r="PVR15" s="63"/>
      <c r="PVS15" s="63"/>
      <c r="PVT15" s="63"/>
      <c r="PVU15" s="63"/>
      <c r="PVV15" s="63"/>
      <c r="PVW15" s="63"/>
      <c r="PVX15" s="63"/>
      <c r="PVY15" s="63"/>
      <c r="PVZ15" s="63"/>
      <c r="PWA15" s="63"/>
      <c r="PWB15" s="63"/>
      <c r="PWC15" s="63"/>
      <c r="PWD15" s="63"/>
      <c r="PWE15" s="63"/>
      <c r="PWF15" s="63"/>
      <c r="PWG15" s="63"/>
      <c r="PWH15" s="63"/>
      <c r="PWI15" s="63"/>
      <c r="PWJ15" s="63"/>
      <c r="PWK15" s="63"/>
      <c r="PWL15" s="63"/>
      <c r="PWM15" s="63"/>
      <c r="PWN15" s="63"/>
      <c r="PWO15" s="63"/>
      <c r="PWP15" s="63"/>
      <c r="PWQ15" s="63"/>
      <c r="PWR15" s="63"/>
      <c r="PWS15" s="63"/>
      <c r="PWT15" s="63"/>
      <c r="PWU15" s="63"/>
      <c r="PWV15" s="63"/>
      <c r="PWW15" s="63"/>
      <c r="PWX15" s="63"/>
      <c r="PWY15" s="63"/>
      <c r="PWZ15" s="63"/>
      <c r="PXA15" s="63"/>
      <c r="PXB15" s="63"/>
      <c r="PXC15" s="63"/>
      <c r="PXD15" s="63"/>
      <c r="PXE15" s="63"/>
      <c r="PXF15" s="63"/>
      <c r="PXG15" s="63"/>
      <c r="PXH15" s="63"/>
      <c r="PXI15" s="63"/>
      <c r="PXJ15" s="63"/>
      <c r="PXK15" s="63"/>
      <c r="PXL15" s="63"/>
      <c r="PXM15" s="63"/>
      <c r="PXN15" s="63"/>
      <c r="PXO15" s="63"/>
      <c r="PXP15" s="63"/>
      <c r="PXQ15" s="63"/>
      <c r="PXR15" s="63"/>
      <c r="PXS15" s="63"/>
      <c r="PXT15" s="63"/>
      <c r="PXU15" s="63"/>
      <c r="PXV15" s="63"/>
      <c r="PXW15" s="63"/>
      <c r="PXX15" s="63"/>
      <c r="PXY15" s="63"/>
      <c r="PXZ15" s="63"/>
      <c r="PYA15" s="63"/>
      <c r="PYB15" s="63"/>
      <c r="PYC15" s="63"/>
      <c r="PYD15" s="63"/>
      <c r="PYE15" s="63"/>
      <c r="PYF15" s="63"/>
      <c r="PYG15" s="63"/>
      <c r="PYH15" s="63"/>
      <c r="PYI15" s="63"/>
      <c r="PYJ15" s="63"/>
      <c r="PYK15" s="63"/>
      <c r="PYL15" s="63"/>
      <c r="PYM15" s="63"/>
      <c r="PYN15" s="63"/>
      <c r="PYO15" s="63"/>
      <c r="PYP15" s="63"/>
      <c r="PYQ15" s="63"/>
      <c r="PYR15" s="63"/>
      <c r="PYS15" s="63"/>
      <c r="PYT15" s="63"/>
      <c r="PYU15" s="63"/>
      <c r="PYV15" s="63"/>
      <c r="PYW15" s="63"/>
      <c r="PYX15" s="63"/>
      <c r="PYY15" s="63"/>
      <c r="PYZ15" s="63"/>
      <c r="PZA15" s="63"/>
      <c r="PZB15" s="63"/>
      <c r="PZC15" s="63"/>
      <c r="PZD15" s="63"/>
      <c r="PZE15" s="63"/>
      <c r="PZF15" s="63"/>
      <c r="PZG15" s="63"/>
      <c r="PZH15" s="63"/>
      <c r="PZI15" s="63"/>
      <c r="PZJ15" s="63"/>
      <c r="PZK15" s="63"/>
      <c r="PZL15" s="63"/>
      <c r="PZM15" s="63"/>
      <c r="PZN15" s="63"/>
      <c r="PZO15" s="63"/>
      <c r="PZP15" s="63"/>
      <c r="PZQ15" s="63"/>
      <c r="PZR15" s="63"/>
      <c r="PZS15" s="63"/>
      <c r="PZT15" s="63"/>
      <c r="PZU15" s="63"/>
      <c r="PZV15" s="63"/>
      <c r="PZW15" s="63"/>
      <c r="PZX15" s="63"/>
      <c r="PZY15" s="63"/>
      <c r="PZZ15" s="63"/>
      <c r="QAA15" s="63"/>
      <c r="QAB15" s="63"/>
      <c r="QAC15" s="63"/>
      <c r="QAD15" s="63"/>
      <c r="QAE15" s="63"/>
      <c r="QAF15" s="63"/>
      <c r="QAG15" s="63"/>
      <c r="QAH15" s="63"/>
      <c r="QAI15" s="63"/>
      <c r="QAJ15" s="63"/>
      <c r="QAK15" s="63"/>
      <c r="QAL15" s="63"/>
      <c r="QAM15" s="63"/>
      <c r="QAN15" s="63"/>
      <c r="QAO15" s="63"/>
      <c r="QAP15" s="63"/>
      <c r="QAQ15" s="63"/>
      <c r="QAR15" s="63"/>
      <c r="QAS15" s="63"/>
      <c r="QAT15" s="63"/>
      <c r="QAU15" s="63"/>
      <c r="QAV15" s="63"/>
      <c r="QAW15" s="63"/>
      <c r="QAX15" s="63"/>
      <c r="QAY15" s="63"/>
      <c r="QAZ15" s="63"/>
      <c r="QBA15" s="63"/>
      <c r="QBB15" s="63"/>
      <c r="QBC15" s="63"/>
      <c r="QBD15" s="63"/>
      <c r="QBE15" s="63"/>
      <c r="QBF15" s="63"/>
      <c r="QBG15" s="63"/>
      <c r="QBH15" s="63"/>
      <c r="QBI15" s="63"/>
      <c r="QBJ15" s="63"/>
      <c r="QBK15" s="63"/>
      <c r="QBL15" s="63"/>
      <c r="QBM15" s="63"/>
      <c r="QBN15" s="63"/>
      <c r="QBO15" s="63"/>
      <c r="QBP15" s="63"/>
      <c r="QBQ15" s="63"/>
      <c r="QBR15" s="63"/>
      <c r="QBS15" s="63"/>
      <c r="QBT15" s="63"/>
      <c r="QBU15" s="63"/>
      <c r="QBV15" s="63"/>
      <c r="QBW15" s="63"/>
      <c r="QBX15" s="63"/>
      <c r="QBY15" s="63"/>
      <c r="QBZ15" s="63"/>
      <c r="QCA15" s="63"/>
      <c r="QCB15" s="63"/>
      <c r="QCC15" s="63"/>
      <c r="QCD15" s="63"/>
      <c r="QCE15" s="63"/>
      <c r="QCF15" s="63"/>
      <c r="QCG15" s="63"/>
      <c r="QCH15" s="63"/>
      <c r="QCI15" s="63"/>
      <c r="QCJ15" s="63"/>
      <c r="QCK15" s="63"/>
      <c r="QCL15" s="63"/>
      <c r="QCM15" s="63"/>
      <c r="QCN15" s="63"/>
      <c r="QCO15" s="63"/>
      <c r="QCP15" s="63"/>
      <c r="QCQ15" s="63"/>
      <c r="QCR15" s="63"/>
      <c r="QCS15" s="63"/>
      <c r="QCT15" s="63"/>
      <c r="QCU15" s="63"/>
      <c r="QCV15" s="63"/>
      <c r="QCW15" s="63"/>
      <c r="QCX15" s="63"/>
      <c r="QCY15" s="63"/>
      <c r="QCZ15" s="63"/>
      <c r="QDA15" s="63"/>
      <c r="QDB15" s="63"/>
      <c r="QDC15" s="63"/>
      <c r="QDD15" s="63"/>
      <c r="QDE15" s="63"/>
      <c r="QDF15" s="63"/>
      <c r="QDG15" s="63"/>
      <c r="QDH15" s="63"/>
      <c r="QDI15" s="63"/>
      <c r="QDJ15" s="63"/>
      <c r="QDK15" s="63"/>
      <c r="QDL15" s="63"/>
      <c r="QDM15" s="63"/>
      <c r="QDN15" s="63"/>
      <c r="QDO15" s="63"/>
      <c r="QDP15" s="63"/>
      <c r="QDQ15" s="63"/>
      <c r="QDR15" s="63"/>
      <c r="QDS15" s="63"/>
      <c r="QDT15" s="63"/>
      <c r="QDU15" s="63"/>
      <c r="QDV15" s="63"/>
      <c r="QDW15" s="63"/>
      <c r="QDX15" s="63"/>
      <c r="QDY15" s="63"/>
      <c r="QDZ15" s="63"/>
      <c r="QEA15" s="63"/>
      <c r="QEB15" s="63"/>
      <c r="QEC15" s="63"/>
      <c r="QED15" s="63"/>
      <c r="QEE15" s="63"/>
      <c r="QEF15" s="63"/>
      <c r="QEG15" s="63"/>
      <c r="QEH15" s="63"/>
      <c r="QEI15" s="63"/>
      <c r="QEJ15" s="63"/>
      <c r="QEK15" s="63"/>
      <c r="QEL15" s="63"/>
      <c r="QEM15" s="63"/>
      <c r="QEN15" s="63"/>
      <c r="QEO15" s="63"/>
      <c r="QEP15" s="63"/>
      <c r="QEQ15" s="63"/>
      <c r="QER15" s="63"/>
      <c r="QES15" s="63"/>
      <c r="QET15" s="63"/>
      <c r="QEU15" s="63"/>
      <c r="QEV15" s="63"/>
      <c r="QEW15" s="63"/>
      <c r="QEX15" s="63"/>
      <c r="QEY15" s="63"/>
      <c r="QEZ15" s="63"/>
      <c r="QFA15" s="63"/>
      <c r="QFB15" s="63"/>
      <c r="QFC15" s="63"/>
      <c r="QFD15" s="63"/>
      <c r="QFE15" s="63"/>
      <c r="QFF15" s="63"/>
      <c r="QFG15" s="63"/>
      <c r="QFH15" s="63"/>
      <c r="QFI15" s="63"/>
      <c r="QFJ15" s="63"/>
      <c r="QFK15" s="63"/>
      <c r="QFL15" s="63"/>
      <c r="QFM15" s="63"/>
      <c r="QFN15" s="63"/>
      <c r="QFO15" s="63"/>
      <c r="QFP15" s="63"/>
      <c r="QFQ15" s="63"/>
      <c r="QFR15" s="63"/>
      <c r="QFS15" s="63"/>
      <c r="QFT15" s="63"/>
      <c r="QFU15" s="63"/>
      <c r="QFV15" s="63"/>
      <c r="QFW15" s="63"/>
      <c r="QFX15" s="63"/>
      <c r="QFY15" s="63"/>
      <c r="QFZ15" s="63"/>
      <c r="QGA15" s="63"/>
      <c r="QGB15" s="63"/>
      <c r="QGC15" s="63"/>
      <c r="QGD15" s="63"/>
      <c r="QGE15" s="63"/>
      <c r="QGF15" s="63"/>
      <c r="QGG15" s="63"/>
      <c r="QGH15" s="63"/>
      <c r="QGI15" s="63"/>
      <c r="QGJ15" s="63"/>
      <c r="QGK15" s="63"/>
      <c r="QGL15" s="63"/>
      <c r="QGM15" s="63"/>
      <c r="QGN15" s="63"/>
      <c r="QGO15" s="63"/>
      <c r="QGP15" s="63"/>
      <c r="QGQ15" s="63"/>
      <c r="QGR15" s="63"/>
      <c r="QGS15" s="63"/>
      <c r="QGT15" s="63"/>
      <c r="QGU15" s="63"/>
      <c r="QGV15" s="63"/>
      <c r="QGW15" s="63"/>
      <c r="QGX15" s="63"/>
      <c r="QGY15" s="63"/>
      <c r="QGZ15" s="63"/>
      <c r="QHA15" s="63"/>
      <c r="QHB15" s="63"/>
      <c r="QHC15" s="63"/>
      <c r="QHD15" s="63"/>
      <c r="QHE15" s="63"/>
      <c r="QHF15" s="63"/>
      <c r="QHG15" s="63"/>
      <c r="QHH15" s="63"/>
      <c r="QHI15" s="63"/>
      <c r="QHJ15" s="63"/>
      <c r="QHK15" s="63"/>
      <c r="QHL15" s="63"/>
      <c r="QHM15" s="63"/>
      <c r="QHN15" s="63"/>
      <c r="QHO15" s="63"/>
      <c r="QHP15" s="63"/>
      <c r="QHQ15" s="63"/>
      <c r="QHR15" s="63"/>
      <c r="QHS15" s="63"/>
      <c r="QHT15" s="63"/>
      <c r="QHU15" s="63"/>
      <c r="QHV15" s="63"/>
      <c r="QHW15" s="63"/>
      <c r="QHX15" s="63"/>
      <c r="QHY15" s="63"/>
      <c r="QHZ15" s="63"/>
      <c r="QIA15" s="63"/>
      <c r="QIB15" s="63"/>
      <c r="QIC15" s="63"/>
      <c r="QID15" s="63"/>
      <c r="QIE15" s="63"/>
      <c r="QIF15" s="63"/>
      <c r="QIG15" s="63"/>
      <c r="QIH15" s="63"/>
      <c r="QII15" s="63"/>
      <c r="QIJ15" s="63"/>
      <c r="QIK15" s="63"/>
      <c r="QIL15" s="63"/>
      <c r="QIM15" s="63"/>
      <c r="QIN15" s="63"/>
      <c r="QIO15" s="63"/>
      <c r="QIP15" s="63"/>
      <c r="QIQ15" s="63"/>
      <c r="QIR15" s="63"/>
      <c r="QIS15" s="63"/>
      <c r="QIT15" s="63"/>
      <c r="QIU15" s="63"/>
      <c r="QIV15" s="63"/>
      <c r="QIW15" s="63"/>
      <c r="QIX15" s="63"/>
      <c r="QIY15" s="63"/>
      <c r="QIZ15" s="63"/>
      <c r="QJA15" s="63"/>
      <c r="QJB15" s="63"/>
      <c r="QJC15" s="63"/>
      <c r="QJD15" s="63"/>
      <c r="QJE15" s="63"/>
      <c r="QJF15" s="63"/>
      <c r="QJG15" s="63"/>
      <c r="QJH15" s="63"/>
      <c r="QJI15" s="63"/>
      <c r="QJJ15" s="63"/>
      <c r="QJK15" s="63"/>
      <c r="QJL15" s="63"/>
      <c r="QJM15" s="63"/>
      <c r="QJN15" s="63"/>
      <c r="QJO15" s="63"/>
      <c r="QJP15" s="63"/>
      <c r="QJQ15" s="63"/>
      <c r="QJR15" s="63"/>
      <c r="QJS15" s="63"/>
      <c r="QJT15" s="63"/>
      <c r="QJU15" s="63"/>
      <c r="QJV15" s="63"/>
      <c r="QJW15" s="63"/>
      <c r="QJX15" s="63"/>
      <c r="QJY15" s="63"/>
      <c r="QJZ15" s="63"/>
      <c r="QKA15" s="63"/>
      <c r="QKB15" s="63"/>
      <c r="QKC15" s="63"/>
      <c r="QKD15" s="63"/>
      <c r="QKE15" s="63"/>
      <c r="QKF15" s="63"/>
      <c r="QKG15" s="63"/>
      <c r="QKH15" s="63"/>
      <c r="QKI15" s="63"/>
      <c r="QKJ15" s="63"/>
      <c r="QKK15" s="63"/>
      <c r="QKL15" s="63"/>
      <c r="QKM15" s="63"/>
      <c r="QKN15" s="63"/>
      <c r="QKO15" s="63"/>
      <c r="QKP15" s="63"/>
      <c r="QKQ15" s="63"/>
      <c r="QKR15" s="63"/>
      <c r="QKS15" s="63"/>
      <c r="QKT15" s="63"/>
      <c r="QKU15" s="63"/>
      <c r="QKV15" s="63"/>
      <c r="QKW15" s="63"/>
      <c r="QKX15" s="63"/>
      <c r="QKY15" s="63"/>
      <c r="QKZ15" s="63"/>
      <c r="QLA15" s="63"/>
      <c r="QLB15" s="63"/>
      <c r="QLC15" s="63"/>
      <c r="QLD15" s="63"/>
      <c r="QLE15" s="63"/>
      <c r="QLF15" s="63"/>
      <c r="QLG15" s="63"/>
      <c r="QLH15" s="63"/>
      <c r="QLI15" s="63"/>
      <c r="QLJ15" s="63"/>
      <c r="QLK15" s="63"/>
      <c r="QLL15" s="63"/>
      <c r="QLM15" s="63"/>
      <c r="QLN15" s="63"/>
      <c r="QLO15" s="63"/>
      <c r="QLP15" s="63"/>
      <c r="QLQ15" s="63"/>
      <c r="QLR15" s="63"/>
      <c r="QLS15" s="63"/>
      <c r="QLT15" s="63"/>
      <c r="QLU15" s="63"/>
      <c r="QLV15" s="63"/>
      <c r="QLW15" s="63"/>
      <c r="QLX15" s="63"/>
      <c r="QLY15" s="63"/>
      <c r="QLZ15" s="63"/>
      <c r="QMA15" s="63"/>
      <c r="QMB15" s="63"/>
      <c r="QMC15" s="63"/>
      <c r="QMD15" s="63"/>
      <c r="QME15" s="63"/>
      <c r="QMF15" s="63"/>
      <c r="QMG15" s="63"/>
      <c r="QMH15" s="63"/>
      <c r="QMI15" s="63"/>
      <c r="QMJ15" s="63"/>
      <c r="QMK15" s="63"/>
      <c r="QML15" s="63"/>
      <c r="QMM15" s="63"/>
      <c r="QMN15" s="63"/>
      <c r="QMO15" s="63"/>
      <c r="QMP15" s="63"/>
      <c r="QMQ15" s="63"/>
      <c r="QMR15" s="63"/>
      <c r="QMS15" s="63"/>
      <c r="QMT15" s="63"/>
      <c r="QMU15" s="63"/>
      <c r="QMV15" s="63"/>
      <c r="QMW15" s="63"/>
      <c r="QMX15" s="63"/>
      <c r="QMY15" s="63"/>
      <c r="QMZ15" s="63"/>
      <c r="QNA15" s="63"/>
      <c r="QNB15" s="63"/>
      <c r="QNC15" s="63"/>
      <c r="QND15" s="63"/>
      <c r="QNE15" s="63"/>
      <c r="QNF15" s="63"/>
      <c r="QNG15" s="63"/>
      <c r="QNH15" s="63"/>
      <c r="QNI15" s="63"/>
      <c r="QNJ15" s="63"/>
      <c r="QNK15" s="63"/>
      <c r="QNL15" s="63"/>
      <c r="QNM15" s="63"/>
      <c r="QNN15" s="63"/>
      <c r="QNO15" s="63"/>
      <c r="QNP15" s="63"/>
      <c r="QNQ15" s="63"/>
      <c r="QNR15" s="63"/>
      <c r="QNS15" s="63"/>
      <c r="QNT15" s="63"/>
      <c r="QNU15" s="63"/>
      <c r="QNV15" s="63"/>
      <c r="QNW15" s="63"/>
      <c r="QNX15" s="63"/>
      <c r="QNY15" s="63"/>
      <c r="QNZ15" s="63"/>
      <c r="QOA15" s="63"/>
      <c r="QOB15" s="63"/>
      <c r="QOC15" s="63"/>
      <c r="QOD15" s="63"/>
      <c r="QOE15" s="63"/>
      <c r="QOF15" s="63"/>
      <c r="QOG15" s="63"/>
      <c r="QOH15" s="63"/>
      <c r="QOI15" s="63"/>
      <c r="QOJ15" s="63"/>
      <c r="QOK15" s="63"/>
      <c r="QOL15" s="63"/>
      <c r="QOM15" s="63"/>
      <c r="QON15" s="63"/>
      <c r="QOO15" s="63"/>
      <c r="QOP15" s="63"/>
      <c r="QOQ15" s="63"/>
      <c r="QOR15" s="63"/>
      <c r="QOS15" s="63"/>
      <c r="QOT15" s="63"/>
      <c r="QOU15" s="63"/>
      <c r="QOV15" s="63"/>
      <c r="QOW15" s="63"/>
      <c r="QOX15" s="63"/>
      <c r="QOY15" s="63"/>
      <c r="QOZ15" s="63"/>
      <c r="QPA15" s="63"/>
      <c r="QPB15" s="63"/>
      <c r="QPC15" s="63"/>
      <c r="QPD15" s="63"/>
      <c r="QPE15" s="63"/>
      <c r="QPF15" s="63"/>
      <c r="QPG15" s="63"/>
      <c r="QPH15" s="63"/>
      <c r="QPI15" s="63"/>
      <c r="QPJ15" s="63"/>
      <c r="QPK15" s="63"/>
      <c r="QPL15" s="63"/>
      <c r="QPM15" s="63"/>
      <c r="QPN15" s="63"/>
      <c r="QPO15" s="63"/>
      <c r="QPP15" s="63"/>
      <c r="QPQ15" s="63"/>
      <c r="QPR15" s="63"/>
      <c r="QPS15" s="63"/>
      <c r="QPT15" s="63"/>
      <c r="QPU15" s="63"/>
      <c r="QPV15" s="63"/>
      <c r="QPW15" s="63"/>
      <c r="QPX15" s="63"/>
      <c r="QPY15" s="63"/>
      <c r="QPZ15" s="63"/>
      <c r="QQA15" s="63"/>
      <c r="QQB15" s="63"/>
      <c r="QQC15" s="63"/>
      <c r="QQD15" s="63"/>
      <c r="QQE15" s="63"/>
      <c r="QQF15" s="63"/>
      <c r="QQG15" s="63"/>
      <c r="QQH15" s="63"/>
      <c r="QQI15" s="63"/>
      <c r="QQJ15" s="63"/>
      <c r="QQK15" s="63"/>
      <c r="QQL15" s="63"/>
      <c r="QQM15" s="63"/>
      <c r="QQN15" s="63"/>
      <c r="QQO15" s="63"/>
      <c r="QQP15" s="63"/>
      <c r="QQQ15" s="63"/>
      <c r="QQR15" s="63"/>
      <c r="QQS15" s="63"/>
      <c r="QQT15" s="63"/>
      <c r="QQU15" s="63"/>
      <c r="QQV15" s="63"/>
      <c r="QQW15" s="63"/>
      <c r="QQX15" s="63"/>
      <c r="QQY15" s="63"/>
      <c r="QQZ15" s="63"/>
      <c r="QRA15" s="63"/>
      <c r="QRB15" s="63"/>
      <c r="QRC15" s="63"/>
      <c r="QRD15" s="63"/>
      <c r="QRE15" s="63"/>
      <c r="QRF15" s="63"/>
      <c r="QRG15" s="63"/>
      <c r="QRH15" s="63"/>
      <c r="QRI15" s="63"/>
      <c r="QRJ15" s="63"/>
      <c r="QRK15" s="63"/>
      <c r="QRL15" s="63"/>
      <c r="QRM15" s="63"/>
      <c r="QRN15" s="63"/>
      <c r="QRO15" s="63"/>
      <c r="QRP15" s="63"/>
      <c r="QRQ15" s="63"/>
      <c r="QRR15" s="63"/>
      <c r="QRS15" s="63"/>
      <c r="QRT15" s="63"/>
      <c r="QRU15" s="63"/>
      <c r="QRV15" s="63"/>
      <c r="QRW15" s="63"/>
      <c r="QRX15" s="63"/>
      <c r="QRY15" s="63"/>
      <c r="QRZ15" s="63"/>
      <c r="QSA15" s="63"/>
      <c r="QSB15" s="63"/>
      <c r="QSC15" s="63"/>
      <c r="QSD15" s="63"/>
      <c r="QSE15" s="63"/>
      <c r="QSF15" s="63"/>
      <c r="QSG15" s="63"/>
      <c r="QSH15" s="63"/>
      <c r="QSI15" s="63"/>
      <c r="QSJ15" s="63"/>
      <c r="QSK15" s="63"/>
      <c r="QSL15" s="63"/>
      <c r="QSM15" s="63"/>
      <c r="QSN15" s="63"/>
      <c r="QSO15" s="63"/>
      <c r="QSP15" s="63"/>
      <c r="QSQ15" s="63"/>
      <c r="QSR15" s="63"/>
      <c r="QSS15" s="63"/>
      <c r="QST15" s="63"/>
      <c r="QSU15" s="63"/>
      <c r="QSV15" s="63"/>
      <c r="QSW15" s="63"/>
      <c r="QSX15" s="63"/>
      <c r="QSY15" s="63"/>
      <c r="QSZ15" s="63"/>
      <c r="QTA15" s="63"/>
      <c r="QTB15" s="63"/>
      <c r="QTC15" s="63"/>
      <c r="QTD15" s="63"/>
      <c r="QTE15" s="63"/>
      <c r="QTF15" s="63"/>
      <c r="QTG15" s="63"/>
      <c r="QTH15" s="63"/>
      <c r="QTI15" s="63"/>
      <c r="QTJ15" s="63"/>
      <c r="QTK15" s="63"/>
      <c r="QTL15" s="63"/>
      <c r="QTM15" s="63"/>
      <c r="QTN15" s="63"/>
      <c r="QTO15" s="63"/>
      <c r="QTP15" s="63"/>
      <c r="QTQ15" s="63"/>
      <c r="QTR15" s="63"/>
      <c r="QTS15" s="63"/>
      <c r="QTT15" s="63"/>
      <c r="QTU15" s="63"/>
      <c r="QTV15" s="63"/>
      <c r="QTW15" s="63"/>
      <c r="QTX15" s="63"/>
      <c r="QTY15" s="63"/>
      <c r="QTZ15" s="63"/>
      <c r="QUA15" s="63"/>
      <c r="QUB15" s="63"/>
      <c r="QUC15" s="63"/>
      <c r="QUD15" s="63"/>
      <c r="QUE15" s="63"/>
      <c r="QUF15" s="63"/>
      <c r="QUG15" s="63"/>
      <c r="QUH15" s="63"/>
      <c r="QUI15" s="63"/>
      <c r="QUJ15" s="63"/>
      <c r="QUK15" s="63"/>
      <c r="QUL15" s="63"/>
      <c r="QUM15" s="63"/>
      <c r="QUN15" s="63"/>
      <c r="QUO15" s="63"/>
      <c r="QUP15" s="63"/>
      <c r="QUQ15" s="63"/>
      <c r="QUR15" s="63"/>
      <c r="QUS15" s="63"/>
      <c r="QUT15" s="63"/>
      <c r="QUU15" s="63"/>
      <c r="QUV15" s="63"/>
      <c r="QUW15" s="63"/>
      <c r="QUX15" s="63"/>
      <c r="QUY15" s="63"/>
      <c r="QUZ15" s="63"/>
      <c r="QVA15" s="63"/>
      <c r="QVB15" s="63"/>
      <c r="QVC15" s="63"/>
      <c r="QVD15" s="63"/>
      <c r="QVE15" s="63"/>
      <c r="QVF15" s="63"/>
      <c r="QVG15" s="63"/>
      <c r="QVH15" s="63"/>
      <c r="QVI15" s="63"/>
      <c r="QVJ15" s="63"/>
      <c r="QVK15" s="63"/>
      <c r="QVL15" s="63"/>
      <c r="QVM15" s="63"/>
      <c r="QVN15" s="63"/>
      <c r="QVO15" s="63"/>
      <c r="QVP15" s="63"/>
      <c r="QVQ15" s="63"/>
      <c r="QVR15" s="63"/>
      <c r="QVS15" s="63"/>
      <c r="QVT15" s="63"/>
      <c r="QVU15" s="63"/>
      <c r="QVV15" s="63"/>
      <c r="QVW15" s="63"/>
      <c r="QVX15" s="63"/>
      <c r="QVY15" s="63"/>
      <c r="QVZ15" s="63"/>
      <c r="QWA15" s="63"/>
      <c r="QWB15" s="63"/>
      <c r="QWC15" s="63"/>
      <c r="QWD15" s="63"/>
      <c r="QWE15" s="63"/>
      <c r="QWF15" s="63"/>
      <c r="QWG15" s="63"/>
      <c r="QWH15" s="63"/>
      <c r="QWI15" s="63"/>
      <c r="QWJ15" s="63"/>
      <c r="QWK15" s="63"/>
      <c r="QWL15" s="63"/>
      <c r="QWM15" s="63"/>
      <c r="QWN15" s="63"/>
      <c r="QWO15" s="63"/>
      <c r="QWP15" s="63"/>
      <c r="QWQ15" s="63"/>
      <c r="QWR15" s="63"/>
      <c r="QWS15" s="63"/>
      <c r="QWT15" s="63"/>
      <c r="QWU15" s="63"/>
      <c r="QWV15" s="63"/>
      <c r="QWW15" s="63"/>
      <c r="QWX15" s="63"/>
      <c r="QWY15" s="63"/>
      <c r="QWZ15" s="63"/>
      <c r="QXA15" s="63"/>
      <c r="QXB15" s="63"/>
      <c r="QXC15" s="63"/>
      <c r="QXD15" s="63"/>
      <c r="QXE15" s="63"/>
      <c r="QXF15" s="63"/>
      <c r="QXG15" s="63"/>
      <c r="QXH15" s="63"/>
      <c r="QXI15" s="63"/>
      <c r="QXJ15" s="63"/>
      <c r="QXK15" s="63"/>
      <c r="QXL15" s="63"/>
      <c r="QXM15" s="63"/>
      <c r="QXN15" s="63"/>
      <c r="QXO15" s="63"/>
      <c r="QXP15" s="63"/>
      <c r="QXQ15" s="63"/>
      <c r="QXR15" s="63"/>
      <c r="QXS15" s="63"/>
      <c r="QXT15" s="63"/>
      <c r="QXU15" s="63"/>
      <c r="QXV15" s="63"/>
      <c r="QXW15" s="63"/>
      <c r="QXX15" s="63"/>
      <c r="QXY15" s="63"/>
      <c r="QXZ15" s="63"/>
      <c r="QYA15" s="63"/>
      <c r="QYB15" s="63"/>
      <c r="QYC15" s="63"/>
      <c r="QYD15" s="63"/>
      <c r="QYE15" s="63"/>
      <c r="QYF15" s="63"/>
      <c r="QYG15" s="63"/>
      <c r="QYH15" s="63"/>
      <c r="QYI15" s="63"/>
      <c r="QYJ15" s="63"/>
      <c r="QYK15" s="63"/>
      <c r="QYL15" s="63"/>
      <c r="QYM15" s="63"/>
      <c r="QYN15" s="63"/>
      <c r="QYO15" s="63"/>
      <c r="QYP15" s="63"/>
      <c r="QYQ15" s="63"/>
      <c r="QYR15" s="63"/>
      <c r="QYS15" s="63"/>
      <c r="QYT15" s="63"/>
      <c r="QYU15" s="63"/>
      <c r="QYV15" s="63"/>
      <c r="QYW15" s="63"/>
      <c r="QYX15" s="63"/>
      <c r="QYY15" s="63"/>
      <c r="QYZ15" s="63"/>
      <c r="QZA15" s="63"/>
      <c r="QZB15" s="63"/>
      <c r="QZC15" s="63"/>
      <c r="QZD15" s="63"/>
      <c r="QZE15" s="63"/>
      <c r="QZF15" s="63"/>
      <c r="QZG15" s="63"/>
      <c r="QZH15" s="63"/>
      <c r="QZI15" s="63"/>
      <c r="QZJ15" s="63"/>
      <c r="QZK15" s="63"/>
      <c r="QZL15" s="63"/>
      <c r="QZM15" s="63"/>
      <c r="QZN15" s="63"/>
      <c r="QZO15" s="63"/>
      <c r="QZP15" s="63"/>
      <c r="QZQ15" s="63"/>
      <c r="QZR15" s="63"/>
      <c r="QZS15" s="63"/>
      <c r="QZT15" s="63"/>
      <c r="QZU15" s="63"/>
      <c r="QZV15" s="63"/>
      <c r="QZW15" s="63"/>
      <c r="QZX15" s="63"/>
      <c r="QZY15" s="63"/>
      <c r="QZZ15" s="63"/>
      <c r="RAA15" s="63"/>
      <c r="RAB15" s="63"/>
      <c r="RAC15" s="63"/>
      <c r="RAD15" s="63"/>
      <c r="RAE15" s="63"/>
      <c r="RAF15" s="63"/>
      <c r="RAG15" s="63"/>
      <c r="RAH15" s="63"/>
      <c r="RAI15" s="63"/>
      <c r="RAJ15" s="63"/>
      <c r="RAK15" s="63"/>
      <c r="RAL15" s="63"/>
      <c r="RAM15" s="63"/>
      <c r="RAN15" s="63"/>
      <c r="RAO15" s="63"/>
      <c r="RAP15" s="63"/>
      <c r="RAQ15" s="63"/>
      <c r="RAR15" s="63"/>
      <c r="RAS15" s="63"/>
      <c r="RAT15" s="63"/>
      <c r="RAU15" s="63"/>
      <c r="RAV15" s="63"/>
      <c r="RAW15" s="63"/>
      <c r="RAX15" s="63"/>
      <c r="RAY15" s="63"/>
      <c r="RAZ15" s="63"/>
      <c r="RBA15" s="63"/>
      <c r="RBB15" s="63"/>
      <c r="RBC15" s="63"/>
      <c r="RBD15" s="63"/>
      <c r="RBE15" s="63"/>
      <c r="RBF15" s="63"/>
      <c r="RBG15" s="63"/>
      <c r="RBH15" s="63"/>
      <c r="RBI15" s="63"/>
      <c r="RBJ15" s="63"/>
      <c r="RBK15" s="63"/>
      <c r="RBL15" s="63"/>
      <c r="RBM15" s="63"/>
      <c r="RBN15" s="63"/>
      <c r="RBO15" s="63"/>
      <c r="RBP15" s="63"/>
      <c r="RBQ15" s="63"/>
      <c r="RBR15" s="63"/>
      <c r="RBS15" s="63"/>
      <c r="RBT15" s="63"/>
      <c r="RBU15" s="63"/>
      <c r="RBV15" s="63"/>
      <c r="RBW15" s="63"/>
      <c r="RBX15" s="63"/>
      <c r="RBY15" s="63"/>
      <c r="RBZ15" s="63"/>
      <c r="RCA15" s="63"/>
      <c r="RCB15" s="63"/>
      <c r="RCC15" s="63"/>
      <c r="RCD15" s="63"/>
      <c r="RCE15" s="63"/>
      <c r="RCF15" s="63"/>
      <c r="RCG15" s="63"/>
      <c r="RCH15" s="63"/>
      <c r="RCI15" s="63"/>
      <c r="RCJ15" s="63"/>
      <c r="RCK15" s="63"/>
      <c r="RCL15" s="63"/>
      <c r="RCM15" s="63"/>
      <c r="RCN15" s="63"/>
      <c r="RCO15" s="63"/>
      <c r="RCP15" s="63"/>
      <c r="RCQ15" s="63"/>
      <c r="RCR15" s="63"/>
      <c r="RCS15" s="63"/>
      <c r="RCT15" s="63"/>
      <c r="RCU15" s="63"/>
      <c r="RCV15" s="63"/>
      <c r="RCW15" s="63"/>
      <c r="RCX15" s="63"/>
      <c r="RCY15" s="63"/>
      <c r="RCZ15" s="63"/>
      <c r="RDA15" s="63"/>
      <c r="RDB15" s="63"/>
      <c r="RDC15" s="63"/>
      <c r="RDD15" s="63"/>
      <c r="RDE15" s="63"/>
      <c r="RDF15" s="63"/>
      <c r="RDG15" s="63"/>
      <c r="RDH15" s="63"/>
      <c r="RDI15" s="63"/>
      <c r="RDJ15" s="63"/>
      <c r="RDK15" s="63"/>
      <c r="RDL15" s="63"/>
      <c r="RDM15" s="63"/>
      <c r="RDN15" s="63"/>
      <c r="RDO15" s="63"/>
      <c r="RDP15" s="63"/>
      <c r="RDQ15" s="63"/>
      <c r="RDR15" s="63"/>
      <c r="RDS15" s="63"/>
      <c r="RDT15" s="63"/>
      <c r="RDU15" s="63"/>
      <c r="RDV15" s="63"/>
      <c r="RDW15" s="63"/>
      <c r="RDX15" s="63"/>
      <c r="RDY15" s="63"/>
      <c r="RDZ15" s="63"/>
      <c r="REA15" s="63"/>
      <c r="REB15" s="63"/>
      <c r="REC15" s="63"/>
      <c r="RED15" s="63"/>
      <c r="REE15" s="63"/>
      <c r="REF15" s="63"/>
      <c r="REG15" s="63"/>
      <c r="REH15" s="63"/>
      <c r="REI15" s="63"/>
      <c r="REJ15" s="63"/>
      <c r="REK15" s="63"/>
      <c r="REL15" s="63"/>
      <c r="REM15" s="63"/>
      <c r="REN15" s="63"/>
      <c r="REO15" s="63"/>
      <c r="REP15" s="63"/>
      <c r="REQ15" s="63"/>
      <c r="RER15" s="63"/>
      <c r="RES15" s="63"/>
      <c r="RET15" s="63"/>
      <c r="REU15" s="63"/>
      <c r="REV15" s="63"/>
      <c r="REW15" s="63"/>
      <c r="REX15" s="63"/>
      <c r="REY15" s="63"/>
      <c r="REZ15" s="63"/>
      <c r="RFA15" s="63"/>
      <c r="RFB15" s="63"/>
      <c r="RFC15" s="63"/>
      <c r="RFD15" s="63"/>
      <c r="RFE15" s="63"/>
      <c r="RFF15" s="63"/>
      <c r="RFG15" s="63"/>
      <c r="RFH15" s="63"/>
      <c r="RFI15" s="63"/>
      <c r="RFJ15" s="63"/>
      <c r="RFK15" s="63"/>
      <c r="RFL15" s="63"/>
      <c r="RFM15" s="63"/>
      <c r="RFN15" s="63"/>
      <c r="RFO15" s="63"/>
      <c r="RFP15" s="63"/>
      <c r="RFQ15" s="63"/>
      <c r="RFR15" s="63"/>
      <c r="RFS15" s="63"/>
      <c r="RFT15" s="63"/>
      <c r="RFU15" s="63"/>
      <c r="RFV15" s="63"/>
      <c r="RFW15" s="63"/>
      <c r="RFX15" s="63"/>
      <c r="RFY15" s="63"/>
      <c r="RFZ15" s="63"/>
      <c r="RGA15" s="63"/>
      <c r="RGB15" s="63"/>
      <c r="RGC15" s="63"/>
      <c r="RGD15" s="63"/>
      <c r="RGE15" s="63"/>
      <c r="RGF15" s="63"/>
      <c r="RGG15" s="63"/>
      <c r="RGH15" s="63"/>
      <c r="RGI15" s="63"/>
      <c r="RGJ15" s="63"/>
      <c r="RGK15" s="63"/>
      <c r="RGL15" s="63"/>
      <c r="RGM15" s="63"/>
      <c r="RGN15" s="63"/>
      <c r="RGO15" s="63"/>
      <c r="RGP15" s="63"/>
      <c r="RGQ15" s="63"/>
      <c r="RGR15" s="63"/>
      <c r="RGS15" s="63"/>
      <c r="RGT15" s="63"/>
      <c r="RGU15" s="63"/>
      <c r="RGV15" s="63"/>
      <c r="RGW15" s="63"/>
      <c r="RGX15" s="63"/>
      <c r="RGY15" s="63"/>
      <c r="RGZ15" s="63"/>
      <c r="RHA15" s="63"/>
      <c r="RHB15" s="63"/>
      <c r="RHC15" s="63"/>
      <c r="RHD15" s="63"/>
      <c r="RHE15" s="63"/>
      <c r="RHF15" s="63"/>
      <c r="RHG15" s="63"/>
      <c r="RHH15" s="63"/>
      <c r="RHI15" s="63"/>
      <c r="RHJ15" s="63"/>
      <c r="RHK15" s="63"/>
      <c r="RHL15" s="63"/>
      <c r="RHM15" s="63"/>
      <c r="RHN15" s="63"/>
      <c r="RHO15" s="63"/>
      <c r="RHP15" s="63"/>
      <c r="RHQ15" s="63"/>
      <c r="RHR15" s="63"/>
      <c r="RHS15" s="63"/>
      <c r="RHT15" s="63"/>
      <c r="RHU15" s="63"/>
      <c r="RHV15" s="63"/>
      <c r="RHW15" s="63"/>
      <c r="RHX15" s="63"/>
      <c r="RHY15" s="63"/>
      <c r="RHZ15" s="63"/>
      <c r="RIA15" s="63"/>
      <c r="RIB15" s="63"/>
      <c r="RIC15" s="63"/>
      <c r="RID15" s="63"/>
      <c r="RIE15" s="63"/>
      <c r="RIF15" s="63"/>
      <c r="RIG15" s="63"/>
      <c r="RIH15" s="63"/>
      <c r="RII15" s="63"/>
      <c r="RIJ15" s="63"/>
      <c r="RIK15" s="63"/>
      <c r="RIL15" s="63"/>
      <c r="RIM15" s="63"/>
      <c r="RIN15" s="63"/>
      <c r="RIO15" s="63"/>
      <c r="RIP15" s="63"/>
      <c r="RIQ15" s="63"/>
      <c r="RIR15" s="63"/>
      <c r="RIS15" s="63"/>
      <c r="RIT15" s="63"/>
      <c r="RIU15" s="63"/>
      <c r="RIV15" s="63"/>
      <c r="RIW15" s="63"/>
      <c r="RIX15" s="63"/>
      <c r="RIY15" s="63"/>
      <c r="RIZ15" s="63"/>
      <c r="RJA15" s="63"/>
      <c r="RJB15" s="63"/>
      <c r="RJC15" s="63"/>
      <c r="RJD15" s="63"/>
      <c r="RJE15" s="63"/>
      <c r="RJF15" s="63"/>
      <c r="RJG15" s="63"/>
      <c r="RJH15" s="63"/>
      <c r="RJI15" s="63"/>
      <c r="RJJ15" s="63"/>
      <c r="RJK15" s="63"/>
      <c r="RJL15" s="63"/>
      <c r="RJM15" s="63"/>
      <c r="RJN15" s="63"/>
      <c r="RJO15" s="63"/>
      <c r="RJP15" s="63"/>
      <c r="RJQ15" s="63"/>
      <c r="RJR15" s="63"/>
      <c r="RJS15" s="63"/>
      <c r="RJT15" s="63"/>
      <c r="RJU15" s="63"/>
      <c r="RJV15" s="63"/>
      <c r="RJW15" s="63"/>
      <c r="RJX15" s="63"/>
      <c r="RJY15" s="63"/>
      <c r="RJZ15" s="63"/>
      <c r="RKA15" s="63"/>
      <c r="RKB15" s="63"/>
      <c r="RKC15" s="63"/>
      <c r="RKD15" s="63"/>
      <c r="RKE15" s="63"/>
      <c r="RKF15" s="63"/>
      <c r="RKG15" s="63"/>
      <c r="RKH15" s="63"/>
      <c r="RKI15" s="63"/>
      <c r="RKJ15" s="63"/>
      <c r="RKK15" s="63"/>
      <c r="RKL15" s="63"/>
      <c r="RKM15" s="63"/>
      <c r="RKN15" s="63"/>
      <c r="RKO15" s="63"/>
      <c r="RKP15" s="63"/>
      <c r="RKQ15" s="63"/>
      <c r="RKR15" s="63"/>
      <c r="RKS15" s="63"/>
      <c r="RKT15" s="63"/>
      <c r="RKU15" s="63"/>
      <c r="RKV15" s="63"/>
      <c r="RKW15" s="63"/>
      <c r="RKX15" s="63"/>
      <c r="RKY15" s="63"/>
      <c r="RKZ15" s="63"/>
      <c r="RLA15" s="63"/>
      <c r="RLB15" s="63"/>
      <c r="RLC15" s="63"/>
      <c r="RLD15" s="63"/>
      <c r="RLE15" s="63"/>
      <c r="RLF15" s="63"/>
      <c r="RLG15" s="63"/>
      <c r="RLH15" s="63"/>
      <c r="RLI15" s="63"/>
      <c r="RLJ15" s="63"/>
      <c r="RLK15" s="63"/>
      <c r="RLL15" s="63"/>
      <c r="RLM15" s="63"/>
      <c r="RLN15" s="63"/>
      <c r="RLO15" s="63"/>
      <c r="RLP15" s="63"/>
      <c r="RLQ15" s="63"/>
      <c r="RLR15" s="63"/>
      <c r="RLS15" s="63"/>
      <c r="RLT15" s="63"/>
      <c r="RLU15" s="63"/>
      <c r="RLV15" s="63"/>
      <c r="RLW15" s="63"/>
      <c r="RLX15" s="63"/>
      <c r="RLY15" s="63"/>
      <c r="RLZ15" s="63"/>
      <c r="RMA15" s="63"/>
      <c r="RMB15" s="63"/>
      <c r="RMC15" s="63"/>
      <c r="RMD15" s="63"/>
      <c r="RME15" s="63"/>
      <c r="RMF15" s="63"/>
      <c r="RMG15" s="63"/>
      <c r="RMH15" s="63"/>
      <c r="RMI15" s="63"/>
      <c r="RMJ15" s="63"/>
      <c r="RMK15" s="63"/>
      <c r="RML15" s="63"/>
      <c r="RMM15" s="63"/>
      <c r="RMN15" s="63"/>
      <c r="RMO15" s="63"/>
      <c r="RMP15" s="63"/>
      <c r="RMQ15" s="63"/>
      <c r="RMR15" s="63"/>
      <c r="RMS15" s="63"/>
      <c r="RMT15" s="63"/>
      <c r="RMU15" s="63"/>
      <c r="RMV15" s="63"/>
      <c r="RMW15" s="63"/>
      <c r="RMX15" s="63"/>
      <c r="RMY15" s="63"/>
      <c r="RMZ15" s="63"/>
      <c r="RNA15" s="63"/>
      <c r="RNB15" s="63"/>
      <c r="RNC15" s="63"/>
      <c r="RND15" s="63"/>
      <c r="RNE15" s="63"/>
      <c r="RNF15" s="63"/>
      <c r="RNG15" s="63"/>
      <c r="RNH15" s="63"/>
      <c r="RNI15" s="63"/>
      <c r="RNJ15" s="63"/>
      <c r="RNK15" s="63"/>
      <c r="RNL15" s="63"/>
      <c r="RNM15" s="63"/>
      <c r="RNN15" s="63"/>
      <c r="RNO15" s="63"/>
      <c r="RNP15" s="63"/>
      <c r="RNQ15" s="63"/>
      <c r="RNR15" s="63"/>
      <c r="RNS15" s="63"/>
      <c r="RNT15" s="63"/>
      <c r="RNU15" s="63"/>
      <c r="RNV15" s="63"/>
      <c r="RNW15" s="63"/>
      <c r="RNX15" s="63"/>
      <c r="RNY15" s="63"/>
      <c r="RNZ15" s="63"/>
      <c r="ROA15" s="63"/>
      <c r="ROB15" s="63"/>
      <c r="ROC15" s="63"/>
      <c r="ROD15" s="63"/>
      <c r="ROE15" s="63"/>
      <c r="ROF15" s="63"/>
      <c r="ROG15" s="63"/>
      <c r="ROH15" s="63"/>
      <c r="ROI15" s="63"/>
      <c r="ROJ15" s="63"/>
      <c r="ROK15" s="63"/>
      <c r="ROL15" s="63"/>
      <c r="ROM15" s="63"/>
      <c r="RON15" s="63"/>
      <c r="ROO15" s="63"/>
      <c r="ROP15" s="63"/>
      <c r="ROQ15" s="63"/>
      <c r="ROR15" s="63"/>
      <c r="ROS15" s="63"/>
      <c r="ROT15" s="63"/>
      <c r="ROU15" s="63"/>
      <c r="ROV15" s="63"/>
      <c r="ROW15" s="63"/>
      <c r="ROX15" s="63"/>
      <c r="ROY15" s="63"/>
      <c r="ROZ15" s="63"/>
      <c r="RPA15" s="63"/>
      <c r="RPB15" s="63"/>
      <c r="RPC15" s="63"/>
      <c r="RPD15" s="63"/>
      <c r="RPE15" s="63"/>
      <c r="RPF15" s="63"/>
      <c r="RPG15" s="63"/>
      <c r="RPH15" s="63"/>
      <c r="RPI15" s="63"/>
      <c r="RPJ15" s="63"/>
      <c r="RPK15" s="63"/>
      <c r="RPL15" s="63"/>
      <c r="RPM15" s="63"/>
      <c r="RPN15" s="63"/>
      <c r="RPO15" s="63"/>
      <c r="RPP15" s="63"/>
      <c r="RPQ15" s="63"/>
      <c r="RPR15" s="63"/>
      <c r="RPS15" s="63"/>
      <c r="RPT15" s="63"/>
      <c r="RPU15" s="63"/>
      <c r="RPV15" s="63"/>
      <c r="RPW15" s="63"/>
      <c r="RPX15" s="63"/>
      <c r="RPY15" s="63"/>
      <c r="RPZ15" s="63"/>
      <c r="RQA15" s="63"/>
      <c r="RQB15" s="63"/>
      <c r="RQC15" s="63"/>
      <c r="RQD15" s="63"/>
      <c r="RQE15" s="63"/>
      <c r="RQF15" s="63"/>
      <c r="RQG15" s="63"/>
      <c r="RQH15" s="63"/>
      <c r="RQI15" s="63"/>
      <c r="RQJ15" s="63"/>
      <c r="RQK15" s="63"/>
      <c r="RQL15" s="63"/>
      <c r="RQM15" s="63"/>
      <c r="RQN15" s="63"/>
      <c r="RQO15" s="63"/>
      <c r="RQP15" s="63"/>
      <c r="RQQ15" s="63"/>
      <c r="RQR15" s="63"/>
      <c r="RQS15" s="63"/>
      <c r="RQT15" s="63"/>
      <c r="RQU15" s="63"/>
      <c r="RQV15" s="63"/>
      <c r="RQW15" s="63"/>
      <c r="RQX15" s="63"/>
      <c r="RQY15" s="63"/>
      <c r="RQZ15" s="63"/>
      <c r="RRA15" s="63"/>
      <c r="RRB15" s="63"/>
      <c r="RRC15" s="63"/>
      <c r="RRD15" s="63"/>
      <c r="RRE15" s="63"/>
      <c r="RRF15" s="63"/>
      <c r="RRG15" s="63"/>
      <c r="RRH15" s="63"/>
      <c r="RRI15" s="63"/>
      <c r="RRJ15" s="63"/>
      <c r="RRK15" s="63"/>
      <c r="RRL15" s="63"/>
      <c r="RRM15" s="63"/>
      <c r="RRN15" s="63"/>
      <c r="RRO15" s="63"/>
      <c r="RRP15" s="63"/>
      <c r="RRQ15" s="63"/>
      <c r="RRR15" s="63"/>
      <c r="RRS15" s="63"/>
      <c r="RRT15" s="63"/>
      <c r="RRU15" s="63"/>
      <c r="RRV15" s="63"/>
      <c r="RRW15" s="63"/>
      <c r="RRX15" s="63"/>
      <c r="RRY15" s="63"/>
      <c r="RRZ15" s="63"/>
      <c r="RSA15" s="63"/>
      <c r="RSB15" s="63"/>
      <c r="RSC15" s="63"/>
      <c r="RSD15" s="63"/>
      <c r="RSE15" s="63"/>
      <c r="RSF15" s="63"/>
      <c r="RSG15" s="63"/>
      <c r="RSH15" s="63"/>
      <c r="RSI15" s="63"/>
      <c r="RSJ15" s="63"/>
      <c r="RSK15" s="63"/>
      <c r="RSL15" s="63"/>
      <c r="RSM15" s="63"/>
      <c r="RSN15" s="63"/>
      <c r="RSO15" s="63"/>
      <c r="RSP15" s="63"/>
      <c r="RSQ15" s="63"/>
      <c r="RSR15" s="63"/>
      <c r="RSS15" s="63"/>
      <c r="RST15" s="63"/>
      <c r="RSU15" s="63"/>
      <c r="RSV15" s="63"/>
      <c r="RSW15" s="63"/>
      <c r="RSX15" s="63"/>
      <c r="RSY15" s="63"/>
      <c r="RSZ15" s="63"/>
      <c r="RTA15" s="63"/>
      <c r="RTB15" s="63"/>
      <c r="RTC15" s="63"/>
      <c r="RTD15" s="63"/>
      <c r="RTE15" s="63"/>
      <c r="RTF15" s="63"/>
      <c r="RTG15" s="63"/>
      <c r="RTH15" s="63"/>
      <c r="RTI15" s="63"/>
      <c r="RTJ15" s="63"/>
      <c r="RTK15" s="63"/>
      <c r="RTL15" s="63"/>
      <c r="RTM15" s="63"/>
      <c r="RTN15" s="63"/>
      <c r="RTO15" s="63"/>
      <c r="RTP15" s="63"/>
      <c r="RTQ15" s="63"/>
      <c r="RTR15" s="63"/>
      <c r="RTS15" s="63"/>
      <c r="RTT15" s="63"/>
      <c r="RTU15" s="63"/>
      <c r="RTV15" s="63"/>
      <c r="RTW15" s="63"/>
      <c r="RTX15" s="63"/>
      <c r="RTY15" s="63"/>
      <c r="RTZ15" s="63"/>
      <c r="RUA15" s="63"/>
      <c r="RUB15" s="63"/>
      <c r="RUC15" s="63"/>
      <c r="RUD15" s="63"/>
      <c r="RUE15" s="63"/>
      <c r="RUF15" s="63"/>
      <c r="RUG15" s="63"/>
      <c r="RUH15" s="63"/>
      <c r="RUI15" s="63"/>
      <c r="RUJ15" s="63"/>
      <c r="RUK15" s="63"/>
      <c r="RUL15" s="63"/>
      <c r="RUM15" s="63"/>
      <c r="RUN15" s="63"/>
      <c r="RUO15" s="63"/>
      <c r="RUP15" s="63"/>
      <c r="RUQ15" s="63"/>
      <c r="RUR15" s="63"/>
      <c r="RUS15" s="63"/>
      <c r="RUT15" s="63"/>
      <c r="RUU15" s="63"/>
      <c r="RUV15" s="63"/>
      <c r="RUW15" s="63"/>
      <c r="RUX15" s="63"/>
      <c r="RUY15" s="63"/>
      <c r="RUZ15" s="63"/>
      <c r="RVA15" s="63"/>
      <c r="RVB15" s="63"/>
      <c r="RVC15" s="63"/>
      <c r="RVD15" s="63"/>
      <c r="RVE15" s="63"/>
      <c r="RVF15" s="63"/>
      <c r="RVG15" s="63"/>
      <c r="RVH15" s="63"/>
      <c r="RVI15" s="63"/>
      <c r="RVJ15" s="63"/>
      <c r="RVK15" s="63"/>
      <c r="RVL15" s="63"/>
      <c r="RVM15" s="63"/>
      <c r="RVN15" s="63"/>
      <c r="RVO15" s="63"/>
      <c r="RVP15" s="63"/>
      <c r="RVQ15" s="63"/>
      <c r="RVR15" s="63"/>
      <c r="RVS15" s="63"/>
      <c r="RVT15" s="63"/>
      <c r="RVU15" s="63"/>
      <c r="RVV15" s="63"/>
      <c r="RVW15" s="63"/>
      <c r="RVX15" s="63"/>
      <c r="RVY15" s="63"/>
      <c r="RVZ15" s="63"/>
      <c r="RWA15" s="63"/>
      <c r="RWB15" s="63"/>
      <c r="RWC15" s="63"/>
      <c r="RWD15" s="63"/>
      <c r="RWE15" s="63"/>
      <c r="RWF15" s="63"/>
      <c r="RWG15" s="63"/>
      <c r="RWH15" s="63"/>
      <c r="RWI15" s="63"/>
      <c r="RWJ15" s="63"/>
      <c r="RWK15" s="63"/>
      <c r="RWL15" s="63"/>
      <c r="RWM15" s="63"/>
      <c r="RWN15" s="63"/>
      <c r="RWO15" s="63"/>
      <c r="RWP15" s="63"/>
      <c r="RWQ15" s="63"/>
      <c r="RWR15" s="63"/>
      <c r="RWS15" s="63"/>
      <c r="RWT15" s="63"/>
      <c r="RWU15" s="63"/>
      <c r="RWV15" s="63"/>
      <c r="RWW15" s="63"/>
      <c r="RWX15" s="63"/>
      <c r="RWY15" s="63"/>
      <c r="RWZ15" s="63"/>
      <c r="RXA15" s="63"/>
      <c r="RXB15" s="63"/>
      <c r="RXC15" s="63"/>
      <c r="RXD15" s="63"/>
      <c r="RXE15" s="63"/>
      <c r="RXF15" s="63"/>
      <c r="RXG15" s="63"/>
      <c r="RXH15" s="63"/>
      <c r="RXI15" s="63"/>
      <c r="RXJ15" s="63"/>
      <c r="RXK15" s="63"/>
      <c r="RXL15" s="63"/>
      <c r="RXM15" s="63"/>
      <c r="RXN15" s="63"/>
      <c r="RXO15" s="63"/>
      <c r="RXP15" s="63"/>
      <c r="RXQ15" s="63"/>
      <c r="RXR15" s="63"/>
      <c r="RXS15" s="63"/>
      <c r="RXT15" s="63"/>
      <c r="RXU15" s="63"/>
      <c r="RXV15" s="63"/>
      <c r="RXW15" s="63"/>
      <c r="RXX15" s="63"/>
      <c r="RXY15" s="63"/>
      <c r="RXZ15" s="63"/>
      <c r="RYA15" s="63"/>
      <c r="RYB15" s="63"/>
      <c r="RYC15" s="63"/>
      <c r="RYD15" s="63"/>
      <c r="RYE15" s="63"/>
      <c r="RYF15" s="63"/>
      <c r="RYG15" s="63"/>
      <c r="RYH15" s="63"/>
      <c r="RYI15" s="63"/>
      <c r="RYJ15" s="63"/>
      <c r="RYK15" s="63"/>
      <c r="RYL15" s="63"/>
      <c r="RYM15" s="63"/>
      <c r="RYN15" s="63"/>
      <c r="RYO15" s="63"/>
      <c r="RYP15" s="63"/>
      <c r="RYQ15" s="63"/>
      <c r="RYR15" s="63"/>
      <c r="RYS15" s="63"/>
      <c r="RYT15" s="63"/>
      <c r="RYU15" s="63"/>
      <c r="RYV15" s="63"/>
      <c r="RYW15" s="63"/>
      <c r="RYX15" s="63"/>
      <c r="RYY15" s="63"/>
      <c r="RYZ15" s="63"/>
      <c r="RZA15" s="63"/>
      <c r="RZB15" s="63"/>
      <c r="RZC15" s="63"/>
      <c r="RZD15" s="63"/>
      <c r="RZE15" s="63"/>
      <c r="RZF15" s="63"/>
      <c r="RZG15" s="63"/>
      <c r="RZH15" s="63"/>
      <c r="RZI15" s="63"/>
      <c r="RZJ15" s="63"/>
      <c r="RZK15" s="63"/>
      <c r="RZL15" s="63"/>
      <c r="RZM15" s="63"/>
      <c r="RZN15" s="63"/>
      <c r="RZO15" s="63"/>
      <c r="RZP15" s="63"/>
      <c r="RZQ15" s="63"/>
      <c r="RZR15" s="63"/>
      <c r="RZS15" s="63"/>
      <c r="RZT15" s="63"/>
      <c r="RZU15" s="63"/>
      <c r="RZV15" s="63"/>
      <c r="RZW15" s="63"/>
      <c r="RZX15" s="63"/>
      <c r="RZY15" s="63"/>
      <c r="RZZ15" s="63"/>
      <c r="SAA15" s="63"/>
      <c r="SAB15" s="63"/>
      <c r="SAC15" s="63"/>
      <c r="SAD15" s="63"/>
      <c r="SAE15" s="63"/>
      <c r="SAF15" s="63"/>
      <c r="SAG15" s="63"/>
      <c r="SAH15" s="63"/>
      <c r="SAI15" s="63"/>
      <c r="SAJ15" s="63"/>
      <c r="SAK15" s="63"/>
      <c r="SAL15" s="63"/>
      <c r="SAM15" s="63"/>
      <c r="SAN15" s="63"/>
      <c r="SAO15" s="63"/>
      <c r="SAP15" s="63"/>
      <c r="SAQ15" s="63"/>
      <c r="SAR15" s="63"/>
      <c r="SAS15" s="63"/>
      <c r="SAT15" s="63"/>
      <c r="SAU15" s="63"/>
      <c r="SAV15" s="63"/>
      <c r="SAW15" s="63"/>
      <c r="SAX15" s="63"/>
      <c r="SAY15" s="63"/>
      <c r="SAZ15" s="63"/>
      <c r="SBA15" s="63"/>
      <c r="SBB15" s="63"/>
      <c r="SBC15" s="63"/>
      <c r="SBD15" s="63"/>
      <c r="SBE15" s="63"/>
      <c r="SBF15" s="63"/>
      <c r="SBG15" s="63"/>
      <c r="SBH15" s="63"/>
      <c r="SBI15" s="63"/>
      <c r="SBJ15" s="63"/>
      <c r="SBK15" s="63"/>
      <c r="SBL15" s="63"/>
      <c r="SBM15" s="63"/>
      <c r="SBN15" s="63"/>
      <c r="SBO15" s="63"/>
      <c r="SBP15" s="63"/>
      <c r="SBQ15" s="63"/>
      <c r="SBR15" s="63"/>
      <c r="SBS15" s="63"/>
      <c r="SBT15" s="63"/>
      <c r="SBU15" s="63"/>
      <c r="SBV15" s="63"/>
      <c r="SBW15" s="63"/>
      <c r="SBX15" s="63"/>
      <c r="SBY15" s="63"/>
      <c r="SBZ15" s="63"/>
      <c r="SCA15" s="63"/>
      <c r="SCB15" s="63"/>
      <c r="SCC15" s="63"/>
      <c r="SCD15" s="63"/>
      <c r="SCE15" s="63"/>
      <c r="SCF15" s="63"/>
      <c r="SCG15" s="63"/>
      <c r="SCH15" s="63"/>
      <c r="SCI15" s="63"/>
      <c r="SCJ15" s="63"/>
      <c r="SCK15" s="63"/>
      <c r="SCL15" s="63"/>
      <c r="SCM15" s="63"/>
      <c r="SCN15" s="63"/>
      <c r="SCO15" s="63"/>
      <c r="SCP15" s="63"/>
      <c r="SCQ15" s="63"/>
      <c r="SCR15" s="63"/>
      <c r="SCS15" s="63"/>
      <c r="SCT15" s="63"/>
      <c r="SCU15" s="63"/>
      <c r="SCV15" s="63"/>
      <c r="SCW15" s="63"/>
      <c r="SCX15" s="63"/>
      <c r="SCY15" s="63"/>
      <c r="SCZ15" s="63"/>
      <c r="SDA15" s="63"/>
      <c r="SDB15" s="63"/>
      <c r="SDC15" s="63"/>
      <c r="SDD15" s="63"/>
      <c r="SDE15" s="63"/>
      <c r="SDF15" s="63"/>
      <c r="SDG15" s="63"/>
      <c r="SDH15" s="63"/>
      <c r="SDI15" s="63"/>
      <c r="SDJ15" s="63"/>
      <c r="SDK15" s="63"/>
      <c r="SDL15" s="63"/>
      <c r="SDM15" s="63"/>
      <c r="SDN15" s="63"/>
      <c r="SDO15" s="63"/>
      <c r="SDP15" s="63"/>
      <c r="SDQ15" s="63"/>
      <c r="SDR15" s="63"/>
      <c r="SDS15" s="63"/>
      <c r="SDT15" s="63"/>
      <c r="SDU15" s="63"/>
      <c r="SDV15" s="63"/>
      <c r="SDW15" s="63"/>
      <c r="SDX15" s="63"/>
      <c r="SDY15" s="63"/>
      <c r="SDZ15" s="63"/>
      <c r="SEA15" s="63"/>
      <c r="SEB15" s="63"/>
      <c r="SEC15" s="63"/>
      <c r="SED15" s="63"/>
      <c r="SEE15" s="63"/>
      <c r="SEF15" s="63"/>
      <c r="SEG15" s="63"/>
      <c r="SEH15" s="63"/>
      <c r="SEI15" s="63"/>
      <c r="SEJ15" s="63"/>
      <c r="SEK15" s="63"/>
      <c r="SEL15" s="63"/>
      <c r="SEM15" s="63"/>
      <c r="SEN15" s="63"/>
      <c r="SEO15" s="63"/>
      <c r="SEP15" s="63"/>
      <c r="SEQ15" s="63"/>
      <c r="SER15" s="63"/>
      <c r="SES15" s="63"/>
      <c r="SET15" s="63"/>
      <c r="SEU15" s="63"/>
      <c r="SEV15" s="63"/>
      <c r="SEW15" s="63"/>
      <c r="SEX15" s="63"/>
      <c r="SEY15" s="63"/>
      <c r="SEZ15" s="63"/>
      <c r="SFA15" s="63"/>
      <c r="SFB15" s="63"/>
      <c r="SFC15" s="63"/>
      <c r="SFD15" s="63"/>
      <c r="SFE15" s="63"/>
      <c r="SFF15" s="63"/>
      <c r="SFG15" s="63"/>
      <c r="SFH15" s="63"/>
      <c r="SFI15" s="63"/>
      <c r="SFJ15" s="63"/>
      <c r="SFK15" s="63"/>
      <c r="SFL15" s="63"/>
      <c r="SFM15" s="63"/>
      <c r="SFN15" s="63"/>
      <c r="SFO15" s="63"/>
      <c r="SFP15" s="63"/>
      <c r="SFQ15" s="63"/>
      <c r="SFR15" s="63"/>
      <c r="SFS15" s="63"/>
      <c r="SFT15" s="63"/>
      <c r="SFU15" s="63"/>
      <c r="SFV15" s="63"/>
      <c r="SFW15" s="63"/>
      <c r="SFX15" s="63"/>
      <c r="SFY15" s="63"/>
      <c r="SFZ15" s="63"/>
      <c r="SGA15" s="63"/>
      <c r="SGB15" s="63"/>
      <c r="SGC15" s="63"/>
      <c r="SGD15" s="63"/>
      <c r="SGE15" s="63"/>
      <c r="SGF15" s="63"/>
      <c r="SGG15" s="63"/>
      <c r="SGH15" s="63"/>
      <c r="SGI15" s="63"/>
      <c r="SGJ15" s="63"/>
      <c r="SGK15" s="63"/>
      <c r="SGL15" s="63"/>
      <c r="SGM15" s="63"/>
      <c r="SGN15" s="63"/>
      <c r="SGO15" s="63"/>
      <c r="SGP15" s="63"/>
      <c r="SGQ15" s="63"/>
      <c r="SGR15" s="63"/>
      <c r="SGS15" s="63"/>
      <c r="SGT15" s="63"/>
      <c r="SGU15" s="63"/>
      <c r="SGV15" s="63"/>
      <c r="SGW15" s="63"/>
      <c r="SGX15" s="63"/>
      <c r="SGY15" s="63"/>
      <c r="SGZ15" s="63"/>
      <c r="SHA15" s="63"/>
      <c r="SHB15" s="63"/>
      <c r="SHC15" s="63"/>
      <c r="SHD15" s="63"/>
      <c r="SHE15" s="63"/>
      <c r="SHF15" s="63"/>
      <c r="SHG15" s="63"/>
      <c r="SHH15" s="63"/>
      <c r="SHI15" s="63"/>
      <c r="SHJ15" s="63"/>
      <c r="SHK15" s="63"/>
      <c r="SHL15" s="63"/>
      <c r="SHM15" s="63"/>
      <c r="SHN15" s="63"/>
      <c r="SHO15" s="63"/>
      <c r="SHP15" s="63"/>
      <c r="SHQ15" s="63"/>
      <c r="SHR15" s="63"/>
      <c r="SHS15" s="63"/>
      <c r="SHT15" s="63"/>
      <c r="SHU15" s="63"/>
      <c r="SHV15" s="63"/>
      <c r="SHW15" s="63"/>
      <c r="SHX15" s="63"/>
      <c r="SHY15" s="63"/>
      <c r="SHZ15" s="63"/>
      <c r="SIA15" s="63"/>
      <c r="SIB15" s="63"/>
      <c r="SIC15" s="63"/>
      <c r="SID15" s="63"/>
      <c r="SIE15" s="63"/>
      <c r="SIF15" s="63"/>
      <c r="SIG15" s="63"/>
      <c r="SIH15" s="63"/>
      <c r="SII15" s="63"/>
      <c r="SIJ15" s="63"/>
      <c r="SIK15" s="63"/>
      <c r="SIL15" s="63"/>
      <c r="SIM15" s="63"/>
      <c r="SIN15" s="63"/>
      <c r="SIO15" s="63"/>
      <c r="SIP15" s="63"/>
      <c r="SIQ15" s="63"/>
      <c r="SIR15" s="63"/>
      <c r="SIS15" s="63"/>
      <c r="SIT15" s="63"/>
      <c r="SIU15" s="63"/>
      <c r="SIV15" s="63"/>
      <c r="SIW15" s="63"/>
      <c r="SIX15" s="63"/>
      <c r="SIY15" s="63"/>
      <c r="SIZ15" s="63"/>
      <c r="SJA15" s="63"/>
      <c r="SJB15" s="63"/>
      <c r="SJC15" s="63"/>
      <c r="SJD15" s="63"/>
      <c r="SJE15" s="63"/>
      <c r="SJF15" s="63"/>
      <c r="SJG15" s="63"/>
      <c r="SJH15" s="63"/>
      <c r="SJI15" s="63"/>
      <c r="SJJ15" s="63"/>
      <c r="SJK15" s="63"/>
      <c r="SJL15" s="63"/>
      <c r="SJM15" s="63"/>
      <c r="SJN15" s="63"/>
      <c r="SJO15" s="63"/>
      <c r="SJP15" s="63"/>
      <c r="SJQ15" s="63"/>
      <c r="SJR15" s="63"/>
      <c r="SJS15" s="63"/>
      <c r="SJT15" s="63"/>
      <c r="SJU15" s="63"/>
      <c r="SJV15" s="63"/>
      <c r="SJW15" s="63"/>
      <c r="SJX15" s="63"/>
      <c r="SJY15" s="63"/>
      <c r="SJZ15" s="63"/>
      <c r="SKA15" s="63"/>
      <c r="SKB15" s="63"/>
      <c r="SKC15" s="63"/>
      <c r="SKD15" s="63"/>
      <c r="SKE15" s="63"/>
      <c r="SKF15" s="63"/>
      <c r="SKG15" s="63"/>
      <c r="SKH15" s="63"/>
      <c r="SKI15" s="63"/>
      <c r="SKJ15" s="63"/>
      <c r="SKK15" s="63"/>
      <c r="SKL15" s="63"/>
      <c r="SKM15" s="63"/>
      <c r="SKN15" s="63"/>
      <c r="SKO15" s="63"/>
      <c r="SKP15" s="63"/>
      <c r="SKQ15" s="63"/>
      <c r="SKR15" s="63"/>
      <c r="SKS15" s="63"/>
      <c r="SKT15" s="63"/>
      <c r="SKU15" s="63"/>
      <c r="SKV15" s="63"/>
      <c r="SKW15" s="63"/>
      <c r="SKX15" s="63"/>
      <c r="SKY15" s="63"/>
      <c r="SKZ15" s="63"/>
      <c r="SLA15" s="63"/>
      <c r="SLB15" s="63"/>
      <c r="SLC15" s="63"/>
      <c r="SLD15" s="63"/>
      <c r="SLE15" s="63"/>
      <c r="SLF15" s="63"/>
      <c r="SLG15" s="63"/>
      <c r="SLH15" s="63"/>
      <c r="SLI15" s="63"/>
      <c r="SLJ15" s="63"/>
      <c r="SLK15" s="63"/>
      <c r="SLL15" s="63"/>
      <c r="SLM15" s="63"/>
      <c r="SLN15" s="63"/>
      <c r="SLO15" s="63"/>
      <c r="SLP15" s="63"/>
      <c r="SLQ15" s="63"/>
      <c r="SLR15" s="63"/>
      <c r="SLS15" s="63"/>
      <c r="SLT15" s="63"/>
      <c r="SLU15" s="63"/>
      <c r="SLV15" s="63"/>
      <c r="SLW15" s="63"/>
      <c r="SLX15" s="63"/>
      <c r="SLY15" s="63"/>
      <c r="SLZ15" s="63"/>
      <c r="SMA15" s="63"/>
      <c r="SMB15" s="63"/>
      <c r="SMC15" s="63"/>
      <c r="SMD15" s="63"/>
      <c r="SME15" s="63"/>
      <c r="SMF15" s="63"/>
      <c r="SMG15" s="63"/>
      <c r="SMH15" s="63"/>
      <c r="SMI15" s="63"/>
      <c r="SMJ15" s="63"/>
      <c r="SMK15" s="63"/>
      <c r="SML15" s="63"/>
      <c r="SMM15" s="63"/>
      <c r="SMN15" s="63"/>
      <c r="SMO15" s="63"/>
      <c r="SMP15" s="63"/>
      <c r="SMQ15" s="63"/>
      <c r="SMR15" s="63"/>
      <c r="SMS15" s="63"/>
      <c r="SMT15" s="63"/>
      <c r="SMU15" s="63"/>
      <c r="SMV15" s="63"/>
      <c r="SMW15" s="63"/>
      <c r="SMX15" s="63"/>
      <c r="SMY15" s="63"/>
      <c r="SMZ15" s="63"/>
      <c r="SNA15" s="63"/>
      <c r="SNB15" s="63"/>
      <c r="SNC15" s="63"/>
      <c r="SND15" s="63"/>
      <c r="SNE15" s="63"/>
      <c r="SNF15" s="63"/>
      <c r="SNG15" s="63"/>
      <c r="SNH15" s="63"/>
      <c r="SNI15" s="63"/>
      <c r="SNJ15" s="63"/>
      <c r="SNK15" s="63"/>
      <c r="SNL15" s="63"/>
      <c r="SNM15" s="63"/>
      <c r="SNN15" s="63"/>
      <c r="SNO15" s="63"/>
      <c r="SNP15" s="63"/>
      <c r="SNQ15" s="63"/>
      <c r="SNR15" s="63"/>
      <c r="SNS15" s="63"/>
      <c r="SNT15" s="63"/>
      <c r="SNU15" s="63"/>
      <c r="SNV15" s="63"/>
      <c r="SNW15" s="63"/>
      <c r="SNX15" s="63"/>
      <c r="SNY15" s="63"/>
      <c r="SNZ15" s="63"/>
      <c r="SOA15" s="63"/>
      <c r="SOB15" s="63"/>
      <c r="SOC15" s="63"/>
      <c r="SOD15" s="63"/>
      <c r="SOE15" s="63"/>
      <c r="SOF15" s="63"/>
      <c r="SOG15" s="63"/>
      <c r="SOH15" s="63"/>
      <c r="SOI15" s="63"/>
      <c r="SOJ15" s="63"/>
      <c r="SOK15" s="63"/>
      <c r="SOL15" s="63"/>
      <c r="SOM15" s="63"/>
      <c r="SON15" s="63"/>
      <c r="SOO15" s="63"/>
      <c r="SOP15" s="63"/>
      <c r="SOQ15" s="63"/>
      <c r="SOR15" s="63"/>
      <c r="SOS15" s="63"/>
      <c r="SOT15" s="63"/>
      <c r="SOU15" s="63"/>
      <c r="SOV15" s="63"/>
      <c r="SOW15" s="63"/>
      <c r="SOX15" s="63"/>
      <c r="SOY15" s="63"/>
      <c r="SOZ15" s="63"/>
      <c r="SPA15" s="63"/>
      <c r="SPB15" s="63"/>
      <c r="SPC15" s="63"/>
      <c r="SPD15" s="63"/>
      <c r="SPE15" s="63"/>
      <c r="SPF15" s="63"/>
      <c r="SPG15" s="63"/>
      <c r="SPH15" s="63"/>
      <c r="SPI15" s="63"/>
      <c r="SPJ15" s="63"/>
      <c r="SPK15" s="63"/>
      <c r="SPL15" s="63"/>
      <c r="SPM15" s="63"/>
      <c r="SPN15" s="63"/>
      <c r="SPO15" s="63"/>
      <c r="SPP15" s="63"/>
      <c r="SPQ15" s="63"/>
      <c r="SPR15" s="63"/>
      <c r="SPS15" s="63"/>
      <c r="SPT15" s="63"/>
      <c r="SPU15" s="63"/>
      <c r="SPV15" s="63"/>
      <c r="SPW15" s="63"/>
      <c r="SPX15" s="63"/>
      <c r="SPY15" s="63"/>
      <c r="SPZ15" s="63"/>
      <c r="SQA15" s="63"/>
      <c r="SQB15" s="63"/>
      <c r="SQC15" s="63"/>
      <c r="SQD15" s="63"/>
      <c r="SQE15" s="63"/>
      <c r="SQF15" s="63"/>
      <c r="SQG15" s="63"/>
      <c r="SQH15" s="63"/>
      <c r="SQI15" s="63"/>
      <c r="SQJ15" s="63"/>
      <c r="SQK15" s="63"/>
      <c r="SQL15" s="63"/>
      <c r="SQM15" s="63"/>
      <c r="SQN15" s="63"/>
      <c r="SQO15" s="63"/>
      <c r="SQP15" s="63"/>
      <c r="SQQ15" s="63"/>
      <c r="SQR15" s="63"/>
      <c r="SQS15" s="63"/>
      <c r="SQT15" s="63"/>
      <c r="SQU15" s="63"/>
      <c r="SQV15" s="63"/>
      <c r="SQW15" s="63"/>
      <c r="SQX15" s="63"/>
      <c r="SQY15" s="63"/>
      <c r="SQZ15" s="63"/>
      <c r="SRA15" s="63"/>
      <c r="SRB15" s="63"/>
      <c r="SRC15" s="63"/>
      <c r="SRD15" s="63"/>
      <c r="SRE15" s="63"/>
      <c r="SRF15" s="63"/>
      <c r="SRG15" s="63"/>
      <c r="SRH15" s="63"/>
      <c r="SRI15" s="63"/>
      <c r="SRJ15" s="63"/>
      <c r="SRK15" s="63"/>
      <c r="SRL15" s="63"/>
      <c r="SRM15" s="63"/>
      <c r="SRN15" s="63"/>
      <c r="SRO15" s="63"/>
      <c r="SRP15" s="63"/>
      <c r="SRQ15" s="63"/>
      <c r="SRR15" s="63"/>
      <c r="SRS15" s="63"/>
      <c r="SRT15" s="63"/>
      <c r="SRU15" s="63"/>
      <c r="SRV15" s="63"/>
      <c r="SRW15" s="63"/>
      <c r="SRX15" s="63"/>
      <c r="SRY15" s="63"/>
      <c r="SRZ15" s="63"/>
      <c r="SSA15" s="63"/>
      <c r="SSB15" s="63"/>
      <c r="SSC15" s="63"/>
      <c r="SSD15" s="63"/>
      <c r="SSE15" s="63"/>
      <c r="SSF15" s="63"/>
      <c r="SSG15" s="63"/>
      <c r="SSH15" s="63"/>
      <c r="SSI15" s="63"/>
      <c r="SSJ15" s="63"/>
      <c r="SSK15" s="63"/>
      <c r="SSL15" s="63"/>
      <c r="SSM15" s="63"/>
      <c r="SSN15" s="63"/>
      <c r="SSO15" s="63"/>
      <c r="SSP15" s="63"/>
      <c r="SSQ15" s="63"/>
      <c r="SSR15" s="63"/>
      <c r="SSS15" s="63"/>
      <c r="SST15" s="63"/>
      <c r="SSU15" s="63"/>
      <c r="SSV15" s="63"/>
      <c r="SSW15" s="63"/>
      <c r="SSX15" s="63"/>
      <c r="SSY15" s="63"/>
      <c r="SSZ15" s="63"/>
      <c r="STA15" s="63"/>
      <c r="STB15" s="63"/>
      <c r="STC15" s="63"/>
      <c r="STD15" s="63"/>
      <c r="STE15" s="63"/>
      <c r="STF15" s="63"/>
      <c r="STG15" s="63"/>
      <c r="STH15" s="63"/>
      <c r="STI15" s="63"/>
      <c r="STJ15" s="63"/>
      <c r="STK15" s="63"/>
      <c r="STL15" s="63"/>
      <c r="STM15" s="63"/>
      <c r="STN15" s="63"/>
      <c r="STO15" s="63"/>
      <c r="STP15" s="63"/>
      <c r="STQ15" s="63"/>
      <c r="STR15" s="63"/>
      <c r="STS15" s="63"/>
      <c r="STT15" s="63"/>
      <c r="STU15" s="63"/>
      <c r="STV15" s="63"/>
      <c r="STW15" s="63"/>
      <c r="STX15" s="63"/>
      <c r="STY15" s="63"/>
      <c r="STZ15" s="63"/>
      <c r="SUA15" s="63"/>
      <c r="SUB15" s="63"/>
      <c r="SUC15" s="63"/>
      <c r="SUD15" s="63"/>
      <c r="SUE15" s="63"/>
      <c r="SUF15" s="63"/>
      <c r="SUG15" s="63"/>
      <c r="SUH15" s="63"/>
      <c r="SUI15" s="63"/>
      <c r="SUJ15" s="63"/>
      <c r="SUK15" s="63"/>
      <c r="SUL15" s="63"/>
      <c r="SUM15" s="63"/>
      <c r="SUN15" s="63"/>
      <c r="SUO15" s="63"/>
      <c r="SUP15" s="63"/>
      <c r="SUQ15" s="63"/>
      <c r="SUR15" s="63"/>
      <c r="SUS15" s="63"/>
      <c r="SUT15" s="63"/>
      <c r="SUU15" s="63"/>
      <c r="SUV15" s="63"/>
      <c r="SUW15" s="63"/>
      <c r="SUX15" s="63"/>
      <c r="SUY15" s="63"/>
      <c r="SUZ15" s="63"/>
      <c r="SVA15" s="63"/>
      <c r="SVB15" s="63"/>
      <c r="SVC15" s="63"/>
      <c r="SVD15" s="63"/>
      <c r="SVE15" s="63"/>
      <c r="SVF15" s="63"/>
      <c r="SVG15" s="63"/>
      <c r="SVH15" s="63"/>
      <c r="SVI15" s="63"/>
      <c r="SVJ15" s="63"/>
      <c r="SVK15" s="63"/>
      <c r="SVL15" s="63"/>
      <c r="SVM15" s="63"/>
      <c r="SVN15" s="63"/>
      <c r="SVO15" s="63"/>
      <c r="SVP15" s="63"/>
      <c r="SVQ15" s="63"/>
      <c r="SVR15" s="63"/>
      <c r="SVS15" s="63"/>
      <c r="SVT15" s="63"/>
      <c r="SVU15" s="63"/>
      <c r="SVV15" s="63"/>
      <c r="SVW15" s="63"/>
      <c r="SVX15" s="63"/>
      <c r="SVY15" s="63"/>
      <c r="SVZ15" s="63"/>
      <c r="SWA15" s="63"/>
      <c r="SWB15" s="63"/>
      <c r="SWC15" s="63"/>
      <c r="SWD15" s="63"/>
      <c r="SWE15" s="63"/>
      <c r="SWF15" s="63"/>
      <c r="SWG15" s="63"/>
      <c r="SWH15" s="63"/>
      <c r="SWI15" s="63"/>
      <c r="SWJ15" s="63"/>
      <c r="SWK15" s="63"/>
      <c r="SWL15" s="63"/>
      <c r="SWM15" s="63"/>
      <c r="SWN15" s="63"/>
      <c r="SWO15" s="63"/>
      <c r="SWP15" s="63"/>
      <c r="SWQ15" s="63"/>
      <c r="SWR15" s="63"/>
      <c r="SWS15" s="63"/>
      <c r="SWT15" s="63"/>
      <c r="SWU15" s="63"/>
      <c r="SWV15" s="63"/>
      <c r="SWW15" s="63"/>
      <c r="SWX15" s="63"/>
      <c r="SWY15" s="63"/>
      <c r="SWZ15" s="63"/>
      <c r="SXA15" s="63"/>
      <c r="SXB15" s="63"/>
      <c r="SXC15" s="63"/>
      <c r="SXD15" s="63"/>
      <c r="SXE15" s="63"/>
      <c r="SXF15" s="63"/>
      <c r="SXG15" s="63"/>
      <c r="SXH15" s="63"/>
      <c r="SXI15" s="63"/>
      <c r="SXJ15" s="63"/>
      <c r="SXK15" s="63"/>
      <c r="SXL15" s="63"/>
      <c r="SXM15" s="63"/>
      <c r="SXN15" s="63"/>
      <c r="SXO15" s="63"/>
      <c r="SXP15" s="63"/>
      <c r="SXQ15" s="63"/>
      <c r="SXR15" s="63"/>
      <c r="SXS15" s="63"/>
      <c r="SXT15" s="63"/>
      <c r="SXU15" s="63"/>
      <c r="SXV15" s="63"/>
      <c r="SXW15" s="63"/>
      <c r="SXX15" s="63"/>
      <c r="SXY15" s="63"/>
      <c r="SXZ15" s="63"/>
      <c r="SYA15" s="63"/>
      <c r="SYB15" s="63"/>
      <c r="SYC15" s="63"/>
      <c r="SYD15" s="63"/>
      <c r="SYE15" s="63"/>
      <c r="SYF15" s="63"/>
      <c r="SYG15" s="63"/>
      <c r="SYH15" s="63"/>
      <c r="SYI15" s="63"/>
      <c r="SYJ15" s="63"/>
      <c r="SYK15" s="63"/>
      <c r="SYL15" s="63"/>
      <c r="SYM15" s="63"/>
      <c r="SYN15" s="63"/>
      <c r="SYO15" s="63"/>
      <c r="SYP15" s="63"/>
      <c r="SYQ15" s="63"/>
      <c r="SYR15" s="63"/>
      <c r="SYS15" s="63"/>
      <c r="SYT15" s="63"/>
      <c r="SYU15" s="63"/>
      <c r="SYV15" s="63"/>
      <c r="SYW15" s="63"/>
      <c r="SYX15" s="63"/>
      <c r="SYY15" s="63"/>
      <c r="SYZ15" s="63"/>
      <c r="SZA15" s="63"/>
      <c r="SZB15" s="63"/>
      <c r="SZC15" s="63"/>
      <c r="SZD15" s="63"/>
      <c r="SZE15" s="63"/>
      <c r="SZF15" s="63"/>
      <c r="SZG15" s="63"/>
      <c r="SZH15" s="63"/>
      <c r="SZI15" s="63"/>
      <c r="SZJ15" s="63"/>
      <c r="SZK15" s="63"/>
      <c r="SZL15" s="63"/>
      <c r="SZM15" s="63"/>
      <c r="SZN15" s="63"/>
      <c r="SZO15" s="63"/>
      <c r="SZP15" s="63"/>
      <c r="SZQ15" s="63"/>
      <c r="SZR15" s="63"/>
      <c r="SZS15" s="63"/>
      <c r="SZT15" s="63"/>
      <c r="SZU15" s="63"/>
      <c r="SZV15" s="63"/>
      <c r="SZW15" s="63"/>
      <c r="SZX15" s="63"/>
      <c r="SZY15" s="63"/>
      <c r="SZZ15" s="63"/>
      <c r="TAA15" s="63"/>
      <c r="TAB15" s="63"/>
      <c r="TAC15" s="63"/>
      <c r="TAD15" s="63"/>
      <c r="TAE15" s="63"/>
      <c r="TAF15" s="63"/>
      <c r="TAG15" s="63"/>
      <c r="TAH15" s="63"/>
      <c r="TAI15" s="63"/>
      <c r="TAJ15" s="63"/>
      <c r="TAK15" s="63"/>
      <c r="TAL15" s="63"/>
      <c r="TAM15" s="63"/>
      <c r="TAN15" s="63"/>
      <c r="TAO15" s="63"/>
      <c r="TAP15" s="63"/>
      <c r="TAQ15" s="63"/>
      <c r="TAR15" s="63"/>
      <c r="TAS15" s="63"/>
      <c r="TAT15" s="63"/>
      <c r="TAU15" s="63"/>
      <c r="TAV15" s="63"/>
      <c r="TAW15" s="63"/>
      <c r="TAX15" s="63"/>
      <c r="TAY15" s="63"/>
      <c r="TAZ15" s="63"/>
      <c r="TBA15" s="63"/>
      <c r="TBB15" s="63"/>
      <c r="TBC15" s="63"/>
      <c r="TBD15" s="63"/>
      <c r="TBE15" s="63"/>
      <c r="TBF15" s="63"/>
      <c r="TBG15" s="63"/>
      <c r="TBH15" s="63"/>
      <c r="TBI15" s="63"/>
      <c r="TBJ15" s="63"/>
      <c r="TBK15" s="63"/>
      <c r="TBL15" s="63"/>
      <c r="TBM15" s="63"/>
      <c r="TBN15" s="63"/>
      <c r="TBO15" s="63"/>
      <c r="TBP15" s="63"/>
      <c r="TBQ15" s="63"/>
      <c r="TBR15" s="63"/>
      <c r="TBS15" s="63"/>
      <c r="TBT15" s="63"/>
      <c r="TBU15" s="63"/>
      <c r="TBV15" s="63"/>
      <c r="TBW15" s="63"/>
      <c r="TBX15" s="63"/>
      <c r="TBY15" s="63"/>
      <c r="TBZ15" s="63"/>
      <c r="TCA15" s="63"/>
      <c r="TCB15" s="63"/>
      <c r="TCC15" s="63"/>
      <c r="TCD15" s="63"/>
      <c r="TCE15" s="63"/>
      <c r="TCF15" s="63"/>
      <c r="TCG15" s="63"/>
      <c r="TCH15" s="63"/>
      <c r="TCI15" s="63"/>
      <c r="TCJ15" s="63"/>
      <c r="TCK15" s="63"/>
      <c r="TCL15" s="63"/>
      <c r="TCM15" s="63"/>
      <c r="TCN15" s="63"/>
      <c r="TCO15" s="63"/>
      <c r="TCP15" s="63"/>
      <c r="TCQ15" s="63"/>
      <c r="TCR15" s="63"/>
      <c r="TCS15" s="63"/>
      <c r="TCT15" s="63"/>
      <c r="TCU15" s="63"/>
      <c r="TCV15" s="63"/>
      <c r="TCW15" s="63"/>
      <c r="TCX15" s="63"/>
      <c r="TCY15" s="63"/>
      <c r="TCZ15" s="63"/>
      <c r="TDA15" s="63"/>
      <c r="TDB15" s="63"/>
      <c r="TDC15" s="63"/>
      <c r="TDD15" s="63"/>
      <c r="TDE15" s="63"/>
      <c r="TDF15" s="63"/>
      <c r="TDG15" s="63"/>
      <c r="TDH15" s="63"/>
      <c r="TDI15" s="63"/>
      <c r="TDJ15" s="63"/>
      <c r="TDK15" s="63"/>
      <c r="TDL15" s="63"/>
      <c r="TDM15" s="63"/>
      <c r="TDN15" s="63"/>
      <c r="TDO15" s="63"/>
      <c r="TDP15" s="63"/>
      <c r="TDQ15" s="63"/>
      <c r="TDR15" s="63"/>
      <c r="TDS15" s="63"/>
      <c r="TDT15" s="63"/>
      <c r="TDU15" s="63"/>
      <c r="TDV15" s="63"/>
      <c r="TDW15" s="63"/>
      <c r="TDX15" s="63"/>
      <c r="TDY15" s="63"/>
      <c r="TDZ15" s="63"/>
      <c r="TEA15" s="63"/>
      <c r="TEB15" s="63"/>
      <c r="TEC15" s="63"/>
      <c r="TED15" s="63"/>
      <c r="TEE15" s="63"/>
      <c r="TEF15" s="63"/>
      <c r="TEG15" s="63"/>
      <c r="TEH15" s="63"/>
      <c r="TEI15" s="63"/>
      <c r="TEJ15" s="63"/>
      <c r="TEK15" s="63"/>
      <c r="TEL15" s="63"/>
      <c r="TEM15" s="63"/>
      <c r="TEN15" s="63"/>
      <c r="TEO15" s="63"/>
      <c r="TEP15" s="63"/>
      <c r="TEQ15" s="63"/>
      <c r="TER15" s="63"/>
      <c r="TES15" s="63"/>
      <c r="TET15" s="63"/>
      <c r="TEU15" s="63"/>
      <c r="TEV15" s="63"/>
      <c r="TEW15" s="63"/>
      <c r="TEX15" s="63"/>
      <c r="TEY15" s="63"/>
      <c r="TEZ15" s="63"/>
      <c r="TFA15" s="63"/>
      <c r="TFB15" s="63"/>
      <c r="TFC15" s="63"/>
      <c r="TFD15" s="63"/>
      <c r="TFE15" s="63"/>
      <c r="TFF15" s="63"/>
      <c r="TFG15" s="63"/>
      <c r="TFH15" s="63"/>
      <c r="TFI15" s="63"/>
      <c r="TFJ15" s="63"/>
      <c r="TFK15" s="63"/>
      <c r="TFL15" s="63"/>
      <c r="TFM15" s="63"/>
      <c r="TFN15" s="63"/>
      <c r="TFO15" s="63"/>
      <c r="TFP15" s="63"/>
      <c r="TFQ15" s="63"/>
      <c r="TFR15" s="63"/>
      <c r="TFS15" s="63"/>
      <c r="TFT15" s="63"/>
      <c r="TFU15" s="63"/>
      <c r="TFV15" s="63"/>
      <c r="TFW15" s="63"/>
      <c r="TFX15" s="63"/>
      <c r="TFY15" s="63"/>
      <c r="TFZ15" s="63"/>
      <c r="TGA15" s="63"/>
      <c r="TGB15" s="63"/>
      <c r="TGC15" s="63"/>
      <c r="TGD15" s="63"/>
      <c r="TGE15" s="63"/>
      <c r="TGF15" s="63"/>
      <c r="TGG15" s="63"/>
      <c r="TGH15" s="63"/>
      <c r="TGI15" s="63"/>
      <c r="TGJ15" s="63"/>
      <c r="TGK15" s="63"/>
      <c r="TGL15" s="63"/>
      <c r="TGM15" s="63"/>
      <c r="TGN15" s="63"/>
      <c r="TGO15" s="63"/>
      <c r="TGP15" s="63"/>
      <c r="TGQ15" s="63"/>
      <c r="TGR15" s="63"/>
      <c r="TGS15" s="63"/>
      <c r="TGT15" s="63"/>
      <c r="TGU15" s="63"/>
      <c r="TGV15" s="63"/>
      <c r="TGW15" s="63"/>
      <c r="TGX15" s="63"/>
      <c r="TGY15" s="63"/>
      <c r="TGZ15" s="63"/>
      <c r="THA15" s="63"/>
      <c r="THB15" s="63"/>
      <c r="THC15" s="63"/>
      <c r="THD15" s="63"/>
      <c r="THE15" s="63"/>
      <c r="THF15" s="63"/>
      <c r="THG15" s="63"/>
      <c r="THH15" s="63"/>
      <c r="THI15" s="63"/>
      <c r="THJ15" s="63"/>
      <c r="THK15" s="63"/>
      <c r="THL15" s="63"/>
      <c r="THM15" s="63"/>
      <c r="THN15" s="63"/>
      <c r="THO15" s="63"/>
      <c r="THP15" s="63"/>
      <c r="THQ15" s="63"/>
      <c r="THR15" s="63"/>
      <c r="THS15" s="63"/>
      <c r="THT15" s="63"/>
      <c r="THU15" s="63"/>
      <c r="THV15" s="63"/>
      <c r="THW15" s="63"/>
      <c r="THX15" s="63"/>
      <c r="THY15" s="63"/>
      <c r="THZ15" s="63"/>
      <c r="TIA15" s="63"/>
      <c r="TIB15" s="63"/>
      <c r="TIC15" s="63"/>
      <c r="TID15" s="63"/>
      <c r="TIE15" s="63"/>
      <c r="TIF15" s="63"/>
      <c r="TIG15" s="63"/>
      <c r="TIH15" s="63"/>
      <c r="TII15" s="63"/>
      <c r="TIJ15" s="63"/>
      <c r="TIK15" s="63"/>
      <c r="TIL15" s="63"/>
      <c r="TIM15" s="63"/>
      <c r="TIN15" s="63"/>
      <c r="TIO15" s="63"/>
      <c r="TIP15" s="63"/>
      <c r="TIQ15" s="63"/>
      <c r="TIR15" s="63"/>
      <c r="TIS15" s="63"/>
      <c r="TIT15" s="63"/>
      <c r="TIU15" s="63"/>
      <c r="TIV15" s="63"/>
      <c r="TIW15" s="63"/>
      <c r="TIX15" s="63"/>
      <c r="TIY15" s="63"/>
      <c r="TIZ15" s="63"/>
      <c r="TJA15" s="63"/>
      <c r="TJB15" s="63"/>
      <c r="TJC15" s="63"/>
      <c r="TJD15" s="63"/>
      <c r="TJE15" s="63"/>
      <c r="TJF15" s="63"/>
      <c r="TJG15" s="63"/>
      <c r="TJH15" s="63"/>
      <c r="TJI15" s="63"/>
      <c r="TJJ15" s="63"/>
      <c r="TJK15" s="63"/>
      <c r="TJL15" s="63"/>
      <c r="TJM15" s="63"/>
      <c r="TJN15" s="63"/>
      <c r="TJO15" s="63"/>
      <c r="TJP15" s="63"/>
      <c r="TJQ15" s="63"/>
      <c r="TJR15" s="63"/>
      <c r="TJS15" s="63"/>
      <c r="TJT15" s="63"/>
      <c r="TJU15" s="63"/>
      <c r="TJV15" s="63"/>
      <c r="TJW15" s="63"/>
      <c r="TJX15" s="63"/>
      <c r="TJY15" s="63"/>
      <c r="TJZ15" s="63"/>
      <c r="TKA15" s="63"/>
      <c r="TKB15" s="63"/>
      <c r="TKC15" s="63"/>
      <c r="TKD15" s="63"/>
      <c r="TKE15" s="63"/>
      <c r="TKF15" s="63"/>
      <c r="TKG15" s="63"/>
      <c r="TKH15" s="63"/>
      <c r="TKI15" s="63"/>
      <c r="TKJ15" s="63"/>
      <c r="TKK15" s="63"/>
      <c r="TKL15" s="63"/>
      <c r="TKM15" s="63"/>
      <c r="TKN15" s="63"/>
      <c r="TKO15" s="63"/>
      <c r="TKP15" s="63"/>
      <c r="TKQ15" s="63"/>
      <c r="TKR15" s="63"/>
      <c r="TKS15" s="63"/>
      <c r="TKT15" s="63"/>
      <c r="TKU15" s="63"/>
      <c r="TKV15" s="63"/>
      <c r="TKW15" s="63"/>
      <c r="TKX15" s="63"/>
      <c r="TKY15" s="63"/>
      <c r="TKZ15" s="63"/>
      <c r="TLA15" s="63"/>
      <c r="TLB15" s="63"/>
      <c r="TLC15" s="63"/>
      <c r="TLD15" s="63"/>
      <c r="TLE15" s="63"/>
      <c r="TLF15" s="63"/>
      <c r="TLG15" s="63"/>
      <c r="TLH15" s="63"/>
      <c r="TLI15" s="63"/>
      <c r="TLJ15" s="63"/>
      <c r="TLK15" s="63"/>
      <c r="TLL15" s="63"/>
      <c r="TLM15" s="63"/>
      <c r="TLN15" s="63"/>
      <c r="TLO15" s="63"/>
      <c r="TLP15" s="63"/>
      <c r="TLQ15" s="63"/>
      <c r="TLR15" s="63"/>
      <c r="TLS15" s="63"/>
      <c r="TLT15" s="63"/>
      <c r="TLU15" s="63"/>
      <c r="TLV15" s="63"/>
      <c r="TLW15" s="63"/>
      <c r="TLX15" s="63"/>
      <c r="TLY15" s="63"/>
      <c r="TLZ15" s="63"/>
      <c r="TMA15" s="63"/>
      <c r="TMB15" s="63"/>
      <c r="TMC15" s="63"/>
      <c r="TMD15" s="63"/>
      <c r="TME15" s="63"/>
      <c r="TMF15" s="63"/>
      <c r="TMG15" s="63"/>
      <c r="TMH15" s="63"/>
      <c r="TMI15" s="63"/>
      <c r="TMJ15" s="63"/>
      <c r="TMK15" s="63"/>
      <c r="TML15" s="63"/>
      <c r="TMM15" s="63"/>
      <c r="TMN15" s="63"/>
      <c r="TMO15" s="63"/>
      <c r="TMP15" s="63"/>
      <c r="TMQ15" s="63"/>
      <c r="TMR15" s="63"/>
      <c r="TMS15" s="63"/>
      <c r="TMT15" s="63"/>
      <c r="TMU15" s="63"/>
      <c r="TMV15" s="63"/>
      <c r="TMW15" s="63"/>
      <c r="TMX15" s="63"/>
      <c r="TMY15" s="63"/>
      <c r="TMZ15" s="63"/>
      <c r="TNA15" s="63"/>
      <c r="TNB15" s="63"/>
      <c r="TNC15" s="63"/>
      <c r="TND15" s="63"/>
      <c r="TNE15" s="63"/>
      <c r="TNF15" s="63"/>
      <c r="TNG15" s="63"/>
      <c r="TNH15" s="63"/>
      <c r="TNI15" s="63"/>
      <c r="TNJ15" s="63"/>
      <c r="TNK15" s="63"/>
      <c r="TNL15" s="63"/>
      <c r="TNM15" s="63"/>
      <c r="TNN15" s="63"/>
      <c r="TNO15" s="63"/>
      <c r="TNP15" s="63"/>
      <c r="TNQ15" s="63"/>
      <c r="TNR15" s="63"/>
      <c r="TNS15" s="63"/>
      <c r="TNT15" s="63"/>
      <c r="TNU15" s="63"/>
      <c r="TNV15" s="63"/>
      <c r="TNW15" s="63"/>
      <c r="TNX15" s="63"/>
      <c r="TNY15" s="63"/>
      <c r="TNZ15" s="63"/>
      <c r="TOA15" s="63"/>
      <c r="TOB15" s="63"/>
      <c r="TOC15" s="63"/>
      <c r="TOD15" s="63"/>
      <c r="TOE15" s="63"/>
      <c r="TOF15" s="63"/>
      <c r="TOG15" s="63"/>
      <c r="TOH15" s="63"/>
      <c r="TOI15" s="63"/>
      <c r="TOJ15" s="63"/>
      <c r="TOK15" s="63"/>
      <c r="TOL15" s="63"/>
      <c r="TOM15" s="63"/>
      <c r="TON15" s="63"/>
      <c r="TOO15" s="63"/>
      <c r="TOP15" s="63"/>
      <c r="TOQ15" s="63"/>
      <c r="TOR15" s="63"/>
      <c r="TOS15" s="63"/>
      <c r="TOT15" s="63"/>
      <c r="TOU15" s="63"/>
      <c r="TOV15" s="63"/>
      <c r="TOW15" s="63"/>
      <c r="TOX15" s="63"/>
      <c r="TOY15" s="63"/>
      <c r="TOZ15" s="63"/>
      <c r="TPA15" s="63"/>
      <c r="TPB15" s="63"/>
      <c r="TPC15" s="63"/>
      <c r="TPD15" s="63"/>
      <c r="TPE15" s="63"/>
      <c r="TPF15" s="63"/>
      <c r="TPG15" s="63"/>
      <c r="TPH15" s="63"/>
      <c r="TPI15" s="63"/>
      <c r="TPJ15" s="63"/>
      <c r="TPK15" s="63"/>
      <c r="TPL15" s="63"/>
      <c r="TPM15" s="63"/>
      <c r="TPN15" s="63"/>
      <c r="TPO15" s="63"/>
      <c r="TPP15" s="63"/>
      <c r="TPQ15" s="63"/>
      <c r="TPR15" s="63"/>
      <c r="TPS15" s="63"/>
      <c r="TPT15" s="63"/>
      <c r="TPU15" s="63"/>
      <c r="TPV15" s="63"/>
      <c r="TPW15" s="63"/>
      <c r="TPX15" s="63"/>
      <c r="TPY15" s="63"/>
      <c r="TPZ15" s="63"/>
      <c r="TQA15" s="63"/>
      <c r="TQB15" s="63"/>
      <c r="TQC15" s="63"/>
      <c r="TQD15" s="63"/>
      <c r="TQE15" s="63"/>
      <c r="TQF15" s="63"/>
      <c r="TQG15" s="63"/>
      <c r="TQH15" s="63"/>
      <c r="TQI15" s="63"/>
      <c r="TQJ15" s="63"/>
      <c r="TQK15" s="63"/>
      <c r="TQL15" s="63"/>
      <c r="TQM15" s="63"/>
      <c r="TQN15" s="63"/>
      <c r="TQO15" s="63"/>
      <c r="TQP15" s="63"/>
      <c r="TQQ15" s="63"/>
      <c r="TQR15" s="63"/>
      <c r="TQS15" s="63"/>
      <c r="TQT15" s="63"/>
      <c r="TQU15" s="63"/>
      <c r="TQV15" s="63"/>
      <c r="TQW15" s="63"/>
      <c r="TQX15" s="63"/>
      <c r="TQY15" s="63"/>
      <c r="TQZ15" s="63"/>
      <c r="TRA15" s="63"/>
      <c r="TRB15" s="63"/>
      <c r="TRC15" s="63"/>
      <c r="TRD15" s="63"/>
      <c r="TRE15" s="63"/>
      <c r="TRF15" s="63"/>
      <c r="TRG15" s="63"/>
      <c r="TRH15" s="63"/>
      <c r="TRI15" s="63"/>
      <c r="TRJ15" s="63"/>
      <c r="TRK15" s="63"/>
      <c r="TRL15" s="63"/>
      <c r="TRM15" s="63"/>
      <c r="TRN15" s="63"/>
      <c r="TRO15" s="63"/>
      <c r="TRP15" s="63"/>
      <c r="TRQ15" s="63"/>
      <c r="TRR15" s="63"/>
      <c r="TRS15" s="63"/>
      <c r="TRT15" s="63"/>
      <c r="TRU15" s="63"/>
      <c r="TRV15" s="63"/>
      <c r="TRW15" s="63"/>
      <c r="TRX15" s="63"/>
      <c r="TRY15" s="63"/>
      <c r="TRZ15" s="63"/>
      <c r="TSA15" s="63"/>
      <c r="TSB15" s="63"/>
      <c r="TSC15" s="63"/>
      <c r="TSD15" s="63"/>
      <c r="TSE15" s="63"/>
      <c r="TSF15" s="63"/>
      <c r="TSG15" s="63"/>
      <c r="TSH15" s="63"/>
      <c r="TSI15" s="63"/>
      <c r="TSJ15" s="63"/>
      <c r="TSK15" s="63"/>
      <c r="TSL15" s="63"/>
      <c r="TSM15" s="63"/>
      <c r="TSN15" s="63"/>
      <c r="TSO15" s="63"/>
      <c r="TSP15" s="63"/>
      <c r="TSQ15" s="63"/>
      <c r="TSR15" s="63"/>
      <c r="TSS15" s="63"/>
      <c r="TST15" s="63"/>
      <c r="TSU15" s="63"/>
      <c r="TSV15" s="63"/>
      <c r="TSW15" s="63"/>
      <c r="TSX15" s="63"/>
      <c r="TSY15" s="63"/>
      <c r="TSZ15" s="63"/>
      <c r="TTA15" s="63"/>
      <c r="TTB15" s="63"/>
      <c r="TTC15" s="63"/>
      <c r="TTD15" s="63"/>
      <c r="TTE15" s="63"/>
      <c r="TTF15" s="63"/>
      <c r="TTG15" s="63"/>
      <c r="TTH15" s="63"/>
      <c r="TTI15" s="63"/>
      <c r="TTJ15" s="63"/>
      <c r="TTK15" s="63"/>
      <c r="TTL15" s="63"/>
      <c r="TTM15" s="63"/>
      <c r="TTN15" s="63"/>
      <c r="TTO15" s="63"/>
      <c r="TTP15" s="63"/>
      <c r="TTQ15" s="63"/>
      <c r="TTR15" s="63"/>
      <c r="TTS15" s="63"/>
      <c r="TTT15" s="63"/>
      <c r="TTU15" s="63"/>
      <c r="TTV15" s="63"/>
      <c r="TTW15" s="63"/>
      <c r="TTX15" s="63"/>
      <c r="TTY15" s="63"/>
      <c r="TTZ15" s="63"/>
      <c r="TUA15" s="63"/>
      <c r="TUB15" s="63"/>
      <c r="TUC15" s="63"/>
      <c r="TUD15" s="63"/>
      <c r="TUE15" s="63"/>
      <c r="TUF15" s="63"/>
      <c r="TUG15" s="63"/>
      <c r="TUH15" s="63"/>
      <c r="TUI15" s="63"/>
      <c r="TUJ15" s="63"/>
      <c r="TUK15" s="63"/>
      <c r="TUL15" s="63"/>
      <c r="TUM15" s="63"/>
      <c r="TUN15" s="63"/>
      <c r="TUO15" s="63"/>
      <c r="TUP15" s="63"/>
      <c r="TUQ15" s="63"/>
      <c r="TUR15" s="63"/>
      <c r="TUS15" s="63"/>
      <c r="TUT15" s="63"/>
      <c r="TUU15" s="63"/>
      <c r="TUV15" s="63"/>
      <c r="TUW15" s="63"/>
      <c r="TUX15" s="63"/>
      <c r="TUY15" s="63"/>
      <c r="TUZ15" s="63"/>
      <c r="TVA15" s="63"/>
      <c r="TVB15" s="63"/>
      <c r="TVC15" s="63"/>
      <c r="TVD15" s="63"/>
      <c r="TVE15" s="63"/>
      <c r="TVF15" s="63"/>
      <c r="TVG15" s="63"/>
      <c r="TVH15" s="63"/>
      <c r="TVI15" s="63"/>
      <c r="TVJ15" s="63"/>
      <c r="TVK15" s="63"/>
      <c r="TVL15" s="63"/>
      <c r="TVM15" s="63"/>
      <c r="TVN15" s="63"/>
      <c r="TVO15" s="63"/>
      <c r="TVP15" s="63"/>
      <c r="TVQ15" s="63"/>
      <c r="TVR15" s="63"/>
      <c r="TVS15" s="63"/>
      <c r="TVT15" s="63"/>
      <c r="TVU15" s="63"/>
      <c r="TVV15" s="63"/>
      <c r="TVW15" s="63"/>
      <c r="TVX15" s="63"/>
      <c r="TVY15" s="63"/>
      <c r="TVZ15" s="63"/>
      <c r="TWA15" s="63"/>
      <c r="TWB15" s="63"/>
      <c r="TWC15" s="63"/>
      <c r="TWD15" s="63"/>
      <c r="TWE15" s="63"/>
      <c r="TWF15" s="63"/>
      <c r="TWG15" s="63"/>
      <c r="TWH15" s="63"/>
      <c r="TWI15" s="63"/>
      <c r="TWJ15" s="63"/>
      <c r="TWK15" s="63"/>
      <c r="TWL15" s="63"/>
      <c r="TWM15" s="63"/>
      <c r="TWN15" s="63"/>
      <c r="TWO15" s="63"/>
      <c r="TWP15" s="63"/>
      <c r="TWQ15" s="63"/>
      <c r="TWR15" s="63"/>
      <c r="TWS15" s="63"/>
      <c r="TWT15" s="63"/>
      <c r="TWU15" s="63"/>
      <c r="TWV15" s="63"/>
      <c r="TWW15" s="63"/>
      <c r="TWX15" s="63"/>
      <c r="TWY15" s="63"/>
      <c r="TWZ15" s="63"/>
      <c r="TXA15" s="63"/>
      <c r="TXB15" s="63"/>
      <c r="TXC15" s="63"/>
      <c r="TXD15" s="63"/>
      <c r="TXE15" s="63"/>
      <c r="TXF15" s="63"/>
      <c r="TXG15" s="63"/>
      <c r="TXH15" s="63"/>
      <c r="TXI15" s="63"/>
      <c r="TXJ15" s="63"/>
      <c r="TXK15" s="63"/>
      <c r="TXL15" s="63"/>
      <c r="TXM15" s="63"/>
      <c r="TXN15" s="63"/>
      <c r="TXO15" s="63"/>
      <c r="TXP15" s="63"/>
      <c r="TXQ15" s="63"/>
      <c r="TXR15" s="63"/>
      <c r="TXS15" s="63"/>
      <c r="TXT15" s="63"/>
      <c r="TXU15" s="63"/>
      <c r="TXV15" s="63"/>
      <c r="TXW15" s="63"/>
      <c r="TXX15" s="63"/>
      <c r="TXY15" s="63"/>
      <c r="TXZ15" s="63"/>
      <c r="TYA15" s="63"/>
      <c r="TYB15" s="63"/>
      <c r="TYC15" s="63"/>
      <c r="TYD15" s="63"/>
      <c r="TYE15" s="63"/>
      <c r="TYF15" s="63"/>
      <c r="TYG15" s="63"/>
      <c r="TYH15" s="63"/>
      <c r="TYI15" s="63"/>
      <c r="TYJ15" s="63"/>
      <c r="TYK15" s="63"/>
      <c r="TYL15" s="63"/>
      <c r="TYM15" s="63"/>
      <c r="TYN15" s="63"/>
      <c r="TYO15" s="63"/>
      <c r="TYP15" s="63"/>
      <c r="TYQ15" s="63"/>
      <c r="TYR15" s="63"/>
      <c r="TYS15" s="63"/>
      <c r="TYT15" s="63"/>
      <c r="TYU15" s="63"/>
      <c r="TYV15" s="63"/>
      <c r="TYW15" s="63"/>
      <c r="TYX15" s="63"/>
      <c r="TYY15" s="63"/>
      <c r="TYZ15" s="63"/>
      <c r="TZA15" s="63"/>
      <c r="TZB15" s="63"/>
      <c r="TZC15" s="63"/>
      <c r="TZD15" s="63"/>
      <c r="TZE15" s="63"/>
      <c r="TZF15" s="63"/>
      <c r="TZG15" s="63"/>
      <c r="TZH15" s="63"/>
      <c r="TZI15" s="63"/>
      <c r="TZJ15" s="63"/>
      <c r="TZK15" s="63"/>
      <c r="TZL15" s="63"/>
      <c r="TZM15" s="63"/>
      <c r="TZN15" s="63"/>
      <c r="TZO15" s="63"/>
      <c r="TZP15" s="63"/>
      <c r="TZQ15" s="63"/>
      <c r="TZR15" s="63"/>
      <c r="TZS15" s="63"/>
      <c r="TZT15" s="63"/>
      <c r="TZU15" s="63"/>
      <c r="TZV15" s="63"/>
      <c r="TZW15" s="63"/>
      <c r="TZX15" s="63"/>
      <c r="TZY15" s="63"/>
      <c r="TZZ15" s="63"/>
      <c r="UAA15" s="63"/>
      <c r="UAB15" s="63"/>
      <c r="UAC15" s="63"/>
      <c r="UAD15" s="63"/>
      <c r="UAE15" s="63"/>
      <c r="UAF15" s="63"/>
      <c r="UAG15" s="63"/>
      <c r="UAH15" s="63"/>
      <c r="UAI15" s="63"/>
      <c r="UAJ15" s="63"/>
      <c r="UAK15" s="63"/>
      <c r="UAL15" s="63"/>
      <c r="UAM15" s="63"/>
      <c r="UAN15" s="63"/>
      <c r="UAO15" s="63"/>
      <c r="UAP15" s="63"/>
      <c r="UAQ15" s="63"/>
      <c r="UAR15" s="63"/>
      <c r="UAS15" s="63"/>
      <c r="UAT15" s="63"/>
      <c r="UAU15" s="63"/>
      <c r="UAV15" s="63"/>
      <c r="UAW15" s="63"/>
      <c r="UAX15" s="63"/>
      <c r="UAY15" s="63"/>
      <c r="UAZ15" s="63"/>
      <c r="UBA15" s="63"/>
      <c r="UBB15" s="63"/>
      <c r="UBC15" s="63"/>
      <c r="UBD15" s="63"/>
      <c r="UBE15" s="63"/>
      <c r="UBF15" s="63"/>
      <c r="UBG15" s="63"/>
      <c r="UBH15" s="63"/>
      <c r="UBI15" s="63"/>
      <c r="UBJ15" s="63"/>
      <c r="UBK15" s="63"/>
      <c r="UBL15" s="63"/>
      <c r="UBM15" s="63"/>
      <c r="UBN15" s="63"/>
      <c r="UBO15" s="63"/>
      <c r="UBP15" s="63"/>
      <c r="UBQ15" s="63"/>
      <c r="UBR15" s="63"/>
      <c r="UBS15" s="63"/>
      <c r="UBT15" s="63"/>
      <c r="UBU15" s="63"/>
      <c r="UBV15" s="63"/>
      <c r="UBW15" s="63"/>
      <c r="UBX15" s="63"/>
      <c r="UBY15" s="63"/>
      <c r="UBZ15" s="63"/>
      <c r="UCA15" s="63"/>
      <c r="UCB15" s="63"/>
      <c r="UCC15" s="63"/>
      <c r="UCD15" s="63"/>
      <c r="UCE15" s="63"/>
      <c r="UCF15" s="63"/>
      <c r="UCG15" s="63"/>
      <c r="UCH15" s="63"/>
      <c r="UCI15" s="63"/>
      <c r="UCJ15" s="63"/>
      <c r="UCK15" s="63"/>
      <c r="UCL15" s="63"/>
      <c r="UCM15" s="63"/>
      <c r="UCN15" s="63"/>
      <c r="UCO15" s="63"/>
      <c r="UCP15" s="63"/>
      <c r="UCQ15" s="63"/>
      <c r="UCR15" s="63"/>
      <c r="UCS15" s="63"/>
      <c r="UCT15" s="63"/>
      <c r="UCU15" s="63"/>
      <c r="UCV15" s="63"/>
      <c r="UCW15" s="63"/>
      <c r="UCX15" s="63"/>
      <c r="UCY15" s="63"/>
      <c r="UCZ15" s="63"/>
      <c r="UDA15" s="63"/>
      <c r="UDB15" s="63"/>
      <c r="UDC15" s="63"/>
      <c r="UDD15" s="63"/>
      <c r="UDE15" s="63"/>
      <c r="UDF15" s="63"/>
      <c r="UDG15" s="63"/>
      <c r="UDH15" s="63"/>
      <c r="UDI15" s="63"/>
      <c r="UDJ15" s="63"/>
      <c r="UDK15" s="63"/>
      <c r="UDL15" s="63"/>
      <c r="UDM15" s="63"/>
      <c r="UDN15" s="63"/>
      <c r="UDO15" s="63"/>
      <c r="UDP15" s="63"/>
      <c r="UDQ15" s="63"/>
      <c r="UDR15" s="63"/>
      <c r="UDS15" s="63"/>
      <c r="UDT15" s="63"/>
      <c r="UDU15" s="63"/>
      <c r="UDV15" s="63"/>
      <c r="UDW15" s="63"/>
      <c r="UDX15" s="63"/>
      <c r="UDY15" s="63"/>
      <c r="UDZ15" s="63"/>
      <c r="UEA15" s="63"/>
      <c r="UEB15" s="63"/>
      <c r="UEC15" s="63"/>
      <c r="UED15" s="63"/>
      <c r="UEE15" s="63"/>
      <c r="UEF15" s="63"/>
      <c r="UEG15" s="63"/>
      <c r="UEH15" s="63"/>
      <c r="UEI15" s="63"/>
      <c r="UEJ15" s="63"/>
      <c r="UEK15" s="63"/>
      <c r="UEL15" s="63"/>
      <c r="UEM15" s="63"/>
      <c r="UEN15" s="63"/>
      <c r="UEO15" s="63"/>
      <c r="UEP15" s="63"/>
      <c r="UEQ15" s="63"/>
      <c r="UER15" s="63"/>
      <c r="UES15" s="63"/>
      <c r="UET15" s="63"/>
      <c r="UEU15" s="63"/>
      <c r="UEV15" s="63"/>
      <c r="UEW15" s="63"/>
      <c r="UEX15" s="63"/>
      <c r="UEY15" s="63"/>
      <c r="UEZ15" s="63"/>
      <c r="UFA15" s="63"/>
      <c r="UFB15" s="63"/>
      <c r="UFC15" s="63"/>
      <c r="UFD15" s="63"/>
      <c r="UFE15" s="63"/>
      <c r="UFF15" s="63"/>
      <c r="UFG15" s="63"/>
      <c r="UFH15" s="63"/>
      <c r="UFI15" s="63"/>
      <c r="UFJ15" s="63"/>
      <c r="UFK15" s="63"/>
      <c r="UFL15" s="63"/>
      <c r="UFM15" s="63"/>
      <c r="UFN15" s="63"/>
      <c r="UFO15" s="63"/>
      <c r="UFP15" s="63"/>
      <c r="UFQ15" s="63"/>
      <c r="UFR15" s="63"/>
      <c r="UFS15" s="63"/>
      <c r="UFT15" s="63"/>
      <c r="UFU15" s="63"/>
      <c r="UFV15" s="63"/>
      <c r="UFW15" s="63"/>
      <c r="UFX15" s="63"/>
      <c r="UFY15" s="63"/>
      <c r="UFZ15" s="63"/>
      <c r="UGA15" s="63"/>
      <c r="UGB15" s="63"/>
      <c r="UGC15" s="63"/>
      <c r="UGD15" s="63"/>
      <c r="UGE15" s="63"/>
      <c r="UGF15" s="63"/>
      <c r="UGG15" s="63"/>
      <c r="UGH15" s="63"/>
      <c r="UGI15" s="63"/>
      <c r="UGJ15" s="63"/>
      <c r="UGK15" s="63"/>
      <c r="UGL15" s="63"/>
      <c r="UGM15" s="63"/>
      <c r="UGN15" s="63"/>
      <c r="UGO15" s="63"/>
      <c r="UGP15" s="63"/>
      <c r="UGQ15" s="63"/>
      <c r="UGR15" s="63"/>
      <c r="UGS15" s="63"/>
      <c r="UGT15" s="63"/>
      <c r="UGU15" s="63"/>
      <c r="UGV15" s="63"/>
      <c r="UGW15" s="63"/>
      <c r="UGX15" s="63"/>
      <c r="UGY15" s="63"/>
      <c r="UGZ15" s="63"/>
      <c r="UHA15" s="63"/>
      <c r="UHB15" s="63"/>
      <c r="UHC15" s="63"/>
      <c r="UHD15" s="63"/>
      <c r="UHE15" s="63"/>
      <c r="UHF15" s="63"/>
      <c r="UHG15" s="63"/>
      <c r="UHH15" s="63"/>
      <c r="UHI15" s="63"/>
      <c r="UHJ15" s="63"/>
      <c r="UHK15" s="63"/>
      <c r="UHL15" s="63"/>
      <c r="UHM15" s="63"/>
      <c r="UHN15" s="63"/>
      <c r="UHO15" s="63"/>
      <c r="UHP15" s="63"/>
      <c r="UHQ15" s="63"/>
      <c r="UHR15" s="63"/>
      <c r="UHS15" s="63"/>
      <c r="UHT15" s="63"/>
      <c r="UHU15" s="63"/>
      <c r="UHV15" s="63"/>
      <c r="UHW15" s="63"/>
      <c r="UHX15" s="63"/>
      <c r="UHY15" s="63"/>
      <c r="UHZ15" s="63"/>
      <c r="UIA15" s="63"/>
      <c r="UIB15" s="63"/>
      <c r="UIC15" s="63"/>
      <c r="UID15" s="63"/>
      <c r="UIE15" s="63"/>
      <c r="UIF15" s="63"/>
      <c r="UIG15" s="63"/>
      <c r="UIH15" s="63"/>
      <c r="UII15" s="63"/>
      <c r="UIJ15" s="63"/>
      <c r="UIK15" s="63"/>
      <c r="UIL15" s="63"/>
      <c r="UIM15" s="63"/>
      <c r="UIN15" s="63"/>
      <c r="UIO15" s="63"/>
      <c r="UIP15" s="63"/>
      <c r="UIQ15" s="63"/>
      <c r="UIR15" s="63"/>
      <c r="UIS15" s="63"/>
      <c r="UIT15" s="63"/>
      <c r="UIU15" s="63"/>
      <c r="UIV15" s="63"/>
      <c r="UIW15" s="63"/>
      <c r="UIX15" s="63"/>
      <c r="UIY15" s="63"/>
      <c r="UIZ15" s="63"/>
      <c r="UJA15" s="63"/>
      <c r="UJB15" s="63"/>
      <c r="UJC15" s="63"/>
      <c r="UJD15" s="63"/>
      <c r="UJE15" s="63"/>
      <c r="UJF15" s="63"/>
      <c r="UJG15" s="63"/>
      <c r="UJH15" s="63"/>
      <c r="UJI15" s="63"/>
      <c r="UJJ15" s="63"/>
      <c r="UJK15" s="63"/>
      <c r="UJL15" s="63"/>
      <c r="UJM15" s="63"/>
      <c r="UJN15" s="63"/>
      <c r="UJO15" s="63"/>
      <c r="UJP15" s="63"/>
      <c r="UJQ15" s="63"/>
      <c r="UJR15" s="63"/>
      <c r="UJS15" s="63"/>
      <c r="UJT15" s="63"/>
      <c r="UJU15" s="63"/>
      <c r="UJV15" s="63"/>
      <c r="UJW15" s="63"/>
      <c r="UJX15" s="63"/>
      <c r="UJY15" s="63"/>
      <c r="UJZ15" s="63"/>
      <c r="UKA15" s="63"/>
      <c r="UKB15" s="63"/>
      <c r="UKC15" s="63"/>
      <c r="UKD15" s="63"/>
      <c r="UKE15" s="63"/>
      <c r="UKF15" s="63"/>
      <c r="UKG15" s="63"/>
      <c r="UKH15" s="63"/>
      <c r="UKI15" s="63"/>
      <c r="UKJ15" s="63"/>
      <c r="UKK15" s="63"/>
      <c r="UKL15" s="63"/>
      <c r="UKM15" s="63"/>
      <c r="UKN15" s="63"/>
      <c r="UKO15" s="63"/>
      <c r="UKP15" s="63"/>
      <c r="UKQ15" s="63"/>
      <c r="UKR15" s="63"/>
      <c r="UKS15" s="63"/>
      <c r="UKT15" s="63"/>
      <c r="UKU15" s="63"/>
      <c r="UKV15" s="63"/>
      <c r="UKW15" s="63"/>
      <c r="UKX15" s="63"/>
      <c r="UKY15" s="63"/>
      <c r="UKZ15" s="63"/>
      <c r="ULA15" s="63"/>
      <c r="ULB15" s="63"/>
      <c r="ULC15" s="63"/>
      <c r="ULD15" s="63"/>
      <c r="ULE15" s="63"/>
      <c r="ULF15" s="63"/>
      <c r="ULG15" s="63"/>
      <c r="ULH15" s="63"/>
      <c r="ULI15" s="63"/>
      <c r="ULJ15" s="63"/>
      <c r="ULK15" s="63"/>
      <c r="ULL15" s="63"/>
      <c r="ULM15" s="63"/>
      <c r="ULN15" s="63"/>
      <c r="ULO15" s="63"/>
      <c r="ULP15" s="63"/>
      <c r="ULQ15" s="63"/>
      <c r="ULR15" s="63"/>
      <c r="ULS15" s="63"/>
      <c r="ULT15" s="63"/>
      <c r="ULU15" s="63"/>
      <c r="ULV15" s="63"/>
      <c r="ULW15" s="63"/>
      <c r="ULX15" s="63"/>
      <c r="ULY15" s="63"/>
      <c r="ULZ15" s="63"/>
      <c r="UMA15" s="63"/>
      <c r="UMB15" s="63"/>
      <c r="UMC15" s="63"/>
      <c r="UMD15" s="63"/>
      <c r="UME15" s="63"/>
      <c r="UMF15" s="63"/>
      <c r="UMG15" s="63"/>
      <c r="UMH15" s="63"/>
      <c r="UMI15" s="63"/>
      <c r="UMJ15" s="63"/>
      <c r="UMK15" s="63"/>
      <c r="UML15" s="63"/>
      <c r="UMM15" s="63"/>
      <c r="UMN15" s="63"/>
      <c r="UMO15" s="63"/>
      <c r="UMP15" s="63"/>
      <c r="UMQ15" s="63"/>
      <c r="UMR15" s="63"/>
      <c r="UMS15" s="63"/>
      <c r="UMT15" s="63"/>
      <c r="UMU15" s="63"/>
      <c r="UMV15" s="63"/>
      <c r="UMW15" s="63"/>
      <c r="UMX15" s="63"/>
      <c r="UMY15" s="63"/>
      <c r="UMZ15" s="63"/>
      <c r="UNA15" s="63"/>
      <c r="UNB15" s="63"/>
      <c r="UNC15" s="63"/>
      <c r="UND15" s="63"/>
      <c r="UNE15" s="63"/>
      <c r="UNF15" s="63"/>
      <c r="UNG15" s="63"/>
      <c r="UNH15" s="63"/>
      <c r="UNI15" s="63"/>
      <c r="UNJ15" s="63"/>
      <c r="UNK15" s="63"/>
      <c r="UNL15" s="63"/>
      <c r="UNM15" s="63"/>
      <c r="UNN15" s="63"/>
      <c r="UNO15" s="63"/>
      <c r="UNP15" s="63"/>
      <c r="UNQ15" s="63"/>
      <c r="UNR15" s="63"/>
      <c r="UNS15" s="63"/>
      <c r="UNT15" s="63"/>
      <c r="UNU15" s="63"/>
      <c r="UNV15" s="63"/>
      <c r="UNW15" s="63"/>
      <c r="UNX15" s="63"/>
      <c r="UNY15" s="63"/>
      <c r="UNZ15" s="63"/>
      <c r="UOA15" s="63"/>
      <c r="UOB15" s="63"/>
      <c r="UOC15" s="63"/>
      <c r="UOD15" s="63"/>
      <c r="UOE15" s="63"/>
      <c r="UOF15" s="63"/>
      <c r="UOG15" s="63"/>
      <c r="UOH15" s="63"/>
      <c r="UOI15" s="63"/>
      <c r="UOJ15" s="63"/>
      <c r="UOK15" s="63"/>
      <c r="UOL15" s="63"/>
      <c r="UOM15" s="63"/>
      <c r="UON15" s="63"/>
      <c r="UOO15" s="63"/>
      <c r="UOP15" s="63"/>
      <c r="UOQ15" s="63"/>
      <c r="UOR15" s="63"/>
      <c r="UOS15" s="63"/>
      <c r="UOT15" s="63"/>
      <c r="UOU15" s="63"/>
      <c r="UOV15" s="63"/>
      <c r="UOW15" s="63"/>
      <c r="UOX15" s="63"/>
      <c r="UOY15" s="63"/>
      <c r="UOZ15" s="63"/>
      <c r="UPA15" s="63"/>
      <c r="UPB15" s="63"/>
      <c r="UPC15" s="63"/>
      <c r="UPD15" s="63"/>
      <c r="UPE15" s="63"/>
      <c r="UPF15" s="63"/>
      <c r="UPG15" s="63"/>
      <c r="UPH15" s="63"/>
      <c r="UPI15" s="63"/>
      <c r="UPJ15" s="63"/>
      <c r="UPK15" s="63"/>
      <c r="UPL15" s="63"/>
      <c r="UPM15" s="63"/>
      <c r="UPN15" s="63"/>
      <c r="UPO15" s="63"/>
      <c r="UPP15" s="63"/>
      <c r="UPQ15" s="63"/>
      <c r="UPR15" s="63"/>
      <c r="UPS15" s="63"/>
      <c r="UPT15" s="63"/>
      <c r="UPU15" s="63"/>
      <c r="UPV15" s="63"/>
      <c r="UPW15" s="63"/>
      <c r="UPX15" s="63"/>
      <c r="UPY15" s="63"/>
      <c r="UPZ15" s="63"/>
      <c r="UQA15" s="63"/>
      <c r="UQB15" s="63"/>
      <c r="UQC15" s="63"/>
      <c r="UQD15" s="63"/>
      <c r="UQE15" s="63"/>
      <c r="UQF15" s="63"/>
      <c r="UQG15" s="63"/>
      <c r="UQH15" s="63"/>
      <c r="UQI15" s="63"/>
      <c r="UQJ15" s="63"/>
      <c r="UQK15" s="63"/>
      <c r="UQL15" s="63"/>
      <c r="UQM15" s="63"/>
      <c r="UQN15" s="63"/>
      <c r="UQO15" s="63"/>
      <c r="UQP15" s="63"/>
      <c r="UQQ15" s="63"/>
      <c r="UQR15" s="63"/>
      <c r="UQS15" s="63"/>
      <c r="UQT15" s="63"/>
      <c r="UQU15" s="63"/>
      <c r="UQV15" s="63"/>
      <c r="UQW15" s="63"/>
      <c r="UQX15" s="63"/>
      <c r="UQY15" s="63"/>
      <c r="UQZ15" s="63"/>
      <c r="URA15" s="63"/>
      <c r="URB15" s="63"/>
      <c r="URC15" s="63"/>
      <c r="URD15" s="63"/>
      <c r="URE15" s="63"/>
      <c r="URF15" s="63"/>
      <c r="URG15" s="63"/>
      <c r="URH15" s="63"/>
      <c r="URI15" s="63"/>
      <c r="URJ15" s="63"/>
      <c r="URK15" s="63"/>
      <c r="URL15" s="63"/>
      <c r="URM15" s="63"/>
      <c r="URN15" s="63"/>
      <c r="URO15" s="63"/>
      <c r="URP15" s="63"/>
      <c r="URQ15" s="63"/>
      <c r="URR15" s="63"/>
      <c r="URS15" s="63"/>
      <c r="URT15" s="63"/>
      <c r="URU15" s="63"/>
      <c r="URV15" s="63"/>
      <c r="URW15" s="63"/>
      <c r="URX15" s="63"/>
      <c r="URY15" s="63"/>
      <c r="URZ15" s="63"/>
      <c r="USA15" s="63"/>
      <c r="USB15" s="63"/>
      <c r="USC15" s="63"/>
      <c r="USD15" s="63"/>
      <c r="USE15" s="63"/>
      <c r="USF15" s="63"/>
      <c r="USG15" s="63"/>
      <c r="USH15" s="63"/>
      <c r="USI15" s="63"/>
      <c r="USJ15" s="63"/>
      <c r="USK15" s="63"/>
      <c r="USL15" s="63"/>
      <c r="USM15" s="63"/>
      <c r="USN15" s="63"/>
      <c r="USO15" s="63"/>
      <c r="USP15" s="63"/>
      <c r="USQ15" s="63"/>
      <c r="USR15" s="63"/>
      <c r="USS15" s="63"/>
      <c r="UST15" s="63"/>
      <c r="USU15" s="63"/>
      <c r="USV15" s="63"/>
      <c r="USW15" s="63"/>
      <c r="USX15" s="63"/>
      <c r="USY15" s="63"/>
      <c r="USZ15" s="63"/>
      <c r="UTA15" s="63"/>
      <c r="UTB15" s="63"/>
      <c r="UTC15" s="63"/>
      <c r="UTD15" s="63"/>
      <c r="UTE15" s="63"/>
      <c r="UTF15" s="63"/>
      <c r="UTG15" s="63"/>
      <c r="UTH15" s="63"/>
      <c r="UTI15" s="63"/>
      <c r="UTJ15" s="63"/>
      <c r="UTK15" s="63"/>
      <c r="UTL15" s="63"/>
      <c r="UTM15" s="63"/>
      <c r="UTN15" s="63"/>
      <c r="UTO15" s="63"/>
      <c r="UTP15" s="63"/>
      <c r="UTQ15" s="63"/>
      <c r="UTR15" s="63"/>
      <c r="UTS15" s="63"/>
      <c r="UTT15" s="63"/>
      <c r="UTU15" s="63"/>
      <c r="UTV15" s="63"/>
      <c r="UTW15" s="63"/>
      <c r="UTX15" s="63"/>
      <c r="UTY15" s="63"/>
      <c r="UTZ15" s="63"/>
      <c r="UUA15" s="63"/>
      <c r="UUB15" s="63"/>
      <c r="UUC15" s="63"/>
      <c r="UUD15" s="63"/>
      <c r="UUE15" s="63"/>
      <c r="UUF15" s="63"/>
      <c r="UUG15" s="63"/>
      <c r="UUH15" s="63"/>
      <c r="UUI15" s="63"/>
      <c r="UUJ15" s="63"/>
      <c r="UUK15" s="63"/>
      <c r="UUL15" s="63"/>
      <c r="UUM15" s="63"/>
      <c r="UUN15" s="63"/>
      <c r="UUO15" s="63"/>
      <c r="UUP15" s="63"/>
      <c r="UUQ15" s="63"/>
      <c r="UUR15" s="63"/>
      <c r="UUS15" s="63"/>
      <c r="UUT15" s="63"/>
      <c r="UUU15" s="63"/>
      <c r="UUV15" s="63"/>
      <c r="UUW15" s="63"/>
      <c r="UUX15" s="63"/>
      <c r="UUY15" s="63"/>
      <c r="UUZ15" s="63"/>
      <c r="UVA15" s="63"/>
      <c r="UVB15" s="63"/>
      <c r="UVC15" s="63"/>
      <c r="UVD15" s="63"/>
      <c r="UVE15" s="63"/>
      <c r="UVF15" s="63"/>
      <c r="UVG15" s="63"/>
      <c r="UVH15" s="63"/>
      <c r="UVI15" s="63"/>
      <c r="UVJ15" s="63"/>
      <c r="UVK15" s="63"/>
      <c r="UVL15" s="63"/>
      <c r="UVM15" s="63"/>
      <c r="UVN15" s="63"/>
      <c r="UVO15" s="63"/>
      <c r="UVP15" s="63"/>
      <c r="UVQ15" s="63"/>
      <c r="UVR15" s="63"/>
      <c r="UVS15" s="63"/>
      <c r="UVT15" s="63"/>
      <c r="UVU15" s="63"/>
      <c r="UVV15" s="63"/>
      <c r="UVW15" s="63"/>
      <c r="UVX15" s="63"/>
      <c r="UVY15" s="63"/>
      <c r="UVZ15" s="63"/>
      <c r="UWA15" s="63"/>
      <c r="UWB15" s="63"/>
      <c r="UWC15" s="63"/>
      <c r="UWD15" s="63"/>
      <c r="UWE15" s="63"/>
      <c r="UWF15" s="63"/>
      <c r="UWG15" s="63"/>
      <c r="UWH15" s="63"/>
      <c r="UWI15" s="63"/>
      <c r="UWJ15" s="63"/>
      <c r="UWK15" s="63"/>
      <c r="UWL15" s="63"/>
      <c r="UWM15" s="63"/>
      <c r="UWN15" s="63"/>
      <c r="UWO15" s="63"/>
      <c r="UWP15" s="63"/>
      <c r="UWQ15" s="63"/>
      <c r="UWR15" s="63"/>
      <c r="UWS15" s="63"/>
      <c r="UWT15" s="63"/>
      <c r="UWU15" s="63"/>
      <c r="UWV15" s="63"/>
      <c r="UWW15" s="63"/>
      <c r="UWX15" s="63"/>
      <c r="UWY15" s="63"/>
      <c r="UWZ15" s="63"/>
      <c r="UXA15" s="63"/>
      <c r="UXB15" s="63"/>
      <c r="UXC15" s="63"/>
      <c r="UXD15" s="63"/>
      <c r="UXE15" s="63"/>
      <c r="UXF15" s="63"/>
      <c r="UXG15" s="63"/>
      <c r="UXH15" s="63"/>
      <c r="UXI15" s="63"/>
      <c r="UXJ15" s="63"/>
      <c r="UXK15" s="63"/>
      <c r="UXL15" s="63"/>
      <c r="UXM15" s="63"/>
      <c r="UXN15" s="63"/>
      <c r="UXO15" s="63"/>
      <c r="UXP15" s="63"/>
      <c r="UXQ15" s="63"/>
      <c r="UXR15" s="63"/>
      <c r="UXS15" s="63"/>
      <c r="UXT15" s="63"/>
      <c r="UXU15" s="63"/>
      <c r="UXV15" s="63"/>
      <c r="UXW15" s="63"/>
      <c r="UXX15" s="63"/>
      <c r="UXY15" s="63"/>
      <c r="UXZ15" s="63"/>
      <c r="UYA15" s="63"/>
      <c r="UYB15" s="63"/>
      <c r="UYC15" s="63"/>
      <c r="UYD15" s="63"/>
      <c r="UYE15" s="63"/>
      <c r="UYF15" s="63"/>
      <c r="UYG15" s="63"/>
      <c r="UYH15" s="63"/>
      <c r="UYI15" s="63"/>
      <c r="UYJ15" s="63"/>
      <c r="UYK15" s="63"/>
      <c r="UYL15" s="63"/>
      <c r="UYM15" s="63"/>
      <c r="UYN15" s="63"/>
      <c r="UYO15" s="63"/>
      <c r="UYP15" s="63"/>
      <c r="UYQ15" s="63"/>
      <c r="UYR15" s="63"/>
      <c r="UYS15" s="63"/>
      <c r="UYT15" s="63"/>
      <c r="UYU15" s="63"/>
      <c r="UYV15" s="63"/>
      <c r="UYW15" s="63"/>
      <c r="UYX15" s="63"/>
      <c r="UYY15" s="63"/>
      <c r="UYZ15" s="63"/>
      <c r="UZA15" s="63"/>
      <c r="UZB15" s="63"/>
      <c r="UZC15" s="63"/>
      <c r="UZD15" s="63"/>
      <c r="UZE15" s="63"/>
      <c r="UZF15" s="63"/>
      <c r="UZG15" s="63"/>
      <c r="UZH15" s="63"/>
      <c r="UZI15" s="63"/>
      <c r="UZJ15" s="63"/>
      <c r="UZK15" s="63"/>
      <c r="UZL15" s="63"/>
      <c r="UZM15" s="63"/>
      <c r="UZN15" s="63"/>
      <c r="UZO15" s="63"/>
      <c r="UZP15" s="63"/>
      <c r="UZQ15" s="63"/>
      <c r="UZR15" s="63"/>
      <c r="UZS15" s="63"/>
      <c r="UZT15" s="63"/>
      <c r="UZU15" s="63"/>
      <c r="UZV15" s="63"/>
      <c r="UZW15" s="63"/>
      <c r="UZX15" s="63"/>
      <c r="UZY15" s="63"/>
      <c r="UZZ15" s="63"/>
      <c r="VAA15" s="63"/>
      <c r="VAB15" s="63"/>
      <c r="VAC15" s="63"/>
      <c r="VAD15" s="63"/>
      <c r="VAE15" s="63"/>
      <c r="VAF15" s="63"/>
      <c r="VAG15" s="63"/>
      <c r="VAH15" s="63"/>
      <c r="VAI15" s="63"/>
      <c r="VAJ15" s="63"/>
      <c r="VAK15" s="63"/>
      <c r="VAL15" s="63"/>
      <c r="VAM15" s="63"/>
      <c r="VAN15" s="63"/>
      <c r="VAO15" s="63"/>
      <c r="VAP15" s="63"/>
      <c r="VAQ15" s="63"/>
      <c r="VAR15" s="63"/>
      <c r="VAS15" s="63"/>
      <c r="VAT15" s="63"/>
      <c r="VAU15" s="63"/>
      <c r="VAV15" s="63"/>
      <c r="VAW15" s="63"/>
      <c r="VAX15" s="63"/>
      <c r="VAY15" s="63"/>
      <c r="VAZ15" s="63"/>
      <c r="VBA15" s="63"/>
      <c r="VBB15" s="63"/>
      <c r="VBC15" s="63"/>
      <c r="VBD15" s="63"/>
      <c r="VBE15" s="63"/>
      <c r="VBF15" s="63"/>
      <c r="VBG15" s="63"/>
      <c r="VBH15" s="63"/>
      <c r="VBI15" s="63"/>
      <c r="VBJ15" s="63"/>
      <c r="VBK15" s="63"/>
      <c r="VBL15" s="63"/>
      <c r="VBM15" s="63"/>
      <c r="VBN15" s="63"/>
      <c r="VBO15" s="63"/>
      <c r="VBP15" s="63"/>
      <c r="VBQ15" s="63"/>
      <c r="VBR15" s="63"/>
      <c r="VBS15" s="63"/>
      <c r="VBT15" s="63"/>
      <c r="VBU15" s="63"/>
      <c r="VBV15" s="63"/>
      <c r="VBW15" s="63"/>
      <c r="VBX15" s="63"/>
      <c r="VBY15" s="63"/>
      <c r="VBZ15" s="63"/>
      <c r="VCA15" s="63"/>
      <c r="VCB15" s="63"/>
      <c r="VCC15" s="63"/>
      <c r="VCD15" s="63"/>
      <c r="VCE15" s="63"/>
      <c r="VCF15" s="63"/>
      <c r="VCG15" s="63"/>
      <c r="VCH15" s="63"/>
      <c r="VCI15" s="63"/>
      <c r="VCJ15" s="63"/>
      <c r="VCK15" s="63"/>
      <c r="VCL15" s="63"/>
      <c r="VCM15" s="63"/>
      <c r="VCN15" s="63"/>
      <c r="VCO15" s="63"/>
      <c r="VCP15" s="63"/>
      <c r="VCQ15" s="63"/>
      <c r="VCR15" s="63"/>
      <c r="VCS15" s="63"/>
      <c r="VCT15" s="63"/>
      <c r="VCU15" s="63"/>
      <c r="VCV15" s="63"/>
      <c r="VCW15" s="63"/>
      <c r="VCX15" s="63"/>
      <c r="VCY15" s="63"/>
      <c r="VCZ15" s="63"/>
      <c r="VDA15" s="63"/>
      <c r="VDB15" s="63"/>
      <c r="VDC15" s="63"/>
      <c r="VDD15" s="63"/>
      <c r="VDE15" s="63"/>
      <c r="VDF15" s="63"/>
      <c r="VDG15" s="63"/>
      <c r="VDH15" s="63"/>
      <c r="VDI15" s="63"/>
      <c r="VDJ15" s="63"/>
      <c r="VDK15" s="63"/>
      <c r="VDL15" s="63"/>
      <c r="VDM15" s="63"/>
      <c r="VDN15" s="63"/>
      <c r="VDO15" s="63"/>
      <c r="VDP15" s="63"/>
      <c r="VDQ15" s="63"/>
      <c r="VDR15" s="63"/>
      <c r="VDS15" s="63"/>
      <c r="VDT15" s="63"/>
      <c r="VDU15" s="63"/>
      <c r="VDV15" s="63"/>
      <c r="VDW15" s="63"/>
      <c r="VDX15" s="63"/>
      <c r="VDY15" s="63"/>
      <c r="VDZ15" s="63"/>
      <c r="VEA15" s="63"/>
      <c r="VEB15" s="63"/>
      <c r="VEC15" s="63"/>
      <c r="VED15" s="63"/>
      <c r="VEE15" s="63"/>
      <c r="VEF15" s="63"/>
      <c r="VEG15" s="63"/>
      <c r="VEH15" s="63"/>
      <c r="VEI15" s="63"/>
      <c r="VEJ15" s="63"/>
      <c r="VEK15" s="63"/>
      <c r="VEL15" s="63"/>
      <c r="VEM15" s="63"/>
      <c r="VEN15" s="63"/>
      <c r="VEO15" s="63"/>
      <c r="VEP15" s="63"/>
      <c r="VEQ15" s="63"/>
      <c r="VER15" s="63"/>
      <c r="VES15" s="63"/>
      <c r="VET15" s="63"/>
      <c r="VEU15" s="63"/>
      <c r="VEV15" s="63"/>
      <c r="VEW15" s="63"/>
      <c r="VEX15" s="63"/>
      <c r="VEY15" s="63"/>
      <c r="VEZ15" s="63"/>
      <c r="VFA15" s="63"/>
      <c r="VFB15" s="63"/>
      <c r="VFC15" s="63"/>
      <c r="VFD15" s="63"/>
      <c r="VFE15" s="63"/>
      <c r="VFF15" s="63"/>
      <c r="VFG15" s="63"/>
      <c r="VFH15" s="63"/>
      <c r="VFI15" s="63"/>
      <c r="VFJ15" s="63"/>
      <c r="VFK15" s="63"/>
      <c r="VFL15" s="63"/>
      <c r="VFM15" s="63"/>
      <c r="VFN15" s="63"/>
      <c r="VFO15" s="63"/>
      <c r="VFP15" s="63"/>
      <c r="VFQ15" s="63"/>
      <c r="VFR15" s="63"/>
      <c r="VFS15" s="63"/>
      <c r="VFT15" s="63"/>
      <c r="VFU15" s="63"/>
      <c r="VFV15" s="63"/>
      <c r="VFW15" s="63"/>
      <c r="VFX15" s="63"/>
      <c r="VFY15" s="63"/>
      <c r="VFZ15" s="63"/>
      <c r="VGA15" s="63"/>
      <c r="VGB15" s="63"/>
      <c r="VGC15" s="63"/>
      <c r="VGD15" s="63"/>
      <c r="VGE15" s="63"/>
      <c r="VGF15" s="63"/>
      <c r="VGG15" s="63"/>
      <c r="VGH15" s="63"/>
      <c r="VGI15" s="63"/>
      <c r="VGJ15" s="63"/>
      <c r="VGK15" s="63"/>
      <c r="VGL15" s="63"/>
      <c r="VGM15" s="63"/>
      <c r="VGN15" s="63"/>
      <c r="VGO15" s="63"/>
      <c r="VGP15" s="63"/>
      <c r="VGQ15" s="63"/>
      <c r="VGR15" s="63"/>
      <c r="VGS15" s="63"/>
      <c r="VGT15" s="63"/>
      <c r="VGU15" s="63"/>
      <c r="VGV15" s="63"/>
      <c r="VGW15" s="63"/>
      <c r="VGX15" s="63"/>
      <c r="VGY15" s="63"/>
      <c r="VGZ15" s="63"/>
      <c r="VHA15" s="63"/>
      <c r="VHB15" s="63"/>
      <c r="VHC15" s="63"/>
      <c r="VHD15" s="63"/>
      <c r="VHE15" s="63"/>
      <c r="VHF15" s="63"/>
      <c r="VHG15" s="63"/>
      <c r="VHH15" s="63"/>
      <c r="VHI15" s="63"/>
      <c r="VHJ15" s="63"/>
      <c r="VHK15" s="63"/>
      <c r="VHL15" s="63"/>
      <c r="VHM15" s="63"/>
      <c r="VHN15" s="63"/>
      <c r="VHO15" s="63"/>
      <c r="VHP15" s="63"/>
      <c r="VHQ15" s="63"/>
      <c r="VHR15" s="63"/>
      <c r="VHS15" s="63"/>
      <c r="VHT15" s="63"/>
      <c r="VHU15" s="63"/>
      <c r="VHV15" s="63"/>
      <c r="VHW15" s="63"/>
      <c r="VHX15" s="63"/>
      <c r="VHY15" s="63"/>
      <c r="VHZ15" s="63"/>
      <c r="VIA15" s="63"/>
      <c r="VIB15" s="63"/>
      <c r="VIC15" s="63"/>
      <c r="VID15" s="63"/>
      <c r="VIE15" s="63"/>
      <c r="VIF15" s="63"/>
      <c r="VIG15" s="63"/>
      <c r="VIH15" s="63"/>
      <c r="VII15" s="63"/>
      <c r="VIJ15" s="63"/>
      <c r="VIK15" s="63"/>
      <c r="VIL15" s="63"/>
      <c r="VIM15" s="63"/>
      <c r="VIN15" s="63"/>
      <c r="VIO15" s="63"/>
      <c r="VIP15" s="63"/>
      <c r="VIQ15" s="63"/>
      <c r="VIR15" s="63"/>
      <c r="VIS15" s="63"/>
      <c r="VIT15" s="63"/>
      <c r="VIU15" s="63"/>
      <c r="VIV15" s="63"/>
      <c r="VIW15" s="63"/>
      <c r="VIX15" s="63"/>
      <c r="VIY15" s="63"/>
      <c r="VIZ15" s="63"/>
      <c r="VJA15" s="63"/>
      <c r="VJB15" s="63"/>
      <c r="VJC15" s="63"/>
      <c r="VJD15" s="63"/>
      <c r="VJE15" s="63"/>
      <c r="VJF15" s="63"/>
      <c r="VJG15" s="63"/>
      <c r="VJH15" s="63"/>
      <c r="VJI15" s="63"/>
      <c r="VJJ15" s="63"/>
      <c r="VJK15" s="63"/>
      <c r="VJL15" s="63"/>
      <c r="VJM15" s="63"/>
      <c r="VJN15" s="63"/>
      <c r="VJO15" s="63"/>
      <c r="VJP15" s="63"/>
      <c r="VJQ15" s="63"/>
      <c r="VJR15" s="63"/>
      <c r="VJS15" s="63"/>
      <c r="VJT15" s="63"/>
      <c r="VJU15" s="63"/>
      <c r="VJV15" s="63"/>
      <c r="VJW15" s="63"/>
      <c r="VJX15" s="63"/>
      <c r="VJY15" s="63"/>
      <c r="VJZ15" s="63"/>
      <c r="VKA15" s="63"/>
      <c r="VKB15" s="63"/>
      <c r="VKC15" s="63"/>
      <c r="VKD15" s="63"/>
      <c r="VKE15" s="63"/>
      <c r="VKF15" s="63"/>
      <c r="VKG15" s="63"/>
      <c r="VKH15" s="63"/>
      <c r="VKI15" s="63"/>
      <c r="VKJ15" s="63"/>
      <c r="VKK15" s="63"/>
      <c r="VKL15" s="63"/>
      <c r="VKM15" s="63"/>
      <c r="VKN15" s="63"/>
      <c r="VKO15" s="63"/>
      <c r="VKP15" s="63"/>
      <c r="VKQ15" s="63"/>
      <c r="VKR15" s="63"/>
      <c r="VKS15" s="63"/>
      <c r="VKT15" s="63"/>
      <c r="VKU15" s="63"/>
      <c r="VKV15" s="63"/>
      <c r="VKW15" s="63"/>
      <c r="VKX15" s="63"/>
      <c r="VKY15" s="63"/>
      <c r="VKZ15" s="63"/>
      <c r="VLA15" s="63"/>
      <c r="VLB15" s="63"/>
      <c r="VLC15" s="63"/>
      <c r="VLD15" s="63"/>
      <c r="VLE15" s="63"/>
      <c r="VLF15" s="63"/>
      <c r="VLG15" s="63"/>
      <c r="VLH15" s="63"/>
      <c r="VLI15" s="63"/>
      <c r="VLJ15" s="63"/>
      <c r="VLK15" s="63"/>
      <c r="VLL15" s="63"/>
      <c r="VLM15" s="63"/>
      <c r="VLN15" s="63"/>
      <c r="VLO15" s="63"/>
      <c r="VLP15" s="63"/>
      <c r="VLQ15" s="63"/>
      <c r="VLR15" s="63"/>
      <c r="VLS15" s="63"/>
      <c r="VLT15" s="63"/>
      <c r="VLU15" s="63"/>
      <c r="VLV15" s="63"/>
      <c r="VLW15" s="63"/>
      <c r="VLX15" s="63"/>
      <c r="VLY15" s="63"/>
      <c r="VLZ15" s="63"/>
      <c r="VMA15" s="63"/>
      <c r="VMB15" s="63"/>
      <c r="VMC15" s="63"/>
      <c r="VMD15" s="63"/>
      <c r="VME15" s="63"/>
      <c r="VMF15" s="63"/>
      <c r="VMG15" s="63"/>
      <c r="VMH15" s="63"/>
      <c r="VMI15" s="63"/>
      <c r="VMJ15" s="63"/>
      <c r="VMK15" s="63"/>
      <c r="VML15" s="63"/>
      <c r="VMM15" s="63"/>
      <c r="VMN15" s="63"/>
      <c r="VMO15" s="63"/>
      <c r="VMP15" s="63"/>
      <c r="VMQ15" s="63"/>
      <c r="VMR15" s="63"/>
      <c r="VMS15" s="63"/>
      <c r="VMT15" s="63"/>
      <c r="VMU15" s="63"/>
      <c r="VMV15" s="63"/>
      <c r="VMW15" s="63"/>
      <c r="VMX15" s="63"/>
      <c r="VMY15" s="63"/>
      <c r="VMZ15" s="63"/>
      <c r="VNA15" s="63"/>
      <c r="VNB15" s="63"/>
      <c r="VNC15" s="63"/>
      <c r="VND15" s="63"/>
      <c r="VNE15" s="63"/>
      <c r="VNF15" s="63"/>
      <c r="VNG15" s="63"/>
      <c r="VNH15" s="63"/>
      <c r="VNI15" s="63"/>
      <c r="VNJ15" s="63"/>
      <c r="VNK15" s="63"/>
      <c r="VNL15" s="63"/>
      <c r="VNM15" s="63"/>
      <c r="VNN15" s="63"/>
      <c r="VNO15" s="63"/>
      <c r="VNP15" s="63"/>
      <c r="VNQ15" s="63"/>
      <c r="VNR15" s="63"/>
      <c r="VNS15" s="63"/>
      <c r="VNT15" s="63"/>
      <c r="VNU15" s="63"/>
      <c r="VNV15" s="63"/>
      <c r="VNW15" s="63"/>
      <c r="VNX15" s="63"/>
      <c r="VNY15" s="63"/>
      <c r="VNZ15" s="63"/>
      <c r="VOA15" s="63"/>
      <c r="VOB15" s="63"/>
      <c r="VOC15" s="63"/>
      <c r="VOD15" s="63"/>
      <c r="VOE15" s="63"/>
      <c r="VOF15" s="63"/>
      <c r="VOG15" s="63"/>
      <c r="VOH15" s="63"/>
      <c r="VOI15" s="63"/>
      <c r="VOJ15" s="63"/>
      <c r="VOK15" s="63"/>
      <c r="VOL15" s="63"/>
      <c r="VOM15" s="63"/>
      <c r="VON15" s="63"/>
      <c r="VOO15" s="63"/>
      <c r="VOP15" s="63"/>
      <c r="VOQ15" s="63"/>
      <c r="VOR15" s="63"/>
      <c r="VOS15" s="63"/>
      <c r="VOT15" s="63"/>
      <c r="VOU15" s="63"/>
      <c r="VOV15" s="63"/>
      <c r="VOW15" s="63"/>
      <c r="VOX15" s="63"/>
      <c r="VOY15" s="63"/>
      <c r="VOZ15" s="63"/>
      <c r="VPA15" s="63"/>
      <c r="VPB15" s="63"/>
      <c r="VPC15" s="63"/>
      <c r="VPD15" s="63"/>
      <c r="VPE15" s="63"/>
      <c r="VPF15" s="63"/>
      <c r="VPG15" s="63"/>
      <c r="VPH15" s="63"/>
      <c r="VPI15" s="63"/>
      <c r="VPJ15" s="63"/>
      <c r="VPK15" s="63"/>
      <c r="VPL15" s="63"/>
      <c r="VPM15" s="63"/>
      <c r="VPN15" s="63"/>
      <c r="VPO15" s="63"/>
      <c r="VPP15" s="63"/>
      <c r="VPQ15" s="63"/>
      <c r="VPR15" s="63"/>
      <c r="VPS15" s="63"/>
      <c r="VPT15" s="63"/>
      <c r="VPU15" s="63"/>
      <c r="VPV15" s="63"/>
      <c r="VPW15" s="63"/>
      <c r="VPX15" s="63"/>
      <c r="VPY15" s="63"/>
      <c r="VPZ15" s="63"/>
      <c r="VQA15" s="63"/>
      <c r="VQB15" s="63"/>
      <c r="VQC15" s="63"/>
      <c r="VQD15" s="63"/>
      <c r="VQE15" s="63"/>
      <c r="VQF15" s="63"/>
      <c r="VQG15" s="63"/>
      <c r="VQH15" s="63"/>
      <c r="VQI15" s="63"/>
      <c r="VQJ15" s="63"/>
      <c r="VQK15" s="63"/>
      <c r="VQL15" s="63"/>
      <c r="VQM15" s="63"/>
      <c r="VQN15" s="63"/>
      <c r="VQO15" s="63"/>
      <c r="VQP15" s="63"/>
      <c r="VQQ15" s="63"/>
      <c r="VQR15" s="63"/>
      <c r="VQS15" s="63"/>
      <c r="VQT15" s="63"/>
      <c r="VQU15" s="63"/>
      <c r="VQV15" s="63"/>
      <c r="VQW15" s="63"/>
      <c r="VQX15" s="63"/>
      <c r="VQY15" s="63"/>
      <c r="VQZ15" s="63"/>
      <c r="VRA15" s="63"/>
      <c r="VRB15" s="63"/>
      <c r="VRC15" s="63"/>
      <c r="VRD15" s="63"/>
      <c r="VRE15" s="63"/>
      <c r="VRF15" s="63"/>
      <c r="VRG15" s="63"/>
      <c r="VRH15" s="63"/>
      <c r="VRI15" s="63"/>
      <c r="VRJ15" s="63"/>
      <c r="VRK15" s="63"/>
      <c r="VRL15" s="63"/>
      <c r="VRM15" s="63"/>
      <c r="VRN15" s="63"/>
      <c r="VRO15" s="63"/>
      <c r="VRP15" s="63"/>
      <c r="VRQ15" s="63"/>
      <c r="VRR15" s="63"/>
      <c r="VRS15" s="63"/>
      <c r="VRT15" s="63"/>
      <c r="VRU15" s="63"/>
      <c r="VRV15" s="63"/>
      <c r="VRW15" s="63"/>
      <c r="VRX15" s="63"/>
      <c r="VRY15" s="63"/>
      <c r="VRZ15" s="63"/>
      <c r="VSA15" s="63"/>
      <c r="VSB15" s="63"/>
      <c r="VSC15" s="63"/>
      <c r="VSD15" s="63"/>
      <c r="VSE15" s="63"/>
      <c r="VSF15" s="63"/>
      <c r="VSG15" s="63"/>
      <c r="VSH15" s="63"/>
      <c r="VSI15" s="63"/>
      <c r="VSJ15" s="63"/>
      <c r="VSK15" s="63"/>
      <c r="VSL15" s="63"/>
      <c r="VSM15" s="63"/>
      <c r="VSN15" s="63"/>
      <c r="VSO15" s="63"/>
      <c r="VSP15" s="63"/>
      <c r="VSQ15" s="63"/>
      <c r="VSR15" s="63"/>
      <c r="VSS15" s="63"/>
      <c r="VST15" s="63"/>
      <c r="VSU15" s="63"/>
      <c r="VSV15" s="63"/>
      <c r="VSW15" s="63"/>
      <c r="VSX15" s="63"/>
      <c r="VSY15" s="63"/>
      <c r="VSZ15" s="63"/>
      <c r="VTA15" s="63"/>
      <c r="VTB15" s="63"/>
      <c r="VTC15" s="63"/>
      <c r="VTD15" s="63"/>
      <c r="VTE15" s="63"/>
      <c r="VTF15" s="63"/>
      <c r="VTG15" s="63"/>
      <c r="VTH15" s="63"/>
      <c r="VTI15" s="63"/>
      <c r="VTJ15" s="63"/>
      <c r="VTK15" s="63"/>
      <c r="VTL15" s="63"/>
      <c r="VTM15" s="63"/>
      <c r="VTN15" s="63"/>
      <c r="VTO15" s="63"/>
      <c r="VTP15" s="63"/>
      <c r="VTQ15" s="63"/>
      <c r="VTR15" s="63"/>
      <c r="VTS15" s="63"/>
      <c r="VTT15" s="63"/>
      <c r="VTU15" s="63"/>
      <c r="VTV15" s="63"/>
      <c r="VTW15" s="63"/>
      <c r="VTX15" s="63"/>
      <c r="VTY15" s="63"/>
      <c r="VTZ15" s="63"/>
      <c r="VUA15" s="63"/>
      <c r="VUB15" s="63"/>
      <c r="VUC15" s="63"/>
      <c r="VUD15" s="63"/>
      <c r="VUE15" s="63"/>
      <c r="VUF15" s="63"/>
      <c r="VUG15" s="63"/>
      <c r="VUH15" s="63"/>
      <c r="VUI15" s="63"/>
      <c r="VUJ15" s="63"/>
      <c r="VUK15" s="63"/>
      <c r="VUL15" s="63"/>
      <c r="VUM15" s="63"/>
      <c r="VUN15" s="63"/>
      <c r="VUO15" s="63"/>
      <c r="VUP15" s="63"/>
      <c r="VUQ15" s="63"/>
      <c r="VUR15" s="63"/>
      <c r="VUS15" s="63"/>
      <c r="VUT15" s="63"/>
      <c r="VUU15" s="63"/>
      <c r="VUV15" s="63"/>
      <c r="VUW15" s="63"/>
      <c r="VUX15" s="63"/>
      <c r="VUY15" s="63"/>
      <c r="VUZ15" s="63"/>
      <c r="VVA15" s="63"/>
      <c r="VVB15" s="63"/>
      <c r="VVC15" s="63"/>
      <c r="VVD15" s="63"/>
      <c r="VVE15" s="63"/>
      <c r="VVF15" s="63"/>
      <c r="VVG15" s="63"/>
      <c r="VVH15" s="63"/>
      <c r="VVI15" s="63"/>
      <c r="VVJ15" s="63"/>
      <c r="VVK15" s="63"/>
      <c r="VVL15" s="63"/>
      <c r="VVM15" s="63"/>
      <c r="VVN15" s="63"/>
      <c r="VVO15" s="63"/>
      <c r="VVP15" s="63"/>
      <c r="VVQ15" s="63"/>
      <c r="VVR15" s="63"/>
      <c r="VVS15" s="63"/>
      <c r="VVT15" s="63"/>
      <c r="VVU15" s="63"/>
      <c r="VVV15" s="63"/>
      <c r="VVW15" s="63"/>
      <c r="VVX15" s="63"/>
      <c r="VVY15" s="63"/>
      <c r="VVZ15" s="63"/>
      <c r="VWA15" s="63"/>
      <c r="VWB15" s="63"/>
      <c r="VWC15" s="63"/>
      <c r="VWD15" s="63"/>
      <c r="VWE15" s="63"/>
      <c r="VWF15" s="63"/>
      <c r="VWG15" s="63"/>
      <c r="VWH15" s="63"/>
      <c r="VWI15" s="63"/>
      <c r="VWJ15" s="63"/>
      <c r="VWK15" s="63"/>
      <c r="VWL15" s="63"/>
      <c r="VWM15" s="63"/>
      <c r="VWN15" s="63"/>
      <c r="VWO15" s="63"/>
      <c r="VWP15" s="63"/>
      <c r="VWQ15" s="63"/>
      <c r="VWR15" s="63"/>
      <c r="VWS15" s="63"/>
      <c r="VWT15" s="63"/>
      <c r="VWU15" s="63"/>
      <c r="VWV15" s="63"/>
      <c r="VWW15" s="63"/>
      <c r="VWX15" s="63"/>
      <c r="VWY15" s="63"/>
      <c r="VWZ15" s="63"/>
      <c r="VXA15" s="63"/>
      <c r="VXB15" s="63"/>
      <c r="VXC15" s="63"/>
      <c r="VXD15" s="63"/>
      <c r="VXE15" s="63"/>
      <c r="VXF15" s="63"/>
      <c r="VXG15" s="63"/>
      <c r="VXH15" s="63"/>
      <c r="VXI15" s="63"/>
      <c r="VXJ15" s="63"/>
      <c r="VXK15" s="63"/>
      <c r="VXL15" s="63"/>
      <c r="VXM15" s="63"/>
      <c r="VXN15" s="63"/>
      <c r="VXO15" s="63"/>
      <c r="VXP15" s="63"/>
      <c r="VXQ15" s="63"/>
      <c r="VXR15" s="63"/>
      <c r="VXS15" s="63"/>
      <c r="VXT15" s="63"/>
      <c r="VXU15" s="63"/>
      <c r="VXV15" s="63"/>
      <c r="VXW15" s="63"/>
      <c r="VXX15" s="63"/>
      <c r="VXY15" s="63"/>
      <c r="VXZ15" s="63"/>
      <c r="VYA15" s="63"/>
      <c r="VYB15" s="63"/>
      <c r="VYC15" s="63"/>
      <c r="VYD15" s="63"/>
      <c r="VYE15" s="63"/>
      <c r="VYF15" s="63"/>
      <c r="VYG15" s="63"/>
      <c r="VYH15" s="63"/>
      <c r="VYI15" s="63"/>
      <c r="VYJ15" s="63"/>
      <c r="VYK15" s="63"/>
      <c r="VYL15" s="63"/>
      <c r="VYM15" s="63"/>
      <c r="VYN15" s="63"/>
      <c r="VYO15" s="63"/>
      <c r="VYP15" s="63"/>
      <c r="VYQ15" s="63"/>
      <c r="VYR15" s="63"/>
      <c r="VYS15" s="63"/>
      <c r="VYT15" s="63"/>
      <c r="VYU15" s="63"/>
      <c r="VYV15" s="63"/>
      <c r="VYW15" s="63"/>
      <c r="VYX15" s="63"/>
      <c r="VYY15" s="63"/>
      <c r="VYZ15" s="63"/>
      <c r="VZA15" s="63"/>
      <c r="VZB15" s="63"/>
      <c r="VZC15" s="63"/>
      <c r="VZD15" s="63"/>
      <c r="VZE15" s="63"/>
      <c r="VZF15" s="63"/>
      <c r="VZG15" s="63"/>
      <c r="VZH15" s="63"/>
      <c r="VZI15" s="63"/>
      <c r="VZJ15" s="63"/>
      <c r="VZK15" s="63"/>
      <c r="VZL15" s="63"/>
      <c r="VZM15" s="63"/>
      <c r="VZN15" s="63"/>
      <c r="VZO15" s="63"/>
      <c r="VZP15" s="63"/>
      <c r="VZQ15" s="63"/>
      <c r="VZR15" s="63"/>
      <c r="VZS15" s="63"/>
      <c r="VZT15" s="63"/>
      <c r="VZU15" s="63"/>
      <c r="VZV15" s="63"/>
      <c r="VZW15" s="63"/>
      <c r="VZX15" s="63"/>
      <c r="VZY15" s="63"/>
      <c r="VZZ15" s="63"/>
      <c r="WAA15" s="63"/>
      <c r="WAB15" s="63"/>
      <c r="WAC15" s="63"/>
      <c r="WAD15" s="63"/>
      <c r="WAE15" s="63"/>
      <c r="WAF15" s="63"/>
      <c r="WAG15" s="63"/>
      <c r="WAH15" s="63"/>
      <c r="WAI15" s="63"/>
      <c r="WAJ15" s="63"/>
      <c r="WAK15" s="63"/>
      <c r="WAL15" s="63"/>
      <c r="WAM15" s="63"/>
      <c r="WAN15" s="63"/>
      <c r="WAO15" s="63"/>
      <c r="WAP15" s="63"/>
      <c r="WAQ15" s="63"/>
      <c r="WAR15" s="63"/>
      <c r="WAS15" s="63"/>
      <c r="WAT15" s="63"/>
      <c r="WAU15" s="63"/>
      <c r="WAV15" s="63"/>
      <c r="WAW15" s="63"/>
      <c r="WAX15" s="63"/>
      <c r="WAY15" s="63"/>
      <c r="WAZ15" s="63"/>
      <c r="WBA15" s="63"/>
      <c r="WBB15" s="63"/>
      <c r="WBC15" s="63"/>
      <c r="WBD15" s="63"/>
      <c r="WBE15" s="63"/>
      <c r="WBF15" s="63"/>
      <c r="WBG15" s="63"/>
      <c r="WBH15" s="63"/>
      <c r="WBI15" s="63"/>
      <c r="WBJ15" s="63"/>
      <c r="WBK15" s="63"/>
      <c r="WBL15" s="63"/>
      <c r="WBM15" s="63"/>
      <c r="WBN15" s="63"/>
      <c r="WBO15" s="63"/>
      <c r="WBP15" s="63"/>
      <c r="WBQ15" s="63"/>
      <c r="WBR15" s="63"/>
      <c r="WBS15" s="63"/>
      <c r="WBT15" s="63"/>
      <c r="WBU15" s="63"/>
      <c r="WBV15" s="63"/>
      <c r="WBW15" s="63"/>
      <c r="WBX15" s="63"/>
      <c r="WBY15" s="63"/>
      <c r="WBZ15" s="63"/>
      <c r="WCA15" s="63"/>
      <c r="WCB15" s="63"/>
      <c r="WCC15" s="63"/>
      <c r="WCD15" s="63"/>
      <c r="WCE15" s="63"/>
      <c r="WCF15" s="63"/>
      <c r="WCG15" s="63"/>
      <c r="WCH15" s="63"/>
      <c r="WCI15" s="63"/>
      <c r="WCJ15" s="63"/>
      <c r="WCK15" s="63"/>
      <c r="WCL15" s="63"/>
      <c r="WCM15" s="63"/>
      <c r="WCN15" s="63"/>
      <c r="WCO15" s="63"/>
      <c r="WCP15" s="63"/>
      <c r="WCQ15" s="63"/>
      <c r="WCR15" s="63"/>
      <c r="WCS15" s="63"/>
      <c r="WCT15" s="63"/>
      <c r="WCU15" s="63"/>
      <c r="WCV15" s="63"/>
      <c r="WCW15" s="63"/>
      <c r="WCX15" s="63"/>
      <c r="WCY15" s="63"/>
      <c r="WCZ15" s="63"/>
      <c r="WDA15" s="63"/>
      <c r="WDB15" s="63"/>
      <c r="WDC15" s="63"/>
      <c r="WDD15" s="63"/>
      <c r="WDE15" s="63"/>
      <c r="WDF15" s="63"/>
      <c r="WDG15" s="63"/>
      <c r="WDH15" s="63"/>
      <c r="WDI15" s="63"/>
      <c r="WDJ15" s="63"/>
      <c r="WDK15" s="63"/>
      <c r="WDL15" s="63"/>
      <c r="WDM15" s="63"/>
      <c r="WDN15" s="63"/>
      <c r="WDO15" s="63"/>
      <c r="WDP15" s="63"/>
      <c r="WDQ15" s="63"/>
      <c r="WDR15" s="63"/>
      <c r="WDS15" s="63"/>
      <c r="WDT15" s="63"/>
      <c r="WDU15" s="63"/>
      <c r="WDV15" s="63"/>
      <c r="WDW15" s="63"/>
      <c r="WDX15" s="63"/>
      <c r="WDY15" s="63"/>
      <c r="WDZ15" s="63"/>
      <c r="WEA15" s="63"/>
      <c r="WEB15" s="63"/>
      <c r="WEC15" s="63"/>
      <c r="WED15" s="63"/>
      <c r="WEE15" s="63"/>
      <c r="WEF15" s="63"/>
      <c r="WEG15" s="63"/>
      <c r="WEH15" s="63"/>
      <c r="WEI15" s="63"/>
      <c r="WEJ15" s="63"/>
      <c r="WEK15" s="63"/>
      <c r="WEL15" s="63"/>
      <c r="WEM15" s="63"/>
      <c r="WEN15" s="63"/>
      <c r="WEO15" s="63"/>
      <c r="WEP15" s="63"/>
      <c r="WEQ15" s="63"/>
      <c r="WER15" s="63"/>
      <c r="WES15" s="63"/>
      <c r="WET15" s="63"/>
      <c r="WEU15" s="63"/>
      <c r="WEV15" s="63"/>
      <c r="WEW15" s="63"/>
      <c r="WEX15" s="63"/>
      <c r="WEY15" s="63"/>
      <c r="WEZ15" s="63"/>
      <c r="WFA15" s="63"/>
      <c r="WFB15" s="63"/>
      <c r="WFC15" s="63"/>
      <c r="WFD15" s="63"/>
      <c r="WFE15" s="63"/>
      <c r="WFF15" s="63"/>
      <c r="WFG15" s="63"/>
      <c r="WFH15" s="63"/>
      <c r="WFI15" s="63"/>
      <c r="WFJ15" s="63"/>
      <c r="WFK15" s="63"/>
      <c r="WFL15" s="63"/>
      <c r="WFM15" s="63"/>
      <c r="WFN15" s="63"/>
      <c r="WFO15" s="63"/>
      <c r="WFP15" s="63"/>
      <c r="WFQ15" s="63"/>
      <c r="WFR15" s="63"/>
      <c r="WFS15" s="63"/>
      <c r="WFT15" s="63"/>
      <c r="WFU15" s="63"/>
      <c r="WFV15" s="63"/>
      <c r="WFW15" s="63"/>
      <c r="WFX15" s="63"/>
      <c r="WFY15" s="63"/>
      <c r="WFZ15" s="63"/>
      <c r="WGA15" s="63"/>
      <c r="WGB15" s="63"/>
      <c r="WGC15" s="63"/>
      <c r="WGD15" s="63"/>
      <c r="WGE15" s="63"/>
      <c r="WGF15" s="63"/>
      <c r="WGG15" s="63"/>
      <c r="WGH15" s="63"/>
      <c r="WGI15" s="63"/>
      <c r="WGJ15" s="63"/>
      <c r="WGK15" s="63"/>
      <c r="WGL15" s="63"/>
      <c r="WGM15" s="63"/>
      <c r="WGN15" s="63"/>
      <c r="WGO15" s="63"/>
      <c r="WGP15" s="63"/>
      <c r="WGQ15" s="63"/>
      <c r="WGR15" s="63"/>
      <c r="WGS15" s="63"/>
      <c r="WGT15" s="63"/>
      <c r="WGU15" s="63"/>
      <c r="WGV15" s="63"/>
      <c r="WGW15" s="63"/>
      <c r="WGX15" s="63"/>
      <c r="WGY15" s="63"/>
      <c r="WGZ15" s="63"/>
      <c r="WHA15" s="63"/>
      <c r="WHB15" s="63"/>
      <c r="WHC15" s="63"/>
      <c r="WHD15" s="63"/>
      <c r="WHE15" s="63"/>
      <c r="WHF15" s="63"/>
      <c r="WHG15" s="63"/>
      <c r="WHH15" s="63"/>
      <c r="WHI15" s="63"/>
      <c r="WHJ15" s="63"/>
      <c r="WHK15" s="63"/>
      <c r="WHL15" s="63"/>
      <c r="WHM15" s="63"/>
      <c r="WHN15" s="63"/>
      <c r="WHO15" s="63"/>
      <c r="WHP15" s="63"/>
      <c r="WHQ15" s="63"/>
      <c r="WHR15" s="63"/>
      <c r="WHS15" s="63"/>
      <c r="WHT15" s="63"/>
      <c r="WHU15" s="63"/>
      <c r="WHV15" s="63"/>
      <c r="WHW15" s="63"/>
      <c r="WHX15" s="63"/>
      <c r="WHY15" s="63"/>
      <c r="WHZ15" s="63"/>
      <c r="WIA15" s="63"/>
      <c r="WIB15" s="63"/>
      <c r="WIC15" s="63"/>
      <c r="WID15" s="63"/>
      <c r="WIE15" s="63"/>
      <c r="WIF15" s="63"/>
      <c r="WIG15" s="63"/>
      <c r="WIH15" s="63"/>
      <c r="WII15" s="63"/>
      <c r="WIJ15" s="63"/>
      <c r="WIK15" s="63"/>
      <c r="WIL15" s="63"/>
      <c r="WIM15" s="63"/>
      <c r="WIN15" s="63"/>
      <c r="WIO15" s="63"/>
      <c r="WIP15" s="63"/>
      <c r="WIQ15" s="63"/>
      <c r="WIR15" s="63"/>
      <c r="WIS15" s="63"/>
      <c r="WIT15" s="63"/>
      <c r="WIU15" s="63"/>
      <c r="WIV15" s="63"/>
      <c r="WIW15" s="63"/>
      <c r="WIX15" s="63"/>
      <c r="WIY15" s="63"/>
      <c r="WIZ15" s="63"/>
      <c r="WJA15" s="63"/>
      <c r="WJB15" s="63"/>
      <c r="WJC15" s="63"/>
      <c r="WJD15" s="63"/>
      <c r="WJE15" s="63"/>
      <c r="WJF15" s="63"/>
      <c r="WJG15" s="63"/>
      <c r="WJH15" s="63"/>
      <c r="WJI15" s="63"/>
      <c r="WJJ15" s="63"/>
      <c r="WJK15" s="63"/>
      <c r="WJL15" s="63"/>
      <c r="WJM15" s="63"/>
      <c r="WJN15" s="63"/>
      <c r="WJO15" s="63"/>
      <c r="WJP15" s="63"/>
      <c r="WJQ15" s="63"/>
      <c r="WJR15" s="63"/>
      <c r="WJS15" s="63"/>
      <c r="WJT15" s="63"/>
      <c r="WJU15" s="63"/>
      <c r="WJV15" s="63"/>
      <c r="WJW15" s="63"/>
      <c r="WJX15" s="63"/>
      <c r="WJY15" s="63"/>
      <c r="WJZ15" s="63"/>
      <c r="WKA15" s="63"/>
      <c r="WKB15" s="63"/>
      <c r="WKC15" s="63"/>
      <c r="WKD15" s="63"/>
      <c r="WKE15" s="63"/>
      <c r="WKF15" s="63"/>
      <c r="WKG15" s="63"/>
      <c r="WKH15" s="63"/>
      <c r="WKI15" s="63"/>
      <c r="WKJ15" s="63"/>
      <c r="WKK15" s="63"/>
      <c r="WKL15" s="63"/>
      <c r="WKM15" s="63"/>
      <c r="WKN15" s="63"/>
      <c r="WKO15" s="63"/>
      <c r="WKP15" s="63"/>
      <c r="WKQ15" s="63"/>
      <c r="WKR15" s="63"/>
      <c r="WKS15" s="63"/>
      <c r="WKT15" s="63"/>
      <c r="WKU15" s="63"/>
      <c r="WKV15" s="63"/>
      <c r="WKW15" s="63"/>
      <c r="WKX15" s="63"/>
      <c r="WKY15" s="63"/>
      <c r="WKZ15" s="63"/>
      <c r="WLA15" s="63"/>
      <c r="WLB15" s="63"/>
      <c r="WLC15" s="63"/>
      <c r="WLD15" s="63"/>
      <c r="WLE15" s="63"/>
      <c r="WLF15" s="63"/>
      <c r="WLG15" s="63"/>
      <c r="WLH15" s="63"/>
      <c r="WLI15" s="63"/>
      <c r="WLJ15" s="63"/>
      <c r="WLK15" s="63"/>
      <c r="WLL15" s="63"/>
      <c r="WLM15" s="63"/>
      <c r="WLN15" s="63"/>
      <c r="WLO15" s="63"/>
      <c r="WLP15" s="63"/>
      <c r="WLQ15" s="63"/>
      <c r="WLR15" s="63"/>
      <c r="WLS15" s="63"/>
      <c r="WLT15" s="63"/>
      <c r="WLU15" s="63"/>
      <c r="WLV15" s="63"/>
      <c r="WLW15" s="63"/>
      <c r="WLX15" s="63"/>
      <c r="WLY15" s="63"/>
      <c r="WLZ15" s="63"/>
      <c r="WMA15" s="63"/>
      <c r="WMB15" s="63"/>
      <c r="WMC15" s="63"/>
      <c r="WMD15" s="63"/>
      <c r="WME15" s="63"/>
      <c r="WMF15" s="63"/>
      <c r="WMG15" s="63"/>
      <c r="WMH15" s="63"/>
      <c r="WMI15" s="63"/>
      <c r="WMJ15" s="63"/>
      <c r="WMK15" s="63"/>
      <c r="WML15" s="63"/>
      <c r="WMM15" s="63"/>
      <c r="WMN15" s="63"/>
      <c r="WMO15" s="63"/>
      <c r="WMP15" s="63"/>
      <c r="WMQ15" s="63"/>
      <c r="WMR15" s="63"/>
      <c r="WMS15" s="63"/>
      <c r="WMT15" s="63"/>
      <c r="WMU15" s="63"/>
      <c r="WMV15" s="63"/>
      <c r="WMW15" s="63"/>
      <c r="WMX15" s="63"/>
      <c r="WMY15" s="63"/>
      <c r="WMZ15" s="63"/>
      <c r="WNA15" s="63"/>
      <c r="WNB15" s="63"/>
      <c r="WNC15" s="63"/>
      <c r="WND15" s="63"/>
      <c r="WNE15" s="63"/>
      <c r="WNF15" s="63"/>
      <c r="WNG15" s="63"/>
      <c r="WNH15" s="63"/>
      <c r="WNI15" s="63"/>
      <c r="WNJ15" s="63"/>
      <c r="WNK15" s="63"/>
      <c r="WNL15" s="63"/>
      <c r="WNM15" s="63"/>
      <c r="WNN15" s="63"/>
      <c r="WNO15" s="63"/>
      <c r="WNP15" s="63"/>
      <c r="WNQ15" s="63"/>
      <c r="WNR15" s="63"/>
      <c r="WNS15" s="63"/>
      <c r="WNT15" s="63"/>
      <c r="WNU15" s="63"/>
      <c r="WNV15" s="63"/>
      <c r="WNW15" s="63"/>
      <c r="WNX15" s="63"/>
      <c r="WNY15" s="63"/>
      <c r="WNZ15" s="63"/>
      <c r="WOA15" s="63"/>
      <c r="WOB15" s="63"/>
      <c r="WOC15" s="63"/>
      <c r="WOD15" s="63"/>
      <c r="WOE15" s="63"/>
      <c r="WOF15" s="63"/>
      <c r="WOG15" s="63"/>
      <c r="WOH15" s="63"/>
      <c r="WOI15" s="63"/>
      <c r="WOJ15" s="63"/>
      <c r="WOK15" s="63"/>
      <c r="WOL15" s="63"/>
      <c r="WOM15" s="63"/>
      <c r="WON15" s="63"/>
      <c r="WOO15" s="63"/>
      <c r="WOP15" s="63"/>
      <c r="WOQ15" s="63"/>
      <c r="WOR15" s="63"/>
      <c r="WOS15" s="63"/>
      <c r="WOT15" s="63"/>
      <c r="WOU15" s="63"/>
      <c r="WOV15" s="63"/>
      <c r="WOW15" s="63"/>
      <c r="WOX15" s="63"/>
      <c r="WOY15" s="63"/>
      <c r="WOZ15" s="63"/>
      <c r="WPA15" s="63"/>
      <c r="WPB15" s="63"/>
      <c r="WPC15" s="63"/>
      <c r="WPD15" s="63"/>
      <c r="WPE15" s="63"/>
      <c r="WPF15" s="63"/>
      <c r="WPG15" s="63"/>
      <c r="WPH15" s="63"/>
      <c r="WPI15" s="63"/>
      <c r="WPJ15" s="63"/>
      <c r="WPK15" s="63"/>
      <c r="WPL15" s="63"/>
      <c r="WPM15" s="63"/>
      <c r="WPN15" s="63"/>
      <c r="WPO15" s="63"/>
      <c r="WPP15" s="63"/>
      <c r="WPQ15" s="63"/>
      <c r="WPR15" s="63"/>
      <c r="WPS15" s="63"/>
      <c r="WPT15" s="63"/>
      <c r="WPU15" s="63"/>
      <c r="WPV15" s="63"/>
      <c r="WPW15" s="63"/>
      <c r="WPX15" s="63"/>
      <c r="WPY15" s="63"/>
      <c r="WPZ15" s="63"/>
      <c r="WQA15" s="63"/>
      <c r="WQB15" s="63"/>
      <c r="WQC15" s="63"/>
      <c r="WQD15" s="63"/>
      <c r="WQE15" s="63"/>
      <c r="WQF15" s="63"/>
      <c r="WQG15" s="63"/>
      <c r="WQH15" s="63"/>
      <c r="WQI15" s="63"/>
      <c r="WQJ15" s="63"/>
      <c r="WQK15" s="63"/>
      <c r="WQL15" s="63"/>
      <c r="WQM15" s="63"/>
      <c r="WQN15" s="63"/>
      <c r="WQO15" s="63"/>
      <c r="WQP15" s="63"/>
      <c r="WQQ15" s="63"/>
      <c r="WQR15" s="63"/>
      <c r="WQS15" s="63"/>
      <c r="WQT15" s="63"/>
      <c r="WQU15" s="63"/>
      <c r="WQV15" s="63"/>
      <c r="WQW15" s="63"/>
      <c r="WQX15" s="63"/>
      <c r="WQY15" s="63"/>
      <c r="WQZ15" s="63"/>
      <c r="WRA15" s="63"/>
      <c r="WRB15" s="63"/>
      <c r="WRC15" s="63"/>
      <c r="WRD15" s="63"/>
      <c r="WRE15" s="63"/>
      <c r="WRF15" s="63"/>
      <c r="WRG15" s="63"/>
      <c r="WRH15" s="63"/>
      <c r="WRI15" s="63"/>
      <c r="WRJ15" s="63"/>
      <c r="WRK15" s="63"/>
      <c r="WRL15" s="63"/>
      <c r="WRM15" s="63"/>
      <c r="WRN15" s="63"/>
      <c r="WRO15" s="63"/>
      <c r="WRP15" s="63"/>
      <c r="WRQ15" s="63"/>
      <c r="WRR15" s="63"/>
      <c r="WRS15" s="63"/>
      <c r="WRT15" s="63"/>
      <c r="WRU15" s="63"/>
      <c r="WRV15" s="63"/>
      <c r="WRW15" s="63"/>
      <c r="WRX15" s="63"/>
      <c r="WRY15" s="63"/>
      <c r="WRZ15" s="63"/>
      <c r="WSA15" s="63"/>
      <c r="WSB15" s="63"/>
      <c r="WSC15" s="63"/>
      <c r="WSD15" s="63"/>
      <c r="WSE15" s="63"/>
      <c r="WSF15" s="63"/>
      <c r="WSG15" s="63"/>
      <c r="WSH15" s="63"/>
      <c r="WSI15" s="63"/>
      <c r="WSJ15" s="63"/>
      <c r="WSK15" s="63"/>
      <c r="WSL15" s="63"/>
      <c r="WSM15" s="63"/>
      <c r="WSN15" s="63"/>
      <c r="WSO15" s="63"/>
      <c r="WSP15" s="63"/>
      <c r="WSQ15" s="63"/>
      <c r="WSR15" s="63"/>
      <c r="WSS15" s="63"/>
      <c r="WST15" s="63"/>
      <c r="WSU15" s="63"/>
      <c r="WSV15" s="63"/>
      <c r="WSW15" s="63"/>
      <c r="WSX15" s="63"/>
      <c r="WSY15" s="63"/>
      <c r="WSZ15" s="63"/>
      <c r="WTA15" s="63"/>
      <c r="WTB15" s="63"/>
      <c r="WTC15" s="63"/>
      <c r="WTD15" s="63"/>
      <c r="WTE15" s="63"/>
      <c r="WTF15" s="63"/>
      <c r="WTG15" s="63"/>
      <c r="WTH15" s="63"/>
      <c r="WTI15" s="63"/>
      <c r="WTJ15" s="63"/>
      <c r="WTK15" s="63"/>
      <c r="WTL15" s="63"/>
      <c r="WTM15" s="63"/>
      <c r="WTN15" s="63"/>
      <c r="WTO15" s="63"/>
      <c r="WTP15" s="63"/>
      <c r="WTQ15" s="63"/>
      <c r="WTR15" s="63"/>
      <c r="WTS15" s="63"/>
      <c r="WTT15" s="63"/>
      <c r="WTU15" s="63"/>
      <c r="WTV15" s="63"/>
      <c r="WTW15" s="63"/>
      <c r="WTX15" s="63"/>
      <c r="WTY15" s="63"/>
      <c r="WTZ15" s="63"/>
      <c r="WUA15" s="63"/>
      <c r="WUB15" s="63"/>
      <c r="WUC15" s="63"/>
      <c r="WUD15" s="63"/>
      <c r="WUE15" s="63"/>
      <c r="WUF15" s="63"/>
      <c r="WUG15" s="63"/>
      <c r="WUH15" s="63"/>
      <c r="WUI15" s="63"/>
      <c r="WUJ15" s="63"/>
      <c r="WUK15" s="63"/>
      <c r="WUL15" s="63"/>
      <c r="WUM15" s="63"/>
      <c r="WUN15" s="63"/>
      <c r="WUO15" s="63"/>
      <c r="WUP15" s="63"/>
      <c r="WUQ15" s="63"/>
      <c r="WUR15" s="63"/>
      <c r="WUS15" s="63"/>
      <c r="WUT15" s="63"/>
      <c r="WUU15" s="63"/>
      <c r="WUV15" s="63"/>
      <c r="WUW15" s="63"/>
      <c r="WUX15" s="63"/>
      <c r="WUY15" s="63"/>
      <c r="WUZ15" s="63"/>
      <c r="WVA15" s="63"/>
      <c r="WVB15" s="63"/>
      <c r="WVC15" s="63"/>
      <c r="WVD15" s="63"/>
      <c r="WVE15" s="63"/>
      <c r="WVF15" s="63"/>
      <c r="WVG15" s="63"/>
      <c r="WVH15" s="63"/>
      <c r="WVI15" s="63"/>
      <c r="WVJ15" s="63"/>
      <c r="WVK15" s="63"/>
      <c r="WVL15" s="63"/>
      <c r="WVM15" s="63"/>
      <c r="WVN15" s="63"/>
      <c r="WVO15" s="63"/>
      <c r="WVP15" s="63"/>
      <c r="WVQ15" s="63"/>
      <c r="WVR15" s="63"/>
      <c r="WVS15" s="63"/>
      <c r="WVT15" s="63"/>
      <c r="WVU15" s="63"/>
      <c r="WVV15" s="63"/>
      <c r="WVW15" s="63"/>
      <c r="WVX15" s="63"/>
      <c r="WVY15" s="63"/>
      <c r="WVZ15" s="63"/>
      <c r="WWA15" s="63"/>
      <c r="WWB15" s="63"/>
      <c r="WWC15" s="63"/>
      <c r="WWD15" s="63"/>
      <c r="WWE15" s="63"/>
      <c r="WWF15" s="63"/>
      <c r="WWG15" s="63"/>
      <c r="WWH15" s="63"/>
      <c r="WWI15" s="63"/>
      <c r="WWJ15" s="63"/>
      <c r="WWK15" s="63"/>
      <c r="WWL15" s="63"/>
      <c r="WWM15" s="63"/>
      <c r="WWN15" s="63"/>
      <c r="WWO15" s="63"/>
      <c r="WWP15" s="63"/>
      <c r="WWQ15" s="63"/>
      <c r="WWR15" s="63"/>
      <c r="WWS15" s="63"/>
      <c r="WWT15" s="63"/>
      <c r="WWU15" s="63"/>
      <c r="WWV15" s="63"/>
      <c r="WWW15" s="63"/>
      <c r="WWX15" s="63"/>
      <c r="WWY15" s="63"/>
      <c r="WWZ15" s="63"/>
      <c r="WXA15" s="63"/>
      <c r="WXB15" s="63"/>
      <c r="WXC15" s="63"/>
      <c r="WXD15" s="63"/>
      <c r="WXE15" s="63"/>
      <c r="WXF15" s="63"/>
      <c r="WXG15" s="63"/>
      <c r="WXH15" s="63"/>
      <c r="WXI15" s="63"/>
      <c r="WXJ15" s="63"/>
      <c r="WXK15" s="63"/>
      <c r="WXL15" s="63"/>
      <c r="WXM15" s="63"/>
      <c r="WXN15" s="63"/>
      <c r="WXO15" s="63"/>
      <c r="WXP15" s="63"/>
      <c r="WXQ15" s="63"/>
      <c r="WXR15" s="63"/>
      <c r="WXS15" s="63"/>
      <c r="WXT15" s="63"/>
      <c r="WXU15" s="63"/>
      <c r="WXV15" s="63"/>
      <c r="WXW15" s="63"/>
      <c r="WXX15" s="63"/>
      <c r="WXY15" s="63"/>
      <c r="WXZ15" s="63"/>
      <c r="WYA15" s="63"/>
      <c r="WYB15" s="63"/>
      <c r="WYC15" s="63"/>
      <c r="WYD15" s="63"/>
      <c r="WYE15" s="63"/>
      <c r="WYF15" s="63"/>
      <c r="WYG15" s="63"/>
      <c r="WYH15" s="63"/>
      <c r="WYI15" s="63"/>
      <c r="WYJ15" s="63"/>
      <c r="WYK15" s="63"/>
      <c r="WYL15" s="63"/>
      <c r="WYM15" s="63"/>
      <c r="WYN15" s="63"/>
      <c r="WYO15" s="63"/>
      <c r="WYP15" s="63"/>
      <c r="WYQ15" s="63"/>
      <c r="WYR15" s="63"/>
      <c r="WYS15" s="63"/>
      <c r="WYT15" s="63"/>
      <c r="WYU15" s="63"/>
      <c r="WYV15" s="63"/>
      <c r="WYW15" s="63"/>
      <c r="WYX15" s="63"/>
      <c r="WYY15" s="63"/>
      <c r="WYZ15" s="63"/>
      <c r="WZA15" s="63"/>
      <c r="WZB15" s="63"/>
      <c r="WZC15" s="63"/>
      <c r="WZD15" s="63"/>
      <c r="WZE15" s="63"/>
      <c r="WZF15" s="63"/>
      <c r="WZG15" s="63"/>
      <c r="WZH15" s="63"/>
      <c r="WZI15" s="63"/>
      <c r="WZJ15" s="63"/>
      <c r="WZK15" s="63"/>
      <c r="WZL15" s="63"/>
      <c r="WZM15" s="63"/>
      <c r="WZN15" s="63"/>
      <c r="WZO15" s="63"/>
      <c r="WZP15" s="63"/>
      <c r="WZQ15" s="63"/>
      <c r="WZR15" s="63"/>
      <c r="WZS15" s="63"/>
      <c r="WZT15" s="63"/>
      <c r="WZU15" s="63"/>
      <c r="WZV15" s="63"/>
      <c r="WZW15" s="63"/>
      <c r="WZX15" s="63"/>
      <c r="WZY15" s="63"/>
      <c r="WZZ15" s="63"/>
      <c r="XAA15" s="63"/>
      <c r="XAB15" s="63"/>
      <c r="XAC15" s="63"/>
      <c r="XAD15" s="63"/>
      <c r="XAE15" s="63"/>
      <c r="XAF15" s="63"/>
      <c r="XAG15" s="63"/>
      <c r="XAH15" s="63"/>
      <c r="XAI15" s="63"/>
      <c r="XAJ15" s="63"/>
      <c r="XAK15" s="63"/>
      <c r="XAL15" s="63"/>
      <c r="XAM15" s="63"/>
      <c r="XAN15" s="63"/>
      <c r="XAO15" s="63"/>
      <c r="XAP15" s="63"/>
      <c r="XAQ15" s="63"/>
      <c r="XAR15" s="63"/>
      <c r="XAS15" s="63"/>
      <c r="XAT15" s="63"/>
      <c r="XAU15" s="63"/>
      <c r="XAV15" s="63"/>
      <c r="XAW15" s="63"/>
      <c r="XAX15" s="63"/>
      <c r="XAY15" s="63"/>
      <c r="XAZ15" s="63"/>
      <c r="XBA15" s="63"/>
      <c r="XBB15" s="63"/>
      <c r="XBC15" s="63"/>
      <c r="XBD15" s="63"/>
      <c r="XBE15" s="63"/>
      <c r="XBF15" s="63"/>
      <c r="XBG15" s="63"/>
      <c r="XBH15" s="63"/>
      <c r="XBI15" s="63"/>
      <c r="XBJ15" s="63"/>
      <c r="XBK15" s="63"/>
      <c r="XBL15" s="63"/>
      <c r="XBM15" s="63"/>
      <c r="XBN15" s="63"/>
      <c r="XBO15" s="63"/>
      <c r="XBP15" s="63"/>
      <c r="XBQ15" s="63"/>
      <c r="XBR15" s="63"/>
      <c r="XBS15" s="63"/>
      <c r="XBT15" s="63"/>
      <c r="XBU15" s="63"/>
      <c r="XBV15" s="63"/>
      <c r="XBW15" s="63"/>
      <c r="XBX15" s="63"/>
      <c r="XBY15" s="63"/>
      <c r="XBZ15" s="63"/>
      <c r="XCA15" s="63"/>
      <c r="XCB15" s="63"/>
      <c r="XCC15" s="63"/>
      <c r="XCD15" s="63"/>
      <c r="XCE15" s="63"/>
      <c r="XCF15" s="63"/>
      <c r="XCG15" s="63"/>
      <c r="XCH15" s="63"/>
      <c r="XCI15" s="63"/>
      <c r="XCJ15" s="63"/>
      <c r="XCK15" s="63"/>
      <c r="XCL15" s="63"/>
      <c r="XCM15" s="63"/>
      <c r="XCN15" s="63"/>
      <c r="XCO15" s="63"/>
      <c r="XCP15" s="63"/>
      <c r="XCQ15" s="63"/>
      <c r="XCR15" s="63"/>
      <c r="XCS15" s="63"/>
      <c r="XCT15" s="63"/>
      <c r="XCU15" s="63"/>
      <c r="XCV15" s="63"/>
      <c r="XCW15" s="63"/>
      <c r="XCX15" s="63"/>
      <c r="XCY15" s="63"/>
      <c r="XCZ15" s="63"/>
      <c r="XDA15" s="63"/>
      <c r="XDB15" s="63"/>
      <c r="XDC15" s="63"/>
      <c r="XDD15" s="63"/>
      <c r="XDE15" s="63"/>
      <c r="XDF15" s="63"/>
      <c r="XDG15" s="63"/>
      <c r="XDH15" s="63"/>
      <c r="XDI15" s="63"/>
      <c r="XDJ15" s="63"/>
      <c r="XDK15" s="63"/>
      <c r="XDL15" s="63"/>
      <c r="XDM15" s="63"/>
      <c r="XDN15" s="63"/>
      <c r="XDO15" s="63"/>
      <c r="XDP15" s="63"/>
      <c r="XDQ15" s="63"/>
      <c r="XDR15" s="63"/>
      <c r="XDS15" s="63"/>
      <c r="XDT15" s="63"/>
      <c r="XDU15" s="63"/>
      <c r="XDV15" s="63"/>
      <c r="XDW15" s="63"/>
      <c r="XDX15" s="63"/>
      <c r="XDY15" s="63"/>
      <c r="XDZ15" s="63"/>
      <c r="XEA15" s="63"/>
      <c r="XEB15" s="63"/>
      <c r="XEC15" s="63"/>
      <c r="XED15" s="63"/>
      <c r="XEE15" s="63"/>
      <c r="XEF15" s="63"/>
      <c r="XEG15" s="63"/>
      <c r="XEH15" s="63"/>
      <c r="XEI15" s="63"/>
      <c r="XEJ15" s="63"/>
      <c r="XEK15" s="63"/>
      <c r="XEL15" s="63"/>
      <c r="XEM15" s="63"/>
      <c r="XEN15" s="63"/>
      <c r="XEO15" s="63"/>
      <c r="XEP15" s="63"/>
      <c r="XEQ15" s="63"/>
      <c r="XER15" s="63"/>
      <c r="XES15" s="63"/>
      <c r="XET15" s="63"/>
      <c r="XEU15" s="63"/>
      <c r="XEV15" s="63"/>
      <c r="XEW15" s="63"/>
      <c r="XEX15" s="63"/>
      <c r="XEY15" s="63"/>
      <c r="XEZ15" s="63"/>
      <c r="XFA15" s="63"/>
      <c r="XFB15" s="63"/>
      <c r="XFC15" s="63"/>
      <c r="XFD15" s="63"/>
    </row>
    <row r="16" spans="1:16384" x14ac:dyDescent="0.2">
      <c r="A16" s="13"/>
      <c r="B16" s="13"/>
      <c r="C16" s="12"/>
      <c r="D16" s="57"/>
      <c r="E16" s="56"/>
      <c r="F16" s="56"/>
      <c r="G16" s="56"/>
      <c r="H16" s="56"/>
      <c r="I16" s="56"/>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c r="EZ16" s="63"/>
      <c r="FA16" s="63"/>
      <c r="FB16" s="63"/>
      <c r="FC16" s="63"/>
      <c r="FD16" s="63"/>
      <c r="FE16" s="63"/>
      <c r="FF16" s="63"/>
      <c r="FG16" s="63"/>
      <c r="FH16" s="63"/>
      <c r="FI16" s="63"/>
      <c r="FJ16" s="63"/>
      <c r="FK16" s="63"/>
      <c r="FL16" s="63"/>
      <c r="FM16" s="63"/>
      <c r="FN16" s="63"/>
      <c r="FO16" s="63"/>
      <c r="FP16" s="63"/>
      <c r="FQ16" s="63"/>
      <c r="FR16" s="63"/>
      <c r="FS16" s="63"/>
      <c r="FT16" s="63"/>
      <c r="FU16" s="63"/>
      <c r="FV16" s="63"/>
      <c r="FW16" s="63"/>
      <c r="FX16" s="63"/>
      <c r="FY16" s="63"/>
      <c r="FZ16" s="63"/>
      <c r="GA16" s="63"/>
      <c r="GB16" s="63"/>
      <c r="GC16" s="63"/>
      <c r="GD16" s="63"/>
      <c r="GE16" s="63"/>
      <c r="GF16" s="63"/>
      <c r="GG16" s="63"/>
      <c r="GH16" s="63"/>
      <c r="GI16" s="63"/>
      <c r="GJ16" s="63"/>
      <c r="GK16" s="63"/>
      <c r="GL16" s="63"/>
      <c r="GM16" s="63"/>
      <c r="GN16" s="63"/>
      <c r="GO16" s="63"/>
      <c r="GP16" s="63"/>
      <c r="GQ16" s="63"/>
      <c r="GR16" s="63"/>
      <c r="GS16" s="63"/>
      <c r="GT16" s="63"/>
      <c r="GU16" s="63"/>
      <c r="GV16" s="63"/>
      <c r="GW16" s="63"/>
      <c r="GX16" s="63"/>
      <c r="GY16" s="63"/>
      <c r="GZ16" s="63"/>
      <c r="HA16" s="63"/>
      <c r="HB16" s="63"/>
      <c r="HC16" s="63"/>
      <c r="HD16" s="63"/>
      <c r="HE16" s="63"/>
      <c r="HF16" s="63"/>
      <c r="HG16" s="63"/>
      <c r="HH16" s="63"/>
      <c r="HI16" s="63"/>
      <c r="HJ16" s="63"/>
      <c r="HK16" s="63"/>
      <c r="HL16" s="63"/>
      <c r="HM16" s="63"/>
      <c r="HN16" s="63"/>
      <c r="HO16" s="63"/>
      <c r="HP16" s="63"/>
      <c r="HQ16" s="63"/>
      <c r="HR16" s="63"/>
      <c r="HS16" s="63"/>
      <c r="HT16" s="63"/>
      <c r="HU16" s="63"/>
      <c r="HV16" s="63"/>
      <c r="HW16" s="63"/>
      <c r="HX16" s="63"/>
      <c r="HY16" s="63"/>
      <c r="HZ16" s="63"/>
      <c r="IA16" s="63"/>
      <c r="IB16" s="63"/>
      <c r="IC16" s="63"/>
      <c r="ID16" s="63"/>
      <c r="IE16" s="63"/>
      <c r="IF16" s="63"/>
      <c r="IG16" s="63"/>
      <c r="IH16" s="63"/>
      <c r="II16" s="63"/>
      <c r="IJ16" s="63"/>
      <c r="IK16" s="63"/>
      <c r="IL16" s="63"/>
      <c r="IM16" s="63"/>
      <c r="IN16" s="63"/>
      <c r="IO16" s="63"/>
      <c r="IP16" s="63"/>
      <c r="IQ16" s="63"/>
      <c r="IR16" s="63"/>
      <c r="IS16" s="63"/>
      <c r="IT16" s="63"/>
      <c r="IU16" s="63"/>
      <c r="IV16" s="63"/>
      <c r="IW16" s="63"/>
      <c r="IX16" s="63"/>
      <c r="IY16" s="63"/>
      <c r="IZ16" s="63"/>
      <c r="JA16" s="63"/>
      <c r="JB16" s="63"/>
      <c r="JC16" s="63"/>
      <c r="JD16" s="63"/>
      <c r="JE16" s="63"/>
      <c r="JF16" s="63"/>
      <c r="JG16" s="63"/>
      <c r="JH16" s="63"/>
      <c r="JI16" s="63"/>
      <c r="JJ16" s="63"/>
      <c r="JK16" s="63"/>
      <c r="JL16" s="63"/>
      <c r="JM16" s="63"/>
      <c r="JN16" s="63"/>
      <c r="JO16" s="63"/>
      <c r="JP16" s="63"/>
      <c r="JQ16" s="63"/>
      <c r="JR16" s="63"/>
      <c r="JS16" s="63"/>
      <c r="JT16" s="63"/>
      <c r="JU16" s="63"/>
      <c r="JV16" s="63"/>
      <c r="JW16" s="63"/>
      <c r="JX16" s="63"/>
      <c r="JY16" s="63"/>
      <c r="JZ16" s="63"/>
      <c r="KA16" s="63"/>
      <c r="KB16" s="63"/>
      <c r="KC16" s="63"/>
      <c r="KD16" s="63"/>
      <c r="KE16" s="63"/>
      <c r="KF16" s="63"/>
      <c r="KG16" s="63"/>
      <c r="KH16" s="63"/>
      <c r="KI16" s="63"/>
      <c r="KJ16" s="63"/>
      <c r="KK16" s="63"/>
      <c r="KL16" s="63"/>
      <c r="KM16" s="63"/>
      <c r="KN16" s="63"/>
      <c r="KO16" s="63"/>
      <c r="KP16" s="63"/>
      <c r="KQ16" s="63"/>
      <c r="KR16" s="63"/>
      <c r="KS16" s="63"/>
      <c r="KT16" s="63"/>
      <c r="KU16" s="63"/>
      <c r="KV16" s="63"/>
      <c r="KW16" s="63"/>
      <c r="KX16" s="63"/>
      <c r="KY16" s="63"/>
      <c r="KZ16" s="63"/>
      <c r="LA16" s="63"/>
      <c r="LB16" s="63"/>
      <c r="LC16" s="63"/>
      <c r="LD16" s="63"/>
      <c r="LE16" s="63"/>
      <c r="LF16" s="63"/>
      <c r="LG16" s="63"/>
      <c r="LH16" s="63"/>
      <c r="LI16" s="63"/>
      <c r="LJ16" s="63"/>
      <c r="LK16" s="63"/>
      <c r="LL16" s="63"/>
      <c r="LM16" s="63"/>
      <c r="LN16" s="63"/>
      <c r="LO16" s="63"/>
      <c r="LP16" s="63"/>
      <c r="LQ16" s="63"/>
      <c r="LR16" s="63"/>
      <c r="LS16" s="63"/>
      <c r="LT16" s="63"/>
      <c r="LU16" s="63"/>
      <c r="LV16" s="63"/>
      <c r="LW16" s="63"/>
      <c r="LX16" s="63"/>
      <c r="LY16" s="63"/>
      <c r="LZ16" s="63"/>
      <c r="MA16" s="63"/>
      <c r="MB16" s="63"/>
      <c r="MC16" s="63"/>
      <c r="MD16" s="63"/>
      <c r="ME16" s="63"/>
      <c r="MF16" s="63"/>
      <c r="MG16" s="63"/>
      <c r="MH16" s="63"/>
      <c r="MI16" s="63"/>
      <c r="MJ16" s="63"/>
      <c r="MK16" s="63"/>
      <c r="ML16" s="63"/>
      <c r="MM16" s="63"/>
      <c r="MN16" s="63"/>
      <c r="MO16" s="63"/>
      <c r="MP16" s="63"/>
      <c r="MQ16" s="63"/>
      <c r="MR16" s="63"/>
      <c r="MS16" s="63"/>
      <c r="MT16" s="63"/>
      <c r="MU16" s="63"/>
      <c r="MV16" s="63"/>
      <c r="MW16" s="63"/>
      <c r="MX16" s="63"/>
      <c r="MY16" s="63"/>
      <c r="MZ16" s="63"/>
      <c r="NA16" s="63"/>
      <c r="NB16" s="63"/>
      <c r="NC16" s="63"/>
      <c r="ND16" s="63"/>
      <c r="NE16" s="63"/>
      <c r="NF16" s="63"/>
      <c r="NG16" s="63"/>
      <c r="NH16" s="63"/>
      <c r="NI16" s="63"/>
      <c r="NJ16" s="63"/>
      <c r="NK16" s="63"/>
      <c r="NL16" s="63"/>
      <c r="NM16" s="63"/>
      <c r="NN16" s="63"/>
      <c r="NO16" s="63"/>
      <c r="NP16" s="63"/>
      <c r="NQ16" s="63"/>
      <c r="NR16" s="63"/>
      <c r="NS16" s="63"/>
      <c r="NT16" s="63"/>
      <c r="NU16" s="63"/>
      <c r="NV16" s="63"/>
      <c r="NW16" s="63"/>
      <c r="NX16" s="63"/>
      <c r="NY16" s="63"/>
      <c r="NZ16" s="63"/>
      <c r="OA16" s="63"/>
      <c r="OB16" s="63"/>
      <c r="OC16" s="63"/>
      <c r="OD16" s="63"/>
      <c r="OE16" s="63"/>
      <c r="OF16" s="63"/>
      <c r="OG16" s="63"/>
      <c r="OH16" s="63"/>
      <c r="OI16" s="63"/>
      <c r="OJ16" s="63"/>
      <c r="OK16" s="63"/>
      <c r="OL16" s="63"/>
      <c r="OM16" s="63"/>
      <c r="ON16" s="63"/>
      <c r="OO16" s="63"/>
      <c r="OP16" s="63"/>
      <c r="OQ16" s="63"/>
      <c r="OR16" s="63"/>
      <c r="OS16" s="63"/>
      <c r="OT16" s="63"/>
      <c r="OU16" s="63"/>
      <c r="OV16" s="63"/>
      <c r="OW16" s="63"/>
      <c r="OX16" s="63"/>
      <c r="OY16" s="63"/>
      <c r="OZ16" s="63"/>
      <c r="PA16" s="63"/>
      <c r="PB16" s="63"/>
      <c r="PC16" s="63"/>
      <c r="PD16" s="63"/>
      <c r="PE16" s="63"/>
      <c r="PF16" s="63"/>
      <c r="PG16" s="63"/>
      <c r="PH16" s="63"/>
      <c r="PI16" s="63"/>
      <c r="PJ16" s="63"/>
      <c r="PK16" s="63"/>
      <c r="PL16" s="63"/>
      <c r="PM16" s="63"/>
      <c r="PN16" s="63"/>
      <c r="PO16" s="63"/>
      <c r="PP16" s="63"/>
      <c r="PQ16" s="63"/>
      <c r="PR16" s="63"/>
      <c r="PS16" s="63"/>
      <c r="PT16" s="63"/>
      <c r="PU16" s="63"/>
      <c r="PV16" s="63"/>
      <c r="PW16" s="63"/>
      <c r="PX16" s="63"/>
      <c r="PY16" s="63"/>
      <c r="PZ16" s="63"/>
      <c r="QA16" s="63"/>
      <c r="QB16" s="63"/>
      <c r="QC16" s="63"/>
      <c r="QD16" s="63"/>
      <c r="QE16" s="63"/>
      <c r="QF16" s="63"/>
      <c r="QG16" s="63"/>
      <c r="QH16" s="63"/>
      <c r="QI16" s="63"/>
      <c r="QJ16" s="63"/>
      <c r="QK16" s="63"/>
      <c r="QL16" s="63"/>
      <c r="QM16" s="63"/>
      <c r="QN16" s="63"/>
      <c r="QO16" s="63"/>
      <c r="QP16" s="63"/>
      <c r="QQ16" s="63"/>
      <c r="QR16" s="63"/>
      <c r="QS16" s="63"/>
      <c r="QT16" s="63"/>
      <c r="QU16" s="63"/>
      <c r="QV16" s="63"/>
      <c r="QW16" s="63"/>
      <c r="QX16" s="63"/>
      <c r="QY16" s="63"/>
      <c r="QZ16" s="63"/>
      <c r="RA16" s="63"/>
      <c r="RB16" s="63"/>
      <c r="RC16" s="63"/>
      <c r="RD16" s="63"/>
      <c r="RE16" s="63"/>
      <c r="RF16" s="63"/>
      <c r="RG16" s="63"/>
      <c r="RH16" s="63"/>
      <c r="RI16" s="63"/>
      <c r="RJ16" s="63"/>
      <c r="RK16" s="63"/>
      <c r="RL16" s="63"/>
      <c r="RM16" s="63"/>
      <c r="RN16" s="63"/>
      <c r="RO16" s="63"/>
      <c r="RP16" s="63"/>
      <c r="RQ16" s="63"/>
      <c r="RR16" s="63"/>
      <c r="RS16" s="63"/>
      <c r="RT16" s="63"/>
      <c r="RU16" s="63"/>
      <c r="RV16" s="63"/>
      <c r="RW16" s="63"/>
      <c r="RX16" s="63"/>
      <c r="RY16" s="63"/>
      <c r="RZ16" s="63"/>
      <c r="SA16" s="63"/>
      <c r="SB16" s="63"/>
      <c r="SC16" s="63"/>
      <c r="SD16" s="63"/>
      <c r="SE16" s="63"/>
      <c r="SF16" s="63"/>
      <c r="SG16" s="63"/>
      <c r="SH16" s="63"/>
      <c r="SI16" s="63"/>
      <c r="SJ16" s="63"/>
      <c r="SK16" s="63"/>
      <c r="SL16" s="63"/>
      <c r="SM16" s="63"/>
      <c r="SN16" s="63"/>
      <c r="SO16" s="63"/>
      <c r="SP16" s="63"/>
      <c r="SQ16" s="63"/>
      <c r="SR16" s="63"/>
      <c r="SS16" s="63"/>
      <c r="ST16" s="63"/>
      <c r="SU16" s="63"/>
      <c r="SV16" s="63"/>
      <c r="SW16" s="63"/>
      <c r="SX16" s="63"/>
      <c r="SY16" s="63"/>
      <c r="SZ16" s="63"/>
      <c r="TA16" s="63"/>
      <c r="TB16" s="63"/>
      <c r="TC16" s="63"/>
      <c r="TD16" s="63"/>
      <c r="TE16" s="63"/>
      <c r="TF16" s="63"/>
      <c r="TG16" s="63"/>
      <c r="TH16" s="63"/>
      <c r="TI16" s="63"/>
      <c r="TJ16" s="63"/>
      <c r="TK16" s="63"/>
      <c r="TL16" s="63"/>
      <c r="TM16" s="63"/>
      <c r="TN16" s="63"/>
      <c r="TO16" s="63"/>
      <c r="TP16" s="63"/>
      <c r="TQ16" s="63"/>
      <c r="TR16" s="63"/>
      <c r="TS16" s="63"/>
      <c r="TT16" s="63"/>
      <c r="TU16" s="63"/>
      <c r="TV16" s="63"/>
      <c r="TW16" s="63"/>
      <c r="TX16" s="63"/>
      <c r="TY16" s="63"/>
      <c r="TZ16" s="63"/>
      <c r="UA16" s="63"/>
      <c r="UB16" s="63"/>
      <c r="UC16" s="63"/>
      <c r="UD16" s="63"/>
      <c r="UE16" s="63"/>
      <c r="UF16" s="63"/>
      <c r="UG16" s="63"/>
      <c r="UH16" s="63"/>
      <c r="UI16" s="63"/>
      <c r="UJ16" s="63"/>
      <c r="UK16" s="63"/>
      <c r="UL16" s="63"/>
      <c r="UM16" s="63"/>
      <c r="UN16" s="63"/>
      <c r="UO16" s="63"/>
      <c r="UP16" s="63"/>
      <c r="UQ16" s="63"/>
      <c r="UR16" s="63"/>
      <c r="US16" s="63"/>
      <c r="UT16" s="63"/>
      <c r="UU16" s="63"/>
      <c r="UV16" s="63"/>
      <c r="UW16" s="63"/>
      <c r="UX16" s="63"/>
      <c r="UY16" s="63"/>
      <c r="UZ16" s="63"/>
      <c r="VA16" s="63"/>
      <c r="VB16" s="63"/>
      <c r="VC16" s="63"/>
      <c r="VD16" s="63"/>
      <c r="VE16" s="63"/>
      <c r="VF16" s="63"/>
      <c r="VG16" s="63"/>
      <c r="VH16" s="63"/>
      <c r="VI16" s="63"/>
      <c r="VJ16" s="63"/>
      <c r="VK16" s="63"/>
      <c r="VL16" s="63"/>
      <c r="VM16" s="63"/>
      <c r="VN16" s="63"/>
      <c r="VO16" s="63"/>
      <c r="VP16" s="63"/>
      <c r="VQ16" s="63"/>
      <c r="VR16" s="63"/>
      <c r="VS16" s="63"/>
      <c r="VT16" s="63"/>
      <c r="VU16" s="63"/>
      <c r="VV16" s="63"/>
      <c r="VW16" s="63"/>
      <c r="VX16" s="63"/>
      <c r="VY16" s="63"/>
      <c r="VZ16" s="63"/>
      <c r="WA16" s="63"/>
      <c r="WB16" s="63"/>
      <c r="WC16" s="63"/>
      <c r="WD16" s="63"/>
      <c r="WE16" s="63"/>
      <c r="WF16" s="63"/>
      <c r="WG16" s="63"/>
      <c r="WH16" s="63"/>
      <c r="WI16" s="63"/>
      <c r="WJ16" s="63"/>
      <c r="WK16" s="63"/>
      <c r="WL16" s="63"/>
      <c r="WM16" s="63"/>
      <c r="WN16" s="63"/>
      <c r="WO16" s="63"/>
      <c r="WP16" s="63"/>
      <c r="WQ16" s="63"/>
      <c r="WR16" s="63"/>
      <c r="WS16" s="63"/>
      <c r="WT16" s="63"/>
      <c r="WU16" s="63"/>
      <c r="WV16" s="63"/>
      <c r="WW16" s="63"/>
      <c r="WX16" s="63"/>
      <c r="WY16" s="63"/>
      <c r="WZ16" s="63"/>
      <c r="XA16" s="63"/>
      <c r="XB16" s="63"/>
      <c r="XC16" s="63"/>
      <c r="XD16" s="63"/>
      <c r="XE16" s="63"/>
      <c r="XF16" s="63"/>
      <c r="XG16" s="63"/>
      <c r="XH16" s="63"/>
      <c r="XI16" s="63"/>
      <c r="XJ16" s="63"/>
      <c r="XK16" s="63"/>
      <c r="XL16" s="63"/>
      <c r="XM16" s="63"/>
      <c r="XN16" s="63"/>
      <c r="XO16" s="63"/>
      <c r="XP16" s="63"/>
      <c r="XQ16" s="63"/>
      <c r="XR16" s="63"/>
      <c r="XS16" s="63"/>
      <c r="XT16" s="63"/>
      <c r="XU16" s="63"/>
      <c r="XV16" s="63"/>
      <c r="XW16" s="63"/>
      <c r="XX16" s="63"/>
      <c r="XY16" s="63"/>
      <c r="XZ16" s="63"/>
      <c r="YA16" s="63"/>
      <c r="YB16" s="63"/>
      <c r="YC16" s="63"/>
      <c r="YD16" s="63"/>
      <c r="YE16" s="63"/>
      <c r="YF16" s="63"/>
      <c r="YG16" s="63"/>
      <c r="YH16" s="63"/>
      <c r="YI16" s="63"/>
      <c r="YJ16" s="63"/>
      <c r="YK16" s="63"/>
      <c r="YL16" s="63"/>
      <c r="YM16" s="63"/>
      <c r="YN16" s="63"/>
      <c r="YO16" s="63"/>
      <c r="YP16" s="63"/>
      <c r="YQ16" s="63"/>
      <c r="YR16" s="63"/>
      <c r="YS16" s="63"/>
      <c r="YT16" s="63"/>
      <c r="YU16" s="63"/>
      <c r="YV16" s="63"/>
      <c r="YW16" s="63"/>
      <c r="YX16" s="63"/>
      <c r="YY16" s="63"/>
      <c r="YZ16" s="63"/>
      <c r="ZA16" s="63"/>
      <c r="ZB16" s="63"/>
      <c r="ZC16" s="63"/>
      <c r="ZD16" s="63"/>
      <c r="ZE16" s="63"/>
      <c r="ZF16" s="63"/>
      <c r="ZG16" s="63"/>
      <c r="ZH16" s="63"/>
      <c r="ZI16" s="63"/>
      <c r="ZJ16" s="63"/>
      <c r="ZK16" s="63"/>
      <c r="ZL16" s="63"/>
      <c r="ZM16" s="63"/>
      <c r="ZN16" s="63"/>
      <c r="ZO16" s="63"/>
      <c r="ZP16" s="63"/>
      <c r="ZQ16" s="63"/>
      <c r="ZR16" s="63"/>
      <c r="ZS16" s="63"/>
      <c r="ZT16" s="63"/>
      <c r="ZU16" s="63"/>
      <c r="ZV16" s="63"/>
      <c r="ZW16" s="63"/>
      <c r="ZX16" s="63"/>
      <c r="ZY16" s="63"/>
      <c r="ZZ16" s="63"/>
      <c r="AAA16" s="63"/>
      <c r="AAB16" s="63"/>
      <c r="AAC16" s="63"/>
      <c r="AAD16" s="63"/>
      <c r="AAE16" s="63"/>
      <c r="AAF16" s="63"/>
      <c r="AAG16" s="63"/>
      <c r="AAH16" s="63"/>
      <c r="AAI16" s="63"/>
      <c r="AAJ16" s="63"/>
      <c r="AAK16" s="63"/>
      <c r="AAL16" s="63"/>
      <c r="AAM16" s="63"/>
      <c r="AAN16" s="63"/>
      <c r="AAO16" s="63"/>
      <c r="AAP16" s="63"/>
      <c r="AAQ16" s="63"/>
      <c r="AAR16" s="63"/>
      <c r="AAS16" s="63"/>
      <c r="AAT16" s="63"/>
      <c r="AAU16" s="63"/>
      <c r="AAV16" s="63"/>
      <c r="AAW16" s="63"/>
      <c r="AAX16" s="63"/>
      <c r="AAY16" s="63"/>
      <c r="AAZ16" s="63"/>
      <c r="ABA16" s="63"/>
      <c r="ABB16" s="63"/>
      <c r="ABC16" s="63"/>
      <c r="ABD16" s="63"/>
      <c r="ABE16" s="63"/>
      <c r="ABF16" s="63"/>
      <c r="ABG16" s="63"/>
      <c r="ABH16" s="63"/>
      <c r="ABI16" s="63"/>
      <c r="ABJ16" s="63"/>
      <c r="ABK16" s="63"/>
      <c r="ABL16" s="63"/>
      <c r="ABM16" s="63"/>
      <c r="ABN16" s="63"/>
      <c r="ABO16" s="63"/>
      <c r="ABP16" s="63"/>
      <c r="ABQ16" s="63"/>
      <c r="ABR16" s="63"/>
      <c r="ABS16" s="63"/>
      <c r="ABT16" s="63"/>
      <c r="ABU16" s="63"/>
      <c r="ABV16" s="63"/>
      <c r="ABW16" s="63"/>
      <c r="ABX16" s="63"/>
      <c r="ABY16" s="63"/>
      <c r="ABZ16" s="63"/>
      <c r="ACA16" s="63"/>
      <c r="ACB16" s="63"/>
      <c r="ACC16" s="63"/>
      <c r="ACD16" s="63"/>
      <c r="ACE16" s="63"/>
      <c r="ACF16" s="63"/>
      <c r="ACG16" s="63"/>
      <c r="ACH16" s="63"/>
      <c r="ACI16" s="63"/>
      <c r="ACJ16" s="63"/>
      <c r="ACK16" s="63"/>
      <c r="ACL16" s="63"/>
      <c r="ACM16" s="63"/>
      <c r="ACN16" s="63"/>
      <c r="ACO16" s="63"/>
      <c r="ACP16" s="63"/>
      <c r="ACQ16" s="63"/>
      <c r="ACR16" s="63"/>
      <c r="ACS16" s="63"/>
      <c r="ACT16" s="63"/>
      <c r="ACU16" s="63"/>
      <c r="ACV16" s="63"/>
      <c r="ACW16" s="63"/>
      <c r="ACX16" s="63"/>
      <c r="ACY16" s="63"/>
      <c r="ACZ16" s="63"/>
      <c r="ADA16" s="63"/>
      <c r="ADB16" s="63"/>
      <c r="ADC16" s="63"/>
      <c r="ADD16" s="63"/>
      <c r="ADE16" s="63"/>
      <c r="ADF16" s="63"/>
      <c r="ADG16" s="63"/>
      <c r="ADH16" s="63"/>
      <c r="ADI16" s="63"/>
      <c r="ADJ16" s="63"/>
      <c r="ADK16" s="63"/>
      <c r="ADL16" s="63"/>
      <c r="ADM16" s="63"/>
      <c r="ADN16" s="63"/>
      <c r="ADO16" s="63"/>
      <c r="ADP16" s="63"/>
      <c r="ADQ16" s="63"/>
      <c r="ADR16" s="63"/>
      <c r="ADS16" s="63"/>
      <c r="ADT16" s="63"/>
      <c r="ADU16" s="63"/>
      <c r="ADV16" s="63"/>
      <c r="ADW16" s="63"/>
      <c r="ADX16" s="63"/>
      <c r="ADY16" s="63"/>
      <c r="ADZ16" s="63"/>
      <c r="AEA16" s="63"/>
      <c r="AEB16" s="63"/>
      <c r="AEC16" s="63"/>
      <c r="AED16" s="63"/>
      <c r="AEE16" s="63"/>
      <c r="AEF16" s="63"/>
      <c r="AEG16" s="63"/>
      <c r="AEH16" s="63"/>
      <c r="AEI16" s="63"/>
      <c r="AEJ16" s="63"/>
      <c r="AEK16" s="63"/>
      <c r="AEL16" s="63"/>
      <c r="AEM16" s="63"/>
      <c r="AEN16" s="63"/>
      <c r="AEO16" s="63"/>
      <c r="AEP16" s="63"/>
      <c r="AEQ16" s="63"/>
      <c r="AER16" s="63"/>
      <c r="AES16" s="63"/>
      <c r="AET16" s="63"/>
      <c r="AEU16" s="63"/>
      <c r="AEV16" s="63"/>
      <c r="AEW16" s="63"/>
      <c r="AEX16" s="63"/>
      <c r="AEY16" s="63"/>
      <c r="AEZ16" s="63"/>
      <c r="AFA16" s="63"/>
      <c r="AFB16" s="63"/>
      <c r="AFC16" s="63"/>
      <c r="AFD16" s="63"/>
      <c r="AFE16" s="63"/>
      <c r="AFF16" s="63"/>
      <c r="AFG16" s="63"/>
      <c r="AFH16" s="63"/>
      <c r="AFI16" s="63"/>
      <c r="AFJ16" s="63"/>
      <c r="AFK16" s="63"/>
      <c r="AFL16" s="63"/>
      <c r="AFM16" s="63"/>
      <c r="AFN16" s="63"/>
      <c r="AFO16" s="63"/>
      <c r="AFP16" s="63"/>
      <c r="AFQ16" s="63"/>
      <c r="AFR16" s="63"/>
      <c r="AFS16" s="63"/>
      <c r="AFT16" s="63"/>
      <c r="AFU16" s="63"/>
      <c r="AFV16" s="63"/>
      <c r="AFW16" s="63"/>
      <c r="AFX16" s="63"/>
      <c r="AFY16" s="63"/>
      <c r="AFZ16" s="63"/>
      <c r="AGA16" s="63"/>
      <c r="AGB16" s="63"/>
      <c r="AGC16" s="63"/>
      <c r="AGD16" s="63"/>
      <c r="AGE16" s="63"/>
      <c r="AGF16" s="63"/>
      <c r="AGG16" s="63"/>
      <c r="AGH16" s="63"/>
      <c r="AGI16" s="63"/>
      <c r="AGJ16" s="63"/>
      <c r="AGK16" s="63"/>
      <c r="AGL16" s="63"/>
      <c r="AGM16" s="63"/>
      <c r="AGN16" s="63"/>
      <c r="AGO16" s="63"/>
      <c r="AGP16" s="63"/>
      <c r="AGQ16" s="63"/>
      <c r="AGR16" s="63"/>
      <c r="AGS16" s="63"/>
      <c r="AGT16" s="63"/>
      <c r="AGU16" s="63"/>
      <c r="AGV16" s="63"/>
      <c r="AGW16" s="63"/>
      <c r="AGX16" s="63"/>
      <c r="AGY16" s="63"/>
      <c r="AGZ16" s="63"/>
      <c r="AHA16" s="63"/>
      <c r="AHB16" s="63"/>
      <c r="AHC16" s="63"/>
      <c r="AHD16" s="63"/>
      <c r="AHE16" s="63"/>
      <c r="AHF16" s="63"/>
      <c r="AHG16" s="63"/>
      <c r="AHH16" s="63"/>
      <c r="AHI16" s="63"/>
      <c r="AHJ16" s="63"/>
      <c r="AHK16" s="63"/>
      <c r="AHL16" s="63"/>
      <c r="AHM16" s="63"/>
      <c r="AHN16" s="63"/>
      <c r="AHO16" s="63"/>
      <c r="AHP16" s="63"/>
      <c r="AHQ16" s="63"/>
      <c r="AHR16" s="63"/>
      <c r="AHS16" s="63"/>
      <c r="AHT16" s="63"/>
      <c r="AHU16" s="63"/>
      <c r="AHV16" s="63"/>
      <c r="AHW16" s="63"/>
      <c r="AHX16" s="63"/>
      <c r="AHY16" s="63"/>
      <c r="AHZ16" s="63"/>
      <c r="AIA16" s="63"/>
      <c r="AIB16" s="63"/>
      <c r="AIC16" s="63"/>
      <c r="AID16" s="63"/>
      <c r="AIE16" s="63"/>
      <c r="AIF16" s="63"/>
      <c r="AIG16" s="63"/>
      <c r="AIH16" s="63"/>
      <c r="AII16" s="63"/>
      <c r="AIJ16" s="63"/>
      <c r="AIK16" s="63"/>
      <c r="AIL16" s="63"/>
      <c r="AIM16" s="63"/>
      <c r="AIN16" s="63"/>
      <c r="AIO16" s="63"/>
      <c r="AIP16" s="63"/>
      <c r="AIQ16" s="63"/>
      <c r="AIR16" s="63"/>
      <c r="AIS16" s="63"/>
      <c r="AIT16" s="63"/>
      <c r="AIU16" s="63"/>
      <c r="AIV16" s="63"/>
      <c r="AIW16" s="63"/>
      <c r="AIX16" s="63"/>
      <c r="AIY16" s="63"/>
      <c r="AIZ16" s="63"/>
      <c r="AJA16" s="63"/>
      <c r="AJB16" s="63"/>
      <c r="AJC16" s="63"/>
      <c r="AJD16" s="63"/>
      <c r="AJE16" s="63"/>
      <c r="AJF16" s="63"/>
      <c r="AJG16" s="63"/>
      <c r="AJH16" s="63"/>
      <c r="AJI16" s="63"/>
      <c r="AJJ16" s="63"/>
      <c r="AJK16" s="63"/>
      <c r="AJL16" s="63"/>
      <c r="AJM16" s="63"/>
      <c r="AJN16" s="63"/>
      <c r="AJO16" s="63"/>
      <c r="AJP16" s="63"/>
      <c r="AJQ16" s="63"/>
      <c r="AJR16" s="63"/>
      <c r="AJS16" s="63"/>
      <c r="AJT16" s="63"/>
      <c r="AJU16" s="63"/>
      <c r="AJV16" s="63"/>
      <c r="AJW16" s="63"/>
      <c r="AJX16" s="63"/>
      <c r="AJY16" s="63"/>
      <c r="AJZ16" s="63"/>
      <c r="AKA16" s="63"/>
      <c r="AKB16" s="63"/>
      <c r="AKC16" s="63"/>
      <c r="AKD16" s="63"/>
      <c r="AKE16" s="63"/>
      <c r="AKF16" s="63"/>
      <c r="AKG16" s="63"/>
      <c r="AKH16" s="63"/>
      <c r="AKI16" s="63"/>
      <c r="AKJ16" s="63"/>
      <c r="AKK16" s="63"/>
      <c r="AKL16" s="63"/>
      <c r="AKM16" s="63"/>
      <c r="AKN16" s="63"/>
      <c r="AKO16" s="63"/>
      <c r="AKP16" s="63"/>
      <c r="AKQ16" s="63"/>
      <c r="AKR16" s="63"/>
      <c r="AKS16" s="63"/>
      <c r="AKT16" s="63"/>
      <c r="AKU16" s="63"/>
      <c r="AKV16" s="63"/>
      <c r="AKW16" s="63"/>
      <c r="AKX16" s="63"/>
      <c r="AKY16" s="63"/>
      <c r="AKZ16" s="63"/>
      <c r="ALA16" s="63"/>
      <c r="ALB16" s="63"/>
      <c r="ALC16" s="63"/>
      <c r="ALD16" s="63"/>
      <c r="ALE16" s="63"/>
      <c r="ALF16" s="63"/>
      <c r="ALG16" s="63"/>
      <c r="ALH16" s="63"/>
      <c r="ALI16" s="63"/>
      <c r="ALJ16" s="63"/>
      <c r="ALK16" s="63"/>
      <c r="ALL16" s="63"/>
      <c r="ALM16" s="63"/>
      <c r="ALN16" s="63"/>
      <c r="ALO16" s="63"/>
      <c r="ALP16" s="63"/>
      <c r="ALQ16" s="63"/>
      <c r="ALR16" s="63"/>
      <c r="ALS16" s="63"/>
      <c r="ALT16" s="63"/>
      <c r="ALU16" s="63"/>
      <c r="ALV16" s="63"/>
      <c r="ALW16" s="63"/>
      <c r="ALX16" s="63"/>
      <c r="ALY16" s="63"/>
      <c r="ALZ16" s="63"/>
      <c r="AMA16" s="63"/>
      <c r="AMB16" s="63"/>
      <c r="AMC16" s="63"/>
      <c r="AMD16" s="63"/>
      <c r="AME16" s="63"/>
      <c r="AMF16" s="63"/>
      <c r="AMG16" s="63"/>
      <c r="AMH16" s="63"/>
      <c r="AMI16" s="63"/>
      <c r="AMJ16" s="63"/>
      <c r="AMK16" s="63"/>
      <c r="AML16" s="63"/>
      <c r="AMM16" s="63"/>
      <c r="AMN16" s="63"/>
      <c r="AMO16" s="63"/>
      <c r="AMP16" s="63"/>
      <c r="AMQ16" s="63"/>
      <c r="AMR16" s="63"/>
      <c r="AMS16" s="63"/>
      <c r="AMT16" s="63"/>
      <c r="AMU16" s="63"/>
      <c r="AMV16" s="63"/>
      <c r="AMW16" s="63"/>
      <c r="AMX16" s="63"/>
      <c r="AMY16" s="63"/>
      <c r="AMZ16" s="63"/>
      <c r="ANA16" s="63"/>
      <c r="ANB16" s="63"/>
      <c r="ANC16" s="63"/>
      <c r="AND16" s="63"/>
      <c r="ANE16" s="63"/>
      <c r="ANF16" s="63"/>
      <c r="ANG16" s="63"/>
      <c r="ANH16" s="63"/>
      <c r="ANI16" s="63"/>
      <c r="ANJ16" s="63"/>
      <c r="ANK16" s="63"/>
      <c r="ANL16" s="63"/>
      <c r="ANM16" s="63"/>
      <c r="ANN16" s="63"/>
      <c r="ANO16" s="63"/>
      <c r="ANP16" s="63"/>
      <c r="ANQ16" s="63"/>
      <c r="ANR16" s="63"/>
      <c r="ANS16" s="63"/>
      <c r="ANT16" s="63"/>
      <c r="ANU16" s="63"/>
      <c r="ANV16" s="63"/>
      <c r="ANW16" s="63"/>
      <c r="ANX16" s="63"/>
      <c r="ANY16" s="63"/>
      <c r="ANZ16" s="63"/>
      <c r="AOA16" s="63"/>
      <c r="AOB16" s="63"/>
      <c r="AOC16" s="63"/>
      <c r="AOD16" s="63"/>
      <c r="AOE16" s="63"/>
      <c r="AOF16" s="63"/>
      <c r="AOG16" s="63"/>
      <c r="AOH16" s="63"/>
      <c r="AOI16" s="63"/>
      <c r="AOJ16" s="63"/>
      <c r="AOK16" s="63"/>
      <c r="AOL16" s="63"/>
      <c r="AOM16" s="63"/>
      <c r="AON16" s="63"/>
      <c r="AOO16" s="63"/>
      <c r="AOP16" s="63"/>
      <c r="AOQ16" s="63"/>
      <c r="AOR16" s="63"/>
      <c r="AOS16" s="63"/>
      <c r="AOT16" s="63"/>
      <c r="AOU16" s="63"/>
      <c r="AOV16" s="63"/>
      <c r="AOW16" s="63"/>
      <c r="AOX16" s="63"/>
      <c r="AOY16" s="63"/>
      <c r="AOZ16" s="63"/>
      <c r="APA16" s="63"/>
      <c r="APB16" s="63"/>
      <c r="APC16" s="63"/>
      <c r="APD16" s="63"/>
      <c r="APE16" s="63"/>
      <c r="APF16" s="63"/>
      <c r="APG16" s="63"/>
      <c r="APH16" s="63"/>
      <c r="API16" s="63"/>
      <c r="APJ16" s="63"/>
      <c r="APK16" s="63"/>
      <c r="APL16" s="63"/>
      <c r="APM16" s="63"/>
      <c r="APN16" s="63"/>
      <c r="APO16" s="63"/>
      <c r="APP16" s="63"/>
      <c r="APQ16" s="63"/>
      <c r="APR16" s="63"/>
      <c r="APS16" s="63"/>
      <c r="APT16" s="63"/>
      <c r="APU16" s="63"/>
      <c r="APV16" s="63"/>
      <c r="APW16" s="63"/>
      <c r="APX16" s="63"/>
      <c r="APY16" s="63"/>
      <c r="APZ16" s="63"/>
      <c r="AQA16" s="63"/>
      <c r="AQB16" s="63"/>
      <c r="AQC16" s="63"/>
      <c r="AQD16" s="63"/>
      <c r="AQE16" s="63"/>
      <c r="AQF16" s="63"/>
      <c r="AQG16" s="63"/>
      <c r="AQH16" s="63"/>
      <c r="AQI16" s="63"/>
      <c r="AQJ16" s="63"/>
      <c r="AQK16" s="63"/>
      <c r="AQL16" s="63"/>
      <c r="AQM16" s="63"/>
      <c r="AQN16" s="63"/>
      <c r="AQO16" s="63"/>
      <c r="AQP16" s="63"/>
      <c r="AQQ16" s="63"/>
      <c r="AQR16" s="63"/>
      <c r="AQS16" s="63"/>
      <c r="AQT16" s="63"/>
      <c r="AQU16" s="63"/>
      <c r="AQV16" s="63"/>
      <c r="AQW16" s="63"/>
      <c r="AQX16" s="63"/>
      <c r="AQY16" s="63"/>
      <c r="AQZ16" s="63"/>
      <c r="ARA16" s="63"/>
      <c r="ARB16" s="63"/>
      <c r="ARC16" s="63"/>
      <c r="ARD16" s="63"/>
      <c r="ARE16" s="63"/>
      <c r="ARF16" s="63"/>
      <c r="ARG16" s="63"/>
      <c r="ARH16" s="63"/>
      <c r="ARI16" s="63"/>
      <c r="ARJ16" s="63"/>
      <c r="ARK16" s="63"/>
      <c r="ARL16" s="63"/>
      <c r="ARM16" s="63"/>
      <c r="ARN16" s="63"/>
      <c r="ARO16" s="63"/>
      <c r="ARP16" s="63"/>
      <c r="ARQ16" s="63"/>
      <c r="ARR16" s="63"/>
      <c r="ARS16" s="63"/>
      <c r="ART16" s="63"/>
      <c r="ARU16" s="63"/>
      <c r="ARV16" s="63"/>
      <c r="ARW16" s="63"/>
      <c r="ARX16" s="63"/>
      <c r="ARY16" s="63"/>
      <c r="ARZ16" s="63"/>
      <c r="ASA16" s="63"/>
      <c r="ASB16" s="63"/>
      <c r="ASC16" s="63"/>
      <c r="ASD16" s="63"/>
      <c r="ASE16" s="63"/>
      <c r="ASF16" s="63"/>
      <c r="ASG16" s="63"/>
      <c r="ASH16" s="63"/>
      <c r="ASI16" s="63"/>
      <c r="ASJ16" s="63"/>
      <c r="ASK16" s="63"/>
      <c r="ASL16" s="63"/>
      <c r="ASM16" s="63"/>
      <c r="ASN16" s="63"/>
      <c r="ASO16" s="63"/>
      <c r="ASP16" s="63"/>
      <c r="ASQ16" s="63"/>
      <c r="ASR16" s="63"/>
      <c r="ASS16" s="63"/>
      <c r="AST16" s="63"/>
      <c r="ASU16" s="63"/>
      <c r="ASV16" s="63"/>
      <c r="ASW16" s="63"/>
      <c r="ASX16" s="63"/>
      <c r="ASY16" s="63"/>
      <c r="ASZ16" s="63"/>
      <c r="ATA16" s="63"/>
      <c r="ATB16" s="63"/>
      <c r="ATC16" s="63"/>
      <c r="ATD16" s="63"/>
      <c r="ATE16" s="63"/>
      <c r="ATF16" s="63"/>
      <c r="ATG16" s="63"/>
      <c r="ATH16" s="63"/>
      <c r="ATI16" s="63"/>
      <c r="ATJ16" s="63"/>
      <c r="ATK16" s="63"/>
      <c r="ATL16" s="63"/>
      <c r="ATM16" s="63"/>
      <c r="ATN16" s="63"/>
      <c r="ATO16" s="63"/>
      <c r="ATP16" s="63"/>
      <c r="ATQ16" s="63"/>
      <c r="ATR16" s="63"/>
      <c r="ATS16" s="63"/>
      <c r="ATT16" s="63"/>
      <c r="ATU16" s="63"/>
      <c r="ATV16" s="63"/>
      <c r="ATW16" s="63"/>
      <c r="ATX16" s="63"/>
      <c r="ATY16" s="63"/>
      <c r="ATZ16" s="63"/>
      <c r="AUA16" s="63"/>
      <c r="AUB16" s="63"/>
      <c r="AUC16" s="63"/>
      <c r="AUD16" s="63"/>
      <c r="AUE16" s="63"/>
      <c r="AUF16" s="63"/>
      <c r="AUG16" s="63"/>
      <c r="AUH16" s="63"/>
      <c r="AUI16" s="63"/>
      <c r="AUJ16" s="63"/>
      <c r="AUK16" s="63"/>
      <c r="AUL16" s="63"/>
      <c r="AUM16" s="63"/>
      <c r="AUN16" s="63"/>
      <c r="AUO16" s="63"/>
      <c r="AUP16" s="63"/>
      <c r="AUQ16" s="63"/>
      <c r="AUR16" s="63"/>
      <c r="AUS16" s="63"/>
      <c r="AUT16" s="63"/>
      <c r="AUU16" s="63"/>
      <c r="AUV16" s="63"/>
      <c r="AUW16" s="63"/>
      <c r="AUX16" s="63"/>
      <c r="AUY16" s="63"/>
      <c r="AUZ16" s="63"/>
      <c r="AVA16" s="63"/>
      <c r="AVB16" s="63"/>
      <c r="AVC16" s="63"/>
      <c r="AVD16" s="63"/>
      <c r="AVE16" s="63"/>
      <c r="AVF16" s="63"/>
      <c r="AVG16" s="63"/>
      <c r="AVH16" s="63"/>
      <c r="AVI16" s="63"/>
      <c r="AVJ16" s="63"/>
      <c r="AVK16" s="63"/>
      <c r="AVL16" s="63"/>
      <c r="AVM16" s="63"/>
      <c r="AVN16" s="63"/>
      <c r="AVO16" s="63"/>
      <c r="AVP16" s="63"/>
      <c r="AVQ16" s="63"/>
      <c r="AVR16" s="63"/>
      <c r="AVS16" s="63"/>
      <c r="AVT16" s="63"/>
      <c r="AVU16" s="63"/>
      <c r="AVV16" s="63"/>
      <c r="AVW16" s="63"/>
      <c r="AVX16" s="63"/>
      <c r="AVY16" s="63"/>
      <c r="AVZ16" s="63"/>
      <c r="AWA16" s="63"/>
      <c r="AWB16" s="63"/>
      <c r="AWC16" s="63"/>
      <c r="AWD16" s="63"/>
      <c r="AWE16" s="63"/>
      <c r="AWF16" s="63"/>
      <c r="AWG16" s="63"/>
      <c r="AWH16" s="63"/>
      <c r="AWI16" s="63"/>
      <c r="AWJ16" s="63"/>
      <c r="AWK16" s="63"/>
      <c r="AWL16" s="63"/>
      <c r="AWM16" s="63"/>
      <c r="AWN16" s="63"/>
      <c r="AWO16" s="63"/>
      <c r="AWP16" s="63"/>
      <c r="AWQ16" s="63"/>
      <c r="AWR16" s="63"/>
      <c r="AWS16" s="63"/>
      <c r="AWT16" s="63"/>
      <c r="AWU16" s="63"/>
      <c r="AWV16" s="63"/>
      <c r="AWW16" s="63"/>
      <c r="AWX16" s="63"/>
      <c r="AWY16" s="63"/>
      <c r="AWZ16" s="63"/>
      <c r="AXA16" s="63"/>
      <c r="AXB16" s="63"/>
      <c r="AXC16" s="63"/>
      <c r="AXD16" s="63"/>
      <c r="AXE16" s="63"/>
      <c r="AXF16" s="63"/>
      <c r="AXG16" s="63"/>
      <c r="AXH16" s="63"/>
      <c r="AXI16" s="63"/>
      <c r="AXJ16" s="63"/>
      <c r="AXK16" s="63"/>
      <c r="AXL16" s="63"/>
      <c r="AXM16" s="63"/>
      <c r="AXN16" s="63"/>
      <c r="AXO16" s="63"/>
      <c r="AXP16" s="63"/>
      <c r="AXQ16" s="63"/>
      <c r="AXR16" s="63"/>
      <c r="AXS16" s="63"/>
      <c r="AXT16" s="63"/>
      <c r="AXU16" s="63"/>
      <c r="AXV16" s="63"/>
      <c r="AXW16" s="63"/>
      <c r="AXX16" s="63"/>
      <c r="AXY16" s="63"/>
      <c r="AXZ16" s="63"/>
      <c r="AYA16" s="63"/>
      <c r="AYB16" s="63"/>
      <c r="AYC16" s="63"/>
      <c r="AYD16" s="63"/>
      <c r="AYE16" s="63"/>
      <c r="AYF16" s="63"/>
      <c r="AYG16" s="63"/>
      <c r="AYH16" s="63"/>
      <c r="AYI16" s="63"/>
      <c r="AYJ16" s="63"/>
      <c r="AYK16" s="63"/>
      <c r="AYL16" s="63"/>
      <c r="AYM16" s="63"/>
      <c r="AYN16" s="63"/>
      <c r="AYO16" s="63"/>
      <c r="AYP16" s="63"/>
      <c r="AYQ16" s="63"/>
      <c r="AYR16" s="63"/>
      <c r="AYS16" s="63"/>
      <c r="AYT16" s="63"/>
      <c r="AYU16" s="63"/>
      <c r="AYV16" s="63"/>
      <c r="AYW16" s="63"/>
      <c r="AYX16" s="63"/>
      <c r="AYY16" s="63"/>
      <c r="AYZ16" s="63"/>
      <c r="AZA16" s="63"/>
      <c r="AZB16" s="63"/>
      <c r="AZC16" s="63"/>
      <c r="AZD16" s="63"/>
      <c r="AZE16" s="63"/>
      <c r="AZF16" s="63"/>
      <c r="AZG16" s="63"/>
      <c r="AZH16" s="63"/>
      <c r="AZI16" s="63"/>
      <c r="AZJ16" s="63"/>
      <c r="AZK16" s="63"/>
      <c r="AZL16" s="63"/>
      <c r="AZM16" s="63"/>
      <c r="AZN16" s="63"/>
      <c r="AZO16" s="63"/>
      <c r="AZP16" s="63"/>
      <c r="AZQ16" s="63"/>
      <c r="AZR16" s="63"/>
      <c r="AZS16" s="63"/>
      <c r="AZT16" s="63"/>
      <c r="AZU16" s="63"/>
      <c r="AZV16" s="63"/>
      <c r="AZW16" s="63"/>
      <c r="AZX16" s="63"/>
      <c r="AZY16" s="63"/>
      <c r="AZZ16" s="63"/>
      <c r="BAA16" s="63"/>
      <c r="BAB16" s="63"/>
      <c r="BAC16" s="63"/>
      <c r="BAD16" s="63"/>
      <c r="BAE16" s="63"/>
      <c r="BAF16" s="63"/>
      <c r="BAG16" s="63"/>
      <c r="BAH16" s="63"/>
      <c r="BAI16" s="63"/>
      <c r="BAJ16" s="63"/>
      <c r="BAK16" s="63"/>
      <c r="BAL16" s="63"/>
      <c r="BAM16" s="63"/>
      <c r="BAN16" s="63"/>
      <c r="BAO16" s="63"/>
      <c r="BAP16" s="63"/>
      <c r="BAQ16" s="63"/>
      <c r="BAR16" s="63"/>
      <c r="BAS16" s="63"/>
      <c r="BAT16" s="63"/>
      <c r="BAU16" s="63"/>
      <c r="BAV16" s="63"/>
      <c r="BAW16" s="63"/>
      <c r="BAX16" s="63"/>
      <c r="BAY16" s="63"/>
      <c r="BAZ16" s="63"/>
      <c r="BBA16" s="63"/>
      <c r="BBB16" s="63"/>
      <c r="BBC16" s="63"/>
      <c r="BBD16" s="63"/>
      <c r="BBE16" s="63"/>
      <c r="BBF16" s="63"/>
      <c r="BBG16" s="63"/>
      <c r="BBH16" s="63"/>
      <c r="BBI16" s="63"/>
      <c r="BBJ16" s="63"/>
      <c r="BBK16" s="63"/>
      <c r="BBL16" s="63"/>
      <c r="BBM16" s="63"/>
      <c r="BBN16" s="63"/>
      <c r="BBO16" s="63"/>
      <c r="BBP16" s="63"/>
      <c r="BBQ16" s="63"/>
      <c r="BBR16" s="63"/>
      <c r="BBS16" s="63"/>
      <c r="BBT16" s="63"/>
      <c r="BBU16" s="63"/>
      <c r="BBV16" s="63"/>
      <c r="BBW16" s="63"/>
      <c r="BBX16" s="63"/>
      <c r="BBY16" s="63"/>
      <c r="BBZ16" s="63"/>
      <c r="BCA16" s="63"/>
      <c r="BCB16" s="63"/>
      <c r="BCC16" s="63"/>
      <c r="BCD16" s="63"/>
      <c r="BCE16" s="63"/>
      <c r="BCF16" s="63"/>
      <c r="BCG16" s="63"/>
      <c r="BCH16" s="63"/>
      <c r="BCI16" s="63"/>
      <c r="BCJ16" s="63"/>
      <c r="BCK16" s="63"/>
      <c r="BCL16" s="63"/>
      <c r="BCM16" s="63"/>
      <c r="BCN16" s="63"/>
      <c r="BCO16" s="63"/>
      <c r="BCP16" s="63"/>
      <c r="BCQ16" s="63"/>
      <c r="BCR16" s="63"/>
      <c r="BCS16" s="63"/>
      <c r="BCT16" s="63"/>
      <c r="BCU16" s="63"/>
      <c r="BCV16" s="63"/>
      <c r="BCW16" s="63"/>
      <c r="BCX16" s="63"/>
      <c r="BCY16" s="63"/>
      <c r="BCZ16" s="63"/>
      <c r="BDA16" s="63"/>
      <c r="BDB16" s="63"/>
      <c r="BDC16" s="63"/>
      <c r="BDD16" s="63"/>
      <c r="BDE16" s="63"/>
      <c r="BDF16" s="63"/>
      <c r="BDG16" s="63"/>
      <c r="BDH16" s="63"/>
      <c r="BDI16" s="63"/>
      <c r="BDJ16" s="63"/>
      <c r="BDK16" s="63"/>
      <c r="BDL16" s="63"/>
      <c r="BDM16" s="63"/>
      <c r="BDN16" s="63"/>
      <c r="BDO16" s="63"/>
      <c r="BDP16" s="63"/>
      <c r="BDQ16" s="63"/>
      <c r="BDR16" s="63"/>
      <c r="BDS16" s="63"/>
      <c r="BDT16" s="63"/>
      <c r="BDU16" s="63"/>
      <c r="BDV16" s="63"/>
      <c r="BDW16" s="63"/>
      <c r="BDX16" s="63"/>
      <c r="BDY16" s="63"/>
      <c r="BDZ16" s="63"/>
      <c r="BEA16" s="63"/>
      <c r="BEB16" s="63"/>
      <c r="BEC16" s="63"/>
      <c r="BED16" s="63"/>
      <c r="BEE16" s="63"/>
      <c r="BEF16" s="63"/>
      <c r="BEG16" s="63"/>
      <c r="BEH16" s="63"/>
      <c r="BEI16" s="63"/>
      <c r="BEJ16" s="63"/>
      <c r="BEK16" s="63"/>
      <c r="BEL16" s="63"/>
      <c r="BEM16" s="63"/>
      <c r="BEN16" s="63"/>
      <c r="BEO16" s="63"/>
      <c r="BEP16" s="63"/>
      <c r="BEQ16" s="63"/>
      <c r="BER16" s="63"/>
      <c r="BES16" s="63"/>
      <c r="BET16" s="63"/>
      <c r="BEU16" s="63"/>
      <c r="BEV16" s="63"/>
      <c r="BEW16" s="63"/>
      <c r="BEX16" s="63"/>
      <c r="BEY16" s="63"/>
      <c r="BEZ16" s="63"/>
      <c r="BFA16" s="63"/>
      <c r="BFB16" s="63"/>
      <c r="BFC16" s="63"/>
      <c r="BFD16" s="63"/>
      <c r="BFE16" s="63"/>
      <c r="BFF16" s="63"/>
      <c r="BFG16" s="63"/>
      <c r="BFH16" s="63"/>
      <c r="BFI16" s="63"/>
      <c r="BFJ16" s="63"/>
      <c r="BFK16" s="63"/>
      <c r="BFL16" s="63"/>
      <c r="BFM16" s="63"/>
      <c r="BFN16" s="63"/>
      <c r="BFO16" s="63"/>
      <c r="BFP16" s="63"/>
      <c r="BFQ16" s="63"/>
      <c r="BFR16" s="63"/>
      <c r="BFS16" s="63"/>
      <c r="BFT16" s="63"/>
      <c r="BFU16" s="63"/>
      <c r="BFV16" s="63"/>
      <c r="BFW16" s="63"/>
      <c r="BFX16" s="63"/>
      <c r="BFY16" s="63"/>
      <c r="BFZ16" s="63"/>
      <c r="BGA16" s="63"/>
      <c r="BGB16" s="63"/>
      <c r="BGC16" s="63"/>
      <c r="BGD16" s="63"/>
      <c r="BGE16" s="63"/>
      <c r="BGF16" s="63"/>
      <c r="BGG16" s="63"/>
      <c r="BGH16" s="63"/>
      <c r="BGI16" s="63"/>
      <c r="BGJ16" s="63"/>
      <c r="BGK16" s="63"/>
      <c r="BGL16" s="63"/>
      <c r="BGM16" s="63"/>
      <c r="BGN16" s="63"/>
      <c r="BGO16" s="63"/>
      <c r="BGP16" s="63"/>
      <c r="BGQ16" s="63"/>
      <c r="BGR16" s="63"/>
      <c r="BGS16" s="63"/>
      <c r="BGT16" s="63"/>
      <c r="BGU16" s="63"/>
      <c r="BGV16" s="63"/>
      <c r="BGW16" s="63"/>
      <c r="BGX16" s="63"/>
      <c r="BGY16" s="63"/>
      <c r="BGZ16" s="63"/>
      <c r="BHA16" s="63"/>
      <c r="BHB16" s="63"/>
      <c r="BHC16" s="63"/>
      <c r="BHD16" s="63"/>
      <c r="BHE16" s="63"/>
      <c r="BHF16" s="63"/>
      <c r="BHG16" s="63"/>
      <c r="BHH16" s="63"/>
      <c r="BHI16" s="63"/>
      <c r="BHJ16" s="63"/>
      <c r="BHK16" s="63"/>
      <c r="BHL16" s="63"/>
      <c r="BHM16" s="63"/>
      <c r="BHN16" s="63"/>
      <c r="BHO16" s="63"/>
      <c r="BHP16" s="63"/>
      <c r="BHQ16" s="63"/>
      <c r="BHR16" s="63"/>
      <c r="BHS16" s="63"/>
      <c r="BHT16" s="63"/>
      <c r="BHU16" s="63"/>
      <c r="BHV16" s="63"/>
      <c r="BHW16" s="63"/>
      <c r="BHX16" s="63"/>
      <c r="BHY16" s="63"/>
      <c r="BHZ16" s="63"/>
      <c r="BIA16" s="63"/>
      <c r="BIB16" s="63"/>
      <c r="BIC16" s="63"/>
      <c r="BID16" s="63"/>
      <c r="BIE16" s="63"/>
      <c r="BIF16" s="63"/>
      <c r="BIG16" s="63"/>
      <c r="BIH16" s="63"/>
      <c r="BII16" s="63"/>
      <c r="BIJ16" s="63"/>
      <c r="BIK16" s="63"/>
      <c r="BIL16" s="63"/>
      <c r="BIM16" s="63"/>
      <c r="BIN16" s="63"/>
      <c r="BIO16" s="63"/>
      <c r="BIP16" s="63"/>
      <c r="BIQ16" s="63"/>
      <c r="BIR16" s="63"/>
      <c r="BIS16" s="63"/>
      <c r="BIT16" s="63"/>
      <c r="BIU16" s="63"/>
      <c r="BIV16" s="63"/>
      <c r="BIW16" s="63"/>
      <c r="BIX16" s="63"/>
      <c r="BIY16" s="63"/>
      <c r="BIZ16" s="63"/>
      <c r="BJA16" s="63"/>
      <c r="BJB16" s="63"/>
      <c r="BJC16" s="63"/>
      <c r="BJD16" s="63"/>
      <c r="BJE16" s="63"/>
      <c r="BJF16" s="63"/>
      <c r="BJG16" s="63"/>
      <c r="BJH16" s="63"/>
      <c r="BJI16" s="63"/>
      <c r="BJJ16" s="63"/>
      <c r="BJK16" s="63"/>
      <c r="BJL16" s="63"/>
      <c r="BJM16" s="63"/>
      <c r="BJN16" s="63"/>
      <c r="BJO16" s="63"/>
      <c r="BJP16" s="63"/>
      <c r="BJQ16" s="63"/>
      <c r="BJR16" s="63"/>
      <c r="BJS16" s="63"/>
      <c r="BJT16" s="63"/>
      <c r="BJU16" s="63"/>
      <c r="BJV16" s="63"/>
      <c r="BJW16" s="63"/>
      <c r="BJX16" s="63"/>
      <c r="BJY16" s="63"/>
      <c r="BJZ16" s="63"/>
      <c r="BKA16" s="63"/>
      <c r="BKB16" s="63"/>
      <c r="BKC16" s="63"/>
      <c r="BKD16" s="63"/>
      <c r="BKE16" s="63"/>
      <c r="BKF16" s="63"/>
      <c r="BKG16" s="63"/>
      <c r="BKH16" s="63"/>
      <c r="BKI16" s="63"/>
      <c r="BKJ16" s="63"/>
      <c r="BKK16" s="63"/>
      <c r="BKL16" s="63"/>
      <c r="BKM16" s="63"/>
      <c r="BKN16" s="63"/>
      <c r="BKO16" s="63"/>
      <c r="BKP16" s="63"/>
      <c r="BKQ16" s="63"/>
      <c r="BKR16" s="63"/>
      <c r="BKS16" s="63"/>
      <c r="BKT16" s="63"/>
      <c r="BKU16" s="63"/>
      <c r="BKV16" s="63"/>
      <c r="BKW16" s="63"/>
      <c r="BKX16" s="63"/>
      <c r="BKY16" s="63"/>
      <c r="BKZ16" s="63"/>
      <c r="BLA16" s="63"/>
      <c r="BLB16" s="63"/>
      <c r="BLC16" s="63"/>
      <c r="BLD16" s="63"/>
      <c r="BLE16" s="63"/>
      <c r="BLF16" s="63"/>
      <c r="BLG16" s="63"/>
      <c r="BLH16" s="63"/>
      <c r="BLI16" s="63"/>
      <c r="BLJ16" s="63"/>
      <c r="BLK16" s="63"/>
      <c r="BLL16" s="63"/>
      <c r="BLM16" s="63"/>
      <c r="BLN16" s="63"/>
      <c r="BLO16" s="63"/>
      <c r="BLP16" s="63"/>
      <c r="BLQ16" s="63"/>
      <c r="BLR16" s="63"/>
      <c r="BLS16" s="63"/>
      <c r="BLT16" s="63"/>
      <c r="BLU16" s="63"/>
      <c r="BLV16" s="63"/>
      <c r="BLW16" s="63"/>
      <c r="BLX16" s="63"/>
      <c r="BLY16" s="63"/>
      <c r="BLZ16" s="63"/>
      <c r="BMA16" s="63"/>
      <c r="BMB16" s="63"/>
      <c r="BMC16" s="63"/>
      <c r="BMD16" s="63"/>
      <c r="BME16" s="63"/>
      <c r="BMF16" s="63"/>
      <c r="BMG16" s="63"/>
      <c r="BMH16" s="63"/>
      <c r="BMI16" s="63"/>
      <c r="BMJ16" s="63"/>
      <c r="BMK16" s="63"/>
      <c r="BML16" s="63"/>
      <c r="BMM16" s="63"/>
      <c r="BMN16" s="63"/>
      <c r="BMO16" s="63"/>
      <c r="BMP16" s="63"/>
      <c r="BMQ16" s="63"/>
      <c r="BMR16" s="63"/>
      <c r="BMS16" s="63"/>
      <c r="BMT16" s="63"/>
      <c r="BMU16" s="63"/>
      <c r="BMV16" s="63"/>
      <c r="BMW16" s="63"/>
      <c r="BMX16" s="63"/>
      <c r="BMY16" s="63"/>
      <c r="BMZ16" s="63"/>
      <c r="BNA16" s="63"/>
      <c r="BNB16" s="63"/>
      <c r="BNC16" s="63"/>
      <c r="BND16" s="63"/>
      <c r="BNE16" s="63"/>
      <c r="BNF16" s="63"/>
      <c r="BNG16" s="63"/>
      <c r="BNH16" s="63"/>
      <c r="BNI16" s="63"/>
      <c r="BNJ16" s="63"/>
      <c r="BNK16" s="63"/>
      <c r="BNL16" s="63"/>
      <c r="BNM16" s="63"/>
      <c r="BNN16" s="63"/>
      <c r="BNO16" s="63"/>
      <c r="BNP16" s="63"/>
      <c r="BNQ16" s="63"/>
      <c r="BNR16" s="63"/>
      <c r="BNS16" s="63"/>
      <c r="BNT16" s="63"/>
      <c r="BNU16" s="63"/>
      <c r="BNV16" s="63"/>
      <c r="BNW16" s="63"/>
      <c r="BNX16" s="63"/>
      <c r="BNY16" s="63"/>
      <c r="BNZ16" s="63"/>
      <c r="BOA16" s="63"/>
      <c r="BOB16" s="63"/>
      <c r="BOC16" s="63"/>
      <c r="BOD16" s="63"/>
      <c r="BOE16" s="63"/>
      <c r="BOF16" s="63"/>
      <c r="BOG16" s="63"/>
      <c r="BOH16" s="63"/>
      <c r="BOI16" s="63"/>
      <c r="BOJ16" s="63"/>
      <c r="BOK16" s="63"/>
      <c r="BOL16" s="63"/>
      <c r="BOM16" s="63"/>
      <c r="BON16" s="63"/>
      <c r="BOO16" s="63"/>
      <c r="BOP16" s="63"/>
      <c r="BOQ16" s="63"/>
      <c r="BOR16" s="63"/>
      <c r="BOS16" s="63"/>
      <c r="BOT16" s="63"/>
      <c r="BOU16" s="63"/>
      <c r="BOV16" s="63"/>
      <c r="BOW16" s="63"/>
      <c r="BOX16" s="63"/>
      <c r="BOY16" s="63"/>
      <c r="BOZ16" s="63"/>
      <c r="BPA16" s="63"/>
      <c r="BPB16" s="63"/>
      <c r="BPC16" s="63"/>
      <c r="BPD16" s="63"/>
      <c r="BPE16" s="63"/>
      <c r="BPF16" s="63"/>
      <c r="BPG16" s="63"/>
      <c r="BPH16" s="63"/>
      <c r="BPI16" s="63"/>
      <c r="BPJ16" s="63"/>
      <c r="BPK16" s="63"/>
      <c r="BPL16" s="63"/>
      <c r="BPM16" s="63"/>
      <c r="BPN16" s="63"/>
      <c r="BPO16" s="63"/>
      <c r="BPP16" s="63"/>
      <c r="BPQ16" s="63"/>
      <c r="BPR16" s="63"/>
      <c r="BPS16" s="63"/>
      <c r="BPT16" s="63"/>
      <c r="BPU16" s="63"/>
      <c r="BPV16" s="63"/>
      <c r="BPW16" s="63"/>
      <c r="BPX16" s="63"/>
      <c r="BPY16" s="63"/>
      <c r="BPZ16" s="63"/>
      <c r="BQA16" s="63"/>
      <c r="BQB16" s="63"/>
      <c r="BQC16" s="63"/>
      <c r="BQD16" s="63"/>
      <c r="BQE16" s="63"/>
      <c r="BQF16" s="63"/>
      <c r="BQG16" s="63"/>
      <c r="BQH16" s="63"/>
      <c r="BQI16" s="63"/>
      <c r="BQJ16" s="63"/>
      <c r="BQK16" s="63"/>
      <c r="BQL16" s="63"/>
      <c r="BQM16" s="63"/>
      <c r="BQN16" s="63"/>
      <c r="BQO16" s="63"/>
      <c r="BQP16" s="63"/>
      <c r="BQQ16" s="63"/>
      <c r="BQR16" s="63"/>
      <c r="BQS16" s="63"/>
      <c r="BQT16" s="63"/>
      <c r="BQU16" s="63"/>
      <c r="BQV16" s="63"/>
      <c r="BQW16" s="63"/>
      <c r="BQX16" s="63"/>
      <c r="BQY16" s="63"/>
      <c r="BQZ16" s="63"/>
      <c r="BRA16" s="63"/>
      <c r="BRB16" s="63"/>
      <c r="BRC16" s="63"/>
      <c r="BRD16" s="63"/>
      <c r="BRE16" s="63"/>
      <c r="BRF16" s="63"/>
      <c r="BRG16" s="63"/>
      <c r="BRH16" s="63"/>
      <c r="BRI16" s="63"/>
      <c r="BRJ16" s="63"/>
      <c r="BRK16" s="63"/>
      <c r="BRL16" s="63"/>
      <c r="BRM16" s="63"/>
      <c r="BRN16" s="63"/>
      <c r="BRO16" s="63"/>
      <c r="BRP16" s="63"/>
      <c r="BRQ16" s="63"/>
      <c r="BRR16" s="63"/>
      <c r="BRS16" s="63"/>
      <c r="BRT16" s="63"/>
      <c r="BRU16" s="63"/>
      <c r="BRV16" s="63"/>
      <c r="BRW16" s="63"/>
      <c r="BRX16" s="63"/>
      <c r="BRY16" s="63"/>
      <c r="BRZ16" s="63"/>
      <c r="BSA16" s="63"/>
      <c r="BSB16" s="63"/>
      <c r="BSC16" s="63"/>
      <c r="BSD16" s="63"/>
      <c r="BSE16" s="63"/>
      <c r="BSF16" s="63"/>
      <c r="BSG16" s="63"/>
      <c r="BSH16" s="63"/>
      <c r="BSI16" s="63"/>
      <c r="BSJ16" s="63"/>
      <c r="BSK16" s="63"/>
      <c r="BSL16" s="63"/>
      <c r="BSM16" s="63"/>
      <c r="BSN16" s="63"/>
      <c r="BSO16" s="63"/>
      <c r="BSP16" s="63"/>
      <c r="BSQ16" s="63"/>
      <c r="BSR16" s="63"/>
      <c r="BSS16" s="63"/>
      <c r="BST16" s="63"/>
      <c r="BSU16" s="63"/>
      <c r="BSV16" s="63"/>
      <c r="BSW16" s="63"/>
      <c r="BSX16" s="63"/>
      <c r="BSY16" s="63"/>
      <c r="BSZ16" s="63"/>
      <c r="BTA16" s="63"/>
      <c r="BTB16" s="63"/>
      <c r="BTC16" s="63"/>
      <c r="BTD16" s="63"/>
      <c r="BTE16" s="63"/>
      <c r="BTF16" s="63"/>
      <c r="BTG16" s="63"/>
      <c r="BTH16" s="63"/>
      <c r="BTI16" s="63"/>
      <c r="BTJ16" s="63"/>
      <c r="BTK16" s="63"/>
      <c r="BTL16" s="63"/>
      <c r="BTM16" s="63"/>
      <c r="BTN16" s="63"/>
      <c r="BTO16" s="63"/>
      <c r="BTP16" s="63"/>
      <c r="BTQ16" s="63"/>
      <c r="BTR16" s="63"/>
      <c r="BTS16" s="63"/>
      <c r="BTT16" s="63"/>
      <c r="BTU16" s="63"/>
      <c r="BTV16" s="63"/>
      <c r="BTW16" s="63"/>
      <c r="BTX16" s="63"/>
      <c r="BTY16" s="63"/>
      <c r="BTZ16" s="63"/>
      <c r="BUA16" s="63"/>
      <c r="BUB16" s="63"/>
      <c r="BUC16" s="63"/>
      <c r="BUD16" s="63"/>
      <c r="BUE16" s="63"/>
      <c r="BUF16" s="63"/>
      <c r="BUG16" s="63"/>
      <c r="BUH16" s="63"/>
      <c r="BUI16" s="63"/>
      <c r="BUJ16" s="63"/>
      <c r="BUK16" s="63"/>
      <c r="BUL16" s="63"/>
      <c r="BUM16" s="63"/>
      <c r="BUN16" s="63"/>
      <c r="BUO16" s="63"/>
      <c r="BUP16" s="63"/>
      <c r="BUQ16" s="63"/>
      <c r="BUR16" s="63"/>
      <c r="BUS16" s="63"/>
      <c r="BUT16" s="63"/>
      <c r="BUU16" s="63"/>
      <c r="BUV16" s="63"/>
      <c r="BUW16" s="63"/>
      <c r="BUX16" s="63"/>
      <c r="BUY16" s="63"/>
      <c r="BUZ16" s="63"/>
      <c r="BVA16" s="63"/>
      <c r="BVB16" s="63"/>
      <c r="BVC16" s="63"/>
      <c r="BVD16" s="63"/>
      <c r="BVE16" s="63"/>
      <c r="BVF16" s="63"/>
      <c r="BVG16" s="63"/>
      <c r="BVH16" s="63"/>
      <c r="BVI16" s="63"/>
      <c r="BVJ16" s="63"/>
      <c r="BVK16" s="63"/>
      <c r="BVL16" s="63"/>
      <c r="BVM16" s="63"/>
      <c r="BVN16" s="63"/>
      <c r="BVO16" s="63"/>
      <c r="BVP16" s="63"/>
      <c r="BVQ16" s="63"/>
      <c r="BVR16" s="63"/>
      <c r="BVS16" s="63"/>
      <c r="BVT16" s="63"/>
      <c r="BVU16" s="63"/>
      <c r="BVV16" s="63"/>
      <c r="BVW16" s="63"/>
      <c r="BVX16" s="63"/>
      <c r="BVY16" s="63"/>
      <c r="BVZ16" s="63"/>
      <c r="BWA16" s="63"/>
      <c r="BWB16" s="63"/>
      <c r="BWC16" s="63"/>
      <c r="BWD16" s="63"/>
      <c r="BWE16" s="63"/>
      <c r="BWF16" s="63"/>
      <c r="BWG16" s="63"/>
      <c r="BWH16" s="63"/>
      <c r="BWI16" s="63"/>
      <c r="BWJ16" s="63"/>
      <c r="BWK16" s="63"/>
      <c r="BWL16" s="63"/>
      <c r="BWM16" s="63"/>
      <c r="BWN16" s="63"/>
      <c r="BWO16" s="63"/>
      <c r="BWP16" s="63"/>
      <c r="BWQ16" s="63"/>
      <c r="BWR16" s="63"/>
      <c r="BWS16" s="63"/>
      <c r="BWT16" s="63"/>
      <c r="BWU16" s="63"/>
      <c r="BWV16" s="63"/>
      <c r="BWW16" s="63"/>
      <c r="BWX16" s="63"/>
      <c r="BWY16" s="63"/>
      <c r="BWZ16" s="63"/>
      <c r="BXA16" s="63"/>
      <c r="BXB16" s="63"/>
      <c r="BXC16" s="63"/>
      <c r="BXD16" s="63"/>
      <c r="BXE16" s="63"/>
      <c r="BXF16" s="63"/>
      <c r="BXG16" s="63"/>
      <c r="BXH16" s="63"/>
      <c r="BXI16" s="63"/>
      <c r="BXJ16" s="63"/>
      <c r="BXK16" s="63"/>
      <c r="BXL16" s="63"/>
      <c r="BXM16" s="63"/>
      <c r="BXN16" s="63"/>
      <c r="BXO16" s="63"/>
      <c r="BXP16" s="63"/>
      <c r="BXQ16" s="63"/>
      <c r="BXR16" s="63"/>
      <c r="BXS16" s="63"/>
      <c r="BXT16" s="63"/>
      <c r="BXU16" s="63"/>
      <c r="BXV16" s="63"/>
      <c r="BXW16" s="63"/>
      <c r="BXX16" s="63"/>
      <c r="BXY16" s="63"/>
      <c r="BXZ16" s="63"/>
      <c r="BYA16" s="63"/>
      <c r="BYB16" s="63"/>
      <c r="BYC16" s="63"/>
      <c r="BYD16" s="63"/>
      <c r="BYE16" s="63"/>
      <c r="BYF16" s="63"/>
      <c r="BYG16" s="63"/>
      <c r="BYH16" s="63"/>
      <c r="BYI16" s="63"/>
      <c r="BYJ16" s="63"/>
      <c r="BYK16" s="63"/>
      <c r="BYL16" s="63"/>
      <c r="BYM16" s="63"/>
      <c r="BYN16" s="63"/>
      <c r="BYO16" s="63"/>
      <c r="BYP16" s="63"/>
      <c r="BYQ16" s="63"/>
      <c r="BYR16" s="63"/>
      <c r="BYS16" s="63"/>
      <c r="BYT16" s="63"/>
      <c r="BYU16" s="63"/>
      <c r="BYV16" s="63"/>
      <c r="BYW16" s="63"/>
      <c r="BYX16" s="63"/>
      <c r="BYY16" s="63"/>
      <c r="BYZ16" s="63"/>
      <c r="BZA16" s="63"/>
      <c r="BZB16" s="63"/>
      <c r="BZC16" s="63"/>
      <c r="BZD16" s="63"/>
      <c r="BZE16" s="63"/>
      <c r="BZF16" s="63"/>
      <c r="BZG16" s="63"/>
      <c r="BZH16" s="63"/>
      <c r="BZI16" s="63"/>
      <c r="BZJ16" s="63"/>
      <c r="BZK16" s="63"/>
      <c r="BZL16" s="63"/>
      <c r="BZM16" s="63"/>
      <c r="BZN16" s="63"/>
      <c r="BZO16" s="63"/>
      <c r="BZP16" s="63"/>
      <c r="BZQ16" s="63"/>
      <c r="BZR16" s="63"/>
      <c r="BZS16" s="63"/>
      <c r="BZT16" s="63"/>
      <c r="BZU16" s="63"/>
      <c r="BZV16" s="63"/>
      <c r="BZW16" s="63"/>
      <c r="BZX16" s="63"/>
      <c r="BZY16" s="63"/>
      <c r="BZZ16" s="63"/>
      <c r="CAA16" s="63"/>
      <c r="CAB16" s="63"/>
      <c r="CAC16" s="63"/>
      <c r="CAD16" s="63"/>
      <c r="CAE16" s="63"/>
      <c r="CAF16" s="63"/>
      <c r="CAG16" s="63"/>
      <c r="CAH16" s="63"/>
      <c r="CAI16" s="63"/>
      <c r="CAJ16" s="63"/>
      <c r="CAK16" s="63"/>
      <c r="CAL16" s="63"/>
      <c r="CAM16" s="63"/>
      <c r="CAN16" s="63"/>
      <c r="CAO16" s="63"/>
      <c r="CAP16" s="63"/>
      <c r="CAQ16" s="63"/>
      <c r="CAR16" s="63"/>
      <c r="CAS16" s="63"/>
      <c r="CAT16" s="63"/>
      <c r="CAU16" s="63"/>
      <c r="CAV16" s="63"/>
      <c r="CAW16" s="63"/>
      <c r="CAX16" s="63"/>
      <c r="CAY16" s="63"/>
      <c r="CAZ16" s="63"/>
      <c r="CBA16" s="63"/>
      <c r="CBB16" s="63"/>
      <c r="CBC16" s="63"/>
      <c r="CBD16" s="63"/>
      <c r="CBE16" s="63"/>
      <c r="CBF16" s="63"/>
      <c r="CBG16" s="63"/>
      <c r="CBH16" s="63"/>
      <c r="CBI16" s="63"/>
      <c r="CBJ16" s="63"/>
      <c r="CBK16" s="63"/>
      <c r="CBL16" s="63"/>
      <c r="CBM16" s="63"/>
      <c r="CBN16" s="63"/>
      <c r="CBO16" s="63"/>
      <c r="CBP16" s="63"/>
      <c r="CBQ16" s="63"/>
      <c r="CBR16" s="63"/>
      <c r="CBS16" s="63"/>
      <c r="CBT16" s="63"/>
      <c r="CBU16" s="63"/>
      <c r="CBV16" s="63"/>
      <c r="CBW16" s="63"/>
      <c r="CBX16" s="63"/>
      <c r="CBY16" s="63"/>
      <c r="CBZ16" s="63"/>
      <c r="CCA16" s="63"/>
      <c r="CCB16" s="63"/>
      <c r="CCC16" s="63"/>
      <c r="CCD16" s="63"/>
      <c r="CCE16" s="63"/>
      <c r="CCF16" s="63"/>
      <c r="CCG16" s="63"/>
      <c r="CCH16" s="63"/>
      <c r="CCI16" s="63"/>
      <c r="CCJ16" s="63"/>
      <c r="CCK16" s="63"/>
      <c r="CCL16" s="63"/>
      <c r="CCM16" s="63"/>
      <c r="CCN16" s="63"/>
      <c r="CCO16" s="63"/>
      <c r="CCP16" s="63"/>
      <c r="CCQ16" s="63"/>
      <c r="CCR16" s="63"/>
      <c r="CCS16" s="63"/>
      <c r="CCT16" s="63"/>
      <c r="CCU16" s="63"/>
      <c r="CCV16" s="63"/>
      <c r="CCW16" s="63"/>
      <c r="CCX16" s="63"/>
      <c r="CCY16" s="63"/>
      <c r="CCZ16" s="63"/>
      <c r="CDA16" s="63"/>
      <c r="CDB16" s="63"/>
      <c r="CDC16" s="63"/>
      <c r="CDD16" s="63"/>
      <c r="CDE16" s="63"/>
      <c r="CDF16" s="63"/>
      <c r="CDG16" s="63"/>
      <c r="CDH16" s="63"/>
      <c r="CDI16" s="63"/>
      <c r="CDJ16" s="63"/>
      <c r="CDK16" s="63"/>
      <c r="CDL16" s="63"/>
      <c r="CDM16" s="63"/>
      <c r="CDN16" s="63"/>
      <c r="CDO16" s="63"/>
      <c r="CDP16" s="63"/>
      <c r="CDQ16" s="63"/>
      <c r="CDR16" s="63"/>
      <c r="CDS16" s="63"/>
      <c r="CDT16" s="63"/>
      <c r="CDU16" s="63"/>
      <c r="CDV16" s="63"/>
      <c r="CDW16" s="63"/>
      <c r="CDX16" s="63"/>
      <c r="CDY16" s="63"/>
      <c r="CDZ16" s="63"/>
      <c r="CEA16" s="63"/>
      <c r="CEB16" s="63"/>
      <c r="CEC16" s="63"/>
      <c r="CED16" s="63"/>
      <c r="CEE16" s="63"/>
      <c r="CEF16" s="63"/>
      <c r="CEG16" s="63"/>
      <c r="CEH16" s="63"/>
      <c r="CEI16" s="63"/>
      <c r="CEJ16" s="63"/>
      <c r="CEK16" s="63"/>
      <c r="CEL16" s="63"/>
      <c r="CEM16" s="63"/>
      <c r="CEN16" s="63"/>
      <c r="CEO16" s="63"/>
      <c r="CEP16" s="63"/>
      <c r="CEQ16" s="63"/>
      <c r="CER16" s="63"/>
      <c r="CES16" s="63"/>
      <c r="CET16" s="63"/>
      <c r="CEU16" s="63"/>
      <c r="CEV16" s="63"/>
      <c r="CEW16" s="63"/>
      <c r="CEX16" s="63"/>
      <c r="CEY16" s="63"/>
      <c r="CEZ16" s="63"/>
      <c r="CFA16" s="63"/>
      <c r="CFB16" s="63"/>
      <c r="CFC16" s="63"/>
      <c r="CFD16" s="63"/>
      <c r="CFE16" s="63"/>
      <c r="CFF16" s="63"/>
      <c r="CFG16" s="63"/>
      <c r="CFH16" s="63"/>
      <c r="CFI16" s="63"/>
      <c r="CFJ16" s="63"/>
      <c r="CFK16" s="63"/>
      <c r="CFL16" s="63"/>
      <c r="CFM16" s="63"/>
      <c r="CFN16" s="63"/>
      <c r="CFO16" s="63"/>
      <c r="CFP16" s="63"/>
      <c r="CFQ16" s="63"/>
      <c r="CFR16" s="63"/>
      <c r="CFS16" s="63"/>
      <c r="CFT16" s="63"/>
      <c r="CFU16" s="63"/>
      <c r="CFV16" s="63"/>
      <c r="CFW16" s="63"/>
      <c r="CFX16" s="63"/>
      <c r="CFY16" s="63"/>
      <c r="CFZ16" s="63"/>
      <c r="CGA16" s="63"/>
      <c r="CGB16" s="63"/>
      <c r="CGC16" s="63"/>
      <c r="CGD16" s="63"/>
      <c r="CGE16" s="63"/>
      <c r="CGF16" s="63"/>
      <c r="CGG16" s="63"/>
      <c r="CGH16" s="63"/>
      <c r="CGI16" s="63"/>
      <c r="CGJ16" s="63"/>
      <c r="CGK16" s="63"/>
      <c r="CGL16" s="63"/>
      <c r="CGM16" s="63"/>
      <c r="CGN16" s="63"/>
      <c r="CGO16" s="63"/>
      <c r="CGP16" s="63"/>
      <c r="CGQ16" s="63"/>
      <c r="CGR16" s="63"/>
      <c r="CGS16" s="63"/>
      <c r="CGT16" s="63"/>
      <c r="CGU16" s="63"/>
      <c r="CGV16" s="63"/>
      <c r="CGW16" s="63"/>
      <c r="CGX16" s="63"/>
      <c r="CGY16" s="63"/>
      <c r="CGZ16" s="63"/>
      <c r="CHA16" s="63"/>
      <c r="CHB16" s="63"/>
      <c r="CHC16" s="63"/>
      <c r="CHD16" s="63"/>
      <c r="CHE16" s="63"/>
      <c r="CHF16" s="63"/>
      <c r="CHG16" s="63"/>
      <c r="CHH16" s="63"/>
      <c r="CHI16" s="63"/>
      <c r="CHJ16" s="63"/>
      <c r="CHK16" s="63"/>
      <c r="CHL16" s="63"/>
      <c r="CHM16" s="63"/>
      <c r="CHN16" s="63"/>
      <c r="CHO16" s="63"/>
      <c r="CHP16" s="63"/>
      <c r="CHQ16" s="63"/>
      <c r="CHR16" s="63"/>
      <c r="CHS16" s="63"/>
      <c r="CHT16" s="63"/>
      <c r="CHU16" s="63"/>
      <c r="CHV16" s="63"/>
      <c r="CHW16" s="63"/>
      <c r="CHX16" s="63"/>
      <c r="CHY16" s="63"/>
      <c r="CHZ16" s="63"/>
      <c r="CIA16" s="63"/>
      <c r="CIB16" s="63"/>
      <c r="CIC16" s="63"/>
      <c r="CID16" s="63"/>
      <c r="CIE16" s="63"/>
      <c r="CIF16" s="63"/>
      <c r="CIG16" s="63"/>
      <c r="CIH16" s="63"/>
      <c r="CII16" s="63"/>
      <c r="CIJ16" s="63"/>
      <c r="CIK16" s="63"/>
      <c r="CIL16" s="63"/>
      <c r="CIM16" s="63"/>
      <c r="CIN16" s="63"/>
      <c r="CIO16" s="63"/>
      <c r="CIP16" s="63"/>
      <c r="CIQ16" s="63"/>
      <c r="CIR16" s="63"/>
      <c r="CIS16" s="63"/>
      <c r="CIT16" s="63"/>
      <c r="CIU16" s="63"/>
      <c r="CIV16" s="63"/>
      <c r="CIW16" s="63"/>
      <c r="CIX16" s="63"/>
      <c r="CIY16" s="63"/>
      <c r="CIZ16" s="63"/>
      <c r="CJA16" s="63"/>
      <c r="CJB16" s="63"/>
      <c r="CJC16" s="63"/>
      <c r="CJD16" s="63"/>
      <c r="CJE16" s="63"/>
      <c r="CJF16" s="63"/>
      <c r="CJG16" s="63"/>
      <c r="CJH16" s="63"/>
      <c r="CJI16" s="63"/>
      <c r="CJJ16" s="63"/>
      <c r="CJK16" s="63"/>
      <c r="CJL16" s="63"/>
      <c r="CJM16" s="63"/>
      <c r="CJN16" s="63"/>
      <c r="CJO16" s="63"/>
      <c r="CJP16" s="63"/>
      <c r="CJQ16" s="63"/>
      <c r="CJR16" s="63"/>
      <c r="CJS16" s="63"/>
      <c r="CJT16" s="63"/>
      <c r="CJU16" s="63"/>
      <c r="CJV16" s="63"/>
      <c r="CJW16" s="63"/>
      <c r="CJX16" s="63"/>
      <c r="CJY16" s="63"/>
      <c r="CJZ16" s="63"/>
      <c r="CKA16" s="63"/>
      <c r="CKB16" s="63"/>
      <c r="CKC16" s="63"/>
      <c r="CKD16" s="63"/>
      <c r="CKE16" s="63"/>
      <c r="CKF16" s="63"/>
      <c r="CKG16" s="63"/>
      <c r="CKH16" s="63"/>
      <c r="CKI16" s="63"/>
      <c r="CKJ16" s="63"/>
      <c r="CKK16" s="63"/>
      <c r="CKL16" s="63"/>
      <c r="CKM16" s="63"/>
      <c r="CKN16" s="63"/>
      <c r="CKO16" s="63"/>
      <c r="CKP16" s="63"/>
      <c r="CKQ16" s="63"/>
      <c r="CKR16" s="63"/>
      <c r="CKS16" s="63"/>
      <c r="CKT16" s="63"/>
      <c r="CKU16" s="63"/>
      <c r="CKV16" s="63"/>
      <c r="CKW16" s="63"/>
      <c r="CKX16" s="63"/>
      <c r="CKY16" s="63"/>
      <c r="CKZ16" s="63"/>
      <c r="CLA16" s="63"/>
      <c r="CLB16" s="63"/>
      <c r="CLC16" s="63"/>
      <c r="CLD16" s="63"/>
      <c r="CLE16" s="63"/>
      <c r="CLF16" s="63"/>
      <c r="CLG16" s="63"/>
      <c r="CLH16" s="63"/>
      <c r="CLI16" s="63"/>
      <c r="CLJ16" s="63"/>
      <c r="CLK16" s="63"/>
      <c r="CLL16" s="63"/>
      <c r="CLM16" s="63"/>
      <c r="CLN16" s="63"/>
      <c r="CLO16" s="63"/>
      <c r="CLP16" s="63"/>
      <c r="CLQ16" s="63"/>
      <c r="CLR16" s="63"/>
      <c r="CLS16" s="63"/>
      <c r="CLT16" s="63"/>
      <c r="CLU16" s="63"/>
      <c r="CLV16" s="63"/>
      <c r="CLW16" s="63"/>
      <c r="CLX16" s="63"/>
      <c r="CLY16" s="63"/>
      <c r="CLZ16" s="63"/>
      <c r="CMA16" s="63"/>
      <c r="CMB16" s="63"/>
      <c r="CMC16" s="63"/>
      <c r="CMD16" s="63"/>
      <c r="CME16" s="63"/>
      <c r="CMF16" s="63"/>
      <c r="CMG16" s="63"/>
      <c r="CMH16" s="63"/>
      <c r="CMI16" s="63"/>
      <c r="CMJ16" s="63"/>
      <c r="CMK16" s="63"/>
      <c r="CML16" s="63"/>
      <c r="CMM16" s="63"/>
      <c r="CMN16" s="63"/>
      <c r="CMO16" s="63"/>
      <c r="CMP16" s="63"/>
      <c r="CMQ16" s="63"/>
      <c r="CMR16" s="63"/>
      <c r="CMS16" s="63"/>
      <c r="CMT16" s="63"/>
      <c r="CMU16" s="63"/>
      <c r="CMV16" s="63"/>
      <c r="CMW16" s="63"/>
      <c r="CMX16" s="63"/>
      <c r="CMY16" s="63"/>
      <c r="CMZ16" s="63"/>
      <c r="CNA16" s="63"/>
      <c r="CNB16" s="63"/>
      <c r="CNC16" s="63"/>
      <c r="CND16" s="63"/>
      <c r="CNE16" s="63"/>
      <c r="CNF16" s="63"/>
      <c r="CNG16" s="63"/>
      <c r="CNH16" s="63"/>
      <c r="CNI16" s="63"/>
      <c r="CNJ16" s="63"/>
      <c r="CNK16" s="63"/>
      <c r="CNL16" s="63"/>
      <c r="CNM16" s="63"/>
      <c r="CNN16" s="63"/>
      <c r="CNO16" s="63"/>
      <c r="CNP16" s="63"/>
      <c r="CNQ16" s="63"/>
      <c r="CNR16" s="63"/>
      <c r="CNS16" s="63"/>
      <c r="CNT16" s="63"/>
      <c r="CNU16" s="63"/>
      <c r="CNV16" s="63"/>
      <c r="CNW16" s="63"/>
      <c r="CNX16" s="63"/>
      <c r="CNY16" s="63"/>
      <c r="CNZ16" s="63"/>
      <c r="COA16" s="63"/>
      <c r="COB16" s="63"/>
      <c r="COC16" s="63"/>
      <c r="COD16" s="63"/>
      <c r="COE16" s="63"/>
      <c r="COF16" s="63"/>
      <c r="COG16" s="63"/>
      <c r="COH16" s="63"/>
      <c r="COI16" s="63"/>
      <c r="COJ16" s="63"/>
      <c r="COK16" s="63"/>
      <c r="COL16" s="63"/>
      <c r="COM16" s="63"/>
      <c r="CON16" s="63"/>
      <c r="COO16" s="63"/>
      <c r="COP16" s="63"/>
      <c r="COQ16" s="63"/>
      <c r="COR16" s="63"/>
      <c r="COS16" s="63"/>
      <c r="COT16" s="63"/>
      <c r="COU16" s="63"/>
      <c r="COV16" s="63"/>
      <c r="COW16" s="63"/>
      <c r="COX16" s="63"/>
      <c r="COY16" s="63"/>
      <c r="COZ16" s="63"/>
      <c r="CPA16" s="63"/>
      <c r="CPB16" s="63"/>
      <c r="CPC16" s="63"/>
      <c r="CPD16" s="63"/>
      <c r="CPE16" s="63"/>
      <c r="CPF16" s="63"/>
      <c r="CPG16" s="63"/>
      <c r="CPH16" s="63"/>
      <c r="CPI16" s="63"/>
      <c r="CPJ16" s="63"/>
      <c r="CPK16" s="63"/>
      <c r="CPL16" s="63"/>
      <c r="CPM16" s="63"/>
      <c r="CPN16" s="63"/>
      <c r="CPO16" s="63"/>
      <c r="CPP16" s="63"/>
      <c r="CPQ16" s="63"/>
      <c r="CPR16" s="63"/>
      <c r="CPS16" s="63"/>
      <c r="CPT16" s="63"/>
      <c r="CPU16" s="63"/>
      <c r="CPV16" s="63"/>
      <c r="CPW16" s="63"/>
      <c r="CPX16" s="63"/>
      <c r="CPY16" s="63"/>
      <c r="CPZ16" s="63"/>
      <c r="CQA16" s="63"/>
      <c r="CQB16" s="63"/>
      <c r="CQC16" s="63"/>
      <c r="CQD16" s="63"/>
      <c r="CQE16" s="63"/>
      <c r="CQF16" s="63"/>
      <c r="CQG16" s="63"/>
      <c r="CQH16" s="63"/>
      <c r="CQI16" s="63"/>
      <c r="CQJ16" s="63"/>
      <c r="CQK16" s="63"/>
      <c r="CQL16" s="63"/>
      <c r="CQM16" s="63"/>
      <c r="CQN16" s="63"/>
      <c r="CQO16" s="63"/>
      <c r="CQP16" s="63"/>
      <c r="CQQ16" s="63"/>
      <c r="CQR16" s="63"/>
      <c r="CQS16" s="63"/>
      <c r="CQT16" s="63"/>
      <c r="CQU16" s="63"/>
      <c r="CQV16" s="63"/>
      <c r="CQW16" s="63"/>
      <c r="CQX16" s="63"/>
      <c r="CQY16" s="63"/>
      <c r="CQZ16" s="63"/>
      <c r="CRA16" s="63"/>
      <c r="CRB16" s="63"/>
      <c r="CRC16" s="63"/>
      <c r="CRD16" s="63"/>
      <c r="CRE16" s="63"/>
      <c r="CRF16" s="63"/>
      <c r="CRG16" s="63"/>
      <c r="CRH16" s="63"/>
      <c r="CRI16" s="63"/>
      <c r="CRJ16" s="63"/>
      <c r="CRK16" s="63"/>
      <c r="CRL16" s="63"/>
      <c r="CRM16" s="63"/>
      <c r="CRN16" s="63"/>
      <c r="CRO16" s="63"/>
      <c r="CRP16" s="63"/>
      <c r="CRQ16" s="63"/>
      <c r="CRR16" s="63"/>
      <c r="CRS16" s="63"/>
      <c r="CRT16" s="63"/>
      <c r="CRU16" s="63"/>
      <c r="CRV16" s="63"/>
      <c r="CRW16" s="63"/>
      <c r="CRX16" s="63"/>
      <c r="CRY16" s="63"/>
      <c r="CRZ16" s="63"/>
      <c r="CSA16" s="63"/>
      <c r="CSB16" s="63"/>
      <c r="CSC16" s="63"/>
      <c r="CSD16" s="63"/>
      <c r="CSE16" s="63"/>
      <c r="CSF16" s="63"/>
      <c r="CSG16" s="63"/>
      <c r="CSH16" s="63"/>
      <c r="CSI16" s="63"/>
      <c r="CSJ16" s="63"/>
      <c r="CSK16" s="63"/>
      <c r="CSL16" s="63"/>
      <c r="CSM16" s="63"/>
      <c r="CSN16" s="63"/>
      <c r="CSO16" s="63"/>
      <c r="CSP16" s="63"/>
      <c r="CSQ16" s="63"/>
      <c r="CSR16" s="63"/>
      <c r="CSS16" s="63"/>
      <c r="CST16" s="63"/>
      <c r="CSU16" s="63"/>
      <c r="CSV16" s="63"/>
      <c r="CSW16" s="63"/>
      <c r="CSX16" s="63"/>
      <c r="CSY16" s="63"/>
      <c r="CSZ16" s="63"/>
      <c r="CTA16" s="63"/>
      <c r="CTB16" s="63"/>
      <c r="CTC16" s="63"/>
      <c r="CTD16" s="63"/>
      <c r="CTE16" s="63"/>
      <c r="CTF16" s="63"/>
      <c r="CTG16" s="63"/>
      <c r="CTH16" s="63"/>
      <c r="CTI16" s="63"/>
      <c r="CTJ16" s="63"/>
      <c r="CTK16" s="63"/>
      <c r="CTL16" s="63"/>
      <c r="CTM16" s="63"/>
      <c r="CTN16" s="63"/>
      <c r="CTO16" s="63"/>
      <c r="CTP16" s="63"/>
      <c r="CTQ16" s="63"/>
      <c r="CTR16" s="63"/>
      <c r="CTS16" s="63"/>
      <c r="CTT16" s="63"/>
      <c r="CTU16" s="63"/>
      <c r="CTV16" s="63"/>
      <c r="CTW16" s="63"/>
      <c r="CTX16" s="63"/>
      <c r="CTY16" s="63"/>
      <c r="CTZ16" s="63"/>
      <c r="CUA16" s="63"/>
      <c r="CUB16" s="63"/>
      <c r="CUC16" s="63"/>
      <c r="CUD16" s="63"/>
      <c r="CUE16" s="63"/>
      <c r="CUF16" s="63"/>
      <c r="CUG16" s="63"/>
      <c r="CUH16" s="63"/>
      <c r="CUI16" s="63"/>
      <c r="CUJ16" s="63"/>
      <c r="CUK16" s="63"/>
      <c r="CUL16" s="63"/>
      <c r="CUM16" s="63"/>
      <c r="CUN16" s="63"/>
      <c r="CUO16" s="63"/>
      <c r="CUP16" s="63"/>
      <c r="CUQ16" s="63"/>
      <c r="CUR16" s="63"/>
      <c r="CUS16" s="63"/>
      <c r="CUT16" s="63"/>
      <c r="CUU16" s="63"/>
      <c r="CUV16" s="63"/>
      <c r="CUW16" s="63"/>
      <c r="CUX16" s="63"/>
      <c r="CUY16" s="63"/>
      <c r="CUZ16" s="63"/>
      <c r="CVA16" s="63"/>
      <c r="CVB16" s="63"/>
      <c r="CVC16" s="63"/>
      <c r="CVD16" s="63"/>
      <c r="CVE16" s="63"/>
      <c r="CVF16" s="63"/>
      <c r="CVG16" s="63"/>
      <c r="CVH16" s="63"/>
      <c r="CVI16" s="63"/>
      <c r="CVJ16" s="63"/>
      <c r="CVK16" s="63"/>
      <c r="CVL16" s="63"/>
      <c r="CVM16" s="63"/>
      <c r="CVN16" s="63"/>
      <c r="CVO16" s="63"/>
      <c r="CVP16" s="63"/>
      <c r="CVQ16" s="63"/>
      <c r="CVR16" s="63"/>
      <c r="CVS16" s="63"/>
      <c r="CVT16" s="63"/>
      <c r="CVU16" s="63"/>
      <c r="CVV16" s="63"/>
      <c r="CVW16" s="63"/>
      <c r="CVX16" s="63"/>
      <c r="CVY16" s="63"/>
      <c r="CVZ16" s="63"/>
      <c r="CWA16" s="63"/>
      <c r="CWB16" s="63"/>
      <c r="CWC16" s="63"/>
      <c r="CWD16" s="63"/>
      <c r="CWE16" s="63"/>
      <c r="CWF16" s="63"/>
      <c r="CWG16" s="63"/>
      <c r="CWH16" s="63"/>
      <c r="CWI16" s="63"/>
      <c r="CWJ16" s="63"/>
      <c r="CWK16" s="63"/>
      <c r="CWL16" s="63"/>
      <c r="CWM16" s="63"/>
      <c r="CWN16" s="63"/>
      <c r="CWO16" s="63"/>
      <c r="CWP16" s="63"/>
      <c r="CWQ16" s="63"/>
      <c r="CWR16" s="63"/>
      <c r="CWS16" s="63"/>
      <c r="CWT16" s="63"/>
      <c r="CWU16" s="63"/>
      <c r="CWV16" s="63"/>
      <c r="CWW16" s="63"/>
      <c r="CWX16" s="63"/>
      <c r="CWY16" s="63"/>
      <c r="CWZ16" s="63"/>
      <c r="CXA16" s="63"/>
      <c r="CXB16" s="63"/>
      <c r="CXC16" s="63"/>
      <c r="CXD16" s="63"/>
      <c r="CXE16" s="63"/>
      <c r="CXF16" s="63"/>
      <c r="CXG16" s="63"/>
      <c r="CXH16" s="63"/>
      <c r="CXI16" s="63"/>
      <c r="CXJ16" s="63"/>
      <c r="CXK16" s="63"/>
      <c r="CXL16" s="63"/>
      <c r="CXM16" s="63"/>
      <c r="CXN16" s="63"/>
      <c r="CXO16" s="63"/>
      <c r="CXP16" s="63"/>
      <c r="CXQ16" s="63"/>
      <c r="CXR16" s="63"/>
      <c r="CXS16" s="63"/>
      <c r="CXT16" s="63"/>
      <c r="CXU16" s="63"/>
      <c r="CXV16" s="63"/>
      <c r="CXW16" s="63"/>
      <c r="CXX16" s="63"/>
      <c r="CXY16" s="63"/>
      <c r="CXZ16" s="63"/>
      <c r="CYA16" s="63"/>
      <c r="CYB16" s="63"/>
      <c r="CYC16" s="63"/>
      <c r="CYD16" s="63"/>
      <c r="CYE16" s="63"/>
      <c r="CYF16" s="63"/>
      <c r="CYG16" s="63"/>
      <c r="CYH16" s="63"/>
      <c r="CYI16" s="63"/>
      <c r="CYJ16" s="63"/>
      <c r="CYK16" s="63"/>
      <c r="CYL16" s="63"/>
      <c r="CYM16" s="63"/>
      <c r="CYN16" s="63"/>
      <c r="CYO16" s="63"/>
      <c r="CYP16" s="63"/>
      <c r="CYQ16" s="63"/>
      <c r="CYR16" s="63"/>
      <c r="CYS16" s="63"/>
      <c r="CYT16" s="63"/>
      <c r="CYU16" s="63"/>
      <c r="CYV16" s="63"/>
      <c r="CYW16" s="63"/>
      <c r="CYX16" s="63"/>
      <c r="CYY16" s="63"/>
      <c r="CYZ16" s="63"/>
      <c r="CZA16" s="63"/>
      <c r="CZB16" s="63"/>
      <c r="CZC16" s="63"/>
      <c r="CZD16" s="63"/>
      <c r="CZE16" s="63"/>
      <c r="CZF16" s="63"/>
      <c r="CZG16" s="63"/>
      <c r="CZH16" s="63"/>
      <c r="CZI16" s="63"/>
      <c r="CZJ16" s="63"/>
      <c r="CZK16" s="63"/>
      <c r="CZL16" s="63"/>
      <c r="CZM16" s="63"/>
      <c r="CZN16" s="63"/>
      <c r="CZO16" s="63"/>
      <c r="CZP16" s="63"/>
      <c r="CZQ16" s="63"/>
      <c r="CZR16" s="63"/>
      <c r="CZS16" s="63"/>
      <c r="CZT16" s="63"/>
      <c r="CZU16" s="63"/>
      <c r="CZV16" s="63"/>
      <c r="CZW16" s="63"/>
      <c r="CZX16" s="63"/>
      <c r="CZY16" s="63"/>
      <c r="CZZ16" s="63"/>
      <c r="DAA16" s="63"/>
      <c r="DAB16" s="63"/>
      <c r="DAC16" s="63"/>
      <c r="DAD16" s="63"/>
      <c r="DAE16" s="63"/>
      <c r="DAF16" s="63"/>
      <c r="DAG16" s="63"/>
      <c r="DAH16" s="63"/>
      <c r="DAI16" s="63"/>
      <c r="DAJ16" s="63"/>
      <c r="DAK16" s="63"/>
      <c r="DAL16" s="63"/>
      <c r="DAM16" s="63"/>
      <c r="DAN16" s="63"/>
      <c r="DAO16" s="63"/>
      <c r="DAP16" s="63"/>
      <c r="DAQ16" s="63"/>
      <c r="DAR16" s="63"/>
      <c r="DAS16" s="63"/>
      <c r="DAT16" s="63"/>
      <c r="DAU16" s="63"/>
      <c r="DAV16" s="63"/>
      <c r="DAW16" s="63"/>
      <c r="DAX16" s="63"/>
      <c r="DAY16" s="63"/>
      <c r="DAZ16" s="63"/>
      <c r="DBA16" s="63"/>
      <c r="DBB16" s="63"/>
      <c r="DBC16" s="63"/>
      <c r="DBD16" s="63"/>
      <c r="DBE16" s="63"/>
      <c r="DBF16" s="63"/>
      <c r="DBG16" s="63"/>
      <c r="DBH16" s="63"/>
      <c r="DBI16" s="63"/>
      <c r="DBJ16" s="63"/>
      <c r="DBK16" s="63"/>
      <c r="DBL16" s="63"/>
      <c r="DBM16" s="63"/>
      <c r="DBN16" s="63"/>
      <c r="DBO16" s="63"/>
      <c r="DBP16" s="63"/>
      <c r="DBQ16" s="63"/>
      <c r="DBR16" s="63"/>
      <c r="DBS16" s="63"/>
      <c r="DBT16" s="63"/>
      <c r="DBU16" s="63"/>
      <c r="DBV16" s="63"/>
      <c r="DBW16" s="63"/>
      <c r="DBX16" s="63"/>
      <c r="DBY16" s="63"/>
      <c r="DBZ16" s="63"/>
      <c r="DCA16" s="63"/>
      <c r="DCB16" s="63"/>
      <c r="DCC16" s="63"/>
      <c r="DCD16" s="63"/>
      <c r="DCE16" s="63"/>
      <c r="DCF16" s="63"/>
      <c r="DCG16" s="63"/>
      <c r="DCH16" s="63"/>
      <c r="DCI16" s="63"/>
      <c r="DCJ16" s="63"/>
      <c r="DCK16" s="63"/>
      <c r="DCL16" s="63"/>
      <c r="DCM16" s="63"/>
      <c r="DCN16" s="63"/>
      <c r="DCO16" s="63"/>
      <c r="DCP16" s="63"/>
      <c r="DCQ16" s="63"/>
      <c r="DCR16" s="63"/>
      <c r="DCS16" s="63"/>
      <c r="DCT16" s="63"/>
      <c r="DCU16" s="63"/>
      <c r="DCV16" s="63"/>
      <c r="DCW16" s="63"/>
      <c r="DCX16" s="63"/>
      <c r="DCY16" s="63"/>
      <c r="DCZ16" s="63"/>
      <c r="DDA16" s="63"/>
      <c r="DDB16" s="63"/>
      <c r="DDC16" s="63"/>
      <c r="DDD16" s="63"/>
      <c r="DDE16" s="63"/>
      <c r="DDF16" s="63"/>
      <c r="DDG16" s="63"/>
      <c r="DDH16" s="63"/>
      <c r="DDI16" s="63"/>
      <c r="DDJ16" s="63"/>
      <c r="DDK16" s="63"/>
      <c r="DDL16" s="63"/>
      <c r="DDM16" s="63"/>
      <c r="DDN16" s="63"/>
      <c r="DDO16" s="63"/>
      <c r="DDP16" s="63"/>
      <c r="DDQ16" s="63"/>
      <c r="DDR16" s="63"/>
      <c r="DDS16" s="63"/>
      <c r="DDT16" s="63"/>
      <c r="DDU16" s="63"/>
      <c r="DDV16" s="63"/>
      <c r="DDW16" s="63"/>
      <c r="DDX16" s="63"/>
      <c r="DDY16" s="63"/>
      <c r="DDZ16" s="63"/>
      <c r="DEA16" s="63"/>
      <c r="DEB16" s="63"/>
      <c r="DEC16" s="63"/>
      <c r="DED16" s="63"/>
      <c r="DEE16" s="63"/>
      <c r="DEF16" s="63"/>
      <c r="DEG16" s="63"/>
      <c r="DEH16" s="63"/>
      <c r="DEI16" s="63"/>
      <c r="DEJ16" s="63"/>
      <c r="DEK16" s="63"/>
      <c r="DEL16" s="63"/>
      <c r="DEM16" s="63"/>
      <c r="DEN16" s="63"/>
      <c r="DEO16" s="63"/>
      <c r="DEP16" s="63"/>
      <c r="DEQ16" s="63"/>
      <c r="DER16" s="63"/>
      <c r="DES16" s="63"/>
      <c r="DET16" s="63"/>
      <c r="DEU16" s="63"/>
      <c r="DEV16" s="63"/>
      <c r="DEW16" s="63"/>
      <c r="DEX16" s="63"/>
      <c r="DEY16" s="63"/>
      <c r="DEZ16" s="63"/>
      <c r="DFA16" s="63"/>
      <c r="DFB16" s="63"/>
      <c r="DFC16" s="63"/>
      <c r="DFD16" s="63"/>
      <c r="DFE16" s="63"/>
      <c r="DFF16" s="63"/>
      <c r="DFG16" s="63"/>
      <c r="DFH16" s="63"/>
      <c r="DFI16" s="63"/>
      <c r="DFJ16" s="63"/>
      <c r="DFK16" s="63"/>
      <c r="DFL16" s="63"/>
      <c r="DFM16" s="63"/>
      <c r="DFN16" s="63"/>
      <c r="DFO16" s="63"/>
      <c r="DFP16" s="63"/>
      <c r="DFQ16" s="63"/>
      <c r="DFR16" s="63"/>
      <c r="DFS16" s="63"/>
      <c r="DFT16" s="63"/>
      <c r="DFU16" s="63"/>
      <c r="DFV16" s="63"/>
      <c r="DFW16" s="63"/>
      <c r="DFX16" s="63"/>
      <c r="DFY16" s="63"/>
      <c r="DFZ16" s="63"/>
      <c r="DGA16" s="63"/>
      <c r="DGB16" s="63"/>
      <c r="DGC16" s="63"/>
      <c r="DGD16" s="63"/>
      <c r="DGE16" s="63"/>
      <c r="DGF16" s="63"/>
      <c r="DGG16" s="63"/>
      <c r="DGH16" s="63"/>
      <c r="DGI16" s="63"/>
      <c r="DGJ16" s="63"/>
      <c r="DGK16" s="63"/>
      <c r="DGL16" s="63"/>
      <c r="DGM16" s="63"/>
      <c r="DGN16" s="63"/>
      <c r="DGO16" s="63"/>
      <c r="DGP16" s="63"/>
      <c r="DGQ16" s="63"/>
      <c r="DGR16" s="63"/>
      <c r="DGS16" s="63"/>
      <c r="DGT16" s="63"/>
      <c r="DGU16" s="63"/>
      <c r="DGV16" s="63"/>
      <c r="DGW16" s="63"/>
      <c r="DGX16" s="63"/>
      <c r="DGY16" s="63"/>
      <c r="DGZ16" s="63"/>
      <c r="DHA16" s="63"/>
      <c r="DHB16" s="63"/>
      <c r="DHC16" s="63"/>
      <c r="DHD16" s="63"/>
      <c r="DHE16" s="63"/>
      <c r="DHF16" s="63"/>
      <c r="DHG16" s="63"/>
      <c r="DHH16" s="63"/>
      <c r="DHI16" s="63"/>
      <c r="DHJ16" s="63"/>
      <c r="DHK16" s="63"/>
      <c r="DHL16" s="63"/>
      <c r="DHM16" s="63"/>
      <c r="DHN16" s="63"/>
      <c r="DHO16" s="63"/>
      <c r="DHP16" s="63"/>
      <c r="DHQ16" s="63"/>
      <c r="DHR16" s="63"/>
      <c r="DHS16" s="63"/>
      <c r="DHT16" s="63"/>
      <c r="DHU16" s="63"/>
      <c r="DHV16" s="63"/>
      <c r="DHW16" s="63"/>
      <c r="DHX16" s="63"/>
      <c r="DHY16" s="63"/>
      <c r="DHZ16" s="63"/>
      <c r="DIA16" s="63"/>
      <c r="DIB16" s="63"/>
      <c r="DIC16" s="63"/>
      <c r="DID16" s="63"/>
      <c r="DIE16" s="63"/>
      <c r="DIF16" s="63"/>
      <c r="DIG16" s="63"/>
      <c r="DIH16" s="63"/>
      <c r="DII16" s="63"/>
      <c r="DIJ16" s="63"/>
      <c r="DIK16" s="63"/>
      <c r="DIL16" s="63"/>
      <c r="DIM16" s="63"/>
      <c r="DIN16" s="63"/>
      <c r="DIO16" s="63"/>
      <c r="DIP16" s="63"/>
      <c r="DIQ16" s="63"/>
      <c r="DIR16" s="63"/>
      <c r="DIS16" s="63"/>
      <c r="DIT16" s="63"/>
      <c r="DIU16" s="63"/>
      <c r="DIV16" s="63"/>
      <c r="DIW16" s="63"/>
      <c r="DIX16" s="63"/>
      <c r="DIY16" s="63"/>
      <c r="DIZ16" s="63"/>
      <c r="DJA16" s="63"/>
      <c r="DJB16" s="63"/>
      <c r="DJC16" s="63"/>
      <c r="DJD16" s="63"/>
      <c r="DJE16" s="63"/>
      <c r="DJF16" s="63"/>
      <c r="DJG16" s="63"/>
      <c r="DJH16" s="63"/>
      <c r="DJI16" s="63"/>
      <c r="DJJ16" s="63"/>
      <c r="DJK16" s="63"/>
      <c r="DJL16" s="63"/>
      <c r="DJM16" s="63"/>
      <c r="DJN16" s="63"/>
      <c r="DJO16" s="63"/>
      <c r="DJP16" s="63"/>
      <c r="DJQ16" s="63"/>
      <c r="DJR16" s="63"/>
      <c r="DJS16" s="63"/>
      <c r="DJT16" s="63"/>
      <c r="DJU16" s="63"/>
      <c r="DJV16" s="63"/>
      <c r="DJW16" s="63"/>
      <c r="DJX16" s="63"/>
      <c r="DJY16" s="63"/>
      <c r="DJZ16" s="63"/>
      <c r="DKA16" s="63"/>
      <c r="DKB16" s="63"/>
      <c r="DKC16" s="63"/>
      <c r="DKD16" s="63"/>
      <c r="DKE16" s="63"/>
      <c r="DKF16" s="63"/>
      <c r="DKG16" s="63"/>
      <c r="DKH16" s="63"/>
      <c r="DKI16" s="63"/>
      <c r="DKJ16" s="63"/>
      <c r="DKK16" s="63"/>
      <c r="DKL16" s="63"/>
      <c r="DKM16" s="63"/>
      <c r="DKN16" s="63"/>
      <c r="DKO16" s="63"/>
      <c r="DKP16" s="63"/>
      <c r="DKQ16" s="63"/>
      <c r="DKR16" s="63"/>
      <c r="DKS16" s="63"/>
      <c r="DKT16" s="63"/>
      <c r="DKU16" s="63"/>
      <c r="DKV16" s="63"/>
      <c r="DKW16" s="63"/>
      <c r="DKX16" s="63"/>
      <c r="DKY16" s="63"/>
      <c r="DKZ16" s="63"/>
      <c r="DLA16" s="63"/>
      <c r="DLB16" s="63"/>
      <c r="DLC16" s="63"/>
      <c r="DLD16" s="63"/>
      <c r="DLE16" s="63"/>
      <c r="DLF16" s="63"/>
      <c r="DLG16" s="63"/>
      <c r="DLH16" s="63"/>
      <c r="DLI16" s="63"/>
      <c r="DLJ16" s="63"/>
      <c r="DLK16" s="63"/>
      <c r="DLL16" s="63"/>
      <c r="DLM16" s="63"/>
      <c r="DLN16" s="63"/>
      <c r="DLO16" s="63"/>
      <c r="DLP16" s="63"/>
      <c r="DLQ16" s="63"/>
      <c r="DLR16" s="63"/>
      <c r="DLS16" s="63"/>
      <c r="DLT16" s="63"/>
      <c r="DLU16" s="63"/>
      <c r="DLV16" s="63"/>
      <c r="DLW16" s="63"/>
      <c r="DLX16" s="63"/>
      <c r="DLY16" s="63"/>
      <c r="DLZ16" s="63"/>
      <c r="DMA16" s="63"/>
      <c r="DMB16" s="63"/>
      <c r="DMC16" s="63"/>
      <c r="DMD16" s="63"/>
      <c r="DME16" s="63"/>
      <c r="DMF16" s="63"/>
      <c r="DMG16" s="63"/>
      <c r="DMH16" s="63"/>
      <c r="DMI16" s="63"/>
      <c r="DMJ16" s="63"/>
      <c r="DMK16" s="63"/>
      <c r="DML16" s="63"/>
      <c r="DMM16" s="63"/>
      <c r="DMN16" s="63"/>
      <c r="DMO16" s="63"/>
      <c r="DMP16" s="63"/>
      <c r="DMQ16" s="63"/>
      <c r="DMR16" s="63"/>
      <c r="DMS16" s="63"/>
      <c r="DMT16" s="63"/>
      <c r="DMU16" s="63"/>
      <c r="DMV16" s="63"/>
      <c r="DMW16" s="63"/>
      <c r="DMX16" s="63"/>
      <c r="DMY16" s="63"/>
      <c r="DMZ16" s="63"/>
      <c r="DNA16" s="63"/>
      <c r="DNB16" s="63"/>
      <c r="DNC16" s="63"/>
      <c r="DND16" s="63"/>
      <c r="DNE16" s="63"/>
      <c r="DNF16" s="63"/>
      <c r="DNG16" s="63"/>
      <c r="DNH16" s="63"/>
      <c r="DNI16" s="63"/>
      <c r="DNJ16" s="63"/>
      <c r="DNK16" s="63"/>
      <c r="DNL16" s="63"/>
      <c r="DNM16" s="63"/>
      <c r="DNN16" s="63"/>
      <c r="DNO16" s="63"/>
      <c r="DNP16" s="63"/>
      <c r="DNQ16" s="63"/>
      <c r="DNR16" s="63"/>
      <c r="DNS16" s="63"/>
      <c r="DNT16" s="63"/>
      <c r="DNU16" s="63"/>
      <c r="DNV16" s="63"/>
      <c r="DNW16" s="63"/>
      <c r="DNX16" s="63"/>
      <c r="DNY16" s="63"/>
      <c r="DNZ16" s="63"/>
      <c r="DOA16" s="63"/>
      <c r="DOB16" s="63"/>
      <c r="DOC16" s="63"/>
      <c r="DOD16" s="63"/>
      <c r="DOE16" s="63"/>
      <c r="DOF16" s="63"/>
      <c r="DOG16" s="63"/>
      <c r="DOH16" s="63"/>
      <c r="DOI16" s="63"/>
      <c r="DOJ16" s="63"/>
      <c r="DOK16" s="63"/>
      <c r="DOL16" s="63"/>
      <c r="DOM16" s="63"/>
      <c r="DON16" s="63"/>
      <c r="DOO16" s="63"/>
      <c r="DOP16" s="63"/>
      <c r="DOQ16" s="63"/>
      <c r="DOR16" s="63"/>
      <c r="DOS16" s="63"/>
      <c r="DOT16" s="63"/>
      <c r="DOU16" s="63"/>
      <c r="DOV16" s="63"/>
      <c r="DOW16" s="63"/>
      <c r="DOX16" s="63"/>
      <c r="DOY16" s="63"/>
      <c r="DOZ16" s="63"/>
      <c r="DPA16" s="63"/>
      <c r="DPB16" s="63"/>
      <c r="DPC16" s="63"/>
      <c r="DPD16" s="63"/>
      <c r="DPE16" s="63"/>
      <c r="DPF16" s="63"/>
      <c r="DPG16" s="63"/>
      <c r="DPH16" s="63"/>
      <c r="DPI16" s="63"/>
      <c r="DPJ16" s="63"/>
      <c r="DPK16" s="63"/>
      <c r="DPL16" s="63"/>
      <c r="DPM16" s="63"/>
      <c r="DPN16" s="63"/>
      <c r="DPO16" s="63"/>
      <c r="DPP16" s="63"/>
      <c r="DPQ16" s="63"/>
      <c r="DPR16" s="63"/>
      <c r="DPS16" s="63"/>
      <c r="DPT16" s="63"/>
      <c r="DPU16" s="63"/>
      <c r="DPV16" s="63"/>
      <c r="DPW16" s="63"/>
      <c r="DPX16" s="63"/>
      <c r="DPY16" s="63"/>
      <c r="DPZ16" s="63"/>
      <c r="DQA16" s="63"/>
      <c r="DQB16" s="63"/>
      <c r="DQC16" s="63"/>
      <c r="DQD16" s="63"/>
      <c r="DQE16" s="63"/>
      <c r="DQF16" s="63"/>
      <c r="DQG16" s="63"/>
      <c r="DQH16" s="63"/>
      <c r="DQI16" s="63"/>
      <c r="DQJ16" s="63"/>
      <c r="DQK16" s="63"/>
      <c r="DQL16" s="63"/>
      <c r="DQM16" s="63"/>
      <c r="DQN16" s="63"/>
      <c r="DQO16" s="63"/>
      <c r="DQP16" s="63"/>
      <c r="DQQ16" s="63"/>
      <c r="DQR16" s="63"/>
      <c r="DQS16" s="63"/>
      <c r="DQT16" s="63"/>
      <c r="DQU16" s="63"/>
      <c r="DQV16" s="63"/>
      <c r="DQW16" s="63"/>
      <c r="DQX16" s="63"/>
      <c r="DQY16" s="63"/>
      <c r="DQZ16" s="63"/>
      <c r="DRA16" s="63"/>
      <c r="DRB16" s="63"/>
      <c r="DRC16" s="63"/>
      <c r="DRD16" s="63"/>
      <c r="DRE16" s="63"/>
      <c r="DRF16" s="63"/>
      <c r="DRG16" s="63"/>
      <c r="DRH16" s="63"/>
      <c r="DRI16" s="63"/>
      <c r="DRJ16" s="63"/>
      <c r="DRK16" s="63"/>
      <c r="DRL16" s="63"/>
      <c r="DRM16" s="63"/>
      <c r="DRN16" s="63"/>
      <c r="DRO16" s="63"/>
      <c r="DRP16" s="63"/>
      <c r="DRQ16" s="63"/>
      <c r="DRR16" s="63"/>
      <c r="DRS16" s="63"/>
      <c r="DRT16" s="63"/>
      <c r="DRU16" s="63"/>
      <c r="DRV16" s="63"/>
      <c r="DRW16" s="63"/>
      <c r="DRX16" s="63"/>
      <c r="DRY16" s="63"/>
      <c r="DRZ16" s="63"/>
      <c r="DSA16" s="63"/>
      <c r="DSB16" s="63"/>
      <c r="DSC16" s="63"/>
      <c r="DSD16" s="63"/>
      <c r="DSE16" s="63"/>
      <c r="DSF16" s="63"/>
      <c r="DSG16" s="63"/>
      <c r="DSH16" s="63"/>
      <c r="DSI16" s="63"/>
      <c r="DSJ16" s="63"/>
      <c r="DSK16" s="63"/>
      <c r="DSL16" s="63"/>
      <c r="DSM16" s="63"/>
      <c r="DSN16" s="63"/>
      <c r="DSO16" s="63"/>
      <c r="DSP16" s="63"/>
      <c r="DSQ16" s="63"/>
      <c r="DSR16" s="63"/>
      <c r="DSS16" s="63"/>
      <c r="DST16" s="63"/>
      <c r="DSU16" s="63"/>
      <c r="DSV16" s="63"/>
      <c r="DSW16" s="63"/>
      <c r="DSX16" s="63"/>
      <c r="DSY16" s="63"/>
      <c r="DSZ16" s="63"/>
      <c r="DTA16" s="63"/>
      <c r="DTB16" s="63"/>
      <c r="DTC16" s="63"/>
      <c r="DTD16" s="63"/>
      <c r="DTE16" s="63"/>
      <c r="DTF16" s="63"/>
      <c r="DTG16" s="63"/>
      <c r="DTH16" s="63"/>
      <c r="DTI16" s="63"/>
      <c r="DTJ16" s="63"/>
      <c r="DTK16" s="63"/>
      <c r="DTL16" s="63"/>
      <c r="DTM16" s="63"/>
      <c r="DTN16" s="63"/>
      <c r="DTO16" s="63"/>
      <c r="DTP16" s="63"/>
      <c r="DTQ16" s="63"/>
      <c r="DTR16" s="63"/>
      <c r="DTS16" s="63"/>
      <c r="DTT16" s="63"/>
      <c r="DTU16" s="63"/>
      <c r="DTV16" s="63"/>
      <c r="DTW16" s="63"/>
      <c r="DTX16" s="63"/>
      <c r="DTY16" s="63"/>
      <c r="DTZ16" s="63"/>
      <c r="DUA16" s="63"/>
      <c r="DUB16" s="63"/>
      <c r="DUC16" s="63"/>
      <c r="DUD16" s="63"/>
      <c r="DUE16" s="63"/>
      <c r="DUF16" s="63"/>
      <c r="DUG16" s="63"/>
      <c r="DUH16" s="63"/>
      <c r="DUI16" s="63"/>
      <c r="DUJ16" s="63"/>
      <c r="DUK16" s="63"/>
      <c r="DUL16" s="63"/>
      <c r="DUM16" s="63"/>
      <c r="DUN16" s="63"/>
      <c r="DUO16" s="63"/>
      <c r="DUP16" s="63"/>
      <c r="DUQ16" s="63"/>
      <c r="DUR16" s="63"/>
      <c r="DUS16" s="63"/>
      <c r="DUT16" s="63"/>
      <c r="DUU16" s="63"/>
      <c r="DUV16" s="63"/>
      <c r="DUW16" s="63"/>
      <c r="DUX16" s="63"/>
      <c r="DUY16" s="63"/>
      <c r="DUZ16" s="63"/>
      <c r="DVA16" s="63"/>
      <c r="DVB16" s="63"/>
      <c r="DVC16" s="63"/>
      <c r="DVD16" s="63"/>
      <c r="DVE16" s="63"/>
      <c r="DVF16" s="63"/>
      <c r="DVG16" s="63"/>
      <c r="DVH16" s="63"/>
      <c r="DVI16" s="63"/>
      <c r="DVJ16" s="63"/>
      <c r="DVK16" s="63"/>
      <c r="DVL16" s="63"/>
      <c r="DVM16" s="63"/>
      <c r="DVN16" s="63"/>
      <c r="DVO16" s="63"/>
      <c r="DVP16" s="63"/>
      <c r="DVQ16" s="63"/>
      <c r="DVR16" s="63"/>
      <c r="DVS16" s="63"/>
      <c r="DVT16" s="63"/>
      <c r="DVU16" s="63"/>
      <c r="DVV16" s="63"/>
      <c r="DVW16" s="63"/>
      <c r="DVX16" s="63"/>
      <c r="DVY16" s="63"/>
      <c r="DVZ16" s="63"/>
      <c r="DWA16" s="63"/>
      <c r="DWB16" s="63"/>
      <c r="DWC16" s="63"/>
      <c r="DWD16" s="63"/>
      <c r="DWE16" s="63"/>
      <c r="DWF16" s="63"/>
      <c r="DWG16" s="63"/>
      <c r="DWH16" s="63"/>
      <c r="DWI16" s="63"/>
      <c r="DWJ16" s="63"/>
      <c r="DWK16" s="63"/>
      <c r="DWL16" s="63"/>
      <c r="DWM16" s="63"/>
      <c r="DWN16" s="63"/>
      <c r="DWO16" s="63"/>
      <c r="DWP16" s="63"/>
      <c r="DWQ16" s="63"/>
      <c r="DWR16" s="63"/>
      <c r="DWS16" s="63"/>
      <c r="DWT16" s="63"/>
      <c r="DWU16" s="63"/>
      <c r="DWV16" s="63"/>
      <c r="DWW16" s="63"/>
      <c r="DWX16" s="63"/>
      <c r="DWY16" s="63"/>
      <c r="DWZ16" s="63"/>
      <c r="DXA16" s="63"/>
      <c r="DXB16" s="63"/>
      <c r="DXC16" s="63"/>
      <c r="DXD16" s="63"/>
      <c r="DXE16" s="63"/>
      <c r="DXF16" s="63"/>
      <c r="DXG16" s="63"/>
      <c r="DXH16" s="63"/>
      <c r="DXI16" s="63"/>
      <c r="DXJ16" s="63"/>
      <c r="DXK16" s="63"/>
      <c r="DXL16" s="63"/>
      <c r="DXM16" s="63"/>
      <c r="DXN16" s="63"/>
      <c r="DXO16" s="63"/>
      <c r="DXP16" s="63"/>
      <c r="DXQ16" s="63"/>
      <c r="DXR16" s="63"/>
      <c r="DXS16" s="63"/>
      <c r="DXT16" s="63"/>
      <c r="DXU16" s="63"/>
      <c r="DXV16" s="63"/>
      <c r="DXW16" s="63"/>
      <c r="DXX16" s="63"/>
      <c r="DXY16" s="63"/>
      <c r="DXZ16" s="63"/>
      <c r="DYA16" s="63"/>
      <c r="DYB16" s="63"/>
      <c r="DYC16" s="63"/>
      <c r="DYD16" s="63"/>
      <c r="DYE16" s="63"/>
      <c r="DYF16" s="63"/>
      <c r="DYG16" s="63"/>
      <c r="DYH16" s="63"/>
      <c r="DYI16" s="63"/>
      <c r="DYJ16" s="63"/>
      <c r="DYK16" s="63"/>
      <c r="DYL16" s="63"/>
      <c r="DYM16" s="63"/>
      <c r="DYN16" s="63"/>
      <c r="DYO16" s="63"/>
      <c r="DYP16" s="63"/>
      <c r="DYQ16" s="63"/>
      <c r="DYR16" s="63"/>
      <c r="DYS16" s="63"/>
      <c r="DYT16" s="63"/>
      <c r="DYU16" s="63"/>
      <c r="DYV16" s="63"/>
      <c r="DYW16" s="63"/>
      <c r="DYX16" s="63"/>
      <c r="DYY16" s="63"/>
      <c r="DYZ16" s="63"/>
      <c r="DZA16" s="63"/>
      <c r="DZB16" s="63"/>
      <c r="DZC16" s="63"/>
      <c r="DZD16" s="63"/>
      <c r="DZE16" s="63"/>
      <c r="DZF16" s="63"/>
      <c r="DZG16" s="63"/>
      <c r="DZH16" s="63"/>
      <c r="DZI16" s="63"/>
      <c r="DZJ16" s="63"/>
      <c r="DZK16" s="63"/>
      <c r="DZL16" s="63"/>
      <c r="DZM16" s="63"/>
      <c r="DZN16" s="63"/>
      <c r="DZO16" s="63"/>
      <c r="DZP16" s="63"/>
      <c r="DZQ16" s="63"/>
      <c r="DZR16" s="63"/>
      <c r="DZS16" s="63"/>
      <c r="DZT16" s="63"/>
      <c r="DZU16" s="63"/>
      <c r="DZV16" s="63"/>
      <c r="DZW16" s="63"/>
      <c r="DZX16" s="63"/>
      <c r="DZY16" s="63"/>
      <c r="DZZ16" s="63"/>
      <c r="EAA16" s="63"/>
      <c r="EAB16" s="63"/>
      <c r="EAC16" s="63"/>
      <c r="EAD16" s="63"/>
      <c r="EAE16" s="63"/>
      <c r="EAF16" s="63"/>
      <c r="EAG16" s="63"/>
      <c r="EAH16" s="63"/>
      <c r="EAI16" s="63"/>
      <c r="EAJ16" s="63"/>
      <c r="EAK16" s="63"/>
      <c r="EAL16" s="63"/>
      <c r="EAM16" s="63"/>
      <c r="EAN16" s="63"/>
      <c r="EAO16" s="63"/>
      <c r="EAP16" s="63"/>
      <c r="EAQ16" s="63"/>
      <c r="EAR16" s="63"/>
      <c r="EAS16" s="63"/>
      <c r="EAT16" s="63"/>
      <c r="EAU16" s="63"/>
      <c r="EAV16" s="63"/>
      <c r="EAW16" s="63"/>
      <c r="EAX16" s="63"/>
      <c r="EAY16" s="63"/>
      <c r="EAZ16" s="63"/>
      <c r="EBA16" s="63"/>
      <c r="EBB16" s="63"/>
      <c r="EBC16" s="63"/>
      <c r="EBD16" s="63"/>
      <c r="EBE16" s="63"/>
      <c r="EBF16" s="63"/>
      <c r="EBG16" s="63"/>
      <c r="EBH16" s="63"/>
      <c r="EBI16" s="63"/>
      <c r="EBJ16" s="63"/>
      <c r="EBK16" s="63"/>
      <c r="EBL16" s="63"/>
      <c r="EBM16" s="63"/>
      <c r="EBN16" s="63"/>
      <c r="EBO16" s="63"/>
      <c r="EBP16" s="63"/>
      <c r="EBQ16" s="63"/>
      <c r="EBR16" s="63"/>
      <c r="EBS16" s="63"/>
      <c r="EBT16" s="63"/>
      <c r="EBU16" s="63"/>
      <c r="EBV16" s="63"/>
      <c r="EBW16" s="63"/>
      <c r="EBX16" s="63"/>
      <c r="EBY16" s="63"/>
      <c r="EBZ16" s="63"/>
      <c r="ECA16" s="63"/>
      <c r="ECB16" s="63"/>
      <c r="ECC16" s="63"/>
      <c r="ECD16" s="63"/>
      <c r="ECE16" s="63"/>
      <c r="ECF16" s="63"/>
      <c r="ECG16" s="63"/>
      <c r="ECH16" s="63"/>
      <c r="ECI16" s="63"/>
      <c r="ECJ16" s="63"/>
      <c r="ECK16" s="63"/>
      <c r="ECL16" s="63"/>
      <c r="ECM16" s="63"/>
      <c r="ECN16" s="63"/>
      <c r="ECO16" s="63"/>
      <c r="ECP16" s="63"/>
      <c r="ECQ16" s="63"/>
      <c r="ECR16" s="63"/>
      <c r="ECS16" s="63"/>
      <c r="ECT16" s="63"/>
      <c r="ECU16" s="63"/>
      <c r="ECV16" s="63"/>
      <c r="ECW16" s="63"/>
      <c r="ECX16" s="63"/>
      <c r="ECY16" s="63"/>
      <c r="ECZ16" s="63"/>
      <c r="EDA16" s="63"/>
      <c r="EDB16" s="63"/>
      <c r="EDC16" s="63"/>
      <c r="EDD16" s="63"/>
      <c r="EDE16" s="63"/>
      <c r="EDF16" s="63"/>
      <c r="EDG16" s="63"/>
      <c r="EDH16" s="63"/>
      <c r="EDI16" s="63"/>
      <c r="EDJ16" s="63"/>
      <c r="EDK16" s="63"/>
      <c r="EDL16" s="63"/>
      <c r="EDM16" s="63"/>
      <c r="EDN16" s="63"/>
      <c r="EDO16" s="63"/>
      <c r="EDP16" s="63"/>
      <c r="EDQ16" s="63"/>
      <c r="EDR16" s="63"/>
      <c r="EDS16" s="63"/>
      <c r="EDT16" s="63"/>
      <c r="EDU16" s="63"/>
      <c r="EDV16" s="63"/>
      <c r="EDW16" s="63"/>
      <c r="EDX16" s="63"/>
      <c r="EDY16" s="63"/>
      <c r="EDZ16" s="63"/>
      <c r="EEA16" s="63"/>
      <c r="EEB16" s="63"/>
      <c r="EEC16" s="63"/>
      <c r="EED16" s="63"/>
      <c r="EEE16" s="63"/>
      <c r="EEF16" s="63"/>
      <c r="EEG16" s="63"/>
      <c r="EEH16" s="63"/>
      <c r="EEI16" s="63"/>
      <c r="EEJ16" s="63"/>
      <c r="EEK16" s="63"/>
      <c r="EEL16" s="63"/>
      <c r="EEM16" s="63"/>
      <c r="EEN16" s="63"/>
      <c r="EEO16" s="63"/>
      <c r="EEP16" s="63"/>
      <c r="EEQ16" s="63"/>
      <c r="EER16" s="63"/>
      <c r="EES16" s="63"/>
      <c r="EET16" s="63"/>
      <c r="EEU16" s="63"/>
      <c r="EEV16" s="63"/>
      <c r="EEW16" s="63"/>
      <c r="EEX16" s="63"/>
      <c r="EEY16" s="63"/>
      <c r="EEZ16" s="63"/>
      <c r="EFA16" s="63"/>
      <c r="EFB16" s="63"/>
      <c r="EFC16" s="63"/>
      <c r="EFD16" s="63"/>
      <c r="EFE16" s="63"/>
      <c r="EFF16" s="63"/>
      <c r="EFG16" s="63"/>
      <c r="EFH16" s="63"/>
      <c r="EFI16" s="63"/>
      <c r="EFJ16" s="63"/>
      <c r="EFK16" s="63"/>
      <c r="EFL16" s="63"/>
      <c r="EFM16" s="63"/>
      <c r="EFN16" s="63"/>
      <c r="EFO16" s="63"/>
      <c r="EFP16" s="63"/>
      <c r="EFQ16" s="63"/>
      <c r="EFR16" s="63"/>
      <c r="EFS16" s="63"/>
      <c r="EFT16" s="63"/>
      <c r="EFU16" s="63"/>
      <c r="EFV16" s="63"/>
      <c r="EFW16" s="63"/>
      <c r="EFX16" s="63"/>
      <c r="EFY16" s="63"/>
      <c r="EFZ16" s="63"/>
      <c r="EGA16" s="63"/>
      <c r="EGB16" s="63"/>
      <c r="EGC16" s="63"/>
      <c r="EGD16" s="63"/>
      <c r="EGE16" s="63"/>
      <c r="EGF16" s="63"/>
      <c r="EGG16" s="63"/>
      <c r="EGH16" s="63"/>
      <c r="EGI16" s="63"/>
      <c r="EGJ16" s="63"/>
      <c r="EGK16" s="63"/>
      <c r="EGL16" s="63"/>
      <c r="EGM16" s="63"/>
      <c r="EGN16" s="63"/>
      <c r="EGO16" s="63"/>
      <c r="EGP16" s="63"/>
      <c r="EGQ16" s="63"/>
      <c r="EGR16" s="63"/>
      <c r="EGS16" s="63"/>
      <c r="EGT16" s="63"/>
      <c r="EGU16" s="63"/>
      <c r="EGV16" s="63"/>
      <c r="EGW16" s="63"/>
      <c r="EGX16" s="63"/>
      <c r="EGY16" s="63"/>
      <c r="EGZ16" s="63"/>
      <c r="EHA16" s="63"/>
      <c r="EHB16" s="63"/>
      <c r="EHC16" s="63"/>
      <c r="EHD16" s="63"/>
      <c r="EHE16" s="63"/>
      <c r="EHF16" s="63"/>
      <c r="EHG16" s="63"/>
      <c r="EHH16" s="63"/>
      <c r="EHI16" s="63"/>
      <c r="EHJ16" s="63"/>
      <c r="EHK16" s="63"/>
      <c r="EHL16" s="63"/>
      <c r="EHM16" s="63"/>
      <c r="EHN16" s="63"/>
      <c r="EHO16" s="63"/>
      <c r="EHP16" s="63"/>
      <c r="EHQ16" s="63"/>
      <c r="EHR16" s="63"/>
      <c r="EHS16" s="63"/>
      <c r="EHT16" s="63"/>
      <c r="EHU16" s="63"/>
      <c r="EHV16" s="63"/>
      <c r="EHW16" s="63"/>
      <c r="EHX16" s="63"/>
      <c r="EHY16" s="63"/>
      <c r="EHZ16" s="63"/>
      <c r="EIA16" s="63"/>
      <c r="EIB16" s="63"/>
      <c r="EIC16" s="63"/>
      <c r="EID16" s="63"/>
      <c r="EIE16" s="63"/>
      <c r="EIF16" s="63"/>
      <c r="EIG16" s="63"/>
      <c r="EIH16" s="63"/>
      <c r="EII16" s="63"/>
      <c r="EIJ16" s="63"/>
      <c r="EIK16" s="63"/>
      <c r="EIL16" s="63"/>
      <c r="EIM16" s="63"/>
      <c r="EIN16" s="63"/>
      <c r="EIO16" s="63"/>
      <c r="EIP16" s="63"/>
      <c r="EIQ16" s="63"/>
      <c r="EIR16" s="63"/>
      <c r="EIS16" s="63"/>
      <c r="EIT16" s="63"/>
      <c r="EIU16" s="63"/>
      <c r="EIV16" s="63"/>
      <c r="EIW16" s="63"/>
      <c r="EIX16" s="63"/>
      <c r="EIY16" s="63"/>
      <c r="EIZ16" s="63"/>
      <c r="EJA16" s="63"/>
      <c r="EJB16" s="63"/>
      <c r="EJC16" s="63"/>
      <c r="EJD16" s="63"/>
      <c r="EJE16" s="63"/>
      <c r="EJF16" s="63"/>
      <c r="EJG16" s="63"/>
      <c r="EJH16" s="63"/>
      <c r="EJI16" s="63"/>
      <c r="EJJ16" s="63"/>
      <c r="EJK16" s="63"/>
      <c r="EJL16" s="63"/>
      <c r="EJM16" s="63"/>
      <c r="EJN16" s="63"/>
      <c r="EJO16" s="63"/>
      <c r="EJP16" s="63"/>
      <c r="EJQ16" s="63"/>
      <c r="EJR16" s="63"/>
      <c r="EJS16" s="63"/>
      <c r="EJT16" s="63"/>
      <c r="EJU16" s="63"/>
      <c r="EJV16" s="63"/>
      <c r="EJW16" s="63"/>
      <c r="EJX16" s="63"/>
      <c r="EJY16" s="63"/>
      <c r="EJZ16" s="63"/>
      <c r="EKA16" s="63"/>
      <c r="EKB16" s="63"/>
      <c r="EKC16" s="63"/>
      <c r="EKD16" s="63"/>
      <c r="EKE16" s="63"/>
      <c r="EKF16" s="63"/>
      <c r="EKG16" s="63"/>
      <c r="EKH16" s="63"/>
      <c r="EKI16" s="63"/>
      <c r="EKJ16" s="63"/>
      <c r="EKK16" s="63"/>
      <c r="EKL16" s="63"/>
      <c r="EKM16" s="63"/>
      <c r="EKN16" s="63"/>
      <c r="EKO16" s="63"/>
      <c r="EKP16" s="63"/>
      <c r="EKQ16" s="63"/>
      <c r="EKR16" s="63"/>
      <c r="EKS16" s="63"/>
      <c r="EKT16" s="63"/>
      <c r="EKU16" s="63"/>
      <c r="EKV16" s="63"/>
      <c r="EKW16" s="63"/>
      <c r="EKX16" s="63"/>
      <c r="EKY16" s="63"/>
      <c r="EKZ16" s="63"/>
      <c r="ELA16" s="63"/>
      <c r="ELB16" s="63"/>
      <c r="ELC16" s="63"/>
      <c r="ELD16" s="63"/>
      <c r="ELE16" s="63"/>
      <c r="ELF16" s="63"/>
      <c r="ELG16" s="63"/>
      <c r="ELH16" s="63"/>
      <c r="ELI16" s="63"/>
      <c r="ELJ16" s="63"/>
      <c r="ELK16" s="63"/>
      <c r="ELL16" s="63"/>
      <c r="ELM16" s="63"/>
      <c r="ELN16" s="63"/>
      <c r="ELO16" s="63"/>
      <c r="ELP16" s="63"/>
      <c r="ELQ16" s="63"/>
      <c r="ELR16" s="63"/>
      <c r="ELS16" s="63"/>
      <c r="ELT16" s="63"/>
      <c r="ELU16" s="63"/>
      <c r="ELV16" s="63"/>
      <c r="ELW16" s="63"/>
      <c r="ELX16" s="63"/>
      <c r="ELY16" s="63"/>
      <c r="ELZ16" s="63"/>
      <c r="EMA16" s="63"/>
      <c r="EMB16" s="63"/>
      <c r="EMC16" s="63"/>
      <c r="EMD16" s="63"/>
      <c r="EME16" s="63"/>
      <c r="EMF16" s="63"/>
      <c r="EMG16" s="63"/>
      <c r="EMH16" s="63"/>
      <c r="EMI16" s="63"/>
      <c r="EMJ16" s="63"/>
      <c r="EMK16" s="63"/>
      <c r="EML16" s="63"/>
      <c r="EMM16" s="63"/>
      <c r="EMN16" s="63"/>
      <c r="EMO16" s="63"/>
      <c r="EMP16" s="63"/>
      <c r="EMQ16" s="63"/>
      <c r="EMR16" s="63"/>
      <c r="EMS16" s="63"/>
      <c r="EMT16" s="63"/>
      <c r="EMU16" s="63"/>
      <c r="EMV16" s="63"/>
      <c r="EMW16" s="63"/>
      <c r="EMX16" s="63"/>
      <c r="EMY16" s="63"/>
      <c r="EMZ16" s="63"/>
      <c r="ENA16" s="63"/>
      <c r="ENB16" s="63"/>
      <c r="ENC16" s="63"/>
      <c r="END16" s="63"/>
      <c r="ENE16" s="63"/>
      <c r="ENF16" s="63"/>
      <c r="ENG16" s="63"/>
      <c r="ENH16" s="63"/>
      <c r="ENI16" s="63"/>
      <c r="ENJ16" s="63"/>
      <c r="ENK16" s="63"/>
      <c r="ENL16" s="63"/>
      <c r="ENM16" s="63"/>
      <c r="ENN16" s="63"/>
      <c r="ENO16" s="63"/>
      <c r="ENP16" s="63"/>
      <c r="ENQ16" s="63"/>
      <c r="ENR16" s="63"/>
      <c r="ENS16" s="63"/>
      <c r="ENT16" s="63"/>
      <c r="ENU16" s="63"/>
      <c r="ENV16" s="63"/>
      <c r="ENW16" s="63"/>
      <c r="ENX16" s="63"/>
      <c r="ENY16" s="63"/>
      <c r="ENZ16" s="63"/>
      <c r="EOA16" s="63"/>
      <c r="EOB16" s="63"/>
      <c r="EOC16" s="63"/>
      <c r="EOD16" s="63"/>
      <c r="EOE16" s="63"/>
      <c r="EOF16" s="63"/>
      <c r="EOG16" s="63"/>
      <c r="EOH16" s="63"/>
      <c r="EOI16" s="63"/>
      <c r="EOJ16" s="63"/>
      <c r="EOK16" s="63"/>
      <c r="EOL16" s="63"/>
      <c r="EOM16" s="63"/>
      <c r="EON16" s="63"/>
      <c r="EOO16" s="63"/>
      <c r="EOP16" s="63"/>
      <c r="EOQ16" s="63"/>
      <c r="EOR16" s="63"/>
      <c r="EOS16" s="63"/>
      <c r="EOT16" s="63"/>
      <c r="EOU16" s="63"/>
      <c r="EOV16" s="63"/>
      <c r="EOW16" s="63"/>
      <c r="EOX16" s="63"/>
      <c r="EOY16" s="63"/>
      <c r="EOZ16" s="63"/>
      <c r="EPA16" s="63"/>
      <c r="EPB16" s="63"/>
      <c r="EPC16" s="63"/>
      <c r="EPD16" s="63"/>
      <c r="EPE16" s="63"/>
      <c r="EPF16" s="63"/>
      <c r="EPG16" s="63"/>
      <c r="EPH16" s="63"/>
      <c r="EPI16" s="63"/>
      <c r="EPJ16" s="63"/>
      <c r="EPK16" s="63"/>
      <c r="EPL16" s="63"/>
      <c r="EPM16" s="63"/>
      <c r="EPN16" s="63"/>
      <c r="EPO16" s="63"/>
      <c r="EPP16" s="63"/>
      <c r="EPQ16" s="63"/>
      <c r="EPR16" s="63"/>
      <c r="EPS16" s="63"/>
      <c r="EPT16" s="63"/>
      <c r="EPU16" s="63"/>
      <c r="EPV16" s="63"/>
      <c r="EPW16" s="63"/>
      <c r="EPX16" s="63"/>
      <c r="EPY16" s="63"/>
      <c r="EPZ16" s="63"/>
      <c r="EQA16" s="63"/>
      <c r="EQB16" s="63"/>
      <c r="EQC16" s="63"/>
      <c r="EQD16" s="63"/>
      <c r="EQE16" s="63"/>
      <c r="EQF16" s="63"/>
      <c r="EQG16" s="63"/>
      <c r="EQH16" s="63"/>
      <c r="EQI16" s="63"/>
      <c r="EQJ16" s="63"/>
      <c r="EQK16" s="63"/>
      <c r="EQL16" s="63"/>
      <c r="EQM16" s="63"/>
      <c r="EQN16" s="63"/>
      <c r="EQO16" s="63"/>
      <c r="EQP16" s="63"/>
      <c r="EQQ16" s="63"/>
      <c r="EQR16" s="63"/>
      <c r="EQS16" s="63"/>
      <c r="EQT16" s="63"/>
      <c r="EQU16" s="63"/>
      <c r="EQV16" s="63"/>
      <c r="EQW16" s="63"/>
      <c r="EQX16" s="63"/>
      <c r="EQY16" s="63"/>
      <c r="EQZ16" s="63"/>
      <c r="ERA16" s="63"/>
      <c r="ERB16" s="63"/>
      <c r="ERC16" s="63"/>
      <c r="ERD16" s="63"/>
      <c r="ERE16" s="63"/>
      <c r="ERF16" s="63"/>
      <c r="ERG16" s="63"/>
      <c r="ERH16" s="63"/>
      <c r="ERI16" s="63"/>
      <c r="ERJ16" s="63"/>
      <c r="ERK16" s="63"/>
      <c r="ERL16" s="63"/>
      <c r="ERM16" s="63"/>
      <c r="ERN16" s="63"/>
      <c r="ERO16" s="63"/>
      <c r="ERP16" s="63"/>
      <c r="ERQ16" s="63"/>
      <c r="ERR16" s="63"/>
      <c r="ERS16" s="63"/>
      <c r="ERT16" s="63"/>
      <c r="ERU16" s="63"/>
      <c r="ERV16" s="63"/>
      <c r="ERW16" s="63"/>
      <c r="ERX16" s="63"/>
      <c r="ERY16" s="63"/>
      <c r="ERZ16" s="63"/>
      <c r="ESA16" s="63"/>
      <c r="ESB16" s="63"/>
      <c r="ESC16" s="63"/>
      <c r="ESD16" s="63"/>
      <c r="ESE16" s="63"/>
      <c r="ESF16" s="63"/>
      <c r="ESG16" s="63"/>
      <c r="ESH16" s="63"/>
      <c r="ESI16" s="63"/>
      <c r="ESJ16" s="63"/>
      <c r="ESK16" s="63"/>
      <c r="ESL16" s="63"/>
      <c r="ESM16" s="63"/>
      <c r="ESN16" s="63"/>
      <c r="ESO16" s="63"/>
      <c r="ESP16" s="63"/>
      <c r="ESQ16" s="63"/>
      <c r="ESR16" s="63"/>
      <c r="ESS16" s="63"/>
      <c r="EST16" s="63"/>
      <c r="ESU16" s="63"/>
      <c r="ESV16" s="63"/>
      <c r="ESW16" s="63"/>
      <c r="ESX16" s="63"/>
      <c r="ESY16" s="63"/>
      <c r="ESZ16" s="63"/>
      <c r="ETA16" s="63"/>
      <c r="ETB16" s="63"/>
      <c r="ETC16" s="63"/>
      <c r="ETD16" s="63"/>
      <c r="ETE16" s="63"/>
      <c r="ETF16" s="63"/>
      <c r="ETG16" s="63"/>
      <c r="ETH16" s="63"/>
      <c r="ETI16" s="63"/>
      <c r="ETJ16" s="63"/>
      <c r="ETK16" s="63"/>
      <c r="ETL16" s="63"/>
      <c r="ETM16" s="63"/>
      <c r="ETN16" s="63"/>
      <c r="ETO16" s="63"/>
      <c r="ETP16" s="63"/>
      <c r="ETQ16" s="63"/>
      <c r="ETR16" s="63"/>
      <c r="ETS16" s="63"/>
      <c r="ETT16" s="63"/>
      <c r="ETU16" s="63"/>
      <c r="ETV16" s="63"/>
      <c r="ETW16" s="63"/>
      <c r="ETX16" s="63"/>
      <c r="ETY16" s="63"/>
      <c r="ETZ16" s="63"/>
      <c r="EUA16" s="63"/>
      <c r="EUB16" s="63"/>
      <c r="EUC16" s="63"/>
      <c r="EUD16" s="63"/>
      <c r="EUE16" s="63"/>
      <c r="EUF16" s="63"/>
      <c r="EUG16" s="63"/>
      <c r="EUH16" s="63"/>
      <c r="EUI16" s="63"/>
      <c r="EUJ16" s="63"/>
      <c r="EUK16" s="63"/>
      <c r="EUL16" s="63"/>
      <c r="EUM16" s="63"/>
      <c r="EUN16" s="63"/>
      <c r="EUO16" s="63"/>
      <c r="EUP16" s="63"/>
      <c r="EUQ16" s="63"/>
      <c r="EUR16" s="63"/>
      <c r="EUS16" s="63"/>
      <c r="EUT16" s="63"/>
      <c r="EUU16" s="63"/>
      <c r="EUV16" s="63"/>
      <c r="EUW16" s="63"/>
      <c r="EUX16" s="63"/>
      <c r="EUY16" s="63"/>
      <c r="EUZ16" s="63"/>
      <c r="EVA16" s="63"/>
      <c r="EVB16" s="63"/>
      <c r="EVC16" s="63"/>
      <c r="EVD16" s="63"/>
      <c r="EVE16" s="63"/>
      <c r="EVF16" s="63"/>
      <c r="EVG16" s="63"/>
      <c r="EVH16" s="63"/>
      <c r="EVI16" s="63"/>
      <c r="EVJ16" s="63"/>
      <c r="EVK16" s="63"/>
      <c r="EVL16" s="63"/>
      <c r="EVM16" s="63"/>
      <c r="EVN16" s="63"/>
      <c r="EVO16" s="63"/>
      <c r="EVP16" s="63"/>
      <c r="EVQ16" s="63"/>
      <c r="EVR16" s="63"/>
      <c r="EVS16" s="63"/>
      <c r="EVT16" s="63"/>
      <c r="EVU16" s="63"/>
      <c r="EVV16" s="63"/>
      <c r="EVW16" s="63"/>
      <c r="EVX16" s="63"/>
      <c r="EVY16" s="63"/>
      <c r="EVZ16" s="63"/>
      <c r="EWA16" s="63"/>
      <c r="EWB16" s="63"/>
      <c r="EWC16" s="63"/>
      <c r="EWD16" s="63"/>
      <c r="EWE16" s="63"/>
      <c r="EWF16" s="63"/>
      <c r="EWG16" s="63"/>
      <c r="EWH16" s="63"/>
      <c r="EWI16" s="63"/>
      <c r="EWJ16" s="63"/>
      <c r="EWK16" s="63"/>
      <c r="EWL16" s="63"/>
      <c r="EWM16" s="63"/>
      <c r="EWN16" s="63"/>
      <c r="EWO16" s="63"/>
      <c r="EWP16" s="63"/>
      <c r="EWQ16" s="63"/>
      <c r="EWR16" s="63"/>
      <c r="EWS16" s="63"/>
      <c r="EWT16" s="63"/>
      <c r="EWU16" s="63"/>
      <c r="EWV16" s="63"/>
      <c r="EWW16" s="63"/>
      <c r="EWX16" s="63"/>
      <c r="EWY16" s="63"/>
      <c r="EWZ16" s="63"/>
      <c r="EXA16" s="63"/>
      <c r="EXB16" s="63"/>
      <c r="EXC16" s="63"/>
      <c r="EXD16" s="63"/>
      <c r="EXE16" s="63"/>
      <c r="EXF16" s="63"/>
      <c r="EXG16" s="63"/>
      <c r="EXH16" s="63"/>
      <c r="EXI16" s="63"/>
      <c r="EXJ16" s="63"/>
      <c r="EXK16" s="63"/>
      <c r="EXL16" s="63"/>
      <c r="EXM16" s="63"/>
      <c r="EXN16" s="63"/>
      <c r="EXO16" s="63"/>
      <c r="EXP16" s="63"/>
      <c r="EXQ16" s="63"/>
      <c r="EXR16" s="63"/>
      <c r="EXS16" s="63"/>
      <c r="EXT16" s="63"/>
      <c r="EXU16" s="63"/>
      <c r="EXV16" s="63"/>
      <c r="EXW16" s="63"/>
      <c r="EXX16" s="63"/>
      <c r="EXY16" s="63"/>
      <c r="EXZ16" s="63"/>
      <c r="EYA16" s="63"/>
      <c r="EYB16" s="63"/>
      <c r="EYC16" s="63"/>
      <c r="EYD16" s="63"/>
      <c r="EYE16" s="63"/>
      <c r="EYF16" s="63"/>
      <c r="EYG16" s="63"/>
      <c r="EYH16" s="63"/>
      <c r="EYI16" s="63"/>
      <c r="EYJ16" s="63"/>
      <c r="EYK16" s="63"/>
      <c r="EYL16" s="63"/>
      <c r="EYM16" s="63"/>
      <c r="EYN16" s="63"/>
      <c r="EYO16" s="63"/>
      <c r="EYP16" s="63"/>
      <c r="EYQ16" s="63"/>
      <c r="EYR16" s="63"/>
      <c r="EYS16" s="63"/>
      <c r="EYT16" s="63"/>
      <c r="EYU16" s="63"/>
      <c r="EYV16" s="63"/>
      <c r="EYW16" s="63"/>
      <c r="EYX16" s="63"/>
      <c r="EYY16" s="63"/>
      <c r="EYZ16" s="63"/>
      <c r="EZA16" s="63"/>
      <c r="EZB16" s="63"/>
      <c r="EZC16" s="63"/>
      <c r="EZD16" s="63"/>
      <c r="EZE16" s="63"/>
      <c r="EZF16" s="63"/>
      <c r="EZG16" s="63"/>
      <c r="EZH16" s="63"/>
      <c r="EZI16" s="63"/>
      <c r="EZJ16" s="63"/>
      <c r="EZK16" s="63"/>
      <c r="EZL16" s="63"/>
      <c r="EZM16" s="63"/>
      <c r="EZN16" s="63"/>
      <c r="EZO16" s="63"/>
      <c r="EZP16" s="63"/>
      <c r="EZQ16" s="63"/>
      <c r="EZR16" s="63"/>
      <c r="EZS16" s="63"/>
      <c r="EZT16" s="63"/>
      <c r="EZU16" s="63"/>
      <c r="EZV16" s="63"/>
      <c r="EZW16" s="63"/>
      <c r="EZX16" s="63"/>
      <c r="EZY16" s="63"/>
      <c r="EZZ16" s="63"/>
      <c r="FAA16" s="63"/>
      <c r="FAB16" s="63"/>
      <c r="FAC16" s="63"/>
      <c r="FAD16" s="63"/>
      <c r="FAE16" s="63"/>
      <c r="FAF16" s="63"/>
      <c r="FAG16" s="63"/>
      <c r="FAH16" s="63"/>
      <c r="FAI16" s="63"/>
      <c r="FAJ16" s="63"/>
      <c r="FAK16" s="63"/>
      <c r="FAL16" s="63"/>
      <c r="FAM16" s="63"/>
      <c r="FAN16" s="63"/>
      <c r="FAO16" s="63"/>
      <c r="FAP16" s="63"/>
      <c r="FAQ16" s="63"/>
      <c r="FAR16" s="63"/>
      <c r="FAS16" s="63"/>
      <c r="FAT16" s="63"/>
      <c r="FAU16" s="63"/>
      <c r="FAV16" s="63"/>
      <c r="FAW16" s="63"/>
      <c r="FAX16" s="63"/>
      <c r="FAY16" s="63"/>
      <c r="FAZ16" s="63"/>
      <c r="FBA16" s="63"/>
      <c r="FBB16" s="63"/>
      <c r="FBC16" s="63"/>
      <c r="FBD16" s="63"/>
      <c r="FBE16" s="63"/>
      <c r="FBF16" s="63"/>
      <c r="FBG16" s="63"/>
      <c r="FBH16" s="63"/>
      <c r="FBI16" s="63"/>
      <c r="FBJ16" s="63"/>
      <c r="FBK16" s="63"/>
      <c r="FBL16" s="63"/>
      <c r="FBM16" s="63"/>
      <c r="FBN16" s="63"/>
      <c r="FBO16" s="63"/>
      <c r="FBP16" s="63"/>
      <c r="FBQ16" s="63"/>
      <c r="FBR16" s="63"/>
      <c r="FBS16" s="63"/>
      <c r="FBT16" s="63"/>
      <c r="FBU16" s="63"/>
      <c r="FBV16" s="63"/>
      <c r="FBW16" s="63"/>
      <c r="FBX16" s="63"/>
      <c r="FBY16" s="63"/>
      <c r="FBZ16" s="63"/>
      <c r="FCA16" s="63"/>
      <c r="FCB16" s="63"/>
      <c r="FCC16" s="63"/>
      <c r="FCD16" s="63"/>
      <c r="FCE16" s="63"/>
      <c r="FCF16" s="63"/>
      <c r="FCG16" s="63"/>
      <c r="FCH16" s="63"/>
      <c r="FCI16" s="63"/>
      <c r="FCJ16" s="63"/>
      <c r="FCK16" s="63"/>
      <c r="FCL16" s="63"/>
      <c r="FCM16" s="63"/>
      <c r="FCN16" s="63"/>
      <c r="FCO16" s="63"/>
      <c r="FCP16" s="63"/>
      <c r="FCQ16" s="63"/>
      <c r="FCR16" s="63"/>
      <c r="FCS16" s="63"/>
      <c r="FCT16" s="63"/>
      <c r="FCU16" s="63"/>
      <c r="FCV16" s="63"/>
      <c r="FCW16" s="63"/>
      <c r="FCX16" s="63"/>
      <c r="FCY16" s="63"/>
      <c r="FCZ16" s="63"/>
      <c r="FDA16" s="63"/>
      <c r="FDB16" s="63"/>
      <c r="FDC16" s="63"/>
      <c r="FDD16" s="63"/>
      <c r="FDE16" s="63"/>
      <c r="FDF16" s="63"/>
      <c r="FDG16" s="63"/>
      <c r="FDH16" s="63"/>
      <c r="FDI16" s="63"/>
      <c r="FDJ16" s="63"/>
      <c r="FDK16" s="63"/>
      <c r="FDL16" s="63"/>
      <c r="FDM16" s="63"/>
      <c r="FDN16" s="63"/>
      <c r="FDO16" s="63"/>
      <c r="FDP16" s="63"/>
      <c r="FDQ16" s="63"/>
      <c r="FDR16" s="63"/>
      <c r="FDS16" s="63"/>
      <c r="FDT16" s="63"/>
      <c r="FDU16" s="63"/>
      <c r="FDV16" s="63"/>
      <c r="FDW16" s="63"/>
      <c r="FDX16" s="63"/>
      <c r="FDY16" s="63"/>
      <c r="FDZ16" s="63"/>
      <c r="FEA16" s="63"/>
      <c r="FEB16" s="63"/>
      <c r="FEC16" s="63"/>
      <c r="FED16" s="63"/>
      <c r="FEE16" s="63"/>
      <c r="FEF16" s="63"/>
      <c r="FEG16" s="63"/>
      <c r="FEH16" s="63"/>
      <c r="FEI16" s="63"/>
      <c r="FEJ16" s="63"/>
      <c r="FEK16" s="63"/>
      <c r="FEL16" s="63"/>
      <c r="FEM16" s="63"/>
      <c r="FEN16" s="63"/>
      <c r="FEO16" s="63"/>
      <c r="FEP16" s="63"/>
      <c r="FEQ16" s="63"/>
      <c r="FER16" s="63"/>
      <c r="FES16" s="63"/>
      <c r="FET16" s="63"/>
      <c r="FEU16" s="63"/>
      <c r="FEV16" s="63"/>
      <c r="FEW16" s="63"/>
      <c r="FEX16" s="63"/>
      <c r="FEY16" s="63"/>
      <c r="FEZ16" s="63"/>
      <c r="FFA16" s="63"/>
      <c r="FFB16" s="63"/>
      <c r="FFC16" s="63"/>
      <c r="FFD16" s="63"/>
      <c r="FFE16" s="63"/>
      <c r="FFF16" s="63"/>
      <c r="FFG16" s="63"/>
      <c r="FFH16" s="63"/>
      <c r="FFI16" s="63"/>
      <c r="FFJ16" s="63"/>
      <c r="FFK16" s="63"/>
      <c r="FFL16" s="63"/>
      <c r="FFM16" s="63"/>
      <c r="FFN16" s="63"/>
      <c r="FFO16" s="63"/>
      <c r="FFP16" s="63"/>
      <c r="FFQ16" s="63"/>
      <c r="FFR16" s="63"/>
      <c r="FFS16" s="63"/>
      <c r="FFT16" s="63"/>
      <c r="FFU16" s="63"/>
      <c r="FFV16" s="63"/>
      <c r="FFW16" s="63"/>
      <c r="FFX16" s="63"/>
      <c r="FFY16" s="63"/>
      <c r="FFZ16" s="63"/>
      <c r="FGA16" s="63"/>
      <c r="FGB16" s="63"/>
      <c r="FGC16" s="63"/>
      <c r="FGD16" s="63"/>
      <c r="FGE16" s="63"/>
      <c r="FGF16" s="63"/>
      <c r="FGG16" s="63"/>
      <c r="FGH16" s="63"/>
      <c r="FGI16" s="63"/>
      <c r="FGJ16" s="63"/>
      <c r="FGK16" s="63"/>
      <c r="FGL16" s="63"/>
      <c r="FGM16" s="63"/>
      <c r="FGN16" s="63"/>
      <c r="FGO16" s="63"/>
      <c r="FGP16" s="63"/>
      <c r="FGQ16" s="63"/>
      <c r="FGR16" s="63"/>
      <c r="FGS16" s="63"/>
      <c r="FGT16" s="63"/>
      <c r="FGU16" s="63"/>
      <c r="FGV16" s="63"/>
      <c r="FGW16" s="63"/>
      <c r="FGX16" s="63"/>
      <c r="FGY16" s="63"/>
      <c r="FGZ16" s="63"/>
      <c r="FHA16" s="63"/>
      <c r="FHB16" s="63"/>
      <c r="FHC16" s="63"/>
      <c r="FHD16" s="63"/>
      <c r="FHE16" s="63"/>
      <c r="FHF16" s="63"/>
      <c r="FHG16" s="63"/>
      <c r="FHH16" s="63"/>
      <c r="FHI16" s="63"/>
      <c r="FHJ16" s="63"/>
      <c r="FHK16" s="63"/>
      <c r="FHL16" s="63"/>
      <c r="FHM16" s="63"/>
      <c r="FHN16" s="63"/>
      <c r="FHO16" s="63"/>
      <c r="FHP16" s="63"/>
      <c r="FHQ16" s="63"/>
      <c r="FHR16" s="63"/>
      <c r="FHS16" s="63"/>
      <c r="FHT16" s="63"/>
      <c r="FHU16" s="63"/>
      <c r="FHV16" s="63"/>
      <c r="FHW16" s="63"/>
      <c r="FHX16" s="63"/>
      <c r="FHY16" s="63"/>
      <c r="FHZ16" s="63"/>
      <c r="FIA16" s="63"/>
      <c r="FIB16" s="63"/>
      <c r="FIC16" s="63"/>
      <c r="FID16" s="63"/>
      <c r="FIE16" s="63"/>
      <c r="FIF16" s="63"/>
      <c r="FIG16" s="63"/>
      <c r="FIH16" s="63"/>
      <c r="FII16" s="63"/>
      <c r="FIJ16" s="63"/>
      <c r="FIK16" s="63"/>
      <c r="FIL16" s="63"/>
      <c r="FIM16" s="63"/>
      <c r="FIN16" s="63"/>
      <c r="FIO16" s="63"/>
      <c r="FIP16" s="63"/>
      <c r="FIQ16" s="63"/>
      <c r="FIR16" s="63"/>
      <c r="FIS16" s="63"/>
      <c r="FIT16" s="63"/>
      <c r="FIU16" s="63"/>
      <c r="FIV16" s="63"/>
      <c r="FIW16" s="63"/>
      <c r="FIX16" s="63"/>
      <c r="FIY16" s="63"/>
      <c r="FIZ16" s="63"/>
      <c r="FJA16" s="63"/>
      <c r="FJB16" s="63"/>
      <c r="FJC16" s="63"/>
      <c r="FJD16" s="63"/>
      <c r="FJE16" s="63"/>
      <c r="FJF16" s="63"/>
      <c r="FJG16" s="63"/>
      <c r="FJH16" s="63"/>
      <c r="FJI16" s="63"/>
      <c r="FJJ16" s="63"/>
      <c r="FJK16" s="63"/>
      <c r="FJL16" s="63"/>
      <c r="FJM16" s="63"/>
      <c r="FJN16" s="63"/>
      <c r="FJO16" s="63"/>
      <c r="FJP16" s="63"/>
      <c r="FJQ16" s="63"/>
      <c r="FJR16" s="63"/>
      <c r="FJS16" s="63"/>
      <c r="FJT16" s="63"/>
      <c r="FJU16" s="63"/>
      <c r="FJV16" s="63"/>
      <c r="FJW16" s="63"/>
      <c r="FJX16" s="63"/>
      <c r="FJY16" s="63"/>
      <c r="FJZ16" s="63"/>
      <c r="FKA16" s="63"/>
      <c r="FKB16" s="63"/>
      <c r="FKC16" s="63"/>
      <c r="FKD16" s="63"/>
      <c r="FKE16" s="63"/>
      <c r="FKF16" s="63"/>
      <c r="FKG16" s="63"/>
      <c r="FKH16" s="63"/>
      <c r="FKI16" s="63"/>
      <c r="FKJ16" s="63"/>
      <c r="FKK16" s="63"/>
      <c r="FKL16" s="63"/>
      <c r="FKM16" s="63"/>
      <c r="FKN16" s="63"/>
      <c r="FKO16" s="63"/>
      <c r="FKP16" s="63"/>
      <c r="FKQ16" s="63"/>
      <c r="FKR16" s="63"/>
      <c r="FKS16" s="63"/>
      <c r="FKT16" s="63"/>
      <c r="FKU16" s="63"/>
      <c r="FKV16" s="63"/>
      <c r="FKW16" s="63"/>
      <c r="FKX16" s="63"/>
      <c r="FKY16" s="63"/>
      <c r="FKZ16" s="63"/>
      <c r="FLA16" s="63"/>
      <c r="FLB16" s="63"/>
      <c r="FLC16" s="63"/>
      <c r="FLD16" s="63"/>
      <c r="FLE16" s="63"/>
      <c r="FLF16" s="63"/>
      <c r="FLG16" s="63"/>
      <c r="FLH16" s="63"/>
      <c r="FLI16" s="63"/>
      <c r="FLJ16" s="63"/>
      <c r="FLK16" s="63"/>
      <c r="FLL16" s="63"/>
      <c r="FLM16" s="63"/>
      <c r="FLN16" s="63"/>
      <c r="FLO16" s="63"/>
      <c r="FLP16" s="63"/>
      <c r="FLQ16" s="63"/>
      <c r="FLR16" s="63"/>
      <c r="FLS16" s="63"/>
      <c r="FLT16" s="63"/>
      <c r="FLU16" s="63"/>
      <c r="FLV16" s="63"/>
      <c r="FLW16" s="63"/>
      <c r="FLX16" s="63"/>
      <c r="FLY16" s="63"/>
      <c r="FLZ16" s="63"/>
      <c r="FMA16" s="63"/>
      <c r="FMB16" s="63"/>
      <c r="FMC16" s="63"/>
      <c r="FMD16" s="63"/>
      <c r="FME16" s="63"/>
      <c r="FMF16" s="63"/>
      <c r="FMG16" s="63"/>
      <c r="FMH16" s="63"/>
      <c r="FMI16" s="63"/>
      <c r="FMJ16" s="63"/>
      <c r="FMK16" s="63"/>
      <c r="FML16" s="63"/>
      <c r="FMM16" s="63"/>
      <c r="FMN16" s="63"/>
      <c r="FMO16" s="63"/>
      <c r="FMP16" s="63"/>
      <c r="FMQ16" s="63"/>
      <c r="FMR16" s="63"/>
      <c r="FMS16" s="63"/>
      <c r="FMT16" s="63"/>
      <c r="FMU16" s="63"/>
      <c r="FMV16" s="63"/>
      <c r="FMW16" s="63"/>
      <c r="FMX16" s="63"/>
      <c r="FMY16" s="63"/>
      <c r="FMZ16" s="63"/>
      <c r="FNA16" s="63"/>
      <c r="FNB16" s="63"/>
      <c r="FNC16" s="63"/>
      <c r="FND16" s="63"/>
      <c r="FNE16" s="63"/>
      <c r="FNF16" s="63"/>
      <c r="FNG16" s="63"/>
      <c r="FNH16" s="63"/>
      <c r="FNI16" s="63"/>
      <c r="FNJ16" s="63"/>
      <c r="FNK16" s="63"/>
      <c r="FNL16" s="63"/>
      <c r="FNM16" s="63"/>
      <c r="FNN16" s="63"/>
      <c r="FNO16" s="63"/>
      <c r="FNP16" s="63"/>
      <c r="FNQ16" s="63"/>
      <c r="FNR16" s="63"/>
      <c r="FNS16" s="63"/>
      <c r="FNT16" s="63"/>
      <c r="FNU16" s="63"/>
      <c r="FNV16" s="63"/>
      <c r="FNW16" s="63"/>
      <c r="FNX16" s="63"/>
      <c r="FNY16" s="63"/>
      <c r="FNZ16" s="63"/>
      <c r="FOA16" s="63"/>
      <c r="FOB16" s="63"/>
      <c r="FOC16" s="63"/>
      <c r="FOD16" s="63"/>
      <c r="FOE16" s="63"/>
      <c r="FOF16" s="63"/>
      <c r="FOG16" s="63"/>
      <c r="FOH16" s="63"/>
      <c r="FOI16" s="63"/>
      <c r="FOJ16" s="63"/>
      <c r="FOK16" s="63"/>
      <c r="FOL16" s="63"/>
      <c r="FOM16" s="63"/>
      <c r="FON16" s="63"/>
      <c r="FOO16" s="63"/>
      <c r="FOP16" s="63"/>
      <c r="FOQ16" s="63"/>
      <c r="FOR16" s="63"/>
      <c r="FOS16" s="63"/>
      <c r="FOT16" s="63"/>
      <c r="FOU16" s="63"/>
      <c r="FOV16" s="63"/>
      <c r="FOW16" s="63"/>
      <c r="FOX16" s="63"/>
      <c r="FOY16" s="63"/>
      <c r="FOZ16" s="63"/>
      <c r="FPA16" s="63"/>
      <c r="FPB16" s="63"/>
      <c r="FPC16" s="63"/>
      <c r="FPD16" s="63"/>
      <c r="FPE16" s="63"/>
      <c r="FPF16" s="63"/>
      <c r="FPG16" s="63"/>
      <c r="FPH16" s="63"/>
      <c r="FPI16" s="63"/>
      <c r="FPJ16" s="63"/>
      <c r="FPK16" s="63"/>
      <c r="FPL16" s="63"/>
      <c r="FPM16" s="63"/>
      <c r="FPN16" s="63"/>
      <c r="FPO16" s="63"/>
      <c r="FPP16" s="63"/>
      <c r="FPQ16" s="63"/>
      <c r="FPR16" s="63"/>
      <c r="FPS16" s="63"/>
      <c r="FPT16" s="63"/>
      <c r="FPU16" s="63"/>
      <c r="FPV16" s="63"/>
      <c r="FPW16" s="63"/>
      <c r="FPX16" s="63"/>
      <c r="FPY16" s="63"/>
      <c r="FPZ16" s="63"/>
      <c r="FQA16" s="63"/>
      <c r="FQB16" s="63"/>
      <c r="FQC16" s="63"/>
      <c r="FQD16" s="63"/>
      <c r="FQE16" s="63"/>
      <c r="FQF16" s="63"/>
      <c r="FQG16" s="63"/>
      <c r="FQH16" s="63"/>
      <c r="FQI16" s="63"/>
      <c r="FQJ16" s="63"/>
      <c r="FQK16" s="63"/>
      <c r="FQL16" s="63"/>
      <c r="FQM16" s="63"/>
      <c r="FQN16" s="63"/>
      <c r="FQO16" s="63"/>
      <c r="FQP16" s="63"/>
      <c r="FQQ16" s="63"/>
      <c r="FQR16" s="63"/>
      <c r="FQS16" s="63"/>
      <c r="FQT16" s="63"/>
      <c r="FQU16" s="63"/>
      <c r="FQV16" s="63"/>
      <c r="FQW16" s="63"/>
      <c r="FQX16" s="63"/>
      <c r="FQY16" s="63"/>
      <c r="FQZ16" s="63"/>
      <c r="FRA16" s="63"/>
      <c r="FRB16" s="63"/>
      <c r="FRC16" s="63"/>
      <c r="FRD16" s="63"/>
      <c r="FRE16" s="63"/>
      <c r="FRF16" s="63"/>
      <c r="FRG16" s="63"/>
      <c r="FRH16" s="63"/>
      <c r="FRI16" s="63"/>
      <c r="FRJ16" s="63"/>
      <c r="FRK16" s="63"/>
      <c r="FRL16" s="63"/>
      <c r="FRM16" s="63"/>
      <c r="FRN16" s="63"/>
      <c r="FRO16" s="63"/>
      <c r="FRP16" s="63"/>
      <c r="FRQ16" s="63"/>
      <c r="FRR16" s="63"/>
      <c r="FRS16" s="63"/>
      <c r="FRT16" s="63"/>
      <c r="FRU16" s="63"/>
      <c r="FRV16" s="63"/>
      <c r="FRW16" s="63"/>
      <c r="FRX16" s="63"/>
      <c r="FRY16" s="63"/>
      <c r="FRZ16" s="63"/>
      <c r="FSA16" s="63"/>
      <c r="FSB16" s="63"/>
      <c r="FSC16" s="63"/>
      <c r="FSD16" s="63"/>
      <c r="FSE16" s="63"/>
      <c r="FSF16" s="63"/>
      <c r="FSG16" s="63"/>
      <c r="FSH16" s="63"/>
      <c r="FSI16" s="63"/>
      <c r="FSJ16" s="63"/>
      <c r="FSK16" s="63"/>
      <c r="FSL16" s="63"/>
      <c r="FSM16" s="63"/>
      <c r="FSN16" s="63"/>
      <c r="FSO16" s="63"/>
      <c r="FSP16" s="63"/>
      <c r="FSQ16" s="63"/>
      <c r="FSR16" s="63"/>
      <c r="FSS16" s="63"/>
      <c r="FST16" s="63"/>
      <c r="FSU16" s="63"/>
      <c r="FSV16" s="63"/>
      <c r="FSW16" s="63"/>
      <c r="FSX16" s="63"/>
      <c r="FSY16" s="63"/>
      <c r="FSZ16" s="63"/>
      <c r="FTA16" s="63"/>
      <c r="FTB16" s="63"/>
      <c r="FTC16" s="63"/>
      <c r="FTD16" s="63"/>
      <c r="FTE16" s="63"/>
      <c r="FTF16" s="63"/>
      <c r="FTG16" s="63"/>
      <c r="FTH16" s="63"/>
      <c r="FTI16" s="63"/>
      <c r="FTJ16" s="63"/>
      <c r="FTK16" s="63"/>
      <c r="FTL16" s="63"/>
      <c r="FTM16" s="63"/>
      <c r="FTN16" s="63"/>
      <c r="FTO16" s="63"/>
      <c r="FTP16" s="63"/>
      <c r="FTQ16" s="63"/>
      <c r="FTR16" s="63"/>
      <c r="FTS16" s="63"/>
      <c r="FTT16" s="63"/>
      <c r="FTU16" s="63"/>
      <c r="FTV16" s="63"/>
      <c r="FTW16" s="63"/>
      <c r="FTX16" s="63"/>
      <c r="FTY16" s="63"/>
      <c r="FTZ16" s="63"/>
      <c r="FUA16" s="63"/>
      <c r="FUB16" s="63"/>
      <c r="FUC16" s="63"/>
      <c r="FUD16" s="63"/>
      <c r="FUE16" s="63"/>
      <c r="FUF16" s="63"/>
      <c r="FUG16" s="63"/>
      <c r="FUH16" s="63"/>
      <c r="FUI16" s="63"/>
      <c r="FUJ16" s="63"/>
      <c r="FUK16" s="63"/>
      <c r="FUL16" s="63"/>
      <c r="FUM16" s="63"/>
      <c r="FUN16" s="63"/>
      <c r="FUO16" s="63"/>
      <c r="FUP16" s="63"/>
      <c r="FUQ16" s="63"/>
      <c r="FUR16" s="63"/>
      <c r="FUS16" s="63"/>
      <c r="FUT16" s="63"/>
      <c r="FUU16" s="63"/>
      <c r="FUV16" s="63"/>
      <c r="FUW16" s="63"/>
      <c r="FUX16" s="63"/>
      <c r="FUY16" s="63"/>
      <c r="FUZ16" s="63"/>
      <c r="FVA16" s="63"/>
      <c r="FVB16" s="63"/>
      <c r="FVC16" s="63"/>
      <c r="FVD16" s="63"/>
      <c r="FVE16" s="63"/>
      <c r="FVF16" s="63"/>
      <c r="FVG16" s="63"/>
      <c r="FVH16" s="63"/>
      <c r="FVI16" s="63"/>
      <c r="FVJ16" s="63"/>
      <c r="FVK16" s="63"/>
      <c r="FVL16" s="63"/>
      <c r="FVM16" s="63"/>
      <c r="FVN16" s="63"/>
      <c r="FVO16" s="63"/>
      <c r="FVP16" s="63"/>
      <c r="FVQ16" s="63"/>
      <c r="FVR16" s="63"/>
      <c r="FVS16" s="63"/>
      <c r="FVT16" s="63"/>
      <c r="FVU16" s="63"/>
      <c r="FVV16" s="63"/>
      <c r="FVW16" s="63"/>
      <c r="FVX16" s="63"/>
      <c r="FVY16" s="63"/>
      <c r="FVZ16" s="63"/>
      <c r="FWA16" s="63"/>
      <c r="FWB16" s="63"/>
      <c r="FWC16" s="63"/>
      <c r="FWD16" s="63"/>
      <c r="FWE16" s="63"/>
      <c r="FWF16" s="63"/>
      <c r="FWG16" s="63"/>
      <c r="FWH16" s="63"/>
      <c r="FWI16" s="63"/>
      <c r="FWJ16" s="63"/>
      <c r="FWK16" s="63"/>
      <c r="FWL16" s="63"/>
      <c r="FWM16" s="63"/>
      <c r="FWN16" s="63"/>
      <c r="FWO16" s="63"/>
      <c r="FWP16" s="63"/>
      <c r="FWQ16" s="63"/>
      <c r="FWR16" s="63"/>
      <c r="FWS16" s="63"/>
      <c r="FWT16" s="63"/>
      <c r="FWU16" s="63"/>
      <c r="FWV16" s="63"/>
      <c r="FWW16" s="63"/>
      <c r="FWX16" s="63"/>
      <c r="FWY16" s="63"/>
      <c r="FWZ16" s="63"/>
      <c r="FXA16" s="63"/>
      <c r="FXB16" s="63"/>
      <c r="FXC16" s="63"/>
      <c r="FXD16" s="63"/>
      <c r="FXE16" s="63"/>
      <c r="FXF16" s="63"/>
      <c r="FXG16" s="63"/>
      <c r="FXH16" s="63"/>
      <c r="FXI16" s="63"/>
      <c r="FXJ16" s="63"/>
      <c r="FXK16" s="63"/>
      <c r="FXL16" s="63"/>
      <c r="FXM16" s="63"/>
      <c r="FXN16" s="63"/>
      <c r="FXO16" s="63"/>
      <c r="FXP16" s="63"/>
      <c r="FXQ16" s="63"/>
      <c r="FXR16" s="63"/>
      <c r="FXS16" s="63"/>
      <c r="FXT16" s="63"/>
      <c r="FXU16" s="63"/>
      <c r="FXV16" s="63"/>
      <c r="FXW16" s="63"/>
      <c r="FXX16" s="63"/>
      <c r="FXY16" s="63"/>
      <c r="FXZ16" s="63"/>
      <c r="FYA16" s="63"/>
      <c r="FYB16" s="63"/>
      <c r="FYC16" s="63"/>
      <c r="FYD16" s="63"/>
      <c r="FYE16" s="63"/>
      <c r="FYF16" s="63"/>
      <c r="FYG16" s="63"/>
      <c r="FYH16" s="63"/>
      <c r="FYI16" s="63"/>
      <c r="FYJ16" s="63"/>
      <c r="FYK16" s="63"/>
      <c r="FYL16" s="63"/>
      <c r="FYM16" s="63"/>
      <c r="FYN16" s="63"/>
      <c r="FYO16" s="63"/>
      <c r="FYP16" s="63"/>
      <c r="FYQ16" s="63"/>
      <c r="FYR16" s="63"/>
      <c r="FYS16" s="63"/>
      <c r="FYT16" s="63"/>
      <c r="FYU16" s="63"/>
      <c r="FYV16" s="63"/>
      <c r="FYW16" s="63"/>
      <c r="FYX16" s="63"/>
      <c r="FYY16" s="63"/>
      <c r="FYZ16" s="63"/>
      <c r="FZA16" s="63"/>
      <c r="FZB16" s="63"/>
      <c r="FZC16" s="63"/>
      <c r="FZD16" s="63"/>
      <c r="FZE16" s="63"/>
      <c r="FZF16" s="63"/>
      <c r="FZG16" s="63"/>
      <c r="FZH16" s="63"/>
      <c r="FZI16" s="63"/>
      <c r="FZJ16" s="63"/>
      <c r="FZK16" s="63"/>
      <c r="FZL16" s="63"/>
      <c r="FZM16" s="63"/>
      <c r="FZN16" s="63"/>
      <c r="FZO16" s="63"/>
      <c r="FZP16" s="63"/>
      <c r="FZQ16" s="63"/>
      <c r="FZR16" s="63"/>
      <c r="FZS16" s="63"/>
      <c r="FZT16" s="63"/>
      <c r="FZU16" s="63"/>
      <c r="FZV16" s="63"/>
      <c r="FZW16" s="63"/>
      <c r="FZX16" s="63"/>
      <c r="FZY16" s="63"/>
      <c r="FZZ16" s="63"/>
      <c r="GAA16" s="63"/>
      <c r="GAB16" s="63"/>
      <c r="GAC16" s="63"/>
      <c r="GAD16" s="63"/>
      <c r="GAE16" s="63"/>
      <c r="GAF16" s="63"/>
      <c r="GAG16" s="63"/>
      <c r="GAH16" s="63"/>
      <c r="GAI16" s="63"/>
      <c r="GAJ16" s="63"/>
      <c r="GAK16" s="63"/>
      <c r="GAL16" s="63"/>
      <c r="GAM16" s="63"/>
      <c r="GAN16" s="63"/>
      <c r="GAO16" s="63"/>
      <c r="GAP16" s="63"/>
      <c r="GAQ16" s="63"/>
      <c r="GAR16" s="63"/>
      <c r="GAS16" s="63"/>
      <c r="GAT16" s="63"/>
      <c r="GAU16" s="63"/>
      <c r="GAV16" s="63"/>
      <c r="GAW16" s="63"/>
      <c r="GAX16" s="63"/>
      <c r="GAY16" s="63"/>
      <c r="GAZ16" s="63"/>
      <c r="GBA16" s="63"/>
      <c r="GBB16" s="63"/>
      <c r="GBC16" s="63"/>
      <c r="GBD16" s="63"/>
      <c r="GBE16" s="63"/>
      <c r="GBF16" s="63"/>
      <c r="GBG16" s="63"/>
      <c r="GBH16" s="63"/>
      <c r="GBI16" s="63"/>
      <c r="GBJ16" s="63"/>
      <c r="GBK16" s="63"/>
      <c r="GBL16" s="63"/>
      <c r="GBM16" s="63"/>
      <c r="GBN16" s="63"/>
      <c r="GBO16" s="63"/>
      <c r="GBP16" s="63"/>
      <c r="GBQ16" s="63"/>
      <c r="GBR16" s="63"/>
      <c r="GBS16" s="63"/>
      <c r="GBT16" s="63"/>
      <c r="GBU16" s="63"/>
      <c r="GBV16" s="63"/>
      <c r="GBW16" s="63"/>
      <c r="GBX16" s="63"/>
      <c r="GBY16" s="63"/>
      <c r="GBZ16" s="63"/>
      <c r="GCA16" s="63"/>
      <c r="GCB16" s="63"/>
      <c r="GCC16" s="63"/>
      <c r="GCD16" s="63"/>
      <c r="GCE16" s="63"/>
      <c r="GCF16" s="63"/>
      <c r="GCG16" s="63"/>
      <c r="GCH16" s="63"/>
      <c r="GCI16" s="63"/>
      <c r="GCJ16" s="63"/>
      <c r="GCK16" s="63"/>
      <c r="GCL16" s="63"/>
      <c r="GCM16" s="63"/>
      <c r="GCN16" s="63"/>
      <c r="GCO16" s="63"/>
      <c r="GCP16" s="63"/>
      <c r="GCQ16" s="63"/>
      <c r="GCR16" s="63"/>
      <c r="GCS16" s="63"/>
      <c r="GCT16" s="63"/>
      <c r="GCU16" s="63"/>
      <c r="GCV16" s="63"/>
      <c r="GCW16" s="63"/>
      <c r="GCX16" s="63"/>
      <c r="GCY16" s="63"/>
      <c r="GCZ16" s="63"/>
      <c r="GDA16" s="63"/>
      <c r="GDB16" s="63"/>
      <c r="GDC16" s="63"/>
      <c r="GDD16" s="63"/>
      <c r="GDE16" s="63"/>
      <c r="GDF16" s="63"/>
      <c r="GDG16" s="63"/>
      <c r="GDH16" s="63"/>
      <c r="GDI16" s="63"/>
      <c r="GDJ16" s="63"/>
      <c r="GDK16" s="63"/>
      <c r="GDL16" s="63"/>
      <c r="GDM16" s="63"/>
      <c r="GDN16" s="63"/>
      <c r="GDO16" s="63"/>
      <c r="GDP16" s="63"/>
      <c r="GDQ16" s="63"/>
      <c r="GDR16" s="63"/>
      <c r="GDS16" s="63"/>
      <c r="GDT16" s="63"/>
      <c r="GDU16" s="63"/>
      <c r="GDV16" s="63"/>
      <c r="GDW16" s="63"/>
      <c r="GDX16" s="63"/>
      <c r="GDY16" s="63"/>
      <c r="GDZ16" s="63"/>
      <c r="GEA16" s="63"/>
      <c r="GEB16" s="63"/>
      <c r="GEC16" s="63"/>
      <c r="GED16" s="63"/>
      <c r="GEE16" s="63"/>
      <c r="GEF16" s="63"/>
      <c r="GEG16" s="63"/>
      <c r="GEH16" s="63"/>
      <c r="GEI16" s="63"/>
      <c r="GEJ16" s="63"/>
      <c r="GEK16" s="63"/>
      <c r="GEL16" s="63"/>
      <c r="GEM16" s="63"/>
      <c r="GEN16" s="63"/>
      <c r="GEO16" s="63"/>
      <c r="GEP16" s="63"/>
      <c r="GEQ16" s="63"/>
      <c r="GER16" s="63"/>
      <c r="GES16" s="63"/>
      <c r="GET16" s="63"/>
      <c r="GEU16" s="63"/>
      <c r="GEV16" s="63"/>
      <c r="GEW16" s="63"/>
      <c r="GEX16" s="63"/>
      <c r="GEY16" s="63"/>
      <c r="GEZ16" s="63"/>
      <c r="GFA16" s="63"/>
      <c r="GFB16" s="63"/>
      <c r="GFC16" s="63"/>
      <c r="GFD16" s="63"/>
      <c r="GFE16" s="63"/>
      <c r="GFF16" s="63"/>
      <c r="GFG16" s="63"/>
      <c r="GFH16" s="63"/>
      <c r="GFI16" s="63"/>
      <c r="GFJ16" s="63"/>
      <c r="GFK16" s="63"/>
      <c r="GFL16" s="63"/>
      <c r="GFM16" s="63"/>
      <c r="GFN16" s="63"/>
      <c r="GFO16" s="63"/>
      <c r="GFP16" s="63"/>
      <c r="GFQ16" s="63"/>
      <c r="GFR16" s="63"/>
      <c r="GFS16" s="63"/>
      <c r="GFT16" s="63"/>
      <c r="GFU16" s="63"/>
      <c r="GFV16" s="63"/>
      <c r="GFW16" s="63"/>
      <c r="GFX16" s="63"/>
      <c r="GFY16" s="63"/>
      <c r="GFZ16" s="63"/>
      <c r="GGA16" s="63"/>
      <c r="GGB16" s="63"/>
      <c r="GGC16" s="63"/>
      <c r="GGD16" s="63"/>
      <c r="GGE16" s="63"/>
      <c r="GGF16" s="63"/>
      <c r="GGG16" s="63"/>
      <c r="GGH16" s="63"/>
      <c r="GGI16" s="63"/>
      <c r="GGJ16" s="63"/>
      <c r="GGK16" s="63"/>
      <c r="GGL16" s="63"/>
      <c r="GGM16" s="63"/>
      <c r="GGN16" s="63"/>
      <c r="GGO16" s="63"/>
      <c r="GGP16" s="63"/>
      <c r="GGQ16" s="63"/>
      <c r="GGR16" s="63"/>
      <c r="GGS16" s="63"/>
      <c r="GGT16" s="63"/>
      <c r="GGU16" s="63"/>
      <c r="GGV16" s="63"/>
      <c r="GGW16" s="63"/>
      <c r="GGX16" s="63"/>
      <c r="GGY16" s="63"/>
      <c r="GGZ16" s="63"/>
      <c r="GHA16" s="63"/>
      <c r="GHB16" s="63"/>
      <c r="GHC16" s="63"/>
      <c r="GHD16" s="63"/>
      <c r="GHE16" s="63"/>
      <c r="GHF16" s="63"/>
      <c r="GHG16" s="63"/>
      <c r="GHH16" s="63"/>
      <c r="GHI16" s="63"/>
      <c r="GHJ16" s="63"/>
      <c r="GHK16" s="63"/>
      <c r="GHL16" s="63"/>
      <c r="GHM16" s="63"/>
      <c r="GHN16" s="63"/>
      <c r="GHO16" s="63"/>
      <c r="GHP16" s="63"/>
      <c r="GHQ16" s="63"/>
      <c r="GHR16" s="63"/>
      <c r="GHS16" s="63"/>
      <c r="GHT16" s="63"/>
      <c r="GHU16" s="63"/>
      <c r="GHV16" s="63"/>
      <c r="GHW16" s="63"/>
      <c r="GHX16" s="63"/>
      <c r="GHY16" s="63"/>
      <c r="GHZ16" s="63"/>
      <c r="GIA16" s="63"/>
      <c r="GIB16" s="63"/>
      <c r="GIC16" s="63"/>
      <c r="GID16" s="63"/>
      <c r="GIE16" s="63"/>
      <c r="GIF16" s="63"/>
      <c r="GIG16" s="63"/>
      <c r="GIH16" s="63"/>
      <c r="GII16" s="63"/>
      <c r="GIJ16" s="63"/>
      <c r="GIK16" s="63"/>
      <c r="GIL16" s="63"/>
      <c r="GIM16" s="63"/>
      <c r="GIN16" s="63"/>
      <c r="GIO16" s="63"/>
      <c r="GIP16" s="63"/>
      <c r="GIQ16" s="63"/>
      <c r="GIR16" s="63"/>
      <c r="GIS16" s="63"/>
      <c r="GIT16" s="63"/>
      <c r="GIU16" s="63"/>
      <c r="GIV16" s="63"/>
      <c r="GIW16" s="63"/>
      <c r="GIX16" s="63"/>
      <c r="GIY16" s="63"/>
      <c r="GIZ16" s="63"/>
      <c r="GJA16" s="63"/>
      <c r="GJB16" s="63"/>
      <c r="GJC16" s="63"/>
      <c r="GJD16" s="63"/>
      <c r="GJE16" s="63"/>
      <c r="GJF16" s="63"/>
      <c r="GJG16" s="63"/>
      <c r="GJH16" s="63"/>
      <c r="GJI16" s="63"/>
      <c r="GJJ16" s="63"/>
      <c r="GJK16" s="63"/>
      <c r="GJL16" s="63"/>
      <c r="GJM16" s="63"/>
      <c r="GJN16" s="63"/>
      <c r="GJO16" s="63"/>
      <c r="GJP16" s="63"/>
      <c r="GJQ16" s="63"/>
      <c r="GJR16" s="63"/>
      <c r="GJS16" s="63"/>
      <c r="GJT16" s="63"/>
      <c r="GJU16" s="63"/>
      <c r="GJV16" s="63"/>
      <c r="GJW16" s="63"/>
      <c r="GJX16" s="63"/>
      <c r="GJY16" s="63"/>
      <c r="GJZ16" s="63"/>
      <c r="GKA16" s="63"/>
      <c r="GKB16" s="63"/>
      <c r="GKC16" s="63"/>
      <c r="GKD16" s="63"/>
      <c r="GKE16" s="63"/>
      <c r="GKF16" s="63"/>
      <c r="GKG16" s="63"/>
      <c r="GKH16" s="63"/>
      <c r="GKI16" s="63"/>
      <c r="GKJ16" s="63"/>
      <c r="GKK16" s="63"/>
      <c r="GKL16" s="63"/>
      <c r="GKM16" s="63"/>
      <c r="GKN16" s="63"/>
      <c r="GKO16" s="63"/>
      <c r="GKP16" s="63"/>
      <c r="GKQ16" s="63"/>
      <c r="GKR16" s="63"/>
      <c r="GKS16" s="63"/>
      <c r="GKT16" s="63"/>
      <c r="GKU16" s="63"/>
      <c r="GKV16" s="63"/>
      <c r="GKW16" s="63"/>
      <c r="GKX16" s="63"/>
      <c r="GKY16" s="63"/>
      <c r="GKZ16" s="63"/>
      <c r="GLA16" s="63"/>
      <c r="GLB16" s="63"/>
      <c r="GLC16" s="63"/>
      <c r="GLD16" s="63"/>
      <c r="GLE16" s="63"/>
      <c r="GLF16" s="63"/>
      <c r="GLG16" s="63"/>
      <c r="GLH16" s="63"/>
      <c r="GLI16" s="63"/>
      <c r="GLJ16" s="63"/>
      <c r="GLK16" s="63"/>
      <c r="GLL16" s="63"/>
      <c r="GLM16" s="63"/>
      <c r="GLN16" s="63"/>
      <c r="GLO16" s="63"/>
      <c r="GLP16" s="63"/>
      <c r="GLQ16" s="63"/>
      <c r="GLR16" s="63"/>
      <c r="GLS16" s="63"/>
      <c r="GLT16" s="63"/>
      <c r="GLU16" s="63"/>
      <c r="GLV16" s="63"/>
      <c r="GLW16" s="63"/>
      <c r="GLX16" s="63"/>
      <c r="GLY16" s="63"/>
      <c r="GLZ16" s="63"/>
      <c r="GMA16" s="63"/>
      <c r="GMB16" s="63"/>
      <c r="GMC16" s="63"/>
      <c r="GMD16" s="63"/>
      <c r="GME16" s="63"/>
      <c r="GMF16" s="63"/>
      <c r="GMG16" s="63"/>
      <c r="GMH16" s="63"/>
      <c r="GMI16" s="63"/>
      <c r="GMJ16" s="63"/>
      <c r="GMK16" s="63"/>
      <c r="GML16" s="63"/>
      <c r="GMM16" s="63"/>
      <c r="GMN16" s="63"/>
      <c r="GMO16" s="63"/>
      <c r="GMP16" s="63"/>
      <c r="GMQ16" s="63"/>
      <c r="GMR16" s="63"/>
      <c r="GMS16" s="63"/>
      <c r="GMT16" s="63"/>
      <c r="GMU16" s="63"/>
      <c r="GMV16" s="63"/>
      <c r="GMW16" s="63"/>
      <c r="GMX16" s="63"/>
      <c r="GMY16" s="63"/>
      <c r="GMZ16" s="63"/>
      <c r="GNA16" s="63"/>
      <c r="GNB16" s="63"/>
      <c r="GNC16" s="63"/>
      <c r="GND16" s="63"/>
      <c r="GNE16" s="63"/>
      <c r="GNF16" s="63"/>
      <c r="GNG16" s="63"/>
      <c r="GNH16" s="63"/>
      <c r="GNI16" s="63"/>
      <c r="GNJ16" s="63"/>
      <c r="GNK16" s="63"/>
      <c r="GNL16" s="63"/>
      <c r="GNM16" s="63"/>
      <c r="GNN16" s="63"/>
      <c r="GNO16" s="63"/>
      <c r="GNP16" s="63"/>
      <c r="GNQ16" s="63"/>
      <c r="GNR16" s="63"/>
      <c r="GNS16" s="63"/>
      <c r="GNT16" s="63"/>
      <c r="GNU16" s="63"/>
      <c r="GNV16" s="63"/>
      <c r="GNW16" s="63"/>
      <c r="GNX16" s="63"/>
      <c r="GNY16" s="63"/>
      <c r="GNZ16" s="63"/>
      <c r="GOA16" s="63"/>
      <c r="GOB16" s="63"/>
      <c r="GOC16" s="63"/>
      <c r="GOD16" s="63"/>
      <c r="GOE16" s="63"/>
      <c r="GOF16" s="63"/>
      <c r="GOG16" s="63"/>
      <c r="GOH16" s="63"/>
      <c r="GOI16" s="63"/>
      <c r="GOJ16" s="63"/>
      <c r="GOK16" s="63"/>
      <c r="GOL16" s="63"/>
      <c r="GOM16" s="63"/>
      <c r="GON16" s="63"/>
      <c r="GOO16" s="63"/>
      <c r="GOP16" s="63"/>
      <c r="GOQ16" s="63"/>
      <c r="GOR16" s="63"/>
      <c r="GOS16" s="63"/>
      <c r="GOT16" s="63"/>
      <c r="GOU16" s="63"/>
      <c r="GOV16" s="63"/>
      <c r="GOW16" s="63"/>
      <c r="GOX16" s="63"/>
      <c r="GOY16" s="63"/>
      <c r="GOZ16" s="63"/>
      <c r="GPA16" s="63"/>
      <c r="GPB16" s="63"/>
      <c r="GPC16" s="63"/>
      <c r="GPD16" s="63"/>
      <c r="GPE16" s="63"/>
      <c r="GPF16" s="63"/>
      <c r="GPG16" s="63"/>
      <c r="GPH16" s="63"/>
      <c r="GPI16" s="63"/>
      <c r="GPJ16" s="63"/>
      <c r="GPK16" s="63"/>
      <c r="GPL16" s="63"/>
      <c r="GPM16" s="63"/>
      <c r="GPN16" s="63"/>
      <c r="GPO16" s="63"/>
      <c r="GPP16" s="63"/>
      <c r="GPQ16" s="63"/>
      <c r="GPR16" s="63"/>
      <c r="GPS16" s="63"/>
      <c r="GPT16" s="63"/>
      <c r="GPU16" s="63"/>
      <c r="GPV16" s="63"/>
      <c r="GPW16" s="63"/>
      <c r="GPX16" s="63"/>
      <c r="GPY16" s="63"/>
      <c r="GPZ16" s="63"/>
      <c r="GQA16" s="63"/>
      <c r="GQB16" s="63"/>
      <c r="GQC16" s="63"/>
      <c r="GQD16" s="63"/>
      <c r="GQE16" s="63"/>
      <c r="GQF16" s="63"/>
      <c r="GQG16" s="63"/>
      <c r="GQH16" s="63"/>
      <c r="GQI16" s="63"/>
      <c r="GQJ16" s="63"/>
      <c r="GQK16" s="63"/>
      <c r="GQL16" s="63"/>
      <c r="GQM16" s="63"/>
      <c r="GQN16" s="63"/>
      <c r="GQO16" s="63"/>
      <c r="GQP16" s="63"/>
      <c r="GQQ16" s="63"/>
      <c r="GQR16" s="63"/>
      <c r="GQS16" s="63"/>
      <c r="GQT16" s="63"/>
      <c r="GQU16" s="63"/>
      <c r="GQV16" s="63"/>
      <c r="GQW16" s="63"/>
      <c r="GQX16" s="63"/>
      <c r="GQY16" s="63"/>
      <c r="GQZ16" s="63"/>
      <c r="GRA16" s="63"/>
      <c r="GRB16" s="63"/>
      <c r="GRC16" s="63"/>
      <c r="GRD16" s="63"/>
      <c r="GRE16" s="63"/>
      <c r="GRF16" s="63"/>
      <c r="GRG16" s="63"/>
      <c r="GRH16" s="63"/>
      <c r="GRI16" s="63"/>
      <c r="GRJ16" s="63"/>
      <c r="GRK16" s="63"/>
      <c r="GRL16" s="63"/>
      <c r="GRM16" s="63"/>
      <c r="GRN16" s="63"/>
      <c r="GRO16" s="63"/>
      <c r="GRP16" s="63"/>
      <c r="GRQ16" s="63"/>
      <c r="GRR16" s="63"/>
      <c r="GRS16" s="63"/>
      <c r="GRT16" s="63"/>
      <c r="GRU16" s="63"/>
      <c r="GRV16" s="63"/>
      <c r="GRW16" s="63"/>
      <c r="GRX16" s="63"/>
      <c r="GRY16" s="63"/>
      <c r="GRZ16" s="63"/>
      <c r="GSA16" s="63"/>
      <c r="GSB16" s="63"/>
      <c r="GSC16" s="63"/>
      <c r="GSD16" s="63"/>
      <c r="GSE16" s="63"/>
      <c r="GSF16" s="63"/>
      <c r="GSG16" s="63"/>
      <c r="GSH16" s="63"/>
      <c r="GSI16" s="63"/>
      <c r="GSJ16" s="63"/>
      <c r="GSK16" s="63"/>
      <c r="GSL16" s="63"/>
      <c r="GSM16" s="63"/>
      <c r="GSN16" s="63"/>
      <c r="GSO16" s="63"/>
      <c r="GSP16" s="63"/>
      <c r="GSQ16" s="63"/>
      <c r="GSR16" s="63"/>
      <c r="GSS16" s="63"/>
      <c r="GST16" s="63"/>
      <c r="GSU16" s="63"/>
      <c r="GSV16" s="63"/>
      <c r="GSW16" s="63"/>
      <c r="GSX16" s="63"/>
      <c r="GSY16" s="63"/>
      <c r="GSZ16" s="63"/>
      <c r="GTA16" s="63"/>
      <c r="GTB16" s="63"/>
      <c r="GTC16" s="63"/>
      <c r="GTD16" s="63"/>
      <c r="GTE16" s="63"/>
      <c r="GTF16" s="63"/>
      <c r="GTG16" s="63"/>
      <c r="GTH16" s="63"/>
      <c r="GTI16" s="63"/>
      <c r="GTJ16" s="63"/>
      <c r="GTK16" s="63"/>
      <c r="GTL16" s="63"/>
      <c r="GTM16" s="63"/>
      <c r="GTN16" s="63"/>
      <c r="GTO16" s="63"/>
      <c r="GTP16" s="63"/>
      <c r="GTQ16" s="63"/>
      <c r="GTR16" s="63"/>
      <c r="GTS16" s="63"/>
      <c r="GTT16" s="63"/>
      <c r="GTU16" s="63"/>
      <c r="GTV16" s="63"/>
      <c r="GTW16" s="63"/>
      <c r="GTX16" s="63"/>
      <c r="GTY16" s="63"/>
      <c r="GTZ16" s="63"/>
      <c r="GUA16" s="63"/>
      <c r="GUB16" s="63"/>
      <c r="GUC16" s="63"/>
      <c r="GUD16" s="63"/>
      <c r="GUE16" s="63"/>
      <c r="GUF16" s="63"/>
      <c r="GUG16" s="63"/>
      <c r="GUH16" s="63"/>
      <c r="GUI16" s="63"/>
      <c r="GUJ16" s="63"/>
      <c r="GUK16" s="63"/>
      <c r="GUL16" s="63"/>
      <c r="GUM16" s="63"/>
      <c r="GUN16" s="63"/>
      <c r="GUO16" s="63"/>
      <c r="GUP16" s="63"/>
      <c r="GUQ16" s="63"/>
      <c r="GUR16" s="63"/>
      <c r="GUS16" s="63"/>
      <c r="GUT16" s="63"/>
      <c r="GUU16" s="63"/>
      <c r="GUV16" s="63"/>
      <c r="GUW16" s="63"/>
      <c r="GUX16" s="63"/>
      <c r="GUY16" s="63"/>
      <c r="GUZ16" s="63"/>
      <c r="GVA16" s="63"/>
      <c r="GVB16" s="63"/>
      <c r="GVC16" s="63"/>
      <c r="GVD16" s="63"/>
      <c r="GVE16" s="63"/>
      <c r="GVF16" s="63"/>
      <c r="GVG16" s="63"/>
      <c r="GVH16" s="63"/>
      <c r="GVI16" s="63"/>
      <c r="GVJ16" s="63"/>
      <c r="GVK16" s="63"/>
      <c r="GVL16" s="63"/>
      <c r="GVM16" s="63"/>
      <c r="GVN16" s="63"/>
      <c r="GVO16" s="63"/>
      <c r="GVP16" s="63"/>
      <c r="GVQ16" s="63"/>
      <c r="GVR16" s="63"/>
      <c r="GVS16" s="63"/>
      <c r="GVT16" s="63"/>
      <c r="GVU16" s="63"/>
      <c r="GVV16" s="63"/>
      <c r="GVW16" s="63"/>
      <c r="GVX16" s="63"/>
      <c r="GVY16" s="63"/>
      <c r="GVZ16" s="63"/>
      <c r="GWA16" s="63"/>
      <c r="GWB16" s="63"/>
      <c r="GWC16" s="63"/>
      <c r="GWD16" s="63"/>
      <c r="GWE16" s="63"/>
      <c r="GWF16" s="63"/>
      <c r="GWG16" s="63"/>
      <c r="GWH16" s="63"/>
      <c r="GWI16" s="63"/>
      <c r="GWJ16" s="63"/>
      <c r="GWK16" s="63"/>
      <c r="GWL16" s="63"/>
      <c r="GWM16" s="63"/>
      <c r="GWN16" s="63"/>
      <c r="GWO16" s="63"/>
      <c r="GWP16" s="63"/>
      <c r="GWQ16" s="63"/>
      <c r="GWR16" s="63"/>
      <c r="GWS16" s="63"/>
      <c r="GWT16" s="63"/>
      <c r="GWU16" s="63"/>
      <c r="GWV16" s="63"/>
      <c r="GWW16" s="63"/>
      <c r="GWX16" s="63"/>
      <c r="GWY16" s="63"/>
      <c r="GWZ16" s="63"/>
      <c r="GXA16" s="63"/>
      <c r="GXB16" s="63"/>
      <c r="GXC16" s="63"/>
      <c r="GXD16" s="63"/>
      <c r="GXE16" s="63"/>
      <c r="GXF16" s="63"/>
      <c r="GXG16" s="63"/>
      <c r="GXH16" s="63"/>
      <c r="GXI16" s="63"/>
      <c r="GXJ16" s="63"/>
      <c r="GXK16" s="63"/>
      <c r="GXL16" s="63"/>
      <c r="GXM16" s="63"/>
      <c r="GXN16" s="63"/>
      <c r="GXO16" s="63"/>
      <c r="GXP16" s="63"/>
      <c r="GXQ16" s="63"/>
      <c r="GXR16" s="63"/>
      <c r="GXS16" s="63"/>
      <c r="GXT16" s="63"/>
      <c r="GXU16" s="63"/>
      <c r="GXV16" s="63"/>
      <c r="GXW16" s="63"/>
      <c r="GXX16" s="63"/>
      <c r="GXY16" s="63"/>
      <c r="GXZ16" s="63"/>
      <c r="GYA16" s="63"/>
      <c r="GYB16" s="63"/>
      <c r="GYC16" s="63"/>
      <c r="GYD16" s="63"/>
      <c r="GYE16" s="63"/>
      <c r="GYF16" s="63"/>
      <c r="GYG16" s="63"/>
      <c r="GYH16" s="63"/>
      <c r="GYI16" s="63"/>
      <c r="GYJ16" s="63"/>
      <c r="GYK16" s="63"/>
      <c r="GYL16" s="63"/>
      <c r="GYM16" s="63"/>
      <c r="GYN16" s="63"/>
      <c r="GYO16" s="63"/>
      <c r="GYP16" s="63"/>
      <c r="GYQ16" s="63"/>
      <c r="GYR16" s="63"/>
      <c r="GYS16" s="63"/>
      <c r="GYT16" s="63"/>
      <c r="GYU16" s="63"/>
      <c r="GYV16" s="63"/>
      <c r="GYW16" s="63"/>
      <c r="GYX16" s="63"/>
      <c r="GYY16" s="63"/>
      <c r="GYZ16" s="63"/>
      <c r="GZA16" s="63"/>
      <c r="GZB16" s="63"/>
      <c r="GZC16" s="63"/>
      <c r="GZD16" s="63"/>
      <c r="GZE16" s="63"/>
      <c r="GZF16" s="63"/>
      <c r="GZG16" s="63"/>
      <c r="GZH16" s="63"/>
      <c r="GZI16" s="63"/>
      <c r="GZJ16" s="63"/>
      <c r="GZK16" s="63"/>
      <c r="GZL16" s="63"/>
      <c r="GZM16" s="63"/>
      <c r="GZN16" s="63"/>
      <c r="GZO16" s="63"/>
      <c r="GZP16" s="63"/>
      <c r="GZQ16" s="63"/>
      <c r="GZR16" s="63"/>
      <c r="GZS16" s="63"/>
      <c r="GZT16" s="63"/>
      <c r="GZU16" s="63"/>
      <c r="GZV16" s="63"/>
      <c r="GZW16" s="63"/>
      <c r="GZX16" s="63"/>
      <c r="GZY16" s="63"/>
      <c r="GZZ16" s="63"/>
      <c r="HAA16" s="63"/>
      <c r="HAB16" s="63"/>
      <c r="HAC16" s="63"/>
      <c r="HAD16" s="63"/>
      <c r="HAE16" s="63"/>
      <c r="HAF16" s="63"/>
      <c r="HAG16" s="63"/>
      <c r="HAH16" s="63"/>
      <c r="HAI16" s="63"/>
      <c r="HAJ16" s="63"/>
      <c r="HAK16" s="63"/>
      <c r="HAL16" s="63"/>
      <c r="HAM16" s="63"/>
      <c r="HAN16" s="63"/>
      <c r="HAO16" s="63"/>
      <c r="HAP16" s="63"/>
      <c r="HAQ16" s="63"/>
      <c r="HAR16" s="63"/>
      <c r="HAS16" s="63"/>
      <c r="HAT16" s="63"/>
      <c r="HAU16" s="63"/>
      <c r="HAV16" s="63"/>
      <c r="HAW16" s="63"/>
      <c r="HAX16" s="63"/>
      <c r="HAY16" s="63"/>
      <c r="HAZ16" s="63"/>
      <c r="HBA16" s="63"/>
      <c r="HBB16" s="63"/>
      <c r="HBC16" s="63"/>
      <c r="HBD16" s="63"/>
      <c r="HBE16" s="63"/>
      <c r="HBF16" s="63"/>
      <c r="HBG16" s="63"/>
      <c r="HBH16" s="63"/>
      <c r="HBI16" s="63"/>
      <c r="HBJ16" s="63"/>
      <c r="HBK16" s="63"/>
      <c r="HBL16" s="63"/>
      <c r="HBM16" s="63"/>
      <c r="HBN16" s="63"/>
      <c r="HBO16" s="63"/>
      <c r="HBP16" s="63"/>
      <c r="HBQ16" s="63"/>
      <c r="HBR16" s="63"/>
      <c r="HBS16" s="63"/>
      <c r="HBT16" s="63"/>
      <c r="HBU16" s="63"/>
      <c r="HBV16" s="63"/>
      <c r="HBW16" s="63"/>
      <c r="HBX16" s="63"/>
      <c r="HBY16" s="63"/>
      <c r="HBZ16" s="63"/>
      <c r="HCA16" s="63"/>
      <c r="HCB16" s="63"/>
      <c r="HCC16" s="63"/>
      <c r="HCD16" s="63"/>
      <c r="HCE16" s="63"/>
      <c r="HCF16" s="63"/>
      <c r="HCG16" s="63"/>
      <c r="HCH16" s="63"/>
      <c r="HCI16" s="63"/>
      <c r="HCJ16" s="63"/>
      <c r="HCK16" s="63"/>
      <c r="HCL16" s="63"/>
      <c r="HCM16" s="63"/>
      <c r="HCN16" s="63"/>
      <c r="HCO16" s="63"/>
      <c r="HCP16" s="63"/>
      <c r="HCQ16" s="63"/>
      <c r="HCR16" s="63"/>
      <c r="HCS16" s="63"/>
      <c r="HCT16" s="63"/>
      <c r="HCU16" s="63"/>
      <c r="HCV16" s="63"/>
      <c r="HCW16" s="63"/>
      <c r="HCX16" s="63"/>
      <c r="HCY16" s="63"/>
      <c r="HCZ16" s="63"/>
      <c r="HDA16" s="63"/>
      <c r="HDB16" s="63"/>
      <c r="HDC16" s="63"/>
      <c r="HDD16" s="63"/>
      <c r="HDE16" s="63"/>
      <c r="HDF16" s="63"/>
      <c r="HDG16" s="63"/>
      <c r="HDH16" s="63"/>
      <c r="HDI16" s="63"/>
      <c r="HDJ16" s="63"/>
      <c r="HDK16" s="63"/>
      <c r="HDL16" s="63"/>
      <c r="HDM16" s="63"/>
      <c r="HDN16" s="63"/>
      <c r="HDO16" s="63"/>
      <c r="HDP16" s="63"/>
      <c r="HDQ16" s="63"/>
      <c r="HDR16" s="63"/>
      <c r="HDS16" s="63"/>
      <c r="HDT16" s="63"/>
      <c r="HDU16" s="63"/>
      <c r="HDV16" s="63"/>
      <c r="HDW16" s="63"/>
      <c r="HDX16" s="63"/>
      <c r="HDY16" s="63"/>
      <c r="HDZ16" s="63"/>
      <c r="HEA16" s="63"/>
      <c r="HEB16" s="63"/>
      <c r="HEC16" s="63"/>
      <c r="HED16" s="63"/>
      <c r="HEE16" s="63"/>
      <c r="HEF16" s="63"/>
      <c r="HEG16" s="63"/>
      <c r="HEH16" s="63"/>
      <c r="HEI16" s="63"/>
      <c r="HEJ16" s="63"/>
      <c r="HEK16" s="63"/>
      <c r="HEL16" s="63"/>
      <c r="HEM16" s="63"/>
      <c r="HEN16" s="63"/>
      <c r="HEO16" s="63"/>
      <c r="HEP16" s="63"/>
      <c r="HEQ16" s="63"/>
      <c r="HER16" s="63"/>
      <c r="HES16" s="63"/>
      <c r="HET16" s="63"/>
      <c r="HEU16" s="63"/>
      <c r="HEV16" s="63"/>
      <c r="HEW16" s="63"/>
      <c r="HEX16" s="63"/>
      <c r="HEY16" s="63"/>
      <c r="HEZ16" s="63"/>
      <c r="HFA16" s="63"/>
      <c r="HFB16" s="63"/>
      <c r="HFC16" s="63"/>
      <c r="HFD16" s="63"/>
      <c r="HFE16" s="63"/>
      <c r="HFF16" s="63"/>
      <c r="HFG16" s="63"/>
      <c r="HFH16" s="63"/>
      <c r="HFI16" s="63"/>
      <c r="HFJ16" s="63"/>
      <c r="HFK16" s="63"/>
      <c r="HFL16" s="63"/>
      <c r="HFM16" s="63"/>
      <c r="HFN16" s="63"/>
      <c r="HFO16" s="63"/>
      <c r="HFP16" s="63"/>
      <c r="HFQ16" s="63"/>
      <c r="HFR16" s="63"/>
      <c r="HFS16" s="63"/>
      <c r="HFT16" s="63"/>
      <c r="HFU16" s="63"/>
      <c r="HFV16" s="63"/>
      <c r="HFW16" s="63"/>
      <c r="HFX16" s="63"/>
      <c r="HFY16" s="63"/>
      <c r="HFZ16" s="63"/>
      <c r="HGA16" s="63"/>
      <c r="HGB16" s="63"/>
      <c r="HGC16" s="63"/>
      <c r="HGD16" s="63"/>
      <c r="HGE16" s="63"/>
      <c r="HGF16" s="63"/>
      <c r="HGG16" s="63"/>
      <c r="HGH16" s="63"/>
      <c r="HGI16" s="63"/>
      <c r="HGJ16" s="63"/>
      <c r="HGK16" s="63"/>
      <c r="HGL16" s="63"/>
      <c r="HGM16" s="63"/>
      <c r="HGN16" s="63"/>
      <c r="HGO16" s="63"/>
      <c r="HGP16" s="63"/>
      <c r="HGQ16" s="63"/>
      <c r="HGR16" s="63"/>
      <c r="HGS16" s="63"/>
      <c r="HGT16" s="63"/>
      <c r="HGU16" s="63"/>
      <c r="HGV16" s="63"/>
      <c r="HGW16" s="63"/>
      <c r="HGX16" s="63"/>
      <c r="HGY16" s="63"/>
      <c r="HGZ16" s="63"/>
      <c r="HHA16" s="63"/>
      <c r="HHB16" s="63"/>
      <c r="HHC16" s="63"/>
      <c r="HHD16" s="63"/>
      <c r="HHE16" s="63"/>
      <c r="HHF16" s="63"/>
      <c r="HHG16" s="63"/>
      <c r="HHH16" s="63"/>
      <c r="HHI16" s="63"/>
      <c r="HHJ16" s="63"/>
      <c r="HHK16" s="63"/>
      <c r="HHL16" s="63"/>
      <c r="HHM16" s="63"/>
      <c r="HHN16" s="63"/>
      <c r="HHO16" s="63"/>
      <c r="HHP16" s="63"/>
      <c r="HHQ16" s="63"/>
      <c r="HHR16" s="63"/>
      <c r="HHS16" s="63"/>
      <c r="HHT16" s="63"/>
      <c r="HHU16" s="63"/>
      <c r="HHV16" s="63"/>
      <c r="HHW16" s="63"/>
      <c r="HHX16" s="63"/>
      <c r="HHY16" s="63"/>
      <c r="HHZ16" s="63"/>
      <c r="HIA16" s="63"/>
      <c r="HIB16" s="63"/>
      <c r="HIC16" s="63"/>
      <c r="HID16" s="63"/>
      <c r="HIE16" s="63"/>
      <c r="HIF16" s="63"/>
      <c r="HIG16" s="63"/>
      <c r="HIH16" s="63"/>
      <c r="HII16" s="63"/>
      <c r="HIJ16" s="63"/>
      <c r="HIK16" s="63"/>
      <c r="HIL16" s="63"/>
      <c r="HIM16" s="63"/>
      <c r="HIN16" s="63"/>
      <c r="HIO16" s="63"/>
      <c r="HIP16" s="63"/>
      <c r="HIQ16" s="63"/>
      <c r="HIR16" s="63"/>
      <c r="HIS16" s="63"/>
      <c r="HIT16" s="63"/>
      <c r="HIU16" s="63"/>
      <c r="HIV16" s="63"/>
      <c r="HIW16" s="63"/>
      <c r="HIX16" s="63"/>
      <c r="HIY16" s="63"/>
      <c r="HIZ16" s="63"/>
      <c r="HJA16" s="63"/>
      <c r="HJB16" s="63"/>
      <c r="HJC16" s="63"/>
      <c r="HJD16" s="63"/>
      <c r="HJE16" s="63"/>
      <c r="HJF16" s="63"/>
      <c r="HJG16" s="63"/>
      <c r="HJH16" s="63"/>
      <c r="HJI16" s="63"/>
      <c r="HJJ16" s="63"/>
      <c r="HJK16" s="63"/>
      <c r="HJL16" s="63"/>
      <c r="HJM16" s="63"/>
      <c r="HJN16" s="63"/>
      <c r="HJO16" s="63"/>
      <c r="HJP16" s="63"/>
      <c r="HJQ16" s="63"/>
      <c r="HJR16" s="63"/>
      <c r="HJS16" s="63"/>
      <c r="HJT16" s="63"/>
      <c r="HJU16" s="63"/>
      <c r="HJV16" s="63"/>
      <c r="HJW16" s="63"/>
      <c r="HJX16" s="63"/>
      <c r="HJY16" s="63"/>
      <c r="HJZ16" s="63"/>
      <c r="HKA16" s="63"/>
      <c r="HKB16" s="63"/>
      <c r="HKC16" s="63"/>
      <c r="HKD16" s="63"/>
      <c r="HKE16" s="63"/>
      <c r="HKF16" s="63"/>
      <c r="HKG16" s="63"/>
      <c r="HKH16" s="63"/>
      <c r="HKI16" s="63"/>
      <c r="HKJ16" s="63"/>
      <c r="HKK16" s="63"/>
      <c r="HKL16" s="63"/>
      <c r="HKM16" s="63"/>
      <c r="HKN16" s="63"/>
      <c r="HKO16" s="63"/>
      <c r="HKP16" s="63"/>
      <c r="HKQ16" s="63"/>
      <c r="HKR16" s="63"/>
      <c r="HKS16" s="63"/>
      <c r="HKT16" s="63"/>
      <c r="HKU16" s="63"/>
      <c r="HKV16" s="63"/>
      <c r="HKW16" s="63"/>
      <c r="HKX16" s="63"/>
      <c r="HKY16" s="63"/>
      <c r="HKZ16" s="63"/>
      <c r="HLA16" s="63"/>
      <c r="HLB16" s="63"/>
      <c r="HLC16" s="63"/>
      <c r="HLD16" s="63"/>
      <c r="HLE16" s="63"/>
      <c r="HLF16" s="63"/>
      <c r="HLG16" s="63"/>
      <c r="HLH16" s="63"/>
      <c r="HLI16" s="63"/>
      <c r="HLJ16" s="63"/>
      <c r="HLK16" s="63"/>
      <c r="HLL16" s="63"/>
      <c r="HLM16" s="63"/>
      <c r="HLN16" s="63"/>
      <c r="HLO16" s="63"/>
      <c r="HLP16" s="63"/>
      <c r="HLQ16" s="63"/>
      <c r="HLR16" s="63"/>
      <c r="HLS16" s="63"/>
      <c r="HLT16" s="63"/>
      <c r="HLU16" s="63"/>
      <c r="HLV16" s="63"/>
      <c r="HLW16" s="63"/>
      <c r="HLX16" s="63"/>
      <c r="HLY16" s="63"/>
      <c r="HLZ16" s="63"/>
      <c r="HMA16" s="63"/>
      <c r="HMB16" s="63"/>
      <c r="HMC16" s="63"/>
      <c r="HMD16" s="63"/>
      <c r="HME16" s="63"/>
      <c r="HMF16" s="63"/>
      <c r="HMG16" s="63"/>
      <c r="HMH16" s="63"/>
      <c r="HMI16" s="63"/>
      <c r="HMJ16" s="63"/>
      <c r="HMK16" s="63"/>
      <c r="HML16" s="63"/>
      <c r="HMM16" s="63"/>
      <c r="HMN16" s="63"/>
      <c r="HMO16" s="63"/>
      <c r="HMP16" s="63"/>
      <c r="HMQ16" s="63"/>
      <c r="HMR16" s="63"/>
      <c r="HMS16" s="63"/>
      <c r="HMT16" s="63"/>
      <c r="HMU16" s="63"/>
      <c r="HMV16" s="63"/>
      <c r="HMW16" s="63"/>
      <c r="HMX16" s="63"/>
      <c r="HMY16" s="63"/>
      <c r="HMZ16" s="63"/>
      <c r="HNA16" s="63"/>
      <c r="HNB16" s="63"/>
      <c r="HNC16" s="63"/>
      <c r="HND16" s="63"/>
      <c r="HNE16" s="63"/>
      <c r="HNF16" s="63"/>
      <c r="HNG16" s="63"/>
      <c r="HNH16" s="63"/>
      <c r="HNI16" s="63"/>
      <c r="HNJ16" s="63"/>
      <c r="HNK16" s="63"/>
      <c r="HNL16" s="63"/>
      <c r="HNM16" s="63"/>
      <c r="HNN16" s="63"/>
      <c r="HNO16" s="63"/>
      <c r="HNP16" s="63"/>
      <c r="HNQ16" s="63"/>
      <c r="HNR16" s="63"/>
      <c r="HNS16" s="63"/>
      <c r="HNT16" s="63"/>
      <c r="HNU16" s="63"/>
      <c r="HNV16" s="63"/>
      <c r="HNW16" s="63"/>
      <c r="HNX16" s="63"/>
      <c r="HNY16" s="63"/>
      <c r="HNZ16" s="63"/>
      <c r="HOA16" s="63"/>
      <c r="HOB16" s="63"/>
      <c r="HOC16" s="63"/>
      <c r="HOD16" s="63"/>
      <c r="HOE16" s="63"/>
      <c r="HOF16" s="63"/>
      <c r="HOG16" s="63"/>
      <c r="HOH16" s="63"/>
      <c r="HOI16" s="63"/>
      <c r="HOJ16" s="63"/>
      <c r="HOK16" s="63"/>
      <c r="HOL16" s="63"/>
      <c r="HOM16" s="63"/>
      <c r="HON16" s="63"/>
      <c r="HOO16" s="63"/>
      <c r="HOP16" s="63"/>
      <c r="HOQ16" s="63"/>
      <c r="HOR16" s="63"/>
      <c r="HOS16" s="63"/>
      <c r="HOT16" s="63"/>
      <c r="HOU16" s="63"/>
      <c r="HOV16" s="63"/>
      <c r="HOW16" s="63"/>
      <c r="HOX16" s="63"/>
      <c r="HOY16" s="63"/>
      <c r="HOZ16" s="63"/>
      <c r="HPA16" s="63"/>
      <c r="HPB16" s="63"/>
      <c r="HPC16" s="63"/>
      <c r="HPD16" s="63"/>
      <c r="HPE16" s="63"/>
      <c r="HPF16" s="63"/>
      <c r="HPG16" s="63"/>
      <c r="HPH16" s="63"/>
      <c r="HPI16" s="63"/>
      <c r="HPJ16" s="63"/>
      <c r="HPK16" s="63"/>
      <c r="HPL16" s="63"/>
      <c r="HPM16" s="63"/>
      <c r="HPN16" s="63"/>
      <c r="HPO16" s="63"/>
      <c r="HPP16" s="63"/>
      <c r="HPQ16" s="63"/>
      <c r="HPR16" s="63"/>
      <c r="HPS16" s="63"/>
      <c r="HPT16" s="63"/>
      <c r="HPU16" s="63"/>
      <c r="HPV16" s="63"/>
      <c r="HPW16" s="63"/>
      <c r="HPX16" s="63"/>
      <c r="HPY16" s="63"/>
      <c r="HPZ16" s="63"/>
      <c r="HQA16" s="63"/>
      <c r="HQB16" s="63"/>
      <c r="HQC16" s="63"/>
      <c r="HQD16" s="63"/>
      <c r="HQE16" s="63"/>
      <c r="HQF16" s="63"/>
      <c r="HQG16" s="63"/>
      <c r="HQH16" s="63"/>
      <c r="HQI16" s="63"/>
      <c r="HQJ16" s="63"/>
      <c r="HQK16" s="63"/>
      <c r="HQL16" s="63"/>
      <c r="HQM16" s="63"/>
      <c r="HQN16" s="63"/>
      <c r="HQO16" s="63"/>
      <c r="HQP16" s="63"/>
      <c r="HQQ16" s="63"/>
      <c r="HQR16" s="63"/>
      <c r="HQS16" s="63"/>
      <c r="HQT16" s="63"/>
      <c r="HQU16" s="63"/>
      <c r="HQV16" s="63"/>
      <c r="HQW16" s="63"/>
      <c r="HQX16" s="63"/>
      <c r="HQY16" s="63"/>
      <c r="HQZ16" s="63"/>
      <c r="HRA16" s="63"/>
      <c r="HRB16" s="63"/>
      <c r="HRC16" s="63"/>
      <c r="HRD16" s="63"/>
      <c r="HRE16" s="63"/>
      <c r="HRF16" s="63"/>
      <c r="HRG16" s="63"/>
      <c r="HRH16" s="63"/>
      <c r="HRI16" s="63"/>
      <c r="HRJ16" s="63"/>
      <c r="HRK16" s="63"/>
      <c r="HRL16" s="63"/>
      <c r="HRM16" s="63"/>
      <c r="HRN16" s="63"/>
      <c r="HRO16" s="63"/>
      <c r="HRP16" s="63"/>
      <c r="HRQ16" s="63"/>
      <c r="HRR16" s="63"/>
      <c r="HRS16" s="63"/>
      <c r="HRT16" s="63"/>
      <c r="HRU16" s="63"/>
      <c r="HRV16" s="63"/>
      <c r="HRW16" s="63"/>
      <c r="HRX16" s="63"/>
      <c r="HRY16" s="63"/>
      <c r="HRZ16" s="63"/>
      <c r="HSA16" s="63"/>
      <c r="HSB16" s="63"/>
      <c r="HSC16" s="63"/>
      <c r="HSD16" s="63"/>
      <c r="HSE16" s="63"/>
      <c r="HSF16" s="63"/>
      <c r="HSG16" s="63"/>
      <c r="HSH16" s="63"/>
      <c r="HSI16" s="63"/>
      <c r="HSJ16" s="63"/>
      <c r="HSK16" s="63"/>
      <c r="HSL16" s="63"/>
      <c r="HSM16" s="63"/>
      <c r="HSN16" s="63"/>
      <c r="HSO16" s="63"/>
      <c r="HSP16" s="63"/>
      <c r="HSQ16" s="63"/>
      <c r="HSR16" s="63"/>
      <c r="HSS16" s="63"/>
      <c r="HST16" s="63"/>
      <c r="HSU16" s="63"/>
      <c r="HSV16" s="63"/>
      <c r="HSW16" s="63"/>
      <c r="HSX16" s="63"/>
      <c r="HSY16" s="63"/>
      <c r="HSZ16" s="63"/>
      <c r="HTA16" s="63"/>
      <c r="HTB16" s="63"/>
      <c r="HTC16" s="63"/>
      <c r="HTD16" s="63"/>
      <c r="HTE16" s="63"/>
      <c r="HTF16" s="63"/>
      <c r="HTG16" s="63"/>
      <c r="HTH16" s="63"/>
      <c r="HTI16" s="63"/>
      <c r="HTJ16" s="63"/>
      <c r="HTK16" s="63"/>
      <c r="HTL16" s="63"/>
      <c r="HTM16" s="63"/>
      <c r="HTN16" s="63"/>
      <c r="HTO16" s="63"/>
      <c r="HTP16" s="63"/>
      <c r="HTQ16" s="63"/>
      <c r="HTR16" s="63"/>
      <c r="HTS16" s="63"/>
      <c r="HTT16" s="63"/>
      <c r="HTU16" s="63"/>
      <c r="HTV16" s="63"/>
      <c r="HTW16" s="63"/>
      <c r="HTX16" s="63"/>
      <c r="HTY16" s="63"/>
      <c r="HTZ16" s="63"/>
      <c r="HUA16" s="63"/>
      <c r="HUB16" s="63"/>
      <c r="HUC16" s="63"/>
      <c r="HUD16" s="63"/>
      <c r="HUE16" s="63"/>
      <c r="HUF16" s="63"/>
      <c r="HUG16" s="63"/>
      <c r="HUH16" s="63"/>
      <c r="HUI16" s="63"/>
      <c r="HUJ16" s="63"/>
      <c r="HUK16" s="63"/>
      <c r="HUL16" s="63"/>
      <c r="HUM16" s="63"/>
      <c r="HUN16" s="63"/>
      <c r="HUO16" s="63"/>
      <c r="HUP16" s="63"/>
      <c r="HUQ16" s="63"/>
      <c r="HUR16" s="63"/>
      <c r="HUS16" s="63"/>
      <c r="HUT16" s="63"/>
      <c r="HUU16" s="63"/>
      <c r="HUV16" s="63"/>
      <c r="HUW16" s="63"/>
      <c r="HUX16" s="63"/>
      <c r="HUY16" s="63"/>
      <c r="HUZ16" s="63"/>
      <c r="HVA16" s="63"/>
      <c r="HVB16" s="63"/>
      <c r="HVC16" s="63"/>
      <c r="HVD16" s="63"/>
      <c r="HVE16" s="63"/>
      <c r="HVF16" s="63"/>
      <c r="HVG16" s="63"/>
      <c r="HVH16" s="63"/>
      <c r="HVI16" s="63"/>
      <c r="HVJ16" s="63"/>
      <c r="HVK16" s="63"/>
      <c r="HVL16" s="63"/>
      <c r="HVM16" s="63"/>
      <c r="HVN16" s="63"/>
      <c r="HVO16" s="63"/>
      <c r="HVP16" s="63"/>
      <c r="HVQ16" s="63"/>
      <c r="HVR16" s="63"/>
      <c r="HVS16" s="63"/>
      <c r="HVT16" s="63"/>
      <c r="HVU16" s="63"/>
      <c r="HVV16" s="63"/>
      <c r="HVW16" s="63"/>
      <c r="HVX16" s="63"/>
      <c r="HVY16" s="63"/>
      <c r="HVZ16" s="63"/>
      <c r="HWA16" s="63"/>
      <c r="HWB16" s="63"/>
      <c r="HWC16" s="63"/>
      <c r="HWD16" s="63"/>
      <c r="HWE16" s="63"/>
      <c r="HWF16" s="63"/>
      <c r="HWG16" s="63"/>
      <c r="HWH16" s="63"/>
      <c r="HWI16" s="63"/>
      <c r="HWJ16" s="63"/>
      <c r="HWK16" s="63"/>
      <c r="HWL16" s="63"/>
      <c r="HWM16" s="63"/>
      <c r="HWN16" s="63"/>
      <c r="HWO16" s="63"/>
      <c r="HWP16" s="63"/>
      <c r="HWQ16" s="63"/>
      <c r="HWR16" s="63"/>
      <c r="HWS16" s="63"/>
      <c r="HWT16" s="63"/>
      <c r="HWU16" s="63"/>
      <c r="HWV16" s="63"/>
      <c r="HWW16" s="63"/>
      <c r="HWX16" s="63"/>
      <c r="HWY16" s="63"/>
      <c r="HWZ16" s="63"/>
      <c r="HXA16" s="63"/>
      <c r="HXB16" s="63"/>
      <c r="HXC16" s="63"/>
      <c r="HXD16" s="63"/>
      <c r="HXE16" s="63"/>
      <c r="HXF16" s="63"/>
      <c r="HXG16" s="63"/>
      <c r="HXH16" s="63"/>
      <c r="HXI16" s="63"/>
      <c r="HXJ16" s="63"/>
      <c r="HXK16" s="63"/>
      <c r="HXL16" s="63"/>
      <c r="HXM16" s="63"/>
      <c r="HXN16" s="63"/>
      <c r="HXO16" s="63"/>
      <c r="HXP16" s="63"/>
      <c r="HXQ16" s="63"/>
      <c r="HXR16" s="63"/>
      <c r="HXS16" s="63"/>
      <c r="HXT16" s="63"/>
      <c r="HXU16" s="63"/>
      <c r="HXV16" s="63"/>
      <c r="HXW16" s="63"/>
      <c r="HXX16" s="63"/>
      <c r="HXY16" s="63"/>
      <c r="HXZ16" s="63"/>
      <c r="HYA16" s="63"/>
      <c r="HYB16" s="63"/>
      <c r="HYC16" s="63"/>
      <c r="HYD16" s="63"/>
      <c r="HYE16" s="63"/>
      <c r="HYF16" s="63"/>
      <c r="HYG16" s="63"/>
      <c r="HYH16" s="63"/>
      <c r="HYI16" s="63"/>
      <c r="HYJ16" s="63"/>
      <c r="HYK16" s="63"/>
      <c r="HYL16" s="63"/>
      <c r="HYM16" s="63"/>
      <c r="HYN16" s="63"/>
      <c r="HYO16" s="63"/>
      <c r="HYP16" s="63"/>
      <c r="HYQ16" s="63"/>
      <c r="HYR16" s="63"/>
      <c r="HYS16" s="63"/>
      <c r="HYT16" s="63"/>
      <c r="HYU16" s="63"/>
      <c r="HYV16" s="63"/>
      <c r="HYW16" s="63"/>
      <c r="HYX16" s="63"/>
      <c r="HYY16" s="63"/>
      <c r="HYZ16" s="63"/>
      <c r="HZA16" s="63"/>
      <c r="HZB16" s="63"/>
      <c r="HZC16" s="63"/>
      <c r="HZD16" s="63"/>
      <c r="HZE16" s="63"/>
      <c r="HZF16" s="63"/>
      <c r="HZG16" s="63"/>
      <c r="HZH16" s="63"/>
      <c r="HZI16" s="63"/>
      <c r="HZJ16" s="63"/>
      <c r="HZK16" s="63"/>
      <c r="HZL16" s="63"/>
      <c r="HZM16" s="63"/>
      <c r="HZN16" s="63"/>
      <c r="HZO16" s="63"/>
      <c r="HZP16" s="63"/>
      <c r="HZQ16" s="63"/>
      <c r="HZR16" s="63"/>
      <c r="HZS16" s="63"/>
      <c r="HZT16" s="63"/>
      <c r="HZU16" s="63"/>
      <c r="HZV16" s="63"/>
      <c r="HZW16" s="63"/>
      <c r="HZX16" s="63"/>
      <c r="HZY16" s="63"/>
      <c r="HZZ16" s="63"/>
      <c r="IAA16" s="63"/>
      <c r="IAB16" s="63"/>
      <c r="IAC16" s="63"/>
      <c r="IAD16" s="63"/>
      <c r="IAE16" s="63"/>
      <c r="IAF16" s="63"/>
      <c r="IAG16" s="63"/>
      <c r="IAH16" s="63"/>
      <c r="IAI16" s="63"/>
      <c r="IAJ16" s="63"/>
      <c r="IAK16" s="63"/>
      <c r="IAL16" s="63"/>
      <c r="IAM16" s="63"/>
      <c r="IAN16" s="63"/>
      <c r="IAO16" s="63"/>
      <c r="IAP16" s="63"/>
      <c r="IAQ16" s="63"/>
      <c r="IAR16" s="63"/>
      <c r="IAS16" s="63"/>
      <c r="IAT16" s="63"/>
      <c r="IAU16" s="63"/>
      <c r="IAV16" s="63"/>
      <c r="IAW16" s="63"/>
      <c r="IAX16" s="63"/>
      <c r="IAY16" s="63"/>
      <c r="IAZ16" s="63"/>
      <c r="IBA16" s="63"/>
      <c r="IBB16" s="63"/>
      <c r="IBC16" s="63"/>
      <c r="IBD16" s="63"/>
      <c r="IBE16" s="63"/>
      <c r="IBF16" s="63"/>
      <c r="IBG16" s="63"/>
      <c r="IBH16" s="63"/>
      <c r="IBI16" s="63"/>
      <c r="IBJ16" s="63"/>
      <c r="IBK16" s="63"/>
      <c r="IBL16" s="63"/>
      <c r="IBM16" s="63"/>
      <c r="IBN16" s="63"/>
      <c r="IBO16" s="63"/>
      <c r="IBP16" s="63"/>
      <c r="IBQ16" s="63"/>
      <c r="IBR16" s="63"/>
      <c r="IBS16" s="63"/>
      <c r="IBT16" s="63"/>
      <c r="IBU16" s="63"/>
      <c r="IBV16" s="63"/>
      <c r="IBW16" s="63"/>
      <c r="IBX16" s="63"/>
      <c r="IBY16" s="63"/>
      <c r="IBZ16" s="63"/>
      <c r="ICA16" s="63"/>
      <c r="ICB16" s="63"/>
      <c r="ICC16" s="63"/>
      <c r="ICD16" s="63"/>
      <c r="ICE16" s="63"/>
      <c r="ICF16" s="63"/>
      <c r="ICG16" s="63"/>
      <c r="ICH16" s="63"/>
      <c r="ICI16" s="63"/>
      <c r="ICJ16" s="63"/>
      <c r="ICK16" s="63"/>
      <c r="ICL16" s="63"/>
      <c r="ICM16" s="63"/>
      <c r="ICN16" s="63"/>
      <c r="ICO16" s="63"/>
      <c r="ICP16" s="63"/>
      <c r="ICQ16" s="63"/>
      <c r="ICR16" s="63"/>
      <c r="ICS16" s="63"/>
      <c r="ICT16" s="63"/>
      <c r="ICU16" s="63"/>
      <c r="ICV16" s="63"/>
      <c r="ICW16" s="63"/>
      <c r="ICX16" s="63"/>
      <c r="ICY16" s="63"/>
      <c r="ICZ16" s="63"/>
      <c r="IDA16" s="63"/>
      <c r="IDB16" s="63"/>
      <c r="IDC16" s="63"/>
      <c r="IDD16" s="63"/>
      <c r="IDE16" s="63"/>
      <c r="IDF16" s="63"/>
      <c r="IDG16" s="63"/>
      <c r="IDH16" s="63"/>
      <c r="IDI16" s="63"/>
      <c r="IDJ16" s="63"/>
      <c r="IDK16" s="63"/>
      <c r="IDL16" s="63"/>
      <c r="IDM16" s="63"/>
      <c r="IDN16" s="63"/>
      <c r="IDO16" s="63"/>
      <c r="IDP16" s="63"/>
      <c r="IDQ16" s="63"/>
      <c r="IDR16" s="63"/>
      <c r="IDS16" s="63"/>
      <c r="IDT16" s="63"/>
      <c r="IDU16" s="63"/>
      <c r="IDV16" s="63"/>
      <c r="IDW16" s="63"/>
      <c r="IDX16" s="63"/>
      <c r="IDY16" s="63"/>
      <c r="IDZ16" s="63"/>
      <c r="IEA16" s="63"/>
      <c r="IEB16" s="63"/>
      <c r="IEC16" s="63"/>
      <c r="IED16" s="63"/>
      <c r="IEE16" s="63"/>
      <c r="IEF16" s="63"/>
      <c r="IEG16" s="63"/>
      <c r="IEH16" s="63"/>
      <c r="IEI16" s="63"/>
      <c r="IEJ16" s="63"/>
      <c r="IEK16" s="63"/>
      <c r="IEL16" s="63"/>
      <c r="IEM16" s="63"/>
      <c r="IEN16" s="63"/>
      <c r="IEO16" s="63"/>
      <c r="IEP16" s="63"/>
      <c r="IEQ16" s="63"/>
      <c r="IER16" s="63"/>
      <c r="IES16" s="63"/>
      <c r="IET16" s="63"/>
      <c r="IEU16" s="63"/>
      <c r="IEV16" s="63"/>
      <c r="IEW16" s="63"/>
      <c r="IEX16" s="63"/>
      <c r="IEY16" s="63"/>
      <c r="IEZ16" s="63"/>
      <c r="IFA16" s="63"/>
      <c r="IFB16" s="63"/>
      <c r="IFC16" s="63"/>
      <c r="IFD16" s="63"/>
      <c r="IFE16" s="63"/>
      <c r="IFF16" s="63"/>
      <c r="IFG16" s="63"/>
      <c r="IFH16" s="63"/>
      <c r="IFI16" s="63"/>
      <c r="IFJ16" s="63"/>
      <c r="IFK16" s="63"/>
      <c r="IFL16" s="63"/>
      <c r="IFM16" s="63"/>
      <c r="IFN16" s="63"/>
      <c r="IFO16" s="63"/>
      <c r="IFP16" s="63"/>
      <c r="IFQ16" s="63"/>
      <c r="IFR16" s="63"/>
      <c r="IFS16" s="63"/>
      <c r="IFT16" s="63"/>
      <c r="IFU16" s="63"/>
      <c r="IFV16" s="63"/>
      <c r="IFW16" s="63"/>
      <c r="IFX16" s="63"/>
      <c r="IFY16" s="63"/>
      <c r="IFZ16" s="63"/>
      <c r="IGA16" s="63"/>
      <c r="IGB16" s="63"/>
      <c r="IGC16" s="63"/>
      <c r="IGD16" s="63"/>
      <c r="IGE16" s="63"/>
      <c r="IGF16" s="63"/>
      <c r="IGG16" s="63"/>
      <c r="IGH16" s="63"/>
      <c r="IGI16" s="63"/>
      <c r="IGJ16" s="63"/>
      <c r="IGK16" s="63"/>
      <c r="IGL16" s="63"/>
      <c r="IGM16" s="63"/>
      <c r="IGN16" s="63"/>
      <c r="IGO16" s="63"/>
      <c r="IGP16" s="63"/>
      <c r="IGQ16" s="63"/>
      <c r="IGR16" s="63"/>
      <c r="IGS16" s="63"/>
      <c r="IGT16" s="63"/>
      <c r="IGU16" s="63"/>
      <c r="IGV16" s="63"/>
      <c r="IGW16" s="63"/>
      <c r="IGX16" s="63"/>
      <c r="IGY16" s="63"/>
      <c r="IGZ16" s="63"/>
      <c r="IHA16" s="63"/>
      <c r="IHB16" s="63"/>
      <c r="IHC16" s="63"/>
      <c r="IHD16" s="63"/>
      <c r="IHE16" s="63"/>
      <c r="IHF16" s="63"/>
      <c r="IHG16" s="63"/>
      <c r="IHH16" s="63"/>
      <c r="IHI16" s="63"/>
      <c r="IHJ16" s="63"/>
      <c r="IHK16" s="63"/>
      <c r="IHL16" s="63"/>
      <c r="IHM16" s="63"/>
      <c r="IHN16" s="63"/>
      <c r="IHO16" s="63"/>
      <c r="IHP16" s="63"/>
      <c r="IHQ16" s="63"/>
      <c r="IHR16" s="63"/>
      <c r="IHS16" s="63"/>
      <c r="IHT16" s="63"/>
      <c r="IHU16" s="63"/>
      <c r="IHV16" s="63"/>
      <c r="IHW16" s="63"/>
      <c r="IHX16" s="63"/>
      <c r="IHY16" s="63"/>
      <c r="IHZ16" s="63"/>
      <c r="IIA16" s="63"/>
      <c r="IIB16" s="63"/>
      <c r="IIC16" s="63"/>
      <c r="IID16" s="63"/>
      <c r="IIE16" s="63"/>
      <c r="IIF16" s="63"/>
      <c r="IIG16" s="63"/>
      <c r="IIH16" s="63"/>
      <c r="III16" s="63"/>
      <c r="IIJ16" s="63"/>
      <c r="IIK16" s="63"/>
      <c r="IIL16" s="63"/>
      <c r="IIM16" s="63"/>
      <c r="IIN16" s="63"/>
      <c r="IIO16" s="63"/>
      <c r="IIP16" s="63"/>
      <c r="IIQ16" s="63"/>
      <c r="IIR16" s="63"/>
      <c r="IIS16" s="63"/>
      <c r="IIT16" s="63"/>
      <c r="IIU16" s="63"/>
      <c r="IIV16" s="63"/>
      <c r="IIW16" s="63"/>
      <c r="IIX16" s="63"/>
      <c r="IIY16" s="63"/>
      <c r="IIZ16" s="63"/>
      <c r="IJA16" s="63"/>
      <c r="IJB16" s="63"/>
      <c r="IJC16" s="63"/>
      <c r="IJD16" s="63"/>
      <c r="IJE16" s="63"/>
      <c r="IJF16" s="63"/>
      <c r="IJG16" s="63"/>
      <c r="IJH16" s="63"/>
      <c r="IJI16" s="63"/>
      <c r="IJJ16" s="63"/>
      <c r="IJK16" s="63"/>
      <c r="IJL16" s="63"/>
      <c r="IJM16" s="63"/>
      <c r="IJN16" s="63"/>
      <c r="IJO16" s="63"/>
      <c r="IJP16" s="63"/>
      <c r="IJQ16" s="63"/>
      <c r="IJR16" s="63"/>
      <c r="IJS16" s="63"/>
      <c r="IJT16" s="63"/>
      <c r="IJU16" s="63"/>
      <c r="IJV16" s="63"/>
      <c r="IJW16" s="63"/>
      <c r="IJX16" s="63"/>
      <c r="IJY16" s="63"/>
      <c r="IJZ16" s="63"/>
      <c r="IKA16" s="63"/>
      <c r="IKB16" s="63"/>
      <c r="IKC16" s="63"/>
      <c r="IKD16" s="63"/>
      <c r="IKE16" s="63"/>
      <c r="IKF16" s="63"/>
      <c r="IKG16" s="63"/>
      <c r="IKH16" s="63"/>
      <c r="IKI16" s="63"/>
      <c r="IKJ16" s="63"/>
      <c r="IKK16" s="63"/>
      <c r="IKL16" s="63"/>
      <c r="IKM16" s="63"/>
      <c r="IKN16" s="63"/>
      <c r="IKO16" s="63"/>
      <c r="IKP16" s="63"/>
      <c r="IKQ16" s="63"/>
      <c r="IKR16" s="63"/>
      <c r="IKS16" s="63"/>
      <c r="IKT16" s="63"/>
      <c r="IKU16" s="63"/>
      <c r="IKV16" s="63"/>
      <c r="IKW16" s="63"/>
      <c r="IKX16" s="63"/>
      <c r="IKY16" s="63"/>
      <c r="IKZ16" s="63"/>
      <c r="ILA16" s="63"/>
      <c r="ILB16" s="63"/>
      <c r="ILC16" s="63"/>
      <c r="ILD16" s="63"/>
      <c r="ILE16" s="63"/>
      <c r="ILF16" s="63"/>
      <c r="ILG16" s="63"/>
      <c r="ILH16" s="63"/>
      <c r="ILI16" s="63"/>
      <c r="ILJ16" s="63"/>
      <c r="ILK16" s="63"/>
      <c r="ILL16" s="63"/>
      <c r="ILM16" s="63"/>
      <c r="ILN16" s="63"/>
      <c r="ILO16" s="63"/>
      <c r="ILP16" s="63"/>
      <c r="ILQ16" s="63"/>
      <c r="ILR16" s="63"/>
      <c r="ILS16" s="63"/>
      <c r="ILT16" s="63"/>
      <c r="ILU16" s="63"/>
      <c r="ILV16" s="63"/>
      <c r="ILW16" s="63"/>
      <c r="ILX16" s="63"/>
      <c r="ILY16" s="63"/>
      <c r="ILZ16" s="63"/>
      <c r="IMA16" s="63"/>
      <c r="IMB16" s="63"/>
      <c r="IMC16" s="63"/>
      <c r="IMD16" s="63"/>
      <c r="IME16" s="63"/>
      <c r="IMF16" s="63"/>
      <c r="IMG16" s="63"/>
      <c r="IMH16" s="63"/>
      <c r="IMI16" s="63"/>
      <c r="IMJ16" s="63"/>
      <c r="IMK16" s="63"/>
      <c r="IML16" s="63"/>
      <c r="IMM16" s="63"/>
      <c r="IMN16" s="63"/>
      <c r="IMO16" s="63"/>
      <c r="IMP16" s="63"/>
      <c r="IMQ16" s="63"/>
      <c r="IMR16" s="63"/>
      <c r="IMS16" s="63"/>
      <c r="IMT16" s="63"/>
      <c r="IMU16" s="63"/>
      <c r="IMV16" s="63"/>
      <c r="IMW16" s="63"/>
      <c r="IMX16" s="63"/>
      <c r="IMY16" s="63"/>
      <c r="IMZ16" s="63"/>
      <c r="INA16" s="63"/>
      <c r="INB16" s="63"/>
      <c r="INC16" s="63"/>
      <c r="IND16" s="63"/>
      <c r="INE16" s="63"/>
      <c r="INF16" s="63"/>
      <c r="ING16" s="63"/>
      <c r="INH16" s="63"/>
      <c r="INI16" s="63"/>
      <c r="INJ16" s="63"/>
      <c r="INK16" s="63"/>
      <c r="INL16" s="63"/>
      <c r="INM16" s="63"/>
      <c r="INN16" s="63"/>
      <c r="INO16" s="63"/>
      <c r="INP16" s="63"/>
      <c r="INQ16" s="63"/>
      <c r="INR16" s="63"/>
      <c r="INS16" s="63"/>
      <c r="INT16" s="63"/>
      <c r="INU16" s="63"/>
      <c r="INV16" s="63"/>
      <c r="INW16" s="63"/>
      <c r="INX16" s="63"/>
      <c r="INY16" s="63"/>
      <c r="INZ16" s="63"/>
      <c r="IOA16" s="63"/>
      <c r="IOB16" s="63"/>
      <c r="IOC16" s="63"/>
      <c r="IOD16" s="63"/>
      <c r="IOE16" s="63"/>
      <c r="IOF16" s="63"/>
      <c r="IOG16" s="63"/>
      <c r="IOH16" s="63"/>
      <c r="IOI16" s="63"/>
      <c r="IOJ16" s="63"/>
      <c r="IOK16" s="63"/>
      <c r="IOL16" s="63"/>
      <c r="IOM16" s="63"/>
      <c r="ION16" s="63"/>
      <c r="IOO16" s="63"/>
      <c r="IOP16" s="63"/>
      <c r="IOQ16" s="63"/>
      <c r="IOR16" s="63"/>
      <c r="IOS16" s="63"/>
      <c r="IOT16" s="63"/>
      <c r="IOU16" s="63"/>
      <c r="IOV16" s="63"/>
      <c r="IOW16" s="63"/>
      <c r="IOX16" s="63"/>
      <c r="IOY16" s="63"/>
      <c r="IOZ16" s="63"/>
      <c r="IPA16" s="63"/>
      <c r="IPB16" s="63"/>
      <c r="IPC16" s="63"/>
      <c r="IPD16" s="63"/>
      <c r="IPE16" s="63"/>
      <c r="IPF16" s="63"/>
      <c r="IPG16" s="63"/>
      <c r="IPH16" s="63"/>
      <c r="IPI16" s="63"/>
      <c r="IPJ16" s="63"/>
      <c r="IPK16" s="63"/>
      <c r="IPL16" s="63"/>
      <c r="IPM16" s="63"/>
      <c r="IPN16" s="63"/>
      <c r="IPO16" s="63"/>
      <c r="IPP16" s="63"/>
      <c r="IPQ16" s="63"/>
      <c r="IPR16" s="63"/>
      <c r="IPS16" s="63"/>
      <c r="IPT16" s="63"/>
      <c r="IPU16" s="63"/>
      <c r="IPV16" s="63"/>
      <c r="IPW16" s="63"/>
      <c r="IPX16" s="63"/>
      <c r="IPY16" s="63"/>
      <c r="IPZ16" s="63"/>
      <c r="IQA16" s="63"/>
      <c r="IQB16" s="63"/>
      <c r="IQC16" s="63"/>
      <c r="IQD16" s="63"/>
      <c r="IQE16" s="63"/>
      <c r="IQF16" s="63"/>
      <c r="IQG16" s="63"/>
      <c r="IQH16" s="63"/>
      <c r="IQI16" s="63"/>
      <c r="IQJ16" s="63"/>
      <c r="IQK16" s="63"/>
      <c r="IQL16" s="63"/>
      <c r="IQM16" s="63"/>
      <c r="IQN16" s="63"/>
      <c r="IQO16" s="63"/>
      <c r="IQP16" s="63"/>
      <c r="IQQ16" s="63"/>
      <c r="IQR16" s="63"/>
      <c r="IQS16" s="63"/>
      <c r="IQT16" s="63"/>
      <c r="IQU16" s="63"/>
      <c r="IQV16" s="63"/>
      <c r="IQW16" s="63"/>
      <c r="IQX16" s="63"/>
      <c r="IQY16" s="63"/>
      <c r="IQZ16" s="63"/>
      <c r="IRA16" s="63"/>
      <c r="IRB16" s="63"/>
      <c r="IRC16" s="63"/>
      <c r="IRD16" s="63"/>
      <c r="IRE16" s="63"/>
      <c r="IRF16" s="63"/>
      <c r="IRG16" s="63"/>
      <c r="IRH16" s="63"/>
      <c r="IRI16" s="63"/>
      <c r="IRJ16" s="63"/>
      <c r="IRK16" s="63"/>
      <c r="IRL16" s="63"/>
      <c r="IRM16" s="63"/>
      <c r="IRN16" s="63"/>
      <c r="IRO16" s="63"/>
      <c r="IRP16" s="63"/>
      <c r="IRQ16" s="63"/>
      <c r="IRR16" s="63"/>
      <c r="IRS16" s="63"/>
      <c r="IRT16" s="63"/>
      <c r="IRU16" s="63"/>
      <c r="IRV16" s="63"/>
      <c r="IRW16" s="63"/>
      <c r="IRX16" s="63"/>
      <c r="IRY16" s="63"/>
      <c r="IRZ16" s="63"/>
      <c r="ISA16" s="63"/>
      <c r="ISB16" s="63"/>
      <c r="ISC16" s="63"/>
      <c r="ISD16" s="63"/>
      <c r="ISE16" s="63"/>
      <c r="ISF16" s="63"/>
      <c r="ISG16" s="63"/>
      <c r="ISH16" s="63"/>
      <c r="ISI16" s="63"/>
      <c r="ISJ16" s="63"/>
      <c r="ISK16" s="63"/>
      <c r="ISL16" s="63"/>
      <c r="ISM16" s="63"/>
      <c r="ISN16" s="63"/>
      <c r="ISO16" s="63"/>
      <c r="ISP16" s="63"/>
      <c r="ISQ16" s="63"/>
      <c r="ISR16" s="63"/>
      <c r="ISS16" s="63"/>
      <c r="IST16" s="63"/>
      <c r="ISU16" s="63"/>
      <c r="ISV16" s="63"/>
      <c r="ISW16" s="63"/>
      <c r="ISX16" s="63"/>
      <c r="ISY16" s="63"/>
      <c r="ISZ16" s="63"/>
      <c r="ITA16" s="63"/>
      <c r="ITB16" s="63"/>
      <c r="ITC16" s="63"/>
      <c r="ITD16" s="63"/>
      <c r="ITE16" s="63"/>
      <c r="ITF16" s="63"/>
      <c r="ITG16" s="63"/>
      <c r="ITH16" s="63"/>
      <c r="ITI16" s="63"/>
      <c r="ITJ16" s="63"/>
      <c r="ITK16" s="63"/>
      <c r="ITL16" s="63"/>
      <c r="ITM16" s="63"/>
      <c r="ITN16" s="63"/>
      <c r="ITO16" s="63"/>
      <c r="ITP16" s="63"/>
      <c r="ITQ16" s="63"/>
      <c r="ITR16" s="63"/>
      <c r="ITS16" s="63"/>
      <c r="ITT16" s="63"/>
      <c r="ITU16" s="63"/>
      <c r="ITV16" s="63"/>
      <c r="ITW16" s="63"/>
      <c r="ITX16" s="63"/>
      <c r="ITY16" s="63"/>
      <c r="ITZ16" s="63"/>
      <c r="IUA16" s="63"/>
      <c r="IUB16" s="63"/>
      <c r="IUC16" s="63"/>
      <c r="IUD16" s="63"/>
      <c r="IUE16" s="63"/>
      <c r="IUF16" s="63"/>
      <c r="IUG16" s="63"/>
      <c r="IUH16" s="63"/>
      <c r="IUI16" s="63"/>
      <c r="IUJ16" s="63"/>
      <c r="IUK16" s="63"/>
      <c r="IUL16" s="63"/>
      <c r="IUM16" s="63"/>
      <c r="IUN16" s="63"/>
      <c r="IUO16" s="63"/>
      <c r="IUP16" s="63"/>
      <c r="IUQ16" s="63"/>
      <c r="IUR16" s="63"/>
      <c r="IUS16" s="63"/>
      <c r="IUT16" s="63"/>
      <c r="IUU16" s="63"/>
      <c r="IUV16" s="63"/>
      <c r="IUW16" s="63"/>
      <c r="IUX16" s="63"/>
      <c r="IUY16" s="63"/>
      <c r="IUZ16" s="63"/>
      <c r="IVA16" s="63"/>
      <c r="IVB16" s="63"/>
      <c r="IVC16" s="63"/>
      <c r="IVD16" s="63"/>
      <c r="IVE16" s="63"/>
      <c r="IVF16" s="63"/>
      <c r="IVG16" s="63"/>
      <c r="IVH16" s="63"/>
      <c r="IVI16" s="63"/>
      <c r="IVJ16" s="63"/>
      <c r="IVK16" s="63"/>
      <c r="IVL16" s="63"/>
      <c r="IVM16" s="63"/>
      <c r="IVN16" s="63"/>
      <c r="IVO16" s="63"/>
      <c r="IVP16" s="63"/>
      <c r="IVQ16" s="63"/>
      <c r="IVR16" s="63"/>
      <c r="IVS16" s="63"/>
      <c r="IVT16" s="63"/>
      <c r="IVU16" s="63"/>
      <c r="IVV16" s="63"/>
      <c r="IVW16" s="63"/>
      <c r="IVX16" s="63"/>
      <c r="IVY16" s="63"/>
      <c r="IVZ16" s="63"/>
      <c r="IWA16" s="63"/>
      <c r="IWB16" s="63"/>
      <c r="IWC16" s="63"/>
      <c r="IWD16" s="63"/>
      <c r="IWE16" s="63"/>
      <c r="IWF16" s="63"/>
      <c r="IWG16" s="63"/>
      <c r="IWH16" s="63"/>
      <c r="IWI16" s="63"/>
      <c r="IWJ16" s="63"/>
      <c r="IWK16" s="63"/>
      <c r="IWL16" s="63"/>
      <c r="IWM16" s="63"/>
      <c r="IWN16" s="63"/>
      <c r="IWO16" s="63"/>
      <c r="IWP16" s="63"/>
      <c r="IWQ16" s="63"/>
      <c r="IWR16" s="63"/>
      <c r="IWS16" s="63"/>
      <c r="IWT16" s="63"/>
      <c r="IWU16" s="63"/>
      <c r="IWV16" s="63"/>
      <c r="IWW16" s="63"/>
      <c r="IWX16" s="63"/>
      <c r="IWY16" s="63"/>
      <c r="IWZ16" s="63"/>
      <c r="IXA16" s="63"/>
      <c r="IXB16" s="63"/>
      <c r="IXC16" s="63"/>
      <c r="IXD16" s="63"/>
      <c r="IXE16" s="63"/>
      <c r="IXF16" s="63"/>
      <c r="IXG16" s="63"/>
      <c r="IXH16" s="63"/>
      <c r="IXI16" s="63"/>
      <c r="IXJ16" s="63"/>
      <c r="IXK16" s="63"/>
      <c r="IXL16" s="63"/>
      <c r="IXM16" s="63"/>
      <c r="IXN16" s="63"/>
      <c r="IXO16" s="63"/>
      <c r="IXP16" s="63"/>
      <c r="IXQ16" s="63"/>
      <c r="IXR16" s="63"/>
      <c r="IXS16" s="63"/>
      <c r="IXT16" s="63"/>
      <c r="IXU16" s="63"/>
      <c r="IXV16" s="63"/>
      <c r="IXW16" s="63"/>
      <c r="IXX16" s="63"/>
      <c r="IXY16" s="63"/>
      <c r="IXZ16" s="63"/>
      <c r="IYA16" s="63"/>
      <c r="IYB16" s="63"/>
      <c r="IYC16" s="63"/>
      <c r="IYD16" s="63"/>
      <c r="IYE16" s="63"/>
      <c r="IYF16" s="63"/>
      <c r="IYG16" s="63"/>
      <c r="IYH16" s="63"/>
      <c r="IYI16" s="63"/>
      <c r="IYJ16" s="63"/>
      <c r="IYK16" s="63"/>
      <c r="IYL16" s="63"/>
      <c r="IYM16" s="63"/>
      <c r="IYN16" s="63"/>
      <c r="IYO16" s="63"/>
      <c r="IYP16" s="63"/>
      <c r="IYQ16" s="63"/>
      <c r="IYR16" s="63"/>
      <c r="IYS16" s="63"/>
      <c r="IYT16" s="63"/>
      <c r="IYU16" s="63"/>
      <c r="IYV16" s="63"/>
      <c r="IYW16" s="63"/>
      <c r="IYX16" s="63"/>
      <c r="IYY16" s="63"/>
      <c r="IYZ16" s="63"/>
      <c r="IZA16" s="63"/>
      <c r="IZB16" s="63"/>
      <c r="IZC16" s="63"/>
      <c r="IZD16" s="63"/>
      <c r="IZE16" s="63"/>
      <c r="IZF16" s="63"/>
      <c r="IZG16" s="63"/>
      <c r="IZH16" s="63"/>
      <c r="IZI16" s="63"/>
      <c r="IZJ16" s="63"/>
      <c r="IZK16" s="63"/>
      <c r="IZL16" s="63"/>
      <c r="IZM16" s="63"/>
      <c r="IZN16" s="63"/>
      <c r="IZO16" s="63"/>
      <c r="IZP16" s="63"/>
      <c r="IZQ16" s="63"/>
      <c r="IZR16" s="63"/>
      <c r="IZS16" s="63"/>
      <c r="IZT16" s="63"/>
      <c r="IZU16" s="63"/>
      <c r="IZV16" s="63"/>
      <c r="IZW16" s="63"/>
      <c r="IZX16" s="63"/>
      <c r="IZY16" s="63"/>
      <c r="IZZ16" s="63"/>
      <c r="JAA16" s="63"/>
      <c r="JAB16" s="63"/>
      <c r="JAC16" s="63"/>
      <c r="JAD16" s="63"/>
      <c r="JAE16" s="63"/>
      <c r="JAF16" s="63"/>
      <c r="JAG16" s="63"/>
      <c r="JAH16" s="63"/>
      <c r="JAI16" s="63"/>
      <c r="JAJ16" s="63"/>
      <c r="JAK16" s="63"/>
      <c r="JAL16" s="63"/>
      <c r="JAM16" s="63"/>
      <c r="JAN16" s="63"/>
      <c r="JAO16" s="63"/>
      <c r="JAP16" s="63"/>
      <c r="JAQ16" s="63"/>
      <c r="JAR16" s="63"/>
      <c r="JAS16" s="63"/>
      <c r="JAT16" s="63"/>
      <c r="JAU16" s="63"/>
      <c r="JAV16" s="63"/>
      <c r="JAW16" s="63"/>
      <c r="JAX16" s="63"/>
      <c r="JAY16" s="63"/>
      <c r="JAZ16" s="63"/>
      <c r="JBA16" s="63"/>
      <c r="JBB16" s="63"/>
      <c r="JBC16" s="63"/>
      <c r="JBD16" s="63"/>
      <c r="JBE16" s="63"/>
      <c r="JBF16" s="63"/>
      <c r="JBG16" s="63"/>
      <c r="JBH16" s="63"/>
      <c r="JBI16" s="63"/>
      <c r="JBJ16" s="63"/>
      <c r="JBK16" s="63"/>
      <c r="JBL16" s="63"/>
      <c r="JBM16" s="63"/>
      <c r="JBN16" s="63"/>
      <c r="JBO16" s="63"/>
      <c r="JBP16" s="63"/>
      <c r="JBQ16" s="63"/>
      <c r="JBR16" s="63"/>
      <c r="JBS16" s="63"/>
      <c r="JBT16" s="63"/>
      <c r="JBU16" s="63"/>
      <c r="JBV16" s="63"/>
      <c r="JBW16" s="63"/>
      <c r="JBX16" s="63"/>
      <c r="JBY16" s="63"/>
      <c r="JBZ16" s="63"/>
      <c r="JCA16" s="63"/>
      <c r="JCB16" s="63"/>
      <c r="JCC16" s="63"/>
      <c r="JCD16" s="63"/>
      <c r="JCE16" s="63"/>
      <c r="JCF16" s="63"/>
      <c r="JCG16" s="63"/>
      <c r="JCH16" s="63"/>
      <c r="JCI16" s="63"/>
      <c r="JCJ16" s="63"/>
      <c r="JCK16" s="63"/>
      <c r="JCL16" s="63"/>
      <c r="JCM16" s="63"/>
      <c r="JCN16" s="63"/>
      <c r="JCO16" s="63"/>
      <c r="JCP16" s="63"/>
      <c r="JCQ16" s="63"/>
      <c r="JCR16" s="63"/>
      <c r="JCS16" s="63"/>
      <c r="JCT16" s="63"/>
      <c r="JCU16" s="63"/>
      <c r="JCV16" s="63"/>
      <c r="JCW16" s="63"/>
      <c r="JCX16" s="63"/>
      <c r="JCY16" s="63"/>
      <c r="JCZ16" s="63"/>
      <c r="JDA16" s="63"/>
      <c r="JDB16" s="63"/>
      <c r="JDC16" s="63"/>
      <c r="JDD16" s="63"/>
      <c r="JDE16" s="63"/>
      <c r="JDF16" s="63"/>
      <c r="JDG16" s="63"/>
      <c r="JDH16" s="63"/>
      <c r="JDI16" s="63"/>
      <c r="JDJ16" s="63"/>
      <c r="JDK16" s="63"/>
      <c r="JDL16" s="63"/>
      <c r="JDM16" s="63"/>
      <c r="JDN16" s="63"/>
      <c r="JDO16" s="63"/>
      <c r="JDP16" s="63"/>
      <c r="JDQ16" s="63"/>
      <c r="JDR16" s="63"/>
      <c r="JDS16" s="63"/>
      <c r="JDT16" s="63"/>
      <c r="JDU16" s="63"/>
      <c r="JDV16" s="63"/>
      <c r="JDW16" s="63"/>
      <c r="JDX16" s="63"/>
      <c r="JDY16" s="63"/>
      <c r="JDZ16" s="63"/>
      <c r="JEA16" s="63"/>
      <c r="JEB16" s="63"/>
      <c r="JEC16" s="63"/>
      <c r="JED16" s="63"/>
      <c r="JEE16" s="63"/>
      <c r="JEF16" s="63"/>
      <c r="JEG16" s="63"/>
      <c r="JEH16" s="63"/>
      <c r="JEI16" s="63"/>
      <c r="JEJ16" s="63"/>
      <c r="JEK16" s="63"/>
      <c r="JEL16" s="63"/>
      <c r="JEM16" s="63"/>
      <c r="JEN16" s="63"/>
      <c r="JEO16" s="63"/>
      <c r="JEP16" s="63"/>
      <c r="JEQ16" s="63"/>
      <c r="JER16" s="63"/>
      <c r="JES16" s="63"/>
      <c r="JET16" s="63"/>
      <c r="JEU16" s="63"/>
      <c r="JEV16" s="63"/>
      <c r="JEW16" s="63"/>
      <c r="JEX16" s="63"/>
      <c r="JEY16" s="63"/>
      <c r="JEZ16" s="63"/>
      <c r="JFA16" s="63"/>
      <c r="JFB16" s="63"/>
      <c r="JFC16" s="63"/>
      <c r="JFD16" s="63"/>
      <c r="JFE16" s="63"/>
      <c r="JFF16" s="63"/>
      <c r="JFG16" s="63"/>
      <c r="JFH16" s="63"/>
      <c r="JFI16" s="63"/>
      <c r="JFJ16" s="63"/>
      <c r="JFK16" s="63"/>
      <c r="JFL16" s="63"/>
      <c r="JFM16" s="63"/>
      <c r="JFN16" s="63"/>
      <c r="JFO16" s="63"/>
      <c r="JFP16" s="63"/>
      <c r="JFQ16" s="63"/>
      <c r="JFR16" s="63"/>
      <c r="JFS16" s="63"/>
      <c r="JFT16" s="63"/>
      <c r="JFU16" s="63"/>
      <c r="JFV16" s="63"/>
      <c r="JFW16" s="63"/>
      <c r="JFX16" s="63"/>
      <c r="JFY16" s="63"/>
      <c r="JFZ16" s="63"/>
      <c r="JGA16" s="63"/>
      <c r="JGB16" s="63"/>
      <c r="JGC16" s="63"/>
      <c r="JGD16" s="63"/>
      <c r="JGE16" s="63"/>
      <c r="JGF16" s="63"/>
      <c r="JGG16" s="63"/>
      <c r="JGH16" s="63"/>
      <c r="JGI16" s="63"/>
      <c r="JGJ16" s="63"/>
      <c r="JGK16" s="63"/>
      <c r="JGL16" s="63"/>
      <c r="JGM16" s="63"/>
      <c r="JGN16" s="63"/>
      <c r="JGO16" s="63"/>
      <c r="JGP16" s="63"/>
      <c r="JGQ16" s="63"/>
      <c r="JGR16" s="63"/>
      <c r="JGS16" s="63"/>
      <c r="JGT16" s="63"/>
      <c r="JGU16" s="63"/>
      <c r="JGV16" s="63"/>
      <c r="JGW16" s="63"/>
      <c r="JGX16" s="63"/>
      <c r="JGY16" s="63"/>
      <c r="JGZ16" s="63"/>
      <c r="JHA16" s="63"/>
      <c r="JHB16" s="63"/>
      <c r="JHC16" s="63"/>
      <c r="JHD16" s="63"/>
      <c r="JHE16" s="63"/>
      <c r="JHF16" s="63"/>
      <c r="JHG16" s="63"/>
      <c r="JHH16" s="63"/>
      <c r="JHI16" s="63"/>
      <c r="JHJ16" s="63"/>
      <c r="JHK16" s="63"/>
      <c r="JHL16" s="63"/>
      <c r="JHM16" s="63"/>
      <c r="JHN16" s="63"/>
      <c r="JHO16" s="63"/>
      <c r="JHP16" s="63"/>
      <c r="JHQ16" s="63"/>
      <c r="JHR16" s="63"/>
      <c r="JHS16" s="63"/>
      <c r="JHT16" s="63"/>
      <c r="JHU16" s="63"/>
      <c r="JHV16" s="63"/>
      <c r="JHW16" s="63"/>
      <c r="JHX16" s="63"/>
      <c r="JHY16" s="63"/>
      <c r="JHZ16" s="63"/>
      <c r="JIA16" s="63"/>
      <c r="JIB16" s="63"/>
      <c r="JIC16" s="63"/>
      <c r="JID16" s="63"/>
      <c r="JIE16" s="63"/>
      <c r="JIF16" s="63"/>
      <c r="JIG16" s="63"/>
      <c r="JIH16" s="63"/>
      <c r="JII16" s="63"/>
      <c r="JIJ16" s="63"/>
      <c r="JIK16" s="63"/>
      <c r="JIL16" s="63"/>
      <c r="JIM16" s="63"/>
      <c r="JIN16" s="63"/>
      <c r="JIO16" s="63"/>
      <c r="JIP16" s="63"/>
      <c r="JIQ16" s="63"/>
      <c r="JIR16" s="63"/>
      <c r="JIS16" s="63"/>
      <c r="JIT16" s="63"/>
      <c r="JIU16" s="63"/>
      <c r="JIV16" s="63"/>
      <c r="JIW16" s="63"/>
      <c r="JIX16" s="63"/>
      <c r="JIY16" s="63"/>
      <c r="JIZ16" s="63"/>
      <c r="JJA16" s="63"/>
      <c r="JJB16" s="63"/>
      <c r="JJC16" s="63"/>
      <c r="JJD16" s="63"/>
      <c r="JJE16" s="63"/>
      <c r="JJF16" s="63"/>
      <c r="JJG16" s="63"/>
      <c r="JJH16" s="63"/>
      <c r="JJI16" s="63"/>
      <c r="JJJ16" s="63"/>
      <c r="JJK16" s="63"/>
      <c r="JJL16" s="63"/>
      <c r="JJM16" s="63"/>
      <c r="JJN16" s="63"/>
      <c r="JJO16" s="63"/>
      <c r="JJP16" s="63"/>
      <c r="JJQ16" s="63"/>
      <c r="JJR16" s="63"/>
      <c r="JJS16" s="63"/>
      <c r="JJT16" s="63"/>
      <c r="JJU16" s="63"/>
      <c r="JJV16" s="63"/>
      <c r="JJW16" s="63"/>
      <c r="JJX16" s="63"/>
      <c r="JJY16" s="63"/>
      <c r="JJZ16" s="63"/>
      <c r="JKA16" s="63"/>
      <c r="JKB16" s="63"/>
      <c r="JKC16" s="63"/>
      <c r="JKD16" s="63"/>
      <c r="JKE16" s="63"/>
      <c r="JKF16" s="63"/>
      <c r="JKG16" s="63"/>
      <c r="JKH16" s="63"/>
      <c r="JKI16" s="63"/>
      <c r="JKJ16" s="63"/>
      <c r="JKK16" s="63"/>
      <c r="JKL16" s="63"/>
      <c r="JKM16" s="63"/>
      <c r="JKN16" s="63"/>
      <c r="JKO16" s="63"/>
      <c r="JKP16" s="63"/>
      <c r="JKQ16" s="63"/>
      <c r="JKR16" s="63"/>
      <c r="JKS16" s="63"/>
      <c r="JKT16" s="63"/>
      <c r="JKU16" s="63"/>
      <c r="JKV16" s="63"/>
      <c r="JKW16" s="63"/>
      <c r="JKX16" s="63"/>
      <c r="JKY16" s="63"/>
      <c r="JKZ16" s="63"/>
      <c r="JLA16" s="63"/>
      <c r="JLB16" s="63"/>
      <c r="JLC16" s="63"/>
      <c r="JLD16" s="63"/>
      <c r="JLE16" s="63"/>
      <c r="JLF16" s="63"/>
      <c r="JLG16" s="63"/>
      <c r="JLH16" s="63"/>
      <c r="JLI16" s="63"/>
      <c r="JLJ16" s="63"/>
      <c r="JLK16" s="63"/>
      <c r="JLL16" s="63"/>
      <c r="JLM16" s="63"/>
      <c r="JLN16" s="63"/>
      <c r="JLO16" s="63"/>
      <c r="JLP16" s="63"/>
      <c r="JLQ16" s="63"/>
      <c r="JLR16" s="63"/>
      <c r="JLS16" s="63"/>
      <c r="JLT16" s="63"/>
      <c r="JLU16" s="63"/>
      <c r="JLV16" s="63"/>
      <c r="JLW16" s="63"/>
      <c r="JLX16" s="63"/>
      <c r="JLY16" s="63"/>
      <c r="JLZ16" s="63"/>
      <c r="JMA16" s="63"/>
      <c r="JMB16" s="63"/>
      <c r="JMC16" s="63"/>
      <c r="JMD16" s="63"/>
      <c r="JME16" s="63"/>
      <c r="JMF16" s="63"/>
      <c r="JMG16" s="63"/>
      <c r="JMH16" s="63"/>
      <c r="JMI16" s="63"/>
      <c r="JMJ16" s="63"/>
      <c r="JMK16" s="63"/>
      <c r="JML16" s="63"/>
      <c r="JMM16" s="63"/>
      <c r="JMN16" s="63"/>
      <c r="JMO16" s="63"/>
      <c r="JMP16" s="63"/>
      <c r="JMQ16" s="63"/>
      <c r="JMR16" s="63"/>
      <c r="JMS16" s="63"/>
      <c r="JMT16" s="63"/>
      <c r="JMU16" s="63"/>
      <c r="JMV16" s="63"/>
      <c r="JMW16" s="63"/>
      <c r="JMX16" s="63"/>
      <c r="JMY16" s="63"/>
      <c r="JMZ16" s="63"/>
      <c r="JNA16" s="63"/>
      <c r="JNB16" s="63"/>
      <c r="JNC16" s="63"/>
      <c r="JND16" s="63"/>
      <c r="JNE16" s="63"/>
      <c r="JNF16" s="63"/>
      <c r="JNG16" s="63"/>
      <c r="JNH16" s="63"/>
      <c r="JNI16" s="63"/>
      <c r="JNJ16" s="63"/>
      <c r="JNK16" s="63"/>
      <c r="JNL16" s="63"/>
      <c r="JNM16" s="63"/>
      <c r="JNN16" s="63"/>
      <c r="JNO16" s="63"/>
      <c r="JNP16" s="63"/>
      <c r="JNQ16" s="63"/>
      <c r="JNR16" s="63"/>
      <c r="JNS16" s="63"/>
      <c r="JNT16" s="63"/>
      <c r="JNU16" s="63"/>
      <c r="JNV16" s="63"/>
      <c r="JNW16" s="63"/>
      <c r="JNX16" s="63"/>
      <c r="JNY16" s="63"/>
      <c r="JNZ16" s="63"/>
      <c r="JOA16" s="63"/>
      <c r="JOB16" s="63"/>
      <c r="JOC16" s="63"/>
      <c r="JOD16" s="63"/>
      <c r="JOE16" s="63"/>
      <c r="JOF16" s="63"/>
      <c r="JOG16" s="63"/>
      <c r="JOH16" s="63"/>
      <c r="JOI16" s="63"/>
      <c r="JOJ16" s="63"/>
      <c r="JOK16" s="63"/>
      <c r="JOL16" s="63"/>
      <c r="JOM16" s="63"/>
      <c r="JON16" s="63"/>
      <c r="JOO16" s="63"/>
      <c r="JOP16" s="63"/>
      <c r="JOQ16" s="63"/>
      <c r="JOR16" s="63"/>
      <c r="JOS16" s="63"/>
      <c r="JOT16" s="63"/>
      <c r="JOU16" s="63"/>
      <c r="JOV16" s="63"/>
      <c r="JOW16" s="63"/>
      <c r="JOX16" s="63"/>
      <c r="JOY16" s="63"/>
      <c r="JOZ16" s="63"/>
      <c r="JPA16" s="63"/>
      <c r="JPB16" s="63"/>
      <c r="JPC16" s="63"/>
      <c r="JPD16" s="63"/>
      <c r="JPE16" s="63"/>
      <c r="JPF16" s="63"/>
      <c r="JPG16" s="63"/>
      <c r="JPH16" s="63"/>
      <c r="JPI16" s="63"/>
      <c r="JPJ16" s="63"/>
      <c r="JPK16" s="63"/>
      <c r="JPL16" s="63"/>
      <c r="JPM16" s="63"/>
      <c r="JPN16" s="63"/>
      <c r="JPO16" s="63"/>
      <c r="JPP16" s="63"/>
      <c r="JPQ16" s="63"/>
      <c r="JPR16" s="63"/>
      <c r="JPS16" s="63"/>
      <c r="JPT16" s="63"/>
      <c r="JPU16" s="63"/>
      <c r="JPV16" s="63"/>
      <c r="JPW16" s="63"/>
      <c r="JPX16" s="63"/>
      <c r="JPY16" s="63"/>
      <c r="JPZ16" s="63"/>
      <c r="JQA16" s="63"/>
      <c r="JQB16" s="63"/>
      <c r="JQC16" s="63"/>
      <c r="JQD16" s="63"/>
      <c r="JQE16" s="63"/>
      <c r="JQF16" s="63"/>
      <c r="JQG16" s="63"/>
      <c r="JQH16" s="63"/>
      <c r="JQI16" s="63"/>
      <c r="JQJ16" s="63"/>
      <c r="JQK16" s="63"/>
      <c r="JQL16" s="63"/>
      <c r="JQM16" s="63"/>
      <c r="JQN16" s="63"/>
      <c r="JQO16" s="63"/>
      <c r="JQP16" s="63"/>
      <c r="JQQ16" s="63"/>
      <c r="JQR16" s="63"/>
      <c r="JQS16" s="63"/>
      <c r="JQT16" s="63"/>
      <c r="JQU16" s="63"/>
      <c r="JQV16" s="63"/>
      <c r="JQW16" s="63"/>
      <c r="JQX16" s="63"/>
      <c r="JQY16" s="63"/>
      <c r="JQZ16" s="63"/>
      <c r="JRA16" s="63"/>
      <c r="JRB16" s="63"/>
      <c r="JRC16" s="63"/>
      <c r="JRD16" s="63"/>
      <c r="JRE16" s="63"/>
      <c r="JRF16" s="63"/>
      <c r="JRG16" s="63"/>
      <c r="JRH16" s="63"/>
      <c r="JRI16" s="63"/>
      <c r="JRJ16" s="63"/>
      <c r="JRK16" s="63"/>
      <c r="JRL16" s="63"/>
      <c r="JRM16" s="63"/>
      <c r="JRN16" s="63"/>
      <c r="JRO16" s="63"/>
      <c r="JRP16" s="63"/>
      <c r="JRQ16" s="63"/>
      <c r="JRR16" s="63"/>
      <c r="JRS16" s="63"/>
      <c r="JRT16" s="63"/>
      <c r="JRU16" s="63"/>
      <c r="JRV16" s="63"/>
      <c r="JRW16" s="63"/>
      <c r="JRX16" s="63"/>
      <c r="JRY16" s="63"/>
      <c r="JRZ16" s="63"/>
      <c r="JSA16" s="63"/>
      <c r="JSB16" s="63"/>
      <c r="JSC16" s="63"/>
      <c r="JSD16" s="63"/>
      <c r="JSE16" s="63"/>
      <c r="JSF16" s="63"/>
      <c r="JSG16" s="63"/>
      <c r="JSH16" s="63"/>
      <c r="JSI16" s="63"/>
      <c r="JSJ16" s="63"/>
      <c r="JSK16" s="63"/>
      <c r="JSL16" s="63"/>
      <c r="JSM16" s="63"/>
      <c r="JSN16" s="63"/>
      <c r="JSO16" s="63"/>
      <c r="JSP16" s="63"/>
      <c r="JSQ16" s="63"/>
      <c r="JSR16" s="63"/>
      <c r="JSS16" s="63"/>
      <c r="JST16" s="63"/>
      <c r="JSU16" s="63"/>
      <c r="JSV16" s="63"/>
      <c r="JSW16" s="63"/>
      <c r="JSX16" s="63"/>
      <c r="JSY16" s="63"/>
      <c r="JSZ16" s="63"/>
      <c r="JTA16" s="63"/>
      <c r="JTB16" s="63"/>
      <c r="JTC16" s="63"/>
      <c r="JTD16" s="63"/>
      <c r="JTE16" s="63"/>
      <c r="JTF16" s="63"/>
      <c r="JTG16" s="63"/>
      <c r="JTH16" s="63"/>
      <c r="JTI16" s="63"/>
      <c r="JTJ16" s="63"/>
      <c r="JTK16" s="63"/>
      <c r="JTL16" s="63"/>
      <c r="JTM16" s="63"/>
      <c r="JTN16" s="63"/>
      <c r="JTO16" s="63"/>
      <c r="JTP16" s="63"/>
      <c r="JTQ16" s="63"/>
      <c r="JTR16" s="63"/>
      <c r="JTS16" s="63"/>
      <c r="JTT16" s="63"/>
      <c r="JTU16" s="63"/>
      <c r="JTV16" s="63"/>
      <c r="JTW16" s="63"/>
      <c r="JTX16" s="63"/>
      <c r="JTY16" s="63"/>
      <c r="JTZ16" s="63"/>
      <c r="JUA16" s="63"/>
      <c r="JUB16" s="63"/>
      <c r="JUC16" s="63"/>
      <c r="JUD16" s="63"/>
      <c r="JUE16" s="63"/>
      <c r="JUF16" s="63"/>
      <c r="JUG16" s="63"/>
      <c r="JUH16" s="63"/>
      <c r="JUI16" s="63"/>
      <c r="JUJ16" s="63"/>
      <c r="JUK16" s="63"/>
      <c r="JUL16" s="63"/>
      <c r="JUM16" s="63"/>
      <c r="JUN16" s="63"/>
      <c r="JUO16" s="63"/>
      <c r="JUP16" s="63"/>
      <c r="JUQ16" s="63"/>
      <c r="JUR16" s="63"/>
      <c r="JUS16" s="63"/>
      <c r="JUT16" s="63"/>
      <c r="JUU16" s="63"/>
      <c r="JUV16" s="63"/>
      <c r="JUW16" s="63"/>
      <c r="JUX16" s="63"/>
      <c r="JUY16" s="63"/>
      <c r="JUZ16" s="63"/>
      <c r="JVA16" s="63"/>
      <c r="JVB16" s="63"/>
      <c r="JVC16" s="63"/>
      <c r="JVD16" s="63"/>
      <c r="JVE16" s="63"/>
      <c r="JVF16" s="63"/>
      <c r="JVG16" s="63"/>
      <c r="JVH16" s="63"/>
      <c r="JVI16" s="63"/>
      <c r="JVJ16" s="63"/>
      <c r="JVK16" s="63"/>
      <c r="JVL16" s="63"/>
      <c r="JVM16" s="63"/>
      <c r="JVN16" s="63"/>
      <c r="JVO16" s="63"/>
      <c r="JVP16" s="63"/>
      <c r="JVQ16" s="63"/>
      <c r="JVR16" s="63"/>
      <c r="JVS16" s="63"/>
      <c r="JVT16" s="63"/>
      <c r="JVU16" s="63"/>
      <c r="JVV16" s="63"/>
      <c r="JVW16" s="63"/>
      <c r="JVX16" s="63"/>
      <c r="JVY16" s="63"/>
      <c r="JVZ16" s="63"/>
      <c r="JWA16" s="63"/>
      <c r="JWB16" s="63"/>
      <c r="JWC16" s="63"/>
      <c r="JWD16" s="63"/>
      <c r="JWE16" s="63"/>
      <c r="JWF16" s="63"/>
      <c r="JWG16" s="63"/>
      <c r="JWH16" s="63"/>
      <c r="JWI16" s="63"/>
      <c r="JWJ16" s="63"/>
      <c r="JWK16" s="63"/>
      <c r="JWL16" s="63"/>
      <c r="JWM16" s="63"/>
      <c r="JWN16" s="63"/>
      <c r="JWO16" s="63"/>
      <c r="JWP16" s="63"/>
      <c r="JWQ16" s="63"/>
      <c r="JWR16" s="63"/>
      <c r="JWS16" s="63"/>
      <c r="JWT16" s="63"/>
      <c r="JWU16" s="63"/>
      <c r="JWV16" s="63"/>
      <c r="JWW16" s="63"/>
      <c r="JWX16" s="63"/>
      <c r="JWY16" s="63"/>
      <c r="JWZ16" s="63"/>
      <c r="JXA16" s="63"/>
      <c r="JXB16" s="63"/>
      <c r="JXC16" s="63"/>
      <c r="JXD16" s="63"/>
      <c r="JXE16" s="63"/>
      <c r="JXF16" s="63"/>
      <c r="JXG16" s="63"/>
      <c r="JXH16" s="63"/>
      <c r="JXI16" s="63"/>
      <c r="JXJ16" s="63"/>
      <c r="JXK16" s="63"/>
      <c r="JXL16" s="63"/>
      <c r="JXM16" s="63"/>
      <c r="JXN16" s="63"/>
      <c r="JXO16" s="63"/>
      <c r="JXP16" s="63"/>
      <c r="JXQ16" s="63"/>
      <c r="JXR16" s="63"/>
      <c r="JXS16" s="63"/>
      <c r="JXT16" s="63"/>
      <c r="JXU16" s="63"/>
      <c r="JXV16" s="63"/>
      <c r="JXW16" s="63"/>
      <c r="JXX16" s="63"/>
      <c r="JXY16" s="63"/>
      <c r="JXZ16" s="63"/>
      <c r="JYA16" s="63"/>
      <c r="JYB16" s="63"/>
      <c r="JYC16" s="63"/>
      <c r="JYD16" s="63"/>
      <c r="JYE16" s="63"/>
      <c r="JYF16" s="63"/>
      <c r="JYG16" s="63"/>
      <c r="JYH16" s="63"/>
      <c r="JYI16" s="63"/>
      <c r="JYJ16" s="63"/>
      <c r="JYK16" s="63"/>
      <c r="JYL16" s="63"/>
      <c r="JYM16" s="63"/>
      <c r="JYN16" s="63"/>
      <c r="JYO16" s="63"/>
      <c r="JYP16" s="63"/>
      <c r="JYQ16" s="63"/>
      <c r="JYR16" s="63"/>
      <c r="JYS16" s="63"/>
      <c r="JYT16" s="63"/>
      <c r="JYU16" s="63"/>
      <c r="JYV16" s="63"/>
      <c r="JYW16" s="63"/>
      <c r="JYX16" s="63"/>
      <c r="JYY16" s="63"/>
      <c r="JYZ16" s="63"/>
      <c r="JZA16" s="63"/>
      <c r="JZB16" s="63"/>
      <c r="JZC16" s="63"/>
      <c r="JZD16" s="63"/>
      <c r="JZE16" s="63"/>
      <c r="JZF16" s="63"/>
      <c r="JZG16" s="63"/>
      <c r="JZH16" s="63"/>
      <c r="JZI16" s="63"/>
      <c r="JZJ16" s="63"/>
      <c r="JZK16" s="63"/>
      <c r="JZL16" s="63"/>
      <c r="JZM16" s="63"/>
      <c r="JZN16" s="63"/>
      <c r="JZO16" s="63"/>
      <c r="JZP16" s="63"/>
      <c r="JZQ16" s="63"/>
      <c r="JZR16" s="63"/>
      <c r="JZS16" s="63"/>
      <c r="JZT16" s="63"/>
      <c r="JZU16" s="63"/>
      <c r="JZV16" s="63"/>
      <c r="JZW16" s="63"/>
      <c r="JZX16" s="63"/>
      <c r="JZY16" s="63"/>
      <c r="JZZ16" s="63"/>
      <c r="KAA16" s="63"/>
      <c r="KAB16" s="63"/>
      <c r="KAC16" s="63"/>
      <c r="KAD16" s="63"/>
      <c r="KAE16" s="63"/>
      <c r="KAF16" s="63"/>
      <c r="KAG16" s="63"/>
      <c r="KAH16" s="63"/>
      <c r="KAI16" s="63"/>
      <c r="KAJ16" s="63"/>
      <c r="KAK16" s="63"/>
      <c r="KAL16" s="63"/>
      <c r="KAM16" s="63"/>
      <c r="KAN16" s="63"/>
      <c r="KAO16" s="63"/>
      <c r="KAP16" s="63"/>
      <c r="KAQ16" s="63"/>
      <c r="KAR16" s="63"/>
      <c r="KAS16" s="63"/>
      <c r="KAT16" s="63"/>
      <c r="KAU16" s="63"/>
      <c r="KAV16" s="63"/>
      <c r="KAW16" s="63"/>
      <c r="KAX16" s="63"/>
      <c r="KAY16" s="63"/>
      <c r="KAZ16" s="63"/>
      <c r="KBA16" s="63"/>
      <c r="KBB16" s="63"/>
      <c r="KBC16" s="63"/>
      <c r="KBD16" s="63"/>
      <c r="KBE16" s="63"/>
      <c r="KBF16" s="63"/>
      <c r="KBG16" s="63"/>
      <c r="KBH16" s="63"/>
      <c r="KBI16" s="63"/>
      <c r="KBJ16" s="63"/>
      <c r="KBK16" s="63"/>
      <c r="KBL16" s="63"/>
      <c r="KBM16" s="63"/>
      <c r="KBN16" s="63"/>
      <c r="KBO16" s="63"/>
      <c r="KBP16" s="63"/>
      <c r="KBQ16" s="63"/>
      <c r="KBR16" s="63"/>
      <c r="KBS16" s="63"/>
      <c r="KBT16" s="63"/>
      <c r="KBU16" s="63"/>
      <c r="KBV16" s="63"/>
      <c r="KBW16" s="63"/>
      <c r="KBX16" s="63"/>
      <c r="KBY16" s="63"/>
      <c r="KBZ16" s="63"/>
      <c r="KCA16" s="63"/>
      <c r="KCB16" s="63"/>
      <c r="KCC16" s="63"/>
      <c r="KCD16" s="63"/>
      <c r="KCE16" s="63"/>
      <c r="KCF16" s="63"/>
      <c r="KCG16" s="63"/>
      <c r="KCH16" s="63"/>
      <c r="KCI16" s="63"/>
      <c r="KCJ16" s="63"/>
      <c r="KCK16" s="63"/>
      <c r="KCL16" s="63"/>
      <c r="KCM16" s="63"/>
      <c r="KCN16" s="63"/>
      <c r="KCO16" s="63"/>
      <c r="KCP16" s="63"/>
      <c r="KCQ16" s="63"/>
      <c r="KCR16" s="63"/>
      <c r="KCS16" s="63"/>
      <c r="KCT16" s="63"/>
      <c r="KCU16" s="63"/>
      <c r="KCV16" s="63"/>
      <c r="KCW16" s="63"/>
      <c r="KCX16" s="63"/>
      <c r="KCY16" s="63"/>
      <c r="KCZ16" s="63"/>
      <c r="KDA16" s="63"/>
      <c r="KDB16" s="63"/>
      <c r="KDC16" s="63"/>
      <c r="KDD16" s="63"/>
      <c r="KDE16" s="63"/>
      <c r="KDF16" s="63"/>
      <c r="KDG16" s="63"/>
      <c r="KDH16" s="63"/>
      <c r="KDI16" s="63"/>
      <c r="KDJ16" s="63"/>
      <c r="KDK16" s="63"/>
      <c r="KDL16" s="63"/>
      <c r="KDM16" s="63"/>
      <c r="KDN16" s="63"/>
      <c r="KDO16" s="63"/>
      <c r="KDP16" s="63"/>
      <c r="KDQ16" s="63"/>
      <c r="KDR16" s="63"/>
      <c r="KDS16" s="63"/>
      <c r="KDT16" s="63"/>
      <c r="KDU16" s="63"/>
      <c r="KDV16" s="63"/>
      <c r="KDW16" s="63"/>
      <c r="KDX16" s="63"/>
      <c r="KDY16" s="63"/>
      <c r="KDZ16" s="63"/>
      <c r="KEA16" s="63"/>
      <c r="KEB16" s="63"/>
      <c r="KEC16" s="63"/>
      <c r="KED16" s="63"/>
      <c r="KEE16" s="63"/>
      <c r="KEF16" s="63"/>
      <c r="KEG16" s="63"/>
      <c r="KEH16" s="63"/>
      <c r="KEI16" s="63"/>
      <c r="KEJ16" s="63"/>
      <c r="KEK16" s="63"/>
      <c r="KEL16" s="63"/>
      <c r="KEM16" s="63"/>
      <c r="KEN16" s="63"/>
      <c r="KEO16" s="63"/>
      <c r="KEP16" s="63"/>
      <c r="KEQ16" s="63"/>
      <c r="KER16" s="63"/>
      <c r="KES16" s="63"/>
      <c r="KET16" s="63"/>
      <c r="KEU16" s="63"/>
      <c r="KEV16" s="63"/>
      <c r="KEW16" s="63"/>
      <c r="KEX16" s="63"/>
      <c r="KEY16" s="63"/>
      <c r="KEZ16" s="63"/>
      <c r="KFA16" s="63"/>
      <c r="KFB16" s="63"/>
      <c r="KFC16" s="63"/>
      <c r="KFD16" s="63"/>
      <c r="KFE16" s="63"/>
      <c r="KFF16" s="63"/>
      <c r="KFG16" s="63"/>
      <c r="KFH16" s="63"/>
      <c r="KFI16" s="63"/>
      <c r="KFJ16" s="63"/>
      <c r="KFK16" s="63"/>
      <c r="KFL16" s="63"/>
      <c r="KFM16" s="63"/>
      <c r="KFN16" s="63"/>
      <c r="KFO16" s="63"/>
      <c r="KFP16" s="63"/>
      <c r="KFQ16" s="63"/>
      <c r="KFR16" s="63"/>
      <c r="KFS16" s="63"/>
      <c r="KFT16" s="63"/>
      <c r="KFU16" s="63"/>
      <c r="KFV16" s="63"/>
      <c r="KFW16" s="63"/>
      <c r="KFX16" s="63"/>
      <c r="KFY16" s="63"/>
      <c r="KFZ16" s="63"/>
      <c r="KGA16" s="63"/>
      <c r="KGB16" s="63"/>
      <c r="KGC16" s="63"/>
      <c r="KGD16" s="63"/>
      <c r="KGE16" s="63"/>
      <c r="KGF16" s="63"/>
      <c r="KGG16" s="63"/>
      <c r="KGH16" s="63"/>
      <c r="KGI16" s="63"/>
      <c r="KGJ16" s="63"/>
      <c r="KGK16" s="63"/>
      <c r="KGL16" s="63"/>
      <c r="KGM16" s="63"/>
      <c r="KGN16" s="63"/>
      <c r="KGO16" s="63"/>
      <c r="KGP16" s="63"/>
      <c r="KGQ16" s="63"/>
      <c r="KGR16" s="63"/>
      <c r="KGS16" s="63"/>
      <c r="KGT16" s="63"/>
      <c r="KGU16" s="63"/>
      <c r="KGV16" s="63"/>
      <c r="KGW16" s="63"/>
      <c r="KGX16" s="63"/>
      <c r="KGY16" s="63"/>
      <c r="KGZ16" s="63"/>
      <c r="KHA16" s="63"/>
      <c r="KHB16" s="63"/>
      <c r="KHC16" s="63"/>
      <c r="KHD16" s="63"/>
      <c r="KHE16" s="63"/>
      <c r="KHF16" s="63"/>
      <c r="KHG16" s="63"/>
      <c r="KHH16" s="63"/>
      <c r="KHI16" s="63"/>
      <c r="KHJ16" s="63"/>
      <c r="KHK16" s="63"/>
      <c r="KHL16" s="63"/>
      <c r="KHM16" s="63"/>
      <c r="KHN16" s="63"/>
      <c r="KHO16" s="63"/>
      <c r="KHP16" s="63"/>
      <c r="KHQ16" s="63"/>
      <c r="KHR16" s="63"/>
      <c r="KHS16" s="63"/>
      <c r="KHT16" s="63"/>
      <c r="KHU16" s="63"/>
      <c r="KHV16" s="63"/>
      <c r="KHW16" s="63"/>
      <c r="KHX16" s="63"/>
      <c r="KHY16" s="63"/>
      <c r="KHZ16" s="63"/>
      <c r="KIA16" s="63"/>
      <c r="KIB16" s="63"/>
      <c r="KIC16" s="63"/>
      <c r="KID16" s="63"/>
      <c r="KIE16" s="63"/>
      <c r="KIF16" s="63"/>
      <c r="KIG16" s="63"/>
      <c r="KIH16" s="63"/>
      <c r="KII16" s="63"/>
      <c r="KIJ16" s="63"/>
      <c r="KIK16" s="63"/>
      <c r="KIL16" s="63"/>
      <c r="KIM16" s="63"/>
      <c r="KIN16" s="63"/>
      <c r="KIO16" s="63"/>
      <c r="KIP16" s="63"/>
      <c r="KIQ16" s="63"/>
      <c r="KIR16" s="63"/>
      <c r="KIS16" s="63"/>
      <c r="KIT16" s="63"/>
      <c r="KIU16" s="63"/>
      <c r="KIV16" s="63"/>
      <c r="KIW16" s="63"/>
      <c r="KIX16" s="63"/>
      <c r="KIY16" s="63"/>
      <c r="KIZ16" s="63"/>
      <c r="KJA16" s="63"/>
      <c r="KJB16" s="63"/>
      <c r="KJC16" s="63"/>
      <c r="KJD16" s="63"/>
      <c r="KJE16" s="63"/>
      <c r="KJF16" s="63"/>
      <c r="KJG16" s="63"/>
      <c r="KJH16" s="63"/>
      <c r="KJI16" s="63"/>
      <c r="KJJ16" s="63"/>
      <c r="KJK16" s="63"/>
      <c r="KJL16" s="63"/>
      <c r="KJM16" s="63"/>
      <c r="KJN16" s="63"/>
      <c r="KJO16" s="63"/>
      <c r="KJP16" s="63"/>
      <c r="KJQ16" s="63"/>
      <c r="KJR16" s="63"/>
      <c r="KJS16" s="63"/>
      <c r="KJT16" s="63"/>
      <c r="KJU16" s="63"/>
      <c r="KJV16" s="63"/>
      <c r="KJW16" s="63"/>
      <c r="KJX16" s="63"/>
      <c r="KJY16" s="63"/>
      <c r="KJZ16" s="63"/>
      <c r="KKA16" s="63"/>
      <c r="KKB16" s="63"/>
      <c r="KKC16" s="63"/>
      <c r="KKD16" s="63"/>
      <c r="KKE16" s="63"/>
      <c r="KKF16" s="63"/>
      <c r="KKG16" s="63"/>
      <c r="KKH16" s="63"/>
      <c r="KKI16" s="63"/>
      <c r="KKJ16" s="63"/>
      <c r="KKK16" s="63"/>
      <c r="KKL16" s="63"/>
      <c r="KKM16" s="63"/>
      <c r="KKN16" s="63"/>
      <c r="KKO16" s="63"/>
      <c r="KKP16" s="63"/>
      <c r="KKQ16" s="63"/>
      <c r="KKR16" s="63"/>
      <c r="KKS16" s="63"/>
      <c r="KKT16" s="63"/>
      <c r="KKU16" s="63"/>
      <c r="KKV16" s="63"/>
      <c r="KKW16" s="63"/>
      <c r="KKX16" s="63"/>
      <c r="KKY16" s="63"/>
      <c r="KKZ16" s="63"/>
      <c r="KLA16" s="63"/>
      <c r="KLB16" s="63"/>
      <c r="KLC16" s="63"/>
      <c r="KLD16" s="63"/>
      <c r="KLE16" s="63"/>
      <c r="KLF16" s="63"/>
      <c r="KLG16" s="63"/>
      <c r="KLH16" s="63"/>
      <c r="KLI16" s="63"/>
      <c r="KLJ16" s="63"/>
      <c r="KLK16" s="63"/>
      <c r="KLL16" s="63"/>
      <c r="KLM16" s="63"/>
      <c r="KLN16" s="63"/>
      <c r="KLO16" s="63"/>
      <c r="KLP16" s="63"/>
      <c r="KLQ16" s="63"/>
      <c r="KLR16" s="63"/>
      <c r="KLS16" s="63"/>
      <c r="KLT16" s="63"/>
      <c r="KLU16" s="63"/>
      <c r="KLV16" s="63"/>
      <c r="KLW16" s="63"/>
      <c r="KLX16" s="63"/>
      <c r="KLY16" s="63"/>
      <c r="KLZ16" s="63"/>
      <c r="KMA16" s="63"/>
      <c r="KMB16" s="63"/>
      <c r="KMC16" s="63"/>
      <c r="KMD16" s="63"/>
      <c r="KME16" s="63"/>
      <c r="KMF16" s="63"/>
      <c r="KMG16" s="63"/>
      <c r="KMH16" s="63"/>
      <c r="KMI16" s="63"/>
      <c r="KMJ16" s="63"/>
      <c r="KMK16" s="63"/>
      <c r="KML16" s="63"/>
      <c r="KMM16" s="63"/>
      <c r="KMN16" s="63"/>
      <c r="KMO16" s="63"/>
      <c r="KMP16" s="63"/>
      <c r="KMQ16" s="63"/>
      <c r="KMR16" s="63"/>
      <c r="KMS16" s="63"/>
      <c r="KMT16" s="63"/>
      <c r="KMU16" s="63"/>
      <c r="KMV16" s="63"/>
      <c r="KMW16" s="63"/>
      <c r="KMX16" s="63"/>
      <c r="KMY16" s="63"/>
      <c r="KMZ16" s="63"/>
      <c r="KNA16" s="63"/>
      <c r="KNB16" s="63"/>
      <c r="KNC16" s="63"/>
      <c r="KND16" s="63"/>
      <c r="KNE16" s="63"/>
      <c r="KNF16" s="63"/>
      <c r="KNG16" s="63"/>
      <c r="KNH16" s="63"/>
      <c r="KNI16" s="63"/>
      <c r="KNJ16" s="63"/>
      <c r="KNK16" s="63"/>
      <c r="KNL16" s="63"/>
      <c r="KNM16" s="63"/>
      <c r="KNN16" s="63"/>
      <c r="KNO16" s="63"/>
      <c r="KNP16" s="63"/>
      <c r="KNQ16" s="63"/>
      <c r="KNR16" s="63"/>
      <c r="KNS16" s="63"/>
      <c r="KNT16" s="63"/>
      <c r="KNU16" s="63"/>
      <c r="KNV16" s="63"/>
      <c r="KNW16" s="63"/>
      <c r="KNX16" s="63"/>
      <c r="KNY16" s="63"/>
      <c r="KNZ16" s="63"/>
      <c r="KOA16" s="63"/>
      <c r="KOB16" s="63"/>
      <c r="KOC16" s="63"/>
      <c r="KOD16" s="63"/>
      <c r="KOE16" s="63"/>
      <c r="KOF16" s="63"/>
      <c r="KOG16" s="63"/>
      <c r="KOH16" s="63"/>
      <c r="KOI16" s="63"/>
      <c r="KOJ16" s="63"/>
      <c r="KOK16" s="63"/>
      <c r="KOL16" s="63"/>
      <c r="KOM16" s="63"/>
      <c r="KON16" s="63"/>
      <c r="KOO16" s="63"/>
      <c r="KOP16" s="63"/>
      <c r="KOQ16" s="63"/>
      <c r="KOR16" s="63"/>
      <c r="KOS16" s="63"/>
      <c r="KOT16" s="63"/>
      <c r="KOU16" s="63"/>
      <c r="KOV16" s="63"/>
      <c r="KOW16" s="63"/>
      <c r="KOX16" s="63"/>
      <c r="KOY16" s="63"/>
      <c r="KOZ16" s="63"/>
      <c r="KPA16" s="63"/>
      <c r="KPB16" s="63"/>
      <c r="KPC16" s="63"/>
      <c r="KPD16" s="63"/>
      <c r="KPE16" s="63"/>
      <c r="KPF16" s="63"/>
      <c r="KPG16" s="63"/>
      <c r="KPH16" s="63"/>
      <c r="KPI16" s="63"/>
      <c r="KPJ16" s="63"/>
      <c r="KPK16" s="63"/>
      <c r="KPL16" s="63"/>
      <c r="KPM16" s="63"/>
      <c r="KPN16" s="63"/>
      <c r="KPO16" s="63"/>
      <c r="KPP16" s="63"/>
      <c r="KPQ16" s="63"/>
      <c r="KPR16" s="63"/>
      <c r="KPS16" s="63"/>
      <c r="KPT16" s="63"/>
      <c r="KPU16" s="63"/>
      <c r="KPV16" s="63"/>
      <c r="KPW16" s="63"/>
      <c r="KPX16" s="63"/>
      <c r="KPY16" s="63"/>
      <c r="KPZ16" s="63"/>
      <c r="KQA16" s="63"/>
      <c r="KQB16" s="63"/>
      <c r="KQC16" s="63"/>
      <c r="KQD16" s="63"/>
      <c r="KQE16" s="63"/>
      <c r="KQF16" s="63"/>
      <c r="KQG16" s="63"/>
      <c r="KQH16" s="63"/>
      <c r="KQI16" s="63"/>
      <c r="KQJ16" s="63"/>
      <c r="KQK16" s="63"/>
      <c r="KQL16" s="63"/>
      <c r="KQM16" s="63"/>
      <c r="KQN16" s="63"/>
      <c r="KQO16" s="63"/>
      <c r="KQP16" s="63"/>
      <c r="KQQ16" s="63"/>
      <c r="KQR16" s="63"/>
      <c r="KQS16" s="63"/>
      <c r="KQT16" s="63"/>
      <c r="KQU16" s="63"/>
      <c r="KQV16" s="63"/>
      <c r="KQW16" s="63"/>
      <c r="KQX16" s="63"/>
      <c r="KQY16" s="63"/>
      <c r="KQZ16" s="63"/>
      <c r="KRA16" s="63"/>
      <c r="KRB16" s="63"/>
      <c r="KRC16" s="63"/>
      <c r="KRD16" s="63"/>
      <c r="KRE16" s="63"/>
      <c r="KRF16" s="63"/>
      <c r="KRG16" s="63"/>
      <c r="KRH16" s="63"/>
      <c r="KRI16" s="63"/>
      <c r="KRJ16" s="63"/>
      <c r="KRK16" s="63"/>
      <c r="KRL16" s="63"/>
      <c r="KRM16" s="63"/>
      <c r="KRN16" s="63"/>
      <c r="KRO16" s="63"/>
      <c r="KRP16" s="63"/>
      <c r="KRQ16" s="63"/>
      <c r="KRR16" s="63"/>
      <c r="KRS16" s="63"/>
      <c r="KRT16" s="63"/>
      <c r="KRU16" s="63"/>
      <c r="KRV16" s="63"/>
      <c r="KRW16" s="63"/>
      <c r="KRX16" s="63"/>
      <c r="KRY16" s="63"/>
      <c r="KRZ16" s="63"/>
      <c r="KSA16" s="63"/>
      <c r="KSB16" s="63"/>
      <c r="KSC16" s="63"/>
      <c r="KSD16" s="63"/>
      <c r="KSE16" s="63"/>
      <c r="KSF16" s="63"/>
      <c r="KSG16" s="63"/>
      <c r="KSH16" s="63"/>
      <c r="KSI16" s="63"/>
      <c r="KSJ16" s="63"/>
      <c r="KSK16" s="63"/>
      <c r="KSL16" s="63"/>
      <c r="KSM16" s="63"/>
      <c r="KSN16" s="63"/>
      <c r="KSO16" s="63"/>
      <c r="KSP16" s="63"/>
      <c r="KSQ16" s="63"/>
      <c r="KSR16" s="63"/>
      <c r="KSS16" s="63"/>
      <c r="KST16" s="63"/>
      <c r="KSU16" s="63"/>
      <c r="KSV16" s="63"/>
      <c r="KSW16" s="63"/>
      <c r="KSX16" s="63"/>
      <c r="KSY16" s="63"/>
      <c r="KSZ16" s="63"/>
      <c r="KTA16" s="63"/>
      <c r="KTB16" s="63"/>
      <c r="KTC16" s="63"/>
      <c r="KTD16" s="63"/>
      <c r="KTE16" s="63"/>
      <c r="KTF16" s="63"/>
      <c r="KTG16" s="63"/>
      <c r="KTH16" s="63"/>
      <c r="KTI16" s="63"/>
      <c r="KTJ16" s="63"/>
      <c r="KTK16" s="63"/>
      <c r="KTL16" s="63"/>
      <c r="KTM16" s="63"/>
      <c r="KTN16" s="63"/>
      <c r="KTO16" s="63"/>
      <c r="KTP16" s="63"/>
      <c r="KTQ16" s="63"/>
      <c r="KTR16" s="63"/>
      <c r="KTS16" s="63"/>
      <c r="KTT16" s="63"/>
      <c r="KTU16" s="63"/>
      <c r="KTV16" s="63"/>
      <c r="KTW16" s="63"/>
      <c r="KTX16" s="63"/>
      <c r="KTY16" s="63"/>
      <c r="KTZ16" s="63"/>
      <c r="KUA16" s="63"/>
      <c r="KUB16" s="63"/>
      <c r="KUC16" s="63"/>
      <c r="KUD16" s="63"/>
      <c r="KUE16" s="63"/>
      <c r="KUF16" s="63"/>
      <c r="KUG16" s="63"/>
      <c r="KUH16" s="63"/>
      <c r="KUI16" s="63"/>
      <c r="KUJ16" s="63"/>
      <c r="KUK16" s="63"/>
      <c r="KUL16" s="63"/>
      <c r="KUM16" s="63"/>
      <c r="KUN16" s="63"/>
      <c r="KUO16" s="63"/>
      <c r="KUP16" s="63"/>
      <c r="KUQ16" s="63"/>
      <c r="KUR16" s="63"/>
      <c r="KUS16" s="63"/>
      <c r="KUT16" s="63"/>
      <c r="KUU16" s="63"/>
      <c r="KUV16" s="63"/>
      <c r="KUW16" s="63"/>
      <c r="KUX16" s="63"/>
      <c r="KUY16" s="63"/>
      <c r="KUZ16" s="63"/>
      <c r="KVA16" s="63"/>
      <c r="KVB16" s="63"/>
      <c r="KVC16" s="63"/>
      <c r="KVD16" s="63"/>
      <c r="KVE16" s="63"/>
      <c r="KVF16" s="63"/>
      <c r="KVG16" s="63"/>
      <c r="KVH16" s="63"/>
      <c r="KVI16" s="63"/>
      <c r="KVJ16" s="63"/>
      <c r="KVK16" s="63"/>
      <c r="KVL16" s="63"/>
      <c r="KVM16" s="63"/>
      <c r="KVN16" s="63"/>
      <c r="KVO16" s="63"/>
      <c r="KVP16" s="63"/>
      <c r="KVQ16" s="63"/>
      <c r="KVR16" s="63"/>
      <c r="KVS16" s="63"/>
      <c r="KVT16" s="63"/>
      <c r="KVU16" s="63"/>
      <c r="KVV16" s="63"/>
      <c r="KVW16" s="63"/>
      <c r="KVX16" s="63"/>
      <c r="KVY16" s="63"/>
      <c r="KVZ16" s="63"/>
      <c r="KWA16" s="63"/>
      <c r="KWB16" s="63"/>
      <c r="KWC16" s="63"/>
      <c r="KWD16" s="63"/>
      <c r="KWE16" s="63"/>
      <c r="KWF16" s="63"/>
      <c r="KWG16" s="63"/>
      <c r="KWH16" s="63"/>
      <c r="KWI16" s="63"/>
      <c r="KWJ16" s="63"/>
      <c r="KWK16" s="63"/>
      <c r="KWL16" s="63"/>
      <c r="KWM16" s="63"/>
      <c r="KWN16" s="63"/>
      <c r="KWO16" s="63"/>
      <c r="KWP16" s="63"/>
      <c r="KWQ16" s="63"/>
      <c r="KWR16" s="63"/>
      <c r="KWS16" s="63"/>
      <c r="KWT16" s="63"/>
      <c r="KWU16" s="63"/>
      <c r="KWV16" s="63"/>
      <c r="KWW16" s="63"/>
      <c r="KWX16" s="63"/>
      <c r="KWY16" s="63"/>
      <c r="KWZ16" s="63"/>
      <c r="KXA16" s="63"/>
      <c r="KXB16" s="63"/>
      <c r="KXC16" s="63"/>
      <c r="KXD16" s="63"/>
      <c r="KXE16" s="63"/>
      <c r="KXF16" s="63"/>
      <c r="KXG16" s="63"/>
      <c r="KXH16" s="63"/>
      <c r="KXI16" s="63"/>
      <c r="KXJ16" s="63"/>
      <c r="KXK16" s="63"/>
      <c r="KXL16" s="63"/>
      <c r="KXM16" s="63"/>
      <c r="KXN16" s="63"/>
      <c r="KXO16" s="63"/>
      <c r="KXP16" s="63"/>
      <c r="KXQ16" s="63"/>
      <c r="KXR16" s="63"/>
      <c r="KXS16" s="63"/>
      <c r="KXT16" s="63"/>
      <c r="KXU16" s="63"/>
      <c r="KXV16" s="63"/>
      <c r="KXW16" s="63"/>
      <c r="KXX16" s="63"/>
      <c r="KXY16" s="63"/>
      <c r="KXZ16" s="63"/>
      <c r="KYA16" s="63"/>
      <c r="KYB16" s="63"/>
      <c r="KYC16" s="63"/>
      <c r="KYD16" s="63"/>
      <c r="KYE16" s="63"/>
      <c r="KYF16" s="63"/>
      <c r="KYG16" s="63"/>
      <c r="KYH16" s="63"/>
      <c r="KYI16" s="63"/>
      <c r="KYJ16" s="63"/>
      <c r="KYK16" s="63"/>
      <c r="KYL16" s="63"/>
      <c r="KYM16" s="63"/>
      <c r="KYN16" s="63"/>
      <c r="KYO16" s="63"/>
      <c r="KYP16" s="63"/>
      <c r="KYQ16" s="63"/>
      <c r="KYR16" s="63"/>
      <c r="KYS16" s="63"/>
      <c r="KYT16" s="63"/>
      <c r="KYU16" s="63"/>
      <c r="KYV16" s="63"/>
      <c r="KYW16" s="63"/>
      <c r="KYX16" s="63"/>
      <c r="KYY16" s="63"/>
      <c r="KYZ16" s="63"/>
      <c r="KZA16" s="63"/>
      <c r="KZB16" s="63"/>
      <c r="KZC16" s="63"/>
      <c r="KZD16" s="63"/>
      <c r="KZE16" s="63"/>
      <c r="KZF16" s="63"/>
      <c r="KZG16" s="63"/>
      <c r="KZH16" s="63"/>
      <c r="KZI16" s="63"/>
      <c r="KZJ16" s="63"/>
      <c r="KZK16" s="63"/>
      <c r="KZL16" s="63"/>
      <c r="KZM16" s="63"/>
      <c r="KZN16" s="63"/>
      <c r="KZO16" s="63"/>
      <c r="KZP16" s="63"/>
      <c r="KZQ16" s="63"/>
      <c r="KZR16" s="63"/>
      <c r="KZS16" s="63"/>
      <c r="KZT16" s="63"/>
      <c r="KZU16" s="63"/>
      <c r="KZV16" s="63"/>
      <c r="KZW16" s="63"/>
      <c r="KZX16" s="63"/>
      <c r="KZY16" s="63"/>
      <c r="KZZ16" s="63"/>
      <c r="LAA16" s="63"/>
      <c r="LAB16" s="63"/>
      <c r="LAC16" s="63"/>
      <c r="LAD16" s="63"/>
      <c r="LAE16" s="63"/>
      <c r="LAF16" s="63"/>
      <c r="LAG16" s="63"/>
      <c r="LAH16" s="63"/>
      <c r="LAI16" s="63"/>
      <c r="LAJ16" s="63"/>
      <c r="LAK16" s="63"/>
      <c r="LAL16" s="63"/>
      <c r="LAM16" s="63"/>
      <c r="LAN16" s="63"/>
      <c r="LAO16" s="63"/>
      <c r="LAP16" s="63"/>
      <c r="LAQ16" s="63"/>
      <c r="LAR16" s="63"/>
      <c r="LAS16" s="63"/>
      <c r="LAT16" s="63"/>
      <c r="LAU16" s="63"/>
      <c r="LAV16" s="63"/>
      <c r="LAW16" s="63"/>
      <c r="LAX16" s="63"/>
      <c r="LAY16" s="63"/>
      <c r="LAZ16" s="63"/>
      <c r="LBA16" s="63"/>
      <c r="LBB16" s="63"/>
      <c r="LBC16" s="63"/>
      <c r="LBD16" s="63"/>
      <c r="LBE16" s="63"/>
      <c r="LBF16" s="63"/>
      <c r="LBG16" s="63"/>
      <c r="LBH16" s="63"/>
      <c r="LBI16" s="63"/>
      <c r="LBJ16" s="63"/>
      <c r="LBK16" s="63"/>
      <c r="LBL16" s="63"/>
      <c r="LBM16" s="63"/>
      <c r="LBN16" s="63"/>
      <c r="LBO16" s="63"/>
      <c r="LBP16" s="63"/>
      <c r="LBQ16" s="63"/>
      <c r="LBR16" s="63"/>
      <c r="LBS16" s="63"/>
      <c r="LBT16" s="63"/>
      <c r="LBU16" s="63"/>
      <c r="LBV16" s="63"/>
      <c r="LBW16" s="63"/>
      <c r="LBX16" s="63"/>
      <c r="LBY16" s="63"/>
      <c r="LBZ16" s="63"/>
      <c r="LCA16" s="63"/>
      <c r="LCB16" s="63"/>
      <c r="LCC16" s="63"/>
      <c r="LCD16" s="63"/>
      <c r="LCE16" s="63"/>
      <c r="LCF16" s="63"/>
      <c r="LCG16" s="63"/>
      <c r="LCH16" s="63"/>
      <c r="LCI16" s="63"/>
      <c r="LCJ16" s="63"/>
      <c r="LCK16" s="63"/>
      <c r="LCL16" s="63"/>
      <c r="LCM16" s="63"/>
      <c r="LCN16" s="63"/>
      <c r="LCO16" s="63"/>
      <c r="LCP16" s="63"/>
      <c r="LCQ16" s="63"/>
      <c r="LCR16" s="63"/>
      <c r="LCS16" s="63"/>
      <c r="LCT16" s="63"/>
      <c r="LCU16" s="63"/>
      <c r="LCV16" s="63"/>
      <c r="LCW16" s="63"/>
      <c r="LCX16" s="63"/>
      <c r="LCY16" s="63"/>
      <c r="LCZ16" s="63"/>
      <c r="LDA16" s="63"/>
      <c r="LDB16" s="63"/>
      <c r="LDC16" s="63"/>
      <c r="LDD16" s="63"/>
      <c r="LDE16" s="63"/>
      <c r="LDF16" s="63"/>
      <c r="LDG16" s="63"/>
      <c r="LDH16" s="63"/>
      <c r="LDI16" s="63"/>
      <c r="LDJ16" s="63"/>
      <c r="LDK16" s="63"/>
      <c r="LDL16" s="63"/>
      <c r="LDM16" s="63"/>
      <c r="LDN16" s="63"/>
      <c r="LDO16" s="63"/>
      <c r="LDP16" s="63"/>
      <c r="LDQ16" s="63"/>
      <c r="LDR16" s="63"/>
      <c r="LDS16" s="63"/>
      <c r="LDT16" s="63"/>
      <c r="LDU16" s="63"/>
      <c r="LDV16" s="63"/>
      <c r="LDW16" s="63"/>
      <c r="LDX16" s="63"/>
      <c r="LDY16" s="63"/>
      <c r="LDZ16" s="63"/>
      <c r="LEA16" s="63"/>
      <c r="LEB16" s="63"/>
      <c r="LEC16" s="63"/>
      <c r="LED16" s="63"/>
      <c r="LEE16" s="63"/>
      <c r="LEF16" s="63"/>
      <c r="LEG16" s="63"/>
      <c r="LEH16" s="63"/>
      <c r="LEI16" s="63"/>
      <c r="LEJ16" s="63"/>
      <c r="LEK16" s="63"/>
      <c r="LEL16" s="63"/>
      <c r="LEM16" s="63"/>
      <c r="LEN16" s="63"/>
      <c r="LEO16" s="63"/>
      <c r="LEP16" s="63"/>
      <c r="LEQ16" s="63"/>
      <c r="LER16" s="63"/>
      <c r="LES16" s="63"/>
      <c r="LET16" s="63"/>
      <c r="LEU16" s="63"/>
      <c r="LEV16" s="63"/>
      <c r="LEW16" s="63"/>
      <c r="LEX16" s="63"/>
      <c r="LEY16" s="63"/>
      <c r="LEZ16" s="63"/>
      <c r="LFA16" s="63"/>
      <c r="LFB16" s="63"/>
      <c r="LFC16" s="63"/>
      <c r="LFD16" s="63"/>
      <c r="LFE16" s="63"/>
      <c r="LFF16" s="63"/>
      <c r="LFG16" s="63"/>
      <c r="LFH16" s="63"/>
      <c r="LFI16" s="63"/>
      <c r="LFJ16" s="63"/>
      <c r="LFK16" s="63"/>
      <c r="LFL16" s="63"/>
      <c r="LFM16" s="63"/>
      <c r="LFN16" s="63"/>
      <c r="LFO16" s="63"/>
      <c r="LFP16" s="63"/>
      <c r="LFQ16" s="63"/>
      <c r="LFR16" s="63"/>
      <c r="LFS16" s="63"/>
      <c r="LFT16" s="63"/>
      <c r="LFU16" s="63"/>
      <c r="LFV16" s="63"/>
      <c r="LFW16" s="63"/>
      <c r="LFX16" s="63"/>
      <c r="LFY16" s="63"/>
      <c r="LFZ16" s="63"/>
      <c r="LGA16" s="63"/>
      <c r="LGB16" s="63"/>
      <c r="LGC16" s="63"/>
      <c r="LGD16" s="63"/>
      <c r="LGE16" s="63"/>
      <c r="LGF16" s="63"/>
      <c r="LGG16" s="63"/>
      <c r="LGH16" s="63"/>
      <c r="LGI16" s="63"/>
      <c r="LGJ16" s="63"/>
      <c r="LGK16" s="63"/>
      <c r="LGL16" s="63"/>
      <c r="LGM16" s="63"/>
      <c r="LGN16" s="63"/>
      <c r="LGO16" s="63"/>
      <c r="LGP16" s="63"/>
      <c r="LGQ16" s="63"/>
      <c r="LGR16" s="63"/>
      <c r="LGS16" s="63"/>
      <c r="LGT16" s="63"/>
      <c r="LGU16" s="63"/>
      <c r="LGV16" s="63"/>
      <c r="LGW16" s="63"/>
      <c r="LGX16" s="63"/>
      <c r="LGY16" s="63"/>
      <c r="LGZ16" s="63"/>
      <c r="LHA16" s="63"/>
      <c r="LHB16" s="63"/>
      <c r="LHC16" s="63"/>
      <c r="LHD16" s="63"/>
      <c r="LHE16" s="63"/>
      <c r="LHF16" s="63"/>
      <c r="LHG16" s="63"/>
      <c r="LHH16" s="63"/>
      <c r="LHI16" s="63"/>
      <c r="LHJ16" s="63"/>
      <c r="LHK16" s="63"/>
      <c r="LHL16" s="63"/>
      <c r="LHM16" s="63"/>
      <c r="LHN16" s="63"/>
      <c r="LHO16" s="63"/>
      <c r="LHP16" s="63"/>
      <c r="LHQ16" s="63"/>
      <c r="LHR16" s="63"/>
      <c r="LHS16" s="63"/>
      <c r="LHT16" s="63"/>
      <c r="LHU16" s="63"/>
      <c r="LHV16" s="63"/>
      <c r="LHW16" s="63"/>
      <c r="LHX16" s="63"/>
      <c r="LHY16" s="63"/>
      <c r="LHZ16" s="63"/>
      <c r="LIA16" s="63"/>
      <c r="LIB16" s="63"/>
      <c r="LIC16" s="63"/>
      <c r="LID16" s="63"/>
      <c r="LIE16" s="63"/>
      <c r="LIF16" s="63"/>
      <c r="LIG16" s="63"/>
      <c r="LIH16" s="63"/>
      <c r="LII16" s="63"/>
      <c r="LIJ16" s="63"/>
      <c r="LIK16" s="63"/>
      <c r="LIL16" s="63"/>
      <c r="LIM16" s="63"/>
      <c r="LIN16" s="63"/>
      <c r="LIO16" s="63"/>
      <c r="LIP16" s="63"/>
      <c r="LIQ16" s="63"/>
      <c r="LIR16" s="63"/>
      <c r="LIS16" s="63"/>
      <c r="LIT16" s="63"/>
      <c r="LIU16" s="63"/>
      <c r="LIV16" s="63"/>
      <c r="LIW16" s="63"/>
      <c r="LIX16" s="63"/>
      <c r="LIY16" s="63"/>
      <c r="LIZ16" s="63"/>
      <c r="LJA16" s="63"/>
      <c r="LJB16" s="63"/>
      <c r="LJC16" s="63"/>
      <c r="LJD16" s="63"/>
      <c r="LJE16" s="63"/>
      <c r="LJF16" s="63"/>
      <c r="LJG16" s="63"/>
      <c r="LJH16" s="63"/>
      <c r="LJI16" s="63"/>
      <c r="LJJ16" s="63"/>
      <c r="LJK16" s="63"/>
      <c r="LJL16" s="63"/>
      <c r="LJM16" s="63"/>
      <c r="LJN16" s="63"/>
      <c r="LJO16" s="63"/>
      <c r="LJP16" s="63"/>
      <c r="LJQ16" s="63"/>
      <c r="LJR16" s="63"/>
      <c r="LJS16" s="63"/>
      <c r="LJT16" s="63"/>
      <c r="LJU16" s="63"/>
      <c r="LJV16" s="63"/>
      <c r="LJW16" s="63"/>
      <c r="LJX16" s="63"/>
      <c r="LJY16" s="63"/>
      <c r="LJZ16" s="63"/>
      <c r="LKA16" s="63"/>
      <c r="LKB16" s="63"/>
      <c r="LKC16" s="63"/>
      <c r="LKD16" s="63"/>
      <c r="LKE16" s="63"/>
      <c r="LKF16" s="63"/>
      <c r="LKG16" s="63"/>
      <c r="LKH16" s="63"/>
      <c r="LKI16" s="63"/>
      <c r="LKJ16" s="63"/>
      <c r="LKK16" s="63"/>
      <c r="LKL16" s="63"/>
      <c r="LKM16" s="63"/>
      <c r="LKN16" s="63"/>
      <c r="LKO16" s="63"/>
      <c r="LKP16" s="63"/>
      <c r="LKQ16" s="63"/>
      <c r="LKR16" s="63"/>
      <c r="LKS16" s="63"/>
      <c r="LKT16" s="63"/>
      <c r="LKU16" s="63"/>
      <c r="LKV16" s="63"/>
      <c r="LKW16" s="63"/>
      <c r="LKX16" s="63"/>
      <c r="LKY16" s="63"/>
      <c r="LKZ16" s="63"/>
      <c r="LLA16" s="63"/>
      <c r="LLB16" s="63"/>
      <c r="LLC16" s="63"/>
      <c r="LLD16" s="63"/>
      <c r="LLE16" s="63"/>
      <c r="LLF16" s="63"/>
      <c r="LLG16" s="63"/>
      <c r="LLH16" s="63"/>
      <c r="LLI16" s="63"/>
      <c r="LLJ16" s="63"/>
      <c r="LLK16" s="63"/>
      <c r="LLL16" s="63"/>
      <c r="LLM16" s="63"/>
      <c r="LLN16" s="63"/>
      <c r="LLO16" s="63"/>
      <c r="LLP16" s="63"/>
      <c r="LLQ16" s="63"/>
      <c r="LLR16" s="63"/>
      <c r="LLS16" s="63"/>
      <c r="LLT16" s="63"/>
      <c r="LLU16" s="63"/>
      <c r="LLV16" s="63"/>
      <c r="LLW16" s="63"/>
      <c r="LLX16" s="63"/>
      <c r="LLY16" s="63"/>
      <c r="LLZ16" s="63"/>
      <c r="LMA16" s="63"/>
      <c r="LMB16" s="63"/>
      <c r="LMC16" s="63"/>
      <c r="LMD16" s="63"/>
      <c r="LME16" s="63"/>
      <c r="LMF16" s="63"/>
      <c r="LMG16" s="63"/>
      <c r="LMH16" s="63"/>
      <c r="LMI16" s="63"/>
      <c r="LMJ16" s="63"/>
      <c r="LMK16" s="63"/>
      <c r="LML16" s="63"/>
      <c r="LMM16" s="63"/>
      <c r="LMN16" s="63"/>
      <c r="LMO16" s="63"/>
      <c r="LMP16" s="63"/>
      <c r="LMQ16" s="63"/>
      <c r="LMR16" s="63"/>
      <c r="LMS16" s="63"/>
      <c r="LMT16" s="63"/>
      <c r="LMU16" s="63"/>
      <c r="LMV16" s="63"/>
      <c r="LMW16" s="63"/>
      <c r="LMX16" s="63"/>
      <c r="LMY16" s="63"/>
      <c r="LMZ16" s="63"/>
      <c r="LNA16" s="63"/>
      <c r="LNB16" s="63"/>
      <c r="LNC16" s="63"/>
      <c r="LND16" s="63"/>
      <c r="LNE16" s="63"/>
      <c r="LNF16" s="63"/>
      <c r="LNG16" s="63"/>
      <c r="LNH16" s="63"/>
      <c r="LNI16" s="63"/>
      <c r="LNJ16" s="63"/>
      <c r="LNK16" s="63"/>
      <c r="LNL16" s="63"/>
      <c r="LNM16" s="63"/>
      <c r="LNN16" s="63"/>
      <c r="LNO16" s="63"/>
      <c r="LNP16" s="63"/>
      <c r="LNQ16" s="63"/>
      <c r="LNR16" s="63"/>
      <c r="LNS16" s="63"/>
      <c r="LNT16" s="63"/>
      <c r="LNU16" s="63"/>
      <c r="LNV16" s="63"/>
      <c r="LNW16" s="63"/>
      <c r="LNX16" s="63"/>
      <c r="LNY16" s="63"/>
      <c r="LNZ16" s="63"/>
      <c r="LOA16" s="63"/>
      <c r="LOB16" s="63"/>
      <c r="LOC16" s="63"/>
      <c r="LOD16" s="63"/>
      <c r="LOE16" s="63"/>
      <c r="LOF16" s="63"/>
      <c r="LOG16" s="63"/>
      <c r="LOH16" s="63"/>
      <c r="LOI16" s="63"/>
      <c r="LOJ16" s="63"/>
      <c r="LOK16" s="63"/>
      <c r="LOL16" s="63"/>
      <c r="LOM16" s="63"/>
      <c r="LON16" s="63"/>
      <c r="LOO16" s="63"/>
      <c r="LOP16" s="63"/>
      <c r="LOQ16" s="63"/>
      <c r="LOR16" s="63"/>
      <c r="LOS16" s="63"/>
      <c r="LOT16" s="63"/>
      <c r="LOU16" s="63"/>
      <c r="LOV16" s="63"/>
      <c r="LOW16" s="63"/>
      <c r="LOX16" s="63"/>
      <c r="LOY16" s="63"/>
      <c r="LOZ16" s="63"/>
      <c r="LPA16" s="63"/>
      <c r="LPB16" s="63"/>
      <c r="LPC16" s="63"/>
      <c r="LPD16" s="63"/>
      <c r="LPE16" s="63"/>
      <c r="LPF16" s="63"/>
      <c r="LPG16" s="63"/>
      <c r="LPH16" s="63"/>
      <c r="LPI16" s="63"/>
      <c r="LPJ16" s="63"/>
      <c r="LPK16" s="63"/>
      <c r="LPL16" s="63"/>
      <c r="LPM16" s="63"/>
      <c r="LPN16" s="63"/>
      <c r="LPO16" s="63"/>
      <c r="LPP16" s="63"/>
      <c r="LPQ16" s="63"/>
      <c r="LPR16" s="63"/>
      <c r="LPS16" s="63"/>
      <c r="LPT16" s="63"/>
      <c r="LPU16" s="63"/>
      <c r="LPV16" s="63"/>
      <c r="LPW16" s="63"/>
      <c r="LPX16" s="63"/>
      <c r="LPY16" s="63"/>
      <c r="LPZ16" s="63"/>
      <c r="LQA16" s="63"/>
      <c r="LQB16" s="63"/>
      <c r="LQC16" s="63"/>
      <c r="LQD16" s="63"/>
      <c r="LQE16" s="63"/>
      <c r="LQF16" s="63"/>
      <c r="LQG16" s="63"/>
      <c r="LQH16" s="63"/>
      <c r="LQI16" s="63"/>
      <c r="LQJ16" s="63"/>
      <c r="LQK16" s="63"/>
      <c r="LQL16" s="63"/>
      <c r="LQM16" s="63"/>
      <c r="LQN16" s="63"/>
      <c r="LQO16" s="63"/>
      <c r="LQP16" s="63"/>
      <c r="LQQ16" s="63"/>
      <c r="LQR16" s="63"/>
      <c r="LQS16" s="63"/>
      <c r="LQT16" s="63"/>
      <c r="LQU16" s="63"/>
      <c r="LQV16" s="63"/>
      <c r="LQW16" s="63"/>
      <c r="LQX16" s="63"/>
      <c r="LQY16" s="63"/>
      <c r="LQZ16" s="63"/>
      <c r="LRA16" s="63"/>
      <c r="LRB16" s="63"/>
      <c r="LRC16" s="63"/>
      <c r="LRD16" s="63"/>
      <c r="LRE16" s="63"/>
      <c r="LRF16" s="63"/>
      <c r="LRG16" s="63"/>
      <c r="LRH16" s="63"/>
      <c r="LRI16" s="63"/>
      <c r="LRJ16" s="63"/>
      <c r="LRK16" s="63"/>
      <c r="LRL16" s="63"/>
      <c r="LRM16" s="63"/>
      <c r="LRN16" s="63"/>
      <c r="LRO16" s="63"/>
      <c r="LRP16" s="63"/>
      <c r="LRQ16" s="63"/>
      <c r="LRR16" s="63"/>
      <c r="LRS16" s="63"/>
      <c r="LRT16" s="63"/>
      <c r="LRU16" s="63"/>
      <c r="LRV16" s="63"/>
      <c r="LRW16" s="63"/>
      <c r="LRX16" s="63"/>
      <c r="LRY16" s="63"/>
      <c r="LRZ16" s="63"/>
      <c r="LSA16" s="63"/>
      <c r="LSB16" s="63"/>
      <c r="LSC16" s="63"/>
      <c r="LSD16" s="63"/>
      <c r="LSE16" s="63"/>
      <c r="LSF16" s="63"/>
      <c r="LSG16" s="63"/>
      <c r="LSH16" s="63"/>
      <c r="LSI16" s="63"/>
      <c r="LSJ16" s="63"/>
      <c r="LSK16" s="63"/>
      <c r="LSL16" s="63"/>
      <c r="LSM16" s="63"/>
      <c r="LSN16" s="63"/>
      <c r="LSO16" s="63"/>
      <c r="LSP16" s="63"/>
      <c r="LSQ16" s="63"/>
      <c r="LSR16" s="63"/>
      <c r="LSS16" s="63"/>
      <c r="LST16" s="63"/>
      <c r="LSU16" s="63"/>
      <c r="LSV16" s="63"/>
      <c r="LSW16" s="63"/>
      <c r="LSX16" s="63"/>
      <c r="LSY16" s="63"/>
      <c r="LSZ16" s="63"/>
      <c r="LTA16" s="63"/>
      <c r="LTB16" s="63"/>
      <c r="LTC16" s="63"/>
      <c r="LTD16" s="63"/>
      <c r="LTE16" s="63"/>
      <c r="LTF16" s="63"/>
      <c r="LTG16" s="63"/>
      <c r="LTH16" s="63"/>
      <c r="LTI16" s="63"/>
      <c r="LTJ16" s="63"/>
      <c r="LTK16" s="63"/>
      <c r="LTL16" s="63"/>
      <c r="LTM16" s="63"/>
      <c r="LTN16" s="63"/>
      <c r="LTO16" s="63"/>
      <c r="LTP16" s="63"/>
      <c r="LTQ16" s="63"/>
      <c r="LTR16" s="63"/>
      <c r="LTS16" s="63"/>
      <c r="LTT16" s="63"/>
      <c r="LTU16" s="63"/>
      <c r="LTV16" s="63"/>
      <c r="LTW16" s="63"/>
      <c r="LTX16" s="63"/>
      <c r="LTY16" s="63"/>
      <c r="LTZ16" s="63"/>
      <c r="LUA16" s="63"/>
      <c r="LUB16" s="63"/>
      <c r="LUC16" s="63"/>
      <c r="LUD16" s="63"/>
      <c r="LUE16" s="63"/>
      <c r="LUF16" s="63"/>
      <c r="LUG16" s="63"/>
      <c r="LUH16" s="63"/>
      <c r="LUI16" s="63"/>
      <c r="LUJ16" s="63"/>
      <c r="LUK16" s="63"/>
      <c r="LUL16" s="63"/>
      <c r="LUM16" s="63"/>
      <c r="LUN16" s="63"/>
      <c r="LUO16" s="63"/>
      <c r="LUP16" s="63"/>
      <c r="LUQ16" s="63"/>
      <c r="LUR16" s="63"/>
      <c r="LUS16" s="63"/>
      <c r="LUT16" s="63"/>
      <c r="LUU16" s="63"/>
      <c r="LUV16" s="63"/>
      <c r="LUW16" s="63"/>
      <c r="LUX16" s="63"/>
      <c r="LUY16" s="63"/>
      <c r="LUZ16" s="63"/>
      <c r="LVA16" s="63"/>
      <c r="LVB16" s="63"/>
      <c r="LVC16" s="63"/>
      <c r="LVD16" s="63"/>
      <c r="LVE16" s="63"/>
      <c r="LVF16" s="63"/>
      <c r="LVG16" s="63"/>
      <c r="LVH16" s="63"/>
      <c r="LVI16" s="63"/>
      <c r="LVJ16" s="63"/>
      <c r="LVK16" s="63"/>
      <c r="LVL16" s="63"/>
      <c r="LVM16" s="63"/>
      <c r="LVN16" s="63"/>
      <c r="LVO16" s="63"/>
      <c r="LVP16" s="63"/>
      <c r="LVQ16" s="63"/>
      <c r="LVR16" s="63"/>
      <c r="LVS16" s="63"/>
      <c r="LVT16" s="63"/>
      <c r="LVU16" s="63"/>
      <c r="LVV16" s="63"/>
      <c r="LVW16" s="63"/>
      <c r="LVX16" s="63"/>
      <c r="LVY16" s="63"/>
      <c r="LVZ16" s="63"/>
      <c r="LWA16" s="63"/>
      <c r="LWB16" s="63"/>
      <c r="LWC16" s="63"/>
      <c r="LWD16" s="63"/>
      <c r="LWE16" s="63"/>
      <c r="LWF16" s="63"/>
      <c r="LWG16" s="63"/>
      <c r="LWH16" s="63"/>
      <c r="LWI16" s="63"/>
      <c r="LWJ16" s="63"/>
      <c r="LWK16" s="63"/>
      <c r="LWL16" s="63"/>
      <c r="LWM16" s="63"/>
      <c r="LWN16" s="63"/>
      <c r="LWO16" s="63"/>
      <c r="LWP16" s="63"/>
      <c r="LWQ16" s="63"/>
      <c r="LWR16" s="63"/>
      <c r="LWS16" s="63"/>
      <c r="LWT16" s="63"/>
      <c r="LWU16" s="63"/>
      <c r="LWV16" s="63"/>
      <c r="LWW16" s="63"/>
      <c r="LWX16" s="63"/>
      <c r="LWY16" s="63"/>
      <c r="LWZ16" s="63"/>
      <c r="LXA16" s="63"/>
      <c r="LXB16" s="63"/>
      <c r="LXC16" s="63"/>
      <c r="LXD16" s="63"/>
      <c r="LXE16" s="63"/>
      <c r="LXF16" s="63"/>
      <c r="LXG16" s="63"/>
      <c r="LXH16" s="63"/>
      <c r="LXI16" s="63"/>
      <c r="LXJ16" s="63"/>
      <c r="LXK16" s="63"/>
      <c r="LXL16" s="63"/>
      <c r="LXM16" s="63"/>
      <c r="LXN16" s="63"/>
      <c r="LXO16" s="63"/>
      <c r="LXP16" s="63"/>
      <c r="LXQ16" s="63"/>
      <c r="LXR16" s="63"/>
      <c r="LXS16" s="63"/>
      <c r="LXT16" s="63"/>
      <c r="LXU16" s="63"/>
      <c r="LXV16" s="63"/>
      <c r="LXW16" s="63"/>
      <c r="LXX16" s="63"/>
      <c r="LXY16" s="63"/>
      <c r="LXZ16" s="63"/>
      <c r="LYA16" s="63"/>
      <c r="LYB16" s="63"/>
      <c r="LYC16" s="63"/>
      <c r="LYD16" s="63"/>
      <c r="LYE16" s="63"/>
      <c r="LYF16" s="63"/>
      <c r="LYG16" s="63"/>
      <c r="LYH16" s="63"/>
      <c r="LYI16" s="63"/>
      <c r="LYJ16" s="63"/>
      <c r="LYK16" s="63"/>
      <c r="LYL16" s="63"/>
      <c r="LYM16" s="63"/>
      <c r="LYN16" s="63"/>
      <c r="LYO16" s="63"/>
      <c r="LYP16" s="63"/>
      <c r="LYQ16" s="63"/>
      <c r="LYR16" s="63"/>
      <c r="LYS16" s="63"/>
      <c r="LYT16" s="63"/>
      <c r="LYU16" s="63"/>
      <c r="LYV16" s="63"/>
      <c r="LYW16" s="63"/>
      <c r="LYX16" s="63"/>
      <c r="LYY16" s="63"/>
      <c r="LYZ16" s="63"/>
      <c r="LZA16" s="63"/>
      <c r="LZB16" s="63"/>
      <c r="LZC16" s="63"/>
      <c r="LZD16" s="63"/>
      <c r="LZE16" s="63"/>
      <c r="LZF16" s="63"/>
      <c r="LZG16" s="63"/>
      <c r="LZH16" s="63"/>
      <c r="LZI16" s="63"/>
      <c r="LZJ16" s="63"/>
      <c r="LZK16" s="63"/>
      <c r="LZL16" s="63"/>
      <c r="LZM16" s="63"/>
      <c r="LZN16" s="63"/>
      <c r="LZO16" s="63"/>
      <c r="LZP16" s="63"/>
      <c r="LZQ16" s="63"/>
      <c r="LZR16" s="63"/>
      <c r="LZS16" s="63"/>
      <c r="LZT16" s="63"/>
      <c r="LZU16" s="63"/>
      <c r="LZV16" s="63"/>
      <c r="LZW16" s="63"/>
      <c r="LZX16" s="63"/>
      <c r="LZY16" s="63"/>
      <c r="LZZ16" s="63"/>
      <c r="MAA16" s="63"/>
      <c r="MAB16" s="63"/>
      <c r="MAC16" s="63"/>
      <c r="MAD16" s="63"/>
      <c r="MAE16" s="63"/>
      <c r="MAF16" s="63"/>
      <c r="MAG16" s="63"/>
      <c r="MAH16" s="63"/>
      <c r="MAI16" s="63"/>
      <c r="MAJ16" s="63"/>
      <c r="MAK16" s="63"/>
      <c r="MAL16" s="63"/>
      <c r="MAM16" s="63"/>
      <c r="MAN16" s="63"/>
      <c r="MAO16" s="63"/>
      <c r="MAP16" s="63"/>
      <c r="MAQ16" s="63"/>
      <c r="MAR16" s="63"/>
      <c r="MAS16" s="63"/>
      <c r="MAT16" s="63"/>
      <c r="MAU16" s="63"/>
      <c r="MAV16" s="63"/>
      <c r="MAW16" s="63"/>
      <c r="MAX16" s="63"/>
      <c r="MAY16" s="63"/>
      <c r="MAZ16" s="63"/>
      <c r="MBA16" s="63"/>
      <c r="MBB16" s="63"/>
      <c r="MBC16" s="63"/>
      <c r="MBD16" s="63"/>
      <c r="MBE16" s="63"/>
      <c r="MBF16" s="63"/>
      <c r="MBG16" s="63"/>
      <c r="MBH16" s="63"/>
      <c r="MBI16" s="63"/>
      <c r="MBJ16" s="63"/>
      <c r="MBK16" s="63"/>
      <c r="MBL16" s="63"/>
      <c r="MBM16" s="63"/>
      <c r="MBN16" s="63"/>
      <c r="MBO16" s="63"/>
      <c r="MBP16" s="63"/>
      <c r="MBQ16" s="63"/>
      <c r="MBR16" s="63"/>
      <c r="MBS16" s="63"/>
      <c r="MBT16" s="63"/>
      <c r="MBU16" s="63"/>
      <c r="MBV16" s="63"/>
      <c r="MBW16" s="63"/>
      <c r="MBX16" s="63"/>
      <c r="MBY16" s="63"/>
      <c r="MBZ16" s="63"/>
      <c r="MCA16" s="63"/>
      <c r="MCB16" s="63"/>
      <c r="MCC16" s="63"/>
      <c r="MCD16" s="63"/>
      <c r="MCE16" s="63"/>
      <c r="MCF16" s="63"/>
      <c r="MCG16" s="63"/>
      <c r="MCH16" s="63"/>
      <c r="MCI16" s="63"/>
      <c r="MCJ16" s="63"/>
      <c r="MCK16" s="63"/>
      <c r="MCL16" s="63"/>
      <c r="MCM16" s="63"/>
      <c r="MCN16" s="63"/>
      <c r="MCO16" s="63"/>
      <c r="MCP16" s="63"/>
      <c r="MCQ16" s="63"/>
      <c r="MCR16" s="63"/>
      <c r="MCS16" s="63"/>
      <c r="MCT16" s="63"/>
      <c r="MCU16" s="63"/>
      <c r="MCV16" s="63"/>
      <c r="MCW16" s="63"/>
      <c r="MCX16" s="63"/>
      <c r="MCY16" s="63"/>
      <c r="MCZ16" s="63"/>
      <c r="MDA16" s="63"/>
      <c r="MDB16" s="63"/>
      <c r="MDC16" s="63"/>
      <c r="MDD16" s="63"/>
      <c r="MDE16" s="63"/>
      <c r="MDF16" s="63"/>
      <c r="MDG16" s="63"/>
      <c r="MDH16" s="63"/>
      <c r="MDI16" s="63"/>
      <c r="MDJ16" s="63"/>
      <c r="MDK16" s="63"/>
      <c r="MDL16" s="63"/>
      <c r="MDM16" s="63"/>
      <c r="MDN16" s="63"/>
      <c r="MDO16" s="63"/>
      <c r="MDP16" s="63"/>
      <c r="MDQ16" s="63"/>
      <c r="MDR16" s="63"/>
      <c r="MDS16" s="63"/>
      <c r="MDT16" s="63"/>
      <c r="MDU16" s="63"/>
      <c r="MDV16" s="63"/>
      <c r="MDW16" s="63"/>
      <c r="MDX16" s="63"/>
      <c r="MDY16" s="63"/>
      <c r="MDZ16" s="63"/>
      <c r="MEA16" s="63"/>
      <c r="MEB16" s="63"/>
      <c r="MEC16" s="63"/>
      <c r="MED16" s="63"/>
      <c r="MEE16" s="63"/>
      <c r="MEF16" s="63"/>
      <c r="MEG16" s="63"/>
      <c r="MEH16" s="63"/>
      <c r="MEI16" s="63"/>
      <c r="MEJ16" s="63"/>
      <c r="MEK16" s="63"/>
      <c r="MEL16" s="63"/>
      <c r="MEM16" s="63"/>
      <c r="MEN16" s="63"/>
      <c r="MEO16" s="63"/>
      <c r="MEP16" s="63"/>
      <c r="MEQ16" s="63"/>
      <c r="MER16" s="63"/>
      <c r="MES16" s="63"/>
      <c r="MET16" s="63"/>
      <c r="MEU16" s="63"/>
      <c r="MEV16" s="63"/>
      <c r="MEW16" s="63"/>
      <c r="MEX16" s="63"/>
      <c r="MEY16" s="63"/>
      <c r="MEZ16" s="63"/>
      <c r="MFA16" s="63"/>
      <c r="MFB16" s="63"/>
      <c r="MFC16" s="63"/>
      <c r="MFD16" s="63"/>
      <c r="MFE16" s="63"/>
      <c r="MFF16" s="63"/>
      <c r="MFG16" s="63"/>
      <c r="MFH16" s="63"/>
      <c r="MFI16" s="63"/>
      <c r="MFJ16" s="63"/>
      <c r="MFK16" s="63"/>
      <c r="MFL16" s="63"/>
      <c r="MFM16" s="63"/>
      <c r="MFN16" s="63"/>
      <c r="MFO16" s="63"/>
      <c r="MFP16" s="63"/>
      <c r="MFQ16" s="63"/>
      <c r="MFR16" s="63"/>
      <c r="MFS16" s="63"/>
      <c r="MFT16" s="63"/>
      <c r="MFU16" s="63"/>
      <c r="MFV16" s="63"/>
      <c r="MFW16" s="63"/>
      <c r="MFX16" s="63"/>
      <c r="MFY16" s="63"/>
      <c r="MFZ16" s="63"/>
      <c r="MGA16" s="63"/>
      <c r="MGB16" s="63"/>
      <c r="MGC16" s="63"/>
      <c r="MGD16" s="63"/>
      <c r="MGE16" s="63"/>
      <c r="MGF16" s="63"/>
      <c r="MGG16" s="63"/>
      <c r="MGH16" s="63"/>
      <c r="MGI16" s="63"/>
      <c r="MGJ16" s="63"/>
      <c r="MGK16" s="63"/>
      <c r="MGL16" s="63"/>
      <c r="MGM16" s="63"/>
      <c r="MGN16" s="63"/>
      <c r="MGO16" s="63"/>
      <c r="MGP16" s="63"/>
      <c r="MGQ16" s="63"/>
      <c r="MGR16" s="63"/>
      <c r="MGS16" s="63"/>
      <c r="MGT16" s="63"/>
      <c r="MGU16" s="63"/>
      <c r="MGV16" s="63"/>
      <c r="MGW16" s="63"/>
      <c r="MGX16" s="63"/>
      <c r="MGY16" s="63"/>
      <c r="MGZ16" s="63"/>
      <c r="MHA16" s="63"/>
      <c r="MHB16" s="63"/>
      <c r="MHC16" s="63"/>
      <c r="MHD16" s="63"/>
      <c r="MHE16" s="63"/>
      <c r="MHF16" s="63"/>
      <c r="MHG16" s="63"/>
      <c r="MHH16" s="63"/>
      <c r="MHI16" s="63"/>
      <c r="MHJ16" s="63"/>
      <c r="MHK16" s="63"/>
      <c r="MHL16" s="63"/>
      <c r="MHM16" s="63"/>
      <c r="MHN16" s="63"/>
      <c r="MHO16" s="63"/>
      <c r="MHP16" s="63"/>
      <c r="MHQ16" s="63"/>
      <c r="MHR16" s="63"/>
      <c r="MHS16" s="63"/>
      <c r="MHT16" s="63"/>
      <c r="MHU16" s="63"/>
      <c r="MHV16" s="63"/>
      <c r="MHW16" s="63"/>
      <c r="MHX16" s="63"/>
      <c r="MHY16" s="63"/>
      <c r="MHZ16" s="63"/>
      <c r="MIA16" s="63"/>
      <c r="MIB16" s="63"/>
      <c r="MIC16" s="63"/>
      <c r="MID16" s="63"/>
      <c r="MIE16" s="63"/>
      <c r="MIF16" s="63"/>
      <c r="MIG16" s="63"/>
      <c r="MIH16" s="63"/>
      <c r="MII16" s="63"/>
      <c r="MIJ16" s="63"/>
      <c r="MIK16" s="63"/>
      <c r="MIL16" s="63"/>
      <c r="MIM16" s="63"/>
      <c r="MIN16" s="63"/>
      <c r="MIO16" s="63"/>
      <c r="MIP16" s="63"/>
      <c r="MIQ16" s="63"/>
      <c r="MIR16" s="63"/>
      <c r="MIS16" s="63"/>
      <c r="MIT16" s="63"/>
      <c r="MIU16" s="63"/>
      <c r="MIV16" s="63"/>
      <c r="MIW16" s="63"/>
      <c r="MIX16" s="63"/>
      <c r="MIY16" s="63"/>
      <c r="MIZ16" s="63"/>
      <c r="MJA16" s="63"/>
      <c r="MJB16" s="63"/>
      <c r="MJC16" s="63"/>
      <c r="MJD16" s="63"/>
      <c r="MJE16" s="63"/>
      <c r="MJF16" s="63"/>
      <c r="MJG16" s="63"/>
      <c r="MJH16" s="63"/>
      <c r="MJI16" s="63"/>
      <c r="MJJ16" s="63"/>
      <c r="MJK16" s="63"/>
      <c r="MJL16" s="63"/>
      <c r="MJM16" s="63"/>
      <c r="MJN16" s="63"/>
      <c r="MJO16" s="63"/>
      <c r="MJP16" s="63"/>
      <c r="MJQ16" s="63"/>
      <c r="MJR16" s="63"/>
      <c r="MJS16" s="63"/>
      <c r="MJT16" s="63"/>
      <c r="MJU16" s="63"/>
      <c r="MJV16" s="63"/>
      <c r="MJW16" s="63"/>
      <c r="MJX16" s="63"/>
      <c r="MJY16" s="63"/>
      <c r="MJZ16" s="63"/>
      <c r="MKA16" s="63"/>
      <c r="MKB16" s="63"/>
      <c r="MKC16" s="63"/>
      <c r="MKD16" s="63"/>
      <c r="MKE16" s="63"/>
      <c r="MKF16" s="63"/>
      <c r="MKG16" s="63"/>
      <c r="MKH16" s="63"/>
      <c r="MKI16" s="63"/>
      <c r="MKJ16" s="63"/>
      <c r="MKK16" s="63"/>
      <c r="MKL16" s="63"/>
      <c r="MKM16" s="63"/>
      <c r="MKN16" s="63"/>
      <c r="MKO16" s="63"/>
      <c r="MKP16" s="63"/>
      <c r="MKQ16" s="63"/>
      <c r="MKR16" s="63"/>
      <c r="MKS16" s="63"/>
      <c r="MKT16" s="63"/>
      <c r="MKU16" s="63"/>
      <c r="MKV16" s="63"/>
      <c r="MKW16" s="63"/>
      <c r="MKX16" s="63"/>
      <c r="MKY16" s="63"/>
      <c r="MKZ16" s="63"/>
      <c r="MLA16" s="63"/>
      <c r="MLB16" s="63"/>
      <c r="MLC16" s="63"/>
      <c r="MLD16" s="63"/>
      <c r="MLE16" s="63"/>
      <c r="MLF16" s="63"/>
      <c r="MLG16" s="63"/>
      <c r="MLH16" s="63"/>
      <c r="MLI16" s="63"/>
      <c r="MLJ16" s="63"/>
      <c r="MLK16" s="63"/>
      <c r="MLL16" s="63"/>
      <c r="MLM16" s="63"/>
      <c r="MLN16" s="63"/>
      <c r="MLO16" s="63"/>
      <c r="MLP16" s="63"/>
      <c r="MLQ16" s="63"/>
      <c r="MLR16" s="63"/>
      <c r="MLS16" s="63"/>
      <c r="MLT16" s="63"/>
      <c r="MLU16" s="63"/>
      <c r="MLV16" s="63"/>
      <c r="MLW16" s="63"/>
      <c r="MLX16" s="63"/>
      <c r="MLY16" s="63"/>
      <c r="MLZ16" s="63"/>
      <c r="MMA16" s="63"/>
      <c r="MMB16" s="63"/>
      <c r="MMC16" s="63"/>
      <c r="MMD16" s="63"/>
      <c r="MME16" s="63"/>
      <c r="MMF16" s="63"/>
      <c r="MMG16" s="63"/>
      <c r="MMH16" s="63"/>
      <c r="MMI16" s="63"/>
      <c r="MMJ16" s="63"/>
      <c r="MMK16" s="63"/>
      <c r="MML16" s="63"/>
      <c r="MMM16" s="63"/>
      <c r="MMN16" s="63"/>
      <c r="MMO16" s="63"/>
      <c r="MMP16" s="63"/>
      <c r="MMQ16" s="63"/>
      <c r="MMR16" s="63"/>
      <c r="MMS16" s="63"/>
      <c r="MMT16" s="63"/>
      <c r="MMU16" s="63"/>
      <c r="MMV16" s="63"/>
      <c r="MMW16" s="63"/>
      <c r="MMX16" s="63"/>
      <c r="MMY16" s="63"/>
      <c r="MMZ16" s="63"/>
      <c r="MNA16" s="63"/>
      <c r="MNB16" s="63"/>
      <c r="MNC16" s="63"/>
      <c r="MND16" s="63"/>
      <c r="MNE16" s="63"/>
      <c r="MNF16" s="63"/>
      <c r="MNG16" s="63"/>
      <c r="MNH16" s="63"/>
      <c r="MNI16" s="63"/>
      <c r="MNJ16" s="63"/>
      <c r="MNK16" s="63"/>
      <c r="MNL16" s="63"/>
      <c r="MNM16" s="63"/>
      <c r="MNN16" s="63"/>
      <c r="MNO16" s="63"/>
      <c r="MNP16" s="63"/>
      <c r="MNQ16" s="63"/>
      <c r="MNR16" s="63"/>
      <c r="MNS16" s="63"/>
      <c r="MNT16" s="63"/>
      <c r="MNU16" s="63"/>
      <c r="MNV16" s="63"/>
      <c r="MNW16" s="63"/>
      <c r="MNX16" s="63"/>
      <c r="MNY16" s="63"/>
      <c r="MNZ16" s="63"/>
      <c r="MOA16" s="63"/>
      <c r="MOB16" s="63"/>
      <c r="MOC16" s="63"/>
      <c r="MOD16" s="63"/>
      <c r="MOE16" s="63"/>
      <c r="MOF16" s="63"/>
      <c r="MOG16" s="63"/>
      <c r="MOH16" s="63"/>
      <c r="MOI16" s="63"/>
      <c r="MOJ16" s="63"/>
      <c r="MOK16" s="63"/>
      <c r="MOL16" s="63"/>
      <c r="MOM16" s="63"/>
      <c r="MON16" s="63"/>
      <c r="MOO16" s="63"/>
      <c r="MOP16" s="63"/>
      <c r="MOQ16" s="63"/>
      <c r="MOR16" s="63"/>
      <c r="MOS16" s="63"/>
      <c r="MOT16" s="63"/>
      <c r="MOU16" s="63"/>
      <c r="MOV16" s="63"/>
      <c r="MOW16" s="63"/>
      <c r="MOX16" s="63"/>
      <c r="MOY16" s="63"/>
      <c r="MOZ16" s="63"/>
      <c r="MPA16" s="63"/>
      <c r="MPB16" s="63"/>
      <c r="MPC16" s="63"/>
      <c r="MPD16" s="63"/>
      <c r="MPE16" s="63"/>
      <c r="MPF16" s="63"/>
      <c r="MPG16" s="63"/>
      <c r="MPH16" s="63"/>
      <c r="MPI16" s="63"/>
      <c r="MPJ16" s="63"/>
      <c r="MPK16" s="63"/>
      <c r="MPL16" s="63"/>
      <c r="MPM16" s="63"/>
      <c r="MPN16" s="63"/>
      <c r="MPO16" s="63"/>
      <c r="MPP16" s="63"/>
      <c r="MPQ16" s="63"/>
      <c r="MPR16" s="63"/>
      <c r="MPS16" s="63"/>
      <c r="MPT16" s="63"/>
      <c r="MPU16" s="63"/>
      <c r="MPV16" s="63"/>
      <c r="MPW16" s="63"/>
      <c r="MPX16" s="63"/>
      <c r="MPY16" s="63"/>
      <c r="MPZ16" s="63"/>
      <c r="MQA16" s="63"/>
      <c r="MQB16" s="63"/>
      <c r="MQC16" s="63"/>
      <c r="MQD16" s="63"/>
      <c r="MQE16" s="63"/>
      <c r="MQF16" s="63"/>
      <c r="MQG16" s="63"/>
      <c r="MQH16" s="63"/>
      <c r="MQI16" s="63"/>
      <c r="MQJ16" s="63"/>
      <c r="MQK16" s="63"/>
      <c r="MQL16" s="63"/>
      <c r="MQM16" s="63"/>
      <c r="MQN16" s="63"/>
      <c r="MQO16" s="63"/>
      <c r="MQP16" s="63"/>
      <c r="MQQ16" s="63"/>
      <c r="MQR16" s="63"/>
      <c r="MQS16" s="63"/>
      <c r="MQT16" s="63"/>
      <c r="MQU16" s="63"/>
      <c r="MQV16" s="63"/>
      <c r="MQW16" s="63"/>
      <c r="MQX16" s="63"/>
      <c r="MQY16" s="63"/>
      <c r="MQZ16" s="63"/>
      <c r="MRA16" s="63"/>
      <c r="MRB16" s="63"/>
      <c r="MRC16" s="63"/>
      <c r="MRD16" s="63"/>
      <c r="MRE16" s="63"/>
      <c r="MRF16" s="63"/>
      <c r="MRG16" s="63"/>
      <c r="MRH16" s="63"/>
      <c r="MRI16" s="63"/>
      <c r="MRJ16" s="63"/>
      <c r="MRK16" s="63"/>
      <c r="MRL16" s="63"/>
      <c r="MRM16" s="63"/>
      <c r="MRN16" s="63"/>
      <c r="MRO16" s="63"/>
      <c r="MRP16" s="63"/>
      <c r="MRQ16" s="63"/>
      <c r="MRR16" s="63"/>
      <c r="MRS16" s="63"/>
      <c r="MRT16" s="63"/>
      <c r="MRU16" s="63"/>
      <c r="MRV16" s="63"/>
      <c r="MRW16" s="63"/>
      <c r="MRX16" s="63"/>
      <c r="MRY16" s="63"/>
      <c r="MRZ16" s="63"/>
      <c r="MSA16" s="63"/>
      <c r="MSB16" s="63"/>
      <c r="MSC16" s="63"/>
      <c r="MSD16" s="63"/>
      <c r="MSE16" s="63"/>
      <c r="MSF16" s="63"/>
      <c r="MSG16" s="63"/>
      <c r="MSH16" s="63"/>
      <c r="MSI16" s="63"/>
      <c r="MSJ16" s="63"/>
      <c r="MSK16" s="63"/>
      <c r="MSL16" s="63"/>
      <c r="MSM16" s="63"/>
      <c r="MSN16" s="63"/>
      <c r="MSO16" s="63"/>
      <c r="MSP16" s="63"/>
      <c r="MSQ16" s="63"/>
      <c r="MSR16" s="63"/>
      <c r="MSS16" s="63"/>
      <c r="MST16" s="63"/>
      <c r="MSU16" s="63"/>
      <c r="MSV16" s="63"/>
      <c r="MSW16" s="63"/>
      <c r="MSX16" s="63"/>
      <c r="MSY16" s="63"/>
      <c r="MSZ16" s="63"/>
      <c r="MTA16" s="63"/>
      <c r="MTB16" s="63"/>
      <c r="MTC16" s="63"/>
      <c r="MTD16" s="63"/>
      <c r="MTE16" s="63"/>
      <c r="MTF16" s="63"/>
      <c r="MTG16" s="63"/>
      <c r="MTH16" s="63"/>
      <c r="MTI16" s="63"/>
      <c r="MTJ16" s="63"/>
      <c r="MTK16" s="63"/>
      <c r="MTL16" s="63"/>
      <c r="MTM16" s="63"/>
      <c r="MTN16" s="63"/>
      <c r="MTO16" s="63"/>
      <c r="MTP16" s="63"/>
      <c r="MTQ16" s="63"/>
      <c r="MTR16" s="63"/>
      <c r="MTS16" s="63"/>
      <c r="MTT16" s="63"/>
      <c r="MTU16" s="63"/>
      <c r="MTV16" s="63"/>
      <c r="MTW16" s="63"/>
      <c r="MTX16" s="63"/>
      <c r="MTY16" s="63"/>
      <c r="MTZ16" s="63"/>
      <c r="MUA16" s="63"/>
      <c r="MUB16" s="63"/>
      <c r="MUC16" s="63"/>
      <c r="MUD16" s="63"/>
      <c r="MUE16" s="63"/>
      <c r="MUF16" s="63"/>
      <c r="MUG16" s="63"/>
      <c r="MUH16" s="63"/>
      <c r="MUI16" s="63"/>
      <c r="MUJ16" s="63"/>
      <c r="MUK16" s="63"/>
      <c r="MUL16" s="63"/>
      <c r="MUM16" s="63"/>
      <c r="MUN16" s="63"/>
      <c r="MUO16" s="63"/>
      <c r="MUP16" s="63"/>
      <c r="MUQ16" s="63"/>
      <c r="MUR16" s="63"/>
      <c r="MUS16" s="63"/>
      <c r="MUT16" s="63"/>
      <c r="MUU16" s="63"/>
      <c r="MUV16" s="63"/>
      <c r="MUW16" s="63"/>
      <c r="MUX16" s="63"/>
      <c r="MUY16" s="63"/>
      <c r="MUZ16" s="63"/>
      <c r="MVA16" s="63"/>
      <c r="MVB16" s="63"/>
      <c r="MVC16" s="63"/>
      <c r="MVD16" s="63"/>
      <c r="MVE16" s="63"/>
      <c r="MVF16" s="63"/>
      <c r="MVG16" s="63"/>
      <c r="MVH16" s="63"/>
      <c r="MVI16" s="63"/>
      <c r="MVJ16" s="63"/>
      <c r="MVK16" s="63"/>
      <c r="MVL16" s="63"/>
      <c r="MVM16" s="63"/>
      <c r="MVN16" s="63"/>
      <c r="MVO16" s="63"/>
      <c r="MVP16" s="63"/>
      <c r="MVQ16" s="63"/>
      <c r="MVR16" s="63"/>
      <c r="MVS16" s="63"/>
      <c r="MVT16" s="63"/>
      <c r="MVU16" s="63"/>
      <c r="MVV16" s="63"/>
      <c r="MVW16" s="63"/>
      <c r="MVX16" s="63"/>
      <c r="MVY16" s="63"/>
      <c r="MVZ16" s="63"/>
      <c r="MWA16" s="63"/>
      <c r="MWB16" s="63"/>
      <c r="MWC16" s="63"/>
      <c r="MWD16" s="63"/>
      <c r="MWE16" s="63"/>
      <c r="MWF16" s="63"/>
      <c r="MWG16" s="63"/>
      <c r="MWH16" s="63"/>
      <c r="MWI16" s="63"/>
      <c r="MWJ16" s="63"/>
      <c r="MWK16" s="63"/>
      <c r="MWL16" s="63"/>
      <c r="MWM16" s="63"/>
      <c r="MWN16" s="63"/>
      <c r="MWO16" s="63"/>
      <c r="MWP16" s="63"/>
      <c r="MWQ16" s="63"/>
      <c r="MWR16" s="63"/>
      <c r="MWS16" s="63"/>
      <c r="MWT16" s="63"/>
      <c r="MWU16" s="63"/>
      <c r="MWV16" s="63"/>
      <c r="MWW16" s="63"/>
      <c r="MWX16" s="63"/>
      <c r="MWY16" s="63"/>
      <c r="MWZ16" s="63"/>
      <c r="MXA16" s="63"/>
      <c r="MXB16" s="63"/>
      <c r="MXC16" s="63"/>
      <c r="MXD16" s="63"/>
      <c r="MXE16" s="63"/>
      <c r="MXF16" s="63"/>
      <c r="MXG16" s="63"/>
      <c r="MXH16" s="63"/>
      <c r="MXI16" s="63"/>
      <c r="MXJ16" s="63"/>
      <c r="MXK16" s="63"/>
      <c r="MXL16" s="63"/>
      <c r="MXM16" s="63"/>
      <c r="MXN16" s="63"/>
      <c r="MXO16" s="63"/>
      <c r="MXP16" s="63"/>
      <c r="MXQ16" s="63"/>
      <c r="MXR16" s="63"/>
      <c r="MXS16" s="63"/>
      <c r="MXT16" s="63"/>
      <c r="MXU16" s="63"/>
      <c r="MXV16" s="63"/>
      <c r="MXW16" s="63"/>
      <c r="MXX16" s="63"/>
      <c r="MXY16" s="63"/>
      <c r="MXZ16" s="63"/>
      <c r="MYA16" s="63"/>
      <c r="MYB16" s="63"/>
      <c r="MYC16" s="63"/>
      <c r="MYD16" s="63"/>
      <c r="MYE16" s="63"/>
      <c r="MYF16" s="63"/>
      <c r="MYG16" s="63"/>
      <c r="MYH16" s="63"/>
      <c r="MYI16" s="63"/>
      <c r="MYJ16" s="63"/>
      <c r="MYK16" s="63"/>
      <c r="MYL16" s="63"/>
      <c r="MYM16" s="63"/>
      <c r="MYN16" s="63"/>
      <c r="MYO16" s="63"/>
      <c r="MYP16" s="63"/>
      <c r="MYQ16" s="63"/>
      <c r="MYR16" s="63"/>
      <c r="MYS16" s="63"/>
      <c r="MYT16" s="63"/>
      <c r="MYU16" s="63"/>
      <c r="MYV16" s="63"/>
      <c r="MYW16" s="63"/>
      <c r="MYX16" s="63"/>
      <c r="MYY16" s="63"/>
      <c r="MYZ16" s="63"/>
      <c r="MZA16" s="63"/>
      <c r="MZB16" s="63"/>
      <c r="MZC16" s="63"/>
      <c r="MZD16" s="63"/>
      <c r="MZE16" s="63"/>
      <c r="MZF16" s="63"/>
      <c r="MZG16" s="63"/>
      <c r="MZH16" s="63"/>
      <c r="MZI16" s="63"/>
      <c r="MZJ16" s="63"/>
      <c r="MZK16" s="63"/>
      <c r="MZL16" s="63"/>
      <c r="MZM16" s="63"/>
      <c r="MZN16" s="63"/>
      <c r="MZO16" s="63"/>
      <c r="MZP16" s="63"/>
      <c r="MZQ16" s="63"/>
      <c r="MZR16" s="63"/>
      <c r="MZS16" s="63"/>
      <c r="MZT16" s="63"/>
      <c r="MZU16" s="63"/>
      <c r="MZV16" s="63"/>
      <c r="MZW16" s="63"/>
      <c r="MZX16" s="63"/>
      <c r="MZY16" s="63"/>
      <c r="MZZ16" s="63"/>
      <c r="NAA16" s="63"/>
      <c r="NAB16" s="63"/>
      <c r="NAC16" s="63"/>
      <c r="NAD16" s="63"/>
      <c r="NAE16" s="63"/>
      <c r="NAF16" s="63"/>
      <c r="NAG16" s="63"/>
      <c r="NAH16" s="63"/>
      <c r="NAI16" s="63"/>
      <c r="NAJ16" s="63"/>
      <c r="NAK16" s="63"/>
      <c r="NAL16" s="63"/>
      <c r="NAM16" s="63"/>
      <c r="NAN16" s="63"/>
      <c r="NAO16" s="63"/>
      <c r="NAP16" s="63"/>
      <c r="NAQ16" s="63"/>
      <c r="NAR16" s="63"/>
      <c r="NAS16" s="63"/>
      <c r="NAT16" s="63"/>
      <c r="NAU16" s="63"/>
      <c r="NAV16" s="63"/>
      <c r="NAW16" s="63"/>
      <c r="NAX16" s="63"/>
      <c r="NAY16" s="63"/>
      <c r="NAZ16" s="63"/>
      <c r="NBA16" s="63"/>
      <c r="NBB16" s="63"/>
      <c r="NBC16" s="63"/>
      <c r="NBD16" s="63"/>
      <c r="NBE16" s="63"/>
      <c r="NBF16" s="63"/>
      <c r="NBG16" s="63"/>
      <c r="NBH16" s="63"/>
      <c r="NBI16" s="63"/>
      <c r="NBJ16" s="63"/>
      <c r="NBK16" s="63"/>
      <c r="NBL16" s="63"/>
      <c r="NBM16" s="63"/>
      <c r="NBN16" s="63"/>
      <c r="NBO16" s="63"/>
      <c r="NBP16" s="63"/>
      <c r="NBQ16" s="63"/>
      <c r="NBR16" s="63"/>
      <c r="NBS16" s="63"/>
      <c r="NBT16" s="63"/>
      <c r="NBU16" s="63"/>
      <c r="NBV16" s="63"/>
      <c r="NBW16" s="63"/>
      <c r="NBX16" s="63"/>
      <c r="NBY16" s="63"/>
      <c r="NBZ16" s="63"/>
      <c r="NCA16" s="63"/>
      <c r="NCB16" s="63"/>
      <c r="NCC16" s="63"/>
      <c r="NCD16" s="63"/>
      <c r="NCE16" s="63"/>
      <c r="NCF16" s="63"/>
      <c r="NCG16" s="63"/>
      <c r="NCH16" s="63"/>
      <c r="NCI16" s="63"/>
      <c r="NCJ16" s="63"/>
      <c r="NCK16" s="63"/>
      <c r="NCL16" s="63"/>
      <c r="NCM16" s="63"/>
      <c r="NCN16" s="63"/>
      <c r="NCO16" s="63"/>
      <c r="NCP16" s="63"/>
      <c r="NCQ16" s="63"/>
      <c r="NCR16" s="63"/>
      <c r="NCS16" s="63"/>
      <c r="NCT16" s="63"/>
      <c r="NCU16" s="63"/>
      <c r="NCV16" s="63"/>
      <c r="NCW16" s="63"/>
      <c r="NCX16" s="63"/>
      <c r="NCY16" s="63"/>
      <c r="NCZ16" s="63"/>
      <c r="NDA16" s="63"/>
      <c r="NDB16" s="63"/>
      <c r="NDC16" s="63"/>
      <c r="NDD16" s="63"/>
      <c r="NDE16" s="63"/>
      <c r="NDF16" s="63"/>
      <c r="NDG16" s="63"/>
      <c r="NDH16" s="63"/>
      <c r="NDI16" s="63"/>
      <c r="NDJ16" s="63"/>
      <c r="NDK16" s="63"/>
      <c r="NDL16" s="63"/>
      <c r="NDM16" s="63"/>
      <c r="NDN16" s="63"/>
      <c r="NDO16" s="63"/>
      <c r="NDP16" s="63"/>
      <c r="NDQ16" s="63"/>
      <c r="NDR16" s="63"/>
      <c r="NDS16" s="63"/>
      <c r="NDT16" s="63"/>
      <c r="NDU16" s="63"/>
      <c r="NDV16" s="63"/>
      <c r="NDW16" s="63"/>
      <c r="NDX16" s="63"/>
      <c r="NDY16" s="63"/>
      <c r="NDZ16" s="63"/>
      <c r="NEA16" s="63"/>
      <c r="NEB16" s="63"/>
      <c r="NEC16" s="63"/>
      <c r="NED16" s="63"/>
      <c r="NEE16" s="63"/>
      <c r="NEF16" s="63"/>
      <c r="NEG16" s="63"/>
      <c r="NEH16" s="63"/>
      <c r="NEI16" s="63"/>
      <c r="NEJ16" s="63"/>
      <c r="NEK16" s="63"/>
      <c r="NEL16" s="63"/>
      <c r="NEM16" s="63"/>
      <c r="NEN16" s="63"/>
      <c r="NEO16" s="63"/>
      <c r="NEP16" s="63"/>
      <c r="NEQ16" s="63"/>
      <c r="NER16" s="63"/>
      <c r="NES16" s="63"/>
      <c r="NET16" s="63"/>
      <c r="NEU16" s="63"/>
      <c r="NEV16" s="63"/>
      <c r="NEW16" s="63"/>
      <c r="NEX16" s="63"/>
      <c r="NEY16" s="63"/>
      <c r="NEZ16" s="63"/>
      <c r="NFA16" s="63"/>
      <c r="NFB16" s="63"/>
      <c r="NFC16" s="63"/>
      <c r="NFD16" s="63"/>
      <c r="NFE16" s="63"/>
      <c r="NFF16" s="63"/>
      <c r="NFG16" s="63"/>
      <c r="NFH16" s="63"/>
      <c r="NFI16" s="63"/>
      <c r="NFJ16" s="63"/>
      <c r="NFK16" s="63"/>
      <c r="NFL16" s="63"/>
      <c r="NFM16" s="63"/>
      <c r="NFN16" s="63"/>
      <c r="NFO16" s="63"/>
      <c r="NFP16" s="63"/>
      <c r="NFQ16" s="63"/>
      <c r="NFR16" s="63"/>
      <c r="NFS16" s="63"/>
      <c r="NFT16" s="63"/>
      <c r="NFU16" s="63"/>
      <c r="NFV16" s="63"/>
      <c r="NFW16" s="63"/>
      <c r="NFX16" s="63"/>
      <c r="NFY16" s="63"/>
      <c r="NFZ16" s="63"/>
      <c r="NGA16" s="63"/>
      <c r="NGB16" s="63"/>
      <c r="NGC16" s="63"/>
      <c r="NGD16" s="63"/>
      <c r="NGE16" s="63"/>
      <c r="NGF16" s="63"/>
      <c r="NGG16" s="63"/>
      <c r="NGH16" s="63"/>
      <c r="NGI16" s="63"/>
      <c r="NGJ16" s="63"/>
      <c r="NGK16" s="63"/>
      <c r="NGL16" s="63"/>
      <c r="NGM16" s="63"/>
      <c r="NGN16" s="63"/>
      <c r="NGO16" s="63"/>
      <c r="NGP16" s="63"/>
      <c r="NGQ16" s="63"/>
      <c r="NGR16" s="63"/>
      <c r="NGS16" s="63"/>
      <c r="NGT16" s="63"/>
      <c r="NGU16" s="63"/>
      <c r="NGV16" s="63"/>
      <c r="NGW16" s="63"/>
      <c r="NGX16" s="63"/>
      <c r="NGY16" s="63"/>
      <c r="NGZ16" s="63"/>
      <c r="NHA16" s="63"/>
      <c r="NHB16" s="63"/>
      <c r="NHC16" s="63"/>
      <c r="NHD16" s="63"/>
      <c r="NHE16" s="63"/>
      <c r="NHF16" s="63"/>
      <c r="NHG16" s="63"/>
      <c r="NHH16" s="63"/>
      <c r="NHI16" s="63"/>
      <c r="NHJ16" s="63"/>
      <c r="NHK16" s="63"/>
      <c r="NHL16" s="63"/>
      <c r="NHM16" s="63"/>
      <c r="NHN16" s="63"/>
      <c r="NHO16" s="63"/>
      <c r="NHP16" s="63"/>
      <c r="NHQ16" s="63"/>
      <c r="NHR16" s="63"/>
      <c r="NHS16" s="63"/>
      <c r="NHT16" s="63"/>
      <c r="NHU16" s="63"/>
      <c r="NHV16" s="63"/>
      <c r="NHW16" s="63"/>
      <c r="NHX16" s="63"/>
      <c r="NHY16" s="63"/>
      <c r="NHZ16" s="63"/>
      <c r="NIA16" s="63"/>
      <c r="NIB16" s="63"/>
      <c r="NIC16" s="63"/>
      <c r="NID16" s="63"/>
      <c r="NIE16" s="63"/>
      <c r="NIF16" s="63"/>
      <c r="NIG16" s="63"/>
      <c r="NIH16" s="63"/>
      <c r="NII16" s="63"/>
      <c r="NIJ16" s="63"/>
      <c r="NIK16" s="63"/>
      <c r="NIL16" s="63"/>
      <c r="NIM16" s="63"/>
      <c r="NIN16" s="63"/>
      <c r="NIO16" s="63"/>
      <c r="NIP16" s="63"/>
      <c r="NIQ16" s="63"/>
      <c r="NIR16" s="63"/>
      <c r="NIS16" s="63"/>
      <c r="NIT16" s="63"/>
      <c r="NIU16" s="63"/>
      <c r="NIV16" s="63"/>
      <c r="NIW16" s="63"/>
      <c r="NIX16" s="63"/>
      <c r="NIY16" s="63"/>
      <c r="NIZ16" s="63"/>
      <c r="NJA16" s="63"/>
      <c r="NJB16" s="63"/>
      <c r="NJC16" s="63"/>
      <c r="NJD16" s="63"/>
      <c r="NJE16" s="63"/>
      <c r="NJF16" s="63"/>
      <c r="NJG16" s="63"/>
      <c r="NJH16" s="63"/>
      <c r="NJI16" s="63"/>
      <c r="NJJ16" s="63"/>
      <c r="NJK16" s="63"/>
      <c r="NJL16" s="63"/>
      <c r="NJM16" s="63"/>
      <c r="NJN16" s="63"/>
      <c r="NJO16" s="63"/>
      <c r="NJP16" s="63"/>
      <c r="NJQ16" s="63"/>
      <c r="NJR16" s="63"/>
      <c r="NJS16" s="63"/>
      <c r="NJT16" s="63"/>
      <c r="NJU16" s="63"/>
      <c r="NJV16" s="63"/>
      <c r="NJW16" s="63"/>
      <c r="NJX16" s="63"/>
      <c r="NJY16" s="63"/>
      <c r="NJZ16" s="63"/>
      <c r="NKA16" s="63"/>
      <c r="NKB16" s="63"/>
      <c r="NKC16" s="63"/>
      <c r="NKD16" s="63"/>
      <c r="NKE16" s="63"/>
      <c r="NKF16" s="63"/>
      <c r="NKG16" s="63"/>
      <c r="NKH16" s="63"/>
      <c r="NKI16" s="63"/>
      <c r="NKJ16" s="63"/>
      <c r="NKK16" s="63"/>
      <c r="NKL16" s="63"/>
      <c r="NKM16" s="63"/>
      <c r="NKN16" s="63"/>
      <c r="NKO16" s="63"/>
      <c r="NKP16" s="63"/>
      <c r="NKQ16" s="63"/>
      <c r="NKR16" s="63"/>
      <c r="NKS16" s="63"/>
      <c r="NKT16" s="63"/>
      <c r="NKU16" s="63"/>
      <c r="NKV16" s="63"/>
      <c r="NKW16" s="63"/>
      <c r="NKX16" s="63"/>
      <c r="NKY16" s="63"/>
      <c r="NKZ16" s="63"/>
      <c r="NLA16" s="63"/>
      <c r="NLB16" s="63"/>
      <c r="NLC16" s="63"/>
      <c r="NLD16" s="63"/>
      <c r="NLE16" s="63"/>
      <c r="NLF16" s="63"/>
      <c r="NLG16" s="63"/>
      <c r="NLH16" s="63"/>
      <c r="NLI16" s="63"/>
      <c r="NLJ16" s="63"/>
      <c r="NLK16" s="63"/>
      <c r="NLL16" s="63"/>
      <c r="NLM16" s="63"/>
      <c r="NLN16" s="63"/>
      <c r="NLO16" s="63"/>
      <c r="NLP16" s="63"/>
      <c r="NLQ16" s="63"/>
      <c r="NLR16" s="63"/>
      <c r="NLS16" s="63"/>
      <c r="NLT16" s="63"/>
      <c r="NLU16" s="63"/>
      <c r="NLV16" s="63"/>
      <c r="NLW16" s="63"/>
      <c r="NLX16" s="63"/>
      <c r="NLY16" s="63"/>
      <c r="NLZ16" s="63"/>
      <c r="NMA16" s="63"/>
      <c r="NMB16" s="63"/>
      <c r="NMC16" s="63"/>
      <c r="NMD16" s="63"/>
      <c r="NME16" s="63"/>
      <c r="NMF16" s="63"/>
      <c r="NMG16" s="63"/>
      <c r="NMH16" s="63"/>
      <c r="NMI16" s="63"/>
      <c r="NMJ16" s="63"/>
      <c r="NMK16" s="63"/>
      <c r="NML16" s="63"/>
      <c r="NMM16" s="63"/>
      <c r="NMN16" s="63"/>
      <c r="NMO16" s="63"/>
      <c r="NMP16" s="63"/>
      <c r="NMQ16" s="63"/>
      <c r="NMR16" s="63"/>
      <c r="NMS16" s="63"/>
      <c r="NMT16" s="63"/>
      <c r="NMU16" s="63"/>
      <c r="NMV16" s="63"/>
      <c r="NMW16" s="63"/>
      <c r="NMX16" s="63"/>
      <c r="NMY16" s="63"/>
      <c r="NMZ16" s="63"/>
      <c r="NNA16" s="63"/>
      <c r="NNB16" s="63"/>
      <c r="NNC16" s="63"/>
      <c r="NND16" s="63"/>
      <c r="NNE16" s="63"/>
      <c r="NNF16" s="63"/>
      <c r="NNG16" s="63"/>
      <c r="NNH16" s="63"/>
      <c r="NNI16" s="63"/>
      <c r="NNJ16" s="63"/>
      <c r="NNK16" s="63"/>
      <c r="NNL16" s="63"/>
      <c r="NNM16" s="63"/>
      <c r="NNN16" s="63"/>
      <c r="NNO16" s="63"/>
      <c r="NNP16" s="63"/>
      <c r="NNQ16" s="63"/>
      <c r="NNR16" s="63"/>
      <c r="NNS16" s="63"/>
      <c r="NNT16" s="63"/>
      <c r="NNU16" s="63"/>
      <c r="NNV16" s="63"/>
      <c r="NNW16" s="63"/>
      <c r="NNX16" s="63"/>
      <c r="NNY16" s="63"/>
      <c r="NNZ16" s="63"/>
      <c r="NOA16" s="63"/>
      <c r="NOB16" s="63"/>
      <c r="NOC16" s="63"/>
      <c r="NOD16" s="63"/>
      <c r="NOE16" s="63"/>
      <c r="NOF16" s="63"/>
      <c r="NOG16" s="63"/>
      <c r="NOH16" s="63"/>
      <c r="NOI16" s="63"/>
      <c r="NOJ16" s="63"/>
      <c r="NOK16" s="63"/>
      <c r="NOL16" s="63"/>
      <c r="NOM16" s="63"/>
      <c r="NON16" s="63"/>
      <c r="NOO16" s="63"/>
      <c r="NOP16" s="63"/>
      <c r="NOQ16" s="63"/>
      <c r="NOR16" s="63"/>
      <c r="NOS16" s="63"/>
      <c r="NOT16" s="63"/>
      <c r="NOU16" s="63"/>
      <c r="NOV16" s="63"/>
      <c r="NOW16" s="63"/>
      <c r="NOX16" s="63"/>
      <c r="NOY16" s="63"/>
      <c r="NOZ16" s="63"/>
      <c r="NPA16" s="63"/>
      <c r="NPB16" s="63"/>
      <c r="NPC16" s="63"/>
      <c r="NPD16" s="63"/>
      <c r="NPE16" s="63"/>
      <c r="NPF16" s="63"/>
      <c r="NPG16" s="63"/>
      <c r="NPH16" s="63"/>
      <c r="NPI16" s="63"/>
      <c r="NPJ16" s="63"/>
      <c r="NPK16" s="63"/>
      <c r="NPL16" s="63"/>
      <c r="NPM16" s="63"/>
      <c r="NPN16" s="63"/>
      <c r="NPO16" s="63"/>
      <c r="NPP16" s="63"/>
      <c r="NPQ16" s="63"/>
      <c r="NPR16" s="63"/>
      <c r="NPS16" s="63"/>
      <c r="NPT16" s="63"/>
      <c r="NPU16" s="63"/>
      <c r="NPV16" s="63"/>
      <c r="NPW16" s="63"/>
      <c r="NPX16" s="63"/>
      <c r="NPY16" s="63"/>
      <c r="NPZ16" s="63"/>
      <c r="NQA16" s="63"/>
      <c r="NQB16" s="63"/>
      <c r="NQC16" s="63"/>
      <c r="NQD16" s="63"/>
      <c r="NQE16" s="63"/>
      <c r="NQF16" s="63"/>
      <c r="NQG16" s="63"/>
      <c r="NQH16" s="63"/>
      <c r="NQI16" s="63"/>
      <c r="NQJ16" s="63"/>
      <c r="NQK16" s="63"/>
      <c r="NQL16" s="63"/>
      <c r="NQM16" s="63"/>
      <c r="NQN16" s="63"/>
      <c r="NQO16" s="63"/>
      <c r="NQP16" s="63"/>
      <c r="NQQ16" s="63"/>
      <c r="NQR16" s="63"/>
      <c r="NQS16" s="63"/>
      <c r="NQT16" s="63"/>
      <c r="NQU16" s="63"/>
      <c r="NQV16" s="63"/>
      <c r="NQW16" s="63"/>
      <c r="NQX16" s="63"/>
      <c r="NQY16" s="63"/>
      <c r="NQZ16" s="63"/>
      <c r="NRA16" s="63"/>
      <c r="NRB16" s="63"/>
      <c r="NRC16" s="63"/>
      <c r="NRD16" s="63"/>
      <c r="NRE16" s="63"/>
      <c r="NRF16" s="63"/>
      <c r="NRG16" s="63"/>
      <c r="NRH16" s="63"/>
      <c r="NRI16" s="63"/>
      <c r="NRJ16" s="63"/>
      <c r="NRK16" s="63"/>
      <c r="NRL16" s="63"/>
      <c r="NRM16" s="63"/>
      <c r="NRN16" s="63"/>
      <c r="NRO16" s="63"/>
      <c r="NRP16" s="63"/>
      <c r="NRQ16" s="63"/>
      <c r="NRR16" s="63"/>
      <c r="NRS16" s="63"/>
      <c r="NRT16" s="63"/>
      <c r="NRU16" s="63"/>
      <c r="NRV16" s="63"/>
      <c r="NRW16" s="63"/>
      <c r="NRX16" s="63"/>
      <c r="NRY16" s="63"/>
      <c r="NRZ16" s="63"/>
      <c r="NSA16" s="63"/>
      <c r="NSB16" s="63"/>
      <c r="NSC16" s="63"/>
      <c r="NSD16" s="63"/>
      <c r="NSE16" s="63"/>
      <c r="NSF16" s="63"/>
      <c r="NSG16" s="63"/>
      <c r="NSH16" s="63"/>
      <c r="NSI16" s="63"/>
      <c r="NSJ16" s="63"/>
      <c r="NSK16" s="63"/>
      <c r="NSL16" s="63"/>
      <c r="NSM16" s="63"/>
      <c r="NSN16" s="63"/>
      <c r="NSO16" s="63"/>
      <c r="NSP16" s="63"/>
      <c r="NSQ16" s="63"/>
      <c r="NSR16" s="63"/>
      <c r="NSS16" s="63"/>
      <c r="NST16" s="63"/>
      <c r="NSU16" s="63"/>
      <c r="NSV16" s="63"/>
      <c r="NSW16" s="63"/>
      <c r="NSX16" s="63"/>
      <c r="NSY16" s="63"/>
      <c r="NSZ16" s="63"/>
      <c r="NTA16" s="63"/>
      <c r="NTB16" s="63"/>
      <c r="NTC16" s="63"/>
      <c r="NTD16" s="63"/>
      <c r="NTE16" s="63"/>
      <c r="NTF16" s="63"/>
      <c r="NTG16" s="63"/>
      <c r="NTH16" s="63"/>
      <c r="NTI16" s="63"/>
      <c r="NTJ16" s="63"/>
      <c r="NTK16" s="63"/>
      <c r="NTL16" s="63"/>
      <c r="NTM16" s="63"/>
      <c r="NTN16" s="63"/>
      <c r="NTO16" s="63"/>
      <c r="NTP16" s="63"/>
      <c r="NTQ16" s="63"/>
      <c r="NTR16" s="63"/>
      <c r="NTS16" s="63"/>
      <c r="NTT16" s="63"/>
      <c r="NTU16" s="63"/>
      <c r="NTV16" s="63"/>
      <c r="NTW16" s="63"/>
      <c r="NTX16" s="63"/>
      <c r="NTY16" s="63"/>
      <c r="NTZ16" s="63"/>
      <c r="NUA16" s="63"/>
      <c r="NUB16" s="63"/>
      <c r="NUC16" s="63"/>
      <c r="NUD16" s="63"/>
      <c r="NUE16" s="63"/>
      <c r="NUF16" s="63"/>
      <c r="NUG16" s="63"/>
      <c r="NUH16" s="63"/>
      <c r="NUI16" s="63"/>
      <c r="NUJ16" s="63"/>
      <c r="NUK16" s="63"/>
      <c r="NUL16" s="63"/>
      <c r="NUM16" s="63"/>
      <c r="NUN16" s="63"/>
      <c r="NUO16" s="63"/>
      <c r="NUP16" s="63"/>
      <c r="NUQ16" s="63"/>
      <c r="NUR16" s="63"/>
      <c r="NUS16" s="63"/>
      <c r="NUT16" s="63"/>
      <c r="NUU16" s="63"/>
      <c r="NUV16" s="63"/>
      <c r="NUW16" s="63"/>
      <c r="NUX16" s="63"/>
      <c r="NUY16" s="63"/>
      <c r="NUZ16" s="63"/>
      <c r="NVA16" s="63"/>
      <c r="NVB16" s="63"/>
      <c r="NVC16" s="63"/>
      <c r="NVD16" s="63"/>
      <c r="NVE16" s="63"/>
      <c r="NVF16" s="63"/>
      <c r="NVG16" s="63"/>
      <c r="NVH16" s="63"/>
      <c r="NVI16" s="63"/>
      <c r="NVJ16" s="63"/>
      <c r="NVK16" s="63"/>
      <c r="NVL16" s="63"/>
      <c r="NVM16" s="63"/>
      <c r="NVN16" s="63"/>
      <c r="NVO16" s="63"/>
      <c r="NVP16" s="63"/>
      <c r="NVQ16" s="63"/>
      <c r="NVR16" s="63"/>
      <c r="NVS16" s="63"/>
      <c r="NVT16" s="63"/>
      <c r="NVU16" s="63"/>
      <c r="NVV16" s="63"/>
      <c r="NVW16" s="63"/>
      <c r="NVX16" s="63"/>
      <c r="NVY16" s="63"/>
      <c r="NVZ16" s="63"/>
      <c r="NWA16" s="63"/>
      <c r="NWB16" s="63"/>
      <c r="NWC16" s="63"/>
      <c r="NWD16" s="63"/>
      <c r="NWE16" s="63"/>
      <c r="NWF16" s="63"/>
      <c r="NWG16" s="63"/>
      <c r="NWH16" s="63"/>
      <c r="NWI16" s="63"/>
      <c r="NWJ16" s="63"/>
      <c r="NWK16" s="63"/>
      <c r="NWL16" s="63"/>
      <c r="NWM16" s="63"/>
      <c r="NWN16" s="63"/>
      <c r="NWO16" s="63"/>
      <c r="NWP16" s="63"/>
      <c r="NWQ16" s="63"/>
      <c r="NWR16" s="63"/>
      <c r="NWS16" s="63"/>
      <c r="NWT16" s="63"/>
      <c r="NWU16" s="63"/>
      <c r="NWV16" s="63"/>
      <c r="NWW16" s="63"/>
      <c r="NWX16" s="63"/>
      <c r="NWY16" s="63"/>
      <c r="NWZ16" s="63"/>
      <c r="NXA16" s="63"/>
      <c r="NXB16" s="63"/>
      <c r="NXC16" s="63"/>
      <c r="NXD16" s="63"/>
      <c r="NXE16" s="63"/>
      <c r="NXF16" s="63"/>
      <c r="NXG16" s="63"/>
      <c r="NXH16" s="63"/>
      <c r="NXI16" s="63"/>
      <c r="NXJ16" s="63"/>
      <c r="NXK16" s="63"/>
      <c r="NXL16" s="63"/>
      <c r="NXM16" s="63"/>
      <c r="NXN16" s="63"/>
      <c r="NXO16" s="63"/>
      <c r="NXP16" s="63"/>
      <c r="NXQ16" s="63"/>
      <c r="NXR16" s="63"/>
      <c r="NXS16" s="63"/>
      <c r="NXT16" s="63"/>
      <c r="NXU16" s="63"/>
      <c r="NXV16" s="63"/>
      <c r="NXW16" s="63"/>
      <c r="NXX16" s="63"/>
      <c r="NXY16" s="63"/>
      <c r="NXZ16" s="63"/>
      <c r="NYA16" s="63"/>
      <c r="NYB16" s="63"/>
      <c r="NYC16" s="63"/>
      <c r="NYD16" s="63"/>
      <c r="NYE16" s="63"/>
      <c r="NYF16" s="63"/>
      <c r="NYG16" s="63"/>
      <c r="NYH16" s="63"/>
      <c r="NYI16" s="63"/>
      <c r="NYJ16" s="63"/>
      <c r="NYK16" s="63"/>
      <c r="NYL16" s="63"/>
      <c r="NYM16" s="63"/>
      <c r="NYN16" s="63"/>
      <c r="NYO16" s="63"/>
      <c r="NYP16" s="63"/>
      <c r="NYQ16" s="63"/>
      <c r="NYR16" s="63"/>
      <c r="NYS16" s="63"/>
      <c r="NYT16" s="63"/>
      <c r="NYU16" s="63"/>
      <c r="NYV16" s="63"/>
      <c r="NYW16" s="63"/>
      <c r="NYX16" s="63"/>
      <c r="NYY16" s="63"/>
      <c r="NYZ16" s="63"/>
      <c r="NZA16" s="63"/>
      <c r="NZB16" s="63"/>
      <c r="NZC16" s="63"/>
      <c r="NZD16" s="63"/>
      <c r="NZE16" s="63"/>
      <c r="NZF16" s="63"/>
      <c r="NZG16" s="63"/>
      <c r="NZH16" s="63"/>
      <c r="NZI16" s="63"/>
      <c r="NZJ16" s="63"/>
      <c r="NZK16" s="63"/>
      <c r="NZL16" s="63"/>
      <c r="NZM16" s="63"/>
      <c r="NZN16" s="63"/>
      <c r="NZO16" s="63"/>
      <c r="NZP16" s="63"/>
      <c r="NZQ16" s="63"/>
      <c r="NZR16" s="63"/>
      <c r="NZS16" s="63"/>
      <c r="NZT16" s="63"/>
      <c r="NZU16" s="63"/>
      <c r="NZV16" s="63"/>
      <c r="NZW16" s="63"/>
      <c r="NZX16" s="63"/>
      <c r="NZY16" s="63"/>
      <c r="NZZ16" s="63"/>
      <c r="OAA16" s="63"/>
      <c r="OAB16" s="63"/>
      <c r="OAC16" s="63"/>
      <c r="OAD16" s="63"/>
      <c r="OAE16" s="63"/>
      <c r="OAF16" s="63"/>
      <c r="OAG16" s="63"/>
      <c r="OAH16" s="63"/>
      <c r="OAI16" s="63"/>
      <c r="OAJ16" s="63"/>
      <c r="OAK16" s="63"/>
      <c r="OAL16" s="63"/>
      <c r="OAM16" s="63"/>
      <c r="OAN16" s="63"/>
      <c r="OAO16" s="63"/>
      <c r="OAP16" s="63"/>
      <c r="OAQ16" s="63"/>
      <c r="OAR16" s="63"/>
      <c r="OAS16" s="63"/>
      <c r="OAT16" s="63"/>
      <c r="OAU16" s="63"/>
      <c r="OAV16" s="63"/>
      <c r="OAW16" s="63"/>
      <c r="OAX16" s="63"/>
      <c r="OAY16" s="63"/>
      <c r="OAZ16" s="63"/>
      <c r="OBA16" s="63"/>
      <c r="OBB16" s="63"/>
      <c r="OBC16" s="63"/>
      <c r="OBD16" s="63"/>
      <c r="OBE16" s="63"/>
      <c r="OBF16" s="63"/>
      <c r="OBG16" s="63"/>
      <c r="OBH16" s="63"/>
      <c r="OBI16" s="63"/>
      <c r="OBJ16" s="63"/>
      <c r="OBK16" s="63"/>
      <c r="OBL16" s="63"/>
      <c r="OBM16" s="63"/>
      <c r="OBN16" s="63"/>
      <c r="OBO16" s="63"/>
      <c r="OBP16" s="63"/>
      <c r="OBQ16" s="63"/>
      <c r="OBR16" s="63"/>
      <c r="OBS16" s="63"/>
      <c r="OBT16" s="63"/>
      <c r="OBU16" s="63"/>
      <c r="OBV16" s="63"/>
      <c r="OBW16" s="63"/>
      <c r="OBX16" s="63"/>
      <c r="OBY16" s="63"/>
      <c r="OBZ16" s="63"/>
      <c r="OCA16" s="63"/>
      <c r="OCB16" s="63"/>
      <c r="OCC16" s="63"/>
      <c r="OCD16" s="63"/>
      <c r="OCE16" s="63"/>
      <c r="OCF16" s="63"/>
      <c r="OCG16" s="63"/>
      <c r="OCH16" s="63"/>
      <c r="OCI16" s="63"/>
      <c r="OCJ16" s="63"/>
      <c r="OCK16" s="63"/>
      <c r="OCL16" s="63"/>
      <c r="OCM16" s="63"/>
      <c r="OCN16" s="63"/>
      <c r="OCO16" s="63"/>
      <c r="OCP16" s="63"/>
      <c r="OCQ16" s="63"/>
      <c r="OCR16" s="63"/>
      <c r="OCS16" s="63"/>
      <c r="OCT16" s="63"/>
      <c r="OCU16" s="63"/>
      <c r="OCV16" s="63"/>
      <c r="OCW16" s="63"/>
      <c r="OCX16" s="63"/>
      <c r="OCY16" s="63"/>
      <c r="OCZ16" s="63"/>
      <c r="ODA16" s="63"/>
      <c r="ODB16" s="63"/>
      <c r="ODC16" s="63"/>
      <c r="ODD16" s="63"/>
      <c r="ODE16" s="63"/>
      <c r="ODF16" s="63"/>
      <c r="ODG16" s="63"/>
      <c r="ODH16" s="63"/>
      <c r="ODI16" s="63"/>
      <c r="ODJ16" s="63"/>
      <c r="ODK16" s="63"/>
      <c r="ODL16" s="63"/>
      <c r="ODM16" s="63"/>
      <c r="ODN16" s="63"/>
      <c r="ODO16" s="63"/>
      <c r="ODP16" s="63"/>
      <c r="ODQ16" s="63"/>
      <c r="ODR16" s="63"/>
      <c r="ODS16" s="63"/>
      <c r="ODT16" s="63"/>
      <c r="ODU16" s="63"/>
      <c r="ODV16" s="63"/>
      <c r="ODW16" s="63"/>
      <c r="ODX16" s="63"/>
      <c r="ODY16" s="63"/>
      <c r="ODZ16" s="63"/>
      <c r="OEA16" s="63"/>
      <c r="OEB16" s="63"/>
      <c r="OEC16" s="63"/>
      <c r="OED16" s="63"/>
      <c r="OEE16" s="63"/>
      <c r="OEF16" s="63"/>
      <c r="OEG16" s="63"/>
      <c r="OEH16" s="63"/>
      <c r="OEI16" s="63"/>
      <c r="OEJ16" s="63"/>
      <c r="OEK16" s="63"/>
      <c r="OEL16" s="63"/>
      <c r="OEM16" s="63"/>
      <c r="OEN16" s="63"/>
      <c r="OEO16" s="63"/>
      <c r="OEP16" s="63"/>
      <c r="OEQ16" s="63"/>
      <c r="OER16" s="63"/>
      <c r="OES16" s="63"/>
      <c r="OET16" s="63"/>
      <c r="OEU16" s="63"/>
      <c r="OEV16" s="63"/>
      <c r="OEW16" s="63"/>
      <c r="OEX16" s="63"/>
      <c r="OEY16" s="63"/>
      <c r="OEZ16" s="63"/>
      <c r="OFA16" s="63"/>
      <c r="OFB16" s="63"/>
      <c r="OFC16" s="63"/>
      <c r="OFD16" s="63"/>
      <c r="OFE16" s="63"/>
      <c r="OFF16" s="63"/>
      <c r="OFG16" s="63"/>
      <c r="OFH16" s="63"/>
      <c r="OFI16" s="63"/>
      <c r="OFJ16" s="63"/>
      <c r="OFK16" s="63"/>
      <c r="OFL16" s="63"/>
      <c r="OFM16" s="63"/>
      <c r="OFN16" s="63"/>
      <c r="OFO16" s="63"/>
      <c r="OFP16" s="63"/>
      <c r="OFQ16" s="63"/>
      <c r="OFR16" s="63"/>
      <c r="OFS16" s="63"/>
      <c r="OFT16" s="63"/>
      <c r="OFU16" s="63"/>
      <c r="OFV16" s="63"/>
      <c r="OFW16" s="63"/>
      <c r="OFX16" s="63"/>
      <c r="OFY16" s="63"/>
      <c r="OFZ16" s="63"/>
      <c r="OGA16" s="63"/>
      <c r="OGB16" s="63"/>
      <c r="OGC16" s="63"/>
      <c r="OGD16" s="63"/>
      <c r="OGE16" s="63"/>
      <c r="OGF16" s="63"/>
      <c r="OGG16" s="63"/>
      <c r="OGH16" s="63"/>
      <c r="OGI16" s="63"/>
      <c r="OGJ16" s="63"/>
      <c r="OGK16" s="63"/>
      <c r="OGL16" s="63"/>
      <c r="OGM16" s="63"/>
      <c r="OGN16" s="63"/>
      <c r="OGO16" s="63"/>
      <c r="OGP16" s="63"/>
      <c r="OGQ16" s="63"/>
      <c r="OGR16" s="63"/>
      <c r="OGS16" s="63"/>
      <c r="OGT16" s="63"/>
      <c r="OGU16" s="63"/>
      <c r="OGV16" s="63"/>
      <c r="OGW16" s="63"/>
      <c r="OGX16" s="63"/>
      <c r="OGY16" s="63"/>
      <c r="OGZ16" s="63"/>
      <c r="OHA16" s="63"/>
      <c r="OHB16" s="63"/>
      <c r="OHC16" s="63"/>
      <c r="OHD16" s="63"/>
      <c r="OHE16" s="63"/>
      <c r="OHF16" s="63"/>
      <c r="OHG16" s="63"/>
      <c r="OHH16" s="63"/>
      <c r="OHI16" s="63"/>
      <c r="OHJ16" s="63"/>
      <c r="OHK16" s="63"/>
      <c r="OHL16" s="63"/>
      <c r="OHM16" s="63"/>
      <c r="OHN16" s="63"/>
      <c r="OHO16" s="63"/>
      <c r="OHP16" s="63"/>
      <c r="OHQ16" s="63"/>
      <c r="OHR16" s="63"/>
      <c r="OHS16" s="63"/>
      <c r="OHT16" s="63"/>
      <c r="OHU16" s="63"/>
      <c r="OHV16" s="63"/>
      <c r="OHW16" s="63"/>
      <c r="OHX16" s="63"/>
      <c r="OHY16" s="63"/>
      <c r="OHZ16" s="63"/>
      <c r="OIA16" s="63"/>
      <c r="OIB16" s="63"/>
      <c r="OIC16" s="63"/>
      <c r="OID16" s="63"/>
      <c r="OIE16" s="63"/>
      <c r="OIF16" s="63"/>
      <c r="OIG16" s="63"/>
      <c r="OIH16" s="63"/>
      <c r="OII16" s="63"/>
      <c r="OIJ16" s="63"/>
      <c r="OIK16" s="63"/>
      <c r="OIL16" s="63"/>
      <c r="OIM16" s="63"/>
      <c r="OIN16" s="63"/>
      <c r="OIO16" s="63"/>
      <c r="OIP16" s="63"/>
      <c r="OIQ16" s="63"/>
      <c r="OIR16" s="63"/>
      <c r="OIS16" s="63"/>
      <c r="OIT16" s="63"/>
      <c r="OIU16" s="63"/>
      <c r="OIV16" s="63"/>
      <c r="OIW16" s="63"/>
      <c r="OIX16" s="63"/>
      <c r="OIY16" s="63"/>
      <c r="OIZ16" s="63"/>
      <c r="OJA16" s="63"/>
      <c r="OJB16" s="63"/>
      <c r="OJC16" s="63"/>
      <c r="OJD16" s="63"/>
      <c r="OJE16" s="63"/>
      <c r="OJF16" s="63"/>
      <c r="OJG16" s="63"/>
      <c r="OJH16" s="63"/>
      <c r="OJI16" s="63"/>
      <c r="OJJ16" s="63"/>
      <c r="OJK16" s="63"/>
      <c r="OJL16" s="63"/>
      <c r="OJM16" s="63"/>
      <c r="OJN16" s="63"/>
      <c r="OJO16" s="63"/>
      <c r="OJP16" s="63"/>
      <c r="OJQ16" s="63"/>
      <c r="OJR16" s="63"/>
      <c r="OJS16" s="63"/>
      <c r="OJT16" s="63"/>
      <c r="OJU16" s="63"/>
      <c r="OJV16" s="63"/>
      <c r="OJW16" s="63"/>
      <c r="OJX16" s="63"/>
      <c r="OJY16" s="63"/>
      <c r="OJZ16" s="63"/>
      <c r="OKA16" s="63"/>
      <c r="OKB16" s="63"/>
      <c r="OKC16" s="63"/>
      <c r="OKD16" s="63"/>
      <c r="OKE16" s="63"/>
      <c r="OKF16" s="63"/>
      <c r="OKG16" s="63"/>
      <c r="OKH16" s="63"/>
      <c r="OKI16" s="63"/>
      <c r="OKJ16" s="63"/>
      <c r="OKK16" s="63"/>
      <c r="OKL16" s="63"/>
      <c r="OKM16" s="63"/>
      <c r="OKN16" s="63"/>
      <c r="OKO16" s="63"/>
      <c r="OKP16" s="63"/>
      <c r="OKQ16" s="63"/>
      <c r="OKR16" s="63"/>
      <c r="OKS16" s="63"/>
      <c r="OKT16" s="63"/>
      <c r="OKU16" s="63"/>
      <c r="OKV16" s="63"/>
      <c r="OKW16" s="63"/>
      <c r="OKX16" s="63"/>
      <c r="OKY16" s="63"/>
      <c r="OKZ16" s="63"/>
      <c r="OLA16" s="63"/>
      <c r="OLB16" s="63"/>
      <c r="OLC16" s="63"/>
      <c r="OLD16" s="63"/>
      <c r="OLE16" s="63"/>
      <c r="OLF16" s="63"/>
      <c r="OLG16" s="63"/>
      <c r="OLH16" s="63"/>
      <c r="OLI16" s="63"/>
      <c r="OLJ16" s="63"/>
      <c r="OLK16" s="63"/>
      <c r="OLL16" s="63"/>
      <c r="OLM16" s="63"/>
      <c r="OLN16" s="63"/>
      <c r="OLO16" s="63"/>
      <c r="OLP16" s="63"/>
      <c r="OLQ16" s="63"/>
      <c r="OLR16" s="63"/>
      <c r="OLS16" s="63"/>
      <c r="OLT16" s="63"/>
      <c r="OLU16" s="63"/>
      <c r="OLV16" s="63"/>
      <c r="OLW16" s="63"/>
      <c r="OLX16" s="63"/>
      <c r="OLY16" s="63"/>
      <c r="OLZ16" s="63"/>
      <c r="OMA16" s="63"/>
      <c r="OMB16" s="63"/>
      <c r="OMC16" s="63"/>
      <c r="OMD16" s="63"/>
      <c r="OME16" s="63"/>
      <c r="OMF16" s="63"/>
      <c r="OMG16" s="63"/>
      <c r="OMH16" s="63"/>
      <c r="OMI16" s="63"/>
      <c r="OMJ16" s="63"/>
      <c r="OMK16" s="63"/>
      <c r="OML16" s="63"/>
      <c r="OMM16" s="63"/>
      <c r="OMN16" s="63"/>
      <c r="OMO16" s="63"/>
      <c r="OMP16" s="63"/>
      <c r="OMQ16" s="63"/>
      <c r="OMR16" s="63"/>
      <c r="OMS16" s="63"/>
      <c r="OMT16" s="63"/>
      <c r="OMU16" s="63"/>
      <c r="OMV16" s="63"/>
      <c r="OMW16" s="63"/>
      <c r="OMX16" s="63"/>
      <c r="OMY16" s="63"/>
      <c r="OMZ16" s="63"/>
      <c r="ONA16" s="63"/>
      <c r="ONB16" s="63"/>
      <c r="ONC16" s="63"/>
      <c r="OND16" s="63"/>
      <c r="ONE16" s="63"/>
      <c r="ONF16" s="63"/>
      <c r="ONG16" s="63"/>
      <c r="ONH16" s="63"/>
      <c r="ONI16" s="63"/>
      <c r="ONJ16" s="63"/>
      <c r="ONK16" s="63"/>
      <c r="ONL16" s="63"/>
      <c r="ONM16" s="63"/>
      <c r="ONN16" s="63"/>
      <c r="ONO16" s="63"/>
      <c r="ONP16" s="63"/>
      <c r="ONQ16" s="63"/>
      <c r="ONR16" s="63"/>
      <c r="ONS16" s="63"/>
      <c r="ONT16" s="63"/>
      <c r="ONU16" s="63"/>
      <c r="ONV16" s="63"/>
      <c r="ONW16" s="63"/>
      <c r="ONX16" s="63"/>
      <c r="ONY16" s="63"/>
      <c r="ONZ16" s="63"/>
      <c r="OOA16" s="63"/>
      <c r="OOB16" s="63"/>
      <c r="OOC16" s="63"/>
      <c r="OOD16" s="63"/>
      <c r="OOE16" s="63"/>
      <c r="OOF16" s="63"/>
      <c r="OOG16" s="63"/>
      <c r="OOH16" s="63"/>
      <c r="OOI16" s="63"/>
      <c r="OOJ16" s="63"/>
      <c r="OOK16" s="63"/>
      <c r="OOL16" s="63"/>
      <c r="OOM16" s="63"/>
      <c r="OON16" s="63"/>
      <c r="OOO16" s="63"/>
      <c r="OOP16" s="63"/>
      <c r="OOQ16" s="63"/>
      <c r="OOR16" s="63"/>
      <c r="OOS16" s="63"/>
      <c r="OOT16" s="63"/>
      <c r="OOU16" s="63"/>
      <c r="OOV16" s="63"/>
      <c r="OOW16" s="63"/>
      <c r="OOX16" s="63"/>
      <c r="OOY16" s="63"/>
      <c r="OOZ16" s="63"/>
      <c r="OPA16" s="63"/>
      <c r="OPB16" s="63"/>
      <c r="OPC16" s="63"/>
      <c r="OPD16" s="63"/>
      <c r="OPE16" s="63"/>
      <c r="OPF16" s="63"/>
      <c r="OPG16" s="63"/>
      <c r="OPH16" s="63"/>
      <c r="OPI16" s="63"/>
      <c r="OPJ16" s="63"/>
      <c r="OPK16" s="63"/>
      <c r="OPL16" s="63"/>
      <c r="OPM16" s="63"/>
      <c r="OPN16" s="63"/>
      <c r="OPO16" s="63"/>
      <c r="OPP16" s="63"/>
      <c r="OPQ16" s="63"/>
      <c r="OPR16" s="63"/>
      <c r="OPS16" s="63"/>
      <c r="OPT16" s="63"/>
      <c r="OPU16" s="63"/>
      <c r="OPV16" s="63"/>
      <c r="OPW16" s="63"/>
      <c r="OPX16" s="63"/>
      <c r="OPY16" s="63"/>
      <c r="OPZ16" s="63"/>
      <c r="OQA16" s="63"/>
      <c r="OQB16" s="63"/>
      <c r="OQC16" s="63"/>
      <c r="OQD16" s="63"/>
      <c r="OQE16" s="63"/>
      <c r="OQF16" s="63"/>
      <c r="OQG16" s="63"/>
      <c r="OQH16" s="63"/>
      <c r="OQI16" s="63"/>
      <c r="OQJ16" s="63"/>
      <c r="OQK16" s="63"/>
      <c r="OQL16" s="63"/>
      <c r="OQM16" s="63"/>
      <c r="OQN16" s="63"/>
      <c r="OQO16" s="63"/>
      <c r="OQP16" s="63"/>
      <c r="OQQ16" s="63"/>
      <c r="OQR16" s="63"/>
      <c r="OQS16" s="63"/>
      <c r="OQT16" s="63"/>
      <c r="OQU16" s="63"/>
      <c r="OQV16" s="63"/>
      <c r="OQW16" s="63"/>
      <c r="OQX16" s="63"/>
      <c r="OQY16" s="63"/>
      <c r="OQZ16" s="63"/>
      <c r="ORA16" s="63"/>
      <c r="ORB16" s="63"/>
      <c r="ORC16" s="63"/>
      <c r="ORD16" s="63"/>
      <c r="ORE16" s="63"/>
      <c r="ORF16" s="63"/>
      <c r="ORG16" s="63"/>
      <c r="ORH16" s="63"/>
      <c r="ORI16" s="63"/>
      <c r="ORJ16" s="63"/>
      <c r="ORK16" s="63"/>
      <c r="ORL16" s="63"/>
      <c r="ORM16" s="63"/>
      <c r="ORN16" s="63"/>
      <c r="ORO16" s="63"/>
      <c r="ORP16" s="63"/>
      <c r="ORQ16" s="63"/>
      <c r="ORR16" s="63"/>
      <c r="ORS16" s="63"/>
      <c r="ORT16" s="63"/>
      <c r="ORU16" s="63"/>
      <c r="ORV16" s="63"/>
      <c r="ORW16" s="63"/>
      <c r="ORX16" s="63"/>
      <c r="ORY16" s="63"/>
      <c r="ORZ16" s="63"/>
      <c r="OSA16" s="63"/>
      <c r="OSB16" s="63"/>
      <c r="OSC16" s="63"/>
      <c r="OSD16" s="63"/>
      <c r="OSE16" s="63"/>
      <c r="OSF16" s="63"/>
      <c r="OSG16" s="63"/>
      <c r="OSH16" s="63"/>
      <c r="OSI16" s="63"/>
      <c r="OSJ16" s="63"/>
      <c r="OSK16" s="63"/>
      <c r="OSL16" s="63"/>
      <c r="OSM16" s="63"/>
      <c r="OSN16" s="63"/>
      <c r="OSO16" s="63"/>
      <c r="OSP16" s="63"/>
      <c r="OSQ16" s="63"/>
      <c r="OSR16" s="63"/>
      <c r="OSS16" s="63"/>
      <c r="OST16" s="63"/>
      <c r="OSU16" s="63"/>
      <c r="OSV16" s="63"/>
      <c r="OSW16" s="63"/>
      <c r="OSX16" s="63"/>
      <c r="OSY16" s="63"/>
      <c r="OSZ16" s="63"/>
      <c r="OTA16" s="63"/>
      <c r="OTB16" s="63"/>
      <c r="OTC16" s="63"/>
      <c r="OTD16" s="63"/>
      <c r="OTE16" s="63"/>
      <c r="OTF16" s="63"/>
      <c r="OTG16" s="63"/>
      <c r="OTH16" s="63"/>
      <c r="OTI16" s="63"/>
      <c r="OTJ16" s="63"/>
      <c r="OTK16" s="63"/>
      <c r="OTL16" s="63"/>
      <c r="OTM16" s="63"/>
      <c r="OTN16" s="63"/>
      <c r="OTO16" s="63"/>
      <c r="OTP16" s="63"/>
      <c r="OTQ16" s="63"/>
      <c r="OTR16" s="63"/>
      <c r="OTS16" s="63"/>
      <c r="OTT16" s="63"/>
      <c r="OTU16" s="63"/>
      <c r="OTV16" s="63"/>
      <c r="OTW16" s="63"/>
      <c r="OTX16" s="63"/>
      <c r="OTY16" s="63"/>
      <c r="OTZ16" s="63"/>
      <c r="OUA16" s="63"/>
      <c r="OUB16" s="63"/>
      <c r="OUC16" s="63"/>
      <c r="OUD16" s="63"/>
      <c r="OUE16" s="63"/>
      <c r="OUF16" s="63"/>
      <c r="OUG16" s="63"/>
      <c r="OUH16" s="63"/>
      <c r="OUI16" s="63"/>
      <c r="OUJ16" s="63"/>
      <c r="OUK16" s="63"/>
      <c r="OUL16" s="63"/>
      <c r="OUM16" s="63"/>
      <c r="OUN16" s="63"/>
      <c r="OUO16" s="63"/>
      <c r="OUP16" s="63"/>
      <c r="OUQ16" s="63"/>
      <c r="OUR16" s="63"/>
      <c r="OUS16" s="63"/>
      <c r="OUT16" s="63"/>
      <c r="OUU16" s="63"/>
      <c r="OUV16" s="63"/>
      <c r="OUW16" s="63"/>
      <c r="OUX16" s="63"/>
      <c r="OUY16" s="63"/>
      <c r="OUZ16" s="63"/>
      <c r="OVA16" s="63"/>
      <c r="OVB16" s="63"/>
      <c r="OVC16" s="63"/>
      <c r="OVD16" s="63"/>
      <c r="OVE16" s="63"/>
      <c r="OVF16" s="63"/>
      <c r="OVG16" s="63"/>
      <c r="OVH16" s="63"/>
      <c r="OVI16" s="63"/>
      <c r="OVJ16" s="63"/>
      <c r="OVK16" s="63"/>
      <c r="OVL16" s="63"/>
      <c r="OVM16" s="63"/>
      <c r="OVN16" s="63"/>
      <c r="OVO16" s="63"/>
      <c r="OVP16" s="63"/>
      <c r="OVQ16" s="63"/>
      <c r="OVR16" s="63"/>
      <c r="OVS16" s="63"/>
      <c r="OVT16" s="63"/>
      <c r="OVU16" s="63"/>
      <c r="OVV16" s="63"/>
      <c r="OVW16" s="63"/>
      <c r="OVX16" s="63"/>
      <c r="OVY16" s="63"/>
      <c r="OVZ16" s="63"/>
      <c r="OWA16" s="63"/>
      <c r="OWB16" s="63"/>
      <c r="OWC16" s="63"/>
      <c r="OWD16" s="63"/>
      <c r="OWE16" s="63"/>
      <c r="OWF16" s="63"/>
      <c r="OWG16" s="63"/>
      <c r="OWH16" s="63"/>
      <c r="OWI16" s="63"/>
      <c r="OWJ16" s="63"/>
      <c r="OWK16" s="63"/>
      <c r="OWL16" s="63"/>
      <c r="OWM16" s="63"/>
      <c r="OWN16" s="63"/>
      <c r="OWO16" s="63"/>
      <c r="OWP16" s="63"/>
      <c r="OWQ16" s="63"/>
      <c r="OWR16" s="63"/>
      <c r="OWS16" s="63"/>
      <c r="OWT16" s="63"/>
      <c r="OWU16" s="63"/>
      <c r="OWV16" s="63"/>
      <c r="OWW16" s="63"/>
      <c r="OWX16" s="63"/>
      <c r="OWY16" s="63"/>
      <c r="OWZ16" s="63"/>
      <c r="OXA16" s="63"/>
      <c r="OXB16" s="63"/>
      <c r="OXC16" s="63"/>
      <c r="OXD16" s="63"/>
      <c r="OXE16" s="63"/>
      <c r="OXF16" s="63"/>
      <c r="OXG16" s="63"/>
      <c r="OXH16" s="63"/>
      <c r="OXI16" s="63"/>
      <c r="OXJ16" s="63"/>
      <c r="OXK16" s="63"/>
      <c r="OXL16" s="63"/>
      <c r="OXM16" s="63"/>
      <c r="OXN16" s="63"/>
      <c r="OXO16" s="63"/>
      <c r="OXP16" s="63"/>
      <c r="OXQ16" s="63"/>
      <c r="OXR16" s="63"/>
      <c r="OXS16" s="63"/>
      <c r="OXT16" s="63"/>
      <c r="OXU16" s="63"/>
      <c r="OXV16" s="63"/>
      <c r="OXW16" s="63"/>
      <c r="OXX16" s="63"/>
      <c r="OXY16" s="63"/>
      <c r="OXZ16" s="63"/>
      <c r="OYA16" s="63"/>
      <c r="OYB16" s="63"/>
      <c r="OYC16" s="63"/>
      <c r="OYD16" s="63"/>
      <c r="OYE16" s="63"/>
      <c r="OYF16" s="63"/>
      <c r="OYG16" s="63"/>
      <c r="OYH16" s="63"/>
      <c r="OYI16" s="63"/>
      <c r="OYJ16" s="63"/>
      <c r="OYK16" s="63"/>
      <c r="OYL16" s="63"/>
      <c r="OYM16" s="63"/>
      <c r="OYN16" s="63"/>
      <c r="OYO16" s="63"/>
      <c r="OYP16" s="63"/>
      <c r="OYQ16" s="63"/>
      <c r="OYR16" s="63"/>
      <c r="OYS16" s="63"/>
      <c r="OYT16" s="63"/>
      <c r="OYU16" s="63"/>
      <c r="OYV16" s="63"/>
      <c r="OYW16" s="63"/>
      <c r="OYX16" s="63"/>
      <c r="OYY16" s="63"/>
      <c r="OYZ16" s="63"/>
      <c r="OZA16" s="63"/>
      <c r="OZB16" s="63"/>
      <c r="OZC16" s="63"/>
      <c r="OZD16" s="63"/>
      <c r="OZE16" s="63"/>
      <c r="OZF16" s="63"/>
      <c r="OZG16" s="63"/>
      <c r="OZH16" s="63"/>
      <c r="OZI16" s="63"/>
      <c r="OZJ16" s="63"/>
      <c r="OZK16" s="63"/>
      <c r="OZL16" s="63"/>
      <c r="OZM16" s="63"/>
      <c r="OZN16" s="63"/>
      <c r="OZO16" s="63"/>
      <c r="OZP16" s="63"/>
      <c r="OZQ16" s="63"/>
      <c r="OZR16" s="63"/>
      <c r="OZS16" s="63"/>
      <c r="OZT16" s="63"/>
      <c r="OZU16" s="63"/>
      <c r="OZV16" s="63"/>
      <c r="OZW16" s="63"/>
      <c r="OZX16" s="63"/>
      <c r="OZY16" s="63"/>
      <c r="OZZ16" s="63"/>
      <c r="PAA16" s="63"/>
      <c r="PAB16" s="63"/>
      <c r="PAC16" s="63"/>
      <c r="PAD16" s="63"/>
      <c r="PAE16" s="63"/>
      <c r="PAF16" s="63"/>
      <c r="PAG16" s="63"/>
      <c r="PAH16" s="63"/>
      <c r="PAI16" s="63"/>
      <c r="PAJ16" s="63"/>
      <c r="PAK16" s="63"/>
      <c r="PAL16" s="63"/>
      <c r="PAM16" s="63"/>
      <c r="PAN16" s="63"/>
      <c r="PAO16" s="63"/>
      <c r="PAP16" s="63"/>
      <c r="PAQ16" s="63"/>
      <c r="PAR16" s="63"/>
      <c r="PAS16" s="63"/>
      <c r="PAT16" s="63"/>
      <c r="PAU16" s="63"/>
      <c r="PAV16" s="63"/>
      <c r="PAW16" s="63"/>
      <c r="PAX16" s="63"/>
      <c r="PAY16" s="63"/>
      <c r="PAZ16" s="63"/>
      <c r="PBA16" s="63"/>
      <c r="PBB16" s="63"/>
      <c r="PBC16" s="63"/>
      <c r="PBD16" s="63"/>
      <c r="PBE16" s="63"/>
      <c r="PBF16" s="63"/>
      <c r="PBG16" s="63"/>
      <c r="PBH16" s="63"/>
      <c r="PBI16" s="63"/>
      <c r="PBJ16" s="63"/>
      <c r="PBK16" s="63"/>
      <c r="PBL16" s="63"/>
      <c r="PBM16" s="63"/>
      <c r="PBN16" s="63"/>
      <c r="PBO16" s="63"/>
      <c r="PBP16" s="63"/>
      <c r="PBQ16" s="63"/>
      <c r="PBR16" s="63"/>
      <c r="PBS16" s="63"/>
      <c r="PBT16" s="63"/>
      <c r="PBU16" s="63"/>
      <c r="PBV16" s="63"/>
      <c r="PBW16" s="63"/>
      <c r="PBX16" s="63"/>
      <c r="PBY16" s="63"/>
      <c r="PBZ16" s="63"/>
      <c r="PCA16" s="63"/>
      <c r="PCB16" s="63"/>
      <c r="PCC16" s="63"/>
      <c r="PCD16" s="63"/>
      <c r="PCE16" s="63"/>
      <c r="PCF16" s="63"/>
      <c r="PCG16" s="63"/>
      <c r="PCH16" s="63"/>
      <c r="PCI16" s="63"/>
      <c r="PCJ16" s="63"/>
      <c r="PCK16" s="63"/>
      <c r="PCL16" s="63"/>
      <c r="PCM16" s="63"/>
      <c r="PCN16" s="63"/>
      <c r="PCO16" s="63"/>
      <c r="PCP16" s="63"/>
      <c r="PCQ16" s="63"/>
      <c r="PCR16" s="63"/>
      <c r="PCS16" s="63"/>
      <c r="PCT16" s="63"/>
      <c r="PCU16" s="63"/>
      <c r="PCV16" s="63"/>
      <c r="PCW16" s="63"/>
      <c r="PCX16" s="63"/>
      <c r="PCY16" s="63"/>
      <c r="PCZ16" s="63"/>
      <c r="PDA16" s="63"/>
      <c r="PDB16" s="63"/>
      <c r="PDC16" s="63"/>
      <c r="PDD16" s="63"/>
      <c r="PDE16" s="63"/>
      <c r="PDF16" s="63"/>
      <c r="PDG16" s="63"/>
      <c r="PDH16" s="63"/>
      <c r="PDI16" s="63"/>
      <c r="PDJ16" s="63"/>
      <c r="PDK16" s="63"/>
      <c r="PDL16" s="63"/>
      <c r="PDM16" s="63"/>
      <c r="PDN16" s="63"/>
      <c r="PDO16" s="63"/>
      <c r="PDP16" s="63"/>
      <c r="PDQ16" s="63"/>
      <c r="PDR16" s="63"/>
      <c r="PDS16" s="63"/>
      <c r="PDT16" s="63"/>
      <c r="PDU16" s="63"/>
      <c r="PDV16" s="63"/>
      <c r="PDW16" s="63"/>
      <c r="PDX16" s="63"/>
      <c r="PDY16" s="63"/>
      <c r="PDZ16" s="63"/>
      <c r="PEA16" s="63"/>
      <c r="PEB16" s="63"/>
      <c r="PEC16" s="63"/>
      <c r="PED16" s="63"/>
      <c r="PEE16" s="63"/>
      <c r="PEF16" s="63"/>
      <c r="PEG16" s="63"/>
      <c r="PEH16" s="63"/>
      <c r="PEI16" s="63"/>
      <c r="PEJ16" s="63"/>
      <c r="PEK16" s="63"/>
      <c r="PEL16" s="63"/>
      <c r="PEM16" s="63"/>
      <c r="PEN16" s="63"/>
      <c r="PEO16" s="63"/>
      <c r="PEP16" s="63"/>
      <c r="PEQ16" s="63"/>
      <c r="PER16" s="63"/>
      <c r="PES16" s="63"/>
      <c r="PET16" s="63"/>
      <c r="PEU16" s="63"/>
      <c r="PEV16" s="63"/>
      <c r="PEW16" s="63"/>
      <c r="PEX16" s="63"/>
      <c r="PEY16" s="63"/>
      <c r="PEZ16" s="63"/>
      <c r="PFA16" s="63"/>
      <c r="PFB16" s="63"/>
      <c r="PFC16" s="63"/>
      <c r="PFD16" s="63"/>
      <c r="PFE16" s="63"/>
      <c r="PFF16" s="63"/>
      <c r="PFG16" s="63"/>
      <c r="PFH16" s="63"/>
      <c r="PFI16" s="63"/>
      <c r="PFJ16" s="63"/>
      <c r="PFK16" s="63"/>
      <c r="PFL16" s="63"/>
      <c r="PFM16" s="63"/>
      <c r="PFN16" s="63"/>
      <c r="PFO16" s="63"/>
      <c r="PFP16" s="63"/>
      <c r="PFQ16" s="63"/>
      <c r="PFR16" s="63"/>
      <c r="PFS16" s="63"/>
      <c r="PFT16" s="63"/>
      <c r="PFU16" s="63"/>
      <c r="PFV16" s="63"/>
      <c r="PFW16" s="63"/>
      <c r="PFX16" s="63"/>
      <c r="PFY16" s="63"/>
      <c r="PFZ16" s="63"/>
      <c r="PGA16" s="63"/>
      <c r="PGB16" s="63"/>
      <c r="PGC16" s="63"/>
      <c r="PGD16" s="63"/>
      <c r="PGE16" s="63"/>
      <c r="PGF16" s="63"/>
      <c r="PGG16" s="63"/>
      <c r="PGH16" s="63"/>
      <c r="PGI16" s="63"/>
      <c r="PGJ16" s="63"/>
      <c r="PGK16" s="63"/>
      <c r="PGL16" s="63"/>
      <c r="PGM16" s="63"/>
      <c r="PGN16" s="63"/>
      <c r="PGO16" s="63"/>
      <c r="PGP16" s="63"/>
      <c r="PGQ16" s="63"/>
      <c r="PGR16" s="63"/>
      <c r="PGS16" s="63"/>
      <c r="PGT16" s="63"/>
      <c r="PGU16" s="63"/>
      <c r="PGV16" s="63"/>
      <c r="PGW16" s="63"/>
      <c r="PGX16" s="63"/>
      <c r="PGY16" s="63"/>
      <c r="PGZ16" s="63"/>
      <c r="PHA16" s="63"/>
      <c r="PHB16" s="63"/>
      <c r="PHC16" s="63"/>
      <c r="PHD16" s="63"/>
      <c r="PHE16" s="63"/>
      <c r="PHF16" s="63"/>
      <c r="PHG16" s="63"/>
      <c r="PHH16" s="63"/>
      <c r="PHI16" s="63"/>
      <c r="PHJ16" s="63"/>
      <c r="PHK16" s="63"/>
      <c r="PHL16" s="63"/>
      <c r="PHM16" s="63"/>
      <c r="PHN16" s="63"/>
      <c r="PHO16" s="63"/>
      <c r="PHP16" s="63"/>
      <c r="PHQ16" s="63"/>
      <c r="PHR16" s="63"/>
      <c r="PHS16" s="63"/>
      <c r="PHT16" s="63"/>
      <c r="PHU16" s="63"/>
      <c r="PHV16" s="63"/>
      <c r="PHW16" s="63"/>
      <c r="PHX16" s="63"/>
      <c r="PHY16" s="63"/>
      <c r="PHZ16" s="63"/>
      <c r="PIA16" s="63"/>
      <c r="PIB16" s="63"/>
      <c r="PIC16" s="63"/>
      <c r="PID16" s="63"/>
      <c r="PIE16" s="63"/>
      <c r="PIF16" s="63"/>
      <c r="PIG16" s="63"/>
      <c r="PIH16" s="63"/>
      <c r="PII16" s="63"/>
      <c r="PIJ16" s="63"/>
      <c r="PIK16" s="63"/>
      <c r="PIL16" s="63"/>
      <c r="PIM16" s="63"/>
      <c r="PIN16" s="63"/>
      <c r="PIO16" s="63"/>
      <c r="PIP16" s="63"/>
      <c r="PIQ16" s="63"/>
      <c r="PIR16" s="63"/>
      <c r="PIS16" s="63"/>
      <c r="PIT16" s="63"/>
      <c r="PIU16" s="63"/>
      <c r="PIV16" s="63"/>
      <c r="PIW16" s="63"/>
      <c r="PIX16" s="63"/>
      <c r="PIY16" s="63"/>
      <c r="PIZ16" s="63"/>
      <c r="PJA16" s="63"/>
      <c r="PJB16" s="63"/>
      <c r="PJC16" s="63"/>
      <c r="PJD16" s="63"/>
      <c r="PJE16" s="63"/>
      <c r="PJF16" s="63"/>
      <c r="PJG16" s="63"/>
      <c r="PJH16" s="63"/>
      <c r="PJI16" s="63"/>
      <c r="PJJ16" s="63"/>
      <c r="PJK16" s="63"/>
      <c r="PJL16" s="63"/>
      <c r="PJM16" s="63"/>
      <c r="PJN16" s="63"/>
      <c r="PJO16" s="63"/>
      <c r="PJP16" s="63"/>
      <c r="PJQ16" s="63"/>
      <c r="PJR16" s="63"/>
      <c r="PJS16" s="63"/>
      <c r="PJT16" s="63"/>
      <c r="PJU16" s="63"/>
      <c r="PJV16" s="63"/>
      <c r="PJW16" s="63"/>
      <c r="PJX16" s="63"/>
      <c r="PJY16" s="63"/>
      <c r="PJZ16" s="63"/>
      <c r="PKA16" s="63"/>
      <c r="PKB16" s="63"/>
      <c r="PKC16" s="63"/>
      <c r="PKD16" s="63"/>
      <c r="PKE16" s="63"/>
      <c r="PKF16" s="63"/>
      <c r="PKG16" s="63"/>
      <c r="PKH16" s="63"/>
      <c r="PKI16" s="63"/>
      <c r="PKJ16" s="63"/>
      <c r="PKK16" s="63"/>
      <c r="PKL16" s="63"/>
      <c r="PKM16" s="63"/>
      <c r="PKN16" s="63"/>
      <c r="PKO16" s="63"/>
      <c r="PKP16" s="63"/>
      <c r="PKQ16" s="63"/>
      <c r="PKR16" s="63"/>
      <c r="PKS16" s="63"/>
      <c r="PKT16" s="63"/>
      <c r="PKU16" s="63"/>
      <c r="PKV16" s="63"/>
      <c r="PKW16" s="63"/>
      <c r="PKX16" s="63"/>
      <c r="PKY16" s="63"/>
      <c r="PKZ16" s="63"/>
      <c r="PLA16" s="63"/>
      <c r="PLB16" s="63"/>
      <c r="PLC16" s="63"/>
      <c r="PLD16" s="63"/>
      <c r="PLE16" s="63"/>
      <c r="PLF16" s="63"/>
      <c r="PLG16" s="63"/>
      <c r="PLH16" s="63"/>
      <c r="PLI16" s="63"/>
      <c r="PLJ16" s="63"/>
      <c r="PLK16" s="63"/>
      <c r="PLL16" s="63"/>
      <c r="PLM16" s="63"/>
      <c r="PLN16" s="63"/>
      <c r="PLO16" s="63"/>
      <c r="PLP16" s="63"/>
      <c r="PLQ16" s="63"/>
      <c r="PLR16" s="63"/>
      <c r="PLS16" s="63"/>
      <c r="PLT16" s="63"/>
      <c r="PLU16" s="63"/>
      <c r="PLV16" s="63"/>
      <c r="PLW16" s="63"/>
      <c r="PLX16" s="63"/>
      <c r="PLY16" s="63"/>
      <c r="PLZ16" s="63"/>
      <c r="PMA16" s="63"/>
      <c r="PMB16" s="63"/>
      <c r="PMC16" s="63"/>
      <c r="PMD16" s="63"/>
      <c r="PME16" s="63"/>
      <c r="PMF16" s="63"/>
      <c r="PMG16" s="63"/>
      <c r="PMH16" s="63"/>
      <c r="PMI16" s="63"/>
      <c r="PMJ16" s="63"/>
      <c r="PMK16" s="63"/>
      <c r="PML16" s="63"/>
      <c r="PMM16" s="63"/>
      <c r="PMN16" s="63"/>
      <c r="PMO16" s="63"/>
      <c r="PMP16" s="63"/>
      <c r="PMQ16" s="63"/>
      <c r="PMR16" s="63"/>
      <c r="PMS16" s="63"/>
      <c r="PMT16" s="63"/>
      <c r="PMU16" s="63"/>
      <c r="PMV16" s="63"/>
      <c r="PMW16" s="63"/>
      <c r="PMX16" s="63"/>
      <c r="PMY16" s="63"/>
      <c r="PMZ16" s="63"/>
      <c r="PNA16" s="63"/>
      <c r="PNB16" s="63"/>
      <c r="PNC16" s="63"/>
      <c r="PND16" s="63"/>
      <c r="PNE16" s="63"/>
      <c r="PNF16" s="63"/>
      <c r="PNG16" s="63"/>
      <c r="PNH16" s="63"/>
      <c r="PNI16" s="63"/>
      <c r="PNJ16" s="63"/>
      <c r="PNK16" s="63"/>
      <c r="PNL16" s="63"/>
      <c r="PNM16" s="63"/>
      <c r="PNN16" s="63"/>
      <c r="PNO16" s="63"/>
      <c r="PNP16" s="63"/>
      <c r="PNQ16" s="63"/>
      <c r="PNR16" s="63"/>
      <c r="PNS16" s="63"/>
      <c r="PNT16" s="63"/>
      <c r="PNU16" s="63"/>
      <c r="PNV16" s="63"/>
      <c r="PNW16" s="63"/>
      <c r="PNX16" s="63"/>
      <c r="PNY16" s="63"/>
      <c r="PNZ16" s="63"/>
      <c r="POA16" s="63"/>
      <c r="POB16" s="63"/>
      <c r="POC16" s="63"/>
      <c r="POD16" s="63"/>
      <c r="POE16" s="63"/>
      <c r="POF16" s="63"/>
      <c r="POG16" s="63"/>
      <c r="POH16" s="63"/>
      <c r="POI16" s="63"/>
      <c r="POJ16" s="63"/>
      <c r="POK16" s="63"/>
      <c r="POL16" s="63"/>
      <c r="POM16" s="63"/>
      <c r="PON16" s="63"/>
      <c r="POO16" s="63"/>
      <c r="POP16" s="63"/>
      <c r="POQ16" s="63"/>
      <c r="POR16" s="63"/>
      <c r="POS16" s="63"/>
      <c r="POT16" s="63"/>
      <c r="POU16" s="63"/>
      <c r="POV16" s="63"/>
      <c r="POW16" s="63"/>
      <c r="POX16" s="63"/>
      <c r="POY16" s="63"/>
      <c r="POZ16" s="63"/>
      <c r="PPA16" s="63"/>
      <c r="PPB16" s="63"/>
      <c r="PPC16" s="63"/>
      <c r="PPD16" s="63"/>
      <c r="PPE16" s="63"/>
      <c r="PPF16" s="63"/>
      <c r="PPG16" s="63"/>
      <c r="PPH16" s="63"/>
      <c r="PPI16" s="63"/>
      <c r="PPJ16" s="63"/>
      <c r="PPK16" s="63"/>
      <c r="PPL16" s="63"/>
      <c r="PPM16" s="63"/>
      <c r="PPN16" s="63"/>
      <c r="PPO16" s="63"/>
      <c r="PPP16" s="63"/>
      <c r="PPQ16" s="63"/>
      <c r="PPR16" s="63"/>
      <c r="PPS16" s="63"/>
      <c r="PPT16" s="63"/>
      <c r="PPU16" s="63"/>
      <c r="PPV16" s="63"/>
      <c r="PPW16" s="63"/>
      <c r="PPX16" s="63"/>
      <c r="PPY16" s="63"/>
      <c r="PPZ16" s="63"/>
      <c r="PQA16" s="63"/>
      <c r="PQB16" s="63"/>
      <c r="PQC16" s="63"/>
      <c r="PQD16" s="63"/>
      <c r="PQE16" s="63"/>
      <c r="PQF16" s="63"/>
      <c r="PQG16" s="63"/>
      <c r="PQH16" s="63"/>
      <c r="PQI16" s="63"/>
      <c r="PQJ16" s="63"/>
      <c r="PQK16" s="63"/>
      <c r="PQL16" s="63"/>
      <c r="PQM16" s="63"/>
      <c r="PQN16" s="63"/>
      <c r="PQO16" s="63"/>
      <c r="PQP16" s="63"/>
      <c r="PQQ16" s="63"/>
      <c r="PQR16" s="63"/>
      <c r="PQS16" s="63"/>
      <c r="PQT16" s="63"/>
      <c r="PQU16" s="63"/>
      <c r="PQV16" s="63"/>
      <c r="PQW16" s="63"/>
      <c r="PQX16" s="63"/>
      <c r="PQY16" s="63"/>
      <c r="PQZ16" s="63"/>
      <c r="PRA16" s="63"/>
      <c r="PRB16" s="63"/>
      <c r="PRC16" s="63"/>
      <c r="PRD16" s="63"/>
      <c r="PRE16" s="63"/>
      <c r="PRF16" s="63"/>
      <c r="PRG16" s="63"/>
      <c r="PRH16" s="63"/>
      <c r="PRI16" s="63"/>
      <c r="PRJ16" s="63"/>
      <c r="PRK16" s="63"/>
      <c r="PRL16" s="63"/>
      <c r="PRM16" s="63"/>
      <c r="PRN16" s="63"/>
      <c r="PRO16" s="63"/>
      <c r="PRP16" s="63"/>
      <c r="PRQ16" s="63"/>
      <c r="PRR16" s="63"/>
      <c r="PRS16" s="63"/>
      <c r="PRT16" s="63"/>
      <c r="PRU16" s="63"/>
      <c r="PRV16" s="63"/>
      <c r="PRW16" s="63"/>
      <c r="PRX16" s="63"/>
      <c r="PRY16" s="63"/>
      <c r="PRZ16" s="63"/>
      <c r="PSA16" s="63"/>
      <c r="PSB16" s="63"/>
      <c r="PSC16" s="63"/>
      <c r="PSD16" s="63"/>
      <c r="PSE16" s="63"/>
      <c r="PSF16" s="63"/>
      <c r="PSG16" s="63"/>
      <c r="PSH16" s="63"/>
      <c r="PSI16" s="63"/>
      <c r="PSJ16" s="63"/>
      <c r="PSK16" s="63"/>
      <c r="PSL16" s="63"/>
      <c r="PSM16" s="63"/>
      <c r="PSN16" s="63"/>
      <c r="PSO16" s="63"/>
      <c r="PSP16" s="63"/>
      <c r="PSQ16" s="63"/>
      <c r="PSR16" s="63"/>
      <c r="PSS16" s="63"/>
      <c r="PST16" s="63"/>
      <c r="PSU16" s="63"/>
      <c r="PSV16" s="63"/>
      <c r="PSW16" s="63"/>
      <c r="PSX16" s="63"/>
      <c r="PSY16" s="63"/>
      <c r="PSZ16" s="63"/>
      <c r="PTA16" s="63"/>
      <c r="PTB16" s="63"/>
      <c r="PTC16" s="63"/>
      <c r="PTD16" s="63"/>
      <c r="PTE16" s="63"/>
      <c r="PTF16" s="63"/>
      <c r="PTG16" s="63"/>
      <c r="PTH16" s="63"/>
      <c r="PTI16" s="63"/>
      <c r="PTJ16" s="63"/>
      <c r="PTK16" s="63"/>
      <c r="PTL16" s="63"/>
      <c r="PTM16" s="63"/>
      <c r="PTN16" s="63"/>
      <c r="PTO16" s="63"/>
      <c r="PTP16" s="63"/>
      <c r="PTQ16" s="63"/>
      <c r="PTR16" s="63"/>
      <c r="PTS16" s="63"/>
      <c r="PTT16" s="63"/>
      <c r="PTU16" s="63"/>
      <c r="PTV16" s="63"/>
      <c r="PTW16" s="63"/>
      <c r="PTX16" s="63"/>
      <c r="PTY16" s="63"/>
      <c r="PTZ16" s="63"/>
      <c r="PUA16" s="63"/>
      <c r="PUB16" s="63"/>
      <c r="PUC16" s="63"/>
      <c r="PUD16" s="63"/>
      <c r="PUE16" s="63"/>
      <c r="PUF16" s="63"/>
      <c r="PUG16" s="63"/>
      <c r="PUH16" s="63"/>
      <c r="PUI16" s="63"/>
      <c r="PUJ16" s="63"/>
      <c r="PUK16" s="63"/>
      <c r="PUL16" s="63"/>
      <c r="PUM16" s="63"/>
      <c r="PUN16" s="63"/>
      <c r="PUO16" s="63"/>
      <c r="PUP16" s="63"/>
      <c r="PUQ16" s="63"/>
      <c r="PUR16" s="63"/>
      <c r="PUS16" s="63"/>
      <c r="PUT16" s="63"/>
      <c r="PUU16" s="63"/>
      <c r="PUV16" s="63"/>
      <c r="PUW16" s="63"/>
      <c r="PUX16" s="63"/>
      <c r="PUY16" s="63"/>
      <c r="PUZ16" s="63"/>
      <c r="PVA16" s="63"/>
      <c r="PVB16" s="63"/>
      <c r="PVC16" s="63"/>
      <c r="PVD16" s="63"/>
      <c r="PVE16" s="63"/>
      <c r="PVF16" s="63"/>
      <c r="PVG16" s="63"/>
      <c r="PVH16" s="63"/>
      <c r="PVI16" s="63"/>
      <c r="PVJ16" s="63"/>
      <c r="PVK16" s="63"/>
      <c r="PVL16" s="63"/>
      <c r="PVM16" s="63"/>
      <c r="PVN16" s="63"/>
      <c r="PVO16" s="63"/>
      <c r="PVP16" s="63"/>
      <c r="PVQ16" s="63"/>
      <c r="PVR16" s="63"/>
      <c r="PVS16" s="63"/>
      <c r="PVT16" s="63"/>
      <c r="PVU16" s="63"/>
      <c r="PVV16" s="63"/>
      <c r="PVW16" s="63"/>
      <c r="PVX16" s="63"/>
      <c r="PVY16" s="63"/>
      <c r="PVZ16" s="63"/>
      <c r="PWA16" s="63"/>
      <c r="PWB16" s="63"/>
      <c r="PWC16" s="63"/>
      <c r="PWD16" s="63"/>
      <c r="PWE16" s="63"/>
      <c r="PWF16" s="63"/>
      <c r="PWG16" s="63"/>
      <c r="PWH16" s="63"/>
      <c r="PWI16" s="63"/>
      <c r="PWJ16" s="63"/>
      <c r="PWK16" s="63"/>
      <c r="PWL16" s="63"/>
      <c r="PWM16" s="63"/>
      <c r="PWN16" s="63"/>
      <c r="PWO16" s="63"/>
      <c r="PWP16" s="63"/>
      <c r="PWQ16" s="63"/>
      <c r="PWR16" s="63"/>
      <c r="PWS16" s="63"/>
      <c r="PWT16" s="63"/>
      <c r="PWU16" s="63"/>
      <c r="PWV16" s="63"/>
      <c r="PWW16" s="63"/>
      <c r="PWX16" s="63"/>
      <c r="PWY16" s="63"/>
      <c r="PWZ16" s="63"/>
      <c r="PXA16" s="63"/>
      <c r="PXB16" s="63"/>
      <c r="PXC16" s="63"/>
      <c r="PXD16" s="63"/>
      <c r="PXE16" s="63"/>
      <c r="PXF16" s="63"/>
      <c r="PXG16" s="63"/>
      <c r="PXH16" s="63"/>
      <c r="PXI16" s="63"/>
      <c r="PXJ16" s="63"/>
      <c r="PXK16" s="63"/>
      <c r="PXL16" s="63"/>
      <c r="PXM16" s="63"/>
      <c r="PXN16" s="63"/>
      <c r="PXO16" s="63"/>
      <c r="PXP16" s="63"/>
      <c r="PXQ16" s="63"/>
      <c r="PXR16" s="63"/>
      <c r="PXS16" s="63"/>
      <c r="PXT16" s="63"/>
      <c r="PXU16" s="63"/>
      <c r="PXV16" s="63"/>
      <c r="PXW16" s="63"/>
      <c r="PXX16" s="63"/>
      <c r="PXY16" s="63"/>
      <c r="PXZ16" s="63"/>
      <c r="PYA16" s="63"/>
      <c r="PYB16" s="63"/>
      <c r="PYC16" s="63"/>
      <c r="PYD16" s="63"/>
      <c r="PYE16" s="63"/>
      <c r="PYF16" s="63"/>
      <c r="PYG16" s="63"/>
      <c r="PYH16" s="63"/>
      <c r="PYI16" s="63"/>
      <c r="PYJ16" s="63"/>
      <c r="PYK16" s="63"/>
      <c r="PYL16" s="63"/>
      <c r="PYM16" s="63"/>
      <c r="PYN16" s="63"/>
      <c r="PYO16" s="63"/>
      <c r="PYP16" s="63"/>
      <c r="PYQ16" s="63"/>
      <c r="PYR16" s="63"/>
      <c r="PYS16" s="63"/>
      <c r="PYT16" s="63"/>
      <c r="PYU16" s="63"/>
      <c r="PYV16" s="63"/>
      <c r="PYW16" s="63"/>
      <c r="PYX16" s="63"/>
      <c r="PYY16" s="63"/>
      <c r="PYZ16" s="63"/>
      <c r="PZA16" s="63"/>
      <c r="PZB16" s="63"/>
      <c r="PZC16" s="63"/>
      <c r="PZD16" s="63"/>
      <c r="PZE16" s="63"/>
      <c r="PZF16" s="63"/>
      <c r="PZG16" s="63"/>
      <c r="PZH16" s="63"/>
      <c r="PZI16" s="63"/>
      <c r="PZJ16" s="63"/>
      <c r="PZK16" s="63"/>
      <c r="PZL16" s="63"/>
      <c r="PZM16" s="63"/>
      <c r="PZN16" s="63"/>
      <c r="PZO16" s="63"/>
      <c r="PZP16" s="63"/>
      <c r="PZQ16" s="63"/>
      <c r="PZR16" s="63"/>
      <c r="PZS16" s="63"/>
      <c r="PZT16" s="63"/>
      <c r="PZU16" s="63"/>
      <c r="PZV16" s="63"/>
      <c r="PZW16" s="63"/>
      <c r="PZX16" s="63"/>
      <c r="PZY16" s="63"/>
      <c r="PZZ16" s="63"/>
      <c r="QAA16" s="63"/>
      <c r="QAB16" s="63"/>
      <c r="QAC16" s="63"/>
      <c r="QAD16" s="63"/>
      <c r="QAE16" s="63"/>
      <c r="QAF16" s="63"/>
      <c r="QAG16" s="63"/>
      <c r="QAH16" s="63"/>
      <c r="QAI16" s="63"/>
      <c r="QAJ16" s="63"/>
      <c r="QAK16" s="63"/>
      <c r="QAL16" s="63"/>
      <c r="QAM16" s="63"/>
      <c r="QAN16" s="63"/>
      <c r="QAO16" s="63"/>
      <c r="QAP16" s="63"/>
      <c r="QAQ16" s="63"/>
      <c r="QAR16" s="63"/>
      <c r="QAS16" s="63"/>
      <c r="QAT16" s="63"/>
      <c r="QAU16" s="63"/>
      <c r="QAV16" s="63"/>
      <c r="QAW16" s="63"/>
      <c r="QAX16" s="63"/>
      <c r="QAY16" s="63"/>
      <c r="QAZ16" s="63"/>
      <c r="QBA16" s="63"/>
      <c r="QBB16" s="63"/>
      <c r="QBC16" s="63"/>
      <c r="QBD16" s="63"/>
      <c r="QBE16" s="63"/>
      <c r="QBF16" s="63"/>
      <c r="QBG16" s="63"/>
      <c r="QBH16" s="63"/>
      <c r="QBI16" s="63"/>
      <c r="QBJ16" s="63"/>
      <c r="QBK16" s="63"/>
      <c r="QBL16" s="63"/>
      <c r="QBM16" s="63"/>
      <c r="QBN16" s="63"/>
      <c r="QBO16" s="63"/>
      <c r="QBP16" s="63"/>
      <c r="QBQ16" s="63"/>
      <c r="QBR16" s="63"/>
      <c r="QBS16" s="63"/>
      <c r="QBT16" s="63"/>
      <c r="QBU16" s="63"/>
      <c r="QBV16" s="63"/>
      <c r="QBW16" s="63"/>
      <c r="QBX16" s="63"/>
      <c r="QBY16" s="63"/>
      <c r="QBZ16" s="63"/>
      <c r="QCA16" s="63"/>
      <c r="QCB16" s="63"/>
      <c r="QCC16" s="63"/>
      <c r="QCD16" s="63"/>
      <c r="QCE16" s="63"/>
      <c r="QCF16" s="63"/>
      <c r="QCG16" s="63"/>
      <c r="QCH16" s="63"/>
      <c r="QCI16" s="63"/>
      <c r="QCJ16" s="63"/>
      <c r="QCK16" s="63"/>
      <c r="QCL16" s="63"/>
      <c r="QCM16" s="63"/>
      <c r="QCN16" s="63"/>
      <c r="QCO16" s="63"/>
      <c r="QCP16" s="63"/>
      <c r="QCQ16" s="63"/>
      <c r="QCR16" s="63"/>
      <c r="QCS16" s="63"/>
      <c r="QCT16" s="63"/>
      <c r="QCU16" s="63"/>
      <c r="QCV16" s="63"/>
      <c r="QCW16" s="63"/>
      <c r="QCX16" s="63"/>
      <c r="QCY16" s="63"/>
      <c r="QCZ16" s="63"/>
      <c r="QDA16" s="63"/>
      <c r="QDB16" s="63"/>
      <c r="QDC16" s="63"/>
      <c r="QDD16" s="63"/>
      <c r="QDE16" s="63"/>
      <c r="QDF16" s="63"/>
      <c r="QDG16" s="63"/>
      <c r="QDH16" s="63"/>
      <c r="QDI16" s="63"/>
      <c r="QDJ16" s="63"/>
      <c r="QDK16" s="63"/>
      <c r="QDL16" s="63"/>
      <c r="QDM16" s="63"/>
      <c r="QDN16" s="63"/>
      <c r="QDO16" s="63"/>
      <c r="QDP16" s="63"/>
      <c r="QDQ16" s="63"/>
      <c r="QDR16" s="63"/>
      <c r="QDS16" s="63"/>
      <c r="QDT16" s="63"/>
      <c r="QDU16" s="63"/>
      <c r="QDV16" s="63"/>
      <c r="QDW16" s="63"/>
      <c r="QDX16" s="63"/>
      <c r="QDY16" s="63"/>
      <c r="QDZ16" s="63"/>
      <c r="QEA16" s="63"/>
      <c r="QEB16" s="63"/>
      <c r="QEC16" s="63"/>
      <c r="QED16" s="63"/>
      <c r="QEE16" s="63"/>
      <c r="QEF16" s="63"/>
      <c r="QEG16" s="63"/>
      <c r="QEH16" s="63"/>
      <c r="QEI16" s="63"/>
      <c r="QEJ16" s="63"/>
      <c r="QEK16" s="63"/>
      <c r="QEL16" s="63"/>
      <c r="QEM16" s="63"/>
      <c r="QEN16" s="63"/>
      <c r="QEO16" s="63"/>
      <c r="QEP16" s="63"/>
      <c r="QEQ16" s="63"/>
      <c r="QER16" s="63"/>
      <c r="QES16" s="63"/>
      <c r="QET16" s="63"/>
      <c r="QEU16" s="63"/>
      <c r="QEV16" s="63"/>
      <c r="QEW16" s="63"/>
      <c r="QEX16" s="63"/>
      <c r="QEY16" s="63"/>
      <c r="QEZ16" s="63"/>
      <c r="QFA16" s="63"/>
      <c r="QFB16" s="63"/>
      <c r="QFC16" s="63"/>
      <c r="QFD16" s="63"/>
      <c r="QFE16" s="63"/>
      <c r="QFF16" s="63"/>
      <c r="QFG16" s="63"/>
      <c r="QFH16" s="63"/>
      <c r="QFI16" s="63"/>
      <c r="QFJ16" s="63"/>
      <c r="QFK16" s="63"/>
      <c r="QFL16" s="63"/>
      <c r="QFM16" s="63"/>
      <c r="QFN16" s="63"/>
      <c r="QFO16" s="63"/>
      <c r="QFP16" s="63"/>
      <c r="QFQ16" s="63"/>
      <c r="QFR16" s="63"/>
      <c r="QFS16" s="63"/>
      <c r="QFT16" s="63"/>
      <c r="QFU16" s="63"/>
      <c r="QFV16" s="63"/>
      <c r="QFW16" s="63"/>
      <c r="QFX16" s="63"/>
      <c r="QFY16" s="63"/>
      <c r="QFZ16" s="63"/>
      <c r="QGA16" s="63"/>
      <c r="QGB16" s="63"/>
      <c r="QGC16" s="63"/>
      <c r="QGD16" s="63"/>
      <c r="QGE16" s="63"/>
      <c r="QGF16" s="63"/>
      <c r="QGG16" s="63"/>
      <c r="QGH16" s="63"/>
      <c r="QGI16" s="63"/>
      <c r="QGJ16" s="63"/>
      <c r="QGK16" s="63"/>
      <c r="QGL16" s="63"/>
      <c r="QGM16" s="63"/>
      <c r="QGN16" s="63"/>
      <c r="QGO16" s="63"/>
      <c r="QGP16" s="63"/>
      <c r="QGQ16" s="63"/>
      <c r="QGR16" s="63"/>
      <c r="QGS16" s="63"/>
      <c r="QGT16" s="63"/>
      <c r="QGU16" s="63"/>
      <c r="QGV16" s="63"/>
      <c r="QGW16" s="63"/>
      <c r="QGX16" s="63"/>
      <c r="QGY16" s="63"/>
      <c r="QGZ16" s="63"/>
      <c r="QHA16" s="63"/>
      <c r="QHB16" s="63"/>
      <c r="QHC16" s="63"/>
      <c r="QHD16" s="63"/>
      <c r="QHE16" s="63"/>
      <c r="QHF16" s="63"/>
      <c r="QHG16" s="63"/>
      <c r="QHH16" s="63"/>
      <c r="QHI16" s="63"/>
      <c r="QHJ16" s="63"/>
      <c r="QHK16" s="63"/>
      <c r="QHL16" s="63"/>
      <c r="QHM16" s="63"/>
      <c r="QHN16" s="63"/>
      <c r="QHO16" s="63"/>
      <c r="QHP16" s="63"/>
      <c r="QHQ16" s="63"/>
      <c r="QHR16" s="63"/>
      <c r="QHS16" s="63"/>
      <c r="QHT16" s="63"/>
      <c r="QHU16" s="63"/>
      <c r="QHV16" s="63"/>
      <c r="QHW16" s="63"/>
      <c r="QHX16" s="63"/>
      <c r="QHY16" s="63"/>
      <c r="QHZ16" s="63"/>
      <c r="QIA16" s="63"/>
      <c r="QIB16" s="63"/>
      <c r="QIC16" s="63"/>
      <c r="QID16" s="63"/>
      <c r="QIE16" s="63"/>
      <c r="QIF16" s="63"/>
      <c r="QIG16" s="63"/>
      <c r="QIH16" s="63"/>
      <c r="QII16" s="63"/>
      <c r="QIJ16" s="63"/>
      <c r="QIK16" s="63"/>
      <c r="QIL16" s="63"/>
      <c r="QIM16" s="63"/>
      <c r="QIN16" s="63"/>
      <c r="QIO16" s="63"/>
      <c r="QIP16" s="63"/>
      <c r="QIQ16" s="63"/>
      <c r="QIR16" s="63"/>
      <c r="QIS16" s="63"/>
      <c r="QIT16" s="63"/>
      <c r="QIU16" s="63"/>
      <c r="QIV16" s="63"/>
      <c r="QIW16" s="63"/>
      <c r="QIX16" s="63"/>
      <c r="QIY16" s="63"/>
      <c r="QIZ16" s="63"/>
      <c r="QJA16" s="63"/>
      <c r="QJB16" s="63"/>
      <c r="QJC16" s="63"/>
      <c r="QJD16" s="63"/>
      <c r="QJE16" s="63"/>
      <c r="QJF16" s="63"/>
      <c r="QJG16" s="63"/>
      <c r="QJH16" s="63"/>
      <c r="QJI16" s="63"/>
      <c r="QJJ16" s="63"/>
      <c r="QJK16" s="63"/>
      <c r="QJL16" s="63"/>
      <c r="QJM16" s="63"/>
      <c r="QJN16" s="63"/>
      <c r="QJO16" s="63"/>
      <c r="QJP16" s="63"/>
      <c r="QJQ16" s="63"/>
      <c r="QJR16" s="63"/>
      <c r="QJS16" s="63"/>
      <c r="QJT16" s="63"/>
      <c r="QJU16" s="63"/>
      <c r="QJV16" s="63"/>
      <c r="QJW16" s="63"/>
      <c r="QJX16" s="63"/>
      <c r="QJY16" s="63"/>
      <c r="QJZ16" s="63"/>
      <c r="QKA16" s="63"/>
      <c r="QKB16" s="63"/>
      <c r="QKC16" s="63"/>
      <c r="QKD16" s="63"/>
      <c r="QKE16" s="63"/>
      <c r="QKF16" s="63"/>
      <c r="QKG16" s="63"/>
      <c r="QKH16" s="63"/>
      <c r="QKI16" s="63"/>
      <c r="QKJ16" s="63"/>
      <c r="QKK16" s="63"/>
      <c r="QKL16" s="63"/>
      <c r="QKM16" s="63"/>
      <c r="QKN16" s="63"/>
      <c r="QKO16" s="63"/>
      <c r="QKP16" s="63"/>
      <c r="QKQ16" s="63"/>
      <c r="QKR16" s="63"/>
      <c r="QKS16" s="63"/>
      <c r="QKT16" s="63"/>
      <c r="QKU16" s="63"/>
      <c r="QKV16" s="63"/>
      <c r="QKW16" s="63"/>
      <c r="QKX16" s="63"/>
      <c r="QKY16" s="63"/>
      <c r="QKZ16" s="63"/>
      <c r="QLA16" s="63"/>
      <c r="QLB16" s="63"/>
      <c r="QLC16" s="63"/>
      <c r="QLD16" s="63"/>
      <c r="QLE16" s="63"/>
      <c r="QLF16" s="63"/>
      <c r="QLG16" s="63"/>
      <c r="QLH16" s="63"/>
      <c r="QLI16" s="63"/>
      <c r="QLJ16" s="63"/>
      <c r="QLK16" s="63"/>
      <c r="QLL16" s="63"/>
      <c r="QLM16" s="63"/>
      <c r="QLN16" s="63"/>
      <c r="QLO16" s="63"/>
      <c r="QLP16" s="63"/>
      <c r="QLQ16" s="63"/>
      <c r="QLR16" s="63"/>
      <c r="QLS16" s="63"/>
      <c r="QLT16" s="63"/>
      <c r="QLU16" s="63"/>
      <c r="QLV16" s="63"/>
      <c r="QLW16" s="63"/>
      <c r="QLX16" s="63"/>
      <c r="QLY16" s="63"/>
      <c r="QLZ16" s="63"/>
      <c r="QMA16" s="63"/>
      <c r="QMB16" s="63"/>
      <c r="QMC16" s="63"/>
      <c r="QMD16" s="63"/>
      <c r="QME16" s="63"/>
      <c r="QMF16" s="63"/>
      <c r="QMG16" s="63"/>
      <c r="QMH16" s="63"/>
      <c r="QMI16" s="63"/>
      <c r="QMJ16" s="63"/>
      <c r="QMK16" s="63"/>
      <c r="QML16" s="63"/>
      <c r="QMM16" s="63"/>
      <c r="QMN16" s="63"/>
      <c r="QMO16" s="63"/>
      <c r="QMP16" s="63"/>
      <c r="QMQ16" s="63"/>
      <c r="QMR16" s="63"/>
      <c r="QMS16" s="63"/>
      <c r="QMT16" s="63"/>
      <c r="QMU16" s="63"/>
      <c r="QMV16" s="63"/>
      <c r="QMW16" s="63"/>
      <c r="QMX16" s="63"/>
      <c r="QMY16" s="63"/>
      <c r="QMZ16" s="63"/>
      <c r="QNA16" s="63"/>
      <c r="QNB16" s="63"/>
      <c r="QNC16" s="63"/>
      <c r="QND16" s="63"/>
      <c r="QNE16" s="63"/>
      <c r="QNF16" s="63"/>
      <c r="QNG16" s="63"/>
      <c r="QNH16" s="63"/>
      <c r="QNI16" s="63"/>
      <c r="QNJ16" s="63"/>
      <c r="QNK16" s="63"/>
      <c r="QNL16" s="63"/>
      <c r="QNM16" s="63"/>
      <c r="QNN16" s="63"/>
      <c r="QNO16" s="63"/>
      <c r="QNP16" s="63"/>
      <c r="QNQ16" s="63"/>
      <c r="QNR16" s="63"/>
      <c r="QNS16" s="63"/>
      <c r="QNT16" s="63"/>
      <c r="QNU16" s="63"/>
      <c r="QNV16" s="63"/>
      <c r="QNW16" s="63"/>
      <c r="QNX16" s="63"/>
      <c r="QNY16" s="63"/>
      <c r="QNZ16" s="63"/>
      <c r="QOA16" s="63"/>
      <c r="QOB16" s="63"/>
      <c r="QOC16" s="63"/>
      <c r="QOD16" s="63"/>
      <c r="QOE16" s="63"/>
      <c r="QOF16" s="63"/>
      <c r="QOG16" s="63"/>
      <c r="QOH16" s="63"/>
      <c r="QOI16" s="63"/>
      <c r="QOJ16" s="63"/>
      <c r="QOK16" s="63"/>
      <c r="QOL16" s="63"/>
      <c r="QOM16" s="63"/>
      <c r="QON16" s="63"/>
      <c r="QOO16" s="63"/>
      <c r="QOP16" s="63"/>
      <c r="QOQ16" s="63"/>
      <c r="QOR16" s="63"/>
      <c r="QOS16" s="63"/>
      <c r="QOT16" s="63"/>
      <c r="QOU16" s="63"/>
      <c r="QOV16" s="63"/>
      <c r="QOW16" s="63"/>
      <c r="QOX16" s="63"/>
      <c r="QOY16" s="63"/>
      <c r="QOZ16" s="63"/>
      <c r="QPA16" s="63"/>
      <c r="QPB16" s="63"/>
      <c r="QPC16" s="63"/>
      <c r="QPD16" s="63"/>
      <c r="QPE16" s="63"/>
      <c r="QPF16" s="63"/>
      <c r="QPG16" s="63"/>
      <c r="QPH16" s="63"/>
      <c r="QPI16" s="63"/>
      <c r="QPJ16" s="63"/>
      <c r="QPK16" s="63"/>
      <c r="QPL16" s="63"/>
      <c r="QPM16" s="63"/>
      <c r="QPN16" s="63"/>
      <c r="QPO16" s="63"/>
      <c r="QPP16" s="63"/>
      <c r="QPQ16" s="63"/>
      <c r="QPR16" s="63"/>
      <c r="QPS16" s="63"/>
      <c r="QPT16" s="63"/>
      <c r="QPU16" s="63"/>
      <c r="QPV16" s="63"/>
      <c r="QPW16" s="63"/>
      <c r="QPX16" s="63"/>
      <c r="QPY16" s="63"/>
      <c r="QPZ16" s="63"/>
      <c r="QQA16" s="63"/>
      <c r="QQB16" s="63"/>
      <c r="QQC16" s="63"/>
      <c r="QQD16" s="63"/>
      <c r="QQE16" s="63"/>
      <c r="QQF16" s="63"/>
      <c r="QQG16" s="63"/>
      <c r="QQH16" s="63"/>
      <c r="QQI16" s="63"/>
      <c r="QQJ16" s="63"/>
      <c r="QQK16" s="63"/>
      <c r="QQL16" s="63"/>
      <c r="QQM16" s="63"/>
      <c r="QQN16" s="63"/>
      <c r="QQO16" s="63"/>
      <c r="QQP16" s="63"/>
      <c r="QQQ16" s="63"/>
      <c r="QQR16" s="63"/>
      <c r="QQS16" s="63"/>
      <c r="QQT16" s="63"/>
      <c r="QQU16" s="63"/>
      <c r="QQV16" s="63"/>
      <c r="QQW16" s="63"/>
      <c r="QQX16" s="63"/>
      <c r="QQY16" s="63"/>
      <c r="QQZ16" s="63"/>
      <c r="QRA16" s="63"/>
      <c r="QRB16" s="63"/>
      <c r="QRC16" s="63"/>
      <c r="QRD16" s="63"/>
      <c r="QRE16" s="63"/>
      <c r="QRF16" s="63"/>
      <c r="QRG16" s="63"/>
      <c r="QRH16" s="63"/>
      <c r="QRI16" s="63"/>
      <c r="QRJ16" s="63"/>
      <c r="QRK16" s="63"/>
      <c r="QRL16" s="63"/>
      <c r="QRM16" s="63"/>
      <c r="QRN16" s="63"/>
      <c r="QRO16" s="63"/>
      <c r="QRP16" s="63"/>
      <c r="QRQ16" s="63"/>
      <c r="QRR16" s="63"/>
      <c r="QRS16" s="63"/>
      <c r="QRT16" s="63"/>
      <c r="QRU16" s="63"/>
      <c r="QRV16" s="63"/>
      <c r="QRW16" s="63"/>
      <c r="QRX16" s="63"/>
      <c r="QRY16" s="63"/>
      <c r="QRZ16" s="63"/>
      <c r="QSA16" s="63"/>
      <c r="QSB16" s="63"/>
      <c r="QSC16" s="63"/>
      <c r="QSD16" s="63"/>
      <c r="QSE16" s="63"/>
      <c r="QSF16" s="63"/>
      <c r="QSG16" s="63"/>
      <c r="QSH16" s="63"/>
      <c r="QSI16" s="63"/>
      <c r="QSJ16" s="63"/>
      <c r="QSK16" s="63"/>
      <c r="QSL16" s="63"/>
      <c r="QSM16" s="63"/>
      <c r="QSN16" s="63"/>
      <c r="QSO16" s="63"/>
      <c r="QSP16" s="63"/>
      <c r="QSQ16" s="63"/>
      <c r="QSR16" s="63"/>
      <c r="QSS16" s="63"/>
      <c r="QST16" s="63"/>
      <c r="QSU16" s="63"/>
      <c r="QSV16" s="63"/>
      <c r="QSW16" s="63"/>
      <c r="QSX16" s="63"/>
      <c r="QSY16" s="63"/>
      <c r="QSZ16" s="63"/>
      <c r="QTA16" s="63"/>
      <c r="QTB16" s="63"/>
      <c r="QTC16" s="63"/>
      <c r="QTD16" s="63"/>
      <c r="QTE16" s="63"/>
      <c r="QTF16" s="63"/>
      <c r="QTG16" s="63"/>
      <c r="QTH16" s="63"/>
      <c r="QTI16" s="63"/>
      <c r="QTJ16" s="63"/>
      <c r="QTK16" s="63"/>
      <c r="QTL16" s="63"/>
      <c r="QTM16" s="63"/>
      <c r="QTN16" s="63"/>
      <c r="QTO16" s="63"/>
      <c r="QTP16" s="63"/>
      <c r="QTQ16" s="63"/>
      <c r="QTR16" s="63"/>
      <c r="QTS16" s="63"/>
      <c r="QTT16" s="63"/>
      <c r="QTU16" s="63"/>
      <c r="QTV16" s="63"/>
      <c r="QTW16" s="63"/>
      <c r="QTX16" s="63"/>
      <c r="QTY16" s="63"/>
      <c r="QTZ16" s="63"/>
      <c r="QUA16" s="63"/>
      <c r="QUB16" s="63"/>
      <c r="QUC16" s="63"/>
      <c r="QUD16" s="63"/>
      <c r="QUE16" s="63"/>
      <c r="QUF16" s="63"/>
      <c r="QUG16" s="63"/>
      <c r="QUH16" s="63"/>
      <c r="QUI16" s="63"/>
      <c r="QUJ16" s="63"/>
      <c r="QUK16" s="63"/>
      <c r="QUL16" s="63"/>
      <c r="QUM16" s="63"/>
      <c r="QUN16" s="63"/>
      <c r="QUO16" s="63"/>
      <c r="QUP16" s="63"/>
      <c r="QUQ16" s="63"/>
      <c r="QUR16" s="63"/>
      <c r="QUS16" s="63"/>
      <c r="QUT16" s="63"/>
      <c r="QUU16" s="63"/>
      <c r="QUV16" s="63"/>
      <c r="QUW16" s="63"/>
      <c r="QUX16" s="63"/>
      <c r="QUY16" s="63"/>
      <c r="QUZ16" s="63"/>
      <c r="QVA16" s="63"/>
      <c r="QVB16" s="63"/>
      <c r="QVC16" s="63"/>
      <c r="QVD16" s="63"/>
      <c r="QVE16" s="63"/>
      <c r="QVF16" s="63"/>
      <c r="QVG16" s="63"/>
      <c r="QVH16" s="63"/>
      <c r="QVI16" s="63"/>
      <c r="QVJ16" s="63"/>
      <c r="QVK16" s="63"/>
      <c r="QVL16" s="63"/>
      <c r="QVM16" s="63"/>
      <c r="QVN16" s="63"/>
      <c r="QVO16" s="63"/>
      <c r="QVP16" s="63"/>
      <c r="QVQ16" s="63"/>
      <c r="QVR16" s="63"/>
      <c r="QVS16" s="63"/>
      <c r="QVT16" s="63"/>
      <c r="QVU16" s="63"/>
      <c r="QVV16" s="63"/>
      <c r="QVW16" s="63"/>
      <c r="QVX16" s="63"/>
      <c r="QVY16" s="63"/>
      <c r="QVZ16" s="63"/>
      <c r="QWA16" s="63"/>
      <c r="QWB16" s="63"/>
      <c r="QWC16" s="63"/>
      <c r="QWD16" s="63"/>
      <c r="QWE16" s="63"/>
      <c r="QWF16" s="63"/>
      <c r="QWG16" s="63"/>
      <c r="QWH16" s="63"/>
      <c r="QWI16" s="63"/>
      <c r="QWJ16" s="63"/>
      <c r="QWK16" s="63"/>
      <c r="QWL16" s="63"/>
      <c r="QWM16" s="63"/>
      <c r="QWN16" s="63"/>
      <c r="QWO16" s="63"/>
      <c r="QWP16" s="63"/>
      <c r="QWQ16" s="63"/>
      <c r="QWR16" s="63"/>
      <c r="QWS16" s="63"/>
      <c r="QWT16" s="63"/>
      <c r="QWU16" s="63"/>
      <c r="QWV16" s="63"/>
      <c r="QWW16" s="63"/>
      <c r="QWX16" s="63"/>
      <c r="QWY16" s="63"/>
      <c r="QWZ16" s="63"/>
      <c r="QXA16" s="63"/>
      <c r="QXB16" s="63"/>
      <c r="QXC16" s="63"/>
      <c r="QXD16" s="63"/>
      <c r="QXE16" s="63"/>
      <c r="QXF16" s="63"/>
      <c r="QXG16" s="63"/>
      <c r="QXH16" s="63"/>
      <c r="QXI16" s="63"/>
      <c r="QXJ16" s="63"/>
      <c r="QXK16" s="63"/>
      <c r="QXL16" s="63"/>
      <c r="QXM16" s="63"/>
      <c r="QXN16" s="63"/>
      <c r="QXO16" s="63"/>
      <c r="QXP16" s="63"/>
      <c r="QXQ16" s="63"/>
      <c r="QXR16" s="63"/>
      <c r="QXS16" s="63"/>
      <c r="QXT16" s="63"/>
      <c r="QXU16" s="63"/>
      <c r="QXV16" s="63"/>
      <c r="QXW16" s="63"/>
      <c r="QXX16" s="63"/>
      <c r="QXY16" s="63"/>
      <c r="QXZ16" s="63"/>
      <c r="QYA16" s="63"/>
      <c r="QYB16" s="63"/>
      <c r="QYC16" s="63"/>
      <c r="QYD16" s="63"/>
      <c r="QYE16" s="63"/>
      <c r="QYF16" s="63"/>
      <c r="QYG16" s="63"/>
      <c r="QYH16" s="63"/>
      <c r="QYI16" s="63"/>
      <c r="QYJ16" s="63"/>
      <c r="QYK16" s="63"/>
      <c r="QYL16" s="63"/>
      <c r="QYM16" s="63"/>
      <c r="QYN16" s="63"/>
      <c r="QYO16" s="63"/>
      <c r="QYP16" s="63"/>
      <c r="QYQ16" s="63"/>
      <c r="QYR16" s="63"/>
      <c r="QYS16" s="63"/>
      <c r="QYT16" s="63"/>
      <c r="QYU16" s="63"/>
      <c r="QYV16" s="63"/>
      <c r="QYW16" s="63"/>
      <c r="QYX16" s="63"/>
      <c r="QYY16" s="63"/>
      <c r="QYZ16" s="63"/>
      <c r="QZA16" s="63"/>
      <c r="QZB16" s="63"/>
      <c r="QZC16" s="63"/>
      <c r="QZD16" s="63"/>
      <c r="QZE16" s="63"/>
      <c r="QZF16" s="63"/>
      <c r="QZG16" s="63"/>
      <c r="QZH16" s="63"/>
      <c r="QZI16" s="63"/>
      <c r="QZJ16" s="63"/>
      <c r="QZK16" s="63"/>
      <c r="QZL16" s="63"/>
      <c r="QZM16" s="63"/>
      <c r="QZN16" s="63"/>
      <c r="QZO16" s="63"/>
      <c r="QZP16" s="63"/>
      <c r="QZQ16" s="63"/>
      <c r="QZR16" s="63"/>
      <c r="QZS16" s="63"/>
      <c r="QZT16" s="63"/>
      <c r="QZU16" s="63"/>
      <c r="QZV16" s="63"/>
      <c r="QZW16" s="63"/>
      <c r="QZX16" s="63"/>
      <c r="QZY16" s="63"/>
      <c r="QZZ16" s="63"/>
      <c r="RAA16" s="63"/>
      <c r="RAB16" s="63"/>
      <c r="RAC16" s="63"/>
      <c r="RAD16" s="63"/>
      <c r="RAE16" s="63"/>
      <c r="RAF16" s="63"/>
      <c r="RAG16" s="63"/>
      <c r="RAH16" s="63"/>
      <c r="RAI16" s="63"/>
      <c r="RAJ16" s="63"/>
      <c r="RAK16" s="63"/>
      <c r="RAL16" s="63"/>
      <c r="RAM16" s="63"/>
      <c r="RAN16" s="63"/>
      <c r="RAO16" s="63"/>
      <c r="RAP16" s="63"/>
      <c r="RAQ16" s="63"/>
      <c r="RAR16" s="63"/>
      <c r="RAS16" s="63"/>
      <c r="RAT16" s="63"/>
      <c r="RAU16" s="63"/>
      <c r="RAV16" s="63"/>
      <c r="RAW16" s="63"/>
      <c r="RAX16" s="63"/>
      <c r="RAY16" s="63"/>
      <c r="RAZ16" s="63"/>
      <c r="RBA16" s="63"/>
      <c r="RBB16" s="63"/>
      <c r="RBC16" s="63"/>
      <c r="RBD16" s="63"/>
      <c r="RBE16" s="63"/>
      <c r="RBF16" s="63"/>
      <c r="RBG16" s="63"/>
      <c r="RBH16" s="63"/>
      <c r="RBI16" s="63"/>
      <c r="RBJ16" s="63"/>
      <c r="RBK16" s="63"/>
      <c r="RBL16" s="63"/>
      <c r="RBM16" s="63"/>
      <c r="RBN16" s="63"/>
      <c r="RBO16" s="63"/>
      <c r="RBP16" s="63"/>
      <c r="RBQ16" s="63"/>
      <c r="RBR16" s="63"/>
      <c r="RBS16" s="63"/>
      <c r="RBT16" s="63"/>
      <c r="RBU16" s="63"/>
      <c r="RBV16" s="63"/>
      <c r="RBW16" s="63"/>
      <c r="RBX16" s="63"/>
      <c r="RBY16" s="63"/>
      <c r="RBZ16" s="63"/>
      <c r="RCA16" s="63"/>
      <c r="RCB16" s="63"/>
      <c r="RCC16" s="63"/>
      <c r="RCD16" s="63"/>
      <c r="RCE16" s="63"/>
      <c r="RCF16" s="63"/>
      <c r="RCG16" s="63"/>
      <c r="RCH16" s="63"/>
      <c r="RCI16" s="63"/>
      <c r="RCJ16" s="63"/>
      <c r="RCK16" s="63"/>
      <c r="RCL16" s="63"/>
      <c r="RCM16" s="63"/>
      <c r="RCN16" s="63"/>
      <c r="RCO16" s="63"/>
      <c r="RCP16" s="63"/>
      <c r="RCQ16" s="63"/>
      <c r="RCR16" s="63"/>
      <c r="RCS16" s="63"/>
      <c r="RCT16" s="63"/>
      <c r="RCU16" s="63"/>
      <c r="RCV16" s="63"/>
      <c r="RCW16" s="63"/>
      <c r="RCX16" s="63"/>
      <c r="RCY16" s="63"/>
      <c r="RCZ16" s="63"/>
      <c r="RDA16" s="63"/>
      <c r="RDB16" s="63"/>
      <c r="RDC16" s="63"/>
      <c r="RDD16" s="63"/>
      <c r="RDE16" s="63"/>
      <c r="RDF16" s="63"/>
      <c r="RDG16" s="63"/>
      <c r="RDH16" s="63"/>
      <c r="RDI16" s="63"/>
      <c r="RDJ16" s="63"/>
      <c r="RDK16" s="63"/>
      <c r="RDL16" s="63"/>
      <c r="RDM16" s="63"/>
      <c r="RDN16" s="63"/>
      <c r="RDO16" s="63"/>
      <c r="RDP16" s="63"/>
      <c r="RDQ16" s="63"/>
      <c r="RDR16" s="63"/>
      <c r="RDS16" s="63"/>
      <c r="RDT16" s="63"/>
      <c r="RDU16" s="63"/>
      <c r="RDV16" s="63"/>
      <c r="RDW16" s="63"/>
      <c r="RDX16" s="63"/>
      <c r="RDY16" s="63"/>
      <c r="RDZ16" s="63"/>
      <c r="REA16" s="63"/>
      <c r="REB16" s="63"/>
      <c r="REC16" s="63"/>
      <c r="RED16" s="63"/>
      <c r="REE16" s="63"/>
      <c r="REF16" s="63"/>
      <c r="REG16" s="63"/>
      <c r="REH16" s="63"/>
      <c r="REI16" s="63"/>
      <c r="REJ16" s="63"/>
      <c r="REK16" s="63"/>
      <c r="REL16" s="63"/>
      <c r="REM16" s="63"/>
      <c r="REN16" s="63"/>
      <c r="REO16" s="63"/>
      <c r="REP16" s="63"/>
      <c r="REQ16" s="63"/>
      <c r="RER16" s="63"/>
      <c r="RES16" s="63"/>
      <c r="RET16" s="63"/>
      <c r="REU16" s="63"/>
      <c r="REV16" s="63"/>
      <c r="REW16" s="63"/>
      <c r="REX16" s="63"/>
      <c r="REY16" s="63"/>
      <c r="REZ16" s="63"/>
      <c r="RFA16" s="63"/>
      <c r="RFB16" s="63"/>
      <c r="RFC16" s="63"/>
      <c r="RFD16" s="63"/>
      <c r="RFE16" s="63"/>
      <c r="RFF16" s="63"/>
      <c r="RFG16" s="63"/>
      <c r="RFH16" s="63"/>
      <c r="RFI16" s="63"/>
      <c r="RFJ16" s="63"/>
      <c r="RFK16" s="63"/>
      <c r="RFL16" s="63"/>
      <c r="RFM16" s="63"/>
      <c r="RFN16" s="63"/>
      <c r="RFO16" s="63"/>
      <c r="RFP16" s="63"/>
      <c r="RFQ16" s="63"/>
      <c r="RFR16" s="63"/>
      <c r="RFS16" s="63"/>
      <c r="RFT16" s="63"/>
      <c r="RFU16" s="63"/>
      <c r="RFV16" s="63"/>
      <c r="RFW16" s="63"/>
      <c r="RFX16" s="63"/>
      <c r="RFY16" s="63"/>
      <c r="RFZ16" s="63"/>
      <c r="RGA16" s="63"/>
      <c r="RGB16" s="63"/>
      <c r="RGC16" s="63"/>
      <c r="RGD16" s="63"/>
      <c r="RGE16" s="63"/>
      <c r="RGF16" s="63"/>
      <c r="RGG16" s="63"/>
      <c r="RGH16" s="63"/>
      <c r="RGI16" s="63"/>
      <c r="RGJ16" s="63"/>
      <c r="RGK16" s="63"/>
      <c r="RGL16" s="63"/>
      <c r="RGM16" s="63"/>
      <c r="RGN16" s="63"/>
      <c r="RGO16" s="63"/>
      <c r="RGP16" s="63"/>
      <c r="RGQ16" s="63"/>
      <c r="RGR16" s="63"/>
      <c r="RGS16" s="63"/>
      <c r="RGT16" s="63"/>
      <c r="RGU16" s="63"/>
      <c r="RGV16" s="63"/>
      <c r="RGW16" s="63"/>
      <c r="RGX16" s="63"/>
      <c r="RGY16" s="63"/>
      <c r="RGZ16" s="63"/>
      <c r="RHA16" s="63"/>
      <c r="RHB16" s="63"/>
      <c r="RHC16" s="63"/>
      <c r="RHD16" s="63"/>
      <c r="RHE16" s="63"/>
      <c r="RHF16" s="63"/>
      <c r="RHG16" s="63"/>
      <c r="RHH16" s="63"/>
      <c r="RHI16" s="63"/>
      <c r="RHJ16" s="63"/>
      <c r="RHK16" s="63"/>
      <c r="RHL16" s="63"/>
      <c r="RHM16" s="63"/>
      <c r="RHN16" s="63"/>
      <c r="RHO16" s="63"/>
      <c r="RHP16" s="63"/>
      <c r="RHQ16" s="63"/>
      <c r="RHR16" s="63"/>
      <c r="RHS16" s="63"/>
      <c r="RHT16" s="63"/>
      <c r="RHU16" s="63"/>
      <c r="RHV16" s="63"/>
      <c r="RHW16" s="63"/>
      <c r="RHX16" s="63"/>
      <c r="RHY16" s="63"/>
      <c r="RHZ16" s="63"/>
      <c r="RIA16" s="63"/>
      <c r="RIB16" s="63"/>
      <c r="RIC16" s="63"/>
      <c r="RID16" s="63"/>
      <c r="RIE16" s="63"/>
      <c r="RIF16" s="63"/>
      <c r="RIG16" s="63"/>
      <c r="RIH16" s="63"/>
      <c r="RII16" s="63"/>
      <c r="RIJ16" s="63"/>
      <c r="RIK16" s="63"/>
      <c r="RIL16" s="63"/>
      <c r="RIM16" s="63"/>
      <c r="RIN16" s="63"/>
      <c r="RIO16" s="63"/>
      <c r="RIP16" s="63"/>
      <c r="RIQ16" s="63"/>
      <c r="RIR16" s="63"/>
      <c r="RIS16" s="63"/>
      <c r="RIT16" s="63"/>
      <c r="RIU16" s="63"/>
      <c r="RIV16" s="63"/>
      <c r="RIW16" s="63"/>
      <c r="RIX16" s="63"/>
      <c r="RIY16" s="63"/>
      <c r="RIZ16" s="63"/>
      <c r="RJA16" s="63"/>
      <c r="RJB16" s="63"/>
      <c r="RJC16" s="63"/>
      <c r="RJD16" s="63"/>
      <c r="RJE16" s="63"/>
      <c r="RJF16" s="63"/>
      <c r="RJG16" s="63"/>
      <c r="RJH16" s="63"/>
      <c r="RJI16" s="63"/>
      <c r="RJJ16" s="63"/>
      <c r="RJK16" s="63"/>
      <c r="RJL16" s="63"/>
      <c r="RJM16" s="63"/>
      <c r="RJN16" s="63"/>
      <c r="RJO16" s="63"/>
      <c r="RJP16" s="63"/>
      <c r="RJQ16" s="63"/>
      <c r="RJR16" s="63"/>
      <c r="RJS16" s="63"/>
      <c r="RJT16" s="63"/>
      <c r="RJU16" s="63"/>
      <c r="RJV16" s="63"/>
      <c r="RJW16" s="63"/>
      <c r="RJX16" s="63"/>
      <c r="RJY16" s="63"/>
      <c r="RJZ16" s="63"/>
      <c r="RKA16" s="63"/>
      <c r="RKB16" s="63"/>
      <c r="RKC16" s="63"/>
      <c r="RKD16" s="63"/>
      <c r="RKE16" s="63"/>
      <c r="RKF16" s="63"/>
      <c r="RKG16" s="63"/>
      <c r="RKH16" s="63"/>
      <c r="RKI16" s="63"/>
      <c r="RKJ16" s="63"/>
      <c r="RKK16" s="63"/>
      <c r="RKL16" s="63"/>
      <c r="RKM16" s="63"/>
      <c r="RKN16" s="63"/>
      <c r="RKO16" s="63"/>
      <c r="RKP16" s="63"/>
      <c r="RKQ16" s="63"/>
      <c r="RKR16" s="63"/>
      <c r="RKS16" s="63"/>
      <c r="RKT16" s="63"/>
      <c r="RKU16" s="63"/>
      <c r="RKV16" s="63"/>
      <c r="RKW16" s="63"/>
      <c r="RKX16" s="63"/>
      <c r="RKY16" s="63"/>
      <c r="RKZ16" s="63"/>
      <c r="RLA16" s="63"/>
      <c r="RLB16" s="63"/>
      <c r="RLC16" s="63"/>
      <c r="RLD16" s="63"/>
      <c r="RLE16" s="63"/>
      <c r="RLF16" s="63"/>
      <c r="RLG16" s="63"/>
      <c r="RLH16" s="63"/>
      <c r="RLI16" s="63"/>
      <c r="RLJ16" s="63"/>
      <c r="RLK16" s="63"/>
      <c r="RLL16" s="63"/>
      <c r="RLM16" s="63"/>
      <c r="RLN16" s="63"/>
      <c r="RLO16" s="63"/>
      <c r="RLP16" s="63"/>
      <c r="RLQ16" s="63"/>
      <c r="RLR16" s="63"/>
      <c r="RLS16" s="63"/>
      <c r="RLT16" s="63"/>
      <c r="RLU16" s="63"/>
      <c r="RLV16" s="63"/>
      <c r="RLW16" s="63"/>
      <c r="RLX16" s="63"/>
      <c r="RLY16" s="63"/>
      <c r="RLZ16" s="63"/>
      <c r="RMA16" s="63"/>
      <c r="RMB16" s="63"/>
      <c r="RMC16" s="63"/>
      <c r="RMD16" s="63"/>
      <c r="RME16" s="63"/>
      <c r="RMF16" s="63"/>
      <c r="RMG16" s="63"/>
      <c r="RMH16" s="63"/>
      <c r="RMI16" s="63"/>
      <c r="RMJ16" s="63"/>
      <c r="RMK16" s="63"/>
      <c r="RML16" s="63"/>
      <c r="RMM16" s="63"/>
      <c r="RMN16" s="63"/>
      <c r="RMO16" s="63"/>
      <c r="RMP16" s="63"/>
      <c r="RMQ16" s="63"/>
      <c r="RMR16" s="63"/>
      <c r="RMS16" s="63"/>
      <c r="RMT16" s="63"/>
      <c r="RMU16" s="63"/>
      <c r="RMV16" s="63"/>
      <c r="RMW16" s="63"/>
      <c r="RMX16" s="63"/>
      <c r="RMY16" s="63"/>
      <c r="RMZ16" s="63"/>
      <c r="RNA16" s="63"/>
      <c r="RNB16" s="63"/>
      <c r="RNC16" s="63"/>
      <c r="RND16" s="63"/>
      <c r="RNE16" s="63"/>
      <c r="RNF16" s="63"/>
      <c r="RNG16" s="63"/>
      <c r="RNH16" s="63"/>
      <c r="RNI16" s="63"/>
      <c r="RNJ16" s="63"/>
      <c r="RNK16" s="63"/>
      <c r="RNL16" s="63"/>
      <c r="RNM16" s="63"/>
      <c r="RNN16" s="63"/>
      <c r="RNO16" s="63"/>
      <c r="RNP16" s="63"/>
      <c r="RNQ16" s="63"/>
      <c r="RNR16" s="63"/>
      <c r="RNS16" s="63"/>
      <c r="RNT16" s="63"/>
      <c r="RNU16" s="63"/>
      <c r="RNV16" s="63"/>
      <c r="RNW16" s="63"/>
      <c r="RNX16" s="63"/>
      <c r="RNY16" s="63"/>
      <c r="RNZ16" s="63"/>
      <c r="ROA16" s="63"/>
      <c r="ROB16" s="63"/>
      <c r="ROC16" s="63"/>
      <c r="ROD16" s="63"/>
      <c r="ROE16" s="63"/>
      <c r="ROF16" s="63"/>
      <c r="ROG16" s="63"/>
      <c r="ROH16" s="63"/>
      <c r="ROI16" s="63"/>
      <c r="ROJ16" s="63"/>
      <c r="ROK16" s="63"/>
      <c r="ROL16" s="63"/>
      <c r="ROM16" s="63"/>
      <c r="RON16" s="63"/>
      <c r="ROO16" s="63"/>
      <c r="ROP16" s="63"/>
      <c r="ROQ16" s="63"/>
      <c r="ROR16" s="63"/>
      <c r="ROS16" s="63"/>
      <c r="ROT16" s="63"/>
      <c r="ROU16" s="63"/>
      <c r="ROV16" s="63"/>
      <c r="ROW16" s="63"/>
      <c r="ROX16" s="63"/>
      <c r="ROY16" s="63"/>
      <c r="ROZ16" s="63"/>
      <c r="RPA16" s="63"/>
      <c r="RPB16" s="63"/>
      <c r="RPC16" s="63"/>
      <c r="RPD16" s="63"/>
      <c r="RPE16" s="63"/>
      <c r="RPF16" s="63"/>
      <c r="RPG16" s="63"/>
      <c r="RPH16" s="63"/>
      <c r="RPI16" s="63"/>
      <c r="RPJ16" s="63"/>
      <c r="RPK16" s="63"/>
      <c r="RPL16" s="63"/>
      <c r="RPM16" s="63"/>
      <c r="RPN16" s="63"/>
      <c r="RPO16" s="63"/>
      <c r="RPP16" s="63"/>
      <c r="RPQ16" s="63"/>
      <c r="RPR16" s="63"/>
      <c r="RPS16" s="63"/>
      <c r="RPT16" s="63"/>
      <c r="RPU16" s="63"/>
      <c r="RPV16" s="63"/>
      <c r="RPW16" s="63"/>
      <c r="RPX16" s="63"/>
      <c r="RPY16" s="63"/>
      <c r="RPZ16" s="63"/>
      <c r="RQA16" s="63"/>
      <c r="RQB16" s="63"/>
      <c r="RQC16" s="63"/>
      <c r="RQD16" s="63"/>
      <c r="RQE16" s="63"/>
      <c r="RQF16" s="63"/>
      <c r="RQG16" s="63"/>
      <c r="RQH16" s="63"/>
      <c r="RQI16" s="63"/>
      <c r="RQJ16" s="63"/>
      <c r="RQK16" s="63"/>
      <c r="RQL16" s="63"/>
      <c r="RQM16" s="63"/>
      <c r="RQN16" s="63"/>
      <c r="RQO16" s="63"/>
      <c r="RQP16" s="63"/>
      <c r="RQQ16" s="63"/>
      <c r="RQR16" s="63"/>
      <c r="RQS16" s="63"/>
      <c r="RQT16" s="63"/>
      <c r="RQU16" s="63"/>
      <c r="RQV16" s="63"/>
      <c r="RQW16" s="63"/>
      <c r="RQX16" s="63"/>
      <c r="RQY16" s="63"/>
      <c r="RQZ16" s="63"/>
      <c r="RRA16" s="63"/>
      <c r="RRB16" s="63"/>
      <c r="RRC16" s="63"/>
      <c r="RRD16" s="63"/>
      <c r="RRE16" s="63"/>
      <c r="RRF16" s="63"/>
      <c r="RRG16" s="63"/>
      <c r="RRH16" s="63"/>
      <c r="RRI16" s="63"/>
      <c r="RRJ16" s="63"/>
      <c r="RRK16" s="63"/>
      <c r="RRL16" s="63"/>
      <c r="RRM16" s="63"/>
      <c r="RRN16" s="63"/>
      <c r="RRO16" s="63"/>
      <c r="RRP16" s="63"/>
      <c r="RRQ16" s="63"/>
      <c r="RRR16" s="63"/>
      <c r="RRS16" s="63"/>
      <c r="RRT16" s="63"/>
      <c r="RRU16" s="63"/>
      <c r="RRV16" s="63"/>
      <c r="RRW16" s="63"/>
      <c r="RRX16" s="63"/>
      <c r="RRY16" s="63"/>
      <c r="RRZ16" s="63"/>
      <c r="RSA16" s="63"/>
      <c r="RSB16" s="63"/>
      <c r="RSC16" s="63"/>
      <c r="RSD16" s="63"/>
      <c r="RSE16" s="63"/>
      <c r="RSF16" s="63"/>
      <c r="RSG16" s="63"/>
      <c r="RSH16" s="63"/>
      <c r="RSI16" s="63"/>
      <c r="RSJ16" s="63"/>
      <c r="RSK16" s="63"/>
      <c r="RSL16" s="63"/>
      <c r="RSM16" s="63"/>
      <c r="RSN16" s="63"/>
      <c r="RSO16" s="63"/>
      <c r="RSP16" s="63"/>
      <c r="RSQ16" s="63"/>
      <c r="RSR16" s="63"/>
      <c r="RSS16" s="63"/>
      <c r="RST16" s="63"/>
      <c r="RSU16" s="63"/>
      <c r="RSV16" s="63"/>
      <c r="RSW16" s="63"/>
      <c r="RSX16" s="63"/>
      <c r="RSY16" s="63"/>
      <c r="RSZ16" s="63"/>
      <c r="RTA16" s="63"/>
      <c r="RTB16" s="63"/>
      <c r="RTC16" s="63"/>
      <c r="RTD16" s="63"/>
      <c r="RTE16" s="63"/>
      <c r="RTF16" s="63"/>
      <c r="RTG16" s="63"/>
      <c r="RTH16" s="63"/>
      <c r="RTI16" s="63"/>
      <c r="RTJ16" s="63"/>
      <c r="RTK16" s="63"/>
      <c r="RTL16" s="63"/>
      <c r="RTM16" s="63"/>
      <c r="RTN16" s="63"/>
      <c r="RTO16" s="63"/>
      <c r="RTP16" s="63"/>
      <c r="RTQ16" s="63"/>
      <c r="RTR16" s="63"/>
      <c r="RTS16" s="63"/>
      <c r="RTT16" s="63"/>
      <c r="RTU16" s="63"/>
      <c r="RTV16" s="63"/>
      <c r="RTW16" s="63"/>
      <c r="RTX16" s="63"/>
      <c r="RTY16" s="63"/>
      <c r="RTZ16" s="63"/>
      <c r="RUA16" s="63"/>
      <c r="RUB16" s="63"/>
      <c r="RUC16" s="63"/>
      <c r="RUD16" s="63"/>
      <c r="RUE16" s="63"/>
      <c r="RUF16" s="63"/>
      <c r="RUG16" s="63"/>
      <c r="RUH16" s="63"/>
      <c r="RUI16" s="63"/>
      <c r="RUJ16" s="63"/>
      <c r="RUK16" s="63"/>
      <c r="RUL16" s="63"/>
      <c r="RUM16" s="63"/>
      <c r="RUN16" s="63"/>
      <c r="RUO16" s="63"/>
      <c r="RUP16" s="63"/>
      <c r="RUQ16" s="63"/>
      <c r="RUR16" s="63"/>
      <c r="RUS16" s="63"/>
      <c r="RUT16" s="63"/>
      <c r="RUU16" s="63"/>
      <c r="RUV16" s="63"/>
      <c r="RUW16" s="63"/>
      <c r="RUX16" s="63"/>
      <c r="RUY16" s="63"/>
      <c r="RUZ16" s="63"/>
      <c r="RVA16" s="63"/>
      <c r="RVB16" s="63"/>
      <c r="RVC16" s="63"/>
      <c r="RVD16" s="63"/>
      <c r="RVE16" s="63"/>
      <c r="RVF16" s="63"/>
      <c r="RVG16" s="63"/>
      <c r="RVH16" s="63"/>
      <c r="RVI16" s="63"/>
      <c r="RVJ16" s="63"/>
      <c r="RVK16" s="63"/>
      <c r="RVL16" s="63"/>
      <c r="RVM16" s="63"/>
      <c r="RVN16" s="63"/>
      <c r="RVO16" s="63"/>
      <c r="RVP16" s="63"/>
      <c r="RVQ16" s="63"/>
      <c r="RVR16" s="63"/>
      <c r="RVS16" s="63"/>
      <c r="RVT16" s="63"/>
      <c r="RVU16" s="63"/>
      <c r="RVV16" s="63"/>
      <c r="RVW16" s="63"/>
      <c r="RVX16" s="63"/>
      <c r="RVY16" s="63"/>
      <c r="RVZ16" s="63"/>
      <c r="RWA16" s="63"/>
      <c r="RWB16" s="63"/>
      <c r="RWC16" s="63"/>
      <c r="RWD16" s="63"/>
      <c r="RWE16" s="63"/>
      <c r="RWF16" s="63"/>
      <c r="RWG16" s="63"/>
      <c r="RWH16" s="63"/>
      <c r="RWI16" s="63"/>
      <c r="RWJ16" s="63"/>
      <c r="RWK16" s="63"/>
      <c r="RWL16" s="63"/>
      <c r="RWM16" s="63"/>
      <c r="RWN16" s="63"/>
      <c r="RWO16" s="63"/>
      <c r="RWP16" s="63"/>
      <c r="RWQ16" s="63"/>
      <c r="RWR16" s="63"/>
      <c r="RWS16" s="63"/>
      <c r="RWT16" s="63"/>
      <c r="RWU16" s="63"/>
      <c r="RWV16" s="63"/>
      <c r="RWW16" s="63"/>
      <c r="RWX16" s="63"/>
      <c r="RWY16" s="63"/>
      <c r="RWZ16" s="63"/>
      <c r="RXA16" s="63"/>
      <c r="RXB16" s="63"/>
      <c r="RXC16" s="63"/>
      <c r="RXD16" s="63"/>
      <c r="RXE16" s="63"/>
      <c r="RXF16" s="63"/>
      <c r="RXG16" s="63"/>
      <c r="RXH16" s="63"/>
      <c r="RXI16" s="63"/>
      <c r="RXJ16" s="63"/>
      <c r="RXK16" s="63"/>
      <c r="RXL16" s="63"/>
      <c r="RXM16" s="63"/>
      <c r="RXN16" s="63"/>
      <c r="RXO16" s="63"/>
      <c r="RXP16" s="63"/>
      <c r="RXQ16" s="63"/>
      <c r="RXR16" s="63"/>
      <c r="RXS16" s="63"/>
      <c r="RXT16" s="63"/>
      <c r="RXU16" s="63"/>
      <c r="RXV16" s="63"/>
      <c r="RXW16" s="63"/>
      <c r="RXX16" s="63"/>
      <c r="RXY16" s="63"/>
      <c r="RXZ16" s="63"/>
      <c r="RYA16" s="63"/>
      <c r="RYB16" s="63"/>
      <c r="RYC16" s="63"/>
      <c r="RYD16" s="63"/>
      <c r="RYE16" s="63"/>
      <c r="RYF16" s="63"/>
      <c r="RYG16" s="63"/>
      <c r="RYH16" s="63"/>
      <c r="RYI16" s="63"/>
      <c r="RYJ16" s="63"/>
      <c r="RYK16" s="63"/>
      <c r="RYL16" s="63"/>
      <c r="RYM16" s="63"/>
      <c r="RYN16" s="63"/>
      <c r="RYO16" s="63"/>
      <c r="RYP16" s="63"/>
      <c r="RYQ16" s="63"/>
      <c r="RYR16" s="63"/>
      <c r="RYS16" s="63"/>
      <c r="RYT16" s="63"/>
      <c r="RYU16" s="63"/>
      <c r="RYV16" s="63"/>
      <c r="RYW16" s="63"/>
      <c r="RYX16" s="63"/>
      <c r="RYY16" s="63"/>
      <c r="RYZ16" s="63"/>
      <c r="RZA16" s="63"/>
      <c r="RZB16" s="63"/>
      <c r="RZC16" s="63"/>
      <c r="RZD16" s="63"/>
      <c r="RZE16" s="63"/>
      <c r="RZF16" s="63"/>
      <c r="RZG16" s="63"/>
      <c r="RZH16" s="63"/>
      <c r="RZI16" s="63"/>
      <c r="RZJ16" s="63"/>
      <c r="RZK16" s="63"/>
      <c r="RZL16" s="63"/>
      <c r="RZM16" s="63"/>
      <c r="RZN16" s="63"/>
      <c r="RZO16" s="63"/>
      <c r="RZP16" s="63"/>
      <c r="RZQ16" s="63"/>
      <c r="RZR16" s="63"/>
      <c r="RZS16" s="63"/>
      <c r="RZT16" s="63"/>
      <c r="RZU16" s="63"/>
      <c r="RZV16" s="63"/>
      <c r="RZW16" s="63"/>
      <c r="RZX16" s="63"/>
      <c r="RZY16" s="63"/>
      <c r="RZZ16" s="63"/>
      <c r="SAA16" s="63"/>
      <c r="SAB16" s="63"/>
      <c r="SAC16" s="63"/>
      <c r="SAD16" s="63"/>
      <c r="SAE16" s="63"/>
      <c r="SAF16" s="63"/>
      <c r="SAG16" s="63"/>
      <c r="SAH16" s="63"/>
      <c r="SAI16" s="63"/>
      <c r="SAJ16" s="63"/>
      <c r="SAK16" s="63"/>
      <c r="SAL16" s="63"/>
      <c r="SAM16" s="63"/>
      <c r="SAN16" s="63"/>
      <c r="SAO16" s="63"/>
      <c r="SAP16" s="63"/>
      <c r="SAQ16" s="63"/>
      <c r="SAR16" s="63"/>
      <c r="SAS16" s="63"/>
      <c r="SAT16" s="63"/>
      <c r="SAU16" s="63"/>
      <c r="SAV16" s="63"/>
      <c r="SAW16" s="63"/>
      <c r="SAX16" s="63"/>
      <c r="SAY16" s="63"/>
      <c r="SAZ16" s="63"/>
      <c r="SBA16" s="63"/>
      <c r="SBB16" s="63"/>
      <c r="SBC16" s="63"/>
      <c r="SBD16" s="63"/>
      <c r="SBE16" s="63"/>
      <c r="SBF16" s="63"/>
      <c r="SBG16" s="63"/>
      <c r="SBH16" s="63"/>
      <c r="SBI16" s="63"/>
      <c r="SBJ16" s="63"/>
      <c r="SBK16" s="63"/>
      <c r="SBL16" s="63"/>
      <c r="SBM16" s="63"/>
      <c r="SBN16" s="63"/>
      <c r="SBO16" s="63"/>
      <c r="SBP16" s="63"/>
      <c r="SBQ16" s="63"/>
      <c r="SBR16" s="63"/>
      <c r="SBS16" s="63"/>
      <c r="SBT16" s="63"/>
      <c r="SBU16" s="63"/>
      <c r="SBV16" s="63"/>
      <c r="SBW16" s="63"/>
      <c r="SBX16" s="63"/>
      <c r="SBY16" s="63"/>
      <c r="SBZ16" s="63"/>
      <c r="SCA16" s="63"/>
      <c r="SCB16" s="63"/>
      <c r="SCC16" s="63"/>
      <c r="SCD16" s="63"/>
      <c r="SCE16" s="63"/>
      <c r="SCF16" s="63"/>
      <c r="SCG16" s="63"/>
      <c r="SCH16" s="63"/>
      <c r="SCI16" s="63"/>
      <c r="SCJ16" s="63"/>
      <c r="SCK16" s="63"/>
      <c r="SCL16" s="63"/>
      <c r="SCM16" s="63"/>
      <c r="SCN16" s="63"/>
      <c r="SCO16" s="63"/>
      <c r="SCP16" s="63"/>
      <c r="SCQ16" s="63"/>
      <c r="SCR16" s="63"/>
      <c r="SCS16" s="63"/>
      <c r="SCT16" s="63"/>
      <c r="SCU16" s="63"/>
      <c r="SCV16" s="63"/>
      <c r="SCW16" s="63"/>
      <c r="SCX16" s="63"/>
      <c r="SCY16" s="63"/>
      <c r="SCZ16" s="63"/>
      <c r="SDA16" s="63"/>
      <c r="SDB16" s="63"/>
      <c r="SDC16" s="63"/>
      <c r="SDD16" s="63"/>
      <c r="SDE16" s="63"/>
      <c r="SDF16" s="63"/>
      <c r="SDG16" s="63"/>
      <c r="SDH16" s="63"/>
      <c r="SDI16" s="63"/>
      <c r="SDJ16" s="63"/>
      <c r="SDK16" s="63"/>
      <c r="SDL16" s="63"/>
      <c r="SDM16" s="63"/>
      <c r="SDN16" s="63"/>
      <c r="SDO16" s="63"/>
      <c r="SDP16" s="63"/>
      <c r="SDQ16" s="63"/>
      <c r="SDR16" s="63"/>
      <c r="SDS16" s="63"/>
      <c r="SDT16" s="63"/>
      <c r="SDU16" s="63"/>
      <c r="SDV16" s="63"/>
      <c r="SDW16" s="63"/>
      <c r="SDX16" s="63"/>
      <c r="SDY16" s="63"/>
      <c r="SDZ16" s="63"/>
      <c r="SEA16" s="63"/>
      <c r="SEB16" s="63"/>
      <c r="SEC16" s="63"/>
      <c r="SED16" s="63"/>
      <c r="SEE16" s="63"/>
      <c r="SEF16" s="63"/>
      <c r="SEG16" s="63"/>
      <c r="SEH16" s="63"/>
      <c r="SEI16" s="63"/>
      <c r="SEJ16" s="63"/>
      <c r="SEK16" s="63"/>
      <c r="SEL16" s="63"/>
      <c r="SEM16" s="63"/>
      <c r="SEN16" s="63"/>
      <c r="SEO16" s="63"/>
      <c r="SEP16" s="63"/>
      <c r="SEQ16" s="63"/>
      <c r="SER16" s="63"/>
      <c r="SES16" s="63"/>
      <c r="SET16" s="63"/>
      <c r="SEU16" s="63"/>
      <c r="SEV16" s="63"/>
      <c r="SEW16" s="63"/>
      <c r="SEX16" s="63"/>
      <c r="SEY16" s="63"/>
      <c r="SEZ16" s="63"/>
      <c r="SFA16" s="63"/>
      <c r="SFB16" s="63"/>
      <c r="SFC16" s="63"/>
      <c r="SFD16" s="63"/>
      <c r="SFE16" s="63"/>
      <c r="SFF16" s="63"/>
      <c r="SFG16" s="63"/>
      <c r="SFH16" s="63"/>
      <c r="SFI16" s="63"/>
      <c r="SFJ16" s="63"/>
      <c r="SFK16" s="63"/>
      <c r="SFL16" s="63"/>
      <c r="SFM16" s="63"/>
      <c r="SFN16" s="63"/>
      <c r="SFO16" s="63"/>
      <c r="SFP16" s="63"/>
      <c r="SFQ16" s="63"/>
      <c r="SFR16" s="63"/>
      <c r="SFS16" s="63"/>
      <c r="SFT16" s="63"/>
      <c r="SFU16" s="63"/>
      <c r="SFV16" s="63"/>
      <c r="SFW16" s="63"/>
      <c r="SFX16" s="63"/>
      <c r="SFY16" s="63"/>
      <c r="SFZ16" s="63"/>
      <c r="SGA16" s="63"/>
      <c r="SGB16" s="63"/>
      <c r="SGC16" s="63"/>
      <c r="SGD16" s="63"/>
      <c r="SGE16" s="63"/>
      <c r="SGF16" s="63"/>
      <c r="SGG16" s="63"/>
      <c r="SGH16" s="63"/>
      <c r="SGI16" s="63"/>
      <c r="SGJ16" s="63"/>
      <c r="SGK16" s="63"/>
      <c r="SGL16" s="63"/>
      <c r="SGM16" s="63"/>
      <c r="SGN16" s="63"/>
      <c r="SGO16" s="63"/>
      <c r="SGP16" s="63"/>
      <c r="SGQ16" s="63"/>
      <c r="SGR16" s="63"/>
      <c r="SGS16" s="63"/>
      <c r="SGT16" s="63"/>
      <c r="SGU16" s="63"/>
      <c r="SGV16" s="63"/>
      <c r="SGW16" s="63"/>
      <c r="SGX16" s="63"/>
      <c r="SGY16" s="63"/>
      <c r="SGZ16" s="63"/>
      <c r="SHA16" s="63"/>
      <c r="SHB16" s="63"/>
      <c r="SHC16" s="63"/>
      <c r="SHD16" s="63"/>
      <c r="SHE16" s="63"/>
      <c r="SHF16" s="63"/>
      <c r="SHG16" s="63"/>
      <c r="SHH16" s="63"/>
      <c r="SHI16" s="63"/>
      <c r="SHJ16" s="63"/>
      <c r="SHK16" s="63"/>
      <c r="SHL16" s="63"/>
      <c r="SHM16" s="63"/>
      <c r="SHN16" s="63"/>
      <c r="SHO16" s="63"/>
      <c r="SHP16" s="63"/>
      <c r="SHQ16" s="63"/>
      <c r="SHR16" s="63"/>
      <c r="SHS16" s="63"/>
      <c r="SHT16" s="63"/>
      <c r="SHU16" s="63"/>
      <c r="SHV16" s="63"/>
      <c r="SHW16" s="63"/>
      <c r="SHX16" s="63"/>
      <c r="SHY16" s="63"/>
      <c r="SHZ16" s="63"/>
      <c r="SIA16" s="63"/>
      <c r="SIB16" s="63"/>
      <c r="SIC16" s="63"/>
      <c r="SID16" s="63"/>
      <c r="SIE16" s="63"/>
      <c r="SIF16" s="63"/>
      <c r="SIG16" s="63"/>
      <c r="SIH16" s="63"/>
      <c r="SII16" s="63"/>
      <c r="SIJ16" s="63"/>
      <c r="SIK16" s="63"/>
      <c r="SIL16" s="63"/>
      <c r="SIM16" s="63"/>
      <c r="SIN16" s="63"/>
      <c r="SIO16" s="63"/>
      <c r="SIP16" s="63"/>
      <c r="SIQ16" s="63"/>
      <c r="SIR16" s="63"/>
      <c r="SIS16" s="63"/>
      <c r="SIT16" s="63"/>
      <c r="SIU16" s="63"/>
      <c r="SIV16" s="63"/>
      <c r="SIW16" s="63"/>
      <c r="SIX16" s="63"/>
      <c r="SIY16" s="63"/>
      <c r="SIZ16" s="63"/>
      <c r="SJA16" s="63"/>
      <c r="SJB16" s="63"/>
      <c r="SJC16" s="63"/>
      <c r="SJD16" s="63"/>
      <c r="SJE16" s="63"/>
      <c r="SJF16" s="63"/>
      <c r="SJG16" s="63"/>
      <c r="SJH16" s="63"/>
      <c r="SJI16" s="63"/>
      <c r="SJJ16" s="63"/>
      <c r="SJK16" s="63"/>
      <c r="SJL16" s="63"/>
      <c r="SJM16" s="63"/>
      <c r="SJN16" s="63"/>
      <c r="SJO16" s="63"/>
      <c r="SJP16" s="63"/>
      <c r="SJQ16" s="63"/>
      <c r="SJR16" s="63"/>
      <c r="SJS16" s="63"/>
      <c r="SJT16" s="63"/>
      <c r="SJU16" s="63"/>
      <c r="SJV16" s="63"/>
      <c r="SJW16" s="63"/>
      <c r="SJX16" s="63"/>
      <c r="SJY16" s="63"/>
      <c r="SJZ16" s="63"/>
      <c r="SKA16" s="63"/>
      <c r="SKB16" s="63"/>
      <c r="SKC16" s="63"/>
      <c r="SKD16" s="63"/>
      <c r="SKE16" s="63"/>
      <c r="SKF16" s="63"/>
      <c r="SKG16" s="63"/>
      <c r="SKH16" s="63"/>
      <c r="SKI16" s="63"/>
      <c r="SKJ16" s="63"/>
      <c r="SKK16" s="63"/>
      <c r="SKL16" s="63"/>
      <c r="SKM16" s="63"/>
      <c r="SKN16" s="63"/>
      <c r="SKO16" s="63"/>
      <c r="SKP16" s="63"/>
      <c r="SKQ16" s="63"/>
      <c r="SKR16" s="63"/>
      <c r="SKS16" s="63"/>
      <c r="SKT16" s="63"/>
      <c r="SKU16" s="63"/>
      <c r="SKV16" s="63"/>
      <c r="SKW16" s="63"/>
      <c r="SKX16" s="63"/>
      <c r="SKY16" s="63"/>
      <c r="SKZ16" s="63"/>
      <c r="SLA16" s="63"/>
      <c r="SLB16" s="63"/>
      <c r="SLC16" s="63"/>
      <c r="SLD16" s="63"/>
      <c r="SLE16" s="63"/>
      <c r="SLF16" s="63"/>
      <c r="SLG16" s="63"/>
      <c r="SLH16" s="63"/>
      <c r="SLI16" s="63"/>
      <c r="SLJ16" s="63"/>
      <c r="SLK16" s="63"/>
      <c r="SLL16" s="63"/>
      <c r="SLM16" s="63"/>
      <c r="SLN16" s="63"/>
      <c r="SLO16" s="63"/>
      <c r="SLP16" s="63"/>
      <c r="SLQ16" s="63"/>
      <c r="SLR16" s="63"/>
      <c r="SLS16" s="63"/>
      <c r="SLT16" s="63"/>
      <c r="SLU16" s="63"/>
      <c r="SLV16" s="63"/>
      <c r="SLW16" s="63"/>
      <c r="SLX16" s="63"/>
      <c r="SLY16" s="63"/>
      <c r="SLZ16" s="63"/>
      <c r="SMA16" s="63"/>
      <c r="SMB16" s="63"/>
      <c r="SMC16" s="63"/>
      <c r="SMD16" s="63"/>
      <c r="SME16" s="63"/>
      <c r="SMF16" s="63"/>
      <c r="SMG16" s="63"/>
      <c r="SMH16" s="63"/>
      <c r="SMI16" s="63"/>
      <c r="SMJ16" s="63"/>
      <c r="SMK16" s="63"/>
      <c r="SML16" s="63"/>
      <c r="SMM16" s="63"/>
      <c r="SMN16" s="63"/>
      <c r="SMO16" s="63"/>
      <c r="SMP16" s="63"/>
      <c r="SMQ16" s="63"/>
      <c r="SMR16" s="63"/>
      <c r="SMS16" s="63"/>
      <c r="SMT16" s="63"/>
      <c r="SMU16" s="63"/>
      <c r="SMV16" s="63"/>
      <c r="SMW16" s="63"/>
      <c r="SMX16" s="63"/>
      <c r="SMY16" s="63"/>
      <c r="SMZ16" s="63"/>
      <c r="SNA16" s="63"/>
      <c r="SNB16" s="63"/>
      <c r="SNC16" s="63"/>
      <c r="SND16" s="63"/>
      <c r="SNE16" s="63"/>
      <c r="SNF16" s="63"/>
      <c r="SNG16" s="63"/>
      <c r="SNH16" s="63"/>
      <c r="SNI16" s="63"/>
      <c r="SNJ16" s="63"/>
      <c r="SNK16" s="63"/>
      <c r="SNL16" s="63"/>
      <c r="SNM16" s="63"/>
      <c r="SNN16" s="63"/>
      <c r="SNO16" s="63"/>
      <c r="SNP16" s="63"/>
      <c r="SNQ16" s="63"/>
      <c r="SNR16" s="63"/>
      <c r="SNS16" s="63"/>
      <c r="SNT16" s="63"/>
      <c r="SNU16" s="63"/>
      <c r="SNV16" s="63"/>
      <c r="SNW16" s="63"/>
      <c r="SNX16" s="63"/>
      <c r="SNY16" s="63"/>
      <c r="SNZ16" s="63"/>
      <c r="SOA16" s="63"/>
      <c r="SOB16" s="63"/>
      <c r="SOC16" s="63"/>
      <c r="SOD16" s="63"/>
      <c r="SOE16" s="63"/>
      <c r="SOF16" s="63"/>
      <c r="SOG16" s="63"/>
      <c r="SOH16" s="63"/>
      <c r="SOI16" s="63"/>
      <c r="SOJ16" s="63"/>
      <c r="SOK16" s="63"/>
      <c r="SOL16" s="63"/>
      <c r="SOM16" s="63"/>
      <c r="SON16" s="63"/>
      <c r="SOO16" s="63"/>
      <c r="SOP16" s="63"/>
      <c r="SOQ16" s="63"/>
      <c r="SOR16" s="63"/>
      <c r="SOS16" s="63"/>
      <c r="SOT16" s="63"/>
      <c r="SOU16" s="63"/>
      <c r="SOV16" s="63"/>
      <c r="SOW16" s="63"/>
      <c r="SOX16" s="63"/>
      <c r="SOY16" s="63"/>
      <c r="SOZ16" s="63"/>
      <c r="SPA16" s="63"/>
      <c r="SPB16" s="63"/>
      <c r="SPC16" s="63"/>
      <c r="SPD16" s="63"/>
      <c r="SPE16" s="63"/>
      <c r="SPF16" s="63"/>
      <c r="SPG16" s="63"/>
      <c r="SPH16" s="63"/>
      <c r="SPI16" s="63"/>
      <c r="SPJ16" s="63"/>
      <c r="SPK16" s="63"/>
      <c r="SPL16" s="63"/>
      <c r="SPM16" s="63"/>
      <c r="SPN16" s="63"/>
      <c r="SPO16" s="63"/>
      <c r="SPP16" s="63"/>
      <c r="SPQ16" s="63"/>
      <c r="SPR16" s="63"/>
      <c r="SPS16" s="63"/>
      <c r="SPT16" s="63"/>
      <c r="SPU16" s="63"/>
      <c r="SPV16" s="63"/>
      <c r="SPW16" s="63"/>
      <c r="SPX16" s="63"/>
      <c r="SPY16" s="63"/>
      <c r="SPZ16" s="63"/>
      <c r="SQA16" s="63"/>
      <c r="SQB16" s="63"/>
      <c r="SQC16" s="63"/>
      <c r="SQD16" s="63"/>
      <c r="SQE16" s="63"/>
      <c r="SQF16" s="63"/>
      <c r="SQG16" s="63"/>
      <c r="SQH16" s="63"/>
      <c r="SQI16" s="63"/>
      <c r="SQJ16" s="63"/>
      <c r="SQK16" s="63"/>
      <c r="SQL16" s="63"/>
      <c r="SQM16" s="63"/>
      <c r="SQN16" s="63"/>
      <c r="SQO16" s="63"/>
      <c r="SQP16" s="63"/>
      <c r="SQQ16" s="63"/>
      <c r="SQR16" s="63"/>
      <c r="SQS16" s="63"/>
      <c r="SQT16" s="63"/>
      <c r="SQU16" s="63"/>
      <c r="SQV16" s="63"/>
      <c r="SQW16" s="63"/>
      <c r="SQX16" s="63"/>
      <c r="SQY16" s="63"/>
      <c r="SQZ16" s="63"/>
      <c r="SRA16" s="63"/>
      <c r="SRB16" s="63"/>
      <c r="SRC16" s="63"/>
      <c r="SRD16" s="63"/>
      <c r="SRE16" s="63"/>
      <c r="SRF16" s="63"/>
      <c r="SRG16" s="63"/>
      <c r="SRH16" s="63"/>
      <c r="SRI16" s="63"/>
      <c r="SRJ16" s="63"/>
      <c r="SRK16" s="63"/>
      <c r="SRL16" s="63"/>
      <c r="SRM16" s="63"/>
      <c r="SRN16" s="63"/>
      <c r="SRO16" s="63"/>
      <c r="SRP16" s="63"/>
      <c r="SRQ16" s="63"/>
      <c r="SRR16" s="63"/>
      <c r="SRS16" s="63"/>
      <c r="SRT16" s="63"/>
      <c r="SRU16" s="63"/>
      <c r="SRV16" s="63"/>
      <c r="SRW16" s="63"/>
      <c r="SRX16" s="63"/>
      <c r="SRY16" s="63"/>
      <c r="SRZ16" s="63"/>
      <c r="SSA16" s="63"/>
      <c r="SSB16" s="63"/>
      <c r="SSC16" s="63"/>
      <c r="SSD16" s="63"/>
      <c r="SSE16" s="63"/>
      <c r="SSF16" s="63"/>
      <c r="SSG16" s="63"/>
      <c r="SSH16" s="63"/>
      <c r="SSI16" s="63"/>
      <c r="SSJ16" s="63"/>
      <c r="SSK16" s="63"/>
      <c r="SSL16" s="63"/>
      <c r="SSM16" s="63"/>
      <c r="SSN16" s="63"/>
      <c r="SSO16" s="63"/>
      <c r="SSP16" s="63"/>
      <c r="SSQ16" s="63"/>
      <c r="SSR16" s="63"/>
      <c r="SSS16" s="63"/>
      <c r="SST16" s="63"/>
      <c r="SSU16" s="63"/>
      <c r="SSV16" s="63"/>
      <c r="SSW16" s="63"/>
      <c r="SSX16" s="63"/>
      <c r="SSY16" s="63"/>
      <c r="SSZ16" s="63"/>
      <c r="STA16" s="63"/>
      <c r="STB16" s="63"/>
      <c r="STC16" s="63"/>
      <c r="STD16" s="63"/>
      <c r="STE16" s="63"/>
      <c r="STF16" s="63"/>
      <c r="STG16" s="63"/>
      <c r="STH16" s="63"/>
      <c r="STI16" s="63"/>
      <c r="STJ16" s="63"/>
      <c r="STK16" s="63"/>
      <c r="STL16" s="63"/>
      <c r="STM16" s="63"/>
      <c r="STN16" s="63"/>
      <c r="STO16" s="63"/>
      <c r="STP16" s="63"/>
      <c r="STQ16" s="63"/>
      <c r="STR16" s="63"/>
      <c r="STS16" s="63"/>
      <c r="STT16" s="63"/>
      <c r="STU16" s="63"/>
      <c r="STV16" s="63"/>
      <c r="STW16" s="63"/>
      <c r="STX16" s="63"/>
      <c r="STY16" s="63"/>
      <c r="STZ16" s="63"/>
      <c r="SUA16" s="63"/>
      <c r="SUB16" s="63"/>
      <c r="SUC16" s="63"/>
      <c r="SUD16" s="63"/>
      <c r="SUE16" s="63"/>
      <c r="SUF16" s="63"/>
      <c r="SUG16" s="63"/>
      <c r="SUH16" s="63"/>
      <c r="SUI16" s="63"/>
      <c r="SUJ16" s="63"/>
      <c r="SUK16" s="63"/>
      <c r="SUL16" s="63"/>
      <c r="SUM16" s="63"/>
      <c r="SUN16" s="63"/>
      <c r="SUO16" s="63"/>
      <c r="SUP16" s="63"/>
      <c r="SUQ16" s="63"/>
      <c r="SUR16" s="63"/>
      <c r="SUS16" s="63"/>
      <c r="SUT16" s="63"/>
      <c r="SUU16" s="63"/>
      <c r="SUV16" s="63"/>
      <c r="SUW16" s="63"/>
      <c r="SUX16" s="63"/>
      <c r="SUY16" s="63"/>
      <c r="SUZ16" s="63"/>
      <c r="SVA16" s="63"/>
      <c r="SVB16" s="63"/>
      <c r="SVC16" s="63"/>
      <c r="SVD16" s="63"/>
      <c r="SVE16" s="63"/>
      <c r="SVF16" s="63"/>
      <c r="SVG16" s="63"/>
      <c r="SVH16" s="63"/>
      <c r="SVI16" s="63"/>
      <c r="SVJ16" s="63"/>
      <c r="SVK16" s="63"/>
      <c r="SVL16" s="63"/>
      <c r="SVM16" s="63"/>
      <c r="SVN16" s="63"/>
      <c r="SVO16" s="63"/>
      <c r="SVP16" s="63"/>
      <c r="SVQ16" s="63"/>
      <c r="SVR16" s="63"/>
      <c r="SVS16" s="63"/>
      <c r="SVT16" s="63"/>
      <c r="SVU16" s="63"/>
      <c r="SVV16" s="63"/>
      <c r="SVW16" s="63"/>
      <c r="SVX16" s="63"/>
      <c r="SVY16" s="63"/>
      <c r="SVZ16" s="63"/>
      <c r="SWA16" s="63"/>
      <c r="SWB16" s="63"/>
      <c r="SWC16" s="63"/>
      <c r="SWD16" s="63"/>
      <c r="SWE16" s="63"/>
      <c r="SWF16" s="63"/>
      <c r="SWG16" s="63"/>
      <c r="SWH16" s="63"/>
      <c r="SWI16" s="63"/>
      <c r="SWJ16" s="63"/>
      <c r="SWK16" s="63"/>
      <c r="SWL16" s="63"/>
      <c r="SWM16" s="63"/>
      <c r="SWN16" s="63"/>
      <c r="SWO16" s="63"/>
      <c r="SWP16" s="63"/>
      <c r="SWQ16" s="63"/>
      <c r="SWR16" s="63"/>
      <c r="SWS16" s="63"/>
      <c r="SWT16" s="63"/>
      <c r="SWU16" s="63"/>
      <c r="SWV16" s="63"/>
      <c r="SWW16" s="63"/>
      <c r="SWX16" s="63"/>
      <c r="SWY16" s="63"/>
      <c r="SWZ16" s="63"/>
      <c r="SXA16" s="63"/>
      <c r="SXB16" s="63"/>
      <c r="SXC16" s="63"/>
      <c r="SXD16" s="63"/>
      <c r="SXE16" s="63"/>
      <c r="SXF16" s="63"/>
      <c r="SXG16" s="63"/>
      <c r="SXH16" s="63"/>
      <c r="SXI16" s="63"/>
      <c r="SXJ16" s="63"/>
      <c r="SXK16" s="63"/>
      <c r="SXL16" s="63"/>
      <c r="SXM16" s="63"/>
      <c r="SXN16" s="63"/>
      <c r="SXO16" s="63"/>
      <c r="SXP16" s="63"/>
      <c r="SXQ16" s="63"/>
      <c r="SXR16" s="63"/>
      <c r="SXS16" s="63"/>
      <c r="SXT16" s="63"/>
      <c r="SXU16" s="63"/>
      <c r="SXV16" s="63"/>
      <c r="SXW16" s="63"/>
      <c r="SXX16" s="63"/>
      <c r="SXY16" s="63"/>
      <c r="SXZ16" s="63"/>
      <c r="SYA16" s="63"/>
      <c r="SYB16" s="63"/>
      <c r="SYC16" s="63"/>
      <c r="SYD16" s="63"/>
      <c r="SYE16" s="63"/>
      <c r="SYF16" s="63"/>
      <c r="SYG16" s="63"/>
      <c r="SYH16" s="63"/>
      <c r="SYI16" s="63"/>
      <c r="SYJ16" s="63"/>
      <c r="SYK16" s="63"/>
      <c r="SYL16" s="63"/>
      <c r="SYM16" s="63"/>
      <c r="SYN16" s="63"/>
      <c r="SYO16" s="63"/>
      <c r="SYP16" s="63"/>
      <c r="SYQ16" s="63"/>
      <c r="SYR16" s="63"/>
      <c r="SYS16" s="63"/>
      <c r="SYT16" s="63"/>
      <c r="SYU16" s="63"/>
      <c r="SYV16" s="63"/>
      <c r="SYW16" s="63"/>
      <c r="SYX16" s="63"/>
      <c r="SYY16" s="63"/>
      <c r="SYZ16" s="63"/>
      <c r="SZA16" s="63"/>
      <c r="SZB16" s="63"/>
      <c r="SZC16" s="63"/>
      <c r="SZD16" s="63"/>
      <c r="SZE16" s="63"/>
      <c r="SZF16" s="63"/>
      <c r="SZG16" s="63"/>
      <c r="SZH16" s="63"/>
      <c r="SZI16" s="63"/>
      <c r="SZJ16" s="63"/>
      <c r="SZK16" s="63"/>
      <c r="SZL16" s="63"/>
      <c r="SZM16" s="63"/>
      <c r="SZN16" s="63"/>
      <c r="SZO16" s="63"/>
      <c r="SZP16" s="63"/>
      <c r="SZQ16" s="63"/>
      <c r="SZR16" s="63"/>
      <c r="SZS16" s="63"/>
      <c r="SZT16" s="63"/>
      <c r="SZU16" s="63"/>
      <c r="SZV16" s="63"/>
      <c r="SZW16" s="63"/>
      <c r="SZX16" s="63"/>
      <c r="SZY16" s="63"/>
      <c r="SZZ16" s="63"/>
      <c r="TAA16" s="63"/>
      <c r="TAB16" s="63"/>
      <c r="TAC16" s="63"/>
      <c r="TAD16" s="63"/>
      <c r="TAE16" s="63"/>
      <c r="TAF16" s="63"/>
      <c r="TAG16" s="63"/>
      <c r="TAH16" s="63"/>
      <c r="TAI16" s="63"/>
      <c r="TAJ16" s="63"/>
      <c r="TAK16" s="63"/>
      <c r="TAL16" s="63"/>
      <c r="TAM16" s="63"/>
      <c r="TAN16" s="63"/>
      <c r="TAO16" s="63"/>
      <c r="TAP16" s="63"/>
      <c r="TAQ16" s="63"/>
      <c r="TAR16" s="63"/>
      <c r="TAS16" s="63"/>
      <c r="TAT16" s="63"/>
      <c r="TAU16" s="63"/>
      <c r="TAV16" s="63"/>
      <c r="TAW16" s="63"/>
      <c r="TAX16" s="63"/>
      <c r="TAY16" s="63"/>
      <c r="TAZ16" s="63"/>
      <c r="TBA16" s="63"/>
      <c r="TBB16" s="63"/>
      <c r="TBC16" s="63"/>
      <c r="TBD16" s="63"/>
      <c r="TBE16" s="63"/>
      <c r="TBF16" s="63"/>
      <c r="TBG16" s="63"/>
      <c r="TBH16" s="63"/>
      <c r="TBI16" s="63"/>
      <c r="TBJ16" s="63"/>
      <c r="TBK16" s="63"/>
      <c r="TBL16" s="63"/>
      <c r="TBM16" s="63"/>
      <c r="TBN16" s="63"/>
      <c r="TBO16" s="63"/>
      <c r="TBP16" s="63"/>
      <c r="TBQ16" s="63"/>
      <c r="TBR16" s="63"/>
      <c r="TBS16" s="63"/>
      <c r="TBT16" s="63"/>
      <c r="TBU16" s="63"/>
      <c r="TBV16" s="63"/>
      <c r="TBW16" s="63"/>
      <c r="TBX16" s="63"/>
      <c r="TBY16" s="63"/>
      <c r="TBZ16" s="63"/>
      <c r="TCA16" s="63"/>
      <c r="TCB16" s="63"/>
      <c r="TCC16" s="63"/>
      <c r="TCD16" s="63"/>
      <c r="TCE16" s="63"/>
      <c r="TCF16" s="63"/>
      <c r="TCG16" s="63"/>
      <c r="TCH16" s="63"/>
      <c r="TCI16" s="63"/>
      <c r="TCJ16" s="63"/>
      <c r="TCK16" s="63"/>
      <c r="TCL16" s="63"/>
      <c r="TCM16" s="63"/>
      <c r="TCN16" s="63"/>
      <c r="TCO16" s="63"/>
      <c r="TCP16" s="63"/>
      <c r="TCQ16" s="63"/>
      <c r="TCR16" s="63"/>
      <c r="TCS16" s="63"/>
      <c r="TCT16" s="63"/>
      <c r="TCU16" s="63"/>
      <c r="TCV16" s="63"/>
      <c r="TCW16" s="63"/>
      <c r="TCX16" s="63"/>
      <c r="TCY16" s="63"/>
      <c r="TCZ16" s="63"/>
      <c r="TDA16" s="63"/>
      <c r="TDB16" s="63"/>
      <c r="TDC16" s="63"/>
      <c r="TDD16" s="63"/>
      <c r="TDE16" s="63"/>
      <c r="TDF16" s="63"/>
      <c r="TDG16" s="63"/>
      <c r="TDH16" s="63"/>
      <c r="TDI16" s="63"/>
      <c r="TDJ16" s="63"/>
      <c r="TDK16" s="63"/>
      <c r="TDL16" s="63"/>
      <c r="TDM16" s="63"/>
      <c r="TDN16" s="63"/>
      <c r="TDO16" s="63"/>
      <c r="TDP16" s="63"/>
      <c r="TDQ16" s="63"/>
      <c r="TDR16" s="63"/>
      <c r="TDS16" s="63"/>
      <c r="TDT16" s="63"/>
      <c r="TDU16" s="63"/>
      <c r="TDV16" s="63"/>
      <c r="TDW16" s="63"/>
      <c r="TDX16" s="63"/>
      <c r="TDY16" s="63"/>
      <c r="TDZ16" s="63"/>
      <c r="TEA16" s="63"/>
      <c r="TEB16" s="63"/>
      <c r="TEC16" s="63"/>
      <c r="TED16" s="63"/>
      <c r="TEE16" s="63"/>
      <c r="TEF16" s="63"/>
      <c r="TEG16" s="63"/>
      <c r="TEH16" s="63"/>
      <c r="TEI16" s="63"/>
      <c r="TEJ16" s="63"/>
      <c r="TEK16" s="63"/>
      <c r="TEL16" s="63"/>
      <c r="TEM16" s="63"/>
      <c r="TEN16" s="63"/>
      <c r="TEO16" s="63"/>
      <c r="TEP16" s="63"/>
      <c r="TEQ16" s="63"/>
      <c r="TER16" s="63"/>
      <c r="TES16" s="63"/>
      <c r="TET16" s="63"/>
      <c r="TEU16" s="63"/>
      <c r="TEV16" s="63"/>
      <c r="TEW16" s="63"/>
      <c r="TEX16" s="63"/>
      <c r="TEY16" s="63"/>
      <c r="TEZ16" s="63"/>
      <c r="TFA16" s="63"/>
      <c r="TFB16" s="63"/>
      <c r="TFC16" s="63"/>
      <c r="TFD16" s="63"/>
      <c r="TFE16" s="63"/>
      <c r="TFF16" s="63"/>
      <c r="TFG16" s="63"/>
      <c r="TFH16" s="63"/>
      <c r="TFI16" s="63"/>
      <c r="TFJ16" s="63"/>
      <c r="TFK16" s="63"/>
      <c r="TFL16" s="63"/>
      <c r="TFM16" s="63"/>
      <c r="TFN16" s="63"/>
      <c r="TFO16" s="63"/>
      <c r="TFP16" s="63"/>
      <c r="TFQ16" s="63"/>
      <c r="TFR16" s="63"/>
      <c r="TFS16" s="63"/>
      <c r="TFT16" s="63"/>
      <c r="TFU16" s="63"/>
      <c r="TFV16" s="63"/>
      <c r="TFW16" s="63"/>
      <c r="TFX16" s="63"/>
      <c r="TFY16" s="63"/>
      <c r="TFZ16" s="63"/>
      <c r="TGA16" s="63"/>
      <c r="TGB16" s="63"/>
      <c r="TGC16" s="63"/>
      <c r="TGD16" s="63"/>
      <c r="TGE16" s="63"/>
      <c r="TGF16" s="63"/>
      <c r="TGG16" s="63"/>
      <c r="TGH16" s="63"/>
      <c r="TGI16" s="63"/>
      <c r="TGJ16" s="63"/>
      <c r="TGK16" s="63"/>
      <c r="TGL16" s="63"/>
      <c r="TGM16" s="63"/>
      <c r="TGN16" s="63"/>
      <c r="TGO16" s="63"/>
      <c r="TGP16" s="63"/>
      <c r="TGQ16" s="63"/>
      <c r="TGR16" s="63"/>
      <c r="TGS16" s="63"/>
      <c r="TGT16" s="63"/>
      <c r="TGU16" s="63"/>
      <c r="TGV16" s="63"/>
      <c r="TGW16" s="63"/>
      <c r="TGX16" s="63"/>
      <c r="TGY16" s="63"/>
      <c r="TGZ16" s="63"/>
      <c r="THA16" s="63"/>
      <c r="THB16" s="63"/>
      <c r="THC16" s="63"/>
      <c r="THD16" s="63"/>
      <c r="THE16" s="63"/>
      <c r="THF16" s="63"/>
      <c r="THG16" s="63"/>
      <c r="THH16" s="63"/>
      <c r="THI16" s="63"/>
      <c r="THJ16" s="63"/>
      <c r="THK16" s="63"/>
      <c r="THL16" s="63"/>
      <c r="THM16" s="63"/>
      <c r="THN16" s="63"/>
      <c r="THO16" s="63"/>
      <c r="THP16" s="63"/>
      <c r="THQ16" s="63"/>
      <c r="THR16" s="63"/>
      <c r="THS16" s="63"/>
      <c r="THT16" s="63"/>
      <c r="THU16" s="63"/>
      <c r="THV16" s="63"/>
      <c r="THW16" s="63"/>
      <c r="THX16" s="63"/>
      <c r="THY16" s="63"/>
      <c r="THZ16" s="63"/>
      <c r="TIA16" s="63"/>
      <c r="TIB16" s="63"/>
      <c r="TIC16" s="63"/>
      <c r="TID16" s="63"/>
      <c r="TIE16" s="63"/>
      <c r="TIF16" s="63"/>
      <c r="TIG16" s="63"/>
      <c r="TIH16" s="63"/>
      <c r="TII16" s="63"/>
      <c r="TIJ16" s="63"/>
      <c r="TIK16" s="63"/>
      <c r="TIL16" s="63"/>
      <c r="TIM16" s="63"/>
      <c r="TIN16" s="63"/>
      <c r="TIO16" s="63"/>
      <c r="TIP16" s="63"/>
      <c r="TIQ16" s="63"/>
      <c r="TIR16" s="63"/>
      <c r="TIS16" s="63"/>
      <c r="TIT16" s="63"/>
      <c r="TIU16" s="63"/>
      <c r="TIV16" s="63"/>
      <c r="TIW16" s="63"/>
      <c r="TIX16" s="63"/>
      <c r="TIY16" s="63"/>
      <c r="TIZ16" s="63"/>
      <c r="TJA16" s="63"/>
      <c r="TJB16" s="63"/>
      <c r="TJC16" s="63"/>
      <c r="TJD16" s="63"/>
      <c r="TJE16" s="63"/>
      <c r="TJF16" s="63"/>
      <c r="TJG16" s="63"/>
      <c r="TJH16" s="63"/>
      <c r="TJI16" s="63"/>
      <c r="TJJ16" s="63"/>
      <c r="TJK16" s="63"/>
      <c r="TJL16" s="63"/>
      <c r="TJM16" s="63"/>
      <c r="TJN16" s="63"/>
      <c r="TJO16" s="63"/>
      <c r="TJP16" s="63"/>
      <c r="TJQ16" s="63"/>
      <c r="TJR16" s="63"/>
      <c r="TJS16" s="63"/>
      <c r="TJT16" s="63"/>
      <c r="TJU16" s="63"/>
      <c r="TJV16" s="63"/>
      <c r="TJW16" s="63"/>
      <c r="TJX16" s="63"/>
      <c r="TJY16" s="63"/>
      <c r="TJZ16" s="63"/>
      <c r="TKA16" s="63"/>
      <c r="TKB16" s="63"/>
      <c r="TKC16" s="63"/>
      <c r="TKD16" s="63"/>
      <c r="TKE16" s="63"/>
      <c r="TKF16" s="63"/>
      <c r="TKG16" s="63"/>
      <c r="TKH16" s="63"/>
      <c r="TKI16" s="63"/>
      <c r="TKJ16" s="63"/>
      <c r="TKK16" s="63"/>
      <c r="TKL16" s="63"/>
      <c r="TKM16" s="63"/>
      <c r="TKN16" s="63"/>
      <c r="TKO16" s="63"/>
      <c r="TKP16" s="63"/>
      <c r="TKQ16" s="63"/>
      <c r="TKR16" s="63"/>
      <c r="TKS16" s="63"/>
      <c r="TKT16" s="63"/>
      <c r="TKU16" s="63"/>
      <c r="TKV16" s="63"/>
      <c r="TKW16" s="63"/>
      <c r="TKX16" s="63"/>
      <c r="TKY16" s="63"/>
      <c r="TKZ16" s="63"/>
      <c r="TLA16" s="63"/>
      <c r="TLB16" s="63"/>
      <c r="TLC16" s="63"/>
      <c r="TLD16" s="63"/>
      <c r="TLE16" s="63"/>
      <c r="TLF16" s="63"/>
      <c r="TLG16" s="63"/>
      <c r="TLH16" s="63"/>
      <c r="TLI16" s="63"/>
      <c r="TLJ16" s="63"/>
      <c r="TLK16" s="63"/>
      <c r="TLL16" s="63"/>
      <c r="TLM16" s="63"/>
      <c r="TLN16" s="63"/>
      <c r="TLO16" s="63"/>
      <c r="TLP16" s="63"/>
      <c r="TLQ16" s="63"/>
      <c r="TLR16" s="63"/>
      <c r="TLS16" s="63"/>
      <c r="TLT16" s="63"/>
      <c r="TLU16" s="63"/>
      <c r="TLV16" s="63"/>
      <c r="TLW16" s="63"/>
      <c r="TLX16" s="63"/>
      <c r="TLY16" s="63"/>
      <c r="TLZ16" s="63"/>
      <c r="TMA16" s="63"/>
      <c r="TMB16" s="63"/>
      <c r="TMC16" s="63"/>
      <c r="TMD16" s="63"/>
      <c r="TME16" s="63"/>
      <c r="TMF16" s="63"/>
      <c r="TMG16" s="63"/>
      <c r="TMH16" s="63"/>
      <c r="TMI16" s="63"/>
      <c r="TMJ16" s="63"/>
      <c r="TMK16" s="63"/>
      <c r="TML16" s="63"/>
      <c r="TMM16" s="63"/>
      <c r="TMN16" s="63"/>
      <c r="TMO16" s="63"/>
      <c r="TMP16" s="63"/>
      <c r="TMQ16" s="63"/>
      <c r="TMR16" s="63"/>
      <c r="TMS16" s="63"/>
      <c r="TMT16" s="63"/>
      <c r="TMU16" s="63"/>
      <c r="TMV16" s="63"/>
      <c r="TMW16" s="63"/>
      <c r="TMX16" s="63"/>
      <c r="TMY16" s="63"/>
      <c r="TMZ16" s="63"/>
      <c r="TNA16" s="63"/>
      <c r="TNB16" s="63"/>
      <c r="TNC16" s="63"/>
      <c r="TND16" s="63"/>
      <c r="TNE16" s="63"/>
      <c r="TNF16" s="63"/>
      <c r="TNG16" s="63"/>
      <c r="TNH16" s="63"/>
      <c r="TNI16" s="63"/>
      <c r="TNJ16" s="63"/>
      <c r="TNK16" s="63"/>
      <c r="TNL16" s="63"/>
      <c r="TNM16" s="63"/>
      <c r="TNN16" s="63"/>
      <c r="TNO16" s="63"/>
      <c r="TNP16" s="63"/>
      <c r="TNQ16" s="63"/>
      <c r="TNR16" s="63"/>
      <c r="TNS16" s="63"/>
      <c r="TNT16" s="63"/>
      <c r="TNU16" s="63"/>
      <c r="TNV16" s="63"/>
      <c r="TNW16" s="63"/>
      <c r="TNX16" s="63"/>
      <c r="TNY16" s="63"/>
      <c r="TNZ16" s="63"/>
      <c r="TOA16" s="63"/>
      <c r="TOB16" s="63"/>
      <c r="TOC16" s="63"/>
      <c r="TOD16" s="63"/>
      <c r="TOE16" s="63"/>
      <c r="TOF16" s="63"/>
      <c r="TOG16" s="63"/>
      <c r="TOH16" s="63"/>
      <c r="TOI16" s="63"/>
      <c r="TOJ16" s="63"/>
      <c r="TOK16" s="63"/>
      <c r="TOL16" s="63"/>
      <c r="TOM16" s="63"/>
      <c r="TON16" s="63"/>
      <c r="TOO16" s="63"/>
      <c r="TOP16" s="63"/>
      <c r="TOQ16" s="63"/>
      <c r="TOR16" s="63"/>
      <c r="TOS16" s="63"/>
      <c r="TOT16" s="63"/>
      <c r="TOU16" s="63"/>
      <c r="TOV16" s="63"/>
      <c r="TOW16" s="63"/>
      <c r="TOX16" s="63"/>
      <c r="TOY16" s="63"/>
      <c r="TOZ16" s="63"/>
      <c r="TPA16" s="63"/>
      <c r="TPB16" s="63"/>
      <c r="TPC16" s="63"/>
      <c r="TPD16" s="63"/>
      <c r="TPE16" s="63"/>
      <c r="TPF16" s="63"/>
      <c r="TPG16" s="63"/>
      <c r="TPH16" s="63"/>
      <c r="TPI16" s="63"/>
      <c r="TPJ16" s="63"/>
      <c r="TPK16" s="63"/>
      <c r="TPL16" s="63"/>
      <c r="TPM16" s="63"/>
      <c r="TPN16" s="63"/>
      <c r="TPO16" s="63"/>
      <c r="TPP16" s="63"/>
      <c r="TPQ16" s="63"/>
      <c r="TPR16" s="63"/>
      <c r="TPS16" s="63"/>
      <c r="TPT16" s="63"/>
      <c r="TPU16" s="63"/>
      <c r="TPV16" s="63"/>
      <c r="TPW16" s="63"/>
      <c r="TPX16" s="63"/>
      <c r="TPY16" s="63"/>
      <c r="TPZ16" s="63"/>
      <c r="TQA16" s="63"/>
      <c r="TQB16" s="63"/>
      <c r="TQC16" s="63"/>
      <c r="TQD16" s="63"/>
      <c r="TQE16" s="63"/>
      <c r="TQF16" s="63"/>
      <c r="TQG16" s="63"/>
      <c r="TQH16" s="63"/>
      <c r="TQI16" s="63"/>
      <c r="TQJ16" s="63"/>
      <c r="TQK16" s="63"/>
      <c r="TQL16" s="63"/>
      <c r="TQM16" s="63"/>
      <c r="TQN16" s="63"/>
      <c r="TQO16" s="63"/>
      <c r="TQP16" s="63"/>
      <c r="TQQ16" s="63"/>
      <c r="TQR16" s="63"/>
      <c r="TQS16" s="63"/>
      <c r="TQT16" s="63"/>
      <c r="TQU16" s="63"/>
      <c r="TQV16" s="63"/>
      <c r="TQW16" s="63"/>
      <c r="TQX16" s="63"/>
      <c r="TQY16" s="63"/>
      <c r="TQZ16" s="63"/>
      <c r="TRA16" s="63"/>
      <c r="TRB16" s="63"/>
      <c r="TRC16" s="63"/>
      <c r="TRD16" s="63"/>
      <c r="TRE16" s="63"/>
      <c r="TRF16" s="63"/>
      <c r="TRG16" s="63"/>
      <c r="TRH16" s="63"/>
      <c r="TRI16" s="63"/>
      <c r="TRJ16" s="63"/>
      <c r="TRK16" s="63"/>
      <c r="TRL16" s="63"/>
      <c r="TRM16" s="63"/>
      <c r="TRN16" s="63"/>
      <c r="TRO16" s="63"/>
      <c r="TRP16" s="63"/>
      <c r="TRQ16" s="63"/>
      <c r="TRR16" s="63"/>
      <c r="TRS16" s="63"/>
      <c r="TRT16" s="63"/>
      <c r="TRU16" s="63"/>
      <c r="TRV16" s="63"/>
      <c r="TRW16" s="63"/>
      <c r="TRX16" s="63"/>
      <c r="TRY16" s="63"/>
      <c r="TRZ16" s="63"/>
      <c r="TSA16" s="63"/>
      <c r="TSB16" s="63"/>
      <c r="TSC16" s="63"/>
      <c r="TSD16" s="63"/>
      <c r="TSE16" s="63"/>
      <c r="TSF16" s="63"/>
      <c r="TSG16" s="63"/>
      <c r="TSH16" s="63"/>
      <c r="TSI16" s="63"/>
      <c r="TSJ16" s="63"/>
      <c r="TSK16" s="63"/>
      <c r="TSL16" s="63"/>
      <c r="TSM16" s="63"/>
      <c r="TSN16" s="63"/>
      <c r="TSO16" s="63"/>
      <c r="TSP16" s="63"/>
      <c r="TSQ16" s="63"/>
      <c r="TSR16" s="63"/>
      <c r="TSS16" s="63"/>
      <c r="TST16" s="63"/>
      <c r="TSU16" s="63"/>
      <c r="TSV16" s="63"/>
      <c r="TSW16" s="63"/>
      <c r="TSX16" s="63"/>
      <c r="TSY16" s="63"/>
      <c r="TSZ16" s="63"/>
      <c r="TTA16" s="63"/>
      <c r="TTB16" s="63"/>
      <c r="TTC16" s="63"/>
      <c r="TTD16" s="63"/>
      <c r="TTE16" s="63"/>
      <c r="TTF16" s="63"/>
      <c r="TTG16" s="63"/>
      <c r="TTH16" s="63"/>
      <c r="TTI16" s="63"/>
      <c r="TTJ16" s="63"/>
      <c r="TTK16" s="63"/>
      <c r="TTL16" s="63"/>
      <c r="TTM16" s="63"/>
      <c r="TTN16" s="63"/>
      <c r="TTO16" s="63"/>
      <c r="TTP16" s="63"/>
      <c r="TTQ16" s="63"/>
      <c r="TTR16" s="63"/>
      <c r="TTS16" s="63"/>
      <c r="TTT16" s="63"/>
      <c r="TTU16" s="63"/>
      <c r="TTV16" s="63"/>
      <c r="TTW16" s="63"/>
      <c r="TTX16" s="63"/>
      <c r="TTY16" s="63"/>
      <c r="TTZ16" s="63"/>
      <c r="TUA16" s="63"/>
      <c r="TUB16" s="63"/>
      <c r="TUC16" s="63"/>
      <c r="TUD16" s="63"/>
      <c r="TUE16" s="63"/>
      <c r="TUF16" s="63"/>
      <c r="TUG16" s="63"/>
      <c r="TUH16" s="63"/>
      <c r="TUI16" s="63"/>
      <c r="TUJ16" s="63"/>
      <c r="TUK16" s="63"/>
      <c r="TUL16" s="63"/>
      <c r="TUM16" s="63"/>
      <c r="TUN16" s="63"/>
      <c r="TUO16" s="63"/>
      <c r="TUP16" s="63"/>
      <c r="TUQ16" s="63"/>
      <c r="TUR16" s="63"/>
      <c r="TUS16" s="63"/>
      <c r="TUT16" s="63"/>
      <c r="TUU16" s="63"/>
      <c r="TUV16" s="63"/>
      <c r="TUW16" s="63"/>
      <c r="TUX16" s="63"/>
      <c r="TUY16" s="63"/>
      <c r="TUZ16" s="63"/>
      <c r="TVA16" s="63"/>
      <c r="TVB16" s="63"/>
      <c r="TVC16" s="63"/>
      <c r="TVD16" s="63"/>
      <c r="TVE16" s="63"/>
      <c r="TVF16" s="63"/>
      <c r="TVG16" s="63"/>
      <c r="TVH16" s="63"/>
      <c r="TVI16" s="63"/>
      <c r="TVJ16" s="63"/>
      <c r="TVK16" s="63"/>
      <c r="TVL16" s="63"/>
      <c r="TVM16" s="63"/>
      <c r="TVN16" s="63"/>
      <c r="TVO16" s="63"/>
      <c r="TVP16" s="63"/>
      <c r="TVQ16" s="63"/>
      <c r="TVR16" s="63"/>
      <c r="TVS16" s="63"/>
      <c r="TVT16" s="63"/>
      <c r="TVU16" s="63"/>
      <c r="TVV16" s="63"/>
      <c r="TVW16" s="63"/>
      <c r="TVX16" s="63"/>
      <c r="TVY16" s="63"/>
      <c r="TVZ16" s="63"/>
      <c r="TWA16" s="63"/>
      <c r="TWB16" s="63"/>
      <c r="TWC16" s="63"/>
      <c r="TWD16" s="63"/>
      <c r="TWE16" s="63"/>
      <c r="TWF16" s="63"/>
      <c r="TWG16" s="63"/>
      <c r="TWH16" s="63"/>
      <c r="TWI16" s="63"/>
      <c r="TWJ16" s="63"/>
      <c r="TWK16" s="63"/>
      <c r="TWL16" s="63"/>
      <c r="TWM16" s="63"/>
      <c r="TWN16" s="63"/>
      <c r="TWO16" s="63"/>
      <c r="TWP16" s="63"/>
      <c r="TWQ16" s="63"/>
      <c r="TWR16" s="63"/>
      <c r="TWS16" s="63"/>
      <c r="TWT16" s="63"/>
      <c r="TWU16" s="63"/>
      <c r="TWV16" s="63"/>
      <c r="TWW16" s="63"/>
      <c r="TWX16" s="63"/>
      <c r="TWY16" s="63"/>
      <c r="TWZ16" s="63"/>
      <c r="TXA16" s="63"/>
      <c r="TXB16" s="63"/>
      <c r="TXC16" s="63"/>
      <c r="TXD16" s="63"/>
      <c r="TXE16" s="63"/>
      <c r="TXF16" s="63"/>
      <c r="TXG16" s="63"/>
      <c r="TXH16" s="63"/>
      <c r="TXI16" s="63"/>
      <c r="TXJ16" s="63"/>
      <c r="TXK16" s="63"/>
      <c r="TXL16" s="63"/>
      <c r="TXM16" s="63"/>
      <c r="TXN16" s="63"/>
      <c r="TXO16" s="63"/>
      <c r="TXP16" s="63"/>
      <c r="TXQ16" s="63"/>
      <c r="TXR16" s="63"/>
      <c r="TXS16" s="63"/>
      <c r="TXT16" s="63"/>
      <c r="TXU16" s="63"/>
      <c r="TXV16" s="63"/>
      <c r="TXW16" s="63"/>
      <c r="TXX16" s="63"/>
      <c r="TXY16" s="63"/>
      <c r="TXZ16" s="63"/>
      <c r="TYA16" s="63"/>
      <c r="TYB16" s="63"/>
      <c r="TYC16" s="63"/>
      <c r="TYD16" s="63"/>
      <c r="TYE16" s="63"/>
      <c r="TYF16" s="63"/>
      <c r="TYG16" s="63"/>
      <c r="TYH16" s="63"/>
      <c r="TYI16" s="63"/>
      <c r="TYJ16" s="63"/>
      <c r="TYK16" s="63"/>
      <c r="TYL16" s="63"/>
      <c r="TYM16" s="63"/>
      <c r="TYN16" s="63"/>
      <c r="TYO16" s="63"/>
      <c r="TYP16" s="63"/>
      <c r="TYQ16" s="63"/>
      <c r="TYR16" s="63"/>
      <c r="TYS16" s="63"/>
      <c r="TYT16" s="63"/>
      <c r="TYU16" s="63"/>
      <c r="TYV16" s="63"/>
      <c r="TYW16" s="63"/>
      <c r="TYX16" s="63"/>
      <c r="TYY16" s="63"/>
      <c r="TYZ16" s="63"/>
      <c r="TZA16" s="63"/>
      <c r="TZB16" s="63"/>
      <c r="TZC16" s="63"/>
      <c r="TZD16" s="63"/>
      <c r="TZE16" s="63"/>
      <c r="TZF16" s="63"/>
      <c r="TZG16" s="63"/>
      <c r="TZH16" s="63"/>
      <c r="TZI16" s="63"/>
      <c r="TZJ16" s="63"/>
      <c r="TZK16" s="63"/>
      <c r="TZL16" s="63"/>
      <c r="TZM16" s="63"/>
      <c r="TZN16" s="63"/>
      <c r="TZO16" s="63"/>
      <c r="TZP16" s="63"/>
      <c r="TZQ16" s="63"/>
      <c r="TZR16" s="63"/>
      <c r="TZS16" s="63"/>
      <c r="TZT16" s="63"/>
      <c r="TZU16" s="63"/>
      <c r="TZV16" s="63"/>
      <c r="TZW16" s="63"/>
      <c r="TZX16" s="63"/>
      <c r="TZY16" s="63"/>
      <c r="TZZ16" s="63"/>
      <c r="UAA16" s="63"/>
      <c r="UAB16" s="63"/>
      <c r="UAC16" s="63"/>
      <c r="UAD16" s="63"/>
      <c r="UAE16" s="63"/>
      <c r="UAF16" s="63"/>
      <c r="UAG16" s="63"/>
      <c r="UAH16" s="63"/>
      <c r="UAI16" s="63"/>
      <c r="UAJ16" s="63"/>
      <c r="UAK16" s="63"/>
      <c r="UAL16" s="63"/>
      <c r="UAM16" s="63"/>
      <c r="UAN16" s="63"/>
      <c r="UAO16" s="63"/>
      <c r="UAP16" s="63"/>
      <c r="UAQ16" s="63"/>
      <c r="UAR16" s="63"/>
      <c r="UAS16" s="63"/>
      <c r="UAT16" s="63"/>
      <c r="UAU16" s="63"/>
      <c r="UAV16" s="63"/>
      <c r="UAW16" s="63"/>
      <c r="UAX16" s="63"/>
      <c r="UAY16" s="63"/>
      <c r="UAZ16" s="63"/>
      <c r="UBA16" s="63"/>
      <c r="UBB16" s="63"/>
      <c r="UBC16" s="63"/>
      <c r="UBD16" s="63"/>
      <c r="UBE16" s="63"/>
      <c r="UBF16" s="63"/>
      <c r="UBG16" s="63"/>
      <c r="UBH16" s="63"/>
      <c r="UBI16" s="63"/>
      <c r="UBJ16" s="63"/>
      <c r="UBK16" s="63"/>
      <c r="UBL16" s="63"/>
      <c r="UBM16" s="63"/>
      <c r="UBN16" s="63"/>
      <c r="UBO16" s="63"/>
      <c r="UBP16" s="63"/>
      <c r="UBQ16" s="63"/>
      <c r="UBR16" s="63"/>
      <c r="UBS16" s="63"/>
      <c r="UBT16" s="63"/>
      <c r="UBU16" s="63"/>
      <c r="UBV16" s="63"/>
      <c r="UBW16" s="63"/>
      <c r="UBX16" s="63"/>
      <c r="UBY16" s="63"/>
      <c r="UBZ16" s="63"/>
      <c r="UCA16" s="63"/>
      <c r="UCB16" s="63"/>
      <c r="UCC16" s="63"/>
      <c r="UCD16" s="63"/>
      <c r="UCE16" s="63"/>
      <c r="UCF16" s="63"/>
      <c r="UCG16" s="63"/>
      <c r="UCH16" s="63"/>
      <c r="UCI16" s="63"/>
      <c r="UCJ16" s="63"/>
      <c r="UCK16" s="63"/>
      <c r="UCL16" s="63"/>
      <c r="UCM16" s="63"/>
      <c r="UCN16" s="63"/>
      <c r="UCO16" s="63"/>
      <c r="UCP16" s="63"/>
      <c r="UCQ16" s="63"/>
      <c r="UCR16" s="63"/>
      <c r="UCS16" s="63"/>
      <c r="UCT16" s="63"/>
      <c r="UCU16" s="63"/>
      <c r="UCV16" s="63"/>
      <c r="UCW16" s="63"/>
      <c r="UCX16" s="63"/>
      <c r="UCY16" s="63"/>
      <c r="UCZ16" s="63"/>
      <c r="UDA16" s="63"/>
      <c r="UDB16" s="63"/>
      <c r="UDC16" s="63"/>
      <c r="UDD16" s="63"/>
      <c r="UDE16" s="63"/>
      <c r="UDF16" s="63"/>
      <c r="UDG16" s="63"/>
      <c r="UDH16" s="63"/>
      <c r="UDI16" s="63"/>
      <c r="UDJ16" s="63"/>
      <c r="UDK16" s="63"/>
      <c r="UDL16" s="63"/>
      <c r="UDM16" s="63"/>
      <c r="UDN16" s="63"/>
      <c r="UDO16" s="63"/>
      <c r="UDP16" s="63"/>
      <c r="UDQ16" s="63"/>
      <c r="UDR16" s="63"/>
      <c r="UDS16" s="63"/>
      <c r="UDT16" s="63"/>
      <c r="UDU16" s="63"/>
      <c r="UDV16" s="63"/>
      <c r="UDW16" s="63"/>
      <c r="UDX16" s="63"/>
      <c r="UDY16" s="63"/>
      <c r="UDZ16" s="63"/>
      <c r="UEA16" s="63"/>
      <c r="UEB16" s="63"/>
      <c r="UEC16" s="63"/>
      <c r="UED16" s="63"/>
      <c r="UEE16" s="63"/>
      <c r="UEF16" s="63"/>
      <c r="UEG16" s="63"/>
      <c r="UEH16" s="63"/>
      <c r="UEI16" s="63"/>
      <c r="UEJ16" s="63"/>
      <c r="UEK16" s="63"/>
      <c r="UEL16" s="63"/>
      <c r="UEM16" s="63"/>
      <c r="UEN16" s="63"/>
      <c r="UEO16" s="63"/>
      <c r="UEP16" s="63"/>
      <c r="UEQ16" s="63"/>
      <c r="UER16" s="63"/>
      <c r="UES16" s="63"/>
      <c r="UET16" s="63"/>
      <c r="UEU16" s="63"/>
      <c r="UEV16" s="63"/>
      <c r="UEW16" s="63"/>
      <c r="UEX16" s="63"/>
      <c r="UEY16" s="63"/>
      <c r="UEZ16" s="63"/>
      <c r="UFA16" s="63"/>
      <c r="UFB16" s="63"/>
      <c r="UFC16" s="63"/>
      <c r="UFD16" s="63"/>
      <c r="UFE16" s="63"/>
      <c r="UFF16" s="63"/>
      <c r="UFG16" s="63"/>
      <c r="UFH16" s="63"/>
      <c r="UFI16" s="63"/>
      <c r="UFJ16" s="63"/>
      <c r="UFK16" s="63"/>
      <c r="UFL16" s="63"/>
      <c r="UFM16" s="63"/>
      <c r="UFN16" s="63"/>
      <c r="UFO16" s="63"/>
      <c r="UFP16" s="63"/>
      <c r="UFQ16" s="63"/>
      <c r="UFR16" s="63"/>
      <c r="UFS16" s="63"/>
      <c r="UFT16" s="63"/>
      <c r="UFU16" s="63"/>
      <c r="UFV16" s="63"/>
      <c r="UFW16" s="63"/>
      <c r="UFX16" s="63"/>
      <c r="UFY16" s="63"/>
      <c r="UFZ16" s="63"/>
      <c r="UGA16" s="63"/>
      <c r="UGB16" s="63"/>
      <c r="UGC16" s="63"/>
      <c r="UGD16" s="63"/>
      <c r="UGE16" s="63"/>
      <c r="UGF16" s="63"/>
      <c r="UGG16" s="63"/>
      <c r="UGH16" s="63"/>
      <c r="UGI16" s="63"/>
      <c r="UGJ16" s="63"/>
      <c r="UGK16" s="63"/>
      <c r="UGL16" s="63"/>
      <c r="UGM16" s="63"/>
      <c r="UGN16" s="63"/>
      <c r="UGO16" s="63"/>
      <c r="UGP16" s="63"/>
      <c r="UGQ16" s="63"/>
      <c r="UGR16" s="63"/>
      <c r="UGS16" s="63"/>
      <c r="UGT16" s="63"/>
      <c r="UGU16" s="63"/>
      <c r="UGV16" s="63"/>
      <c r="UGW16" s="63"/>
      <c r="UGX16" s="63"/>
      <c r="UGY16" s="63"/>
      <c r="UGZ16" s="63"/>
      <c r="UHA16" s="63"/>
      <c r="UHB16" s="63"/>
      <c r="UHC16" s="63"/>
      <c r="UHD16" s="63"/>
      <c r="UHE16" s="63"/>
      <c r="UHF16" s="63"/>
      <c r="UHG16" s="63"/>
      <c r="UHH16" s="63"/>
      <c r="UHI16" s="63"/>
      <c r="UHJ16" s="63"/>
      <c r="UHK16" s="63"/>
      <c r="UHL16" s="63"/>
      <c r="UHM16" s="63"/>
      <c r="UHN16" s="63"/>
      <c r="UHO16" s="63"/>
      <c r="UHP16" s="63"/>
      <c r="UHQ16" s="63"/>
      <c r="UHR16" s="63"/>
      <c r="UHS16" s="63"/>
      <c r="UHT16" s="63"/>
      <c r="UHU16" s="63"/>
      <c r="UHV16" s="63"/>
      <c r="UHW16" s="63"/>
      <c r="UHX16" s="63"/>
      <c r="UHY16" s="63"/>
      <c r="UHZ16" s="63"/>
      <c r="UIA16" s="63"/>
      <c r="UIB16" s="63"/>
      <c r="UIC16" s="63"/>
      <c r="UID16" s="63"/>
      <c r="UIE16" s="63"/>
      <c r="UIF16" s="63"/>
      <c r="UIG16" s="63"/>
      <c r="UIH16" s="63"/>
      <c r="UII16" s="63"/>
      <c r="UIJ16" s="63"/>
      <c r="UIK16" s="63"/>
      <c r="UIL16" s="63"/>
      <c r="UIM16" s="63"/>
      <c r="UIN16" s="63"/>
      <c r="UIO16" s="63"/>
      <c r="UIP16" s="63"/>
      <c r="UIQ16" s="63"/>
      <c r="UIR16" s="63"/>
      <c r="UIS16" s="63"/>
      <c r="UIT16" s="63"/>
      <c r="UIU16" s="63"/>
      <c r="UIV16" s="63"/>
      <c r="UIW16" s="63"/>
      <c r="UIX16" s="63"/>
      <c r="UIY16" s="63"/>
      <c r="UIZ16" s="63"/>
      <c r="UJA16" s="63"/>
      <c r="UJB16" s="63"/>
      <c r="UJC16" s="63"/>
      <c r="UJD16" s="63"/>
      <c r="UJE16" s="63"/>
      <c r="UJF16" s="63"/>
      <c r="UJG16" s="63"/>
      <c r="UJH16" s="63"/>
      <c r="UJI16" s="63"/>
      <c r="UJJ16" s="63"/>
      <c r="UJK16" s="63"/>
      <c r="UJL16" s="63"/>
      <c r="UJM16" s="63"/>
      <c r="UJN16" s="63"/>
      <c r="UJO16" s="63"/>
      <c r="UJP16" s="63"/>
      <c r="UJQ16" s="63"/>
      <c r="UJR16" s="63"/>
      <c r="UJS16" s="63"/>
      <c r="UJT16" s="63"/>
      <c r="UJU16" s="63"/>
      <c r="UJV16" s="63"/>
      <c r="UJW16" s="63"/>
      <c r="UJX16" s="63"/>
      <c r="UJY16" s="63"/>
      <c r="UJZ16" s="63"/>
      <c r="UKA16" s="63"/>
      <c r="UKB16" s="63"/>
      <c r="UKC16" s="63"/>
      <c r="UKD16" s="63"/>
      <c r="UKE16" s="63"/>
      <c r="UKF16" s="63"/>
      <c r="UKG16" s="63"/>
      <c r="UKH16" s="63"/>
      <c r="UKI16" s="63"/>
      <c r="UKJ16" s="63"/>
      <c r="UKK16" s="63"/>
      <c r="UKL16" s="63"/>
      <c r="UKM16" s="63"/>
      <c r="UKN16" s="63"/>
      <c r="UKO16" s="63"/>
      <c r="UKP16" s="63"/>
      <c r="UKQ16" s="63"/>
      <c r="UKR16" s="63"/>
      <c r="UKS16" s="63"/>
      <c r="UKT16" s="63"/>
      <c r="UKU16" s="63"/>
      <c r="UKV16" s="63"/>
      <c r="UKW16" s="63"/>
      <c r="UKX16" s="63"/>
      <c r="UKY16" s="63"/>
      <c r="UKZ16" s="63"/>
      <c r="ULA16" s="63"/>
      <c r="ULB16" s="63"/>
      <c r="ULC16" s="63"/>
      <c r="ULD16" s="63"/>
      <c r="ULE16" s="63"/>
      <c r="ULF16" s="63"/>
      <c r="ULG16" s="63"/>
      <c r="ULH16" s="63"/>
      <c r="ULI16" s="63"/>
      <c r="ULJ16" s="63"/>
      <c r="ULK16" s="63"/>
      <c r="ULL16" s="63"/>
      <c r="ULM16" s="63"/>
      <c r="ULN16" s="63"/>
      <c r="ULO16" s="63"/>
      <c r="ULP16" s="63"/>
      <c r="ULQ16" s="63"/>
      <c r="ULR16" s="63"/>
      <c r="ULS16" s="63"/>
      <c r="ULT16" s="63"/>
      <c r="ULU16" s="63"/>
      <c r="ULV16" s="63"/>
      <c r="ULW16" s="63"/>
      <c r="ULX16" s="63"/>
      <c r="ULY16" s="63"/>
      <c r="ULZ16" s="63"/>
      <c r="UMA16" s="63"/>
      <c r="UMB16" s="63"/>
      <c r="UMC16" s="63"/>
      <c r="UMD16" s="63"/>
      <c r="UME16" s="63"/>
      <c r="UMF16" s="63"/>
      <c r="UMG16" s="63"/>
      <c r="UMH16" s="63"/>
      <c r="UMI16" s="63"/>
      <c r="UMJ16" s="63"/>
      <c r="UMK16" s="63"/>
      <c r="UML16" s="63"/>
      <c r="UMM16" s="63"/>
      <c r="UMN16" s="63"/>
      <c r="UMO16" s="63"/>
      <c r="UMP16" s="63"/>
      <c r="UMQ16" s="63"/>
      <c r="UMR16" s="63"/>
      <c r="UMS16" s="63"/>
      <c r="UMT16" s="63"/>
      <c r="UMU16" s="63"/>
      <c r="UMV16" s="63"/>
      <c r="UMW16" s="63"/>
      <c r="UMX16" s="63"/>
      <c r="UMY16" s="63"/>
      <c r="UMZ16" s="63"/>
      <c r="UNA16" s="63"/>
      <c r="UNB16" s="63"/>
      <c r="UNC16" s="63"/>
      <c r="UND16" s="63"/>
      <c r="UNE16" s="63"/>
      <c r="UNF16" s="63"/>
      <c r="UNG16" s="63"/>
      <c r="UNH16" s="63"/>
      <c r="UNI16" s="63"/>
      <c r="UNJ16" s="63"/>
      <c r="UNK16" s="63"/>
      <c r="UNL16" s="63"/>
      <c r="UNM16" s="63"/>
      <c r="UNN16" s="63"/>
      <c r="UNO16" s="63"/>
      <c r="UNP16" s="63"/>
      <c r="UNQ16" s="63"/>
      <c r="UNR16" s="63"/>
      <c r="UNS16" s="63"/>
      <c r="UNT16" s="63"/>
      <c r="UNU16" s="63"/>
      <c r="UNV16" s="63"/>
      <c r="UNW16" s="63"/>
      <c r="UNX16" s="63"/>
      <c r="UNY16" s="63"/>
      <c r="UNZ16" s="63"/>
      <c r="UOA16" s="63"/>
      <c r="UOB16" s="63"/>
      <c r="UOC16" s="63"/>
      <c r="UOD16" s="63"/>
      <c r="UOE16" s="63"/>
      <c r="UOF16" s="63"/>
      <c r="UOG16" s="63"/>
      <c r="UOH16" s="63"/>
      <c r="UOI16" s="63"/>
      <c r="UOJ16" s="63"/>
      <c r="UOK16" s="63"/>
      <c r="UOL16" s="63"/>
      <c r="UOM16" s="63"/>
      <c r="UON16" s="63"/>
      <c r="UOO16" s="63"/>
      <c r="UOP16" s="63"/>
      <c r="UOQ16" s="63"/>
      <c r="UOR16" s="63"/>
      <c r="UOS16" s="63"/>
      <c r="UOT16" s="63"/>
      <c r="UOU16" s="63"/>
      <c r="UOV16" s="63"/>
      <c r="UOW16" s="63"/>
      <c r="UOX16" s="63"/>
      <c r="UOY16" s="63"/>
      <c r="UOZ16" s="63"/>
      <c r="UPA16" s="63"/>
      <c r="UPB16" s="63"/>
      <c r="UPC16" s="63"/>
      <c r="UPD16" s="63"/>
      <c r="UPE16" s="63"/>
      <c r="UPF16" s="63"/>
      <c r="UPG16" s="63"/>
      <c r="UPH16" s="63"/>
      <c r="UPI16" s="63"/>
      <c r="UPJ16" s="63"/>
      <c r="UPK16" s="63"/>
      <c r="UPL16" s="63"/>
      <c r="UPM16" s="63"/>
      <c r="UPN16" s="63"/>
      <c r="UPO16" s="63"/>
      <c r="UPP16" s="63"/>
      <c r="UPQ16" s="63"/>
      <c r="UPR16" s="63"/>
      <c r="UPS16" s="63"/>
      <c r="UPT16" s="63"/>
      <c r="UPU16" s="63"/>
      <c r="UPV16" s="63"/>
      <c r="UPW16" s="63"/>
      <c r="UPX16" s="63"/>
      <c r="UPY16" s="63"/>
      <c r="UPZ16" s="63"/>
      <c r="UQA16" s="63"/>
      <c r="UQB16" s="63"/>
      <c r="UQC16" s="63"/>
      <c r="UQD16" s="63"/>
      <c r="UQE16" s="63"/>
      <c r="UQF16" s="63"/>
      <c r="UQG16" s="63"/>
      <c r="UQH16" s="63"/>
      <c r="UQI16" s="63"/>
      <c r="UQJ16" s="63"/>
      <c r="UQK16" s="63"/>
      <c r="UQL16" s="63"/>
      <c r="UQM16" s="63"/>
      <c r="UQN16" s="63"/>
      <c r="UQO16" s="63"/>
      <c r="UQP16" s="63"/>
      <c r="UQQ16" s="63"/>
      <c r="UQR16" s="63"/>
      <c r="UQS16" s="63"/>
      <c r="UQT16" s="63"/>
      <c r="UQU16" s="63"/>
      <c r="UQV16" s="63"/>
      <c r="UQW16" s="63"/>
      <c r="UQX16" s="63"/>
      <c r="UQY16" s="63"/>
      <c r="UQZ16" s="63"/>
      <c r="URA16" s="63"/>
      <c r="URB16" s="63"/>
      <c r="URC16" s="63"/>
      <c r="URD16" s="63"/>
      <c r="URE16" s="63"/>
      <c r="URF16" s="63"/>
      <c r="URG16" s="63"/>
      <c r="URH16" s="63"/>
      <c r="URI16" s="63"/>
      <c r="URJ16" s="63"/>
      <c r="URK16" s="63"/>
      <c r="URL16" s="63"/>
      <c r="URM16" s="63"/>
      <c r="URN16" s="63"/>
      <c r="URO16" s="63"/>
      <c r="URP16" s="63"/>
      <c r="URQ16" s="63"/>
      <c r="URR16" s="63"/>
      <c r="URS16" s="63"/>
      <c r="URT16" s="63"/>
      <c r="URU16" s="63"/>
      <c r="URV16" s="63"/>
      <c r="URW16" s="63"/>
      <c r="URX16" s="63"/>
      <c r="URY16" s="63"/>
      <c r="URZ16" s="63"/>
      <c r="USA16" s="63"/>
      <c r="USB16" s="63"/>
      <c r="USC16" s="63"/>
      <c r="USD16" s="63"/>
      <c r="USE16" s="63"/>
      <c r="USF16" s="63"/>
      <c r="USG16" s="63"/>
      <c r="USH16" s="63"/>
      <c r="USI16" s="63"/>
      <c r="USJ16" s="63"/>
      <c r="USK16" s="63"/>
      <c r="USL16" s="63"/>
      <c r="USM16" s="63"/>
      <c r="USN16" s="63"/>
      <c r="USO16" s="63"/>
      <c r="USP16" s="63"/>
      <c r="USQ16" s="63"/>
      <c r="USR16" s="63"/>
      <c r="USS16" s="63"/>
      <c r="UST16" s="63"/>
      <c r="USU16" s="63"/>
      <c r="USV16" s="63"/>
      <c r="USW16" s="63"/>
      <c r="USX16" s="63"/>
      <c r="USY16" s="63"/>
      <c r="USZ16" s="63"/>
      <c r="UTA16" s="63"/>
      <c r="UTB16" s="63"/>
      <c r="UTC16" s="63"/>
      <c r="UTD16" s="63"/>
      <c r="UTE16" s="63"/>
      <c r="UTF16" s="63"/>
      <c r="UTG16" s="63"/>
      <c r="UTH16" s="63"/>
      <c r="UTI16" s="63"/>
      <c r="UTJ16" s="63"/>
      <c r="UTK16" s="63"/>
      <c r="UTL16" s="63"/>
      <c r="UTM16" s="63"/>
      <c r="UTN16" s="63"/>
      <c r="UTO16" s="63"/>
      <c r="UTP16" s="63"/>
      <c r="UTQ16" s="63"/>
      <c r="UTR16" s="63"/>
      <c r="UTS16" s="63"/>
      <c r="UTT16" s="63"/>
      <c r="UTU16" s="63"/>
      <c r="UTV16" s="63"/>
      <c r="UTW16" s="63"/>
      <c r="UTX16" s="63"/>
      <c r="UTY16" s="63"/>
      <c r="UTZ16" s="63"/>
      <c r="UUA16" s="63"/>
      <c r="UUB16" s="63"/>
      <c r="UUC16" s="63"/>
      <c r="UUD16" s="63"/>
      <c r="UUE16" s="63"/>
      <c r="UUF16" s="63"/>
      <c r="UUG16" s="63"/>
      <c r="UUH16" s="63"/>
      <c r="UUI16" s="63"/>
      <c r="UUJ16" s="63"/>
      <c r="UUK16" s="63"/>
      <c r="UUL16" s="63"/>
      <c r="UUM16" s="63"/>
      <c r="UUN16" s="63"/>
      <c r="UUO16" s="63"/>
      <c r="UUP16" s="63"/>
      <c r="UUQ16" s="63"/>
      <c r="UUR16" s="63"/>
      <c r="UUS16" s="63"/>
      <c r="UUT16" s="63"/>
      <c r="UUU16" s="63"/>
      <c r="UUV16" s="63"/>
      <c r="UUW16" s="63"/>
      <c r="UUX16" s="63"/>
      <c r="UUY16" s="63"/>
      <c r="UUZ16" s="63"/>
      <c r="UVA16" s="63"/>
      <c r="UVB16" s="63"/>
      <c r="UVC16" s="63"/>
      <c r="UVD16" s="63"/>
      <c r="UVE16" s="63"/>
      <c r="UVF16" s="63"/>
      <c r="UVG16" s="63"/>
      <c r="UVH16" s="63"/>
      <c r="UVI16" s="63"/>
      <c r="UVJ16" s="63"/>
      <c r="UVK16" s="63"/>
      <c r="UVL16" s="63"/>
      <c r="UVM16" s="63"/>
      <c r="UVN16" s="63"/>
      <c r="UVO16" s="63"/>
      <c r="UVP16" s="63"/>
      <c r="UVQ16" s="63"/>
      <c r="UVR16" s="63"/>
      <c r="UVS16" s="63"/>
      <c r="UVT16" s="63"/>
      <c r="UVU16" s="63"/>
      <c r="UVV16" s="63"/>
      <c r="UVW16" s="63"/>
      <c r="UVX16" s="63"/>
      <c r="UVY16" s="63"/>
      <c r="UVZ16" s="63"/>
      <c r="UWA16" s="63"/>
      <c r="UWB16" s="63"/>
      <c r="UWC16" s="63"/>
      <c r="UWD16" s="63"/>
      <c r="UWE16" s="63"/>
      <c r="UWF16" s="63"/>
      <c r="UWG16" s="63"/>
      <c r="UWH16" s="63"/>
      <c r="UWI16" s="63"/>
      <c r="UWJ16" s="63"/>
      <c r="UWK16" s="63"/>
      <c r="UWL16" s="63"/>
      <c r="UWM16" s="63"/>
      <c r="UWN16" s="63"/>
      <c r="UWO16" s="63"/>
      <c r="UWP16" s="63"/>
      <c r="UWQ16" s="63"/>
      <c r="UWR16" s="63"/>
      <c r="UWS16" s="63"/>
      <c r="UWT16" s="63"/>
      <c r="UWU16" s="63"/>
      <c r="UWV16" s="63"/>
      <c r="UWW16" s="63"/>
      <c r="UWX16" s="63"/>
      <c r="UWY16" s="63"/>
      <c r="UWZ16" s="63"/>
      <c r="UXA16" s="63"/>
      <c r="UXB16" s="63"/>
      <c r="UXC16" s="63"/>
      <c r="UXD16" s="63"/>
      <c r="UXE16" s="63"/>
      <c r="UXF16" s="63"/>
      <c r="UXG16" s="63"/>
      <c r="UXH16" s="63"/>
      <c r="UXI16" s="63"/>
      <c r="UXJ16" s="63"/>
      <c r="UXK16" s="63"/>
      <c r="UXL16" s="63"/>
      <c r="UXM16" s="63"/>
      <c r="UXN16" s="63"/>
      <c r="UXO16" s="63"/>
      <c r="UXP16" s="63"/>
      <c r="UXQ16" s="63"/>
      <c r="UXR16" s="63"/>
      <c r="UXS16" s="63"/>
      <c r="UXT16" s="63"/>
      <c r="UXU16" s="63"/>
      <c r="UXV16" s="63"/>
      <c r="UXW16" s="63"/>
      <c r="UXX16" s="63"/>
      <c r="UXY16" s="63"/>
      <c r="UXZ16" s="63"/>
      <c r="UYA16" s="63"/>
      <c r="UYB16" s="63"/>
      <c r="UYC16" s="63"/>
      <c r="UYD16" s="63"/>
      <c r="UYE16" s="63"/>
      <c r="UYF16" s="63"/>
      <c r="UYG16" s="63"/>
      <c r="UYH16" s="63"/>
      <c r="UYI16" s="63"/>
      <c r="UYJ16" s="63"/>
      <c r="UYK16" s="63"/>
      <c r="UYL16" s="63"/>
      <c r="UYM16" s="63"/>
      <c r="UYN16" s="63"/>
      <c r="UYO16" s="63"/>
      <c r="UYP16" s="63"/>
      <c r="UYQ16" s="63"/>
      <c r="UYR16" s="63"/>
      <c r="UYS16" s="63"/>
      <c r="UYT16" s="63"/>
      <c r="UYU16" s="63"/>
      <c r="UYV16" s="63"/>
      <c r="UYW16" s="63"/>
      <c r="UYX16" s="63"/>
      <c r="UYY16" s="63"/>
      <c r="UYZ16" s="63"/>
      <c r="UZA16" s="63"/>
      <c r="UZB16" s="63"/>
      <c r="UZC16" s="63"/>
      <c r="UZD16" s="63"/>
      <c r="UZE16" s="63"/>
      <c r="UZF16" s="63"/>
      <c r="UZG16" s="63"/>
      <c r="UZH16" s="63"/>
      <c r="UZI16" s="63"/>
      <c r="UZJ16" s="63"/>
      <c r="UZK16" s="63"/>
      <c r="UZL16" s="63"/>
      <c r="UZM16" s="63"/>
      <c r="UZN16" s="63"/>
      <c r="UZO16" s="63"/>
      <c r="UZP16" s="63"/>
      <c r="UZQ16" s="63"/>
      <c r="UZR16" s="63"/>
      <c r="UZS16" s="63"/>
      <c r="UZT16" s="63"/>
      <c r="UZU16" s="63"/>
      <c r="UZV16" s="63"/>
      <c r="UZW16" s="63"/>
      <c r="UZX16" s="63"/>
      <c r="UZY16" s="63"/>
      <c r="UZZ16" s="63"/>
      <c r="VAA16" s="63"/>
      <c r="VAB16" s="63"/>
      <c r="VAC16" s="63"/>
      <c r="VAD16" s="63"/>
      <c r="VAE16" s="63"/>
      <c r="VAF16" s="63"/>
      <c r="VAG16" s="63"/>
      <c r="VAH16" s="63"/>
      <c r="VAI16" s="63"/>
      <c r="VAJ16" s="63"/>
      <c r="VAK16" s="63"/>
      <c r="VAL16" s="63"/>
      <c r="VAM16" s="63"/>
      <c r="VAN16" s="63"/>
      <c r="VAO16" s="63"/>
      <c r="VAP16" s="63"/>
      <c r="VAQ16" s="63"/>
      <c r="VAR16" s="63"/>
      <c r="VAS16" s="63"/>
      <c r="VAT16" s="63"/>
      <c r="VAU16" s="63"/>
      <c r="VAV16" s="63"/>
      <c r="VAW16" s="63"/>
      <c r="VAX16" s="63"/>
      <c r="VAY16" s="63"/>
      <c r="VAZ16" s="63"/>
      <c r="VBA16" s="63"/>
      <c r="VBB16" s="63"/>
      <c r="VBC16" s="63"/>
      <c r="VBD16" s="63"/>
      <c r="VBE16" s="63"/>
      <c r="VBF16" s="63"/>
      <c r="VBG16" s="63"/>
      <c r="VBH16" s="63"/>
      <c r="VBI16" s="63"/>
      <c r="VBJ16" s="63"/>
      <c r="VBK16" s="63"/>
      <c r="VBL16" s="63"/>
      <c r="VBM16" s="63"/>
      <c r="VBN16" s="63"/>
      <c r="VBO16" s="63"/>
      <c r="VBP16" s="63"/>
      <c r="VBQ16" s="63"/>
      <c r="VBR16" s="63"/>
      <c r="VBS16" s="63"/>
      <c r="VBT16" s="63"/>
      <c r="VBU16" s="63"/>
      <c r="VBV16" s="63"/>
      <c r="VBW16" s="63"/>
      <c r="VBX16" s="63"/>
      <c r="VBY16" s="63"/>
      <c r="VBZ16" s="63"/>
      <c r="VCA16" s="63"/>
      <c r="VCB16" s="63"/>
      <c r="VCC16" s="63"/>
      <c r="VCD16" s="63"/>
      <c r="VCE16" s="63"/>
      <c r="VCF16" s="63"/>
      <c r="VCG16" s="63"/>
      <c r="VCH16" s="63"/>
      <c r="VCI16" s="63"/>
      <c r="VCJ16" s="63"/>
      <c r="VCK16" s="63"/>
      <c r="VCL16" s="63"/>
      <c r="VCM16" s="63"/>
      <c r="VCN16" s="63"/>
      <c r="VCO16" s="63"/>
      <c r="VCP16" s="63"/>
      <c r="VCQ16" s="63"/>
      <c r="VCR16" s="63"/>
      <c r="VCS16" s="63"/>
      <c r="VCT16" s="63"/>
      <c r="VCU16" s="63"/>
      <c r="VCV16" s="63"/>
      <c r="VCW16" s="63"/>
      <c r="VCX16" s="63"/>
      <c r="VCY16" s="63"/>
      <c r="VCZ16" s="63"/>
      <c r="VDA16" s="63"/>
      <c r="VDB16" s="63"/>
      <c r="VDC16" s="63"/>
      <c r="VDD16" s="63"/>
      <c r="VDE16" s="63"/>
      <c r="VDF16" s="63"/>
      <c r="VDG16" s="63"/>
      <c r="VDH16" s="63"/>
      <c r="VDI16" s="63"/>
      <c r="VDJ16" s="63"/>
      <c r="VDK16" s="63"/>
      <c r="VDL16" s="63"/>
      <c r="VDM16" s="63"/>
      <c r="VDN16" s="63"/>
      <c r="VDO16" s="63"/>
      <c r="VDP16" s="63"/>
      <c r="VDQ16" s="63"/>
      <c r="VDR16" s="63"/>
      <c r="VDS16" s="63"/>
      <c r="VDT16" s="63"/>
      <c r="VDU16" s="63"/>
      <c r="VDV16" s="63"/>
      <c r="VDW16" s="63"/>
      <c r="VDX16" s="63"/>
      <c r="VDY16" s="63"/>
      <c r="VDZ16" s="63"/>
      <c r="VEA16" s="63"/>
      <c r="VEB16" s="63"/>
      <c r="VEC16" s="63"/>
      <c r="VED16" s="63"/>
      <c r="VEE16" s="63"/>
      <c r="VEF16" s="63"/>
      <c r="VEG16" s="63"/>
      <c r="VEH16" s="63"/>
      <c r="VEI16" s="63"/>
      <c r="VEJ16" s="63"/>
      <c r="VEK16" s="63"/>
      <c r="VEL16" s="63"/>
      <c r="VEM16" s="63"/>
      <c r="VEN16" s="63"/>
      <c r="VEO16" s="63"/>
      <c r="VEP16" s="63"/>
      <c r="VEQ16" s="63"/>
      <c r="VER16" s="63"/>
      <c r="VES16" s="63"/>
      <c r="VET16" s="63"/>
      <c r="VEU16" s="63"/>
      <c r="VEV16" s="63"/>
      <c r="VEW16" s="63"/>
      <c r="VEX16" s="63"/>
      <c r="VEY16" s="63"/>
      <c r="VEZ16" s="63"/>
      <c r="VFA16" s="63"/>
      <c r="VFB16" s="63"/>
      <c r="VFC16" s="63"/>
      <c r="VFD16" s="63"/>
      <c r="VFE16" s="63"/>
      <c r="VFF16" s="63"/>
      <c r="VFG16" s="63"/>
      <c r="VFH16" s="63"/>
      <c r="VFI16" s="63"/>
      <c r="VFJ16" s="63"/>
      <c r="VFK16" s="63"/>
      <c r="VFL16" s="63"/>
      <c r="VFM16" s="63"/>
      <c r="VFN16" s="63"/>
      <c r="VFO16" s="63"/>
      <c r="VFP16" s="63"/>
      <c r="VFQ16" s="63"/>
      <c r="VFR16" s="63"/>
      <c r="VFS16" s="63"/>
      <c r="VFT16" s="63"/>
      <c r="VFU16" s="63"/>
      <c r="VFV16" s="63"/>
      <c r="VFW16" s="63"/>
      <c r="VFX16" s="63"/>
      <c r="VFY16" s="63"/>
      <c r="VFZ16" s="63"/>
      <c r="VGA16" s="63"/>
      <c r="VGB16" s="63"/>
      <c r="VGC16" s="63"/>
      <c r="VGD16" s="63"/>
      <c r="VGE16" s="63"/>
      <c r="VGF16" s="63"/>
      <c r="VGG16" s="63"/>
      <c r="VGH16" s="63"/>
      <c r="VGI16" s="63"/>
      <c r="VGJ16" s="63"/>
      <c r="VGK16" s="63"/>
      <c r="VGL16" s="63"/>
      <c r="VGM16" s="63"/>
      <c r="VGN16" s="63"/>
      <c r="VGO16" s="63"/>
      <c r="VGP16" s="63"/>
      <c r="VGQ16" s="63"/>
      <c r="VGR16" s="63"/>
      <c r="VGS16" s="63"/>
      <c r="VGT16" s="63"/>
      <c r="VGU16" s="63"/>
      <c r="VGV16" s="63"/>
      <c r="VGW16" s="63"/>
      <c r="VGX16" s="63"/>
      <c r="VGY16" s="63"/>
      <c r="VGZ16" s="63"/>
      <c r="VHA16" s="63"/>
      <c r="VHB16" s="63"/>
      <c r="VHC16" s="63"/>
      <c r="VHD16" s="63"/>
      <c r="VHE16" s="63"/>
      <c r="VHF16" s="63"/>
      <c r="VHG16" s="63"/>
      <c r="VHH16" s="63"/>
      <c r="VHI16" s="63"/>
      <c r="VHJ16" s="63"/>
      <c r="VHK16" s="63"/>
      <c r="VHL16" s="63"/>
      <c r="VHM16" s="63"/>
      <c r="VHN16" s="63"/>
      <c r="VHO16" s="63"/>
      <c r="VHP16" s="63"/>
      <c r="VHQ16" s="63"/>
      <c r="VHR16" s="63"/>
      <c r="VHS16" s="63"/>
      <c r="VHT16" s="63"/>
      <c r="VHU16" s="63"/>
      <c r="VHV16" s="63"/>
      <c r="VHW16" s="63"/>
      <c r="VHX16" s="63"/>
      <c r="VHY16" s="63"/>
      <c r="VHZ16" s="63"/>
      <c r="VIA16" s="63"/>
      <c r="VIB16" s="63"/>
      <c r="VIC16" s="63"/>
      <c r="VID16" s="63"/>
      <c r="VIE16" s="63"/>
      <c r="VIF16" s="63"/>
      <c r="VIG16" s="63"/>
      <c r="VIH16" s="63"/>
      <c r="VII16" s="63"/>
      <c r="VIJ16" s="63"/>
      <c r="VIK16" s="63"/>
      <c r="VIL16" s="63"/>
      <c r="VIM16" s="63"/>
      <c r="VIN16" s="63"/>
      <c r="VIO16" s="63"/>
      <c r="VIP16" s="63"/>
      <c r="VIQ16" s="63"/>
      <c r="VIR16" s="63"/>
      <c r="VIS16" s="63"/>
      <c r="VIT16" s="63"/>
      <c r="VIU16" s="63"/>
      <c r="VIV16" s="63"/>
      <c r="VIW16" s="63"/>
      <c r="VIX16" s="63"/>
      <c r="VIY16" s="63"/>
      <c r="VIZ16" s="63"/>
      <c r="VJA16" s="63"/>
      <c r="VJB16" s="63"/>
      <c r="VJC16" s="63"/>
      <c r="VJD16" s="63"/>
      <c r="VJE16" s="63"/>
      <c r="VJF16" s="63"/>
      <c r="VJG16" s="63"/>
      <c r="VJH16" s="63"/>
      <c r="VJI16" s="63"/>
      <c r="VJJ16" s="63"/>
      <c r="VJK16" s="63"/>
      <c r="VJL16" s="63"/>
      <c r="VJM16" s="63"/>
      <c r="VJN16" s="63"/>
      <c r="VJO16" s="63"/>
      <c r="VJP16" s="63"/>
      <c r="VJQ16" s="63"/>
      <c r="VJR16" s="63"/>
      <c r="VJS16" s="63"/>
      <c r="VJT16" s="63"/>
      <c r="VJU16" s="63"/>
      <c r="VJV16" s="63"/>
      <c r="VJW16" s="63"/>
      <c r="VJX16" s="63"/>
      <c r="VJY16" s="63"/>
      <c r="VJZ16" s="63"/>
      <c r="VKA16" s="63"/>
      <c r="VKB16" s="63"/>
      <c r="VKC16" s="63"/>
      <c r="VKD16" s="63"/>
      <c r="VKE16" s="63"/>
      <c r="VKF16" s="63"/>
      <c r="VKG16" s="63"/>
      <c r="VKH16" s="63"/>
      <c r="VKI16" s="63"/>
      <c r="VKJ16" s="63"/>
      <c r="VKK16" s="63"/>
      <c r="VKL16" s="63"/>
      <c r="VKM16" s="63"/>
      <c r="VKN16" s="63"/>
      <c r="VKO16" s="63"/>
      <c r="VKP16" s="63"/>
      <c r="VKQ16" s="63"/>
      <c r="VKR16" s="63"/>
      <c r="VKS16" s="63"/>
      <c r="VKT16" s="63"/>
      <c r="VKU16" s="63"/>
      <c r="VKV16" s="63"/>
      <c r="VKW16" s="63"/>
      <c r="VKX16" s="63"/>
      <c r="VKY16" s="63"/>
      <c r="VKZ16" s="63"/>
      <c r="VLA16" s="63"/>
      <c r="VLB16" s="63"/>
      <c r="VLC16" s="63"/>
      <c r="VLD16" s="63"/>
      <c r="VLE16" s="63"/>
      <c r="VLF16" s="63"/>
      <c r="VLG16" s="63"/>
      <c r="VLH16" s="63"/>
      <c r="VLI16" s="63"/>
      <c r="VLJ16" s="63"/>
      <c r="VLK16" s="63"/>
      <c r="VLL16" s="63"/>
      <c r="VLM16" s="63"/>
      <c r="VLN16" s="63"/>
      <c r="VLO16" s="63"/>
      <c r="VLP16" s="63"/>
      <c r="VLQ16" s="63"/>
      <c r="VLR16" s="63"/>
      <c r="VLS16" s="63"/>
      <c r="VLT16" s="63"/>
      <c r="VLU16" s="63"/>
      <c r="VLV16" s="63"/>
      <c r="VLW16" s="63"/>
      <c r="VLX16" s="63"/>
      <c r="VLY16" s="63"/>
      <c r="VLZ16" s="63"/>
      <c r="VMA16" s="63"/>
      <c r="VMB16" s="63"/>
      <c r="VMC16" s="63"/>
      <c r="VMD16" s="63"/>
      <c r="VME16" s="63"/>
      <c r="VMF16" s="63"/>
      <c r="VMG16" s="63"/>
      <c r="VMH16" s="63"/>
      <c r="VMI16" s="63"/>
      <c r="VMJ16" s="63"/>
      <c r="VMK16" s="63"/>
      <c r="VML16" s="63"/>
      <c r="VMM16" s="63"/>
      <c r="VMN16" s="63"/>
      <c r="VMO16" s="63"/>
      <c r="VMP16" s="63"/>
      <c r="VMQ16" s="63"/>
      <c r="VMR16" s="63"/>
      <c r="VMS16" s="63"/>
      <c r="VMT16" s="63"/>
      <c r="VMU16" s="63"/>
      <c r="VMV16" s="63"/>
      <c r="VMW16" s="63"/>
      <c r="VMX16" s="63"/>
      <c r="VMY16" s="63"/>
      <c r="VMZ16" s="63"/>
      <c r="VNA16" s="63"/>
      <c r="VNB16" s="63"/>
      <c r="VNC16" s="63"/>
      <c r="VND16" s="63"/>
      <c r="VNE16" s="63"/>
      <c r="VNF16" s="63"/>
      <c r="VNG16" s="63"/>
      <c r="VNH16" s="63"/>
      <c r="VNI16" s="63"/>
      <c r="VNJ16" s="63"/>
      <c r="VNK16" s="63"/>
      <c r="VNL16" s="63"/>
      <c r="VNM16" s="63"/>
      <c r="VNN16" s="63"/>
      <c r="VNO16" s="63"/>
      <c r="VNP16" s="63"/>
      <c r="VNQ16" s="63"/>
      <c r="VNR16" s="63"/>
      <c r="VNS16" s="63"/>
      <c r="VNT16" s="63"/>
      <c r="VNU16" s="63"/>
      <c r="VNV16" s="63"/>
      <c r="VNW16" s="63"/>
      <c r="VNX16" s="63"/>
      <c r="VNY16" s="63"/>
      <c r="VNZ16" s="63"/>
      <c r="VOA16" s="63"/>
      <c r="VOB16" s="63"/>
      <c r="VOC16" s="63"/>
      <c r="VOD16" s="63"/>
      <c r="VOE16" s="63"/>
      <c r="VOF16" s="63"/>
      <c r="VOG16" s="63"/>
      <c r="VOH16" s="63"/>
      <c r="VOI16" s="63"/>
      <c r="VOJ16" s="63"/>
      <c r="VOK16" s="63"/>
      <c r="VOL16" s="63"/>
      <c r="VOM16" s="63"/>
      <c r="VON16" s="63"/>
      <c r="VOO16" s="63"/>
      <c r="VOP16" s="63"/>
      <c r="VOQ16" s="63"/>
      <c r="VOR16" s="63"/>
      <c r="VOS16" s="63"/>
      <c r="VOT16" s="63"/>
      <c r="VOU16" s="63"/>
      <c r="VOV16" s="63"/>
      <c r="VOW16" s="63"/>
      <c r="VOX16" s="63"/>
      <c r="VOY16" s="63"/>
      <c r="VOZ16" s="63"/>
      <c r="VPA16" s="63"/>
      <c r="VPB16" s="63"/>
      <c r="VPC16" s="63"/>
      <c r="VPD16" s="63"/>
      <c r="VPE16" s="63"/>
      <c r="VPF16" s="63"/>
      <c r="VPG16" s="63"/>
      <c r="VPH16" s="63"/>
      <c r="VPI16" s="63"/>
      <c r="VPJ16" s="63"/>
      <c r="VPK16" s="63"/>
      <c r="VPL16" s="63"/>
      <c r="VPM16" s="63"/>
      <c r="VPN16" s="63"/>
      <c r="VPO16" s="63"/>
      <c r="VPP16" s="63"/>
      <c r="VPQ16" s="63"/>
      <c r="VPR16" s="63"/>
      <c r="VPS16" s="63"/>
      <c r="VPT16" s="63"/>
      <c r="VPU16" s="63"/>
      <c r="VPV16" s="63"/>
      <c r="VPW16" s="63"/>
      <c r="VPX16" s="63"/>
      <c r="VPY16" s="63"/>
      <c r="VPZ16" s="63"/>
      <c r="VQA16" s="63"/>
      <c r="VQB16" s="63"/>
      <c r="VQC16" s="63"/>
      <c r="VQD16" s="63"/>
      <c r="VQE16" s="63"/>
      <c r="VQF16" s="63"/>
      <c r="VQG16" s="63"/>
      <c r="VQH16" s="63"/>
      <c r="VQI16" s="63"/>
      <c r="VQJ16" s="63"/>
      <c r="VQK16" s="63"/>
      <c r="VQL16" s="63"/>
      <c r="VQM16" s="63"/>
      <c r="VQN16" s="63"/>
      <c r="VQO16" s="63"/>
      <c r="VQP16" s="63"/>
      <c r="VQQ16" s="63"/>
      <c r="VQR16" s="63"/>
      <c r="VQS16" s="63"/>
      <c r="VQT16" s="63"/>
      <c r="VQU16" s="63"/>
      <c r="VQV16" s="63"/>
      <c r="VQW16" s="63"/>
      <c r="VQX16" s="63"/>
      <c r="VQY16" s="63"/>
      <c r="VQZ16" s="63"/>
      <c r="VRA16" s="63"/>
      <c r="VRB16" s="63"/>
      <c r="VRC16" s="63"/>
      <c r="VRD16" s="63"/>
      <c r="VRE16" s="63"/>
      <c r="VRF16" s="63"/>
      <c r="VRG16" s="63"/>
      <c r="VRH16" s="63"/>
      <c r="VRI16" s="63"/>
      <c r="VRJ16" s="63"/>
      <c r="VRK16" s="63"/>
      <c r="VRL16" s="63"/>
      <c r="VRM16" s="63"/>
      <c r="VRN16" s="63"/>
      <c r="VRO16" s="63"/>
      <c r="VRP16" s="63"/>
      <c r="VRQ16" s="63"/>
      <c r="VRR16" s="63"/>
      <c r="VRS16" s="63"/>
      <c r="VRT16" s="63"/>
      <c r="VRU16" s="63"/>
      <c r="VRV16" s="63"/>
      <c r="VRW16" s="63"/>
      <c r="VRX16" s="63"/>
      <c r="VRY16" s="63"/>
      <c r="VRZ16" s="63"/>
      <c r="VSA16" s="63"/>
      <c r="VSB16" s="63"/>
      <c r="VSC16" s="63"/>
      <c r="VSD16" s="63"/>
      <c r="VSE16" s="63"/>
      <c r="VSF16" s="63"/>
      <c r="VSG16" s="63"/>
      <c r="VSH16" s="63"/>
      <c r="VSI16" s="63"/>
      <c r="VSJ16" s="63"/>
      <c r="VSK16" s="63"/>
      <c r="VSL16" s="63"/>
      <c r="VSM16" s="63"/>
      <c r="VSN16" s="63"/>
      <c r="VSO16" s="63"/>
      <c r="VSP16" s="63"/>
      <c r="VSQ16" s="63"/>
      <c r="VSR16" s="63"/>
      <c r="VSS16" s="63"/>
      <c r="VST16" s="63"/>
      <c r="VSU16" s="63"/>
      <c r="VSV16" s="63"/>
      <c r="VSW16" s="63"/>
      <c r="VSX16" s="63"/>
      <c r="VSY16" s="63"/>
      <c r="VSZ16" s="63"/>
      <c r="VTA16" s="63"/>
      <c r="VTB16" s="63"/>
      <c r="VTC16" s="63"/>
      <c r="VTD16" s="63"/>
      <c r="VTE16" s="63"/>
      <c r="VTF16" s="63"/>
      <c r="VTG16" s="63"/>
      <c r="VTH16" s="63"/>
      <c r="VTI16" s="63"/>
      <c r="VTJ16" s="63"/>
      <c r="VTK16" s="63"/>
      <c r="VTL16" s="63"/>
      <c r="VTM16" s="63"/>
      <c r="VTN16" s="63"/>
      <c r="VTO16" s="63"/>
      <c r="VTP16" s="63"/>
      <c r="VTQ16" s="63"/>
      <c r="VTR16" s="63"/>
      <c r="VTS16" s="63"/>
      <c r="VTT16" s="63"/>
      <c r="VTU16" s="63"/>
      <c r="VTV16" s="63"/>
      <c r="VTW16" s="63"/>
      <c r="VTX16" s="63"/>
      <c r="VTY16" s="63"/>
      <c r="VTZ16" s="63"/>
      <c r="VUA16" s="63"/>
      <c r="VUB16" s="63"/>
      <c r="VUC16" s="63"/>
      <c r="VUD16" s="63"/>
      <c r="VUE16" s="63"/>
      <c r="VUF16" s="63"/>
      <c r="VUG16" s="63"/>
      <c r="VUH16" s="63"/>
      <c r="VUI16" s="63"/>
      <c r="VUJ16" s="63"/>
      <c r="VUK16" s="63"/>
      <c r="VUL16" s="63"/>
      <c r="VUM16" s="63"/>
      <c r="VUN16" s="63"/>
      <c r="VUO16" s="63"/>
      <c r="VUP16" s="63"/>
      <c r="VUQ16" s="63"/>
      <c r="VUR16" s="63"/>
      <c r="VUS16" s="63"/>
      <c r="VUT16" s="63"/>
      <c r="VUU16" s="63"/>
      <c r="VUV16" s="63"/>
      <c r="VUW16" s="63"/>
      <c r="VUX16" s="63"/>
      <c r="VUY16" s="63"/>
      <c r="VUZ16" s="63"/>
      <c r="VVA16" s="63"/>
      <c r="VVB16" s="63"/>
      <c r="VVC16" s="63"/>
      <c r="VVD16" s="63"/>
      <c r="VVE16" s="63"/>
      <c r="VVF16" s="63"/>
      <c r="VVG16" s="63"/>
      <c r="VVH16" s="63"/>
      <c r="VVI16" s="63"/>
      <c r="VVJ16" s="63"/>
      <c r="VVK16" s="63"/>
      <c r="VVL16" s="63"/>
      <c r="VVM16" s="63"/>
      <c r="VVN16" s="63"/>
      <c r="VVO16" s="63"/>
      <c r="VVP16" s="63"/>
      <c r="VVQ16" s="63"/>
      <c r="VVR16" s="63"/>
      <c r="VVS16" s="63"/>
      <c r="VVT16" s="63"/>
      <c r="VVU16" s="63"/>
      <c r="VVV16" s="63"/>
      <c r="VVW16" s="63"/>
      <c r="VVX16" s="63"/>
      <c r="VVY16" s="63"/>
      <c r="VVZ16" s="63"/>
      <c r="VWA16" s="63"/>
      <c r="VWB16" s="63"/>
      <c r="VWC16" s="63"/>
      <c r="VWD16" s="63"/>
      <c r="VWE16" s="63"/>
      <c r="VWF16" s="63"/>
      <c r="VWG16" s="63"/>
      <c r="VWH16" s="63"/>
      <c r="VWI16" s="63"/>
      <c r="VWJ16" s="63"/>
      <c r="VWK16" s="63"/>
      <c r="VWL16" s="63"/>
      <c r="VWM16" s="63"/>
      <c r="VWN16" s="63"/>
      <c r="VWO16" s="63"/>
      <c r="VWP16" s="63"/>
      <c r="VWQ16" s="63"/>
      <c r="VWR16" s="63"/>
      <c r="VWS16" s="63"/>
      <c r="VWT16" s="63"/>
      <c r="VWU16" s="63"/>
      <c r="VWV16" s="63"/>
      <c r="VWW16" s="63"/>
      <c r="VWX16" s="63"/>
      <c r="VWY16" s="63"/>
      <c r="VWZ16" s="63"/>
      <c r="VXA16" s="63"/>
      <c r="VXB16" s="63"/>
      <c r="VXC16" s="63"/>
      <c r="VXD16" s="63"/>
      <c r="VXE16" s="63"/>
      <c r="VXF16" s="63"/>
      <c r="VXG16" s="63"/>
      <c r="VXH16" s="63"/>
      <c r="VXI16" s="63"/>
      <c r="VXJ16" s="63"/>
      <c r="VXK16" s="63"/>
      <c r="VXL16" s="63"/>
      <c r="VXM16" s="63"/>
      <c r="VXN16" s="63"/>
      <c r="VXO16" s="63"/>
      <c r="VXP16" s="63"/>
      <c r="VXQ16" s="63"/>
      <c r="VXR16" s="63"/>
      <c r="VXS16" s="63"/>
      <c r="VXT16" s="63"/>
      <c r="VXU16" s="63"/>
      <c r="VXV16" s="63"/>
      <c r="VXW16" s="63"/>
      <c r="VXX16" s="63"/>
      <c r="VXY16" s="63"/>
      <c r="VXZ16" s="63"/>
      <c r="VYA16" s="63"/>
      <c r="VYB16" s="63"/>
      <c r="VYC16" s="63"/>
      <c r="VYD16" s="63"/>
      <c r="VYE16" s="63"/>
      <c r="VYF16" s="63"/>
      <c r="VYG16" s="63"/>
      <c r="VYH16" s="63"/>
      <c r="VYI16" s="63"/>
      <c r="VYJ16" s="63"/>
      <c r="VYK16" s="63"/>
      <c r="VYL16" s="63"/>
      <c r="VYM16" s="63"/>
      <c r="VYN16" s="63"/>
      <c r="VYO16" s="63"/>
      <c r="VYP16" s="63"/>
      <c r="VYQ16" s="63"/>
      <c r="VYR16" s="63"/>
      <c r="VYS16" s="63"/>
      <c r="VYT16" s="63"/>
      <c r="VYU16" s="63"/>
      <c r="VYV16" s="63"/>
      <c r="VYW16" s="63"/>
      <c r="VYX16" s="63"/>
      <c r="VYY16" s="63"/>
      <c r="VYZ16" s="63"/>
      <c r="VZA16" s="63"/>
      <c r="VZB16" s="63"/>
      <c r="VZC16" s="63"/>
      <c r="VZD16" s="63"/>
      <c r="VZE16" s="63"/>
      <c r="VZF16" s="63"/>
      <c r="VZG16" s="63"/>
      <c r="VZH16" s="63"/>
      <c r="VZI16" s="63"/>
      <c r="VZJ16" s="63"/>
      <c r="VZK16" s="63"/>
      <c r="VZL16" s="63"/>
      <c r="VZM16" s="63"/>
      <c r="VZN16" s="63"/>
      <c r="VZO16" s="63"/>
      <c r="VZP16" s="63"/>
      <c r="VZQ16" s="63"/>
      <c r="VZR16" s="63"/>
      <c r="VZS16" s="63"/>
      <c r="VZT16" s="63"/>
      <c r="VZU16" s="63"/>
      <c r="VZV16" s="63"/>
      <c r="VZW16" s="63"/>
      <c r="VZX16" s="63"/>
      <c r="VZY16" s="63"/>
      <c r="VZZ16" s="63"/>
      <c r="WAA16" s="63"/>
      <c r="WAB16" s="63"/>
      <c r="WAC16" s="63"/>
      <c r="WAD16" s="63"/>
      <c r="WAE16" s="63"/>
      <c r="WAF16" s="63"/>
      <c r="WAG16" s="63"/>
      <c r="WAH16" s="63"/>
      <c r="WAI16" s="63"/>
      <c r="WAJ16" s="63"/>
      <c r="WAK16" s="63"/>
      <c r="WAL16" s="63"/>
      <c r="WAM16" s="63"/>
      <c r="WAN16" s="63"/>
      <c r="WAO16" s="63"/>
      <c r="WAP16" s="63"/>
      <c r="WAQ16" s="63"/>
      <c r="WAR16" s="63"/>
      <c r="WAS16" s="63"/>
      <c r="WAT16" s="63"/>
      <c r="WAU16" s="63"/>
      <c r="WAV16" s="63"/>
      <c r="WAW16" s="63"/>
      <c r="WAX16" s="63"/>
      <c r="WAY16" s="63"/>
      <c r="WAZ16" s="63"/>
      <c r="WBA16" s="63"/>
      <c r="WBB16" s="63"/>
      <c r="WBC16" s="63"/>
      <c r="WBD16" s="63"/>
      <c r="WBE16" s="63"/>
      <c r="WBF16" s="63"/>
      <c r="WBG16" s="63"/>
      <c r="WBH16" s="63"/>
      <c r="WBI16" s="63"/>
      <c r="WBJ16" s="63"/>
      <c r="WBK16" s="63"/>
      <c r="WBL16" s="63"/>
      <c r="WBM16" s="63"/>
      <c r="WBN16" s="63"/>
      <c r="WBO16" s="63"/>
      <c r="WBP16" s="63"/>
      <c r="WBQ16" s="63"/>
      <c r="WBR16" s="63"/>
      <c r="WBS16" s="63"/>
      <c r="WBT16" s="63"/>
      <c r="WBU16" s="63"/>
      <c r="WBV16" s="63"/>
      <c r="WBW16" s="63"/>
      <c r="WBX16" s="63"/>
      <c r="WBY16" s="63"/>
      <c r="WBZ16" s="63"/>
      <c r="WCA16" s="63"/>
      <c r="WCB16" s="63"/>
      <c r="WCC16" s="63"/>
      <c r="WCD16" s="63"/>
      <c r="WCE16" s="63"/>
      <c r="WCF16" s="63"/>
      <c r="WCG16" s="63"/>
      <c r="WCH16" s="63"/>
      <c r="WCI16" s="63"/>
      <c r="WCJ16" s="63"/>
      <c r="WCK16" s="63"/>
      <c r="WCL16" s="63"/>
      <c r="WCM16" s="63"/>
      <c r="WCN16" s="63"/>
      <c r="WCO16" s="63"/>
      <c r="WCP16" s="63"/>
      <c r="WCQ16" s="63"/>
      <c r="WCR16" s="63"/>
      <c r="WCS16" s="63"/>
      <c r="WCT16" s="63"/>
      <c r="WCU16" s="63"/>
      <c r="WCV16" s="63"/>
      <c r="WCW16" s="63"/>
      <c r="WCX16" s="63"/>
      <c r="WCY16" s="63"/>
      <c r="WCZ16" s="63"/>
      <c r="WDA16" s="63"/>
      <c r="WDB16" s="63"/>
      <c r="WDC16" s="63"/>
      <c r="WDD16" s="63"/>
      <c r="WDE16" s="63"/>
      <c r="WDF16" s="63"/>
      <c r="WDG16" s="63"/>
      <c r="WDH16" s="63"/>
      <c r="WDI16" s="63"/>
      <c r="WDJ16" s="63"/>
      <c r="WDK16" s="63"/>
      <c r="WDL16" s="63"/>
      <c r="WDM16" s="63"/>
      <c r="WDN16" s="63"/>
      <c r="WDO16" s="63"/>
      <c r="WDP16" s="63"/>
      <c r="WDQ16" s="63"/>
      <c r="WDR16" s="63"/>
      <c r="WDS16" s="63"/>
      <c r="WDT16" s="63"/>
      <c r="WDU16" s="63"/>
      <c r="WDV16" s="63"/>
      <c r="WDW16" s="63"/>
      <c r="WDX16" s="63"/>
      <c r="WDY16" s="63"/>
      <c r="WDZ16" s="63"/>
      <c r="WEA16" s="63"/>
      <c r="WEB16" s="63"/>
      <c r="WEC16" s="63"/>
      <c r="WED16" s="63"/>
      <c r="WEE16" s="63"/>
      <c r="WEF16" s="63"/>
      <c r="WEG16" s="63"/>
      <c r="WEH16" s="63"/>
      <c r="WEI16" s="63"/>
      <c r="WEJ16" s="63"/>
      <c r="WEK16" s="63"/>
      <c r="WEL16" s="63"/>
      <c r="WEM16" s="63"/>
      <c r="WEN16" s="63"/>
      <c r="WEO16" s="63"/>
      <c r="WEP16" s="63"/>
      <c r="WEQ16" s="63"/>
      <c r="WER16" s="63"/>
      <c r="WES16" s="63"/>
      <c r="WET16" s="63"/>
      <c r="WEU16" s="63"/>
      <c r="WEV16" s="63"/>
      <c r="WEW16" s="63"/>
      <c r="WEX16" s="63"/>
      <c r="WEY16" s="63"/>
      <c r="WEZ16" s="63"/>
      <c r="WFA16" s="63"/>
      <c r="WFB16" s="63"/>
      <c r="WFC16" s="63"/>
      <c r="WFD16" s="63"/>
      <c r="WFE16" s="63"/>
      <c r="WFF16" s="63"/>
      <c r="WFG16" s="63"/>
      <c r="WFH16" s="63"/>
      <c r="WFI16" s="63"/>
      <c r="WFJ16" s="63"/>
      <c r="WFK16" s="63"/>
      <c r="WFL16" s="63"/>
      <c r="WFM16" s="63"/>
      <c r="WFN16" s="63"/>
      <c r="WFO16" s="63"/>
      <c r="WFP16" s="63"/>
      <c r="WFQ16" s="63"/>
      <c r="WFR16" s="63"/>
      <c r="WFS16" s="63"/>
      <c r="WFT16" s="63"/>
      <c r="WFU16" s="63"/>
      <c r="WFV16" s="63"/>
      <c r="WFW16" s="63"/>
      <c r="WFX16" s="63"/>
      <c r="WFY16" s="63"/>
      <c r="WFZ16" s="63"/>
      <c r="WGA16" s="63"/>
      <c r="WGB16" s="63"/>
      <c r="WGC16" s="63"/>
      <c r="WGD16" s="63"/>
      <c r="WGE16" s="63"/>
      <c r="WGF16" s="63"/>
      <c r="WGG16" s="63"/>
      <c r="WGH16" s="63"/>
      <c r="WGI16" s="63"/>
      <c r="WGJ16" s="63"/>
      <c r="WGK16" s="63"/>
      <c r="WGL16" s="63"/>
      <c r="WGM16" s="63"/>
      <c r="WGN16" s="63"/>
      <c r="WGO16" s="63"/>
      <c r="WGP16" s="63"/>
      <c r="WGQ16" s="63"/>
      <c r="WGR16" s="63"/>
      <c r="WGS16" s="63"/>
      <c r="WGT16" s="63"/>
      <c r="WGU16" s="63"/>
      <c r="WGV16" s="63"/>
      <c r="WGW16" s="63"/>
      <c r="WGX16" s="63"/>
      <c r="WGY16" s="63"/>
      <c r="WGZ16" s="63"/>
      <c r="WHA16" s="63"/>
      <c r="WHB16" s="63"/>
      <c r="WHC16" s="63"/>
      <c r="WHD16" s="63"/>
      <c r="WHE16" s="63"/>
      <c r="WHF16" s="63"/>
      <c r="WHG16" s="63"/>
      <c r="WHH16" s="63"/>
      <c r="WHI16" s="63"/>
      <c r="WHJ16" s="63"/>
      <c r="WHK16" s="63"/>
      <c r="WHL16" s="63"/>
      <c r="WHM16" s="63"/>
      <c r="WHN16" s="63"/>
      <c r="WHO16" s="63"/>
      <c r="WHP16" s="63"/>
      <c r="WHQ16" s="63"/>
      <c r="WHR16" s="63"/>
      <c r="WHS16" s="63"/>
      <c r="WHT16" s="63"/>
      <c r="WHU16" s="63"/>
      <c r="WHV16" s="63"/>
      <c r="WHW16" s="63"/>
      <c r="WHX16" s="63"/>
      <c r="WHY16" s="63"/>
      <c r="WHZ16" s="63"/>
      <c r="WIA16" s="63"/>
      <c r="WIB16" s="63"/>
      <c r="WIC16" s="63"/>
      <c r="WID16" s="63"/>
      <c r="WIE16" s="63"/>
      <c r="WIF16" s="63"/>
      <c r="WIG16" s="63"/>
      <c r="WIH16" s="63"/>
      <c r="WII16" s="63"/>
      <c r="WIJ16" s="63"/>
      <c r="WIK16" s="63"/>
      <c r="WIL16" s="63"/>
      <c r="WIM16" s="63"/>
      <c r="WIN16" s="63"/>
      <c r="WIO16" s="63"/>
      <c r="WIP16" s="63"/>
      <c r="WIQ16" s="63"/>
      <c r="WIR16" s="63"/>
      <c r="WIS16" s="63"/>
      <c r="WIT16" s="63"/>
      <c r="WIU16" s="63"/>
      <c r="WIV16" s="63"/>
      <c r="WIW16" s="63"/>
      <c r="WIX16" s="63"/>
      <c r="WIY16" s="63"/>
      <c r="WIZ16" s="63"/>
      <c r="WJA16" s="63"/>
      <c r="WJB16" s="63"/>
      <c r="WJC16" s="63"/>
      <c r="WJD16" s="63"/>
      <c r="WJE16" s="63"/>
      <c r="WJF16" s="63"/>
      <c r="WJG16" s="63"/>
      <c r="WJH16" s="63"/>
      <c r="WJI16" s="63"/>
      <c r="WJJ16" s="63"/>
      <c r="WJK16" s="63"/>
      <c r="WJL16" s="63"/>
      <c r="WJM16" s="63"/>
      <c r="WJN16" s="63"/>
      <c r="WJO16" s="63"/>
      <c r="WJP16" s="63"/>
      <c r="WJQ16" s="63"/>
      <c r="WJR16" s="63"/>
      <c r="WJS16" s="63"/>
      <c r="WJT16" s="63"/>
      <c r="WJU16" s="63"/>
      <c r="WJV16" s="63"/>
      <c r="WJW16" s="63"/>
      <c r="WJX16" s="63"/>
      <c r="WJY16" s="63"/>
      <c r="WJZ16" s="63"/>
      <c r="WKA16" s="63"/>
      <c r="WKB16" s="63"/>
      <c r="WKC16" s="63"/>
      <c r="WKD16" s="63"/>
      <c r="WKE16" s="63"/>
      <c r="WKF16" s="63"/>
      <c r="WKG16" s="63"/>
      <c r="WKH16" s="63"/>
      <c r="WKI16" s="63"/>
      <c r="WKJ16" s="63"/>
      <c r="WKK16" s="63"/>
      <c r="WKL16" s="63"/>
      <c r="WKM16" s="63"/>
      <c r="WKN16" s="63"/>
      <c r="WKO16" s="63"/>
      <c r="WKP16" s="63"/>
      <c r="WKQ16" s="63"/>
      <c r="WKR16" s="63"/>
      <c r="WKS16" s="63"/>
      <c r="WKT16" s="63"/>
      <c r="WKU16" s="63"/>
      <c r="WKV16" s="63"/>
      <c r="WKW16" s="63"/>
      <c r="WKX16" s="63"/>
      <c r="WKY16" s="63"/>
      <c r="WKZ16" s="63"/>
      <c r="WLA16" s="63"/>
      <c r="WLB16" s="63"/>
      <c r="WLC16" s="63"/>
      <c r="WLD16" s="63"/>
      <c r="WLE16" s="63"/>
      <c r="WLF16" s="63"/>
      <c r="WLG16" s="63"/>
      <c r="WLH16" s="63"/>
      <c r="WLI16" s="63"/>
      <c r="WLJ16" s="63"/>
      <c r="WLK16" s="63"/>
      <c r="WLL16" s="63"/>
      <c r="WLM16" s="63"/>
      <c r="WLN16" s="63"/>
      <c r="WLO16" s="63"/>
      <c r="WLP16" s="63"/>
      <c r="WLQ16" s="63"/>
      <c r="WLR16" s="63"/>
      <c r="WLS16" s="63"/>
      <c r="WLT16" s="63"/>
      <c r="WLU16" s="63"/>
      <c r="WLV16" s="63"/>
      <c r="WLW16" s="63"/>
      <c r="WLX16" s="63"/>
      <c r="WLY16" s="63"/>
      <c r="WLZ16" s="63"/>
      <c r="WMA16" s="63"/>
      <c r="WMB16" s="63"/>
      <c r="WMC16" s="63"/>
      <c r="WMD16" s="63"/>
      <c r="WME16" s="63"/>
      <c r="WMF16" s="63"/>
      <c r="WMG16" s="63"/>
      <c r="WMH16" s="63"/>
      <c r="WMI16" s="63"/>
      <c r="WMJ16" s="63"/>
      <c r="WMK16" s="63"/>
      <c r="WML16" s="63"/>
      <c r="WMM16" s="63"/>
      <c r="WMN16" s="63"/>
      <c r="WMO16" s="63"/>
      <c r="WMP16" s="63"/>
      <c r="WMQ16" s="63"/>
      <c r="WMR16" s="63"/>
      <c r="WMS16" s="63"/>
      <c r="WMT16" s="63"/>
      <c r="WMU16" s="63"/>
      <c r="WMV16" s="63"/>
      <c r="WMW16" s="63"/>
      <c r="WMX16" s="63"/>
      <c r="WMY16" s="63"/>
      <c r="WMZ16" s="63"/>
      <c r="WNA16" s="63"/>
      <c r="WNB16" s="63"/>
      <c r="WNC16" s="63"/>
      <c r="WND16" s="63"/>
      <c r="WNE16" s="63"/>
      <c r="WNF16" s="63"/>
      <c r="WNG16" s="63"/>
      <c r="WNH16" s="63"/>
      <c r="WNI16" s="63"/>
      <c r="WNJ16" s="63"/>
      <c r="WNK16" s="63"/>
      <c r="WNL16" s="63"/>
      <c r="WNM16" s="63"/>
      <c r="WNN16" s="63"/>
      <c r="WNO16" s="63"/>
      <c r="WNP16" s="63"/>
      <c r="WNQ16" s="63"/>
      <c r="WNR16" s="63"/>
      <c r="WNS16" s="63"/>
      <c r="WNT16" s="63"/>
      <c r="WNU16" s="63"/>
      <c r="WNV16" s="63"/>
      <c r="WNW16" s="63"/>
      <c r="WNX16" s="63"/>
      <c r="WNY16" s="63"/>
      <c r="WNZ16" s="63"/>
      <c r="WOA16" s="63"/>
      <c r="WOB16" s="63"/>
      <c r="WOC16" s="63"/>
      <c r="WOD16" s="63"/>
      <c r="WOE16" s="63"/>
      <c r="WOF16" s="63"/>
      <c r="WOG16" s="63"/>
      <c r="WOH16" s="63"/>
      <c r="WOI16" s="63"/>
      <c r="WOJ16" s="63"/>
      <c r="WOK16" s="63"/>
      <c r="WOL16" s="63"/>
      <c r="WOM16" s="63"/>
      <c r="WON16" s="63"/>
      <c r="WOO16" s="63"/>
      <c r="WOP16" s="63"/>
      <c r="WOQ16" s="63"/>
      <c r="WOR16" s="63"/>
      <c r="WOS16" s="63"/>
      <c r="WOT16" s="63"/>
      <c r="WOU16" s="63"/>
      <c r="WOV16" s="63"/>
      <c r="WOW16" s="63"/>
      <c r="WOX16" s="63"/>
      <c r="WOY16" s="63"/>
      <c r="WOZ16" s="63"/>
      <c r="WPA16" s="63"/>
      <c r="WPB16" s="63"/>
      <c r="WPC16" s="63"/>
      <c r="WPD16" s="63"/>
      <c r="WPE16" s="63"/>
      <c r="WPF16" s="63"/>
      <c r="WPG16" s="63"/>
      <c r="WPH16" s="63"/>
      <c r="WPI16" s="63"/>
      <c r="WPJ16" s="63"/>
      <c r="WPK16" s="63"/>
      <c r="WPL16" s="63"/>
      <c r="WPM16" s="63"/>
      <c r="WPN16" s="63"/>
      <c r="WPO16" s="63"/>
      <c r="WPP16" s="63"/>
      <c r="WPQ16" s="63"/>
      <c r="WPR16" s="63"/>
      <c r="WPS16" s="63"/>
      <c r="WPT16" s="63"/>
      <c r="WPU16" s="63"/>
      <c r="WPV16" s="63"/>
      <c r="WPW16" s="63"/>
      <c r="WPX16" s="63"/>
      <c r="WPY16" s="63"/>
      <c r="WPZ16" s="63"/>
      <c r="WQA16" s="63"/>
      <c r="WQB16" s="63"/>
      <c r="WQC16" s="63"/>
      <c r="WQD16" s="63"/>
      <c r="WQE16" s="63"/>
      <c r="WQF16" s="63"/>
      <c r="WQG16" s="63"/>
      <c r="WQH16" s="63"/>
      <c r="WQI16" s="63"/>
      <c r="WQJ16" s="63"/>
      <c r="WQK16" s="63"/>
      <c r="WQL16" s="63"/>
      <c r="WQM16" s="63"/>
      <c r="WQN16" s="63"/>
      <c r="WQO16" s="63"/>
      <c r="WQP16" s="63"/>
      <c r="WQQ16" s="63"/>
      <c r="WQR16" s="63"/>
      <c r="WQS16" s="63"/>
      <c r="WQT16" s="63"/>
      <c r="WQU16" s="63"/>
      <c r="WQV16" s="63"/>
      <c r="WQW16" s="63"/>
      <c r="WQX16" s="63"/>
      <c r="WQY16" s="63"/>
      <c r="WQZ16" s="63"/>
      <c r="WRA16" s="63"/>
      <c r="WRB16" s="63"/>
      <c r="WRC16" s="63"/>
      <c r="WRD16" s="63"/>
      <c r="WRE16" s="63"/>
      <c r="WRF16" s="63"/>
      <c r="WRG16" s="63"/>
      <c r="WRH16" s="63"/>
      <c r="WRI16" s="63"/>
      <c r="WRJ16" s="63"/>
      <c r="WRK16" s="63"/>
      <c r="WRL16" s="63"/>
      <c r="WRM16" s="63"/>
      <c r="WRN16" s="63"/>
      <c r="WRO16" s="63"/>
      <c r="WRP16" s="63"/>
      <c r="WRQ16" s="63"/>
      <c r="WRR16" s="63"/>
      <c r="WRS16" s="63"/>
      <c r="WRT16" s="63"/>
      <c r="WRU16" s="63"/>
      <c r="WRV16" s="63"/>
      <c r="WRW16" s="63"/>
      <c r="WRX16" s="63"/>
      <c r="WRY16" s="63"/>
      <c r="WRZ16" s="63"/>
      <c r="WSA16" s="63"/>
      <c r="WSB16" s="63"/>
      <c r="WSC16" s="63"/>
      <c r="WSD16" s="63"/>
      <c r="WSE16" s="63"/>
      <c r="WSF16" s="63"/>
      <c r="WSG16" s="63"/>
      <c r="WSH16" s="63"/>
      <c r="WSI16" s="63"/>
      <c r="WSJ16" s="63"/>
      <c r="WSK16" s="63"/>
      <c r="WSL16" s="63"/>
      <c r="WSM16" s="63"/>
      <c r="WSN16" s="63"/>
      <c r="WSO16" s="63"/>
      <c r="WSP16" s="63"/>
      <c r="WSQ16" s="63"/>
      <c r="WSR16" s="63"/>
      <c r="WSS16" s="63"/>
      <c r="WST16" s="63"/>
      <c r="WSU16" s="63"/>
      <c r="WSV16" s="63"/>
      <c r="WSW16" s="63"/>
      <c r="WSX16" s="63"/>
      <c r="WSY16" s="63"/>
      <c r="WSZ16" s="63"/>
      <c r="WTA16" s="63"/>
      <c r="WTB16" s="63"/>
      <c r="WTC16" s="63"/>
      <c r="WTD16" s="63"/>
      <c r="WTE16" s="63"/>
      <c r="WTF16" s="63"/>
      <c r="WTG16" s="63"/>
      <c r="WTH16" s="63"/>
      <c r="WTI16" s="63"/>
      <c r="WTJ16" s="63"/>
      <c r="WTK16" s="63"/>
      <c r="WTL16" s="63"/>
      <c r="WTM16" s="63"/>
      <c r="WTN16" s="63"/>
      <c r="WTO16" s="63"/>
      <c r="WTP16" s="63"/>
      <c r="WTQ16" s="63"/>
      <c r="WTR16" s="63"/>
      <c r="WTS16" s="63"/>
      <c r="WTT16" s="63"/>
      <c r="WTU16" s="63"/>
      <c r="WTV16" s="63"/>
      <c r="WTW16" s="63"/>
      <c r="WTX16" s="63"/>
      <c r="WTY16" s="63"/>
      <c r="WTZ16" s="63"/>
      <c r="WUA16" s="63"/>
      <c r="WUB16" s="63"/>
      <c r="WUC16" s="63"/>
      <c r="WUD16" s="63"/>
      <c r="WUE16" s="63"/>
      <c r="WUF16" s="63"/>
      <c r="WUG16" s="63"/>
      <c r="WUH16" s="63"/>
      <c r="WUI16" s="63"/>
      <c r="WUJ16" s="63"/>
      <c r="WUK16" s="63"/>
      <c r="WUL16" s="63"/>
      <c r="WUM16" s="63"/>
      <c r="WUN16" s="63"/>
      <c r="WUO16" s="63"/>
      <c r="WUP16" s="63"/>
      <c r="WUQ16" s="63"/>
      <c r="WUR16" s="63"/>
      <c r="WUS16" s="63"/>
      <c r="WUT16" s="63"/>
      <c r="WUU16" s="63"/>
      <c r="WUV16" s="63"/>
      <c r="WUW16" s="63"/>
      <c r="WUX16" s="63"/>
      <c r="WUY16" s="63"/>
      <c r="WUZ16" s="63"/>
      <c r="WVA16" s="63"/>
      <c r="WVB16" s="63"/>
      <c r="WVC16" s="63"/>
      <c r="WVD16" s="63"/>
      <c r="WVE16" s="63"/>
      <c r="WVF16" s="63"/>
      <c r="WVG16" s="63"/>
      <c r="WVH16" s="63"/>
      <c r="WVI16" s="63"/>
      <c r="WVJ16" s="63"/>
      <c r="WVK16" s="63"/>
      <c r="WVL16" s="63"/>
      <c r="WVM16" s="63"/>
      <c r="WVN16" s="63"/>
      <c r="WVO16" s="63"/>
      <c r="WVP16" s="63"/>
      <c r="WVQ16" s="63"/>
      <c r="WVR16" s="63"/>
      <c r="WVS16" s="63"/>
      <c r="WVT16" s="63"/>
      <c r="WVU16" s="63"/>
      <c r="WVV16" s="63"/>
      <c r="WVW16" s="63"/>
      <c r="WVX16" s="63"/>
      <c r="WVY16" s="63"/>
      <c r="WVZ16" s="63"/>
      <c r="WWA16" s="63"/>
      <c r="WWB16" s="63"/>
      <c r="WWC16" s="63"/>
      <c r="WWD16" s="63"/>
      <c r="WWE16" s="63"/>
      <c r="WWF16" s="63"/>
      <c r="WWG16" s="63"/>
      <c r="WWH16" s="63"/>
      <c r="WWI16" s="63"/>
      <c r="WWJ16" s="63"/>
      <c r="WWK16" s="63"/>
      <c r="WWL16" s="63"/>
      <c r="WWM16" s="63"/>
      <c r="WWN16" s="63"/>
      <c r="WWO16" s="63"/>
      <c r="WWP16" s="63"/>
      <c r="WWQ16" s="63"/>
      <c r="WWR16" s="63"/>
      <c r="WWS16" s="63"/>
      <c r="WWT16" s="63"/>
      <c r="WWU16" s="63"/>
      <c r="WWV16" s="63"/>
      <c r="WWW16" s="63"/>
      <c r="WWX16" s="63"/>
      <c r="WWY16" s="63"/>
      <c r="WWZ16" s="63"/>
      <c r="WXA16" s="63"/>
      <c r="WXB16" s="63"/>
      <c r="WXC16" s="63"/>
      <c r="WXD16" s="63"/>
      <c r="WXE16" s="63"/>
      <c r="WXF16" s="63"/>
      <c r="WXG16" s="63"/>
      <c r="WXH16" s="63"/>
      <c r="WXI16" s="63"/>
      <c r="WXJ16" s="63"/>
      <c r="WXK16" s="63"/>
      <c r="WXL16" s="63"/>
      <c r="WXM16" s="63"/>
      <c r="WXN16" s="63"/>
      <c r="WXO16" s="63"/>
      <c r="WXP16" s="63"/>
      <c r="WXQ16" s="63"/>
      <c r="WXR16" s="63"/>
      <c r="WXS16" s="63"/>
      <c r="WXT16" s="63"/>
      <c r="WXU16" s="63"/>
      <c r="WXV16" s="63"/>
      <c r="WXW16" s="63"/>
      <c r="WXX16" s="63"/>
      <c r="WXY16" s="63"/>
      <c r="WXZ16" s="63"/>
      <c r="WYA16" s="63"/>
      <c r="WYB16" s="63"/>
      <c r="WYC16" s="63"/>
      <c r="WYD16" s="63"/>
      <c r="WYE16" s="63"/>
      <c r="WYF16" s="63"/>
      <c r="WYG16" s="63"/>
      <c r="WYH16" s="63"/>
      <c r="WYI16" s="63"/>
      <c r="WYJ16" s="63"/>
      <c r="WYK16" s="63"/>
      <c r="WYL16" s="63"/>
      <c r="WYM16" s="63"/>
      <c r="WYN16" s="63"/>
      <c r="WYO16" s="63"/>
      <c r="WYP16" s="63"/>
      <c r="WYQ16" s="63"/>
      <c r="WYR16" s="63"/>
      <c r="WYS16" s="63"/>
      <c r="WYT16" s="63"/>
      <c r="WYU16" s="63"/>
      <c r="WYV16" s="63"/>
      <c r="WYW16" s="63"/>
      <c r="WYX16" s="63"/>
      <c r="WYY16" s="63"/>
      <c r="WYZ16" s="63"/>
      <c r="WZA16" s="63"/>
      <c r="WZB16" s="63"/>
      <c r="WZC16" s="63"/>
      <c r="WZD16" s="63"/>
      <c r="WZE16" s="63"/>
      <c r="WZF16" s="63"/>
      <c r="WZG16" s="63"/>
      <c r="WZH16" s="63"/>
      <c r="WZI16" s="63"/>
      <c r="WZJ16" s="63"/>
      <c r="WZK16" s="63"/>
      <c r="WZL16" s="63"/>
      <c r="WZM16" s="63"/>
      <c r="WZN16" s="63"/>
      <c r="WZO16" s="63"/>
      <c r="WZP16" s="63"/>
      <c r="WZQ16" s="63"/>
      <c r="WZR16" s="63"/>
      <c r="WZS16" s="63"/>
      <c r="WZT16" s="63"/>
      <c r="WZU16" s="63"/>
      <c r="WZV16" s="63"/>
      <c r="WZW16" s="63"/>
      <c r="WZX16" s="63"/>
      <c r="WZY16" s="63"/>
      <c r="WZZ16" s="63"/>
      <c r="XAA16" s="63"/>
      <c r="XAB16" s="63"/>
      <c r="XAC16" s="63"/>
      <c r="XAD16" s="63"/>
      <c r="XAE16" s="63"/>
      <c r="XAF16" s="63"/>
      <c r="XAG16" s="63"/>
      <c r="XAH16" s="63"/>
      <c r="XAI16" s="63"/>
      <c r="XAJ16" s="63"/>
      <c r="XAK16" s="63"/>
      <c r="XAL16" s="63"/>
      <c r="XAM16" s="63"/>
      <c r="XAN16" s="63"/>
      <c r="XAO16" s="63"/>
      <c r="XAP16" s="63"/>
      <c r="XAQ16" s="63"/>
      <c r="XAR16" s="63"/>
      <c r="XAS16" s="63"/>
      <c r="XAT16" s="63"/>
      <c r="XAU16" s="63"/>
      <c r="XAV16" s="63"/>
      <c r="XAW16" s="63"/>
      <c r="XAX16" s="63"/>
      <c r="XAY16" s="63"/>
      <c r="XAZ16" s="63"/>
      <c r="XBA16" s="63"/>
      <c r="XBB16" s="63"/>
      <c r="XBC16" s="63"/>
      <c r="XBD16" s="63"/>
      <c r="XBE16" s="63"/>
      <c r="XBF16" s="63"/>
      <c r="XBG16" s="63"/>
      <c r="XBH16" s="63"/>
      <c r="XBI16" s="63"/>
      <c r="XBJ16" s="63"/>
      <c r="XBK16" s="63"/>
      <c r="XBL16" s="63"/>
      <c r="XBM16" s="63"/>
      <c r="XBN16" s="63"/>
      <c r="XBO16" s="63"/>
      <c r="XBP16" s="63"/>
      <c r="XBQ16" s="63"/>
      <c r="XBR16" s="63"/>
      <c r="XBS16" s="63"/>
      <c r="XBT16" s="63"/>
      <c r="XBU16" s="63"/>
      <c r="XBV16" s="63"/>
      <c r="XBW16" s="63"/>
      <c r="XBX16" s="63"/>
      <c r="XBY16" s="63"/>
      <c r="XBZ16" s="63"/>
      <c r="XCA16" s="63"/>
      <c r="XCB16" s="63"/>
      <c r="XCC16" s="63"/>
      <c r="XCD16" s="63"/>
      <c r="XCE16" s="63"/>
      <c r="XCF16" s="63"/>
      <c r="XCG16" s="63"/>
      <c r="XCH16" s="63"/>
      <c r="XCI16" s="63"/>
      <c r="XCJ16" s="63"/>
      <c r="XCK16" s="63"/>
      <c r="XCL16" s="63"/>
      <c r="XCM16" s="63"/>
      <c r="XCN16" s="63"/>
      <c r="XCO16" s="63"/>
      <c r="XCP16" s="63"/>
      <c r="XCQ16" s="63"/>
      <c r="XCR16" s="63"/>
      <c r="XCS16" s="63"/>
      <c r="XCT16" s="63"/>
      <c r="XCU16" s="63"/>
      <c r="XCV16" s="63"/>
      <c r="XCW16" s="63"/>
      <c r="XCX16" s="63"/>
      <c r="XCY16" s="63"/>
      <c r="XCZ16" s="63"/>
      <c r="XDA16" s="63"/>
      <c r="XDB16" s="63"/>
      <c r="XDC16" s="63"/>
      <c r="XDD16" s="63"/>
      <c r="XDE16" s="63"/>
      <c r="XDF16" s="63"/>
      <c r="XDG16" s="63"/>
      <c r="XDH16" s="63"/>
      <c r="XDI16" s="63"/>
      <c r="XDJ16" s="63"/>
      <c r="XDK16" s="63"/>
      <c r="XDL16" s="63"/>
      <c r="XDM16" s="63"/>
      <c r="XDN16" s="63"/>
      <c r="XDO16" s="63"/>
      <c r="XDP16" s="63"/>
      <c r="XDQ16" s="63"/>
      <c r="XDR16" s="63"/>
      <c r="XDS16" s="63"/>
      <c r="XDT16" s="63"/>
      <c r="XDU16" s="63"/>
      <c r="XDV16" s="63"/>
      <c r="XDW16" s="63"/>
      <c r="XDX16" s="63"/>
      <c r="XDY16" s="63"/>
      <c r="XDZ16" s="63"/>
      <c r="XEA16" s="63"/>
      <c r="XEB16" s="63"/>
      <c r="XEC16" s="63"/>
      <c r="XED16" s="63"/>
      <c r="XEE16" s="63"/>
      <c r="XEF16" s="63"/>
      <c r="XEG16" s="63"/>
      <c r="XEH16" s="63"/>
      <c r="XEI16" s="63"/>
      <c r="XEJ16" s="63"/>
      <c r="XEK16" s="63"/>
      <c r="XEL16" s="63"/>
      <c r="XEM16" s="63"/>
      <c r="XEN16" s="63"/>
      <c r="XEO16" s="63"/>
      <c r="XEP16" s="63"/>
      <c r="XEQ16" s="63"/>
      <c r="XER16" s="63"/>
      <c r="XES16" s="63"/>
      <c r="XET16" s="63"/>
      <c r="XEU16" s="63"/>
      <c r="XEV16" s="63"/>
      <c r="XEW16" s="63"/>
      <c r="XEX16" s="63"/>
      <c r="XEY16" s="63"/>
      <c r="XEZ16" s="63"/>
      <c r="XFA16" s="63"/>
      <c r="XFB16" s="63"/>
      <c r="XFC16" s="63"/>
      <c r="XFD16" s="63"/>
    </row>
    <row r="17" spans="1:9" x14ac:dyDescent="0.2">
      <c r="A17" s="174" t="s">
        <v>14</v>
      </c>
      <c r="B17" s="174"/>
      <c r="C17" s="175"/>
      <c r="D17" s="176"/>
      <c r="E17" s="174"/>
      <c r="F17" s="174"/>
      <c r="G17" s="174"/>
      <c r="H17" s="174"/>
      <c r="I17" s="174"/>
    </row>
    <row r="18" spans="1:9" x14ac:dyDescent="0.2">
      <c r="A18" s="31"/>
      <c r="B18" s="31"/>
      <c r="C18" s="40"/>
      <c r="D18" s="6"/>
      <c r="E18" s="59"/>
      <c r="F18" s="59"/>
      <c r="G18" s="59"/>
      <c r="H18" s="59"/>
      <c r="I18" s="59"/>
    </row>
    <row r="19" spans="1:9" x14ac:dyDescent="0.2">
      <c r="A19" s="31"/>
      <c r="B19" s="31" t="s">
        <v>15</v>
      </c>
      <c r="C19" s="40"/>
      <c r="D19" s="6"/>
      <c r="E19" s="59"/>
      <c r="F19" s="59"/>
      <c r="G19" s="59"/>
      <c r="H19" s="59"/>
      <c r="I19" s="59"/>
    </row>
    <row r="20" spans="1:9" x14ac:dyDescent="0.2">
      <c r="A20" s="31"/>
      <c r="B20" s="31"/>
      <c r="C20" s="40"/>
      <c r="D20" s="6"/>
      <c r="E20" s="49" t="s">
        <v>16</v>
      </c>
      <c r="F20" s="56"/>
      <c r="G20" s="7" t="s">
        <v>17</v>
      </c>
      <c r="H20" s="59"/>
      <c r="I20" s="59"/>
    </row>
    <row r="21" spans="1:9" x14ac:dyDescent="0.2">
      <c r="A21" s="31"/>
      <c r="B21" s="31"/>
      <c r="C21" s="40"/>
      <c r="D21" s="6"/>
      <c r="E21" s="7"/>
      <c r="F21" s="56"/>
      <c r="G21" s="56"/>
      <c r="H21" s="59"/>
      <c r="I21" s="59"/>
    </row>
    <row r="22" spans="1:9" x14ac:dyDescent="0.2">
      <c r="A22" s="31"/>
      <c r="B22" s="31"/>
      <c r="C22" s="40"/>
      <c r="D22" s="6"/>
      <c r="E22" s="2" t="s">
        <v>18</v>
      </c>
      <c r="F22" s="56"/>
      <c r="G22" s="7" t="s">
        <v>19</v>
      </c>
      <c r="H22" s="59"/>
      <c r="I22" s="59"/>
    </row>
    <row r="23" spans="1:9" x14ac:dyDescent="0.2">
      <c r="A23" s="31"/>
      <c r="B23" s="31"/>
      <c r="C23" s="40"/>
      <c r="D23" s="6"/>
      <c r="E23" s="7"/>
      <c r="F23" s="56"/>
      <c r="G23" s="7"/>
      <c r="H23" s="59"/>
      <c r="I23" s="59"/>
    </row>
    <row r="24" spans="1:9" x14ac:dyDescent="0.2">
      <c r="A24" s="31"/>
      <c r="B24" s="31"/>
      <c r="C24" s="40"/>
      <c r="D24" s="6"/>
      <c r="E24" s="7" t="s">
        <v>20</v>
      </c>
      <c r="F24" s="56"/>
      <c r="G24" s="59" t="s">
        <v>21</v>
      </c>
      <c r="H24" s="59"/>
      <c r="I24" s="59"/>
    </row>
    <row r="25" spans="1:9" x14ac:dyDescent="0.2">
      <c r="A25" s="31"/>
      <c r="B25" s="31"/>
      <c r="C25" s="40"/>
      <c r="D25" s="6"/>
      <c r="E25" s="7"/>
      <c r="F25" s="56"/>
      <c r="G25" s="59"/>
      <c r="H25" s="59"/>
      <c r="I25" s="59"/>
    </row>
    <row r="26" spans="1:9" x14ac:dyDescent="0.2">
      <c r="A26" s="31"/>
      <c r="B26" s="31" t="s">
        <v>22</v>
      </c>
      <c r="C26" s="40"/>
      <c r="D26" s="6"/>
      <c r="E26" s="7"/>
      <c r="F26" s="56"/>
      <c r="G26" s="7"/>
      <c r="H26" s="59"/>
      <c r="I26" s="59"/>
    </row>
    <row r="27" spans="1:9" x14ac:dyDescent="0.2">
      <c r="A27" s="31"/>
      <c r="B27" s="31"/>
      <c r="C27" s="40"/>
      <c r="D27" s="6"/>
      <c r="E27" s="183" t="s">
        <v>23</v>
      </c>
      <c r="F27" s="56"/>
      <c r="G27" s="7" t="s">
        <v>24</v>
      </c>
      <c r="H27" s="59"/>
      <c r="I27" s="59"/>
    </row>
    <row r="28" spans="1:9" x14ac:dyDescent="0.2">
      <c r="A28" s="31"/>
      <c r="B28" s="31"/>
      <c r="C28" s="40"/>
      <c r="D28" s="6"/>
      <c r="E28" s="7"/>
      <c r="F28" s="56"/>
      <c r="G28" s="7"/>
      <c r="H28" s="59"/>
      <c r="I28" s="59"/>
    </row>
    <row r="29" spans="1:9" x14ac:dyDescent="0.2">
      <c r="A29" s="31"/>
      <c r="B29" s="31"/>
      <c r="C29" s="40"/>
      <c r="D29" s="6"/>
      <c r="E29" s="184" t="s">
        <v>25</v>
      </c>
      <c r="F29" s="56"/>
      <c r="G29" s="7" t="s">
        <v>26</v>
      </c>
      <c r="H29" s="59"/>
      <c r="I29" s="59"/>
    </row>
    <row r="30" spans="1:9" x14ac:dyDescent="0.2">
      <c r="A30" s="31"/>
      <c r="B30" s="31"/>
      <c r="C30" s="40"/>
      <c r="D30" s="6"/>
      <c r="E30" s="7"/>
      <c r="F30" s="56"/>
      <c r="G30" s="59"/>
      <c r="H30" s="59"/>
      <c r="I30" s="59"/>
    </row>
    <row r="31" spans="1:9" x14ac:dyDescent="0.2">
      <c r="A31" s="31"/>
      <c r="B31" s="31"/>
      <c r="C31" s="40"/>
      <c r="D31" s="6"/>
      <c r="E31" s="185" t="s">
        <v>27</v>
      </c>
      <c r="F31" s="56"/>
      <c r="G31" s="7" t="s">
        <v>28</v>
      </c>
      <c r="H31" s="59"/>
      <c r="I31" s="59"/>
    </row>
    <row r="32" spans="1:9" x14ac:dyDescent="0.2">
      <c r="A32" s="31"/>
      <c r="B32" s="31"/>
      <c r="C32" s="40"/>
      <c r="D32" s="6"/>
      <c r="E32" s="7"/>
      <c r="F32" s="56"/>
      <c r="G32" s="7"/>
      <c r="H32" s="59"/>
      <c r="I32" s="59"/>
    </row>
    <row r="33" spans="1:9" x14ac:dyDescent="0.2">
      <c r="A33" s="31"/>
      <c r="B33" s="31"/>
      <c r="C33" s="40"/>
      <c r="D33" s="6"/>
      <c r="E33" s="184" t="s">
        <v>29</v>
      </c>
      <c r="F33" s="56"/>
      <c r="G33" s="7" t="s">
        <v>30</v>
      </c>
      <c r="H33" s="59"/>
      <c r="I33" s="59"/>
    </row>
    <row r="34" spans="1:9" x14ac:dyDescent="0.2">
      <c r="A34" s="31"/>
      <c r="B34" s="31"/>
      <c r="C34" s="40"/>
      <c r="D34" s="6"/>
      <c r="E34" s="56"/>
      <c r="F34" s="56"/>
      <c r="G34" s="7"/>
      <c r="H34" s="59"/>
      <c r="I34" s="59"/>
    </row>
    <row r="35" spans="1:9" x14ac:dyDescent="0.2">
      <c r="A35" s="31"/>
      <c r="B35" s="31" t="s">
        <v>31</v>
      </c>
      <c r="C35" s="40"/>
      <c r="D35" s="6"/>
      <c r="E35" s="7"/>
      <c r="F35" s="56"/>
      <c r="G35" s="7"/>
      <c r="H35" s="59"/>
      <c r="I35" s="59"/>
    </row>
    <row r="36" spans="1:9" x14ac:dyDescent="0.2">
      <c r="A36" s="31"/>
      <c r="B36" s="31"/>
      <c r="C36" s="40"/>
      <c r="D36" s="6"/>
      <c r="E36" s="186" t="s">
        <v>32</v>
      </c>
      <c r="F36" s="56"/>
      <c r="G36" s="7" t="s">
        <v>33</v>
      </c>
      <c r="H36" s="59"/>
      <c r="I36" s="59"/>
    </row>
    <row r="37" spans="1:9" x14ac:dyDescent="0.2">
      <c r="A37" s="31"/>
      <c r="B37" s="31"/>
      <c r="C37" s="40"/>
      <c r="D37" s="6"/>
      <c r="E37" s="59"/>
      <c r="F37" s="56"/>
      <c r="G37" s="7"/>
      <c r="H37" s="59"/>
      <c r="I37" s="59"/>
    </row>
    <row r="38" spans="1:9" x14ac:dyDescent="0.2">
      <c r="A38" s="31"/>
      <c r="B38" s="31"/>
      <c r="C38" s="40"/>
      <c r="D38" s="6"/>
      <c r="E38" s="3" t="s">
        <v>34</v>
      </c>
      <c r="F38" s="7"/>
      <c r="G38" s="56" t="s">
        <v>35</v>
      </c>
      <c r="H38" s="59"/>
      <c r="I38" s="59"/>
    </row>
    <row r="39" spans="1:9" x14ac:dyDescent="0.2">
      <c r="A39" s="31"/>
      <c r="B39" s="31"/>
      <c r="C39" s="40"/>
      <c r="D39" s="6"/>
      <c r="E39" s="7"/>
      <c r="F39" s="56"/>
      <c r="G39" s="7"/>
      <c r="H39" s="59"/>
      <c r="I39" s="59"/>
    </row>
    <row r="40" spans="1:9" x14ac:dyDescent="0.2">
      <c r="A40" s="31"/>
      <c r="B40" s="31"/>
      <c r="C40" s="40"/>
      <c r="D40" s="6"/>
      <c r="E40" s="187" t="s">
        <v>36</v>
      </c>
      <c r="F40" s="56"/>
      <c r="G40" s="7" t="s">
        <v>37</v>
      </c>
      <c r="H40" s="59"/>
      <c r="I40" s="59"/>
    </row>
    <row r="41" spans="1:9" x14ac:dyDescent="0.2">
      <c r="A41" s="31"/>
      <c r="B41" s="31"/>
      <c r="C41" s="40"/>
      <c r="D41" s="6"/>
      <c r="E41" s="59"/>
      <c r="F41" s="56"/>
      <c r="G41" s="7"/>
      <c r="H41" s="59"/>
      <c r="I41" s="59"/>
    </row>
    <row r="42" spans="1:9" x14ac:dyDescent="0.2">
      <c r="A42" s="31"/>
      <c r="B42" s="31"/>
      <c r="C42" s="40"/>
      <c r="D42" s="6"/>
      <c r="E42" s="9" t="s">
        <v>38</v>
      </c>
      <c r="F42" s="56"/>
      <c r="G42" s="7" t="s">
        <v>39</v>
      </c>
      <c r="H42" s="59"/>
      <c r="I42" s="59"/>
    </row>
    <row r="43" spans="1:9" x14ac:dyDescent="0.2">
      <c r="A43" s="13"/>
      <c r="B43" s="188"/>
      <c r="C43" s="58"/>
      <c r="D43" s="57"/>
      <c r="E43" s="59"/>
      <c r="F43" s="56"/>
      <c r="G43" s="56"/>
      <c r="H43" s="56"/>
      <c r="I43" s="56"/>
    </row>
    <row r="44" spans="1:9" x14ac:dyDescent="0.2">
      <c r="A44" s="13"/>
      <c r="B44" s="188"/>
      <c r="C44" s="58"/>
      <c r="D44" s="57"/>
      <c r="E44" s="189" t="s">
        <v>40</v>
      </c>
      <c r="F44" s="56"/>
      <c r="G44" s="7" t="s">
        <v>41</v>
      </c>
      <c r="H44" s="56"/>
      <c r="I44" s="56"/>
    </row>
    <row r="45" spans="1:9" x14ac:dyDescent="0.2">
      <c r="A45" s="13"/>
      <c r="B45" s="188"/>
      <c r="C45" s="58"/>
      <c r="D45" s="57"/>
      <c r="E45" s="59"/>
      <c r="F45" s="56"/>
      <c r="G45" s="56"/>
      <c r="H45" s="56"/>
      <c r="I45" s="56"/>
    </row>
    <row r="46" spans="1:9" x14ac:dyDescent="0.2">
      <c r="A46" s="31"/>
      <c r="B46" s="31" t="s">
        <v>42</v>
      </c>
      <c r="C46" s="40"/>
      <c r="D46" s="6"/>
      <c r="E46" s="7"/>
      <c r="F46" s="56"/>
      <c r="G46" s="7"/>
      <c r="H46" s="59"/>
      <c r="I46" s="59"/>
    </row>
    <row r="47" spans="1:9" x14ac:dyDescent="0.2">
      <c r="A47" s="31"/>
      <c r="B47" s="31"/>
      <c r="C47" s="40"/>
      <c r="D47" s="6"/>
      <c r="E47" s="190" t="s">
        <v>43</v>
      </c>
      <c r="F47" s="56"/>
      <c r="G47" s="7" t="s">
        <v>44</v>
      </c>
      <c r="H47" s="59"/>
      <c r="I47" s="59"/>
    </row>
    <row r="48" spans="1:9" x14ac:dyDescent="0.2">
      <c r="A48" s="31"/>
      <c r="B48" s="31"/>
      <c r="C48" s="40"/>
      <c r="D48" s="6"/>
      <c r="E48" s="59"/>
      <c r="F48" s="56"/>
      <c r="G48" s="7"/>
      <c r="H48" s="59"/>
      <c r="I48" s="59"/>
    </row>
    <row r="49" spans="1:9" x14ac:dyDescent="0.2">
      <c r="A49" s="31"/>
      <c r="B49" s="31"/>
      <c r="C49" s="40"/>
      <c r="D49" s="6"/>
      <c r="E49" s="191" t="s">
        <v>45</v>
      </c>
      <c r="F49" s="56"/>
      <c r="G49" s="7" t="s">
        <v>46</v>
      </c>
      <c r="H49" s="59"/>
      <c r="I49" s="59"/>
    </row>
    <row r="50" spans="1:9" x14ac:dyDescent="0.2">
      <c r="A50" s="31"/>
      <c r="B50" s="31"/>
      <c r="C50" s="40"/>
      <c r="D50" s="6"/>
      <c r="E50" s="7"/>
      <c r="F50" s="56"/>
      <c r="G50" s="7"/>
      <c r="H50" s="59"/>
      <c r="I50" s="59"/>
    </row>
    <row r="51" spans="1:9" x14ac:dyDescent="0.2">
      <c r="A51" s="31"/>
      <c r="B51" s="31"/>
      <c r="C51" s="40"/>
      <c r="D51" s="6"/>
      <c r="E51" s="192" t="s">
        <v>47</v>
      </c>
      <c r="F51" s="56"/>
      <c r="G51" s="7" t="s">
        <v>48</v>
      </c>
      <c r="H51" s="59"/>
      <c r="I51" s="59"/>
    </row>
    <row r="52" spans="1:9" x14ac:dyDescent="0.2">
      <c r="A52" s="31"/>
      <c r="B52" s="31"/>
      <c r="C52" s="40"/>
      <c r="D52" s="6"/>
      <c r="E52" s="59"/>
      <c r="F52" s="59"/>
      <c r="G52" s="59"/>
      <c r="H52" s="59"/>
      <c r="I52" s="59"/>
    </row>
    <row r="53" spans="1:9" x14ac:dyDescent="0.2">
      <c r="A53" s="13"/>
      <c r="B53" s="13"/>
      <c r="C53" s="12"/>
      <c r="D53" s="56"/>
      <c r="E53" s="56"/>
      <c r="F53" s="56"/>
      <c r="G53" s="56"/>
      <c r="H53" s="56"/>
      <c r="I53" s="56"/>
    </row>
    <row r="54" spans="1:9" x14ac:dyDescent="0.2">
      <c r="A54" s="174" t="s">
        <v>49</v>
      </c>
      <c r="B54" s="174"/>
      <c r="C54" s="175"/>
      <c r="D54" s="176"/>
      <c r="E54" s="174"/>
      <c r="F54" s="174"/>
      <c r="G54" s="174"/>
      <c r="H54" s="174"/>
      <c r="I54" s="174"/>
    </row>
    <row r="55" spans="1:9" x14ac:dyDescent="0.2">
      <c r="A55" s="13"/>
      <c r="B55" s="188"/>
      <c r="C55" s="58"/>
      <c r="D55" s="57"/>
      <c r="E55" s="56"/>
      <c r="F55" s="56"/>
      <c r="G55" s="56"/>
      <c r="H55" s="56"/>
      <c r="I55" s="56"/>
    </row>
    <row r="56" spans="1:9" x14ac:dyDescent="0.2">
      <c r="A56" s="13"/>
      <c r="B56" s="188"/>
      <c r="C56" s="58"/>
      <c r="D56" s="57"/>
      <c r="E56" s="56" t="s">
        <v>50</v>
      </c>
      <c r="F56" s="56"/>
      <c r="G56" s="56" t="s">
        <v>51</v>
      </c>
      <c r="H56" s="56"/>
      <c r="I56" s="56"/>
    </row>
    <row r="57" spans="1:9" x14ac:dyDescent="0.2">
      <c r="A57" s="13"/>
      <c r="B57" s="188"/>
      <c r="C57" s="58"/>
      <c r="D57" s="57"/>
      <c r="E57" s="56" t="s">
        <v>52</v>
      </c>
      <c r="F57" s="56"/>
      <c r="G57" s="56" t="s">
        <v>53</v>
      </c>
      <c r="H57" s="56"/>
      <c r="I57" s="56"/>
    </row>
    <row r="58" spans="1:9" x14ac:dyDescent="0.2">
      <c r="A58" s="13"/>
      <c r="B58" s="188"/>
      <c r="C58" s="58"/>
      <c r="D58" s="57"/>
      <c r="E58" s="56" t="s">
        <v>54</v>
      </c>
      <c r="F58" s="56"/>
      <c r="G58" s="56" t="s">
        <v>55</v>
      </c>
      <c r="H58" s="56"/>
      <c r="I58" s="56"/>
    </row>
    <row r="59" spans="1:9" x14ac:dyDescent="0.2">
      <c r="A59" s="13"/>
      <c r="B59" s="188"/>
      <c r="C59" s="58"/>
      <c r="D59" s="57"/>
      <c r="E59" s="56" t="s">
        <v>56</v>
      </c>
      <c r="F59" s="56"/>
      <c r="G59" s="56" t="s">
        <v>57</v>
      </c>
      <c r="H59" s="56"/>
      <c r="I59" s="56"/>
    </row>
    <row r="60" spans="1:9" x14ac:dyDescent="0.2">
      <c r="A60" s="13"/>
      <c r="B60" s="188"/>
      <c r="C60" s="58"/>
      <c r="D60" s="57"/>
      <c r="E60" s="56" t="s">
        <v>58</v>
      </c>
      <c r="F60" s="56"/>
      <c r="G60" s="56" t="s">
        <v>59</v>
      </c>
      <c r="H60" s="56"/>
      <c r="I60" s="56"/>
    </row>
    <row r="61" spans="1:9" x14ac:dyDescent="0.2">
      <c r="A61" s="13"/>
      <c r="B61" s="188"/>
      <c r="C61" s="58"/>
      <c r="D61" s="57"/>
      <c r="E61" s="56" t="s">
        <v>60</v>
      </c>
      <c r="F61" s="60"/>
      <c r="G61" s="60" t="s">
        <v>61</v>
      </c>
      <c r="H61" s="56"/>
      <c r="I61" s="56"/>
    </row>
    <row r="62" spans="1:9" x14ac:dyDescent="0.2">
      <c r="A62" s="13"/>
      <c r="B62" s="188"/>
      <c r="C62" s="58"/>
      <c r="D62" s="57"/>
      <c r="E62" s="56"/>
      <c r="F62" s="56"/>
      <c r="G62" s="56"/>
      <c r="H62" s="56"/>
      <c r="I62" s="56"/>
    </row>
    <row r="63" spans="1:9" x14ac:dyDescent="0.2">
      <c r="A63" s="13"/>
      <c r="B63" s="188"/>
      <c r="C63" s="58"/>
      <c r="D63" s="57"/>
      <c r="E63" s="56"/>
      <c r="F63" s="56"/>
      <c r="G63" s="56"/>
      <c r="H63" s="56"/>
      <c r="I63" s="56"/>
    </row>
    <row r="64" spans="1:9" s="1" customFormat="1" x14ac:dyDescent="0.2">
      <c r="A64" s="14" t="s">
        <v>62</v>
      </c>
    </row>
    <row r="65" spans="1:9" x14ac:dyDescent="0.2">
      <c r="A65" s="63"/>
      <c r="B65" s="63"/>
      <c r="C65" s="63"/>
      <c r="D65" s="63"/>
      <c r="E65" s="63"/>
      <c r="F65" s="63"/>
      <c r="G65" s="63"/>
      <c r="H65" s="63"/>
      <c r="I65" s="63"/>
    </row>
    <row r="66" spans="1:9" x14ac:dyDescent="0.2">
      <c r="A66" s="63"/>
      <c r="B66" s="63"/>
      <c r="C66" s="63"/>
      <c r="D66" s="63"/>
      <c r="E66" s="63"/>
      <c r="F66" s="63"/>
      <c r="G66" s="63"/>
      <c r="H66" s="63"/>
      <c r="I66" s="63"/>
    </row>
    <row r="67" spans="1:9" x14ac:dyDescent="0.2">
      <c r="A67" s="63"/>
      <c r="B67" s="63"/>
      <c r="C67" s="63"/>
      <c r="D67" s="63"/>
      <c r="E67" s="63"/>
      <c r="F67" s="63"/>
      <c r="G67" s="63"/>
      <c r="H67" s="63"/>
      <c r="I67" s="63"/>
    </row>
    <row r="68" spans="1:9" x14ac:dyDescent="0.2">
      <c r="A68" s="63"/>
      <c r="B68" s="63"/>
      <c r="C68" s="63"/>
      <c r="D68" s="63"/>
      <c r="E68" s="63"/>
      <c r="F68" s="63"/>
      <c r="G68" s="63"/>
      <c r="H68" s="63"/>
      <c r="I68" s="63"/>
    </row>
    <row r="69" spans="1:9" x14ac:dyDescent="0.2">
      <c r="A69" s="63"/>
      <c r="B69" s="63"/>
      <c r="C69" s="63"/>
      <c r="D69" s="63"/>
      <c r="E69" s="63"/>
      <c r="F69" s="63"/>
      <c r="G69" s="63"/>
      <c r="H69" s="63"/>
      <c r="I69" s="63"/>
    </row>
    <row r="70" spans="1:9" x14ac:dyDescent="0.2">
      <c r="A70" s="63"/>
      <c r="B70" s="63"/>
      <c r="C70" s="63"/>
      <c r="D70" s="63"/>
      <c r="E70" s="63"/>
      <c r="F70" s="63"/>
      <c r="G70" s="63"/>
      <c r="H70" s="63"/>
      <c r="I70" s="63"/>
    </row>
    <row r="71" spans="1:9" x14ac:dyDescent="0.2">
      <c r="A71" s="63"/>
      <c r="B71" s="63"/>
      <c r="C71" s="63"/>
      <c r="D71" s="63"/>
      <c r="E71" s="63"/>
      <c r="F71" s="63"/>
      <c r="G71" s="63"/>
      <c r="H71" s="63"/>
      <c r="I71" s="63"/>
    </row>
    <row r="72" spans="1:9" x14ac:dyDescent="0.2"/>
    <row r="73" spans="1:9" x14ac:dyDescent="0.2"/>
    <row r="74" spans="1:9" x14ac:dyDescent="0.2"/>
    <row r="75" spans="1:9" x14ac:dyDescent="0.2"/>
    <row r="76" spans="1:9" x14ac:dyDescent="0.2"/>
    <row r="77" spans="1:9" x14ac:dyDescent="0.2"/>
    <row r="78" spans="1:9" x14ac:dyDescent="0.2"/>
    <row r="79" spans="1:9" x14ac:dyDescent="0.2"/>
    <row r="80" spans="1:9"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sheetData>
  <pageMargins left="0.70866141732283472" right="0.70866141732283472" top="0.74803149606299213" bottom="0.74803149606299213" header="0.31496062992125984" footer="0.31496062992125984"/>
  <pageSetup paperSize="9" scale="60" orientation="landscape" r:id="rId1"/>
  <headerFooter>
    <oddHeader>&amp;L&amp;F&amp;CSheet: &amp;A&amp;ROFFICIAL</oddHeader>
    <oddFooter>&amp;LPrinted on &amp;D at &amp;T&amp;CPage &amp;P of &amp;N&amp;ROfwat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48"/>
  <sheetViews>
    <sheetView zoomScaleNormal="100" workbookViewId="0"/>
  </sheetViews>
  <sheetFormatPr defaultColWidth="0" defaultRowHeight="12.75" zeroHeight="1" x14ac:dyDescent="0.2"/>
  <cols>
    <col min="1" max="1" width="2.5703125" style="63" customWidth="1"/>
    <col min="2" max="2" width="36.5703125" style="63" bestFit="1" customWidth="1"/>
    <col min="3" max="3" width="3.42578125" style="63" customWidth="1"/>
    <col min="4" max="4" width="54.85546875" style="63" customWidth="1"/>
    <col min="5" max="5" width="3.140625" style="63" customWidth="1"/>
    <col min="6" max="6" width="40.5703125" style="63" customWidth="1"/>
    <col min="7" max="7" width="3.140625" style="63" customWidth="1"/>
    <col min="8" max="8" width="40.5703125" style="63" customWidth="1"/>
    <col min="9" max="9" width="27.85546875" style="63" customWidth="1"/>
    <col min="10" max="10" width="63.140625" style="63" hidden="1" customWidth="1"/>
    <col min="11" max="16384" width="9.140625" style="63" hidden="1"/>
  </cols>
  <sheetData>
    <row r="1" spans="1:11" s="165" customFormat="1" ht="26.25" x14ac:dyDescent="0.35">
      <c r="A1" s="152" t="str">
        <f ca="1" xml:space="preserve"> RIGHT(CELL("filename", $A$1), LEN(CELL("filename", $A$1)) - SEARCH("]", CELL("filename", $A$1)))</f>
        <v>ToC</v>
      </c>
      <c r="B1" s="156"/>
      <c r="C1" s="156"/>
      <c r="D1" s="156"/>
      <c r="E1" s="156"/>
      <c r="F1" s="156"/>
      <c r="G1" s="156"/>
      <c r="H1" s="156"/>
      <c r="I1" s="156"/>
      <c r="J1" s="156"/>
      <c r="K1" s="156"/>
    </row>
    <row r="2" spans="1:11" x14ac:dyDescent="0.2"/>
    <row r="3" spans="1:11" x14ac:dyDescent="0.2">
      <c r="B3" s="63" t="s">
        <v>63</v>
      </c>
      <c r="D3" s="63" t="s">
        <v>64</v>
      </c>
      <c r="F3" s="63" t="s">
        <v>65</v>
      </c>
      <c r="H3" s="63" t="s">
        <v>295</v>
      </c>
    </row>
    <row r="4" spans="1:11" x14ac:dyDescent="0.2"/>
    <row r="5" spans="1:11" x14ac:dyDescent="0.2">
      <c r="B5" s="138" t="str">
        <f ca="1">Cover!$A$1</f>
        <v>Cover</v>
      </c>
      <c r="D5" s="138" t="str">
        <f ca="1">Time!A$1</f>
        <v>Time</v>
      </c>
      <c r="F5" s="318" t="str">
        <f ca="1">Adjustments!$A$1</f>
        <v>Adjustments</v>
      </c>
      <c r="H5" s="139" t="str">
        <f ca="1">Checks!$A$1</f>
        <v>Checks</v>
      </c>
    </row>
    <row r="6" spans="1:11" x14ac:dyDescent="0.2">
      <c r="B6" s="63" t="s">
        <v>66</v>
      </c>
      <c r="D6" s="63" t="s">
        <v>67</v>
      </c>
      <c r="F6" s="63" t="s">
        <v>296</v>
      </c>
      <c r="H6" s="63" t="s">
        <v>51</v>
      </c>
    </row>
    <row r="7" spans="1:11" x14ac:dyDescent="0.2">
      <c r="D7" s="49"/>
    </row>
    <row r="8" spans="1:11" x14ac:dyDescent="0.2">
      <c r="B8" s="138" t="str">
        <f ca="1">'Style Guide'!$A$1</f>
        <v>Style Guide</v>
      </c>
      <c r="D8" s="138" t="str">
        <f ca="1">Index!$A$1</f>
        <v>Index</v>
      </c>
    </row>
    <row r="9" spans="1:11" x14ac:dyDescent="0.2">
      <c r="B9" s="63" t="s">
        <v>68</v>
      </c>
      <c r="D9" s="63" t="s">
        <v>283</v>
      </c>
    </row>
    <row r="10" spans="1:11" x14ac:dyDescent="0.2"/>
    <row r="11" spans="1:11" x14ac:dyDescent="0.2">
      <c r="B11" s="140" t="str">
        <f ca="1">$A$1</f>
        <v>ToC</v>
      </c>
      <c r="D11" s="138" t="str">
        <f ca="1">'Calcs-WR'!$A$1</f>
        <v>Calcs-WR</v>
      </c>
    </row>
    <row r="12" spans="1:11" x14ac:dyDescent="0.2">
      <c r="B12" s="63" t="s">
        <v>69</v>
      </c>
      <c r="D12" s="63" t="s">
        <v>369</v>
      </c>
    </row>
    <row r="13" spans="1:11" x14ac:dyDescent="0.2"/>
    <row r="14" spans="1:11" x14ac:dyDescent="0.2">
      <c r="B14" s="137" t="str">
        <f ca="1">InpR!$A$1</f>
        <v>InpR</v>
      </c>
      <c r="D14" s="138" t="str">
        <f ca="1">'Calcs-WN'!$A$1</f>
        <v>Calcs-WN</v>
      </c>
    </row>
    <row r="15" spans="1:11" x14ac:dyDescent="0.2">
      <c r="B15" s="63" t="s">
        <v>70</v>
      </c>
      <c r="D15" s="63" t="s">
        <v>370</v>
      </c>
    </row>
    <row r="16" spans="1:11" x14ac:dyDescent="0.2"/>
    <row r="17" spans="1:4" x14ac:dyDescent="0.2">
      <c r="D17" s="138" t="str">
        <f ca="1">'Calcs-WWN'!$A$1</f>
        <v>Calcs-WWN</v>
      </c>
    </row>
    <row r="18" spans="1:4" x14ac:dyDescent="0.2">
      <c r="D18" s="63" t="s">
        <v>371</v>
      </c>
    </row>
    <row r="19" spans="1:4" x14ac:dyDescent="0.2"/>
    <row r="20" spans="1:4" x14ac:dyDescent="0.2">
      <c r="D20" s="138" t="str">
        <f ca="1">'Calcs-BR'!$A$1</f>
        <v>Calcs-BR</v>
      </c>
    </row>
    <row r="21" spans="1:4" x14ac:dyDescent="0.2">
      <c r="D21" s="63" t="s">
        <v>372</v>
      </c>
    </row>
    <row r="22" spans="1:4" x14ac:dyDescent="0.2"/>
    <row r="23" spans="1:4" x14ac:dyDescent="0.2">
      <c r="D23" s="138" t="str">
        <f ca="1">'Calcs-DMMY'!$A$1</f>
        <v>Calcs-DMMY</v>
      </c>
    </row>
    <row r="24" spans="1:4" x14ac:dyDescent="0.2">
      <c r="D24" s="63" t="s">
        <v>373</v>
      </c>
    </row>
    <row r="25" spans="1:4" x14ac:dyDescent="0.2"/>
    <row r="26" spans="1:4" x14ac:dyDescent="0.2"/>
    <row r="27" spans="1:4" x14ac:dyDescent="0.2"/>
    <row r="28" spans="1:4" x14ac:dyDescent="0.2"/>
    <row r="29" spans="1:4" s="1" customFormat="1" x14ac:dyDescent="0.2">
      <c r="A29" s="14" t="s">
        <v>62</v>
      </c>
    </row>
    <row r="30" spans="1:4" x14ac:dyDescent="0.2"/>
    <row r="31" spans="1:4" hidden="1" x14ac:dyDescent="0.2"/>
    <row r="32" spans="1:4"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sheetData>
  <pageMargins left="0.70866141732283472" right="0.70866141732283472" top="0.74803149606299213" bottom="0.74803149606299213" header="0.31496062992125984" footer="0.31496062992125984"/>
  <pageSetup paperSize="9" scale="62" orientation="landscape" r:id="rId1"/>
  <headerFooter>
    <oddHeader>&amp;L&amp;F&amp;CSheet: &amp;A&amp;ROFFICIAL</oddHeader>
    <oddFooter>&amp;LPrinted on &amp;D at &amp;T&amp;CPage &amp;P of &amp;N&amp;ROfwat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99"/>
    <outlinePr summaryBelow="0" summaryRight="0"/>
    <pageSetUpPr fitToPage="1"/>
  </sheetPr>
  <dimension ref="A1:DE588"/>
  <sheetViews>
    <sheetView zoomScaleNormal="100" workbookViewId="0">
      <pane xSplit="9" ySplit="7" topLeftCell="J8" activePane="bottomRight" state="frozen"/>
      <selection pane="topRight"/>
      <selection pane="bottomLeft"/>
      <selection pane="bottomRight"/>
    </sheetView>
  </sheetViews>
  <sheetFormatPr defaultColWidth="0" defaultRowHeight="12.75" zeroHeight="1" x14ac:dyDescent="0.2"/>
  <cols>
    <col min="1" max="1" width="1.42578125" style="13" customWidth="1"/>
    <col min="2" max="2" width="1.42578125" style="10" customWidth="1"/>
    <col min="3" max="3" width="1.42578125" style="151" customWidth="1"/>
    <col min="4" max="4" width="1.42578125" style="11" customWidth="1"/>
    <col min="5" max="5" width="54.5703125" style="8" bestFit="1" customWidth="1"/>
    <col min="6" max="6" width="11.42578125" style="8" customWidth="1"/>
    <col min="7" max="7" width="9.5703125" style="8" bestFit="1" customWidth="1"/>
    <col min="8" max="8" width="5" style="8" bestFit="1" customWidth="1"/>
    <col min="9" max="9" width="66.7109375" style="8" bestFit="1" customWidth="1"/>
    <col min="10" max="17" width="9.85546875" style="8" bestFit="1" customWidth="1"/>
    <col min="18" max="18" width="10.42578125" style="8" bestFit="1" customWidth="1"/>
    <col min="19" max="82" width="11.5703125" style="8" hidden="1" customWidth="1"/>
    <col min="83" max="109" width="0" style="8" hidden="1" customWidth="1"/>
    <col min="110" max="16384" width="9.140625" style="8" hidden="1"/>
  </cols>
  <sheetData>
    <row r="1" spans="1:82" s="156" customFormat="1" ht="26.25" x14ac:dyDescent="0.35">
      <c r="A1" s="152" t="str">
        <f ca="1" xml:space="preserve"> RIGHT(CELL("filename", $A$1), LEN(CELL("filename", $A$1)) - SEARCH("]", CELL("filename", $A$1)))</f>
        <v>InpR</v>
      </c>
      <c r="C1" s="167"/>
    </row>
    <row r="2" spans="1:82" s="33" customFormat="1" x14ac:dyDescent="0.2">
      <c r="A2" s="81"/>
      <c r="B2" s="77"/>
      <c r="C2" s="147"/>
      <c r="D2" s="71"/>
      <c r="E2" s="33" t="str">
        <f>Time!E$22</f>
        <v>Model Period BEG</v>
      </c>
      <c r="F2" s="38">
        <f xml:space="preserve"> Checks!$F$9</f>
        <v>0</v>
      </c>
      <c r="G2" s="56" t="s">
        <v>71</v>
      </c>
      <c r="J2" s="33">
        <f>Time!J$22</f>
        <v>42826</v>
      </c>
      <c r="K2" s="33">
        <f>Time!K$22</f>
        <v>43191</v>
      </c>
      <c r="L2" s="33">
        <f>Time!L$22</f>
        <v>43556</v>
      </c>
      <c r="M2" s="33">
        <f>Time!M$22</f>
        <v>43922</v>
      </c>
      <c r="N2" s="33">
        <f>Time!N$22</f>
        <v>44287</v>
      </c>
      <c r="O2" s="33">
        <f>Time!O$22</f>
        <v>44652</v>
      </c>
      <c r="P2" s="33">
        <f>Time!P$22</f>
        <v>45017</v>
      </c>
      <c r="Q2" s="33">
        <f>Time!Q$22</f>
        <v>45383</v>
      </c>
      <c r="R2" s="33">
        <f>Time!R$22</f>
        <v>45748</v>
      </c>
    </row>
    <row r="3" spans="1:82" s="37" customFormat="1" x14ac:dyDescent="0.2">
      <c r="A3" s="81"/>
      <c r="B3" s="77"/>
      <c r="C3" s="147"/>
      <c r="D3" s="71"/>
      <c r="E3" s="33" t="str">
        <f>Time!E$23</f>
        <v>Model Period END</v>
      </c>
      <c r="F3" s="32"/>
      <c r="G3" s="274"/>
      <c r="H3" s="33"/>
      <c r="I3" s="33"/>
      <c r="J3" s="33">
        <f>Time!J$23</f>
        <v>43190</v>
      </c>
      <c r="K3" s="33">
        <f>Time!K$23</f>
        <v>43555</v>
      </c>
      <c r="L3" s="33">
        <f>Time!L$23</f>
        <v>43921</v>
      </c>
      <c r="M3" s="33">
        <f>Time!M$23</f>
        <v>44286</v>
      </c>
      <c r="N3" s="33">
        <f>Time!N$23</f>
        <v>44651</v>
      </c>
      <c r="O3" s="33">
        <f>Time!O$23</f>
        <v>45016</v>
      </c>
      <c r="P3" s="33">
        <f>Time!P$23</f>
        <v>45382</v>
      </c>
      <c r="Q3" s="33">
        <f>Time!Q$23</f>
        <v>45747</v>
      </c>
      <c r="R3" s="33">
        <f>Time!R$23</f>
        <v>46112</v>
      </c>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row>
    <row r="4" spans="1:82" s="31" customFormat="1" x14ac:dyDescent="0.2">
      <c r="A4" s="67"/>
      <c r="B4" s="78"/>
      <c r="C4" s="148"/>
      <c r="D4" s="72"/>
      <c r="E4" s="33"/>
      <c r="F4" s="32"/>
      <c r="G4" s="274"/>
      <c r="H4" s="33"/>
      <c r="I4" s="33"/>
      <c r="J4" s="33" t="str">
        <f>Time!J$59</f>
        <v>Pre Fcst</v>
      </c>
      <c r="K4" s="33" t="str">
        <f>Time!K$59</f>
        <v>Pre Fcst</v>
      </c>
      <c r="L4" s="33" t="str">
        <f>Time!L$59</f>
        <v>Pre Fcst</v>
      </c>
      <c r="M4" s="33" t="str">
        <f>Time!M$59</f>
        <v>Forecast</v>
      </c>
      <c r="N4" s="33" t="str">
        <f>Time!N$59</f>
        <v>Forecast</v>
      </c>
      <c r="O4" s="33" t="str">
        <f>Time!O$59</f>
        <v>Forecast</v>
      </c>
      <c r="P4" s="33" t="str">
        <f>Time!P$59</f>
        <v>Forecast</v>
      </c>
      <c r="Q4" s="33" t="str">
        <f>Time!Q$59</f>
        <v>Forecast</v>
      </c>
      <c r="R4" s="33" t="str">
        <f>Time!R$59</f>
        <v>Post-Fcst</v>
      </c>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row>
    <row r="5" spans="1:82" s="34" customFormat="1" x14ac:dyDescent="0.2">
      <c r="A5" s="82"/>
      <c r="B5" s="79"/>
      <c r="C5" s="149"/>
      <c r="D5" s="73"/>
      <c r="E5" s="32" t="str">
        <f>Time!E$86</f>
        <v>Financial Year Ending</v>
      </c>
      <c r="F5" s="32"/>
      <c r="G5" s="32"/>
      <c r="H5" s="32"/>
      <c r="I5" s="32"/>
      <c r="J5" s="63">
        <f>Time!J$86</f>
        <v>2018</v>
      </c>
      <c r="K5" s="63">
        <f>Time!K$86</f>
        <v>2019</v>
      </c>
      <c r="L5" s="63">
        <f>Time!L$86</f>
        <v>2020</v>
      </c>
      <c r="M5" s="63">
        <f>Time!M$86</f>
        <v>2021</v>
      </c>
      <c r="N5" s="63">
        <f>Time!N$86</f>
        <v>2022</v>
      </c>
      <c r="O5" s="63">
        <f>Time!O$86</f>
        <v>2023</v>
      </c>
      <c r="P5" s="63">
        <f>Time!P$86</f>
        <v>2024</v>
      </c>
      <c r="Q5" s="63">
        <f>Time!Q$86</f>
        <v>2025</v>
      </c>
      <c r="R5" s="63">
        <f>Time!R$86</f>
        <v>2026</v>
      </c>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row>
    <row r="6" spans="1:82" s="34" customFormat="1" x14ac:dyDescent="0.2">
      <c r="A6" s="82"/>
      <c r="B6" s="79"/>
      <c r="C6" s="149"/>
      <c r="D6" s="73"/>
      <c r="E6" s="32" t="str">
        <f>Time!E$11</f>
        <v>Model column counter</v>
      </c>
      <c r="F6" s="32"/>
      <c r="G6" s="32"/>
      <c r="H6" s="32"/>
      <c r="I6" s="32"/>
      <c r="J6" s="32">
        <f>Time!J$11</f>
        <v>1</v>
      </c>
      <c r="K6" s="32">
        <f>Time!K$11</f>
        <v>2</v>
      </c>
      <c r="L6" s="32">
        <f>Time!L$11</f>
        <v>3</v>
      </c>
      <c r="M6" s="32">
        <f>Time!M$11</f>
        <v>4</v>
      </c>
      <c r="N6" s="32">
        <f>Time!N$11</f>
        <v>5</v>
      </c>
      <c r="O6" s="32">
        <f>Time!O$11</f>
        <v>6</v>
      </c>
      <c r="P6" s="32">
        <f>Time!P$11</f>
        <v>7</v>
      </c>
      <c r="Q6" s="32">
        <f>Time!Q$11</f>
        <v>8</v>
      </c>
      <c r="R6" s="32">
        <f>Time!R$11</f>
        <v>9</v>
      </c>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row>
    <row r="7" spans="1:82" s="36" customFormat="1" x14ac:dyDescent="0.2">
      <c r="A7" s="67"/>
      <c r="B7" s="78"/>
      <c r="C7" s="148"/>
      <c r="D7" s="72"/>
      <c r="E7" s="40"/>
      <c r="F7" s="31" t="s">
        <v>72</v>
      </c>
      <c r="G7" s="31" t="s">
        <v>73</v>
      </c>
      <c r="H7" s="31" t="s">
        <v>93</v>
      </c>
      <c r="I7" s="31" t="s">
        <v>368</v>
      </c>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row>
    <row r="8" spans="1:82" s="56" customFormat="1" x14ac:dyDescent="0.2">
      <c r="A8" s="69"/>
      <c r="B8" s="80"/>
      <c r="C8" s="150"/>
      <c r="D8" s="74"/>
    </row>
    <row r="9" spans="1:82" s="56" customFormat="1" x14ac:dyDescent="0.2">
      <c r="A9" s="346" t="s">
        <v>74</v>
      </c>
      <c r="B9" s="347"/>
      <c r="C9" s="348"/>
      <c r="D9" s="348"/>
      <c r="E9" s="348"/>
      <c r="F9" s="348"/>
      <c r="G9" s="348"/>
      <c r="H9" s="348"/>
      <c r="I9" s="348"/>
      <c r="J9" s="348"/>
      <c r="K9" s="348"/>
      <c r="L9" s="348"/>
      <c r="M9" s="348"/>
      <c r="N9" s="348"/>
      <c r="O9" s="348"/>
      <c r="P9" s="348"/>
      <c r="Q9" s="348"/>
      <c r="R9" s="348"/>
    </row>
    <row r="10" spans="1:82" s="56" customFormat="1" x14ac:dyDescent="0.2">
      <c r="A10" s="13"/>
      <c r="B10" s="58"/>
      <c r="C10" s="58"/>
      <c r="D10" s="57"/>
      <c r="E10" s="125"/>
    </row>
    <row r="11" spans="1:82" s="56" customFormat="1" x14ac:dyDescent="0.2">
      <c r="A11" s="13"/>
      <c r="B11" s="58"/>
      <c r="C11" s="58"/>
      <c r="D11" s="57"/>
      <c r="E11" s="125" t="s">
        <v>75</v>
      </c>
      <c r="F11" s="21">
        <v>42826</v>
      </c>
      <c r="G11" s="30" t="s">
        <v>76</v>
      </c>
    </row>
    <row r="12" spans="1:82" s="56" customFormat="1" x14ac:dyDescent="0.2">
      <c r="A12" s="13"/>
      <c r="B12" s="58"/>
      <c r="C12" s="58"/>
      <c r="D12" s="57"/>
      <c r="E12" s="125"/>
      <c r="F12" s="22"/>
    </row>
    <row r="13" spans="1:82" s="56" customFormat="1" x14ac:dyDescent="0.2">
      <c r="A13" s="13"/>
      <c r="B13" s="58"/>
      <c r="C13" s="58"/>
      <c r="D13" s="57"/>
      <c r="E13" s="125" t="s">
        <v>77</v>
      </c>
      <c r="F13" s="21">
        <v>43921</v>
      </c>
      <c r="G13" s="30" t="s">
        <v>76</v>
      </c>
    </row>
    <row r="14" spans="1:82" s="56" customFormat="1" x14ac:dyDescent="0.2">
      <c r="A14" s="13"/>
      <c r="B14" s="58"/>
      <c r="C14" s="58"/>
      <c r="D14" s="57"/>
      <c r="E14" s="126"/>
      <c r="F14" s="22"/>
      <c r="G14" s="23"/>
    </row>
    <row r="15" spans="1:82" s="56" customFormat="1" x14ac:dyDescent="0.2">
      <c r="A15" s="13"/>
      <c r="B15" s="58"/>
      <c r="C15" s="58"/>
      <c r="D15" s="57"/>
      <c r="E15" s="125" t="s">
        <v>78</v>
      </c>
      <c r="F15" s="21">
        <v>43921</v>
      </c>
      <c r="G15" s="30" t="s">
        <v>76</v>
      </c>
    </row>
    <row r="16" spans="1:82" s="56" customFormat="1" x14ac:dyDescent="0.2">
      <c r="A16" s="29"/>
      <c r="B16" s="28"/>
      <c r="C16" s="28"/>
      <c r="D16" s="27"/>
      <c r="E16" s="126" t="s">
        <v>79</v>
      </c>
      <c r="F16" s="24">
        <v>5</v>
      </c>
      <c r="G16" s="25" t="s">
        <v>80</v>
      </c>
    </row>
    <row r="17" spans="1:19" s="56" customFormat="1" x14ac:dyDescent="0.2">
      <c r="A17" s="13"/>
      <c r="B17" s="58"/>
      <c r="C17" s="58"/>
      <c r="D17" s="57"/>
      <c r="E17" s="126" t="s">
        <v>81</v>
      </c>
      <c r="F17" s="22">
        <f>DATE(YEAR(F15)+F16,MONTH(F15),DAY(F15))</f>
        <v>45747</v>
      </c>
      <c r="G17" s="23" t="s">
        <v>76</v>
      </c>
    </row>
    <row r="18" spans="1:19" s="56" customFormat="1" x14ac:dyDescent="0.2">
      <c r="A18" s="13"/>
      <c r="B18" s="58"/>
      <c r="C18" s="58"/>
      <c r="D18" s="57"/>
      <c r="E18" s="125"/>
      <c r="F18" s="22"/>
    </row>
    <row r="19" spans="1:19" s="56" customFormat="1" x14ac:dyDescent="0.2">
      <c r="A19" s="13"/>
      <c r="B19" s="58"/>
      <c r="C19" s="58"/>
      <c r="D19" s="57"/>
      <c r="E19" s="125"/>
      <c r="F19" s="22"/>
    </row>
    <row r="20" spans="1:19" s="56" customFormat="1" x14ac:dyDescent="0.2">
      <c r="A20" s="13"/>
      <c r="B20" s="58"/>
      <c r="C20" s="58"/>
      <c r="D20" s="57"/>
      <c r="E20" s="125" t="s">
        <v>82</v>
      </c>
      <c r="F20" s="21">
        <v>44286</v>
      </c>
      <c r="G20" s="56" t="s">
        <v>76</v>
      </c>
    </row>
    <row r="21" spans="1:19" s="56" customFormat="1" x14ac:dyDescent="0.2">
      <c r="A21" s="13"/>
      <c r="B21" s="58"/>
      <c r="C21" s="58"/>
      <c r="D21" s="57"/>
      <c r="E21" s="125" t="s">
        <v>83</v>
      </c>
      <c r="F21" s="21">
        <v>45747</v>
      </c>
      <c r="G21" s="56" t="s">
        <v>76</v>
      </c>
    </row>
    <row r="22" spans="1:19" s="56" customFormat="1" x14ac:dyDescent="0.2">
      <c r="A22" s="13"/>
      <c r="B22" s="58"/>
      <c r="C22" s="58"/>
      <c r="D22" s="57"/>
      <c r="E22" s="125" t="s">
        <v>84</v>
      </c>
      <c r="F22" s="61">
        <v>2018</v>
      </c>
      <c r="G22" s="56" t="s">
        <v>85</v>
      </c>
    </row>
    <row r="23" spans="1:19" s="56" customFormat="1" x14ac:dyDescent="0.2">
      <c r="A23" s="13"/>
      <c r="B23" s="58"/>
      <c r="C23" s="58"/>
      <c r="D23" s="57"/>
      <c r="E23" s="125" t="s">
        <v>86</v>
      </c>
      <c r="F23" s="24">
        <v>3</v>
      </c>
      <c r="G23" s="56" t="s">
        <v>87</v>
      </c>
    </row>
    <row r="24" spans="1:19" s="56" customFormat="1" x14ac:dyDescent="0.2">
      <c r="A24" s="69"/>
      <c r="B24" s="80"/>
      <c r="C24" s="150"/>
      <c r="D24" s="74"/>
    </row>
    <row r="25" spans="1:19" s="56" customFormat="1" x14ac:dyDescent="0.2">
      <c r="A25" s="346" t="s">
        <v>181</v>
      </c>
      <c r="B25" s="347"/>
      <c r="C25" s="348"/>
      <c r="D25" s="348"/>
      <c r="E25" s="348"/>
      <c r="F25" s="348"/>
      <c r="G25" s="348"/>
      <c r="H25" s="348"/>
      <c r="I25" s="348"/>
      <c r="J25" s="348"/>
      <c r="K25" s="348"/>
      <c r="L25" s="348"/>
      <c r="M25" s="348"/>
      <c r="N25" s="348"/>
      <c r="O25" s="348"/>
      <c r="P25" s="348"/>
      <c r="Q25" s="348"/>
      <c r="R25" s="348"/>
    </row>
    <row r="26" spans="1:19" s="56" customFormat="1" x14ac:dyDescent="0.2">
      <c r="A26" s="69"/>
      <c r="B26" s="80" t="s">
        <v>182</v>
      </c>
      <c r="C26" s="150"/>
      <c r="D26" s="74"/>
    </row>
    <row r="27" spans="1:19" s="56" customFormat="1" x14ac:dyDescent="0.2">
      <c r="A27" s="69"/>
      <c r="B27" s="80"/>
      <c r="C27" s="150"/>
      <c r="D27" s="74"/>
      <c r="E27" s="125" t="s">
        <v>187</v>
      </c>
      <c r="G27" s="125" t="s">
        <v>188</v>
      </c>
      <c r="I27" s="343" t="s">
        <v>383</v>
      </c>
      <c r="J27" s="39"/>
      <c r="K27" s="278">
        <v>279.7</v>
      </c>
      <c r="L27" s="278">
        <v>288.2</v>
      </c>
      <c r="M27" s="278">
        <v>296.81994379694203</v>
      </c>
      <c r="N27" s="278">
        <v>305.32865399748601</v>
      </c>
      <c r="O27" s="278">
        <v>314.691934446201</v>
      </c>
      <c r="P27" s="278">
        <v>324.76207634847901</v>
      </c>
      <c r="Q27" s="278">
        <v>335.15446279163098</v>
      </c>
      <c r="R27" s="278">
        <v>345.20909667538001</v>
      </c>
      <c r="S27" s="279"/>
    </row>
    <row r="28" spans="1:19" s="56" customFormat="1" x14ac:dyDescent="0.2">
      <c r="A28" s="69"/>
      <c r="B28" s="80"/>
      <c r="C28" s="150"/>
      <c r="D28" s="74"/>
      <c r="E28" s="125" t="s">
        <v>189</v>
      </c>
      <c r="G28" s="125" t="s">
        <v>188</v>
      </c>
      <c r="I28" s="343" t="s">
        <v>384</v>
      </c>
      <c r="J28" s="39"/>
      <c r="K28" s="278">
        <v>280.7</v>
      </c>
      <c r="L28" s="278">
        <v>289.2</v>
      </c>
      <c r="M28" s="278">
        <v>297.50379137925398</v>
      </c>
      <c r="N28" s="278">
        <v>306.08167682745898</v>
      </c>
      <c r="O28" s="278">
        <v>315.51905088813697</v>
      </c>
      <c r="P28" s="278">
        <v>325.61566051655802</v>
      </c>
      <c r="Q28" s="278">
        <v>336.03536165308702</v>
      </c>
      <c r="R28" s="278">
        <v>346.11642250268</v>
      </c>
      <c r="S28" s="279"/>
    </row>
    <row r="29" spans="1:19" s="56" customFormat="1" x14ac:dyDescent="0.2">
      <c r="A29" s="69"/>
      <c r="B29" s="80"/>
      <c r="C29" s="150"/>
      <c r="D29" s="74"/>
      <c r="E29" s="125" t="s">
        <v>190</v>
      </c>
      <c r="G29" s="125" t="s">
        <v>188</v>
      </c>
      <c r="I29" s="343" t="s">
        <v>385</v>
      </c>
      <c r="J29" s="39"/>
      <c r="K29" s="278">
        <v>281.5</v>
      </c>
      <c r="L29" s="278">
        <v>289.60000000000002</v>
      </c>
      <c r="M29" s="278">
        <v>298.18921448748898</v>
      </c>
      <c r="N29" s="278">
        <v>306.83655681487397</v>
      </c>
      <c r="O29" s="278">
        <v>316.34834127078699</v>
      </c>
      <c r="P29" s="278">
        <v>326.47148819145201</v>
      </c>
      <c r="Q29" s="278">
        <v>336.91857581357903</v>
      </c>
      <c r="R29" s="278">
        <v>347.02613308798601</v>
      </c>
      <c r="S29" s="279"/>
    </row>
    <row r="30" spans="1:19" s="56" customFormat="1" x14ac:dyDescent="0.2">
      <c r="A30" s="69"/>
      <c r="B30" s="80"/>
      <c r="C30" s="150"/>
      <c r="D30" s="74"/>
      <c r="E30" s="125" t="s">
        <v>191</v>
      </c>
      <c r="G30" s="125" t="s">
        <v>188</v>
      </c>
      <c r="I30" s="343" t="s">
        <v>386</v>
      </c>
      <c r="J30" s="39"/>
      <c r="K30" s="278">
        <v>281.7</v>
      </c>
      <c r="L30" s="278">
        <v>289.5</v>
      </c>
      <c r="M30" s="278">
        <v>298.87621675152297</v>
      </c>
      <c r="N30" s="278">
        <v>307.593298539984</v>
      </c>
      <c r="O30" s="278">
        <v>317.17981130799899</v>
      </c>
      <c r="P30" s="278">
        <v>327.32956526985498</v>
      </c>
      <c r="Q30" s="278">
        <v>337.80411135849101</v>
      </c>
      <c r="R30" s="278">
        <v>347.93823469924502</v>
      </c>
      <c r="S30" s="279"/>
    </row>
    <row r="31" spans="1:19" s="56" customFormat="1" x14ac:dyDescent="0.2">
      <c r="A31" s="69"/>
      <c r="B31" s="80"/>
      <c r="C31" s="150"/>
      <c r="D31" s="74"/>
      <c r="E31" s="125" t="s">
        <v>192</v>
      </c>
      <c r="G31" s="125" t="s">
        <v>188</v>
      </c>
      <c r="I31" s="343" t="s">
        <v>387</v>
      </c>
      <c r="J31" s="39"/>
      <c r="K31" s="278">
        <v>284.2</v>
      </c>
      <c r="L31" s="278">
        <v>291.5</v>
      </c>
      <c r="M31" s="278">
        <v>299.56480180959397</v>
      </c>
      <c r="N31" s="278">
        <v>308.35190659433698</v>
      </c>
      <c r="O31" s="278">
        <v>318.01346672864003</v>
      </c>
      <c r="P31" s="278">
        <v>328.18989766395703</v>
      </c>
      <c r="Q31" s="278">
        <v>338.69197438920298</v>
      </c>
      <c r="R31" s="278">
        <v>348.85273362087997</v>
      </c>
      <c r="S31" s="279"/>
    </row>
    <row r="32" spans="1:19" s="56" customFormat="1" x14ac:dyDescent="0.2">
      <c r="A32" s="69"/>
      <c r="B32" s="80"/>
      <c r="C32" s="150"/>
      <c r="D32" s="74"/>
      <c r="E32" s="125" t="s">
        <v>193</v>
      </c>
      <c r="G32" s="125" t="s">
        <v>188</v>
      </c>
      <c r="I32" s="343" t="s">
        <v>388</v>
      </c>
      <c r="J32" s="39"/>
      <c r="K32" s="278">
        <v>284.10000000000002</v>
      </c>
      <c r="L32" s="278">
        <v>292.14789585630501</v>
      </c>
      <c r="M32" s="278">
        <v>300.254973308324</v>
      </c>
      <c r="N32" s="278">
        <v>309.11238558080299</v>
      </c>
      <c r="O32" s="278">
        <v>318.84931327663401</v>
      </c>
      <c r="P32" s="278">
        <v>329.05249130148701</v>
      </c>
      <c r="Q32" s="278">
        <v>339.58217102313398</v>
      </c>
      <c r="R32" s="278">
        <v>349.769636153828</v>
      </c>
      <c r="S32" s="279"/>
    </row>
    <row r="33" spans="1:19" s="56" customFormat="1" x14ac:dyDescent="0.2">
      <c r="A33" s="69"/>
      <c r="B33" s="80"/>
      <c r="C33" s="150"/>
      <c r="D33" s="74"/>
      <c r="E33" s="125" t="s">
        <v>194</v>
      </c>
      <c r="G33" s="125" t="s">
        <v>188</v>
      </c>
      <c r="I33" s="343" t="s">
        <v>389</v>
      </c>
      <c r="J33" s="39"/>
      <c r="K33" s="278">
        <v>284.5</v>
      </c>
      <c r="L33" s="278">
        <v>292.79723174362402</v>
      </c>
      <c r="M33" s="278">
        <v>300.94673490273601</v>
      </c>
      <c r="N33" s="278">
        <v>309.87474011360501</v>
      </c>
      <c r="O33" s="278">
        <v>319.687356711002</v>
      </c>
      <c r="P33" s="278">
        <v>329.91735212575401</v>
      </c>
      <c r="Q33" s="278">
        <v>340.474707393779</v>
      </c>
      <c r="R33" s="278">
        <v>350.68894861559198</v>
      </c>
      <c r="S33" s="279"/>
    </row>
    <row r="34" spans="1:19" s="56" customFormat="1" x14ac:dyDescent="0.2">
      <c r="A34" s="69"/>
      <c r="B34" s="80"/>
      <c r="C34" s="150"/>
      <c r="D34" s="74"/>
      <c r="E34" s="125" t="s">
        <v>195</v>
      </c>
      <c r="G34" s="125" t="s">
        <v>188</v>
      </c>
      <c r="I34" s="343" t="s">
        <v>390</v>
      </c>
      <c r="J34" s="39"/>
      <c r="K34" s="278">
        <v>284.60000000000002</v>
      </c>
      <c r="L34" s="278">
        <v>293.44801086260998</v>
      </c>
      <c r="M34" s="278">
        <v>301.640090256272</v>
      </c>
      <c r="N34" s="278">
        <v>310.638974818348</v>
      </c>
      <c r="O34" s="278">
        <v>320.52760280590201</v>
      </c>
      <c r="P34" s="278">
        <v>330.78448609569102</v>
      </c>
      <c r="Q34" s="278">
        <v>341.36958965075303</v>
      </c>
      <c r="R34" s="278">
        <v>351.61067734027603</v>
      </c>
      <c r="S34" s="279"/>
    </row>
    <row r="35" spans="1:19" s="56" customFormat="1" x14ac:dyDescent="0.2">
      <c r="A35" s="69"/>
      <c r="B35" s="80"/>
      <c r="C35" s="150"/>
      <c r="D35" s="74"/>
      <c r="E35" s="125" t="s">
        <v>196</v>
      </c>
      <c r="G35" s="125" t="s">
        <v>188</v>
      </c>
      <c r="I35" s="343" t="s">
        <v>391</v>
      </c>
      <c r="J35" s="39"/>
      <c r="K35" s="278">
        <v>285.60000000000002</v>
      </c>
      <c r="L35" s="278">
        <v>294.100236421028</v>
      </c>
      <c r="M35" s="278">
        <v>302.33504304081703</v>
      </c>
      <c r="N35" s="278">
        <v>311.40509433204198</v>
      </c>
      <c r="O35" s="278">
        <v>321.37005735066703</v>
      </c>
      <c r="P35" s="278">
        <v>331.65389918588897</v>
      </c>
      <c r="Q35" s="278">
        <v>342.26682395983698</v>
      </c>
      <c r="R35" s="278">
        <v>352.53482867863198</v>
      </c>
      <c r="S35" s="279"/>
    </row>
    <row r="36" spans="1:19" s="56" customFormat="1" x14ac:dyDescent="0.2">
      <c r="A36" s="69"/>
      <c r="B36" s="80"/>
      <c r="C36" s="150"/>
      <c r="D36" s="74"/>
      <c r="E36" s="125" t="s">
        <v>197</v>
      </c>
      <c r="G36" s="125" t="s">
        <v>188</v>
      </c>
      <c r="I36" s="343" t="s">
        <v>392</v>
      </c>
      <c r="J36" s="39"/>
      <c r="K36" s="278">
        <v>283</v>
      </c>
      <c r="L36" s="278">
        <v>294.77781803182302</v>
      </c>
      <c r="M36" s="278">
        <v>303.08068281857697</v>
      </c>
      <c r="N36" s="278">
        <v>312.22357185062901</v>
      </c>
      <c r="O36" s="278">
        <v>322.21472614984901</v>
      </c>
      <c r="P36" s="278">
        <v>332.52559738664399</v>
      </c>
      <c r="Q36" s="278">
        <v>343.16641650301699</v>
      </c>
      <c r="R36" s="278">
        <v>353.461408998107</v>
      </c>
      <c r="S36" s="279"/>
    </row>
    <row r="37" spans="1:19" s="56" customFormat="1" x14ac:dyDescent="0.2">
      <c r="A37" s="69"/>
      <c r="B37" s="80"/>
      <c r="C37" s="150"/>
      <c r="D37" s="74"/>
      <c r="E37" s="125" t="s">
        <v>198</v>
      </c>
      <c r="G37" s="125" t="s">
        <v>188</v>
      </c>
      <c r="I37" s="343" t="s">
        <v>393</v>
      </c>
      <c r="J37" s="39"/>
      <c r="K37" s="278">
        <v>285</v>
      </c>
      <c r="L37" s="278">
        <v>295.45696073228203</v>
      </c>
      <c r="M37" s="278">
        <v>303.82816154518099</v>
      </c>
      <c r="N37" s="278">
        <v>313.04420060392698</v>
      </c>
      <c r="O37" s="278">
        <v>323.06161502325301</v>
      </c>
      <c r="P37" s="278">
        <v>333.39958670399699</v>
      </c>
      <c r="Q37" s="278">
        <v>344.06837347852502</v>
      </c>
      <c r="R37" s="278">
        <v>354.39042468288102</v>
      </c>
      <c r="S37" s="279"/>
    </row>
    <row r="38" spans="1:19" s="56" customFormat="1" x14ac:dyDescent="0.2">
      <c r="A38" s="69"/>
      <c r="B38" s="80"/>
      <c r="C38" s="150"/>
      <c r="D38" s="74"/>
      <c r="E38" s="125" t="s">
        <v>199</v>
      </c>
      <c r="G38" s="125" t="s">
        <v>188</v>
      </c>
      <c r="I38" s="343" t="s">
        <v>394</v>
      </c>
      <c r="J38" s="39"/>
      <c r="K38" s="278">
        <v>285.10000000000002</v>
      </c>
      <c r="L38" s="278">
        <v>296.13766811902099</v>
      </c>
      <c r="M38" s="278">
        <v>304.57748375597498</v>
      </c>
      <c r="N38" s="278">
        <v>313.86698624610801</v>
      </c>
      <c r="O38" s="278">
        <v>323.91072980598301</v>
      </c>
      <c r="P38" s="278">
        <v>334.27587315977502</v>
      </c>
      <c r="Q38" s="278">
        <v>344.972701100888</v>
      </c>
      <c r="R38" s="278">
        <v>355.32188213391402</v>
      </c>
      <c r="S38" s="279"/>
    </row>
    <row r="39" spans="1:19" s="60" customFormat="1" x14ac:dyDescent="0.2">
      <c r="A39" s="68"/>
      <c r="B39" s="80"/>
      <c r="C39" s="150"/>
      <c r="D39" s="76"/>
      <c r="E39" s="126"/>
      <c r="F39" s="126"/>
      <c r="G39" s="126"/>
      <c r="I39" s="206"/>
      <c r="K39" s="280"/>
      <c r="L39" s="280"/>
      <c r="M39" s="280"/>
      <c r="N39" s="280"/>
      <c r="O39" s="280"/>
      <c r="P39" s="280"/>
      <c r="Q39" s="280"/>
      <c r="R39" s="280"/>
    </row>
    <row r="40" spans="1:19" s="56" customFormat="1" x14ac:dyDescent="0.2">
      <c r="A40" s="69"/>
      <c r="B40" s="80" t="s">
        <v>183</v>
      </c>
      <c r="C40" s="150"/>
      <c r="D40" s="74"/>
      <c r="I40" s="57"/>
    </row>
    <row r="41" spans="1:19" s="56" customFormat="1" x14ac:dyDescent="0.2">
      <c r="A41" s="69"/>
      <c r="B41" s="80"/>
      <c r="C41" s="150"/>
      <c r="D41" s="74"/>
      <c r="E41" s="125" t="s">
        <v>200</v>
      </c>
      <c r="G41" s="125" t="s">
        <v>188</v>
      </c>
      <c r="I41" s="343" t="s">
        <v>395</v>
      </c>
      <c r="J41" s="278">
        <v>103.2</v>
      </c>
      <c r="K41" s="278">
        <v>105.5</v>
      </c>
      <c r="L41" s="278">
        <v>107.6</v>
      </c>
      <c r="M41" s="278">
        <v>109.703354739972</v>
      </c>
      <c r="N41" s="278">
        <v>111.897421834771</v>
      </c>
      <c r="O41" s="278">
        <v>114.172657229451</v>
      </c>
      <c r="P41" s="278">
        <v>116.57028303126999</v>
      </c>
      <c r="Q41" s="278">
        <v>119.01825897492699</v>
      </c>
      <c r="R41" s="278">
        <v>121.39862415442499</v>
      </c>
      <c r="S41" s="279"/>
    </row>
    <row r="42" spans="1:19" s="56" customFormat="1" x14ac:dyDescent="0.2">
      <c r="A42" s="69"/>
      <c r="B42" s="80"/>
      <c r="C42" s="150"/>
      <c r="D42" s="74"/>
      <c r="E42" s="125" t="s">
        <v>201</v>
      </c>
      <c r="G42" s="125" t="s">
        <v>188</v>
      </c>
      <c r="I42" s="343" t="s">
        <v>396</v>
      </c>
      <c r="J42" s="278">
        <v>103.5</v>
      </c>
      <c r="K42" s="278">
        <v>105.9</v>
      </c>
      <c r="L42" s="278">
        <v>107.9</v>
      </c>
      <c r="M42" s="278">
        <v>109.884538749418</v>
      </c>
      <c r="N42" s="278">
        <v>112.082229524407</v>
      </c>
      <c r="O42" s="278">
        <v>114.370561696745</v>
      </c>
      <c r="P42" s="278">
        <v>116.772343492377</v>
      </c>
      <c r="Q42" s="278">
        <v>119.22456270571701</v>
      </c>
      <c r="R42" s="278">
        <v>121.609053959831</v>
      </c>
      <c r="S42" s="279"/>
    </row>
    <row r="43" spans="1:19" s="56" customFormat="1" x14ac:dyDescent="0.2">
      <c r="A43" s="69"/>
      <c r="B43" s="80"/>
      <c r="C43" s="150"/>
      <c r="D43" s="74"/>
      <c r="E43" s="125" t="s">
        <v>202</v>
      </c>
      <c r="G43" s="125" t="s">
        <v>188</v>
      </c>
      <c r="I43" s="343" t="s">
        <v>397</v>
      </c>
      <c r="J43" s="278">
        <v>103.5</v>
      </c>
      <c r="K43" s="278">
        <v>105.9</v>
      </c>
      <c r="L43" s="278">
        <v>107.9</v>
      </c>
      <c r="M43" s="278">
        <v>110.066021998987</v>
      </c>
      <c r="N43" s="278">
        <v>112.26734243896701</v>
      </c>
      <c r="O43" s="278">
        <v>114.568809207453</v>
      </c>
      <c r="P43" s="278">
        <v>116.97475420081</v>
      </c>
      <c r="Q43" s="278">
        <v>119.431224039027</v>
      </c>
      <c r="R43" s="278">
        <v>121.819848519807</v>
      </c>
      <c r="S43" s="279"/>
    </row>
    <row r="44" spans="1:19" s="56" customFormat="1" x14ac:dyDescent="0.2">
      <c r="A44" s="69"/>
      <c r="B44" s="80"/>
      <c r="C44" s="150"/>
      <c r="D44" s="74"/>
      <c r="E44" s="125" t="s">
        <v>203</v>
      </c>
      <c r="G44" s="125" t="s">
        <v>188</v>
      </c>
      <c r="I44" s="343" t="s">
        <v>398</v>
      </c>
      <c r="J44" s="278">
        <v>103.5</v>
      </c>
      <c r="K44" s="278">
        <v>105.9</v>
      </c>
      <c r="L44" s="278">
        <v>108</v>
      </c>
      <c r="M44" s="278">
        <v>110.24780498289699</v>
      </c>
      <c r="N44" s="278">
        <v>112.452761082555</v>
      </c>
      <c r="O44" s="278">
        <v>114.7674003562</v>
      </c>
      <c r="P44" s="278">
        <v>117.17751576368001</v>
      </c>
      <c r="Q44" s="278">
        <v>119.638243594717</v>
      </c>
      <c r="R44" s="278">
        <v>122.03100846661199</v>
      </c>
      <c r="S44" s="279"/>
    </row>
    <row r="45" spans="1:19" s="56" customFormat="1" x14ac:dyDescent="0.2">
      <c r="A45" s="69"/>
      <c r="B45" s="80"/>
      <c r="C45" s="150"/>
      <c r="D45" s="74"/>
      <c r="E45" s="125" t="s">
        <v>204</v>
      </c>
      <c r="G45" s="125" t="s">
        <v>188</v>
      </c>
      <c r="I45" s="343" t="s">
        <v>399</v>
      </c>
      <c r="J45" s="278">
        <v>104</v>
      </c>
      <c r="K45" s="278">
        <v>106.5</v>
      </c>
      <c r="L45" s="278">
        <v>108.3</v>
      </c>
      <c r="M45" s="278">
        <v>110.429888196185</v>
      </c>
      <c r="N45" s="278">
        <v>112.638485960108</v>
      </c>
      <c r="O45" s="278">
        <v>114.96633573864</v>
      </c>
      <c r="P45" s="278">
        <v>117.380628789151</v>
      </c>
      <c r="Q45" s="278">
        <v>119.845621993724</v>
      </c>
      <c r="R45" s="278">
        <v>122.242534433598</v>
      </c>
      <c r="S45" s="279"/>
    </row>
    <row r="46" spans="1:19" s="56" customFormat="1" x14ac:dyDescent="0.2">
      <c r="A46" s="69"/>
      <c r="B46" s="80"/>
      <c r="C46" s="150"/>
      <c r="D46" s="74"/>
      <c r="E46" s="125" t="s">
        <v>205</v>
      </c>
      <c r="G46" s="125" t="s">
        <v>188</v>
      </c>
      <c r="I46" s="343" t="s">
        <v>400</v>
      </c>
      <c r="J46" s="278">
        <v>104.3</v>
      </c>
      <c r="K46" s="278">
        <v>106.6</v>
      </c>
      <c r="L46" s="278">
        <v>108.469999617629</v>
      </c>
      <c r="M46" s="278">
        <v>110.61227213470301</v>
      </c>
      <c r="N46" s="278">
        <v>112.824517577397</v>
      </c>
      <c r="O46" s="278">
        <v>115.16561595146101</v>
      </c>
      <c r="P46" s="278">
        <v>117.58409388644201</v>
      </c>
      <c r="Q46" s="278">
        <v>120.05335985805699</v>
      </c>
      <c r="R46" s="278">
        <v>122.45442705521801</v>
      </c>
      <c r="S46" s="279"/>
    </row>
    <row r="47" spans="1:19" s="56" customFormat="1" x14ac:dyDescent="0.2">
      <c r="A47" s="69"/>
      <c r="B47" s="80"/>
      <c r="C47" s="150"/>
      <c r="D47" s="74"/>
      <c r="E47" s="125" t="s">
        <v>206</v>
      </c>
      <c r="G47" s="125" t="s">
        <v>188</v>
      </c>
      <c r="I47" s="343" t="s">
        <v>401</v>
      </c>
      <c r="J47" s="278">
        <v>104.4</v>
      </c>
      <c r="K47" s="278">
        <v>106.7</v>
      </c>
      <c r="L47" s="278">
        <v>108.64026608539599</v>
      </c>
      <c r="M47" s="278">
        <v>110.794957295123</v>
      </c>
      <c r="N47" s="278">
        <v>113.01085644102599</v>
      </c>
      <c r="O47" s="278">
        <v>115.365241592385</v>
      </c>
      <c r="P47" s="278">
        <v>117.78791166582501</v>
      </c>
      <c r="Q47" s="278">
        <v>120.261457810807</v>
      </c>
      <c r="R47" s="278">
        <v>122.66668696702401</v>
      </c>
      <c r="S47" s="279"/>
    </row>
    <row r="48" spans="1:19" s="56" customFormat="1" x14ac:dyDescent="0.2">
      <c r="A48" s="69"/>
      <c r="B48" s="80"/>
      <c r="C48" s="150"/>
      <c r="D48" s="74"/>
      <c r="E48" s="125" t="s">
        <v>207</v>
      </c>
      <c r="G48" s="125" t="s">
        <v>188</v>
      </c>
      <c r="I48" s="343" t="s">
        <v>402</v>
      </c>
      <c r="J48" s="278">
        <v>104.7</v>
      </c>
      <c r="K48" s="278">
        <v>106.9</v>
      </c>
      <c r="L48" s="278">
        <v>108.81079982217901</v>
      </c>
      <c r="M48" s="278">
        <v>110.977944174939</v>
      </c>
      <c r="N48" s="278">
        <v>113.197503058438</v>
      </c>
      <c r="O48" s="278">
        <v>115.565213260169</v>
      </c>
      <c r="P48" s="278">
        <v>117.992082738633</v>
      </c>
      <c r="Q48" s="278">
        <v>120.46991647614399</v>
      </c>
      <c r="R48" s="278">
        <v>122.87931480566699</v>
      </c>
      <c r="S48" s="279"/>
    </row>
    <row r="49" spans="1:19" s="56" customFormat="1" x14ac:dyDescent="0.2">
      <c r="A49" s="69"/>
      <c r="B49" s="80"/>
      <c r="C49" s="150"/>
      <c r="D49" s="74"/>
      <c r="E49" s="125" t="s">
        <v>208</v>
      </c>
      <c r="G49" s="125" t="s">
        <v>188</v>
      </c>
      <c r="I49" s="343" t="s">
        <v>403</v>
      </c>
      <c r="J49" s="278">
        <v>105</v>
      </c>
      <c r="K49" s="278">
        <v>107.1</v>
      </c>
      <c r="L49" s="278">
        <v>108.981601247513</v>
      </c>
      <c r="M49" s="278">
        <v>111.161233272464</v>
      </c>
      <c r="N49" s="278">
        <v>113.384457937913</v>
      </c>
      <c r="O49" s="278">
        <v>115.765531554609</v>
      </c>
      <c r="P49" s="278">
        <v>118.196607717256</v>
      </c>
      <c r="Q49" s="278">
        <v>120.678736479319</v>
      </c>
      <c r="R49" s="278">
        <v>123.092311208905</v>
      </c>
      <c r="S49" s="279"/>
    </row>
    <row r="50" spans="1:19" s="56" customFormat="1" x14ac:dyDescent="0.2">
      <c r="A50" s="69"/>
      <c r="B50" s="80"/>
      <c r="C50" s="150"/>
      <c r="D50" s="74"/>
      <c r="E50" s="125" t="s">
        <v>209</v>
      </c>
      <c r="G50" s="125" t="s">
        <v>188</v>
      </c>
      <c r="I50" s="343" t="s">
        <v>404</v>
      </c>
      <c r="J50" s="278">
        <v>104.5</v>
      </c>
      <c r="K50" s="278">
        <v>106.4</v>
      </c>
      <c r="L50" s="278">
        <v>109.161593222387</v>
      </c>
      <c r="M50" s="278">
        <v>111.344825086835</v>
      </c>
      <c r="N50" s="278">
        <v>113.580996157239</v>
      </c>
      <c r="O50" s="278">
        <v>115.96619707654099</v>
      </c>
      <c r="P50" s="278">
        <v>118.40148721514799</v>
      </c>
      <c r="Q50" s="278">
        <v>120.887918446667</v>
      </c>
      <c r="R50" s="278">
        <v>123.30567681559999</v>
      </c>
      <c r="S50" s="279"/>
    </row>
    <row r="51" spans="1:19" s="56" customFormat="1" x14ac:dyDescent="0.2">
      <c r="A51" s="69"/>
      <c r="B51" s="80"/>
      <c r="C51" s="150"/>
      <c r="D51" s="74"/>
      <c r="E51" s="125" t="s">
        <v>210</v>
      </c>
      <c r="G51" s="125" t="s">
        <v>188</v>
      </c>
      <c r="I51" s="343" t="s">
        <v>405</v>
      </c>
      <c r="J51" s="278">
        <v>104.9</v>
      </c>
      <c r="K51" s="278">
        <v>106.8</v>
      </c>
      <c r="L51" s="278">
        <v>109.341882468641</v>
      </c>
      <c r="M51" s="278">
        <v>111.52872011801399</v>
      </c>
      <c r="N51" s="278">
        <v>113.77787505175399</v>
      </c>
      <c r="O51" s="278">
        <v>116.167210427841</v>
      </c>
      <c r="P51" s="278">
        <v>118.606721846825</v>
      </c>
      <c r="Q51" s="278">
        <v>121.097463005609</v>
      </c>
      <c r="R51" s="278">
        <v>123.519412265721</v>
      </c>
      <c r="S51" s="279"/>
    </row>
    <row r="52" spans="1:19" s="56" customFormat="1" x14ac:dyDescent="0.2">
      <c r="A52" s="69"/>
      <c r="B52" s="80"/>
      <c r="C52" s="150"/>
      <c r="D52" s="74"/>
      <c r="E52" s="125" t="s">
        <v>211</v>
      </c>
      <c r="F52" s="125"/>
      <c r="G52" s="125" t="s">
        <v>188</v>
      </c>
      <c r="I52" s="343" t="s">
        <v>406</v>
      </c>
      <c r="J52" s="278">
        <v>105.1</v>
      </c>
      <c r="K52" s="278">
        <v>107</v>
      </c>
      <c r="L52" s="278">
        <v>109.52246947724301</v>
      </c>
      <c r="M52" s="278">
        <v>111.712918866788</v>
      </c>
      <c r="N52" s="278">
        <v>113.97509521197701</v>
      </c>
      <c r="O52" s="278">
        <v>116.368572211429</v>
      </c>
      <c r="P52" s="278">
        <v>118.812312227869</v>
      </c>
      <c r="Q52" s="278">
        <v>121.307370784654</v>
      </c>
      <c r="R52" s="278">
        <v>123.73351820034701</v>
      </c>
      <c r="S52" s="279"/>
    </row>
    <row r="53" spans="1:19" s="56" customFormat="1" x14ac:dyDescent="0.2">
      <c r="A53" s="69"/>
      <c r="B53" s="80"/>
      <c r="C53" s="150"/>
      <c r="D53" s="74"/>
      <c r="I53" s="57"/>
    </row>
    <row r="54" spans="1:19" s="56" customFormat="1" x14ac:dyDescent="0.2">
      <c r="A54" s="346" t="s">
        <v>184</v>
      </c>
      <c r="B54" s="347"/>
      <c r="C54" s="348"/>
      <c r="D54" s="348"/>
      <c r="E54" s="348"/>
      <c r="F54" s="348"/>
      <c r="G54" s="348"/>
      <c r="H54" s="348"/>
      <c r="I54" s="348"/>
      <c r="J54" s="348"/>
      <c r="K54" s="348"/>
      <c r="L54" s="348"/>
      <c r="M54" s="348"/>
      <c r="N54" s="348"/>
      <c r="O54" s="348"/>
      <c r="P54" s="348"/>
      <c r="Q54" s="348"/>
      <c r="R54" s="348"/>
    </row>
    <row r="55" spans="1:19" s="56" customFormat="1" x14ac:dyDescent="0.2">
      <c r="A55" s="69"/>
      <c r="B55" s="80" t="s">
        <v>185</v>
      </c>
      <c r="C55" s="150"/>
      <c r="D55" s="74"/>
      <c r="I55" s="57"/>
    </row>
    <row r="56" spans="1:19" s="56" customFormat="1" x14ac:dyDescent="0.2">
      <c r="A56" s="69"/>
      <c r="B56" s="80"/>
      <c r="C56" s="150"/>
      <c r="D56" s="74"/>
      <c r="E56" s="125" t="s">
        <v>212</v>
      </c>
      <c r="G56" s="125" t="s">
        <v>188</v>
      </c>
      <c r="I56" s="57" t="s">
        <v>428</v>
      </c>
      <c r="J56" s="39"/>
      <c r="K56" s="278">
        <f>K27</f>
        <v>279.7</v>
      </c>
      <c r="L56" s="278">
        <v>288.2</v>
      </c>
      <c r="M56" s="278">
        <v>292.60000000000002</v>
      </c>
      <c r="N56" s="278"/>
      <c r="O56" s="278"/>
      <c r="P56" s="278"/>
      <c r="Q56" s="278"/>
      <c r="R56" s="278"/>
    </row>
    <row r="57" spans="1:19" s="56" customFormat="1" x14ac:dyDescent="0.2">
      <c r="A57" s="69"/>
      <c r="B57" s="80"/>
      <c r="C57" s="150"/>
      <c r="D57" s="74"/>
      <c r="E57" s="125" t="s">
        <v>213</v>
      </c>
      <c r="G57" s="125" t="s">
        <v>188</v>
      </c>
      <c r="I57" s="57" t="s">
        <v>428</v>
      </c>
      <c r="J57" s="39"/>
      <c r="K57" s="278">
        <f t="shared" ref="K57" si="0">K28</f>
        <v>280.7</v>
      </c>
      <c r="L57" s="278">
        <v>289.2</v>
      </c>
      <c r="M57" s="278">
        <v>292.2</v>
      </c>
      <c r="N57" s="278"/>
      <c r="O57" s="278"/>
      <c r="P57" s="278"/>
      <c r="Q57" s="278"/>
      <c r="R57" s="278"/>
    </row>
    <row r="58" spans="1:19" s="56" customFormat="1" x14ac:dyDescent="0.2">
      <c r="A58" s="69"/>
      <c r="B58" s="80"/>
      <c r="C58" s="150"/>
      <c r="D58" s="74"/>
      <c r="E58" s="125" t="s">
        <v>214</v>
      </c>
      <c r="G58" s="125" t="s">
        <v>188</v>
      </c>
      <c r="I58" s="57" t="s">
        <v>428</v>
      </c>
      <c r="J58" s="39"/>
      <c r="K58" s="278">
        <f t="shared" ref="K58" si="1">K29</f>
        <v>281.5</v>
      </c>
      <c r="L58" s="278">
        <v>289.60000000000002</v>
      </c>
      <c r="M58" s="278">
        <v>292.7</v>
      </c>
      <c r="N58" s="278"/>
      <c r="O58" s="278"/>
      <c r="P58" s="278"/>
      <c r="Q58" s="278"/>
      <c r="R58" s="278"/>
    </row>
    <row r="59" spans="1:19" s="56" customFormat="1" x14ac:dyDescent="0.2">
      <c r="A59" s="69"/>
      <c r="B59" s="80"/>
      <c r="C59" s="150"/>
      <c r="D59" s="74"/>
      <c r="E59" s="125" t="s">
        <v>215</v>
      </c>
      <c r="G59" s="125" t="s">
        <v>188</v>
      </c>
      <c r="I59" s="57" t="s">
        <v>428</v>
      </c>
      <c r="J59" s="39"/>
      <c r="K59" s="278">
        <f t="shared" ref="K59" si="2">K30</f>
        <v>281.7</v>
      </c>
      <c r="L59" s="278">
        <v>289.5</v>
      </c>
      <c r="M59" s="278">
        <v>294.2</v>
      </c>
      <c r="N59" s="278"/>
      <c r="O59" s="278"/>
      <c r="P59" s="278"/>
      <c r="Q59" s="278"/>
      <c r="R59" s="278"/>
    </row>
    <row r="60" spans="1:19" s="56" customFormat="1" x14ac:dyDescent="0.2">
      <c r="A60" s="69"/>
      <c r="B60" s="80"/>
      <c r="C60" s="150"/>
      <c r="D60" s="74"/>
      <c r="E60" s="125" t="s">
        <v>216</v>
      </c>
      <c r="G60" s="125" t="s">
        <v>188</v>
      </c>
      <c r="I60" s="57" t="s">
        <v>428</v>
      </c>
      <c r="J60" s="39"/>
      <c r="K60" s="278">
        <f t="shared" ref="K60" si="3">K31</f>
        <v>284.2</v>
      </c>
      <c r="L60" s="278">
        <v>291.7</v>
      </c>
      <c r="M60" s="278">
        <v>293.3</v>
      </c>
      <c r="N60" s="278"/>
      <c r="O60" s="278"/>
      <c r="P60" s="278"/>
      <c r="Q60" s="278"/>
      <c r="R60" s="278"/>
    </row>
    <row r="61" spans="1:19" s="56" customFormat="1" x14ac:dyDescent="0.2">
      <c r="A61" s="69"/>
      <c r="B61" s="80"/>
      <c r="C61" s="150"/>
      <c r="D61" s="74"/>
      <c r="E61" s="125" t="s">
        <v>217</v>
      </c>
      <c r="G61" s="125" t="s">
        <v>188</v>
      </c>
      <c r="I61" s="57" t="s">
        <v>428</v>
      </c>
      <c r="J61" s="39"/>
      <c r="K61" s="278">
        <f t="shared" ref="K61" si="4">K32</f>
        <v>284.10000000000002</v>
      </c>
      <c r="L61" s="278">
        <v>291</v>
      </c>
      <c r="M61" s="278">
        <v>294.3</v>
      </c>
      <c r="N61" s="278"/>
      <c r="O61" s="278"/>
      <c r="P61" s="278"/>
      <c r="Q61" s="278"/>
      <c r="R61" s="278"/>
    </row>
    <row r="62" spans="1:19" s="56" customFormat="1" x14ac:dyDescent="0.2">
      <c r="A62" s="69"/>
      <c r="B62" s="80"/>
      <c r="C62" s="150"/>
      <c r="D62" s="74"/>
      <c r="E62" s="125" t="s">
        <v>218</v>
      </c>
      <c r="G62" s="125" t="s">
        <v>188</v>
      </c>
      <c r="I62" s="57" t="s">
        <v>428</v>
      </c>
      <c r="J62" s="39"/>
      <c r="K62" s="278">
        <f t="shared" ref="K62" si="5">K33</f>
        <v>284.5</v>
      </c>
      <c r="L62" s="278">
        <v>290.39999999999998</v>
      </c>
      <c r="M62" s="278">
        <v>294.3</v>
      </c>
      <c r="N62" s="278"/>
      <c r="O62" s="278"/>
      <c r="P62" s="278"/>
      <c r="Q62" s="278"/>
      <c r="R62" s="278"/>
    </row>
    <row r="63" spans="1:19" s="56" customFormat="1" x14ac:dyDescent="0.2">
      <c r="A63" s="69"/>
      <c r="B63" s="80"/>
      <c r="C63" s="150"/>
      <c r="D63" s="74"/>
      <c r="E63" s="125" t="s">
        <v>219</v>
      </c>
      <c r="G63" s="125" t="s">
        <v>188</v>
      </c>
      <c r="I63" s="57" t="s">
        <v>428</v>
      </c>
      <c r="J63" s="39"/>
      <c r="K63" s="278">
        <f t="shared" ref="K63" si="6">K34</f>
        <v>284.60000000000002</v>
      </c>
      <c r="L63" s="278">
        <v>291</v>
      </c>
      <c r="M63" s="278"/>
      <c r="N63" s="278"/>
      <c r="O63" s="278"/>
      <c r="P63" s="278"/>
      <c r="Q63" s="278"/>
      <c r="R63" s="278"/>
    </row>
    <row r="64" spans="1:19" s="56" customFormat="1" x14ac:dyDescent="0.2">
      <c r="A64" s="69"/>
      <c r="B64" s="80"/>
      <c r="C64" s="150"/>
      <c r="D64" s="74"/>
      <c r="E64" s="125" t="s">
        <v>220</v>
      </c>
      <c r="G64" s="125" t="s">
        <v>188</v>
      </c>
      <c r="I64" s="57" t="s">
        <v>428</v>
      </c>
      <c r="J64" s="39"/>
      <c r="K64" s="278">
        <f t="shared" ref="K64" si="7">K35</f>
        <v>285.60000000000002</v>
      </c>
      <c r="L64" s="278">
        <v>291.89999999999998</v>
      </c>
      <c r="M64" s="278"/>
      <c r="N64" s="278"/>
      <c r="O64" s="278"/>
      <c r="P64" s="278"/>
      <c r="Q64" s="278"/>
      <c r="R64" s="278"/>
    </row>
    <row r="65" spans="1:18" s="56" customFormat="1" x14ac:dyDescent="0.2">
      <c r="A65" s="69"/>
      <c r="B65" s="80"/>
      <c r="C65" s="150"/>
      <c r="D65" s="74"/>
      <c r="E65" s="125" t="s">
        <v>221</v>
      </c>
      <c r="G65" s="125" t="s">
        <v>188</v>
      </c>
      <c r="I65" s="57" t="s">
        <v>428</v>
      </c>
      <c r="J65" s="39"/>
      <c r="K65" s="278">
        <f t="shared" ref="K65" si="8">K36</f>
        <v>283</v>
      </c>
      <c r="L65" s="278">
        <v>290.60000000000002</v>
      </c>
      <c r="M65" s="278"/>
      <c r="N65" s="278"/>
      <c r="O65" s="278"/>
      <c r="P65" s="278"/>
      <c r="Q65" s="278"/>
      <c r="R65" s="278"/>
    </row>
    <row r="66" spans="1:18" s="56" customFormat="1" x14ac:dyDescent="0.2">
      <c r="A66" s="69"/>
      <c r="B66" s="80"/>
      <c r="C66" s="150"/>
      <c r="D66" s="74"/>
      <c r="E66" s="125" t="s">
        <v>222</v>
      </c>
      <c r="G66" s="125" t="s">
        <v>188</v>
      </c>
      <c r="I66" s="57" t="s">
        <v>428</v>
      </c>
      <c r="J66" s="39"/>
      <c r="K66" s="278">
        <f t="shared" ref="K66" si="9">K37</f>
        <v>285</v>
      </c>
      <c r="L66" s="278">
        <v>292</v>
      </c>
      <c r="M66" s="278"/>
      <c r="N66" s="278"/>
      <c r="O66" s="278"/>
      <c r="P66" s="278"/>
      <c r="Q66" s="278"/>
      <c r="R66" s="278"/>
    </row>
    <row r="67" spans="1:18" s="56" customFormat="1" x14ac:dyDescent="0.2">
      <c r="A67" s="69"/>
      <c r="B67" s="80"/>
      <c r="C67" s="150"/>
      <c r="D67" s="74"/>
      <c r="E67" s="125" t="s">
        <v>223</v>
      </c>
      <c r="G67" s="125" t="s">
        <v>188</v>
      </c>
      <c r="I67" s="57" t="s">
        <v>428</v>
      </c>
      <c r="J67" s="39"/>
      <c r="K67" s="278">
        <f t="shared" ref="K67" si="10">K38</f>
        <v>285.10000000000002</v>
      </c>
      <c r="L67" s="278">
        <v>292.60000000000002</v>
      </c>
      <c r="M67" s="278"/>
      <c r="N67" s="278"/>
      <c r="O67" s="278"/>
      <c r="P67" s="278"/>
      <c r="Q67" s="278"/>
      <c r="R67" s="278"/>
    </row>
    <row r="68" spans="1:18" s="56" customFormat="1" x14ac:dyDescent="0.2">
      <c r="A68" s="69"/>
      <c r="B68" s="80"/>
      <c r="C68" s="150"/>
      <c r="D68" s="74"/>
      <c r="E68" s="125"/>
      <c r="F68" s="125"/>
      <c r="G68" s="125"/>
      <c r="I68" s="211"/>
    </row>
    <row r="69" spans="1:18" s="56" customFormat="1" x14ac:dyDescent="0.2">
      <c r="A69" s="69"/>
      <c r="B69" s="80" t="s">
        <v>186</v>
      </c>
      <c r="C69" s="150"/>
      <c r="D69" s="74"/>
      <c r="I69" s="57"/>
    </row>
    <row r="70" spans="1:18" s="56" customFormat="1" x14ac:dyDescent="0.2">
      <c r="A70" s="69"/>
      <c r="B70" s="80"/>
      <c r="C70" s="150"/>
      <c r="D70" s="74"/>
      <c r="E70" s="125" t="s">
        <v>224</v>
      </c>
      <c r="G70" s="125" t="s">
        <v>188</v>
      </c>
      <c r="I70" s="57" t="s">
        <v>427</v>
      </c>
      <c r="J70" s="278">
        <f t="shared" ref="J70:K81" si="11">J41</f>
        <v>103.2</v>
      </c>
      <c r="K70" s="278">
        <f t="shared" si="11"/>
        <v>105.5</v>
      </c>
      <c r="L70" s="278">
        <v>107.6</v>
      </c>
      <c r="M70" s="278">
        <v>108.6</v>
      </c>
      <c r="N70" s="278"/>
      <c r="O70" s="278"/>
      <c r="P70" s="278"/>
      <c r="Q70" s="278"/>
      <c r="R70" s="278"/>
    </row>
    <row r="71" spans="1:18" s="56" customFormat="1" x14ac:dyDescent="0.2">
      <c r="A71" s="69"/>
      <c r="B71" s="80"/>
      <c r="C71" s="150"/>
      <c r="D71" s="74"/>
      <c r="E71" s="125" t="s">
        <v>225</v>
      </c>
      <c r="G71" s="125" t="s">
        <v>188</v>
      </c>
      <c r="I71" s="57" t="s">
        <v>427</v>
      </c>
      <c r="J71" s="278">
        <f t="shared" si="11"/>
        <v>103.5</v>
      </c>
      <c r="K71" s="278">
        <f t="shared" si="11"/>
        <v>105.9</v>
      </c>
      <c r="L71" s="278">
        <v>107.9</v>
      </c>
      <c r="M71" s="278">
        <v>108.6</v>
      </c>
      <c r="N71" s="278"/>
      <c r="O71" s="278"/>
      <c r="P71" s="278"/>
      <c r="Q71" s="278"/>
      <c r="R71" s="278"/>
    </row>
    <row r="72" spans="1:18" s="56" customFormat="1" x14ac:dyDescent="0.2">
      <c r="A72" s="69"/>
      <c r="B72" s="80"/>
      <c r="C72" s="150"/>
      <c r="D72" s="74"/>
      <c r="E72" s="125" t="s">
        <v>226</v>
      </c>
      <c r="G72" s="125" t="s">
        <v>188</v>
      </c>
      <c r="I72" s="57" t="s">
        <v>427</v>
      </c>
      <c r="J72" s="278">
        <f t="shared" si="11"/>
        <v>103.5</v>
      </c>
      <c r="K72" s="278">
        <f t="shared" si="11"/>
        <v>105.9</v>
      </c>
      <c r="L72" s="278">
        <v>107.9</v>
      </c>
      <c r="M72" s="278">
        <v>108.8</v>
      </c>
      <c r="N72" s="278"/>
      <c r="O72" s="278"/>
      <c r="P72" s="278"/>
      <c r="Q72" s="278"/>
      <c r="R72" s="278"/>
    </row>
    <row r="73" spans="1:18" s="56" customFormat="1" x14ac:dyDescent="0.2">
      <c r="A73" s="69"/>
      <c r="B73" s="80"/>
      <c r="C73" s="150"/>
      <c r="D73" s="74"/>
      <c r="E73" s="125" t="s">
        <v>227</v>
      </c>
      <c r="G73" s="125" t="s">
        <v>188</v>
      </c>
      <c r="I73" s="57" t="s">
        <v>427</v>
      </c>
      <c r="J73" s="278">
        <f t="shared" si="11"/>
        <v>103.5</v>
      </c>
      <c r="K73" s="278">
        <f t="shared" si="11"/>
        <v>105.9</v>
      </c>
      <c r="L73" s="278">
        <v>108</v>
      </c>
      <c r="M73" s="278">
        <v>109.2</v>
      </c>
      <c r="N73" s="278"/>
      <c r="O73" s="278"/>
      <c r="P73" s="278"/>
      <c r="Q73" s="278"/>
      <c r="R73" s="278"/>
    </row>
    <row r="74" spans="1:18" s="56" customFormat="1" x14ac:dyDescent="0.2">
      <c r="A74" s="69"/>
      <c r="B74" s="80"/>
      <c r="C74" s="150"/>
      <c r="D74" s="74"/>
      <c r="E74" s="125" t="s">
        <v>228</v>
      </c>
      <c r="G74" s="125" t="s">
        <v>188</v>
      </c>
      <c r="I74" s="57" t="s">
        <v>427</v>
      </c>
      <c r="J74" s="278">
        <f t="shared" si="11"/>
        <v>104</v>
      </c>
      <c r="K74" s="278">
        <f t="shared" si="11"/>
        <v>106.5</v>
      </c>
      <c r="L74" s="278">
        <v>108.3</v>
      </c>
      <c r="M74" s="278">
        <v>108.8</v>
      </c>
      <c r="N74" s="278"/>
      <c r="O74" s="278"/>
      <c r="P74" s="278"/>
      <c r="Q74" s="278"/>
      <c r="R74" s="278"/>
    </row>
    <row r="75" spans="1:18" s="56" customFormat="1" x14ac:dyDescent="0.2">
      <c r="A75" s="69"/>
      <c r="B75" s="80"/>
      <c r="C75" s="150"/>
      <c r="D75" s="74"/>
      <c r="E75" s="125" t="s">
        <v>229</v>
      </c>
      <c r="G75" s="125" t="s">
        <v>188</v>
      </c>
      <c r="I75" s="57" t="s">
        <v>427</v>
      </c>
      <c r="J75" s="278">
        <f t="shared" si="11"/>
        <v>104.3</v>
      </c>
      <c r="K75" s="278">
        <f t="shared" si="11"/>
        <v>106.6</v>
      </c>
      <c r="L75" s="278">
        <v>108.4</v>
      </c>
      <c r="M75" s="278">
        <v>109.2</v>
      </c>
      <c r="N75" s="278"/>
      <c r="O75" s="278"/>
      <c r="P75" s="278"/>
      <c r="Q75" s="278"/>
      <c r="R75" s="278"/>
    </row>
    <row r="76" spans="1:18" s="56" customFormat="1" x14ac:dyDescent="0.2">
      <c r="A76" s="69"/>
      <c r="B76" s="80"/>
      <c r="C76" s="150"/>
      <c r="D76" s="74"/>
      <c r="E76" s="125" t="s">
        <v>230</v>
      </c>
      <c r="G76" s="125" t="s">
        <v>188</v>
      </c>
      <c r="I76" s="57" t="s">
        <v>427</v>
      </c>
      <c r="J76" s="278">
        <f t="shared" si="11"/>
        <v>104.4</v>
      </c>
      <c r="K76" s="278">
        <f t="shared" si="11"/>
        <v>106.7</v>
      </c>
      <c r="L76" s="278">
        <v>108.3</v>
      </c>
      <c r="M76" s="278">
        <v>109.2</v>
      </c>
      <c r="N76" s="278"/>
      <c r="O76" s="278"/>
      <c r="P76" s="278"/>
      <c r="Q76" s="278"/>
      <c r="R76" s="278"/>
    </row>
    <row r="77" spans="1:18" s="56" customFormat="1" x14ac:dyDescent="0.2">
      <c r="A77" s="69"/>
      <c r="B77" s="80"/>
      <c r="C77" s="150"/>
      <c r="D77" s="74"/>
      <c r="E77" s="125" t="s">
        <v>231</v>
      </c>
      <c r="G77" s="125" t="s">
        <v>188</v>
      </c>
      <c r="I77" s="57" t="s">
        <v>427</v>
      </c>
      <c r="J77" s="278">
        <f t="shared" si="11"/>
        <v>104.7</v>
      </c>
      <c r="K77" s="278">
        <f t="shared" si="11"/>
        <v>106.9</v>
      </c>
      <c r="L77" s="278">
        <v>108.5</v>
      </c>
      <c r="M77" s="278"/>
      <c r="N77" s="278"/>
      <c r="O77" s="278"/>
      <c r="P77" s="278"/>
      <c r="Q77" s="278"/>
      <c r="R77" s="278"/>
    </row>
    <row r="78" spans="1:18" s="56" customFormat="1" x14ac:dyDescent="0.2">
      <c r="A78" s="69"/>
      <c r="B78" s="80"/>
      <c r="C78" s="150"/>
      <c r="D78" s="74"/>
      <c r="E78" s="125" t="s">
        <v>232</v>
      </c>
      <c r="G78" s="125" t="s">
        <v>188</v>
      </c>
      <c r="I78" s="57" t="s">
        <v>427</v>
      </c>
      <c r="J78" s="278">
        <f t="shared" si="11"/>
        <v>105</v>
      </c>
      <c r="K78" s="278">
        <f t="shared" si="11"/>
        <v>107.1</v>
      </c>
      <c r="L78" s="278">
        <v>108.5</v>
      </c>
      <c r="M78" s="278"/>
      <c r="N78" s="278"/>
      <c r="O78" s="278"/>
      <c r="P78" s="278"/>
      <c r="Q78" s="278"/>
      <c r="R78" s="278"/>
    </row>
    <row r="79" spans="1:18" s="56" customFormat="1" x14ac:dyDescent="0.2">
      <c r="A79" s="69"/>
      <c r="B79" s="80"/>
      <c r="C79" s="150"/>
      <c r="D79" s="74"/>
      <c r="E79" s="125" t="s">
        <v>233</v>
      </c>
      <c r="G79" s="125" t="s">
        <v>188</v>
      </c>
      <c r="I79" s="57" t="s">
        <v>427</v>
      </c>
      <c r="J79" s="278">
        <f t="shared" si="11"/>
        <v>104.5</v>
      </c>
      <c r="K79" s="278">
        <f t="shared" si="11"/>
        <v>106.4</v>
      </c>
      <c r="L79" s="278">
        <v>108.3</v>
      </c>
      <c r="M79" s="278"/>
      <c r="N79" s="278"/>
      <c r="O79" s="278"/>
      <c r="P79" s="278"/>
      <c r="Q79" s="278"/>
      <c r="R79" s="278"/>
    </row>
    <row r="80" spans="1:18" s="56" customFormat="1" x14ac:dyDescent="0.2">
      <c r="A80" s="69"/>
      <c r="B80" s="80"/>
      <c r="C80" s="150"/>
      <c r="D80" s="74"/>
      <c r="E80" s="125" t="s">
        <v>234</v>
      </c>
      <c r="G80" s="125" t="s">
        <v>188</v>
      </c>
      <c r="I80" s="57" t="s">
        <v>427</v>
      </c>
      <c r="J80" s="278">
        <f t="shared" si="11"/>
        <v>104.9</v>
      </c>
      <c r="K80" s="278">
        <f t="shared" si="11"/>
        <v>106.8</v>
      </c>
      <c r="L80" s="278">
        <v>108.6</v>
      </c>
      <c r="M80" s="278"/>
      <c r="N80" s="278"/>
      <c r="O80" s="278"/>
      <c r="P80" s="278"/>
      <c r="Q80" s="278"/>
      <c r="R80" s="278"/>
    </row>
    <row r="81" spans="1:82" s="56" customFormat="1" x14ac:dyDescent="0.2">
      <c r="A81" s="69"/>
      <c r="B81" s="80"/>
      <c r="C81" s="150"/>
      <c r="D81" s="74"/>
      <c r="E81" s="125" t="s">
        <v>235</v>
      </c>
      <c r="F81" s="125"/>
      <c r="G81" s="125" t="s">
        <v>188</v>
      </c>
      <c r="I81" s="57" t="s">
        <v>427</v>
      </c>
      <c r="J81" s="278">
        <f t="shared" si="11"/>
        <v>105.1</v>
      </c>
      <c r="K81" s="278">
        <f t="shared" si="11"/>
        <v>107</v>
      </c>
      <c r="L81" s="278">
        <v>108.6</v>
      </c>
      <c r="M81" s="278"/>
      <c r="N81" s="278"/>
      <c r="O81" s="278"/>
      <c r="P81" s="278"/>
      <c r="Q81" s="278"/>
      <c r="R81" s="278"/>
    </row>
    <row r="82" spans="1:82" s="56" customFormat="1" x14ac:dyDescent="0.2">
      <c r="A82" s="69"/>
      <c r="B82" s="80"/>
      <c r="C82" s="150"/>
      <c r="D82" s="74"/>
      <c r="E82" s="125"/>
      <c r="F82" s="125"/>
      <c r="G82" s="125"/>
      <c r="I82" s="211"/>
    </row>
    <row r="83" spans="1:82" s="39" customFormat="1" x14ac:dyDescent="0.2">
      <c r="A83" s="69"/>
      <c r="B83" s="80"/>
      <c r="C83" s="150"/>
      <c r="D83" s="74"/>
      <c r="E83" s="125" t="s">
        <v>271</v>
      </c>
      <c r="F83" s="125"/>
      <c r="G83" s="125" t="s">
        <v>188</v>
      </c>
      <c r="I83" s="211"/>
      <c r="K83" s="308"/>
      <c r="L83" s="308"/>
      <c r="M83" s="308">
        <v>4</v>
      </c>
      <c r="N83" s="308">
        <v>3</v>
      </c>
      <c r="O83" s="308">
        <v>2</v>
      </c>
      <c r="P83" s="308">
        <v>1</v>
      </c>
      <c r="Q83" s="308">
        <v>0</v>
      </c>
      <c r="R83" s="308"/>
    </row>
    <row r="84" spans="1:82" x14ac:dyDescent="0.2">
      <c r="A84" s="69"/>
      <c r="B84" s="80"/>
      <c r="C84" s="150"/>
      <c r="D84" s="74"/>
      <c r="E84" s="56"/>
      <c r="F84" s="56"/>
      <c r="G84" s="56"/>
      <c r="I84" s="57"/>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row>
    <row r="85" spans="1:82" s="56" customFormat="1" x14ac:dyDescent="0.2">
      <c r="A85" s="346" t="s">
        <v>380</v>
      </c>
      <c r="B85" s="347"/>
      <c r="C85" s="348"/>
      <c r="D85" s="348"/>
      <c r="E85" s="348"/>
      <c r="F85" s="348"/>
      <c r="G85" s="348"/>
      <c r="H85" s="348"/>
      <c r="I85" s="348"/>
      <c r="J85" s="348"/>
      <c r="K85" s="348"/>
      <c r="L85" s="348"/>
      <c r="M85" s="348"/>
      <c r="N85" s="348"/>
      <c r="O85" s="348"/>
      <c r="P85" s="348"/>
      <c r="Q85" s="348"/>
      <c r="R85" s="348"/>
    </row>
    <row r="86" spans="1:82" s="56" customFormat="1" x14ac:dyDescent="0.2">
      <c r="A86" s="89"/>
      <c r="B86" s="95" t="s">
        <v>344</v>
      </c>
      <c r="C86" s="342"/>
      <c r="D86" s="91"/>
      <c r="I86" s="57"/>
    </row>
    <row r="87" spans="1:82" s="56" customFormat="1" x14ac:dyDescent="0.2">
      <c r="A87" s="89"/>
      <c r="B87" s="95"/>
      <c r="C87" s="342"/>
      <c r="D87" s="91"/>
      <c r="E87" s="56" t="s">
        <v>325</v>
      </c>
      <c r="F87" s="355"/>
      <c r="G87" s="56" t="s">
        <v>88</v>
      </c>
      <c r="I87" s="57" t="s">
        <v>407</v>
      </c>
    </row>
    <row r="88" spans="1:82" s="56" customFormat="1" x14ac:dyDescent="0.2">
      <c r="A88" s="89"/>
      <c r="B88" s="95"/>
      <c r="C88" s="342"/>
      <c r="D88" s="91"/>
      <c r="E88" s="56" t="s">
        <v>340</v>
      </c>
      <c r="F88" s="355"/>
      <c r="G88" s="56" t="s">
        <v>88</v>
      </c>
      <c r="I88" s="57" t="s">
        <v>408</v>
      </c>
    </row>
    <row r="89" spans="1:82" s="56" customFormat="1" x14ac:dyDescent="0.2">
      <c r="A89" s="89"/>
      <c r="B89" s="95"/>
      <c r="C89" s="342"/>
      <c r="D89" s="91"/>
      <c r="E89" s="56" t="s">
        <v>341</v>
      </c>
      <c r="F89" s="355"/>
      <c r="G89" s="56" t="s">
        <v>88</v>
      </c>
      <c r="I89" s="57" t="s">
        <v>409</v>
      </c>
    </row>
    <row r="90" spans="1:82" s="56" customFormat="1" x14ac:dyDescent="0.2">
      <c r="A90" s="89"/>
      <c r="B90" s="95"/>
      <c r="C90" s="342"/>
      <c r="D90" s="91"/>
      <c r="E90" s="56" t="s">
        <v>342</v>
      </c>
      <c r="F90" s="355"/>
      <c r="G90" s="56" t="s">
        <v>88</v>
      </c>
      <c r="I90" s="57" t="s">
        <v>410</v>
      </c>
    </row>
    <row r="91" spans="1:82" s="56" customFormat="1" x14ac:dyDescent="0.2">
      <c r="A91" s="89"/>
      <c r="B91" s="95"/>
      <c r="C91" s="342"/>
      <c r="D91" s="91"/>
      <c r="E91" s="56" t="s">
        <v>343</v>
      </c>
      <c r="F91" s="355"/>
      <c r="G91" s="56" t="s">
        <v>88</v>
      </c>
      <c r="I91" s="57" t="s">
        <v>411</v>
      </c>
    </row>
    <row r="92" spans="1:82" s="60" customFormat="1" x14ac:dyDescent="0.2">
      <c r="A92" s="69"/>
      <c r="B92" s="80"/>
      <c r="C92" s="150"/>
      <c r="D92" s="74"/>
      <c r="E92" s="56"/>
      <c r="F92" s="56"/>
      <c r="G92" s="56"/>
      <c r="I92" s="344"/>
      <c r="M92" s="255"/>
      <c r="N92" s="255"/>
      <c r="O92" s="255"/>
      <c r="P92" s="255"/>
      <c r="Q92" s="255"/>
      <c r="R92" s="255"/>
    </row>
    <row r="93" spans="1:82" x14ac:dyDescent="0.2">
      <c r="A93" s="69"/>
      <c r="B93" s="80" t="s">
        <v>345</v>
      </c>
      <c r="C93" s="150"/>
      <c r="D93" s="74"/>
      <c r="E93" s="56"/>
      <c r="F93" s="56"/>
      <c r="G93" s="56"/>
      <c r="I93" s="344"/>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row>
    <row r="94" spans="1:82" s="56" customFormat="1" x14ac:dyDescent="0.2">
      <c r="A94" s="69"/>
      <c r="B94" s="80"/>
      <c r="C94" s="150"/>
      <c r="D94" s="74"/>
      <c r="E94" s="56" t="s">
        <v>326</v>
      </c>
      <c r="G94" s="56" t="s">
        <v>94</v>
      </c>
      <c r="I94" s="344" t="s">
        <v>412</v>
      </c>
      <c r="M94" s="291"/>
      <c r="N94" s="291"/>
      <c r="O94" s="291"/>
      <c r="P94" s="291"/>
      <c r="Q94" s="291"/>
      <c r="R94" s="291"/>
    </row>
    <row r="95" spans="1:82" s="56" customFormat="1" x14ac:dyDescent="0.2">
      <c r="A95" s="69"/>
      <c r="B95" s="80"/>
      <c r="C95" s="150"/>
      <c r="D95" s="74"/>
      <c r="E95" s="56" t="s">
        <v>324</v>
      </c>
      <c r="G95" s="56" t="s">
        <v>94</v>
      </c>
      <c r="I95" s="344" t="s">
        <v>413</v>
      </c>
      <c r="M95" s="291"/>
      <c r="N95" s="291"/>
      <c r="O95" s="291"/>
      <c r="P95" s="291"/>
      <c r="Q95" s="291"/>
      <c r="R95" s="291"/>
    </row>
    <row r="96" spans="1:82" s="56" customFormat="1" x14ac:dyDescent="0.2">
      <c r="A96" s="69"/>
      <c r="B96" s="80"/>
      <c r="C96" s="150"/>
      <c r="D96" s="74"/>
      <c r="E96" s="56" t="s">
        <v>327</v>
      </c>
      <c r="G96" s="56" t="s">
        <v>94</v>
      </c>
      <c r="I96" s="344" t="s">
        <v>414</v>
      </c>
      <c r="M96" s="291"/>
      <c r="N96" s="291"/>
      <c r="O96" s="291"/>
      <c r="P96" s="291"/>
      <c r="Q96" s="291"/>
      <c r="R96" s="291"/>
    </row>
    <row r="97" spans="1:26" s="56" customFormat="1" x14ac:dyDescent="0.2">
      <c r="A97" s="69"/>
      <c r="B97" s="80"/>
      <c r="C97" s="150"/>
      <c r="D97" s="74"/>
      <c r="E97" s="56" t="s">
        <v>328</v>
      </c>
      <c r="G97" s="56" t="s">
        <v>94</v>
      </c>
      <c r="I97" s="344" t="s">
        <v>415</v>
      </c>
      <c r="M97" s="291"/>
      <c r="N97" s="291"/>
      <c r="O97" s="291"/>
      <c r="P97" s="291"/>
      <c r="Q97" s="291"/>
      <c r="R97" s="291"/>
    </row>
    <row r="98" spans="1:26" s="56" customFormat="1" x14ac:dyDescent="0.2">
      <c r="A98" s="69"/>
      <c r="B98" s="80"/>
      <c r="C98" s="150"/>
      <c r="D98" s="74"/>
      <c r="E98" s="56" t="s">
        <v>329</v>
      </c>
      <c r="G98" s="56" t="s">
        <v>94</v>
      </c>
      <c r="I98" s="344" t="s">
        <v>416</v>
      </c>
      <c r="M98" s="291"/>
      <c r="N98" s="291"/>
      <c r="O98" s="291"/>
      <c r="P98" s="291"/>
      <c r="Q98" s="291"/>
      <c r="R98" s="291"/>
    </row>
    <row r="99" spans="1:26" s="60" customFormat="1" x14ac:dyDescent="0.2">
      <c r="A99" s="69"/>
      <c r="B99" s="80"/>
      <c r="C99" s="150"/>
      <c r="D99" s="74"/>
      <c r="E99" s="56"/>
      <c r="F99" s="56"/>
      <c r="G99" s="56"/>
      <c r="I99" s="344"/>
      <c r="M99" s="255"/>
      <c r="N99" s="255"/>
      <c r="O99" s="255"/>
      <c r="P99" s="255"/>
      <c r="Q99" s="255"/>
      <c r="R99" s="255"/>
    </row>
    <row r="100" spans="1:26" s="60" customFormat="1" x14ac:dyDescent="0.2">
      <c r="A100" s="89"/>
      <c r="B100" s="95" t="s">
        <v>346</v>
      </c>
      <c r="C100" s="342"/>
      <c r="D100" s="91"/>
      <c r="E100" s="56"/>
      <c r="F100" s="56"/>
      <c r="G100" s="56"/>
      <c r="I100" s="344"/>
      <c r="J100" s="56"/>
      <c r="M100" s="255"/>
      <c r="N100" s="255"/>
      <c r="O100" s="255"/>
      <c r="P100" s="255"/>
      <c r="Q100" s="255"/>
      <c r="R100" s="255"/>
    </row>
    <row r="101" spans="1:26" s="60" customFormat="1" x14ac:dyDescent="0.2">
      <c r="A101" s="89"/>
      <c r="B101" s="95"/>
      <c r="C101" s="342"/>
      <c r="D101" s="91"/>
      <c r="E101" s="56" t="s">
        <v>331</v>
      </c>
      <c r="F101" s="56"/>
      <c r="G101" s="56" t="s">
        <v>94</v>
      </c>
      <c r="I101" s="344" t="s">
        <v>417</v>
      </c>
      <c r="J101" s="56"/>
      <c r="M101" s="291"/>
      <c r="N101" s="291"/>
      <c r="O101" s="291"/>
      <c r="P101" s="291"/>
      <c r="Q101" s="291"/>
      <c r="R101" s="291"/>
      <c r="T101" s="60">
        <v>2.9195763820156317E-2</v>
      </c>
      <c r="U101" s="60">
        <v>2.9195763820156317E-2</v>
      </c>
      <c r="V101" s="60">
        <v>2.9195763820156317E-2</v>
      </c>
      <c r="W101" s="60">
        <v>2.9195763820156317E-2</v>
      </c>
      <c r="X101" s="60">
        <v>2.9195763820156317E-2</v>
      </c>
      <c r="Y101" s="60">
        <v>2.9195763820156317E-2</v>
      </c>
      <c r="Z101" s="60">
        <v>2.9195763820156317E-2</v>
      </c>
    </row>
    <row r="102" spans="1:26" s="60" customFormat="1" x14ac:dyDescent="0.2">
      <c r="A102" s="89"/>
      <c r="B102" s="95"/>
      <c r="C102" s="342"/>
      <c r="D102" s="91"/>
      <c r="E102" s="56" t="s">
        <v>333</v>
      </c>
      <c r="F102" s="56"/>
      <c r="G102" s="56" t="s">
        <v>94</v>
      </c>
      <c r="I102" s="344" t="s">
        <v>418</v>
      </c>
      <c r="J102" s="56"/>
      <c r="M102" s="291"/>
      <c r="N102" s="291"/>
      <c r="O102" s="291"/>
      <c r="P102" s="291"/>
      <c r="Q102" s="291"/>
      <c r="R102" s="291"/>
    </row>
    <row r="103" spans="1:26" s="60" customFormat="1" x14ac:dyDescent="0.2">
      <c r="A103" s="89"/>
      <c r="B103" s="95"/>
      <c r="C103" s="342"/>
      <c r="D103" s="91"/>
      <c r="E103" s="56" t="s">
        <v>335</v>
      </c>
      <c r="F103" s="56"/>
      <c r="G103" s="56" t="s">
        <v>94</v>
      </c>
      <c r="I103" s="344" t="s">
        <v>419</v>
      </c>
      <c r="J103" s="56"/>
      <c r="M103" s="291"/>
      <c r="N103" s="291"/>
      <c r="O103" s="291"/>
      <c r="P103" s="291"/>
      <c r="Q103" s="291"/>
      <c r="R103" s="291"/>
    </row>
    <row r="104" spans="1:26" s="60" customFormat="1" x14ac:dyDescent="0.2">
      <c r="A104" s="89"/>
      <c r="B104" s="95"/>
      <c r="C104" s="342"/>
      <c r="D104" s="91"/>
      <c r="E104" s="56" t="s">
        <v>337</v>
      </c>
      <c r="F104" s="56"/>
      <c r="G104" s="56" t="s">
        <v>94</v>
      </c>
      <c r="I104" s="344" t="s">
        <v>420</v>
      </c>
      <c r="J104" s="56"/>
      <c r="M104" s="291"/>
      <c r="N104" s="291"/>
      <c r="O104" s="291"/>
      <c r="P104" s="291"/>
      <c r="Q104" s="291"/>
      <c r="R104" s="291"/>
    </row>
    <row r="105" spans="1:26" s="60" customFormat="1" x14ac:dyDescent="0.2">
      <c r="A105" s="89"/>
      <c r="B105" s="95"/>
      <c r="C105" s="342"/>
      <c r="D105" s="91"/>
      <c r="E105" s="56" t="s">
        <v>339</v>
      </c>
      <c r="F105" s="56"/>
      <c r="G105" s="56" t="s">
        <v>94</v>
      </c>
      <c r="I105" s="344" t="s">
        <v>421</v>
      </c>
      <c r="J105" s="56"/>
      <c r="M105" s="291"/>
      <c r="N105" s="291"/>
      <c r="O105" s="291"/>
      <c r="P105" s="291"/>
      <c r="Q105" s="291"/>
      <c r="R105" s="291"/>
    </row>
    <row r="106" spans="1:26" s="60" customFormat="1" x14ac:dyDescent="0.2">
      <c r="A106" s="69"/>
      <c r="B106" s="80"/>
      <c r="C106" s="150"/>
      <c r="D106" s="74"/>
      <c r="E106" s="56"/>
      <c r="F106" s="56"/>
      <c r="G106" s="56"/>
      <c r="I106" s="344"/>
      <c r="M106" s="255"/>
      <c r="N106" s="255"/>
      <c r="O106" s="255"/>
      <c r="P106" s="255"/>
      <c r="Q106" s="255"/>
      <c r="R106" s="255"/>
    </row>
    <row r="107" spans="1:26" s="60" customFormat="1" x14ac:dyDescent="0.2">
      <c r="A107" s="69"/>
      <c r="B107" s="95" t="s">
        <v>347</v>
      </c>
      <c r="C107" s="150"/>
      <c r="D107" s="74"/>
      <c r="E107" s="56"/>
      <c r="F107" s="56"/>
      <c r="G107" s="56"/>
      <c r="I107" s="344"/>
      <c r="M107" s="255"/>
      <c r="N107" s="255"/>
      <c r="O107" s="255"/>
      <c r="P107" s="255"/>
      <c r="Q107" s="255"/>
      <c r="R107" s="255"/>
    </row>
    <row r="108" spans="1:26" s="60" customFormat="1" x14ac:dyDescent="0.2">
      <c r="A108" s="69"/>
      <c r="B108" s="95"/>
      <c r="C108" s="150"/>
      <c r="D108" s="74"/>
      <c r="E108" s="56" t="s">
        <v>330</v>
      </c>
      <c r="F108" s="56"/>
      <c r="G108" s="56" t="s">
        <v>94</v>
      </c>
      <c r="I108" s="344" t="s">
        <v>422</v>
      </c>
      <c r="M108" s="291"/>
      <c r="N108" s="291"/>
      <c r="O108" s="291"/>
      <c r="P108" s="291"/>
      <c r="Q108" s="291"/>
      <c r="R108" s="291"/>
      <c r="T108" s="60">
        <v>2.9195763820156317E-2</v>
      </c>
      <c r="U108" s="60">
        <v>2.9195763820156317E-2</v>
      </c>
      <c r="V108" s="60">
        <v>2.9195763820156317E-2</v>
      </c>
      <c r="W108" s="60">
        <v>2.9195763820156317E-2</v>
      </c>
      <c r="X108" s="60">
        <v>2.9195763820156317E-2</v>
      </c>
      <c r="Y108" s="60">
        <v>2.9195763820156317E-2</v>
      </c>
      <c r="Z108" s="60">
        <v>2.9195763820156317E-2</v>
      </c>
    </row>
    <row r="109" spans="1:26" s="60" customFormat="1" x14ac:dyDescent="0.2">
      <c r="A109" s="69"/>
      <c r="B109" s="95"/>
      <c r="C109" s="150"/>
      <c r="D109" s="74"/>
      <c r="E109" s="56" t="s">
        <v>332</v>
      </c>
      <c r="F109" s="56"/>
      <c r="G109" s="56" t="s">
        <v>94</v>
      </c>
      <c r="I109" s="344" t="s">
        <v>423</v>
      </c>
      <c r="M109" s="291"/>
      <c r="N109" s="291"/>
      <c r="O109" s="291"/>
      <c r="P109" s="291"/>
      <c r="Q109" s="291"/>
      <c r="R109" s="291"/>
    </row>
    <row r="110" spans="1:26" s="60" customFormat="1" x14ac:dyDescent="0.2">
      <c r="A110" s="69"/>
      <c r="B110" s="95"/>
      <c r="C110" s="150"/>
      <c r="D110" s="74"/>
      <c r="E110" s="56" t="s">
        <v>334</v>
      </c>
      <c r="F110" s="56"/>
      <c r="G110" s="56" t="s">
        <v>94</v>
      </c>
      <c r="I110" s="344" t="s">
        <v>424</v>
      </c>
      <c r="M110" s="291"/>
      <c r="N110" s="291"/>
      <c r="O110" s="291"/>
      <c r="P110" s="291"/>
      <c r="Q110" s="291"/>
      <c r="R110" s="291"/>
    </row>
    <row r="111" spans="1:26" s="60" customFormat="1" x14ac:dyDescent="0.2">
      <c r="A111" s="69"/>
      <c r="B111" s="95"/>
      <c r="C111" s="150"/>
      <c r="D111" s="74"/>
      <c r="E111" s="56" t="s">
        <v>336</v>
      </c>
      <c r="F111" s="56"/>
      <c r="G111" s="56" t="s">
        <v>94</v>
      </c>
      <c r="I111" s="344" t="s">
        <v>425</v>
      </c>
      <c r="M111" s="291"/>
      <c r="N111" s="291"/>
      <c r="O111" s="291"/>
      <c r="P111" s="291"/>
      <c r="Q111" s="291"/>
      <c r="R111" s="291"/>
    </row>
    <row r="112" spans="1:26" s="60" customFormat="1" x14ac:dyDescent="0.2">
      <c r="A112" s="69"/>
      <c r="B112" s="95"/>
      <c r="C112" s="150"/>
      <c r="D112" s="74"/>
      <c r="E112" s="56" t="s">
        <v>338</v>
      </c>
      <c r="F112" s="56"/>
      <c r="G112" s="56" t="s">
        <v>94</v>
      </c>
      <c r="I112" s="344" t="s">
        <v>426</v>
      </c>
      <c r="M112" s="291"/>
      <c r="N112" s="291"/>
      <c r="O112" s="291"/>
      <c r="P112" s="291"/>
      <c r="Q112" s="291"/>
      <c r="R112" s="291"/>
    </row>
    <row r="113" spans="1:27" s="56" customFormat="1" x14ac:dyDescent="0.2">
      <c r="A113" s="69"/>
      <c r="B113" s="80"/>
      <c r="C113" s="150"/>
      <c r="D113" s="74"/>
    </row>
    <row r="114" spans="1:27" s="56" customFormat="1" x14ac:dyDescent="0.2">
      <c r="A114" s="346" t="s">
        <v>89</v>
      </c>
      <c r="B114" s="347"/>
      <c r="C114" s="348"/>
      <c r="D114" s="348"/>
      <c r="E114" s="348"/>
      <c r="F114" s="348"/>
      <c r="G114" s="348"/>
      <c r="H114" s="348"/>
      <c r="I114" s="348"/>
      <c r="J114" s="348"/>
      <c r="K114" s="348"/>
      <c r="L114" s="348"/>
      <c r="M114" s="348"/>
      <c r="N114" s="348"/>
      <c r="O114" s="348"/>
      <c r="P114" s="348"/>
      <c r="Q114" s="348"/>
      <c r="R114" s="348"/>
    </row>
    <row r="115" spans="1:27" s="56" customFormat="1" x14ac:dyDescent="0.2">
      <c r="A115" s="69"/>
      <c r="B115" s="80"/>
      <c r="C115" s="150"/>
      <c r="D115" s="74"/>
    </row>
    <row r="116" spans="1:27" s="56" customFormat="1" x14ac:dyDescent="0.2">
      <c r="A116" s="69"/>
      <c r="B116" s="80" t="s">
        <v>90</v>
      </c>
      <c r="C116" s="150"/>
      <c r="D116" s="74"/>
    </row>
    <row r="117" spans="1:27" s="56" customFormat="1" x14ac:dyDescent="0.2">
      <c r="A117" s="69"/>
      <c r="B117" s="80"/>
      <c r="C117" s="150"/>
      <c r="D117" s="74"/>
      <c r="E117" s="56" t="s">
        <v>91</v>
      </c>
      <c r="F117" s="134">
        <v>1E-3</v>
      </c>
      <c r="G117" s="56" t="s">
        <v>92</v>
      </c>
    </row>
    <row r="118" spans="1:27" s="56" customFormat="1" x14ac:dyDescent="0.2">
      <c r="A118" s="69"/>
      <c r="B118" s="80"/>
      <c r="C118" s="150"/>
      <c r="D118" s="74"/>
      <c r="E118" s="56" t="s">
        <v>172</v>
      </c>
      <c r="F118" s="134">
        <v>1E-3</v>
      </c>
      <c r="G118" s="56" t="s">
        <v>92</v>
      </c>
    </row>
    <row r="119" spans="1:27" s="56" customFormat="1" x14ac:dyDescent="0.2">
      <c r="A119" s="69"/>
      <c r="B119" s="80"/>
      <c r="C119" s="150"/>
      <c r="D119" s="74"/>
    </row>
    <row r="120" spans="1:27" s="56" customFormat="1" x14ac:dyDescent="0.2">
      <c r="A120" s="69"/>
      <c r="B120" s="80"/>
      <c r="C120" s="150"/>
      <c r="D120" s="74"/>
    </row>
    <row r="121" spans="1:27" s="199" customFormat="1" x14ac:dyDescent="0.2">
      <c r="A121" s="194" t="s">
        <v>62</v>
      </c>
      <c r="B121" s="195"/>
      <c r="C121" s="196"/>
      <c r="D121" s="197"/>
    </row>
    <row r="122" spans="1:27" ht="12.6" customHeight="1" x14ac:dyDescent="0.2">
      <c r="B122" s="80"/>
      <c r="C122" s="150"/>
      <c r="D122" s="74"/>
      <c r="E122" s="56"/>
      <c r="F122" s="56"/>
      <c r="G122" s="56"/>
      <c r="H122" s="56"/>
      <c r="I122" s="56"/>
      <c r="J122" s="56"/>
      <c r="K122" s="56"/>
      <c r="L122" s="56"/>
      <c r="M122" s="56"/>
      <c r="N122" s="56"/>
      <c r="O122" s="56"/>
      <c r="P122" s="56"/>
      <c r="Q122" s="56"/>
      <c r="R122" s="56"/>
      <c r="S122" s="56"/>
      <c r="T122" s="56"/>
      <c r="U122" s="56"/>
      <c r="V122" s="56"/>
      <c r="W122" s="56"/>
      <c r="X122" s="56"/>
      <c r="Y122" s="56"/>
      <c r="Z122" s="56"/>
      <c r="AA122" s="56"/>
    </row>
    <row r="123" spans="1:27" s="193" customFormat="1" hidden="1" x14ac:dyDescent="0.2">
      <c r="A123" s="69"/>
      <c r="B123" s="229"/>
      <c r="C123" s="230"/>
      <c r="D123" s="231"/>
      <c r="T123" s="212"/>
      <c r="U123" s="212"/>
      <c r="V123" s="212"/>
      <c r="W123" s="212"/>
      <c r="X123" s="212"/>
      <c r="Y123" s="212"/>
      <c r="Z123" s="212"/>
      <c r="AA123" s="212"/>
    </row>
    <row r="124" spans="1:27" hidden="1" x14ac:dyDescent="0.2">
      <c r="B124" s="80"/>
      <c r="C124" s="150"/>
      <c r="D124" s="74"/>
      <c r="E124" s="56"/>
      <c r="F124" s="56"/>
      <c r="G124" s="56"/>
      <c r="H124" s="56"/>
      <c r="I124" s="56"/>
      <c r="J124" s="56"/>
      <c r="K124" s="56"/>
      <c r="L124" s="56"/>
      <c r="M124" s="56"/>
      <c r="N124" s="56"/>
      <c r="O124" s="56"/>
      <c r="P124" s="56"/>
      <c r="Q124" s="56"/>
      <c r="R124" s="56"/>
      <c r="S124" s="56"/>
      <c r="T124" s="56"/>
      <c r="U124" s="56"/>
      <c r="V124" s="56"/>
      <c r="W124" s="56"/>
      <c r="X124" s="56"/>
      <c r="Y124" s="56"/>
      <c r="Z124" s="56"/>
      <c r="AA124" s="56"/>
    </row>
    <row r="125" spans="1:27" s="193" customFormat="1" hidden="1" x14ac:dyDescent="0.2">
      <c r="A125" s="69"/>
      <c r="B125" s="229"/>
      <c r="C125" s="230"/>
      <c r="D125" s="231"/>
      <c r="T125" s="212"/>
      <c r="U125" s="212"/>
      <c r="V125" s="212"/>
      <c r="W125" s="212"/>
      <c r="X125" s="212"/>
      <c r="Y125" s="212"/>
      <c r="Z125" s="212"/>
      <c r="AA125" s="212"/>
    </row>
    <row r="126" spans="1:27" hidden="1" x14ac:dyDescent="0.2">
      <c r="B126" s="80"/>
      <c r="C126" s="150"/>
      <c r="D126" s="74"/>
      <c r="E126" s="56"/>
      <c r="F126" s="56"/>
      <c r="G126" s="56"/>
      <c r="H126" s="56"/>
      <c r="I126" s="56"/>
      <c r="J126" s="56"/>
      <c r="K126" s="56"/>
      <c r="L126" s="56"/>
      <c r="M126" s="254"/>
      <c r="N126" s="254"/>
      <c r="O126" s="254"/>
      <c r="P126" s="254"/>
      <c r="Q126" s="254"/>
      <c r="R126" s="56"/>
      <c r="S126" s="56"/>
      <c r="T126" s="56"/>
      <c r="U126" s="56"/>
      <c r="V126" s="56"/>
      <c r="W126" s="56"/>
      <c r="X126" s="56"/>
      <c r="Y126" s="56"/>
      <c r="Z126" s="56"/>
      <c r="AA126" s="56"/>
    </row>
    <row r="127" spans="1:27" s="247" customFormat="1" hidden="1" x14ac:dyDescent="0.2">
      <c r="A127" s="243"/>
      <c r="B127" s="244"/>
      <c r="C127" s="245"/>
      <c r="D127" s="246"/>
      <c r="T127" s="248"/>
      <c r="U127" s="248"/>
      <c r="V127" s="248"/>
      <c r="W127" s="248"/>
      <c r="X127" s="248"/>
      <c r="Y127" s="248"/>
      <c r="Z127" s="248"/>
      <c r="AA127" s="248"/>
    </row>
    <row r="128" spans="1:27" hidden="1" x14ac:dyDescent="0.2">
      <c r="B128" s="80"/>
      <c r="C128" s="150"/>
      <c r="D128" s="74"/>
      <c r="E128" s="56"/>
      <c r="F128" s="56"/>
      <c r="G128" s="56"/>
      <c r="H128" s="56"/>
      <c r="I128" s="56"/>
      <c r="J128" s="56"/>
      <c r="K128" s="56"/>
      <c r="L128" s="56"/>
      <c r="M128" s="56"/>
      <c r="N128" s="56"/>
      <c r="O128" s="56"/>
      <c r="P128" s="56"/>
      <c r="Q128" s="56"/>
      <c r="R128" s="56"/>
      <c r="S128" s="56"/>
      <c r="T128" s="56"/>
      <c r="U128" s="56"/>
      <c r="V128" s="56"/>
      <c r="W128" s="56"/>
      <c r="X128" s="56"/>
      <c r="Y128" s="56"/>
      <c r="Z128" s="56"/>
      <c r="AA128" s="56"/>
    </row>
    <row r="129" spans="2:27" hidden="1" x14ac:dyDescent="0.2">
      <c r="B129" s="80"/>
      <c r="C129" s="150"/>
      <c r="D129" s="74"/>
      <c r="E129" s="56"/>
      <c r="F129" s="56"/>
      <c r="G129" s="56"/>
      <c r="H129" s="56"/>
      <c r="I129" s="56"/>
      <c r="J129" s="56"/>
      <c r="K129" s="56"/>
      <c r="L129" s="56"/>
      <c r="M129" s="56"/>
      <c r="N129" s="56"/>
      <c r="O129" s="56"/>
      <c r="P129" s="56"/>
      <c r="Q129" s="56"/>
      <c r="R129" s="56"/>
      <c r="S129" s="56"/>
      <c r="T129" s="56"/>
      <c r="U129" s="56"/>
      <c r="V129" s="56"/>
      <c r="W129" s="56"/>
      <c r="X129" s="56"/>
      <c r="Y129" s="56"/>
      <c r="Z129" s="56"/>
      <c r="AA129" s="56"/>
    </row>
    <row r="130" spans="2:27" hidden="1" x14ac:dyDescent="0.2">
      <c r="B130" s="80"/>
      <c r="C130" s="150"/>
      <c r="D130" s="74"/>
      <c r="E130" s="56"/>
      <c r="F130" s="56"/>
      <c r="G130" s="56"/>
      <c r="H130" s="56"/>
      <c r="I130" s="56"/>
      <c r="J130" s="56"/>
      <c r="K130" s="56"/>
      <c r="L130" s="56"/>
      <c r="M130" s="56"/>
      <c r="N130" s="56"/>
      <c r="O130" s="56"/>
      <c r="P130" s="56"/>
      <c r="Q130" s="56"/>
      <c r="R130" s="56"/>
      <c r="S130" s="56"/>
      <c r="T130" s="56"/>
      <c r="U130" s="56"/>
      <c r="V130" s="56"/>
      <c r="W130" s="56"/>
      <c r="X130" s="56"/>
      <c r="Y130" s="56"/>
      <c r="Z130" s="56"/>
      <c r="AA130" s="56"/>
    </row>
    <row r="131" spans="2:27" hidden="1" x14ac:dyDescent="0.2">
      <c r="B131" s="80"/>
      <c r="C131" s="150"/>
      <c r="D131" s="74"/>
      <c r="E131" s="56"/>
      <c r="F131" s="56"/>
      <c r="G131" s="56"/>
      <c r="H131" s="56"/>
      <c r="I131" s="56"/>
      <c r="J131" s="56"/>
      <c r="K131" s="56"/>
      <c r="L131" s="56"/>
      <c r="M131" s="56"/>
      <c r="N131" s="56"/>
      <c r="O131" s="56"/>
      <c r="P131" s="56"/>
      <c r="Q131" s="56"/>
      <c r="R131" s="56"/>
      <c r="S131" s="56"/>
      <c r="T131" s="56"/>
      <c r="U131" s="56"/>
      <c r="V131" s="56"/>
      <c r="W131" s="56"/>
      <c r="X131" s="56"/>
      <c r="Y131" s="56"/>
      <c r="Z131" s="56"/>
      <c r="AA131" s="56"/>
    </row>
    <row r="132" spans="2:27" hidden="1" x14ac:dyDescent="0.2">
      <c r="B132" s="80"/>
      <c r="C132" s="150"/>
      <c r="D132" s="74"/>
      <c r="E132" s="56"/>
      <c r="F132" s="56"/>
      <c r="G132" s="56"/>
      <c r="H132" s="56"/>
      <c r="I132" s="56"/>
      <c r="J132" s="56"/>
      <c r="K132" s="56"/>
      <c r="L132" s="56"/>
      <c r="M132" s="56"/>
      <c r="N132" s="56"/>
      <c r="O132" s="56"/>
      <c r="P132" s="56"/>
      <c r="Q132" s="56"/>
      <c r="R132" s="56"/>
      <c r="S132" s="56"/>
      <c r="T132" s="56"/>
      <c r="U132" s="56"/>
      <c r="V132" s="56"/>
      <c r="W132" s="56"/>
      <c r="X132" s="56"/>
      <c r="Y132" s="56"/>
      <c r="Z132" s="56"/>
      <c r="AA132" s="56"/>
    </row>
    <row r="133" spans="2:27" hidden="1" x14ac:dyDescent="0.2">
      <c r="B133" s="80"/>
      <c r="C133" s="150"/>
      <c r="D133" s="74"/>
      <c r="E133" s="56"/>
      <c r="F133" s="56"/>
      <c r="G133" s="56"/>
      <c r="H133" s="56"/>
      <c r="I133" s="56"/>
      <c r="J133" s="56"/>
      <c r="K133" s="56"/>
      <c r="L133" s="56"/>
      <c r="M133" s="56"/>
      <c r="N133" s="56"/>
      <c r="O133" s="56"/>
      <c r="P133" s="56"/>
      <c r="Q133" s="56"/>
      <c r="R133" s="56"/>
      <c r="S133" s="56"/>
      <c r="T133" s="56"/>
      <c r="U133" s="56"/>
      <c r="V133" s="56"/>
      <c r="W133" s="56"/>
      <c r="X133" s="56"/>
      <c r="Y133" s="56"/>
      <c r="Z133" s="56"/>
      <c r="AA133" s="56"/>
    </row>
    <row r="134" spans="2:27" hidden="1" x14ac:dyDescent="0.2">
      <c r="B134" s="80"/>
      <c r="C134" s="150"/>
      <c r="D134" s="74"/>
      <c r="E134" s="56"/>
      <c r="F134" s="56"/>
      <c r="G134" s="56"/>
      <c r="H134" s="56"/>
      <c r="I134" s="56"/>
      <c r="J134" s="56"/>
      <c r="K134" s="56"/>
      <c r="L134" s="56"/>
      <c r="M134" s="56"/>
      <c r="N134" s="56"/>
      <c r="O134" s="56"/>
      <c r="P134" s="56"/>
      <c r="Q134" s="56"/>
      <c r="R134" s="56"/>
      <c r="S134" s="56"/>
      <c r="T134" s="56"/>
      <c r="U134" s="56"/>
      <c r="V134" s="56"/>
      <c r="W134" s="56"/>
      <c r="X134" s="56"/>
      <c r="Y134" s="56"/>
      <c r="Z134" s="56"/>
      <c r="AA134" s="56"/>
    </row>
    <row r="135" spans="2:27" hidden="1" x14ac:dyDescent="0.2">
      <c r="B135" s="80"/>
      <c r="C135" s="150"/>
      <c r="D135" s="74"/>
      <c r="E135" s="56"/>
      <c r="F135" s="56"/>
      <c r="G135" s="56"/>
      <c r="H135" s="56"/>
      <c r="I135" s="56"/>
      <c r="J135" s="56"/>
      <c r="K135" s="56"/>
      <c r="L135" s="56"/>
      <c r="M135" s="56"/>
      <c r="N135" s="56"/>
      <c r="O135" s="56"/>
      <c r="P135" s="56"/>
      <c r="Q135" s="56"/>
      <c r="R135" s="56"/>
      <c r="S135" s="56"/>
      <c r="T135" s="56"/>
      <c r="U135" s="56"/>
      <c r="V135" s="56"/>
      <c r="W135" s="56"/>
      <c r="X135" s="56"/>
      <c r="Y135" s="56"/>
      <c r="Z135" s="56"/>
      <c r="AA135" s="56"/>
    </row>
    <row r="136" spans="2:27" hidden="1" x14ac:dyDescent="0.2">
      <c r="B136" s="80"/>
      <c r="C136" s="150"/>
      <c r="D136" s="74"/>
      <c r="E136" s="56"/>
      <c r="F136" s="56"/>
      <c r="G136" s="56"/>
      <c r="H136" s="56"/>
      <c r="I136" s="56"/>
      <c r="J136" s="56"/>
      <c r="K136" s="56"/>
      <c r="L136" s="56"/>
      <c r="M136" s="56"/>
      <c r="N136" s="56"/>
      <c r="O136" s="56"/>
      <c r="P136" s="56"/>
      <c r="Q136" s="56"/>
      <c r="R136" s="56"/>
      <c r="S136" s="56"/>
      <c r="T136" s="56"/>
      <c r="U136" s="56"/>
      <c r="V136" s="56"/>
      <c r="W136" s="56"/>
      <c r="X136" s="56"/>
      <c r="Y136" s="56"/>
      <c r="Z136" s="56"/>
      <c r="AA136" s="56"/>
    </row>
    <row r="137" spans="2:27" hidden="1" x14ac:dyDescent="0.2">
      <c r="B137" s="80"/>
      <c r="C137" s="150"/>
      <c r="D137" s="74"/>
      <c r="E137" s="56"/>
      <c r="F137" s="56"/>
      <c r="G137" s="56"/>
      <c r="H137" s="56"/>
      <c r="I137" s="56"/>
      <c r="J137" s="56"/>
      <c r="K137" s="56"/>
      <c r="L137" s="56"/>
      <c r="M137" s="56"/>
      <c r="N137" s="56"/>
      <c r="O137" s="56"/>
      <c r="P137" s="56"/>
      <c r="Q137" s="56"/>
      <c r="R137" s="56"/>
      <c r="S137" s="56"/>
      <c r="T137" s="56"/>
      <c r="U137" s="56"/>
      <c r="V137" s="56"/>
      <c r="W137" s="56"/>
      <c r="X137" s="56"/>
      <c r="Y137" s="56"/>
      <c r="Z137" s="56"/>
      <c r="AA137" s="56"/>
    </row>
    <row r="138" spans="2:27" hidden="1" x14ac:dyDescent="0.2">
      <c r="B138" s="80"/>
      <c r="C138" s="150"/>
      <c r="D138" s="74"/>
    </row>
    <row r="139" spans="2:27" hidden="1" x14ac:dyDescent="0.2">
      <c r="B139" s="80"/>
      <c r="C139" s="150"/>
      <c r="D139" s="74"/>
    </row>
    <row r="140" spans="2:27" hidden="1" x14ac:dyDescent="0.2">
      <c r="B140" s="80"/>
      <c r="C140" s="150"/>
      <c r="D140" s="74"/>
    </row>
    <row r="141" spans="2:27" hidden="1" x14ac:dyDescent="0.2">
      <c r="B141" s="80"/>
      <c r="C141" s="150"/>
      <c r="D141" s="74"/>
    </row>
    <row r="142" spans="2:27" hidden="1" x14ac:dyDescent="0.2">
      <c r="B142" s="80"/>
      <c r="C142" s="150"/>
      <c r="D142" s="74"/>
    </row>
    <row r="143" spans="2:27" hidden="1" x14ac:dyDescent="0.2">
      <c r="B143" s="80"/>
      <c r="C143" s="150"/>
      <c r="D143" s="74"/>
    </row>
    <row r="144" spans="2:27" hidden="1" x14ac:dyDescent="0.2">
      <c r="B144" s="80"/>
      <c r="C144" s="150"/>
      <c r="D144" s="74"/>
    </row>
    <row r="145" spans="2:4" hidden="1" x14ac:dyDescent="0.2">
      <c r="B145" s="80"/>
      <c r="C145" s="150"/>
      <c r="D145" s="74"/>
    </row>
    <row r="146" spans="2:4" hidden="1" x14ac:dyDescent="0.2">
      <c r="B146" s="80"/>
      <c r="C146" s="150"/>
      <c r="D146" s="74"/>
    </row>
    <row r="147" spans="2:4" hidden="1" x14ac:dyDescent="0.2">
      <c r="B147" s="80"/>
      <c r="C147" s="150"/>
      <c r="D147" s="74"/>
    </row>
    <row r="148" spans="2:4" hidden="1" x14ac:dyDescent="0.2">
      <c r="B148" s="80"/>
      <c r="C148" s="150"/>
      <c r="D148" s="74"/>
    </row>
    <row r="149" spans="2:4" hidden="1" x14ac:dyDescent="0.2">
      <c r="B149" s="80"/>
      <c r="C149" s="150"/>
      <c r="D149" s="74"/>
    </row>
    <row r="150" spans="2:4" hidden="1" x14ac:dyDescent="0.2">
      <c r="B150" s="80"/>
      <c r="C150" s="150"/>
      <c r="D150" s="74"/>
    </row>
    <row r="151" spans="2:4" hidden="1" x14ac:dyDescent="0.2">
      <c r="B151" s="80"/>
      <c r="C151" s="150"/>
      <c r="D151" s="74"/>
    </row>
    <row r="152" spans="2:4" hidden="1" x14ac:dyDescent="0.2">
      <c r="B152" s="80"/>
      <c r="C152" s="150"/>
      <c r="D152" s="74"/>
    </row>
    <row r="153" spans="2:4" hidden="1" x14ac:dyDescent="0.2">
      <c r="B153" s="80"/>
      <c r="C153" s="150"/>
      <c r="D153" s="74"/>
    </row>
    <row r="154" spans="2:4" hidden="1" x14ac:dyDescent="0.2">
      <c r="B154" s="80"/>
      <c r="C154" s="150"/>
      <c r="D154" s="74"/>
    </row>
    <row r="155" spans="2:4" hidden="1" x14ac:dyDescent="0.2">
      <c r="B155" s="80"/>
      <c r="C155" s="150"/>
      <c r="D155" s="74"/>
    </row>
    <row r="156" spans="2:4" hidden="1" x14ac:dyDescent="0.2">
      <c r="B156" s="80"/>
      <c r="C156" s="150"/>
      <c r="D156" s="74"/>
    </row>
    <row r="157" spans="2:4" hidden="1" x14ac:dyDescent="0.2">
      <c r="B157" s="80"/>
      <c r="C157" s="150"/>
      <c r="D157" s="74"/>
    </row>
    <row r="158" spans="2:4" hidden="1" x14ac:dyDescent="0.2">
      <c r="B158" s="80"/>
      <c r="C158" s="150"/>
      <c r="D158" s="74"/>
    </row>
    <row r="159" spans="2:4" hidden="1" x14ac:dyDescent="0.2">
      <c r="B159" s="80"/>
      <c r="C159" s="150"/>
      <c r="D159" s="74"/>
    </row>
    <row r="160" spans="2:4" hidden="1" x14ac:dyDescent="0.2">
      <c r="B160" s="80"/>
      <c r="C160" s="150"/>
      <c r="D160" s="74"/>
    </row>
    <row r="161" spans="2:4" hidden="1" x14ac:dyDescent="0.2">
      <c r="B161" s="80"/>
      <c r="C161" s="150"/>
      <c r="D161" s="74"/>
    </row>
    <row r="162" spans="2:4" hidden="1" x14ac:dyDescent="0.2">
      <c r="B162" s="80"/>
      <c r="C162" s="150"/>
      <c r="D162" s="74"/>
    </row>
    <row r="163" spans="2:4" hidden="1" x14ac:dyDescent="0.2">
      <c r="B163" s="80"/>
      <c r="C163" s="150"/>
      <c r="D163" s="74"/>
    </row>
    <row r="164" spans="2:4" hidden="1" x14ac:dyDescent="0.2">
      <c r="B164" s="80"/>
      <c r="C164" s="150"/>
      <c r="D164" s="74"/>
    </row>
    <row r="165" spans="2:4" hidden="1" x14ac:dyDescent="0.2">
      <c r="B165" s="80"/>
      <c r="C165" s="150"/>
      <c r="D165" s="74"/>
    </row>
    <row r="166" spans="2:4" hidden="1" x14ac:dyDescent="0.2">
      <c r="B166" s="80"/>
      <c r="C166" s="150"/>
      <c r="D166" s="74"/>
    </row>
    <row r="167" spans="2:4" hidden="1" x14ac:dyDescent="0.2">
      <c r="B167" s="80"/>
      <c r="C167" s="150"/>
      <c r="D167" s="74"/>
    </row>
    <row r="168" spans="2:4" hidden="1" x14ac:dyDescent="0.2">
      <c r="B168" s="80"/>
      <c r="C168" s="150"/>
      <c r="D168" s="74"/>
    </row>
    <row r="169" spans="2:4" hidden="1" x14ac:dyDescent="0.2">
      <c r="B169" s="80"/>
      <c r="C169" s="150"/>
      <c r="D169" s="74"/>
    </row>
    <row r="170" spans="2:4" hidden="1" x14ac:dyDescent="0.2">
      <c r="B170" s="80"/>
      <c r="C170" s="150"/>
      <c r="D170" s="74"/>
    </row>
    <row r="171" spans="2:4" hidden="1" x14ac:dyDescent="0.2">
      <c r="B171" s="80"/>
      <c r="C171" s="150"/>
      <c r="D171" s="74"/>
    </row>
    <row r="172" spans="2:4" hidden="1" x14ac:dyDescent="0.2">
      <c r="B172" s="80"/>
      <c r="C172" s="150"/>
      <c r="D172" s="74"/>
    </row>
    <row r="173" spans="2:4" hidden="1" x14ac:dyDescent="0.2">
      <c r="B173" s="80"/>
      <c r="C173" s="150"/>
      <c r="D173" s="74"/>
    </row>
    <row r="174" spans="2:4" hidden="1" x14ac:dyDescent="0.2">
      <c r="B174" s="80"/>
      <c r="C174" s="150"/>
      <c r="D174" s="74"/>
    </row>
    <row r="175" spans="2:4" hidden="1" x14ac:dyDescent="0.2">
      <c r="B175" s="80"/>
      <c r="C175" s="150"/>
      <c r="D175" s="74"/>
    </row>
    <row r="176" spans="2:4" hidden="1" x14ac:dyDescent="0.2">
      <c r="B176" s="80"/>
      <c r="C176" s="150"/>
      <c r="D176" s="74"/>
    </row>
    <row r="177" spans="2:4" hidden="1" x14ac:dyDescent="0.2">
      <c r="B177" s="80"/>
      <c r="C177" s="150"/>
      <c r="D177" s="74"/>
    </row>
    <row r="178" spans="2:4" hidden="1" x14ac:dyDescent="0.2">
      <c r="B178" s="80"/>
      <c r="C178" s="150"/>
      <c r="D178" s="74"/>
    </row>
    <row r="179" spans="2:4" hidden="1" x14ac:dyDescent="0.2">
      <c r="B179" s="80"/>
      <c r="C179" s="150"/>
      <c r="D179" s="74"/>
    </row>
    <row r="180" spans="2:4" hidden="1" x14ac:dyDescent="0.2">
      <c r="B180" s="80"/>
      <c r="C180" s="150"/>
      <c r="D180" s="74"/>
    </row>
    <row r="181" spans="2:4" hidden="1" x14ac:dyDescent="0.2">
      <c r="B181" s="80"/>
      <c r="C181" s="150"/>
      <c r="D181" s="74"/>
    </row>
    <row r="182" spans="2:4" hidden="1" x14ac:dyDescent="0.2">
      <c r="B182" s="80"/>
      <c r="C182" s="150"/>
      <c r="D182" s="74"/>
    </row>
    <row r="183" spans="2:4" hidden="1" x14ac:dyDescent="0.2">
      <c r="B183" s="80"/>
      <c r="C183" s="150"/>
      <c r="D183" s="74"/>
    </row>
    <row r="184" spans="2:4" hidden="1" x14ac:dyDescent="0.2">
      <c r="B184" s="80"/>
      <c r="C184" s="150"/>
      <c r="D184" s="74"/>
    </row>
    <row r="185" spans="2:4" hidden="1" x14ac:dyDescent="0.2">
      <c r="B185" s="80"/>
      <c r="C185" s="150"/>
      <c r="D185" s="74"/>
    </row>
    <row r="186" spans="2:4" hidden="1" x14ac:dyDescent="0.2">
      <c r="B186" s="80"/>
      <c r="C186" s="150"/>
      <c r="D186" s="74"/>
    </row>
    <row r="187" spans="2:4" hidden="1" x14ac:dyDescent="0.2">
      <c r="B187" s="80"/>
      <c r="C187" s="150"/>
      <c r="D187" s="74"/>
    </row>
    <row r="188" spans="2:4" hidden="1" x14ac:dyDescent="0.2">
      <c r="B188" s="80"/>
      <c r="C188" s="150"/>
      <c r="D188" s="74"/>
    </row>
    <row r="189" spans="2:4" hidden="1" x14ac:dyDescent="0.2">
      <c r="B189" s="80"/>
      <c r="C189" s="150"/>
      <c r="D189" s="74"/>
    </row>
    <row r="190" spans="2:4" hidden="1" x14ac:dyDescent="0.2">
      <c r="B190" s="80"/>
      <c r="C190" s="150"/>
      <c r="D190" s="74"/>
    </row>
    <row r="191" spans="2:4" hidden="1" x14ac:dyDescent="0.2">
      <c r="B191" s="80"/>
      <c r="C191" s="150"/>
      <c r="D191" s="74"/>
    </row>
    <row r="192" spans="2:4" hidden="1" x14ac:dyDescent="0.2">
      <c r="B192" s="80"/>
      <c r="C192" s="150"/>
      <c r="D192" s="74"/>
    </row>
    <row r="193" spans="2:5" hidden="1" x14ac:dyDescent="0.2">
      <c r="B193" s="80"/>
      <c r="C193" s="150"/>
      <c r="D193" s="74"/>
    </row>
    <row r="194" spans="2:5" hidden="1" x14ac:dyDescent="0.2">
      <c r="B194" s="80"/>
      <c r="C194" s="150"/>
      <c r="D194" s="74"/>
    </row>
    <row r="195" spans="2:5" hidden="1" x14ac:dyDescent="0.2">
      <c r="B195" s="80"/>
      <c r="C195" s="150"/>
      <c r="D195" s="74"/>
    </row>
    <row r="196" spans="2:5" hidden="1" x14ac:dyDescent="0.2">
      <c r="B196" s="80"/>
      <c r="C196" s="150"/>
      <c r="D196" s="74"/>
    </row>
    <row r="197" spans="2:5" hidden="1" x14ac:dyDescent="0.2">
      <c r="B197" s="80"/>
      <c r="C197" s="150"/>
      <c r="D197" s="74"/>
    </row>
    <row r="198" spans="2:5" hidden="1" x14ac:dyDescent="0.2">
      <c r="B198" s="80"/>
      <c r="C198" s="150"/>
      <c r="D198" s="74"/>
    </row>
    <row r="199" spans="2:5" hidden="1" x14ac:dyDescent="0.2">
      <c r="B199" s="80"/>
      <c r="C199" s="150"/>
      <c r="D199" s="74"/>
    </row>
    <row r="200" spans="2:5" hidden="1" x14ac:dyDescent="0.2">
      <c r="B200" s="80"/>
      <c r="C200" s="150"/>
      <c r="D200" s="74"/>
    </row>
    <row r="201" spans="2:5" hidden="1" x14ac:dyDescent="0.2">
      <c r="B201" s="80"/>
      <c r="C201" s="150"/>
      <c r="D201" s="74"/>
    </row>
    <row r="202" spans="2:5" hidden="1" x14ac:dyDescent="0.2">
      <c r="B202" s="80"/>
      <c r="C202" s="150"/>
      <c r="D202" s="74"/>
      <c r="E202" s="56"/>
    </row>
    <row r="203" spans="2:5" hidden="1" x14ac:dyDescent="0.2">
      <c r="B203" s="80"/>
      <c r="C203" s="150"/>
      <c r="D203" s="74"/>
      <c r="E203" s="56"/>
    </row>
    <row r="204" spans="2:5" hidden="1" x14ac:dyDescent="0.2">
      <c r="B204" s="80"/>
      <c r="C204" s="150"/>
      <c r="D204" s="74"/>
      <c r="E204" s="56"/>
    </row>
    <row r="205" spans="2:5" hidden="1" x14ac:dyDescent="0.2">
      <c r="B205" s="80"/>
      <c r="C205" s="150"/>
      <c r="D205" s="74"/>
      <c r="E205" s="56"/>
    </row>
    <row r="206" spans="2:5" hidden="1" x14ac:dyDescent="0.2">
      <c r="B206" s="80"/>
      <c r="C206" s="150"/>
      <c r="D206" s="74"/>
      <c r="E206" s="56"/>
    </row>
    <row r="207" spans="2:5" hidden="1" x14ac:dyDescent="0.2">
      <c r="B207" s="80"/>
      <c r="C207" s="150"/>
      <c r="D207" s="74"/>
      <c r="E207" s="56"/>
    </row>
    <row r="208" spans="2:5" hidden="1" x14ac:dyDescent="0.2">
      <c r="B208" s="80"/>
      <c r="C208" s="150"/>
      <c r="D208" s="74"/>
      <c r="E208" s="56"/>
    </row>
    <row r="209" spans="2:5" hidden="1" x14ac:dyDescent="0.2">
      <c r="B209" s="80"/>
      <c r="C209" s="150"/>
      <c r="D209" s="74"/>
      <c r="E209" s="56"/>
    </row>
    <row r="210" spans="2:5" hidden="1" x14ac:dyDescent="0.2">
      <c r="B210" s="80"/>
      <c r="C210" s="150"/>
      <c r="D210" s="74"/>
      <c r="E210" s="56"/>
    </row>
    <row r="211" spans="2:5" hidden="1" x14ac:dyDescent="0.2">
      <c r="B211" s="80"/>
      <c r="C211" s="150"/>
      <c r="D211" s="74"/>
      <c r="E211" s="56"/>
    </row>
    <row r="212" spans="2:5" hidden="1" x14ac:dyDescent="0.2">
      <c r="B212" s="80"/>
      <c r="C212" s="150"/>
      <c r="D212" s="74"/>
      <c r="E212" s="56"/>
    </row>
    <row r="213" spans="2:5" hidden="1" x14ac:dyDescent="0.2">
      <c r="B213" s="80"/>
      <c r="C213" s="150"/>
      <c r="D213" s="74"/>
      <c r="E213" s="136"/>
    </row>
    <row r="214" spans="2:5" hidden="1" x14ac:dyDescent="0.2">
      <c r="B214" s="80"/>
      <c r="C214" s="150"/>
      <c r="D214" s="74"/>
      <c r="E214" s="56"/>
    </row>
    <row r="215" spans="2:5" hidden="1" x14ac:dyDescent="0.2">
      <c r="B215" s="80"/>
      <c r="C215" s="150"/>
      <c r="D215" s="74"/>
      <c r="E215" s="56"/>
    </row>
    <row r="216" spans="2:5" hidden="1" x14ac:dyDescent="0.2">
      <c r="B216" s="80"/>
      <c r="C216" s="150"/>
      <c r="D216" s="74"/>
      <c r="E216" s="56"/>
    </row>
    <row r="217" spans="2:5" hidden="1" x14ac:dyDescent="0.2">
      <c r="B217" s="80"/>
      <c r="C217" s="150"/>
      <c r="D217" s="74"/>
      <c r="E217" s="56"/>
    </row>
    <row r="218" spans="2:5" hidden="1" x14ac:dyDescent="0.2">
      <c r="B218" s="80"/>
      <c r="C218" s="150"/>
      <c r="D218" s="74"/>
    </row>
    <row r="219" spans="2:5" hidden="1" x14ac:dyDescent="0.2">
      <c r="B219" s="80"/>
      <c r="C219" s="150"/>
      <c r="D219" s="74"/>
    </row>
    <row r="220" spans="2:5" hidden="1" x14ac:dyDescent="0.2">
      <c r="B220" s="80"/>
      <c r="C220" s="150"/>
      <c r="D220" s="74"/>
    </row>
    <row r="221" spans="2:5" hidden="1" x14ac:dyDescent="0.2">
      <c r="B221" s="80"/>
      <c r="C221" s="150"/>
      <c r="D221" s="74"/>
    </row>
    <row r="222" spans="2:5" hidden="1" x14ac:dyDescent="0.2">
      <c r="B222" s="80"/>
      <c r="C222" s="150"/>
      <c r="D222" s="74"/>
    </row>
    <row r="223" spans="2:5" hidden="1" x14ac:dyDescent="0.2">
      <c r="B223" s="80"/>
      <c r="C223" s="150"/>
      <c r="D223" s="74"/>
    </row>
    <row r="224" spans="2:5" hidden="1" x14ac:dyDescent="0.2">
      <c r="B224" s="80"/>
      <c r="C224" s="150"/>
      <c r="D224" s="74"/>
    </row>
    <row r="225" spans="2:4" hidden="1" x14ac:dyDescent="0.2">
      <c r="B225" s="80"/>
      <c r="C225" s="150"/>
      <c r="D225" s="74"/>
    </row>
    <row r="226" spans="2:4" hidden="1" x14ac:dyDescent="0.2">
      <c r="B226" s="80"/>
      <c r="C226" s="150"/>
      <c r="D226" s="74"/>
    </row>
    <row r="227" spans="2:4" hidden="1" x14ac:dyDescent="0.2">
      <c r="B227" s="80"/>
      <c r="C227" s="150"/>
      <c r="D227" s="74"/>
    </row>
    <row r="228" spans="2:4" hidden="1" x14ac:dyDescent="0.2">
      <c r="B228" s="80"/>
      <c r="C228" s="150"/>
      <c r="D228" s="74"/>
    </row>
    <row r="229" spans="2:4" hidden="1" x14ac:dyDescent="0.2">
      <c r="B229" s="80"/>
      <c r="C229" s="150"/>
      <c r="D229" s="74"/>
    </row>
    <row r="230" spans="2:4" hidden="1" x14ac:dyDescent="0.2">
      <c r="B230" s="80"/>
      <c r="C230" s="150"/>
      <c r="D230" s="74"/>
    </row>
    <row r="231" spans="2:4" hidden="1" x14ac:dyDescent="0.2">
      <c r="B231" s="80"/>
      <c r="C231" s="150"/>
      <c r="D231" s="74"/>
    </row>
    <row r="232" spans="2:4" hidden="1" x14ac:dyDescent="0.2">
      <c r="B232" s="80"/>
      <c r="C232" s="150"/>
      <c r="D232" s="74"/>
    </row>
    <row r="233" spans="2:4" hidden="1" x14ac:dyDescent="0.2">
      <c r="B233" s="80"/>
      <c r="C233" s="150"/>
      <c r="D233" s="74"/>
    </row>
    <row r="234" spans="2:4" hidden="1" x14ac:dyDescent="0.2">
      <c r="B234" s="80"/>
      <c r="C234" s="150"/>
      <c r="D234" s="74"/>
    </row>
    <row r="235" spans="2:4" hidden="1" x14ac:dyDescent="0.2">
      <c r="B235" s="80"/>
      <c r="C235" s="150"/>
      <c r="D235" s="74"/>
    </row>
    <row r="236" spans="2:4" hidden="1" x14ac:dyDescent="0.2">
      <c r="B236" s="80"/>
      <c r="C236" s="150"/>
      <c r="D236" s="74"/>
    </row>
    <row r="237" spans="2:4" hidden="1" x14ac:dyDescent="0.2">
      <c r="B237" s="80"/>
      <c r="C237" s="150"/>
      <c r="D237" s="74"/>
    </row>
    <row r="238" spans="2:4" hidden="1" x14ac:dyDescent="0.2">
      <c r="B238" s="80"/>
      <c r="C238" s="150"/>
      <c r="D238" s="74"/>
    </row>
    <row r="239" spans="2:4" hidden="1" x14ac:dyDescent="0.2">
      <c r="B239" s="80"/>
      <c r="C239" s="150"/>
      <c r="D239" s="74"/>
    </row>
    <row r="240" spans="2:4" hidden="1" x14ac:dyDescent="0.2">
      <c r="B240" s="80"/>
      <c r="C240" s="150"/>
      <c r="D240" s="74"/>
    </row>
    <row r="241" spans="2:4" hidden="1" x14ac:dyDescent="0.2">
      <c r="B241" s="80"/>
      <c r="C241" s="150"/>
      <c r="D241" s="74"/>
    </row>
    <row r="242" spans="2:4" hidden="1" x14ac:dyDescent="0.2">
      <c r="B242" s="80"/>
      <c r="C242" s="150"/>
      <c r="D242" s="74"/>
    </row>
    <row r="243" spans="2:4" hidden="1" x14ac:dyDescent="0.2">
      <c r="B243" s="80"/>
      <c r="C243" s="150"/>
      <c r="D243" s="74"/>
    </row>
    <row r="244" spans="2:4" hidden="1" x14ac:dyDescent="0.2">
      <c r="B244" s="80"/>
      <c r="C244" s="150"/>
      <c r="D244" s="74"/>
    </row>
    <row r="245" spans="2:4" hidden="1" x14ac:dyDescent="0.2">
      <c r="B245" s="80"/>
      <c r="C245" s="150"/>
      <c r="D245" s="74"/>
    </row>
    <row r="246" spans="2:4" hidden="1" x14ac:dyDescent="0.2">
      <c r="B246" s="80"/>
      <c r="C246" s="150"/>
      <c r="D246" s="74"/>
    </row>
    <row r="247" spans="2:4" hidden="1" x14ac:dyDescent="0.2">
      <c r="B247" s="80"/>
      <c r="C247" s="150"/>
      <c r="D247" s="74"/>
    </row>
    <row r="248" spans="2:4" hidden="1" x14ac:dyDescent="0.2">
      <c r="B248" s="80"/>
      <c r="C248" s="150"/>
      <c r="D248" s="74"/>
    </row>
    <row r="249" spans="2:4" hidden="1" x14ac:dyDescent="0.2">
      <c r="B249" s="80"/>
      <c r="C249" s="150"/>
      <c r="D249" s="74"/>
    </row>
    <row r="250" spans="2:4" hidden="1" x14ac:dyDescent="0.2">
      <c r="B250" s="80"/>
      <c r="C250" s="150"/>
      <c r="D250" s="74"/>
    </row>
    <row r="251" spans="2:4" hidden="1" x14ac:dyDescent="0.2">
      <c r="B251" s="80"/>
      <c r="C251" s="150"/>
      <c r="D251" s="74"/>
    </row>
    <row r="252" spans="2:4" hidden="1" x14ac:dyDescent="0.2">
      <c r="B252" s="80"/>
      <c r="C252" s="150"/>
      <c r="D252" s="74"/>
    </row>
    <row r="253" spans="2:4" hidden="1" x14ac:dyDescent="0.2">
      <c r="B253" s="80"/>
      <c r="C253" s="150"/>
      <c r="D253" s="74"/>
    </row>
    <row r="254" spans="2:4" hidden="1" x14ac:dyDescent="0.2">
      <c r="B254" s="80"/>
      <c r="C254" s="150"/>
      <c r="D254" s="74"/>
    </row>
    <row r="255" spans="2:4" hidden="1" x14ac:dyDescent="0.2">
      <c r="B255" s="80"/>
      <c r="C255" s="150"/>
      <c r="D255" s="74"/>
    </row>
    <row r="256" spans="2:4" hidden="1" x14ac:dyDescent="0.2">
      <c r="B256" s="80"/>
      <c r="C256" s="150"/>
      <c r="D256" s="74"/>
    </row>
    <row r="257" spans="2:4" hidden="1" x14ac:dyDescent="0.2">
      <c r="B257" s="80"/>
      <c r="C257" s="150"/>
      <c r="D257" s="74"/>
    </row>
    <row r="258" spans="2:4" hidden="1" x14ac:dyDescent="0.2">
      <c r="B258" s="80"/>
      <c r="C258" s="150"/>
      <c r="D258" s="74"/>
    </row>
    <row r="259" spans="2:4" hidden="1" x14ac:dyDescent="0.2">
      <c r="B259" s="80"/>
      <c r="C259" s="150"/>
      <c r="D259" s="74"/>
    </row>
    <row r="260" spans="2:4" hidden="1" x14ac:dyDescent="0.2">
      <c r="B260" s="80"/>
      <c r="C260" s="150"/>
      <c r="D260" s="74"/>
    </row>
    <row r="261" spans="2:4" hidden="1" x14ac:dyDescent="0.2">
      <c r="B261" s="80"/>
      <c r="C261" s="150"/>
      <c r="D261" s="74"/>
    </row>
    <row r="262" spans="2:4" hidden="1" x14ac:dyDescent="0.2">
      <c r="B262" s="80"/>
      <c r="C262" s="150"/>
      <c r="D262" s="74"/>
    </row>
    <row r="263" spans="2:4" hidden="1" x14ac:dyDescent="0.2">
      <c r="B263" s="80"/>
      <c r="C263" s="150"/>
      <c r="D263" s="74"/>
    </row>
    <row r="264" spans="2:4" hidden="1" x14ac:dyDescent="0.2">
      <c r="B264" s="80"/>
      <c r="C264" s="150"/>
      <c r="D264" s="74"/>
    </row>
    <row r="265" spans="2:4" hidden="1" x14ac:dyDescent="0.2">
      <c r="B265" s="80"/>
      <c r="C265" s="150"/>
      <c r="D265" s="74"/>
    </row>
    <row r="266" spans="2:4" hidden="1" x14ac:dyDescent="0.2">
      <c r="B266" s="80"/>
      <c r="C266" s="150"/>
      <c r="D266" s="74"/>
    </row>
    <row r="267" spans="2:4" hidden="1" x14ac:dyDescent="0.2">
      <c r="B267" s="80"/>
      <c r="C267" s="150"/>
      <c r="D267" s="74"/>
    </row>
    <row r="268" spans="2:4" hidden="1" x14ac:dyDescent="0.2">
      <c r="B268" s="80"/>
      <c r="C268" s="150"/>
      <c r="D268" s="74"/>
    </row>
    <row r="269" spans="2:4" hidden="1" x14ac:dyDescent="0.2">
      <c r="B269" s="80"/>
      <c r="C269" s="150"/>
      <c r="D269" s="74"/>
    </row>
    <row r="270" spans="2:4" hidden="1" x14ac:dyDescent="0.2">
      <c r="B270" s="80"/>
      <c r="C270" s="150"/>
      <c r="D270" s="74"/>
    </row>
    <row r="271" spans="2:4" hidden="1" x14ac:dyDescent="0.2">
      <c r="B271" s="80"/>
      <c r="C271" s="150"/>
      <c r="D271" s="74"/>
    </row>
    <row r="272" spans="2:4" hidden="1" x14ac:dyDescent="0.2">
      <c r="B272" s="80"/>
      <c r="C272" s="150"/>
      <c r="D272" s="74"/>
    </row>
    <row r="273" spans="2:4" hidden="1" x14ac:dyDescent="0.2">
      <c r="B273" s="80"/>
      <c r="C273" s="150"/>
      <c r="D273" s="74"/>
    </row>
    <row r="274" spans="2:4" hidden="1" x14ac:dyDescent="0.2">
      <c r="B274" s="80"/>
      <c r="C274" s="150"/>
      <c r="D274" s="74"/>
    </row>
    <row r="275" spans="2:4" hidden="1" x14ac:dyDescent="0.2">
      <c r="B275" s="80"/>
      <c r="C275" s="150"/>
      <c r="D275" s="74"/>
    </row>
    <row r="276" spans="2:4" hidden="1" x14ac:dyDescent="0.2">
      <c r="B276" s="80"/>
      <c r="C276" s="150"/>
      <c r="D276" s="74"/>
    </row>
    <row r="277" spans="2:4" hidden="1" x14ac:dyDescent="0.2">
      <c r="B277" s="80"/>
      <c r="C277" s="150"/>
      <c r="D277" s="74"/>
    </row>
    <row r="278" spans="2:4" hidden="1" x14ac:dyDescent="0.2">
      <c r="B278" s="80"/>
      <c r="C278" s="150"/>
      <c r="D278" s="74"/>
    </row>
    <row r="279" spans="2:4" hidden="1" x14ac:dyDescent="0.2">
      <c r="B279" s="80"/>
      <c r="C279" s="150"/>
      <c r="D279" s="74"/>
    </row>
    <row r="280" spans="2:4" hidden="1" x14ac:dyDescent="0.2">
      <c r="B280" s="80"/>
      <c r="C280" s="150"/>
      <c r="D280" s="74"/>
    </row>
    <row r="281" spans="2:4" hidden="1" x14ac:dyDescent="0.2">
      <c r="B281" s="80"/>
      <c r="C281" s="150"/>
      <c r="D281" s="74"/>
    </row>
    <row r="282" spans="2:4" hidden="1" x14ac:dyDescent="0.2">
      <c r="B282" s="80"/>
      <c r="C282" s="150"/>
      <c r="D282" s="74"/>
    </row>
    <row r="283" spans="2:4" hidden="1" x14ac:dyDescent="0.2">
      <c r="B283" s="80"/>
      <c r="C283" s="150"/>
      <c r="D283" s="74"/>
    </row>
    <row r="284" spans="2:4" hidden="1" x14ac:dyDescent="0.2">
      <c r="B284" s="80"/>
      <c r="C284" s="150"/>
      <c r="D284" s="74"/>
    </row>
    <row r="285" spans="2:4" hidden="1" x14ac:dyDescent="0.2">
      <c r="B285" s="80"/>
      <c r="C285" s="150"/>
      <c r="D285" s="74"/>
    </row>
    <row r="286" spans="2:4" hidden="1" x14ac:dyDescent="0.2">
      <c r="B286" s="80"/>
      <c r="C286" s="150"/>
      <c r="D286" s="74"/>
    </row>
    <row r="287" spans="2:4" hidden="1" x14ac:dyDescent="0.2">
      <c r="B287" s="80"/>
      <c r="C287" s="150"/>
      <c r="D287" s="74"/>
    </row>
    <row r="288" spans="2:4" hidden="1" x14ac:dyDescent="0.2">
      <c r="B288" s="80"/>
      <c r="C288" s="150"/>
      <c r="D288" s="74"/>
    </row>
    <row r="289" spans="2:4" hidden="1" x14ac:dyDescent="0.2">
      <c r="B289" s="80"/>
      <c r="C289" s="150"/>
      <c r="D289" s="74"/>
    </row>
    <row r="290" spans="2:4" hidden="1" x14ac:dyDescent="0.2">
      <c r="B290" s="80"/>
      <c r="C290" s="150"/>
      <c r="D290" s="74"/>
    </row>
    <row r="291" spans="2:4" hidden="1" x14ac:dyDescent="0.2">
      <c r="B291" s="80"/>
      <c r="C291" s="150"/>
      <c r="D291" s="74"/>
    </row>
    <row r="292" spans="2:4" hidden="1" x14ac:dyDescent="0.2">
      <c r="B292" s="80"/>
      <c r="C292" s="150"/>
      <c r="D292" s="74"/>
    </row>
    <row r="293" spans="2:4" hidden="1" x14ac:dyDescent="0.2">
      <c r="B293" s="80"/>
      <c r="C293" s="150"/>
      <c r="D293" s="74"/>
    </row>
    <row r="294" spans="2:4" hidden="1" x14ac:dyDescent="0.2">
      <c r="B294" s="80"/>
      <c r="C294" s="150"/>
      <c r="D294" s="74"/>
    </row>
    <row r="295" spans="2:4" hidden="1" x14ac:dyDescent="0.2">
      <c r="B295" s="80"/>
      <c r="C295" s="150"/>
      <c r="D295" s="74"/>
    </row>
    <row r="296" spans="2:4" hidden="1" x14ac:dyDescent="0.2">
      <c r="B296" s="80"/>
      <c r="C296" s="150"/>
      <c r="D296" s="74"/>
    </row>
    <row r="297" spans="2:4" hidden="1" x14ac:dyDescent="0.2">
      <c r="B297" s="80"/>
      <c r="C297" s="150"/>
      <c r="D297" s="74"/>
    </row>
    <row r="298" spans="2:4" hidden="1" x14ac:dyDescent="0.2">
      <c r="B298" s="80"/>
      <c r="C298" s="150"/>
      <c r="D298" s="74"/>
    </row>
    <row r="299" spans="2:4" hidden="1" x14ac:dyDescent="0.2">
      <c r="B299" s="80"/>
      <c r="C299" s="150"/>
      <c r="D299" s="74"/>
    </row>
    <row r="300" spans="2:4" hidden="1" x14ac:dyDescent="0.2">
      <c r="B300" s="80"/>
      <c r="C300" s="150"/>
      <c r="D300" s="74"/>
    </row>
    <row r="301" spans="2:4" hidden="1" x14ac:dyDescent="0.2">
      <c r="B301" s="80"/>
      <c r="C301" s="150"/>
      <c r="D301" s="74"/>
    </row>
    <row r="302" spans="2:4" hidden="1" x14ac:dyDescent="0.2">
      <c r="B302" s="80"/>
      <c r="C302" s="150"/>
      <c r="D302" s="74"/>
    </row>
    <row r="303" spans="2:4" hidden="1" x14ac:dyDescent="0.2">
      <c r="B303" s="80"/>
      <c r="C303" s="150"/>
      <c r="D303" s="74"/>
    </row>
    <row r="304" spans="2:4" hidden="1" x14ac:dyDescent="0.2">
      <c r="B304" s="80"/>
      <c r="C304" s="150"/>
      <c r="D304" s="74"/>
    </row>
    <row r="305" spans="2:4" hidden="1" x14ac:dyDescent="0.2">
      <c r="B305" s="80"/>
      <c r="C305" s="150"/>
      <c r="D305" s="74"/>
    </row>
    <row r="306" spans="2:4" hidden="1" x14ac:dyDescent="0.2">
      <c r="B306" s="80"/>
      <c r="C306" s="150"/>
      <c r="D306" s="74"/>
    </row>
    <row r="307" spans="2:4" hidden="1" x14ac:dyDescent="0.2">
      <c r="B307" s="80"/>
      <c r="C307" s="150"/>
      <c r="D307" s="74"/>
    </row>
    <row r="308" spans="2:4" hidden="1" x14ac:dyDescent="0.2">
      <c r="B308" s="80"/>
      <c r="C308" s="150"/>
      <c r="D308" s="74"/>
    </row>
    <row r="309" spans="2:4" hidden="1" x14ac:dyDescent="0.2">
      <c r="B309" s="58"/>
      <c r="D309" s="57"/>
    </row>
    <row r="310" spans="2:4" hidden="1" x14ac:dyDescent="0.2">
      <c r="B310" s="58"/>
      <c r="D310" s="57"/>
    </row>
    <row r="311" spans="2:4" hidden="1" x14ac:dyDescent="0.2">
      <c r="B311" s="58"/>
      <c r="D311" s="57"/>
    </row>
    <row r="312" spans="2:4" hidden="1" x14ac:dyDescent="0.2">
      <c r="B312" s="58"/>
      <c r="D312" s="57"/>
    </row>
    <row r="313" spans="2:4" hidden="1" x14ac:dyDescent="0.2">
      <c r="B313" s="58"/>
      <c r="D313" s="57"/>
    </row>
    <row r="314" spans="2:4" hidden="1" x14ac:dyDescent="0.2"/>
    <row r="315" spans="2:4" hidden="1" x14ac:dyDescent="0.2"/>
    <row r="316" spans="2:4" hidden="1" x14ac:dyDescent="0.2"/>
    <row r="317" spans="2:4" hidden="1" x14ac:dyDescent="0.2"/>
    <row r="318" spans="2:4" hidden="1" x14ac:dyDescent="0.2"/>
    <row r="319" spans="2:4" hidden="1" x14ac:dyDescent="0.2"/>
    <row r="320" spans="2:4" hidden="1" x14ac:dyDescent="0.2"/>
    <row r="321" hidden="1" x14ac:dyDescent="0.2"/>
    <row r="322" hidden="1" x14ac:dyDescent="0.2"/>
    <row r="323" hidden="1" x14ac:dyDescent="0.2"/>
    <row r="324" hidden="1" x14ac:dyDescent="0.2"/>
    <row r="325" hidden="1" x14ac:dyDescent="0.2"/>
    <row r="326" hidden="1" x14ac:dyDescent="0.2"/>
    <row r="327" hidden="1" x14ac:dyDescent="0.2"/>
    <row r="328" hidden="1" x14ac:dyDescent="0.2"/>
    <row r="329" hidden="1" x14ac:dyDescent="0.2"/>
    <row r="330" hidden="1" x14ac:dyDescent="0.2"/>
    <row r="331" hidden="1" x14ac:dyDescent="0.2"/>
    <row r="332" hidden="1" x14ac:dyDescent="0.2"/>
    <row r="333" hidden="1" x14ac:dyDescent="0.2"/>
    <row r="334" hidden="1" x14ac:dyDescent="0.2"/>
    <row r="335" hidden="1"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sheetData>
  <phoneticPr fontId="48" type="noConversion"/>
  <conditionalFormatting sqref="F2">
    <cfRule type="cellIs" dxfId="82" priority="8" stopIfTrue="1" operator="notEqual">
      <formula>0</formula>
    </cfRule>
    <cfRule type="cellIs" dxfId="81" priority="9" stopIfTrue="1" operator="equal">
      <formula>""</formula>
    </cfRule>
  </conditionalFormatting>
  <conditionalFormatting sqref="J4:CA4">
    <cfRule type="cellIs" dxfId="80" priority="10" operator="equal">
      <formula>"Post-Fcst"</formula>
    </cfRule>
    <cfRule type="cellIs" dxfId="79" priority="11" operator="equal">
      <formula>"Forecast"</formula>
    </cfRule>
    <cfRule type="cellIs" dxfId="78" priority="12" operator="equal">
      <formula>"Pre Fcst"</formula>
    </cfRule>
  </conditionalFormatting>
  <pageMargins left="0.70866141732283472" right="0.70866141732283472" top="0.74803149606299213" bottom="0.74803149606299213" header="0.31496062992125984" footer="0.31496062992125984"/>
  <pageSetup paperSize="9" scale="31" orientation="landscape" r:id="rId1"/>
  <headerFooter>
    <oddHeader>&amp;L&amp;F&amp;CSheet: &amp;A&amp;ROFFICIAL</oddHeader>
    <oddFooter>&amp;LPrinted on &amp;D at &amp;T&amp;CPage &amp;P of &amp;N&amp;ROfwat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Below="0" summaryRight="0"/>
    <pageSetUpPr fitToPage="1"/>
  </sheetPr>
  <dimension ref="A1:DB89"/>
  <sheetViews>
    <sheetView zoomScaleNormal="100" workbookViewId="0">
      <pane xSplit="9" ySplit="6" topLeftCell="J7" activePane="bottomRight" state="frozen"/>
      <selection pane="topRight"/>
      <selection pane="bottomLeft"/>
      <selection pane="bottomRight"/>
    </sheetView>
  </sheetViews>
  <sheetFormatPr defaultColWidth="0" defaultRowHeight="12.75" x14ac:dyDescent="0.2"/>
  <cols>
    <col min="1" max="1" width="1.42578125" style="69" customWidth="1"/>
    <col min="2" max="2" width="1.42578125" style="80" customWidth="1"/>
    <col min="3" max="3" width="1.42578125" style="144" customWidth="1"/>
    <col min="4" max="4" width="1.42578125" style="74" customWidth="1"/>
    <col min="5" max="5" width="40.5703125" style="125" customWidth="1"/>
    <col min="6" max="6" width="12.5703125" style="8" customWidth="1"/>
    <col min="7" max="8" width="11.5703125" style="8" customWidth="1"/>
    <col min="9" max="9" width="2.5703125" style="8" customWidth="1"/>
    <col min="10" max="18" width="11.5703125" style="8" customWidth="1"/>
    <col min="19" max="78" width="11.5703125" style="8" hidden="1" customWidth="1"/>
    <col min="79" max="106" width="0" style="8" hidden="1" customWidth="1"/>
    <col min="107" max="16384" width="9.140625" style="8" hidden="1"/>
  </cols>
  <sheetData>
    <row r="1" spans="1:78" s="156" customFormat="1" ht="26.25" x14ac:dyDescent="0.35">
      <c r="A1" s="152" t="str">
        <f ca="1" xml:space="preserve"> RIGHT(CELL("filename", $A$1), LEN(CELL("filename", $A$1)) - SEARCH("]", CELL("filename", $A$1)))</f>
        <v>Time</v>
      </c>
      <c r="C1" s="167"/>
      <c r="E1" s="166"/>
    </row>
    <row r="2" spans="1:78" s="37" customFormat="1" x14ac:dyDescent="0.2">
      <c r="A2" s="83"/>
      <c r="B2" s="84"/>
      <c r="C2" s="141"/>
      <c r="D2" s="85"/>
      <c r="E2" s="62" t="str">
        <f>Time!E$23</f>
        <v>Model Period END</v>
      </c>
      <c r="F2" s="38">
        <f xml:space="preserve"> Checks!$F$9</f>
        <v>0</v>
      </c>
      <c r="G2" s="33" t="s">
        <v>71</v>
      </c>
      <c r="H2" s="33"/>
      <c r="I2" s="33"/>
      <c r="J2" s="33">
        <f>Time!J$23</f>
        <v>43190</v>
      </c>
      <c r="K2" s="33">
        <f>Time!K$23</f>
        <v>43555</v>
      </c>
      <c r="L2" s="33">
        <f>Time!L$23</f>
        <v>43921</v>
      </c>
      <c r="M2" s="33">
        <f>Time!M$23</f>
        <v>44286</v>
      </c>
      <c r="N2" s="33">
        <f>Time!N$23</f>
        <v>44651</v>
      </c>
      <c r="O2" s="33">
        <f>Time!O$23</f>
        <v>45016</v>
      </c>
      <c r="P2" s="33">
        <f>Time!P$23</f>
        <v>45382</v>
      </c>
      <c r="Q2" s="33">
        <f>Time!Q$23</f>
        <v>45747</v>
      </c>
      <c r="R2" s="33">
        <f>Time!R$23</f>
        <v>46112</v>
      </c>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row>
    <row r="3" spans="1:78" s="5" customFormat="1" x14ac:dyDescent="0.2">
      <c r="A3" s="86"/>
      <c r="B3" s="87"/>
      <c r="C3" s="142"/>
      <c r="D3" s="88"/>
      <c r="E3" s="62" t="str">
        <f>Time!E$59</f>
        <v>Pre Forecast vs Forecast</v>
      </c>
      <c r="F3" s="124"/>
      <c r="G3" s="274"/>
      <c r="H3" s="33"/>
      <c r="I3" s="33"/>
      <c r="J3" s="33" t="str">
        <f>Time!J$59</f>
        <v>Pre Fcst</v>
      </c>
      <c r="K3" s="33" t="str">
        <f>Time!K$59</f>
        <v>Pre Fcst</v>
      </c>
      <c r="L3" s="33" t="str">
        <f>Time!L$59</f>
        <v>Pre Fcst</v>
      </c>
      <c r="M3" s="33" t="str">
        <f>Time!M$59</f>
        <v>Forecast</v>
      </c>
      <c r="N3" s="33" t="str">
        <f>Time!N$59</f>
        <v>Forecast</v>
      </c>
      <c r="O3" s="33" t="str">
        <f>Time!O$59</f>
        <v>Forecast</v>
      </c>
      <c r="P3" s="33" t="str">
        <f>Time!P$59</f>
        <v>Forecast</v>
      </c>
      <c r="Q3" s="33" t="str">
        <f>Time!Q$59</f>
        <v>Forecast</v>
      </c>
      <c r="R3" s="33" t="str">
        <f>Time!R$59</f>
        <v>Post-Fcst</v>
      </c>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row>
    <row r="4" spans="1:78" s="15" customFormat="1" x14ac:dyDescent="0.2">
      <c r="A4" s="89"/>
      <c r="B4" s="90"/>
      <c r="C4" s="158"/>
      <c r="D4" s="91"/>
      <c r="E4" s="124"/>
      <c r="F4" s="124"/>
      <c r="G4" s="274"/>
      <c r="H4" s="32"/>
      <c r="J4" s="15">
        <f>Time!J$86</f>
        <v>2018</v>
      </c>
      <c r="K4" s="15">
        <f>Time!K$86</f>
        <v>2019</v>
      </c>
      <c r="L4" s="15">
        <f>Time!L$86</f>
        <v>2020</v>
      </c>
      <c r="M4" s="15">
        <f>Time!M$86</f>
        <v>2021</v>
      </c>
      <c r="N4" s="15">
        <f>Time!N$86</f>
        <v>2022</v>
      </c>
      <c r="O4" s="15">
        <f>Time!O$86</f>
        <v>2023</v>
      </c>
      <c r="P4" s="15">
        <f>Time!P$86</f>
        <v>2024</v>
      </c>
      <c r="Q4" s="15">
        <f>Time!Q$86</f>
        <v>2025</v>
      </c>
      <c r="R4" s="15">
        <f>Time!R$86</f>
        <v>2026</v>
      </c>
    </row>
    <row r="5" spans="1:78" s="15" customFormat="1" x14ac:dyDescent="0.2">
      <c r="A5" s="89"/>
      <c r="B5" s="90"/>
      <c r="C5" s="158"/>
      <c r="D5" s="91"/>
      <c r="E5" s="124"/>
      <c r="F5" s="124"/>
      <c r="G5" s="274"/>
      <c r="H5" s="32"/>
    </row>
    <row r="6" spans="1:78" s="34" customFormat="1" x14ac:dyDescent="0.2">
      <c r="A6" s="92"/>
      <c r="B6" s="93"/>
      <c r="C6" s="143"/>
      <c r="D6" s="94"/>
      <c r="E6" s="62" t="str">
        <f>Time!E$11</f>
        <v>Model column counter</v>
      </c>
      <c r="F6" s="31" t="s">
        <v>72</v>
      </c>
      <c r="G6" s="31" t="s">
        <v>73</v>
      </c>
      <c r="H6" s="31" t="s">
        <v>93</v>
      </c>
      <c r="I6" s="32"/>
      <c r="J6" s="32">
        <f>Time!J$11</f>
        <v>1</v>
      </c>
      <c r="K6" s="32">
        <f>Time!K$11</f>
        <v>2</v>
      </c>
      <c r="L6" s="32">
        <f>Time!L$11</f>
        <v>3</v>
      </c>
      <c r="M6" s="32">
        <f>Time!M$11</f>
        <v>4</v>
      </c>
      <c r="N6" s="32">
        <f>Time!N$11</f>
        <v>5</v>
      </c>
      <c r="O6" s="32">
        <f>Time!O$11</f>
        <v>6</v>
      </c>
      <c r="P6" s="32">
        <f>Time!P$11</f>
        <v>7</v>
      </c>
      <c r="Q6" s="32">
        <f>Time!Q$11</f>
        <v>8</v>
      </c>
      <c r="R6" s="32">
        <f>Time!R$11</f>
        <v>9</v>
      </c>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row>
    <row r="7" spans="1:78" s="56" customFormat="1" x14ac:dyDescent="0.2">
      <c r="A7" s="89"/>
      <c r="B7" s="95"/>
      <c r="C7" s="144"/>
      <c r="D7" s="91"/>
      <c r="E7" s="125"/>
    </row>
    <row r="8" spans="1:78" s="60" customFormat="1" x14ac:dyDescent="0.2">
      <c r="A8" s="96" t="s">
        <v>95</v>
      </c>
      <c r="B8" s="95"/>
      <c r="C8" s="144"/>
      <c r="D8" s="97"/>
      <c r="E8" s="126"/>
    </row>
    <row r="9" spans="1:78" s="60" customFormat="1" x14ac:dyDescent="0.2">
      <c r="A9" s="96"/>
      <c r="B9" s="95"/>
      <c r="C9" s="144"/>
      <c r="D9" s="97"/>
      <c r="E9" s="126"/>
    </row>
    <row r="10" spans="1:78" s="98" customFormat="1" x14ac:dyDescent="0.2">
      <c r="A10" s="86"/>
      <c r="B10" s="87" t="s">
        <v>96</v>
      </c>
      <c r="C10" s="142"/>
      <c r="D10" s="88"/>
      <c r="E10" s="127"/>
      <c r="G10" s="49"/>
    </row>
    <row r="11" spans="1:78" s="54" customFormat="1" x14ac:dyDescent="0.2">
      <c r="A11" s="99"/>
      <c r="B11" s="100"/>
      <c r="C11" s="159"/>
      <c r="D11" s="101"/>
      <c r="E11" s="125" t="s">
        <v>97</v>
      </c>
      <c r="G11" s="54" t="s">
        <v>98</v>
      </c>
      <c r="I11" s="55"/>
      <c r="J11" s="54">
        <f t="shared" ref="J11:R11" si="0" xml:space="preserve"> I11 + 1</f>
        <v>1</v>
      </c>
      <c r="K11" s="54">
        <f t="shared" si="0"/>
        <v>2</v>
      </c>
      <c r="L11" s="54">
        <f t="shared" si="0"/>
        <v>3</v>
      </c>
      <c r="M11" s="54">
        <f t="shared" si="0"/>
        <v>4</v>
      </c>
      <c r="N11" s="54">
        <f t="shared" si="0"/>
        <v>5</v>
      </c>
      <c r="O11" s="54">
        <f t="shared" si="0"/>
        <v>6</v>
      </c>
      <c r="P11" s="54">
        <f t="shared" si="0"/>
        <v>7</v>
      </c>
      <c r="Q11" s="54">
        <f t="shared" si="0"/>
        <v>8</v>
      </c>
      <c r="R11" s="54">
        <f t="shared" si="0"/>
        <v>9</v>
      </c>
    </row>
    <row r="12" spans="1:78" s="60" customFormat="1" x14ac:dyDescent="0.2">
      <c r="A12" s="96"/>
      <c r="B12" s="95"/>
      <c r="C12" s="144"/>
      <c r="D12" s="97"/>
      <c r="E12" s="126" t="s">
        <v>99</v>
      </c>
      <c r="F12" s="60">
        <f xml:space="preserve"> MAX(J11:BZ11)</f>
        <v>9</v>
      </c>
      <c r="G12" s="60" t="s">
        <v>100</v>
      </c>
    </row>
    <row r="13" spans="1:78" s="60" customFormat="1" x14ac:dyDescent="0.2">
      <c r="A13" s="96"/>
      <c r="B13" s="95"/>
      <c r="C13" s="144"/>
      <c r="D13" s="97"/>
      <c r="E13" s="126"/>
    </row>
    <row r="14" spans="1:78" s="53" customFormat="1" x14ac:dyDescent="0.2">
      <c r="A14" s="102"/>
      <c r="B14" s="103"/>
      <c r="C14" s="146"/>
      <c r="D14" s="104"/>
      <c r="E14" s="126" t="str">
        <f t="shared" ref="E14:R14" si="1" xml:space="preserve"> E$11</f>
        <v>Model column counter</v>
      </c>
      <c r="F14" s="53">
        <f t="shared" si="1"/>
        <v>0</v>
      </c>
      <c r="G14" s="53" t="str">
        <f t="shared" si="1"/>
        <v>counter</v>
      </c>
      <c r="H14" s="53">
        <f t="shared" si="1"/>
        <v>0</v>
      </c>
      <c r="I14" s="53">
        <f t="shared" si="1"/>
        <v>0</v>
      </c>
      <c r="J14" s="53">
        <f t="shared" si="1"/>
        <v>1</v>
      </c>
      <c r="K14" s="53">
        <f t="shared" si="1"/>
        <v>2</v>
      </c>
      <c r="L14" s="53">
        <f t="shared" si="1"/>
        <v>3</v>
      </c>
      <c r="M14" s="53">
        <f t="shared" si="1"/>
        <v>4</v>
      </c>
      <c r="N14" s="53">
        <f t="shared" si="1"/>
        <v>5</v>
      </c>
      <c r="O14" s="53">
        <f t="shared" si="1"/>
        <v>6</v>
      </c>
      <c r="P14" s="53">
        <f t="shared" si="1"/>
        <v>7</v>
      </c>
      <c r="Q14" s="53">
        <f t="shared" si="1"/>
        <v>8</v>
      </c>
      <c r="R14" s="53">
        <f t="shared" si="1"/>
        <v>9</v>
      </c>
    </row>
    <row r="15" spans="1:78" s="56" customFormat="1" x14ac:dyDescent="0.2">
      <c r="A15" s="96"/>
      <c r="B15" s="90"/>
      <c r="C15" s="158"/>
      <c r="D15" s="91"/>
      <c r="E15" s="125" t="s">
        <v>101</v>
      </c>
      <c r="G15" s="56" t="s">
        <v>102</v>
      </c>
      <c r="H15" s="56">
        <f xml:space="preserve"> SUM(J15:BZ15)</f>
        <v>1</v>
      </c>
      <c r="J15" s="56">
        <f t="shared" ref="J15:R15" si="2" xml:space="preserve"> IF( J14 = 1, 1, 0)</f>
        <v>1</v>
      </c>
      <c r="K15" s="56">
        <f t="shared" si="2"/>
        <v>0</v>
      </c>
      <c r="L15" s="56">
        <f t="shared" si="2"/>
        <v>0</v>
      </c>
      <c r="M15" s="56">
        <f t="shared" si="2"/>
        <v>0</v>
      </c>
      <c r="N15" s="56">
        <f t="shared" si="2"/>
        <v>0</v>
      </c>
      <c r="O15" s="56">
        <f t="shared" si="2"/>
        <v>0</v>
      </c>
      <c r="P15" s="56">
        <f t="shared" si="2"/>
        <v>0</v>
      </c>
      <c r="Q15" s="56">
        <f t="shared" si="2"/>
        <v>0</v>
      </c>
      <c r="R15" s="56">
        <f t="shared" si="2"/>
        <v>0</v>
      </c>
    </row>
    <row r="16" spans="1:78" s="56" customFormat="1" x14ac:dyDescent="0.2">
      <c r="A16" s="96"/>
      <c r="B16" s="90"/>
      <c r="C16" s="158"/>
      <c r="D16" s="91"/>
      <c r="E16" s="125"/>
    </row>
    <row r="17" spans="1:78" s="48" customFormat="1" x14ac:dyDescent="0.2">
      <c r="A17" s="105"/>
      <c r="B17" s="106"/>
      <c r="C17" s="160"/>
      <c r="D17" s="107"/>
      <c r="E17" s="128" t="str">
        <f xml:space="preserve"> InpR!E$11</f>
        <v>First date of time ruler</v>
      </c>
      <c r="F17" s="48">
        <f xml:space="preserve"> InpR!F$11</f>
        <v>42826</v>
      </c>
      <c r="G17" s="48" t="str">
        <f xml:space="preserve"> InpR!G$11</f>
        <v>date</v>
      </c>
      <c r="I17" s="42"/>
    </row>
    <row r="18" spans="1:78" s="30" customFormat="1" x14ac:dyDescent="0.2">
      <c r="A18" s="105"/>
      <c r="B18" s="106"/>
      <c r="C18" s="160"/>
      <c r="D18" s="107"/>
      <c r="E18" s="125" t="s">
        <v>103</v>
      </c>
      <c r="F18" s="30">
        <f xml:space="preserve"> DATE(YEAR(F17), MONTH(F17), 1)</f>
        <v>42826</v>
      </c>
      <c r="G18" s="30" t="s">
        <v>104</v>
      </c>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s="48" customFormat="1" x14ac:dyDescent="0.2">
      <c r="A19" s="105"/>
      <c r="B19" s="106"/>
      <c r="C19" s="160"/>
      <c r="D19" s="107"/>
      <c r="E19" s="128"/>
      <c r="I19" s="42"/>
    </row>
    <row r="20" spans="1:78" s="30" customFormat="1" x14ac:dyDescent="0.2">
      <c r="A20" s="105"/>
      <c r="B20" s="106"/>
      <c r="C20" s="160"/>
      <c r="D20" s="107"/>
      <c r="E20" s="125" t="str">
        <f xml:space="preserve"> E$18</f>
        <v>First model period BEG</v>
      </c>
      <c r="F20" s="30">
        <f xml:space="preserve"> F$18</f>
        <v>42826</v>
      </c>
      <c r="G20" s="30" t="str">
        <f xml:space="preserve"> G$18</f>
        <v>month</v>
      </c>
      <c r="I20" s="23"/>
    </row>
    <row r="21" spans="1:78" s="56" customFormat="1" x14ac:dyDescent="0.2">
      <c r="A21" s="96"/>
      <c r="B21" s="90"/>
      <c r="C21" s="158"/>
      <c r="D21" s="91"/>
      <c r="E21" s="125" t="str">
        <f t="shared" ref="E21:R21" si="3" xml:space="preserve"> E$15</f>
        <v>First model column flag</v>
      </c>
      <c r="F21" s="56">
        <f t="shared" si="3"/>
        <v>0</v>
      </c>
      <c r="G21" s="56" t="str">
        <f t="shared" si="3"/>
        <v>flag</v>
      </c>
      <c r="H21" s="56">
        <f t="shared" si="3"/>
        <v>1</v>
      </c>
      <c r="I21" s="56">
        <f t="shared" si="3"/>
        <v>0</v>
      </c>
      <c r="J21" s="56">
        <f t="shared" si="3"/>
        <v>1</v>
      </c>
      <c r="K21" s="56">
        <f t="shared" si="3"/>
        <v>0</v>
      </c>
      <c r="L21" s="56">
        <f t="shared" si="3"/>
        <v>0</v>
      </c>
      <c r="M21" s="56">
        <f t="shared" si="3"/>
        <v>0</v>
      </c>
      <c r="N21" s="56">
        <f t="shared" si="3"/>
        <v>0</v>
      </c>
      <c r="O21" s="56">
        <f t="shared" si="3"/>
        <v>0</v>
      </c>
      <c r="P21" s="56">
        <f t="shared" si="3"/>
        <v>0</v>
      </c>
      <c r="Q21" s="56">
        <f t="shared" si="3"/>
        <v>0</v>
      </c>
      <c r="R21" s="56">
        <f t="shared" si="3"/>
        <v>0</v>
      </c>
    </row>
    <row r="22" spans="1:78" s="22" customFormat="1" x14ac:dyDescent="0.2">
      <c r="A22" s="108"/>
      <c r="B22" s="109"/>
      <c r="C22" s="161"/>
      <c r="D22" s="110"/>
      <c r="E22" s="125" t="s">
        <v>105</v>
      </c>
      <c r="G22" s="22" t="s">
        <v>76</v>
      </c>
      <c r="J22" s="22">
        <f t="shared" ref="J22:R22" si="4" xml:space="preserve"> IF( J21 = 1, $F20, I23 + 1)</f>
        <v>42826</v>
      </c>
      <c r="K22" s="22">
        <f t="shared" si="4"/>
        <v>43191</v>
      </c>
      <c r="L22" s="22">
        <f t="shared" si="4"/>
        <v>43556</v>
      </c>
      <c r="M22" s="22">
        <f t="shared" si="4"/>
        <v>43922</v>
      </c>
      <c r="N22" s="22">
        <f t="shared" si="4"/>
        <v>44287</v>
      </c>
      <c r="O22" s="22">
        <f t="shared" si="4"/>
        <v>44652</v>
      </c>
      <c r="P22" s="22">
        <f t="shared" si="4"/>
        <v>45017</v>
      </c>
      <c r="Q22" s="22">
        <f t="shared" si="4"/>
        <v>45383</v>
      </c>
      <c r="R22" s="22">
        <f t="shared" si="4"/>
        <v>45748</v>
      </c>
    </row>
    <row r="23" spans="1:78" s="51" customFormat="1" x14ac:dyDescent="0.2">
      <c r="A23" s="108"/>
      <c r="B23" s="111"/>
      <c r="C23" s="162"/>
      <c r="D23" s="112"/>
      <c r="E23" s="129" t="s">
        <v>106</v>
      </c>
      <c r="F23" s="46"/>
      <c r="G23" s="51" t="s">
        <v>76</v>
      </c>
      <c r="I23" s="52"/>
      <c r="J23" s="51">
        <f t="shared" ref="J23:R23" si="5" xml:space="preserve"> DATE(YEAR(J22), MONTH(J22) + 12, DAY(1) - 1)</f>
        <v>43190</v>
      </c>
      <c r="K23" s="51">
        <f t="shared" si="5"/>
        <v>43555</v>
      </c>
      <c r="L23" s="51">
        <f t="shared" si="5"/>
        <v>43921</v>
      </c>
      <c r="M23" s="51">
        <f t="shared" si="5"/>
        <v>44286</v>
      </c>
      <c r="N23" s="51">
        <f t="shared" si="5"/>
        <v>44651</v>
      </c>
      <c r="O23" s="51">
        <f t="shared" si="5"/>
        <v>45016</v>
      </c>
      <c r="P23" s="51">
        <f t="shared" si="5"/>
        <v>45382</v>
      </c>
      <c r="Q23" s="51">
        <f t="shared" si="5"/>
        <v>45747</v>
      </c>
      <c r="R23" s="51">
        <f t="shared" si="5"/>
        <v>46112</v>
      </c>
    </row>
    <row r="24" spans="1:78" s="41" customFormat="1" x14ac:dyDescent="0.2">
      <c r="A24" s="108"/>
      <c r="B24" s="111"/>
      <c r="C24" s="162"/>
      <c r="D24" s="112"/>
      <c r="E24" s="126"/>
    </row>
    <row r="25" spans="1:78" s="41" customFormat="1" x14ac:dyDescent="0.2">
      <c r="A25" s="108"/>
      <c r="B25" s="111"/>
      <c r="C25" s="162"/>
      <c r="D25" s="112"/>
      <c r="E25" s="126" t="str">
        <f t="shared" ref="E25:R25" si="6" xml:space="preserve"> E$23</f>
        <v>Model Period END</v>
      </c>
      <c r="F25" s="41">
        <f t="shared" si="6"/>
        <v>0</v>
      </c>
      <c r="G25" s="41" t="str">
        <f t="shared" si="6"/>
        <v>date</v>
      </c>
      <c r="H25" s="41">
        <f t="shared" si="6"/>
        <v>0</v>
      </c>
      <c r="I25" s="41">
        <f t="shared" si="6"/>
        <v>0</v>
      </c>
      <c r="J25" s="41">
        <f t="shared" si="6"/>
        <v>43190</v>
      </c>
      <c r="K25" s="41">
        <f t="shared" si="6"/>
        <v>43555</v>
      </c>
      <c r="L25" s="41">
        <f t="shared" si="6"/>
        <v>43921</v>
      </c>
      <c r="M25" s="41">
        <f t="shared" si="6"/>
        <v>44286</v>
      </c>
      <c r="N25" s="41">
        <f t="shared" si="6"/>
        <v>44651</v>
      </c>
      <c r="O25" s="41">
        <f t="shared" si="6"/>
        <v>45016</v>
      </c>
      <c r="P25" s="41">
        <f t="shared" si="6"/>
        <v>45382</v>
      </c>
      <c r="Q25" s="41">
        <f t="shared" si="6"/>
        <v>45747</v>
      </c>
      <c r="R25" s="41">
        <f t="shared" si="6"/>
        <v>46112</v>
      </c>
    </row>
    <row r="26" spans="1:78" s="41" customFormat="1" x14ac:dyDescent="0.2">
      <c r="A26" s="108"/>
      <c r="B26" s="111"/>
      <c r="C26" s="162"/>
      <c r="D26" s="112" t="s">
        <v>107</v>
      </c>
      <c r="E26" s="126" t="str">
        <f t="shared" ref="E26:R26" si="7" xml:space="preserve"> E$22</f>
        <v>Model Period BEG</v>
      </c>
      <c r="F26" s="41">
        <f t="shared" si="7"/>
        <v>0</v>
      </c>
      <c r="G26" s="41" t="str">
        <f t="shared" si="7"/>
        <v>date</v>
      </c>
      <c r="H26" s="41">
        <f t="shared" si="7"/>
        <v>0</v>
      </c>
      <c r="I26" s="41">
        <f t="shared" si="7"/>
        <v>0</v>
      </c>
      <c r="J26" s="41">
        <f t="shared" si="7"/>
        <v>42826</v>
      </c>
      <c r="K26" s="41">
        <f t="shared" si="7"/>
        <v>43191</v>
      </c>
      <c r="L26" s="41">
        <f t="shared" si="7"/>
        <v>43556</v>
      </c>
      <c r="M26" s="41">
        <f t="shared" si="7"/>
        <v>43922</v>
      </c>
      <c r="N26" s="41">
        <f t="shared" si="7"/>
        <v>44287</v>
      </c>
      <c r="O26" s="41">
        <f t="shared" si="7"/>
        <v>44652</v>
      </c>
      <c r="P26" s="41">
        <f t="shared" si="7"/>
        <v>45017</v>
      </c>
      <c r="Q26" s="41">
        <f t="shared" si="7"/>
        <v>45383</v>
      </c>
      <c r="R26" s="41">
        <f t="shared" si="7"/>
        <v>45748</v>
      </c>
    </row>
    <row r="27" spans="1:78" s="50" customFormat="1" x14ac:dyDescent="0.2">
      <c r="A27" s="113"/>
      <c r="B27" s="114"/>
      <c r="C27" s="163"/>
      <c r="D27" s="115"/>
      <c r="E27" s="126" t="s">
        <v>108</v>
      </c>
      <c r="G27" s="50" t="s">
        <v>109</v>
      </c>
      <c r="H27" s="26">
        <f xml:space="preserve"> SUM(J27:BZ27)</f>
        <v>3287</v>
      </c>
      <c r="J27" s="26">
        <f t="shared" ref="J27:R27" si="8" xml:space="preserve"> J25 - J26 + 1</f>
        <v>365</v>
      </c>
      <c r="K27" s="26">
        <f t="shared" si="8"/>
        <v>365</v>
      </c>
      <c r="L27" s="26">
        <f t="shared" si="8"/>
        <v>366</v>
      </c>
      <c r="M27" s="26">
        <f t="shared" si="8"/>
        <v>365</v>
      </c>
      <c r="N27" s="26">
        <f t="shared" si="8"/>
        <v>365</v>
      </c>
      <c r="O27" s="26">
        <f t="shared" si="8"/>
        <v>365</v>
      </c>
      <c r="P27" s="26">
        <f t="shared" si="8"/>
        <v>366</v>
      </c>
      <c r="Q27" s="26">
        <f t="shared" si="8"/>
        <v>365</v>
      </c>
      <c r="R27" s="26">
        <f t="shared" si="8"/>
        <v>365</v>
      </c>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s="98" customFormat="1" x14ac:dyDescent="0.2">
      <c r="A28" s="116"/>
      <c r="B28" s="87"/>
      <c r="C28" s="142"/>
      <c r="D28" s="88"/>
      <c r="E28" s="127"/>
      <c r="G28" s="49"/>
    </row>
    <row r="29" spans="1:78" s="98" customFormat="1" x14ac:dyDescent="0.2">
      <c r="A29" s="116"/>
      <c r="B29" s="87"/>
      <c r="C29" s="142"/>
      <c r="D29" s="88"/>
      <c r="E29" s="127"/>
      <c r="G29" s="49"/>
    </row>
    <row r="30" spans="1:78" s="41" customFormat="1" x14ac:dyDescent="0.2">
      <c r="A30" s="108" t="s">
        <v>110</v>
      </c>
      <c r="B30" s="111"/>
      <c r="C30" s="162"/>
      <c r="D30" s="112"/>
      <c r="E30" s="126"/>
    </row>
    <row r="31" spans="1:78" s="41" customFormat="1" x14ac:dyDescent="0.2">
      <c r="A31" s="108"/>
      <c r="B31" s="111"/>
      <c r="C31" s="162"/>
      <c r="D31" s="112"/>
      <c r="E31" s="126"/>
    </row>
    <row r="32" spans="1:78" s="42" customFormat="1" x14ac:dyDescent="0.2">
      <c r="A32" s="105"/>
      <c r="B32" s="117"/>
      <c r="C32" s="164"/>
      <c r="D32" s="118"/>
      <c r="E32" s="130" t="str">
        <f xml:space="preserve"> InpR!E$13</f>
        <v>Last Pre Forecast Date</v>
      </c>
      <c r="F32" s="42">
        <f xml:space="preserve"> InpR!F$13</f>
        <v>43921</v>
      </c>
      <c r="G32" s="42" t="str">
        <f xml:space="preserve"> InpR!G$13</f>
        <v>date</v>
      </c>
    </row>
    <row r="33" spans="1:18" s="119" customFormat="1" x14ac:dyDescent="0.2">
      <c r="A33" s="108"/>
      <c r="B33" s="109"/>
      <c r="C33" s="161"/>
      <c r="D33" s="110"/>
      <c r="E33" s="131" t="str">
        <f t="shared" ref="E33:R33" si="9" xml:space="preserve"> E$23</f>
        <v>Model Period END</v>
      </c>
      <c r="F33" s="119">
        <f t="shared" si="9"/>
        <v>0</v>
      </c>
      <c r="G33" s="119" t="str">
        <f t="shared" si="9"/>
        <v>date</v>
      </c>
      <c r="H33" s="119">
        <f t="shared" si="9"/>
        <v>0</v>
      </c>
      <c r="I33" s="119">
        <f t="shared" si="9"/>
        <v>0</v>
      </c>
      <c r="J33" s="119">
        <f t="shared" si="9"/>
        <v>43190</v>
      </c>
      <c r="K33" s="119">
        <f t="shared" si="9"/>
        <v>43555</v>
      </c>
      <c r="L33" s="119">
        <f t="shared" si="9"/>
        <v>43921</v>
      </c>
      <c r="M33" s="119">
        <f t="shared" si="9"/>
        <v>44286</v>
      </c>
      <c r="N33" s="119">
        <f t="shared" si="9"/>
        <v>44651</v>
      </c>
      <c r="O33" s="119">
        <f t="shared" si="9"/>
        <v>45016</v>
      </c>
      <c r="P33" s="119">
        <f t="shared" si="9"/>
        <v>45382</v>
      </c>
      <c r="Q33" s="119">
        <f t="shared" si="9"/>
        <v>45747</v>
      </c>
      <c r="R33" s="119">
        <f t="shared" si="9"/>
        <v>46112</v>
      </c>
    </row>
    <row r="34" spans="1:18" s="56" customFormat="1" x14ac:dyDescent="0.2">
      <c r="A34" s="96"/>
      <c r="B34" s="90"/>
      <c r="C34" s="158"/>
      <c r="D34" s="91"/>
      <c r="E34" s="125" t="s">
        <v>111</v>
      </c>
      <c r="G34" s="56" t="s">
        <v>102</v>
      </c>
      <c r="H34" s="56">
        <f xml:space="preserve"> SUM(J34:BZ34)</f>
        <v>1</v>
      </c>
      <c r="J34" s="56">
        <f t="shared" ref="J34:R34" si="10" xml:space="preserve"> IF(J33 = $F32, 1, 0)</f>
        <v>0</v>
      </c>
      <c r="K34" s="56">
        <f t="shared" si="10"/>
        <v>0</v>
      </c>
      <c r="L34" s="56">
        <f t="shared" si="10"/>
        <v>1</v>
      </c>
      <c r="M34" s="56">
        <f t="shared" si="10"/>
        <v>0</v>
      </c>
      <c r="N34" s="56">
        <f t="shared" si="10"/>
        <v>0</v>
      </c>
      <c r="O34" s="56">
        <f t="shared" si="10"/>
        <v>0</v>
      </c>
      <c r="P34" s="56">
        <f t="shared" si="10"/>
        <v>0</v>
      </c>
      <c r="Q34" s="56">
        <f t="shared" si="10"/>
        <v>0</v>
      </c>
      <c r="R34" s="56">
        <f t="shared" si="10"/>
        <v>0</v>
      </c>
    </row>
    <row r="35" spans="1:18" s="56" customFormat="1" x14ac:dyDescent="0.2">
      <c r="A35" s="96"/>
      <c r="B35" s="90"/>
      <c r="C35" s="158"/>
      <c r="D35" s="91"/>
      <c r="E35" s="125" t="s">
        <v>112</v>
      </c>
      <c r="G35" s="56" t="s">
        <v>102</v>
      </c>
      <c r="H35" s="56">
        <f xml:space="preserve"> SUM(J35:BZ35)</f>
        <v>3</v>
      </c>
      <c r="J35" s="56">
        <f t="shared" ref="J35:R35" si="11" xml:space="preserve"> IF($F32 &gt;= J33, 1, 0)</f>
        <v>1</v>
      </c>
      <c r="K35" s="56">
        <f t="shared" si="11"/>
        <v>1</v>
      </c>
      <c r="L35" s="56">
        <f t="shared" si="11"/>
        <v>1</v>
      </c>
      <c r="M35" s="56">
        <f t="shared" si="11"/>
        <v>0</v>
      </c>
      <c r="N35" s="56">
        <f t="shared" si="11"/>
        <v>0</v>
      </c>
      <c r="O35" s="56">
        <f t="shared" si="11"/>
        <v>0</v>
      </c>
      <c r="P35" s="56">
        <f t="shared" si="11"/>
        <v>0</v>
      </c>
      <c r="Q35" s="56">
        <f t="shared" si="11"/>
        <v>0</v>
      </c>
      <c r="R35" s="56">
        <f t="shared" si="11"/>
        <v>0</v>
      </c>
    </row>
    <row r="36" spans="1:18" s="60" customFormat="1" x14ac:dyDescent="0.2">
      <c r="A36" s="96"/>
      <c r="B36" s="95"/>
      <c r="C36" s="144"/>
      <c r="D36" s="97"/>
      <c r="E36" s="126" t="s">
        <v>113</v>
      </c>
      <c r="F36" s="26">
        <f xml:space="preserve"> SUM(J35:BZ35)</f>
        <v>3</v>
      </c>
      <c r="G36" s="60" t="s">
        <v>114</v>
      </c>
    </row>
    <row r="37" spans="1:18" s="60" customFormat="1" x14ac:dyDescent="0.2">
      <c r="A37" s="96"/>
      <c r="B37" s="95"/>
      <c r="C37" s="144"/>
      <c r="D37" s="97"/>
      <c r="E37" s="126"/>
    </row>
    <row r="38" spans="1:18" s="48" customFormat="1" x14ac:dyDescent="0.2">
      <c r="A38" s="120"/>
      <c r="B38" s="106"/>
      <c r="C38" s="160"/>
      <c r="D38" s="107"/>
      <c r="E38" s="128" t="str">
        <f xml:space="preserve"> InpR!E$15</f>
        <v>Acquisition date (midnight)</v>
      </c>
      <c r="F38" s="48">
        <f xml:space="preserve"> InpR!F$15</f>
        <v>43921</v>
      </c>
      <c r="G38" s="48" t="str">
        <f xml:space="preserve"> InpR!G$15</f>
        <v>date</v>
      </c>
    </row>
    <row r="39" spans="1:18" s="119" customFormat="1" x14ac:dyDescent="0.2">
      <c r="A39" s="108"/>
      <c r="B39" s="109"/>
      <c r="C39" s="161"/>
      <c r="D39" s="110"/>
      <c r="E39" s="131" t="str">
        <f t="shared" ref="E39:R39" si="12" xml:space="preserve"> E$23</f>
        <v>Model Period END</v>
      </c>
      <c r="F39" s="119">
        <f t="shared" si="12"/>
        <v>0</v>
      </c>
      <c r="G39" s="119" t="str">
        <f t="shared" si="12"/>
        <v>date</v>
      </c>
      <c r="H39" s="119">
        <f t="shared" si="12"/>
        <v>0</v>
      </c>
      <c r="I39" s="119">
        <f t="shared" si="12"/>
        <v>0</v>
      </c>
      <c r="J39" s="119">
        <f t="shared" si="12"/>
        <v>43190</v>
      </c>
      <c r="K39" s="119">
        <f t="shared" si="12"/>
        <v>43555</v>
      </c>
      <c r="L39" s="119">
        <f t="shared" si="12"/>
        <v>43921</v>
      </c>
      <c r="M39" s="119">
        <f t="shared" si="12"/>
        <v>44286</v>
      </c>
      <c r="N39" s="119">
        <f t="shared" si="12"/>
        <v>44651</v>
      </c>
      <c r="O39" s="119">
        <f t="shared" si="12"/>
        <v>45016</v>
      </c>
      <c r="P39" s="119">
        <f t="shared" si="12"/>
        <v>45382</v>
      </c>
      <c r="Q39" s="119">
        <f t="shared" si="12"/>
        <v>45747</v>
      </c>
      <c r="R39" s="119">
        <f t="shared" si="12"/>
        <v>46112</v>
      </c>
    </row>
    <row r="40" spans="1:18" s="47" customFormat="1" x14ac:dyDescent="0.2">
      <c r="A40" s="96"/>
      <c r="B40" s="90"/>
      <c r="C40" s="158"/>
      <c r="D40" s="91"/>
      <c r="E40" s="132" t="s">
        <v>115</v>
      </c>
      <c r="G40" s="47" t="s">
        <v>102</v>
      </c>
      <c r="H40" s="47">
        <f xml:space="preserve"> SUM(J40:BZ40)</f>
        <v>1</v>
      </c>
      <c r="J40" s="47">
        <f t="shared" ref="J40:R40" si="13" xml:space="preserve"> IF(J39 = $F38, 1, 0)</f>
        <v>0</v>
      </c>
      <c r="K40" s="47">
        <f t="shared" si="13"/>
        <v>0</v>
      </c>
      <c r="L40" s="47">
        <f t="shared" si="13"/>
        <v>1</v>
      </c>
      <c r="M40" s="47">
        <f t="shared" si="13"/>
        <v>0</v>
      </c>
      <c r="N40" s="47">
        <f t="shared" si="13"/>
        <v>0</v>
      </c>
      <c r="O40" s="47">
        <f t="shared" si="13"/>
        <v>0</v>
      </c>
      <c r="P40" s="47">
        <f t="shared" si="13"/>
        <v>0</v>
      </c>
      <c r="Q40" s="47">
        <f t="shared" si="13"/>
        <v>0</v>
      </c>
      <c r="R40" s="47">
        <f t="shared" si="13"/>
        <v>0</v>
      </c>
    </row>
    <row r="41" spans="1:18" s="41" customFormat="1" x14ac:dyDescent="0.2">
      <c r="A41" s="108"/>
      <c r="B41" s="111"/>
      <c r="C41" s="162"/>
      <c r="D41" s="112"/>
      <c r="E41" s="126"/>
    </row>
    <row r="42" spans="1:18" s="41" customFormat="1" x14ac:dyDescent="0.2">
      <c r="A42" s="108"/>
      <c r="B42" s="111"/>
      <c r="C42" s="162"/>
      <c r="D42" s="112"/>
      <c r="E42" s="126"/>
    </row>
    <row r="43" spans="1:18" s="60" customFormat="1" x14ac:dyDescent="0.2">
      <c r="A43" s="96" t="s">
        <v>116</v>
      </c>
      <c r="B43" s="95"/>
      <c r="C43" s="144"/>
      <c r="D43" s="97"/>
      <c r="E43" s="126"/>
    </row>
    <row r="44" spans="1:18" s="60" customFormat="1" x14ac:dyDescent="0.2">
      <c r="A44" s="96"/>
      <c r="B44" s="95"/>
      <c r="C44" s="144"/>
      <c r="D44" s="97"/>
      <c r="E44" s="126"/>
    </row>
    <row r="45" spans="1:18" s="56" customFormat="1" x14ac:dyDescent="0.2">
      <c r="A45" s="89"/>
      <c r="B45" s="95"/>
      <c r="C45" s="144"/>
      <c r="D45" s="91"/>
      <c r="E45" s="125" t="str">
        <f t="shared" ref="E45:R45" si="14" xml:space="preserve"> E$34</f>
        <v>Last Pre Forecast Flag</v>
      </c>
      <c r="F45" s="56">
        <f t="shared" si="14"/>
        <v>0</v>
      </c>
      <c r="G45" s="56" t="str">
        <f t="shared" si="14"/>
        <v>flag</v>
      </c>
      <c r="H45" s="56">
        <f t="shared" si="14"/>
        <v>1</v>
      </c>
      <c r="I45" s="56">
        <f t="shared" si="14"/>
        <v>0</v>
      </c>
      <c r="J45" s="56">
        <f t="shared" si="14"/>
        <v>0</v>
      </c>
      <c r="K45" s="56">
        <f t="shared" si="14"/>
        <v>0</v>
      </c>
      <c r="L45" s="56">
        <f t="shared" si="14"/>
        <v>1</v>
      </c>
      <c r="M45" s="56">
        <f t="shared" si="14"/>
        <v>0</v>
      </c>
      <c r="N45" s="56">
        <f t="shared" si="14"/>
        <v>0</v>
      </c>
      <c r="O45" s="56">
        <f t="shared" si="14"/>
        <v>0</v>
      </c>
      <c r="P45" s="56">
        <f t="shared" si="14"/>
        <v>0</v>
      </c>
      <c r="Q45" s="56">
        <f t="shared" si="14"/>
        <v>0</v>
      </c>
      <c r="R45" s="56">
        <f t="shared" si="14"/>
        <v>0</v>
      </c>
    </row>
    <row r="46" spans="1:18" s="56" customFormat="1" x14ac:dyDescent="0.2">
      <c r="A46" s="89"/>
      <c r="B46" s="95"/>
      <c r="C46" s="144"/>
      <c r="D46" s="91"/>
      <c r="E46" s="125" t="s">
        <v>117</v>
      </c>
      <c r="G46" s="56" t="s">
        <v>102</v>
      </c>
      <c r="H46" s="56">
        <f xml:space="preserve"> SUM(J46:BZ46)</f>
        <v>1</v>
      </c>
      <c r="J46" s="56">
        <f t="shared" ref="J46:R46" si="15" xml:space="preserve"> I45</f>
        <v>0</v>
      </c>
      <c r="K46" s="56">
        <f t="shared" si="15"/>
        <v>0</v>
      </c>
      <c r="L46" s="56">
        <f t="shared" si="15"/>
        <v>0</v>
      </c>
      <c r="M46" s="56">
        <f t="shared" si="15"/>
        <v>1</v>
      </c>
      <c r="N46" s="56">
        <f t="shared" si="15"/>
        <v>0</v>
      </c>
      <c r="O46" s="56">
        <f t="shared" si="15"/>
        <v>0</v>
      </c>
      <c r="P46" s="56">
        <f t="shared" si="15"/>
        <v>0</v>
      </c>
      <c r="Q46" s="56">
        <f t="shared" si="15"/>
        <v>0</v>
      </c>
      <c r="R46" s="56">
        <f t="shared" si="15"/>
        <v>0</v>
      </c>
    </row>
    <row r="47" spans="1:18" s="56" customFormat="1" x14ac:dyDescent="0.2">
      <c r="A47" s="89"/>
      <c r="B47" s="95"/>
      <c r="C47" s="144"/>
      <c r="D47" s="91"/>
      <c r="E47" s="125"/>
    </row>
    <row r="48" spans="1:18" s="42" customFormat="1" x14ac:dyDescent="0.2">
      <c r="A48" s="105"/>
      <c r="B48" s="117"/>
      <c r="C48" s="164"/>
      <c r="D48" s="118"/>
      <c r="E48" s="130" t="str">
        <f>InpR!E$17</f>
        <v>Last forecast date</v>
      </c>
      <c r="F48" s="42">
        <f>InpR!F$17</f>
        <v>45747</v>
      </c>
      <c r="G48" s="42" t="str">
        <f>InpR!G$17</f>
        <v>date</v>
      </c>
    </row>
    <row r="49" spans="1:78" s="56" customFormat="1" x14ac:dyDescent="0.2">
      <c r="A49" s="89"/>
      <c r="B49" s="95"/>
      <c r="C49" s="144"/>
      <c r="D49" s="91"/>
      <c r="E49" s="133" t="str">
        <f t="shared" ref="E49:R49" si="16" xml:space="preserve"> E$23</f>
        <v>Model Period END</v>
      </c>
      <c r="F49" s="121">
        <f t="shared" si="16"/>
        <v>0</v>
      </c>
      <c r="G49" s="121" t="str">
        <f t="shared" si="16"/>
        <v>date</v>
      </c>
      <c r="H49" s="121">
        <f t="shared" si="16"/>
        <v>0</v>
      </c>
      <c r="I49" s="122">
        <f t="shared" si="16"/>
        <v>0</v>
      </c>
      <c r="J49" s="121">
        <f t="shared" si="16"/>
        <v>43190</v>
      </c>
      <c r="K49" s="121">
        <f t="shared" si="16"/>
        <v>43555</v>
      </c>
      <c r="L49" s="121">
        <f t="shared" si="16"/>
        <v>43921</v>
      </c>
      <c r="M49" s="121">
        <f t="shared" si="16"/>
        <v>44286</v>
      </c>
      <c r="N49" s="121">
        <f t="shared" si="16"/>
        <v>44651</v>
      </c>
      <c r="O49" s="121">
        <f t="shared" si="16"/>
        <v>45016</v>
      </c>
      <c r="P49" s="121">
        <f t="shared" si="16"/>
        <v>45382</v>
      </c>
      <c r="Q49" s="121">
        <f t="shared" si="16"/>
        <v>45747</v>
      </c>
      <c r="R49" s="121">
        <f t="shared" si="16"/>
        <v>46112</v>
      </c>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c r="BC49" s="121"/>
      <c r="BD49" s="121"/>
      <c r="BE49" s="121"/>
      <c r="BF49" s="121"/>
      <c r="BG49" s="121"/>
      <c r="BH49" s="121"/>
      <c r="BI49" s="121"/>
      <c r="BJ49" s="121"/>
      <c r="BK49" s="121"/>
      <c r="BL49" s="121"/>
      <c r="BM49" s="121"/>
      <c r="BN49" s="121"/>
      <c r="BO49" s="121"/>
      <c r="BP49" s="121"/>
      <c r="BQ49" s="121"/>
      <c r="BR49" s="121"/>
      <c r="BS49" s="121"/>
      <c r="BT49" s="121"/>
      <c r="BU49" s="121"/>
      <c r="BV49" s="121"/>
      <c r="BW49" s="121"/>
      <c r="BX49" s="121"/>
      <c r="BY49" s="121"/>
      <c r="BZ49" s="121"/>
    </row>
    <row r="50" spans="1:78" s="56" customFormat="1" x14ac:dyDescent="0.2">
      <c r="A50" s="89"/>
      <c r="B50" s="95"/>
      <c r="C50" s="144"/>
      <c r="D50" s="91"/>
      <c r="E50" s="126" t="s">
        <v>118</v>
      </c>
      <c r="G50" s="56" t="s">
        <v>102</v>
      </c>
      <c r="H50" s="56">
        <f xml:space="preserve"> SUM(J50:BZ50)</f>
        <v>1</v>
      </c>
      <c r="J50" s="56">
        <f t="shared" ref="J50:R50" si="17" xml:space="preserve"> IF(AND($F48 &gt; I49, $F48 &lt;= J49), 1, 0)</f>
        <v>0</v>
      </c>
      <c r="K50" s="56">
        <f t="shared" si="17"/>
        <v>0</v>
      </c>
      <c r="L50" s="56">
        <f t="shared" si="17"/>
        <v>0</v>
      </c>
      <c r="M50" s="56">
        <f t="shared" si="17"/>
        <v>0</v>
      </c>
      <c r="N50" s="56">
        <f t="shared" si="17"/>
        <v>0</v>
      </c>
      <c r="O50" s="56">
        <f t="shared" si="17"/>
        <v>0</v>
      </c>
      <c r="P50" s="56">
        <f t="shared" si="17"/>
        <v>0</v>
      </c>
      <c r="Q50" s="56">
        <f t="shared" si="17"/>
        <v>1</v>
      </c>
      <c r="R50" s="56">
        <f t="shared" si="17"/>
        <v>0</v>
      </c>
    </row>
    <row r="51" spans="1:78" s="56" customFormat="1" x14ac:dyDescent="0.2">
      <c r="A51" s="89"/>
      <c r="B51" s="95"/>
      <c r="C51" s="144"/>
      <c r="D51" s="91"/>
      <c r="E51" s="126"/>
    </row>
    <row r="52" spans="1:78" s="56" customFormat="1" x14ac:dyDescent="0.2">
      <c r="A52" s="89"/>
      <c r="B52" s="95"/>
      <c r="C52" s="144"/>
      <c r="D52" s="91"/>
      <c r="E52" s="126" t="str">
        <f t="shared" ref="E52:R52" si="18" xml:space="preserve"> E$46</f>
        <v>1st Forecast Period Flag</v>
      </c>
      <c r="F52" s="60">
        <f t="shared" si="18"/>
        <v>0</v>
      </c>
      <c r="G52" s="60" t="str">
        <f t="shared" si="18"/>
        <v>flag</v>
      </c>
      <c r="H52" s="60">
        <f t="shared" si="18"/>
        <v>1</v>
      </c>
      <c r="I52" s="60">
        <f t="shared" si="18"/>
        <v>0</v>
      </c>
      <c r="J52" s="60">
        <f t="shared" si="18"/>
        <v>0</v>
      </c>
      <c r="K52" s="60">
        <f t="shared" si="18"/>
        <v>0</v>
      </c>
      <c r="L52" s="60">
        <f t="shared" si="18"/>
        <v>0</v>
      </c>
      <c r="M52" s="60">
        <f t="shared" si="18"/>
        <v>1</v>
      </c>
      <c r="N52" s="60">
        <f t="shared" si="18"/>
        <v>0</v>
      </c>
      <c r="O52" s="60">
        <f t="shared" si="18"/>
        <v>0</v>
      </c>
      <c r="P52" s="60">
        <f t="shared" si="18"/>
        <v>0</v>
      </c>
      <c r="Q52" s="60">
        <f t="shared" si="18"/>
        <v>0</v>
      </c>
      <c r="R52" s="60">
        <f t="shared" si="18"/>
        <v>0</v>
      </c>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56" customFormat="1" x14ac:dyDescent="0.2">
      <c r="A53" s="89"/>
      <c r="B53" s="95"/>
      <c r="C53" s="144"/>
      <c r="D53" s="91"/>
      <c r="E53" s="126" t="str">
        <f t="shared" ref="E53:R53" si="19" xml:space="preserve"> E$50</f>
        <v>Last Forecast Period Flag</v>
      </c>
      <c r="F53" s="60">
        <f t="shared" si="19"/>
        <v>0</v>
      </c>
      <c r="G53" s="60" t="str">
        <f t="shared" si="19"/>
        <v>flag</v>
      </c>
      <c r="H53" s="60">
        <f t="shared" si="19"/>
        <v>1</v>
      </c>
      <c r="I53" s="17">
        <f t="shared" si="19"/>
        <v>0</v>
      </c>
      <c r="J53" s="60">
        <f t="shared" si="19"/>
        <v>0</v>
      </c>
      <c r="K53" s="60">
        <f t="shared" si="19"/>
        <v>0</v>
      </c>
      <c r="L53" s="60">
        <f t="shared" si="19"/>
        <v>0</v>
      </c>
      <c r="M53" s="60">
        <f t="shared" si="19"/>
        <v>0</v>
      </c>
      <c r="N53" s="60">
        <f t="shared" si="19"/>
        <v>0</v>
      </c>
      <c r="O53" s="60">
        <f t="shared" si="19"/>
        <v>0</v>
      </c>
      <c r="P53" s="60">
        <f t="shared" si="19"/>
        <v>0</v>
      </c>
      <c r="Q53" s="60">
        <f t="shared" si="19"/>
        <v>1</v>
      </c>
      <c r="R53" s="60">
        <f t="shared" si="19"/>
        <v>0</v>
      </c>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44" customFormat="1" x14ac:dyDescent="0.2">
      <c r="A54" s="89"/>
      <c r="B54" s="95"/>
      <c r="C54" s="144"/>
      <c r="D54" s="91"/>
      <c r="E54" s="129" t="s">
        <v>119</v>
      </c>
      <c r="G54" s="44" t="s">
        <v>102</v>
      </c>
      <c r="H54" s="44">
        <f xml:space="preserve"> SUM(J54:BZ54)</f>
        <v>5</v>
      </c>
      <c r="I54" s="45"/>
      <c r="J54" s="44">
        <f t="shared" ref="J54:R54" si="20" xml:space="preserve"> J52 - I53 + I54</f>
        <v>0</v>
      </c>
      <c r="K54" s="44">
        <f t="shared" si="20"/>
        <v>0</v>
      </c>
      <c r="L54" s="44">
        <f t="shared" si="20"/>
        <v>0</v>
      </c>
      <c r="M54" s="44">
        <f t="shared" si="20"/>
        <v>1</v>
      </c>
      <c r="N54" s="44">
        <f t="shared" si="20"/>
        <v>1</v>
      </c>
      <c r="O54" s="44">
        <f t="shared" si="20"/>
        <v>1</v>
      </c>
      <c r="P54" s="44">
        <f t="shared" si="20"/>
        <v>1</v>
      </c>
      <c r="Q54" s="44">
        <f t="shared" si="20"/>
        <v>1</v>
      </c>
      <c r="R54" s="44">
        <f t="shared" si="20"/>
        <v>0</v>
      </c>
    </row>
    <row r="55" spans="1:78" s="60" customFormat="1" x14ac:dyDescent="0.2">
      <c r="A55" s="96"/>
      <c r="B55" s="95"/>
      <c r="C55" s="144"/>
      <c r="D55" s="97"/>
      <c r="E55" s="126" t="s">
        <v>120</v>
      </c>
      <c r="F55" s="60">
        <f xml:space="preserve"> SUM(J54:BZ54)</f>
        <v>5</v>
      </c>
      <c r="G55" s="60" t="s">
        <v>114</v>
      </c>
    </row>
    <row r="56" spans="1:78" s="60" customFormat="1" x14ac:dyDescent="0.2">
      <c r="A56" s="96"/>
      <c r="B56" s="95"/>
      <c r="C56" s="144"/>
      <c r="D56" s="97"/>
      <c r="E56" s="126"/>
    </row>
    <row r="57" spans="1:78" s="60" customFormat="1" x14ac:dyDescent="0.2">
      <c r="A57" s="96"/>
      <c r="B57" s="95"/>
      <c r="C57" s="144"/>
      <c r="D57" s="97"/>
      <c r="E57" s="126" t="str">
        <f t="shared" ref="E57:R57" si="21" xml:space="preserve"> E$35</f>
        <v>Pre Forecast Period Flag</v>
      </c>
      <c r="F57" s="60">
        <f t="shared" si="21"/>
        <v>0</v>
      </c>
      <c r="G57" s="60" t="str">
        <f t="shared" si="21"/>
        <v>flag</v>
      </c>
      <c r="H57" s="60">
        <f t="shared" si="21"/>
        <v>3</v>
      </c>
      <c r="I57" s="60">
        <f t="shared" si="21"/>
        <v>0</v>
      </c>
      <c r="J57" s="60">
        <f t="shared" si="21"/>
        <v>1</v>
      </c>
      <c r="K57" s="60">
        <f t="shared" si="21"/>
        <v>1</v>
      </c>
      <c r="L57" s="60">
        <f t="shared" si="21"/>
        <v>1</v>
      </c>
      <c r="M57" s="60">
        <f t="shared" si="21"/>
        <v>0</v>
      </c>
      <c r="N57" s="60">
        <f t="shared" si="21"/>
        <v>0</v>
      </c>
      <c r="O57" s="60">
        <f t="shared" si="21"/>
        <v>0</v>
      </c>
      <c r="P57" s="60">
        <f t="shared" si="21"/>
        <v>0</v>
      </c>
      <c r="Q57" s="60">
        <f t="shared" si="21"/>
        <v>0</v>
      </c>
      <c r="R57" s="60">
        <f t="shared" si="21"/>
        <v>0</v>
      </c>
    </row>
    <row r="58" spans="1:78" s="60" customFormat="1" x14ac:dyDescent="0.2">
      <c r="A58" s="96"/>
      <c r="B58" s="95"/>
      <c r="C58" s="144"/>
      <c r="D58" s="97"/>
      <c r="E58" s="126" t="str">
        <f t="shared" ref="E58:R58" si="22" xml:space="preserve"> E$54</f>
        <v>Forecast Period Flag</v>
      </c>
      <c r="F58" s="60">
        <f t="shared" si="22"/>
        <v>0</v>
      </c>
      <c r="G58" s="60" t="str">
        <f t="shared" si="22"/>
        <v>flag</v>
      </c>
      <c r="H58" s="60">
        <f t="shared" si="22"/>
        <v>5</v>
      </c>
      <c r="I58" s="60">
        <f t="shared" si="22"/>
        <v>0</v>
      </c>
      <c r="J58" s="60">
        <f t="shared" si="22"/>
        <v>0</v>
      </c>
      <c r="K58" s="60">
        <f t="shared" si="22"/>
        <v>0</v>
      </c>
      <c r="L58" s="60">
        <f t="shared" si="22"/>
        <v>0</v>
      </c>
      <c r="M58" s="60">
        <f t="shared" si="22"/>
        <v>1</v>
      </c>
      <c r="N58" s="60">
        <f t="shared" si="22"/>
        <v>1</v>
      </c>
      <c r="O58" s="60">
        <f t="shared" si="22"/>
        <v>1</v>
      </c>
      <c r="P58" s="60">
        <f t="shared" si="22"/>
        <v>1</v>
      </c>
      <c r="Q58" s="60">
        <f t="shared" si="22"/>
        <v>1</v>
      </c>
      <c r="R58" s="60">
        <f t="shared" si="22"/>
        <v>0</v>
      </c>
    </row>
    <row r="59" spans="1:78" s="60" customFormat="1" x14ac:dyDescent="0.2">
      <c r="A59" s="96"/>
      <c r="B59" s="95"/>
      <c r="C59" s="144"/>
      <c r="D59" s="97"/>
      <c r="E59" s="126" t="s">
        <v>121</v>
      </c>
      <c r="G59" s="60" t="s">
        <v>102</v>
      </c>
      <c r="J59" s="60" t="str">
        <f t="shared" ref="J59:R59" si="23" xml:space="preserve"> IF(J57 = 1, "Pre Fcst", IF(J58 = 1, "Forecast", "Post-Fcst"))</f>
        <v>Pre Fcst</v>
      </c>
      <c r="K59" s="60" t="str">
        <f t="shared" si="23"/>
        <v>Pre Fcst</v>
      </c>
      <c r="L59" s="60" t="str">
        <f t="shared" si="23"/>
        <v>Pre Fcst</v>
      </c>
      <c r="M59" s="60" t="str">
        <f t="shared" si="23"/>
        <v>Forecast</v>
      </c>
      <c r="N59" s="60" t="str">
        <f t="shared" si="23"/>
        <v>Forecast</v>
      </c>
      <c r="O59" s="60" t="str">
        <f t="shared" si="23"/>
        <v>Forecast</v>
      </c>
      <c r="P59" s="60" t="str">
        <f t="shared" si="23"/>
        <v>Forecast</v>
      </c>
      <c r="Q59" s="60" t="str">
        <f t="shared" si="23"/>
        <v>Forecast</v>
      </c>
      <c r="R59" s="60" t="str">
        <f t="shared" si="23"/>
        <v>Post-Fcst</v>
      </c>
    </row>
    <row r="60" spans="1:78" s="60" customFormat="1" x14ac:dyDescent="0.2">
      <c r="A60" s="96"/>
      <c r="B60" s="95"/>
      <c r="C60" s="144"/>
      <c r="D60" s="97"/>
      <c r="E60" s="126"/>
    </row>
    <row r="61" spans="1:78" s="60" customFormat="1" x14ac:dyDescent="0.2">
      <c r="A61" s="96"/>
      <c r="B61" s="95"/>
      <c r="C61" s="144"/>
      <c r="D61" s="97"/>
      <c r="E61" s="126"/>
    </row>
    <row r="62" spans="1:78" s="60" customFormat="1" x14ac:dyDescent="0.2">
      <c r="A62" s="96" t="s">
        <v>122</v>
      </c>
      <c r="B62" s="95"/>
      <c r="C62" s="144"/>
      <c r="D62" s="97"/>
      <c r="E62" s="126"/>
    </row>
    <row r="63" spans="1:78" s="60" customFormat="1" x14ac:dyDescent="0.2">
      <c r="A63" s="96"/>
      <c r="B63" s="95"/>
      <c r="C63" s="144"/>
      <c r="D63" s="97"/>
      <c r="E63" s="126"/>
    </row>
    <row r="64" spans="1:78" s="60" customFormat="1" x14ac:dyDescent="0.2">
      <c r="A64" s="89"/>
      <c r="B64" s="95"/>
      <c r="C64" s="144"/>
      <c r="D64" s="91"/>
      <c r="E64" s="129" t="str">
        <f t="shared" ref="E64:R64" si="24" xml:space="preserve"> E$50</f>
        <v>Last Forecast Period Flag</v>
      </c>
      <c r="F64" s="44">
        <f t="shared" si="24"/>
        <v>0</v>
      </c>
      <c r="G64" s="44" t="str">
        <f t="shared" si="24"/>
        <v>flag</v>
      </c>
      <c r="H64" s="44">
        <f t="shared" si="24"/>
        <v>1</v>
      </c>
      <c r="I64" s="17">
        <f t="shared" si="24"/>
        <v>0</v>
      </c>
      <c r="J64" s="44">
        <f t="shared" si="24"/>
        <v>0</v>
      </c>
      <c r="K64" s="44">
        <f t="shared" si="24"/>
        <v>0</v>
      </c>
      <c r="L64" s="44">
        <f t="shared" si="24"/>
        <v>0</v>
      </c>
      <c r="M64" s="44">
        <f t="shared" si="24"/>
        <v>0</v>
      </c>
      <c r="N64" s="44">
        <f t="shared" si="24"/>
        <v>0</v>
      </c>
      <c r="O64" s="44">
        <f t="shared" si="24"/>
        <v>0</v>
      </c>
      <c r="P64" s="44">
        <f t="shared" si="24"/>
        <v>0</v>
      </c>
      <c r="Q64" s="44">
        <f t="shared" si="24"/>
        <v>1</v>
      </c>
      <c r="R64" s="44">
        <f t="shared" si="24"/>
        <v>0</v>
      </c>
    </row>
    <row r="65" spans="1:18" s="60" customFormat="1" x14ac:dyDescent="0.2">
      <c r="A65" s="96"/>
      <c r="B65" s="95"/>
      <c r="C65" s="144"/>
      <c r="D65" s="97"/>
      <c r="E65" s="126" t="s">
        <v>123</v>
      </c>
      <c r="G65" s="60" t="s">
        <v>102</v>
      </c>
      <c r="H65" s="60">
        <f xml:space="preserve"> SUM(J65:BZ65)</f>
        <v>1</v>
      </c>
      <c r="J65" s="60">
        <f t="shared" ref="J65:R65" si="25" xml:space="preserve"> I64</f>
        <v>0</v>
      </c>
      <c r="K65" s="60">
        <f t="shared" si="25"/>
        <v>0</v>
      </c>
      <c r="L65" s="60">
        <f t="shared" si="25"/>
        <v>0</v>
      </c>
      <c r="M65" s="60">
        <f t="shared" si="25"/>
        <v>0</v>
      </c>
      <c r="N65" s="60">
        <f t="shared" si="25"/>
        <v>0</v>
      </c>
      <c r="O65" s="60">
        <f t="shared" si="25"/>
        <v>0</v>
      </c>
      <c r="P65" s="60">
        <f t="shared" si="25"/>
        <v>0</v>
      </c>
      <c r="Q65" s="60">
        <f t="shared" si="25"/>
        <v>0</v>
      </c>
      <c r="R65" s="60">
        <f t="shared" si="25"/>
        <v>1</v>
      </c>
    </row>
    <row r="66" spans="1:18" s="60" customFormat="1" x14ac:dyDescent="0.2">
      <c r="A66" s="96"/>
      <c r="B66" s="95"/>
      <c r="C66" s="144"/>
      <c r="D66" s="97"/>
      <c r="E66" s="126"/>
    </row>
    <row r="67" spans="1:18" s="60" customFormat="1" x14ac:dyDescent="0.2">
      <c r="A67" s="96"/>
      <c r="B67" s="95"/>
      <c r="C67" s="144"/>
      <c r="D67" s="97"/>
      <c r="E67" s="126" t="str">
        <f t="shared" ref="E67:R67" si="26" xml:space="preserve"> E$65</f>
        <v>1st Post Last Forecast Period Flag</v>
      </c>
      <c r="F67" s="60">
        <f t="shared" si="26"/>
        <v>0</v>
      </c>
      <c r="G67" s="60" t="str">
        <f t="shared" si="26"/>
        <v>flag</v>
      </c>
      <c r="H67" s="60">
        <f t="shared" si="26"/>
        <v>1</v>
      </c>
      <c r="I67" s="60">
        <f t="shared" si="26"/>
        <v>0</v>
      </c>
      <c r="J67" s="60">
        <f t="shared" si="26"/>
        <v>0</v>
      </c>
      <c r="K67" s="60">
        <f t="shared" si="26"/>
        <v>0</v>
      </c>
      <c r="L67" s="60">
        <f t="shared" si="26"/>
        <v>0</v>
      </c>
      <c r="M67" s="60">
        <f t="shared" si="26"/>
        <v>0</v>
      </c>
      <c r="N67" s="60">
        <f t="shared" si="26"/>
        <v>0</v>
      </c>
      <c r="O67" s="60">
        <f t="shared" si="26"/>
        <v>0</v>
      </c>
      <c r="P67" s="60">
        <f t="shared" si="26"/>
        <v>0</v>
      </c>
      <c r="Q67" s="60">
        <f t="shared" si="26"/>
        <v>0</v>
      </c>
      <c r="R67" s="60">
        <f t="shared" si="26"/>
        <v>1</v>
      </c>
    </row>
    <row r="68" spans="1:18" s="60" customFormat="1" x14ac:dyDescent="0.2">
      <c r="A68" s="96"/>
      <c r="B68" s="95"/>
      <c r="C68" s="144"/>
      <c r="D68" s="97"/>
      <c r="E68" s="126" t="s">
        <v>124</v>
      </c>
      <c r="G68" s="60" t="s">
        <v>102</v>
      </c>
      <c r="H68" s="60">
        <f xml:space="preserve"> SUM(J68:BZ68)</f>
        <v>1</v>
      </c>
      <c r="I68" s="17"/>
      <c r="J68" s="60">
        <f t="shared" ref="J68:R68" si="27" xml:space="preserve"> I68 + J67</f>
        <v>0</v>
      </c>
      <c r="K68" s="60">
        <f t="shared" si="27"/>
        <v>0</v>
      </c>
      <c r="L68" s="60">
        <f t="shared" si="27"/>
        <v>0</v>
      </c>
      <c r="M68" s="60">
        <f t="shared" si="27"/>
        <v>0</v>
      </c>
      <c r="N68" s="60">
        <f t="shared" si="27"/>
        <v>0</v>
      </c>
      <c r="O68" s="60">
        <f t="shared" si="27"/>
        <v>0</v>
      </c>
      <c r="P68" s="60">
        <f t="shared" si="27"/>
        <v>0</v>
      </c>
      <c r="Q68" s="60">
        <f t="shared" si="27"/>
        <v>0</v>
      </c>
      <c r="R68" s="60">
        <f t="shared" si="27"/>
        <v>1</v>
      </c>
    </row>
    <row r="69" spans="1:18" s="60" customFormat="1" x14ac:dyDescent="0.2">
      <c r="A69" s="96"/>
      <c r="B69" s="95"/>
      <c r="C69" s="144"/>
      <c r="D69" s="97"/>
      <c r="E69" s="126" t="s">
        <v>125</v>
      </c>
      <c r="F69" s="60">
        <f xml:space="preserve"> SUM(J68:BZ68)</f>
        <v>1</v>
      </c>
      <c r="G69" s="60" t="s">
        <v>114</v>
      </c>
    </row>
    <row r="70" spans="1:18" s="56" customFormat="1" x14ac:dyDescent="0.2">
      <c r="A70" s="89"/>
      <c r="B70" s="95"/>
      <c r="C70" s="144"/>
      <c r="D70" s="91"/>
      <c r="E70" s="125"/>
    </row>
    <row r="71" spans="1:18" s="56" customFormat="1" x14ac:dyDescent="0.2">
      <c r="A71" s="89"/>
      <c r="B71" s="95"/>
      <c r="C71" s="144"/>
      <c r="D71" s="91"/>
      <c r="E71" s="125"/>
    </row>
    <row r="72" spans="1:18" s="60" customFormat="1" x14ac:dyDescent="0.2">
      <c r="A72" s="96" t="s">
        <v>126</v>
      </c>
      <c r="B72" s="95"/>
      <c r="C72" s="144"/>
      <c r="D72" s="97"/>
      <c r="E72" s="126"/>
    </row>
    <row r="73" spans="1:18" s="56" customFormat="1" x14ac:dyDescent="0.2">
      <c r="A73" s="89"/>
      <c r="B73" s="95"/>
      <c r="C73" s="144"/>
      <c r="D73" s="91"/>
      <c r="E73" s="125"/>
    </row>
    <row r="74" spans="1:18" s="56" customFormat="1" x14ac:dyDescent="0.2">
      <c r="A74" s="89"/>
      <c r="B74" s="95"/>
      <c r="C74" s="144"/>
      <c r="D74" s="91"/>
      <c r="E74" s="125" t="str">
        <f xml:space="preserve"> E$12</f>
        <v>Model Column Total</v>
      </c>
      <c r="F74" s="56">
        <f xml:space="preserve"> F$12</f>
        <v>9</v>
      </c>
      <c r="G74" s="56" t="str">
        <f xml:space="preserve"> G$12</f>
        <v>column</v>
      </c>
    </row>
    <row r="75" spans="1:18" s="56" customFormat="1" x14ac:dyDescent="0.2">
      <c r="A75" s="89"/>
      <c r="B75" s="95"/>
      <c r="C75" s="144"/>
      <c r="D75" s="91" t="s">
        <v>107</v>
      </c>
      <c r="E75" s="125" t="str">
        <f xml:space="preserve"> E$36</f>
        <v>Pre Forecast Period Total</v>
      </c>
      <c r="F75" s="56">
        <f xml:space="preserve"> F$36</f>
        <v>3</v>
      </c>
      <c r="G75" s="56" t="str">
        <f xml:space="preserve"> G$36</f>
        <v>columns</v>
      </c>
    </row>
    <row r="76" spans="1:18" s="56" customFormat="1" x14ac:dyDescent="0.2">
      <c r="A76" s="89"/>
      <c r="B76" s="95"/>
      <c r="C76" s="144"/>
      <c r="D76" s="91" t="s">
        <v>107</v>
      </c>
      <c r="E76" s="125" t="str">
        <f xml:space="preserve"> E$55</f>
        <v xml:space="preserve">Forecast Period Total </v>
      </c>
      <c r="F76" s="56">
        <f xml:space="preserve"> F$55</f>
        <v>5</v>
      </c>
      <c r="G76" s="56" t="str">
        <f xml:space="preserve"> G$55</f>
        <v>columns</v>
      </c>
    </row>
    <row r="77" spans="1:18" s="56" customFormat="1" x14ac:dyDescent="0.2">
      <c r="A77" s="89"/>
      <c r="B77" s="95"/>
      <c r="C77" s="144"/>
      <c r="D77" s="91" t="s">
        <v>107</v>
      </c>
      <c r="E77" s="125" t="str">
        <f xml:space="preserve"> E$69</f>
        <v>Post Forecast Period Total</v>
      </c>
      <c r="F77" s="56">
        <f xml:space="preserve"> F$69</f>
        <v>1</v>
      </c>
      <c r="G77" s="56" t="str">
        <f xml:space="preserve"> G$69</f>
        <v>columns</v>
      </c>
    </row>
    <row r="78" spans="1:18" s="60" customFormat="1" x14ac:dyDescent="0.2">
      <c r="A78" s="96"/>
      <c r="B78" s="95"/>
      <c r="C78" s="144"/>
      <c r="D78" s="97"/>
      <c r="E78" s="126" t="s">
        <v>127</v>
      </c>
      <c r="F78" s="43">
        <f xml:space="preserve"> IF(F74 - SUM(F75:F77) &lt;&gt; 0, 1, 0)</f>
        <v>0</v>
      </c>
      <c r="G78" s="60" t="s">
        <v>128</v>
      </c>
    </row>
    <row r="79" spans="1:18" s="56" customFormat="1" x14ac:dyDescent="0.2">
      <c r="A79" s="89"/>
      <c r="B79" s="95"/>
      <c r="C79" s="144"/>
      <c r="D79" s="91"/>
      <c r="E79" s="125"/>
    </row>
    <row r="80" spans="1:18" s="60" customFormat="1" x14ac:dyDescent="0.2">
      <c r="A80" s="168" t="s">
        <v>129</v>
      </c>
      <c r="B80" s="95"/>
      <c r="C80" s="144"/>
      <c r="D80" s="97"/>
      <c r="E80" s="126"/>
    </row>
    <row r="81" spans="1:18" s="56" customFormat="1" x14ac:dyDescent="0.2">
      <c r="A81" s="89"/>
      <c r="B81" s="95"/>
      <c r="C81" s="144"/>
      <c r="D81" s="91"/>
      <c r="E81" s="125"/>
    </row>
    <row r="82" spans="1:18" s="56" customFormat="1" x14ac:dyDescent="0.2">
      <c r="A82" s="89"/>
      <c r="B82" s="95"/>
      <c r="C82" s="144"/>
      <c r="D82" s="91"/>
      <c r="E82" s="130" t="str">
        <f>InpR!E$22</f>
        <v>First Modelling Column Financial Year Number</v>
      </c>
      <c r="F82" s="4">
        <f>InpR!F$22</f>
        <v>2018</v>
      </c>
      <c r="G82" s="135" t="str">
        <f>InpR!G$22</f>
        <v>year</v>
      </c>
    </row>
    <row r="83" spans="1:18" s="56" customFormat="1" x14ac:dyDescent="0.2">
      <c r="A83" s="89"/>
      <c r="B83" s="95"/>
      <c r="C83" s="144"/>
      <c r="D83" s="91"/>
      <c r="E83" s="130" t="str">
        <f>InpR!E$23</f>
        <v>Financial Year End Month Number</v>
      </c>
      <c r="F83" s="345">
        <f>InpR!F$23</f>
        <v>3</v>
      </c>
      <c r="G83" s="135" t="str">
        <f>InpR!G$23</f>
        <v>month #</v>
      </c>
    </row>
    <row r="84" spans="1:18" s="22" customFormat="1" x14ac:dyDescent="0.2">
      <c r="A84" s="123"/>
      <c r="B84" s="111"/>
      <c r="C84" s="162"/>
      <c r="D84" s="110"/>
      <c r="E84" s="125" t="str">
        <f t="shared" ref="E84:R84" si="28" xml:space="preserve"> E$23</f>
        <v>Model Period END</v>
      </c>
      <c r="F84" s="22">
        <f t="shared" si="28"/>
        <v>0</v>
      </c>
      <c r="G84" s="22" t="str">
        <f t="shared" si="28"/>
        <v>date</v>
      </c>
      <c r="H84" s="22">
        <f t="shared" si="28"/>
        <v>0</v>
      </c>
      <c r="I84" s="22">
        <f t="shared" si="28"/>
        <v>0</v>
      </c>
      <c r="J84" s="22">
        <f t="shared" si="28"/>
        <v>43190</v>
      </c>
      <c r="K84" s="22">
        <f t="shared" si="28"/>
        <v>43555</v>
      </c>
      <c r="L84" s="22">
        <f t="shared" si="28"/>
        <v>43921</v>
      </c>
      <c r="M84" s="22">
        <f t="shared" si="28"/>
        <v>44286</v>
      </c>
      <c r="N84" s="22">
        <f t="shared" si="28"/>
        <v>44651</v>
      </c>
      <c r="O84" s="22">
        <f t="shared" si="28"/>
        <v>45016</v>
      </c>
      <c r="P84" s="22">
        <f t="shared" si="28"/>
        <v>45382</v>
      </c>
      <c r="Q84" s="22">
        <f t="shared" si="28"/>
        <v>45747</v>
      </c>
      <c r="R84" s="22">
        <f t="shared" si="28"/>
        <v>46112</v>
      </c>
    </row>
    <row r="85" spans="1:18" s="56" customFormat="1" x14ac:dyDescent="0.2">
      <c r="A85" s="89"/>
      <c r="B85" s="95"/>
      <c r="C85" s="144"/>
      <c r="D85" s="91"/>
      <c r="E85" s="125" t="str">
        <f t="shared" ref="E85:R85" si="29" xml:space="preserve"> E$15</f>
        <v>First model column flag</v>
      </c>
      <c r="F85" s="56">
        <f t="shared" si="29"/>
        <v>0</v>
      </c>
      <c r="G85" s="56" t="str">
        <f t="shared" si="29"/>
        <v>flag</v>
      </c>
      <c r="H85" s="56">
        <f t="shared" si="29"/>
        <v>1</v>
      </c>
      <c r="I85" s="56">
        <f t="shared" si="29"/>
        <v>0</v>
      </c>
      <c r="J85" s="56">
        <f t="shared" si="29"/>
        <v>1</v>
      </c>
      <c r="K85" s="56">
        <f t="shared" si="29"/>
        <v>0</v>
      </c>
      <c r="L85" s="56">
        <f t="shared" si="29"/>
        <v>0</v>
      </c>
      <c r="M85" s="56">
        <f t="shared" si="29"/>
        <v>0</v>
      </c>
      <c r="N85" s="56">
        <f t="shared" si="29"/>
        <v>0</v>
      </c>
      <c r="O85" s="56">
        <f t="shared" si="29"/>
        <v>0</v>
      </c>
      <c r="P85" s="56">
        <f t="shared" si="29"/>
        <v>0</v>
      </c>
      <c r="Q85" s="56">
        <f t="shared" si="29"/>
        <v>0</v>
      </c>
      <c r="R85" s="56">
        <f t="shared" si="29"/>
        <v>0</v>
      </c>
    </row>
    <row r="86" spans="1:18" s="56" customFormat="1" x14ac:dyDescent="0.2">
      <c r="A86" s="89"/>
      <c r="B86" s="95"/>
      <c r="C86" s="144"/>
      <c r="D86" s="91"/>
      <c r="E86" s="125" t="s">
        <v>130</v>
      </c>
      <c r="G86" s="56" t="s">
        <v>131</v>
      </c>
      <c r="I86" s="17"/>
      <c r="J86" s="56">
        <f xml:space="preserve"> IF(J85 = 1, $F82, IF(J84 &gt; (DATE(I86, $F83 + 1, 1) - 1), I86 + 1, I86))</f>
        <v>2018</v>
      </c>
      <c r="K86" s="56">
        <f t="shared" ref="K86:R86" si="30" xml:space="preserve"> IF(K85 = 1, $F82, IF(K84 &gt; (DATE(J86, $F83 + 1, 1) - 1), J86 + 1, J86))</f>
        <v>2019</v>
      </c>
      <c r="L86" s="56">
        <f t="shared" si="30"/>
        <v>2020</v>
      </c>
      <c r="M86" s="56">
        <f t="shared" si="30"/>
        <v>2021</v>
      </c>
      <c r="N86" s="56">
        <f t="shared" si="30"/>
        <v>2022</v>
      </c>
      <c r="O86" s="56">
        <f t="shared" si="30"/>
        <v>2023</v>
      </c>
      <c r="P86" s="56">
        <f t="shared" si="30"/>
        <v>2024</v>
      </c>
      <c r="Q86" s="56">
        <f t="shared" si="30"/>
        <v>2025</v>
      </c>
      <c r="R86" s="56">
        <f t="shared" si="30"/>
        <v>2026</v>
      </c>
    </row>
    <row r="89" spans="1:18" s="1" customFormat="1" x14ac:dyDescent="0.2">
      <c r="A89" s="14" t="s">
        <v>62</v>
      </c>
    </row>
  </sheetData>
  <conditionalFormatting sqref="F78">
    <cfRule type="cellIs" dxfId="77" priority="13" stopIfTrue="1" operator="notEqual">
      <formula>0</formula>
    </cfRule>
    <cfRule type="cellIs" dxfId="76" priority="14" stopIfTrue="1" operator="equal">
      <formula>""</formula>
    </cfRule>
  </conditionalFormatting>
  <conditionalFormatting sqref="F2">
    <cfRule type="cellIs" dxfId="75" priority="2" stopIfTrue="1" operator="notEqual">
      <formula>0</formula>
    </cfRule>
    <cfRule type="cellIs" dxfId="74" priority="3" stopIfTrue="1" operator="equal">
      <formula>""</formula>
    </cfRule>
  </conditionalFormatting>
  <conditionalFormatting sqref="J3:BZ3">
    <cfRule type="cellIs" dxfId="73" priority="10" operator="equal">
      <formula>"Post-Fcst"</formula>
    </cfRule>
    <cfRule type="cellIs" dxfId="72" priority="11" operator="equal">
      <formula>"Forecast"</formula>
    </cfRule>
    <cfRule type="cellIs" dxfId="71" priority="12" operator="equal">
      <formula>"Pre Fcst"</formula>
    </cfRule>
  </conditionalFormatting>
  <pageMargins left="0.70866141732283472" right="0.70866141732283472" top="0.74803149606299213" bottom="0.74803149606299213" header="0.31496062992125984" footer="0.31496062992125984"/>
  <pageSetup paperSize="9" scale="42" orientation="landscape" r:id="rId1"/>
  <headerFooter>
    <oddHeader>&amp;L&amp;F&amp;CSheet: &amp;A&amp;ROFFICIAL</oddHeader>
    <oddFooter>&amp;LPrinted on &amp;D at &amp;T&amp;CPage &amp;P of &amp;N&amp;ROfwat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Below="0" summaryRight="0"/>
    <pageSetUpPr fitToPage="1"/>
  </sheetPr>
  <dimension ref="A1:DB138"/>
  <sheetViews>
    <sheetView zoomScaleNormal="100" workbookViewId="0">
      <pane xSplit="9" ySplit="6" topLeftCell="J7" activePane="bottomRight" state="frozen"/>
      <selection pane="topRight"/>
      <selection pane="bottomLeft"/>
      <selection pane="bottomRight"/>
    </sheetView>
  </sheetViews>
  <sheetFormatPr defaultColWidth="0" defaultRowHeight="12.75" x14ac:dyDescent="0.2"/>
  <cols>
    <col min="1" max="1" width="1.42578125" style="69" customWidth="1"/>
    <col min="2" max="2" width="1.42578125" style="80" customWidth="1"/>
    <col min="3" max="3" width="1.42578125" style="144" customWidth="1"/>
    <col min="4" max="4" width="1.42578125" style="74" customWidth="1"/>
    <col min="5" max="5" width="40.5703125" style="125" customWidth="1"/>
    <col min="6" max="6" width="12.5703125" style="56" customWidth="1"/>
    <col min="7" max="7" width="11.5703125" style="56" customWidth="1"/>
    <col min="8" max="8" width="51.85546875" style="56" bestFit="1" customWidth="1"/>
    <col min="9" max="9" width="2.5703125" style="56" customWidth="1"/>
    <col min="10" max="18" width="11.5703125" style="56" customWidth="1"/>
    <col min="19" max="78" width="11.5703125" style="56" hidden="1" customWidth="1"/>
    <col min="79" max="106" width="0" style="56" hidden="1" customWidth="1"/>
    <col min="107" max="16384" width="9.140625" style="56" hidden="1"/>
  </cols>
  <sheetData>
    <row r="1" spans="1:78" s="156" customFormat="1" ht="26.25" x14ac:dyDescent="0.35">
      <c r="A1" s="152" t="str">
        <f ca="1" xml:space="preserve"> RIGHT(CELL("filename", $A$1), LEN(CELL("filename", $A$1)) - SEARCH("]", CELL("filename", $A$1)))</f>
        <v>Index</v>
      </c>
      <c r="C1" s="167"/>
      <c r="E1" s="166"/>
    </row>
    <row r="2" spans="1:78" s="37" customFormat="1" x14ac:dyDescent="0.2">
      <c r="B2" s="77"/>
      <c r="C2" s="141"/>
      <c r="D2" s="71"/>
      <c r="E2" s="33" t="str">
        <f>Time!E$23</f>
        <v>Model Period END</v>
      </c>
      <c r="F2" s="38">
        <f xml:space="preserve"> Checks!$F$9</f>
        <v>0</v>
      </c>
      <c r="G2" s="33" t="s">
        <v>71</v>
      </c>
      <c r="H2" s="33"/>
      <c r="I2" s="33"/>
      <c r="J2" s="33">
        <f>Time!J$23</f>
        <v>43190</v>
      </c>
      <c r="K2" s="33">
        <f>Time!K$23</f>
        <v>43555</v>
      </c>
      <c r="L2" s="33">
        <f>Time!L$23</f>
        <v>43921</v>
      </c>
      <c r="M2" s="33">
        <f>Time!M$23</f>
        <v>44286</v>
      </c>
      <c r="N2" s="33">
        <f>Time!N$23</f>
        <v>44651</v>
      </c>
      <c r="O2" s="33">
        <f>Time!O$23</f>
        <v>45016</v>
      </c>
      <c r="P2" s="33">
        <f>Time!P$23</f>
        <v>45382</v>
      </c>
      <c r="Q2" s="33">
        <f>Time!Q$23</f>
        <v>45747</v>
      </c>
      <c r="R2" s="33">
        <f>Time!R$23</f>
        <v>46112</v>
      </c>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row>
    <row r="3" spans="1:78" s="31" customFormat="1" x14ac:dyDescent="0.2">
      <c r="B3" s="78"/>
      <c r="C3" s="142"/>
      <c r="D3" s="72"/>
      <c r="E3" s="33" t="str">
        <f>Time!E$59</f>
        <v>Pre Forecast vs Forecast</v>
      </c>
      <c r="F3" s="32"/>
      <c r="G3" s="274"/>
      <c r="H3" s="33"/>
      <c r="I3" s="33"/>
      <c r="J3" s="33" t="str">
        <f>Time!J$59</f>
        <v>Pre Fcst</v>
      </c>
      <c r="K3" s="33" t="str">
        <f>Time!K$59</f>
        <v>Pre Fcst</v>
      </c>
      <c r="L3" s="33" t="str">
        <f>Time!L$59</f>
        <v>Pre Fcst</v>
      </c>
      <c r="M3" s="33" t="str">
        <f>Time!M$59</f>
        <v>Forecast</v>
      </c>
      <c r="N3" s="33" t="str">
        <f>Time!N$59</f>
        <v>Forecast</v>
      </c>
      <c r="O3" s="33" t="str">
        <f>Time!O$59</f>
        <v>Forecast</v>
      </c>
      <c r="P3" s="33" t="str">
        <f>Time!P$59</f>
        <v>Forecast</v>
      </c>
      <c r="Q3" s="33" t="str">
        <f>Time!Q$59</f>
        <v>Forecast</v>
      </c>
      <c r="R3" s="33" t="str">
        <f>Time!R$59</f>
        <v>Post-Fcst</v>
      </c>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row>
    <row r="4" spans="1:78" s="15" customFormat="1" x14ac:dyDescent="0.2">
      <c r="A4" s="34"/>
      <c r="B4" s="79"/>
      <c r="C4" s="143"/>
      <c r="D4" s="73"/>
      <c r="E4" s="32"/>
      <c r="F4" s="32"/>
      <c r="G4" s="274"/>
      <c r="H4" s="32"/>
      <c r="I4" s="32"/>
      <c r="J4" s="63">
        <f>Time!J$86</f>
        <v>2018</v>
      </c>
      <c r="K4" s="63">
        <f>Time!K$86</f>
        <v>2019</v>
      </c>
      <c r="L4" s="63">
        <f>Time!L$86</f>
        <v>2020</v>
      </c>
      <c r="M4" s="63">
        <f>Time!M$86</f>
        <v>2021</v>
      </c>
      <c r="N4" s="63">
        <f>Time!N$86</f>
        <v>2022</v>
      </c>
      <c r="O4" s="63">
        <f>Time!O$86</f>
        <v>2023</v>
      </c>
      <c r="P4" s="63">
        <f>Time!P$86</f>
        <v>2024</v>
      </c>
      <c r="Q4" s="63">
        <f>Time!Q$86</f>
        <v>2025</v>
      </c>
      <c r="R4" s="63">
        <f>Time!R$86</f>
        <v>2026</v>
      </c>
    </row>
    <row r="5" spans="1:78" s="15" customFormat="1" x14ac:dyDescent="0.2">
      <c r="A5" s="34"/>
      <c r="B5" s="79"/>
      <c r="C5" s="143"/>
      <c r="D5" s="73"/>
      <c r="E5" s="32"/>
      <c r="F5" s="32"/>
      <c r="G5" s="274"/>
      <c r="H5" s="32"/>
      <c r="I5" s="32"/>
      <c r="J5" s="63"/>
      <c r="K5" s="63"/>
      <c r="L5" s="63"/>
      <c r="M5" s="63"/>
      <c r="N5" s="63"/>
      <c r="O5" s="63"/>
      <c r="P5" s="63"/>
      <c r="Q5" s="63"/>
      <c r="R5" s="63"/>
    </row>
    <row r="6" spans="1:78" s="34" customFormat="1" x14ac:dyDescent="0.2">
      <c r="B6" s="79"/>
      <c r="C6" s="143"/>
      <c r="D6" s="73"/>
      <c r="E6" s="32" t="str">
        <f>Time!E$11</f>
        <v>Model column counter</v>
      </c>
      <c r="F6" s="31" t="s">
        <v>72</v>
      </c>
      <c r="G6" s="31" t="s">
        <v>73</v>
      </c>
      <c r="H6" s="31" t="s">
        <v>93</v>
      </c>
      <c r="I6" s="32"/>
      <c r="J6" s="32">
        <f>Time!J$11</f>
        <v>1</v>
      </c>
      <c r="K6" s="32">
        <f>Time!K$11</f>
        <v>2</v>
      </c>
      <c r="L6" s="32">
        <f>Time!L$11</f>
        <v>3</v>
      </c>
      <c r="M6" s="32">
        <f>Time!M$11</f>
        <v>4</v>
      </c>
      <c r="N6" s="32">
        <f>Time!N$11</f>
        <v>5</v>
      </c>
      <c r="O6" s="32">
        <f>Time!O$11</f>
        <v>6</v>
      </c>
      <c r="P6" s="32">
        <f>Time!P$11</f>
        <v>7</v>
      </c>
      <c r="Q6" s="32">
        <f>Time!Q$11</f>
        <v>8</v>
      </c>
      <c r="R6" s="32">
        <f>Time!R$11</f>
        <v>9</v>
      </c>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row>
    <row r="7" spans="1:78" x14ac:dyDescent="0.2">
      <c r="A7" s="89"/>
      <c r="B7" s="95"/>
      <c r="D7" s="91"/>
    </row>
    <row r="8" spans="1:78" x14ac:dyDescent="0.2">
      <c r="A8" s="89"/>
      <c r="B8" s="95"/>
      <c r="D8" s="91"/>
    </row>
    <row r="9" spans="1:78" x14ac:dyDescent="0.2">
      <c r="A9" s="346" t="s">
        <v>181</v>
      </c>
      <c r="B9" s="347"/>
      <c r="C9" s="348"/>
      <c r="D9" s="348"/>
      <c r="E9" s="348"/>
      <c r="F9" s="348"/>
      <c r="G9" s="348"/>
      <c r="H9" s="348"/>
      <c r="I9" s="348"/>
      <c r="J9" s="348"/>
      <c r="K9" s="348"/>
      <c r="L9" s="348"/>
      <c r="M9" s="348"/>
      <c r="N9" s="348"/>
      <c r="O9" s="348"/>
      <c r="P9" s="348"/>
      <c r="Q9" s="348"/>
      <c r="R9" s="348"/>
    </row>
    <row r="10" spans="1:78" s="60" customFormat="1" x14ac:dyDescent="0.2">
      <c r="A10" s="69"/>
      <c r="B10" s="80" t="s">
        <v>182</v>
      </c>
      <c r="C10" s="150"/>
      <c r="D10" s="74"/>
      <c r="E10" s="126"/>
    </row>
    <row r="11" spans="1:78" s="98" customFormat="1" x14ac:dyDescent="0.2">
      <c r="A11" s="69"/>
      <c r="B11" s="80"/>
      <c r="C11" s="150"/>
      <c r="D11" s="88"/>
      <c r="E11" s="281" t="str">
        <f xml:space="preserve"> InpR!E$27</f>
        <v>RPI: April - index - final determination</v>
      </c>
      <c r="F11" s="281"/>
      <c r="G11" s="281" t="str">
        <f xml:space="preserve"> InpR!G$27</f>
        <v>index</v>
      </c>
      <c r="H11" s="281" t="str">
        <f xml:space="preserve"> InpR!I$27</f>
        <v>PR19 Financial model, 'Index' sheet row 131</v>
      </c>
      <c r="I11" s="281" t="e">
        <f xml:space="preserve"> InpR!#REF!</f>
        <v>#REF!</v>
      </c>
      <c r="J11" s="281">
        <f xml:space="preserve"> InpR!J$27</f>
        <v>0</v>
      </c>
      <c r="K11" s="281">
        <f xml:space="preserve"> InpR!K$27</f>
        <v>279.7</v>
      </c>
      <c r="L11" s="281">
        <f xml:space="preserve"> InpR!L$27</f>
        <v>288.2</v>
      </c>
      <c r="M11" s="281">
        <f xml:space="preserve"> InpR!M$27</f>
        <v>296.81994379694203</v>
      </c>
      <c r="N11" s="281">
        <f xml:space="preserve"> InpR!N$27</f>
        <v>305.32865399748601</v>
      </c>
      <c r="O11" s="281">
        <f xml:space="preserve"> InpR!O$27</f>
        <v>314.691934446201</v>
      </c>
      <c r="P11" s="281">
        <f xml:space="preserve"> InpR!P$27</f>
        <v>324.76207634847901</v>
      </c>
      <c r="Q11" s="281">
        <f xml:space="preserve"> InpR!Q$27</f>
        <v>335.15446279163098</v>
      </c>
      <c r="R11" s="281">
        <f xml:space="preserve"> InpR!R$27</f>
        <v>345.20909667538001</v>
      </c>
    </row>
    <row r="12" spans="1:78" s="98" customFormat="1" x14ac:dyDescent="0.2">
      <c r="A12" s="69"/>
      <c r="B12" s="80"/>
      <c r="C12" s="150"/>
      <c r="D12" s="88"/>
      <c r="E12" s="281" t="str">
        <f xml:space="preserve"> InpR!E$28</f>
        <v>RPI: May - index - final determination</v>
      </c>
      <c r="F12" s="281"/>
      <c r="G12" s="281" t="str">
        <f xml:space="preserve"> InpR!G$28</f>
        <v>index</v>
      </c>
      <c r="H12" s="281" t="str">
        <f xml:space="preserve"> InpR!I$28</f>
        <v>PR19 Financial model, 'Index' sheet row 132</v>
      </c>
      <c r="I12" s="281" t="e">
        <f xml:space="preserve"> InpR!#REF!</f>
        <v>#REF!</v>
      </c>
      <c r="J12" s="281">
        <f xml:space="preserve"> InpR!J$28</f>
        <v>0</v>
      </c>
      <c r="K12" s="281">
        <f xml:space="preserve"> InpR!K$28</f>
        <v>280.7</v>
      </c>
      <c r="L12" s="281">
        <f xml:space="preserve"> InpR!L$28</f>
        <v>289.2</v>
      </c>
      <c r="M12" s="281">
        <f xml:space="preserve"> InpR!M$28</f>
        <v>297.50379137925398</v>
      </c>
      <c r="N12" s="281">
        <f xml:space="preserve"> InpR!N$28</f>
        <v>306.08167682745898</v>
      </c>
      <c r="O12" s="281">
        <f xml:space="preserve"> InpR!O$28</f>
        <v>315.51905088813697</v>
      </c>
      <c r="P12" s="281">
        <f xml:space="preserve"> InpR!P$28</f>
        <v>325.61566051655802</v>
      </c>
      <c r="Q12" s="281">
        <f xml:space="preserve"> InpR!Q$28</f>
        <v>336.03536165308702</v>
      </c>
      <c r="R12" s="281">
        <f xml:space="preserve"> InpR!R$28</f>
        <v>346.11642250268</v>
      </c>
    </row>
    <row r="13" spans="1:78" s="98" customFormat="1" x14ac:dyDescent="0.2">
      <c r="A13" s="69"/>
      <c r="B13" s="80"/>
      <c r="C13" s="150"/>
      <c r="D13" s="88"/>
      <c r="E13" s="281" t="str">
        <f xml:space="preserve"> InpR!E$29</f>
        <v>RPI: June - index - final determination</v>
      </c>
      <c r="F13" s="281"/>
      <c r="G13" s="281" t="str">
        <f xml:space="preserve"> InpR!G$29</f>
        <v>index</v>
      </c>
      <c r="H13" s="281" t="str">
        <f xml:space="preserve"> InpR!I$29</f>
        <v>PR19 Financial model, 'Index' sheet row 133</v>
      </c>
      <c r="I13" s="281" t="e">
        <f xml:space="preserve"> InpR!#REF!</f>
        <v>#REF!</v>
      </c>
      <c r="J13" s="281">
        <f xml:space="preserve"> InpR!J$29</f>
        <v>0</v>
      </c>
      <c r="K13" s="281">
        <f xml:space="preserve"> InpR!K$29</f>
        <v>281.5</v>
      </c>
      <c r="L13" s="281">
        <f xml:space="preserve"> InpR!L$29</f>
        <v>289.60000000000002</v>
      </c>
      <c r="M13" s="281">
        <f xml:space="preserve"> InpR!M$29</f>
        <v>298.18921448748898</v>
      </c>
      <c r="N13" s="281">
        <f xml:space="preserve"> InpR!N$29</f>
        <v>306.83655681487397</v>
      </c>
      <c r="O13" s="281">
        <f xml:space="preserve"> InpR!O$29</f>
        <v>316.34834127078699</v>
      </c>
      <c r="P13" s="281">
        <f xml:space="preserve"> InpR!P$29</f>
        <v>326.47148819145201</v>
      </c>
      <c r="Q13" s="281">
        <f xml:space="preserve"> InpR!Q$29</f>
        <v>336.91857581357903</v>
      </c>
      <c r="R13" s="281">
        <f xml:space="preserve"> InpR!R$29</f>
        <v>347.02613308798601</v>
      </c>
    </row>
    <row r="14" spans="1:78" s="98" customFormat="1" x14ac:dyDescent="0.2">
      <c r="A14" s="69"/>
      <c r="B14" s="80"/>
      <c r="C14" s="150"/>
      <c r="D14" s="88"/>
      <c r="E14" s="281" t="str">
        <f xml:space="preserve"> InpR!E$30</f>
        <v>RPI: July - index - final determination</v>
      </c>
      <c r="F14" s="281"/>
      <c r="G14" s="281" t="str">
        <f xml:space="preserve"> InpR!G$30</f>
        <v>index</v>
      </c>
      <c r="H14" s="281" t="str">
        <f xml:space="preserve"> InpR!I$30</f>
        <v>PR19 Financial model, 'Index' sheet row 134</v>
      </c>
      <c r="I14" s="281" t="e">
        <f xml:space="preserve"> InpR!#REF!</f>
        <v>#REF!</v>
      </c>
      <c r="J14" s="281">
        <f xml:space="preserve"> InpR!J$30</f>
        <v>0</v>
      </c>
      <c r="K14" s="281">
        <f xml:space="preserve"> InpR!K$30</f>
        <v>281.7</v>
      </c>
      <c r="L14" s="281">
        <f xml:space="preserve"> InpR!L$30</f>
        <v>289.5</v>
      </c>
      <c r="M14" s="281">
        <f xml:space="preserve"> InpR!M$30</f>
        <v>298.87621675152297</v>
      </c>
      <c r="N14" s="281">
        <f xml:space="preserve"> InpR!N$30</f>
        <v>307.593298539984</v>
      </c>
      <c r="O14" s="281">
        <f xml:space="preserve"> InpR!O$30</f>
        <v>317.17981130799899</v>
      </c>
      <c r="P14" s="281">
        <f xml:space="preserve"> InpR!P$30</f>
        <v>327.32956526985498</v>
      </c>
      <c r="Q14" s="281">
        <f xml:space="preserve"> InpR!Q$30</f>
        <v>337.80411135849101</v>
      </c>
      <c r="R14" s="281">
        <f xml:space="preserve"> InpR!R$30</f>
        <v>347.93823469924502</v>
      </c>
    </row>
    <row r="15" spans="1:78" s="98" customFormat="1" x14ac:dyDescent="0.2">
      <c r="A15" s="69"/>
      <c r="B15" s="80"/>
      <c r="C15" s="150"/>
      <c r="D15" s="88"/>
      <c r="E15" s="281" t="str">
        <f xml:space="preserve"> InpR!E$31</f>
        <v>RPI: August - index - final determination</v>
      </c>
      <c r="F15" s="281"/>
      <c r="G15" s="281" t="str">
        <f xml:space="preserve"> InpR!G$31</f>
        <v>index</v>
      </c>
      <c r="H15" s="281" t="str">
        <f xml:space="preserve"> InpR!I$31</f>
        <v>PR19 Financial model, 'Index' sheet row 135</v>
      </c>
      <c r="I15" s="281" t="e">
        <f xml:space="preserve"> InpR!#REF!</f>
        <v>#REF!</v>
      </c>
      <c r="J15" s="281">
        <f xml:space="preserve"> InpR!J$31</f>
        <v>0</v>
      </c>
      <c r="K15" s="281">
        <f xml:space="preserve"> InpR!K$31</f>
        <v>284.2</v>
      </c>
      <c r="L15" s="281">
        <f xml:space="preserve"> InpR!L$31</f>
        <v>291.5</v>
      </c>
      <c r="M15" s="281">
        <f xml:space="preserve"> InpR!M$31</f>
        <v>299.56480180959397</v>
      </c>
      <c r="N15" s="281">
        <f xml:space="preserve"> InpR!N$31</f>
        <v>308.35190659433698</v>
      </c>
      <c r="O15" s="281">
        <f xml:space="preserve"> InpR!O$31</f>
        <v>318.01346672864003</v>
      </c>
      <c r="P15" s="281">
        <f xml:space="preserve"> InpR!P$31</f>
        <v>328.18989766395703</v>
      </c>
      <c r="Q15" s="281">
        <f xml:space="preserve"> InpR!Q$31</f>
        <v>338.69197438920298</v>
      </c>
      <c r="R15" s="281">
        <f xml:space="preserve"> InpR!R$31</f>
        <v>348.85273362087997</v>
      </c>
    </row>
    <row r="16" spans="1:78" s="98" customFormat="1" x14ac:dyDescent="0.2">
      <c r="A16" s="69"/>
      <c r="B16" s="80"/>
      <c r="C16" s="150"/>
      <c r="D16" s="88"/>
      <c r="E16" s="281" t="str">
        <f xml:space="preserve"> InpR!E$32</f>
        <v>RPI: September - index - final determination</v>
      </c>
      <c r="F16" s="281"/>
      <c r="G16" s="281" t="str">
        <f xml:space="preserve"> InpR!G$32</f>
        <v>index</v>
      </c>
      <c r="H16" s="281" t="str">
        <f xml:space="preserve"> InpR!I$32</f>
        <v>PR19 Financial model, 'Index' sheet row 136</v>
      </c>
      <c r="I16" s="281" t="e">
        <f xml:space="preserve"> InpR!#REF!</f>
        <v>#REF!</v>
      </c>
      <c r="J16" s="281">
        <f xml:space="preserve"> InpR!J$32</f>
        <v>0</v>
      </c>
      <c r="K16" s="281">
        <f xml:space="preserve"> InpR!K$32</f>
        <v>284.10000000000002</v>
      </c>
      <c r="L16" s="281">
        <f xml:space="preserve"> InpR!L$32</f>
        <v>292.14789585630501</v>
      </c>
      <c r="M16" s="281">
        <f xml:space="preserve"> InpR!M$32</f>
        <v>300.254973308324</v>
      </c>
      <c r="N16" s="281">
        <f xml:space="preserve"> InpR!N$32</f>
        <v>309.11238558080299</v>
      </c>
      <c r="O16" s="281">
        <f xml:space="preserve"> InpR!O$32</f>
        <v>318.84931327663401</v>
      </c>
      <c r="P16" s="281">
        <f xml:space="preserve"> InpR!P$32</f>
        <v>329.05249130148701</v>
      </c>
      <c r="Q16" s="281">
        <f xml:space="preserve"> InpR!Q$32</f>
        <v>339.58217102313398</v>
      </c>
      <c r="R16" s="281">
        <f xml:space="preserve"> InpR!R$32</f>
        <v>349.769636153828</v>
      </c>
    </row>
    <row r="17" spans="1:18" s="98" customFormat="1" x14ac:dyDescent="0.2">
      <c r="A17" s="69"/>
      <c r="B17" s="80"/>
      <c r="C17" s="150"/>
      <c r="D17" s="88"/>
      <c r="E17" s="281" t="str">
        <f xml:space="preserve"> InpR!E$33</f>
        <v>RPI: October - index - final determination</v>
      </c>
      <c r="F17" s="281"/>
      <c r="G17" s="281" t="str">
        <f xml:space="preserve"> InpR!G$33</f>
        <v>index</v>
      </c>
      <c r="H17" s="281" t="str">
        <f xml:space="preserve"> InpR!I$33</f>
        <v>PR19 Financial model, 'Index' sheet row 137</v>
      </c>
      <c r="I17" s="281" t="e">
        <f xml:space="preserve"> InpR!#REF!</f>
        <v>#REF!</v>
      </c>
      <c r="J17" s="281">
        <f xml:space="preserve"> InpR!J$33</f>
        <v>0</v>
      </c>
      <c r="K17" s="281">
        <f xml:space="preserve"> InpR!K$33</f>
        <v>284.5</v>
      </c>
      <c r="L17" s="281">
        <f xml:space="preserve"> InpR!L$33</f>
        <v>292.79723174362402</v>
      </c>
      <c r="M17" s="281">
        <f xml:space="preserve"> InpR!M$33</f>
        <v>300.94673490273601</v>
      </c>
      <c r="N17" s="281">
        <f xml:space="preserve"> InpR!N$33</f>
        <v>309.87474011360501</v>
      </c>
      <c r="O17" s="281">
        <f xml:space="preserve"> InpR!O$33</f>
        <v>319.687356711002</v>
      </c>
      <c r="P17" s="281">
        <f xml:space="preserve"> InpR!P$33</f>
        <v>329.91735212575401</v>
      </c>
      <c r="Q17" s="281">
        <f xml:space="preserve"> InpR!Q$33</f>
        <v>340.474707393779</v>
      </c>
      <c r="R17" s="281">
        <f xml:space="preserve"> InpR!R$33</f>
        <v>350.68894861559198</v>
      </c>
    </row>
    <row r="18" spans="1:18" s="98" customFormat="1" x14ac:dyDescent="0.2">
      <c r="A18" s="69"/>
      <c r="B18" s="80"/>
      <c r="C18" s="150"/>
      <c r="D18" s="88"/>
      <c r="E18" s="281" t="str">
        <f xml:space="preserve"> InpR!E$34</f>
        <v>RPI: November - index - final determination</v>
      </c>
      <c r="F18" s="281"/>
      <c r="G18" s="281" t="str">
        <f xml:space="preserve"> InpR!G$34</f>
        <v>index</v>
      </c>
      <c r="H18" s="281" t="str">
        <f xml:space="preserve"> InpR!I$34</f>
        <v>PR19 Financial model, 'Index' sheet row 138</v>
      </c>
      <c r="I18" s="281" t="e">
        <f xml:space="preserve"> InpR!#REF!</f>
        <v>#REF!</v>
      </c>
      <c r="J18" s="281">
        <f xml:space="preserve"> InpR!J$34</f>
        <v>0</v>
      </c>
      <c r="K18" s="281">
        <f xml:space="preserve"> InpR!K$34</f>
        <v>284.60000000000002</v>
      </c>
      <c r="L18" s="281">
        <f xml:space="preserve"> InpR!L$34</f>
        <v>293.44801086260998</v>
      </c>
      <c r="M18" s="281">
        <f xml:space="preserve"> InpR!M$34</f>
        <v>301.640090256272</v>
      </c>
      <c r="N18" s="281">
        <f xml:space="preserve"> InpR!N$34</f>
        <v>310.638974818348</v>
      </c>
      <c r="O18" s="281">
        <f xml:space="preserve"> InpR!O$34</f>
        <v>320.52760280590201</v>
      </c>
      <c r="P18" s="281">
        <f xml:space="preserve"> InpR!P$34</f>
        <v>330.78448609569102</v>
      </c>
      <c r="Q18" s="281">
        <f xml:space="preserve"> InpR!Q$34</f>
        <v>341.36958965075303</v>
      </c>
      <c r="R18" s="281">
        <f xml:space="preserve"> InpR!R$34</f>
        <v>351.61067734027603</v>
      </c>
    </row>
    <row r="19" spans="1:18" s="98" customFormat="1" x14ac:dyDescent="0.2">
      <c r="A19" s="69"/>
      <c r="B19" s="80"/>
      <c r="C19" s="150"/>
      <c r="D19" s="88"/>
      <c r="E19" s="281" t="str">
        <f xml:space="preserve"> InpR!E$35</f>
        <v>RPI: December - index - final determination</v>
      </c>
      <c r="F19" s="281"/>
      <c r="G19" s="281" t="str">
        <f xml:space="preserve"> InpR!G$35</f>
        <v>index</v>
      </c>
      <c r="H19" s="281" t="str">
        <f xml:space="preserve"> InpR!I$35</f>
        <v>PR19 Financial model, 'Index' sheet row 139</v>
      </c>
      <c r="I19" s="281" t="e">
        <f xml:space="preserve"> InpR!#REF!</f>
        <v>#REF!</v>
      </c>
      <c r="J19" s="281">
        <f xml:space="preserve"> InpR!J$35</f>
        <v>0</v>
      </c>
      <c r="K19" s="281">
        <f xml:space="preserve"> InpR!K$35</f>
        <v>285.60000000000002</v>
      </c>
      <c r="L19" s="281">
        <f xml:space="preserve"> InpR!L$35</f>
        <v>294.100236421028</v>
      </c>
      <c r="M19" s="281">
        <f xml:space="preserve"> InpR!M$35</f>
        <v>302.33504304081703</v>
      </c>
      <c r="N19" s="281">
        <f xml:space="preserve"> InpR!N$35</f>
        <v>311.40509433204198</v>
      </c>
      <c r="O19" s="281">
        <f xml:space="preserve"> InpR!O$35</f>
        <v>321.37005735066703</v>
      </c>
      <c r="P19" s="281">
        <f xml:space="preserve"> InpR!P$35</f>
        <v>331.65389918588897</v>
      </c>
      <c r="Q19" s="281">
        <f xml:space="preserve"> InpR!Q$35</f>
        <v>342.26682395983698</v>
      </c>
      <c r="R19" s="281">
        <f xml:space="preserve"> InpR!R$35</f>
        <v>352.53482867863198</v>
      </c>
    </row>
    <row r="20" spans="1:18" s="98" customFormat="1" x14ac:dyDescent="0.2">
      <c r="A20" s="69"/>
      <c r="B20" s="80"/>
      <c r="C20" s="150"/>
      <c r="D20" s="88"/>
      <c r="E20" s="281" t="str">
        <f xml:space="preserve"> InpR!E$36</f>
        <v>RPI: January - index - final determination</v>
      </c>
      <c r="F20" s="281"/>
      <c r="G20" s="281" t="str">
        <f xml:space="preserve"> InpR!G$36</f>
        <v>index</v>
      </c>
      <c r="H20" s="281" t="str">
        <f xml:space="preserve"> InpR!I$36</f>
        <v>PR19 Financial model, 'Index' sheet row 140</v>
      </c>
      <c r="I20" s="281" t="e">
        <f xml:space="preserve"> InpR!#REF!</f>
        <v>#REF!</v>
      </c>
      <c r="J20" s="281">
        <f xml:space="preserve"> InpR!J$36</f>
        <v>0</v>
      </c>
      <c r="K20" s="281">
        <f xml:space="preserve"> InpR!K$36</f>
        <v>283</v>
      </c>
      <c r="L20" s="281">
        <f xml:space="preserve"> InpR!L$36</f>
        <v>294.77781803182302</v>
      </c>
      <c r="M20" s="281">
        <f xml:space="preserve"> InpR!M$36</f>
        <v>303.08068281857697</v>
      </c>
      <c r="N20" s="281">
        <f xml:space="preserve"> InpR!N$36</f>
        <v>312.22357185062901</v>
      </c>
      <c r="O20" s="281">
        <f xml:space="preserve"> InpR!O$36</f>
        <v>322.21472614984901</v>
      </c>
      <c r="P20" s="281">
        <f xml:space="preserve"> InpR!P$36</f>
        <v>332.52559738664399</v>
      </c>
      <c r="Q20" s="281">
        <f xml:space="preserve"> InpR!Q$36</f>
        <v>343.16641650301699</v>
      </c>
      <c r="R20" s="281">
        <f xml:space="preserve"> InpR!R$36</f>
        <v>353.461408998107</v>
      </c>
    </row>
    <row r="21" spans="1:18" s="98" customFormat="1" x14ac:dyDescent="0.2">
      <c r="A21" s="69"/>
      <c r="B21" s="80"/>
      <c r="C21" s="150"/>
      <c r="D21" s="88"/>
      <c r="E21" s="281" t="str">
        <f xml:space="preserve"> InpR!E$37</f>
        <v>RPI: February - index - final determination</v>
      </c>
      <c r="F21" s="281"/>
      <c r="G21" s="281" t="str">
        <f xml:space="preserve"> InpR!G$37</f>
        <v>index</v>
      </c>
      <c r="H21" s="281" t="str">
        <f xml:space="preserve"> InpR!I$37</f>
        <v>PR19 Financial model, 'Index' sheet row 141</v>
      </c>
      <c r="I21" s="281" t="e">
        <f xml:space="preserve"> InpR!#REF!</f>
        <v>#REF!</v>
      </c>
      <c r="J21" s="281">
        <f xml:space="preserve"> InpR!J$37</f>
        <v>0</v>
      </c>
      <c r="K21" s="281">
        <f xml:space="preserve"> InpR!K$37</f>
        <v>285</v>
      </c>
      <c r="L21" s="281">
        <f xml:space="preserve"> InpR!L$37</f>
        <v>295.45696073228203</v>
      </c>
      <c r="M21" s="281">
        <f xml:space="preserve"> InpR!M$37</f>
        <v>303.82816154518099</v>
      </c>
      <c r="N21" s="281">
        <f xml:space="preserve"> InpR!N$37</f>
        <v>313.04420060392698</v>
      </c>
      <c r="O21" s="281">
        <f xml:space="preserve"> InpR!O$37</f>
        <v>323.06161502325301</v>
      </c>
      <c r="P21" s="281">
        <f xml:space="preserve"> InpR!P$37</f>
        <v>333.39958670399699</v>
      </c>
      <c r="Q21" s="281">
        <f xml:space="preserve"> InpR!Q$37</f>
        <v>344.06837347852502</v>
      </c>
      <c r="R21" s="281">
        <f xml:space="preserve"> InpR!R$37</f>
        <v>354.39042468288102</v>
      </c>
    </row>
    <row r="22" spans="1:18" s="98" customFormat="1" x14ac:dyDescent="0.2">
      <c r="A22" s="69"/>
      <c r="B22" s="80"/>
      <c r="C22" s="150"/>
      <c r="D22" s="88"/>
      <c r="E22" s="281" t="str">
        <f xml:space="preserve"> InpR!E$38</f>
        <v>RPI: March - index - final determination</v>
      </c>
      <c r="F22" s="281"/>
      <c r="G22" s="281" t="str">
        <f xml:space="preserve"> InpR!G$38</f>
        <v>index</v>
      </c>
      <c r="H22" s="281" t="str">
        <f xml:space="preserve"> InpR!I$38</f>
        <v>PR19 Financial model, 'Index' sheet row 142</v>
      </c>
      <c r="I22" s="281" t="e">
        <f xml:space="preserve"> InpR!#REF!</f>
        <v>#REF!</v>
      </c>
      <c r="J22" s="281">
        <f xml:space="preserve"> InpR!J$38</f>
        <v>0</v>
      </c>
      <c r="K22" s="281">
        <f xml:space="preserve"> InpR!K$38</f>
        <v>285.10000000000002</v>
      </c>
      <c r="L22" s="281">
        <f xml:space="preserve"> InpR!L$38</f>
        <v>296.13766811902099</v>
      </c>
      <c r="M22" s="281">
        <f xml:space="preserve"> InpR!M$38</f>
        <v>304.57748375597498</v>
      </c>
      <c r="N22" s="281">
        <f xml:space="preserve"> InpR!N$38</f>
        <v>313.86698624610801</v>
      </c>
      <c r="O22" s="281">
        <f xml:space="preserve"> InpR!O$38</f>
        <v>323.91072980598301</v>
      </c>
      <c r="P22" s="281">
        <f xml:space="preserve"> InpR!P$38</f>
        <v>334.27587315977502</v>
      </c>
      <c r="Q22" s="281">
        <f xml:space="preserve"> InpR!Q$38</f>
        <v>344.972701100888</v>
      </c>
      <c r="R22" s="281">
        <f xml:space="preserve"> InpR!R$38</f>
        <v>355.32188213391402</v>
      </c>
    </row>
    <row r="23" spans="1:18" s="98" customFormat="1" x14ac:dyDescent="0.2">
      <c r="A23" s="68"/>
      <c r="B23" s="80"/>
      <c r="C23" s="150"/>
      <c r="D23" s="88"/>
      <c r="E23" s="127"/>
      <c r="F23" s="127"/>
      <c r="G23" s="127"/>
      <c r="H23" s="127"/>
      <c r="I23" s="127"/>
      <c r="J23" s="127"/>
      <c r="K23" s="127"/>
      <c r="L23" s="127"/>
      <c r="M23" s="127"/>
      <c r="N23" s="127"/>
      <c r="O23" s="127"/>
      <c r="P23" s="127"/>
      <c r="Q23" s="127"/>
      <c r="R23" s="127"/>
    </row>
    <row r="24" spans="1:18" s="98" customFormat="1" x14ac:dyDescent="0.2">
      <c r="A24" s="69"/>
      <c r="B24" s="80"/>
      <c r="C24" s="150"/>
      <c r="D24" s="74"/>
      <c r="E24" s="125" t="s">
        <v>236</v>
      </c>
      <c r="F24" s="125"/>
      <c r="G24" s="125" t="s">
        <v>188</v>
      </c>
      <c r="H24" s="56"/>
      <c r="I24" s="60"/>
      <c r="J24" s="125">
        <f xml:space="preserve"> SUM(J11:J22) / 12</f>
        <v>0</v>
      </c>
      <c r="K24" s="125">
        <f t="shared" ref="K24:R24" si="0" xml:space="preserve"> SUM(K11:K22) / 12</f>
        <v>283.30833333333334</v>
      </c>
      <c r="L24" s="125">
        <f t="shared" si="0"/>
        <v>292.23881848055777</v>
      </c>
      <c r="M24" s="125">
        <f t="shared" si="0"/>
        <v>300.63476148772367</v>
      </c>
      <c r="N24" s="125">
        <f t="shared" si="0"/>
        <v>309.52983719330018</v>
      </c>
      <c r="O24" s="125">
        <f t="shared" si="0"/>
        <v>319.28116714708784</v>
      </c>
      <c r="P24" s="125">
        <f t="shared" si="0"/>
        <v>329.49816449579487</v>
      </c>
      <c r="Q24" s="125">
        <f t="shared" si="0"/>
        <v>340.04210575966027</v>
      </c>
      <c r="R24" s="125">
        <f t="shared" si="0"/>
        <v>350.24336893245004</v>
      </c>
    </row>
    <row r="25" spans="1:18" s="98" customFormat="1" x14ac:dyDescent="0.2">
      <c r="A25" s="69"/>
      <c r="B25" s="80"/>
      <c r="C25" s="150"/>
      <c r="D25" s="74"/>
      <c r="E25" s="125" t="s">
        <v>237</v>
      </c>
      <c r="F25" s="56"/>
      <c r="G25" s="125" t="s">
        <v>94</v>
      </c>
      <c r="H25" s="56"/>
      <c r="I25" s="56"/>
      <c r="J25" s="282">
        <f xml:space="preserve"> IF(I$24 = 0, 0, J$24 / I$24 - 1)</f>
        <v>0</v>
      </c>
      <c r="K25" s="282">
        <f t="shared" ref="K25:R25" si="1" xml:space="preserve"> IF(J$24 = 0, 0, K$24 / J$24 - 1)</f>
        <v>0</v>
      </c>
      <c r="L25" s="282">
        <f t="shared" si="1"/>
        <v>3.1522140708501789E-2</v>
      </c>
      <c r="M25" s="282">
        <f t="shared" si="1"/>
        <v>2.8729732247136264E-2</v>
      </c>
      <c r="N25" s="282">
        <f t="shared" si="1"/>
        <v>2.9587648685595269E-2</v>
      </c>
      <c r="O25" s="282">
        <f t="shared" si="1"/>
        <v>3.150368327076003E-2</v>
      </c>
      <c r="P25" s="282">
        <f t="shared" si="1"/>
        <v>3.2000000000000695E-2</v>
      </c>
      <c r="Q25" s="282">
        <f t="shared" si="1"/>
        <v>3.1999999999999806E-2</v>
      </c>
      <c r="R25" s="282">
        <f t="shared" si="1"/>
        <v>2.9999999999999805E-2</v>
      </c>
    </row>
    <row r="26" spans="1:18" s="98" customFormat="1" x14ac:dyDescent="0.2">
      <c r="A26" s="69"/>
      <c r="B26" s="80"/>
      <c r="C26" s="150"/>
      <c r="D26" s="74"/>
      <c r="E26" s="125"/>
      <c r="F26" s="125"/>
      <c r="G26" s="125"/>
      <c r="H26" s="125"/>
      <c r="I26" s="125"/>
      <c r="J26" s="56"/>
      <c r="K26" s="56"/>
      <c r="L26" s="56"/>
      <c r="M26" s="56"/>
      <c r="N26" s="56"/>
      <c r="O26" s="56"/>
      <c r="P26" s="56"/>
      <c r="Q26" s="56"/>
      <c r="R26" s="56"/>
    </row>
    <row r="27" spans="1:18" s="98" customFormat="1" x14ac:dyDescent="0.2">
      <c r="A27" s="69"/>
      <c r="B27" s="80"/>
      <c r="C27" s="150"/>
      <c r="D27" s="74"/>
      <c r="E27" s="125" t="str">
        <f t="shared" ref="E27:R27" si="2">E$22</f>
        <v>RPI: March - index - final determination</v>
      </c>
      <c r="F27" s="125"/>
      <c r="G27" s="125" t="str">
        <f t="shared" si="2"/>
        <v>index</v>
      </c>
      <c r="H27" s="125" t="str">
        <f t="shared" si="2"/>
        <v>PR19 Financial model, 'Index' sheet row 142</v>
      </c>
      <c r="I27" s="125" t="e">
        <f t="shared" si="2"/>
        <v>#REF!</v>
      </c>
      <c r="J27" s="125">
        <f t="shared" si="2"/>
        <v>0</v>
      </c>
      <c r="K27" s="125">
        <f t="shared" si="2"/>
        <v>285.10000000000002</v>
      </c>
      <c r="L27" s="125">
        <f t="shared" si="2"/>
        <v>296.13766811902099</v>
      </c>
      <c r="M27" s="125">
        <f t="shared" si="2"/>
        <v>304.57748375597498</v>
      </c>
      <c r="N27" s="125">
        <f t="shared" si="2"/>
        <v>313.86698624610801</v>
      </c>
      <c r="O27" s="125">
        <f t="shared" si="2"/>
        <v>323.91072980598301</v>
      </c>
      <c r="P27" s="125">
        <f t="shared" si="2"/>
        <v>334.27587315977502</v>
      </c>
      <c r="Q27" s="125">
        <f t="shared" si="2"/>
        <v>344.972701100888</v>
      </c>
      <c r="R27" s="125">
        <f t="shared" si="2"/>
        <v>355.32188213391402</v>
      </c>
    </row>
    <row r="28" spans="1:18" s="98" customFormat="1" x14ac:dyDescent="0.2">
      <c r="A28" s="13"/>
      <c r="B28" s="58"/>
      <c r="C28" s="151"/>
      <c r="D28" s="57"/>
      <c r="E28" s="207" t="str">
        <f>E$24</f>
        <v>RPI: Financial year average - index - final determination</v>
      </c>
      <c r="F28" s="56"/>
      <c r="G28" s="125" t="str">
        <f t="shared" ref="G28:R28" si="3">G$24</f>
        <v>index</v>
      </c>
      <c r="H28" s="125">
        <f t="shared" si="3"/>
        <v>0</v>
      </c>
      <c r="I28" s="125">
        <f t="shared" si="3"/>
        <v>0</v>
      </c>
      <c r="J28" s="125">
        <f t="shared" si="3"/>
        <v>0</v>
      </c>
      <c r="K28" s="125">
        <f t="shared" si="3"/>
        <v>283.30833333333334</v>
      </c>
      <c r="L28" s="125">
        <f t="shared" si="3"/>
        <v>292.23881848055777</v>
      </c>
      <c r="M28" s="125">
        <f t="shared" si="3"/>
        <v>300.63476148772367</v>
      </c>
      <c r="N28" s="125">
        <f t="shared" si="3"/>
        <v>309.52983719330018</v>
      </c>
      <c r="O28" s="125">
        <f t="shared" si="3"/>
        <v>319.28116714708784</v>
      </c>
      <c r="P28" s="125">
        <f t="shared" si="3"/>
        <v>329.49816449579487</v>
      </c>
      <c r="Q28" s="125">
        <f t="shared" si="3"/>
        <v>340.04210575966027</v>
      </c>
      <c r="R28" s="125">
        <f t="shared" si="3"/>
        <v>350.24336893245004</v>
      </c>
    </row>
    <row r="29" spans="1:18" s="98" customFormat="1" x14ac:dyDescent="0.2">
      <c r="A29" s="69"/>
      <c r="B29" s="283"/>
      <c r="C29" s="283"/>
      <c r="D29" s="283"/>
      <c r="E29" s="284" t="str">
        <f>Time!E$46</f>
        <v>1st Forecast Period Flag</v>
      </c>
      <c r="F29" s="284"/>
      <c r="G29" s="284" t="str">
        <f>Time!G$46</f>
        <v>flag</v>
      </c>
      <c r="H29" s="284">
        <f>Time!H$46</f>
        <v>1</v>
      </c>
      <c r="I29" s="284">
        <f>Time!I$46</f>
        <v>0</v>
      </c>
      <c r="J29" s="284">
        <f>Time!J$46</f>
        <v>0</v>
      </c>
      <c r="K29" s="284">
        <f>Time!K$46</f>
        <v>0</v>
      </c>
      <c r="L29" s="284">
        <f>Time!L$46</f>
        <v>0</v>
      </c>
      <c r="M29" s="284">
        <f>Time!M$46</f>
        <v>1</v>
      </c>
      <c r="N29" s="284">
        <f>Time!N$46</f>
        <v>0</v>
      </c>
      <c r="O29" s="284">
        <f>Time!O$46</f>
        <v>0</v>
      </c>
      <c r="P29" s="284">
        <f>Time!P$46</f>
        <v>0</v>
      </c>
      <c r="Q29" s="284">
        <f>Time!Q$46</f>
        <v>0</v>
      </c>
      <c r="R29" s="284">
        <f>Time!R$46</f>
        <v>0</v>
      </c>
    </row>
    <row r="30" spans="1:18" s="98" customFormat="1" x14ac:dyDescent="0.2">
      <c r="A30" s="69"/>
      <c r="B30" s="80"/>
      <c r="C30" s="150"/>
      <c r="D30" s="74"/>
      <c r="E30" s="207" t="s">
        <v>238</v>
      </c>
      <c r="F30" s="56"/>
      <c r="G30" s="125" t="s">
        <v>94</v>
      </c>
      <c r="H30" s="56"/>
      <c r="I30" s="56"/>
      <c r="J30" s="282">
        <f xml:space="preserve"> IFERROR((J28 / I27 - 1) * J29, 0)</f>
        <v>0</v>
      </c>
      <c r="K30" s="282">
        <f t="shared" ref="K30:R30" si="4" xml:space="preserve"> IFERROR((K28 / J27 - 1) * K29, 0)</f>
        <v>0</v>
      </c>
      <c r="L30" s="282">
        <f t="shared" si="4"/>
        <v>0</v>
      </c>
      <c r="M30" s="282">
        <f xml:space="preserve"> IFERROR((M28 / L27 - 1) * M29, 0)</f>
        <v>1.5185820153399865E-2</v>
      </c>
      <c r="N30" s="282">
        <f t="shared" si="4"/>
        <v>0</v>
      </c>
      <c r="O30" s="282">
        <f t="shared" si="4"/>
        <v>0</v>
      </c>
      <c r="P30" s="282">
        <f t="shared" si="4"/>
        <v>0</v>
      </c>
      <c r="Q30" s="282">
        <f t="shared" si="4"/>
        <v>0</v>
      </c>
      <c r="R30" s="282">
        <f t="shared" si="4"/>
        <v>0</v>
      </c>
    </row>
    <row r="31" spans="1:18" s="98" customFormat="1" x14ac:dyDescent="0.2">
      <c r="A31" s="68"/>
      <c r="B31" s="80"/>
      <c r="C31" s="150"/>
      <c r="D31" s="88"/>
      <c r="E31" s="127"/>
      <c r="F31" s="127"/>
      <c r="G31" s="127"/>
      <c r="H31" s="127"/>
      <c r="I31" s="127"/>
      <c r="J31" s="127"/>
      <c r="K31" s="127"/>
      <c r="L31" s="127"/>
      <c r="M31" s="127"/>
      <c r="N31" s="127"/>
      <c r="O31" s="127"/>
      <c r="P31" s="127"/>
      <c r="Q31" s="127"/>
      <c r="R31" s="127"/>
    </row>
    <row r="32" spans="1:18" s="98" customFormat="1" x14ac:dyDescent="0.2">
      <c r="A32" s="69"/>
      <c r="B32" s="80" t="s">
        <v>183</v>
      </c>
      <c r="C32" s="150"/>
      <c r="D32" s="88"/>
      <c r="E32" s="127"/>
      <c r="F32" s="127"/>
      <c r="G32" s="127"/>
      <c r="H32" s="127"/>
      <c r="I32" s="127"/>
      <c r="J32" s="127"/>
      <c r="K32" s="127"/>
      <c r="L32" s="127"/>
      <c r="M32" s="127"/>
      <c r="N32" s="127"/>
      <c r="O32" s="127"/>
      <c r="P32" s="127"/>
      <c r="Q32" s="127"/>
      <c r="R32" s="127"/>
    </row>
    <row r="33" spans="1:18" s="98" customFormat="1" x14ac:dyDescent="0.2">
      <c r="A33" s="69"/>
      <c r="B33" s="80"/>
      <c r="C33" s="150"/>
      <c r="D33" s="88"/>
      <c r="E33" s="281" t="str">
        <f>InpR!E$41</f>
        <v>CPI(H): April - index - final determination</v>
      </c>
      <c r="F33" s="281"/>
      <c r="G33" s="281" t="str">
        <f>InpR!G$41</f>
        <v>index</v>
      </c>
      <c r="H33" s="281" t="str">
        <f>InpR!I$41</f>
        <v>PR19 Financial model, 'Index' sheet F59 and 'Index' sheet row 10</v>
      </c>
      <c r="I33" s="281" t="e">
        <f>InpR!#REF!</f>
        <v>#REF!</v>
      </c>
      <c r="J33" s="281">
        <f>InpR!J$41</f>
        <v>103.2</v>
      </c>
      <c r="K33" s="281">
        <f>InpR!K$41</f>
        <v>105.5</v>
      </c>
      <c r="L33" s="281">
        <f>InpR!L$41</f>
        <v>107.6</v>
      </c>
      <c r="M33" s="281">
        <f>InpR!M$41</f>
        <v>109.703354739972</v>
      </c>
      <c r="N33" s="281">
        <f>InpR!N$41</f>
        <v>111.897421834771</v>
      </c>
      <c r="O33" s="281">
        <f>InpR!O$41</f>
        <v>114.172657229451</v>
      </c>
      <c r="P33" s="281">
        <f>InpR!P$41</f>
        <v>116.57028303126999</v>
      </c>
      <c r="Q33" s="281">
        <f>InpR!Q$41</f>
        <v>119.01825897492699</v>
      </c>
      <c r="R33" s="281">
        <f>InpR!R$41</f>
        <v>121.39862415442499</v>
      </c>
    </row>
    <row r="34" spans="1:18" s="98" customFormat="1" x14ac:dyDescent="0.2">
      <c r="A34" s="69"/>
      <c r="B34" s="80"/>
      <c r="C34" s="150"/>
      <c r="D34" s="88"/>
      <c r="E34" s="281" t="str">
        <f>InpR!E$42</f>
        <v>CPI(H): May - index - final determination</v>
      </c>
      <c r="F34" s="281"/>
      <c r="G34" s="281" t="str">
        <f>InpR!G$42</f>
        <v>index</v>
      </c>
      <c r="H34" s="281" t="str">
        <f>InpR!I$42</f>
        <v>PR19 Financial model, 'Index' sheet F60 and 'Index' sheet row 11</v>
      </c>
      <c r="I34" s="281" t="e">
        <f>InpR!#REF!</f>
        <v>#REF!</v>
      </c>
      <c r="J34" s="281">
        <f>InpR!J$42</f>
        <v>103.5</v>
      </c>
      <c r="K34" s="281">
        <f>InpR!K$42</f>
        <v>105.9</v>
      </c>
      <c r="L34" s="281">
        <f>InpR!L$42</f>
        <v>107.9</v>
      </c>
      <c r="M34" s="281">
        <f>InpR!M$42</f>
        <v>109.884538749418</v>
      </c>
      <c r="N34" s="281">
        <f>InpR!N$42</f>
        <v>112.082229524407</v>
      </c>
      <c r="O34" s="281">
        <f>InpR!O$42</f>
        <v>114.370561696745</v>
      </c>
      <c r="P34" s="281">
        <f>InpR!P$42</f>
        <v>116.772343492377</v>
      </c>
      <c r="Q34" s="281">
        <f>InpR!Q$42</f>
        <v>119.22456270571701</v>
      </c>
      <c r="R34" s="281">
        <f>InpR!R$42</f>
        <v>121.609053959831</v>
      </c>
    </row>
    <row r="35" spans="1:18" s="98" customFormat="1" x14ac:dyDescent="0.2">
      <c r="A35" s="69"/>
      <c r="B35" s="80"/>
      <c r="C35" s="150"/>
      <c r="D35" s="88"/>
      <c r="E35" s="281" t="str">
        <f>InpR!E$43</f>
        <v>CPI(H): June - index - final determination</v>
      </c>
      <c r="F35" s="281"/>
      <c r="G35" s="281" t="str">
        <f>InpR!G$43</f>
        <v>index</v>
      </c>
      <c r="H35" s="281" t="str">
        <f>InpR!I$43</f>
        <v>PR19 Financial model, 'Index' sheet F61 and 'Index' sheet row 12</v>
      </c>
      <c r="I35" s="281" t="e">
        <f>InpR!#REF!</f>
        <v>#REF!</v>
      </c>
      <c r="J35" s="281">
        <f>InpR!J$43</f>
        <v>103.5</v>
      </c>
      <c r="K35" s="281">
        <f>InpR!K$43</f>
        <v>105.9</v>
      </c>
      <c r="L35" s="281">
        <f>InpR!L$43</f>
        <v>107.9</v>
      </c>
      <c r="M35" s="281">
        <f>InpR!M$43</f>
        <v>110.066021998987</v>
      </c>
      <c r="N35" s="281">
        <f>InpR!N$43</f>
        <v>112.26734243896701</v>
      </c>
      <c r="O35" s="281">
        <f>InpR!O$43</f>
        <v>114.568809207453</v>
      </c>
      <c r="P35" s="281">
        <f>InpR!P$43</f>
        <v>116.97475420081</v>
      </c>
      <c r="Q35" s="281">
        <f>InpR!Q$43</f>
        <v>119.431224039027</v>
      </c>
      <c r="R35" s="281">
        <f>InpR!R$43</f>
        <v>121.819848519807</v>
      </c>
    </row>
    <row r="36" spans="1:18" s="98" customFormat="1" x14ac:dyDescent="0.2">
      <c r="A36" s="69"/>
      <c r="B36" s="80"/>
      <c r="C36" s="150"/>
      <c r="D36" s="88"/>
      <c r="E36" s="281" t="str">
        <f>InpR!E$44</f>
        <v>CPI(H): July - index - final determination</v>
      </c>
      <c r="F36" s="281"/>
      <c r="G36" s="281" t="str">
        <f>InpR!G$44</f>
        <v>index</v>
      </c>
      <c r="H36" s="281" t="str">
        <f>InpR!I$44</f>
        <v>PR19 Financial model, 'Index' sheet F62 and 'Index' sheet row 13</v>
      </c>
      <c r="I36" s="281" t="e">
        <f>InpR!#REF!</f>
        <v>#REF!</v>
      </c>
      <c r="J36" s="281">
        <f>InpR!J$44</f>
        <v>103.5</v>
      </c>
      <c r="K36" s="281">
        <f>InpR!K$44</f>
        <v>105.9</v>
      </c>
      <c r="L36" s="281">
        <f>InpR!L$44</f>
        <v>108</v>
      </c>
      <c r="M36" s="281">
        <f>InpR!M$44</f>
        <v>110.24780498289699</v>
      </c>
      <c r="N36" s="281">
        <f>InpR!N$44</f>
        <v>112.452761082555</v>
      </c>
      <c r="O36" s="281">
        <f>InpR!O$44</f>
        <v>114.7674003562</v>
      </c>
      <c r="P36" s="281">
        <f>InpR!P$44</f>
        <v>117.17751576368001</v>
      </c>
      <c r="Q36" s="281">
        <f>InpR!Q$44</f>
        <v>119.638243594717</v>
      </c>
      <c r="R36" s="281">
        <f>InpR!R$44</f>
        <v>122.03100846661199</v>
      </c>
    </row>
    <row r="37" spans="1:18" s="98" customFormat="1" x14ac:dyDescent="0.2">
      <c r="A37" s="69"/>
      <c r="B37" s="80"/>
      <c r="C37" s="150"/>
      <c r="D37" s="88"/>
      <c r="E37" s="281" t="str">
        <f>InpR!E$45</f>
        <v>CPI(H): August - index - final determination</v>
      </c>
      <c r="F37" s="281"/>
      <c r="G37" s="281" t="str">
        <f>InpR!G$45</f>
        <v>index</v>
      </c>
      <c r="H37" s="281" t="str">
        <f>InpR!I$45</f>
        <v>PR19 Financial model, 'Index' sheet F63 and 'Index' sheet row 14</v>
      </c>
      <c r="I37" s="281" t="e">
        <f>InpR!#REF!</f>
        <v>#REF!</v>
      </c>
      <c r="J37" s="281">
        <f>InpR!J$45</f>
        <v>104</v>
      </c>
      <c r="K37" s="281">
        <f>InpR!K$45</f>
        <v>106.5</v>
      </c>
      <c r="L37" s="281">
        <f>InpR!L$45</f>
        <v>108.3</v>
      </c>
      <c r="M37" s="281">
        <f>InpR!M$45</f>
        <v>110.429888196185</v>
      </c>
      <c r="N37" s="281">
        <f>InpR!N$45</f>
        <v>112.638485960108</v>
      </c>
      <c r="O37" s="281">
        <f>InpR!O$45</f>
        <v>114.96633573864</v>
      </c>
      <c r="P37" s="281">
        <f>InpR!P$45</f>
        <v>117.380628789151</v>
      </c>
      <c r="Q37" s="281">
        <f>InpR!Q$45</f>
        <v>119.845621993724</v>
      </c>
      <c r="R37" s="281">
        <f>InpR!R$45</f>
        <v>122.242534433598</v>
      </c>
    </row>
    <row r="38" spans="1:18" s="98" customFormat="1" x14ac:dyDescent="0.2">
      <c r="A38" s="69"/>
      <c r="B38" s="80"/>
      <c r="C38" s="150"/>
      <c r="D38" s="88"/>
      <c r="E38" s="281" t="str">
        <f>InpR!E$46</f>
        <v>CPI(H): September - index - final determination</v>
      </c>
      <c r="F38" s="281"/>
      <c r="G38" s="281" t="str">
        <f>InpR!G$46</f>
        <v>index</v>
      </c>
      <c r="H38" s="281" t="str">
        <f>InpR!I$46</f>
        <v>PR19 Financial model, 'Index' sheet F64 and 'Index' sheet row 15</v>
      </c>
      <c r="I38" s="281" t="e">
        <f>InpR!#REF!</f>
        <v>#REF!</v>
      </c>
      <c r="J38" s="281">
        <f>InpR!J$46</f>
        <v>104.3</v>
      </c>
      <c r="K38" s="281">
        <f>InpR!K$46</f>
        <v>106.6</v>
      </c>
      <c r="L38" s="281">
        <f>InpR!L$46</f>
        <v>108.469999617629</v>
      </c>
      <c r="M38" s="281">
        <f>InpR!M$46</f>
        <v>110.61227213470301</v>
      </c>
      <c r="N38" s="281">
        <f>InpR!N$46</f>
        <v>112.824517577397</v>
      </c>
      <c r="O38" s="281">
        <f>InpR!O$46</f>
        <v>115.16561595146101</v>
      </c>
      <c r="P38" s="281">
        <f>InpR!P$46</f>
        <v>117.58409388644201</v>
      </c>
      <c r="Q38" s="281">
        <f>InpR!Q$46</f>
        <v>120.05335985805699</v>
      </c>
      <c r="R38" s="281">
        <f>InpR!R$46</f>
        <v>122.45442705521801</v>
      </c>
    </row>
    <row r="39" spans="1:18" s="98" customFormat="1" x14ac:dyDescent="0.2">
      <c r="A39" s="69"/>
      <c r="B39" s="80"/>
      <c r="C39" s="150"/>
      <c r="D39" s="88"/>
      <c r="E39" s="281" t="str">
        <f>InpR!E$47</f>
        <v>CPI(H): October - index - final determination</v>
      </c>
      <c r="F39" s="281"/>
      <c r="G39" s="281" t="str">
        <f>InpR!G$47</f>
        <v>index</v>
      </c>
      <c r="H39" s="281" t="str">
        <f>InpR!I$47</f>
        <v>PR19 Financial model, 'Index' sheet F65 and 'Index' sheet row 16</v>
      </c>
      <c r="I39" s="281" t="e">
        <f>InpR!#REF!</f>
        <v>#REF!</v>
      </c>
      <c r="J39" s="281">
        <f>InpR!J$47</f>
        <v>104.4</v>
      </c>
      <c r="K39" s="281">
        <f>InpR!K$47</f>
        <v>106.7</v>
      </c>
      <c r="L39" s="281">
        <f>InpR!L$47</f>
        <v>108.64026608539599</v>
      </c>
      <c r="M39" s="281">
        <f>InpR!M$47</f>
        <v>110.794957295123</v>
      </c>
      <c r="N39" s="281">
        <f>InpR!N$47</f>
        <v>113.01085644102599</v>
      </c>
      <c r="O39" s="281">
        <f>InpR!O$47</f>
        <v>115.365241592385</v>
      </c>
      <c r="P39" s="281">
        <f>InpR!P$47</f>
        <v>117.78791166582501</v>
      </c>
      <c r="Q39" s="281">
        <f>InpR!Q$47</f>
        <v>120.261457810807</v>
      </c>
      <c r="R39" s="281">
        <f>InpR!R$47</f>
        <v>122.66668696702401</v>
      </c>
    </row>
    <row r="40" spans="1:18" s="98" customFormat="1" x14ac:dyDescent="0.2">
      <c r="A40" s="69"/>
      <c r="B40" s="80"/>
      <c r="C40" s="150"/>
      <c r="D40" s="88"/>
      <c r="E40" s="281" t="str">
        <f>InpR!E$48</f>
        <v>CPI(H): November - index - final determination</v>
      </c>
      <c r="F40" s="281"/>
      <c r="G40" s="281" t="str">
        <f>InpR!G$48</f>
        <v>index</v>
      </c>
      <c r="H40" s="281" t="str">
        <f>InpR!I$48</f>
        <v>PR19 Financial model, 'Index' sheet F66 and 'Index' sheet row 17</v>
      </c>
      <c r="I40" s="281" t="e">
        <f>InpR!#REF!</f>
        <v>#REF!</v>
      </c>
      <c r="J40" s="281">
        <f>InpR!J$48</f>
        <v>104.7</v>
      </c>
      <c r="K40" s="281">
        <f>InpR!K$48</f>
        <v>106.9</v>
      </c>
      <c r="L40" s="281">
        <f>InpR!L$48</f>
        <v>108.81079982217901</v>
      </c>
      <c r="M40" s="281">
        <f>InpR!M$48</f>
        <v>110.977944174939</v>
      </c>
      <c r="N40" s="281">
        <f>InpR!N$48</f>
        <v>113.197503058438</v>
      </c>
      <c r="O40" s="281">
        <f>InpR!O$48</f>
        <v>115.565213260169</v>
      </c>
      <c r="P40" s="281">
        <f>InpR!P$48</f>
        <v>117.992082738633</v>
      </c>
      <c r="Q40" s="281">
        <f>InpR!Q$48</f>
        <v>120.46991647614399</v>
      </c>
      <c r="R40" s="281">
        <f>InpR!R$48</f>
        <v>122.87931480566699</v>
      </c>
    </row>
    <row r="41" spans="1:18" s="98" customFormat="1" x14ac:dyDescent="0.2">
      <c r="A41" s="69"/>
      <c r="B41" s="80"/>
      <c r="C41" s="150"/>
      <c r="D41" s="88"/>
      <c r="E41" s="281" t="str">
        <f>InpR!E$49</f>
        <v>CPI(H): December - index - final determination</v>
      </c>
      <c r="F41" s="281"/>
      <c r="G41" s="281" t="str">
        <f>InpR!G$49</f>
        <v>index</v>
      </c>
      <c r="H41" s="281" t="str">
        <f>InpR!I$49</f>
        <v>PR19 Financial model, 'Index' sheet F67 and 'Index' sheet row 18</v>
      </c>
      <c r="I41" s="281" t="e">
        <f>InpR!#REF!</f>
        <v>#REF!</v>
      </c>
      <c r="J41" s="281">
        <f>InpR!J$49</f>
        <v>105</v>
      </c>
      <c r="K41" s="281">
        <f>InpR!K$49</f>
        <v>107.1</v>
      </c>
      <c r="L41" s="281">
        <f>InpR!L$49</f>
        <v>108.981601247513</v>
      </c>
      <c r="M41" s="281">
        <f>InpR!M$49</f>
        <v>111.161233272464</v>
      </c>
      <c r="N41" s="281">
        <f>InpR!N$49</f>
        <v>113.384457937913</v>
      </c>
      <c r="O41" s="281">
        <f>InpR!O$49</f>
        <v>115.765531554609</v>
      </c>
      <c r="P41" s="281">
        <f>InpR!P$49</f>
        <v>118.196607717256</v>
      </c>
      <c r="Q41" s="281">
        <f>InpR!Q$49</f>
        <v>120.678736479319</v>
      </c>
      <c r="R41" s="281">
        <f>InpR!R$49</f>
        <v>123.092311208905</v>
      </c>
    </row>
    <row r="42" spans="1:18" s="98" customFormat="1" x14ac:dyDescent="0.2">
      <c r="A42" s="69"/>
      <c r="B42" s="80"/>
      <c r="C42" s="150"/>
      <c r="D42" s="88"/>
      <c r="E42" s="281" t="str">
        <f>InpR!E$50</f>
        <v>CPI(H): January - index - final determination</v>
      </c>
      <c r="F42" s="281"/>
      <c r="G42" s="281" t="str">
        <f>InpR!G$50</f>
        <v>index</v>
      </c>
      <c r="H42" s="281" t="str">
        <f>InpR!I$50</f>
        <v>PR19 Financial model, 'Index' sheet F68 and 'Index' sheet row 19</v>
      </c>
      <c r="I42" s="281" t="e">
        <f>InpR!#REF!</f>
        <v>#REF!</v>
      </c>
      <c r="J42" s="281">
        <f>InpR!J$50</f>
        <v>104.5</v>
      </c>
      <c r="K42" s="281">
        <f>InpR!K$50</f>
        <v>106.4</v>
      </c>
      <c r="L42" s="281">
        <f>InpR!L$50</f>
        <v>109.161593222387</v>
      </c>
      <c r="M42" s="281">
        <f>InpR!M$50</f>
        <v>111.344825086835</v>
      </c>
      <c r="N42" s="281">
        <f>InpR!N$50</f>
        <v>113.580996157239</v>
      </c>
      <c r="O42" s="281">
        <f>InpR!O$50</f>
        <v>115.96619707654099</v>
      </c>
      <c r="P42" s="281">
        <f>InpR!P$50</f>
        <v>118.40148721514799</v>
      </c>
      <c r="Q42" s="281">
        <f>InpR!Q$50</f>
        <v>120.887918446667</v>
      </c>
      <c r="R42" s="281">
        <f>InpR!R$50</f>
        <v>123.30567681559999</v>
      </c>
    </row>
    <row r="43" spans="1:18" s="98" customFormat="1" x14ac:dyDescent="0.2">
      <c r="A43" s="69"/>
      <c r="B43" s="80"/>
      <c r="C43" s="150"/>
      <c r="D43" s="88"/>
      <c r="E43" s="281" t="str">
        <f>InpR!E$51</f>
        <v>CPI(H): February - index - final determination</v>
      </c>
      <c r="F43" s="281"/>
      <c r="G43" s="281" t="str">
        <f>InpR!G$51</f>
        <v>index</v>
      </c>
      <c r="H43" s="281" t="str">
        <f>InpR!I$51</f>
        <v>PR19 Financial model, 'Index' sheet F69 and 'Index' sheet row 20</v>
      </c>
      <c r="I43" s="281" t="e">
        <f>InpR!#REF!</f>
        <v>#REF!</v>
      </c>
      <c r="J43" s="281">
        <f>InpR!J$51</f>
        <v>104.9</v>
      </c>
      <c r="K43" s="281">
        <f>InpR!K$51</f>
        <v>106.8</v>
      </c>
      <c r="L43" s="281">
        <f>InpR!L$51</f>
        <v>109.341882468641</v>
      </c>
      <c r="M43" s="281">
        <f>InpR!M$51</f>
        <v>111.52872011801399</v>
      </c>
      <c r="N43" s="281">
        <f>InpR!N$51</f>
        <v>113.77787505175399</v>
      </c>
      <c r="O43" s="281">
        <f>InpR!O$51</f>
        <v>116.167210427841</v>
      </c>
      <c r="P43" s="281">
        <f>InpR!P$51</f>
        <v>118.606721846825</v>
      </c>
      <c r="Q43" s="281">
        <f>InpR!Q$51</f>
        <v>121.097463005609</v>
      </c>
      <c r="R43" s="281">
        <f>InpR!R$51</f>
        <v>123.519412265721</v>
      </c>
    </row>
    <row r="44" spans="1:18" s="98" customFormat="1" x14ac:dyDescent="0.2">
      <c r="A44" s="69"/>
      <c r="B44" s="80"/>
      <c r="C44" s="150"/>
      <c r="D44" s="88"/>
      <c r="E44" s="281" t="str">
        <f>InpR!E$52</f>
        <v>CPI(H): March - index - final determination</v>
      </c>
      <c r="F44" s="281"/>
      <c r="G44" s="281" t="str">
        <f>InpR!G$52</f>
        <v>index</v>
      </c>
      <c r="H44" s="281" t="str">
        <f>InpR!I$52</f>
        <v>PR19 Financial model, 'Index' sheet F70 and 'Index' sheet row 21</v>
      </c>
      <c r="I44" s="281" t="e">
        <f>InpR!#REF!</f>
        <v>#REF!</v>
      </c>
      <c r="J44" s="281">
        <f>InpR!J$52</f>
        <v>105.1</v>
      </c>
      <c r="K44" s="281">
        <f>InpR!K$52</f>
        <v>107</v>
      </c>
      <c r="L44" s="281">
        <f>InpR!L$52</f>
        <v>109.52246947724301</v>
      </c>
      <c r="M44" s="281">
        <f>InpR!M$52</f>
        <v>111.712918866788</v>
      </c>
      <c r="N44" s="281">
        <f>InpR!N$52</f>
        <v>113.97509521197701</v>
      </c>
      <c r="O44" s="281">
        <f>InpR!O$52</f>
        <v>116.368572211429</v>
      </c>
      <c r="P44" s="281">
        <f>InpR!P$52</f>
        <v>118.812312227869</v>
      </c>
      <c r="Q44" s="281">
        <f>InpR!Q$52</f>
        <v>121.307370784654</v>
      </c>
      <c r="R44" s="281">
        <f>InpR!R$52</f>
        <v>123.73351820034701</v>
      </c>
    </row>
    <row r="45" spans="1:18" s="98" customFormat="1" x14ac:dyDescent="0.2">
      <c r="A45" s="69"/>
      <c r="B45" s="80"/>
      <c r="C45" s="150"/>
      <c r="D45" s="88"/>
      <c r="E45" s="281"/>
      <c r="F45" s="281"/>
      <c r="G45" s="281"/>
      <c r="H45" s="281"/>
      <c r="I45" s="281"/>
      <c r="J45" s="281"/>
      <c r="K45" s="281"/>
      <c r="L45" s="281"/>
      <c r="M45" s="281"/>
      <c r="N45" s="281"/>
      <c r="O45" s="281"/>
      <c r="P45" s="281"/>
      <c r="Q45" s="281"/>
      <c r="R45" s="281"/>
    </row>
    <row r="46" spans="1:18" s="98" customFormat="1" x14ac:dyDescent="0.2">
      <c r="A46" s="69"/>
      <c r="B46" s="80"/>
      <c r="C46" s="150"/>
      <c r="D46" s="74"/>
      <c r="E46" s="125" t="s">
        <v>239</v>
      </c>
      <c r="F46" s="125"/>
      <c r="G46" s="125" t="s">
        <v>188</v>
      </c>
      <c r="H46" s="56"/>
      <c r="I46" s="56"/>
      <c r="J46" s="280">
        <f xml:space="preserve"> SUM(J33:J44) / 12</f>
        <v>104.21666666666665</v>
      </c>
      <c r="K46" s="280">
        <f t="shared" ref="K46:R46" si="5" xml:space="preserve"> SUM(K33:K44) / 12</f>
        <v>106.43333333333334</v>
      </c>
      <c r="L46" s="280">
        <f t="shared" si="5"/>
        <v>108.55238432841566</v>
      </c>
      <c r="M46" s="280">
        <f t="shared" si="5"/>
        <v>110.70537330136041</v>
      </c>
      <c r="N46" s="280">
        <f t="shared" si="5"/>
        <v>112.92412852304601</v>
      </c>
      <c r="O46" s="280">
        <f t="shared" si="5"/>
        <v>115.26744552524366</v>
      </c>
      <c r="P46" s="280">
        <f t="shared" si="5"/>
        <v>117.68806188127384</v>
      </c>
      <c r="Q46" s="280">
        <f t="shared" si="5"/>
        <v>120.15951118078074</v>
      </c>
      <c r="R46" s="280">
        <f t="shared" si="5"/>
        <v>122.56270140439625</v>
      </c>
    </row>
    <row r="47" spans="1:18" s="98" customFormat="1" x14ac:dyDescent="0.2">
      <c r="A47" s="69"/>
      <c r="B47" s="80"/>
      <c r="C47" s="150"/>
      <c r="D47" s="74"/>
      <c r="E47" s="288" t="s">
        <v>240</v>
      </c>
      <c r="F47" s="288"/>
      <c r="G47" s="288" t="s">
        <v>94</v>
      </c>
      <c r="H47" s="288"/>
      <c r="I47" s="288"/>
      <c r="J47" s="289">
        <f xml:space="preserve"> IF(I$46 = 0, 0, J$46 / $J$46)</f>
        <v>0</v>
      </c>
      <c r="K47" s="289">
        <f xml:space="preserve"> IF(J$46 = 0, 0, K$46 / $J$46)</f>
        <v>1.0212697905005599</v>
      </c>
      <c r="L47" s="289">
        <f t="shared" ref="L47:R47" si="6" xml:space="preserve"> IF(K$46 = 0, 0, L$46 / $J$46)</f>
        <v>1.0416029201511179</v>
      </c>
      <c r="M47" s="289">
        <f t="shared" si="6"/>
        <v>1.0622616980779827</v>
      </c>
      <c r="N47" s="289">
        <f t="shared" si="6"/>
        <v>1.0835515290872799</v>
      </c>
      <c r="O47" s="289">
        <f t="shared" si="6"/>
        <v>1.1060365794841869</v>
      </c>
      <c r="P47" s="289">
        <f t="shared" si="6"/>
        <v>1.1292633476533553</v>
      </c>
      <c r="Q47" s="289">
        <f t="shared" si="6"/>
        <v>1.1529778779540774</v>
      </c>
      <c r="R47" s="289">
        <f t="shared" si="6"/>
        <v>1.1760374355131578</v>
      </c>
    </row>
    <row r="48" spans="1:18" s="98" customFormat="1" x14ac:dyDescent="0.2">
      <c r="A48" s="69"/>
      <c r="B48" s="80"/>
      <c r="C48" s="150"/>
      <c r="D48" s="74"/>
      <c r="E48" s="125" t="s">
        <v>241</v>
      </c>
      <c r="F48" s="56"/>
      <c r="G48" s="125" t="s">
        <v>94</v>
      </c>
      <c r="H48" s="56"/>
      <c r="I48" s="56"/>
      <c r="J48" s="282">
        <f xml:space="preserve"> IF(I$46 = 0, 0, J$46 / I$46 - 1)</f>
        <v>0</v>
      </c>
      <c r="K48" s="282">
        <f t="shared" ref="K48:R48" si="7" xml:space="preserve"> IF(J$46 = 0, 0, K$46 / J$46 - 1)</f>
        <v>2.1269790500559882E-2</v>
      </c>
      <c r="L48" s="282">
        <f t="shared" si="7"/>
        <v>1.9909655450194075E-2</v>
      </c>
      <c r="M48" s="282">
        <f t="shared" si="7"/>
        <v>1.9833640562247679E-2</v>
      </c>
      <c r="N48" s="282">
        <f t="shared" si="7"/>
        <v>2.0041983108134653E-2</v>
      </c>
      <c r="O48" s="282">
        <f t="shared" si="7"/>
        <v>2.0751251595618081E-2</v>
      </c>
      <c r="P48" s="282">
        <f t="shared" si="7"/>
        <v>2.1000000000000574E-2</v>
      </c>
      <c r="Q48" s="282">
        <f t="shared" si="7"/>
        <v>2.100000000000124E-2</v>
      </c>
      <c r="R48" s="282">
        <f t="shared" si="7"/>
        <v>1.999999999999913E-2</v>
      </c>
    </row>
    <row r="49" spans="1:18" s="98" customFormat="1" x14ac:dyDescent="0.2">
      <c r="A49" s="69"/>
      <c r="B49" s="80"/>
      <c r="C49" s="150"/>
      <c r="D49" s="74"/>
      <c r="E49" s="56"/>
      <c r="F49" s="56"/>
      <c r="G49" s="56"/>
      <c r="H49" s="56"/>
      <c r="I49" s="56"/>
      <c r="J49" s="56"/>
      <c r="K49" s="56"/>
      <c r="L49" s="56"/>
      <c r="M49" s="56"/>
      <c r="N49" s="56"/>
      <c r="O49" s="56"/>
      <c r="P49" s="56"/>
      <c r="Q49" s="56"/>
      <c r="R49" s="56"/>
    </row>
    <row r="50" spans="1:18" s="98" customFormat="1" x14ac:dyDescent="0.2">
      <c r="A50" s="69"/>
      <c r="B50" s="80"/>
      <c r="C50" s="150"/>
      <c r="D50" s="74"/>
      <c r="E50" s="125" t="str">
        <f>E$44</f>
        <v>CPI(H): March - index - final determination</v>
      </c>
      <c r="F50" s="125"/>
      <c r="G50" s="125" t="str">
        <f t="shared" ref="G50:R50" si="8">G$44</f>
        <v>index</v>
      </c>
      <c r="H50" s="125" t="str">
        <f t="shared" si="8"/>
        <v>PR19 Financial model, 'Index' sheet F70 and 'Index' sheet row 21</v>
      </c>
      <c r="I50" s="125" t="e">
        <f t="shared" si="8"/>
        <v>#REF!</v>
      </c>
      <c r="J50" s="125">
        <f t="shared" si="8"/>
        <v>105.1</v>
      </c>
      <c r="K50" s="125">
        <f t="shared" si="8"/>
        <v>107</v>
      </c>
      <c r="L50" s="125">
        <f t="shared" si="8"/>
        <v>109.52246947724301</v>
      </c>
      <c r="M50" s="125">
        <f t="shared" si="8"/>
        <v>111.712918866788</v>
      </c>
      <c r="N50" s="125">
        <f t="shared" si="8"/>
        <v>113.97509521197701</v>
      </c>
      <c r="O50" s="125">
        <f t="shared" si="8"/>
        <v>116.368572211429</v>
      </c>
      <c r="P50" s="125">
        <f t="shared" si="8"/>
        <v>118.812312227869</v>
      </c>
      <c r="Q50" s="125">
        <f t="shared" si="8"/>
        <v>121.307370784654</v>
      </c>
      <c r="R50" s="125">
        <f t="shared" si="8"/>
        <v>123.73351820034701</v>
      </c>
    </row>
    <row r="51" spans="1:18" s="98" customFormat="1" x14ac:dyDescent="0.2">
      <c r="A51" s="69"/>
      <c r="B51" s="80"/>
      <c r="C51" s="150"/>
      <c r="D51" s="74"/>
      <c r="E51" s="125" t="str">
        <f>E$46</f>
        <v>CPI(H): Financial year average - index - final determination</v>
      </c>
      <c r="F51" s="125"/>
      <c r="G51" s="125" t="str">
        <f t="shared" ref="G51:R51" si="9">G$46</f>
        <v>index</v>
      </c>
      <c r="H51" s="125">
        <f t="shared" si="9"/>
        <v>0</v>
      </c>
      <c r="I51" s="125">
        <f t="shared" si="9"/>
        <v>0</v>
      </c>
      <c r="J51" s="125">
        <f t="shared" si="9"/>
        <v>104.21666666666665</v>
      </c>
      <c r="K51" s="125">
        <f t="shared" si="9"/>
        <v>106.43333333333334</v>
      </c>
      <c r="L51" s="125">
        <f t="shared" si="9"/>
        <v>108.55238432841566</v>
      </c>
      <c r="M51" s="125">
        <f t="shared" si="9"/>
        <v>110.70537330136041</v>
      </c>
      <c r="N51" s="125">
        <f t="shared" si="9"/>
        <v>112.92412852304601</v>
      </c>
      <c r="O51" s="125">
        <f t="shared" si="9"/>
        <v>115.26744552524366</v>
      </c>
      <c r="P51" s="125">
        <f t="shared" si="9"/>
        <v>117.68806188127384</v>
      </c>
      <c r="Q51" s="125">
        <f t="shared" si="9"/>
        <v>120.15951118078074</v>
      </c>
      <c r="R51" s="125">
        <f t="shared" si="9"/>
        <v>122.56270140439625</v>
      </c>
    </row>
    <row r="52" spans="1:18" s="98" customFormat="1" x14ac:dyDescent="0.2">
      <c r="A52" s="69"/>
      <c r="B52" s="283"/>
      <c r="C52" s="283"/>
      <c r="D52" s="283"/>
      <c r="E52" s="284" t="str">
        <f>Time!E$46</f>
        <v>1st Forecast Period Flag</v>
      </c>
      <c r="F52" s="284"/>
      <c r="G52" s="284" t="str">
        <f>Time!G$46</f>
        <v>flag</v>
      </c>
      <c r="H52" s="284">
        <f>Time!H$46</f>
        <v>1</v>
      </c>
      <c r="I52" s="284">
        <f>Time!I$46</f>
        <v>0</v>
      </c>
      <c r="J52" s="284">
        <f>Time!J$46</f>
        <v>0</v>
      </c>
      <c r="K52" s="284">
        <f>Time!K$46</f>
        <v>0</v>
      </c>
      <c r="L52" s="284">
        <f>Time!L$46</f>
        <v>0</v>
      </c>
      <c r="M52" s="284">
        <f>Time!M$46</f>
        <v>1</v>
      </c>
      <c r="N52" s="284">
        <f>Time!N$46</f>
        <v>0</v>
      </c>
      <c r="O52" s="284">
        <f>Time!O$46</f>
        <v>0</v>
      </c>
      <c r="P52" s="284">
        <f>Time!P$46</f>
        <v>0</v>
      </c>
      <c r="Q52" s="284">
        <f>Time!Q$46</f>
        <v>0</v>
      </c>
      <c r="R52" s="284">
        <f>Time!R$46</f>
        <v>0</v>
      </c>
    </row>
    <row r="53" spans="1:18" s="98" customFormat="1" x14ac:dyDescent="0.2">
      <c r="A53" s="69"/>
      <c r="B53" s="80"/>
      <c r="C53" s="150"/>
      <c r="D53" s="74"/>
      <c r="E53" s="125" t="s">
        <v>242</v>
      </c>
      <c r="F53" s="56"/>
      <c r="G53" s="125" t="s">
        <v>94</v>
      </c>
      <c r="H53" s="56"/>
      <c r="I53" s="56"/>
      <c r="J53" s="282">
        <f t="shared" ref="J53:R53" si="10" xml:space="preserve"> IFERROR((J51 / I50 - 1) * J52, 0)</f>
        <v>0</v>
      </c>
      <c r="K53" s="282">
        <f t="shared" si="10"/>
        <v>0</v>
      </c>
      <c r="L53" s="282">
        <f t="shared" si="10"/>
        <v>0</v>
      </c>
      <c r="M53" s="282">
        <f xml:space="preserve"> IFERROR((M51 / L50 - 1) * M52, 0)</f>
        <v>1.0800558367278112E-2</v>
      </c>
      <c r="N53" s="282">
        <f t="shared" si="10"/>
        <v>0</v>
      </c>
      <c r="O53" s="282">
        <f t="shared" si="10"/>
        <v>0</v>
      </c>
      <c r="P53" s="282">
        <f t="shared" si="10"/>
        <v>0</v>
      </c>
      <c r="Q53" s="282">
        <f t="shared" si="10"/>
        <v>0</v>
      </c>
      <c r="R53" s="282">
        <f t="shared" si="10"/>
        <v>0</v>
      </c>
    </row>
    <row r="54" spans="1:18" s="98" customFormat="1" x14ac:dyDescent="0.2">
      <c r="A54" s="69"/>
      <c r="B54" s="80"/>
      <c r="C54" s="150"/>
      <c r="D54" s="74"/>
      <c r="E54" s="56"/>
      <c r="F54" s="56"/>
      <c r="G54" s="56"/>
      <c r="H54" s="56"/>
      <c r="I54" s="56"/>
      <c r="J54" s="56"/>
      <c r="K54" s="56"/>
      <c r="L54" s="56"/>
      <c r="M54" s="56"/>
      <c r="N54" s="56"/>
      <c r="O54" s="56"/>
      <c r="P54" s="56"/>
      <c r="Q54" s="56"/>
      <c r="R54" s="56"/>
    </row>
    <row r="55" spans="1:18" s="98" customFormat="1" x14ac:dyDescent="0.2">
      <c r="A55" s="69"/>
      <c r="B55" s="80"/>
      <c r="C55" s="150"/>
      <c r="D55" s="74"/>
      <c r="E55" s="207" t="str">
        <f>E$30 &amp; " - final determination"</f>
        <v>RPI Growth from 2019-20 FYE to 2020-21 FYA - final determination - final determination</v>
      </c>
      <c r="F55" s="56"/>
      <c r="G55" s="125" t="str">
        <f>G$30</f>
        <v>%</v>
      </c>
      <c r="H55" s="56"/>
      <c r="I55" s="56"/>
      <c r="J55" s="282">
        <f t="shared" ref="J55:R55" si="11">J$30</f>
        <v>0</v>
      </c>
      <c r="K55" s="282">
        <f t="shared" si="11"/>
        <v>0</v>
      </c>
      <c r="L55" s="282">
        <f t="shared" si="11"/>
        <v>0</v>
      </c>
      <c r="M55" s="282">
        <f t="shared" si="11"/>
        <v>1.5185820153399865E-2</v>
      </c>
      <c r="N55" s="282">
        <f t="shared" si="11"/>
        <v>0</v>
      </c>
      <c r="O55" s="282">
        <f t="shared" si="11"/>
        <v>0</v>
      </c>
      <c r="P55" s="282">
        <f t="shared" si="11"/>
        <v>0</v>
      </c>
      <c r="Q55" s="282">
        <f t="shared" si="11"/>
        <v>0</v>
      </c>
      <c r="R55" s="282">
        <f t="shared" si="11"/>
        <v>0</v>
      </c>
    </row>
    <row r="56" spans="1:18" s="98" customFormat="1" x14ac:dyDescent="0.2">
      <c r="A56" s="69"/>
      <c r="B56" s="80"/>
      <c r="C56" s="150"/>
      <c r="D56" s="74"/>
      <c r="E56" s="207" t="str">
        <f>E$53 &amp; " - final determination"</f>
        <v>CPIH Growth from 2019-20 FYE to 2020-21 FYA - final determination - final determination</v>
      </c>
      <c r="F56" s="56"/>
      <c r="G56" s="125" t="str">
        <f>G$53</f>
        <v>%</v>
      </c>
      <c r="H56" s="56"/>
      <c r="I56" s="56"/>
      <c r="J56" s="282">
        <f t="shared" ref="J56:R56" si="12">J$53</f>
        <v>0</v>
      </c>
      <c r="K56" s="282">
        <f t="shared" si="12"/>
        <v>0</v>
      </c>
      <c r="L56" s="282">
        <f t="shared" si="12"/>
        <v>0</v>
      </c>
      <c r="M56" s="282">
        <f t="shared" si="12"/>
        <v>1.0800558367278112E-2</v>
      </c>
      <c r="N56" s="282">
        <f t="shared" si="12"/>
        <v>0</v>
      </c>
      <c r="O56" s="282">
        <f t="shared" si="12"/>
        <v>0</v>
      </c>
      <c r="P56" s="282">
        <f t="shared" si="12"/>
        <v>0</v>
      </c>
      <c r="Q56" s="282">
        <f t="shared" si="12"/>
        <v>0</v>
      </c>
      <c r="R56" s="282">
        <f t="shared" si="12"/>
        <v>0</v>
      </c>
    </row>
    <row r="57" spans="1:18" s="98" customFormat="1" x14ac:dyDescent="0.2">
      <c r="A57" s="69"/>
      <c r="B57" s="80"/>
      <c r="C57" s="150"/>
      <c r="D57" s="74"/>
      <c r="E57" s="207" t="s">
        <v>243</v>
      </c>
      <c r="F57" s="56"/>
      <c r="G57" s="125" t="s">
        <v>94</v>
      </c>
      <c r="H57" s="56"/>
      <c r="I57" s="56"/>
      <c r="J57" s="282">
        <f xml:space="preserve"> (1 + J$55) / (1 + J$56) - 1</f>
        <v>0</v>
      </c>
      <c r="K57" s="282">
        <f t="shared" ref="K57:R57" si="13" xml:space="preserve"> (1 + K$55) / (1 + K$56) - 1</f>
        <v>0</v>
      </c>
      <c r="L57" s="282">
        <f t="shared" si="13"/>
        <v>0</v>
      </c>
      <c r="M57" s="282">
        <f t="shared" si="13"/>
        <v>4.3384045940824123E-3</v>
      </c>
      <c r="N57" s="282">
        <f t="shared" si="13"/>
        <v>0</v>
      </c>
      <c r="O57" s="282">
        <f t="shared" si="13"/>
        <v>0</v>
      </c>
      <c r="P57" s="282">
        <f t="shared" si="13"/>
        <v>0</v>
      </c>
      <c r="Q57" s="282">
        <f t="shared" si="13"/>
        <v>0</v>
      </c>
      <c r="R57" s="282">
        <f t="shared" si="13"/>
        <v>0</v>
      </c>
    </row>
    <row r="58" spans="1:18" s="98" customFormat="1" x14ac:dyDescent="0.2">
      <c r="A58" s="69"/>
      <c r="B58" s="80"/>
      <c r="C58" s="150"/>
      <c r="D58" s="74"/>
      <c r="E58" s="56"/>
      <c r="F58" s="56"/>
      <c r="G58" s="56"/>
      <c r="H58" s="56"/>
      <c r="I58" s="56"/>
      <c r="J58" s="285"/>
      <c r="K58" s="285"/>
      <c r="L58" s="285"/>
      <c r="M58" s="285"/>
      <c r="N58" s="285"/>
      <c r="O58" s="285"/>
      <c r="P58" s="285"/>
      <c r="Q58" s="285"/>
      <c r="R58" s="285"/>
    </row>
    <row r="59" spans="1:18" s="98" customFormat="1" x14ac:dyDescent="0.2">
      <c r="A59" s="69"/>
      <c r="B59" s="80" t="s">
        <v>244</v>
      </c>
      <c r="C59" s="150"/>
      <c r="D59" s="74"/>
      <c r="E59" s="56"/>
      <c r="F59" s="56"/>
      <c r="G59" s="56"/>
      <c r="H59" s="56"/>
      <c r="I59" s="56"/>
      <c r="J59" s="285"/>
      <c r="K59" s="285"/>
      <c r="L59" s="285"/>
      <c r="M59" s="285"/>
      <c r="N59" s="285"/>
      <c r="O59" s="285"/>
      <c r="P59" s="285"/>
      <c r="Q59" s="285"/>
      <c r="R59" s="285"/>
    </row>
    <row r="60" spans="1:18" s="98" customFormat="1" x14ac:dyDescent="0.2">
      <c r="A60" s="69"/>
      <c r="B60" s="80"/>
      <c r="C60" s="150"/>
      <c r="D60" s="74"/>
      <c r="E60" s="207" t="str">
        <f>E$57</f>
        <v>Wedge between RPI and CPIH 2020-21 - final determination</v>
      </c>
      <c r="F60" s="207"/>
      <c r="G60" s="207" t="str">
        <f t="shared" ref="G60:R60" si="14">G$57</f>
        <v>%</v>
      </c>
      <c r="H60" s="207">
        <f t="shared" si="14"/>
        <v>0</v>
      </c>
      <c r="I60" s="207">
        <f t="shared" si="14"/>
        <v>0</v>
      </c>
      <c r="J60" s="282">
        <f t="shared" si="14"/>
        <v>0</v>
      </c>
      <c r="K60" s="282">
        <f t="shared" si="14"/>
        <v>0</v>
      </c>
      <c r="L60" s="282">
        <f t="shared" si="14"/>
        <v>0</v>
      </c>
      <c r="M60" s="282">
        <f t="shared" si="14"/>
        <v>4.3384045940824123E-3</v>
      </c>
      <c r="N60" s="282">
        <f t="shared" si="14"/>
        <v>0</v>
      </c>
      <c r="O60" s="282">
        <f t="shared" si="14"/>
        <v>0</v>
      </c>
      <c r="P60" s="282">
        <f t="shared" si="14"/>
        <v>0</v>
      </c>
      <c r="Q60" s="282">
        <f t="shared" si="14"/>
        <v>0</v>
      </c>
      <c r="R60" s="282">
        <f t="shared" si="14"/>
        <v>0</v>
      </c>
    </row>
    <row r="61" spans="1:18" s="98" customFormat="1" x14ac:dyDescent="0.2">
      <c r="A61" s="69"/>
      <c r="B61" s="80"/>
      <c r="C61" s="150"/>
      <c r="D61" s="74"/>
      <c r="E61" s="207" t="str">
        <f>E$48</f>
        <v>CPI(H): Fin year average - percentage increase - final determination</v>
      </c>
      <c r="F61" s="207"/>
      <c r="G61" s="207" t="str">
        <f t="shared" ref="G61:R61" si="15">G$48</f>
        <v>%</v>
      </c>
      <c r="H61" s="207">
        <f t="shared" si="15"/>
        <v>0</v>
      </c>
      <c r="I61" s="207">
        <f t="shared" si="15"/>
        <v>0</v>
      </c>
      <c r="J61" s="282">
        <f t="shared" si="15"/>
        <v>0</v>
      </c>
      <c r="K61" s="282">
        <f t="shared" si="15"/>
        <v>2.1269790500559882E-2</v>
      </c>
      <c r="L61" s="282">
        <f t="shared" si="15"/>
        <v>1.9909655450194075E-2</v>
      </c>
      <c r="M61" s="282">
        <f t="shared" si="15"/>
        <v>1.9833640562247679E-2</v>
      </c>
      <c r="N61" s="282">
        <f t="shared" si="15"/>
        <v>2.0041983108134653E-2</v>
      </c>
      <c r="O61" s="282">
        <f t="shared" si="15"/>
        <v>2.0751251595618081E-2</v>
      </c>
      <c r="P61" s="282">
        <f t="shared" si="15"/>
        <v>2.1000000000000574E-2</v>
      </c>
      <c r="Q61" s="282">
        <f t="shared" si="15"/>
        <v>2.100000000000124E-2</v>
      </c>
      <c r="R61" s="282">
        <f t="shared" si="15"/>
        <v>1.999999999999913E-2</v>
      </c>
    </row>
    <row r="62" spans="1:18" s="98" customFormat="1" x14ac:dyDescent="0.2">
      <c r="A62" s="69"/>
      <c r="B62" s="283"/>
      <c r="C62" s="283"/>
      <c r="D62" s="283"/>
      <c r="E62" s="284" t="str">
        <f>Time!E$46</f>
        <v>1st Forecast Period Flag</v>
      </c>
      <c r="F62" s="284"/>
      <c r="G62" s="284" t="str">
        <f>Time!G$46</f>
        <v>flag</v>
      </c>
      <c r="H62" s="284">
        <f>Time!H$46</f>
        <v>1</v>
      </c>
      <c r="I62" s="284">
        <f>Time!I$46</f>
        <v>0</v>
      </c>
      <c r="J62" s="284">
        <f>Time!J$46</f>
        <v>0</v>
      </c>
      <c r="K62" s="284">
        <f>Time!K$46</f>
        <v>0</v>
      </c>
      <c r="L62" s="284">
        <f>Time!L$46</f>
        <v>0</v>
      </c>
      <c r="M62" s="284">
        <f>Time!M$46</f>
        <v>1</v>
      </c>
      <c r="N62" s="284">
        <f>Time!N$46</f>
        <v>0</v>
      </c>
      <c r="O62" s="284">
        <f>Time!O$46</f>
        <v>0</v>
      </c>
      <c r="P62" s="284">
        <f>Time!P$46</f>
        <v>0</v>
      </c>
      <c r="Q62" s="284">
        <f>Time!Q$46</f>
        <v>0</v>
      </c>
      <c r="R62" s="284">
        <f>Time!R$46</f>
        <v>0</v>
      </c>
    </row>
    <row r="63" spans="1:18" s="98" customFormat="1" x14ac:dyDescent="0.2">
      <c r="A63" s="69"/>
      <c r="B63" s="80"/>
      <c r="C63" s="150"/>
      <c r="D63" s="74"/>
      <c r="E63" s="207" t="s">
        <v>245</v>
      </c>
      <c r="F63" s="207"/>
      <c r="G63" s="207" t="s">
        <v>94</v>
      </c>
      <c r="H63" s="207"/>
      <c r="I63" s="207"/>
      <c r="J63" s="282">
        <f t="shared" ref="J63:L63" si="16" xml:space="preserve"> ((1 + J$60)  * (1 + J$61) - 1) * J$62</f>
        <v>0</v>
      </c>
      <c r="K63" s="282">
        <f t="shared" si="16"/>
        <v>0</v>
      </c>
      <c r="L63" s="282">
        <f t="shared" si="16"/>
        <v>0</v>
      </c>
      <c r="M63" s="282">
        <f xml:space="preserve"> ((1 + M$60)  * (1 + M$61) - 1) * M$62</f>
        <v>2.4258091513662761E-2</v>
      </c>
      <c r="N63" s="282">
        <f t="shared" ref="N63:R63" si="17" xml:space="preserve"> ((1 + N$60)  * (1 + N$61) - 1) * N$62</f>
        <v>0</v>
      </c>
      <c r="O63" s="282">
        <f t="shared" si="17"/>
        <v>0</v>
      </c>
      <c r="P63" s="282">
        <f t="shared" si="17"/>
        <v>0</v>
      </c>
      <c r="Q63" s="282">
        <f t="shared" si="17"/>
        <v>0</v>
      </c>
      <c r="R63" s="282">
        <f t="shared" si="17"/>
        <v>0</v>
      </c>
    </row>
    <row r="64" spans="1:18" s="98" customFormat="1" x14ac:dyDescent="0.2">
      <c r="A64" s="69"/>
      <c r="B64" s="80"/>
      <c r="C64" s="150"/>
      <c r="D64" s="74"/>
      <c r="E64" s="56"/>
      <c r="F64" s="56"/>
      <c r="G64" s="56"/>
      <c r="H64" s="56"/>
      <c r="I64" s="56"/>
      <c r="J64" s="285"/>
      <c r="K64" s="285"/>
      <c r="L64" s="285"/>
      <c r="M64" s="285"/>
      <c r="N64" s="285"/>
      <c r="O64" s="285"/>
      <c r="P64" s="285"/>
      <c r="Q64" s="285"/>
      <c r="R64" s="285"/>
    </row>
    <row r="65" spans="1:18" s="98" customFormat="1" x14ac:dyDescent="0.2">
      <c r="A65" s="69"/>
      <c r="B65" s="80"/>
      <c r="C65" s="150"/>
      <c r="D65" s="74"/>
      <c r="E65" s="207" t="str">
        <f xml:space="preserve"> E$63</f>
        <v>CPI(H) + RPI wedge 2020-21 percentage movement - final determination</v>
      </c>
      <c r="F65" s="207"/>
      <c r="G65" s="207" t="str">
        <f t="shared" ref="G65:R65" si="18" xml:space="preserve"> G$63</f>
        <v>%</v>
      </c>
      <c r="H65" s="207"/>
      <c r="I65" s="207">
        <f t="shared" si="18"/>
        <v>0</v>
      </c>
      <c r="J65" s="282">
        <f t="shared" si="18"/>
        <v>0</v>
      </c>
      <c r="K65" s="282">
        <f t="shared" si="18"/>
        <v>0</v>
      </c>
      <c r="L65" s="282">
        <f t="shared" si="18"/>
        <v>0</v>
      </c>
      <c r="M65" s="282">
        <f t="shared" si="18"/>
        <v>2.4258091513662761E-2</v>
      </c>
      <c r="N65" s="282">
        <f t="shared" si="18"/>
        <v>0</v>
      </c>
      <c r="O65" s="282">
        <f t="shared" si="18"/>
        <v>0</v>
      </c>
      <c r="P65" s="282">
        <f t="shared" si="18"/>
        <v>0</v>
      </c>
      <c r="Q65" s="282">
        <f t="shared" si="18"/>
        <v>0</v>
      </c>
      <c r="R65" s="282">
        <f t="shared" si="18"/>
        <v>0</v>
      </c>
    </row>
    <row r="66" spans="1:18" s="98" customFormat="1" x14ac:dyDescent="0.2">
      <c r="A66" s="69"/>
      <c r="B66" s="80"/>
      <c r="C66" s="150"/>
      <c r="D66" s="74"/>
      <c r="E66" s="207" t="str">
        <f t="shared" ref="E66:R66" si="19" xml:space="preserve"> E$25</f>
        <v>RPI: Fin year average - percentage increase - final determination</v>
      </c>
      <c r="F66" s="207"/>
      <c r="G66" s="207" t="str">
        <f t="shared" si="19"/>
        <v>%</v>
      </c>
      <c r="H66" s="193"/>
      <c r="I66" s="193"/>
      <c r="J66" s="286">
        <f t="shared" si="19"/>
        <v>0</v>
      </c>
      <c r="K66" s="286">
        <f t="shared" si="19"/>
        <v>0</v>
      </c>
      <c r="L66" s="286">
        <f t="shared" si="19"/>
        <v>3.1522140708501789E-2</v>
      </c>
      <c r="M66" s="286">
        <f t="shared" si="19"/>
        <v>2.8729732247136264E-2</v>
      </c>
      <c r="N66" s="286">
        <f t="shared" si="19"/>
        <v>2.9587648685595269E-2</v>
      </c>
      <c r="O66" s="286">
        <f t="shared" si="19"/>
        <v>3.150368327076003E-2</v>
      </c>
      <c r="P66" s="286">
        <f t="shared" si="19"/>
        <v>3.2000000000000695E-2</v>
      </c>
      <c r="Q66" s="286">
        <f t="shared" si="19"/>
        <v>3.1999999999999806E-2</v>
      </c>
      <c r="R66" s="286">
        <f t="shared" si="19"/>
        <v>2.9999999999999805E-2</v>
      </c>
    </row>
    <row r="67" spans="1:18" s="98" customFormat="1" x14ac:dyDescent="0.2">
      <c r="A67" s="69"/>
      <c r="B67" s="80"/>
      <c r="C67" s="150"/>
      <c r="D67" s="74"/>
      <c r="E67" s="207" t="s">
        <v>246</v>
      </c>
      <c r="F67" s="207"/>
      <c r="G67" s="207" t="s">
        <v>94</v>
      </c>
      <c r="H67" s="56"/>
      <c r="I67" s="56"/>
      <c r="J67" s="287">
        <f xml:space="preserve"> IF(J65 = 0, J66, J65)</f>
        <v>0</v>
      </c>
      <c r="K67" s="287">
        <f xml:space="preserve"> IF(K65 = 0, K66, K65)</f>
        <v>0</v>
      </c>
      <c r="L67" s="287">
        <f t="shared" ref="L67:R67" si="20" xml:space="preserve"> IF(L65 = 0, L66, L65)</f>
        <v>3.1522140708501789E-2</v>
      </c>
      <c r="M67" s="287">
        <f t="shared" si="20"/>
        <v>2.4258091513662761E-2</v>
      </c>
      <c r="N67" s="287">
        <f t="shared" si="20"/>
        <v>2.9587648685595269E-2</v>
      </c>
      <c r="O67" s="287">
        <f t="shared" si="20"/>
        <v>3.150368327076003E-2</v>
      </c>
      <c r="P67" s="287">
        <f t="shared" si="20"/>
        <v>3.2000000000000695E-2</v>
      </c>
      <c r="Q67" s="287">
        <f t="shared" si="20"/>
        <v>3.1999999999999806E-2</v>
      </c>
      <c r="R67" s="287">
        <f t="shared" si="20"/>
        <v>2.9999999999999805E-2</v>
      </c>
    </row>
    <row r="68" spans="1:18" s="98" customFormat="1" x14ac:dyDescent="0.2">
      <c r="A68" s="69"/>
      <c r="B68" s="80"/>
      <c r="C68" s="150"/>
      <c r="D68" s="74"/>
      <c r="E68" s="56"/>
      <c r="F68" s="56"/>
      <c r="G68" s="56"/>
      <c r="H68" s="56"/>
      <c r="I68" s="56"/>
      <c r="J68" s="285"/>
      <c r="K68" s="285"/>
      <c r="L68" s="285"/>
      <c r="M68" s="285"/>
      <c r="N68" s="285"/>
      <c r="O68" s="285"/>
      <c r="P68" s="285"/>
      <c r="Q68" s="285"/>
      <c r="R68" s="285"/>
    </row>
    <row r="69" spans="1:18" s="98" customFormat="1" x14ac:dyDescent="0.2">
      <c r="A69" s="69"/>
      <c r="B69" s="80"/>
      <c r="C69" s="150"/>
      <c r="D69" s="74"/>
      <c r="E69" s="207" t="str">
        <f xml:space="preserve"> E$67</f>
        <v>RPI: Fin year average - percentage increase - final determination active</v>
      </c>
      <c r="F69" s="207"/>
      <c r="G69" s="207" t="str">
        <f t="shared" ref="G69:R69" si="21" xml:space="preserve"> G$67</f>
        <v>%</v>
      </c>
      <c r="H69" s="193"/>
      <c r="I69" s="193"/>
      <c r="J69" s="286">
        <f t="shared" si="21"/>
        <v>0</v>
      </c>
      <c r="K69" s="286">
        <f t="shared" si="21"/>
        <v>0</v>
      </c>
      <c r="L69" s="286">
        <f t="shared" si="21"/>
        <v>3.1522140708501789E-2</v>
      </c>
      <c r="M69" s="286">
        <f t="shared" si="21"/>
        <v>2.4258091513662761E-2</v>
      </c>
      <c r="N69" s="286">
        <f t="shared" si="21"/>
        <v>2.9587648685595269E-2</v>
      </c>
      <c r="O69" s="286">
        <f t="shared" si="21"/>
        <v>3.150368327076003E-2</v>
      </c>
      <c r="P69" s="286">
        <f t="shared" si="21"/>
        <v>3.2000000000000695E-2</v>
      </c>
      <c r="Q69" s="286">
        <f t="shared" si="21"/>
        <v>3.1999999999999806E-2</v>
      </c>
      <c r="R69" s="286">
        <f t="shared" si="21"/>
        <v>2.9999999999999805E-2</v>
      </c>
    </row>
    <row r="70" spans="1:18" s="98" customFormat="1" x14ac:dyDescent="0.2">
      <c r="A70" s="69"/>
      <c r="B70" s="80"/>
      <c r="C70" s="150"/>
      <c r="D70" s="74"/>
      <c r="E70" s="207" t="str">
        <f>E$48</f>
        <v>CPI(H): Fin year average - percentage increase - final determination</v>
      </c>
      <c r="F70" s="207"/>
      <c r="G70" s="207" t="str">
        <f t="shared" ref="G70:R70" si="22">G$48</f>
        <v>%</v>
      </c>
      <c r="H70" s="207"/>
      <c r="I70" s="207">
        <f t="shared" si="22"/>
        <v>0</v>
      </c>
      <c r="J70" s="286">
        <f t="shared" si="22"/>
        <v>0</v>
      </c>
      <c r="K70" s="286">
        <f t="shared" si="22"/>
        <v>2.1269790500559882E-2</v>
      </c>
      <c r="L70" s="286">
        <f t="shared" si="22"/>
        <v>1.9909655450194075E-2</v>
      </c>
      <c r="M70" s="286">
        <f t="shared" si="22"/>
        <v>1.9833640562247679E-2</v>
      </c>
      <c r="N70" s="286">
        <f t="shared" si="22"/>
        <v>2.0041983108134653E-2</v>
      </c>
      <c r="O70" s="286">
        <f t="shared" si="22"/>
        <v>2.0751251595618081E-2</v>
      </c>
      <c r="P70" s="286">
        <f t="shared" si="22"/>
        <v>2.1000000000000574E-2</v>
      </c>
      <c r="Q70" s="286">
        <f t="shared" si="22"/>
        <v>2.100000000000124E-2</v>
      </c>
      <c r="R70" s="286">
        <f t="shared" si="22"/>
        <v>1.999999999999913E-2</v>
      </c>
    </row>
    <row r="71" spans="1:18" s="98" customFormat="1" x14ac:dyDescent="0.2">
      <c r="A71" s="69"/>
      <c r="B71" s="80"/>
      <c r="C71" s="150"/>
      <c r="D71" s="74"/>
      <c r="E71" s="288" t="s">
        <v>247</v>
      </c>
      <c r="F71" s="288"/>
      <c r="G71" s="288" t="s">
        <v>94</v>
      </c>
      <c r="H71" s="288"/>
      <c r="I71" s="288">
        <f>I$167</f>
        <v>0</v>
      </c>
      <c r="J71" s="289"/>
      <c r="K71" s="289">
        <f>K69-K70</f>
        <v>-2.1269790500559882E-2</v>
      </c>
      <c r="L71" s="289">
        <f t="shared" ref="L71:R71" si="23">L69-L70</f>
        <v>1.1612485258307714E-2</v>
      </c>
      <c r="M71" s="289">
        <f t="shared" si="23"/>
        <v>4.424450951415082E-3</v>
      </c>
      <c r="N71" s="289">
        <f t="shared" si="23"/>
        <v>9.5456655774606158E-3</v>
      </c>
      <c r="O71" s="289">
        <f t="shared" si="23"/>
        <v>1.0752431675141949E-2</v>
      </c>
      <c r="P71" s="289">
        <f t="shared" si="23"/>
        <v>1.1000000000000121E-2</v>
      </c>
      <c r="Q71" s="289">
        <f t="shared" si="23"/>
        <v>1.0999999999998566E-2</v>
      </c>
      <c r="R71" s="289">
        <f t="shared" si="23"/>
        <v>1.0000000000000675E-2</v>
      </c>
    </row>
    <row r="72" spans="1:18" s="98" customFormat="1" x14ac:dyDescent="0.2">
      <c r="A72" s="69"/>
      <c r="B72" s="80"/>
      <c r="C72" s="150"/>
      <c r="D72" s="74"/>
      <c r="E72" s="281"/>
      <c r="F72" s="281"/>
      <c r="G72" s="281"/>
      <c r="H72" s="281"/>
      <c r="I72" s="281"/>
      <c r="J72" s="281"/>
      <c r="K72" s="281"/>
      <c r="L72" s="281"/>
      <c r="M72" s="281"/>
      <c r="N72" s="281"/>
      <c r="O72" s="281"/>
      <c r="P72" s="281"/>
      <c r="Q72" s="281"/>
      <c r="R72" s="281"/>
    </row>
    <row r="73" spans="1:18" x14ac:dyDescent="0.2">
      <c r="A73" s="346" t="s">
        <v>184</v>
      </c>
      <c r="B73" s="347"/>
      <c r="C73" s="348"/>
      <c r="D73" s="348"/>
      <c r="E73" s="348"/>
      <c r="F73" s="348"/>
      <c r="G73" s="348"/>
      <c r="H73" s="348"/>
      <c r="I73" s="348"/>
      <c r="J73" s="348"/>
      <c r="K73" s="348"/>
      <c r="L73" s="348"/>
      <c r="M73" s="348"/>
      <c r="N73" s="348"/>
      <c r="O73" s="348"/>
      <c r="P73" s="348"/>
      <c r="Q73" s="348"/>
      <c r="R73" s="348"/>
    </row>
    <row r="74" spans="1:18" s="98" customFormat="1" x14ac:dyDescent="0.2">
      <c r="A74" s="69"/>
      <c r="B74" s="80" t="s">
        <v>185</v>
      </c>
      <c r="C74" s="150"/>
      <c r="D74" s="88"/>
      <c r="E74" s="127"/>
      <c r="F74" s="127"/>
      <c r="G74" s="127"/>
      <c r="H74" s="127"/>
      <c r="I74" s="127"/>
      <c r="J74" s="127"/>
      <c r="K74" s="127"/>
      <c r="L74" s="127"/>
      <c r="M74" s="127"/>
      <c r="N74" s="127"/>
      <c r="O74" s="127"/>
      <c r="P74" s="127"/>
      <c r="Q74" s="127"/>
      <c r="R74" s="127"/>
    </row>
    <row r="75" spans="1:18" s="98" customFormat="1" x14ac:dyDescent="0.2">
      <c r="A75" s="69"/>
      <c r="B75" s="80"/>
      <c r="C75" s="150"/>
      <c r="D75" s="88"/>
      <c r="E75" s="281" t="str">
        <f>InpR!E$56</f>
        <v>RPI: April - index - actual (including forecast)</v>
      </c>
      <c r="F75" s="281"/>
      <c r="G75" s="281" t="str">
        <f>InpR!G$56</f>
        <v>index</v>
      </c>
      <c r="H75" s="281" t="str">
        <f>InpR!I$56</f>
        <v>ONS, RPI All Items Index: Jan 1987=100</v>
      </c>
      <c r="I75" s="281" t="e">
        <f>InpR!#REF!</f>
        <v>#REF!</v>
      </c>
      <c r="J75" s="281">
        <f>InpR!J$56</f>
        <v>0</v>
      </c>
      <c r="K75" s="281">
        <f>InpR!K$56</f>
        <v>279.7</v>
      </c>
      <c r="L75" s="281">
        <f>InpR!L$56</f>
        <v>288.2</v>
      </c>
      <c r="M75" s="281">
        <f>InpR!M$56</f>
        <v>292.60000000000002</v>
      </c>
      <c r="N75" s="281">
        <f>InpR!N$56</f>
        <v>0</v>
      </c>
      <c r="O75" s="281">
        <f>InpR!O$56</f>
        <v>0</v>
      </c>
      <c r="P75" s="281">
        <f>InpR!P$56</f>
        <v>0</v>
      </c>
      <c r="Q75" s="281">
        <f>InpR!Q$56</f>
        <v>0</v>
      </c>
      <c r="R75" s="281">
        <f>InpR!R$56</f>
        <v>0</v>
      </c>
    </row>
    <row r="76" spans="1:18" s="98" customFormat="1" x14ac:dyDescent="0.2">
      <c r="A76" s="69"/>
      <c r="B76" s="80"/>
      <c r="C76" s="150"/>
      <c r="D76" s="88"/>
      <c r="E76" s="281" t="str">
        <f>InpR!E$57</f>
        <v>RPI: May - index - actual (including forecast)</v>
      </c>
      <c r="F76" s="281"/>
      <c r="G76" s="281" t="str">
        <f>InpR!G$57</f>
        <v>index</v>
      </c>
      <c r="H76" s="281" t="str">
        <f>InpR!I$57</f>
        <v>ONS, RPI All Items Index: Jan 1987=100</v>
      </c>
      <c r="I76" s="281" t="e">
        <f>InpR!#REF!</f>
        <v>#REF!</v>
      </c>
      <c r="J76" s="281">
        <f>InpR!J$57</f>
        <v>0</v>
      </c>
      <c r="K76" s="281">
        <f>InpR!K$57</f>
        <v>280.7</v>
      </c>
      <c r="L76" s="281">
        <f>InpR!L$57</f>
        <v>289.2</v>
      </c>
      <c r="M76" s="281">
        <f>InpR!M$57</f>
        <v>292.2</v>
      </c>
      <c r="N76" s="281">
        <f>InpR!N$57</f>
        <v>0</v>
      </c>
      <c r="O76" s="281">
        <f>InpR!O$57</f>
        <v>0</v>
      </c>
      <c r="P76" s="281">
        <f>InpR!P$57</f>
        <v>0</v>
      </c>
      <c r="Q76" s="281">
        <f>InpR!Q$57</f>
        <v>0</v>
      </c>
      <c r="R76" s="281">
        <f>InpR!R$57</f>
        <v>0</v>
      </c>
    </row>
    <row r="77" spans="1:18" s="98" customFormat="1" x14ac:dyDescent="0.2">
      <c r="A77" s="69"/>
      <c r="B77" s="80"/>
      <c r="C77" s="150"/>
      <c r="D77" s="88"/>
      <c r="E77" s="281" t="str">
        <f>InpR!E$58</f>
        <v>RPI: June - index - actual (including forecast)</v>
      </c>
      <c r="F77" s="281"/>
      <c r="G77" s="281" t="str">
        <f>InpR!G$58</f>
        <v>index</v>
      </c>
      <c r="H77" s="281" t="str">
        <f>InpR!I$58</f>
        <v>ONS, RPI All Items Index: Jan 1987=100</v>
      </c>
      <c r="I77" s="281" t="e">
        <f>InpR!#REF!</f>
        <v>#REF!</v>
      </c>
      <c r="J77" s="281">
        <f>InpR!J$58</f>
        <v>0</v>
      </c>
      <c r="K77" s="281">
        <f>InpR!K$58</f>
        <v>281.5</v>
      </c>
      <c r="L77" s="281">
        <f>InpR!L$58</f>
        <v>289.60000000000002</v>
      </c>
      <c r="M77" s="281">
        <f>InpR!M$58</f>
        <v>292.7</v>
      </c>
      <c r="N77" s="281">
        <f>InpR!N$58</f>
        <v>0</v>
      </c>
      <c r="O77" s="281">
        <f>InpR!O$58</f>
        <v>0</v>
      </c>
      <c r="P77" s="281">
        <f>InpR!P$58</f>
        <v>0</v>
      </c>
      <c r="Q77" s="281">
        <f>InpR!Q$58</f>
        <v>0</v>
      </c>
      <c r="R77" s="281">
        <f>InpR!R$58</f>
        <v>0</v>
      </c>
    </row>
    <row r="78" spans="1:18" s="98" customFormat="1" x14ac:dyDescent="0.2">
      <c r="A78" s="69"/>
      <c r="B78" s="80"/>
      <c r="C78" s="150"/>
      <c r="D78" s="88"/>
      <c r="E78" s="281" t="str">
        <f>InpR!E$59</f>
        <v>RPI: July - index - actual (including forecast)</v>
      </c>
      <c r="F78" s="281"/>
      <c r="G78" s="281" t="str">
        <f>InpR!G$59</f>
        <v>index</v>
      </c>
      <c r="H78" s="281" t="str">
        <f>InpR!I$59</f>
        <v>ONS, RPI All Items Index: Jan 1987=100</v>
      </c>
      <c r="I78" s="281" t="e">
        <f>InpR!#REF!</f>
        <v>#REF!</v>
      </c>
      <c r="J78" s="281">
        <f>InpR!J$59</f>
        <v>0</v>
      </c>
      <c r="K78" s="281">
        <f>InpR!K$59</f>
        <v>281.7</v>
      </c>
      <c r="L78" s="281">
        <f>InpR!L$59</f>
        <v>289.5</v>
      </c>
      <c r="M78" s="281">
        <f>InpR!M$59</f>
        <v>294.2</v>
      </c>
      <c r="N78" s="281">
        <f>InpR!N$59</f>
        <v>0</v>
      </c>
      <c r="O78" s="281">
        <f>InpR!O$59</f>
        <v>0</v>
      </c>
      <c r="P78" s="281">
        <f>InpR!P$59</f>
        <v>0</v>
      </c>
      <c r="Q78" s="281">
        <f>InpR!Q$59</f>
        <v>0</v>
      </c>
      <c r="R78" s="281">
        <f>InpR!R$59</f>
        <v>0</v>
      </c>
    </row>
    <row r="79" spans="1:18" s="98" customFormat="1" x14ac:dyDescent="0.2">
      <c r="A79" s="69"/>
      <c r="B79" s="80"/>
      <c r="C79" s="150"/>
      <c r="D79" s="88"/>
      <c r="E79" s="281" t="str">
        <f>InpR!E$60</f>
        <v>RPI: August - index - actual (including forecast)</v>
      </c>
      <c r="F79" s="281"/>
      <c r="G79" s="281" t="str">
        <f>InpR!G$60</f>
        <v>index</v>
      </c>
      <c r="H79" s="281" t="str">
        <f>InpR!I$60</f>
        <v>ONS, RPI All Items Index: Jan 1987=100</v>
      </c>
      <c r="I79" s="281" t="e">
        <f>InpR!#REF!</f>
        <v>#REF!</v>
      </c>
      <c r="J79" s="281">
        <f>InpR!J$60</f>
        <v>0</v>
      </c>
      <c r="K79" s="281">
        <f>InpR!K$60</f>
        <v>284.2</v>
      </c>
      <c r="L79" s="281">
        <f>InpR!L$60</f>
        <v>291.7</v>
      </c>
      <c r="M79" s="281">
        <f>InpR!M$60</f>
        <v>293.3</v>
      </c>
      <c r="N79" s="281">
        <f>InpR!N$60</f>
        <v>0</v>
      </c>
      <c r="O79" s="281">
        <f>InpR!O$60</f>
        <v>0</v>
      </c>
      <c r="P79" s="281">
        <f>InpR!P$60</f>
        <v>0</v>
      </c>
      <c r="Q79" s="281">
        <f>InpR!Q$60</f>
        <v>0</v>
      </c>
      <c r="R79" s="281">
        <f>InpR!R$60</f>
        <v>0</v>
      </c>
    </row>
    <row r="80" spans="1:18" s="98" customFormat="1" x14ac:dyDescent="0.2">
      <c r="A80" s="69"/>
      <c r="B80" s="80"/>
      <c r="C80" s="150"/>
      <c r="D80" s="88"/>
      <c r="E80" s="281" t="str">
        <f>InpR!E$61</f>
        <v>RPI: September - index - actual (including forecast)</v>
      </c>
      <c r="F80" s="281"/>
      <c r="G80" s="281" t="str">
        <f>InpR!G$61</f>
        <v>index</v>
      </c>
      <c r="H80" s="281" t="str">
        <f>InpR!I$61</f>
        <v>ONS, RPI All Items Index: Jan 1987=100</v>
      </c>
      <c r="I80" s="281" t="e">
        <f>InpR!#REF!</f>
        <v>#REF!</v>
      </c>
      <c r="J80" s="281">
        <f>InpR!J$61</f>
        <v>0</v>
      </c>
      <c r="K80" s="281">
        <f>InpR!K$61</f>
        <v>284.10000000000002</v>
      </c>
      <c r="L80" s="281">
        <f>InpR!L$61</f>
        <v>291</v>
      </c>
      <c r="M80" s="281">
        <f>InpR!M$61</f>
        <v>294.3</v>
      </c>
      <c r="N80" s="281">
        <f>InpR!N$61</f>
        <v>0</v>
      </c>
      <c r="O80" s="281">
        <f>InpR!O$61</f>
        <v>0</v>
      </c>
      <c r="P80" s="281">
        <f>InpR!P$61</f>
        <v>0</v>
      </c>
      <c r="Q80" s="281">
        <f>InpR!Q$61</f>
        <v>0</v>
      </c>
      <c r="R80" s="281">
        <f>InpR!R$61</f>
        <v>0</v>
      </c>
    </row>
    <row r="81" spans="1:18" s="98" customFormat="1" x14ac:dyDescent="0.2">
      <c r="A81" s="69"/>
      <c r="B81" s="80"/>
      <c r="C81" s="150"/>
      <c r="D81" s="88"/>
      <c r="E81" s="281" t="str">
        <f>InpR!E$62</f>
        <v>RPI: October - index - actual (including forecast)</v>
      </c>
      <c r="F81" s="281"/>
      <c r="G81" s="281" t="str">
        <f>InpR!G$62</f>
        <v>index</v>
      </c>
      <c r="H81" s="281" t="str">
        <f>InpR!I$62</f>
        <v>ONS, RPI All Items Index: Jan 1987=100</v>
      </c>
      <c r="I81" s="281" t="e">
        <f>InpR!#REF!</f>
        <v>#REF!</v>
      </c>
      <c r="J81" s="281">
        <f>InpR!J$62</f>
        <v>0</v>
      </c>
      <c r="K81" s="281">
        <f>InpR!K$62</f>
        <v>284.5</v>
      </c>
      <c r="L81" s="281">
        <f>InpR!L$62</f>
        <v>290.39999999999998</v>
      </c>
      <c r="M81" s="281">
        <f>InpR!M$62</f>
        <v>294.3</v>
      </c>
      <c r="N81" s="281">
        <f>InpR!N$62</f>
        <v>0</v>
      </c>
      <c r="O81" s="281">
        <f>InpR!O$62</f>
        <v>0</v>
      </c>
      <c r="P81" s="281">
        <f>InpR!P$62</f>
        <v>0</v>
      </c>
      <c r="Q81" s="281">
        <f>InpR!Q$62</f>
        <v>0</v>
      </c>
      <c r="R81" s="281">
        <f>InpR!R$62</f>
        <v>0</v>
      </c>
    </row>
    <row r="82" spans="1:18" s="98" customFormat="1" x14ac:dyDescent="0.2">
      <c r="A82" s="69"/>
      <c r="B82" s="80"/>
      <c r="C82" s="150"/>
      <c r="D82" s="88"/>
      <c r="E82" s="281" t="str">
        <f>InpR!E$63</f>
        <v>RPI: November - index - actual (including forecast)</v>
      </c>
      <c r="F82" s="281"/>
      <c r="G82" s="281" t="str">
        <f>InpR!G$63</f>
        <v>index</v>
      </c>
      <c r="H82" s="281" t="str">
        <f>InpR!I$63</f>
        <v>ONS, RPI All Items Index: Jan 1987=100</v>
      </c>
      <c r="I82" s="281" t="e">
        <f>InpR!#REF!</f>
        <v>#REF!</v>
      </c>
      <c r="J82" s="281">
        <f>InpR!J$63</f>
        <v>0</v>
      </c>
      <c r="K82" s="281">
        <f>InpR!K$63</f>
        <v>284.60000000000002</v>
      </c>
      <c r="L82" s="281">
        <f>InpR!L$63</f>
        <v>291</v>
      </c>
      <c r="M82" s="281">
        <f>InpR!M$63</f>
        <v>0</v>
      </c>
      <c r="N82" s="281">
        <f>InpR!N$63</f>
        <v>0</v>
      </c>
      <c r="O82" s="281">
        <f>InpR!O$63</f>
        <v>0</v>
      </c>
      <c r="P82" s="281">
        <f>InpR!P$63</f>
        <v>0</v>
      </c>
      <c r="Q82" s="281">
        <f>InpR!Q$63</f>
        <v>0</v>
      </c>
      <c r="R82" s="281">
        <f>InpR!R$63</f>
        <v>0</v>
      </c>
    </row>
    <row r="83" spans="1:18" s="98" customFormat="1" x14ac:dyDescent="0.2">
      <c r="A83" s="69"/>
      <c r="B83" s="80"/>
      <c r="C83" s="150"/>
      <c r="D83" s="88"/>
      <c r="E83" s="281" t="str">
        <f>InpR!E$64</f>
        <v>RPI: December - index - actual (including forecast)</v>
      </c>
      <c r="F83" s="281"/>
      <c r="G83" s="281" t="str">
        <f>InpR!G$64</f>
        <v>index</v>
      </c>
      <c r="H83" s="281" t="str">
        <f>InpR!I$64</f>
        <v>ONS, RPI All Items Index: Jan 1987=100</v>
      </c>
      <c r="I83" s="281" t="e">
        <f>InpR!#REF!</f>
        <v>#REF!</v>
      </c>
      <c r="J83" s="281">
        <f>InpR!J$64</f>
        <v>0</v>
      </c>
      <c r="K83" s="281">
        <f>InpR!K$64</f>
        <v>285.60000000000002</v>
      </c>
      <c r="L83" s="281">
        <f>InpR!L$64</f>
        <v>291.89999999999998</v>
      </c>
      <c r="M83" s="281">
        <f>InpR!M$64</f>
        <v>0</v>
      </c>
      <c r="N83" s="281">
        <f>InpR!N$64</f>
        <v>0</v>
      </c>
      <c r="O83" s="281">
        <f>InpR!O$64</f>
        <v>0</v>
      </c>
      <c r="P83" s="281">
        <f>InpR!P$64</f>
        <v>0</v>
      </c>
      <c r="Q83" s="281">
        <f>InpR!Q$64</f>
        <v>0</v>
      </c>
      <c r="R83" s="281">
        <f>InpR!R$64</f>
        <v>0</v>
      </c>
    </row>
    <row r="84" spans="1:18" s="98" customFormat="1" x14ac:dyDescent="0.2">
      <c r="A84" s="69"/>
      <c r="B84" s="80"/>
      <c r="C84" s="150"/>
      <c r="D84" s="88"/>
      <c r="E84" s="281" t="str">
        <f>InpR!E$65</f>
        <v>RPI: January - index - actual (including forecast)</v>
      </c>
      <c r="F84" s="281"/>
      <c r="G84" s="281" t="str">
        <f>InpR!G$65</f>
        <v>index</v>
      </c>
      <c r="H84" s="281" t="str">
        <f>InpR!I$65</f>
        <v>ONS, RPI All Items Index: Jan 1987=100</v>
      </c>
      <c r="I84" s="281" t="e">
        <f>InpR!#REF!</f>
        <v>#REF!</v>
      </c>
      <c r="J84" s="281">
        <f>InpR!J$65</f>
        <v>0</v>
      </c>
      <c r="K84" s="281">
        <f>InpR!K$65</f>
        <v>283</v>
      </c>
      <c r="L84" s="281">
        <f>InpR!L$65</f>
        <v>290.60000000000002</v>
      </c>
      <c r="M84" s="281">
        <f>InpR!M$65</f>
        <v>0</v>
      </c>
      <c r="N84" s="281">
        <f>InpR!N$65</f>
        <v>0</v>
      </c>
      <c r="O84" s="281">
        <f>InpR!O$65</f>
        <v>0</v>
      </c>
      <c r="P84" s="281">
        <f>InpR!P$65</f>
        <v>0</v>
      </c>
      <c r="Q84" s="281">
        <f>InpR!Q$65</f>
        <v>0</v>
      </c>
      <c r="R84" s="281">
        <f>InpR!R$65</f>
        <v>0</v>
      </c>
    </row>
    <row r="85" spans="1:18" s="98" customFormat="1" x14ac:dyDescent="0.2">
      <c r="A85" s="69"/>
      <c r="B85" s="80"/>
      <c r="C85" s="150"/>
      <c r="D85" s="88"/>
      <c r="E85" s="281" t="str">
        <f>InpR!E$66</f>
        <v>RPI: February - index - actual (including forecast)</v>
      </c>
      <c r="F85" s="281"/>
      <c r="G85" s="281" t="str">
        <f>InpR!G$66</f>
        <v>index</v>
      </c>
      <c r="H85" s="281" t="str">
        <f>InpR!I$66</f>
        <v>ONS, RPI All Items Index: Jan 1987=100</v>
      </c>
      <c r="I85" s="281" t="e">
        <f>InpR!#REF!</f>
        <v>#REF!</v>
      </c>
      <c r="J85" s="281">
        <f>InpR!J$66</f>
        <v>0</v>
      </c>
      <c r="K85" s="281">
        <f>InpR!K$66</f>
        <v>285</v>
      </c>
      <c r="L85" s="281">
        <f>InpR!L$66</f>
        <v>292</v>
      </c>
      <c r="M85" s="281">
        <f>InpR!M$66</f>
        <v>0</v>
      </c>
      <c r="N85" s="281">
        <f>InpR!N$66</f>
        <v>0</v>
      </c>
      <c r="O85" s="281">
        <f>InpR!O$66</f>
        <v>0</v>
      </c>
      <c r="P85" s="281">
        <f>InpR!P$66</f>
        <v>0</v>
      </c>
      <c r="Q85" s="281">
        <f>InpR!Q$66</f>
        <v>0</v>
      </c>
      <c r="R85" s="281">
        <f>InpR!R$66</f>
        <v>0</v>
      </c>
    </row>
    <row r="86" spans="1:18" s="98" customFormat="1" x14ac:dyDescent="0.2">
      <c r="A86" s="69"/>
      <c r="B86" s="80"/>
      <c r="C86" s="150"/>
      <c r="D86" s="88"/>
      <c r="E86" s="281" t="str">
        <f>InpR!E$67</f>
        <v>RPI: March - index - actual (including forecast)</v>
      </c>
      <c r="F86" s="281"/>
      <c r="G86" s="281" t="str">
        <f>InpR!G$67</f>
        <v>index</v>
      </c>
      <c r="H86" s="281" t="str">
        <f>InpR!I$67</f>
        <v>ONS, RPI All Items Index: Jan 1987=100</v>
      </c>
      <c r="I86" s="281" t="e">
        <f>InpR!#REF!</f>
        <v>#REF!</v>
      </c>
      <c r="J86" s="281">
        <f>InpR!J$67</f>
        <v>0</v>
      </c>
      <c r="K86" s="281">
        <f>InpR!K$67</f>
        <v>285.10000000000002</v>
      </c>
      <c r="L86" s="281">
        <f>InpR!L$67</f>
        <v>292.60000000000002</v>
      </c>
      <c r="M86" s="281">
        <f>InpR!M$67</f>
        <v>0</v>
      </c>
      <c r="N86" s="281">
        <f>InpR!N$67</f>
        <v>0</v>
      </c>
      <c r="O86" s="281">
        <f>InpR!O$67</f>
        <v>0</v>
      </c>
      <c r="P86" s="281">
        <f>InpR!P$67</f>
        <v>0</v>
      </c>
      <c r="Q86" s="281">
        <f>InpR!Q$67</f>
        <v>0</v>
      </c>
      <c r="R86" s="281">
        <f>InpR!R$67</f>
        <v>0</v>
      </c>
    </row>
    <row r="87" spans="1:18" s="98" customFormat="1" x14ac:dyDescent="0.2">
      <c r="A87" s="68"/>
      <c r="B87" s="80"/>
      <c r="C87" s="150"/>
      <c r="D87" s="88"/>
      <c r="E87" s="127"/>
      <c r="F87" s="127"/>
      <c r="G87" s="127"/>
      <c r="H87" s="127"/>
      <c r="I87" s="127"/>
      <c r="J87" s="127"/>
      <c r="K87" s="127"/>
      <c r="L87" s="127"/>
      <c r="M87" s="127"/>
      <c r="N87" s="127"/>
      <c r="O87" s="127"/>
      <c r="P87" s="127"/>
      <c r="Q87" s="127"/>
      <c r="R87" s="127"/>
    </row>
    <row r="88" spans="1:18" s="98" customFormat="1" x14ac:dyDescent="0.2">
      <c r="A88" s="69"/>
      <c r="B88" s="80"/>
      <c r="C88" s="150"/>
      <c r="D88" s="74"/>
      <c r="E88" s="125" t="s">
        <v>248</v>
      </c>
      <c r="F88" s="125"/>
      <c r="G88" s="125" t="s">
        <v>188</v>
      </c>
      <c r="H88" s="56"/>
      <c r="I88" s="60"/>
      <c r="J88" s="125">
        <f xml:space="preserve"> SUM(J75:J86) / 12</f>
        <v>0</v>
      </c>
      <c r="K88" s="125">
        <f t="shared" ref="K88:R88" si="24" xml:space="preserve"> SUM(K75:K86) / 12</f>
        <v>283.30833333333334</v>
      </c>
      <c r="L88" s="125">
        <f t="shared" si="24"/>
        <v>290.64166666666665</v>
      </c>
      <c r="M88" s="125">
        <f t="shared" si="24"/>
        <v>171.13333333333333</v>
      </c>
      <c r="N88" s="125">
        <f t="shared" si="24"/>
        <v>0</v>
      </c>
      <c r="O88" s="125">
        <f t="shared" si="24"/>
        <v>0</v>
      </c>
      <c r="P88" s="125">
        <f t="shared" si="24"/>
        <v>0</v>
      </c>
      <c r="Q88" s="125">
        <f t="shared" si="24"/>
        <v>0</v>
      </c>
      <c r="R88" s="125">
        <f t="shared" si="24"/>
        <v>0</v>
      </c>
    </row>
    <row r="89" spans="1:18" s="98" customFormat="1" x14ac:dyDescent="0.2">
      <c r="A89" s="69"/>
      <c r="B89" s="80"/>
      <c r="C89" s="150"/>
      <c r="D89" s="74"/>
      <c r="E89" s="125" t="s">
        <v>249</v>
      </c>
      <c r="F89" s="56"/>
      <c r="G89" s="125" t="s">
        <v>94</v>
      </c>
      <c r="H89" s="56"/>
      <c r="I89" s="56"/>
      <c r="J89" s="282">
        <f xml:space="preserve"> IF(I$88 = 0, 0, J$88 / I$88 - 1)</f>
        <v>0</v>
      </c>
      <c r="K89" s="282">
        <f t="shared" ref="K89:R89" si="25" xml:space="preserve"> IF(J$88 = 0, 0, K$88 / J$88 - 1)</f>
        <v>0</v>
      </c>
      <c r="L89" s="282">
        <f t="shared" si="25"/>
        <v>2.5884636879724532E-2</v>
      </c>
      <c r="M89" s="282">
        <f t="shared" si="25"/>
        <v>-0.4111878888665883</v>
      </c>
      <c r="N89" s="282">
        <f t="shared" si="25"/>
        <v>-1</v>
      </c>
      <c r="O89" s="282">
        <f t="shared" si="25"/>
        <v>0</v>
      </c>
      <c r="P89" s="282">
        <f t="shared" si="25"/>
        <v>0</v>
      </c>
      <c r="Q89" s="282">
        <f t="shared" si="25"/>
        <v>0</v>
      </c>
      <c r="R89" s="282">
        <f t="shared" si="25"/>
        <v>0</v>
      </c>
    </row>
    <row r="90" spans="1:18" s="98" customFormat="1" x14ac:dyDescent="0.2">
      <c r="A90" s="69"/>
      <c r="B90" s="80"/>
      <c r="C90" s="150"/>
      <c r="D90" s="74"/>
      <c r="E90" s="125"/>
      <c r="F90" s="125"/>
      <c r="G90" s="125"/>
      <c r="H90" s="125"/>
      <c r="I90" s="125"/>
      <c r="J90" s="56"/>
      <c r="K90" s="56"/>
      <c r="L90" s="56"/>
      <c r="M90" s="56"/>
      <c r="N90" s="56"/>
      <c r="O90" s="56"/>
      <c r="P90" s="56"/>
      <c r="Q90" s="56"/>
      <c r="R90" s="56"/>
    </row>
    <row r="91" spans="1:18" s="98" customFormat="1" x14ac:dyDescent="0.2">
      <c r="A91" s="69"/>
      <c r="B91" s="80"/>
      <c r="C91" s="150"/>
      <c r="D91" s="74"/>
      <c r="E91" s="125" t="str">
        <f>E$86</f>
        <v>RPI: March - index - actual (including forecast)</v>
      </c>
      <c r="F91" s="125"/>
      <c r="G91" s="125" t="str">
        <f t="shared" ref="G91:R91" si="26">G$86</f>
        <v>index</v>
      </c>
      <c r="H91" s="125" t="str">
        <f t="shared" si="26"/>
        <v>ONS, RPI All Items Index: Jan 1987=100</v>
      </c>
      <c r="I91" s="125" t="e">
        <f t="shared" si="26"/>
        <v>#REF!</v>
      </c>
      <c r="J91" s="125">
        <f t="shared" si="26"/>
        <v>0</v>
      </c>
      <c r="K91" s="125">
        <f t="shared" si="26"/>
        <v>285.10000000000002</v>
      </c>
      <c r="L91" s="125">
        <f t="shared" si="26"/>
        <v>292.60000000000002</v>
      </c>
      <c r="M91" s="125">
        <f t="shared" si="26"/>
        <v>0</v>
      </c>
      <c r="N91" s="125">
        <f t="shared" si="26"/>
        <v>0</v>
      </c>
      <c r="O91" s="125">
        <f t="shared" si="26"/>
        <v>0</v>
      </c>
      <c r="P91" s="125">
        <f t="shared" si="26"/>
        <v>0</v>
      </c>
      <c r="Q91" s="125">
        <f t="shared" si="26"/>
        <v>0</v>
      </c>
      <c r="R91" s="125">
        <f t="shared" si="26"/>
        <v>0</v>
      </c>
    </row>
    <row r="92" spans="1:18" s="98" customFormat="1" x14ac:dyDescent="0.2">
      <c r="A92" s="13"/>
      <c r="B92" s="58"/>
      <c r="C92" s="151"/>
      <c r="D92" s="57"/>
      <c r="E92" s="207" t="str">
        <f>E$88</f>
        <v>RPI: Financial year average - index - actual (including forecast)</v>
      </c>
      <c r="F92" s="56"/>
      <c r="G92" s="125" t="str">
        <f>G$88</f>
        <v>index</v>
      </c>
      <c r="H92" s="125">
        <f t="shared" ref="H92:R92" si="27">H$88</f>
        <v>0</v>
      </c>
      <c r="I92" s="125">
        <f t="shared" si="27"/>
        <v>0</v>
      </c>
      <c r="J92" s="125">
        <f t="shared" si="27"/>
        <v>0</v>
      </c>
      <c r="K92" s="125">
        <f t="shared" si="27"/>
        <v>283.30833333333334</v>
      </c>
      <c r="L92" s="125">
        <f t="shared" si="27"/>
        <v>290.64166666666665</v>
      </c>
      <c r="M92" s="125">
        <f t="shared" si="27"/>
        <v>171.13333333333333</v>
      </c>
      <c r="N92" s="125">
        <f t="shared" si="27"/>
        <v>0</v>
      </c>
      <c r="O92" s="125">
        <f t="shared" si="27"/>
        <v>0</v>
      </c>
      <c r="P92" s="125">
        <f t="shared" si="27"/>
        <v>0</v>
      </c>
      <c r="Q92" s="125">
        <f t="shared" si="27"/>
        <v>0</v>
      </c>
      <c r="R92" s="125">
        <f t="shared" si="27"/>
        <v>0</v>
      </c>
    </row>
    <row r="93" spans="1:18" s="98" customFormat="1" x14ac:dyDescent="0.2">
      <c r="A93" s="69"/>
      <c r="B93" s="283"/>
      <c r="C93" s="283"/>
      <c r="D93" s="283"/>
      <c r="E93" s="284" t="str">
        <f>Time!E$46</f>
        <v>1st Forecast Period Flag</v>
      </c>
      <c r="F93" s="284"/>
      <c r="G93" s="284" t="str">
        <f>Time!G$46</f>
        <v>flag</v>
      </c>
      <c r="H93" s="284">
        <f>Time!H$46</f>
        <v>1</v>
      </c>
      <c r="I93" s="284">
        <f>Time!I$46</f>
        <v>0</v>
      </c>
      <c r="J93" s="284">
        <f>Time!J$46</f>
        <v>0</v>
      </c>
      <c r="K93" s="284">
        <f>Time!K$46</f>
        <v>0</v>
      </c>
      <c r="L93" s="284">
        <f>Time!L$46</f>
        <v>0</v>
      </c>
      <c r="M93" s="284">
        <f>Time!M$46</f>
        <v>1</v>
      </c>
      <c r="N93" s="284">
        <f>Time!N$46</f>
        <v>0</v>
      </c>
      <c r="O93" s="284">
        <f>Time!O$46</f>
        <v>0</v>
      </c>
      <c r="P93" s="284">
        <f>Time!P$46</f>
        <v>0</v>
      </c>
      <c r="Q93" s="284">
        <f>Time!Q$46</f>
        <v>0</v>
      </c>
      <c r="R93" s="284">
        <f>Time!R$46</f>
        <v>0</v>
      </c>
    </row>
    <row r="94" spans="1:18" s="98" customFormat="1" x14ac:dyDescent="0.2">
      <c r="A94" s="69"/>
      <c r="B94" s="80"/>
      <c r="C94" s="150"/>
      <c r="D94" s="74"/>
      <c r="E94" s="207" t="s">
        <v>250</v>
      </c>
      <c r="F94" s="56"/>
      <c r="G94" s="125" t="s">
        <v>94</v>
      </c>
      <c r="H94" s="56"/>
      <c r="I94" s="56"/>
      <c r="J94" s="282">
        <f xml:space="preserve"> IFERROR((J92 / I91 - 1) * J93, 0)</f>
        <v>0</v>
      </c>
      <c r="K94" s="282">
        <f t="shared" ref="K94" si="28" xml:space="preserve"> IFERROR((K92 / J91 - 1) * K93, 0)</f>
        <v>0</v>
      </c>
      <c r="L94" s="282">
        <f t="shared" ref="L94" si="29" xml:space="preserve"> IFERROR((L92 / K91 - 1) * L93, 0)</f>
        <v>0</v>
      </c>
      <c r="M94" s="282">
        <f xml:space="preserve"> IFERROR((M92 / L91 - 1) * M93, 0)</f>
        <v>-0.41512873091820468</v>
      </c>
      <c r="N94" s="282">
        <f t="shared" ref="N94" si="30" xml:space="preserve"> IFERROR((N92 / M91 - 1) * N93, 0)</f>
        <v>0</v>
      </c>
      <c r="O94" s="282">
        <f t="shared" ref="O94" si="31" xml:space="preserve"> IFERROR((O92 / N91 - 1) * O93, 0)</f>
        <v>0</v>
      </c>
      <c r="P94" s="282">
        <f t="shared" ref="P94" si="32" xml:space="preserve"> IFERROR((P92 / O91 - 1) * P93, 0)</f>
        <v>0</v>
      </c>
      <c r="Q94" s="282">
        <f t="shared" ref="Q94" si="33" xml:space="preserve"> IFERROR((Q92 / P91 - 1) * Q93, 0)</f>
        <v>0</v>
      </c>
      <c r="R94" s="282">
        <f t="shared" ref="R94" si="34" xml:space="preserve"> IFERROR((R92 / Q91 - 1) * R93, 0)</f>
        <v>0</v>
      </c>
    </row>
    <row r="95" spans="1:18" s="98" customFormat="1" x14ac:dyDescent="0.2">
      <c r="A95" s="69"/>
      <c r="B95" s="80"/>
      <c r="C95" s="150"/>
      <c r="D95" s="88"/>
      <c r="E95" s="127"/>
      <c r="F95" s="127"/>
      <c r="G95" s="127"/>
      <c r="H95" s="127"/>
      <c r="I95" s="127"/>
      <c r="J95" s="127"/>
      <c r="K95" s="127"/>
      <c r="L95" s="127"/>
      <c r="M95" s="127"/>
      <c r="N95" s="127"/>
      <c r="O95" s="127"/>
      <c r="P95" s="127"/>
      <c r="Q95" s="127"/>
      <c r="R95" s="127"/>
    </row>
    <row r="96" spans="1:18" s="98" customFormat="1" x14ac:dyDescent="0.2">
      <c r="A96" s="69"/>
      <c r="B96" s="80" t="s">
        <v>186</v>
      </c>
      <c r="C96" s="150"/>
      <c r="D96" s="88"/>
      <c r="E96" s="127"/>
      <c r="F96" s="127"/>
      <c r="G96" s="127"/>
      <c r="H96" s="127"/>
      <c r="I96" s="127"/>
      <c r="J96" s="127"/>
      <c r="K96" s="127"/>
      <c r="L96" s="127"/>
      <c r="M96" s="127"/>
      <c r="N96" s="127"/>
      <c r="O96" s="127"/>
      <c r="P96" s="127"/>
      <c r="Q96" s="127"/>
      <c r="R96" s="127"/>
    </row>
    <row r="97" spans="1:18" s="98" customFormat="1" x14ac:dyDescent="0.2">
      <c r="A97" s="69"/>
      <c r="B97" s="80"/>
      <c r="C97" s="150"/>
      <c r="D97" s="88"/>
      <c r="E97" s="281" t="str">
        <f>InpR!E$70</f>
        <v>CPI(H): April - index - actual (including forecast)</v>
      </c>
      <c r="F97" s="281"/>
      <c r="G97" s="281" t="str">
        <f>InpR!G$70</f>
        <v>index</v>
      </c>
      <c r="H97" s="281" t="str">
        <f>InpR!I$70</f>
        <v>ONS, CPIH INDEX 00: ALL ITEMS 2015=100</v>
      </c>
      <c r="I97" s="281" t="e">
        <f>InpR!#REF!</f>
        <v>#REF!</v>
      </c>
      <c r="J97" s="281">
        <f>InpR!J$70</f>
        <v>103.2</v>
      </c>
      <c r="K97" s="281">
        <f>InpR!K$70</f>
        <v>105.5</v>
      </c>
      <c r="L97" s="281">
        <f>InpR!L$70</f>
        <v>107.6</v>
      </c>
      <c r="M97" s="281">
        <f>InpR!M$70</f>
        <v>108.6</v>
      </c>
      <c r="N97" s="281">
        <f>InpR!N$70</f>
        <v>0</v>
      </c>
      <c r="O97" s="281">
        <f>InpR!O$70</f>
        <v>0</v>
      </c>
      <c r="P97" s="281">
        <f>InpR!P$70</f>
        <v>0</v>
      </c>
      <c r="Q97" s="281">
        <f>InpR!Q$70</f>
        <v>0</v>
      </c>
      <c r="R97" s="281">
        <f>InpR!R$70</f>
        <v>0</v>
      </c>
    </row>
    <row r="98" spans="1:18" s="98" customFormat="1" x14ac:dyDescent="0.2">
      <c r="A98" s="69"/>
      <c r="B98" s="80"/>
      <c r="C98" s="150"/>
      <c r="D98" s="88"/>
      <c r="E98" s="281" t="str">
        <f>InpR!E$71</f>
        <v>CPI(H): May - index - actual (including forecast)</v>
      </c>
      <c r="F98" s="281"/>
      <c r="G98" s="281" t="str">
        <f>InpR!G$71</f>
        <v>index</v>
      </c>
      <c r="H98" s="281" t="str">
        <f>InpR!I$71</f>
        <v>ONS, CPIH INDEX 00: ALL ITEMS 2015=100</v>
      </c>
      <c r="I98" s="281" t="e">
        <f>InpR!#REF!</f>
        <v>#REF!</v>
      </c>
      <c r="J98" s="281">
        <f>InpR!J$71</f>
        <v>103.5</v>
      </c>
      <c r="K98" s="281">
        <f>InpR!K$71</f>
        <v>105.9</v>
      </c>
      <c r="L98" s="281">
        <f>InpR!L$71</f>
        <v>107.9</v>
      </c>
      <c r="M98" s="281">
        <f>InpR!M$71</f>
        <v>108.6</v>
      </c>
      <c r="N98" s="281">
        <f>InpR!N$71</f>
        <v>0</v>
      </c>
      <c r="O98" s="281">
        <f>InpR!O$71</f>
        <v>0</v>
      </c>
      <c r="P98" s="281">
        <f>InpR!P$71</f>
        <v>0</v>
      </c>
      <c r="Q98" s="281">
        <f>InpR!Q$71</f>
        <v>0</v>
      </c>
      <c r="R98" s="281">
        <f>InpR!R$71</f>
        <v>0</v>
      </c>
    </row>
    <row r="99" spans="1:18" s="98" customFormat="1" x14ac:dyDescent="0.2">
      <c r="A99" s="69"/>
      <c r="B99" s="80"/>
      <c r="C99" s="150"/>
      <c r="D99" s="88"/>
      <c r="E99" s="281" t="str">
        <f>InpR!E$72</f>
        <v>CPI(H): June - index - actual (including forecast)</v>
      </c>
      <c r="F99" s="281"/>
      <c r="G99" s="281" t="str">
        <f>InpR!G$72</f>
        <v>index</v>
      </c>
      <c r="H99" s="281" t="str">
        <f>InpR!I$72</f>
        <v>ONS, CPIH INDEX 00: ALL ITEMS 2015=100</v>
      </c>
      <c r="I99" s="281" t="e">
        <f>InpR!#REF!</f>
        <v>#REF!</v>
      </c>
      <c r="J99" s="281">
        <f>InpR!J$72</f>
        <v>103.5</v>
      </c>
      <c r="K99" s="281">
        <f>InpR!K$72</f>
        <v>105.9</v>
      </c>
      <c r="L99" s="281">
        <f>InpR!L$72</f>
        <v>107.9</v>
      </c>
      <c r="M99" s="281">
        <f>InpR!M$72</f>
        <v>108.8</v>
      </c>
      <c r="N99" s="281">
        <f>InpR!N$72</f>
        <v>0</v>
      </c>
      <c r="O99" s="281">
        <f>InpR!O$72</f>
        <v>0</v>
      </c>
      <c r="P99" s="281">
        <f>InpR!P$72</f>
        <v>0</v>
      </c>
      <c r="Q99" s="281">
        <f>InpR!Q$72</f>
        <v>0</v>
      </c>
      <c r="R99" s="281">
        <f>InpR!R$72</f>
        <v>0</v>
      </c>
    </row>
    <row r="100" spans="1:18" s="98" customFormat="1" x14ac:dyDescent="0.2">
      <c r="A100" s="69"/>
      <c r="B100" s="80"/>
      <c r="C100" s="150"/>
      <c r="D100" s="88"/>
      <c r="E100" s="281" t="str">
        <f>InpR!E$73</f>
        <v>CPI(H): July - index - actual (including forecast)</v>
      </c>
      <c r="F100" s="281"/>
      <c r="G100" s="281" t="str">
        <f>InpR!G$73</f>
        <v>index</v>
      </c>
      <c r="H100" s="281" t="str">
        <f>InpR!I$73</f>
        <v>ONS, CPIH INDEX 00: ALL ITEMS 2015=100</v>
      </c>
      <c r="I100" s="281" t="e">
        <f>InpR!#REF!</f>
        <v>#REF!</v>
      </c>
      <c r="J100" s="281">
        <f>InpR!J$73</f>
        <v>103.5</v>
      </c>
      <c r="K100" s="281">
        <f>InpR!K$73</f>
        <v>105.9</v>
      </c>
      <c r="L100" s="281">
        <f>InpR!L$73</f>
        <v>108</v>
      </c>
      <c r="M100" s="281">
        <f>InpR!M$73</f>
        <v>109.2</v>
      </c>
      <c r="N100" s="281">
        <f>InpR!N$73</f>
        <v>0</v>
      </c>
      <c r="O100" s="281">
        <f>InpR!O$73</f>
        <v>0</v>
      </c>
      <c r="P100" s="281">
        <f>InpR!P$73</f>
        <v>0</v>
      </c>
      <c r="Q100" s="281">
        <f>InpR!Q$73</f>
        <v>0</v>
      </c>
      <c r="R100" s="281">
        <f>InpR!R$73</f>
        <v>0</v>
      </c>
    </row>
    <row r="101" spans="1:18" s="98" customFormat="1" x14ac:dyDescent="0.2">
      <c r="A101" s="69"/>
      <c r="B101" s="80"/>
      <c r="C101" s="150"/>
      <c r="D101" s="88"/>
      <c r="E101" s="281" t="str">
        <f>InpR!E$74</f>
        <v>CPI(H): August - index - actual (including forecast)</v>
      </c>
      <c r="F101" s="281"/>
      <c r="G101" s="281" t="str">
        <f>InpR!G$74</f>
        <v>index</v>
      </c>
      <c r="H101" s="281" t="str">
        <f>InpR!I$74</f>
        <v>ONS, CPIH INDEX 00: ALL ITEMS 2015=100</v>
      </c>
      <c r="I101" s="281" t="e">
        <f>InpR!#REF!</f>
        <v>#REF!</v>
      </c>
      <c r="J101" s="281">
        <f>InpR!J$74</f>
        <v>104</v>
      </c>
      <c r="K101" s="281">
        <f>InpR!K$74</f>
        <v>106.5</v>
      </c>
      <c r="L101" s="281">
        <f>InpR!L$74</f>
        <v>108.3</v>
      </c>
      <c r="M101" s="281">
        <f>InpR!M$74</f>
        <v>108.8</v>
      </c>
      <c r="N101" s="281">
        <f>InpR!N$74</f>
        <v>0</v>
      </c>
      <c r="O101" s="281">
        <f>InpR!O$74</f>
        <v>0</v>
      </c>
      <c r="P101" s="281">
        <f>InpR!P$74</f>
        <v>0</v>
      </c>
      <c r="Q101" s="281">
        <f>InpR!Q$74</f>
        <v>0</v>
      </c>
      <c r="R101" s="281">
        <f>InpR!R$74</f>
        <v>0</v>
      </c>
    </row>
    <row r="102" spans="1:18" s="98" customFormat="1" x14ac:dyDescent="0.2">
      <c r="A102" s="69"/>
      <c r="B102" s="80"/>
      <c r="C102" s="150"/>
      <c r="D102" s="88"/>
      <c r="E102" s="281" t="str">
        <f>InpR!E$75</f>
        <v>CPI(H): September - index - actual (including forecast)</v>
      </c>
      <c r="F102" s="281"/>
      <c r="G102" s="281" t="str">
        <f>InpR!G$75</f>
        <v>index</v>
      </c>
      <c r="H102" s="281" t="str">
        <f>InpR!I$75</f>
        <v>ONS, CPIH INDEX 00: ALL ITEMS 2015=100</v>
      </c>
      <c r="I102" s="281" t="e">
        <f>InpR!#REF!</f>
        <v>#REF!</v>
      </c>
      <c r="J102" s="281">
        <f>InpR!J$75</f>
        <v>104.3</v>
      </c>
      <c r="K102" s="281">
        <f>InpR!K$75</f>
        <v>106.6</v>
      </c>
      <c r="L102" s="281">
        <f>InpR!L$75</f>
        <v>108.4</v>
      </c>
      <c r="M102" s="281">
        <f>InpR!M$75</f>
        <v>109.2</v>
      </c>
      <c r="N102" s="281">
        <f>InpR!N$75</f>
        <v>0</v>
      </c>
      <c r="O102" s="281">
        <f>InpR!O$75</f>
        <v>0</v>
      </c>
      <c r="P102" s="281">
        <f>InpR!P$75</f>
        <v>0</v>
      </c>
      <c r="Q102" s="281">
        <f>InpR!Q$75</f>
        <v>0</v>
      </c>
      <c r="R102" s="281">
        <f>InpR!R$75</f>
        <v>0</v>
      </c>
    </row>
    <row r="103" spans="1:18" s="98" customFormat="1" x14ac:dyDescent="0.2">
      <c r="A103" s="69"/>
      <c r="B103" s="80"/>
      <c r="C103" s="150"/>
      <c r="D103" s="88"/>
      <c r="E103" s="281" t="str">
        <f>InpR!E$76</f>
        <v>CPI(H): October - index - actual (including forecast)</v>
      </c>
      <c r="F103" s="281"/>
      <c r="G103" s="281" t="str">
        <f>InpR!G$76</f>
        <v>index</v>
      </c>
      <c r="H103" s="281" t="str">
        <f>InpR!I$76</f>
        <v>ONS, CPIH INDEX 00: ALL ITEMS 2015=100</v>
      </c>
      <c r="I103" s="281" t="e">
        <f>InpR!#REF!</f>
        <v>#REF!</v>
      </c>
      <c r="J103" s="281">
        <f>InpR!J$76</f>
        <v>104.4</v>
      </c>
      <c r="K103" s="281">
        <f>InpR!K$76</f>
        <v>106.7</v>
      </c>
      <c r="L103" s="281">
        <f>InpR!L$76</f>
        <v>108.3</v>
      </c>
      <c r="M103" s="281">
        <f>InpR!M$76</f>
        <v>109.2</v>
      </c>
      <c r="N103" s="281">
        <f>InpR!N$76</f>
        <v>0</v>
      </c>
      <c r="O103" s="281">
        <f>InpR!O$76</f>
        <v>0</v>
      </c>
      <c r="P103" s="281">
        <f>InpR!P$76</f>
        <v>0</v>
      </c>
      <c r="Q103" s="281">
        <f>InpR!Q$76</f>
        <v>0</v>
      </c>
      <c r="R103" s="281">
        <f>InpR!R$76</f>
        <v>0</v>
      </c>
    </row>
    <row r="104" spans="1:18" s="98" customFormat="1" x14ac:dyDescent="0.2">
      <c r="A104" s="69"/>
      <c r="B104" s="80"/>
      <c r="C104" s="150"/>
      <c r="D104" s="88"/>
      <c r="E104" s="281" t="str">
        <f>InpR!E$77</f>
        <v>CPI(H): November - index - actual (including forecast)</v>
      </c>
      <c r="F104" s="281"/>
      <c r="G104" s="281" t="str">
        <f>InpR!G$77</f>
        <v>index</v>
      </c>
      <c r="H104" s="281" t="str">
        <f>InpR!I$77</f>
        <v>ONS, CPIH INDEX 00: ALL ITEMS 2015=100</v>
      </c>
      <c r="I104" s="281" t="e">
        <f>InpR!#REF!</f>
        <v>#REF!</v>
      </c>
      <c r="J104" s="281">
        <f>InpR!J$77</f>
        <v>104.7</v>
      </c>
      <c r="K104" s="281">
        <f>InpR!K$77</f>
        <v>106.9</v>
      </c>
      <c r="L104" s="281">
        <f>InpR!L$77</f>
        <v>108.5</v>
      </c>
      <c r="M104" s="281">
        <f>InpR!M$77</f>
        <v>0</v>
      </c>
      <c r="N104" s="281">
        <f>InpR!N$77</f>
        <v>0</v>
      </c>
      <c r="O104" s="281">
        <f>InpR!O$77</f>
        <v>0</v>
      </c>
      <c r="P104" s="281">
        <f>InpR!P$77</f>
        <v>0</v>
      </c>
      <c r="Q104" s="281">
        <f>InpR!Q$77</f>
        <v>0</v>
      </c>
      <c r="R104" s="281">
        <f>InpR!R$77</f>
        <v>0</v>
      </c>
    </row>
    <row r="105" spans="1:18" s="98" customFormat="1" x14ac:dyDescent="0.2">
      <c r="A105" s="69"/>
      <c r="B105" s="80"/>
      <c r="C105" s="150"/>
      <c r="D105" s="88"/>
      <c r="E105" s="281" t="str">
        <f>InpR!E$78</f>
        <v>CPI(H): December - index - actual (including forecast)</v>
      </c>
      <c r="F105" s="281"/>
      <c r="G105" s="281" t="str">
        <f>InpR!G$78</f>
        <v>index</v>
      </c>
      <c r="H105" s="281" t="str">
        <f>InpR!I$78</f>
        <v>ONS, CPIH INDEX 00: ALL ITEMS 2015=100</v>
      </c>
      <c r="I105" s="281" t="e">
        <f>InpR!#REF!</f>
        <v>#REF!</v>
      </c>
      <c r="J105" s="281">
        <f>InpR!J$78</f>
        <v>105</v>
      </c>
      <c r="K105" s="281">
        <f>InpR!K$78</f>
        <v>107.1</v>
      </c>
      <c r="L105" s="281">
        <f>InpR!L$78</f>
        <v>108.5</v>
      </c>
      <c r="M105" s="281">
        <f>InpR!M$78</f>
        <v>0</v>
      </c>
      <c r="N105" s="281">
        <f>InpR!N$78</f>
        <v>0</v>
      </c>
      <c r="O105" s="281">
        <f>InpR!O$78</f>
        <v>0</v>
      </c>
      <c r="P105" s="281">
        <f>InpR!P$78</f>
        <v>0</v>
      </c>
      <c r="Q105" s="281">
        <f>InpR!Q$78</f>
        <v>0</v>
      </c>
      <c r="R105" s="281">
        <f>InpR!R$78</f>
        <v>0</v>
      </c>
    </row>
    <row r="106" spans="1:18" s="98" customFormat="1" x14ac:dyDescent="0.2">
      <c r="A106" s="69"/>
      <c r="B106" s="80"/>
      <c r="C106" s="150"/>
      <c r="D106" s="88"/>
      <c r="E106" s="281" t="str">
        <f>InpR!E$79</f>
        <v>CPI(H): January - index - actual (including forecast)</v>
      </c>
      <c r="F106" s="281"/>
      <c r="G106" s="281" t="str">
        <f>InpR!G$79</f>
        <v>index</v>
      </c>
      <c r="H106" s="281" t="str">
        <f>InpR!I$79</f>
        <v>ONS, CPIH INDEX 00: ALL ITEMS 2015=100</v>
      </c>
      <c r="I106" s="281" t="e">
        <f>InpR!#REF!</f>
        <v>#REF!</v>
      </c>
      <c r="J106" s="281">
        <f>InpR!J$79</f>
        <v>104.5</v>
      </c>
      <c r="K106" s="281">
        <f>InpR!K$79</f>
        <v>106.4</v>
      </c>
      <c r="L106" s="281">
        <f>InpR!L$79</f>
        <v>108.3</v>
      </c>
      <c r="M106" s="281">
        <f>InpR!M$79</f>
        <v>0</v>
      </c>
      <c r="N106" s="281">
        <f>InpR!N$79</f>
        <v>0</v>
      </c>
      <c r="O106" s="281">
        <f>InpR!O$79</f>
        <v>0</v>
      </c>
      <c r="P106" s="281">
        <f>InpR!P$79</f>
        <v>0</v>
      </c>
      <c r="Q106" s="281">
        <f>InpR!Q$79</f>
        <v>0</v>
      </c>
      <c r="R106" s="281">
        <f>InpR!R$79</f>
        <v>0</v>
      </c>
    </row>
    <row r="107" spans="1:18" s="98" customFormat="1" x14ac:dyDescent="0.2">
      <c r="A107" s="69"/>
      <c r="B107" s="80"/>
      <c r="C107" s="150"/>
      <c r="D107" s="88"/>
      <c r="E107" s="281" t="str">
        <f>InpR!E$80</f>
        <v>CPI(H): February - index - actual (including forecast)</v>
      </c>
      <c r="F107" s="281"/>
      <c r="G107" s="281" t="str">
        <f>InpR!G$80</f>
        <v>index</v>
      </c>
      <c r="H107" s="281" t="str">
        <f>InpR!I$80</f>
        <v>ONS, CPIH INDEX 00: ALL ITEMS 2015=100</v>
      </c>
      <c r="I107" s="281" t="e">
        <f>InpR!#REF!</f>
        <v>#REF!</v>
      </c>
      <c r="J107" s="281">
        <f>InpR!J$80</f>
        <v>104.9</v>
      </c>
      <c r="K107" s="281">
        <f>InpR!K$80</f>
        <v>106.8</v>
      </c>
      <c r="L107" s="281">
        <f>InpR!L$80</f>
        <v>108.6</v>
      </c>
      <c r="M107" s="281">
        <f>InpR!M$80</f>
        <v>0</v>
      </c>
      <c r="N107" s="281">
        <f>InpR!N$80</f>
        <v>0</v>
      </c>
      <c r="O107" s="281">
        <f>InpR!O$80</f>
        <v>0</v>
      </c>
      <c r="P107" s="281">
        <f>InpR!P$80</f>
        <v>0</v>
      </c>
      <c r="Q107" s="281">
        <f>InpR!Q$80</f>
        <v>0</v>
      </c>
      <c r="R107" s="281">
        <f>InpR!R$80</f>
        <v>0</v>
      </c>
    </row>
    <row r="108" spans="1:18" s="98" customFormat="1" x14ac:dyDescent="0.2">
      <c r="A108" s="69"/>
      <c r="B108" s="80"/>
      <c r="C108" s="150"/>
      <c r="D108" s="88"/>
      <c r="E108" s="281" t="str">
        <f>InpR!E$81</f>
        <v>CPI(H): March - index - actual (including forecast)</v>
      </c>
      <c r="F108" s="281"/>
      <c r="G108" s="281" t="str">
        <f>InpR!G$81</f>
        <v>index</v>
      </c>
      <c r="H108" s="281" t="str">
        <f>InpR!I$81</f>
        <v>ONS, CPIH INDEX 00: ALL ITEMS 2015=100</v>
      </c>
      <c r="I108" s="281" t="e">
        <f>InpR!#REF!</f>
        <v>#REF!</v>
      </c>
      <c r="J108" s="281">
        <f>InpR!J$81</f>
        <v>105.1</v>
      </c>
      <c r="K108" s="281">
        <f>InpR!K$81</f>
        <v>107</v>
      </c>
      <c r="L108" s="281">
        <f>InpR!L$81</f>
        <v>108.6</v>
      </c>
      <c r="M108" s="281">
        <f>InpR!M$81</f>
        <v>0</v>
      </c>
      <c r="N108" s="281">
        <f>InpR!N$81</f>
        <v>0</v>
      </c>
      <c r="O108" s="281">
        <f>InpR!O$81</f>
        <v>0</v>
      </c>
      <c r="P108" s="281">
        <f>InpR!P$81</f>
        <v>0</v>
      </c>
      <c r="Q108" s="281">
        <f>InpR!Q$81</f>
        <v>0</v>
      </c>
      <c r="R108" s="281">
        <f>InpR!R$81</f>
        <v>0</v>
      </c>
    </row>
    <row r="109" spans="1:18" s="98" customFormat="1" x14ac:dyDescent="0.2">
      <c r="A109" s="86"/>
      <c r="B109" s="87"/>
      <c r="C109" s="142"/>
      <c r="D109" s="88"/>
      <c r="E109" s="127"/>
      <c r="G109" s="49"/>
    </row>
    <row r="110" spans="1:18" s="98" customFormat="1" x14ac:dyDescent="0.2">
      <c r="A110" s="69"/>
      <c r="B110" s="80"/>
      <c r="C110" s="150"/>
      <c r="D110" s="74"/>
      <c r="E110" s="125" t="s">
        <v>251</v>
      </c>
      <c r="F110" s="125"/>
      <c r="G110" s="125" t="s">
        <v>188</v>
      </c>
      <c r="H110" s="56"/>
      <c r="I110" s="56"/>
      <c r="J110" s="280">
        <f xml:space="preserve"> SUM(J97:J108) / 12</f>
        <v>104.21666666666665</v>
      </c>
      <c r="K110" s="280">
        <f t="shared" ref="K110:R110" si="35" xml:space="preserve"> SUM(K97:K108) / 12</f>
        <v>106.43333333333334</v>
      </c>
      <c r="L110" s="280">
        <f t="shared" si="35"/>
        <v>108.24166666666663</v>
      </c>
      <c r="M110" s="280">
        <f t="shared" si="35"/>
        <v>63.533333333333339</v>
      </c>
      <c r="N110" s="280">
        <f t="shared" si="35"/>
        <v>0</v>
      </c>
      <c r="O110" s="280">
        <f t="shared" si="35"/>
        <v>0</v>
      </c>
      <c r="P110" s="280">
        <f t="shared" si="35"/>
        <v>0</v>
      </c>
      <c r="Q110" s="280">
        <f t="shared" si="35"/>
        <v>0</v>
      </c>
      <c r="R110" s="280">
        <f t="shared" si="35"/>
        <v>0</v>
      </c>
    </row>
    <row r="111" spans="1:18" s="98" customFormat="1" x14ac:dyDescent="0.2">
      <c r="A111" s="69"/>
      <c r="B111" s="80"/>
      <c r="C111" s="150"/>
      <c r="D111" s="74"/>
      <c r="E111" s="125" t="s">
        <v>252</v>
      </c>
      <c r="F111" s="125"/>
      <c r="G111" s="125" t="s">
        <v>94</v>
      </c>
      <c r="H111" s="56"/>
      <c r="I111" s="56"/>
      <c r="J111" s="282">
        <f xml:space="preserve"> IF(I$110 = 0, 0, J$110 / $J$110)</f>
        <v>0</v>
      </c>
      <c r="K111" s="282">
        <f t="shared" ref="K111:R111" si="36" xml:space="preserve"> IF(J$110 = 0, 0, K$110 / $J$110)</f>
        <v>1.0212697905005599</v>
      </c>
      <c r="L111" s="282">
        <f t="shared" si="36"/>
        <v>1.0386214616983847</v>
      </c>
      <c r="M111" s="282">
        <f t="shared" si="36"/>
        <v>0.60962737885814822</v>
      </c>
      <c r="N111" s="282">
        <f t="shared" si="36"/>
        <v>0</v>
      </c>
      <c r="O111" s="282">
        <f t="shared" si="36"/>
        <v>0</v>
      </c>
      <c r="P111" s="282">
        <f t="shared" si="36"/>
        <v>0</v>
      </c>
      <c r="Q111" s="282">
        <f t="shared" si="36"/>
        <v>0</v>
      </c>
      <c r="R111" s="282">
        <f t="shared" si="36"/>
        <v>0</v>
      </c>
    </row>
    <row r="112" spans="1:18" s="98" customFormat="1" x14ac:dyDescent="0.2">
      <c r="A112" s="69"/>
      <c r="B112" s="80"/>
      <c r="C112" s="150"/>
      <c r="D112" s="74"/>
      <c r="E112" s="125" t="s">
        <v>253</v>
      </c>
      <c r="F112" s="56"/>
      <c r="G112" s="125" t="s">
        <v>94</v>
      </c>
      <c r="H112" s="56"/>
      <c r="I112" s="56"/>
      <c r="J112" s="282">
        <f xml:space="preserve"> IF(I$110 = 0, 0, J$110 / I$110 - 1)</f>
        <v>0</v>
      </c>
      <c r="K112" s="282">
        <f t="shared" ref="K112:R112" si="37" xml:space="preserve"> IF(J$110 = 0, 0, K$110 / J$110 - 1)</f>
        <v>2.1269790500559882E-2</v>
      </c>
      <c r="L112" s="282">
        <f t="shared" si="37"/>
        <v>1.6990291262135582E-2</v>
      </c>
      <c r="M112" s="282">
        <f t="shared" si="37"/>
        <v>-0.41304180460389539</v>
      </c>
      <c r="N112" s="282">
        <f t="shared" si="37"/>
        <v>-1</v>
      </c>
      <c r="O112" s="282">
        <f t="shared" si="37"/>
        <v>0</v>
      </c>
      <c r="P112" s="282">
        <f t="shared" si="37"/>
        <v>0</v>
      </c>
      <c r="Q112" s="282">
        <f t="shared" si="37"/>
        <v>0</v>
      </c>
      <c r="R112" s="282">
        <f t="shared" si="37"/>
        <v>0</v>
      </c>
    </row>
    <row r="113" spans="1:18" s="98" customFormat="1" x14ac:dyDescent="0.2">
      <c r="A113" s="69"/>
      <c r="B113" s="80"/>
      <c r="C113" s="150"/>
      <c r="D113" s="74"/>
      <c r="E113" s="56"/>
      <c r="F113" s="56"/>
      <c r="G113" s="56"/>
      <c r="H113" s="56"/>
      <c r="I113" s="56"/>
      <c r="J113" s="56"/>
      <c r="K113" s="56"/>
      <c r="L113" s="56"/>
      <c r="M113" s="56"/>
      <c r="N113" s="56"/>
      <c r="O113" s="56"/>
      <c r="P113" s="56"/>
      <c r="Q113" s="56"/>
      <c r="R113" s="56"/>
    </row>
    <row r="114" spans="1:18" s="98" customFormat="1" x14ac:dyDescent="0.2">
      <c r="A114" s="69"/>
      <c r="B114" s="80"/>
      <c r="C114" s="150"/>
      <c r="D114" s="74"/>
      <c r="E114" s="125" t="str">
        <f>E$108</f>
        <v>CPI(H): March - index - actual (including forecast)</v>
      </c>
      <c r="F114" s="125"/>
      <c r="G114" s="125" t="str">
        <f t="shared" ref="G114:H114" si="38">G$108</f>
        <v>index</v>
      </c>
      <c r="H114" s="125" t="str">
        <f t="shared" si="38"/>
        <v>ONS, CPIH INDEX 00: ALL ITEMS 2015=100</v>
      </c>
      <c r="I114" s="125"/>
      <c r="J114" s="125">
        <f t="shared" ref="J114:R114" si="39">J$108</f>
        <v>105.1</v>
      </c>
      <c r="K114" s="125">
        <f t="shared" si="39"/>
        <v>107</v>
      </c>
      <c r="L114" s="125">
        <f t="shared" si="39"/>
        <v>108.6</v>
      </c>
      <c r="M114" s="125">
        <f t="shared" si="39"/>
        <v>0</v>
      </c>
      <c r="N114" s="125">
        <f t="shared" si="39"/>
        <v>0</v>
      </c>
      <c r="O114" s="125">
        <f t="shared" si="39"/>
        <v>0</v>
      </c>
      <c r="P114" s="125">
        <f t="shared" si="39"/>
        <v>0</v>
      </c>
      <c r="Q114" s="125">
        <f t="shared" si="39"/>
        <v>0</v>
      </c>
      <c r="R114" s="125">
        <f t="shared" si="39"/>
        <v>0</v>
      </c>
    </row>
    <row r="115" spans="1:18" s="98" customFormat="1" x14ac:dyDescent="0.2">
      <c r="A115" s="69"/>
      <c r="B115" s="80"/>
      <c r="C115" s="150"/>
      <c r="D115" s="74"/>
      <c r="E115" s="125" t="str">
        <f>E$110</f>
        <v>CPI(H): Financial year average - index - actual (including forecast)</v>
      </c>
      <c r="F115" s="125"/>
      <c r="G115" s="125" t="str">
        <f t="shared" ref="G115:H115" si="40">G$110</f>
        <v>index</v>
      </c>
      <c r="H115" s="125">
        <f t="shared" si="40"/>
        <v>0</v>
      </c>
      <c r="I115" s="125"/>
      <c r="J115" s="125">
        <f t="shared" ref="J115:R115" si="41">J$110</f>
        <v>104.21666666666665</v>
      </c>
      <c r="K115" s="125">
        <f t="shared" si="41"/>
        <v>106.43333333333334</v>
      </c>
      <c r="L115" s="125">
        <f t="shared" si="41"/>
        <v>108.24166666666663</v>
      </c>
      <c r="M115" s="125">
        <f t="shared" si="41"/>
        <v>63.533333333333339</v>
      </c>
      <c r="N115" s="125">
        <f t="shared" si="41"/>
        <v>0</v>
      </c>
      <c r="O115" s="125">
        <f t="shared" si="41"/>
        <v>0</v>
      </c>
      <c r="P115" s="125">
        <f t="shared" si="41"/>
        <v>0</v>
      </c>
      <c r="Q115" s="125">
        <f t="shared" si="41"/>
        <v>0</v>
      </c>
      <c r="R115" s="125">
        <f t="shared" si="41"/>
        <v>0</v>
      </c>
    </row>
    <row r="116" spans="1:18" s="98" customFormat="1" x14ac:dyDescent="0.2">
      <c r="A116" s="69"/>
      <c r="B116" s="283"/>
      <c r="C116" s="283"/>
      <c r="D116" s="283"/>
      <c r="E116" s="284" t="str">
        <f>Time!E$46</f>
        <v>1st Forecast Period Flag</v>
      </c>
      <c r="F116" s="284"/>
      <c r="G116" s="284" t="str">
        <f>Time!G$46</f>
        <v>flag</v>
      </c>
      <c r="H116" s="284">
        <f>Time!H$46</f>
        <v>1</v>
      </c>
      <c r="I116" s="284">
        <f>Time!I$46</f>
        <v>0</v>
      </c>
      <c r="J116" s="284">
        <f>Time!J$46</f>
        <v>0</v>
      </c>
      <c r="K116" s="284">
        <f>Time!K$46</f>
        <v>0</v>
      </c>
      <c r="L116" s="284">
        <f>Time!L$46</f>
        <v>0</v>
      </c>
      <c r="M116" s="284">
        <f>Time!M$46</f>
        <v>1</v>
      </c>
      <c r="N116" s="284">
        <f>Time!N$46</f>
        <v>0</v>
      </c>
      <c r="O116" s="284">
        <f>Time!O$46</f>
        <v>0</v>
      </c>
      <c r="P116" s="284">
        <f>Time!P$46</f>
        <v>0</v>
      </c>
      <c r="Q116" s="284">
        <f>Time!Q$46</f>
        <v>0</v>
      </c>
      <c r="R116" s="284">
        <f>Time!R$46</f>
        <v>0</v>
      </c>
    </row>
    <row r="117" spans="1:18" s="98" customFormat="1" x14ac:dyDescent="0.2">
      <c r="A117" s="69"/>
      <c r="B117" s="80"/>
      <c r="C117" s="150"/>
      <c r="D117" s="74"/>
      <c r="E117" s="125" t="s">
        <v>254</v>
      </c>
      <c r="F117" s="56"/>
      <c r="G117" s="125" t="s">
        <v>94</v>
      </c>
      <c r="H117" s="56"/>
      <c r="I117" s="56"/>
      <c r="J117" s="282">
        <f xml:space="preserve"> IFERROR((J115 / I114 - 1) * J116, 0)</f>
        <v>0</v>
      </c>
      <c r="K117" s="282">
        <f t="shared" ref="K117" si="42" xml:space="preserve"> IFERROR((K115 / J114 - 1) * K116, 0)</f>
        <v>0</v>
      </c>
      <c r="L117" s="282">
        <f t="shared" ref="L117" si="43" xml:space="preserve"> IFERROR((L115 / K114 - 1) * L116, 0)</f>
        <v>0</v>
      </c>
      <c r="M117" s="282">
        <f xml:space="preserve"> IFERROR((M115 / L114 - 1) * M116, 0)</f>
        <v>-0.41497851442602818</v>
      </c>
      <c r="N117" s="282">
        <f t="shared" ref="N117" si="44" xml:space="preserve"> IFERROR((N115 / M114 - 1) * N116, 0)</f>
        <v>0</v>
      </c>
      <c r="O117" s="282">
        <f t="shared" ref="O117" si="45" xml:space="preserve"> IFERROR((O115 / N114 - 1) * O116, 0)</f>
        <v>0</v>
      </c>
      <c r="P117" s="282">
        <f t="shared" ref="P117" si="46" xml:space="preserve"> IFERROR((P115 / O114 - 1) * P116, 0)</f>
        <v>0</v>
      </c>
      <c r="Q117" s="282">
        <f t="shared" ref="Q117" si="47" xml:space="preserve"> IFERROR((Q115 / P114 - 1) * Q116, 0)</f>
        <v>0</v>
      </c>
      <c r="R117" s="282">
        <f t="shared" ref="R117" si="48" xml:space="preserve"> IFERROR((R115 / Q114 - 1) * R116, 0)</f>
        <v>0</v>
      </c>
    </row>
    <row r="118" spans="1:18" s="98" customFormat="1" x14ac:dyDescent="0.2">
      <c r="A118" s="69"/>
      <c r="B118" s="80"/>
      <c r="C118" s="150"/>
      <c r="D118" s="74"/>
      <c r="E118" s="56"/>
      <c r="F118" s="56"/>
      <c r="G118" s="56"/>
      <c r="H118" s="56"/>
      <c r="I118" s="56"/>
      <c r="J118" s="56"/>
      <c r="K118" s="56"/>
      <c r="L118" s="56"/>
      <c r="M118" s="56"/>
      <c r="N118" s="56"/>
      <c r="O118" s="56"/>
      <c r="P118" s="56"/>
      <c r="Q118" s="56"/>
      <c r="R118" s="56"/>
    </row>
    <row r="119" spans="1:18" s="98" customFormat="1" x14ac:dyDescent="0.2">
      <c r="A119" s="69"/>
      <c r="B119" s="80"/>
      <c r="C119" s="150"/>
      <c r="D119" s="74"/>
      <c r="E119" s="207" t="str">
        <f>E$94 &amp; " - actual (including forecast)"</f>
        <v>RPI Growth from 2019-20 FYE to 2020-21 FYA - actual (including forecast) - actual (including forecast)</v>
      </c>
      <c r="F119" s="56"/>
      <c r="G119" s="125" t="str">
        <f>G$94</f>
        <v>%</v>
      </c>
      <c r="H119" s="56"/>
      <c r="I119" s="56"/>
      <c r="J119" s="282">
        <f t="shared" ref="J119:R119" si="49">J$94</f>
        <v>0</v>
      </c>
      <c r="K119" s="282">
        <f t="shared" si="49"/>
        <v>0</v>
      </c>
      <c r="L119" s="282">
        <f t="shared" si="49"/>
        <v>0</v>
      </c>
      <c r="M119" s="354">
        <f t="shared" si="49"/>
        <v>-0.41512873091820468</v>
      </c>
      <c r="N119" s="282">
        <f t="shared" si="49"/>
        <v>0</v>
      </c>
      <c r="O119" s="282">
        <f t="shared" si="49"/>
        <v>0</v>
      </c>
      <c r="P119" s="282">
        <f t="shared" si="49"/>
        <v>0</v>
      </c>
      <c r="Q119" s="282">
        <f t="shared" si="49"/>
        <v>0</v>
      </c>
      <c r="R119" s="282">
        <f t="shared" si="49"/>
        <v>0</v>
      </c>
    </row>
    <row r="120" spans="1:18" s="98" customFormat="1" x14ac:dyDescent="0.2">
      <c r="A120" s="69"/>
      <c r="B120" s="80"/>
      <c r="C120" s="150"/>
      <c r="D120" s="74"/>
      <c r="E120" s="207" t="str">
        <f>E$117 &amp; " - actual (including forecast)"</f>
        <v>CPIH Growth from 2019-20 FYE to 2020-21 FYA - actual (including forecast) - actual (including forecast)</v>
      </c>
      <c r="F120" s="56"/>
      <c r="G120" s="125" t="str">
        <f>G$117</f>
        <v>%</v>
      </c>
      <c r="H120" s="56"/>
      <c r="I120" s="56"/>
      <c r="J120" s="282">
        <f t="shared" ref="J120:R120" si="50">J$117</f>
        <v>0</v>
      </c>
      <c r="K120" s="282">
        <f t="shared" si="50"/>
        <v>0</v>
      </c>
      <c r="L120" s="282">
        <f t="shared" si="50"/>
        <v>0</v>
      </c>
      <c r="M120" s="354">
        <f t="shared" si="50"/>
        <v>-0.41497851442602818</v>
      </c>
      <c r="N120" s="282">
        <f t="shared" si="50"/>
        <v>0</v>
      </c>
      <c r="O120" s="282">
        <f t="shared" si="50"/>
        <v>0</v>
      </c>
      <c r="P120" s="282">
        <f t="shared" si="50"/>
        <v>0</v>
      </c>
      <c r="Q120" s="282">
        <f t="shared" si="50"/>
        <v>0</v>
      </c>
      <c r="R120" s="282">
        <f t="shared" si="50"/>
        <v>0</v>
      </c>
    </row>
    <row r="121" spans="1:18" s="98" customFormat="1" x14ac:dyDescent="0.2">
      <c r="A121" s="69"/>
      <c r="B121" s="80"/>
      <c r="C121" s="150"/>
      <c r="D121" s="74"/>
      <c r="E121" s="207" t="s">
        <v>255</v>
      </c>
      <c r="F121" s="56"/>
      <c r="G121" s="125" t="s">
        <v>94</v>
      </c>
      <c r="H121" s="56"/>
      <c r="I121" s="56"/>
      <c r="J121" s="282">
        <f xml:space="preserve"> (1 + J$119) / (1 + J$120) - 1</f>
        <v>0</v>
      </c>
      <c r="K121" s="282">
        <f t="shared" ref="K121:R121" si="51" xml:space="preserve"> (1 + K$119) / (1 + K$120) - 1</f>
        <v>0</v>
      </c>
      <c r="L121" s="282">
        <f t="shared" si="51"/>
        <v>0</v>
      </c>
      <c r="M121" s="354">
        <f xml:space="preserve"> (1 + M$119) / (1 + M$120) - 1</f>
        <v>-2.5677089795961283E-4</v>
      </c>
      <c r="N121" s="282">
        <f t="shared" si="51"/>
        <v>0</v>
      </c>
      <c r="O121" s="282">
        <f t="shared" si="51"/>
        <v>0</v>
      </c>
      <c r="P121" s="282">
        <f t="shared" si="51"/>
        <v>0</v>
      </c>
      <c r="Q121" s="282">
        <f t="shared" si="51"/>
        <v>0</v>
      </c>
      <c r="R121" s="282">
        <f t="shared" si="51"/>
        <v>0</v>
      </c>
    </row>
    <row r="122" spans="1:18" s="98" customFormat="1" x14ac:dyDescent="0.2">
      <c r="A122" s="69"/>
      <c r="B122" s="80"/>
      <c r="C122" s="150"/>
      <c r="D122" s="74"/>
      <c r="E122" s="56"/>
      <c r="F122" s="56"/>
      <c r="G122" s="56"/>
      <c r="H122" s="56"/>
      <c r="I122" s="56"/>
      <c r="J122" s="285"/>
      <c r="K122" s="285"/>
      <c r="L122" s="285"/>
      <c r="M122" s="285"/>
      <c r="N122" s="285"/>
      <c r="O122" s="285"/>
      <c r="P122" s="285"/>
      <c r="Q122" s="285"/>
      <c r="R122" s="285"/>
    </row>
    <row r="123" spans="1:18" s="98" customFormat="1" x14ac:dyDescent="0.2">
      <c r="A123" s="69"/>
      <c r="B123" s="80" t="s">
        <v>244</v>
      </c>
      <c r="C123" s="150"/>
      <c r="D123" s="74"/>
      <c r="E123" s="56"/>
      <c r="F123" s="56"/>
      <c r="G123" s="56"/>
      <c r="H123" s="56"/>
      <c r="I123" s="56"/>
      <c r="J123" s="285"/>
      <c r="K123" s="285"/>
      <c r="L123" s="285"/>
      <c r="M123" s="285"/>
      <c r="N123" s="285"/>
      <c r="O123" s="285"/>
      <c r="P123" s="285"/>
      <c r="Q123" s="285"/>
      <c r="R123" s="285"/>
    </row>
    <row r="124" spans="1:18" s="98" customFormat="1" x14ac:dyDescent="0.2">
      <c r="A124" s="69"/>
      <c r="B124" s="80"/>
      <c r="C124" s="150"/>
      <c r="D124" s="74"/>
      <c r="E124" s="207" t="str">
        <f>E$121</f>
        <v>Wedge between RPI and CPIH 2020-21 - actual (including forecast)</v>
      </c>
      <c r="F124" s="207"/>
      <c r="G124" s="207" t="str">
        <f t="shared" ref="G124:R124" si="52">G$121</f>
        <v>%</v>
      </c>
      <c r="H124" s="207">
        <f t="shared" si="52"/>
        <v>0</v>
      </c>
      <c r="I124" s="207">
        <f t="shared" si="52"/>
        <v>0</v>
      </c>
      <c r="J124" s="282">
        <f t="shared" si="52"/>
        <v>0</v>
      </c>
      <c r="K124" s="282">
        <f t="shared" si="52"/>
        <v>0</v>
      </c>
      <c r="L124" s="282">
        <f t="shared" si="52"/>
        <v>0</v>
      </c>
      <c r="M124" s="282">
        <f t="shared" si="52"/>
        <v>-2.5677089795961283E-4</v>
      </c>
      <c r="N124" s="282">
        <f t="shared" si="52"/>
        <v>0</v>
      </c>
      <c r="O124" s="282">
        <f t="shared" si="52"/>
        <v>0</v>
      </c>
      <c r="P124" s="282">
        <f t="shared" si="52"/>
        <v>0</v>
      </c>
      <c r="Q124" s="282">
        <f t="shared" si="52"/>
        <v>0</v>
      </c>
      <c r="R124" s="282">
        <f t="shared" si="52"/>
        <v>0</v>
      </c>
    </row>
    <row r="125" spans="1:18" s="98" customFormat="1" x14ac:dyDescent="0.2">
      <c r="A125" s="69"/>
      <c r="B125" s="80"/>
      <c r="C125" s="150"/>
      <c r="D125" s="74"/>
      <c r="E125" s="207" t="str">
        <f>E$112</f>
        <v>CPI(H): Fin year average - percentage increase - actual (including forecast)</v>
      </c>
      <c r="F125" s="207"/>
      <c r="G125" s="207" t="str">
        <f t="shared" ref="G125:R125" si="53">G$112</f>
        <v>%</v>
      </c>
      <c r="H125" s="207">
        <f t="shared" si="53"/>
        <v>0</v>
      </c>
      <c r="I125" s="207">
        <f t="shared" si="53"/>
        <v>0</v>
      </c>
      <c r="J125" s="282">
        <f t="shared" si="53"/>
        <v>0</v>
      </c>
      <c r="K125" s="282">
        <f t="shared" si="53"/>
        <v>2.1269790500559882E-2</v>
      </c>
      <c r="L125" s="282">
        <f t="shared" si="53"/>
        <v>1.6990291262135582E-2</v>
      </c>
      <c r="M125" s="282">
        <f t="shared" si="53"/>
        <v>-0.41304180460389539</v>
      </c>
      <c r="N125" s="282">
        <f t="shared" si="53"/>
        <v>-1</v>
      </c>
      <c r="O125" s="282">
        <f t="shared" si="53"/>
        <v>0</v>
      </c>
      <c r="P125" s="282">
        <f t="shared" si="53"/>
        <v>0</v>
      </c>
      <c r="Q125" s="282">
        <f t="shared" si="53"/>
        <v>0</v>
      </c>
      <c r="R125" s="282">
        <f t="shared" si="53"/>
        <v>0</v>
      </c>
    </row>
    <row r="126" spans="1:18" s="98" customFormat="1" x14ac:dyDescent="0.2">
      <c r="A126" s="69"/>
      <c r="B126" s="283"/>
      <c r="C126" s="283"/>
      <c r="D126" s="283"/>
      <c r="E126" s="284" t="str">
        <f>Time!E$46</f>
        <v>1st Forecast Period Flag</v>
      </c>
      <c r="F126" s="284"/>
      <c r="G126" s="284" t="str">
        <f>Time!G$46</f>
        <v>flag</v>
      </c>
      <c r="H126" s="284">
        <f>Time!H$46</f>
        <v>1</v>
      </c>
      <c r="I126" s="284">
        <f>Time!I$46</f>
        <v>0</v>
      </c>
      <c r="J126" s="284">
        <f>Time!J$46</f>
        <v>0</v>
      </c>
      <c r="K126" s="284">
        <f>Time!K$46</f>
        <v>0</v>
      </c>
      <c r="L126" s="284">
        <f>Time!L$46</f>
        <v>0</v>
      </c>
      <c r="M126" s="284">
        <f>Time!M$46</f>
        <v>1</v>
      </c>
      <c r="N126" s="284">
        <f>Time!N$46</f>
        <v>0</v>
      </c>
      <c r="O126" s="284">
        <f>Time!O$46</f>
        <v>0</v>
      </c>
      <c r="P126" s="284">
        <f>Time!P$46</f>
        <v>0</v>
      </c>
      <c r="Q126" s="284">
        <f>Time!Q$46</f>
        <v>0</v>
      </c>
      <c r="R126" s="284">
        <f>Time!R$46</f>
        <v>0</v>
      </c>
    </row>
    <row r="127" spans="1:18" s="98" customFormat="1" x14ac:dyDescent="0.2">
      <c r="A127" s="69"/>
      <c r="B127" s="80"/>
      <c r="C127" s="150"/>
      <c r="D127" s="74"/>
      <c r="E127" s="207" t="s">
        <v>256</v>
      </c>
      <c r="F127" s="207"/>
      <c r="G127" s="207" t="s">
        <v>94</v>
      </c>
      <c r="H127" s="207"/>
      <c r="I127" s="207"/>
      <c r="J127" s="282">
        <f xml:space="preserve"> ((1 + J$124)  * (1 + J$125) - 1) * J$126</f>
        <v>0</v>
      </c>
      <c r="K127" s="282">
        <f t="shared" ref="K127:R127" si="54" xml:space="preserve"> ((1 + K$124)  * (1 + K$125) - 1) * K$126</f>
        <v>0</v>
      </c>
      <c r="L127" s="282">
        <f t="shared" si="54"/>
        <v>0</v>
      </c>
      <c r="M127" s="282">
        <f xml:space="preserve"> ((1 + M$124)  * (1 + M$125) - 1) * M$126</f>
        <v>-0.41319251838679205</v>
      </c>
      <c r="N127" s="282">
        <f t="shared" si="54"/>
        <v>0</v>
      </c>
      <c r="O127" s="282">
        <f t="shared" si="54"/>
        <v>0</v>
      </c>
      <c r="P127" s="282">
        <f t="shared" si="54"/>
        <v>0</v>
      </c>
      <c r="Q127" s="282">
        <f t="shared" si="54"/>
        <v>0</v>
      </c>
      <c r="R127" s="282">
        <f t="shared" si="54"/>
        <v>0</v>
      </c>
    </row>
    <row r="128" spans="1:18" s="98" customFormat="1" x14ac:dyDescent="0.2">
      <c r="A128" s="69"/>
      <c r="B128" s="80"/>
      <c r="C128" s="150"/>
      <c r="D128" s="74"/>
      <c r="E128" s="56"/>
      <c r="F128" s="56"/>
      <c r="G128" s="56"/>
      <c r="H128" s="56"/>
      <c r="I128" s="56"/>
      <c r="J128" s="285"/>
      <c r="K128" s="285"/>
      <c r="L128" s="285"/>
      <c r="M128" s="285"/>
      <c r="N128" s="285"/>
      <c r="O128" s="285"/>
      <c r="P128" s="285"/>
      <c r="Q128" s="285"/>
      <c r="R128" s="285"/>
    </row>
    <row r="129" spans="1:18" s="98" customFormat="1" x14ac:dyDescent="0.2">
      <c r="A129" s="69"/>
      <c r="B129" s="80"/>
      <c r="C129" s="150"/>
      <c r="D129" s="74"/>
      <c r="E129" s="207" t="str">
        <f>E127</f>
        <v>CPI(H) + RPI wedge 2020-21 percentage movement - actual (including forecast)</v>
      </c>
      <c r="F129" s="207"/>
      <c r="G129" s="207" t="str">
        <f t="shared" ref="G129:R129" si="55">G127</f>
        <v>%</v>
      </c>
      <c r="H129" s="207">
        <f t="shared" si="55"/>
        <v>0</v>
      </c>
      <c r="I129" s="207">
        <f t="shared" si="55"/>
        <v>0</v>
      </c>
      <c r="J129" s="282">
        <f t="shared" si="55"/>
        <v>0</v>
      </c>
      <c r="K129" s="282">
        <f t="shared" si="55"/>
        <v>0</v>
      </c>
      <c r="L129" s="282">
        <f t="shared" si="55"/>
        <v>0</v>
      </c>
      <c r="M129" s="282">
        <f t="shared" si="55"/>
        <v>-0.41319251838679205</v>
      </c>
      <c r="N129" s="282">
        <f t="shared" si="55"/>
        <v>0</v>
      </c>
      <c r="O129" s="282">
        <f t="shared" si="55"/>
        <v>0</v>
      </c>
      <c r="P129" s="282">
        <f t="shared" si="55"/>
        <v>0</v>
      </c>
      <c r="Q129" s="282">
        <f t="shared" si="55"/>
        <v>0</v>
      </c>
      <c r="R129" s="282">
        <f t="shared" si="55"/>
        <v>0</v>
      </c>
    </row>
    <row r="130" spans="1:18" s="98" customFormat="1" x14ac:dyDescent="0.2">
      <c r="A130" s="69"/>
      <c r="B130" s="80"/>
      <c r="C130" s="150"/>
      <c r="D130" s="74"/>
      <c r="E130" s="207" t="str">
        <f xml:space="preserve"> E$89</f>
        <v>RPI: Fin year average - percentage increase - actual (including forecast)</v>
      </c>
      <c r="F130" s="207"/>
      <c r="G130" s="207" t="str">
        <f xml:space="preserve"> G$89</f>
        <v>%</v>
      </c>
      <c r="H130" s="193"/>
      <c r="I130" s="193"/>
      <c r="J130" s="286">
        <f t="shared" ref="J130:R130" si="56" xml:space="preserve"> J$89</f>
        <v>0</v>
      </c>
      <c r="K130" s="286">
        <f t="shared" si="56"/>
        <v>0</v>
      </c>
      <c r="L130" s="286">
        <f t="shared" si="56"/>
        <v>2.5884636879724532E-2</v>
      </c>
      <c r="M130" s="286">
        <f t="shared" si="56"/>
        <v>-0.4111878888665883</v>
      </c>
      <c r="N130" s="286">
        <f t="shared" si="56"/>
        <v>-1</v>
      </c>
      <c r="O130" s="286">
        <f t="shared" si="56"/>
        <v>0</v>
      </c>
      <c r="P130" s="286">
        <f t="shared" si="56"/>
        <v>0</v>
      </c>
      <c r="Q130" s="286">
        <f t="shared" si="56"/>
        <v>0</v>
      </c>
      <c r="R130" s="286">
        <f t="shared" si="56"/>
        <v>0</v>
      </c>
    </row>
    <row r="131" spans="1:18" s="98" customFormat="1" x14ac:dyDescent="0.2">
      <c r="A131" s="69"/>
      <c r="B131" s="80"/>
      <c r="C131" s="150"/>
      <c r="D131" s="74"/>
      <c r="E131" s="207" t="s">
        <v>257</v>
      </c>
      <c r="F131" s="207"/>
      <c r="G131" s="207" t="s">
        <v>94</v>
      </c>
      <c r="H131" s="56"/>
      <c r="I131" s="56"/>
      <c r="J131" s="287">
        <f xml:space="preserve"> IF(J129 = 0, J130, J129)</f>
        <v>0</v>
      </c>
      <c r="K131" s="287">
        <f xml:space="preserve"> IF(K129 = 0, K130, K129)</f>
        <v>0</v>
      </c>
      <c r="L131" s="287">
        <f t="shared" ref="L131:R131" si="57" xml:space="preserve"> IF(L129 = 0, L130, L129)</f>
        <v>2.5884636879724532E-2</v>
      </c>
      <c r="M131" s="287">
        <f t="shared" si="57"/>
        <v>-0.41319251838679205</v>
      </c>
      <c r="N131" s="287">
        <f t="shared" si="57"/>
        <v>-1</v>
      </c>
      <c r="O131" s="287">
        <f t="shared" si="57"/>
        <v>0</v>
      </c>
      <c r="P131" s="287">
        <f t="shared" si="57"/>
        <v>0</v>
      </c>
      <c r="Q131" s="287">
        <f t="shared" si="57"/>
        <v>0</v>
      </c>
      <c r="R131" s="287">
        <f t="shared" si="57"/>
        <v>0</v>
      </c>
    </row>
    <row r="132" spans="1:18" s="98" customFormat="1" x14ac:dyDescent="0.2">
      <c r="A132" s="69"/>
      <c r="B132" s="80"/>
      <c r="C132" s="150"/>
      <c r="D132" s="74"/>
      <c r="E132" s="56"/>
      <c r="F132" s="56"/>
      <c r="G132" s="56"/>
      <c r="H132" s="56"/>
      <c r="I132" s="56"/>
      <c r="J132" s="285"/>
      <c r="K132" s="285"/>
      <c r="L132" s="285"/>
      <c r="M132" s="285"/>
      <c r="N132" s="285"/>
      <c r="O132" s="285"/>
      <c r="P132" s="285"/>
      <c r="Q132" s="285"/>
      <c r="R132" s="285"/>
    </row>
    <row r="133" spans="1:18" s="98" customFormat="1" x14ac:dyDescent="0.2">
      <c r="A133" s="69"/>
      <c r="B133" s="80"/>
      <c r="C133" s="150"/>
      <c r="D133" s="74"/>
      <c r="E133" s="207" t="str">
        <f>E131</f>
        <v>RPI: Fin year average - percentage increase - actual (including forecast) active</v>
      </c>
      <c r="F133" s="207"/>
      <c r="G133" s="207" t="str">
        <f t="shared" ref="G133:R133" si="58">G131</f>
        <v>%</v>
      </c>
      <c r="H133" s="207">
        <f t="shared" si="58"/>
        <v>0</v>
      </c>
      <c r="I133" s="207">
        <f t="shared" si="58"/>
        <v>0</v>
      </c>
      <c r="J133" s="286">
        <f t="shared" si="58"/>
        <v>0</v>
      </c>
      <c r="K133" s="286">
        <f t="shared" si="58"/>
        <v>0</v>
      </c>
      <c r="L133" s="286">
        <f t="shared" si="58"/>
        <v>2.5884636879724532E-2</v>
      </c>
      <c r="M133" s="286">
        <f t="shared" si="58"/>
        <v>-0.41319251838679205</v>
      </c>
      <c r="N133" s="286">
        <f t="shared" si="58"/>
        <v>-1</v>
      </c>
      <c r="O133" s="286">
        <f t="shared" si="58"/>
        <v>0</v>
      </c>
      <c r="P133" s="286">
        <f t="shared" si="58"/>
        <v>0</v>
      </c>
      <c r="Q133" s="286">
        <f t="shared" si="58"/>
        <v>0</v>
      </c>
      <c r="R133" s="286">
        <f t="shared" si="58"/>
        <v>0</v>
      </c>
    </row>
    <row r="134" spans="1:18" s="98" customFormat="1" x14ac:dyDescent="0.2">
      <c r="A134" s="69"/>
      <c r="B134" s="80"/>
      <c r="C134" s="150"/>
      <c r="D134" s="74"/>
      <c r="E134" s="207" t="str">
        <f>E112</f>
        <v>CPI(H): Fin year average - percentage increase - actual (including forecast)</v>
      </c>
      <c r="F134" s="207"/>
      <c r="G134" s="207" t="str">
        <f t="shared" ref="G134:R134" si="59">G112</f>
        <v>%</v>
      </c>
      <c r="H134" s="207">
        <f t="shared" si="59"/>
        <v>0</v>
      </c>
      <c r="I134" s="207">
        <f t="shared" si="59"/>
        <v>0</v>
      </c>
      <c r="J134" s="286">
        <f t="shared" si="59"/>
        <v>0</v>
      </c>
      <c r="K134" s="286">
        <f t="shared" si="59"/>
        <v>2.1269790500559882E-2</v>
      </c>
      <c r="L134" s="286">
        <f t="shared" si="59"/>
        <v>1.6990291262135582E-2</v>
      </c>
      <c r="M134" s="286">
        <f t="shared" si="59"/>
        <v>-0.41304180460389539</v>
      </c>
      <c r="N134" s="286">
        <f t="shared" si="59"/>
        <v>-1</v>
      </c>
      <c r="O134" s="286">
        <f t="shared" si="59"/>
        <v>0</v>
      </c>
      <c r="P134" s="286">
        <f t="shared" si="59"/>
        <v>0</v>
      </c>
      <c r="Q134" s="286">
        <f t="shared" si="59"/>
        <v>0</v>
      </c>
      <c r="R134" s="286">
        <f t="shared" si="59"/>
        <v>0</v>
      </c>
    </row>
    <row r="135" spans="1:18" s="98" customFormat="1" x14ac:dyDescent="0.2">
      <c r="A135" s="69"/>
      <c r="B135" s="80"/>
      <c r="C135" s="150"/>
      <c r="D135" s="74"/>
      <c r="E135" s="288" t="s">
        <v>258</v>
      </c>
      <c r="F135" s="288"/>
      <c r="G135" s="288" t="s">
        <v>94</v>
      </c>
      <c r="H135" s="288"/>
      <c r="I135" s="288">
        <f>I$167</f>
        <v>0</v>
      </c>
      <c r="J135" s="289"/>
      <c r="K135" s="289">
        <f>(K133-K134)*2</f>
        <v>-4.2539581001119764E-2</v>
      </c>
      <c r="L135" s="289">
        <f t="shared" ref="L135:R135" si="60">L133-L134</f>
        <v>8.8943456175889501E-3</v>
      </c>
      <c r="M135" s="289">
        <f t="shared" si="60"/>
        <v>-1.5071378289666093E-4</v>
      </c>
      <c r="N135" s="289">
        <f t="shared" si="60"/>
        <v>0</v>
      </c>
      <c r="O135" s="289">
        <f t="shared" si="60"/>
        <v>0</v>
      </c>
      <c r="P135" s="289">
        <f t="shared" si="60"/>
        <v>0</v>
      </c>
      <c r="Q135" s="289">
        <f t="shared" si="60"/>
        <v>0</v>
      </c>
      <c r="R135" s="289">
        <f t="shared" si="60"/>
        <v>0</v>
      </c>
    </row>
    <row r="136" spans="1:18" s="98" customFormat="1" x14ac:dyDescent="0.2">
      <c r="A136" s="86"/>
      <c r="B136" s="87"/>
      <c r="C136" s="142"/>
      <c r="D136" s="88"/>
      <c r="E136" s="127"/>
      <c r="G136" s="49"/>
      <c r="K136" s="290"/>
      <c r="L136" s="290"/>
      <c r="M136" s="290"/>
      <c r="N136" s="290"/>
      <c r="O136" s="290"/>
      <c r="P136" s="290"/>
      <c r="Q136" s="290"/>
      <c r="R136" s="290"/>
    </row>
    <row r="137" spans="1:18" s="60" customFormat="1" x14ac:dyDescent="0.2">
      <c r="A137" s="68"/>
      <c r="B137" s="80"/>
      <c r="C137" s="144"/>
      <c r="D137" s="76"/>
      <c r="E137" s="126"/>
    </row>
    <row r="138" spans="1:18" x14ac:dyDescent="0.2">
      <c r="A138" s="14" t="s">
        <v>62</v>
      </c>
      <c r="B138" s="1"/>
      <c r="C138" s="1"/>
      <c r="D138" s="1"/>
      <c r="E138" s="1"/>
      <c r="F138" s="1"/>
      <c r="G138" s="1"/>
      <c r="H138" s="1"/>
      <c r="I138" s="1"/>
      <c r="J138" s="1"/>
      <c r="K138" s="1"/>
      <c r="L138" s="1"/>
      <c r="M138" s="1"/>
      <c r="N138" s="1"/>
      <c r="O138" s="1"/>
      <c r="P138" s="1"/>
      <c r="Q138" s="1"/>
      <c r="R138" s="1"/>
    </row>
  </sheetData>
  <conditionalFormatting sqref="F2">
    <cfRule type="cellIs" dxfId="70" priority="2" stopIfTrue="1" operator="notEqual">
      <formula>0</formula>
    </cfRule>
    <cfRule type="cellIs" dxfId="69" priority="3" stopIfTrue="1" operator="equal">
      <formula>""</formula>
    </cfRule>
  </conditionalFormatting>
  <conditionalFormatting sqref="S3:BZ3">
    <cfRule type="cellIs" dxfId="68" priority="14" operator="equal">
      <formula>"Post-Fcst"</formula>
    </cfRule>
    <cfRule type="cellIs" dxfId="67" priority="15" operator="equal">
      <formula>"Forecast"</formula>
    </cfRule>
    <cfRule type="cellIs" dxfId="66" priority="16" operator="equal">
      <formula>"Pre Fcst"</formula>
    </cfRule>
  </conditionalFormatting>
  <conditionalFormatting sqref="J3:R3">
    <cfRule type="cellIs" dxfId="65" priority="6" operator="equal">
      <formula>"Post-Fcst"</formula>
    </cfRule>
    <cfRule type="cellIs" dxfId="64" priority="7" operator="equal">
      <formula>"Forecast"</formula>
    </cfRule>
    <cfRule type="cellIs" dxfId="63" priority="8" operator="equal">
      <formula>"Pre Fcst"</formula>
    </cfRule>
  </conditionalFormatting>
  <pageMargins left="0.70866141732283472" right="0.70866141732283472" top="0.74803149606299213" bottom="0.74803149606299213" header="0.31496062992125984" footer="0.31496062992125984"/>
  <pageSetup paperSize="9" scale="27" orientation="landscape" r:id="rId1"/>
  <headerFooter>
    <oddHeader>&amp;L&amp;F&amp;CSheet: &amp;A&amp;ROFFICIAL</oddHeader>
    <oddFooter>&amp;LPrinted on &amp;D at &amp;T&amp;CPage &amp;P of &amp;N&amp;ROfwat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summaryRight="0"/>
    <pageSetUpPr fitToPage="1"/>
  </sheetPr>
  <dimension ref="A1:XFC223"/>
  <sheetViews>
    <sheetView zoomScaleNormal="100" workbookViewId="0">
      <pane xSplit="9" ySplit="6" topLeftCell="J7" activePane="bottomRight" state="frozen"/>
      <selection pane="topRight"/>
      <selection pane="bottomLeft"/>
      <selection pane="bottomRight"/>
    </sheetView>
  </sheetViews>
  <sheetFormatPr defaultColWidth="0" defaultRowHeight="12.75" x14ac:dyDescent="0.2"/>
  <cols>
    <col min="1" max="1" width="1.85546875" style="69" customWidth="1"/>
    <col min="2" max="2" width="1.85546875" style="80" customWidth="1"/>
    <col min="3" max="3" width="1.85546875" style="144" customWidth="1"/>
    <col min="4" max="4" width="1.85546875" style="74" customWidth="1"/>
    <col min="5" max="5" width="73.42578125" style="56" bestFit="1" customWidth="1"/>
    <col min="6" max="6" width="12.5703125" style="56" customWidth="1"/>
    <col min="7" max="7" width="10.85546875" style="56" bestFit="1" customWidth="1"/>
    <col min="8" max="8" width="11.5703125" style="56" customWidth="1"/>
    <col min="9" max="9" width="2.5703125" style="56" customWidth="1"/>
    <col min="10" max="18" width="11.5703125" style="56" customWidth="1"/>
    <col min="19" max="26" width="11.5703125" style="60" hidden="1" customWidth="1"/>
    <col min="27" max="16384" width="0" style="56" hidden="1"/>
  </cols>
  <sheetData>
    <row r="1" spans="1:26" s="156" customFormat="1" ht="26.25" x14ac:dyDescent="0.35">
      <c r="A1" s="152" t="str">
        <f ca="1" xml:space="preserve"> RIGHT(CELL("filename", $A$1), LEN(CELL("filename", $A$1)) - SEARCH("]", CELL("filename", $A$1)))</f>
        <v>Calcs-WR</v>
      </c>
      <c r="B1" s="153"/>
      <c r="C1" s="154"/>
      <c r="D1" s="155"/>
      <c r="S1" s="157"/>
      <c r="T1" s="157"/>
      <c r="U1" s="157"/>
      <c r="V1" s="157"/>
      <c r="W1" s="157"/>
      <c r="X1" s="157"/>
      <c r="Y1" s="157"/>
      <c r="Z1" s="157"/>
    </row>
    <row r="2" spans="1:26" s="37" customFormat="1" x14ac:dyDescent="0.2">
      <c r="B2" s="77"/>
      <c r="C2" s="141"/>
      <c r="D2" s="71"/>
      <c r="E2" s="33" t="str">
        <f>Time!E$23</f>
        <v>Model Period END</v>
      </c>
      <c r="F2" s="38">
        <f xml:space="preserve"> Checks!$F$9</f>
        <v>0</v>
      </c>
      <c r="G2" s="33" t="s">
        <v>71</v>
      </c>
      <c r="H2" s="33"/>
      <c r="I2" s="33"/>
      <c r="J2" s="33">
        <f>Time!J$23</f>
        <v>43190</v>
      </c>
      <c r="K2" s="33">
        <f>Time!K$23</f>
        <v>43555</v>
      </c>
      <c r="L2" s="33">
        <f>Time!L$23</f>
        <v>43921</v>
      </c>
      <c r="M2" s="33">
        <f>Time!M$23</f>
        <v>44286</v>
      </c>
      <c r="N2" s="33">
        <f>Time!N$23</f>
        <v>44651</v>
      </c>
      <c r="O2" s="33">
        <f>Time!O$23</f>
        <v>45016</v>
      </c>
      <c r="P2" s="33">
        <f>Time!P$23</f>
        <v>45382</v>
      </c>
      <c r="Q2" s="33">
        <f>Time!Q$23</f>
        <v>45747</v>
      </c>
      <c r="R2" s="33">
        <f>Time!R$23</f>
        <v>46112</v>
      </c>
      <c r="S2" s="64"/>
      <c r="T2" s="64"/>
      <c r="U2" s="64"/>
      <c r="V2" s="64"/>
      <c r="W2" s="64"/>
      <c r="X2" s="64"/>
      <c r="Y2" s="64"/>
      <c r="Z2" s="64"/>
    </row>
    <row r="3" spans="1:26" s="31" customFormat="1" x14ac:dyDescent="0.2">
      <c r="B3" s="78"/>
      <c r="C3" s="142"/>
      <c r="D3" s="72"/>
      <c r="E3" s="33" t="str">
        <f>Time!E$59</f>
        <v>Pre Forecast vs Forecast</v>
      </c>
      <c r="F3" s="32"/>
      <c r="G3" s="274"/>
      <c r="H3" s="33"/>
      <c r="I3" s="33"/>
      <c r="J3" s="33" t="str">
        <f>Time!J$59</f>
        <v>Pre Fcst</v>
      </c>
      <c r="K3" s="33" t="str">
        <f>Time!K$59</f>
        <v>Pre Fcst</v>
      </c>
      <c r="L3" s="33" t="str">
        <f>Time!L$59</f>
        <v>Pre Fcst</v>
      </c>
      <c r="M3" s="33" t="str">
        <f>Time!M$59</f>
        <v>Forecast</v>
      </c>
      <c r="N3" s="33" t="str">
        <f>Time!N$59</f>
        <v>Forecast</v>
      </c>
      <c r="O3" s="33" t="str">
        <f>Time!O$59</f>
        <v>Forecast</v>
      </c>
      <c r="P3" s="33" t="str">
        <f>Time!P$59</f>
        <v>Forecast</v>
      </c>
      <c r="Q3" s="33" t="str">
        <f>Time!Q$59</f>
        <v>Forecast</v>
      </c>
      <c r="R3" s="33" t="str">
        <f>Time!R$59</f>
        <v>Post-Fcst</v>
      </c>
      <c r="S3" s="64"/>
      <c r="T3" s="64"/>
      <c r="U3" s="64"/>
      <c r="V3" s="64"/>
      <c r="W3" s="64"/>
      <c r="X3" s="64"/>
      <c r="Y3" s="64"/>
      <c r="Z3" s="64"/>
    </row>
    <row r="4" spans="1:26" s="34" customFormat="1" x14ac:dyDescent="0.2">
      <c r="B4" s="79"/>
      <c r="C4" s="143"/>
      <c r="D4" s="73"/>
      <c r="E4" s="32"/>
      <c r="F4" s="32"/>
      <c r="G4" s="274"/>
      <c r="H4" s="32"/>
      <c r="I4" s="32"/>
      <c r="J4" s="63">
        <f>Time!J$86</f>
        <v>2018</v>
      </c>
      <c r="K4" s="63">
        <f>Time!K$86</f>
        <v>2019</v>
      </c>
      <c r="L4" s="63">
        <f>Time!L$86</f>
        <v>2020</v>
      </c>
      <c r="M4" s="63">
        <f>Time!M$86</f>
        <v>2021</v>
      </c>
      <c r="N4" s="63">
        <f>Time!N$86</f>
        <v>2022</v>
      </c>
      <c r="O4" s="63">
        <f>Time!O$86</f>
        <v>2023</v>
      </c>
      <c r="P4" s="63">
        <f>Time!P$86</f>
        <v>2024</v>
      </c>
      <c r="Q4" s="63">
        <f>Time!Q$86</f>
        <v>2025</v>
      </c>
      <c r="R4" s="63">
        <f>Time!R$86</f>
        <v>2026</v>
      </c>
      <c r="S4" s="35"/>
      <c r="T4" s="35"/>
      <c r="U4" s="35"/>
      <c r="V4" s="35"/>
      <c r="W4" s="35"/>
      <c r="X4" s="35"/>
      <c r="Y4" s="35"/>
      <c r="Z4" s="35"/>
    </row>
    <row r="5" spans="1:26" s="34" customFormat="1" x14ac:dyDescent="0.2">
      <c r="B5" s="79"/>
      <c r="C5" s="143"/>
      <c r="D5" s="73"/>
      <c r="E5" s="32"/>
      <c r="F5" s="32"/>
      <c r="G5" s="274"/>
      <c r="H5" s="32"/>
      <c r="I5" s="32"/>
      <c r="J5" s="63"/>
      <c r="K5" s="63"/>
      <c r="L5" s="63"/>
      <c r="M5" s="63"/>
      <c r="N5" s="63"/>
      <c r="O5" s="63"/>
      <c r="P5" s="63"/>
      <c r="Q5" s="63"/>
      <c r="R5" s="63"/>
      <c r="S5" s="35"/>
      <c r="T5" s="35"/>
      <c r="U5" s="35"/>
      <c r="V5" s="35"/>
      <c r="W5" s="35"/>
      <c r="X5" s="35"/>
      <c r="Y5" s="35"/>
      <c r="Z5" s="35"/>
    </row>
    <row r="6" spans="1:26" s="34" customFormat="1" x14ac:dyDescent="0.2">
      <c r="B6" s="79"/>
      <c r="C6" s="143"/>
      <c r="D6" s="73"/>
      <c r="E6" s="32" t="str">
        <f>Time!E$11</f>
        <v>Model column counter</v>
      </c>
      <c r="F6" s="31" t="s">
        <v>72</v>
      </c>
      <c r="G6" s="31" t="s">
        <v>73</v>
      </c>
      <c r="H6" s="31" t="s">
        <v>93</v>
      </c>
      <c r="I6" s="32"/>
      <c r="J6" s="32">
        <f>Time!J$11</f>
        <v>1</v>
      </c>
      <c r="K6" s="32">
        <f>Time!K$11</f>
        <v>2</v>
      </c>
      <c r="L6" s="32">
        <f>Time!L$11</f>
        <v>3</v>
      </c>
      <c r="M6" s="32">
        <f>Time!M$11</f>
        <v>4</v>
      </c>
      <c r="N6" s="32">
        <f>Time!N$11</f>
        <v>5</v>
      </c>
      <c r="O6" s="32">
        <f>Time!O$11</f>
        <v>6</v>
      </c>
      <c r="P6" s="32">
        <f>Time!P$11</f>
        <v>7</v>
      </c>
      <c r="Q6" s="32">
        <f>Time!Q$11</f>
        <v>8</v>
      </c>
      <c r="R6" s="32">
        <f>Time!R$11</f>
        <v>9</v>
      </c>
      <c r="S6" s="35"/>
      <c r="T6" s="35"/>
      <c r="U6" s="35"/>
      <c r="V6" s="35"/>
      <c r="W6" s="35"/>
      <c r="X6" s="35"/>
      <c r="Y6" s="35"/>
      <c r="Z6" s="35"/>
    </row>
    <row r="8" spans="1:26" x14ac:dyDescent="0.2">
      <c r="A8" s="346" t="s">
        <v>374</v>
      </c>
      <c r="B8" s="347"/>
      <c r="C8" s="348"/>
      <c r="D8" s="348"/>
      <c r="E8" s="348"/>
      <c r="F8" s="348"/>
      <c r="G8" s="348"/>
      <c r="H8" s="348"/>
      <c r="I8" s="348"/>
      <c r="J8" s="348"/>
      <c r="K8" s="348"/>
      <c r="L8" s="348"/>
      <c r="M8" s="348"/>
      <c r="N8" s="348"/>
      <c r="O8" s="348"/>
      <c r="P8" s="348"/>
      <c r="Q8" s="348"/>
      <c r="R8" s="348"/>
      <c r="S8" s="56"/>
      <c r="T8" s="56"/>
      <c r="U8" s="56"/>
      <c r="V8" s="56"/>
      <c r="W8" s="56"/>
      <c r="X8" s="56"/>
      <c r="Y8" s="56"/>
      <c r="Z8" s="56"/>
    </row>
    <row r="10" spans="1:26" x14ac:dyDescent="0.2">
      <c r="C10" s="144" t="s">
        <v>259</v>
      </c>
    </row>
    <row r="12" spans="1:26" x14ac:dyDescent="0.2">
      <c r="B12" s="80" t="s">
        <v>132</v>
      </c>
    </row>
    <row r="13" spans="1:26" s="236" customFormat="1" x14ac:dyDescent="0.2">
      <c r="A13" s="232"/>
      <c r="B13" s="233"/>
      <c r="C13" s="234"/>
      <c r="D13" s="235"/>
      <c r="E13" s="236" t="str">
        <f>Index!E$48</f>
        <v>CPI(H): Fin year average - percentage increase - final determination</v>
      </c>
      <c r="F13" s="236">
        <f>Index!F$48</f>
        <v>0</v>
      </c>
      <c r="G13" s="271" t="str">
        <f>Index!G$48</f>
        <v>%</v>
      </c>
      <c r="H13" s="236">
        <f>Index!H$48</f>
        <v>0</v>
      </c>
      <c r="I13" s="236">
        <f>Index!I$48</f>
        <v>0</v>
      </c>
      <c r="J13" s="253">
        <f>Index!J$48</f>
        <v>0</v>
      </c>
      <c r="K13" s="253">
        <f>Index!K$48</f>
        <v>2.1269790500559882E-2</v>
      </c>
      <c r="L13" s="253">
        <f>Index!L$48</f>
        <v>1.9909655450194075E-2</v>
      </c>
      <c r="M13" s="253">
        <f>Index!M$48</f>
        <v>1.9833640562247679E-2</v>
      </c>
      <c r="N13" s="237">
        <f>Index!N$48</f>
        <v>2.0041983108134653E-2</v>
      </c>
      <c r="O13" s="237">
        <f>Index!O$48</f>
        <v>2.0751251595618081E-2</v>
      </c>
      <c r="P13" s="237">
        <f>Index!P$48</f>
        <v>2.1000000000000574E-2</v>
      </c>
      <c r="Q13" s="237">
        <f>Index!Q$48</f>
        <v>2.100000000000124E-2</v>
      </c>
      <c r="R13" s="237">
        <f>Index!R$48</f>
        <v>1.999999999999913E-2</v>
      </c>
    </row>
    <row r="14" spans="1:26" s="253" customFormat="1" x14ac:dyDescent="0.2">
      <c r="A14" s="249"/>
      <c r="B14" s="250"/>
      <c r="C14" s="251"/>
      <c r="D14" s="252"/>
      <c r="E14" s="236" t="str">
        <f>Index!E$71</f>
        <v>Forecast RPI/CPIH wedge - final determination</v>
      </c>
      <c r="F14" s="253">
        <f>Index!F$71</f>
        <v>0</v>
      </c>
      <c r="G14" s="271" t="str">
        <f>Index!G$71</f>
        <v>%</v>
      </c>
      <c r="H14" s="253">
        <f>Index!H$71</f>
        <v>0</v>
      </c>
      <c r="I14" s="253">
        <f>Index!I$71</f>
        <v>0</v>
      </c>
      <c r="J14" s="253">
        <f>Index!J$71</f>
        <v>0</v>
      </c>
      <c r="K14" s="253">
        <f>Index!K$71</f>
        <v>-2.1269790500559882E-2</v>
      </c>
      <c r="L14" s="253">
        <f>Index!L$71</f>
        <v>1.1612485258307714E-2</v>
      </c>
      <c r="M14" s="253">
        <f>Index!M$71</f>
        <v>4.424450951415082E-3</v>
      </c>
      <c r="N14" s="253">
        <f>Index!N$71</f>
        <v>9.5456655774606158E-3</v>
      </c>
      <c r="O14" s="253">
        <f>Index!O$71</f>
        <v>1.0752431675141949E-2</v>
      </c>
      <c r="P14" s="253">
        <f>Index!P$71</f>
        <v>1.1000000000000121E-2</v>
      </c>
      <c r="Q14" s="253">
        <f>Index!Q$71</f>
        <v>1.0999999999998566E-2</v>
      </c>
      <c r="R14" s="253">
        <f>Index!R$71</f>
        <v>1.0000000000000675E-2</v>
      </c>
    </row>
    <row r="15" spans="1:26" s="213" customFormat="1" x14ac:dyDescent="0.2">
      <c r="A15" s="214"/>
      <c r="B15" s="215"/>
      <c r="C15" s="216"/>
      <c r="D15" s="217"/>
      <c r="E15" s="213" t="s">
        <v>133</v>
      </c>
      <c r="G15" s="126" t="s">
        <v>94</v>
      </c>
      <c r="J15" s="213">
        <f t="shared" ref="J15:L15" si="0">SUM(J13:J14)</f>
        <v>0</v>
      </c>
      <c r="K15" s="213">
        <f t="shared" si="0"/>
        <v>0</v>
      </c>
      <c r="L15" s="213">
        <f t="shared" si="0"/>
        <v>3.1522140708501789E-2</v>
      </c>
      <c r="M15" s="213">
        <f>SUM(M13:M14)</f>
        <v>2.4258091513662761E-2</v>
      </c>
      <c r="N15" s="213">
        <f t="shared" ref="N15:R15" si="1">SUM(N13:N14)</f>
        <v>2.9587648685595269E-2</v>
      </c>
      <c r="O15" s="213">
        <f t="shared" si="1"/>
        <v>3.150368327076003E-2</v>
      </c>
      <c r="P15" s="213">
        <f t="shared" si="1"/>
        <v>3.2000000000000695E-2</v>
      </c>
      <c r="Q15" s="213">
        <f t="shared" si="1"/>
        <v>3.1999999999999806E-2</v>
      </c>
      <c r="R15" s="213">
        <f t="shared" si="1"/>
        <v>2.9999999999999805E-2</v>
      </c>
      <c r="S15" s="218"/>
      <c r="T15" s="218"/>
      <c r="U15" s="218"/>
      <c r="V15" s="218"/>
      <c r="W15" s="218"/>
      <c r="X15" s="218"/>
      <c r="Y15" s="218"/>
      <c r="Z15" s="218"/>
    </row>
    <row r="17" spans="1:16383" s="49" customFormat="1" x14ac:dyDescent="0.2">
      <c r="A17" s="66"/>
      <c r="B17" s="78"/>
      <c r="C17" s="142"/>
      <c r="D17" s="72"/>
      <c r="E17" s="49" t="str">
        <f>Time!E$40</f>
        <v>Acquisition / initial balance date flag</v>
      </c>
      <c r="F17" s="49">
        <f>Time!F$40</f>
        <v>0</v>
      </c>
      <c r="G17" s="271" t="str">
        <f>Time!G$40</f>
        <v>flag</v>
      </c>
      <c r="H17" s="49">
        <f>Time!H$40</f>
        <v>1</v>
      </c>
      <c r="I17" s="49">
        <f>Time!I$40</f>
        <v>0</v>
      </c>
      <c r="J17" s="49">
        <f>Time!J$40</f>
        <v>0</v>
      </c>
      <c r="K17" s="49">
        <f>Time!K$40</f>
        <v>0</v>
      </c>
      <c r="L17" s="49">
        <f>Time!L$40</f>
        <v>1</v>
      </c>
      <c r="M17" s="49">
        <f>Time!M$40</f>
        <v>0</v>
      </c>
      <c r="N17" s="49">
        <f>Time!N$40</f>
        <v>0</v>
      </c>
      <c r="O17" s="49">
        <f>Time!O$40</f>
        <v>0</v>
      </c>
      <c r="P17" s="49">
        <f>Time!P$40</f>
        <v>0</v>
      </c>
      <c r="Q17" s="49">
        <f>Time!Q$40</f>
        <v>0</v>
      </c>
      <c r="R17" s="49">
        <f>Time!R$40</f>
        <v>0</v>
      </c>
      <c r="S17" s="65"/>
      <c r="T17" s="65"/>
      <c r="U17" s="65"/>
      <c r="V17" s="65"/>
      <c r="W17" s="65"/>
      <c r="X17" s="65"/>
      <c r="Y17" s="65"/>
      <c r="Z17" s="65"/>
    </row>
    <row r="18" spans="1:16383" s="253" customFormat="1" x14ac:dyDescent="0.2">
      <c r="A18" s="249"/>
      <c r="B18" s="250"/>
      <c r="C18" s="251"/>
      <c r="D18" s="252"/>
      <c r="E18" s="236" t="str">
        <f>Index!E$48</f>
        <v>CPI(H): Fin year average - percentage increase - final determination</v>
      </c>
      <c r="F18" s="253">
        <f>Index!F$48</f>
        <v>0</v>
      </c>
      <c r="G18" s="271" t="str">
        <f>Index!G$48</f>
        <v>%</v>
      </c>
      <c r="H18" s="253">
        <f>Index!H$48</f>
        <v>0</v>
      </c>
      <c r="I18" s="253">
        <f>Index!I$48</f>
        <v>0</v>
      </c>
      <c r="J18" s="253">
        <f>Index!J$48</f>
        <v>0</v>
      </c>
      <c r="K18" s="253">
        <f>Index!K$48</f>
        <v>2.1269790500559882E-2</v>
      </c>
      <c r="L18" s="253">
        <f>Index!L$48</f>
        <v>1.9909655450194075E-2</v>
      </c>
      <c r="M18" s="253">
        <f>Index!M$48</f>
        <v>1.9833640562247679E-2</v>
      </c>
      <c r="N18" s="253">
        <f>Index!N$48</f>
        <v>2.0041983108134653E-2</v>
      </c>
      <c r="O18" s="253">
        <f>Index!O$48</f>
        <v>2.0751251595618081E-2</v>
      </c>
      <c r="P18" s="253">
        <f>Index!P$48</f>
        <v>2.1000000000000574E-2</v>
      </c>
      <c r="Q18" s="253">
        <f>Index!Q$48</f>
        <v>2.100000000000124E-2</v>
      </c>
      <c r="R18" s="253">
        <f>Index!R$48</f>
        <v>1.999999999999913E-2</v>
      </c>
    </row>
    <row r="19" spans="1:16383" s="264" customFormat="1" x14ac:dyDescent="0.2">
      <c r="A19" s="260"/>
      <c r="B19" s="261"/>
      <c r="C19" s="262"/>
      <c r="D19" s="263"/>
      <c r="E19" s="213" t="s">
        <v>134</v>
      </c>
      <c r="I19" s="265"/>
      <c r="J19" s="264">
        <f>IF(J17=1,1,I19*(1+J18))</f>
        <v>0</v>
      </c>
      <c r="K19" s="264">
        <f t="shared" ref="K19:R19" si="2">IF(K17=1,1,J19*(1+K18))</f>
        <v>0</v>
      </c>
      <c r="L19" s="264">
        <f t="shared" si="2"/>
        <v>1</v>
      </c>
      <c r="M19" s="264">
        <f t="shared" si="2"/>
        <v>1.0198336405622477</v>
      </c>
      <c r="N19" s="264">
        <f t="shared" si="2"/>
        <v>1.0402731291595038</v>
      </c>
      <c r="O19" s="264">
        <f t="shared" si="2"/>
        <v>1.0618600985908535</v>
      </c>
      <c r="P19" s="264">
        <f t="shared" si="2"/>
        <v>1.0841591606612619</v>
      </c>
      <c r="Q19" s="264">
        <f t="shared" si="2"/>
        <v>1.1069265030351498</v>
      </c>
      <c r="R19" s="264">
        <f t="shared" si="2"/>
        <v>1.1290650330958518</v>
      </c>
      <c r="S19" s="266"/>
      <c r="T19" s="266"/>
      <c r="U19" s="266"/>
      <c r="V19" s="266"/>
      <c r="W19" s="266"/>
      <c r="X19" s="266"/>
      <c r="Y19" s="266"/>
      <c r="Z19" s="266"/>
    </row>
    <row r="20" spans="1:16383" s="264" customFormat="1" x14ac:dyDescent="0.2">
      <c r="A20" s="260"/>
      <c r="B20" s="261"/>
      <c r="C20" s="262"/>
      <c r="D20" s="263"/>
      <c r="I20" s="266"/>
      <c r="S20" s="266"/>
      <c r="T20" s="266"/>
      <c r="U20" s="266"/>
      <c r="V20" s="266"/>
      <c r="W20" s="266"/>
      <c r="X20" s="266"/>
      <c r="Y20" s="266"/>
      <c r="Z20" s="266"/>
    </row>
    <row r="21" spans="1:16383" x14ac:dyDescent="0.2">
      <c r="B21" s="80" t="s">
        <v>135</v>
      </c>
    </row>
    <row r="22" spans="1:16383" s="208" customFormat="1" x14ac:dyDescent="0.2">
      <c r="A22" s="267"/>
      <c r="B22" s="268"/>
      <c r="C22" s="269"/>
      <c r="D22" s="270"/>
      <c r="E22" s="184" t="str">
        <f t="shared" ref="E22:R22" si="3" xml:space="preserve"> E$34</f>
        <v>Forecast Nominal RCV balance BEG</v>
      </c>
      <c r="F22" s="208">
        <f t="shared" si="3"/>
        <v>0</v>
      </c>
      <c r="G22" s="208" t="str">
        <f t="shared" si="3"/>
        <v>£m</v>
      </c>
      <c r="H22" s="292">
        <f t="shared" si="3"/>
        <v>0</v>
      </c>
      <c r="I22" s="292">
        <f t="shared" si="3"/>
        <v>0</v>
      </c>
      <c r="J22" s="292">
        <f t="shared" si="3"/>
        <v>0</v>
      </c>
      <c r="K22" s="292">
        <f t="shared" si="3"/>
        <v>0</v>
      </c>
      <c r="L22" s="292">
        <f t="shared" si="3"/>
        <v>0</v>
      </c>
      <c r="M22" s="292">
        <f t="shared" si="3"/>
        <v>0</v>
      </c>
      <c r="N22" s="292">
        <f t="shared" si="3"/>
        <v>0</v>
      </c>
      <c r="O22" s="292">
        <f t="shared" si="3"/>
        <v>0</v>
      </c>
      <c r="P22" s="292">
        <f t="shared" si="3"/>
        <v>0</v>
      </c>
      <c r="Q22" s="292">
        <f t="shared" si="3"/>
        <v>0</v>
      </c>
      <c r="R22" s="292">
        <f t="shared" si="3"/>
        <v>0</v>
      </c>
    </row>
    <row r="23" spans="1:16383" s="213" customFormat="1" x14ac:dyDescent="0.2">
      <c r="A23" s="214"/>
      <c r="B23" s="215"/>
      <c r="C23" s="216"/>
      <c r="D23" s="217"/>
      <c r="E23" s="213" t="str">
        <f t="shared" ref="E23:R23" si="4" xml:space="preserve"> E$15</f>
        <v>Forecast Indexation percentage</v>
      </c>
      <c r="F23" s="213">
        <f t="shared" si="4"/>
        <v>0</v>
      </c>
      <c r="G23" s="126" t="str">
        <f t="shared" si="4"/>
        <v>%</v>
      </c>
      <c r="H23" s="213">
        <f t="shared" si="4"/>
        <v>0</v>
      </c>
      <c r="I23" s="213">
        <f t="shared" si="4"/>
        <v>0</v>
      </c>
      <c r="J23" s="213">
        <f t="shared" si="4"/>
        <v>0</v>
      </c>
      <c r="K23" s="213">
        <f t="shared" si="4"/>
        <v>0</v>
      </c>
      <c r="L23" s="213">
        <f t="shared" si="4"/>
        <v>3.1522140708501789E-2</v>
      </c>
      <c r="M23" s="213">
        <f t="shared" si="4"/>
        <v>2.4258091513662761E-2</v>
      </c>
      <c r="N23" s="213">
        <f t="shared" si="4"/>
        <v>2.9587648685595269E-2</v>
      </c>
      <c r="O23" s="213">
        <f t="shared" si="4"/>
        <v>3.150368327076003E-2</v>
      </c>
      <c r="P23" s="213">
        <f t="shared" si="4"/>
        <v>3.2000000000000695E-2</v>
      </c>
      <c r="Q23" s="213">
        <f t="shared" si="4"/>
        <v>3.1999999999999806E-2</v>
      </c>
      <c r="R23" s="213">
        <f t="shared" si="4"/>
        <v>2.9999999999999805E-2</v>
      </c>
      <c r="S23" s="218"/>
      <c r="T23" s="218"/>
      <c r="U23" s="218"/>
      <c r="V23" s="218"/>
      <c r="W23" s="218"/>
      <c r="X23" s="218"/>
      <c r="Y23" s="218"/>
      <c r="Z23" s="218"/>
    </row>
    <row r="24" spans="1:16383" s="125" customFormat="1" x14ac:dyDescent="0.2">
      <c r="A24" s="210"/>
      <c r="B24" s="204"/>
      <c r="C24" s="205"/>
      <c r="D24" s="211"/>
      <c r="E24" s="213" t="s">
        <v>136</v>
      </c>
      <c r="G24" s="125" t="s">
        <v>88</v>
      </c>
      <c r="J24" s="225">
        <f>J22*J23</f>
        <v>0</v>
      </c>
      <c r="K24" s="225">
        <f t="shared" ref="K24:R24" si="5">K22*K23</f>
        <v>0</v>
      </c>
      <c r="L24" s="225">
        <f t="shared" si="5"/>
        <v>0</v>
      </c>
      <c r="M24" s="225">
        <f>M22*M23</f>
        <v>0</v>
      </c>
      <c r="N24" s="225">
        <f t="shared" si="5"/>
        <v>0</v>
      </c>
      <c r="O24" s="225">
        <f t="shared" si="5"/>
        <v>0</v>
      </c>
      <c r="P24" s="225">
        <f t="shared" si="5"/>
        <v>0</v>
      </c>
      <c r="Q24" s="225">
        <f t="shared" si="5"/>
        <v>0</v>
      </c>
      <c r="R24" s="225">
        <f t="shared" si="5"/>
        <v>0</v>
      </c>
      <c r="S24" s="126"/>
      <c r="T24" s="126"/>
      <c r="U24" s="126"/>
      <c r="V24" s="126"/>
      <c r="W24" s="126"/>
      <c r="X24" s="126"/>
      <c r="Y24" s="126"/>
      <c r="Z24" s="126"/>
    </row>
    <row r="26" spans="1:16383" s="253" customFormat="1" x14ac:dyDescent="0.2">
      <c r="A26" s="249"/>
      <c r="B26" s="250"/>
      <c r="C26" s="251"/>
      <c r="D26" s="252"/>
      <c r="E26" s="49" t="str">
        <f xml:space="preserve"> InpR!E$94</f>
        <v>Run-off rate - CPI(H) + RPI wedge - active - WR</v>
      </c>
      <c r="F26" s="253">
        <f xml:space="preserve"> InpR!F$94</f>
        <v>0</v>
      </c>
      <c r="G26" s="271" t="str">
        <f xml:space="preserve"> InpR!G$94</f>
        <v>%</v>
      </c>
      <c r="H26" s="253" t="str">
        <f xml:space="preserve"> InpR!I$94</f>
        <v>PR19 Financial model, 'F_OutputsMaster' sheet row 953, PR19FM2090POST</v>
      </c>
      <c r="I26" s="253" t="e">
        <f xml:space="preserve"> InpR!#REF!</f>
        <v>#REF!</v>
      </c>
      <c r="J26" s="253">
        <f xml:space="preserve"> InpR!J$94</f>
        <v>0</v>
      </c>
      <c r="K26" s="253">
        <f xml:space="preserve"> InpR!K$94</f>
        <v>0</v>
      </c>
      <c r="L26" s="253">
        <f xml:space="preserve"> InpR!L$94</f>
        <v>0</v>
      </c>
      <c r="M26" s="253">
        <f xml:space="preserve"> InpR!M$94</f>
        <v>0</v>
      </c>
      <c r="N26" s="253">
        <f xml:space="preserve"> InpR!N$94</f>
        <v>0</v>
      </c>
      <c r="O26" s="253">
        <f xml:space="preserve"> InpR!O$94</f>
        <v>0</v>
      </c>
      <c r="P26" s="253">
        <f xml:space="preserve"> InpR!P$94</f>
        <v>0</v>
      </c>
      <c r="Q26" s="253">
        <f xml:space="preserve"> InpR!Q$94</f>
        <v>0</v>
      </c>
      <c r="R26" s="253">
        <f xml:space="preserve"> InpR!R$94</f>
        <v>0</v>
      </c>
    </row>
    <row r="27" spans="1:16383" s="199" customFormat="1" x14ac:dyDescent="0.2">
      <c r="A27" s="267"/>
      <c r="B27" s="268"/>
      <c r="C27" s="269"/>
      <c r="D27" s="270"/>
      <c r="E27" s="208" t="str">
        <f t="shared" ref="E27:R27" si="6" xml:space="preserve"> E$34</f>
        <v>Forecast Nominal RCV balance BEG</v>
      </c>
      <c r="F27" s="208">
        <f t="shared" si="6"/>
        <v>0</v>
      </c>
      <c r="G27" s="208" t="str">
        <f t="shared" si="6"/>
        <v>£m</v>
      </c>
      <c r="H27" s="292">
        <f t="shared" si="6"/>
        <v>0</v>
      </c>
      <c r="I27" s="292">
        <f t="shared" si="6"/>
        <v>0</v>
      </c>
      <c r="J27" s="292">
        <f t="shared" si="6"/>
        <v>0</v>
      </c>
      <c r="K27" s="292">
        <f t="shared" si="6"/>
        <v>0</v>
      </c>
      <c r="L27" s="292">
        <f t="shared" si="6"/>
        <v>0</v>
      </c>
      <c r="M27" s="292">
        <f t="shared" si="6"/>
        <v>0</v>
      </c>
      <c r="N27" s="292">
        <f t="shared" si="6"/>
        <v>0</v>
      </c>
      <c r="O27" s="292">
        <f t="shared" si="6"/>
        <v>0</v>
      </c>
      <c r="P27" s="292">
        <f t="shared" si="6"/>
        <v>0</v>
      </c>
      <c r="Q27" s="292">
        <f t="shared" si="6"/>
        <v>0</v>
      </c>
      <c r="R27" s="292">
        <f t="shared" si="6"/>
        <v>0</v>
      </c>
    </row>
    <row r="28" spans="1:16383" x14ac:dyDescent="0.2">
      <c r="A28" s="210"/>
      <c r="B28" s="204"/>
      <c r="C28" s="205"/>
      <c r="D28" s="211"/>
      <c r="E28" s="125" t="str">
        <f t="shared" ref="E28:R28" si="7" xml:space="preserve"> E$24</f>
        <v>Forecast RCV indexation</v>
      </c>
      <c r="F28" s="125">
        <f t="shared" si="7"/>
        <v>0</v>
      </c>
      <c r="G28" s="125" t="str">
        <f t="shared" si="7"/>
        <v>£m</v>
      </c>
      <c r="H28" s="225">
        <f t="shared" si="7"/>
        <v>0</v>
      </c>
      <c r="I28" s="225">
        <f t="shared" si="7"/>
        <v>0</v>
      </c>
      <c r="J28" s="225">
        <f t="shared" si="7"/>
        <v>0</v>
      </c>
      <c r="K28" s="225">
        <f t="shared" si="7"/>
        <v>0</v>
      </c>
      <c r="L28" s="225">
        <f t="shared" si="7"/>
        <v>0</v>
      </c>
      <c r="M28" s="225">
        <f t="shared" si="7"/>
        <v>0</v>
      </c>
      <c r="N28" s="225">
        <f t="shared" si="7"/>
        <v>0</v>
      </c>
      <c r="O28" s="225">
        <f t="shared" si="7"/>
        <v>0</v>
      </c>
      <c r="P28" s="225">
        <f t="shared" si="7"/>
        <v>0</v>
      </c>
      <c r="Q28" s="225">
        <f t="shared" si="7"/>
        <v>0</v>
      </c>
      <c r="R28" s="225">
        <f t="shared" si="7"/>
        <v>0</v>
      </c>
    </row>
    <row r="29" spans="1:16383" x14ac:dyDescent="0.2">
      <c r="A29" s="210"/>
      <c r="B29" s="204"/>
      <c r="C29" s="205"/>
      <c r="D29" s="211"/>
      <c r="E29" s="125" t="s">
        <v>137</v>
      </c>
      <c r="F29" s="125"/>
      <c r="G29" s="125" t="s">
        <v>88</v>
      </c>
      <c r="H29" s="225"/>
      <c r="I29" s="225"/>
      <c r="J29" s="225">
        <f t="shared" ref="J29:R29" si="8" xml:space="preserve"> (J27+J28) * J26</f>
        <v>0</v>
      </c>
      <c r="K29" s="225">
        <f t="shared" si="8"/>
        <v>0</v>
      </c>
      <c r="L29" s="225">
        <f xml:space="preserve"> (L27+L28) * L26</f>
        <v>0</v>
      </c>
      <c r="M29" s="225">
        <f t="shared" si="8"/>
        <v>0</v>
      </c>
      <c r="N29" s="225">
        <f t="shared" si="8"/>
        <v>0</v>
      </c>
      <c r="O29" s="225">
        <f t="shared" si="8"/>
        <v>0</v>
      </c>
      <c r="P29" s="225">
        <f t="shared" si="8"/>
        <v>0</v>
      </c>
      <c r="Q29" s="225">
        <f t="shared" si="8"/>
        <v>0</v>
      </c>
      <c r="R29" s="225">
        <f t="shared" si="8"/>
        <v>0</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125"/>
      <c r="CJ29" s="125"/>
      <c r="CK29" s="125"/>
      <c r="CL29" s="125"/>
      <c r="CM29" s="125"/>
      <c r="CN29" s="125"/>
      <c r="CO29" s="125"/>
      <c r="CP29" s="125"/>
      <c r="CQ29" s="125"/>
      <c r="CR29" s="125"/>
      <c r="CS29" s="125"/>
      <c r="CT29" s="125"/>
      <c r="CU29" s="125"/>
      <c r="CV29" s="125"/>
      <c r="CW29" s="125"/>
      <c r="CX29" s="125"/>
      <c r="CY29" s="125"/>
      <c r="CZ29" s="125"/>
      <c r="DA29" s="125"/>
      <c r="DB29" s="125"/>
      <c r="DC29" s="125"/>
      <c r="DD29" s="125"/>
      <c r="DE29" s="125"/>
      <c r="DF29" s="125"/>
      <c r="DG29" s="125"/>
      <c r="DH29" s="125"/>
      <c r="DI29" s="125"/>
      <c r="DJ29" s="125"/>
      <c r="DK29" s="125"/>
      <c r="DL29" s="125"/>
      <c r="DM29" s="125"/>
      <c r="DN29" s="125"/>
      <c r="DO29" s="125"/>
      <c r="DP29" s="125"/>
      <c r="DQ29" s="125"/>
      <c r="DR29" s="125"/>
      <c r="DS29" s="125"/>
      <c r="DT29" s="125"/>
      <c r="DU29" s="125"/>
      <c r="DV29" s="125"/>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c r="EX29" s="125"/>
      <c r="EY29" s="125"/>
      <c r="EZ29" s="125"/>
      <c r="FA29" s="125"/>
      <c r="FB29" s="125"/>
      <c r="FC29" s="125"/>
      <c r="FD29" s="125"/>
      <c r="FE29" s="125"/>
      <c r="FF29" s="125"/>
      <c r="FG29" s="125"/>
      <c r="FH29" s="125"/>
      <c r="FI29" s="125"/>
      <c r="FJ29" s="125"/>
      <c r="FK29" s="125"/>
      <c r="FL29" s="125"/>
      <c r="FM29" s="125"/>
      <c r="FN29" s="125"/>
      <c r="FO29" s="125"/>
      <c r="FP29" s="125"/>
      <c r="FQ29" s="125"/>
      <c r="FR29" s="125"/>
      <c r="FS29" s="125"/>
      <c r="FT29" s="125"/>
      <c r="FU29" s="125"/>
      <c r="FV29" s="125"/>
      <c r="FW29" s="125"/>
      <c r="FX29" s="125"/>
      <c r="FY29" s="125"/>
      <c r="FZ29" s="125"/>
      <c r="GA29" s="125"/>
      <c r="GB29" s="125"/>
      <c r="GC29" s="125"/>
      <c r="GD29" s="125"/>
      <c r="GE29" s="125"/>
      <c r="GF29" s="125"/>
      <c r="GG29" s="125"/>
      <c r="GH29" s="125"/>
      <c r="GI29" s="125"/>
      <c r="GJ29" s="125"/>
      <c r="GK29" s="125"/>
      <c r="GL29" s="125"/>
      <c r="GM29" s="125"/>
      <c r="GN29" s="125"/>
      <c r="GO29" s="125"/>
      <c r="GP29" s="125"/>
      <c r="GQ29" s="125"/>
      <c r="GR29" s="125"/>
      <c r="GS29" s="125"/>
      <c r="GT29" s="125"/>
      <c r="GU29" s="125"/>
      <c r="GV29" s="125"/>
      <c r="GW29" s="125"/>
      <c r="GX29" s="125"/>
      <c r="GY29" s="125"/>
      <c r="GZ29" s="125"/>
      <c r="HA29" s="125"/>
      <c r="HB29" s="125"/>
      <c r="HC29" s="125"/>
      <c r="HD29" s="125"/>
      <c r="HE29" s="125"/>
      <c r="HF29" s="125"/>
      <c r="HG29" s="125"/>
      <c r="HH29" s="125"/>
      <c r="HI29" s="125"/>
      <c r="HJ29" s="125"/>
      <c r="HK29" s="125"/>
      <c r="HL29" s="125"/>
      <c r="HM29" s="125"/>
      <c r="HN29" s="125"/>
      <c r="HO29" s="125"/>
      <c r="HP29" s="125"/>
      <c r="HQ29" s="125"/>
      <c r="HR29" s="125"/>
      <c r="HS29" s="125"/>
      <c r="HT29" s="125"/>
      <c r="HU29" s="125"/>
      <c r="HV29" s="125"/>
      <c r="HW29" s="125"/>
      <c r="HX29" s="125"/>
      <c r="HY29" s="125"/>
      <c r="HZ29" s="125"/>
      <c r="IA29" s="125"/>
      <c r="IB29" s="125"/>
      <c r="IC29" s="125"/>
      <c r="ID29" s="125"/>
      <c r="IE29" s="125"/>
      <c r="IF29" s="125"/>
      <c r="IG29" s="125"/>
      <c r="IH29" s="125"/>
      <c r="II29" s="125"/>
      <c r="IJ29" s="125"/>
      <c r="IK29" s="125"/>
      <c r="IL29" s="125"/>
      <c r="IM29" s="125"/>
      <c r="IN29" s="125"/>
      <c r="IO29" s="125"/>
      <c r="IP29" s="125"/>
      <c r="IQ29" s="125"/>
      <c r="IR29" s="125"/>
      <c r="IS29" s="125"/>
      <c r="IT29" s="125"/>
      <c r="IU29" s="125"/>
      <c r="IV29" s="125"/>
      <c r="IW29" s="125"/>
      <c r="IX29" s="125"/>
      <c r="IY29" s="125"/>
      <c r="IZ29" s="125"/>
      <c r="JA29" s="125"/>
      <c r="JB29" s="125"/>
      <c r="JC29" s="125"/>
      <c r="JD29" s="125"/>
      <c r="JE29" s="125"/>
      <c r="JF29" s="125"/>
      <c r="JG29" s="125"/>
      <c r="JH29" s="125"/>
      <c r="JI29" s="125"/>
      <c r="JJ29" s="125"/>
      <c r="JK29" s="125"/>
      <c r="JL29" s="125"/>
      <c r="JM29" s="125"/>
      <c r="JN29" s="125"/>
      <c r="JO29" s="125"/>
      <c r="JP29" s="125"/>
      <c r="JQ29" s="125"/>
      <c r="JR29" s="125"/>
      <c r="JS29" s="125"/>
      <c r="JT29" s="125"/>
      <c r="JU29" s="125"/>
      <c r="JV29" s="125"/>
      <c r="JW29" s="125"/>
      <c r="JX29" s="125"/>
      <c r="JY29" s="125"/>
      <c r="JZ29" s="125"/>
      <c r="KA29" s="125"/>
      <c r="KB29" s="125"/>
      <c r="KC29" s="125"/>
      <c r="KD29" s="125"/>
      <c r="KE29" s="125"/>
      <c r="KF29" s="125"/>
      <c r="KG29" s="125"/>
      <c r="KH29" s="125"/>
      <c r="KI29" s="125"/>
      <c r="KJ29" s="125"/>
      <c r="KK29" s="125"/>
      <c r="KL29" s="125"/>
      <c r="KM29" s="125"/>
      <c r="KN29" s="125"/>
      <c r="KO29" s="125"/>
      <c r="KP29" s="125"/>
      <c r="KQ29" s="125"/>
      <c r="KR29" s="125"/>
      <c r="KS29" s="125"/>
      <c r="KT29" s="125"/>
      <c r="KU29" s="125"/>
      <c r="KV29" s="125"/>
      <c r="KW29" s="125"/>
      <c r="KX29" s="125"/>
      <c r="KY29" s="125"/>
      <c r="KZ29" s="125"/>
      <c r="LA29" s="125"/>
      <c r="LB29" s="125"/>
      <c r="LC29" s="125"/>
      <c r="LD29" s="125"/>
      <c r="LE29" s="125"/>
      <c r="LF29" s="125"/>
      <c r="LG29" s="125"/>
      <c r="LH29" s="125"/>
      <c r="LI29" s="125"/>
      <c r="LJ29" s="125"/>
      <c r="LK29" s="125"/>
      <c r="LL29" s="125"/>
      <c r="LM29" s="125"/>
      <c r="LN29" s="125"/>
      <c r="LO29" s="125"/>
      <c r="LP29" s="125"/>
      <c r="LQ29" s="125"/>
      <c r="LR29" s="125"/>
      <c r="LS29" s="125"/>
      <c r="LT29" s="125"/>
      <c r="LU29" s="125"/>
      <c r="LV29" s="125"/>
      <c r="LW29" s="125"/>
      <c r="LX29" s="125"/>
      <c r="LY29" s="125"/>
      <c r="LZ29" s="125"/>
      <c r="MA29" s="125"/>
      <c r="MB29" s="125"/>
      <c r="MC29" s="125"/>
      <c r="MD29" s="125"/>
      <c r="ME29" s="125"/>
      <c r="MF29" s="125"/>
      <c r="MG29" s="125"/>
      <c r="MH29" s="125"/>
      <c r="MI29" s="125"/>
      <c r="MJ29" s="125"/>
      <c r="MK29" s="125"/>
      <c r="ML29" s="125"/>
      <c r="MM29" s="125"/>
      <c r="MN29" s="125"/>
      <c r="MO29" s="125"/>
      <c r="MP29" s="125"/>
      <c r="MQ29" s="125"/>
      <c r="MR29" s="125"/>
      <c r="MS29" s="125"/>
      <c r="MT29" s="125"/>
      <c r="MU29" s="125"/>
      <c r="MV29" s="125"/>
      <c r="MW29" s="125"/>
      <c r="MX29" s="125"/>
      <c r="MY29" s="125"/>
      <c r="MZ29" s="125"/>
      <c r="NA29" s="125"/>
      <c r="NB29" s="125"/>
      <c r="NC29" s="125"/>
      <c r="ND29" s="125"/>
      <c r="NE29" s="125"/>
      <c r="NF29" s="125"/>
      <c r="NG29" s="125"/>
      <c r="NH29" s="125"/>
      <c r="NI29" s="125"/>
      <c r="NJ29" s="125"/>
      <c r="NK29" s="125"/>
      <c r="NL29" s="125"/>
      <c r="NM29" s="125"/>
      <c r="NN29" s="125"/>
      <c r="NO29" s="125"/>
      <c r="NP29" s="125"/>
      <c r="NQ29" s="125"/>
      <c r="NR29" s="125"/>
      <c r="NS29" s="125"/>
      <c r="NT29" s="125"/>
      <c r="NU29" s="125"/>
      <c r="NV29" s="125"/>
      <c r="NW29" s="125"/>
      <c r="NX29" s="125"/>
      <c r="NY29" s="125"/>
      <c r="NZ29" s="125"/>
      <c r="OA29" s="125"/>
      <c r="OB29" s="125"/>
      <c r="OC29" s="125"/>
      <c r="OD29" s="125"/>
      <c r="OE29" s="125"/>
      <c r="OF29" s="125"/>
      <c r="OG29" s="125"/>
      <c r="OH29" s="125"/>
      <c r="OI29" s="125"/>
      <c r="OJ29" s="125"/>
      <c r="OK29" s="125"/>
      <c r="OL29" s="125"/>
      <c r="OM29" s="125"/>
      <c r="ON29" s="125"/>
      <c r="OO29" s="125"/>
      <c r="OP29" s="125"/>
      <c r="OQ29" s="125"/>
      <c r="OR29" s="125"/>
      <c r="OS29" s="125"/>
      <c r="OT29" s="125"/>
      <c r="OU29" s="125"/>
      <c r="OV29" s="125"/>
      <c r="OW29" s="125"/>
      <c r="OX29" s="125"/>
      <c r="OY29" s="125"/>
      <c r="OZ29" s="125"/>
      <c r="PA29" s="125"/>
      <c r="PB29" s="125"/>
      <c r="PC29" s="125"/>
      <c r="PD29" s="125"/>
      <c r="PE29" s="125"/>
      <c r="PF29" s="125"/>
      <c r="PG29" s="125"/>
      <c r="PH29" s="125"/>
      <c r="PI29" s="125"/>
      <c r="PJ29" s="125"/>
      <c r="PK29" s="125"/>
      <c r="PL29" s="125"/>
      <c r="PM29" s="125"/>
      <c r="PN29" s="125"/>
      <c r="PO29" s="125"/>
      <c r="PP29" s="125"/>
      <c r="PQ29" s="125"/>
      <c r="PR29" s="125"/>
      <c r="PS29" s="125"/>
      <c r="PT29" s="125"/>
      <c r="PU29" s="125"/>
      <c r="PV29" s="125"/>
      <c r="PW29" s="125"/>
      <c r="PX29" s="125"/>
      <c r="PY29" s="125"/>
      <c r="PZ29" s="125"/>
      <c r="QA29" s="125"/>
      <c r="QB29" s="125"/>
      <c r="QC29" s="125"/>
      <c r="QD29" s="125"/>
      <c r="QE29" s="125"/>
      <c r="QF29" s="125"/>
      <c r="QG29" s="125"/>
      <c r="QH29" s="125"/>
      <c r="QI29" s="125"/>
      <c r="QJ29" s="125"/>
      <c r="QK29" s="125"/>
      <c r="QL29" s="125"/>
      <c r="QM29" s="125"/>
      <c r="QN29" s="125"/>
      <c r="QO29" s="125"/>
      <c r="QP29" s="125"/>
      <c r="QQ29" s="125"/>
      <c r="QR29" s="125"/>
      <c r="QS29" s="125"/>
      <c r="QT29" s="125"/>
      <c r="QU29" s="125"/>
      <c r="QV29" s="125"/>
      <c r="QW29" s="125"/>
      <c r="QX29" s="125"/>
      <c r="QY29" s="125"/>
      <c r="QZ29" s="125"/>
      <c r="RA29" s="125"/>
      <c r="RB29" s="125"/>
      <c r="RC29" s="125"/>
      <c r="RD29" s="125"/>
      <c r="RE29" s="125"/>
      <c r="RF29" s="125"/>
      <c r="RG29" s="125"/>
      <c r="RH29" s="125"/>
      <c r="RI29" s="125"/>
      <c r="RJ29" s="125"/>
      <c r="RK29" s="125"/>
      <c r="RL29" s="125"/>
      <c r="RM29" s="125"/>
      <c r="RN29" s="125"/>
      <c r="RO29" s="125"/>
      <c r="RP29" s="125"/>
      <c r="RQ29" s="125"/>
      <c r="RR29" s="125"/>
      <c r="RS29" s="125"/>
      <c r="RT29" s="125"/>
      <c r="RU29" s="125"/>
      <c r="RV29" s="125"/>
      <c r="RW29" s="125"/>
      <c r="RX29" s="125"/>
      <c r="RY29" s="125"/>
      <c r="RZ29" s="125"/>
      <c r="SA29" s="125"/>
      <c r="SB29" s="125"/>
      <c r="SC29" s="125"/>
      <c r="SD29" s="125"/>
      <c r="SE29" s="125"/>
      <c r="SF29" s="125"/>
      <c r="SG29" s="125"/>
      <c r="SH29" s="125"/>
      <c r="SI29" s="125"/>
      <c r="SJ29" s="125"/>
      <c r="SK29" s="125"/>
      <c r="SL29" s="125"/>
      <c r="SM29" s="125"/>
      <c r="SN29" s="125"/>
      <c r="SO29" s="125"/>
      <c r="SP29" s="125"/>
      <c r="SQ29" s="125"/>
      <c r="SR29" s="125"/>
      <c r="SS29" s="125"/>
      <c r="ST29" s="125"/>
      <c r="SU29" s="125"/>
      <c r="SV29" s="125"/>
      <c r="SW29" s="125"/>
      <c r="SX29" s="125"/>
      <c r="SY29" s="125"/>
      <c r="SZ29" s="125"/>
      <c r="TA29" s="125"/>
      <c r="TB29" s="125"/>
      <c r="TC29" s="125"/>
      <c r="TD29" s="125"/>
      <c r="TE29" s="125"/>
      <c r="TF29" s="125"/>
      <c r="TG29" s="125"/>
      <c r="TH29" s="125"/>
      <c r="TI29" s="125"/>
      <c r="TJ29" s="125"/>
      <c r="TK29" s="125"/>
      <c r="TL29" s="125"/>
      <c r="TM29" s="125"/>
      <c r="TN29" s="125"/>
      <c r="TO29" s="125"/>
      <c r="TP29" s="125"/>
      <c r="TQ29" s="125"/>
      <c r="TR29" s="125"/>
      <c r="TS29" s="125"/>
      <c r="TT29" s="125"/>
      <c r="TU29" s="125"/>
      <c r="TV29" s="125"/>
      <c r="TW29" s="125"/>
      <c r="TX29" s="125"/>
      <c r="TY29" s="125"/>
      <c r="TZ29" s="125"/>
      <c r="UA29" s="125"/>
      <c r="UB29" s="125"/>
      <c r="UC29" s="125"/>
      <c r="UD29" s="125"/>
      <c r="UE29" s="125"/>
      <c r="UF29" s="125"/>
      <c r="UG29" s="125"/>
      <c r="UH29" s="125"/>
      <c r="UI29" s="125"/>
      <c r="UJ29" s="125"/>
      <c r="UK29" s="125"/>
      <c r="UL29" s="125"/>
      <c r="UM29" s="125"/>
      <c r="UN29" s="125"/>
      <c r="UO29" s="125"/>
      <c r="UP29" s="125"/>
      <c r="UQ29" s="125"/>
      <c r="UR29" s="125"/>
      <c r="US29" s="125"/>
      <c r="UT29" s="125"/>
      <c r="UU29" s="125"/>
      <c r="UV29" s="125"/>
      <c r="UW29" s="125"/>
      <c r="UX29" s="125"/>
      <c r="UY29" s="125"/>
      <c r="UZ29" s="125"/>
      <c r="VA29" s="125"/>
      <c r="VB29" s="125"/>
      <c r="VC29" s="125"/>
      <c r="VD29" s="125"/>
      <c r="VE29" s="125"/>
      <c r="VF29" s="125"/>
      <c r="VG29" s="125"/>
      <c r="VH29" s="125"/>
      <c r="VI29" s="125"/>
      <c r="VJ29" s="125"/>
      <c r="VK29" s="125"/>
      <c r="VL29" s="125"/>
      <c r="VM29" s="125"/>
      <c r="VN29" s="125"/>
      <c r="VO29" s="125"/>
      <c r="VP29" s="125"/>
      <c r="VQ29" s="125"/>
      <c r="VR29" s="125"/>
      <c r="VS29" s="125"/>
      <c r="VT29" s="125"/>
      <c r="VU29" s="125"/>
      <c r="VV29" s="125"/>
      <c r="VW29" s="125"/>
      <c r="VX29" s="125"/>
      <c r="VY29" s="125"/>
      <c r="VZ29" s="125"/>
      <c r="WA29" s="125"/>
      <c r="WB29" s="125"/>
      <c r="WC29" s="125"/>
      <c r="WD29" s="125"/>
      <c r="WE29" s="125"/>
      <c r="WF29" s="125"/>
      <c r="WG29" s="125"/>
      <c r="WH29" s="125"/>
      <c r="WI29" s="125"/>
      <c r="WJ29" s="125"/>
      <c r="WK29" s="125"/>
      <c r="WL29" s="125"/>
      <c r="WM29" s="125"/>
      <c r="WN29" s="125"/>
      <c r="WO29" s="125"/>
      <c r="WP29" s="125"/>
      <c r="WQ29" s="125"/>
      <c r="WR29" s="125"/>
      <c r="WS29" s="125"/>
      <c r="WT29" s="125"/>
      <c r="WU29" s="125"/>
      <c r="WV29" s="125"/>
      <c r="WW29" s="125"/>
      <c r="WX29" s="125"/>
      <c r="WY29" s="125"/>
      <c r="WZ29" s="125"/>
      <c r="XA29" s="125"/>
      <c r="XB29" s="125"/>
      <c r="XC29" s="125"/>
      <c r="XD29" s="125"/>
      <c r="XE29" s="125"/>
      <c r="XF29" s="125"/>
      <c r="XG29" s="125"/>
      <c r="XH29" s="125"/>
      <c r="XI29" s="125"/>
      <c r="XJ29" s="125"/>
      <c r="XK29" s="125"/>
      <c r="XL29" s="125"/>
      <c r="XM29" s="125"/>
      <c r="XN29" s="125"/>
      <c r="XO29" s="125"/>
      <c r="XP29" s="125"/>
      <c r="XQ29" s="125"/>
      <c r="XR29" s="125"/>
      <c r="XS29" s="125"/>
      <c r="XT29" s="125"/>
      <c r="XU29" s="125"/>
      <c r="XV29" s="125"/>
      <c r="XW29" s="125"/>
      <c r="XX29" s="125"/>
      <c r="XY29" s="125"/>
      <c r="XZ29" s="125"/>
      <c r="YA29" s="125"/>
      <c r="YB29" s="125"/>
      <c r="YC29" s="125"/>
      <c r="YD29" s="125"/>
      <c r="YE29" s="125"/>
      <c r="YF29" s="125"/>
      <c r="YG29" s="125"/>
      <c r="YH29" s="125"/>
      <c r="YI29" s="125"/>
      <c r="YJ29" s="125"/>
      <c r="YK29" s="125"/>
      <c r="YL29" s="125"/>
      <c r="YM29" s="125"/>
      <c r="YN29" s="125"/>
      <c r="YO29" s="125"/>
      <c r="YP29" s="125"/>
      <c r="YQ29" s="125"/>
      <c r="YR29" s="125"/>
      <c r="YS29" s="125"/>
      <c r="YT29" s="125"/>
      <c r="YU29" s="125"/>
      <c r="YV29" s="125"/>
      <c r="YW29" s="125"/>
      <c r="YX29" s="125"/>
      <c r="YY29" s="125"/>
      <c r="YZ29" s="125"/>
      <c r="ZA29" s="125"/>
      <c r="ZB29" s="125"/>
      <c r="ZC29" s="125"/>
      <c r="ZD29" s="125"/>
      <c r="ZE29" s="125"/>
      <c r="ZF29" s="125"/>
      <c r="ZG29" s="125"/>
      <c r="ZH29" s="125"/>
      <c r="ZI29" s="125"/>
      <c r="ZJ29" s="125"/>
      <c r="ZK29" s="125"/>
      <c r="ZL29" s="125"/>
      <c r="ZM29" s="125"/>
      <c r="ZN29" s="125"/>
      <c r="ZO29" s="125"/>
      <c r="ZP29" s="125"/>
      <c r="ZQ29" s="125"/>
      <c r="ZR29" s="125"/>
      <c r="ZS29" s="125"/>
      <c r="ZT29" s="125"/>
      <c r="ZU29" s="125"/>
      <c r="ZV29" s="125"/>
      <c r="ZW29" s="125"/>
      <c r="ZX29" s="125"/>
      <c r="ZY29" s="125"/>
      <c r="ZZ29" s="125"/>
      <c r="AAA29" s="125"/>
      <c r="AAB29" s="125"/>
      <c r="AAC29" s="125"/>
      <c r="AAD29" s="125"/>
      <c r="AAE29" s="125"/>
      <c r="AAF29" s="125"/>
      <c r="AAG29" s="125"/>
      <c r="AAH29" s="125"/>
      <c r="AAI29" s="125"/>
      <c r="AAJ29" s="125"/>
      <c r="AAK29" s="125"/>
      <c r="AAL29" s="125"/>
      <c r="AAM29" s="125"/>
      <c r="AAN29" s="125"/>
      <c r="AAO29" s="125"/>
      <c r="AAP29" s="125"/>
      <c r="AAQ29" s="125"/>
      <c r="AAR29" s="125"/>
      <c r="AAS29" s="125"/>
      <c r="AAT29" s="125"/>
      <c r="AAU29" s="125"/>
      <c r="AAV29" s="125"/>
      <c r="AAW29" s="125"/>
      <c r="AAX29" s="125"/>
      <c r="AAY29" s="125"/>
      <c r="AAZ29" s="125"/>
      <c r="ABA29" s="125"/>
      <c r="ABB29" s="125"/>
      <c r="ABC29" s="125"/>
      <c r="ABD29" s="125"/>
      <c r="ABE29" s="125"/>
      <c r="ABF29" s="125"/>
      <c r="ABG29" s="125"/>
      <c r="ABH29" s="125"/>
      <c r="ABI29" s="125"/>
      <c r="ABJ29" s="125"/>
      <c r="ABK29" s="125"/>
      <c r="ABL29" s="125"/>
      <c r="ABM29" s="125"/>
      <c r="ABN29" s="125"/>
      <c r="ABO29" s="125"/>
      <c r="ABP29" s="125"/>
      <c r="ABQ29" s="125"/>
      <c r="ABR29" s="125"/>
      <c r="ABS29" s="125"/>
      <c r="ABT29" s="125"/>
      <c r="ABU29" s="125"/>
      <c r="ABV29" s="125"/>
      <c r="ABW29" s="125"/>
      <c r="ABX29" s="125"/>
      <c r="ABY29" s="125"/>
      <c r="ABZ29" s="125"/>
      <c r="ACA29" s="125"/>
      <c r="ACB29" s="125"/>
      <c r="ACC29" s="125"/>
      <c r="ACD29" s="125"/>
      <c r="ACE29" s="125"/>
      <c r="ACF29" s="125"/>
      <c r="ACG29" s="125"/>
      <c r="ACH29" s="125"/>
      <c r="ACI29" s="125"/>
      <c r="ACJ29" s="125"/>
      <c r="ACK29" s="125"/>
      <c r="ACL29" s="125"/>
      <c r="ACM29" s="125"/>
      <c r="ACN29" s="125"/>
      <c r="ACO29" s="125"/>
      <c r="ACP29" s="125"/>
      <c r="ACQ29" s="125"/>
      <c r="ACR29" s="125"/>
      <c r="ACS29" s="125"/>
      <c r="ACT29" s="125"/>
      <c r="ACU29" s="125"/>
      <c r="ACV29" s="125"/>
      <c r="ACW29" s="125"/>
      <c r="ACX29" s="125"/>
      <c r="ACY29" s="125"/>
      <c r="ACZ29" s="125"/>
      <c r="ADA29" s="125"/>
      <c r="ADB29" s="125"/>
      <c r="ADC29" s="125"/>
      <c r="ADD29" s="125"/>
      <c r="ADE29" s="125"/>
      <c r="ADF29" s="125"/>
      <c r="ADG29" s="125"/>
      <c r="ADH29" s="125"/>
      <c r="ADI29" s="125"/>
      <c r="ADJ29" s="125"/>
      <c r="ADK29" s="125"/>
      <c r="ADL29" s="125"/>
      <c r="ADM29" s="125"/>
      <c r="ADN29" s="125"/>
      <c r="ADO29" s="125"/>
      <c r="ADP29" s="125"/>
      <c r="ADQ29" s="125"/>
      <c r="ADR29" s="125"/>
      <c r="ADS29" s="125"/>
      <c r="ADT29" s="125"/>
      <c r="ADU29" s="125"/>
      <c r="ADV29" s="125"/>
      <c r="ADW29" s="125"/>
      <c r="ADX29" s="125"/>
      <c r="ADY29" s="125"/>
      <c r="ADZ29" s="125"/>
      <c r="AEA29" s="125"/>
      <c r="AEB29" s="125"/>
      <c r="AEC29" s="125"/>
      <c r="AED29" s="125"/>
      <c r="AEE29" s="125"/>
      <c r="AEF29" s="125"/>
      <c r="AEG29" s="125"/>
      <c r="AEH29" s="125"/>
      <c r="AEI29" s="125"/>
      <c r="AEJ29" s="125"/>
      <c r="AEK29" s="125"/>
      <c r="AEL29" s="125"/>
      <c r="AEM29" s="125"/>
      <c r="AEN29" s="125"/>
      <c r="AEO29" s="125"/>
      <c r="AEP29" s="125"/>
      <c r="AEQ29" s="125"/>
      <c r="AER29" s="125"/>
      <c r="AES29" s="125"/>
      <c r="AET29" s="125"/>
      <c r="AEU29" s="125"/>
      <c r="AEV29" s="125"/>
      <c r="AEW29" s="125"/>
      <c r="AEX29" s="125"/>
      <c r="AEY29" s="125"/>
      <c r="AEZ29" s="125"/>
      <c r="AFA29" s="125"/>
      <c r="AFB29" s="125"/>
      <c r="AFC29" s="125"/>
      <c r="AFD29" s="125"/>
      <c r="AFE29" s="125"/>
      <c r="AFF29" s="125"/>
      <c r="AFG29" s="125"/>
      <c r="AFH29" s="125"/>
      <c r="AFI29" s="125"/>
      <c r="AFJ29" s="125"/>
      <c r="AFK29" s="125"/>
      <c r="AFL29" s="125"/>
      <c r="AFM29" s="125"/>
      <c r="AFN29" s="125"/>
      <c r="AFO29" s="125"/>
      <c r="AFP29" s="125"/>
      <c r="AFQ29" s="125"/>
      <c r="AFR29" s="125"/>
      <c r="AFS29" s="125"/>
      <c r="AFT29" s="125"/>
      <c r="AFU29" s="125"/>
      <c r="AFV29" s="125"/>
      <c r="AFW29" s="125"/>
      <c r="AFX29" s="125"/>
      <c r="AFY29" s="125"/>
      <c r="AFZ29" s="125"/>
      <c r="AGA29" s="125"/>
      <c r="AGB29" s="125"/>
      <c r="AGC29" s="125"/>
      <c r="AGD29" s="125"/>
      <c r="AGE29" s="125"/>
      <c r="AGF29" s="125"/>
      <c r="AGG29" s="125"/>
      <c r="AGH29" s="125"/>
      <c r="AGI29" s="125"/>
      <c r="AGJ29" s="125"/>
      <c r="AGK29" s="125"/>
      <c r="AGL29" s="125"/>
      <c r="AGM29" s="125"/>
      <c r="AGN29" s="125"/>
      <c r="AGO29" s="125"/>
      <c r="AGP29" s="125"/>
      <c r="AGQ29" s="125"/>
      <c r="AGR29" s="125"/>
      <c r="AGS29" s="125"/>
      <c r="AGT29" s="125"/>
      <c r="AGU29" s="125"/>
      <c r="AGV29" s="125"/>
      <c r="AGW29" s="125"/>
      <c r="AGX29" s="125"/>
      <c r="AGY29" s="125"/>
      <c r="AGZ29" s="125"/>
      <c r="AHA29" s="125"/>
      <c r="AHB29" s="125"/>
      <c r="AHC29" s="125"/>
      <c r="AHD29" s="125"/>
      <c r="AHE29" s="125"/>
      <c r="AHF29" s="125"/>
      <c r="AHG29" s="125"/>
      <c r="AHH29" s="125"/>
      <c r="AHI29" s="125"/>
      <c r="AHJ29" s="125"/>
      <c r="AHK29" s="125"/>
      <c r="AHL29" s="125"/>
      <c r="AHM29" s="125"/>
      <c r="AHN29" s="125"/>
      <c r="AHO29" s="125"/>
      <c r="AHP29" s="125"/>
      <c r="AHQ29" s="125"/>
      <c r="AHR29" s="125"/>
      <c r="AHS29" s="125"/>
      <c r="AHT29" s="125"/>
      <c r="AHU29" s="125"/>
      <c r="AHV29" s="125"/>
      <c r="AHW29" s="125"/>
      <c r="AHX29" s="125"/>
      <c r="AHY29" s="125"/>
      <c r="AHZ29" s="125"/>
      <c r="AIA29" s="125"/>
      <c r="AIB29" s="125"/>
      <c r="AIC29" s="125"/>
      <c r="AID29" s="125"/>
      <c r="AIE29" s="125"/>
      <c r="AIF29" s="125"/>
      <c r="AIG29" s="125"/>
      <c r="AIH29" s="125"/>
      <c r="AII29" s="125"/>
      <c r="AIJ29" s="125"/>
      <c r="AIK29" s="125"/>
      <c r="AIL29" s="125"/>
      <c r="AIM29" s="125"/>
      <c r="AIN29" s="125"/>
      <c r="AIO29" s="125"/>
      <c r="AIP29" s="125"/>
      <c r="AIQ29" s="125"/>
      <c r="AIR29" s="125"/>
      <c r="AIS29" s="125"/>
      <c r="AIT29" s="125"/>
      <c r="AIU29" s="125"/>
      <c r="AIV29" s="125"/>
      <c r="AIW29" s="125"/>
      <c r="AIX29" s="125"/>
      <c r="AIY29" s="125"/>
      <c r="AIZ29" s="125"/>
      <c r="AJA29" s="125"/>
      <c r="AJB29" s="125"/>
      <c r="AJC29" s="125"/>
      <c r="AJD29" s="125"/>
      <c r="AJE29" s="125"/>
      <c r="AJF29" s="125"/>
      <c r="AJG29" s="125"/>
      <c r="AJH29" s="125"/>
      <c r="AJI29" s="125"/>
      <c r="AJJ29" s="125"/>
      <c r="AJK29" s="125"/>
      <c r="AJL29" s="125"/>
      <c r="AJM29" s="125"/>
      <c r="AJN29" s="125"/>
      <c r="AJO29" s="125"/>
      <c r="AJP29" s="125"/>
      <c r="AJQ29" s="125"/>
      <c r="AJR29" s="125"/>
      <c r="AJS29" s="125"/>
      <c r="AJT29" s="125"/>
      <c r="AJU29" s="125"/>
      <c r="AJV29" s="125"/>
      <c r="AJW29" s="125"/>
      <c r="AJX29" s="125"/>
      <c r="AJY29" s="125"/>
      <c r="AJZ29" s="125"/>
      <c r="AKA29" s="125"/>
      <c r="AKB29" s="125"/>
      <c r="AKC29" s="125"/>
      <c r="AKD29" s="125"/>
      <c r="AKE29" s="125"/>
      <c r="AKF29" s="125"/>
      <c r="AKG29" s="125"/>
      <c r="AKH29" s="125"/>
      <c r="AKI29" s="125"/>
      <c r="AKJ29" s="125"/>
      <c r="AKK29" s="125"/>
      <c r="AKL29" s="125"/>
      <c r="AKM29" s="125"/>
      <c r="AKN29" s="125"/>
      <c r="AKO29" s="125"/>
      <c r="AKP29" s="125"/>
      <c r="AKQ29" s="125"/>
      <c r="AKR29" s="125"/>
      <c r="AKS29" s="125"/>
      <c r="AKT29" s="125"/>
      <c r="AKU29" s="125"/>
      <c r="AKV29" s="125"/>
      <c r="AKW29" s="125"/>
      <c r="AKX29" s="125"/>
      <c r="AKY29" s="125"/>
      <c r="AKZ29" s="125"/>
      <c r="ALA29" s="125"/>
      <c r="ALB29" s="125"/>
      <c r="ALC29" s="125"/>
      <c r="ALD29" s="125"/>
      <c r="ALE29" s="125"/>
      <c r="ALF29" s="125"/>
      <c r="ALG29" s="125"/>
      <c r="ALH29" s="125"/>
      <c r="ALI29" s="125"/>
      <c r="ALJ29" s="125"/>
      <c r="ALK29" s="125"/>
      <c r="ALL29" s="125"/>
      <c r="ALM29" s="125"/>
      <c r="ALN29" s="125"/>
      <c r="ALO29" s="125"/>
      <c r="ALP29" s="125"/>
      <c r="ALQ29" s="125"/>
      <c r="ALR29" s="125"/>
      <c r="ALS29" s="125"/>
      <c r="ALT29" s="125"/>
      <c r="ALU29" s="125"/>
      <c r="ALV29" s="125"/>
      <c r="ALW29" s="125"/>
      <c r="ALX29" s="125"/>
      <c r="ALY29" s="125"/>
      <c r="ALZ29" s="125"/>
      <c r="AMA29" s="125"/>
      <c r="AMB29" s="125"/>
      <c r="AMC29" s="125"/>
      <c r="AMD29" s="125"/>
      <c r="AME29" s="125"/>
      <c r="AMF29" s="125"/>
      <c r="AMG29" s="125"/>
      <c r="AMH29" s="125"/>
      <c r="AMI29" s="125"/>
      <c r="AMJ29" s="125"/>
      <c r="AMK29" s="125"/>
      <c r="AML29" s="125"/>
      <c r="AMM29" s="125"/>
      <c r="AMN29" s="125"/>
      <c r="AMO29" s="125"/>
      <c r="AMP29" s="125"/>
      <c r="AMQ29" s="125"/>
      <c r="AMR29" s="125"/>
      <c r="AMS29" s="125"/>
      <c r="AMT29" s="125"/>
      <c r="AMU29" s="125"/>
      <c r="AMV29" s="125"/>
      <c r="AMW29" s="125"/>
      <c r="AMX29" s="125"/>
      <c r="AMY29" s="125"/>
      <c r="AMZ29" s="125"/>
      <c r="ANA29" s="125"/>
      <c r="ANB29" s="125"/>
      <c r="ANC29" s="125"/>
      <c r="AND29" s="125"/>
      <c r="ANE29" s="125"/>
      <c r="ANF29" s="125"/>
      <c r="ANG29" s="125"/>
      <c r="ANH29" s="125"/>
      <c r="ANI29" s="125"/>
      <c r="ANJ29" s="125"/>
      <c r="ANK29" s="125"/>
      <c r="ANL29" s="125"/>
      <c r="ANM29" s="125"/>
      <c r="ANN29" s="125"/>
      <c r="ANO29" s="125"/>
      <c r="ANP29" s="125"/>
      <c r="ANQ29" s="125"/>
      <c r="ANR29" s="125"/>
      <c r="ANS29" s="125"/>
      <c r="ANT29" s="125"/>
      <c r="ANU29" s="125"/>
      <c r="ANV29" s="125"/>
      <c r="ANW29" s="125"/>
      <c r="ANX29" s="125"/>
      <c r="ANY29" s="125"/>
      <c r="ANZ29" s="125"/>
      <c r="AOA29" s="125"/>
      <c r="AOB29" s="125"/>
      <c r="AOC29" s="125"/>
      <c r="AOD29" s="125"/>
      <c r="AOE29" s="125"/>
      <c r="AOF29" s="125"/>
      <c r="AOG29" s="125"/>
      <c r="AOH29" s="125"/>
      <c r="AOI29" s="125"/>
      <c r="AOJ29" s="125"/>
      <c r="AOK29" s="125"/>
      <c r="AOL29" s="125"/>
      <c r="AOM29" s="125"/>
      <c r="AON29" s="125"/>
      <c r="AOO29" s="125"/>
      <c r="AOP29" s="125"/>
      <c r="AOQ29" s="125"/>
      <c r="AOR29" s="125"/>
      <c r="AOS29" s="125"/>
      <c r="AOT29" s="125"/>
      <c r="AOU29" s="125"/>
      <c r="AOV29" s="125"/>
      <c r="AOW29" s="125"/>
      <c r="AOX29" s="125"/>
      <c r="AOY29" s="125"/>
      <c r="AOZ29" s="125"/>
      <c r="APA29" s="125"/>
      <c r="APB29" s="125"/>
      <c r="APC29" s="125"/>
      <c r="APD29" s="125"/>
      <c r="APE29" s="125"/>
      <c r="APF29" s="125"/>
      <c r="APG29" s="125"/>
      <c r="APH29" s="125"/>
      <c r="API29" s="125"/>
      <c r="APJ29" s="125"/>
      <c r="APK29" s="125"/>
      <c r="APL29" s="125"/>
      <c r="APM29" s="125"/>
      <c r="APN29" s="125"/>
      <c r="APO29" s="125"/>
      <c r="APP29" s="125"/>
      <c r="APQ29" s="125"/>
      <c r="APR29" s="125"/>
      <c r="APS29" s="125"/>
      <c r="APT29" s="125"/>
      <c r="APU29" s="125"/>
      <c r="APV29" s="125"/>
      <c r="APW29" s="125"/>
      <c r="APX29" s="125"/>
      <c r="APY29" s="125"/>
      <c r="APZ29" s="125"/>
      <c r="AQA29" s="125"/>
      <c r="AQB29" s="125"/>
      <c r="AQC29" s="125"/>
      <c r="AQD29" s="125"/>
      <c r="AQE29" s="125"/>
      <c r="AQF29" s="125"/>
      <c r="AQG29" s="125"/>
      <c r="AQH29" s="125"/>
      <c r="AQI29" s="125"/>
      <c r="AQJ29" s="125"/>
      <c r="AQK29" s="125"/>
      <c r="AQL29" s="125"/>
      <c r="AQM29" s="125"/>
      <c r="AQN29" s="125"/>
      <c r="AQO29" s="125"/>
      <c r="AQP29" s="125"/>
      <c r="AQQ29" s="125"/>
      <c r="AQR29" s="125"/>
      <c r="AQS29" s="125"/>
      <c r="AQT29" s="125"/>
      <c r="AQU29" s="125"/>
      <c r="AQV29" s="125"/>
      <c r="AQW29" s="125"/>
      <c r="AQX29" s="125"/>
      <c r="AQY29" s="125"/>
      <c r="AQZ29" s="125"/>
      <c r="ARA29" s="125"/>
      <c r="ARB29" s="125"/>
      <c r="ARC29" s="125"/>
      <c r="ARD29" s="125"/>
      <c r="ARE29" s="125"/>
      <c r="ARF29" s="125"/>
      <c r="ARG29" s="125"/>
      <c r="ARH29" s="125"/>
      <c r="ARI29" s="125"/>
      <c r="ARJ29" s="125"/>
      <c r="ARK29" s="125"/>
      <c r="ARL29" s="125"/>
      <c r="ARM29" s="125"/>
      <c r="ARN29" s="125"/>
      <c r="ARO29" s="125"/>
      <c r="ARP29" s="125"/>
      <c r="ARQ29" s="125"/>
      <c r="ARR29" s="125"/>
      <c r="ARS29" s="125"/>
      <c r="ART29" s="125"/>
      <c r="ARU29" s="125"/>
      <c r="ARV29" s="125"/>
      <c r="ARW29" s="125"/>
      <c r="ARX29" s="125"/>
      <c r="ARY29" s="125"/>
      <c r="ARZ29" s="125"/>
      <c r="ASA29" s="125"/>
      <c r="ASB29" s="125"/>
      <c r="ASC29" s="125"/>
      <c r="ASD29" s="125"/>
      <c r="ASE29" s="125"/>
      <c r="ASF29" s="125"/>
      <c r="ASG29" s="125"/>
      <c r="ASH29" s="125"/>
      <c r="ASI29" s="125"/>
      <c r="ASJ29" s="125"/>
      <c r="ASK29" s="125"/>
      <c r="ASL29" s="125"/>
      <c r="ASM29" s="125"/>
      <c r="ASN29" s="125"/>
      <c r="ASO29" s="125"/>
      <c r="ASP29" s="125"/>
      <c r="ASQ29" s="125"/>
      <c r="ASR29" s="125"/>
      <c r="ASS29" s="125"/>
      <c r="AST29" s="125"/>
      <c r="ASU29" s="125"/>
      <c r="ASV29" s="125"/>
      <c r="ASW29" s="125"/>
      <c r="ASX29" s="125"/>
      <c r="ASY29" s="125"/>
      <c r="ASZ29" s="125"/>
      <c r="ATA29" s="125"/>
      <c r="ATB29" s="125"/>
      <c r="ATC29" s="125"/>
      <c r="ATD29" s="125"/>
      <c r="ATE29" s="125"/>
      <c r="ATF29" s="125"/>
      <c r="ATG29" s="125"/>
      <c r="ATH29" s="125"/>
      <c r="ATI29" s="125"/>
      <c r="ATJ29" s="125"/>
      <c r="ATK29" s="125"/>
      <c r="ATL29" s="125"/>
      <c r="ATM29" s="125"/>
      <c r="ATN29" s="125"/>
      <c r="ATO29" s="125"/>
      <c r="ATP29" s="125"/>
      <c r="ATQ29" s="125"/>
      <c r="ATR29" s="125"/>
      <c r="ATS29" s="125"/>
      <c r="ATT29" s="125"/>
      <c r="ATU29" s="125"/>
      <c r="ATV29" s="125"/>
      <c r="ATW29" s="125"/>
      <c r="ATX29" s="125"/>
      <c r="ATY29" s="125"/>
      <c r="ATZ29" s="125"/>
      <c r="AUA29" s="125"/>
      <c r="AUB29" s="125"/>
      <c r="AUC29" s="125"/>
      <c r="AUD29" s="125"/>
      <c r="AUE29" s="125"/>
      <c r="AUF29" s="125"/>
      <c r="AUG29" s="125"/>
      <c r="AUH29" s="125"/>
      <c r="AUI29" s="125"/>
      <c r="AUJ29" s="125"/>
      <c r="AUK29" s="125"/>
      <c r="AUL29" s="125"/>
      <c r="AUM29" s="125"/>
      <c r="AUN29" s="125"/>
      <c r="AUO29" s="125"/>
      <c r="AUP29" s="125"/>
      <c r="AUQ29" s="125"/>
      <c r="AUR29" s="125"/>
      <c r="AUS29" s="125"/>
      <c r="AUT29" s="125"/>
      <c r="AUU29" s="125"/>
      <c r="AUV29" s="125"/>
      <c r="AUW29" s="125"/>
      <c r="AUX29" s="125"/>
      <c r="AUY29" s="125"/>
      <c r="AUZ29" s="125"/>
      <c r="AVA29" s="125"/>
      <c r="AVB29" s="125"/>
      <c r="AVC29" s="125"/>
      <c r="AVD29" s="125"/>
      <c r="AVE29" s="125"/>
      <c r="AVF29" s="125"/>
      <c r="AVG29" s="125"/>
      <c r="AVH29" s="125"/>
      <c r="AVI29" s="125"/>
      <c r="AVJ29" s="125"/>
      <c r="AVK29" s="125"/>
      <c r="AVL29" s="125"/>
      <c r="AVM29" s="125"/>
      <c r="AVN29" s="125"/>
      <c r="AVO29" s="125"/>
      <c r="AVP29" s="125"/>
      <c r="AVQ29" s="125"/>
      <c r="AVR29" s="125"/>
      <c r="AVS29" s="125"/>
      <c r="AVT29" s="125"/>
      <c r="AVU29" s="125"/>
      <c r="AVV29" s="125"/>
      <c r="AVW29" s="125"/>
      <c r="AVX29" s="125"/>
      <c r="AVY29" s="125"/>
      <c r="AVZ29" s="125"/>
      <c r="AWA29" s="125"/>
      <c r="AWB29" s="125"/>
      <c r="AWC29" s="125"/>
      <c r="AWD29" s="125"/>
      <c r="AWE29" s="125"/>
      <c r="AWF29" s="125"/>
      <c r="AWG29" s="125"/>
      <c r="AWH29" s="125"/>
      <c r="AWI29" s="125"/>
      <c r="AWJ29" s="125"/>
      <c r="AWK29" s="125"/>
      <c r="AWL29" s="125"/>
      <c r="AWM29" s="125"/>
      <c r="AWN29" s="125"/>
      <c r="AWO29" s="125"/>
      <c r="AWP29" s="125"/>
      <c r="AWQ29" s="125"/>
      <c r="AWR29" s="125"/>
      <c r="AWS29" s="125"/>
      <c r="AWT29" s="125"/>
      <c r="AWU29" s="125"/>
      <c r="AWV29" s="125"/>
      <c r="AWW29" s="125"/>
      <c r="AWX29" s="125"/>
      <c r="AWY29" s="125"/>
      <c r="AWZ29" s="125"/>
      <c r="AXA29" s="125"/>
      <c r="AXB29" s="125"/>
      <c r="AXC29" s="125"/>
      <c r="AXD29" s="125"/>
      <c r="AXE29" s="125"/>
      <c r="AXF29" s="125"/>
      <c r="AXG29" s="125"/>
      <c r="AXH29" s="125"/>
      <c r="AXI29" s="125"/>
      <c r="AXJ29" s="125"/>
      <c r="AXK29" s="125"/>
      <c r="AXL29" s="125"/>
      <c r="AXM29" s="125"/>
      <c r="AXN29" s="125"/>
      <c r="AXO29" s="125"/>
      <c r="AXP29" s="125"/>
      <c r="AXQ29" s="125"/>
      <c r="AXR29" s="125"/>
      <c r="AXS29" s="125"/>
      <c r="AXT29" s="125"/>
      <c r="AXU29" s="125"/>
      <c r="AXV29" s="125"/>
      <c r="AXW29" s="125"/>
      <c r="AXX29" s="125"/>
      <c r="AXY29" s="125"/>
      <c r="AXZ29" s="125"/>
      <c r="AYA29" s="125"/>
      <c r="AYB29" s="125"/>
      <c r="AYC29" s="125"/>
      <c r="AYD29" s="125"/>
      <c r="AYE29" s="125"/>
      <c r="AYF29" s="125"/>
      <c r="AYG29" s="125"/>
      <c r="AYH29" s="125"/>
      <c r="AYI29" s="125"/>
      <c r="AYJ29" s="125"/>
      <c r="AYK29" s="125"/>
      <c r="AYL29" s="125"/>
      <c r="AYM29" s="125"/>
      <c r="AYN29" s="125"/>
      <c r="AYO29" s="125"/>
      <c r="AYP29" s="125"/>
      <c r="AYQ29" s="125"/>
      <c r="AYR29" s="125"/>
      <c r="AYS29" s="125"/>
      <c r="AYT29" s="125"/>
      <c r="AYU29" s="125"/>
      <c r="AYV29" s="125"/>
      <c r="AYW29" s="125"/>
      <c r="AYX29" s="125"/>
      <c r="AYY29" s="125"/>
      <c r="AYZ29" s="125"/>
      <c r="AZA29" s="125"/>
      <c r="AZB29" s="125"/>
      <c r="AZC29" s="125"/>
      <c r="AZD29" s="125"/>
      <c r="AZE29" s="125"/>
      <c r="AZF29" s="125"/>
      <c r="AZG29" s="125"/>
      <c r="AZH29" s="125"/>
      <c r="AZI29" s="125"/>
      <c r="AZJ29" s="125"/>
      <c r="AZK29" s="125"/>
      <c r="AZL29" s="125"/>
      <c r="AZM29" s="125"/>
      <c r="AZN29" s="125"/>
      <c r="AZO29" s="125"/>
      <c r="AZP29" s="125"/>
      <c r="AZQ29" s="125"/>
      <c r="AZR29" s="125"/>
      <c r="AZS29" s="125"/>
      <c r="AZT29" s="125"/>
      <c r="AZU29" s="125"/>
      <c r="AZV29" s="125"/>
      <c r="AZW29" s="125"/>
      <c r="AZX29" s="125"/>
      <c r="AZY29" s="125"/>
      <c r="AZZ29" s="125"/>
      <c r="BAA29" s="125"/>
      <c r="BAB29" s="125"/>
      <c r="BAC29" s="125"/>
      <c r="BAD29" s="125"/>
      <c r="BAE29" s="125"/>
      <c r="BAF29" s="125"/>
      <c r="BAG29" s="125"/>
      <c r="BAH29" s="125"/>
      <c r="BAI29" s="125"/>
      <c r="BAJ29" s="125"/>
      <c r="BAK29" s="125"/>
      <c r="BAL29" s="125"/>
      <c r="BAM29" s="125"/>
      <c r="BAN29" s="125"/>
      <c r="BAO29" s="125"/>
      <c r="BAP29" s="125"/>
      <c r="BAQ29" s="125"/>
      <c r="BAR29" s="125"/>
      <c r="BAS29" s="125"/>
      <c r="BAT29" s="125"/>
      <c r="BAU29" s="125"/>
      <c r="BAV29" s="125"/>
      <c r="BAW29" s="125"/>
      <c r="BAX29" s="125"/>
      <c r="BAY29" s="125"/>
      <c r="BAZ29" s="125"/>
      <c r="BBA29" s="125"/>
      <c r="BBB29" s="125"/>
      <c r="BBC29" s="125"/>
      <c r="BBD29" s="125"/>
      <c r="BBE29" s="125"/>
      <c r="BBF29" s="125"/>
      <c r="BBG29" s="125"/>
      <c r="BBH29" s="125"/>
      <c r="BBI29" s="125"/>
      <c r="BBJ29" s="125"/>
      <c r="BBK29" s="125"/>
      <c r="BBL29" s="125"/>
      <c r="BBM29" s="125"/>
      <c r="BBN29" s="125"/>
      <c r="BBO29" s="125"/>
      <c r="BBP29" s="125"/>
      <c r="BBQ29" s="125"/>
      <c r="BBR29" s="125"/>
      <c r="BBS29" s="125"/>
      <c r="BBT29" s="125"/>
      <c r="BBU29" s="125"/>
      <c r="BBV29" s="125"/>
      <c r="BBW29" s="125"/>
      <c r="BBX29" s="125"/>
      <c r="BBY29" s="125"/>
      <c r="BBZ29" s="125"/>
      <c r="BCA29" s="125"/>
      <c r="BCB29" s="125"/>
      <c r="BCC29" s="125"/>
      <c r="BCD29" s="125"/>
      <c r="BCE29" s="125"/>
      <c r="BCF29" s="125"/>
      <c r="BCG29" s="125"/>
      <c r="BCH29" s="125"/>
      <c r="BCI29" s="125"/>
      <c r="BCJ29" s="125"/>
      <c r="BCK29" s="125"/>
      <c r="BCL29" s="125"/>
      <c r="BCM29" s="125"/>
      <c r="BCN29" s="125"/>
      <c r="BCO29" s="125"/>
      <c r="BCP29" s="125"/>
      <c r="BCQ29" s="125"/>
      <c r="BCR29" s="125"/>
      <c r="BCS29" s="125"/>
      <c r="BCT29" s="125"/>
      <c r="BCU29" s="125"/>
      <c r="BCV29" s="125"/>
      <c r="BCW29" s="125"/>
      <c r="BCX29" s="125"/>
      <c r="BCY29" s="125"/>
      <c r="BCZ29" s="125"/>
      <c r="BDA29" s="125"/>
      <c r="BDB29" s="125"/>
      <c r="BDC29" s="125"/>
      <c r="BDD29" s="125"/>
      <c r="BDE29" s="125"/>
      <c r="BDF29" s="125"/>
      <c r="BDG29" s="125"/>
      <c r="BDH29" s="125"/>
      <c r="BDI29" s="125"/>
      <c r="BDJ29" s="125"/>
      <c r="BDK29" s="125"/>
      <c r="BDL29" s="125"/>
      <c r="BDM29" s="125"/>
      <c r="BDN29" s="125"/>
      <c r="BDO29" s="125"/>
      <c r="BDP29" s="125"/>
      <c r="BDQ29" s="125"/>
      <c r="BDR29" s="125"/>
      <c r="BDS29" s="125"/>
      <c r="BDT29" s="125"/>
      <c r="BDU29" s="125"/>
      <c r="BDV29" s="125"/>
      <c r="BDW29" s="125"/>
      <c r="BDX29" s="125"/>
      <c r="BDY29" s="125"/>
      <c r="BDZ29" s="125"/>
      <c r="BEA29" s="125"/>
      <c r="BEB29" s="125"/>
      <c r="BEC29" s="125"/>
      <c r="BED29" s="125"/>
      <c r="BEE29" s="125"/>
      <c r="BEF29" s="125"/>
      <c r="BEG29" s="125"/>
      <c r="BEH29" s="125"/>
      <c r="BEI29" s="125"/>
      <c r="BEJ29" s="125"/>
      <c r="BEK29" s="125"/>
      <c r="BEL29" s="125"/>
      <c r="BEM29" s="125"/>
      <c r="BEN29" s="125"/>
      <c r="BEO29" s="125"/>
      <c r="BEP29" s="125"/>
      <c r="BEQ29" s="125"/>
      <c r="BER29" s="125"/>
      <c r="BES29" s="125"/>
      <c r="BET29" s="125"/>
      <c r="BEU29" s="125"/>
      <c r="BEV29" s="125"/>
      <c r="BEW29" s="125"/>
      <c r="BEX29" s="125"/>
      <c r="BEY29" s="125"/>
      <c r="BEZ29" s="125"/>
      <c r="BFA29" s="125"/>
      <c r="BFB29" s="125"/>
      <c r="BFC29" s="125"/>
      <c r="BFD29" s="125"/>
      <c r="BFE29" s="125"/>
      <c r="BFF29" s="125"/>
      <c r="BFG29" s="125"/>
      <c r="BFH29" s="125"/>
      <c r="BFI29" s="125"/>
      <c r="BFJ29" s="125"/>
      <c r="BFK29" s="125"/>
      <c r="BFL29" s="125"/>
      <c r="BFM29" s="125"/>
      <c r="BFN29" s="125"/>
      <c r="BFO29" s="125"/>
      <c r="BFP29" s="125"/>
      <c r="BFQ29" s="125"/>
      <c r="BFR29" s="125"/>
      <c r="BFS29" s="125"/>
      <c r="BFT29" s="125"/>
      <c r="BFU29" s="125"/>
      <c r="BFV29" s="125"/>
      <c r="BFW29" s="125"/>
      <c r="BFX29" s="125"/>
      <c r="BFY29" s="125"/>
      <c r="BFZ29" s="125"/>
      <c r="BGA29" s="125"/>
      <c r="BGB29" s="125"/>
      <c r="BGC29" s="125"/>
      <c r="BGD29" s="125"/>
      <c r="BGE29" s="125"/>
      <c r="BGF29" s="125"/>
      <c r="BGG29" s="125"/>
      <c r="BGH29" s="125"/>
      <c r="BGI29" s="125"/>
      <c r="BGJ29" s="125"/>
      <c r="BGK29" s="125"/>
      <c r="BGL29" s="125"/>
      <c r="BGM29" s="125"/>
      <c r="BGN29" s="125"/>
      <c r="BGO29" s="125"/>
      <c r="BGP29" s="125"/>
      <c r="BGQ29" s="125"/>
      <c r="BGR29" s="125"/>
      <c r="BGS29" s="125"/>
      <c r="BGT29" s="125"/>
      <c r="BGU29" s="125"/>
      <c r="BGV29" s="125"/>
      <c r="BGW29" s="125"/>
      <c r="BGX29" s="125"/>
      <c r="BGY29" s="125"/>
      <c r="BGZ29" s="125"/>
      <c r="BHA29" s="125"/>
      <c r="BHB29" s="125"/>
      <c r="BHC29" s="125"/>
      <c r="BHD29" s="125"/>
      <c r="BHE29" s="125"/>
      <c r="BHF29" s="125"/>
      <c r="BHG29" s="125"/>
      <c r="BHH29" s="125"/>
      <c r="BHI29" s="125"/>
      <c r="BHJ29" s="125"/>
      <c r="BHK29" s="125"/>
      <c r="BHL29" s="125"/>
      <c r="BHM29" s="125"/>
      <c r="BHN29" s="125"/>
      <c r="BHO29" s="125"/>
      <c r="BHP29" s="125"/>
      <c r="BHQ29" s="125"/>
      <c r="BHR29" s="125"/>
      <c r="BHS29" s="125"/>
      <c r="BHT29" s="125"/>
      <c r="BHU29" s="125"/>
      <c r="BHV29" s="125"/>
      <c r="BHW29" s="125"/>
      <c r="BHX29" s="125"/>
      <c r="BHY29" s="125"/>
      <c r="BHZ29" s="125"/>
      <c r="BIA29" s="125"/>
      <c r="BIB29" s="125"/>
      <c r="BIC29" s="125"/>
      <c r="BID29" s="125"/>
      <c r="BIE29" s="125"/>
      <c r="BIF29" s="125"/>
      <c r="BIG29" s="125"/>
      <c r="BIH29" s="125"/>
      <c r="BII29" s="125"/>
      <c r="BIJ29" s="125"/>
      <c r="BIK29" s="125"/>
      <c r="BIL29" s="125"/>
      <c r="BIM29" s="125"/>
      <c r="BIN29" s="125"/>
      <c r="BIO29" s="125"/>
      <c r="BIP29" s="125"/>
      <c r="BIQ29" s="125"/>
      <c r="BIR29" s="125"/>
      <c r="BIS29" s="125"/>
      <c r="BIT29" s="125"/>
      <c r="BIU29" s="125"/>
      <c r="BIV29" s="125"/>
      <c r="BIW29" s="125"/>
      <c r="BIX29" s="125"/>
      <c r="BIY29" s="125"/>
      <c r="BIZ29" s="125"/>
      <c r="BJA29" s="125"/>
      <c r="BJB29" s="125"/>
      <c r="BJC29" s="125"/>
      <c r="BJD29" s="125"/>
      <c r="BJE29" s="125"/>
      <c r="BJF29" s="125"/>
      <c r="BJG29" s="125"/>
      <c r="BJH29" s="125"/>
      <c r="BJI29" s="125"/>
      <c r="BJJ29" s="125"/>
      <c r="BJK29" s="125"/>
      <c r="BJL29" s="125"/>
      <c r="BJM29" s="125"/>
      <c r="BJN29" s="125"/>
      <c r="BJO29" s="125"/>
      <c r="BJP29" s="125"/>
      <c r="BJQ29" s="125"/>
      <c r="BJR29" s="125"/>
      <c r="BJS29" s="125"/>
      <c r="BJT29" s="125"/>
      <c r="BJU29" s="125"/>
      <c r="BJV29" s="125"/>
      <c r="BJW29" s="125"/>
      <c r="BJX29" s="125"/>
      <c r="BJY29" s="125"/>
      <c r="BJZ29" s="125"/>
      <c r="BKA29" s="125"/>
      <c r="BKB29" s="125"/>
      <c r="BKC29" s="125"/>
      <c r="BKD29" s="125"/>
      <c r="BKE29" s="125"/>
      <c r="BKF29" s="125"/>
      <c r="BKG29" s="125"/>
      <c r="BKH29" s="125"/>
      <c r="BKI29" s="125"/>
      <c r="BKJ29" s="125"/>
      <c r="BKK29" s="125"/>
      <c r="BKL29" s="125"/>
      <c r="BKM29" s="125"/>
      <c r="BKN29" s="125"/>
      <c r="BKO29" s="125"/>
      <c r="BKP29" s="125"/>
      <c r="BKQ29" s="125"/>
      <c r="BKR29" s="125"/>
      <c r="BKS29" s="125"/>
      <c r="BKT29" s="125"/>
      <c r="BKU29" s="125"/>
      <c r="BKV29" s="125"/>
      <c r="BKW29" s="125"/>
      <c r="BKX29" s="125"/>
      <c r="BKY29" s="125"/>
      <c r="BKZ29" s="125"/>
      <c r="BLA29" s="125"/>
      <c r="BLB29" s="125"/>
      <c r="BLC29" s="125"/>
      <c r="BLD29" s="125"/>
      <c r="BLE29" s="125"/>
      <c r="BLF29" s="125"/>
      <c r="BLG29" s="125"/>
      <c r="BLH29" s="125"/>
      <c r="BLI29" s="125"/>
      <c r="BLJ29" s="125"/>
      <c r="BLK29" s="125"/>
      <c r="BLL29" s="125"/>
      <c r="BLM29" s="125"/>
      <c r="BLN29" s="125"/>
      <c r="BLO29" s="125"/>
      <c r="BLP29" s="125"/>
      <c r="BLQ29" s="125"/>
      <c r="BLR29" s="125"/>
      <c r="BLS29" s="125"/>
      <c r="BLT29" s="125"/>
      <c r="BLU29" s="125"/>
      <c r="BLV29" s="125"/>
      <c r="BLW29" s="125"/>
      <c r="BLX29" s="125"/>
      <c r="BLY29" s="125"/>
      <c r="BLZ29" s="125"/>
      <c r="BMA29" s="125"/>
      <c r="BMB29" s="125"/>
      <c r="BMC29" s="125"/>
      <c r="BMD29" s="125"/>
      <c r="BME29" s="125"/>
      <c r="BMF29" s="125"/>
      <c r="BMG29" s="125"/>
      <c r="BMH29" s="125"/>
      <c r="BMI29" s="125"/>
      <c r="BMJ29" s="125"/>
      <c r="BMK29" s="125"/>
      <c r="BML29" s="125"/>
      <c r="BMM29" s="125"/>
      <c r="BMN29" s="125"/>
      <c r="BMO29" s="125"/>
      <c r="BMP29" s="125"/>
      <c r="BMQ29" s="125"/>
      <c r="BMR29" s="125"/>
      <c r="BMS29" s="125"/>
      <c r="BMT29" s="125"/>
      <c r="BMU29" s="125"/>
      <c r="BMV29" s="125"/>
      <c r="BMW29" s="125"/>
      <c r="BMX29" s="125"/>
      <c r="BMY29" s="125"/>
      <c r="BMZ29" s="125"/>
      <c r="BNA29" s="125"/>
      <c r="BNB29" s="125"/>
      <c r="BNC29" s="125"/>
      <c r="BND29" s="125"/>
      <c r="BNE29" s="125"/>
      <c r="BNF29" s="125"/>
      <c r="BNG29" s="125"/>
      <c r="BNH29" s="125"/>
      <c r="BNI29" s="125"/>
      <c r="BNJ29" s="125"/>
      <c r="BNK29" s="125"/>
      <c r="BNL29" s="125"/>
      <c r="BNM29" s="125"/>
      <c r="BNN29" s="125"/>
      <c r="BNO29" s="125"/>
      <c r="BNP29" s="125"/>
      <c r="BNQ29" s="125"/>
      <c r="BNR29" s="125"/>
      <c r="BNS29" s="125"/>
      <c r="BNT29" s="125"/>
      <c r="BNU29" s="125"/>
      <c r="BNV29" s="125"/>
      <c r="BNW29" s="125"/>
      <c r="BNX29" s="125"/>
      <c r="BNY29" s="125"/>
      <c r="BNZ29" s="125"/>
      <c r="BOA29" s="125"/>
      <c r="BOB29" s="125"/>
      <c r="BOC29" s="125"/>
      <c r="BOD29" s="125"/>
      <c r="BOE29" s="125"/>
      <c r="BOF29" s="125"/>
      <c r="BOG29" s="125"/>
      <c r="BOH29" s="125"/>
      <c r="BOI29" s="125"/>
      <c r="BOJ29" s="125"/>
      <c r="BOK29" s="125"/>
      <c r="BOL29" s="125"/>
      <c r="BOM29" s="125"/>
      <c r="BON29" s="125"/>
      <c r="BOO29" s="125"/>
      <c r="BOP29" s="125"/>
      <c r="BOQ29" s="125"/>
      <c r="BOR29" s="125"/>
      <c r="BOS29" s="125"/>
      <c r="BOT29" s="125"/>
      <c r="BOU29" s="125"/>
      <c r="BOV29" s="125"/>
      <c r="BOW29" s="125"/>
      <c r="BOX29" s="125"/>
      <c r="BOY29" s="125"/>
      <c r="BOZ29" s="125"/>
      <c r="BPA29" s="125"/>
      <c r="BPB29" s="125"/>
      <c r="BPC29" s="125"/>
      <c r="BPD29" s="125"/>
      <c r="BPE29" s="125"/>
      <c r="BPF29" s="125"/>
      <c r="BPG29" s="125"/>
      <c r="BPH29" s="125"/>
      <c r="BPI29" s="125"/>
      <c r="BPJ29" s="125"/>
      <c r="BPK29" s="125"/>
      <c r="BPL29" s="125"/>
      <c r="BPM29" s="125"/>
      <c r="BPN29" s="125"/>
      <c r="BPO29" s="125"/>
      <c r="BPP29" s="125"/>
      <c r="BPQ29" s="125"/>
      <c r="BPR29" s="125"/>
      <c r="BPS29" s="125"/>
      <c r="BPT29" s="125"/>
      <c r="BPU29" s="125"/>
      <c r="BPV29" s="125"/>
      <c r="BPW29" s="125"/>
      <c r="BPX29" s="125"/>
      <c r="BPY29" s="125"/>
      <c r="BPZ29" s="125"/>
      <c r="BQA29" s="125"/>
      <c r="BQB29" s="125"/>
      <c r="BQC29" s="125"/>
      <c r="BQD29" s="125"/>
      <c r="BQE29" s="125"/>
      <c r="BQF29" s="125"/>
      <c r="BQG29" s="125"/>
      <c r="BQH29" s="125"/>
      <c r="BQI29" s="125"/>
      <c r="BQJ29" s="125"/>
      <c r="BQK29" s="125"/>
      <c r="BQL29" s="125"/>
      <c r="BQM29" s="125"/>
      <c r="BQN29" s="125"/>
      <c r="BQO29" s="125"/>
      <c r="BQP29" s="125"/>
      <c r="BQQ29" s="125"/>
      <c r="BQR29" s="125"/>
      <c r="BQS29" s="125"/>
      <c r="BQT29" s="125"/>
      <c r="BQU29" s="125"/>
      <c r="BQV29" s="125"/>
      <c r="BQW29" s="125"/>
      <c r="BQX29" s="125"/>
      <c r="BQY29" s="125"/>
      <c r="BQZ29" s="125"/>
      <c r="BRA29" s="125"/>
      <c r="BRB29" s="125"/>
      <c r="BRC29" s="125"/>
      <c r="BRD29" s="125"/>
      <c r="BRE29" s="125"/>
      <c r="BRF29" s="125"/>
      <c r="BRG29" s="125"/>
      <c r="BRH29" s="125"/>
      <c r="BRI29" s="125"/>
      <c r="BRJ29" s="125"/>
      <c r="BRK29" s="125"/>
      <c r="BRL29" s="125"/>
      <c r="BRM29" s="125"/>
      <c r="BRN29" s="125"/>
      <c r="BRO29" s="125"/>
      <c r="BRP29" s="125"/>
      <c r="BRQ29" s="125"/>
      <c r="BRR29" s="125"/>
      <c r="BRS29" s="125"/>
      <c r="BRT29" s="125"/>
      <c r="BRU29" s="125"/>
      <c r="BRV29" s="125"/>
      <c r="BRW29" s="125"/>
      <c r="BRX29" s="125"/>
      <c r="BRY29" s="125"/>
      <c r="BRZ29" s="125"/>
      <c r="BSA29" s="125"/>
      <c r="BSB29" s="125"/>
      <c r="BSC29" s="125"/>
      <c r="BSD29" s="125"/>
      <c r="BSE29" s="125"/>
      <c r="BSF29" s="125"/>
      <c r="BSG29" s="125"/>
      <c r="BSH29" s="125"/>
      <c r="BSI29" s="125"/>
      <c r="BSJ29" s="125"/>
      <c r="BSK29" s="125"/>
      <c r="BSL29" s="125"/>
      <c r="BSM29" s="125"/>
      <c r="BSN29" s="125"/>
      <c r="BSO29" s="125"/>
      <c r="BSP29" s="125"/>
      <c r="BSQ29" s="125"/>
      <c r="BSR29" s="125"/>
      <c r="BSS29" s="125"/>
      <c r="BST29" s="125"/>
      <c r="BSU29" s="125"/>
      <c r="BSV29" s="125"/>
      <c r="BSW29" s="125"/>
      <c r="BSX29" s="125"/>
      <c r="BSY29" s="125"/>
      <c r="BSZ29" s="125"/>
      <c r="BTA29" s="125"/>
      <c r="BTB29" s="125"/>
      <c r="BTC29" s="125"/>
      <c r="BTD29" s="125"/>
      <c r="BTE29" s="125"/>
      <c r="BTF29" s="125"/>
      <c r="BTG29" s="125"/>
      <c r="BTH29" s="125"/>
      <c r="BTI29" s="125"/>
      <c r="BTJ29" s="125"/>
      <c r="BTK29" s="125"/>
      <c r="BTL29" s="125"/>
      <c r="BTM29" s="125"/>
      <c r="BTN29" s="125"/>
      <c r="BTO29" s="125"/>
      <c r="BTP29" s="125"/>
      <c r="BTQ29" s="125"/>
      <c r="BTR29" s="125"/>
      <c r="BTS29" s="125"/>
      <c r="BTT29" s="125"/>
      <c r="BTU29" s="125"/>
      <c r="BTV29" s="125"/>
      <c r="BTW29" s="125"/>
      <c r="BTX29" s="125"/>
      <c r="BTY29" s="125"/>
      <c r="BTZ29" s="125"/>
      <c r="BUA29" s="125"/>
      <c r="BUB29" s="125"/>
      <c r="BUC29" s="125"/>
      <c r="BUD29" s="125"/>
      <c r="BUE29" s="125"/>
      <c r="BUF29" s="125"/>
      <c r="BUG29" s="125"/>
      <c r="BUH29" s="125"/>
      <c r="BUI29" s="125"/>
      <c r="BUJ29" s="125"/>
      <c r="BUK29" s="125"/>
      <c r="BUL29" s="125"/>
      <c r="BUM29" s="125"/>
      <c r="BUN29" s="125"/>
      <c r="BUO29" s="125"/>
      <c r="BUP29" s="125"/>
      <c r="BUQ29" s="125"/>
      <c r="BUR29" s="125"/>
      <c r="BUS29" s="125"/>
      <c r="BUT29" s="125"/>
      <c r="BUU29" s="125"/>
      <c r="BUV29" s="125"/>
      <c r="BUW29" s="125"/>
      <c r="BUX29" s="125"/>
      <c r="BUY29" s="125"/>
      <c r="BUZ29" s="125"/>
      <c r="BVA29" s="125"/>
      <c r="BVB29" s="125"/>
      <c r="BVC29" s="125"/>
      <c r="BVD29" s="125"/>
      <c r="BVE29" s="125"/>
      <c r="BVF29" s="125"/>
      <c r="BVG29" s="125"/>
      <c r="BVH29" s="125"/>
      <c r="BVI29" s="125"/>
      <c r="BVJ29" s="125"/>
      <c r="BVK29" s="125"/>
      <c r="BVL29" s="125"/>
      <c r="BVM29" s="125"/>
      <c r="BVN29" s="125"/>
      <c r="BVO29" s="125"/>
      <c r="BVP29" s="125"/>
      <c r="BVQ29" s="125"/>
      <c r="BVR29" s="125"/>
      <c r="BVS29" s="125"/>
      <c r="BVT29" s="125"/>
      <c r="BVU29" s="125"/>
      <c r="BVV29" s="125"/>
      <c r="BVW29" s="125"/>
      <c r="BVX29" s="125"/>
      <c r="BVY29" s="125"/>
      <c r="BVZ29" s="125"/>
      <c r="BWA29" s="125"/>
      <c r="BWB29" s="125"/>
      <c r="BWC29" s="125"/>
      <c r="BWD29" s="125"/>
      <c r="BWE29" s="125"/>
      <c r="BWF29" s="125"/>
      <c r="BWG29" s="125"/>
      <c r="BWH29" s="125"/>
      <c r="BWI29" s="125"/>
      <c r="BWJ29" s="125"/>
      <c r="BWK29" s="125"/>
      <c r="BWL29" s="125"/>
      <c r="BWM29" s="125"/>
      <c r="BWN29" s="125"/>
      <c r="BWO29" s="125"/>
      <c r="BWP29" s="125"/>
      <c r="BWQ29" s="125"/>
      <c r="BWR29" s="125"/>
      <c r="BWS29" s="125"/>
      <c r="BWT29" s="125"/>
      <c r="BWU29" s="125"/>
      <c r="BWV29" s="125"/>
      <c r="BWW29" s="125"/>
      <c r="BWX29" s="125"/>
      <c r="BWY29" s="125"/>
      <c r="BWZ29" s="125"/>
      <c r="BXA29" s="125"/>
      <c r="BXB29" s="125"/>
      <c r="BXC29" s="125"/>
      <c r="BXD29" s="125"/>
      <c r="BXE29" s="125"/>
      <c r="BXF29" s="125"/>
      <c r="BXG29" s="125"/>
      <c r="BXH29" s="125"/>
      <c r="BXI29" s="125"/>
      <c r="BXJ29" s="125"/>
      <c r="BXK29" s="125"/>
      <c r="BXL29" s="125"/>
      <c r="BXM29" s="125"/>
      <c r="BXN29" s="125"/>
      <c r="BXO29" s="125"/>
      <c r="BXP29" s="125"/>
      <c r="BXQ29" s="125"/>
      <c r="BXR29" s="125"/>
      <c r="BXS29" s="125"/>
      <c r="BXT29" s="125"/>
      <c r="BXU29" s="125"/>
      <c r="BXV29" s="125"/>
      <c r="BXW29" s="125"/>
      <c r="BXX29" s="125"/>
      <c r="BXY29" s="125"/>
      <c r="BXZ29" s="125"/>
      <c r="BYA29" s="125"/>
      <c r="BYB29" s="125"/>
      <c r="BYC29" s="125"/>
      <c r="BYD29" s="125"/>
      <c r="BYE29" s="125"/>
      <c r="BYF29" s="125"/>
      <c r="BYG29" s="125"/>
      <c r="BYH29" s="125"/>
      <c r="BYI29" s="125"/>
      <c r="BYJ29" s="125"/>
      <c r="BYK29" s="125"/>
      <c r="BYL29" s="125"/>
      <c r="BYM29" s="125"/>
      <c r="BYN29" s="125"/>
      <c r="BYO29" s="125"/>
      <c r="BYP29" s="125"/>
      <c r="BYQ29" s="125"/>
      <c r="BYR29" s="125"/>
      <c r="BYS29" s="125"/>
      <c r="BYT29" s="125"/>
      <c r="BYU29" s="125"/>
      <c r="BYV29" s="125"/>
      <c r="BYW29" s="125"/>
      <c r="BYX29" s="125"/>
      <c r="BYY29" s="125"/>
      <c r="BYZ29" s="125"/>
      <c r="BZA29" s="125"/>
      <c r="BZB29" s="125"/>
      <c r="BZC29" s="125"/>
      <c r="BZD29" s="125"/>
      <c r="BZE29" s="125"/>
      <c r="BZF29" s="125"/>
      <c r="BZG29" s="125"/>
      <c r="BZH29" s="125"/>
      <c r="BZI29" s="125"/>
      <c r="BZJ29" s="125"/>
      <c r="BZK29" s="125"/>
      <c r="BZL29" s="125"/>
      <c r="BZM29" s="125"/>
      <c r="BZN29" s="125"/>
      <c r="BZO29" s="125"/>
      <c r="BZP29" s="125"/>
      <c r="BZQ29" s="125"/>
      <c r="BZR29" s="125"/>
      <c r="BZS29" s="125"/>
      <c r="BZT29" s="125"/>
      <c r="BZU29" s="125"/>
      <c r="BZV29" s="125"/>
      <c r="BZW29" s="125"/>
      <c r="BZX29" s="125"/>
      <c r="BZY29" s="125"/>
      <c r="BZZ29" s="125"/>
      <c r="CAA29" s="125"/>
      <c r="CAB29" s="125"/>
      <c r="CAC29" s="125"/>
      <c r="CAD29" s="125"/>
      <c r="CAE29" s="125"/>
      <c r="CAF29" s="125"/>
      <c r="CAG29" s="125"/>
      <c r="CAH29" s="125"/>
      <c r="CAI29" s="125"/>
      <c r="CAJ29" s="125"/>
      <c r="CAK29" s="125"/>
      <c r="CAL29" s="125"/>
      <c r="CAM29" s="125"/>
      <c r="CAN29" s="125"/>
      <c r="CAO29" s="125"/>
      <c r="CAP29" s="125"/>
      <c r="CAQ29" s="125"/>
      <c r="CAR29" s="125"/>
      <c r="CAS29" s="125"/>
      <c r="CAT29" s="125"/>
      <c r="CAU29" s="125"/>
      <c r="CAV29" s="125"/>
      <c r="CAW29" s="125"/>
      <c r="CAX29" s="125"/>
      <c r="CAY29" s="125"/>
      <c r="CAZ29" s="125"/>
      <c r="CBA29" s="125"/>
      <c r="CBB29" s="125"/>
      <c r="CBC29" s="125"/>
      <c r="CBD29" s="125"/>
      <c r="CBE29" s="125"/>
      <c r="CBF29" s="125"/>
      <c r="CBG29" s="125"/>
      <c r="CBH29" s="125"/>
      <c r="CBI29" s="125"/>
      <c r="CBJ29" s="125"/>
      <c r="CBK29" s="125"/>
      <c r="CBL29" s="125"/>
      <c r="CBM29" s="125"/>
      <c r="CBN29" s="125"/>
      <c r="CBO29" s="125"/>
      <c r="CBP29" s="125"/>
      <c r="CBQ29" s="125"/>
      <c r="CBR29" s="125"/>
      <c r="CBS29" s="125"/>
      <c r="CBT29" s="125"/>
      <c r="CBU29" s="125"/>
      <c r="CBV29" s="125"/>
      <c r="CBW29" s="125"/>
      <c r="CBX29" s="125"/>
      <c r="CBY29" s="125"/>
      <c r="CBZ29" s="125"/>
      <c r="CCA29" s="125"/>
      <c r="CCB29" s="125"/>
      <c r="CCC29" s="125"/>
      <c r="CCD29" s="125"/>
      <c r="CCE29" s="125"/>
      <c r="CCF29" s="125"/>
      <c r="CCG29" s="125"/>
      <c r="CCH29" s="125"/>
      <c r="CCI29" s="125"/>
      <c r="CCJ29" s="125"/>
      <c r="CCK29" s="125"/>
      <c r="CCL29" s="125"/>
      <c r="CCM29" s="125"/>
      <c r="CCN29" s="125"/>
      <c r="CCO29" s="125"/>
      <c r="CCP29" s="125"/>
      <c r="CCQ29" s="125"/>
      <c r="CCR29" s="125"/>
      <c r="CCS29" s="125"/>
      <c r="CCT29" s="125"/>
      <c r="CCU29" s="125"/>
      <c r="CCV29" s="125"/>
      <c r="CCW29" s="125"/>
      <c r="CCX29" s="125"/>
      <c r="CCY29" s="125"/>
      <c r="CCZ29" s="125"/>
      <c r="CDA29" s="125"/>
      <c r="CDB29" s="125"/>
      <c r="CDC29" s="125"/>
      <c r="CDD29" s="125"/>
      <c r="CDE29" s="125"/>
      <c r="CDF29" s="125"/>
      <c r="CDG29" s="125"/>
      <c r="CDH29" s="125"/>
      <c r="CDI29" s="125"/>
      <c r="CDJ29" s="125"/>
      <c r="CDK29" s="125"/>
      <c r="CDL29" s="125"/>
      <c r="CDM29" s="125"/>
      <c r="CDN29" s="125"/>
      <c r="CDO29" s="125"/>
      <c r="CDP29" s="125"/>
      <c r="CDQ29" s="125"/>
      <c r="CDR29" s="125"/>
      <c r="CDS29" s="125"/>
      <c r="CDT29" s="125"/>
      <c r="CDU29" s="125"/>
      <c r="CDV29" s="125"/>
      <c r="CDW29" s="125"/>
      <c r="CDX29" s="125"/>
      <c r="CDY29" s="125"/>
      <c r="CDZ29" s="125"/>
      <c r="CEA29" s="125"/>
      <c r="CEB29" s="125"/>
      <c r="CEC29" s="125"/>
      <c r="CED29" s="125"/>
      <c r="CEE29" s="125"/>
      <c r="CEF29" s="125"/>
      <c r="CEG29" s="125"/>
      <c r="CEH29" s="125"/>
      <c r="CEI29" s="125"/>
      <c r="CEJ29" s="125"/>
      <c r="CEK29" s="125"/>
      <c r="CEL29" s="125"/>
      <c r="CEM29" s="125"/>
      <c r="CEN29" s="125"/>
      <c r="CEO29" s="125"/>
      <c r="CEP29" s="125"/>
      <c r="CEQ29" s="125"/>
      <c r="CER29" s="125"/>
      <c r="CES29" s="125"/>
      <c r="CET29" s="125"/>
      <c r="CEU29" s="125"/>
      <c r="CEV29" s="125"/>
      <c r="CEW29" s="125"/>
      <c r="CEX29" s="125"/>
      <c r="CEY29" s="125"/>
      <c r="CEZ29" s="125"/>
      <c r="CFA29" s="125"/>
      <c r="CFB29" s="125"/>
      <c r="CFC29" s="125"/>
      <c r="CFD29" s="125"/>
      <c r="CFE29" s="125"/>
      <c r="CFF29" s="125"/>
      <c r="CFG29" s="125"/>
      <c r="CFH29" s="125"/>
      <c r="CFI29" s="125"/>
      <c r="CFJ29" s="125"/>
      <c r="CFK29" s="125"/>
      <c r="CFL29" s="125"/>
      <c r="CFM29" s="125"/>
      <c r="CFN29" s="125"/>
      <c r="CFO29" s="125"/>
      <c r="CFP29" s="125"/>
      <c r="CFQ29" s="125"/>
      <c r="CFR29" s="125"/>
      <c r="CFS29" s="125"/>
      <c r="CFT29" s="125"/>
      <c r="CFU29" s="125"/>
      <c r="CFV29" s="125"/>
      <c r="CFW29" s="125"/>
      <c r="CFX29" s="125"/>
      <c r="CFY29" s="125"/>
      <c r="CFZ29" s="125"/>
      <c r="CGA29" s="125"/>
      <c r="CGB29" s="125"/>
      <c r="CGC29" s="125"/>
      <c r="CGD29" s="125"/>
      <c r="CGE29" s="125"/>
      <c r="CGF29" s="125"/>
      <c r="CGG29" s="125"/>
      <c r="CGH29" s="125"/>
      <c r="CGI29" s="125"/>
      <c r="CGJ29" s="125"/>
      <c r="CGK29" s="125"/>
      <c r="CGL29" s="125"/>
      <c r="CGM29" s="125"/>
      <c r="CGN29" s="125"/>
      <c r="CGO29" s="125"/>
      <c r="CGP29" s="125"/>
      <c r="CGQ29" s="125"/>
      <c r="CGR29" s="125"/>
      <c r="CGS29" s="125"/>
      <c r="CGT29" s="125"/>
      <c r="CGU29" s="125"/>
      <c r="CGV29" s="125"/>
      <c r="CGW29" s="125"/>
      <c r="CGX29" s="125"/>
      <c r="CGY29" s="125"/>
      <c r="CGZ29" s="125"/>
      <c r="CHA29" s="125"/>
      <c r="CHB29" s="125"/>
      <c r="CHC29" s="125"/>
      <c r="CHD29" s="125"/>
      <c r="CHE29" s="125"/>
      <c r="CHF29" s="125"/>
      <c r="CHG29" s="125"/>
      <c r="CHH29" s="125"/>
      <c r="CHI29" s="125"/>
      <c r="CHJ29" s="125"/>
      <c r="CHK29" s="125"/>
      <c r="CHL29" s="125"/>
      <c r="CHM29" s="125"/>
      <c r="CHN29" s="125"/>
      <c r="CHO29" s="125"/>
      <c r="CHP29" s="125"/>
      <c r="CHQ29" s="125"/>
      <c r="CHR29" s="125"/>
      <c r="CHS29" s="125"/>
      <c r="CHT29" s="125"/>
      <c r="CHU29" s="125"/>
      <c r="CHV29" s="125"/>
      <c r="CHW29" s="125"/>
      <c r="CHX29" s="125"/>
      <c r="CHY29" s="125"/>
      <c r="CHZ29" s="125"/>
      <c r="CIA29" s="125"/>
      <c r="CIB29" s="125"/>
      <c r="CIC29" s="125"/>
      <c r="CID29" s="125"/>
      <c r="CIE29" s="125"/>
      <c r="CIF29" s="125"/>
      <c r="CIG29" s="125"/>
      <c r="CIH29" s="125"/>
      <c r="CII29" s="125"/>
      <c r="CIJ29" s="125"/>
      <c r="CIK29" s="125"/>
      <c r="CIL29" s="125"/>
      <c r="CIM29" s="125"/>
      <c r="CIN29" s="125"/>
      <c r="CIO29" s="125"/>
      <c r="CIP29" s="125"/>
      <c r="CIQ29" s="125"/>
      <c r="CIR29" s="125"/>
      <c r="CIS29" s="125"/>
      <c r="CIT29" s="125"/>
      <c r="CIU29" s="125"/>
      <c r="CIV29" s="125"/>
      <c r="CIW29" s="125"/>
      <c r="CIX29" s="125"/>
      <c r="CIY29" s="125"/>
      <c r="CIZ29" s="125"/>
      <c r="CJA29" s="125"/>
      <c r="CJB29" s="125"/>
      <c r="CJC29" s="125"/>
      <c r="CJD29" s="125"/>
      <c r="CJE29" s="125"/>
      <c r="CJF29" s="125"/>
      <c r="CJG29" s="125"/>
      <c r="CJH29" s="125"/>
      <c r="CJI29" s="125"/>
      <c r="CJJ29" s="125"/>
      <c r="CJK29" s="125"/>
      <c r="CJL29" s="125"/>
      <c r="CJM29" s="125"/>
      <c r="CJN29" s="125"/>
      <c r="CJO29" s="125"/>
      <c r="CJP29" s="125"/>
      <c r="CJQ29" s="125"/>
      <c r="CJR29" s="125"/>
      <c r="CJS29" s="125"/>
      <c r="CJT29" s="125"/>
      <c r="CJU29" s="125"/>
      <c r="CJV29" s="125"/>
      <c r="CJW29" s="125"/>
      <c r="CJX29" s="125"/>
      <c r="CJY29" s="125"/>
      <c r="CJZ29" s="125"/>
      <c r="CKA29" s="125"/>
      <c r="CKB29" s="125"/>
      <c r="CKC29" s="125"/>
      <c r="CKD29" s="125"/>
      <c r="CKE29" s="125"/>
      <c r="CKF29" s="125"/>
      <c r="CKG29" s="125"/>
      <c r="CKH29" s="125"/>
      <c r="CKI29" s="125"/>
      <c r="CKJ29" s="125"/>
      <c r="CKK29" s="125"/>
      <c r="CKL29" s="125"/>
      <c r="CKM29" s="125"/>
      <c r="CKN29" s="125"/>
      <c r="CKO29" s="125"/>
      <c r="CKP29" s="125"/>
      <c r="CKQ29" s="125"/>
      <c r="CKR29" s="125"/>
      <c r="CKS29" s="125"/>
      <c r="CKT29" s="125"/>
      <c r="CKU29" s="125"/>
      <c r="CKV29" s="125"/>
      <c r="CKW29" s="125"/>
      <c r="CKX29" s="125"/>
      <c r="CKY29" s="125"/>
      <c r="CKZ29" s="125"/>
      <c r="CLA29" s="125"/>
      <c r="CLB29" s="125"/>
      <c r="CLC29" s="125"/>
      <c r="CLD29" s="125"/>
      <c r="CLE29" s="125"/>
      <c r="CLF29" s="125"/>
      <c r="CLG29" s="125"/>
      <c r="CLH29" s="125"/>
      <c r="CLI29" s="125"/>
      <c r="CLJ29" s="125"/>
      <c r="CLK29" s="125"/>
      <c r="CLL29" s="125"/>
      <c r="CLM29" s="125"/>
      <c r="CLN29" s="125"/>
      <c r="CLO29" s="125"/>
      <c r="CLP29" s="125"/>
      <c r="CLQ29" s="125"/>
      <c r="CLR29" s="125"/>
      <c r="CLS29" s="125"/>
      <c r="CLT29" s="125"/>
      <c r="CLU29" s="125"/>
      <c r="CLV29" s="125"/>
      <c r="CLW29" s="125"/>
      <c r="CLX29" s="125"/>
      <c r="CLY29" s="125"/>
      <c r="CLZ29" s="125"/>
      <c r="CMA29" s="125"/>
      <c r="CMB29" s="125"/>
      <c r="CMC29" s="125"/>
      <c r="CMD29" s="125"/>
      <c r="CME29" s="125"/>
      <c r="CMF29" s="125"/>
      <c r="CMG29" s="125"/>
      <c r="CMH29" s="125"/>
      <c r="CMI29" s="125"/>
      <c r="CMJ29" s="125"/>
      <c r="CMK29" s="125"/>
      <c r="CML29" s="125"/>
      <c r="CMM29" s="125"/>
      <c r="CMN29" s="125"/>
      <c r="CMO29" s="125"/>
      <c r="CMP29" s="125"/>
      <c r="CMQ29" s="125"/>
      <c r="CMR29" s="125"/>
      <c r="CMS29" s="125"/>
      <c r="CMT29" s="125"/>
      <c r="CMU29" s="125"/>
      <c r="CMV29" s="125"/>
      <c r="CMW29" s="125"/>
      <c r="CMX29" s="125"/>
      <c r="CMY29" s="125"/>
      <c r="CMZ29" s="125"/>
      <c r="CNA29" s="125"/>
      <c r="CNB29" s="125"/>
      <c r="CNC29" s="125"/>
      <c r="CND29" s="125"/>
      <c r="CNE29" s="125"/>
      <c r="CNF29" s="125"/>
      <c r="CNG29" s="125"/>
      <c r="CNH29" s="125"/>
      <c r="CNI29" s="125"/>
      <c r="CNJ29" s="125"/>
      <c r="CNK29" s="125"/>
      <c r="CNL29" s="125"/>
      <c r="CNM29" s="125"/>
      <c r="CNN29" s="125"/>
      <c r="CNO29" s="125"/>
      <c r="CNP29" s="125"/>
      <c r="CNQ29" s="125"/>
      <c r="CNR29" s="125"/>
      <c r="CNS29" s="125"/>
      <c r="CNT29" s="125"/>
      <c r="CNU29" s="125"/>
      <c r="CNV29" s="125"/>
      <c r="CNW29" s="125"/>
      <c r="CNX29" s="125"/>
      <c r="CNY29" s="125"/>
      <c r="CNZ29" s="125"/>
      <c r="COA29" s="125"/>
      <c r="COB29" s="125"/>
      <c r="COC29" s="125"/>
      <c r="COD29" s="125"/>
      <c r="COE29" s="125"/>
      <c r="COF29" s="125"/>
      <c r="COG29" s="125"/>
      <c r="COH29" s="125"/>
      <c r="COI29" s="125"/>
      <c r="COJ29" s="125"/>
      <c r="COK29" s="125"/>
      <c r="COL29" s="125"/>
      <c r="COM29" s="125"/>
      <c r="CON29" s="125"/>
      <c r="COO29" s="125"/>
      <c r="COP29" s="125"/>
      <c r="COQ29" s="125"/>
      <c r="COR29" s="125"/>
      <c r="COS29" s="125"/>
      <c r="COT29" s="125"/>
      <c r="COU29" s="125"/>
      <c r="COV29" s="125"/>
      <c r="COW29" s="125"/>
      <c r="COX29" s="125"/>
      <c r="COY29" s="125"/>
      <c r="COZ29" s="125"/>
      <c r="CPA29" s="125"/>
      <c r="CPB29" s="125"/>
      <c r="CPC29" s="125"/>
      <c r="CPD29" s="125"/>
      <c r="CPE29" s="125"/>
      <c r="CPF29" s="125"/>
      <c r="CPG29" s="125"/>
      <c r="CPH29" s="125"/>
      <c r="CPI29" s="125"/>
      <c r="CPJ29" s="125"/>
      <c r="CPK29" s="125"/>
      <c r="CPL29" s="125"/>
      <c r="CPM29" s="125"/>
      <c r="CPN29" s="125"/>
      <c r="CPO29" s="125"/>
      <c r="CPP29" s="125"/>
      <c r="CPQ29" s="125"/>
      <c r="CPR29" s="125"/>
      <c r="CPS29" s="125"/>
      <c r="CPT29" s="125"/>
      <c r="CPU29" s="125"/>
      <c r="CPV29" s="125"/>
      <c r="CPW29" s="125"/>
      <c r="CPX29" s="125"/>
      <c r="CPY29" s="125"/>
      <c r="CPZ29" s="125"/>
      <c r="CQA29" s="125"/>
      <c r="CQB29" s="125"/>
      <c r="CQC29" s="125"/>
      <c r="CQD29" s="125"/>
      <c r="CQE29" s="125"/>
      <c r="CQF29" s="125"/>
      <c r="CQG29" s="125"/>
      <c r="CQH29" s="125"/>
      <c r="CQI29" s="125"/>
      <c r="CQJ29" s="125"/>
      <c r="CQK29" s="125"/>
      <c r="CQL29" s="125"/>
      <c r="CQM29" s="125"/>
      <c r="CQN29" s="125"/>
      <c r="CQO29" s="125"/>
      <c r="CQP29" s="125"/>
      <c r="CQQ29" s="125"/>
      <c r="CQR29" s="125"/>
      <c r="CQS29" s="125"/>
      <c r="CQT29" s="125"/>
      <c r="CQU29" s="125"/>
      <c r="CQV29" s="125"/>
      <c r="CQW29" s="125"/>
      <c r="CQX29" s="125"/>
      <c r="CQY29" s="125"/>
      <c r="CQZ29" s="125"/>
      <c r="CRA29" s="125"/>
      <c r="CRB29" s="125"/>
      <c r="CRC29" s="125"/>
      <c r="CRD29" s="125"/>
      <c r="CRE29" s="125"/>
      <c r="CRF29" s="125"/>
      <c r="CRG29" s="125"/>
      <c r="CRH29" s="125"/>
      <c r="CRI29" s="125"/>
      <c r="CRJ29" s="125"/>
      <c r="CRK29" s="125"/>
      <c r="CRL29" s="125"/>
      <c r="CRM29" s="125"/>
      <c r="CRN29" s="125"/>
      <c r="CRO29" s="125"/>
      <c r="CRP29" s="125"/>
      <c r="CRQ29" s="125"/>
      <c r="CRR29" s="125"/>
      <c r="CRS29" s="125"/>
      <c r="CRT29" s="125"/>
      <c r="CRU29" s="125"/>
      <c r="CRV29" s="125"/>
      <c r="CRW29" s="125"/>
      <c r="CRX29" s="125"/>
      <c r="CRY29" s="125"/>
      <c r="CRZ29" s="125"/>
      <c r="CSA29" s="125"/>
      <c r="CSB29" s="125"/>
      <c r="CSC29" s="125"/>
      <c r="CSD29" s="125"/>
      <c r="CSE29" s="125"/>
      <c r="CSF29" s="125"/>
      <c r="CSG29" s="125"/>
      <c r="CSH29" s="125"/>
      <c r="CSI29" s="125"/>
      <c r="CSJ29" s="125"/>
      <c r="CSK29" s="125"/>
      <c r="CSL29" s="125"/>
      <c r="CSM29" s="125"/>
      <c r="CSN29" s="125"/>
      <c r="CSO29" s="125"/>
      <c r="CSP29" s="125"/>
      <c r="CSQ29" s="125"/>
      <c r="CSR29" s="125"/>
      <c r="CSS29" s="125"/>
      <c r="CST29" s="125"/>
      <c r="CSU29" s="125"/>
      <c r="CSV29" s="125"/>
      <c r="CSW29" s="125"/>
      <c r="CSX29" s="125"/>
      <c r="CSY29" s="125"/>
      <c r="CSZ29" s="125"/>
      <c r="CTA29" s="125"/>
      <c r="CTB29" s="125"/>
      <c r="CTC29" s="125"/>
      <c r="CTD29" s="125"/>
      <c r="CTE29" s="125"/>
      <c r="CTF29" s="125"/>
      <c r="CTG29" s="125"/>
      <c r="CTH29" s="125"/>
      <c r="CTI29" s="125"/>
      <c r="CTJ29" s="125"/>
      <c r="CTK29" s="125"/>
      <c r="CTL29" s="125"/>
      <c r="CTM29" s="125"/>
      <c r="CTN29" s="125"/>
      <c r="CTO29" s="125"/>
      <c r="CTP29" s="125"/>
      <c r="CTQ29" s="125"/>
      <c r="CTR29" s="125"/>
      <c r="CTS29" s="125"/>
      <c r="CTT29" s="125"/>
      <c r="CTU29" s="125"/>
      <c r="CTV29" s="125"/>
      <c r="CTW29" s="125"/>
      <c r="CTX29" s="125"/>
      <c r="CTY29" s="125"/>
      <c r="CTZ29" s="125"/>
      <c r="CUA29" s="125"/>
      <c r="CUB29" s="125"/>
      <c r="CUC29" s="125"/>
      <c r="CUD29" s="125"/>
      <c r="CUE29" s="125"/>
      <c r="CUF29" s="125"/>
      <c r="CUG29" s="125"/>
      <c r="CUH29" s="125"/>
      <c r="CUI29" s="125"/>
      <c r="CUJ29" s="125"/>
      <c r="CUK29" s="125"/>
      <c r="CUL29" s="125"/>
      <c r="CUM29" s="125"/>
      <c r="CUN29" s="125"/>
      <c r="CUO29" s="125"/>
      <c r="CUP29" s="125"/>
      <c r="CUQ29" s="125"/>
      <c r="CUR29" s="125"/>
      <c r="CUS29" s="125"/>
      <c r="CUT29" s="125"/>
      <c r="CUU29" s="125"/>
      <c r="CUV29" s="125"/>
      <c r="CUW29" s="125"/>
      <c r="CUX29" s="125"/>
      <c r="CUY29" s="125"/>
      <c r="CUZ29" s="125"/>
      <c r="CVA29" s="125"/>
      <c r="CVB29" s="125"/>
      <c r="CVC29" s="125"/>
      <c r="CVD29" s="125"/>
      <c r="CVE29" s="125"/>
      <c r="CVF29" s="125"/>
      <c r="CVG29" s="125"/>
      <c r="CVH29" s="125"/>
      <c r="CVI29" s="125"/>
      <c r="CVJ29" s="125"/>
      <c r="CVK29" s="125"/>
      <c r="CVL29" s="125"/>
      <c r="CVM29" s="125"/>
      <c r="CVN29" s="125"/>
      <c r="CVO29" s="125"/>
      <c r="CVP29" s="125"/>
      <c r="CVQ29" s="125"/>
      <c r="CVR29" s="125"/>
      <c r="CVS29" s="125"/>
      <c r="CVT29" s="125"/>
      <c r="CVU29" s="125"/>
      <c r="CVV29" s="125"/>
      <c r="CVW29" s="125"/>
      <c r="CVX29" s="125"/>
      <c r="CVY29" s="125"/>
      <c r="CVZ29" s="125"/>
      <c r="CWA29" s="125"/>
      <c r="CWB29" s="125"/>
      <c r="CWC29" s="125"/>
      <c r="CWD29" s="125"/>
      <c r="CWE29" s="125"/>
      <c r="CWF29" s="125"/>
      <c r="CWG29" s="125"/>
      <c r="CWH29" s="125"/>
      <c r="CWI29" s="125"/>
      <c r="CWJ29" s="125"/>
      <c r="CWK29" s="125"/>
      <c r="CWL29" s="125"/>
      <c r="CWM29" s="125"/>
      <c r="CWN29" s="125"/>
      <c r="CWO29" s="125"/>
      <c r="CWP29" s="125"/>
      <c r="CWQ29" s="125"/>
      <c r="CWR29" s="125"/>
      <c r="CWS29" s="125"/>
      <c r="CWT29" s="125"/>
      <c r="CWU29" s="125"/>
      <c r="CWV29" s="125"/>
      <c r="CWW29" s="125"/>
      <c r="CWX29" s="125"/>
      <c r="CWY29" s="125"/>
      <c r="CWZ29" s="125"/>
      <c r="CXA29" s="125"/>
      <c r="CXB29" s="125"/>
      <c r="CXC29" s="125"/>
      <c r="CXD29" s="125"/>
      <c r="CXE29" s="125"/>
      <c r="CXF29" s="125"/>
      <c r="CXG29" s="125"/>
      <c r="CXH29" s="125"/>
      <c r="CXI29" s="125"/>
      <c r="CXJ29" s="125"/>
      <c r="CXK29" s="125"/>
      <c r="CXL29" s="125"/>
      <c r="CXM29" s="125"/>
      <c r="CXN29" s="125"/>
      <c r="CXO29" s="125"/>
      <c r="CXP29" s="125"/>
      <c r="CXQ29" s="125"/>
      <c r="CXR29" s="125"/>
      <c r="CXS29" s="125"/>
      <c r="CXT29" s="125"/>
      <c r="CXU29" s="125"/>
      <c r="CXV29" s="125"/>
      <c r="CXW29" s="125"/>
      <c r="CXX29" s="125"/>
      <c r="CXY29" s="125"/>
      <c r="CXZ29" s="125"/>
      <c r="CYA29" s="125"/>
      <c r="CYB29" s="125"/>
      <c r="CYC29" s="125"/>
      <c r="CYD29" s="125"/>
      <c r="CYE29" s="125"/>
      <c r="CYF29" s="125"/>
      <c r="CYG29" s="125"/>
      <c r="CYH29" s="125"/>
      <c r="CYI29" s="125"/>
      <c r="CYJ29" s="125"/>
      <c r="CYK29" s="125"/>
      <c r="CYL29" s="125"/>
      <c r="CYM29" s="125"/>
      <c r="CYN29" s="125"/>
      <c r="CYO29" s="125"/>
      <c r="CYP29" s="125"/>
      <c r="CYQ29" s="125"/>
      <c r="CYR29" s="125"/>
      <c r="CYS29" s="125"/>
      <c r="CYT29" s="125"/>
      <c r="CYU29" s="125"/>
      <c r="CYV29" s="125"/>
      <c r="CYW29" s="125"/>
      <c r="CYX29" s="125"/>
      <c r="CYY29" s="125"/>
      <c r="CYZ29" s="125"/>
      <c r="CZA29" s="125"/>
      <c r="CZB29" s="125"/>
      <c r="CZC29" s="125"/>
      <c r="CZD29" s="125"/>
      <c r="CZE29" s="125"/>
      <c r="CZF29" s="125"/>
      <c r="CZG29" s="125"/>
      <c r="CZH29" s="125"/>
      <c r="CZI29" s="125"/>
      <c r="CZJ29" s="125"/>
      <c r="CZK29" s="125"/>
      <c r="CZL29" s="125"/>
      <c r="CZM29" s="125"/>
      <c r="CZN29" s="125"/>
      <c r="CZO29" s="125"/>
      <c r="CZP29" s="125"/>
      <c r="CZQ29" s="125"/>
      <c r="CZR29" s="125"/>
      <c r="CZS29" s="125"/>
      <c r="CZT29" s="125"/>
      <c r="CZU29" s="125"/>
      <c r="CZV29" s="125"/>
      <c r="CZW29" s="125"/>
      <c r="CZX29" s="125"/>
      <c r="CZY29" s="125"/>
      <c r="CZZ29" s="125"/>
      <c r="DAA29" s="125"/>
      <c r="DAB29" s="125"/>
      <c r="DAC29" s="125"/>
      <c r="DAD29" s="125"/>
      <c r="DAE29" s="125"/>
      <c r="DAF29" s="125"/>
      <c r="DAG29" s="125"/>
      <c r="DAH29" s="125"/>
      <c r="DAI29" s="125"/>
      <c r="DAJ29" s="125"/>
      <c r="DAK29" s="125"/>
      <c r="DAL29" s="125"/>
      <c r="DAM29" s="125"/>
      <c r="DAN29" s="125"/>
      <c r="DAO29" s="125"/>
      <c r="DAP29" s="125"/>
      <c r="DAQ29" s="125"/>
      <c r="DAR29" s="125"/>
      <c r="DAS29" s="125"/>
      <c r="DAT29" s="125"/>
      <c r="DAU29" s="125"/>
      <c r="DAV29" s="125"/>
      <c r="DAW29" s="125"/>
      <c r="DAX29" s="125"/>
      <c r="DAY29" s="125"/>
      <c r="DAZ29" s="125"/>
      <c r="DBA29" s="125"/>
      <c r="DBB29" s="125"/>
      <c r="DBC29" s="125"/>
      <c r="DBD29" s="125"/>
      <c r="DBE29" s="125"/>
      <c r="DBF29" s="125"/>
      <c r="DBG29" s="125"/>
      <c r="DBH29" s="125"/>
      <c r="DBI29" s="125"/>
      <c r="DBJ29" s="125"/>
      <c r="DBK29" s="125"/>
      <c r="DBL29" s="125"/>
      <c r="DBM29" s="125"/>
      <c r="DBN29" s="125"/>
      <c r="DBO29" s="125"/>
      <c r="DBP29" s="125"/>
      <c r="DBQ29" s="125"/>
      <c r="DBR29" s="125"/>
      <c r="DBS29" s="125"/>
      <c r="DBT29" s="125"/>
      <c r="DBU29" s="125"/>
      <c r="DBV29" s="125"/>
      <c r="DBW29" s="125"/>
      <c r="DBX29" s="125"/>
      <c r="DBY29" s="125"/>
      <c r="DBZ29" s="125"/>
      <c r="DCA29" s="125"/>
      <c r="DCB29" s="125"/>
      <c r="DCC29" s="125"/>
      <c r="DCD29" s="125"/>
      <c r="DCE29" s="125"/>
      <c r="DCF29" s="125"/>
      <c r="DCG29" s="125"/>
      <c r="DCH29" s="125"/>
      <c r="DCI29" s="125"/>
      <c r="DCJ29" s="125"/>
      <c r="DCK29" s="125"/>
      <c r="DCL29" s="125"/>
      <c r="DCM29" s="125"/>
      <c r="DCN29" s="125"/>
      <c r="DCO29" s="125"/>
      <c r="DCP29" s="125"/>
      <c r="DCQ29" s="125"/>
      <c r="DCR29" s="125"/>
      <c r="DCS29" s="125"/>
      <c r="DCT29" s="125"/>
      <c r="DCU29" s="125"/>
      <c r="DCV29" s="125"/>
      <c r="DCW29" s="125"/>
      <c r="DCX29" s="125"/>
      <c r="DCY29" s="125"/>
      <c r="DCZ29" s="125"/>
      <c r="DDA29" s="125"/>
      <c r="DDB29" s="125"/>
      <c r="DDC29" s="125"/>
      <c r="DDD29" s="125"/>
      <c r="DDE29" s="125"/>
      <c r="DDF29" s="125"/>
      <c r="DDG29" s="125"/>
      <c r="DDH29" s="125"/>
      <c r="DDI29" s="125"/>
      <c r="DDJ29" s="125"/>
      <c r="DDK29" s="125"/>
      <c r="DDL29" s="125"/>
      <c r="DDM29" s="125"/>
      <c r="DDN29" s="125"/>
      <c r="DDO29" s="125"/>
      <c r="DDP29" s="125"/>
      <c r="DDQ29" s="125"/>
      <c r="DDR29" s="125"/>
      <c r="DDS29" s="125"/>
      <c r="DDT29" s="125"/>
      <c r="DDU29" s="125"/>
      <c r="DDV29" s="125"/>
      <c r="DDW29" s="125"/>
      <c r="DDX29" s="125"/>
      <c r="DDY29" s="125"/>
      <c r="DDZ29" s="125"/>
      <c r="DEA29" s="125"/>
      <c r="DEB29" s="125"/>
      <c r="DEC29" s="125"/>
      <c r="DED29" s="125"/>
      <c r="DEE29" s="125"/>
      <c r="DEF29" s="125"/>
      <c r="DEG29" s="125"/>
      <c r="DEH29" s="125"/>
      <c r="DEI29" s="125"/>
      <c r="DEJ29" s="125"/>
      <c r="DEK29" s="125"/>
      <c r="DEL29" s="125"/>
      <c r="DEM29" s="125"/>
      <c r="DEN29" s="125"/>
      <c r="DEO29" s="125"/>
      <c r="DEP29" s="125"/>
      <c r="DEQ29" s="125"/>
      <c r="DER29" s="125"/>
      <c r="DES29" s="125"/>
      <c r="DET29" s="125"/>
      <c r="DEU29" s="125"/>
      <c r="DEV29" s="125"/>
      <c r="DEW29" s="125"/>
      <c r="DEX29" s="125"/>
      <c r="DEY29" s="125"/>
      <c r="DEZ29" s="125"/>
      <c r="DFA29" s="125"/>
      <c r="DFB29" s="125"/>
      <c r="DFC29" s="125"/>
      <c r="DFD29" s="125"/>
      <c r="DFE29" s="125"/>
      <c r="DFF29" s="125"/>
      <c r="DFG29" s="125"/>
      <c r="DFH29" s="125"/>
      <c r="DFI29" s="125"/>
      <c r="DFJ29" s="125"/>
      <c r="DFK29" s="125"/>
      <c r="DFL29" s="125"/>
      <c r="DFM29" s="125"/>
      <c r="DFN29" s="125"/>
      <c r="DFO29" s="125"/>
      <c r="DFP29" s="125"/>
      <c r="DFQ29" s="125"/>
      <c r="DFR29" s="125"/>
      <c r="DFS29" s="125"/>
      <c r="DFT29" s="125"/>
      <c r="DFU29" s="125"/>
      <c r="DFV29" s="125"/>
      <c r="DFW29" s="125"/>
      <c r="DFX29" s="125"/>
      <c r="DFY29" s="125"/>
      <c r="DFZ29" s="125"/>
      <c r="DGA29" s="125"/>
      <c r="DGB29" s="125"/>
      <c r="DGC29" s="125"/>
      <c r="DGD29" s="125"/>
      <c r="DGE29" s="125"/>
      <c r="DGF29" s="125"/>
      <c r="DGG29" s="125"/>
      <c r="DGH29" s="125"/>
      <c r="DGI29" s="125"/>
      <c r="DGJ29" s="125"/>
      <c r="DGK29" s="125"/>
      <c r="DGL29" s="125"/>
      <c r="DGM29" s="125"/>
      <c r="DGN29" s="125"/>
      <c r="DGO29" s="125"/>
      <c r="DGP29" s="125"/>
      <c r="DGQ29" s="125"/>
      <c r="DGR29" s="125"/>
      <c r="DGS29" s="125"/>
      <c r="DGT29" s="125"/>
      <c r="DGU29" s="125"/>
      <c r="DGV29" s="125"/>
      <c r="DGW29" s="125"/>
      <c r="DGX29" s="125"/>
      <c r="DGY29" s="125"/>
      <c r="DGZ29" s="125"/>
      <c r="DHA29" s="125"/>
      <c r="DHB29" s="125"/>
      <c r="DHC29" s="125"/>
      <c r="DHD29" s="125"/>
      <c r="DHE29" s="125"/>
      <c r="DHF29" s="125"/>
      <c r="DHG29" s="125"/>
      <c r="DHH29" s="125"/>
      <c r="DHI29" s="125"/>
      <c r="DHJ29" s="125"/>
      <c r="DHK29" s="125"/>
      <c r="DHL29" s="125"/>
      <c r="DHM29" s="125"/>
      <c r="DHN29" s="125"/>
      <c r="DHO29" s="125"/>
      <c r="DHP29" s="125"/>
      <c r="DHQ29" s="125"/>
      <c r="DHR29" s="125"/>
      <c r="DHS29" s="125"/>
      <c r="DHT29" s="125"/>
      <c r="DHU29" s="125"/>
      <c r="DHV29" s="125"/>
      <c r="DHW29" s="125"/>
      <c r="DHX29" s="125"/>
      <c r="DHY29" s="125"/>
      <c r="DHZ29" s="125"/>
      <c r="DIA29" s="125"/>
      <c r="DIB29" s="125"/>
      <c r="DIC29" s="125"/>
      <c r="DID29" s="125"/>
      <c r="DIE29" s="125"/>
      <c r="DIF29" s="125"/>
      <c r="DIG29" s="125"/>
      <c r="DIH29" s="125"/>
      <c r="DII29" s="125"/>
      <c r="DIJ29" s="125"/>
      <c r="DIK29" s="125"/>
      <c r="DIL29" s="125"/>
      <c r="DIM29" s="125"/>
      <c r="DIN29" s="125"/>
      <c r="DIO29" s="125"/>
      <c r="DIP29" s="125"/>
      <c r="DIQ29" s="125"/>
      <c r="DIR29" s="125"/>
      <c r="DIS29" s="125"/>
      <c r="DIT29" s="125"/>
      <c r="DIU29" s="125"/>
      <c r="DIV29" s="125"/>
      <c r="DIW29" s="125"/>
      <c r="DIX29" s="125"/>
      <c r="DIY29" s="125"/>
      <c r="DIZ29" s="125"/>
      <c r="DJA29" s="125"/>
      <c r="DJB29" s="125"/>
      <c r="DJC29" s="125"/>
      <c r="DJD29" s="125"/>
      <c r="DJE29" s="125"/>
      <c r="DJF29" s="125"/>
      <c r="DJG29" s="125"/>
      <c r="DJH29" s="125"/>
      <c r="DJI29" s="125"/>
      <c r="DJJ29" s="125"/>
      <c r="DJK29" s="125"/>
      <c r="DJL29" s="125"/>
      <c r="DJM29" s="125"/>
      <c r="DJN29" s="125"/>
      <c r="DJO29" s="125"/>
      <c r="DJP29" s="125"/>
      <c r="DJQ29" s="125"/>
      <c r="DJR29" s="125"/>
      <c r="DJS29" s="125"/>
      <c r="DJT29" s="125"/>
      <c r="DJU29" s="125"/>
      <c r="DJV29" s="125"/>
      <c r="DJW29" s="125"/>
      <c r="DJX29" s="125"/>
      <c r="DJY29" s="125"/>
      <c r="DJZ29" s="125"/>
      <c r="DKA29" s="125"/>
      <c r="DKB29" s="125"/>
      <c r="DKC29" s="125"/>
      <c r="DKD29" s="125"/>
      <c r="DKE29" s="125"/>
      <c r="DKF29" s="125"/>
      <c r="DKG29" s="125"/>
      <c r="DKH29" s="125"/>
      <c r="DKI29" s="125"/>
      <c r="DKJ29" s="125"/>
      <c r="DKK29" s="125"/>
      <c r="DKL29" s="125"/>
      <c r="DKM29" s="125"/>
      <c r="DKN29" s="125"/>
      <c r="DKO29" s="125"/>
      <c r="DKP29" s="125"/>
      <c r="DKQ29" s="125"/>
      <c r="DKR29" s="125"/>
      <c r="DKS29" s="125"/>
      <c r="DKT29" s="125"/>
      <c r="DKU29" s="125"/>
      <c r="DKV29" s="125"/>
      <c r="DKW29" s="125"/>
      <c r="DKX29" s="125"/>
      <c r="DKY29" s="125"/>
      <c r="DKZ29" s="125"/>
      <c r="DLA29" s="125"/>
      <c r="DLB29" s="125"/>
      <c r="DLC29" s="125"/>
      <c r="DLD29" s="125"/>
      <c r="DLE29" s="125"/>
      <c r="DLF29" s="125"/>
      <c r="DLG29" s="125"/>
      <c r="DLH29" s="125"/>
      <c r="DLI29" s="125"/>
      <c r="DLJ29" s="125"/>
      <c r="DLK29" s="125"/>
      <c r="DLL29" s="125"/>
      <c r="DLM29" s="125"/>
      <c r="DLN29" s="125"/>
      <c r="DLO29" s="125"/>
      <c r="DLP29" s="125"/>
      <c r="DLQ29" s="125"/>
      <c r="DLR29" s="125"/>
      <c r="DLS29" s="125"/>
      <c r="DLT29" s="125"/>
      <c r="DLU29" s="125"/>
      <c r="DLV29" s="125"/>
      <c r="DLW29" s="125"/>
      <c r="DLX29" s="125"/>
      <c r="DLY29" s="125"/>
      <c r="DLZ29" s="125"/>
      <c r="DMA29" s="125"/>
      <c r="DMB29" s="125"/>
      <c r="DMC29" s="125"/>
      <c r="DMD29" s="125"/>
      <c r="DME29" s="125"/>
      <c r="DMF29" s="125"/>
      <c r="DMG29" s="125"/>
      <c r="DMH29" s="125"/>
      <c r="DMI29" s="125"/>
      <c r="DMJ29" s="125"/>
      <c r="DMK29" s="125"/>
      <c r="DML29" s="125"/>
      <c r="DMM29" s="125"/>
      <c r="DMN29" s="125"/>
      <c r="DMO29" s="125"/>
      <c r="DMP29" s="125"/>
      <c r="DMQ29" s="125"/>
      <c r="DMR29" s="125"/>
      <c r="DMS29" s="125"/>
      <c r="DMT29" s="125"/>
      <c r="DMU29" s="125"/>
      <c r="DMV29" s="125"/>
      <c r="DMW29" s="125"/>
      <c r="DMX29" s="125"/>
      <c r="DMY29" s="125"/>
      <c r="DMZ29" s="125"/>
      <c r="DNA29" s="125"/>
      <c r="DNB29" s="125"/>
      <c r="DNC29" s="125"/>
      <c r="DND29" s="125"/>
      <c r="DNE29" s="125"/>
      <c r="DNF29" s="125"/>
      <c r="DNG29" s="125"/>
      <c r="DNH29" s="125"/>
      <c r="DNI29" s="125"/>
      <c r="DNJ29" s="125"/>
      <c r="DNK29" s="125"/>
      <c r="DNL29" s="125"/>
      <c r="DNM29" s="125"/>
      <c r="DNN29" s="125"/>
      <c r="DNO29" s="125"/>
      <c r="DNP29" s="125"/>
      <c r="DNQ29" s="125"/>
      <c r="DNR29" s="125"/>
      <c r="DNS29" s="125"/>
      <c r="DNT29" s="125"/>
      <c r="DNU29" s="125"/>
      <c r="DNV29" s="125"/>
      <c r="DNW29" s="125"/>
      <c r="DNX29" s="125"/>
      <c r="DNY29" s="125"/>
      <c r="DNZ29" s="125"/>
      <c r="DOA29" s="125"/>
      <c r="DOB29" s="125"/>
      <c r="DOC29" s="125"/>
      <c r="DOD29" s="125"/>
      <c r="DOE29" s="125"/>
      <c r="DOF29" s="125"/>
      <c r="DOG29" s="125"/>
      <c r="DOH29" s="125"/>
      <c r="DOI29" s="125"/>
      <c r="DOJ29" s="125"/>
      <c r="DOK29" s="125"/>
      <c r="DOL29" s="125"/>
      <c r="DOM29" s="125"/>
      <c r="DON29" s="125"/>
      <c r="DOO29" s="125"/>
      <c r="DOP29" s="125"/>
      <c r="DOQ29" s="125"/>
      <c r="DOR29" s="125"/>
      <c r="DOS29" s="125"/>
      <c r="DOT29" s="125"/>
      <c r="DOU29" s="125"/>
      <c r="DOV29" s="125"/>
      <c r="DOW29" s="125"/>
      <c r="DOX29" s="125"/>
      <c r="DOY29" s="125"/>
      <c r="DOZ29" s="125"/>
      <c r="DPA29" s="125"/>
      <c r="DPB29" s="125"/>
      <c r="DPC29" s="125"/>
      <c r="DPD29" s="125"/>
      <c r="DPE29" s="125"/>
      <c r="DPF29" s="125"/>
      <c r="DPG29" s="125"/>
      <c r="DPH29" s="125"/>
      <c r="DPI29" s="125"/>
      <c r="DPJ29" s="125"/>
      <c r="DPK29" s="125"/>
      <c r="DPL29" s="125"/>
      <c r="DPM29" s="125"/>
      <c r="DPN29" s="125"/>
      <c r="DPO29" s="125"/>
      <c r="DPP29" s="125"/>
      <c r="DPQ29" s="125"/>
      <c r="DPR29" s="125"/>
      <c r="DPS29" s="125"/>
      <c r="DPT29" s="125"/>
      <c r="DPU29" s="125"/>
      <c r="DPV29" s="125"/>
      <c r="DPW29" s="125"/>
      <c r="DPX29" s="125"/>
      <c r="DPY29" s="125"/>
      <c r="DPZ29" s="125"/>
      <c r="DQA29" s="125"/>
      <c r="DQB29" s="125"/>
      <c r="DQC29" s="125"/>
      <c r="DQD29" s="125"/>
      <c r="DQE29" s="125"/>
      <c r="DQF29" s="125"/>
      <c r="DQG29" s="125"/>
      <c r="DQH29" s="125"/>
      <c r="DQI29" s="125"/>
      <c r="DQJ29" s="125"/>
      <c r="DQK29" s="125"/>
      <c r="DQL29" s="125"/>
      <c r="DQM29" s="125"/>
      <c r="DQN29" s="125"/>
      <c r="DQO29" s="125"/>
      <c r="DQP29" s="125"/>
      <c r="DQQ29" s="125"/>
      <c r="DQR29" s="125"/>
      <c r="DQS29" s="125"/>
      <c r="DQT29" s="125"/>
      <c r="DQU29" s="125"/>
      <c r="DQV29" s="125"/>
      <c r="DQW29" s="125"/>
      <c r="DQX29" s="125"/>
      <c r="DQY29" s="125"/>
      <c r="DQZ29" s="125"/>
      <c r="DRA29" s="125"/>
      <c r="DRB29" s="125"/>
      <c r="DRC29" s="125"/>
      <c r="DRD29" s="125"/>
      <c r="DRE29" s="125"/>
      <c r="DRF29" s="125"/>
      <c r="DRG29" s="125"/>
      <c r="DRH29" s="125"/>
      <c r="DRI29" s="125"/>
      <c r="DRJ29" s="125"/>
      <c r="DRK29" s="125"/>
      <c r="DRL29" s="125"/>
      <c r="DRM29" s="125"/>
      <c r="DRN29" s="125"/>
      <c r="DRO29" s="125"/>
      <c r="DRP29" s="125"/>
      <c r="DRQ29" s="125"/>
      <c r="DRR29" s="125"/>
      <c r="DRS29" s="125"/>
      <c r="DRT29" s="125"/>
      <c r="DRU29" s="125"/>
      <c r="DRV29" s="125"/>
      <c r="DRW29" s="125"/>
      <c r="DRX29" s="125"/>
      <c r="DRY29" s="125"/>
      <c r="DRZ29" s="125"/>
      <c r="DSA29" s="125"/>
      <c r="DSB29" s="125"/>
      <c r="DSC29" s="125"/>
      <c r="DSD29" s="125"/>
      <c r="DSE29" s="125"/>
      <c r="DSF29" s="125"/>
      <c r="DSG29" s="125"/>
      <c r="DSH29" s="125"/>
      <c r="DSI29" s="125"/>
      <c r="DSJ29" s="125"/>
      <c r="DSK29" s="125"/>
      <c r="DSL29" s="125"/>
      <c r="DSM29" s="125"/>
      <c r="DSN29" s="125"/>
      <c r="DSO29" s="125"/>
      <c r="DSP29" s="125"/>
      <c r="DSQ29" s="125"/>
      <c r="DSR29" s="125"/>
      <c r="DSS29" s="125"/>
      <c r="DST29" s="125"/>
      <c r="DSU29" s="125"/>
      <c r="DSV29" s="125"/>
      <c r="DSW29" s="125"/>
      <c r="DSX29" s="125"/>
      <c r="DSY29" s="125"/>
      <c r="DSZ29" s="125"/>
      <c r="DTA29" s="125"/>
      <c r="DTB29" s="125"/>
      <c r="DTC29" s="125"/>
      <c r="DTD29" s="125"/>
      <c r="DTE29" s="125"/>
      <c r="DTF29" s="125"/>
      <c r="DTG29" s="125"/>
      <c r="DTH29" s="125"/>
      <c r="DTI29" s="125"/>
      <c r="DTJ29" s="125"/>
      <c r="DTK29" s="125"/>
      <c r="DTL29" s="125"/>
      <c r="DTM29" s="125"/>
      <c r="DTN29" s="125"/>
      <c r="DTO29" s="125"/>
      <c r="DTP29" s="125"/>
      <c r="DTQ29" s="125"/>
      <c r="DTR29" s="125"/>
      <c r="DTS29" s="125"/>
      <c r="DTT29" s="125"/>
      <c r="DTU29" s="125"/>
      <c r="DTV29" s="125"/>
      <c r="DTW29" s="125"/>
      <c r="DTX29" s="125"/>
      <c r="DTY29" s="125"/>
      <c r="DTZ29" s="125"/>
      <c r="DUA29" s="125"/>
      <c r="DUB29" s="125"/>
      <c r="DUC29" s="125"/>
      <c r="DUD29" s="125"/>
      <c r="DUE29" s="125"/>
      <c r="DUF29" s="125"/>
      <c r="DUG29" s="125"/>
      <c r="DUH29" s="125"/>
      <c r="DUI29" s="125"/>
      <c r="DUJ29" s="125"/>
      <c r="DUK29" s="125"/>
      <c r="DUL29" s="125"/>
      <c r="DUM29" s="125"/>
      <c r="DUN29" s="125"/>
      <c r="DUO29" s="125"/>
      <c r="DUP29" s="125"/>
      <c r="DUQ29" s="125"/>
      <c r="DUR29" s="125"/>
      <c r="DUS29" s="125"/>
      <c r="DUT29" s="125"/>
      <c r="DUU29" s="125"/>
      <c r="DUV29" s="125"/>
      <c r="DUW29" s="125"/>
      <c r="DUX29" s="125"/>
      <c r="DUY29" s="125"/>
      <c r="DUZ29" s="125"/>
      <c r="DVA29" s="125"/>
      <c r="DVB29" s="125"/>
      <c r="DVC29" s="125"/>
      <c r="DVD29" s="125"/>
      <c r="DVE29" s="125"/>
      <c r="DVF29" s="125"/>
      <c r="DVG29" s="125"/>
      <c r="DVH29" s="125"/>
      <c r="DVI29" s="125"/>
      <c r="DVJ29" s="125"/>
      <c r="DVK29" s="125"/>
      <c r="DVL29" s="125"/>
      <c r="DVM29" s="125"/>
      <c r="DVN29" s="125"/>
      <c r="DVO29" s="125"/>
      <c r="DVP29" s="125"/>
      <c r="DVQ29" s="125"/>
      <c r="DVR29" s="125"/>
      <c r="DVS29" s="125"/>
      <c r="DVT29" s="125"/>
      <c r="DVU29" s="125"/>
      <c r="DVV29" s="125"/>
      <c r="DVW29" s="125"/>
      <c r="DVX29" s="125"/>
      <c r="DVY29" s="125"/>
      <c r="DVZ29" s="125"/>
      <c r="DWA29" s="125"/>
      <c r="DWB29" s="125"/>
      <c r="DWC29" s="125"/>
      <c r="DWD29" s="125"/>
      <c r="DWE29" s="125"/>
      <c r="DWF29" s="125"/>
      <c r="DWG29" s="125"/>
      <c r="DWH29" s="125"/>
      <c r="DWI29" s="125"/>
      <c r="DWJ29" s="125"/>
      <c r="DWK29" s="125"/>
      <c r="DWL29" s="125"/>
      <c r="DWM29" s="125"/>
      <c r="DWN29" s="125"/>
      <c r="DWO29" s="125"/>
      <c r="DWP29" s="125"/>
      <c r="DWQ29" s="125"/>
      <c r="DWR29" s="125"/>
      <c r="DWS29" s="125"/>
      <c r="DWT29" s="125"/>
      <c r="DWU29" s="125"/>
      <c r="DWV29" s="125"/>
      <c r="DWW29" s="125"/>
      <c r="DWX29" s="125"/>
      <c r="DWY29" s="125"/>
      <c r="DWZ29" s="125"/>
      <c r="DXA29" s="125"/>
      <c r="DXB29" s="125"/>
      <c r="DXC29" s="125"/>
      <c r="DXD29" s="125"/>
      <c r="DXE29" s="125"/>
      <c r="DXF29" s="125"/>
      <c r="DXG29" s="125"/>
      <c r="DXH29" s="125"/>
      <c r="DXI29" s="125"/>
      <c r="DXJ29" s="125"/>
      <c r="DXK29" s="125"/>
      <c r="DXL29" s="125"/>
      <c r="DXM29" s="125"/>
      <c r="DXN29" s="125"/>
      <c r="DXO29" s="125"/>
      <c r="DXP29" s="125"/>
      <c r="DXQ29" s="125"/>
      <c r="DXR29" s="125"/>
      <c r="DXS29" s="125"/>
      <c r="DXT29" s="125"/>
      <c r="DXU29" s="125"/>
      <c r="DXV29" s="125"/>
      <c r="DXW29" s="125"/>
      <c r="DXX29" s="125"/>
      <c r="DXY29" s="125"/>
      <c r="DXZ29" s="125"/>
      <c r="DYA29" s="125"/>
      <c r="DYB29" s="125"/>
      <c r="DYC29" s="125"/>
      <c r="DYD29" s="125"/>
      <c r="DYE29" s="125"/>
      <c r="DYF29" s="125"/>
      <c r="DYG29" s="125"/>
      <c r="DYH29" s="125"/>
      <c r="DYI29" s="125"/>
      <c r="DYJ29" s="125"/>
      <c r="DYK29" s="125"/>
      <c r="DYL29" s="125"/>
      <c r="DYM29" s="125"/>
      <c r="DYN29" s="125"/>
      <c r="DYO29" s="125"/>
      <c r="DYP29" s="125"/>
      <c r="DYQ29" s="125"/>
      <c r="DYR29" s="125"/>
      <c r="DYS29" s="125"/>
      <c r="DYT29" s="125"/>
      <c r="DYU29" s="125"/>
      <c r="DYV29" s="125"/>
      <c r="DYW29" s="125"/>
      <c r="DYX29" s="125"/>
      <c r="DYY29" s="125"/>
      <c r="DYZ29" s="125"/>
      <c r="DZA29" s="125"/>
      <c r="DZB29" s="125"/>
      <c r="DZC29" s="125"/>
      <c r="DZD29" s="125"/>
      <c r="DZE29" s="125"/>
      <c r="DZF29" s="125"/>
      <c r="DZG29" s="125"/>
      <c r="DZH29" s="125"/>
      <c r="DZI29" s="125"/>
      <c r="DZJ29" s="125"/>
      <c r="DZK29" s="125"/>
      <c r="DZL29" s="125"/>
      <c r="DZM29" s="125"/>
      <c r="DZN29" s="125"/>
      <c r="DZO29" s="125"/>
      <c r="DZP29" s="125"/>
      <c r="DZQ29" s="125"/>
      <c r="DZR29" s="125"/>
      <c r="DZS29" s="125"/>
      <c r="DZT29" s="125"/>
      <c r="DZU29" s="125"/>
      <c r="DZV29" s="125"/>
      <c r="DZW29" s="125"/>
      <c r="DZX29" s="125"/>
      <c r="DZY29" s="125"/>
      <c r="DZZ29" s="125"/>
      <c r="EAA29" s="125"/>
      <c r="EAB29" s="125"/>
      <c r="EAC29" s="125"/>
      <c r="EAD29" s="125"/>
      <c r="EAE29" s="125"/>
      <c r="EAF29" s="125"/>
      <c r="EAG29" s="125"/>
      <c r="EAH29" s="125"/>
      <c r="EAI29" s="125"/>
      <c r="EAJ29" s="125"/>
      <c r="EAK29" s="125"/>
      <c r="EAL29" s="125"/>
      <c r="EAM29" s="125"/>
      <c r="EAN29" s="125"/>
      <c r="EAO29" s="125"/>
      <c r="EAP29" s="125"/>
      <c r="EAQ29" s="125"/>
      <c r="EAR29" s="125"/>
      <c r="EAS29" s="125"/>
      <c r="EAT29" s="125"/>
      <c r="EAU29" s="125"/>
      <c r="EAV29" s="125"/>
      <c r="EAW29" s="125"/>
      <c r="EAX29" s="125"/>
      <c r="EAY29" s="125"/>
      <c r="EAZ29" s="125"/>
      <c r="EBA29" s="125"/>
      <c r="EBB29" s="125"/>
      <c r="EBC29" s="125"/>
      <c r="EBD29" s="125"/>
      <c r="EBE29" s="125"/>
      <c r="EBF29" s="125"/>
      <c r="EBG29" s="125"/>
      <c r="EBH29" s="125"/>
      <c r="EBI29" s="125"/>
      <c r="EBJ29" s="125"/>
      <c r="EBK29" s="125"/>
      <c r="EBL29" s="125"/>
      <c r="EBM29" s="125"/>
      <c r="EBN29" s="125"/>
      <c r="EBO29" s="125"/>
      <c r="EBP29" s="125"/>
      <c r="EBQ29" s="125"/>
      <c r="EBR29" s="125"/>
      <c r="EBS29" s="125"/>
      <c r="EBT29" s="125"/>
      <c r="EBU29" s="125"/>
      <c r="EBV29" s="125"/>
      <c r="EBW29" s="125"/>
      <c r="EBX29" s="125"/>
      <c r="EBY29" s="125"/>
      <c r="EBZ29" s="125"/>
      <c r="ECA29" s="125"/>
      <c r="ECB29" s="125"/>
      <c r="ECC29" s="125"/>
      <c r="ECD29" s="125"/>
      <c r="ECE29" s="125"/>
      <c r="ECF29" s="125"/>
      <c r="ECG29" s="125"/>
      <c r="ECH29" s="125"/>
      <c r="ECI29" s="125"/>
      <c r="ECJ29" s="125"/>
      <c r="ECK29" s="125"/>
      <c r="ECL29" s="125"/>
      <c r="ECM29" s="125"/>
      <c r="ECN29" s="125"/>
      <c r="ECO29" s="125"/>
      <c r="ECP29" s="125"/>
      <c r="ECQ29" s="125"/>
      <c r="ECR29" s="125"/>
      <c r="ECS29" s="125"/>
      <c r="ECT29" s="125"/>
      <c r="ECU29" s="125"/>
      <c r="ECV29" s="125"/>
      <c r="ECW29" s="125"/>
      <c r="ECX29" s="125"/>
      <c r="ECY29" s="125"/>
      <c r="ECZ29" s="125"/>
      <c r="EDA29" s="125"/>
      <c r="EDB29" s="125"/>
      <c r="EDC29" s="125"/>
      <c r="EDD29" s="125"/>
      <c r="EDE29" s="125"/>
      <c r="EDF29" s="125"/>
      <c r="EDG29" s="125"/>
      <c r="EDH29" s="125"/>
      <c r="EDI29" s="125"/>
      <c r="EDJ29" s="125"/>
      <c r="EDK29" s="125"/>
      <c r="EDL29" s="125"/>
      <c r="EDM29" s="125"/>
      <c r="EDN29" s="125"/>
      <c r="EDO29" s="125"/>
      <c r="EDP29" s="125"/>
      <c r="EDQ29" s="125"/>
      <c r="EDR29" s="125"/>
      <c r="EDS29" s="125"/>
      <c r="EDT29" s="125"/>
      <c r="EDU29" s="125"/>
      <c r="EDV29" s="125"/>
      <c r="EDW29" s="125"/>
      <c r="EDX29" s="125"/>
      <c r="EDY29" s="125"/>
      <c r="EDZ29" s="125"/>
      <c r="EEA29" s="125"/>
      <c r="EEB29" s="125"/>
      <c r="EEC29" s="125"/>
      <c r="EED29" s="125"/>
      <c r="EEE29" s="125"/>
      <c r="EEF29" s="125"/>
      <c r="EEG29" s="125"/>
      <c r="EEH29" s="125"/>
      <c r="EEI29" s="125"/>
      <c r="EEJ29" s="125"/>
      <c r="EEK29" s="125"/>
      <c r="EEL29" s="125"/>
      <c r="EEM29" s="125"/>
      <c r="EEN29" s="125"/>
      <c r="EEO29" s="125"/>
      <c r="EEP29" s="125"/>
      <c r="EEQ29" s="125"/>
      <c r="EER29" s="125"/>
      <c r="EES29" s="125"/>
      <c r="EET29" s="125"/>
      <c r="EEU29" s="125"/>
      <c r="EEV29" s="125"/>
      <c r="EEW29" s="125"/>
      <c r="EEX29" s="125"/>
      <c r="EEY29" s="125"/>
      <c r="EEZ29" s="125"/>
      <c r="EFA29" s="125"/>
      <c r="EFB29" s="125"/>
      <c r="EFC29" s="125"/>
      <c r="EFD29" s="125"/>
      <c r="EFE29" s="125"/>
      <c r="EFF29" s="125"/>
      <c r="EFG29" s="125"/>
      <c r="EFH29" s="125"/>
      <c r="EFI29" s="125"/>
      <c r="EFJ29" s="125"/>
      <c r="EFK29" s="125"/>
      <c r="EFL29" s="125"/>
      <c r="EFM29" s="125"/>
      <c r="EFN29" s="125"/>
      <c r="EFO29" s="125"/>
      <c r="EFP29" s="125"/>
      <c r="EFQ29" s="125"/>
      <c r="EFR29" s="125"/>
      <c r="EFS29" s="125"/>
      <c r="EFT29" s="125"/>
      <c r="EFU29" s="125"/>
      <c r="EFV29" s="125"/>
      <c r="EFW29" s="125"/>
      <c r="EFX29" s="125"/>
      <c r="EFY29" s="125"/>
      <c r="EFZ29" s="125"/>
      <c r="EGA29" s="125"/>
      <c r="EGB29" s="125"/>
      <c r="EGC29" s="125"/>
      <c r="EGD29" s="125"/>
      <c r="EGE29" s="125"/>
      <c r="EGF29" s="125"/>
      <c r="EGG29" s="125"/>
      <c r="EGH29" s="125"/>
      <c r="EGI29" s="125"/>
      <c r="EGJ29" s="125"/>
      <c r="EGK29" s="125"/>
      <c r="EGL29" s="125"/>
      <c r="EGM29" s="125"/>
      <c r="EGN29" s="125"/>
      <c r="EGO29" s="125"/>
      <c r="EGP29" s="125"/>
      <c r="EGQ29" s="125"/>
      <c r="EGR29" s="125"/>
      <c r="EGS29" s="125"/>
      <c r="EGT29" s="125"/>
      <c r="EGU29" s="125"/>
      <c r="EGV29" s="125"/>
      <c r="EGW29" s="125"/>
      <c r="EGX29" s="125"/>
      <c r="EGY29" s="125"/>
      <c r="EGZ29" s="125"/>
      <c r="EHA29" s="125"/>
      <c r="EHB29" s="125"/>
      <c r="EHC29" s="125"/>
      <c r="EHD29" s="125"/>
      <c r="EHE29" s="125"/>
      <c r="EHF29" s="125"/>
      <c r="EHG29" s="125"/>
      <c r="EHH29" s="125"/>
      <c r="EHI29" s="125"/>
      <c r="EHJ29" s="125"/>
      <c r="EHK29" s="125"/>
      <c r="EHL29" s="125"/>
      <c r="EHM29" s="125"/>
      <c r="EHN29" s="125"/>
      <c r="EHO29" s="125"/>
      <c r="EHP29" s="125"/>
      <c r="EHQ29" s="125"/>
      <c r="EHR29" s="125"/>
      <c r="EHS29" s="125"/>
      <c r="EHT29" s="125"/>
      <c r="EHU29" s="125"/>
      <c r="EHV29" s="125"/>
      <c r="EHW29" s="125"/>
      <c r="EHX29" s="125"/>
      <c r="EHY29" s="125"/>
      <c r="EHZ29" s="125"/>
      <c r="EIA29" s="125"/>
      <c r="EIB29" s="125"/>
      <c r="EIC29" s="125"/>
      <c r="EID29" s="125"/>
      <c r="EIE29" s="125"/>
      <c r="EIF29" s="125"/>
      <c r="EIG29" s="125"/>
      <c r="EIH29" s="125"/>
      <c r="EII29" s="125"/>
      <c r="EIJ29" s="125"/>
      <c r="EIK29" s="125"/>
      <c r="EIL29" s="125"/>
      <c r="EIM29" s="125"/>
      <c r="EIN29" s="125"/>
      <c r="EIO29" s="125"/>
      <c r="EIP29" s="125"/>
      <c r="EIQ29" s="125"/>
      <c r="EIR29" s="125"/>
      <c r="EIS29" s="125"/>
      <c r="EIT29" s="125"/>
      <c r="EIU29" s="125"/>
      <c r="EIV29" s="125"/>
      <c r="EIW29" s="125"/>
      <c r="EIX29" s="125"/>
      <c r="EIY29" s="125"/>
      <c r="EIZ29" s="125"/>
      <c r="EJA29" s="125"/>
      <c r="EJB29" s="125"/>
      <c r="EJC29" s="125"/>
      <c r="EJD29" s="125"/>
      <c r="EJE29" s="125"/>
      <c r="EJF29" s="125"/>
      <c r="EJG29" s="125"/>
      <c r="EJH29" s="125"/>
      <c r="EJI29" s="125"/>
      <c r="EJJ29" s="125"/>
      <c r="EJK29" s="125"/>
      <c r="EJL29" s="125"/>
      <c r="EJM29" s="125"/>
      <c r="EJN29" s="125"/>
      <c r="EJO29" s="125"/>
      <c r="EJP29" s="125"/>
      <c r="EJQ29" s="125"/>
      <c r="EJR29" s="125"/>
      <c r="EJS29" s="125"/>
      <c r="EJT29" s="125"/>
      <c r="EJU29" s="125"/>
      <c r="EJV29" s="125"/>
      <c r="EJW29" s="125"/>
      <c r="EJX29" s="125"/>
      <c r="EJY29" s="125"/>
      <c r="EJZ29" s="125"/>
      <c r="EKA29" s="125"/>
      <c r="EKB29" s="125"/>
      <c r="EKC29" s="125"/>
      <c r="EKD29" s="125"/>
      <c r="EKE29" s="125"/>
      <c r="EKF29" s="125"/>
      <c r="EKG29" s="125"/>
      <c r="EKH29" s="125"/>
      <c r="EKI29" s="125"/>
      <c r="EKJ29" s="125"/>
      <c r="EKK29" s="125"/>
      <c r="EKL29" s="125"/>
      <c r="EKM29" s="125"/>
      <c r="EKN29" s="125"/>
      <c r="EKO29" s="125"/>
      <c r="EKP29" s="125"/>
      <c r="EKQ29" s="125"/>
      <c r="EKR29" s="125"/>
      <c r="EKS29" s="125"/>
      <c r="EKT29" s="125"/>
      <c r="EKU29" s="125"/>
      <c r="EKV29" s="125"/>
      <c r="EKW29" s="125"/>
      <c r="EKX29" s="125"/>
      <c r="EKY29" s="125"/>
      <c r="EKZ29" s="125"/>
      <c r="ELA29" s="125"/>
      <c r="ELB29" s="125"/>
      <c r="ELC29" s="125"/>
      <c r="ELD29" s="125"/>
      <c r="ELE29" s="125"/>
      <c r="ELF29" s="125"/>
      <c r="ELG29" s="125"/>
      <c r="ELH29" s="125"/>
      <c r="ELI29" s="125"/>
      <c r="ELJ29" s="125"/>
      <c r="ELK29" s="125"/>
      <c r="ELL29" s="125"/>
      <c r="ELM29" s="125"/>
      <c r="ELN29" s="125"/>
      <c r="ELO29" s="125"/>
      <c r="ELP29" s="125"/>
      <c r="ELQ29" s="125"/>
      <c r="ELR29" s="125"/>
      <c r="ELS29" s="125"/>
      <c r="ELT29" s="125"/>
      <c r="ELU29" s="125"/>
      <c r="ELV29" s="125"/>
      <c r="ELW29" s="125"/>
      <c r="ELX29" s="125"/>
      <c r="ELY29" s="125"/>
      <c r="ELZ29" s="125"/>
      <c r="EMA29" s="125"/>
      <c r="EMB29" s="125"/>
      <c r="EMC29" s="125"/>
      <c r="EMD29" s="125"/>
      <c r="EME29" s="125"/>
      <c r="EMF29" s="125"/>
      <c r="EMG29" s="125"/>
      <c r="EMH29" s="125"/>
      <c r="EMI29" s="125"/>
      <c r="EMJ29" s="125"/>
      <c r="EMK29" s="125"/>
      <c r="EML29" s="125"/>
      <c r="EMM29" s="125"/>
      <c r="EMN29" s="125"/>
      <c r="EMO29" s="125"/>
      <c r="EMP29" s="125"/>
      <c r="EMQ29" s="125"/>
      <c r="EMR29" s="125"/>
      <c r="EMS29" s="125"/>
      <c r="EMT29" s="125"/>
      <c r="EMU29" s="125"/>
      <c r="EMV29" s="125"/>
      <c r="EMW29" s="125"/>
      <c r="EMX29" s="125"/>
      <c r="EMY29" s="125"/>
      <c r="EMZ29" s="125"/>
      <c r="ENA29" s="125"/>
      <c r="ENB29" s="125"/>
      <c r="ENC29" s="125"/>
      <c r="END29" s="125"/>
      <c r="ENE29" s="125"/>
      <c r="ENF29" s="125"/>
      <c r="ENG29" s="125"/>
      <c r="ENH29" s="125"/>
      <c r="ENI29" s="125"/>
      <c r="ENJ29" s="125"/>
      <c r="ENK29" s="125"/>
      <c r="ENL29" s="125"/>
      <c r="ENM29" s="125"/>
      <c r="ENN29" s="125"/>
      <c r="ENO29" s="125"/>
      <c r="ENP29" s="125"/>
      <c r="ENQ29" s="125"/>
      <c r="ENR29" s="125"/>
      <c r="ENS29" s="125"/>
      <c r="ENT29" s="125"/>
      <c r="ENU29" s="125"/>
      <c r="ENV29" s="125"/>
      <c r="ENW29" s="125"/>
      <c r="ENX29" s="125"/>
      <c r="ENY29" s="125"/>
      <c r="ENZ29" s="125"/>
      <c r="EOA29" s="125"/>
      <c r="EOB29" s="125"/>
      <c r="EOC29" s="125"/>
      <c r="EOD29" s="125"/>
      <c r="EOE29" s="125"/>
      <c r="EOF29" s="125"/>
      <c r="EOG29" s="125"/>
      <c r="EOH29" s="125"/>
      <c r="EOI29" s="125"/>
      <c r="EOJ29" s="125"/>
      <c r="EOK29" s="125"/>
      <c r="EOL29" s="125"/>
      <c r="EOM29" s="125"/>
      <c r="EON29" s="125"/>
      <c r="EOO29" s="125"/>
      <c r="EOP29" s="125"/>
      <c r="EOQ29" s="125"/>
      <c r="EOR29" s="125"/>
      <c r="EOS29" s="125"/>
      <c r="EOT29" s="125"/>
      <c r="EOU29" s="125"/>
      <c r="EOV29" s="125"/>
      <c r="EOW29" s="125"/>
      <c r="EOX29" s="125"/>
      <c r="EOY29" s="125"/>
      <c r="EOZ29" s="125"/>
      <c r="EPA29" s="125"/>
      <c r="EPB29" s="125"/>
      <c r="EPC29" s="125"/>
      <c r="EPD29" s="125"/>
      <c r="EPE29" s="125"/>
      <c r="EPF29" s="125"/>
      <c r="EPG29" s="125"/>
      <c r="EPH29" s="125"/>
      <c r="EPI29" s="125"/>
      <c r="EPJ29" s="125"/>
      <c r="EPK29" s="125"/>
      <c r="EPL29" s="125"/>
      <c r="EPM29" s="125"/>
      <c r="EPN29" s="125"/>
      <c r="EPO29" s="125"/>
      <c r="EPP29" s="125"/>
      <c r="EPQ29" s="125"/>
      <c r="EPR29" s="125"/>
      <c r="EPS29" s="125"/>
      <c r="EPT29" s="125"/>
      <c r="EPU29" s="125"/>
      <c r="EPV29" s="125"/>
      <c r="EPW29" s="125"/>
      <c r="EPX29" s="125"/>
      <c r="EPY29" s="125"/>
      <c r="EPZ29" s="125"/>
      <c r="EQA29" s="125"/>
      <c r="EQB29" s="125"/>
      <c r="EQC29" s="125"/>
      <c r="EQD29" s="125"/>
      <c r="EQE29" s="125"/>
      <c r="EQF29" s="125"/>
      <c r="EQG29" s="125"/>
      <c r="EQH29" s="125"/>
      <c r="EQI29" s="125"/>
      <c r="EQJ29" s="125"/>
      <c r="EQK29" s="125"/>
      <c r="EQL29" s="125"/>
      <c r="EQM29" s="125"/>
      <c r="EQN29" s="125"/>
      <c r="EQO29" s="125"/>
      <c r="EQP29" s="125"/>
      <c r="EQQ29" s="125"/>
      <c r="EQR29" s="125"/>
      <c r="EQS29" s="125"/>
      <c r="EQT29" s="125"/>
      <c r="EQU29" s="125"/>
      <c r="EQV29" s="125"/>
      <c r="EQW29" s="125"/>
      <c r="EQX29" s="125"/>
      <c r="EQY29" s="125"/>
      <c r="EQZ29" s="125"/>
      <c r="ERA29" s="125"/>
      <c r="ERB29" s="125"/>
      <c r="ERC29" s="125"/>
      <c r="ERD29" s="125"/>
      <c r="ERE29" s="125"/>
      <c r="ERF29" s="125"/>
      <c r="ERG29" s="125"/>
      <c r="ERH29" s="125"/>
      <c r="ERI29" s="125"/>
      <c r="ERJ29" s="125"/>
      <c r="ERK29" s="125"/>
      <c r="ERL29" s="125"/>
      <c r="ERM29" s="125"/>
      <c r="ERN29" s="125"/>
      <c r="ERO29" s="125"/>
      <c r="ERP29" s="125"/>
      <c r="ERQ29" s="125"/>
      <c r="ERR29" s="125"/>
      <c r="ERS29" s="125"/>
      <c r="ERT29" s="125"/>
      <c r="ERU29" s="125"/>
      <c r="ERV29" s="125"/>
      <c r="ERW29" s="125"/>
      <c r="ERX29" s="125"/>
      <c r="ERY29" s="125"/>
      <c r="ERZ29" s="125"/>
      <c r="ESA29" s="125"/>
      <c r="ESB29" s="125"/>
      <c r="ESC29" s="125"/>
      <c r="ESD29" s="125"/>
      <c r="ESE29" s="125"/>
      <c r="ESF29" s="125"/>
      <c r="ESG29" s="125"/>
      <c r="ESH29" s="125"/>
      <c r="ESI29" s="125"/>
      <c r="ESJ29" s="125"/>
      <c r="ESK29" s="125"/>
      <c r="ESL29" s="125"/>
      <c r="ESM29" s="125"/>
      <c r="ESN29" s="125"/>
      <c r="ESO29" s="125"/>
      <c r="ESP29" s="125"/>
      <c r="ESQ29" s="125"/>
      <c r="ESR29" s="125"/>
      <c r="ESS29" s="125"/>
      <c r="EST29" s="125"/>
      <c r="ESU29" s="125"/>
      <c r="ESV29" s="125"/>
      <c r="ESW29" s="125"/>
      <c r="ESX29" s="125"/>
      <c r="ESY29" s="125"/>
      <c r="ESZ29" s="125"/>
      <c r="ETA29" s="125"/>
      <c r="ETB29" s="125"/>
      <c r="ETC29" s="125"/>
      <c r="ETD29" s="125"/>
      <c r="ETE29" s="125"/>
      <c r="ETF29" s="125"/>
      <c r="ETG29" s="125"/>
      <c r="ETH29" s="125"/>
      <c r="ETI29" s="125"/>
      <c r="ETJ29" s="125"/>
      <c r="ETK29" s="125"/>
      <c r="ETL29" s="125"/>
      <c r="ETM29" s="125"/>
      <c r="ETN29" s="125"/>
      <c r="ETO29" s="125"/>
      <c r="ETP29" s="125"/>
      <c r="ETQ29" s="125"/>
      <c r="ETR29" s="125"/>
      <c r="ETS29" s="125"/>
      <c r="ETT29" s="125"/>
      <c r="ETU29" s="125"/>
      <c r="ETV29" s="125"/>
      <c r="ETW29" s="125"/>
      <c r="ETX29" s="125"/>
      <c r="ETY29" s="125"/>
      <c r="ETZ29" s="125"/>
      <c r="EUA29" s="125"/>
      <c r="EUB29" s="125"/>
      <c r="EUC29" s="125"/>
      <c r="EUD29" s="125"/>
      <c r="EUE29" s="125"/>
      <c r="EUF29" s="125"/>
      <c r="EUG29" s="125"/>
      <c r="EUH29" s="125"/>
      <c r="EUI29" s="125"/>
      <c r="EUJ29" s="125"/>
      <c r="EUK29" s="125"/>
      <c r="EUL29" s="125"/>
      <c r="EUM29" s="125"/>
      <c r="EUN29" s="125"/>
      <c r="EUO29" s="125"/>
      <c r="EUP29" s="125"/>
      <c r="EUQ29" s="125"/>
      <c r="EUR29" s="125"/>
      <c r="EUS29" s="125"/>
      <c r="EUT29" s="125"/>
      <c r="EUU29" s="125"/>
      <c r="EUV29" s="125"/>
      <c r="EUW29" s="125"/>
      <c r="EUX29" s="125"/>
      <c r="EUY29" s="125"/>
      <c r="EUZ29" s="125"/>
      <c r="EVA29" s="125"/>
      <c r="EVB29" s="125"/>
      <c r="EVC29" s="125"/>
      <c r="EVD29" s="125"/>
      <c r="EVE29" s="125"/>
      <c r="EVF29" s="125"/>
      <c r="EVG29" s="125"/>
      <c r="EVH29" s="125"/>
      <c r="EVI29" s="125"/>
      <c r="EVJ29" s="125"/>
      <c r="EVK29" s="125"/>
      <c r="EVL29" s="125"/>
      <c r="EVM29" s="125"/>
      <c r="EVN29" s="125"/>
      <c r="EVO29" s="125"/>
      <c r="EVP29" s="125"/>
      <c r="EVQ29" s="125"/>
      <c r="EVR29" s="125"/>
      <c r="EVS29" s="125"/>
      <c r="EVT29" s="125"/>
      <c r="EVU29" s="125"/>
      <c r="EVV29" s="125"/>
      <c r="EVW29" s="125"/>
      <c r="EVX29" s="125"/>
      <c r="EVY29" s="125"/>
      <c r="EVZ29" s="125"/>
      <c r="EWA29" s="125"/>
      <c r="EWB29" s="125"/>
      <c r="EWC29" s="125"/>
      <c r="EWD29" s="125"/>
      <c r="EWE29" s="125"/>
      <c r="EWF29" s="125"/>
      <c r="EWG29" s="125"/>
      <c r="EWH29" s="125"/>
      <c r="EWI29" s="125"/>
      <c r="EWJ29" s="125"/>
      <c r="EWK29" s="125"/>
      <c r="EWL29" s="125"/>
      <c r="EWM29" s="125"/>
      <c r="EWN29" s="125"/>
      <c r="EWO29" s="125"/>
      <c r="EWP29" s="125"/>
      <c r="EWQ29" s="125"/>
      <c r="EWR29" s="125"/>
      <c r="EWS29" s="125"/>
      <c r="EWT29" s="125"/>
      <c r="EWU29" s="125"/>
      <c r="EWV29" s="125"/>
      <c r="EWW29" s="125"/>
      <c r="EWX29" s="125"/>
      <c r="EWY29" s="125"/>
      <c r="EWZ29" s="125"/>
      <c r="EXA29" s="125"/>
      <c r="EXB29" s="125"/>
      <c r="EXC29" s="125"/>
      <c r="EXD29" s="125"/>
      <c r="EXE29" s="125"/>
      <c r="EXF29" s="125"/>
      <c r="EXG29" s="125"/>
      <c r="EXH29" s="125"/>
      <c r="EXI29" s="125"/>
      <c r="EXJ29" s="125"/>
      <c r="EXK29" s="125"/>
      <c r="EXL29" s="125"/>
      <c r="EXM29" s="125"/>
      <c r="EXN29" s="125"/>
      <c r="EXO29" s="125"/>
      <c r="EXP29" s="125"/>
      <c r="EXQ29" s="125"/>
      <c r="EXR29" s="125"/>
      <c r="EXS29" s="125"/>
      <c r="EXT29" s="125"/>
      <c r="EXU29" s="125"/>
      <c r="EXV29" s="125"/>
      <c r="EXW29" s="125"/>
      <c r="EXX29" s="125"/>
      <c r="EXY29" s="125"/>
      <c r="EXZ29" s="125"/>
      <c r="EYA29" s="125"/>
      <c r="EYB29" s="125"/>
      <c r="EYC29" s="125"/>
      <c r="EYD29" s="125"/>
      <c r="EYE29" s="125"/>
      <c r="EYF29" s="125"/>
      <c r="EYG29" s="125"/>
      <c r="EYH29" s="125"/>
      <c r="EYI29" s="125"/>
      <c r="EYJ29" s="125"/>
      <c r="EYK29" s="125"/>
      <c r="EYL29" s="125"/>
      <c r="EYM29" s="125"/>
      <c r="EYN29" s="125"/>
      <c r="EYO29" s="125"/>
      <c r="EYP29" s="125"/>
      <c r="EYQ29" s="125"/>
      <c r="EYR29" s="125"/>
      <c r="EYS29" s="125"/>
      <c r="EYT29" s="125"/>
      <c r="EYU29" s="125"/>
      <c r="EYV29" s="125"/>
      <c r="EYW29" s="125"/>
      <c r="EYX29" s="125"/>
      <c r="EYY29" s="125"/>
      <c r="EYZ29" s="125"/>
      <c r="EZA29" s="125"/>
      <c r="EZB29" s="125"/>
      <c r="EZC29" s="125"/>
      <c r="EZD29" s="125"/>
      <c r="EZE29" s="125"/>
      <c r="EZF29" s="125"/>
      <c r="EZG29" s="125"/>
      <c r="EZH29" s="125"/>
      <c r="EZI29" s="125"/>
      <c r="EZJ29" s="125"/>
      <c r="EZK29" s="125"/>
      <c r="EZL29" s="125"/>
      <c r="EZM29" s="125"/>
      <c r="EZN29" s="125"/>
      <c r="EZO29" s="125"/>
      <c r="EZP29" s="125"/>
      <c r="EZQ29" s="125"/>
      <c r="EZR29" s="125"/>
      <c r="EZS29" s="125"/>
      <c r="EZT29" s="125"/>
      <c r="EZU29" s="125"/>
      <c r="EZV29" s="125"/>
      <c r="EZW29" s="125"/>
      <c r="EZX29" s="125"/>
      <c r="EZY29" s="125"/>
      <c r="EZZ29" s="125"/>
      <c r="FAA29" s="125"/>
      <c r="FAB29" s="125"/>
      <c r="FAC29" s="125"/>
      <c r="FAD29" s="125"/>
      <c r="FAE29" s="125"/>
      <c r="FAF29" s="125"/>
      <c r="FAG29" s="125"/>
      <c r="FAH29" s="125"/>
      <c r="FAI29" s="125"/>
      <c r="FAJ29" s="125"/>
      <c r="FAK29" s="125"/>
      <c r="FAL29" s="125"/>
      <c r="FAM29" s="125"/>
      <c r="FAN29" s="125"/>
      <c r="FAO29" s="125"/>
      <c r="FAP29" s="125"/>
      <c r="FAQ29" s="125"/>
      <c r="FAR29" s="125"/>
      <c r="FAS29" s="125"/>
      <c r="FAT29" s="125"/>
      <c r="FAU29" s="125"/>
      <c r="FAV29" s="125"/>
      <c r="FAW29" s="125"/>
      <c r="FAX29" s="125"/>
      <c r="FAY29" s="125"/>
      <c r="FAZ29" s="125"/>
      <c r="FBA29" s="125"/>
      <c r="FBB29" s="125"/>
      <c r="FBC29" s="125"/>
      <c r="FBD29" s="125"/>
      <c r="FBE29" s="125"/>
      <c r="FBF29" s="125"/>
      <c r="FBG29" s="125"/>
      <c r="FBH29" s="125"/>
      <c r="FBI29" s="125"/>
      <c r="FBJ29" s="125"/>
      <c r="FBK29" s="125"/>
      <c r="FBL29" s="125"/>
      <c r="FBM29" s="125"/>
      <c r="FBN29" s="125"/>
      <c r="FBO29" s="125"/>
      <c r="FBP29" s="125"/>
      <c r="FBQ29" s="125"/>
      <c r="FBR29" s="125"/>
      <c r="FBS29" s="125"/>
      <c r="FBT29" s="125"/>
      <c r="FBU29" s="125"/>
      <c r="FBV29" s="125"/>
      <c r="FBW29" s="125"/>
      <c r="FBX29" s="125"/>
      <c r="FBY29" s="125"/>
      <c r="FBZ29" s="125"/>
      <c r="FCA29" s="125"/>
      <c r="FCB29" s="125"/>
      <c r="FCC29" s="125"/>
      <c r="FCD29" s="125"/>
      <c r="FCE29" s="125"/>
      <c r="FCF29" s="125"/>
      <c r="FCG29" s="125"/>
      <c r="FCH29" s="125"/>
      <c r="FCI29" s="125"/>
      <c r="FCJ29" s="125"/>
      <c r="FCK29" s="125"/>
      <c r="FCL29" s="125"/>
      <c r="FCM29" s="125"/>
      <c r="FCN29" s="125"/>
      <c r="FCO29" s="125"/>
      <c r="FCP29" s="125"/>
      <c r="FCQ29" s="125"/>
      <c r="FCR29" s="125"/>
      <c r="FCS29" s="125"/>
      <c r="FCT29" s="125"/>
      <c r="FCU29" s="125"/>
      <c r="FCV29" s="125"/>
      <c r="FCW29" s="125"/>
      <c r="FCX29" s="125"/>
      <c r="FCY29" s="125"/>
      <c r="FCZ29" s="125"/>
      <c r="FDA29" s="125"/>
      <c r="FDB29" s="125"/>
      <c r="FDC29" s="125"/>
      <c r="FDD29" s="125"/>
      <c r="FDE29" s="125"/>
      <c r="FDF29" s="125"/>
      <c r="FDG29" s="125"/>
      <c r="FDH29" s="125"/>
      <c r="FDI29" s="125"/>
      <c r="FDJ29" s="125"/>
      <c r="FDK29" s="125"/>
      <c r="FDL29" s="125"/>
      <c r="FDM29" s="125"/>
      <c r="FDN29" s="125"/>
      <c r="FDO29" s="125"/>
      <c r="FDP29" s="125"/>
      <c r="FDQ29" s="125"/>
      <c r="FDR29" s="125"/>
      <c r="FDS29" s="125"/>
      <c r="FDT29" s="125"/>
      <c r="FDU29" s="125"/>
      <c r="FDV29" s="125"/>
      <c r="FDW29" s="125"/>
      <c r="FDX29" s="125"/>
      <c r="FDY29" s="125"/>
      <c r="FDZ29" s="125"/>
      <c r="FEA29" s="125"/>
      <c r="FEB29" s="125"/>
      <c r="FEC29" s="125"/>
      <c r="FED29" s="125"/>
      <c r="FEE29" s="125"/>
      <c r="FEF29" s="125"/>
      <c r="FEG29" s="125"/>
      <c r="FEH29" s="125"/>
      <c r="FEI29" s="125"/>
      <c r="FEJ29" s="125"/>
      <c r="FEK29" s="125"/>
      <c r="FEL29" s="125"/>
      <c r="FEM29" s="125"/>
      <c r="FEN29" s="125"/>
      <c r="FEO29" s="125"/>
      <c r="FEP29" s="125"/>
      <c r="FEQ29" s="125"/>
      <c r="FER29" s="125"/>
      <c r="FES29" s="125"/>
      <c r="FET29" s="125"/>
      <c r="FEU29" s="125"/>
      <c r="FEV29" s="125"/>
      <c r="FEW29" s="125"/>
      <c r="FEX29" s="125"/>
      <c r="FEY29" s="125"/>
      <c r="FEZ29" s="125"/>
      <c r="FFA29" s="125"/>
      <c r="FFB29" s="125"/>
      <c r="FFC29" s="125"/>
      <c r="FFD29" s="125"/>
      <c r="FFE29" s="125"/>
      <c r="FFF29" s="125"/>
      <c r="FFG29" s="125"/>
      <c r="FFH29" s="125"/>
      <c r="FFI29" s="125"/>
      <c r="FFJ29" s="125"/>
      <c r="FFK29" s="125"/>
      <c r="FFL29" s="125"/>
      <c r="FFM29" s="125"/>
      <c r="FFN29" s="125"/>
      <c r="FFO29" s="125"/>
      <c r="FFP29" s="125"/>
      <c r="FFQ29" s="125"/>
      <c r="FFR29" s="125"/>
      <c r="FFS29" s="125"/>
      <c r="FFT29" s="125"/>
      <c r="FFU29" s="125"/>
      <c r="FFV29" s="125"/>
      <c r="FFW29" s="125"/>
      <c r="FFX29" s="125"/>
      <c r="FFY29" s="125"/>
      <c r="FFZ29" s="125"/>
      <c r="FGA29" s="125"/>
      <c r="FGB29" s="125"/>
      <c r="FGC29" s="125"/>
      <c r="FGD29" s="125"/>
      <c r="FGE29" s="125"/>
      <c r="FGF29" s="125"/>
      <c r="FGG29" s="125"/>
      <c r="FGH29" s="125"/>
      <c r="FGI29" s="125"/>
      <c r="FGJ29" s="125"/>
      <c r="FGK29" s="125"/>
      <c r="FGL29" s="125"/>
      <c r="FGM29" s="125"/>
      <c r="FGN29" s="125"/>
      <c r="FGO29" s="125"/>
      <c r="FGP29" s="125"/>
      <c r="FGQ29" s="125"/>
      <c r="FGR29" s="125"/>
      <c r="FGS29" s="125"/>
      <c r="FGT29" s="125"/>
      <c r="FGU29" s="125"/>
      <c r="FGV29" s="125"/>
      <c r="FGW29" s="125"/>
      <c r="FGX29" s="125"/>
      <c r="FGY29" s="125"/>
      <c r="FGZ29" s="125"/>
      <c r="FHA29" s="125"/>
      <c r="FHB29" s="125"/>
      <c r="FHC29" s="125"/>
      <c r="FHD29" s="125"/>
      <c r="FHE29" s="125"/>
      <c r="FHF29" s="125"/>
      <c r="FHG29" s="125"/>
      <c r="FHH29" s="125"/>
      <c r="FHI29" s="125"/>
      <c r="FHJ29" s="125"/>
      <c r="FHK29" s="125"/>
      <c r="FHL29" s="125"/>
      <c r="FHM29" s="125"/>
      <c r="FHN29" s="125"/>
      <c r="FHO29" s="125"/>
      <c r="FHP29" s="125"/>
      <c r="FHQ29" s="125"/>
      <c r="FHR29" s="125"/>
      <c r="FHS29" s="125"/>
      <c r="FHT29" s="125"/>
      <c r="FHU29" s="125"/>
      <c r="FHV29" s="125"/>
      <c r="FHW29" s="125"/>
      <c r="FHX29" s="125"/>
      <c r="FHY29" s="125"/>
      <c r="FHZ29" s="125"/>
      <c r="FIA29" s="125"/>
      <c r="FIB29" s="125"/>
      <c r="FIC29" s="125"/>
      <c r="FID29" s="125"/>
      <c r="FIE29" s="125"/>
      <c r="FIF29" s="125"/>
      <c r="FIG29" s="125"/>
      <c r="FIH29" s="125"/>
      <c r="FII29" s="125"/>
      <c r="FIJ29" s="125"/>
      <c r="FIK29" s="125"/>
      <c r="FIL29" s="125"/>
      <c r="FIM29" s="125"/>
      <c r="FIN29" s="125"/>
      <c r="FIO29" s="125"/>
      <c r="FIP29" s="125"/>
      <c r="FIQ29" s="125"/>
      <c r="FIR29" s="125"/>
      <c r="FIS29" s="125"/>
      <c r="FIT29" s="125"/>
      <c r="FIU29" s="125"/>
      <c r="FIV29" s="125"/>
      <c r="FIW29" s="125"/>
      <c r="FIX29" s="125"/>
      <c r="FIY29" s="125"/>
      <c r="FIZ29" s="125"/>
      <c r="FJA29" s="125"/>
      <c r="FJB29" s="125"/>
      <c r="FJC29" s="125"/>
      <c r="FJD29" s="125"/>
      <c r="FJE29" s="125"/>
      <c r="FJF29" s="125"/>
      <c r="FJG29" s="125"/>
      <c r="FJH29" s="125"/>
      <c r="FJI29" s="125"/>
      <c r="FJJ29" s="125"/>
      <c r="FJK29" s="125"/>
      <c r="FJL29" s="125"/>
      <c r="FJM29" s="125"/>
      <c r="FJN29" s="125"/>
      <c r="FJO29" s="125"/>
      <c r="FJP29" s="125"/>
      <c r="FJQ29" s="125"/>
      <c r="FJR29" s="125"/>
      <c r="FJS29" s="125"/>
      <c r="FJT29" s="125"/>
      <c r="FJU29" s="125"/>
      <c r="FJV29" s="125"/>
      <c r="FJW29" s="125"/>
      <c r="FJX29" s="125"/>
      <c r="FJY29" s="125"/>
      <c r="FJZ29" s="125"/>
      <c r="FKA29" s="125"/>
      <c r="FKB29" s="125"/>
      <c r="FKC29" s="125"/>
      <c r="FKD29" s="125"/>
      <c r="FKE29" s="125"/>
      <c r="FKF29" s="125"/>
      <c r="FKG29" s="125"/>
      <c r="FKH29" s="125"/>
      <c r="FKI29" s="125"/>
      <c r="FKJ29" s="125"/>
      <c r="FKK29" s="125"/>
      <c r="FKL29" s="125"/>
      <c r="FKM29" s="125"/>
      <c r="FKN29" s="125"/>
      <c r="FKO29" s="125"/>
      <c r="FKP29" s="125"/>
      <c r="FKQ29" s="125"/>
      <c r="FKR29" s="125"/>
      <c r="FKS29" s="125"/>
      <c r="FKT29" s="125"/>
      <c r="FKU29" s="125"/>
      <c r="FKV29" s="125"/>
      <c r="FKW29" s="125"/>
      <c r="FKX29" s="125"/>
      <c r="FKY29" s="125"/>
      <c r="FKZ29" s="125"/>
      <c r="FLA29" s="125"/>
      <c r="FLB29" s="125"/>
      <c r="FLC29" s="125"/>
      <c r="FLD29" s="125"/>
      <c r="FLE29" s="125"/>
      <c r="FLF29" s="125"/>
      <c r="FLG29" s="125"/>
      <c r="FLH29" s="125"/>
      <c r="FLI29" s="125"/>
      <c r="FLJ29" s="125"/>
      <c r="FLK29" s="125"/>
      <c r="FLL29" s="125"/>
      <c r="FLM29" s="125"/>
      <c r="FLN29" s="125"/>
      <c r="FLO29" s="125"/>
      <c r="FLP29" s="125"/>
      <c r="FLQ29" s="125"/>
      <c r="FLR29" s="125"/>
      <c r="FLS29" s="125"/>
      <c r="FLT29" s="125"/>
      <c r="FLU29" s="125"/>
      <c r="FLV29" s="125"/>
      <c r="FLW29" s="125"/>
      <c r="FLX29" s="125"/>
      <c r="FLY29" s="125"/>
      <c r="FLZ29" s="125"/>
      <c r="FMA29" s="125"/>
      <c r="FMB29" s="125"/>
      <c r="FMC29" s="125"/>
      <c r="FMD29" s="125"/>
      <c r="FME29" s="125"/>
      <c r="FMF29" s="125"/>
      <c r="FMG29" s="125"/>
      <c r="FMH29" s="125"/>
      <c r="FMI29" s="125"/>
      <c r="FMJ29" s="125"/>
      <c r="FMK29" s="125"/>
      <c r="FML29" s="125"/>
      <c r="FMM29" s="125"/>
      <c r="FMN29" s="125"/>
      <c r="FMO29" s="125"/>
      <c r="FMP29" s="125"/>
      <c r="FMQ29" s="125"/>
      <c r="FMR29" s="125"/>
      <c r="FMS29" s="125"/>
      <c r="FMT29" s="125"/>
      <c r="FMU29" s="125"/>
      <c r="FMV29" s="125"/>
      <c r="FMW29" s="125"/>
      <c r="FMX29" s="125"/>
      <c r="FMY29" s="125"/>
      <c r="FMZ29" s="125"/>
      <c r="FNA29" s="125"/>
      <c r="FNB29" s="125"/>
      <c r="FNC29" s="125"/>
      <c r="FND29" s="125"/>
      <c r="FNE29" s="125"/>
      <c r="FNF29" s="125"/>
      <c r="FNG29" s="125"/>
      <c r="FNH29" s="125"/>
      <c r="FNI29" s="125"/>
      <c r="FNJ29" s="125"/>
      <c r="FNK29" s="125"/>
      <c r="FNL29" s="125"/>
      <c r="FNM29" s="125"/>
      <c r="FNN29" s="125"/>
      <c r="FNO29" s="125"/>
      <c r="FNP29" s="125"/>
      <c r="FNQ29" s="125"/>
      <c r="FNR29" s="125"/>
      <c r="FNS29" s="125"/>
      <c r="FNT29" s="125"/>
      <c r="FNU29" s="125"/>
      <c r="FNV29" s="125"/>
      <c r="FNW29" s="125"/>
      <c r="FNX29" s="125"/>
      <c r="FNY29" s="125"/>
      <c r="FNZ29" s="125"/>
      <c r="FOA29" s="125"/>
      <c r="FOB29" s="125"/>
      <c r="FOC29" s="125"/>
      <c r="FOD29" s="125"/>
      <c r="FOE29" s="125"/>
      <c r="FOF29" s="125"/>
      <c r="FOG29" s="125"/>
      <c r="FOH29" s="125"/>
      <c r="FOI29" s="125"/>
      <c r="FOJ29" s="125"/>
      <c r="FOK29" s="125"/>
      <c r="FOL29" s="125"/>
      <c r="FOM29" s="125"/>
      <c r="FON29" s="125"/>
      <c r="FOO29" s="125"/>
      <c r="FOP29" s="125"/>
      <c r="FOQ29" s="125"/>
      <c r="FOR29" s="125"/>
      <c r="FOS29" s="125"/>
      <c r="FOT29" s="125"/>
      <c r="FOU29" s="125"/>
      <c r="FOV29" s="125"/>
      <c r="FOW29" s="125"/>
      <c r="FOX29" s="125"/>
      <c r="FOY29" s="125"/>
      <c r="FOZ29" s="125"/>
      <c r="FPA29" s="125"/>
      <c r="FPB29" s="125"/>
      <c r="FPC29" s="125"/>
      <c r="FPD29" s="125"/>
      <c r="FPE29" s="125"/>
      <c r="FPF29" s="125"/>
      <c r="FPG29" s="125"/>
      <c r="FPH29" s="125"/>
      <c r="FPI29" s="125"/>
      <c r="FPJ29" s="125"/>
      <c r="FPK29" s="125"/>
      <c r="FPL29" s="125"/>
      <c r="FPM29" s="125"/>
      <c r="FPN29" s="125"/>
      <c r="FPO29" s="125"/>
      <c r="FPP29" s="125"/>
      <c r="FPQ29" s="125"/>
      <c r="FPR29" s="125"/>
      <c r="FPS29" s="125"/>
      <c r="FPT29" s="125"/>
      <c r="FPU29" s="125"/>
      <c r="FPV29" s="125"/>
      <c r="FPW29" s="125"/>
      <c r="FPX29" s="125"/>
      <c r="FPY29" s="125"/>
      <c r="FPZ29" s="125"/>
      <c r="FQA29" s="125"/>
      <c r="FQB29" s="125"/>
      <c r="FQC29" s="125"/>
      <c r="FQD29" s="125"/>
      <c r="FQE29" s="125"/>
      <c r="FQF29" s="125"/>
      <c r="FQG29" s="125"/>
      <c r="FQH29" s="125"/>
      <c r="FQI29" s="125"/>
      <c r="FQJ29" s="125"/>
      <c r="FQK29" s="125"/>
      <c r="FQL29" s="125"/>
      <c r="FQM29" s="125"/>
      <c r="FQN29" s="125"/>
      <c r="FQO29" s="125"/>
      <c r="FQP29" s="125"/>
      <c r="FQQ29" s="125"/>
      <c r="FQR29" s="125"/>
      <c r="FQS29" s="125"/>
      <c r="FQT29" s="125"/>
      <c r="FQU29" s="125"/>
      <c r="FQV29" s="125"/>
      <c r="FQW29" s="125"/>
      <c r="FQX29" s="125"/>
      <c r="FQY29" s="125"/>
      <c r="FQZ29" s="125"/>
      <c r="FRA29" s="125"/>
      <c r="FRB29" s="125"/>
      <c r="FRC29" s="125"/>
      <c r="FRD29" s="125"/>
      <c r="FRE29" s="125"/>
      <c r="FRF29" s="125"/>
      <c r="FRG29" s="125"/>
      <c r="FRH29" s="125"/>
      <c r="FRI29" s="125"/>
      <c r="FRJ29" s="125"/>
      <c r="FRK29" s="125"/>
      <c r="FRL29" s="125"/>
      <c r="FRM29" s="125"/>
      <c r="FRN29" s="125"/>
      <c r="FRO29" s="125"/>
      <c r="FRP29" s="125"/>
      <c r="FRQ29" s="125"/>
      <c r="FRR29" s="125"/>
      <c r="FRS29" s="125"/>
      <c r="FRT29" s="125"/>
      <c r="FRU29" s="125"/>
      <c r="FRV29" s="125"/>
      <c r="FRW29" s="125"/>
      <c r="FRX29" s="125"/>
      <c r="FRY29" s="125"/>
      <c r="FRZ29" s="125"/>
      <c r="FSA29" s="125"/>
      <c r="FSB29" s="125"/>
      <c r="FSC29" s="125"/>
      <c r="FSD29" s="125"/>
      <c r="FSE29" s="125"/>
      <c r="FSF29" s="125"/>
      <c r="FSG29" s="125"/>
      <c r="FSH29" s="125"/>
      <c r="FSI29" s="125"/>
      <c r="FSJ29" s="125"/>
      <c r="FSK29" s="125"/>
      <c r="FSL29" s="125"/>
      <c r="FSM29" s="125"/>
      <c r="FSN29" s="125"/>
      <c r="FSO29" s="125"/>
      <c r="FSP29" s="125"/>
      <c r="FSQ29" s="125"/>
      <c r="FSR29" s="125"/>
      <c r="FSS29" s="125"/>
      <c r="FST29" s="125"/>
      <c r="FSU29" s="125"/>
      <c r="FSV29" s="125"/>
      <c r="FSW29" s="125"/>
      <c r="FSX29" s="125"/>
      <c r="FSY29" s="125"/>
      <c r="FSZ29" s="125"/>
      <c r="FTA29" s="125"/>
      <c r="FTB29" s="125"/>
      <c r="FTC29" s="125"/>
      <c r="FTD29" s="125"/>
      <c r="FTE29" s="125"/>
      <c r="FTF29" s="125"/>
      <c r="FTG29" s="125"/>
      <c r="FTH29" s="125"/>
      <c r="FTI29" s="125"/>
      <c r="FTJ29" s="125"/>
      <c r="FTK29" s="125"/>
      <c r="FTL29" s="125"/>
      <c r="FTM29" s="125"/>
      <c r="FTN29" s="125"/>
      <c r="FTO29" s="125"/>
      <c r="FTP29" s="125"/>
      <c r="FTQ29" s="125"/>
      <c r="FTR29" s="125"/>
      <c r="FTS29" s="125"/>
      <c r="FTT29" s="125"/>
      <c r="FTU29" s="125"/>
      <c r="FTV29" s="125"/>
      <c r="FTW29" s="125"/>
      <c r="FTX29" s="125"/>
      <c r="FTY29" s="125"/>
      <c r="FTZ29" s="125"/>
      <c r="FUA29" s="125"/>
      <c r="FUB29" s="125"/>
      <c r="FUC29" s="125"/>
      <c r="FUD29" s="125"/>
      <c r="FUE29" s="125"/>
      <c r="FUF29" s="125"/>
      <c r="FUG29" s="125"/>
      <c r="FUH29" s="125"/>
      <c r="FUI29" s="125"/>
      <c r="FUJ29" s="125"/>
      <c r="FUK29" s="125"/>
      <c r="FUL29" s="125"/>
      <c r="FUM29" s="125"/>
      <c r="FUN29" s="125"/>
      <c r="FUO29" s="125"/>
      <c r="FUP29" s="125"/>
      <c r="FUQ29" s="125"/>
      <c r="FUR29" s="125"/>
      <c r="FUS29" s="125"/>
      <c r="FUT29" s="125"/>
      <c r="FUU29" s="125"/>
      <c r="FUV29" s="125"/>
      <c r="FUW29" s="125"/>
      <c r="FUX29" s="125"/>
      <c r="FUY29" s="125"/>
      <c r="FUZ29" s="125"/>
      <c r="FVA29" s="125"/>
      <c r="FVB29" s="125"/>
      <c r="FVC29" s="125"/>
      <c r="FVD29" s="125"/>
      <c r="FVE29" s="125"/>
      <c r="FVF29" s="125"/>
      <c r="FVG29" s="125"/>
      <c r="FVH29" s="125"/>
      <c r="FVI29" s="125"/>
      <c r="FVJ29" s="125"/>
      <c r="FVK29" s="125"/>
      <c r="FVL29" s="125"/>
      <c r="FVM29" s="125"/>
      <c r="FVN29" s="125"/>
      <c r="FVO29" s="125"/>
      <c r="FVP29" s="125"/>
      <c r="FVQ29" s="125"/>
      <c r="FVR29" s="125"/>
      <c r="FVS29" s="125"/>
      <c r="FVT29" s="125"/>
      <c r="FVU29" s="125"/>
      <c r="FVV29" s="125"/>
      <c r="FVW29" s="125"/>
      <c r="FVX29" s="125"/>
      <c r="FVY29" s="125"/>
      <c r="FVZ29" s="125"/>
      <c r="FWA29" s="125"/>
      <c r="FWB29" s="125"/>
      <c r="FWC29" s="125"/>
      <c r="FWD29" s="125"/>
      <c r="FWE29" s="125"/>
      <c r="FWF29" s="125"/>
      <c r="FWG29" s="125"/>
      <c r="FWH29" s="125"/>
      <c r="FWI29" s="125"/>
      <c r="FWJ29" s="125"/>
      <c r="FWK29" s="125"/>
      <c r="FWL29" s="125"/>
      <c r="FWM29" s="125"/>
      <c r="FWN29" s="125"/>
      <c r="FWO29" s="125"/>
      <c r="FWP29" s="125"/>
      <c r="FWQ29" s="125"/>
      <c r="FWR29" s="125"/>
      <c r="FWS29" s="125"/>
      <c r="FWT29" s="125"/>
      <c r="FWU29" s="125"/>
      <c r="FWV29" s="125"/>
      <c r="FWW29" s="125"/>
      <c r="FWX29" s="125"/>
      <c r="FWY29" s="125"/>
      <c r="FWZ29" s="125"/>
      <c r="FXA29" s="125"/>
      <c r="FXB29" s="125"/>
      <c r="FXC29" s="125"/>
      <c r="FXD29" s="125"/>
      <c r="FXE29" s="125"/>
      <c r="FXF29" s="125"/>
      <c r="FXG29" s="125"/>
      <c r="FXH29" s="125"/>
      <c r="FXI29" s="125"/>
      <c r="FXJ29" s="125"/>
      <c r="FXK29" s="125"/>
      <c r="FXL29" s="125"/>
      <c r="FXM29" s="125"/>
      <c r="FXN29" s="125"/>
      <c r="FXO29" s="125"/>
      <c r="FXP29" s="125"/>
      <c r="FXQ29" s="125"/>
      <c r="FXR29" s="125"/>
      <c r="FXS29" s="125"/>
      <c r="FXT29" s="125"/>
      <c r="FXU29" s="125"/>
      <c r="FXV29" s="125"/>
      <c r="FXW29" s="125"/>
      <c r="FXX29" s="125"/>
      <c r="FXY29" s="125"/>
      <c r="FXZ29" s="125"/>
      <c r="FYA29" s="125"/>
      <c r="FYB29" s="125"/>
      <c r="FYC29" s="125"/>
      <c r="FYD29" s="125"/>
      <c r="FYE29" s="125"/>
      <c r="FYF29" s="125"/>
      <c r="FYG29" s="125"/>
      <c r="FYH29" s="125"/>
      <c r="FYI29" s="125"/>
      <c r="FYJ29" s="125"/>
      <c r="FYK29" s="125"/>
      <c r="FYL29" s="125"/>
      <c r="FYM29" s="125"/>
      <c r="FYN29" s="125"/>
      <c r="FYO29" s="125"/>
      <c r="FYP29" s="125"/>
      <c r="FYQ29" s="125"/>
      <c r="FYR29" s="125"/>
      <c r="FYS29" s="125"/>
      <c r="FYT29" s="125"/>
      <c r="FYU29" s="125"/>
      <c r="FYV29" s="125"/>
      <c r="FYW29" s="125"/>
      <c r="FYX29" s="125"/>
      <c r="FYY29" s="125"/>
      <c r="FYZ29" s="125"/>
      <c r="FZA29" s="125"/>
      <c r="FZB29" s="125"/>
      <c r="FZC29" s="125"/>
      <c r="FZD29" s="125"/>
      <c r="FZE29" s="125"/>
      <c r="FZF29" s="125"/>
      <c r="FZG29" s="125"/>
      <c r="FZH29" s="125"/>
      <c r="FZI29" s="125"/>
      <c r="FZJ29" s="125"/>
      <c r="FZK29" s="125"/>
      <c r="FZL29" s="125"/>
      <c r="FZM29" s="125"/>
      <c r="FZN29" s="125"/>
      <c r="FZO29" s="125"/>
      <c r="FZP29" s="125"/>
      <c r="FZQ29" s="125"/>
      <c r="FZR29" s="125"/>
      <c r="FZS29" s="125"/>
      <c r="FZT29" s="125"/>
      <c r="FZU29" s="125"/>
      <c r="FZV29" s="125"/>
      <c r="FZW29" s="125"/>
      <c r="FZX29" s="125"/>
      <c r="FZY29" s="125"/>
      <c r="FZZ29" s="125"/>
      <c r="GAA29" s="125"/>
      <c r="GAB29" s="125"/>
      <c r="GAC29" s="125"/>
      <c r="GAD29" s="125"/>
      <c r="GAE29" s="125"/>
      <c r="GAF29" s="125"/>
      <c r="GAG29" s="125"/>
      <c r="GAH29" s="125"/>
      <c r="GAI29" s="125"/>
      <c r="GAJ29" s="125"/>
      <c r="GAK29" s="125"/>
      <c r="GAL29" s="125"/>
      <c r="GAM29" s="125"/>
      <c r="GAN29" s="125"/>
      <c r="GAO29" s="125"/>
      <c r="GAP29" s="125"/>
      <c r="GAQ29" s="125"/>
      <c r="GAR29" s="125"/>
      <c r="GAS29" s="125"/>
      <c r="GAT29" s="125"/>
      <c r="GAU29" s="125"/>
      <c r="GAV29" s="125"/>
      <c r="GAW29" s="125"/>
      <c r="GAX29" s="125"/>
      <c r="GAY29" s="125"/>
      <c r="GAZ29" s="125"/>
      <c r="GBA29" s="125"/>
      <c r="GBB29" s="125"/>
      <c r="GBC29" s="125"/>
      <c r="GBD29" s="125"/>
      <c r="GBE29" s="125"/>
      <c r="GBF29" s="125"/>
      <c r="GBG29" s="125"/>
      <c r="GBH29" s="125"/>
      <c r="GBI29" s="125"/>
      <c r="GBJ29" s="125"/>
      <c r="GBK29" s="125"/>
      <c r="GBL29" s="125"/>
      <c r="GBM29" s="125"/>
      <c r="GBN29" s="125"/>
      <c r="GBO29" s="125"/>
      <c r="GBP29" s="125"/>
      <c r="GBQ29" s="125"/>
      <c r="GBR29" s="125"/>
      <c r="GBS29" s="125"/>
      <c r="GBT29" s="125"/>
      <c r="GBU29" s="125"/>
      <c r="GBV29" s="125"/>
      <c r="GBW29" s="125"/>
      <c r="GBX29" s="125"/>
      <c r="GBY29" s="125"/>
      <c r="GBZ29" s="125"/>
      <c r="GCA29" s="125"/>
      <c r="GCB29" s="125"/>
      <c r="GCC29" s="125"/>
      <c r="GCD29" s="125"/>
      <c r="GCE29" s="125"/>
      <c r="GCF29" s="125"/>
      <c r="GCG29" s="125"/>
      <c r="GCH29" s="125"/>
      <c r="GCI29" s="125"/>
      <c r="GCJ29" s="125"/>
      <c r="GCK29" s="125"/>
      <c r="GCL29" s="125"/>
      <c r="GCM29" s="125"/>
      <c r="GCN29" s="125"/>
      <c r="GCO29" s="125"/>
      <c r="GCP29" s="125"/>
      <c r="GCQ29" s="125"/>
      <c r="GCR29" s="125"/>
      <c r="GCS29" s="125"/>
      <c r="GCT29" s="125"/>
      <c r="GCU29" s="125"/>
      <c r="GCV29" s="125"/>
      <c r="GCW29" s="125"/>
      <c r="GCX29" s="125"/>
      <c r="GCY29" s="125"/>
      <c r="GCZ29" s="125"/>
      <c r="GDA29" s="125"/>
      <c r="GDB29" s="125"/>
      <c r="GDC29" s="125"/>
      <c r="GDD29" s="125"/>
      <c r="GDE29" s="125"/>
      <c r="GDF29" s="125"/>
      <c r="GDG29" s="125"/>
      <c r="GDH29" s="125"/>
      <c r="GDI29" s="125"/>
      <c r="GDJ29" s="125"/>
      <c r="GDK29" s="125"/>
      <c r="GDL29" s="125"/>
      <c r="GDM29" s="125"/>
      <c r="GDN29" s="125"/>
      <c r="GDO29" s="125"/>
      <c r="GDP29" s="125"/>
      <c r="GDQ29" s="125"/>
      <c r="GDR29" s="125"/>
      <c r="GDS29" s="125"/>
      <c r="GDT29" s="125"/>
      <c r="GDU29" s="125"/>
      <c r="GDV29" s="125"/>
      <c r="GDW29" s="125"/>
      <c r="GDX29" s="125"/>
      <c r="GDY29" s="125"/>
      <c r="GDZ29" s="125"/>
      <c r="GEA29" s="125"/>
      <c r="GEB29" s="125"/>
      <c r="GEC29" s="125"/>
      <c r="GED29" s="125"/>
      <c r="GEE29" s="125"/>
      <c r="GEF29" s="125"/>
      <c r="GEG29" s="125"/>
      <c r="GEH29" s="125"/>
      <c r="GEI29" s="125"/>
      <c r="GEJ29" s="125"/>
      <c r="GEK29" s="125"/>
      <c r="GEL29" s="125"/>
      <c r="GEM29" s="125"/>
      <c r="GEN29" s="125"/>
      <c r="GEO29" s="125"/>
      <c r="GEP29" s="125"/>
      <c r="GEQ29" s="125"/>
      <c r="GER29" s="125"/>
      <c r="GES29" s="125"/>
      <c r="GET29" s="125"/>
      <c r="GEU29" s="125"/>
      <c r="GEV29" s="125"/>
      <c r="GEW29" s="125"/>
      <c r="GEX29" s="125"/>
      <c r="GEY29" s="125"/>
      <c r="GEZ29" s="125"/>
      <c r="GFA29" s="125"/>
      <c r="GFB29" s="125"/>
      <c r="GFC29" s="125"/>
      <c r="GFD29" s="125"/>
      <c r="GFE29" s="125"/>
      <c r="GFF29" s="125"/>
      <c r="GFG29" s="125"/>
      <c r="GFH29" s="125"/>
      <c r="GFI29" s="125"/>
      <c r="GFJ29" s="125"/>
      <c r="GFK29" s="125"/>
      <c r="GFL29" s="125"/>
      <c r="GFM29" s="125"/>
      <c r="GFN29" s="125"/>
      <c r="GFO29" s="125"/>
      <c r="GFP29" s="125"/>
      <c r="GFQ29" s="125"/>
      <c r="GFR29" s="125"/>
      <c r="GFS29" s="125"/>
      <c r="GFT29" s="125"/>
      <c r="GFU29" s="125"/>
      <c r="GFV29" s="125"/>
      <c r="GFW29" s="125"/>
      <c r="GFX29" s="125"/>
      <c r="GFY29" s="125"/>
      <c r="GFZ29" s="125"/>
      <c r="GGA29" s="125"/>
      <c r="GGB29" s="125"/>
      <c r="GGC29" s="125"/>
      <c r="GGD29" s="125"/>
      <c r="GGE29" s="125"/>
      <c r="GGF29" s="125"/>
      <c r="GGG29" s="125"/>
      <c r="GGH29" s="125"/>
      <c r="GGI29" s="125"/>
      <c r="GGJ29" s="125"/>
      <c r="GGK29" s="125"/>
      <c r="GGL29" s="125"/>
      <c r="GGM29" s="125"/>
      <c r="GGN29" s="125"/>
      <c r="GGO29" s="125"/>
      <c r="GGP29" s="125"/>
      <c r="GGQ29" s="125"/>
      <c r="GGR29" s="125"/>
      <c r="GGS29" s="125"/>
      <c r="GGT29" s="125"/>
      <c r="GGU29" s="125"/>
      <c r="GGV29" s="125"/>
      <c r="GGW29" s="125"/>
      <c r="GGX29" s="125"/>
      <c r="GGY29" s="125"/>
      <c r="GGZ29" s="125"/>
      <c r="GHA29" s="125"/>
      <c r="GHB29" s="125"/>
      <c r="GHC29" s="125"/>
      <c r="GHD29" s="125"/>
      <c r="GHE29" s="125"/>
      <c r="GHF29" s="125"/>
      <c r="GHG29" s="125"/>
      <c r="GHH29" s="125"/>
      <c r="GHI29" s="125"/>
      <c r="GHJ29" s="125"/>
      <c r="GHK29" s="125"/>
      <c r="GHL29" s="125"/>
      <c r="GHM29" s="125"/>
      <c r="GHN29" s="125"/>
      <c r="GHO29" s="125"/>
      <c r="GHP29" s="125"/>
      <c r="GHQ29" s="125"/>
      <c r="GHR29" s="125"/>
      <c r="GHS29" s="125"/>
      <c r="GHT29" s="125"/>
      <c r="GHU29" s="125"/>
      <c r="GHV29" s="125"/>
      <c r="GHW29" s="125"/>
      <c r="GHX29" s="125"/>
      <c r="GHY29" s="125"/>
      <c r="GHZ29" s="125"/>
      <c r="GIA29" s="125"/>
      <c r="GIB29" s="125"/>
      <c r="GIC29" s="125"/>
      <c r="GID29" s="125"/>
      <c r="GIE29" s="125"/>
      <c r="GIF29" s="125"/>
      <c r="GIG29" s="125"/>
      <c r="GIH29" s="125"/>
      <c r="GII29" s="125"/>
      <c r="GIJ29" s="125"/>
      <c r="GIK29" s="125"/>
      <c r="GIL29" s="125"/>
      <c r="GIM29" s="125"/>
      <c r="GIN29" s="125"/>
      <c r="GIO29" s="125"/>
      <c r="GIP29" s="125"/>
      <c r="GIQ29" s="125"/>
      <c r="GIR29" s="125"/>
      <c r="GIS29" s="125"/>
      <c r="GIT29" s="125"/>
      <c r="GIU29" s="125"/>
      <c r="GIV29" s="125"/>
      <c r="GIW29" s="125"/>
      <c r="GIX29" s="125"/>
      <c r="GIY29" s="125"/>
      <c r="GIZ29" s="125"/>
      <c r="GJA29" s="125"/>
      <c r="GJB29" s="125"/>
      <c r="GJC29" s="125"/>
      <c r="GJD29" s="125"/>
      <c r="GJE29" s="125"/>
      <c r="GJF29" s="125"/>
      <c r="GJG29" s="125"/>
      <c r="GJH29" s="125"/>
      <c r="GJI29" s="125"/>
      <c r="GJJ29" s="125"/>
      <c r="GJK29" s="125"/>
      <c r="GJL29" s="125"/>
      <c r="GJM29" s="125"/>
      <c r="GJN29" s="125"/>
      <c r="GJO29" s="125"/>
      <c r="GJP29" s="125"/>
      <c r="GJQ29" s="125"/>
      <c r="GJR29" s="125"/>
      <c r="GJS29" s="125"/>
      <c r="GJT29" s="125"/>
      <c r="GJU29" s="125"/>
      <c r="GJV29" s="125"/>
      <c r="GJW29" s="125"/>
      <c r="GJX29" s="125"/>
      <c r="GJY29" s="125"/>
      <c r="GJZ29" s="125"/>
      <c r="GKA29" s="125"/>
      <c r="GKB29" s="125"/>
      <c r="GKC29" s="125"/>
      <c r="GKD29" s="125"/>
      <c r="GKE29" s="125"/>
      <c r="GKF29" s="125"/>
      <c r="GKG29" s="125"/>
      <c r="GKH29" s="125"/>
      <c r="GKI29" s="125"/>
      <c r="GKJ29" s="125"/>
      <c r="GKK29" s="125"/>
      <c r="GKL29" s="125"/>
      <c r="GKM29" s="125"/>
      <c r="GKN29" s="125"/>
      <c r="GKO29" s="125"/>
      <c r="GKP29" s="125"/>
      <c r="GKQ29" s="125"/>
      <c r="GKR29" s="125"/>
      <c r="GKS29" s="125"/>
      <c r="GKT29" s="125"/>
      <c r="GKU29" s="125"/>
      <c r="GKV29" s="125"/>
      <c r="GKW29" s="125"/>
      <c r="GKX29" s="125"/>
      <c r="GKY29" s="125"/>
      <c r="GKZ29" s="125"/>
      <c r="GLA29" s="125"/>
      <c r="GLB29" s="125"/>
      <c r="GLC29" s="125"/>
      <c r="GLD29" s="125"/>
      <c r="GLE29" s="125"/>
      <c r="GLF29" s="125"/>
      <c r="GLG29" s="125"/>
      <c r="GLH29" s="125"/>
      <c r="GLI29" s="125"/>
      <c r="GLJ29" s="125"/>
      <c r="GLK29" s="125"/>
      <c r="GLL29" s="125"/>
      <c r="GLM29" s="125"/>
      <c r="GLN29" s="125"/>
      <c r="GLO29" s="125"/>
      <c r="GLP29" s="125"/>
      <c r="GLQ29" s="125"/>
      <c r="GLR29" s="125"/>
      <c r="GLS29" s="125"/>
      <c r="GLT29" s="125"/>
      <c r="GLU29" s="125"/>
      <c r="GLV29" s="125"/>
      <c r="GLW29" s="125"/>
      <c r="GLX29" s="125"/>
      <c r="GLY29" s="125"/>
      <c r="GLZ29" s="125"/>
      <c r="GMA29" s="125"/>
      <c r="GMB29" s="125"/>
      <c r="GMC29" s="125"/>
      <c r="GMD29" s="125"/>
      <c r="GME29" s="125"/>
      <c r="GMF29" s="125"/>
      <c r="GMG29" s="125"/>
      <c r="GMH29" s="125"/>
      <c r="GMI29" s="125"/>
      <c r="GMJ29" s="125"/>
      <c r="GMK29" s="125"/>
      <c r="GML29" s="125"/>
      <c r="GMM29" s="125"/>
      <c r="GMN29" s="125"/>
      <c r="GMO29" s="125"/>
      <c r="GMP29" s="125"/>
      <c r="GMQ29" s="125"/>
      <c r="GMR29" s="125"/>
      <c r="GMS29" s="125"/>
      <c r="GMT29" s="125"/>
      <c r="GMU29" s="125"/>
      <c r="GMV29" s="125"/>
      <c r="GMW29" s="125"/>
      <c r="GMX29" s="125"/>
      <c r="GMY29" s="125"/>
      <c r="GMZ29" s="125"/>
      <c r="GNA29" s="125"/>
      <c r="GNB29" s="125"/>
      <c r="GNC29" s="125"/>
      <c r="GND29" s="125"/>
      <c r="GNE29" s="125"/>
      <c r="GNF29" s="125"/>
      <c r="GNG29" s="125"/>
      <c r="GNH29" s="125"/>
      <c r="GNI29" s="125"/>
      <c r="GNJ29" s="125"/>
      <c r="GNK29" s="125"/>
      <c r="GNL29" s="125"/>
      <c r="GNM29" s="125"/>
      <c r="GNN29" s="125"/>
      <c r="GNO29" s="125"/>
      <c r="GNP29" s="125"/>
      <c r="GNQ29" s="125"/>
      <c r="GNR29" s="125"/>
      <c r="GNS29" s="125"/>
      <c r="GNT29" s="125"/>
      <c r="GNU29" s="125"/>
      <c r="GNV29" s="125"/>
      <c r="GNW29" s="125"/>
      <c r="GNX29" s="125"/>
      <c r="GNY29" s="125"/>
      <c r="GNZ29" s="125"/>
      <c r="GOA29" s="125"/>
      <c r="GOB29" s="125"/>
      <c r="GOC29" s="125"/>
      <c r="GOD29" s="125"/>
      <c r="GOE29" s="125"/>
      <c r="GOF29" s="125"/>
      <c r="GOG29" s="125"/>
      <c r="GOH29" s="125"/>
      <c r="GOI29" s="125"/>
      <c r="GOJ29" s="125"/>
      <c r="GOK29" s="125"/>
      <c r="GOL29" s="125"/>
      <c r="GOM29" s="125"/>
      <c r="GON29" s="125"/>
      <c r="GOO29" s="125"/>
      <c r="GOP29" s="125"/>
      <c r="GOQ29" s="125"/>
      <c r="GOR29" s="125"/>
      <c r="GOS29" s="125"/>
      <c r="GOT29" s="125"/>
      <c r="GOU29" s="125"/>
      <c r="GOV29" s="125"/>
      <c r="GOW29" s="125"/>
      <c r="GOX29" s="125"/>
      <c r="GOY29" s="125"/>
      <c r="GOZ29" s="125"/>
      <c r="GPA29" s="125"/>
      <c r="GPB29" s="125"/>
      <c r="GPC29" s="125"/>
      <c r="GPD29" s="125"/>
      <c r="GPE29" s="125"/>
      <c r="GPF29" s="125"/>
      <c r="GPG29" s="125"/>
      <c r="GPH29" s="125"/>
      <c r="GPI29" s="125"/>
      <c r="GPJ29" s="125"/>
      <c r="GPK29" s="125"/>
      <c r="GPL29" s="125"/>
      <c r="GPM29" s="125"/>
      <c r="GPN29" s="125"/>
      <c r="GPO29" s="125"/>
      <c r="GPP29" s="125"/>
      <c r="GPQ29" s="125"/>
      <c r="GPR29" s="125"/>
      <c r="GPS29" s="125"/>
      <c r="GPT29" s="125"/>
      <c r="GPU29" s="125"/>
      <c r="GPV29" s="125"/>
      <c r="GPW29" s="125"/>
      <c r="GPX29" s="125"/>
      <c r="GPY29" s="125"/>
      <c r="GPZ29" s="125"/>
      <c r="GQA29" s="125"/>
      <c r="GQB29" s="125"/>
      <c r="GQC29" s="125"/>
      <c r="GQD29" s="125"/>
      <c r="GQE29" s="125"/>
      <c r="GQF29" s="125"/>
      <c r="GQG29" s="125"/>
      <c r="GQH29" s="125"/>
      <c r="GQI29" s="125"/>
      <c r="GQJ29" s="125"/>
      <c r="GQK29" s="125"/>
      <c r="GQL29" s="125"/>
      <c r="GQM29" s="125"/>
      <c r="GQN29" s="125"/>
      <c r="GQO29" s="125"/>
      <c r="GQP29" s="125"/>
      <c r="GQQ29" s="125"/>
      <c r="GQR29" s="125"/>
      <c r="GQS29" s="125"/>
      <c r="GQT29" s="125"/>
      <c r="GQU29" s="125"/>
      <c r="GQV29" s="125"/>
      <c r="GQW29" s="125"/>
      <c r="GQX29" s="125"/>
      <c r="GQY29" s="125"/>
      <c r="GQZ29" s="125"/>
      <c r="GRA29" s="125"/>
      <c r="GRB29" s="125"/>
      <c r="GRC29" s="125"/>
      <c r="GRD29" s="125"/>
      <c r="GRE29" s="125"/>
      <c r="GRF29" s="125"/>
      <c r="GRG29" s="125"/>
      <c r="GRH29" s="125"/>
      <c r="GRI29" s="125"/>
      <c r="GRJ29" s="125"/>
      <c r="GRK29" s="125"/>
      <c r="GRL29" s="125"/>
      <c r="GRM29" s="125"/>
      <c r="GRN29" s="125"/>
      <c r="GRO29" s="125"/>
      <c r="GRP29" s="125"/>
      <c r="GRQ29" s="125"/>
      <c r="GRR29" s="125"/>
      <c r="GRS29" s="125"/>
      <c r="GRT29" s="125"/>
      <c r="GRU29" s="125"/>
      <c r="GRV29" s="125"/>
      <c r="GRW29" s="125"/>
      <c r="GRX29" s="125"/>
      <c r="GRY29" s="125"/>
      <c r="GRZ29" s="125"/>
      <c r="GSA29" s="125"/>
      <c r="GSB29" s="125"/>
      <c r="GSC29" s="125"/>
      <c r="GSD29" s="125"/>
      <c r="GSE29" s="125"/>
      <c r="GSF29" s="125"/>
      <c r="GSG29" s="125"/>
      <c r="GSH29" s="125"/>
      <c r="GSI29" s="125"/>
      <c r="GSJ29" s="125"/>
      <c r="GSK29" s="125"/>
      <c r="GSL29" s="125"/>
      <c r="GSM29" s="125"/>
      <c r="GSN29" s="125"/>
      <c r="GSO29" s="125"/>
      <c r="GSP29" s="125"/>
      <c r="GSQ29" s="125"/>
      <c r="GSR29" s="125"/>
      <c r="GSS29" s="125"/>
      <c r="GST29" s="125"/>
      <c r="GSU29" s="125"/>
      <c r="GSV29" s="125"/>
      <c r="GSW29" s="125"/>
      <c r="GSX29" s="125"/>
      <c r="GSY29" s="125"/>
      <c r="GSZ29" s="125"/>
      <c r="GTA29" s="125"/>
      <c r="GTB29" s="125"/>
      <c r="GTC29" s="125"/>
      <c r="GTD29" s="125"/>
      <c r="GTE29" s="125"/>
      <c r="GTF29" s="125"/>
      <c r="GTG29" s="125"/>
      <c r="GTH29" s="125"/>
      <c r="GTI29" s="125"/>
      <c r="GTJ29" s="125"/>
      <c r="GTK29" s="125"/>
      <c r="GTL29" s="125"/>
      <c r="GTM29" s="125"/>
      <c r="GTN29" s="125"/>
      <c r="GTO29" s="125"/>
      <c r="GTP29" s="125"/>
      <c r="GTQ29" s="125"/>
      <c r="GTR29" s="125"/>
      <c r="GTS29" s="125"/>
      <c r="GTT29" s="125"/>
      <c r="GTU29" s="125"/>
      <c r="GTV29" s="125"/>
      <c r="GTW29" s="125"/>
      <c r="GTX29" s="125"/>
      <c r="GTY29" s="125"/>
      <c r="GTZ29" s="125"/>
      <c r="GUA29" s="125"/>
      <c r="GUB29" s="125"/>
      <c r="GUC29" s="125"/>
      <c r="GUD29" s="125"/>
      <c r="GUE29" s="125"/>
      <c r="GUF29" s="125"/>
      <c r="GUG29" s="125"/>
      <c r="GUH29" s="125"/>
      <c r="GUI29" s="125"/>
      <c r="GUJ29" s="125"/>
      <c r="GUK29" s="125"/>
      <c r="GUL29" s="125"/>
      <c r="GUM29" s="125"/>
      <c r="GUN29" s="125"/>
      <c r="GUO29" s="125"/>
      <c r="GUP29" s="125"/>
      <c r="GUQ29" s="125"/>
      <c r="GUR29" s="125"/>
      <c r="GUS29" s="125"/>
      <c r="GUT29" s="125"/>
      <c r="GUU29" s="125"/>
      <c r="GUV29" s="125"/>
      <c r="GUW29" s="125"/>
      <c r="GUX29" s="125"/>
      <c r="GUY29" s="125"/>
      <c r="GUZ29" s="125"/>
      <c r="GVA29" s="125"/>
      <c r="GVB29" s="125"/>
      <c r="GVC29" s="125"/>
      <c r="GVD29" s="125"/>
      <c r="GVE29" s="125"/>
      <c r="GVF29" s="125"/>
      <c r="GVG29" s="125"/>
      <c r="GVH29" s="125"/>
      <c r="GVI29" s="125"/>
      <c r="GVJ29" s="125"/>
      <c r="GVK29" s="125"/>
      <c r="GVL29" s="125"/>
      <c r="GVM29" s="125"/>
      <c r="GVN29" s="125"/>
      <c r="GVO29" s="125"/>
      <c r="GVP29" s="125"/>
      <c r="GVQ29" s="125"/>
      <c r="GVR29" s="125"/>
      <c r="GVS29" s="125"/>
      <c r="GVT29" s="125"/>
      <c r="GVU29" s="125"/>
      <c r="GVV29" s="125"/>
      <c r="GVW29" s="125"/>
      <c r="GVX29" s="125"/>
      <c r="GVY29" s="125"/>
      <c r="GVZ29" s="125"/>
      <c r="GWA29" s="125"/>
      <c r="GWB29" s="125"/>
      <c r="GWC29" s="125"/>
      <c r="GWD29" s="125"/>
      <c r="GWE29" s="125"/>
      <c r="GWF29" s="125"/>
      <c r="GWG29" s="125"/>
      <c r="GWH29" s="125"/>
      <c r="GWI29" s="125"/>
      <c r="GWJ29" s="125"/>
      <c r="GWK29" s="125"/>
      <c r="GWL29" s="125"/>
      <c r="GWM29" s="125"/>
      <c r="GWN29" s="125"/>
      <c r="GWO29" s="125"/>
      <c r="GWP29" s="125"/>
      <c r="GWQ29" s="125"/>
      <c r="GWR29" s="125"/>
      <c r="GWS29" s="125"/>
      <c r="GWT29" s="125"/>
      <c r="GWU29" s="125"/>
      <c r="GWV29" s="125"/>
      <c r="GWW29" s="125"/>
      <c r="GWX29" s="125"/>
      <c r="GWY29" s="125"/>
      <c r="GWZ29" s="125"/>
      <c r="GXA29" s="125"/>
      <c r="GXB29" s="125"/>
      <c r="GXC29" s="125"/>
      <c r="GXD29" s="125"/>
      <c r="GXE29" s="125"/>
      <c r="GXF29" s="125"/>
      <c r="GXG29" s="125"/>
      <c r="GXH29" s="125"/>
      <c r="GXI29" s="125"/>
      <c r="GXJ29" s="125"/>
      <c r="GXK29" s="125"/>
      <c r="GXL29" s="125"/>
      <c r="GXM29" s="125"/>
      <c r="GXN29" s="125"/>
      <c r="GXO29" s="125"/>
      <c r="GXP29" s="125"/>
      <c r="GXQ29" s="125"/>
      <c r="GXR29" s="125"/>
      <c r="GXS29" s="125"/>
      <c r="GXT29" s="125"/>
      <c r="GXU29" s="125"/>
      <c r="GXV29" s="125"/>
      <c r="GXW29" s="125"/>
      <c r="GXX29" s="125"/>
      <c r="GXY29" s="125"/>
      <c r="GXZ29" s="125"/>
      <c r="GYA29" s="125"/>
      <c r="GYB29" s="125"/>
      <c r="GYC29" s="125"/>
      <c r="GYD29" s="125"/>
      <c r="GYE29" s="125"/>
      <c r="GYF29" s="125"/>
      <c r="GYG29" s="125"/>
      <c r="GYH29" s="125"/>
      <c r="GYI29" s="125"/>
      <c r="GYJ29" s="125"/>
      <c r="GYK29" s="125"/>
      <c r="GYL29" s="125"/>
      <c r="GYM29" s="125"/>
      <c r="GYN29" s="125"/>
      <c r="GYO29" s="125"/>
      <c r="GYP29" s="125"/>
      <c r="GYQ29" s="125"/>
      <c r="GYR29" s="125"/>
      <c r="GYS29" s="125"/>
      <c r="GYT29" s="125"/>
      <c r="GYU29" s="125"/>
      <c r="GYV29" s="125"/>
      <c r="GYW29" s="125"/>
      <c r="GYX29" s="125"/>
      <c r="GYY29" s="125"/>
      <c r="GYZ29" s="125"/>
      <c r="GZA29" s="125"/>
      <c r="GZB29" s="125"/>
      <c r="GZC29" s="125"/>
      <c r="GZD29" s="125"/>
      <c r="GZE29" s="125"/>
      <c r="GZF29" s="125"/>
      <c r="GZG29" s="125"/>
      <c r="GZH29" s="125"/>
      <c r="GZI29" s="125"/>
      <c r="GZJ29" s="125"/>
      <c r="GZK29" s="125"/>
      <c r="GZL29" s="125"/>
      <c r="GZM29" s="125"/>
      <c r="GZN29" s="125"/>
      <c r="GZO29" s="125"/>
      <c r="GZP29" s="125"/>
      <c r="GZQ29" s="125"/>
      <c r="GZR29" s="125"/>
      <c r="GZS29" s="125"/>
      <c r="GZT29" s="125"/>
      <c r="GZU29" s="125"/>
      <c r="GZV29" s="125"/>
      <c r="GZW29" s="125"/>
      <c r="GZX29" s="125"/>
      <c r="GZY29" s="125"/>
      <c r="GZZ29" s="125"/>
      <c r="HAA29" s="125"/>
      <c r="HAB29" s="125"/>
      <c r="HAC29" s="125"/>
      <c r="HAD29" s="125"/>
      <c r="HAE29" s="125"/>
      <c r="HAF29" s="125"/>
      <c r="HAG29" s="125"/>
      <c r="HAH29" s="125"/>
      <c r="HAI29" s="125"/>
      <c r="HAJ29" s="125"/>
      <c r="HAK29" s="125"/>
      <c r="HAL29" s="125"/>
      <c r="HAM29" s="125"/>
      <c r="HAN29" s="125"/>
      <c r="HAO29" s="125"/>
      <c r="HAP29" s="125"/>
      <c r="HAQ29" s="125"/>
      <c r="HAR29" s="125"/>
      <c r="HAS29" s="125"/>
      <c r="HAT29" s="125"/>
      <c r="HAU29" s="125"/>
      <c r="HAV29" s="125"/>
      <c r="HAW29" s="125"/>
      <c r="HAX29" s="125"/>
      <c r="HAY29" s="125"/>
      <c r="HAZ29" s="125"/>
      <c r="HBA29" s="125"/>
      <c r="HBB29" s="125"/>
      <c r="HBC29" s="125"/>
      <c r="HBD29" s="125"/>
      <c r="HBE29" s="125"/>
      <c r="HBF29" s="125"/>
      <c r="HBG29" s="125"/>
      <c r="HBH29" s="125"/>
      <c r="HBI29" s="125"/>
      <c r="HBJ29" s="125"/>
      <c r="HBK29" s="125"/>
      <c r="HBL29" s="125"/>
      <c r="HBM29" s="125"/>
      <c r="HBN29" s="125"/>
      <c r="HBO29" s="125"/>
      <c r="HBP29" s="125"/>
      <c r="HBQ29" s="125"/>
      <c r="HBR29" s="125"/>
      <c r="HBS29" s="125"/>
      <c r="HBT29" s="125"/>
      <c r="HBU29" s="125"/>
      <c r="HBV29" s="125"/>
      <c r="HBW29" s="125"/>
      <c r="HBX29" s="125"/>
      <c r="HBY29" s="125"/>
      <c r="HBZ29" s="125"/>
      <c r="HCA29" s="125"/>
      <c r="HCB29" s="125"/>
      <c r="HCC29" s="125"/>
      <c r="HCD29" s="125"/>
      <c r="HCE29" s="125"/>
      <c r="HCF29" s="125"/>
      <c r="HCG29" s="125"/>
      <c r="HCH29" s="125"/>
      <c r="HCI29" s="125"/>
      <c r="HCJ29" s="125"/>
      <c r="HCK29" s="125"/>
      <c r="HCL29" s="125"/>
      <c r="HCM29" s="125"/>
      <c r="HCN29" s="125"/>
      <c r="HCO29" s="125"/>
      <c r="HCP29" s="125"/>
      <c r="HCQ29" s="125"/>
      <c r="HCR29" s="125"/>
      <c r="HCS29" s="125"/>
      <c r="HCT29" s="125"/>
      <c r="HCU29" s="125"/>
      <c r="HCV29" s="125"/>
      <c r="HCW29" s="125"/>
      <c r="HCX29" s="125"/>
      <c r="HCY29" s="125"/>
      <c r="HCZ29" s="125"/>
      <c r="HDA29" s="125"/>
      <c r="HDB29" s="125"/>
      <c r="HDC29" s="125"/>
      <c r="HDD29" s="125"/>
      <c r="HDE29" s="125"/>
      <c r="HDF29" s="125"/>
      <c r="HDG29" s="125"/>
      <c r="HDH29" s="125"/>
      <c r="HDI29" s="125"/>
      <c r="HDJ29" s="125"/>
      <c r="HDK29" s="125"/>
      <c r="HDL29" s="125"/>
      <c r="HDM29" s="125"/>
      <c r="HDN29" s="125"/>
      <c r="HDO29" s="125"/>
      <c r="HDP29" s="125"/>
      <c r="HDQ29" s="125"/>
      <c r="HDR29" s="125"/>
      <c r="HDS29" s="125"/>
      <c r="HDT29" s="125"/>
      <c r="HDU29" s="125"/>
      <c r="HDV29" s="125"/>
      <c r="HDW29" s="125"/>
      <c r="HDX29" s="125"/>
      <c r="HDY29" s="125"/>
      <c r="HDZ29" s="125"/>
      <c r="HEA29" s="125"/>
      <c r="HEB29" s="125"/>
      <c r="HEC29" s="125"/>
      <c r="HED29" s="125"/>
      <c r="HEE29" s="125"/>
      <c r="HEF29" s="125"/>
      <c r="HEG29" s="125"/>
      <c r="HEH29" s="125"/>
      <c r="HEI29" s="125"/>
      <c r="HEJ29" s="125"/>
      <c r="HEK29" s="125"/>
      <c r="HEL29" s="125"/>
      <c r="HEM29" s="125"/>
      <c r="HEN29" s="125"/>
      <c r="HEO29" s="125"/>
      <c r="HEP29" s="125"/>
      <c r="HEQ29" s="125"/>
      <c r="HER29" s="125"/>
      <c r="HES29" s="125"/>
      <c r="HET29" s="125"/>
      <c r="HEU29" s="125"/>
      <c r="HEV29" s="125"/>
      <c r="HEW29" s="125"/>
      <c r="HEX29" s="125"/>
      <c r="HEY29" s="125"/>
      <c r="HEZ29" s="125"/>
      <c r="HFA29" s="125"/>
      <c r="HFB29" s="125"/>
      <c r="HFC29" s="125"/>
      <c r="HFD29" s="125"/>
      <c r="HFE29" s="125"/>
      <c r="HFF29" s="125"/>
      <c r="HFG29" s="125"/>
      <c r="HFH29" s="125"/>
      <c r="HFI29" s="125"/>
      <c r="HFJ29" s="125"/>
      <c r="HFK29" s="125"/>
      <c r="HFL29" s="125"/>
      <c r="HFM29" s="125"/>
      <c r="HFN29" s="125"/>
      <c r="HFO29" s="125"/>
      <c r="HFP29" s="125"/>
      <c r="HFQ29" s="125"/>
      <c r="HFR29" s="125"/>
      <c r="HFS29" s="125"/>
      <c r="HFT29" s="125"/>
      <c r="HFU29" s="125"/>
      <c r="HFV29" s="125"/>
      <c r="HFW29" s="125"/>
      <c r="HFX29" s="125"/>
      <c r="HFY29" s="125"/>
      <c r="HFZ29" s="125"/>
      <c r="HGA29" s="125"/>
      <c r="HGB29" s="125"/>
      <c r="HGC29" s="125"/>
      <c r="HGD29" s="125"/>
      <c r="HGE29" s="125"/>
      <c r="HGF29" s="125"/>
      <c r="HGG29" s="125"/>
      <c r="HGH29" s="125"/>
      <c r="HGI29" s="125"/>
      <c r="HGJ29" s="125"/>
      <c r="HGK29" s="125"/>
      <c r="HGL29" s="125"/>
      <c r="HGM29" s="125"/>
      <c r="HGN29" s="125"/>
      <c r="HGO29" s="125"/>
      <c r="HGP29" s="125"/>
      <c r="HGQ29" s="125"/>
      <c r="HGR29" s="125"/>
      <c r="HGS29" s="125"/>
      <c r="HGT29" s="125"/>
      <c r="HGU29" s="125"/>
      <c r="HGV29" s="125"/>
      <c r="HGW29" s="125"/>
      <c r="HGX29" s="125"/>
      <c r="HGY29" s="125"/>
      <c r="HGZ29" s="125"/>
      <c r="HHA29" s="125"/>
      <c r="HHB29" s="125"/>
      <c r="HHC29" s="125"/>
      <c r="HHD29" s="125"/>
      <c r="HHE29" s="125"/>
      <c r="HHF29" s="125"/>
      <c r="HHG29" s="125"/>
      <c r="HHH29" s="125"/>
      <c r="HHI29" s="125"/>
      <c r="HHJ29" s="125"/>
      <c r="HHK29" s="125"/>
      <c r="HHL29" s="125"/>
      <c r="HHM29" s="125"/>
      <c r="HHN29" s="125"/>
      <c r="HHO29" s="125"/>
      <c r="HHP29" s="125"/>
      <c r="HHQ29" s="125"/>
      <c r="HHR29" s="125"/>
      <c r="HHS29" s="125"/>
      <c r="HHT29" s="125"/>
      <c r="HHU29" s="125"/>
      <c r="HHV29" s="125"/>
      <c r="HHW29" s="125"/>
      <c r="HHX29" s="125"/>
      <c r="HHY29" s="125"/>
      <c r="HHZ29" s="125"/>
      <c r="HIA29" s="125"/>
      <c r="HIB29" s="125"/>
      <c r="HIC29" s="125"/>
      <c r="HID29" s="125"/>
      <c r="HIE29" s="125"/>
      <c r="HIF29" s="125"/>
      <c r="HIG29" s="125"/>
      <c r="HIH29" s="125"/>
      <c r="HII29" s="125"/>
      <c r="HIJ29" s="125"/>
      <c r="HIK29" s="125"/>
      <c r="HIL29" s="125"/>
      <c r="HIM29" s="125"/>
      <c r="HIN29" s="125"/>
      <c r="HIO29" s="125"/>
      <c r="HIP29" s="125"/>
      <c r="HIQ29" s="125"/>
      <c r="HIR29" s="125"/>
      <c r="HIS29" s="125"/>
      <c r="HIT29" s="125"/>
      <c r="HIU29" s="125"/>
      <c r="HIV29" s="125"/>
      <c r="HIW29" s="125"/>
      <c r="HIX29" s="125"/>
      <c r="HIY29" s="125"/>
      <c r="HIZ29" s="125"/>
      <c r="HJA29" s="125"/>
      <c r="HJB29" s="125"/>
      <c r="HJC29" s="125"/>
      <c r="HJD29" s="125"/>
      <c r="HJE29" s="125"/>
      <c r="HJF29" s="125"/>
      <c r="HJG29" s="125"/>
      <c r="HJH29" s="125"/>
      <c r="HJI29" s="125"/>
      <c r="HJJ29" s="125"/>
      <c r="HJK29" s="125"/>
      <c r="HJL29" s="125"/>
      <c r="HJM29" s="125"/>
      <c r="HJN29" s="125"/>
      <c r="HJO29" s="125"/>
      <c r="HJP29" s="125"/>
      <c r="HJQ29" s="125"/>
      <c r="HJR29" s="125"/>
      <c r="HJS29" s="125"/>
      <c r="HJT29" s="125"/>
      <c r="HJU29" s="125"/>
      <c r="HJV29" s="125"/>
      <c r="HJW29" s="125"/>
      <c r="HJX29" s="125"/>
      <c r="HJY29" s="125"/>
      <c r="HJZ29" s="125"/>
      <c r="HKA29" s="125"/>
      <c r="HKB29" s="125"/>
      <c r="HKC29" s="125"/>
      <c r="HKD29" s="125"/>
      <c r="HKE29" s="125"/>
      <c r="HKF29" s="125"/>
      <c r="HKG29" s="125"/>
      <c r="HKH29" s="125"/>
      <c r="HKI29" s="125"/>
      <c r="HKJ29" s="125"/>
      <c r="HKK29" s="125"/>
      <c r="HKL29" s="125"/>
      <c r="HKM29" s="125"/>
      <c r="HKN29" s="125"/>
      <c r="HKO29" s="125"/>
      <c r="HKP29" s="125"/>
      <c r="HKQ29" s="125"/>
      <c r="HKR29" s="125"/>
      <c r="HKS29" s="125"/>
      <c r="HKT29" s="125"/>
      <c r="HKU29" s="125"/>
      <c r="HKV29" s="125"/>
      <c r="HKW29" s="125"/>
      <c r="HKX29" s="125"/>
      <c r="HKY29" s="125"/>
      <c r="HKZ29" s="125"/>
      <c r="HLA29" s="125"/>
      <c r="HLB29" s="125"/>
      <c r="HLC29" s="125"/>
      <c r="HLD29" s="125"/>
      <c r="HLE29" s="125"/>
      <c r="HLF29" s="125"/>
      <c r="HLG29" s="125"/>
      <c r="HLH29" s="125"/>
      <c r="HLI29" s="125"/>
      <c r="HLJ29" s="125"/>
      <c r="HLK29" s="125"/>
      <c r="HLL29" s="125"/>
      <c r="HLM29" s="125"/>
      <c r="HLN29" s="125"/>
      <c r="HLO29" s="125"/>
      <c r="HLP29" s="125"/>
      <c r="HLQ29" s="125"/>
      <c r="HLR29" s="125"/>
      <c r="HLS29" s="125"/>
      <c r="HLT29" s="125"/>
      <c r="HLU29" s="125"/>
      <c r="HLV29" s="125"/>
      <c r="HLW29" s="125"/>
      <c r="HLX29" s="125"/>
      <c r="HLY29" s="125"/>
      <c r="HLZ29" s="125"/>
      <c r="HMA29" s="125"/>
      <c r="HMB29" s="125"/>
      <c r="HMC29" s="125"/>
      <c r="HMD29" s="125"/>
      <c r="HME29" s="125"/>
      <c r="HMF29" s="125"/>
      <c r="HMG29" s="125"/>
      <c r="HMH29" s="125"/>
      <c r="HMI29" s="125"/>
      <c r="HMJ29" s="125"/>
      <c r="HMK29" s="125"/>
      <c r="HML29" s="125"/>
      <c r="HMM29" s="125"/>
      <c r="HMN29" s="125"/>
      <c r="HMO29" s="125"/>
      <c r="HMP29" s="125"/>
      <c r="HMQ29" s="125"/>
      <c r="HMR29" s="125"/>
      <c r="HMS29" s="125"/>
      <c r="HMT29" s="125"/>
      <c r="HMU29" s="125"/>
      <c r="HMV29" s="125"/>
      <c r="HMW29" s="125"/>
      <c r="HMX29" s="125"/>
      <c r="HMY29" s="125"/>
      <c r="HMZ29" s="125"/>
      <c r="HNA29" s="125"/>
      <c r="HNB29" s="125"/>
      <c r="HNC29" s="125"/>
      <c r="HND29" s="125"/>
      <c r="HNE29" s="125"/>
      <c r="HNF29" s="125"/>
      <c r="HNG29" s="125"/>
      <c r="HNH29" s="125"/>
      <c r="HNI29" s="125"/>
      <c r="HNJ29" s="125"/>
      <c r="HNK29" s="125"/>
      <c r="HNL29" s="125"/>
      <c r="HNM29" s="125"/>
      <c r="HNN29" s="125"/>
      <c r="HNO29" s="125"/>
      <c r="HNP29" s="125"/>
      <c r="HNQ29" s="125"/>
      <c r="HNR29" s="125"/>
      <c r="HNS29" s="125"/>
      <c r="HNT29" s="125"/>
      <c r="HNU29" s="125"/>
      <c r="HNV29" s="125"/>
      <c r="HNW29" s="125"/>
      <c r="HNX29" s="125"/>
      <c r="HNY29" s="125"/>
      <c r="HNZ29" s="125"/>
      <c r="HOA29" s="125"/>
      <c r="HOB29" s="125"/>
      <c r="HOC29" s="125"/>
      <c r="HOD29" s="125"/>
      <c r="HOE29" s="125"/>
      <c r="HOF29" s="125"/>
      <c r="HOG29" s="125"/>
      <c r="HOH29" s="125"/>
      <c r="HOI29" s="125"/>
      <c r="HOJ29" s="125"/>
      <c r="HOK29" s="125"/>
      <c r="HOL29" s="125"/>
      <c r="HOM29" s="125"/>
      <c r="HON29" s="125"/>
      <c r="HOO29" s="125"/>
      <c r="HOP29" s="125"/>
      <c r="HOQ29" s="125"/>
      <c r="HOR29" s="125"/>
      <c r="HOS29" s="125"/>
      <c r="HOT29" s="125"/>
      <c r="HOU29" s="125"/>
      <c r="HOV29" s="125"/>
      <c r="HOW29" s="125"/>
      <c r="HOX29" s="125"/>
      <c r="HOY29" s="125"/>
      <c r="HOZ29" s="125"/>
      <c r="HPA29" s="125"/>
      <c r="HPB29" s="125"/>
      <c r="HPC29" s="125"/>
      <c r="HPD29" s="125"/>
      <c r="HPE29" s="125"/>
      <c r="HPF29" s="125"/>
      <c r="HPG29" s="125"/>
      <c r="HPH29" s="125"/>
      <c r="HPI29" s="125"/>
      <c r="HPJ29" s="125"/>
      <c r="HPK29" s="125"/>
      <c r="HPL29" s="125"/>
      <c r="HPM29" s="125"/>
      <c r="HPN29" s="125"/>
      <c r="HPO29" s="125"/>
      <c r="HPP29" s="125"/>
      <c r="HPQ29" s="125"/>
      <c r="HPR29" s="125"/>
      <c r="HPS29" s="125"/>
      <c r="HPT29" s="125"/>
      <c r="HPU29" s="125"/>
      <c r="HPV29" s="125"/>
      <c r="HPW29" s="125"/>
      <c r="HPX29" s="125"/>
      <c r="HPY29" s="125"/>
      <c r="HPZ29" s="125"/>
      <c r="HQA29" s="125"/>
      <c r="HQB29" s="125"/>
      <c r="HQC29" s="125"/>
      <c r="HQD29" s="125"/>
      <c r="HQE29" s="125"/>
      <c r="HQF29" s="125"/>
      <c r="HQG29" s="125"/>
      <c r="HQH29" s="125"/>
      <c r="HQI29" s="125"/>
      <c r="HQJ29" s="125"/>
      <c r="HQK29" s="125"/>
      <c r="HQL29" s="125"/>
      <c r="HQM29" s="125"/>
      <c r="HQN29" s="125"/>
      <c r="HQO29" s="125"/>
      <c r="HQP29" s="125"/>
      <c r="HQQ29" s="125"/>
      <c r="HQR29" s="125"/>
      <c r="HQS29" s="125"/>
      <c r="HQT29" s="125"/>
      <c r="HQU29" s="125"/>
      <c r="HQV29" s="125"/>
      <c r="HQW29" s="125"/>
      <c r="HQX29" s="125"/>
      <c r="HQY29" s="125"/>
      <c r="HQZ29" s="125"/>
      <c r="HRA29" s="125"/>
      <c r="HRB29" s="125"/>
      <c r="HRC29" s="125"/>
      <c r="HRD29" s="125"/>
      <c r="HRE29" s="125"/>
      <c r="HRF29" s="125"/>
      <c r="HRG29" s="125"/>
      <c r="HRH29" s="125"/>
      <c r="HRI29" s="125"/>
      <c r="HRJ29" s="125"/>
      <c r="HRK29" s="125"/>
      <c r="HRL29" s="125"/>
      <c r="HRM29" s="125"/>
      <c r="HRN29" s="125"/>
      <c r="HRO29" s="125"/>
      <c r="HRP29" s="125"/>
      <c r="HRQ29" s="125"/>
      <c r="HRR29" s="125"/>
      <c r="HRS29" s="125"/>
      <c r="HRT29" s="125"/>
      <c r="HRU29" s="125"/>
      <c r="HRV29" s="125"/>
      <c r="HRW29" s="125"/>
      <c r="HRX29" s="125"/>
      <c r="HRY29" s="125"/>
      <c r="HRZ29" s="125"/>
      <c r="HSA29" s="125"/>
      <c r="HSB29" s="125"/>
      <c r="HSC29" s="125"/>
      <c r="HSD29" s="125"/>
      <c r="HSE29" s="125"/>
      <c r="HSF29" s="125"/>
      <c r="HSG29" s="125"/>
      <c r="HSH29" s="125"/>
      <c r="HSI29" s="125"/>
      <c r="HSJ29" s="125"/>
      <c r="HSK29" s="125"/>
      <c r="HSL29" s="125"/>
      <c r="HSM29" s="125"/>
      <c r="HSN29" s="125"/>
      <c r="HSO29" s="125"/>
      <c r="HSP29" s="125"/>
      <c r="HSQ29" s="125"/>
      <c r="HSR29" s="125"/>
      <c r="HSS29" s="125"/>
      <c r="HST29" s="125"/>
      <c r="HSU29" s="125"/>
      <c r="HSV29" s="125"/>
      <c r="HSW29" s="125"/>
      <c r="HSX29" s="125"/>
      <c r="HSY29" s="125"/>
      <c r="HSZ29" s="125"/>
      <c r="HTA29" s="125"/>
      <c r="HTB29" s="125"/>
      <c r="HTC29" s="125"/>
      <c r="HTD29" s="125"/>
      <c r="HTE29" s="125"/>
      <c r="HTF29" s="125"/>
      <c r="HTG29" s="125"/>
      <c r="HTH29" s="125"/>
      <c r="HTI29" s="125"/>
      <c r="HTJ29" s="125"/>
      <c r="HTK29" s="125"/>
      <c r="HTL29" s="125"/>
      <c r="HTM29" s="125"/>
      <c r="HTN29" s="125"/>
      <c r="HTO29" s="125"/>
      <c r="HTP29" s="125"/>
      <c r="HTQ29" s="125"/>
      <c r="HTR29" s="125"/>
      <c r="HTS29" s="125"/>
      <c r="HTT29" s="125"/>
      <c r="HTU29" s="125"/>
      <c r="HTV29" s="125"/>
      <c r="HTW29" s="125"/>
      <c r="HTX29" s="125"/>
      <c r="HTY29" s="125"/>
      <c r="HTZ29" s="125"/>
      <c r="HUA29" s="125"/>
      <c r="HUB29" s="125"/>
      <c r="HUC29" s="125"/>
      <c r="HUD29" s="125"/>
      <c r="HUE29" s="125"/>
      <c r="HUF29" s="125"/>
      <c r="HUG29" s="125"/>
      <c r="HUH29" s="125"/>
      <c r="HUI29" s="125"/>
      <c r="HUJ29" s="125"/>
      <c r="HUK29" s="125"/>
      <c r="HUL29" s="125"/>
      <c r="HUM29" s="125"/>
      <c r="HUN29" s="125"/>
      <c r="HUO29" s="125"/>
      <c r="HUP29" s="125"/>
      <c r="HUQ29" s="125"/>
      <c r="HUR29" s="125"/>
      <c r="HUS29" s="125"/>
      <c r="HUT29" s="125"/>
      <c r="HUU29" s="125"/>
      <c r="HUV29" s="125"/>
      <c r="HUW29" s="125"/>
      <c r="HUX29" s="125"/>
      <c r="HUY29" s="125"/>
      <c r="HUZ29" s="125"/>
      <c r="HVA29" s="125"/>
      <c r="HVB29" s="125"/>
      <c r="HVC29" s="125"/>
      <c r="HVD29" s="125"/>
      <c r="HVE29" s="125"/>
      <c r="HVF29" s="125"/>
      <c r="HVG29" s="125"/>
      <c r="HVH29" s="125"/>
      <c r="HVI29" s="125"/>
      <c r="HVJ29" s="125"/>
      <c r="HVK29" s="125"/>
      <c r="HVL29" s="125"/>
      <c r="HVM29" s="125"/>
      <c r="HVN29" s="125"/>
      <c r="HVO29" s="125"/>
      <c r="HVP29" s="125"/>
      <c r="HVQ29" s="125"/>
      <c r="HVR29" s="125"/>
      <c r="HVS29" s="125"/>
      <c r="HVT29" s="125"/>
      <c r="HVU29" s="125"/>
      <c r="HVV29" s="125"/>
      <c r="HVW29" s="125"/>
      <c r="HVX29" s="125"/>
      <c r="HVY29" s="125"/>
      <c r="HVZ29" s="125"/>
      <c r="HWA29" s="125"/>
      <c r="HWB29" s="125"/>
      <c r="HWC29" s="125"/>
      <c r="HWD29" s="125"/>
      <c r="HWE29" s="125"/>
      <c r="HWF29" s="125"/>
      <c r="HWG29" s="125"/>
      <c r="HWH29" s="125"/>
      <c r="HWI29" s="125"/>
      <c r="HWJ29" s="125"/>
      <c r="HWK29" s="125"/>
      <c r="HWL29" s="125"/>
      <c r="HWM29" s="125"/>
      <c r="HWN29" s="125"/>
      <c r="HWO29" s="125"/>
      <c r="HWP29" s="125"/>
      <c r="HWQ29" s="125"/>
      <c r="HWR29" s="125"/>
      <c r="HWS29" s="125"/>
      <c r="HWT29" s="125"/>
      <c r="HWU29" s="125"/>
      <c r="HWV29" s="125"/>
      <c r="HWW29" s="125"/>
      <c r="HWX29" s="125"/>
      <c r="HWY29" s="125"/>
      <c r="HWZ29" s="125"/>
      <c r="HXA29" s="125"/>
      <c r="HXB29" s="125"/>
      <c r="HXC29" s="125"/>
      <c r="HXD29" s="125"/>
      <c r="HXE29" s="125"/>
      <c r="HXF29" s="125"/>
      <c r="HXG29" s="125"/>
      <c r="HXH29" s="125"/>
      <c r="HXI29" s="125"/>
      <c r="HXJ29" s="125"/>
      <c r="HXK29" s="125"/>
      <c r="HXL29" s="125"/>
      <c r="HXM29" s="125"/>
      <c r="HXN29" s="125"/>
      <c r="HXO29" s="125"/>
      <c r="HXP29" s="125"/>
      <c r="HXQ29" s="125"/>
      <c r="HXR29" s="125"/>
      <c r="HXS29" s="125"/>
      <c r="HXT29" s="125"/>
      <c r="HXU29" s="125"/>
      <c r="HXV29" s="125"/>
      <c r="HXW29" s="125"/>
      <c r="HXX29" s="125"/>
      <c r="HXY29" s="125"/>
      <c r="HXZ29" s="125"/>
      <c r="HYA29" s="125"/>
      <c r="HYB29" s="125"/>
      <c r="HYC29" s="125"/>
      <c r="HYD29" s="125"/>
      <c r="HYE29" s="125"/>
      <c r="HYF29" s="125"/>
      <c r="HYG29" s="125"/>
      <c r="HYH29" s="125"/>
      <c r="HYI29" s="125"/>
      <c r="HYJ29" s="125"/>
      <c r="HYK29" s="125"/>
      <c r="HYL29" s="125"/>
      <c r="HYM29" s="125"/>
      <c r="HYN29" s="125"/>
      <c r="HYO29" s="125"/>
      <c r="HYP29" s="125"/>
      <c r="HYQ29" s="125"/>
      <c r="HYR29" s="125"/>
      <c r="HYS29" s="125"/>
      <c r="HYT29" s="125"/>
      <c r="HYU29" s="125"/>
      <c r="HYV29" s="125"/>
      <c r="HYW29" s="125"/>
      <c r="HYX29" s="125"/>
      <c r="HYY29" s="125"/>
      <c r="HYZ29" s="125"/>
      <c r="HZA29" s="125"/>
      <c r="HZB29" s="125"/>
      <c r="HZC29" s="125"/>
      <c r="HZD29" s="125"/>
      <c r="HZE29" s="125"/>
      <c r="HZF29" s="125"/>
      <c r="HZG29" s="125"/>
      <c r="HZH29" s="125"/>
      <c r="HZI29" s="125"/>
      <c r="HZJ29" s="125"/>
      <c r="HZK29" s="125"/>
      <c r="HZL29" s="125"/>
      <c r="HZM29" s="125"/>
      <c r="HZN29" s="125"/>
      <c r="HZO29" s="125"/>
      <c r="HZP29" s="125"/>
      <c r="HZQ29" s="125"/>
      <c r="HZR29" s="125"/>
      <c r="HZS29" s="125"/>
      <c r="HZT29" s="125"/>
      <c r="HZU29" s="125"/>
      <c r="HZV29" s="125"/>
      <c r="HZW29" s="125"/>
      <c r="HZX29" s="125"/>
      <c r="HZY29" s="125"/>
      <c r="HZZ29" s="125"/>
      <c r="IAA29" s="125"/>
      <c r="IAB29" s="125"/>
      <c r="IAC29" s="125"/>
      <c r="IAD29" s="125"/>
      <c r="IAE29" s="125"/>
      <c r="IAF29" s="125"/>
      <c r="IAG29" s="125"/>
      <c r="IAH29" s="125"/>
      <c r="IAI29" s="125"/>
      <c r="IAJ29" s="125"/>
      <c r="IAK29" s="125"/>
      <c r="IAL29" s="125"/>
      <c r="IAM29" s="125"/>
      <c r="IAN29" s="125"/>
      <c r="IAO29" s="125"/>
      <c r="IAP29" s="125"/>
      <c r="IAQ29" s="125"/>
      <c r="IAR29" s="125"/>
      <c r="IAS29" s="125"/>
      <c r="IAT29" s="125"/>
      <c r="IAU29" s="125"/>
      <c r="IAV29" s="125"/>
      <c r="IAW29" s="125"/>
      <c r="IAX29" s="125"/>
      <c r="IAY29" s="125"/>
      <c r="IAZ29" s="125"/>
      <c r="IBA29" s="125"/>
      <c r="IBB29" s="125"/>
      <c r="IBC29" s="125"/>
      <c r="IBD29" s="125"/>
      <c r="IBE29" s="125"/>
      <c r="IBF29" s="125"/>
      <c r="IBG29" s="125"/>
      <c r="IBH29" s="125"/>
      <c r="IBI29" s="125"/>
      <c r="IBJ29" s="125"/>
      <c r="IBK29" s="125"/>
      <c r="IBL29" s="125"/>
      <c r="IBM29" s="125"/>
      <c r="IBN29" s="125"/>
      <c r="IBO29" s="125"/>
      <c r="IBP29" s="125"/>
      <c r="IBQ29" s="125"/>
      <c r="IBR29" s="125"/>
      <c r="IBS29" s="125"/>
      <c r="IBT29" s="125"/>
      <c r="IBU29" s="125"/>
      <c r="IBV29" s="125"/>
      <c r="IBW29" s="125"/>
      <c r="IBX29" s="125"/>
      <c r="IBY29" s="125"/>
      <c r="IBZ29" s="125"/>
      <c r="ICA29" s="125"/>
      <c r="ICB29" s="125"/>
      <c r="ICC29" s="125"/>
      <c r="ICD29" s="125"/>
      <c r="ICE29" s="125"/>
      <c r="ICF29" s="125"/>
      <c r="ICG29" s="125"/>
      <c r="ICH29" s="125"/>
      <c r="ICI29" s="125"/>
      <c r="ICJ29" s="125"/>
      <c r="ICK29" s="125"/>
      <c r="ICL29" s="125"/>
      <c r="ICM29" s="125"/>
      <c r="ICN29" s="125"/>
      <c r="ICO29" s="125"/>
      <c r="ICP29" s="125"/>
      <c r="ICQ29" s="125"/>
      <c r="ICR29" s="125"/>
      <c r="ICS29" s="125"/>
      <c r="ICT29" s="125"/>
      <c r="ICU29" s="125"/>
      <c r="ICV29" s="125"/>
      <c r="ICW29" s="125"/>
      <c r="ICX29" s="125"/>
      <c r="ICY29" s="125"/>
      <c r="ICZ29" s="125"/>
      <c r="IDA29" s="125"/>
      <c r="IDB29" s="125"/>
      <c r="IDC29" s="125"/>
      <c r="IDD29" s="125"/>
      <c r="IDE29" s="125"/>
      <c r="IDF29" s="125"/>
      <c r="IDG29" s="125"/>
      <c r="IDH29" s="125"/>
      <c r="IDI29" s="125"/>
      <c r="IDJ29" s="125"/>
      <c r="IDK29" s="125"/>
      <c r="IDL29" s="125"/>
      <c r="IDM29" s="125"/>
      <c r="IDN29" s="125"/>
      <c r="IDO29" s="125"/>
      <c r="IDP29" s="125"/>
      <c r="IDQ29" s="125"/>
      <c r="IDR29" s="125"/>
      <c r="IDS29" s="125"/>
      <c r="IDT29" s="125"/>
      <c r="IDU29" s="125"/>
      <c r="IDV29" s="125"/>
      <c r="IDW29" s="125"/>
      <c r="IDX29" s="125"/>
      <c r="IDY29" s="125"/>
      <c r="IDZ29" s="125"/>
      <c r="IEA29" s="125"/>
      <c r="IEB29" s="125"/>
      <c r="IEC29" s="125"/>
      <c r="IED29" s="125"/>
      <c r="IEE29" s="125"/>
      <c r="IEF29" s="125"/>
      <c r="IEG29" s="125"/>
      <c r="IEH29" s="125"/>
      <c r="IEI29" s="125"/>
      <c r="IEJ29" s="125"/>
      <c r="IEK29" s="125"/>
      <c r="IEL29" s="125"/>
      <c r="IEM29" s="125"/>
      <c r="IEN29" s="125"/>
      <c r="IEO29" s="125"/>
      <c r="IEP29" s="125"/>
      <c r="IEQ29" s="125"/>
      <c r="IER29" s="125"/>
      <c r="IES29" s="125"/>
      <c r="IET29" s="125"/>
      <c r="IEU29" s="125"/>
      <c r="IEV29" s="125"/>
      <c r="IEW29" s="125"/>
      <c r="IEX29" s="125"/>
      <c r="IEY29" s="125"/>
      <c r="IEZ29" s="125"/>
      <c r="IFA29" s="125"/>
      <c r="IFB29" s="125"/>
      <c r="IFC29" s="125"/>
      <c r="IFD29" s="125"/>
      <c r="IFE29" s="125"/>
      <c r="IFF29" s="125"/>
      <c r="IFG29" s="125"/>
      <c r="IFH29" s="125"/>
      <c r="IFI29" s="125"/>
      <c r="IFJ29" s="125"/>
      <c r="IFK29" s="125"/>
      <c r="IFL29" s="125"/>
      <c r="IFM29" s="125"/>
      <c r="IFN29" s="125"/>
      <c r="IFO29" s="125"/>
      <c r="IFP29" s="125"/>
      <c r="IFQ29" s="125"/>
      <c r="IFR29" s="125"/>
      <c r="IFS29" s="125"/>
      <c r="IFT29" s="125"/>
      <c r="IFU29" s="125"/>
      <c r="IFV29" s="125"/>
      <c r="IFW29" s="125"/>
      <c r="IFX29" s="125"/>
      <c r="IFY29" s="125"/>
      <c r="IFZ29" s="125"/>
      <c r="IGA29" s="125"/>
      <c r="IGB29" s="125"/>
      <c r="IGC29" s="125"/>
      <c r="IGD29" s="125"/>
      <c r="IGE29" s="125"/>
      <c r="IGF29" s="125"/>
      <c r="IGG29" s="125"/>
      <c r="IGH29" s="125"/>
      <c r="IGI29" s="125"/>
      <c r="IGJ29" s="125"/>
      <c r="IGK29" s="125"/>
      <c r="IGL29" s="125"/>
      <c r="IGM29" s="125"/>
      <c r="IGN29" s="125"/>
      <c r="IGO29" s="125"/>
      <c r="IGP29" s="125"/>
      <c r="IGQ29" s="125"/>
      <c r="IGR29" s="125"/>
      <c r="IGS29" s="125"/>
      <c r="IGT29" s="125"/>
      <c r="IGU29" s="125"/>
      <c r="IGV29" s="125"/>
      <c r="IGW29" s="125"/>
      <c r="IGX29" s="125"/>
      <c r="IGY29" s="125"/>
      <c r="IGZ29" s="125"/>
      <c r="IHA29" s="125"/>
      <c r="IHB29" s="125"/>
      <c r="IHC29" s="125"/>
      <c r="IHD29" s="125"/>
      <c r="IHE29" s="125"/>
      <c r="IHF29" s="125"/>
      <c r="IHG29" s="125"/>
      <c r="IHH29" s="125"/>
      <c r="IHI29" s="125"/>
      <c r="IHJ29" s="125"/>
      <c r="IHK29" s="125"/>
      <c r="IHL29" s="125"/>
      <c r="IHM29" s="125"/>
      <c r="IHN29" s="125"/>
      <c r="IHO29" s="125"/>
      <c r="IHP29" s="125"/>
      <c r="IHQ29" s="125"/>
      <c r="IHR29" s="125"/>
      <c r="IHS29" s="125"/>
      <c r="IHT29" s="125"/>
      <c r="IHU29" s="125"/>
      <c r="IHV29" s="125"/>
      <c r="IHW29" s="125"/>
      <c r="IHX29" s="125"/>
      <c r="IHY29" s="125"/>
      <c r="IHZ29" s="125"/>
      <c r="IIA29" s="125"/>
      <c r="IIB29" s="125"/>
      <c r="IIC29" s="125"/>
      <c r="IID29" s="125"/>
      <c r="IIE29" s="125"/>
      <c r="IIF29" s="125"/>
      <c r="IIG29" s="125"/>
      <c r="IIH29" s="125"/>
      <c r="III29" s="125"/>
      <c r="IIJ29" s="125"/>
      <c r="IIK29" s="125"/>
      <c r="IIL29" s="125"/>
      <c r="IIM29" s="125"/>
      <c r="IIN29" s="125"/>
      <c r="IIO29" s="125"/>
      <c r="IIP29" s="125"/>
      <c r="IIQ29" s="125"/>
      <c r="IIR29" s="125"/>
      <c r="IIS29" s="125"/>
      <c r="IIT29" s="125"/>
      <c r="IIU29" s="125"/>
      <c r="IIV29" s="125"/>
      <c r="IIW29" s="125"/>
      <c r="IIX29" s="125"/>
      <c r="IIY29" s="125"/>
      <c r="IIZ29" s="125"/>
      <c r="IJA29" s="125"/>
      <c r="IJB29" s="125"/>
      <c r="IJC29" s="125"/>
      <c r="IJD29" s="125"/>
      <c r="IJE29" s="125"/>
      <c r="IJF29" s="125"/>
      <c r="IJG29" s="125"/>
      <c r="IJH29" s="125"/>
      <c r="IJI29" s="125"/>
      <c r="IJJ29" s="125"/>
      <c r="IJK29" s="125"/>
      <c r="IJL29" s="125"/>
      <c r="IJM29" s="125"/>
      <c r="IJN29" s="125"/>
      <c r="IJO29" s="125"/>
      <c r="IJP29" s="125"/>
      <c r="IJQ29" s="125"/>
      <c r="IJR29" s="125"/>
      <c r="IJS29" s="125"/>
      <c r="IJT29" s="125"/>
      <c r="IJU29" s="125"/>
      <c r="IJV29" s="125"/>
      <c r="IJW29" s="125"/>
      <c r="IJX29" s="125"/>
      <c r="IJY29" s="125"/>
      <c r="IJZ29" s="125"/>
      <c r="IKA29" s="125"/>
      <c r="IKB29" s="125"/>
      <c r="IKC29" s="125"/>
      <c r="IKD29" s="125"/>
      <c r="IKE29" s="125"/>
      <c r="IKF29" s="125"/>
      <c r="IKG29" s="125"/>
      <c r="IKH29" s="125"/>
      <c r="IKI29" s="125"/>
      <c r="IKJ29" s="125"/>
      <c r="IKK29" s="125"/>
      <c r="IKL29" s="125"/>
      <c r="IKM29" s="125"/>
      <c r="IKN29" s="125"/>
      <c r="IKO29" s="125"/>
      <c r="IKP29" s="125"/>
      <c r="IKQ29" s="125"/>
      <c r="IKR29" s="125"/>
      <c r="IKS29" s="125"/>
      <c r="IKT29" s="125"/>
      <c r="IKU29" s="125"/>
      <c r="IKV29" s="125"/>
      <c r="IKW29" s="125"/>
      <c r="IKX29" s="125"/>
      <c r="IKY29" s="125"/>
      <c r="IKZ29" s="125"/>
      <c r="ILA29" s="125"/>
      <c r="ILB29" s="125"/>
      <c r="ILC29" s="125"/>
      <c r="ILD29" s="125"/>
      <c r="ILE29" s="125"/>
      <c r="ILF29" s="125"/>
      <c r="ILG29" s="125"/>
      <c r="ILH29" s="125"/>
      <c r="ILI29" s="125"/>
      <c r="ILJ29" s="125"/>
      <c r="ILK29" s="125"/>
      <c r="ILL29" s="125"/>
      <c r="ILM29" s="125"/>
      <c r="ILN29" s="125"/>
      <c r="ILO29" s="125"/>
      <c r="ILP29" s="125"/>
      <c r="ILQ29" s="125"/>
      <c r="ILR29" s="125"/>
      <c r="ILS29" s="125"/>
      <c r="ILT29" s="125"/>
      <c r="ILU29" s="125"/>
      <c r="ILV29" s="125"/>
      <c r="ILW29" s="125"/>
      <c r="ILX29" s="125"/>
      <c r="ILY29" s="125"/>
      <c r="ILZ29" s="125"/>
      <c r="IMA29" s="125"/>
      <c r="IMB29" s="125"/>
      <c r="IMC29" s="125"/>
      <c r="IMD29" s="125"/>
      <c r="IME29" s="125"/>
      <c r="IMF29" s="125"/>
      <c r="IMG29" s="125"/>
      <c r="IMH29" s="125"/>
      <c r="IMI29" s="125"/>
      <c r="IMJ29" s="125"/>
      <c r="IMK29" s="125"/>
      <c r="IML29" s="125"/>
      <c r="IMM29" s="125"/>
      <c r="IMN29" s="125"/>
      <c r="IMO29" s="125"/>
      <c r="IMP29" s="125"/>
      <c r="IMQ29" s="125"/>
      <c r="IMR29" s="125"/>
      <c r="IMS29" s="125"/>
      <c r="IMT29" s="125"/>
      <c r="IMU29" s="125"/>
      <c r="IMV29" s="125"/>
      <c r="IMW29" s="125"/>
      <c r="IMX29" s="125"/>
      <c r="IMY29" s="125"/>
      <c r="IMZ29" s="125"/>
      <c r="INA29" s="125"/>
      <c r="INB29" s="125"/>
      <c r="INC29" s="125"/>
      <c r="IND29" s="125"/>
      <c r="INE29" s="125"/>
      <c r="INF29" s="125"/>
      <c r="ING29" s="125"/>
      <c r="INH29" s="125"/>
      <c r="INI29" s="125"/>
      <c r="INJ29" s="125"/>
      <c r="INK29" s="125"/>
      <c r="INL29" s="125"/>
      <c r="INM29" s="125"/>
      <c r="INN29" s="125"/>
      <c r="INO29" s="125"/>
      <c r="INP29" s="125"/>
      <c r="INQ29" s="125"/>
      <c r="INR29" s="125"/>
      <c r="INS29" s="125"/>
      <c r="INT29" s="125"/>
      <c r="INU29" s="125"/>
      <c r="INV29" s="125"/>
      <c r="INW29" s="125"/>
      <c r="INX29" s="125"/>
      <c r="INY29" s="125"/>
      <c r="INZ29" s="125"/>
      <c r="IOA29" s="125"/>
      <c r="IOB29" s="125"/>
      <c r="IOC29" s="125"/>
      <c r="IOD29" s="125"/>
      <c r="IOE29" s="125"/>
      <c r="IOF29" s="125"/>
      <c r="IOG29" s="125"/>
      <c r="IOH29" s="125"/>
      <c r="IOI29" s="125"/>
      <c r="IOJ29" s="125"/>
      <c r="IOK29" s="125"/>
      <c r="IOL29" s="125"/>
      <c r="IOM29" s="125"/>
      <c r="ION29" s="125"/>
      <c r="IOO29" s="125"/>
      <c r="IOP29" s="125"/>
      <c r="IOQ29" s="125"/>
      <c r="IOR29" s="125"/>
      <c r="IOS29" s="125"/>
      <c r="IOT29" s="125"/>
      <c r="IOU29" s="125"/>
      <c r="IOV29" s="125"/>
      <c r="IOW29" s="125"/>
      <c r="IOX29" s="125"/>
      <c r="IOY29" s="125"/>
      <c r="IOZ29" s="125"/>
      <c r="IPA29" s="125"/>
      <c r="IPB29" s="125"/>
      <c r="IPC29" s="125"/>
      <c r="IPD29" s="125"/>
      <c r="IPE29" s="125"/>
      <c r="IPF29" s="125"/>
      <c r="IPG29" s="125"/>
      <c r="IPH29" s="125"/>
      <c r="IPI29" s="125"/>
      <c r="IPJ29" s="125"/>
      <c r="IPK29" s="125"/>
      <c r="IPL29" s="125"/>
      <c r="IPM29" s="125"/>
      <c r="IPN29" s="125"/>
      <c r="IPO29" s="125"/>
      <c r="IPP29" s="125"/>
      <c r="IPQ29" s="125"/>
      <c r="IPR29" s="125"/>
      <c r="IPS29" s="125"/>
      <c r="IPT29" s="125"/>
      <c r="IPU29" s="125"/>
      <c r="IPV29" s="125"/>
      <c r="IPW29" s="125"/>
      <c r="IPX29" s="125"/>
      <c r="IPY29" s="125"/>
      <c r="IPZ29" s="125"/>
      <c r="IQA29" s="125"/>
      <c r="IQB29" s="125"/>
      <c r="IQC29" s="125"/>
      <c r="IQD29" s="125"/>
      <c r="IQE29" s="125"/>
      <c r="IQF29" s="125"/>
      <c r="IQG29" s="125"/>
      <c r="IQH29" s="125"/>
      <c r="IQI29" s="125"/>
      <c r="IQJ29" s="125"/>
      <c r="IQK29" s="125"/>
      <c r="IQL29" s="125"/>
      <c r="IQM29" s="125"/>
      <c r="IQN29" s="125"/>
      <c r="IQO29" s="125"/>
      <c r="IQP29" s="125"/>
      <c r="IQQ29" s="125"/>
      <c r="IQR29" s="125"/>
      <c r="IQS29" s="125"/>
      <c r="IQT29" s="125"/>
      <c r="IQU29" s="125"/>
      <c r="IQV29" s="125"/>
      <c r="IQW29" s="125"/>
      <c r="IQX29" s="125"/>
      <c r="IQY29" s="125"/>
      <c r="IQZ29" s="125"/>
      <c r="IRA29" s="125"/>
      <c r="IRB29" s="125"/>
      <c r="IRC29" s="125"/>
      <c r="IRD29" s="125"/>
      <c r="IRE29" s="125"/>
      <c r="IRF29" s="125"/>
      <c r="IRG29" s="125"/>
      <c r="IRH29" s="125"/>
      <c r="IRI29" s="125"/>
      <c r="IRJ29" s="125"/>
      <c r="IRK29" s="125"/>
      <c r="IRL29" s="125"/>
      <c r="IRM29" s="125"/>
      <c r="IRN29" s="125"/>
      <c r="IRO29" s="125"/>
      <c r="IRP29" s="125"/>
      <c r="IRQ29" s="125"/>
      <c r="IRR29" s="125"/>
      <c r="IRS29" s="125"/>
      <c r="IRT29" s="125"/>
      <c r="IRU29" s="125"/>
      <c r="IRV29" s="125"/>
      <c r="IRW29" s="125"/>
      <c r="IRX29" s="125"/>
      <c r="IRY29" s="125"/>
      <c r="IRZ29" s="125"/>
      <c r="ISA29" s="125"/>
      <c r="ISB29" s="125"/>
      <c r="ISC29" s="125"/>
      <c r="ISD29" s="125"/>
      <c r="ISE29" s="125"/>
      <c r="ISF29" s="125"/>
      <c r="ISG29" s="125"/>
      <c r="ISH29" s="125"/>
      <c r="ISI29" s="125"/>
      <c r="ISJ29" s="125"/>
      <c r="ISK29" s="125"/>
      <c r="ISL29" s="125"/>
      <c r="ISM29" s="125"/>
      <c r="ISN29" s="125"/>
      <c r="ISO29" s="125"/>
      <c r="ISP29" s="125"/>
      <c r="ISQ29" s="125"/>
      <c r="ISR29" s="125"/>
      <c r="ISS29" s="125"/>
      <c r="IST29" s="125"/>
      <c r="ISU29" s="125"/>
      <c r="ISV29" s="125"/>
      <c r="ISW29" s="125"/>
      <c r="ISX29" s="125"/>
      <c r="ISY29" s="125"/>
      <c r="ISZ29" s="125"/>
      <c r="ITA29" s="125"/>
      <c r="ITB29" s="125"/>
      <c r="ITC29" s="125"/>
      <c r="ITD29" s="125"/>
      <c r="ITE29" s="125"/>
      <c r="ITF29" s="125"/>
      <c r="ITG29" s="125"/>
      <c r="ITH29" s="125"/>
      <c r="ITI29" s="125"/>
      <c r="ITJ29" s="125"/>
      <c r="ITK29" s="125"/>
      <c r="ITL29" s="125"/>
      <c r="ITM29" s="125"/>
      <c r="ITN29" s="125"/>
      <c r="ITO29" s="125"/>
      <c r="ITP29" s="125"/>
      <c r="ITQ29" s="125"/>
      <c r="ITR29" s="125"/>
      <c r="ITS29" s="125"/>
      <c r="ITT29" s="125"/>
      <c r="ITU29" s="125"/>
      <c r="ITV29" s="125"/>
      <c r="ITW29" s="125"/>
      <c r="ITX29" s="125"/>
      <c r="ITY29" s="125"/>
      <c r="ITZ29" s="125"/>
      <c r="IUA29" s="125"/>
      <c r="IUB29" s="125"/>
      <c r="IUC29" s="125"/>
      <c r="IUD29" s="125"/>
      <c r="IUE29" s="125"/>
      <c r="IUF29" s="125"/>
      <c r="IUG29" s="125"/>
      <c r="IUH29" s="125"/>
      <c r="IUI29" s="125"/>
      <c r="IUJ29" s="125"/>
      <c r="IUK29" s="125"/>
      <c r="IUL29" s="125"/>
      <c r="IUM29" s="125"/>
      <c r="IUN29" s="125"/>
      <c r="IUO29" s="125"/>
      <c r="IUP29" s="125"/>
      <c r="IUQ29" s="125"/>
      <c r="IUR29" s="125"/>
      <c r="IUS29" s="125"/>
      <c r="IUT29" s="125"/>
      <c r="IUU29" s="125"/>
      <c r="IUV29" s="125"/>
      <c r="IUW29" s="125"/>
      <c r="IUX29" s="125"/>
      <c r="IUY29" s="125"/>
      <c r="IUZ29" s="125"/>
      <c r="IVA29" s="125"/>
      <c r="IVB29" s="125"/>
      <c r="IVC29" s="125"/>
      <c r="IVD29" s="125"/>
      <c r="IVE29" s="125"/>
      <c r="IVF29" s="125"/>
      <c r="IVG29" s="125"/>
      <c r="IVH29" s="125"/>
      <c r="IVI29" s="125"/>
      <c r="IVJ29" s="125"/>
      <c r="IVK29" s="125"/>
      <c r="IVL29" s="125"/>
      <c r="IVM29" s="125"/>
      <c r="IVN29" s="125"/>
      <c r="IVO29" s="125"/>
      <c r="IVP29" s="125"/>
      <c r="IVQ29" s="125"/>
      <c r="IVR29" s="125"/>
      <c r="IVS29" s="125"/>
      <c r="IVT29" s="125"/>
      <c r="IVU29" s="125"/>
      <c r="IVV29" s="125"/>
      <c r="IVW29" s="125"/>
      <c r="IVX29" s="125"/>
      <c r="IVY29" s="125"/>
      <c r="IVZ29" s="125"/>
      <c r="IWA29" s="125"/>
      <c r="IWB29" s="125"/>
      <c r="IWC29" s="125"/>
      <c r="IWD29" s="125"/>
      <c r="IWE29" s="125"/>
      <c r="IWF29" s="125"/>
      <c r="IWG29" s="125"/>
      <c r="IWH29" s="125"/>
      <c r="IWI29" s="125"/>
      <c r="IWJ29" s="125"/>
      <c r="IWK29" s="125"/>
      <c r="IWL29" s="125"/>
      <c r="IWM29" s="125"/>
      <c r="IWN29" s="125"/>
      <c r="IWO29" s="125"/>
      <c r="IWP29" s="125"/>
      <c r="IWQ29" s="125"/>
      <c r="IWR29" s="125"/>
      <c r="IWS29" s="125"/>
      <c r="IWT29" s="125"/>
      <c r="IWU29" s="125"/>
      <c r="IWV29" s="125"/>
      <c r="IWW29" s="125"/>
      <c r="IWX29" s="125"/>
      <c r="IWY29" s="125"/>
      <c r="IWZ29" s="125"/>
      <c r="IXA29" s="125"/>
      <c r="IXB29" s="125"/>
      <c r="IXC29" s="125"/>
      <c r="IXD29" s="125"/>
      <c r="IXE29" s="125"/>
      <c r="IXF29" s="125"/>
      <c r="IXG29" s="125"/>
      <c r="IXH29" s="125"/>
      <c r="IXI29" s="125"/>
      <c r="IXJ29" s="125"/>
      <c r="IXK29" s="125"/>
      <c r="IXL29" s="125"/>
      <c r="IXM29" s="125"/>
      <c r="IXN29" s="125"/>
      <c r="IXO29" s="125"/>
      <c r="IXP29" s="125"/>
      <c r="IXQ29" s="125"/>
      <c r="IXR29" s="125"/>
      <c r="IXS29" s="125"/>
      <c r="IXT29" s="125"/>
      <c r="IXU29" s="125"/>
      <c r="IXV29" s="125"/>
      <c r="IXW29" s="125"/>
      <c r="IXX29" s="125"/>
      <c r="IXY29" s="125"/>
      <c r="IXZ29" s="125"/>
      <c r="IYA29" s="125"/>
      <c r="IYB29" s="125"/>
      <c r="IYC29" s="125"/>
      <c r="IYD29" s="125"/>
      <c r="IYE29" s="125"/>
      <c r="IYF29" s="125"/>
      <c r="IYG29" s="125"/>
      <c r="IYH29" s="125"/>
      <c r="IYI29" s="125"/>
      <c r="IYJ29" s="125"/>
      <c r="IYK29" s="125"/>
      <c r="IYL29" s="125"/>
      <c r="IYM29" s="125"/>
      <c r="IYN29" s="125"/>
      <c r="IYO29" s="125"/>
      <c r="IYP29" s="125"/>
      <c r="IYQ29" s="125"/>
      <c r="IYR29" s="125"/>
      <c r="IYS29" s="125"/>
      <c r="IYT29" s="125"/>
      <c r="IYU29" s="125"/>
      <c r="IYV29" s="125"/>
      <c r="IYW29" s="125"/>
      <c r="IYX29" s="125"/>
      <c r="IYY29" s="125"/>
      <c r="IYZ29" s="125"/>
      <c r="IZA29" s="125"/>
      <c r="IZB29" s="125"/>
      <c r="IZC29" s="125"/>
      <c r="IZD29" s="125"/>
      <c r="IZE29" s="125"/>
      <c r="IZF29" s="125"/>
      <c r="IZG29" s="125"/>
      <c r="IZH29" s="125"/>
      <c r="IZI29" s="125"/>
      <c r="IZJ29" s="125"/>
      <c r="IZK29" s="125"/>
      <c r="IZL29" s="125"/>
      <c r="IZM29" s="125"/>
      <c r="IZN29" s="125"/>
      <c r="IZO29" s="125"/>
      <c r="IZP29" s="125"/>
      <c r="IZQ29" s="125"/>
      <c r="IZR29" s="125"/>
      <c r="IZS29" s="125"/>
      <c r="IZT29" s="125"/>
      <c r="IZU29" s="125"/>
      <c r="IZV29" s="125"/>
      <c r="IZW29" s="125"/>
      <c r="IZX29" s="125"/>
      <c r="IZY29" s="125"/>
      <c r="IZZ29" s="125"/>
      <c r="JAA29" s="125"/>
      <c r="JAB29" s="125"/>
      <c r="JAC29" s="125"/>
      <c r="JAD29" s="125"/>
      <c r="JAE29" s="125"/>
      <c r="JAF29" s="125"/>
      <c r="JAG29" s="125"/>
      <c r="JAH29" s="125"/>
      <c r="JAI29" s="125"/>
      <c r="JAJ29" s="125"/>
      <c r="JAK29" s="125"/>
      <c r="JAL29" s="125"/>
      <c r="JAM29" s="125"/>
      <c r="JAN29" s="125"/>
      <c r="JAO29" s="125"/>
      <c r="JAP29" s="125"/>
      <c r="JAQ29" s="125"/>
      <c r="JAR29" s="125"/>
      <c r="JAS29" s="125"/>
      <c r="JAT29" s="125"/>
      <c r="JAU29" s="125"/>
      <c r="JAV29" s="125"/>
      <c r="JAW29" s="125"/>
      <c r="JAX29" s="125"/>
      <c r="JAY29" s="125"/>
      <c r="JAZ29" s="125"/>
      <c r="JBA29" s="125"/>
      <c r="JBB29" s="125"/>
      <c r="JBC29" s="125"/>
      <c r="JBD29" s="125"/>
      <c r="JBE29" s="125"/>
      <c r="JBF29" s="125"/>
      <c r="JBG29" s="125"/>
      <c r="JBH29" s="125"/>
      <c r="JBI29" s="125"/>
      <c r="JBJ29" s="125"/>
      <c r="JBK29" s="125"/>
      <c r="JBL29" s="125"/>
      <c r="JBM29" s="125"/>
      <c r="JBN29" s="125"/>
      <c r="JBO29" s="125"/>
      <c r="JBP29" s="125"/>
      <c r="JBQ29" s="125"/>
      <c r="JBR29" s="125"/>
      <c r="JBS29" s="125"/>
      <c r="JBT29" s="125"/>
      <c r="JBU29" s="125"/>
      <c r="JBV29" s="125"/>
      <c r="JBW29" s="125"/>
      <c r="JBX29" s="125"/>
      <c r="JBY29" s="125"/>
      <c r="JBZ29" s="125"/>
      <c r="JCA29" s="125"/>
      <c r="JCB29" s="125"/>
      <c r="JCC29" s="125"/>
      <c r="JCD29" s="125"/>
      <c r="JCE29" s="125"/>
      <c r="JCF29" s="125"/>
      <c r="JCG29" s="125"/>
      <c r="JCH29" s="125"/>
      <c r="JCI29" s="125"/>
      <c r="JCJ29" s="125"/>
      <c r="JCK29" s="125"/>
      <c r="JCL29" s="125"/>
      <c r="JCM29" s="125"/>
      <c r="JCN29" s="125"/>
      <c r="JCO29" s="125"/>
      <c r="JCP29" s="125"/>
      <c r="JCQ29" s="125"/>
      <c r="JCR29" s="125"/>
      <c r="JCS29" s="125"/>
      <c r="JCT29" s="125"/>
      <c r="JCU29" s="125"/>
      <c r="JCV29" s="125"/>
      <c r="JCW29" s="125"/>
      <c r="JCX29" s="125"/>
      <c r="JCY29" s="125"/>
      <c r="JCZ29" s="125"/>
      <c r="JDA29" s="125"/>
      <c r="JDB29" s="125"/>
      <c r="JDC29" s="125"/>
      <c r="JDD29" s="125"/>
      <c r="JDE29" s="125"/>
      <c r="JDF29" s="125"/>
      <c r="JDG29" s="125"/>
      <c r="JDH29" s="125"/>
      <c r="JDI29" s="125"/>
      <c r="JDJ29" s="125"/>
      <c r="JDK29" s="125"/>
      <c r="JDL29" s="125"/>
      <c r="JDM29" s="125"/>
      <c r="JDN29" s="125"/>
      <c r="JDO29" s="125"/>
      <c r="JDP29" s="125"/>
      <c r="JDQ29" s="125"/>
      <c r="JDR29" s="125"/>
      <c r="JDS29" s="125"/>
      <c r="JDT29" s="125"/>
      <c r="JDU29" s="125"/>
      <c r="JDV29" s="125"/>
      <c r="JDW29" s="125"/>
      <c r="JDX29" s="125"/>
      <c r="JDY29" s="125"/>
      <c r="JDZ29" s="125"/>
      <c r="JEA29" s="125"/>
      <c r="JEB29" s="125"/>
      <c r="JEC29" s="125"/>
      <c r="JED29" s="125"/>
      <c r="JEE29" s="125"/>
      <c r="JEF29" s="125"/>
      <c r="JEG29" s="125"/>
      <c r="JEH29" s="125"/>
      <c r="JEI29" s="125"/>
      <c r="JEJ29" s="125"/>
      <c r="JEK29" s="125"/>
      <c r="JEL29" s="125"/>
      <c r="JEM29" s="125"/>
      <c r="JEN29" s="125"/>
      <c r="JEO29" s="125"/>
      <c r="JEP29" s="125"/>
      <c r="JEQ29" s="125"/>
      <c r="JER29" s="125"/>
      <c r="JES29" s="125"/>
      <c r="JET29" s="125"/>
      <c r="JEU29" s="125"/>
      <c r="JEV29" s="125"/>
      <c r="JEW29" s="125"/>
      <c r="JEX29" s="125"/>
      <c r="JEY29" s="125"/>
      <c r="JEZ29" s="125"/>
      <c r="JFA29" s="125"/>
      <c r="JFB29" s="125"/>
      <c r="JFC29" s="125"/>
      <c r="JFD29" s="125"/>
      <c r="JFE29" s="125"/>
      <c r="JFF29" s="125"/>
      <c r="JFG29" s="125"/>
      <c r="JFH29" s="125"/>
      <c r="JFI29" s="125"/>
      <c r="JFJ29" s="125"/>
      <c r="JFK29" s="125"/>
      <c r="JFL29" s="125"/>
      <c r="JFM29" s="125"/>
      <c r="JFN29" s="125"/>
      <c r="JFO29" s="125"/>
      <c r="JFP29" s="125"/>
      <c r="JFQ29" s="125"/>
      <c r="JFR29" s="125"/>
      <c r="JFS29" s="125"/>
      <c r="JFT29" s="125"/>
      <c r="JFU29" s="125"/>
      <c r="JFV29" s="125"/>
      <c r="JFW29" s="125"/>
      <c r="JFX29" s="125"/>
      <c r="JFY29" s="125"/>
      <c r="JFZ29" s="125"/>
      <c r="JGA29" s="125"/>
      <c r="JGB29" s="125"/>
      <c r="JGC29" s="125"/>
      <c r="JGD29" s="125"/>
      <c r="JGE29" s="125"/>
      <c r="JGF29" s="125"/>
      <c r="JGG29" s="125"/>
      <c r="JGH29" s="125"/>
      <c r="JGI29" s="125"/>
      <c r="JGJ29" s="125"/>
      <c r="JGK29" s="125"/>
      <c r="JGL29" s="125"/>
      <c r="JGM29" s="125"/>
      <c r="JGN29" s="125"/>
      <c r="JGO29" s="125"/>
      <c r="JGP29" s="125"/>
      <c r="JGQ29" s="125"/>
      <c r="JGR29" s="125"/>
      <c r="JGS29" s="125"/>
      <c r="JGT29" s="125"/>
      <c r="JGU29" s="125"/>
      <c r="JGV29" s="125"/>
      <c r="JGW29" s="125"/>
      <c r="JGX29" s="125"/>
      <c r="JGY29" s="125"/>
      <c r="JGZ29" s="125"/>
      <c r="JHA29" s="125"/>
      <c r="JHB29" s="125"/>
      <c r="JHC29" s="125"/>
      <c r="JHD29" s="125"/>
      <c r="JHE29" s="125"/>
      <c r="JHF29" s="125"/>
      <c r="JHG29" s="125"/>
      <c r="JHH29" s="125"/>
      <c r="JHI29" s="125"/>
      <c r="JHJ29" s="125"/>
      <c r="JHK29" s="125"/>
      <c r="JHL29" s="125"/>
      <c r="JHM29" s="125"/>
      <c r="JHN29" s="125"/>
      <c r="JHO29" s="125"/>
      <c r="JHP29" s="125"/>
      <c r="JHQ29" s="125"/>
      <c r="JHR29" s="125"/>
      <c r="JHS29" s="125"/>
      <c r="JHT29" s="125"/>
      <c r="JHU29" s="125"/>
      <c r="JHV29" s="125"/>
      <c r="JHW29" s="125"/>
      <c r="JHX29" s="125"/>
      <c r="JHY29" s="125"/>
      <c r="JHZ29" s="125"/>
      <c r="JIA29" s="125"/>
      <c r="JIB29" s="125"/>
      <c r="JIC29" s="125"/>
      <c r="JID29" s="125"/>
      <c r="JIE29" s="125"/>
      <c r="JIF29" s="125"/>
      <c r="JIG29" s="125"/>
      <c r="JIH29" s="125"/>
      <c r="JII29" s="125"/>
      <c r="JIJ29" s="125"/>
      <c r="JIK29" s="125"/>
      <c r="JIL29" s="125"/>
      <c r="JIM29" s="125"/>
      <c r="JIN29" s="125"/>
      <c r="JIO29" s="125"/>
      <c r="JIP29" s="125"/>
      <c r="JIQ29" s="125"/>
      <c r="JIR29" s="125"/>
      <c r="JIS29" s="125"/>
      <c r="JIT29" s="125"/>
      <c r="JIU29" s="125"/>
      <c r="JIV29" s="125"/>
      <c r="JIW29" s="125"/>
      <c r="JIX29" s="125"/>
      <c r="JIY29" s="125"/>
      <c r="JIZ29" s="125"/>
      <c r="JJA29" s="125"/>
      <c r="JJB29" s="125"/>
      <c r="JJC29" s="125"/>
      <c r="JJD29" s="125"/>
      <c r="JJE29" s="125"/>
      <c r="JJF29" s="125"/>
      <c r="JJG29" s="125"/>
      <c r="JJH29" s="125"/>
      <c r="JJI29" s="125"/>
      <c r="JJJ29" s="125"/>
      <c r="JJK29" s="125"/>
      <c r="JJL29" s="125"/>
      <c r="JJM29" s="125"/>
      <c r="JJN29" s="125"/>
      <c r="JJO29" s="125"/>
      <c r="JJP29" s="125"/>
      <c r="JJQ29" s="125"/>
      <c r="JJR29" s="125"/>
      <c r="JJS29" s="125"/>
      <c r="JJT29" s="125"/>
      <c r="JJU29" s="125"/>
      <c r="JJV29" s="125"/>
      <c r="JJW29" s="125"/>
      <c r="JJX29" s="125"/>
      <c r="JJY29" s="125"/>
      <c r="JJZ29" s="125"/>
      <c r="JKA29" s="125"/>
      <c r="JKB29" s="125"/>
      <c r="JKC29" s="125"/>
      <c r="JKD29" s="125"/>
      <c r="JKE29" s="125"/>
      <c r="JKF29" s="125"/>
      <c r="JKG29" s="125"/>
      <c r="JKH29" s="125"/>
      <c r="JKI29" s="125"/>
      <c r="JKJ29" s="125"/>
      <c r="JKK29" s="125"/>
      <c r="JKL29" s="125"/>
      <c r="JKM29" s="125"/>
      <c r="JKN29" s="125"/>
      <c r="JKO29" s="125"/>
      <c r="JKP29" s="125"/>
      <c r="JKQ29" s="125"/>
      <c r="JKR29" s="125"/>
      <c r="JKS29" s="125"/>
      <c r="JKT29" s="125"/>
      <c r="JKU29" s="125"/>
      <c r="JKV29" s="125"/>
      <c r="JKW29" s="125"/>
      <c r="JKX29" s="125"/>
      <c r="JKY29" s="125"/>
      <c r="JKZ29" s="125"/>
      <c r="JLA29" s="125"/>
      <c r="JLB29" s="125"/>
      <c r="JLC29" s="125"/>
      <c r="JLD29" s="125"/>
      <c r="JLE29" s="125"/>
      <c r="JLF29" s="125"/>
      <c r="JLG29" s="125"/>
      <c r="JLH29" s="125"/>
      <c r="JLI29" s="125"/>
      <c r="JLJ29" s="125"/>
      <c r="JLK29" s="125"/>
      <c r="JLL29" s="125"/>
      <c r="JLM29" s="125"/>
      <c r="JLN29" s="125"/>
      <c r="JLO29" s="125"/>
      <c r="JLP29" s="125"/>
      <c r="JLQ29" s="125"/>
      <c r="JLR29" s="125"/>
      <c r="JLS29" s="125"/>
      <c r="JLT29" s="125"/>
      <c r="JLU29" s="125"/>
      <c r="JLV29" s="125"/>
      <c r="JLW29" s="125"/>
      <c r="JLX29" s="125"/>
      <c r="JLY29" s="125"/>
      <c r="JLZ29" s="125"/>
      <c r="JMA29" s="125"/>
      <c r="JMB29" s="125"/>
      <c r="JMC29" s="125"/>
      <c r="JMD29" s="125"/>
      <c r="JME29" s="125"/>
      <c r="JMF29" s="125"/>
      <c r="JMG29" s="125"/>
      <c r="JMH29" s="125"/>
      <c r="JMI29" s="125"/>
      <c r="JMJ29" s="125"/>
      <c r="JMK29" s="125"/>
      <c r="JML29" s="125"/>
      <c r="JMM29" s="125"/>
      <c r="JMN29" s="125"/>
      <c r="JMO29" s="125"/>
      <c r="JMP29" s="125"/>
      <c r="JMQ29" s="125"/>
      <c r="JMR29" s="125"/>
      <c r="JMS29" s="125"/>
      <c r="JMT29" s="125"/>
      <c r="JMU29" s="125"/>
      <c r="JMV29" s="125"/>
      <c r="JMW29" s="125"/>
      <c r="JMX29" s="125"/>
      <c r="JMY29" s="125"/>
      <c r="JMZ29" s="125"/>
      <c r="JNA29" s="125"/>
      <c r="JNB29" s="125"/>
      <c r="JNC29" s="125"/>
      <c r="JND29" s="125"/>
      <c r="JNE29" s="125"/>
      <c r="JNF29" s="125"/>
      <c r="JNG29" s="125"/>
      <c r="JNH29" s="125"/>
      <c r="JNI29" s="125"/>
      <c r="JNJ29" s="125"/>
      <c r="JNK29" s="125"/>
      <c r="JNL29" s="125"/>
      <c r="JNM29" s="125"/>
      <c r="JNN29" s="125"/>
      <c r="JNO29" s="125"/>
      <c r="JNP29" s="125"/>
      <c r="JNQ29" s="125"/>
      <c r="JNR29" s="125"/>
      <c r="JNS29" s="125"/>
      <c r="JNT29" s="125"/>
      <c r="JNU29" s="125"/>
      <c r="JNV29" s="125"/>
      <c r="JNW29" s="125"/>
      <c r="JNX29" s="125"/>
      <c r="JNY29" s="125"/>
      <c r="JNZ29" s="125"/>
      <c r="JOA29" s="125"/>
      <c r="JOB29" s="125"/>
      <c r="JOC29" s="125"/>
      <c r="JOD29" s="125"/>
      <c r="JOE29" s="125"/>
      <c r="JOF29" s="125"/>
      <c r="JOG29" s="125"/>
      <c r="JOH29" s="125"/>
      <c r="JOI29" s="125"/>
      <c r="JOJ29" s="125"/>
      <c r="JOK29" s="125"/>
      <c r="JOL29" s="125"/>
      <c r="JOM29" s="125"/>
      <c r="JON29" s="125"/>
      <c r="JOO29" s="125"/>
      <c r="JOP29" s="125"/>
      <c r="JOQ29" s="125"/>
      <c r="JOR29" s="125"/>
      <c r="JOS29" s="125"/>
      <c r="JOT29" s="125"/>
      <c r="JOU29" s="125"/>
      <c r="JOV29" s="125"/>
      <c r="JOW29" s="125"/>
      <c r="JOX29" s="125"/>
      <c r="JOY29" s="125"/>
      <c r="JOZ29" s="125"/>
      <c r="JPA29" s="125"/>
      <c r="JPB29" s="125"/>
      <c r="JPC29" s="125"/>
      <c r="JPD29" s="125"/>
      <c r="JPE29" s="125"/>
      <c r="JPF29" s="125"/>
      <c r="JPG29" s="125"/>
      <c r="JPH29" s="125"/>
      <c r="JPI29" s="125"/>
      <c r="JPJ29" s="125"/>
      <c r="JPK29" s="125"/>
      <c r="JPL29" s="125"/>
      <c r="JPM29" s="125"/>
      <c r="JPN29" s="125"/>
      <c r="JPO29" s="125"/>
      <c r="JPP29" s="125"/>
      <c r="JPQ29" s="125"/>
      <c r="JPR29" s="125"/>
      <c r="JPS29" s="125"/>
      <c r="JPT29" s="125"/>
      <c r="JPU29" s="125"/>
      <c r="JPV29" s="125"/>
      <c r="JPW29" s="125"/>
      <c r="JPX29" s="125"/>
      <c r="JPY29" s="125"/>
      <c r="JPZ29" s="125"/>
      <c r="JQA29" s="125"/>
      <c r="JQB29" s="125"/>
      <c r="JQC29" s="125"/>
      <c r="JQD29" s="125"/>
      <c r="JQE29" s="125"/>
      <c r="JQF29" s="125"/>
      <c r="JQG29" s="125"/>
      <c r="JQH29" s="125"/>
      <c r="JQI29" s="125"/>
      <c r="JQJ29" s="125"/>
      <c r="JQK29" s="125"/>
      <c r="JQL29" s="125"/>
      <c r="JQM29" s="125"/>
      <c r="JQN29" s="125"/>
      <c r="JQO29" s="125"/>
      <c r="JQP29" s="125"/>
      <c r="JQQ29" s="125"/>
      <c r="JQR29" s="125"/>
      <c r="JQS29" s="125"/>
      <c r="JQT29" s="125"/>
      <c r="JQU29" s="125"/>
      <c r="JQV29" s="125"/>
      <c r="JQW29" s="125"/>
      <c r="JQX29" s="125"/>
      <c r="JQY29" s="125"/>
      <c r="JQZ29" s="125"/>
      <c r="JRA29" s="125"/>
      <c r="JRB29" s="125"/>
      <c r="JRC29" s="125"/>
      <c r="JRD29" s="125"/>
      <c r="JRE29" s="125"/>
      <c r="JRF29" s="125"/>
      <c r="JRG29" s="125"/>
      <c r="JRH29" s="125"/>
      <c r="JRI29" s="125"/>
      <c r="JRJ29" s="125"/>
      <c r="JRK29" s="125"/>
      <c r="JRL29" s="125"/>
      <c r="JRM29" s="125"/>
      <c r="JRN29" s="125"/>
      <c r="JRO29" s="125"/>
      <c r="JRP29" s="125"/>
      <c r="JRQ29" s="125"/>
      <c r="JRR29" s="125"/>
      <c r="JRS29" s="125"/>
      <c r="JRT29" s="125"/>
      <c r="JRU29" s="125"/>
      <c r="JRV29" s="125"/>
      <c r="JRW29" s="125"/>
      <c r="JRX29" s="125"/>
      <c r="JRY29" s="125"/>
      <c r="JRZ29" s="125"/>
      <c r="JSA29" s="125"/>
      <c r="JSB29" s="125"/>
      <c r="JSC29" s="125"/>
      <c r="JSD29" s="125"/>
      <c r="JSE29" s="125"/>
      <c r="JSF29" s="125"/>
      <c r="JSG29" s="125"/>
      <c r="JSH29" s="125"/>
      <c r="JSI29" s="125"/>
      <c r="JSJ29" s="125"/>
      <c r="JSK29" s="125"/>
      <c r="JSL29" s="125"/>
      <c r="JSM29" s="125"/>
      <c r="JSN29" s="125"/>
      <c r="JSO29" s="125"/>
      <c r="JSP29" s="125"/>
      <c r="JSQ29" s="125"/>
      <c r="JSR29" s="125"/>
      <c r="JSS29" s="125"/>
      <c r="JST29" s="125"/>
      <c r="JSU29" s="125"/>
      <c r="JSV29" s="125"/>
      <c r="JSW29" s="125"/>
      <c r="JSX29" s="125"/>
      <c r="JSY29" s="125"/>
      <c r="JSZ29" s="125"/>
      <c r="JTA29" s="125"/>
      <c r="JTB29" s="125"/>
      <c r="JTC29" s="125"/>
      <c r="JTD29" s="125"/>
      <c r="JTE29" s="125"/>
      <c r="JTF29" s="125"/>
      <c r="JTG29" s="125"/>
      <c r="JTH29" s="125"/>
      <c r="JTI29" s="125"/>
      <c r="JTJ29" s="125"/>
      <c r="JTK29" s="125"/>
      <c r="JTL29" s="125"/>
      <c r="JTM29" s="125"/>
      <c r="JTN29" s="125"/>
      <c r="JTO29" s="125"/>
      <c r="JTP29" s="125"/>
      <c r="JTQ29" s="125"/>
      <c r="JTR29" s="125"/>
      <c r="JTS29" s="125"/>
      <c r="JTT29" s="125"/>
      <c r="JTU29" s="125"/>
      <c r="JTV29" s="125"/>
      <c r="JTW29" s="125"/>
      <c r="JTX29" s="125"/>
      <c r="JTY29" s="125"/>
      <c r="JTZ29" s="125"/>
      <c r="JUA29" s="125"/>
      <c r="JUB29" s="125"/>
      <c r="JUC29" s="125"/>
      <c r="JUD29" s="125"/>
      <c r="JUE29" s="125"/>
      <c r="JUF29" s="125"/>
      <c r="JUG29" s="125"/>
      <c r="JUH29" s="125"/>
      <c r="JUI29" s="125"/>
      <c r="JUJ29" s="125"/>
      <c r="JUK29" s="125"/>
      <c r="JUL29" s="125"/>
      <c r="JUM29" s="125"/>
      <c r="JUN29" s="125"/>
      <c r="JUO29" s="125"/>
      <c r="JUP29" s="125"/>
      <c r="JUQ29" s="125"/>
      <c r="JUR29" s="125"/>
      <c r="JUS29" s="125"/>
      <c r="JUT29" s="125"/>
      <c r="JUU29" s="125"/>
      <c r="JUV29" s="125"/>
      <c r="JUW29" s="125"/>
      <c r="JUX29" s="125"/>
      <c r="JUY29" s="125"/>
      <c r="JUZ29" s="125"/>
      <c r="JVA29" s="125"/>
      <c r="JVB29" s="125"/>
      <c r="JVC29" s="125"/>
      <c r="JVD29" s="125"/>
      <c r="JVE29" s="125"/>
      <c r="JVF29" s="125"/>
      <c r="JVG29" s="125"/>
      <c r="JVH29" s="125"/>
      <c r="JVI29" s="125"/>
      <c r="JVJ29" s="125"/>
      <c r="JVK29" s="125"/>
      <c r="JVL29" s="125"/>
      <c r="JVM29" s="125"/>
      <c r="JVN29" s="125"/>
      <c r="JVO29" s="125"/>
      <c r="JVP29" s="125"/>
      <c r="JVQ29" s="125"/>
      <c r="JVR29" s="125"/>
      <c r="JVS29" s="125"/>
      <c r="JVT29" s="125"/>
      <c r="JVU29" s="125"/>
      <c r="JVV29" s="125"/>
      <c r="JVW29" s="125"/>
      <c r="JVX29" s="125"/>
      <c r="JVY29" s="125"/>
      <c r="JVZ29" s="125"/>
      <c r="JWA29" s="125"/>
      <c r="JWB29" s="125"/>
      <c r="JWC29" s="125"/>
      <c r="JWD29" s="125"/>
      <c r="JWE29" s="125"/>
      <c r="JWF29" s="125"/>
      <c r="JWG29" s="125"/>
      <c r="JWH29" s="125"/>
      <c r="JWI29" s="125"/>
      <c r="JWJ29" s="125"/>
      <c r="JWK29" s="125"/>
      <c r="JWL29" s="125"/>
      <c r="JWM29" s="125"/>
      <c r="JWN29" s="125"/>
      <c r="JWO29" s="125"/>
      <c r="JWP29" s="125"/>
      <c r="JWQ29" s="125"/>
      <c r="JWR29" s="125"/>
      <c r="JWS29" s="125"/>
      <c r="JWT29" s="125"/>
      <c r="JWU29" s="125"/>
      <c r="JWV29" s="125"/>
      <c r="JWW29" s="125"/>
      <c r="JWX29" s="125"/>
      <c r="JWY29" s="125"/>
      <c r="JWZ29" s="125"/>
      <c r="JXA29" s="125"/>
      <c r="JXB29" s="125"/>
      <c r="JXC29" s="125"/>
      <c r="JXD29" s="125"/>
      <c r="JXE29" s="125"/>
      <c r="JXF29" s="125"/>
      <c r="JXG29" s="125"/>
      <c r="JXH29" s="125"/>
      <c r="JXI29" s="125"/>
      <c r="JXJ29" s="125"/>
      <c r="JXK29" s="125"/>
      <c r="JXL29" s="125"/>
      <c r="JXM29" s="125"/>
      <c r="JXN29" s="125"/>
      <c r="JXO29" s="125"/>
      <c r="JXP29" s="125"/>
      <c r="JXQ29" s="125"/>
      <c r="JXR29" s="125"/>
      <c r="JXS29" s="125"/>
      <c r="JXT29" s="125"/>
      <c r="JXU29" s="125"/>
      <c r="JXV29" s="125"/>
      <c r="JXW29" s="125"/>
      <c r="JXX29" s="125"/>
      <c r="JXY29" s="125"/>
      <c r="JXZ29" s="125"/>
      <c r="JYA29" s="125"/>
      <c r="JYB29" s="125"/>
      <c r="JYC29" s="125"/>
      <c r="JYD29" s="125"/>
      <c r="JYE29" s="125"/>
      <c r="JYF29" s="125"/>
      <c r="JYG29" s="125"/>
      <c r="JYH29" s="125"/>
      <c r="JYI29" s="125"/>
      <c r="JYJ29" s="125"/>
      <c r="JYK29" s="125"/>
      <c r="JYL29" s="125"/>
      <c r="JYM29" s="125"/>
      <c r="JYN29" s="125"/>
      <c r="JYO29" s="125"/>
      <c r="JYP29" s="125"/>
      <c r="JYQ29" s="125"/>
      <c r="JYR29" s="125"/>
      <c r="JYS29" s="125"/>
      <c r="JYT29" s="125"/>
      <c r="JYU29" s="125"/>
      <c r="JYV29" s="125"/>
      <c r="JYW29" s="125"/>
      <c r="JYX29" s="125"/>
      <c r="JYY29" s="125"/>
      <c r="JYZ29" s="125"/>
      <c r="JZA29" s="125"/>
      <c r="JZB29" s="125"/>
      <c r="JZC29" s="125"/>
      <c r="JZD29" s="125"/>
      <c r="JZE29" s="125"/>
      <c r="JZF29" s="125"/>
      <c r="JZG29" s="125"/>
      <c r="JZH29" s="125"/>
      <c r="JZI29" s="125"/>
      <c r="JZJ29" s="125"/>
      <c r="JZK29" s="125"/>
      <c r="JZL29" s="125"/>
      <c r="JZM29" s="125"/>
      <c r="JZN29" s="125"/>
      <c r="JZO29" s="125"/>
      <c r="JZP29" s="125"/>
      <c r="JZQ29" s="125"/>
      <c r="JZR29" s="125"/>
      <c r="JZS29" s="125"/>
      <c r="JZT29" s="125"/>
      <c r="JZU29" s="125"/>
      <c r="JZV29" s="125"/>
      <c r="JZW29" s="125"/>
      <c r="JZX29" s="125"/>
      <c r="JZY29" s="125"/>
      <c r="JZZ29" s="125"/>
      <c r="KAA29" s="125"/>
      <c r="KAB29" s="125"/>
      <c r="KAC29" s="125"/>
      <c r="KAD29" s="125"/>
      <c r="KAE29" s="125"/>
      <c r="KAF29" s="125"/>
      <c r="KAG29" s="125"/>
      <c r="KAH29" s="125"/>
      <c r="KAI29" s="125"/>
      <c r="KAJ29" s="125"/>
      <c r="KAK29" s="125"/>
      <c r="KAL29" s="125"/>
      <c r="KAM29" s="125"/>
      <c r="KAN29" s="125"/>
      <c r="KAO29" s="125"/>
      <c r="KAP29" s="125"/>
      <c r="KAQ29" s="125"/>
      <c r="KAR29" s="125"/>
      <c r="KAS29" s="125"/>
      <c r="KAT29" s="125"/>
      <c r="KAU29" s="125"/>
      <c r="KAV29" s="125"/>
      <c r="KAW29" s="125"/>
      <c r="KAX29" s="125"/>
      <c r="KAY29" s="125"/>
      <c r="KAZ29" s="125"/>
      <c r="KBA29" s="125"/>
      <c r="KBB29" s="125"/>
      <c r="KBC29" s="125"/>
      <c r="KBD29" s="125"/>
      <c r="KBE29" s="125"/>
      <c r="KBF29" s="125"/>
      <c r="KBG29" s="125"/>
      <c r="KBH29" s="125"/>
      <c r="KBI29" s="125"/>
      <c r="KBJ29" s="125"/>
      <c r="KBK29" s="125"/>
      <c r="KBL29" s="125"/>
      <c r="KBM29" s="125"/>
      <c r="KBN29" s="125"/>
      <c r="KBO29" s="125"/>
      <c r="KBP29" s="125"/>
      <c r="KBQ29" s="125"/>
      <c r="KBR29" s="125"/>
      <c r="KBS29" s="125"/>
      <c r="KBT29" s="125"/>
      <c r="KBU29" s="125"/>
      <c r="KBV29" s="125"/>
      <c r="KBW29" s="125"/>
      <c r="KBX29" s="125"/>
      <c r="KBY29" s="125"/>
      <c r="KBZ29" s="125"/>
      <c r="KCA29" s="125"/>
      <c r="KCB29" s="125"/>
      <c r="KCC29" s="125"/>
      <c r="KCD29" s="125"/>
      <c r="KCE29" s="125"/>
      <c r="KCF29" s="125"/>
      <c r="KCG29" s="125"/>
      <c r="KCH29" s="125"/>
      <c r="KCI29" s="125"/>
      <c r="KCJ29" s="125"/>
      <c r="KCK29" s="125"/>
      <c r="KCL29" s="125"/>
      <c r="KCM29" s="125"/>
      <c r="KCN29" s="125"/>
      <c r="KCO29" s="125"/>
      <c r="KCP29" s="125"/>
      <c r="KCQ29" s="125"/>
      <c r="KCR29" s="125"/>
      <c r="KCS29" s="125"/>
      <c r="KCT29" s="125"/>
      <c r="KCU29" s="125"/>
      <c r="KCV29" s="125"/>
      <c r="KCW29" s="125"/>
      <c r="KCX29" s="125"/>
      <c r="KCY29" s="125"/>
      <c r="KCZ29" s="125"/>
      <c r="KDA29" s="125"/>
      <c r="KDB29" s="125"/>
      <c r="KDC29" s="125"/>
      <c r="KDD29" s="125"/>
      <c r="KDE29" s="125"/>
      <c r="KDF29" s="125"/>
      <c r="KDG29" s="125"/>
      <c r="KDH29" s="125"/>
      <c r="KDI29" s="125"/>
      <c r="KDJ29" s="125"/>
      <c r="KDK29" s="125"/>
      <c r="KDL29" s="125"/>
      <c r="KDM29" s="125"/>
      <c r="KDN29" s="125"/>
      <c r="KDO29" s="125"/>
      <c r="KDP29" s="125"/>
      <c r="KDQ29" s="125"/>
      <c r="KDR29" s="125"/>
      <c r="KDS29" s="125"/>
      <c r="KDT29" s="125"/>
      <c r="KDU29" s="125"/>
      <c r="KDV29" s="125"/>
      <c r="KDW29" s="125"/>
      <c r="KDX29" s="125"/>
      <c r="KDY29" s="125"/>
      <c r="KDZ29" s="125"/>
      <c r="KEA29" s="125"/>
      <c r="KEB29" s="125"/>
      <c r="KEC29" s="125"/>
      <c r="KED29" s="125"/>
      <c r="KEE29" s="125"/>
      <c r="KEF29" s="125"/>
      <c r="KEG29" s="125"/>
      <c r="KEH29" s="125"/>
      <c r="KEI29" s="125"/>
      <c r="KEJ29" s="125"/>
      <c r="KEK29" s="125"/>
      <c r="KEL29" s="125"/>
      <c r="KEM29" s="125"/>
      <c r="KEN29" s="125"/>
      <c r="KEO29" s="125"/>
      <c r="KEP29" s="125"/>
      <c r="KEQ29" s="125"/>
      <c r="KER29" s="125"/>
      <c r="KES29" s="125"/>
      <c r="KET29" s="125"/>
      <c r="KEU29" s="125"/>
      <c r="KEV29" s="125"/>
      <c r="KEW29" s="125"/>
      <c r="KEX29" s="125"/>
      <c r="KEY29" s="125"/>
      <c r="KEZ29" s="125"/>
      <c r="KFA29" s="125"/>
      <c r="KFB29" s="125"/>
      <c r="KFC29" s="125"/>
      <c r="KFD29" s="125"/>
      <c r="KFE29" s="125"/>
      <c r="KFF29" s="125"/>
      <c r="KFG29" s="125"/>
      <c r="KFH29" s="125"/>
      <c r="KFI29" s="125"/>
      <c r="KFJ29" s="125"/>
      <c r="KFK29" s="125"/>
      <c r="KFL29" s="125"/>
      <c r="KFM29" s="125"/>
      <c r="KFN29" s="125"/>
      <c r="KFO29" s="125"/>
      <c r="KFP29" s="125"/>
      <c r="KFQ29" s="125"/>
      <c r="KFR29" s="125"/>
      <c r="KFS29" s="125"/>
      <c r="KFT29" s="125"/>
      <c r="KFU29" s="125"/>
      <c r="KFV29" s="125"/>
      <c r="KFW29" s="125"/>
      <c r="KFX29" s="125"/>
      <c r="KFY29" s="125"/>
      <c r="KFZ29" s="125"/>
      <c r="KGA29" s="125"/>
      <c r="KGB29" s="125"/>
      <c r="KGC29" s="125"/>
      <c r="KGD29" s="125"/>
      <c r="KGE29" s="125"/>
      <c r="KGF29" s="125"/>
      <c r="KGG29" s="125"/>
      <c r="KGH29" s="125"/>
      <c r="KGI29" s="125"/>
      <c r="KGJ29" s="125"/>
      <c r="KGK29" s="125"/>
      <c r="KGL29" s="125"/>
      <c r="KGM29" s="125"/>
      <c r="KGN29" s="125"/>
      <c r="KGO29" s="125"/>
      <c r="KGP29" s="125"/>
      <c r="KGQ29" s="125"/>
      <c r="KGR29" s="125"/>
      <c r="KGS29" s="125"/>
      <c r="KGT29" s="125"/>
      <c r="KGU29" s="125"/>
      <c r="KGV29" s="125"/>
      <c r="KGW29" s="125"/>
      <c r="KGX29" s="125"/>
      <c r="KGY29" s="125"/>
      <c r="KGZ29" s="125"/>
      <c r="KHA29" s="125"/>
      <c r="KHB29" s="125"/>
      <c r="KHC29" s="125"/>
      <c r="KHD29" s="125"/>
      <c r="KHE29" s="125"/>
      <c r="KHF29" s="125"/>
      <c r="KHG29" s="125"/>
      <c r="KHH29" s="125"/>
      <c r="KHI29" s="125"/>
      <c r="KHJ29" s="125"/>
      <c r="KHK29" s="125"/>
      <c r="KHL29" s="125"/>
      <c r="KHM29" s="125"/>
      <c r="KHN29" s="125"/>
      <c r="KHO29" s="125"/>
      <c r="KHP29" s="125"/>
      <c r="KHQ29" s="125"/>
      <c r="KHR29" s="125"/>
      <c r="KHS29" s="125"/>
      <c r="KHT29" s="125"/>
      <c r="KHU29" s="125"/>
      <c r="KHV29" s="125"/>
      <c r="KHW29" s="125"/>
      <c r="KHX29" s="125"/>
      <c r="KHY29" s="125"/>
      <c r="KHZ29" s="125"/>
      <c r="KIA29" s="125"/>
      <c r="KIB29" s="125"/>
      <c r="KIC29" s="125"/>
      <c r="KID29" s="125"/>
      <c r="KIE29" s="125"/>
      <c r="KIF29" s="125"/>
      <c r="KIG29" s="125"/>
      <c r="KIH29" s="125"/>
      <c r="KII29" s="125"/>
      <c r="KIJ29" s="125"/>
      <c r="KIK29" s="125"/>
      <c r="KIL29" s="125"/>
      <c r="KIM29" s="125"/>
      <c r="KIN29" s="125"/>
      <c r="KIO29" s="125"/>
      <c r="KIP29" s="125"/>
      <c r="KIQ29" s="125"/>
      <c r="KIR29" s="125"/>
      <c r="KIS29" s="125"/>
      <c r="KIT29" s="125"/>
      <c r="KIU29" s="125"/>
      <c r="KIV29" s="125"/>
      <c r="KIW29" s="125"/>
      <c r="KIX29" s="125"/>
      <c r="KIY29" s="125"/>
      <c r="KIZ29" s="125"/>
      <c r="KJA29" s="125"/>
      <c r="KJB29" s="125"/>
      <c r="KJC29" s="125"/>
      <c r="KJD29" s="125"/>
      <c r="KJE29" s="125"/>
      <c r="KJF29" s="125"/>
      <c r="KJG29" s="125"/>
      <c r="KJH29" s="125"/>
      <c r="KJI29" s="125"/>
      <c r="KJJ29" s="125"/>
      <c r="KJK29" s="125"/>
      <c r="KJL29" s="125"/>
      <c r="KJM29" s="125"/>
      <c r="KJN29" s="125"/>
      <c r="KJO29" s="125"/>
      <c r="KJP29" s="125"/>
      <c r="KJQ29" s="125"/>
      <c r="KJR29" s="125"/>
      <c r="KJS29" s="125"/>
      <c r="KJT29" s="125"/>
      <c r="KJU29" s="125"/>
      <c r="KJV29" s="125"/>
      <c r="KJW29" s="125"/>
      <c r="KJX29" s="125"/>
      <c r="KJY29" s="125"/>
      <c r="KJZ29" s="125"/>
      <c r="KKA29" s="125"/>
      <c r="KKB29" s="125"/>
      <c r="KKC29" s="125"/>
      <c r="KKD29" s="125"/>
      <c r="KKE29" s="125"/>
      <c r="KKF29" s="125"/>
      <c r="KKG29" s="125"/>
      <c r="KKH29" s="125"/>
      <c r="KKI29" s="125"/>
      <c r="KKJ29" s="125"/>
      <c r="KKK29" s="125"/>
      <c r="KKL29" s="125"/>
      <c r="KKM29" s="125"/>
      <c r="KKN29" s="125"/>
      <c r="KKO29" s="125"/>
      <c r="KKP29" s="125"/>
      <c r="KKQ29" s="125"/>
      <c r="KKR29" s="125"/>
      <c r="KKS29" s="125"/>
      <c r="KKT29" s="125"/>
      <c r="KKU29" s="125"/>
      <c r="KKV29" s="125"/>
      <c r="KKW29" s="125"/>
      <c r="KKX29" s="125"/>
      <c r="KKY29" s="125"/>
      <c r="KKZ29" s="125"/>
      <c r="KLA29" s="125"/>
      <c r="KLB29" s="125"/>
      <c r="KLC29" s="125"/>
      <c r="KLD29" s="125"/>
      <c r="KLE29" s="125"/>
      <c r="KLF29" s="125"/>
      <c r="KLG29" s="125"/>
      <c r="KLH29" s="125"/>
      <c r="KLI29" s="125"/>
      <c r="KLJ29" s="125"/>
      <c r="KLK29" s="125"/>
      <c r="KLL29" s="125"/>
      <c r="KLM29" s="125"/>
      <c r="KLN29" s="125"/>
      <c r="KLO29" s="125"/>
      <c r="KLP29" s="125"/>
      <c r="KLQ29" s="125"/>
      <c r="KLR29" s="125"/>
      <c r="KLS29" s="125"/>
      <c r="KLT29" s="125"/>
      <c r="KLU29" s="125"/>
      <c r="KLV29" s="125"/>
      <c r="KLW29" s="125"/>
      <c r="KLX29" s="125"/>
      <c r="KLY29" s="125"/>
      <c r="KLZ29" s="125"/>
      <c r="KMA29" s="125"/>
      <c r="KMB29" s="125"/>
      <c r="KMC29" s="125"/>
      <c r="KMD29" s="125"/>
      <c r="KME29" s="125"/>
      <c r="KMF29" s="125"/>
      <c r="KMG29" s="125"/>
      <c r="KMH29" s="125"/>
      <c r="KMI29" s="125"/>
      <c r="KMJ29" s="125"/>
      <c r="KMK29" s="125"/>
      <c r="KML29" s="125"/>
      <c r="KMM29" s="125"/>
      <c r="KMN29" s="125"/>
      <c r="KMO29" s="125"/>
      <c r="KMP29" s="125"/>
      <c r="KMQ29" s="125"/>
      <c r="KMR29" s="125"/>
      <c r="KMS29" s="125"/>
      <c r="KMT29" s="125"/>
      <c r="KMU29" s="125"/>
      <c r="KMV29" s="125"/>
      <c r="KMW29" s="125"/>
      <c r="KMX29" s="125"/>
      <c r="KMY29" s="125"/>
      <c r="KMZ29" s="125"/>
      <c r="KNA29" s="125"/>
      <c r="KNB29" s="125"/>
      <c r="KNC29" s="125"/>
      <c r="KND29" s="125"/>
      <c r="KNE29" s="125"/>
      <c r="KNF29" s="125"/>
      <c r="KNG29" s="125"/>
      <c r="KNH29" s="125"/>
      <c r="KNI29" s="125"/>
      <c r="KNJ29" s="125"/>
      <c r="KNK29" s="125"/>
      <c r="KNL29" s="125"/>
      <c r="KNM29" s="125"/>
      <c r="KNN29" s="125"/>
      <c r="KNO29" s="125"/>
      <c r="KNP29" s="125"/>
      <c r="KNQ29" s="125"/>
      <c r="KNR29" s="125"/>
      <c r="KNS29" s="125"/>
      <c r="KNT29" s="125"/>
      <c r="KNU29" s="125"/>
      <c r="KNV29" s="125"/>
      <c r="KNW29" s="125"/>
      <c r="KNX29" s="125"/>
      <c r="KNY29" s="125"/>
      <c r="KNZ29" s="125"/>
      <c r="KOA29" s="125"/>
      <c r="KOB29" s="125"/>
      <c r="KOC29" s="125"/>
      <c r="KOD29" s="125"/>
      <c r="KOE29" s="125"/>
      <c r="KOF29" s="125"/>
      <c r="KOG29" s="125"/>
      <c r="KOH29" s="125"/>
      <c r="KOI29" s="125"/>
      <c r="KOJ29" s="125"/>
      <c r="KOK29" s="125"/>
      <c r="KOL29" s="125"/>
      <c r="KOM29" s="125"/>
      <c r="KON29" s="125"/>
      <c r="KOO29" s="125"/>
      <c r="KOP29" s="125"/>
      <c r="KOQ29" s="125"/>
      <c r="KOR29" s="125"/>
      <c r="KOS29" s="125"/>
      <c r="KOT29" s="125"/>
      <c r="KOU29" s="125"/>
      <c r="KOV29" s="125"/>
      <c r="KOW29" s="125"/>
      <c r="KOX29" s="125"/>
      <c r="KOY29" s="125"/>
      <c r="KOZ29" s="125"/>
      <c r="KPA29" s="125"/>
      <c r="KPB29" s="125"/>
      <c r="KPC29" s="125"/>
      <c r="KPD29" s="125"/>
      <c r="KPE29" s="125"/>
      <c r="KPF29" s="125"/>
      <c r="KPG29" s="125"/>
      <c r="KPH29" s="125"/>
      <c r="KPI29" s="125"/>
      <c r="KPJ29" s="125"/>
      <c r="KPK29" s="125"/>
      <c r="KPL29" s="125"/>
      <c r="KPM29" s="125"/>
      <c r="KPN29" s="125"/>
      <c r="KPO29" s="125"/>
      <c r="KPP29" s="125"/>
      <c r="KPQ29" s="125"/>
      <c r="KPR29" s="125"/>
      <c r="KPS29" s="125"/>
      <c r="KPT29" s="125"/>
      <c r="KPU29" s="125"/>
      <c r="KPV29" s="125"/>
      <c r="KPW29" s="125"/>
      <c r="KPX29" s="125"/>
      <c r="KPY29" s="125"/>
      <c r="KPZ29" s="125"/>
      <c r="KQA29" s="125"/>
      <c r="KQB29" s="125"/>
      <c r="KQC29" s="125"/>
      <c r="KQD29" s="125"/>
      <c r="KQE29" s="125"/>
      <c r="KQF29" s="125"/>
      <c r="KQG29" s="125"/>
      <c r="KQH29" s="125"/>
      <c r="KQI29" s="125"/>
      <c r="KQJ29" s="125"/>
      <c r="KQK29" s="125"/>
      <c r="KQL29" s="125"/>
      <c r="KQM29" s="125"/>
      <c r="KQN29" s="125"/>
      <c r="KQO29" s="125"/>
      <c r="KQP29" s="125"/>
      <c r="KQQ29" s="125"/>
      <c r="KQR29" s="125"/>
      <c r="KQS29" s="125"/>
      <c r="KQT29" s="125"/>
      <c r="KQU29" s="125"/>
      <c r="KQV29" s="125"/>
      <c r="KQW29" s="125"/>
      <c r="KQX29" s="125"/>
      <c r="KQY29" s="125"/>
      <c r="KQZ29" s="125"/>
      <c r="KRA29" s="125"/>
      <c r="KRB29" s="125"/>
      <c r="KRC29" s="125"/>
      <c r="KRD29" s="125"/>
      <c r="KRE29" s="125"/>
      <c r="KRF29" s="125"/>
      <c r="KRG29" s="125"/>
      <c r="KRH29" s="125"/>
      <c r="KRI29" s="125"/>
      <c r="KRJ29" s="125"/>
      <c r="KRK29" s="125"/>
      <c r="KRL29" s="125"/>
      <c r="KRM29" s="125"/>
      <c r="KRN29" s="125"/>
      <c r="KRO29" s="125"/>
      <c r="KRP29" s="125"/>
      <c r="KRQ29" s="125"/>
      <c r="KRR29" s="125"/>
      <c r="KRS29" s="125"/>
      <c r="KRT29" s="125"/>
      <c r="KRU29" s="125"/>
      <c r="KRV29" s="125"/>
      <c r="KRW29" s="125"/>
      <c r="KRX29" s="125"/>
      <c r="KRY29" s="125"/>
      <c r="KRZ29" s="125"/>
      <c r="KSA29" s="125"/>
      <c r="KSB29" s="125"/>
      <c r="KSC29" s="125"/>
      <c r="KSD29" s="125"/>
      <c r="KSE29" s="125"/>
      <c r="KSF29" s="125"/>
      <c r="KSG29" s="125"/>
      <c r="KSH29" s="125"/>
      <c r="KSI29" s="125"/>
      <c r="KSJ29" s="125"/>
      <c r="KSK29" s="125"/>
      <c r="KSL29" s="125"/>
      <c r="KSM29" s="125"/>
      <c r="KSN29" s="125"/>
      <c r="KSO29" s="125"/>
      <c r="KSP29" s="125"/>
      <c r="KSQ29" s="125"/>
      <c r="KSR29" s="125"/>
      <c r="KSS29" s="125"/>
      <c r="KST29" s="125"/>
      <c r="KSU29" s="125"/>
      <c r="KSV29" s="125"/>
      <c r="KSW29" s="125"/>
      <c r="KSX29" s="125"/>
      <c r="KSY29" s="125"/>
      <c r="KSZ29" s="125"/>
      <c r="KTA29" s="125"/>
      <c r="KTB29" s="125"/>
      <c r="KTC29" s="125"/>
      <c r="KTD29" s="125"/>
      <c r="KTE29" s="125"/>
      <c r="KTF29" s="125"/>
      <c r="KTG29" s="125"/>
      <c r="KTH29" s="125"/>
      <c r="KTI29" s="125"/>
      <c r="KTJ29" s="125"/>
      <c r="KTK29" s="125"/>
      <c r="KTL29" s="125"/>
      <c r="KTM29" s="125"/>
      <c r="KTN29" s="125"/>
      <c r="KTO29" s="125"/>
      <c r="KTP29" s="125"/>
      <c r="KTQ29" s="125"/>
      <c r="KTR29" s="125"/>
      <c r="KTS29" s="125"/>
      <c r="KTT29" s="125"/>
      <c r="KTU29" s="125"/>
      <c r="KTV29" s="125"/>
      <c r="KTW29" s="125"/>
      <c r="KTX29" s="125"/>
      <c r="KTY29" s="125"/>
      <c r="KTZ29" s="125"/>
      <c r="KUA29" s="125"/>
      <c r="KUB29" s="125"/>
      <c r="KUC29" s="125"/>
      <c r="KUD29" s="125"/>
      <c r="KUE29" s="125"/>
      <c r="KUF29" s="125"/>
      <c r="KUG29" s="125"/>
      <c r="KUH29" s="125"/>
      <c r="KUI29" s="125"/>
      <c r="KUJ29" s="125"/>
      <c r="KUK29" s="125"/>
      <c r="KUL29" s="125"/>
      <c r="KUM29" s="125"/>
      <c r="KUN29" s="125"/>
      <c r="KUO29" s="125"/>
      <c r="KUP29" s="125"/>
      <c r="KUQ29" s="125"/>
      <c r="KUR29" s="125"/>
      <c r="KUS29" s="125"/>
      <c r="KUT29" s="125"/>
      <c r="KUU29" s="125"/>
      <c r="KUV29" s="125"/>
      <c r="KUW29" s="125"/>
      <c r="KUX29" s="125"/>
      <c r="KUY29" s="125"/>
      <c r="KUZ29" s="125"/>
      <c r="KVA29" s="125"/>
      <c r="KVB29" s="125"/>
      <c r="KVC29" s="125"/>
      <c r="KVD29" s="125"/>
      <c r="KVE29" s="125"/>
      <c r="KVF29" s="125"/>
      <c r="KVG29" s="125"/>
      <c r="KVH29" s="125"/>
      <c r="KVI29" s="125"/>
      <c r="KVJ29" s="125"/>
      <c r="KVK29" s="125"/>
      <c r="KVL29" s="125"/>
      <c r="KVM29" s="125"/>
      <c r="KVN29" s="125"/>
      <c r="KVO29" s="125"/>
      <c r="KVP29" s="125"/>
      <c r="KVQ29" s="125"/>
      <c r="KVR29" s="125"/>
      <c r="KVS29" s="125"/>
      <c r="KVT29" s="125"/>
      <c r="KVU29" s="125"/>
      <c r="KVV29" s="125"/>
      <c r="KVW29" s="125"/>
      <c r="KVX29" s="125"/>
      <c r="KVY29" s="125"/>
      <c r="KVZ29" s="125"/>
      <c r="KWA29" s="125"/>
      <c r="KWB29" s="125"/>
      <c r="KWC29" s="125"/>
      <c r="KWD29" s="125"/>
      <c r="KWE29" s="125"/>
      <c r="KWF29" s="125"/>
      <c r="KWG29" s="125"/>
      <c r="KWH29" s="125"/>
      <c r="KWI29" s="125"/>
      <c r="KWJ29" s="125"/>
      <c r="KWK29" s="125"/>
      <c r="KWL29" s="125"/>
      <c r="KWM29" s="125"/>
      <c r="KWN29" s="125"/>
      <c r="KWO29" s="125"/>
      <c r="KWP29" s="125"/>
      <c r="KWQ29" s="125"/>
      <c r="KWR29" s="125"/>
      <c r="KWS29" s="125"/>
      <c r="KWT29" s="125"/>
      <c r="KWU29" s="125"/>
      <c r="KWV29" s="125"/>
      <c r="KWW29" s="125"/>
      <c r="KWX29" s="125"/>
      <c r="KWY29" s="125"/>
      <c r="KWZ29" s="125"/>
      <c r="KXA29" s="125"/>
      <c r="KXB29" s="125"/>
      <c r="KXC29" s="125"/>
      <c r="KXD29" s="125"/>
      <c r="KXE29" s="125"/>
      <c r="KXF29" s="125"/>
      <c r="KXG29" s="125"/>
      <c r="KXH29" s="125"/>
      <c r="KXI29" s="125"/>
      <c r="KXJ29" s="125"/>
      <c r="KXK29" s="125"/>
      <c r="KXL29" s="125"/>
      <c r="KXM29" s="125"/>
      <c r="KXN29" s="125"/>
      <c r="KXO29" s="125"/>
      <c r="KXP29" s="125"/>
      <c r="KXQ29" s="125"/>
      <c r="KXR29" s="125"/>
      <c r="KXS29" s="125"/>
      <c r="KXT29" s="125"/>
      <c r="KXU29" s="125"/>
      <c r="KXV29" s="125"/>
      <c r="KXW29" s="125"/>
      <c r="KXX29" s="125"/>
      <c r="KXY29" s="125"/>
      <c r="KXZ29" s="125"/>
      <c r="KYA29" s="125"/>
      <c r="KYB29" s="125"/>
      <c r="KYC29" s="125"/>
      <c r="KYD29" s="125"/>
      <c r="KYE29" s="125"/>
      <c r="KYF29" s="125"/>
      <c r="KYG29" s="125"/>
      <c r="KYH29" s="125"/>
      <c r="KYI29" s="125"/>
      <c r="KYJ29" s="125"/>
      <c r="KYK29" s="125"/>
      <c r="KYL29" s="125"/>
      <c r="KYM29" s="125"/>
      <c r="KYN29" s="125"/>
      <c r="KYO29" s="125"/>
      <c r="KYP29" s="125"/>
      <c r="KYQ29" s="125"/>
      <c r="KYR29" s="125"/>
      <c r="KYS29" s="125"/>
      <c r="KYT29" s="125"/>
      <c r="KYU29" s="125"/>
      <c r="KYV29" s="125"/>
      <c r="KYW29" s="125"/>
      <c r="KYX29" s="125"/>
      <c r="KYY29" s="125"/>
      <c r="KYZ29" s="125"/>
      <c r="KZA29" s="125"/>
      <c r="KZB29" s="125"/>
      <c r="KZC29" s="125"/>
      <c r="KZD29" s="125"/>
      <c r="KZE29" s="125"/>
      <c r="KZF29" s="125"/>
      <c r="KZG29" s="125"/>
      <c r="KZH29" s="125"/>
      <c r="KZI29" s="125"/>
      <c r="KZJ29" s="125"/>
      <c r="KZK29" s="125"/>
      <c r="KZL29" s="125"/>
      <c r="KZM29" s="125"/>
      <c r="KZN29" s="125"/>
      <c r="KZO29" s="125"/>
      <c r="KZP29" s="125"/>
      <c r="KZQ29" s="125"/>
      <c r="KZR29" s="125"/>
      <c r="KZS29" s="125"/>
      <c r="KZT29" s="125"/>
      <c r="KZU29" s="125"/>
      <c r="KZV29" s="125"/>
      <c r="KZW29" s="125"/>
      <c r="KZX29" s="125"/>
      <c r="KZY29" s="125"/>
      <c r="KZZ29" s="125"/>
      <c r="LAA29" s="125"/>
      <c r="LAB29" s="125"/>
      <c r="LAC29" s="125"/>
      <c r="LAD29" s="125"/>
      <c r="LAE29" s="125"/>
      <c r="LAF29" s="125"/>
      <c r="LAG29" s="125"/>
      <c r="LAH29" s="125"/>
      <c r="LAI29" s="125"/>
      <c r="LAJ29" s="125"/>
      <c r="LAK29" s="125"/>
      <c r="LAL29" s="125"/>
      <c r="LAM29" s="125"/>
      <c r="LAN29" s="125"/>
      <c r="LAO29" s="125"/>
      <c r="LAP29" s="125"/>
      <c r="LAQ29" s="125"/>
      <c r="LAR29" s="125"/>
      <c r="LAS29" s="125"/>
      <c r="LAT29" s="125"/>
      <c r="LAU29" s="125"/>
      <c r="LAV29" s="125"/>
      <c r="LAW29" s="125"/>
      <c r="LAX29" s="125"/>
      <c r="LAY29" s="125"/>
      <c r="LAZ29" s="125"/>
      <c r="LBA29" s="125"/>
      <c r="LBB29" s="125"/>
      <c r="LBC29" s="125"/>
      <c r="LBD29" s="125"/>
      <c r="LBE29" s="125"/>
      <c r="LBF29" s="125"/>
      <c r="LBG29" s="125"/>
      <c r="LBH29" s="125"/>
      <c r="LBI29" s="125"/>
      <c r="LBJ29" s="125"/>
      <c r="LBK29" s="125"/>
      <c r="LBL29" s="125"/>
      <c r="LBM29" s="125"/>
      <c r="LBN29" s="125"/>
      <c r="LBO29" s="125"/>
      <c r="LBP29" s="125"/>
      <c r="LBQ29" s="125"/>
      <c r="LBR29" s="125"/>
      <c r="LBS29" s="125"/>
      <c r="LBT29" s="125"/>
      <c r="LBU29" s="125"/>
      <c r="LBV29" s="125"/>
      <c r="LBW29" s="125"/>
      <c r="LBX29" s="125"/>
      <c r="LBY29" s="125"/>
      <c r="LBZ29" s="125"/>
      <c r="LCA29" s="125"/>
      <c r="LCB29" s="125"/>
      <c r="LCC29" s="125"/>
      <c r="LCD29" s="125"/>
      <c r="LCE29" s="125"/>
      <c r="LCF29" s="125"/>
      <c r="LCG29" s="125"/>
      <c r="LCH29" s="125"/>
      <c r="LCI29" s="125"/>
      <c r="LCJ29" s="125"/>
      <c r="LCK29" s="125"/>
      <c r="LCL29" s="125"/>
      <c r="LCM29" s="125"/>
      <c r="LCN29" s="125"/>
      <c r="LCO29" s="125"/>
      <c r="LCP29" s="125"/>
      <c r="LCQ29" s="125"/>
      <c r="LCR29" s="125"/>
      <c r="LCS29" s="125"/>
      <c r="LCT29" s="125"/>
      <c r="LCU29" s="125"/>
      <c r="LCV29" s="125"/>
      <c r="LCW29" s="125"/>
      <c r="LCX29" s="125"/>
      <c r="LCY29" s="125"/>
      <c r="LCZ29" s="125"/>
      <c r="LDA29" s="125"/>
      <c r="LDB29" s="125"/>
      <c r="LDC29" s="125"/>
      <c r="LDD29" s="125"/>
      <c r="LDE29" s="125"/>
      <c r="LDF29" s="125"/>
      <c r="LDG29" s="125"/>
      <c r="LDH29" s="125"/>
      <c r="LDI29" s="125"/>
      <c r="LDJ29" s="125"/>
      <c r="LDK29" s="125"/>
      <c r="LDL29" s="125"/>
      <c r="LDM29" s="125"/>
      <c r="LDN29" s="125"/>
      <c r="LDO29" s="125"/>
      <c r="LDP29" s="125"/>
      <c r="LDQ29" s="125"/>
      <c r="LDR29" s="125"/>
      <c r="LDS29" s="125"/>
      <c r="LDT29" s="125"/>
      <c r="LDU29" s="125"/>
      <c r="LDV29" s="125"/>
      <c r="LDW29" s="125"/>
      <c r="LDX29" s="125"/>
      <c r="LDY29" s="125"/>
      <c r="LDZ29" s="125"/>
      <c r="LEA29" s="125"/>
      <c r="LEB29" s="125"/>
      <c r="LEC29" s="125"/>
      <c r="LED29" s="125"/>
      <c r="LEE29" s="125"/>
      <c r="LEF29" s="125"/>
      <c r="LEG29" s="125"/>
      <c r="LEH29" s="125"/>
      <c r="LEI29" s="125"/>
      <c r="LEJ29" s="125"/>
      <c r="LEK29" s="125"/>
      <c r="LEL29" s="125"/>
      <c r="LEM29" s="125"/>
      <c r="LEN29" s="125"/>
      <c r="LEO29" s="125"/>
      <c r="LEP29" s="125"/>
      <c r="LEQ29" s="125"/>
      <c r="LER29" s="125"/>
      <c r="LES29" s="125"/>
      <c r="LET29" s="125"/>
      <c r="LEU29" s="125"/>
      <c r="LEV29" s="125"/>
      <c r="LEW29" s="125"/>
      <c r="LEX29" s="125"/>
      <c r="LEY29" s="125"/>
      <c r="LEZ29" s="125"/>
      <c r="LFA29" s="125"/>
      <c r="LFB29" s="125"/>
      <c r="LFC29" s="125"/>
      <c r="LFD29" s="125"/>
      <c r="LFE29" s="125"/>
      <c r="LFF29" s="125"/>
      <c r="LFG29" s="125"/>
      <c r="LFH29" s="125"/>
      <c r="LFI29" s="125"/>
      <c r="LFJ29" s="125"/>
      <c r="LFK29" s="125"/>
      <c r="LFL29" s="125"/>
      <c r="LFM29" s="125"/>
      <c r="LFN29" s="125"/>
      <c r="LFO29" s="125"/>
      <c r="LFP29" s="125"/>
      <c r="LFQ29" s="125"/>
      <c r="LFR29" s="125"/>
      <c r="LFS29" s="125"/>
      <c r="LFT29" s="125"/>
      <c r="LFU29" s="125"/>
      <c r="LFV29" s="125"/>
      <c r="LFW29" s="125"/>
      <c r="LFX29" s="125"/>
      <c r="LFY29" s="125"/>
      <c r="LFZ29" s="125"/>
      <c r="LGA29" s="125"/>
      <c r="LGB29" s="125"/>
      <c r="LGC29" s="125"/>
      <c r="LGD29" s="125"/>
      <c r="LGE29" s="125"/>
      <c r="LGF29" s="125"/>
      <c r="LGG29" s="125"/>
      <c r="LGH29" s="125"/>
      <c r="LGI29" s="125"/>
      <c r="LGJ29" s="125"/>
      <c r="LGK29" s="125"/>
      <c r="LGL29" s="125"/>
      <c r="LGM29" s="125"/>
      <c r="LGN29" s="125"/>
      <c r="LGO29" s="125"/>
      <c r="LGP29" s="125"/>
      <c r="LGQ29" s="125"/>
      <c r="LGR29" s="125"/>
      <c r="LGS29" s="125"/>
      <c r="LGT29" s="125"/>
      <c r="LGU29" s="125"/>
      <c r="LGV29" s="125"/>
      <c r="LGW29" s="125"/>
      <c r="LGX29" s="125"/>
      <c r="LGY29" s="125"/>
      <c r="LGZ29" s="125"/>
      <c r="LHA29" s="125"/>
      <c r="LHB29" s="125"/>
      <c r="LHC29" s="125"/>
      <c r="LHD29" s="125"/>
      <c r="LHE29" s="125"/>
      <c r="LHF29" s="125"/>
      <c r="LHG29" s="125"/>
      <c r="LHH29" s="125"/>
      <c r="LHI29" s="125"/>
      <c r="LHJ29" s="125"/>
      <c r="LHK29" s="125"/>
      <c r="LHL29" s="125"/>
      <c r="LHM29" s="125"/>
      <c r="LHN29" s="125"/>
      <c r="LHO29" s="125"/>
      <c r="LHP29" s="125"/>
      <c r="LHQ29" s="125"/>
      <c r="LHR29" s="125"/>
      <c r="LHS29" s="125"/>
      <c r="LHT29" s="125"/>
      <c r="LHU29" s="125"/>
      <c r="LHV29" s="125"/>
      <c r="LHW29" s="125"/>
      <c r="LHX29" s="125"/>
      <c r="LHY29" s="125"/>
      <c r="LHZ29" s="125"/>
      <c r="LIA29" s="125"/>
      <c r="LIB29" s="125"/>
      <c r="LIC29" s="125"/>
      <c r="LID29" s="125"/>
      <c r="LIE29" s="125"/>
      <c r="LIF29" s="125"/>
      <c r="LIG29" s="125"/>
      <c r="LIH29" s="125"/>
      <c r="LII29" s="125"/>
      <c r="LIJ29" s="125"/>
      <c r="LIK29" s="125"/>
      <c r="LIL29" s="125"/>
      <c r="LIM29" s="125"/>
      <c r="LIN29" s="125"/>
      <c r="LIO29" s="125"/>
      <c r="LIP29" s="125"/>
      <c r="LIQ29" s="125"/>
      <c r="LIR29" s="125"/>
      <c r="LIS29" s="125"/>
      <c r="LIT29" s="125"/>
      <c r="LIU29" s="125"/>
      <c r="LIV29" s="125"/>
      <c r="LIW29" s="125"/>
      <c r="LIX29" s="125"/>
      <c r="LIY29" s="125"/>
      <c r="LIZ29" s="125"/>
      <c r="LJA29" s="125"/>
      <c r="LJB29" s="125"/>
      <c r="LJC29" s="125"/>
      <c r="LJD29" s="125"/>
      <c r="LJE29" s="125"/>
      <c r="LJF29" s="125"/>
      <c r="LJG29" s="125"/>
      <c r="LJH29" s="125"/>
      <c r="LJI29" s="125"/>
      <c r="LJJ29" s="125"/>
      <c r="LJK29" s="125"/>
      <c r="LJL29" s="125"/>
      <c r="LJM29" s="125"/>
      <c r="LJN29" s="125"/>
      <c r="LJO29" s="125"/>
      <c r="LJP29" s="125"/>
      <c r="LJQ29" s="125"/>
      <c r="LJR29" s="125"/>
      <c r="LJS29" s="125"/>
      <c r="LJT29" s="125"/>
      <c r="LJU29" s="125"/>
      <c r="LJV29" s="125"/>
      <c r="LJW29" s="125"/>
      <c r="LJX29" s="125"/>
      <c r="LJY29" s="125"/>
      <c r="LJZ29" s="125"/>
      <c r="LKA29" s="125"/>
      <c r="LKB29" s="125"/>
      <c r="LKC29" s="125"/>
      <c r="LKD29" s="125"/>
      <c r="LKE29" s="125"/>
      <c r="LKF29" s="125"/>
      <c r="LKG29" s="125"/>
      <c r="LKH29" s="125"/>
      <c r="LKI29" s="125"/>
      <c r="LKJ29" s="125"/>
      <c r="LKK29" s="125"/>
      <c r="LKL29" s="125"/>
      <c r="LKM29" s="125"/>
      <c r="LKN29" s="125"/>
      <c r="LKO29" s="125"/>
      <c r="LKP29" s="125"/>
      <c r="LKQ29" s="125"/>
      <c r="LKR29" s="125"/>
      <c r="LKS29" s="125"/>
      <c r="LKT29" s="125"/>
      <c r="LKU29" s="125"/>
      <c r="LKV29" s="125"/>
      <c r="LKW29" s="125"/>
      <c r="LKX29" s="125"/>
      <c r="LKY29" s="125"/>
      <c r="LKZ29" s="125"/>
      <c r="LLA29" s="125"/>
      <c r="LLB29" s="125"/>
      <c r="LLC29" s="125"/>
      <c r="LLD29" s="125"/>
      <c r="LLE29" s="125"/>
      <c r="LLF29" s="125"/>
      <c r="LLG29" s="125"/>
      <c r="LLH29" s="125"/>
      <c r="LLI29" s="125"/>
      <c r="LLJ29" s="125"/>
      <c r="LLK29" s="125"/>
      <c r="LLL29" s="125"/>
      <c r="LLM29" s="125"/>
      <c r="LLN29" s="125"/>
      <c r="LLO29" s="125"/>
      <c r="LLP29" s="125"/>
      <c r="LLQ29" s="125"/>
      <c r="LLR29" s="125"/>
      <c r="LLS29" s="125"/>
      <c r="LLT29" s="125"/>
      <c r="LLU29" s="125"/>
      <c r="LLV29" s="125"/>
      <c r="LLW29" s="125"/>
      <c r="LLX29" s="125"/>
      <c r="LLY29" s="125"/>
      <c r="LLZ29" s="125"/>
      <c r="LMA29" s="125"/>
      <c r="LMB29" s="125"/>
      <c r="LMC29" s="125"/>
      <c r="LMD29" s="125"/>
      <c r="LME29" s="125"/>
      <c r="LMF29" s="125"/>
      <c r="LMG29" s="125"/>
      <c r="LMH29" s="125"/>
      <c r="LMI29" s="125"/>
      <c r="LMJ29" s="125"/>
      <c r="LMK29" s="125"/>
      <c r="LML29" s="125"/>
      <c r="LMM29" s="125"/>
      <c r="LMN29" s="125"/>
      <c r="LMO29" s="125"/>
      <c r="LMP29" s="125"/>
      <c r="LMQ29" s="125"/>
      <c r="LMR29" s="125"/>
      <c r="LMS29" s="125"/>
      <c r="LMT29" s="125"/>
      <c r="LMU29" s="125"/>
      <c r="LMV29" s="125"/>
      <c r="LMW29" s="125"/>
      <c r="LMX29" s="125"/>
      <c r="LMY29" s="125"/>
      <c r="LMZ29" s="125"/>
      <c r="LNA29" s="125"/>
      <c r="LNB29" s="125"/>
      <c r="LNC29" s="125"/>
      <c r="LND29" s="125"/>
      <c r="LNE29" s="125"/>
      <c r="LNF29" s="125"/>
      <c r="LNG29" s="125"/>
      <c r="LNH29" s="125"/>
      <c r="LNI29" s="125"/>
      <c r="LNJ29" s="125"/>
      <c r="LNK29" s="125"/>
      <c r="LNL29" s="125"/>
      <c r="LNM29" s="125"/>
      <c r="LNN29" s="125"/>
      <c r="LNO29" s="125"/>
      <c r="LNP29" s="125"/>
      <c r="LNQ29" s="125"/>
      <c r="LNR29" s="125"/>
      <c r="LNS29" s="125"/>
      <c r="LNT29" s="125"/>
      <c r="LNU29" s="125"/>
      <c r="LNV29" s="125"/>
      <c r="LNW29" s="125"/>
      <c r="LNX29" s="125"/>
      <c r="LNY29" s="125"/>
      <c r="LNZ29" s="125"/>
      <c r="LOA29" s="125"/>
      <c r="LOB29" s="125"/>
      <c r="LOC29" s="125"/>
      <c r="LOD29" s="125"/>
      <c r="LOE29" s="125"/>
      <c r="LOF29" s="125"/>
      <c r="LOG29" s="125"/>
      <c r="LOH29" s="125"/>
      <c r="LOI29" s="125"/>
      <c r="LOJ29" s="125"/>
      <c r="LOK29" s="125"/>
      <c r="LOL29" s="125"/>
      <c r="LOM29" s="125"/>
      <c r="LON29" s="125"/>
      <c r="LOO29" s="125"/>
      <c r="LOP29" s="125"/>
      <c r="LOQ29" s="125"/>
      <c r="LOR29" s="125"/>
      <c r="LOS29" s="125"/>
      <c r="LOT29" s="125"/>
      <c r="LOU29" s="125"/>
      <c r="LOV29" s="125"/>
      <c r="LOW29" s="125"/>
      <c r="LOX29" s="125"/>
      <c r="LOY29" s="125"/>
      <c r="LOZ29" s="125"/>
      <c r="LPA29" s="125"/>
      <c r="LPB29" s="125"/>
      <c r="LPC29" s="125"/>
      <c r="LPD29" s="125"/>
      <c r="LPE29" s="125"/>
      <c r="LPF29" s="125"/>
      <c r="LPG29" s="125"/>
      <c r="LPH29" s="125"/>
      <c r="LPI29" s="125"/>
      <c r="LPJ29" s="125"/>
      <c r="LPK29" s="125"/>
      <c r="LPL29" s="125"/>
      <c r="LPM29" s="125"/>
      <c r="LPN29" s="125"/>
      <c r="LPO29" s="125"/>
      <c r="LPP29" s="125"/>
      <c r="LPQ29" s="125"/>
      <c r="LPR29" s="125"/>
      <c r="LPS29" s="125"/>
      <c r="LPT29" s="125"/>
      <c r="LPU29" s="125"/>
      <c r="LPV29" s="125"/>
      <c r="LPW29" s="125"/>
      <c r="LPX29" s="125"/>
      <c r="LPY29" s="125"/>
      <c r="LPZ29" s="125"/>
      <c r="LQA29" s="125"/>
      <c r="LQB29" s="125"/>
      <c r="LQC29" s="125"/>
      <c r="LQD29" s="125"/>
      <c r="LQE29" s="125"/>
      <c r="LQF29" s="125"/>
      <c r="LQG29" s="125"/>
      <c r="LQH29" s="125"/>
      <c r="LQI29" s="125"/>
      <c r="LQJ29" s="125"/>
      <c r="LQK29" s="125"/>
      <c r="LQL29" s="125"/>
      <c r="LQM29" s="125"/>
      <c r="LQN29" s="125"/>
      <c r="LQO29" s="125"/>
      <c r="LQP29" s="125"/>
      <c r="LQQ29" s="125"/>
      <c r="LQR29" s="125"/>
      <c r="LQS29" s="125"/>
      <c r="LQT29" s="125"/>
      <c r="LQU29" s="125"/>
      <c r="LQV29" s="125"/>
      <c r="LQW29" s="125"/>
      <c r="LQX29" s="125"/>
      <c r="LQY29" s="125"/>
      <c r="LQZ29" s="125"/>
      <c r="LRA29" s="125"/>
      <c r="LRB29" s="125"/>
      <c r="LRC29" s="125"/>
      <c r="LRD29" s="125"/>
      <c r="LRE29" s="125"/>
      <c r="LRF29" s="125"/>
      <c r="LRG29" s="125"/>
      <c r="LRH29" s="125"/>
      <c r="LRI29" s="125"/>
      <c r="LRJ29" s="125"/>
      <c r="LRK29" s="125"/>
      <c r="LRL29" s="125"/>
      <c r="LRM29" s="125"/>
      <c r="LRN29" s="125"/>
      <c r="LRO29" s="125"/>
      <c r="LRP29" s="125"/>
      <c r="LRQ29" s="125"/>
      <c r="LRR29" s="125"/>
      <c r="LRS29" s="125"/>
      <c r="LRT29" s="125"/>
      <c r="LRU29" s="125"/>
      <c r="LRV29" s="125"/>
      <c r="LRW29" s="125"/>
      <c r="LRX29" s="125"/>
      <c r="LRY29" s="125"/>
      <c r="LRZ29" s="125"/>
      <c r="LSA29" s="125"/>
      <c r="LSB29" s="125"/>
      <c r="LSC29" s="125"/>
      <c r="LSD29" s="125"/>
      <c r="LSE29" s="125"/>
      <c r="LSF29" s="125"/>
      <c r="LSG29" s="125"/>
      <c r="LSH29" s="125"/>
      <c r="LSI29" s="125"/>
      <c r="LSJ29" s="125"/>
      <c r="LSK29" s="125"/>
      <c r="LSL29" s="125"/>
      <c r="LSM29" s="125"/>
      <c r="LSN29" s="125"/>
      <c r="LSO29" s="125"/>
      <c r="LSP29" s="125"/>
      <c r="LSQ29" s="125"/>
      <c r="LSR29" s="125"/>
      <c r="LSS29" s="125"/>
      <c r="LST29" s="125"/>
      <c r="LSU29" s="125"/>
      <c r="LSV29" s="125"/>
      <c r="LSW29" s="125"/>
      <c r="LSX29" s="125"/>
      <c r="LSY29" s="125"/>
      <c r="LSZ29" s="125"/>
      <c r="LTA29" s="125"/>
      <c r="LTB29" s="125"/>
      <c r="LTC29" s="125"/>
      <c r="LTD29" s="125"/>
      <c r="LTE29" s="125"/>
      <c r="LTF29" s="125"/>
      <c r="LTG29" s="125"/>
      <c r="LTH29" s="125"/>
      <c r="LTI29" s="125"/>
      <c r="LTJ29" s="125"/>
      <c r="LTK29" s="125"/>
      <c r="LTL29" s="125"/>
      <c r="LTM29" s="125"/>
      <c r="LTN29" s="125"/>
      <c r="LTO29" s="125"/>
      <c r="LTP29" s="125"/>
      <c r="LTQ29" s="125"/>
      <c r="LTR29" s="125"/>
      <c r="LTS29" s="125"/>
      <c r="LTT29" s="125"/>
      <c r="LTU29" s="125"/>
      <c r="LTV29" s="125"/>
      <c r="LTW29" s="125"/>
      <c r="LTX29" s="125"/>
      <c r="LTY29" s="125"/>
      <c r="LTZ29" s="125"/>
      <c r="LUA29" s="125"/>
      <c r="LUB29" s="125"/>
      <c r="LUC29" s="125"/>
      <c r="LUD29" s="125"/>
      <c r="LUE29" s="125"/>
      <c r="LUF29" s="125"/>
      <c r="LUG29" s="125"/>
      <c r="LUH29" s="125"/>
      <c r="LUI29" s="125"/>
      <c r="LUJ29" s="125"/>
      <c r="LUK29" s="125"/>
      <c r="LUL29" s="125"/>
      <c r="LUM29" s="125"/>
      <c r="LUN29" s="125"/>
      <c r="LUO29" s="125"/>
      <c r="LUP29" s="125"/>
      <c r="LUQ29" s="125"/>
      <c r="LUR29" s="125"/>
      <c r="LUS29" s="125"/>
      <c r="LUT29" s="125"/>
      <c r="LUU29" s="125"/>
      <c r="LUV29" s="125"/>
      <c r="LUW29" s="125"/>
      <c r="LUX29" s="125"/>
      <c r="LUY29" s="125"/>
      <c r="LUZ29" s="125"/>
      <c r="LVA29" s="125"/>
      <c r="LVB29" s="125"/>
      <c r="LVC29" s="125"/>
      <c r="LVD29" s="125"/>
      <c r="LVE29" s="125"/>
      <c r="LVF29" s="125"/>
      <c r="LVG29" s="125"/>
      <c r="LVH29" s="125"/>
      <c r="LVI29" s="125"/>
      <c r="LVJ29" s="125"/>
      <c r="LVK29" s="125"/>
      <c r="LVL29" s="125"/>
      <c r="LVM29" s="125"/>
      <c r="LVN29" s="125"/>
      <c r="LVO29" s="125"/>
      <c r="LVP29" s="125"/>
      <c r="LVQ29" s="125"/>
      <c r="LVR29" s="125"/>
      <c r="LVS29" s="125"/>
      <c r="LVT29" s="125"/>
      <c r="LVU29" s="125"/>
      <c r="LVV29" s="125"/>
      <c r="LVW29" s="125"/>
      <c r="LVX29" s="125"/>
      <c r="LVY29" s="125"/>
      <c r="LVZ29" s="125"/>
      <c r="LWA29" s="125"/>
      <c r="LWB29" s="125"/>
      <c r="LWC29" s="125"/>
      <c r="LWD29" s="125"/>
      <c r="LWE29" s="125"/>
      <c r="LWF29" s="125"/>
      <c r="LWG29" s="125"/>
      <c r="LWH29" s="125"/>
      <c r="LWI29" s="125"/>
      <c r="LWJ29" s="125"/>
      <c r="LWK29" s="125"/>
      <c r="LWL29" s="125"/>
      <c r="LWM29" s="125"/>
      <c r="LWN29" s="125"/>
      <c r="LWO29" s="125"/>
      <c r="LWP29" s="125"/>
      <c r="LWQ29" s="125"/>
      <c r="LWR29" s="125"/>
      <c r="LWS29" s="125"/>
      <c r="LWT29" s="125"/>
      <c r="LWU29" s="125"/>
      <c r="LWV29" s="125"/>
      <c r="LWW29" s="125"/>
      <c r="LWX29" s="125"/>
      <c r="LWY29" s="125"/>
      <c r="LWZ29" s="125"/>
      <c r="LXA29" s="125"/>
      <c r="LXB29" s="125"/>
      <c r="LXC29" s="125"/>
      <c r="LXD29" s="125"/>
      <c r="LXE29" s="125"/>
      <c r="LXF29" s="125"/>
      <c r="LXG29" s="125"/>
      <c r="LXH29" s="125"/>
      <c r="LXI29" s="125"/>
      <c r="LXJ29" s="125"/>
      <c r="LXK29" s="125"/>
      <c r="LXL29" s="125"/>
      <c r="LXM29" s="125"/>
      <c r="LXN29" s="125"/>
      <c r="LXO29" s="125"/>
      <c r="LXP29" s="125"/>
      <c r="LXQ29" s="125"/>
      <c r="LXR29" s="125"/>
      <c r="LXS29" s="125"/>
      <c r="LXT29" s="125"/>
      <c r="LXU29" s="125"/>
      <c r="LXV29" s="125"/>
      <c r="LXW29" s="125"/>
      <c r="LXX29" s="125"/>
      <c r="LXY29" s="125"/>
      <c r="LXZ29" s="125"/>
      <c r="LYA29" s="125"/>
      <c r="LYB29" s="125"/>
      <c r="LYC29" s="125"/>
      <c r="LYD29" s="125"/>
      <c r="LYE29" s="125"/>
      <c r="LYF29" s="125"/>
      <c r="LYG29" s="125"/>
      <c r="LYH29" s="125"/>
      <c r="LYI29" s="125"/>
      <c r="LYJ29" s="125"/>
      <c r="LYK29" s="125"/>
      <c r="LYL29" s="125"/>
      <c r="LYM29" s="125"/>
      <c r="LYN29" s="125"/>
      <c r="LYO29" s="125"/>
      <c r="LYP29" s="125"/>
      <c r="LYQ29" s="125"/>
      <c r="LYR29" s="125"/>
      <c r="LYS29" s="125"/>
      <c r="LYT29" s="125"/>
      <c r="LYU29" s="125"/>
      <c r="LYV29" s="125"/>
      <c r="LYW29" s="125"/>
      <c r="LYX29" s="125"/>
      <c r="LYY29" s="125"/>
      <c r="LYZ29" s="125"/>
      <c r="LZA29" s="125"/>
      <c r="LZB29" s="125"/>
      <c r="LZC29" s="125"/>
      <c r="LZD29" s="125"/>
      <c r="LZE29" s="125"/>
      <c r="LZF29" s="125"/>
      <c r="LZG29" s="125"/>
      <c r="LZH29" s="125"/>
      <c r="LZI29" s="125"/>
      <c r="LZJ29" s="125"/>
      <c r="LZK29" s="125"/>
      <c r="LZL29" s="125"/>
      <c r="LZM29" s="125"/>
      <c r="LZN29" s="125"/>
      <c r="LZO29" s="125"/>
      <c r="LZP29" s="125"/>
      <c r="LZQ29" s="125"/>
      <c r="LZR29" s="125"/>
      <c r="LZS29" s="125"/>
      <c r="LZT29" s="125"/>
      <c r="LZU29" s="125"/>
      <c r="LZV29" s="125"/>
      <c r="LZW29" s="125"/>
      <c r="LZX29" s="125"/>
      <c r="LZY29" s="125"/>
      <c r="LZZ29" s="125"/>
      <c r="MAA29" s="125"/>
      <c r="MAB29" s="125"/>
      <c r="MAC29" s="125"/>
      <c r="MAD29" s="125"/>
      <c r="MAE29" s="125"/>
      <c r="MAF29" s="125"/>
      <c r="MAG29" s="125"/>
      <c r="MAH29" s="125"/>
      <c r="MAI29" s="125"/>
      <c r="MAJ29" s="125"/>
      <c r="MAK29" s="125"/>
      <c r="MAL29" s="125"/>
      <c r="MAM29" s="125"/>
      <c r="MAN29" s="125"/>
      <c r="MAO29" s="125"/>
      <c r="MAP29" s="125"/>
      <c r="MAQ29" s="125"/>
      <c r="MAR29" s="125"/>
      <c r="MAS29" s="125"/>
      <c r="MAT29" s="125"/>
      <c r="MAU29" s="125"/>
      <c r="MAV29" s="125"/>
      <c r="MAW29" s="125"/>
      <c r="MAX29" s="125"/>
      <c r="MAY29" s="125"/>
      <c r="MAZ29" s="125"/>
      <c r="MBA29" s="125"/>
      <c r="MBB29" s="125"/>
      <c r="MBC29" s="125"/>
      <c r="MBD29" s="125"/>
      <c r="MBE29" s="125"/>
      <c r="MBF29" s="125"/>
      <c r="MBG29" s="125"/>
      <c r="MBH29" s="125"/>
      <c r="MBI29" s="125"/>
      <c r="MBJ29" s="125"/>
      <c r="MBK29" s="125"/>
      <c r="MBL29" s="125"/>
      <c r="MBM29" s="125"/>
      <c r="MBN29" s="125"/>
      <c r="MBO29" s="125"/>
      <c r="MBP29" s="125"/>
      <c r="MBQ29" s="125"/>
      <c r="MBR29" s="125"/>
      <c r="MBS29" s="125"/>
      <c r="MBT29" s="125"/>
      <c r="MBU29" s="125"/>
      <c r="MBV29" s="125"/>
      <c r="MBW29" s="125"/>
      <c r="MBX29" s="125"/>
      <c r="MBY29" s="125"/>
      <c r="MBZ29" s="125"/>
      <c r="MCA29" s="125"/>
      <c r="MCB29" s="125"/>
      <c r="MCC29" s="125"/>
      <c r="MCD29" s="125"/>
      <c r="MCE29" s="125"/>
      <c r="MCF29" s="125"/>
      <c r="MCG29" s="125"/>
      <c r="MCH29" s="125"/>
      <c r="MCI29" s="125"/>
      <c r="MCJ29" s="125"/>
      <c r="MCK29" s="125"/>
      <c r="MCL29" s="125"/>
      <c r="MCM29" s="125"/>
      <c r="MCN29" s="125"/>
      <c r="MCO29" s="125"/>
      <c r="MCP29" s="125"/>
      <c r="MCQ29" s="125"/>
      <c r="MCR29" s="125"/>
      <c r="MCS29" s="125"/>
      <c r="MCT29" s="125"/>
      <c r="MCU29" s="125"/>
      <c r="MCV29" s="125"/>
      <c r="MCW29" s="125"/>
      <c r="MCX29" s="125"/>
      <c r="MCY29" s="125"/>
      <c r="MCZ29" s="125"/>
      <c r="MDA29" s="125"/>
      <c r="MDB29" s="125"/>
      <c r="MDC29" s="125"/>
      <c r="MDD29" s="125"/>
      <c r="MDE29" s="125"/>
      <c r="MDF29" s="125"/>
      <c r="MDG29" s="125"/>
      <c r="MDH29" s="125"/>
      <c r="MDI29" s="125"/>
      <c r="MDJ29" s="125"/>
      <c r="MDK29" s="125"/>
      <c r="MDL29" s="125"/>
      <c r="MDM29" s="125"/>
      <c r="MDN29" s="125"/>
      <c r="MDO29" s="125"/>
      <c r="MDP29" s="125"/>
      <c r="MDQ29" s="125"/>
      <c r="MDR29" s="125"/>
      <c r="MDS29" s="125"/>
      <c r="MDT29" s="125"/>
      <c r="MDU29" s="125"/>
      <c r="MDV29" s="125"/>
      <c r="MDW29" s="125"/>
      <c r="MDX29" s="125"/>
      <c r="MDY29" s="125"/>
      <c r="MDZ29" s="125"/>
      <c r="MEA29" s="125"/>
      <c r="MEB29" s="125"/>
      <c r="MEC29" s="125"/>
      <c r="MED29" s="125"/>
      <c r="MEE29" s="125"/>
      <c r="MEF29" s="125"/>
      <c r="MEG29" s="125"/>
      <c r="MEH29" s="125"/>
      <c r="MEI29" s="125"/>
      <c r="MEJ29" s="125"/>
      <c r="MEK29" s="125"/>
      <c r="MEL29" s="125"/>
      <c r="MEM29" s="125"/>
      <c r="MEN29" s="125"/>
      <c r="MEO29" s="125"/>
      <c r="MEP29" s="125"/>
      <c r="MEQ29" s="125"/>
      <c r="MER29" s="125"/>
      <c r="MES29" s="125"/>
      <c r="MET29" s="125"/>
      <c r="MEU29" s="125"/>
      <c r="MEV29" s="125"/>
      <c r="MEW29" s="125"/>
      <c r="MEX29" s="125"/>
      <c r="MEY29" s="125"/>
      <c r="MEZ29" s="125"/>
      <c r="MFA29" s="125"/>
      <c r="MFB29" s="125"/>
      <c r="MFC29" s="125"/>
      <c r="MFD29" s="125"/>
      <c r="MFE29" s="125"/>
      <c r="MFF29" s="125"/>
      <c r="MFG29" s="125"/>
      <c r="MFH29" s="125"/>
      <c r="MFI29" s="125"/>
      <c r="MFJ29" s="125"/>
      <c r="MFK29" s="125"/>
      <c r="MFL29" s="125"/>
      <c r="MFM29" s="125"/>
      <c r="MFN29" s="125"/>
      <c r="MFO29" s="125"/>
      <c r="MFP29" s="125"/>
      <c r="MFQ29" s="125"/>
      <c r="MFR29" s="125"/>
      <c r="MFS29" s="125"/>
      <c r="MFT29" s="125"/>
      <c r="MFU29" s="125"/>
      <c r="MFV29" s="125"/>
      <c r="MFW29" s="125"/>
      <c r="MFX29" s="125"/>
      <c r="MFY29" s="125"/>
      <c r="MFZ29" s="125"/>
      <c r="MGA29" s="125"/>
      <c r="MGB29" s="125"/>
      <c r="MGC29" s="125"/>
      <c r="MGD29" s="125"/>
      <c r="MGE29" s="125"/>
      <c r="MGF29" s="125"/>
      <c r="MGG29" s="125"/>
      <c r="MGH29" s="125"/>
      <c r="MGI29" s="125"/>
      <c r="MGJ29" s="125"/>
      <c r="MGK29" s="125"/>
      <c r="MGL29" s="125"/>
      <c r="MGM29" s="125"/>
      <c r="MGN29" s="125"/>
      <c r="MGO29" s="125"/>
      <c r="MGP29" s="125"/>
      <c r="MGQ29" s="125"/>
      <c r="MGR29" s="125"/>
      <c r="MGS29" s="125"/>
      <c r="MGT29" s="125"/>
      <c r="MGU29" s="125"/>
      <c r="MGV29" s="125"/>
      <c r="MGW29" s="125"/>
      <c r="MGX29" s="125"/>
      <c r="MGY29" s="125"/>
      <c r="MGZ29" s="125"/>
      <c r="MHA29" s="125"/>
      <c r="MHB29" s="125"/>
      <c r="MHC29" s="125"/>
      <c r="MHD29" s="125"/>
      <c r="MHE29" s="125"/>
      <c r="MHF29" s="125"/>
      <c r="MHG29" s="125"/>
      <c r="MHH29" s="125"/>
      <c r="MHI29" s="125"/>
      <c r="MHJ29" s="125"/>
      <c r="MHK29" s="125"/>
      <c r="MHL29" s="125"/>
      <c r="MHM29" s="125"/>
      <c r="MHN29" s="125"/>
      <c r="MHO29" s="125"/>
      <c r="MHP29" s="125"/>
      <c r="MHQ29" s="125"/>
      <c r="MHR29" s="125"/>
      <c r="MHS29" s="125"/>
      <c r="MHT29" s="125"/>
      <c r="MHU29" s="125"/>
      <c r="MHV29" s="125"/>
      <c r="MHW29" s="125"/>
      <c r="MHX29" s="125"/>
      <c r="MHY29" s="125"/>
      <c r="MHZ29" s="125"/>
      <c r="MIA29" s="125"/>
      <c r="MIB29" s="125"/>
      <c r="MIC29" s="125"/>
      <c r="MID29" s="125"/>
      <c r="MIE29" s="125"/>
      <c r="MIF29" s="125"/>
      <c r="MIG29" s="125"/>
      <c r="MIH29" s="125"/>
      <c r="MII29" s="125"/>
      <c r="MIJ29" s="125"/>
      <c r="MIK29" s="125"/>
      <c r="MIL29" s="125"/>
      <c r="MIM29" s="125"/>
      <c r="MIN29" s="125"/>
      <c r="MIO29" s="125"/>
      <c r="MIP29" s="125"/>
      <c r="MIQ29" s="125"/>
      <c r="MIR29" s="125"/>
      <c r="MIS29" s="125"/>
      <c r="MIT29" s="125"/>
      <c r="MIU29" s="125"/>
      <c r="MIV29" s="125"/>
      <c r="MIW29" s="125"/>
      <c r="MIX29" s="125"/>
      <c r="MIY29" s="125"/>
      <c r="MIZ29" s="125"/>
      <c r="MJA29" s="125"/>
      <c r="MJB29" s="125"/>
      <c r="MJC29" s="125"/>
      <c r="MJD29" s="125"/>
      <c r="MJE29" s="125"/>
      <c r="MJF29" s="125"/>
      <c r="MJG29" s="125"/>
      <c r="MJH29" s="125"/>
      <c r="MJI29" s="125"/>
      <c r="MJJ29" s="125"/>
      <c r="MJK29" s="125"/>
      <c r="MJL29" s="125"/>
      <c r="MJM29" s="125"/>
      <c r="MJN29" s="125"/>
      <c r="MJO29" s="125"/>
      <c r="MJP29" s="125"/>
      <c r="MJQ29" s="125"/>
      <c r="MJR29" s="125"/>
      <c r="MJS29" s="125"/>
      <c r="MJT29" s="125"/>
      <c r="MJU29" s="125"/>
      <c r="MJV29" s="125"/>
      <c r="MJW29" s="125"/>
      <c r="MJX29" s="125"/>
      <c r="MJY29" s="125"/>
      <c r="MJZ29" s="125"/>
      <c r="MKA29" s="125"/>
      <c r="MKB29" s="125"/>
      <c r="MKC29" s="125"/>
      <c r="MKD29" s="125"/>
      <c r="MKE29" s="125"/>
      <c r="MKF29" s="125"/>
      <c r="MKG29" s="125"/>
      <c r="MKH29" s="125"/>
      <c r="MKI29" s="125"/>
      <c r="MKJ29" s="125"/>
      <c r="MKK29" s="125"/>
      <c r="MKL29" s="125"/>
      <c r="MKM29" s="125"/>
      <c r="MKN29" s="125"/>
      <c r="MKO29" s="125"/>
      <c r="MKP29" s="125"/>
      <c r="MKQ29" s="125"/>
      <c r="MKR29" s="125"/>
      <c r="MKS29" s="125"/>
      <c r="MKT29" s="125"/>
      <c r="MKU29" s="125"/>
      <c r="MKV29" s="125"/>
      <c r="MKW29" s="125"/>
      <c r="MKX29" s="125"/>
      <c r="MKY29" s="125"/>
      <c r="MKZ29" s="125"/>
      <c r="MLA29" s="125"/>
      <c r="MLB29" s="125"/>
      <c r="MLC29" s="125"/>
      <c r="MLD29" s="125"/>
      <c r="MLE29" s="125"/>
      <c r="MLF29" s="125"/>
      <c r="MLG29" s="125"/>
      <c r="MLH29" s="125"/>
      <c r="MLI29" s="125"/>
      <c r="MLJ29" s="125"/>
      <c r="MLK29" s="125"/>
      <c r="MLL29" s="125"/>
      <c r="MLM29" s="125"/>
      <c r="MLN29" s="125"/>
      <c r="MLO29" s="125"/>
      <c r="MLP29" s="125"/>
      <c r="MLQ29" s="125"/>
      <c r="MLR29" s="125"/>
      <c r="MLS29" s="125"/>
      <c r="MLT29" s="125"/>
      <c r="MLU29" s="125"/>
      <c r="MLV29" s="125"/>
      <c r="MLW29" s="125"/>
      <c r="MLX29" s="125"/>
      <c r="MLY29" s="125"/>
      <c r="MLZ29" s="125"/>
      <c r="MMA29" s="125"/>
      <c r="MMB29" s="125"/>
      <c r="MMC29" s="125"/>
      <c r="MMD29" s="125"/>
      <c r="MME29" s="125"/>
      <c r="MMF29" s="125"/>
      <c r="MMG29" s="125"/>
      <c r="MMH29" s="125"/>
      <c r="MMI29" s="125"/>
      <c r="MMJ29" s="125"/>
      <c r="MMK29" s="125"/>
      <c r="MML29" s="125"/>
      <c r="MMM29" s="125"/>
      <c r="MMN29" s="125"/>
      <c r="MMO29" s="125"/>
      <c r="MMP29" s="125"/>
      <c r="MMQ29" s="125"/>
      <c r="MMR29" s="125"/>
      <c r="MMS29" s="125"/>
      <c r="MMT29" s="125"/>
      <c r="MMU29" s="125"/>
      <c r="MMV29" s="125"/>
      <c r="MMW29" s="125"/>
      <c r="MMX29" s="125"/>
      <c r="MMY29" s="125"/>
      <c r="MMZ29" s="125"/>
      <c r="MNA29" s="125"/>
      <c r="MNB29" s="125"/>
      <c r="MNC29" s="125"/>
      <c r="MND29" s="125"/>
      <c r="MNE29" s="125"/>
      <c r="MNF29" s="125"/>
      <c r="MNG29" s="125"/>
      <c r="MNH29" s="125"/>
      <c r="MNI29" s="125"/>
      <c r="MNJ29" s="125"/>
      <c r="MNK29" s="125"/>
      <c r="MNL29" s="125"/>
      <c r="MNM29" s="125"/>
      <c r="MNN29" s="125"/>
      <c r="MNO29" s="125"/>
      <c r="MNP29" s="125"/>
      <c r="MNQ29" s="125"/>
      <c r="MNR29" s="125"/>
      <c r="MNS29" s="125"/>
      <c r="MNT29" s="125"/>
      <c r="MNU29" s="125"/>
      <c r="MNV29" s="125"/>
      <c r="MNW29" s="125"/>
      <c r="MNX29" s="125"/>
      <c r="MNY29" s="125"/>
      <c r="MNZ29" s="125"/>
      <c r="MOA29" s="125"/>
      <c r="MOB29" s="125"/>
      <c r="MOC29" s="125"/>
      <c r="MOD29" s="125"/>
      <c r="MOE29" s="125"/>
      <c r="MOF29" s="125"/>
      <c r="MOG29" s="125"/>
      <c r="MOH29" s="125"/>
      <c r="MOI29" s="125"/>
      <c r="MOJ29" s="125"/>
      <c r="MOK29" s="125"/>
      <c r="MOL29" s="125"/>
      <c r="MOM29" s="125"/>
      <c r="MON29" s="125"/>
      <c r="MOO29" s="125"/>
      <c r="MOP29" s="125"/>
      <c r="MOQ29" s="125"/>
      <c r="MOR29" s="125"/>
      <c r="MOS29" s="125"/>
      <c r="MOT29" s="125"/>
      <c r="MOU29" s="125"/>
      <c r="MOV29" s="125"/>
      <c r="MOW29" s="125"/>
      <c r="MOX29" s="125"/>
      <c r="MOY29" s="125"/>
      <c r="MOZ29" s="125"/>
      <c r="MPA29" s="125"/>
      <c r="MPB29" s="125"/>
      <c r="MPC29" s="125"/>
      <c r="MPD29" s="125"/>
      <c r="MPE29" s="125"/>
      <c r="MPF29" s="125"/>
      <c r="MPG29" s="125"/>
      <c r="MPH29" s="125"/>
      <c r="MPI29" s="125"/>
      <c r="MPJ29" s="125"/>
      <c r="MPK29" s="125"/>
      <c r="MPL29" s="125"/>
      <c r="MPM29" s="125"/>
      <c r="MPN29" s="125"/>
      <c r="MPO29" s="125"/>
      <c r="MPP29" s="125"/>
      <c r="MPQ29" s="125"/>
      <c r="MPR29" s="125"/>
      <c r="MPS29" s="125"/>
      <c r="MPT29" s="125"/>
      <c r="MPU29" s="125"/>
      <c r="MPV29" s="125"/>
      <c r="MPW29" s="125"/>
      <c r="MPX29" s="125"/>
      <c r="MPY29" s="125"/>
      <c r="MPZ29" s="125"/>
      <c r="MQA29" s="125"/>
      <c r="MQB29" s="125"/>
      <c r="MQC29" s="125"/>
      <c r="MQD29" s="125"/>
      <c r="MQE29" s="125"/>
      <c r="MQF29" s="125"/>
      <c r="MQG29" s="125"/>
      <c r="MQH29" s="125"/>
      <c r="MQI29" s="125"/>
      <c r="MQJ29" s="125"/>
      <c r="MQK29" s="125"/>
      <c r="MQL29" s="125"/>
      <c r="MQM29" s="125"/>
      <c r="MQN29" s="125"/>
      <c r="MQO29" s="125"/>
      <c r="MQP29" s="125"/>
      <c r="MQQ29" s="125"/>
      <c r="MQR29" s="125"/>
      <c r="MQS29" s="125"/>
      <c r="MQT29" s="125"/>
      <c r="MQU29" s="125"/>
      <c r="MQV29" s="125"/>
      <c r="MQW29" s="125"/>
      <c r="MQX29" s="125"/>
      <c r="MQY29" s="125"/>
      <c r="MQZ29" s="125"/>
      <c r="MRA29" s="125"/>
      <c r="MRB29" s="125"/>
      <c r="MRC29" s="125"/>
      <c r="MRD29" s="125"/>
      <c r="MRE29" s="125"/>
      <c r="MRF29" s="125"/>
      <c r="MRG29" s="125"/>
      <c r="MRH29" s="125"/>
      <c r="MRI29" s="125"/>
      <c r="MRJ29" s="125"/>
      <c r="MRK29" s="125"/>
      <c r="MRL29" s="125"/>
      <c r="MRM29" s="125"/>
      <c r="MRN29" s="125"/>
      <c r="MRO29" s="125"/>
      <c r="MRP29" s="125"/>
      <c r="MRQ29" s="125"/>
      <c r="MRR29" s="125"/>
      <c r="MRS29" s="125"/>
      <c r="MRT29" s="125"/>
      <c r="MRU29" s="125"/>
      <c r="MRV29" s="125"/>
      <c r="MRW29" s="125"/>
      <c r="MRX29" s="125"/>
      <c r="MRY29" s="125"/>
      <c r="MRZ29" s="125"/>
      <c r="MSA29" s="125"/>
      <c r="MSB29" s="125"/>
      <c r="MSC29" s="125"/>
      <c r="MSD29" s="125"/>
      <c r="MSE29" s="125"/>
      <c r="MSF29" s="125"/>
      <c r="MSG29" s="125"/>
      <c r="MSH29" s="125"/>
      <c r="MSI29" s="125"/>
      <c r="MSJ29" s="125"/>
      <c r="MSK29" s="125"/>
      <c r="MSL29" s="125"/>
      <c r="MSM29" s="125"/>
      <c r="MSN29" s="125"/>
      <c r="MSO29" s="125"/>
      <c r="MSP29" s="125"/>
      <c r="MSQ29" s="125"/>
      <c r="MSR29" s="125"/>
      <c r="MSS29" s="125"/>
      <c r="MST29" s="125"/>
      <c r="MSU29" s="125"/>
      <c r="MSV29" s="125"/>
      <c r="MSW29" s="125"/>
      <c r="MSX29" s="125"/>
      <c r="MSY29" s="125"/>
      <c r="MSZ29" s="125"/>
      <c r="MTA29" s="125"/>
      <c r="MTB29" s="125"/>
      <c r="MTC29" s="125"/>
      <c r="MTD29" s="125"/>
      <c r="MTE29" s="125"/>
      <c r="MTF29" s="125"/>
      <c r="MTG29" s="125"/>
      <c r="MTH29" s="125"/>
      <c r="MTI29" s="125"/>
      <c r="MTJ29" s="125"/>
      <c r="MTK29" s="125"/>
      <c r="MTL29" s="125"/>
      <c r="MTM29" s="125"/>
      <c r="MTN29" s="125"/>
      <c r="MTO29" s="125"/>
      <c r="MTP29" s="125"/>
      <c r="MTQ29" s="125"/>
      <c r="MTR29" s="125"/>
      <c r="MTS29" s="125"/>
      <c r="MTT29" s="125"/>
      <c r="MTU29" s="125"/>
      <c r="MTV29" s="125"/>
      <c r="MTW29" s="125"/>
      <c r="MTX29" s="125"/>
      <c r="MTY29" s="125"/>
      <c r="MTZ29" s="125"/>
      <c r="MUA29" s="125"/>
      <c r="MUB29" s="125"/>
      <c r="MUC29" s="125"/>
      <c r="MUD29" s="125"/>
      <c r="MUE29" s="125"/>
      <c r="MUF29" s="125"/>
      <c r="MUG29" s="125"/>
      <c r="MUH29" s="125"/>
      <c r="MUI29" s="125"/>
      <c r="MUJ29" s="125"/>
      <c r="MUK29" s="125"/>
      <c r="MUL29" s="125"/>
      <c r="MUM29" s="125"/>
      <c r="MUN29" s="125"/>
      <c r="MUO29" s="125"/>
      <c r="MUP29" s="125"/>
      <c r="MUQ29" s="125"/>
      <c r="MUR29" s="125"/>
      <c r="MUS29" s="125"/>
      <c r="MUT29" s="125"/>
      <c r="MUU29" s="125"/>
      <c r="MUV29" s="125"/>
      <c r="MUW29" s="125"/>
      <c r="MUX29" s="125"/>
      <c r="MUY29" s="125"/>
      <c r="MUZ29" s="125"/>
      <c r="MVA29" s="125"/>
      <c r="MVB29" s="125"/>
      <c r="MVC29" s="125"/>
      <c r="MVD29" s="125"/>
      <c r="MVE29" s="125"/>
      <c r="MVF29" s="125"/>
      <c r="MVG29" s="125"/>
      <c r="MVH29" s="125"/>
      <c r="MVI29" s="125"/>
      <c r="MVJ29" s="125"/>
      <c r="MVK29" s="125"/>
      <c r="MVL29" s="125"/>
      <c r="MVM29" s="125"/>
      <c r="MVN29" s="125"/>
      <c r="MVO29" s="125"/>
      <c r="MVP29" s="125"/>
      <c r="MVQ29" s="125"/>
      <c r="MVR29" s="125"/>
      <c r="MVS29" s="125"/>
      <c r="MVT29" s="125"/>
      <c r="MVU29" s="125"/>
      <c r="MVV29" s="125"/>
      <c r="MVW29" s="125"/>
      <c r="MVX29" s="125"/>
      <c r="MVY29" s="125"/>
      <c r="MVZ29" s="125"/>
      <c r="MWA29" s="125"/>
      <c r="MWB29" s="125"/>
      <c r="MWC29" s="125"/>
      <c r="MWD29" s="125"/>
      <c r="MWE29" s="125"/>
      <c r="MWF29" s="125"/>
      <c r="MWG29" s="125"/>
      <c r="MWH29" s="125"/>
      <c r="MWI29" s="125"/>
      <c r="MWJ29" s="125"/>
      <c r="MWK29" s="125"/>
      <c r="MWL29" s="125"/>
      <c r="MWM29" s="125"/>
      <c r="MWN29" s="125"/>
      <c r="MWO29" s="125"/>
      <c r="MWP29" s="125"/>
      <c r="MWQ29" s="125"/>
      <c r="MWR29" s="125"/>
      <c r="MWS29" s="125"/>
      <c r="MWT29" s="125"/>
      <c r="MWU29" s="125"/>
      <c r="MWV29" s="125"/>
      <c r="MWW29" s="125"/>
      <c r="MWX29" s="125"/>
      <c r="MWY29" s="125"/>
      <c r="MWZ29" s="125"/>
      <c r="MXA29" s="125"/>
      <c r="MXB29" s="125"/>
      <c r="MXC29" s="125"/>
      <c r="MXD29" s="125"/>
      <c r="MXE29" s="125"/>
      <c r="MXF29" s="125"/>
      <c r="MXG29" s="125"/>
      <c r="MXH29" s="125"/>
      <c r="MXI29" s="125"/>
      <c r="MXJ29" s="125"/>
      <c r="MXK29" s="125"/>
      <c r="MXL29" s="125"/>
      <c r="MXM29" s="125"/>
      <c r="MXN29" s="125"/>
      <c r="MXO29" s="125"/>
      <c r="MXP29" s="125"/>
      <c r="MXQ29" s="125"/>
      <c r="MXR29" s="125"/>
      <c r="MXS29" s="125"/>
      <c r="MXT29" s="125"/>
      <c r="MXU29" s="125"/>
      <c r="MXV29" s="125"/>
      <c r="MXW29" s="125"/>
      <c r="MXX29" s="125"/>
      <c r="MXY29" s="125"/>
      <c r="MXZ29" s="125"/>
      <c r="MYA29" s="125"/>
      <c r="MYB29" s="125"/>
      <c r="MYC29" s="125"/>
      <c r="MYD29" s="125"/>
      <c r="MYE29" s="125"/>
      <c r="MYF29" s="125"/>
      <c r="MYG29" s="125"/>
      <c r="MYH29" s="125"/>
      <c r="MYI29" s="125"/>
      <c r="MYJ29" s="125"/>
      <c r="MYK29" s="125"/>
      <c r="MYL29" s="125"/>
      <c r="MYM29" s="125"/>
      <c r="MYN29" s="125"/>
      <c r="MYO29" s="125"/>
      <c r="MYP29" s="125"/>
      <c r="MYQ29" s="125"/>
      <c r="MYR29" s="125"/>
      <c r="MYS29" s="125"/>
      <c r="MYT29" s="125"/>
      <c r="MYU29" s="125"/>
      <c r="MYV29" s="125"/>
      <c r="MYW29" s="125"/>
      <c r="MYX29" s="125"/>
      <c r="MYY29" s="125"/>
      <c r="MYZ29" s="125"/>
      <c r="MZA29" s="125"/>
      <c r="MZB29" s="125"/>
      <c r="MZC29" s="125"/>
      <c r="MZD29" s="125"/>
      <c r="MZE29" s="125"/>
      <c r="MZF29" s="125"/>
      <c r="MZG29" s="125"/>
      <c r="MZH29" s="125"/>
      <c r="MZI29" s="125"/>
      <c r="MZJ29" s="125"/>
      <c r="MZK29" s="125"/>
      <c r="MZL29" s="125"/>
      <c r="MZM29" s="125"/>
      <c r="MZN29" s="125"/>
      <c r="MZO29" s="125"/>
      <c r="MZP29" s="125"/>
      <c r="MZQ29" s="125"/>
      <c r="MZR29" s="125"/>
      <c r="MZS29" s="125"/>
      <c r="MZT29" s="125"/>
      <c r="MZU29" s="125"/>
      <c r="MZV29" s="125"/>
      <c r="MZW29" s="125"/>
      <c r="MZX29" s="125"/>
      <c r="MZY29" s="125"/>
      <c r="MZZ29" s="125"/>
      <c r="NAA29" s="125"/>
      <c r="NAB29" s="125"/>
      <c r="NAC29" s="125"/>
      <c r="NAD29" s="125"/>
      <c r="NAE29" s="125"/>
      <c r="NAF29" s="125"/>
      <c r="NAG29" s="125"/>
      <c r="NAH29" s="125"/>
      <c r="NAI29" s="125"/>
      <c r="NAJ29" s="125"/>
      <c r="NAK29" s="125"/>
      <c r="NAL29" s="125"/>
      <c r="NAM29" s="125"/>
      <c r="NAN29" s="125"/>
      <c r="NAO29" s="125"/>
      <c r="NAP29" s="125"/>
      <c r="NAQ29" s="125"/>
      <c r="NAR29" s="125"/>
      <c r="NAS29" s="125"/>
      <c r="NAT29" s="125"/>
      <c r="NAU29" s="125"/>
      <c r="NAV29" s="125"/>
      <c r="NAW29" s="125"/>
      <c r="NAX29" s="125"/>
      <c r="NAY29" s="125"/>
      <c r="NAZ29" s="125"/>
      <c r="NBA29" s="125"/>
      <c r="NBB29" s="125"/>
      <c r="NBC29" s="125"/>
      <c r="NBD29" s="125"/>
      <c r="NBE29" s="125"/>
      <c r="NBF29" s="125"/>
      <c r="NBG29" s="125"/>
      <c r="NBH29" s="125"/>
      <c r="NBI29" s="125"/>
      <c r="NBJ29" s="125"/>
      <c r="NBK29" s="125"/>
      <c r="NBL29" s="125"/>
      <c r="NBM29" s="125"/>
      <c r="NBN29" s="125"/>
      <c r="NBO29" s="125"/>
      <c r="NBP29" s="125"/>
      <c r="NBQ29" s="125"/>
      <c r="NBR29" s="125"/>
      <c r="NBS29" s="125"/>
      <c r="NBT29" s="125"/>
      <c r="NBU29" s="125"/>
      <c r="NBV29" s="125"/>
      <c r="NBW29" s="125"/>
      <c r="NBX29" s="125"/>
      <c r="NBY29" s="125"/>
      <c r="NBZ29" s="125"/>
      <c r="NCA29" s="125"/>
      <c r="NCB29" s="125"/>
      <c r="NCC29" s="125"/>
      <c r="NCD29" s="125"/>
      <c r="NCE29" s="125"/>
      <c r="NCF29" s="125"/>
      <c r="NCG29" s="125"/>
      <c r="NCH29" s="125"/>
      <c r="NCI29" s="125"/>
      <c r="NCJ29" s="125"/>
      <c r="NCK29" s="125"/>
      <c r="NCL29" s="125"/>
      <c r="NCM29" s="125"/>
      <c r="NCN29" s="125"/>
      <c r="NCO29" s="125"/>
      <c r="NCP29" s="125"/>
      <c r="NCQ29" s="125"/>
      <c r="NCR29" s="125"/>
      <c r="NCS29" s="125"/>
      <c r="NCT29" s="125"/>
      <c r="NCU29" s="125"/>
      <c r="NCV29" s="125"/>
      <c r="NCW29" s="125"/>
      <c r="NCX29" s="125"/>
      <c r="NCY29" s="125"/>
      <c r="NCZ29" s="125"/>
      <c r="NDA29" s="125"/>
      <c r="NDB29" s="125"/>
      <c r="NDC29" s="125"/>
      <c r="NDD29" s="125"/>
      <c r="NDE29" s="125"/>
      <c r="NDF29" s="125"/>
      <c r="NDG29" s="125"/>
      <c r="NDH29" s="125"/>
      <c r="NDI29" s="125"/>
      <c r="NDJ29" s="125"/>
      <c r="NDK29" s="125"/>
      <c r="NDL29" s="125"/>
      <c r="NDM29" s="125"/>
      <c r="NDN29" s="125"/>
      <c r="NDO29" s="125"/>
      <c r="NDP29" s="125"/>
      <c r="NDQ29" s="125"/>
      <c r="NDR29" s="125"/>
      <c r="NDS29" s="125"/>
      <c r="NDT29" s="125"/>
      <c r="NDU29" s="125"/>
      <c r="NDV29" s="125"/>
      <c r="NDW29" s="125"/>
      <c r="NDX29" s="125"/>
      <c r="NDY29" s="125"/>
      <c r="NDZ29" s="125"/>
      <c r="NEA29" s="125"/>
      <c r="NEB29" s="125"/>
      <c r="NEC29" s="125"/>
      <c r="NED29" s="125"/>
      <c r="NEE29" s="125"/>
      <c r="NEF29" s="125"/>
      <c r="NEG29" s="125"/>
      <c r="NEH29" s="125"/>
      <c r="NEI29" s="125"/>
      <c r="NEJ29" s="125"/>
      <c r="NEK29" s="125"/>
      <c r="NEL29" s="125"/>
      <c r="NEM29" s="125"/>
      <c r="NEN29" s="125"/>
      <c r="NEO29" s="125"/>
      <c r="NEP29" s="125"/>
      <c r="NEQ29" s="125"/>
      <c r="NER29" s="125"/>
      <c r="NES29" s="125"/>
      <c r="NET29" s="125"/>
      <c r="NEU29" s="125"/>
      <c r="NEV29" s="125"/>
      <c r="NEW29" s="125"/>
      <c r="NEX29" s="125"/>
      <c r="NEY29" s="125"/>
      <c r="NEZ29" s="125"/>
      <c r="NFA29" s="125"/>
      <c r="NFB29" s="125"/>
      <c r="NFC29" s="125"/>
      <c r="NFD29" s="125"/>
      <c r="NFE29" s="125"/>
      <c r="NFF29" s="125"/>
      <c r="NFG29" s="125"/>
      <c r="NFH29" s="125"/>
      <c r="NFI29" s="125"/>
      <c r="NFJ29" s="125"/>
      <c r="NFK29" s="125"/>
      <c r="NFL29" s="125"/>
      <c r="NFM29" s="125"/>
      <c r="NFN29" s="125"/>
      <c r="NFO29" s="125"/>
      <c r="NFP29" s="125"/>
      <c r="NFQ29" s="125"/>
      <c r="NFR29" s="125"/>
      <c r="NFS29" s="125"/>
      <c r="NFT29" s="125"/>
      <c r="NFU29" s="125"/>
      <c r="NFV29" s="125"/>
      <c r="NFW29" s="125"/>
      <c r="NFX29" s="125"/>
      <c r="NFY29" s="125"/>
      <c r="NFZ29" s="125"/>
      <c r="NGA29" s="125"/>
      <c r="NGB29" s="125"/>
      <c r="NGC29" s="125"/>
      <c r="NGD29" s="125"/>
      <c r="NGE29" s="125"/>
      <c r="NGF29" s="125"/>
      <c r="NGG29" s="125"/>
      <c r="NGH29" s="125"/>
      <c r="NGI29" s="125"/>
      <c r="NGJ29" s="125"/>
      <c r="NGK29" s="125"/>
      <c r="NGL29" s="125"/>
      <c r="NGM29" s="125"/>
      <c r="NGN29" s="125"/>
      <c r="NGO29" s="125"/>
      <c r="NGP29" s="125"/>
      <c r="NGQ29" s="125"/>
      <c r="NGR29" s="125"/>
      <c r="NGS29" s="125"/>
      <c r="NGT29" s="125"/>
      <c r="NGU29" s="125"/>
      <c r="NGV29" s="125"/>
      <c r="NGW29" s="125"/>
      <c r="NGX29" s="125"/>
      <c r="NGY29" s="125"/>
      <c r="NGZ29" s="125"/>
      <c r="NHA29" s="125"/>
      <c r="NHB29" s="125"/>
      <c r="NHC29" s="125"/>
      <c r="NHD29" s="125"/>
      <c r="NHE29" s="125"/>
      <c r="NHF29" s="125"/>
      <c r="NHG29" s="125"/>
      <c r="NHH29" s="125"/>
      <c r="NHI29" s="125"/>
      <c r="NHJ29" s="125"/>
      <c r="NHK29" s="125"/>
      <c r="NHL29" s="125"/>
      <c r="NHM29" s="125"/>
      <c r="NHN29" s="125"/>
      <c r="NHO29" s="125"/>
      <c r="NHP29" s="125"/>
      <c r="NHQ29" s="125"/>
      <c r="NHR29" s="125"/>
      <c r="NHS29" s="125"/>
      <c r="NHT29" s="125"/>
      <c r="NHU29" s="125"/>
      <c r="NHV29" s="125"/>
      <c r="NHW29" s="125"/>
      <c r="NHX29" s="125"/>
      <c r="NHY29" s="125"/>
      <c r="NHZ29" s="125"/>
      <c r="NIA29" s="125"/>
      <c r="NIB29" s="125"/>
      <c r="NIC29" s="125"/>
      <c r="NID29" s="125"/>
      <c r="NIE29" s="125"/>
      <c r="NIF29" s="125"/>
      <c r="NIG29" s="125"/>
      <c r="NIH29" s="125"/>
      <c r="NII29" s="125"/>
      <c r="NIJ29" s="125"/>
      <c r="NIK29" s="125"/>
      <c r="NIL29" s="125"/>
      <c r="NIM29" s="125"/>
      <c r="NIN29" s="125"/>
      <c r="NIO29" s="125"/>
      <c r="NIP29" s="125"/>
      <c r="NIQ29" s="125"/>
      <c r="NIR29" s="125"/>
      <c r="NIS29" s="125"/>
      <c r="NIT29" s="125"/>
      <c r="NIU29" s="125"/>
      <c r="NIV29" s="125"/>
      <c r="NIW29" s="125"/>
      <c r="NIX29" s="125"/>
      <c r="NIY29" s="125"/>
      <c r="NIZ29" s="125"/>
      <c r="NJA29" s="125"/>
      <c r="NJB29" s="125"/>
      <c r="NJC29" s="125"/>
      <c r="NJD29" s="125"/>
      <c r="NJE29" s="125"/>
      <c r="NJF29" s="125"/>
      <c r="NJG29" s="125"/>
      <c r="NJH29" s="125"/>
      <c r="NJI29" s="125"/>
      <c r="NJJ29" s="125"/>
      <c r="NJK29" s="125"/>
      <c r="NJL29" s="125"/>
      <c r="NJM29" s="125"/>
      <c r="NJN29" s="125"/>
      <c r="NJO29" s="125"/>
      <c r="NJP29" s="125"/>
      <c r="NJQ29" s="125"/>
      <c r="NJR29" s="125"/>
      <c r="NJS29" s="125"/>
      <c r="NJT29" s="125"/>
      <c r="NJU29" s="125"/>
      <c r="NJV29" s="125"/>
      <c r="NJW29" s="125"/>
      <c r="NJX29" s="125"/>
      <c r="NJY29" s="125"/>
      <c r="NJZ29" s="125"/>
      <c r="NKA29" s="125"/>
      <c r="NKB29" s="125"/>
      <c r="NKC29" s="125"/>
      <c r="NKD29" s="125"/>
      <c r="NKE29" s="125"/>
      <c r="NKF29" s="125"/>
      <c r="NKG29" s="125"/>
      <c r="NKH29" s="125"/>
      <c r="NKI29" s="125"/>
      <c r="NKJ29" s="125"/>
      <c r="NKK29" s="125"/>
      <c r="NKL29" s="125"/>
      <c r="NKM29" s="125"/>
      <c r="NKN29" s="125"/>
      <c r="NKO29" s="125"/>
      <c r="NKP29" s="125"/>
      <c r="NKQ29" s="125"/>
      <c r="NKR29" s="125"/>
      <c r="NKS29" s="125"/>
      <c r="NKT29" s="125"/>
      <c r="NKU29" s="125"/>
      <c r="NKV29" s="125"/>
      <c r="NKW29" s="125"/>
      <c r="NKX29" s="125"/>
      <c r="NKY29" s="125"/>
      <c r="NKZ29" s="125"/>
      <c r="NLA29" s="125"/>
      <c r="NLB29" s="125"/>
      <c r="NLC29" s="125"/>
      <c r="NLD29" s="125"/>
      <c r="NLE29" s="125"/>
      <c r="NLF29" s="125"/>
      <c r="NLG29" s="125"/>
      <c r="NLH29" s="125"/>
      <c r="NLI29" s="125"/>
      <c r="NLJ29" s="125"/>
      <c r="NLK29" s="125"/>
      <c r="NLL29" s="125"/>
      <c r="NLM29" s="125"/>
      <c r="NLN29" s="125"/>
      <c r="NLO29" s="125"/>
      <c r="NLP29" s="125"/>
      <c r="NLQ29" s="125"/>
      <c r="NLR29" s="125"/>
      <c r="NLS29" s="125"/>
      <c r="NLT29" s="125"/>
      <c r="NLU29" s="125"/>
      <c r="NLV29" s="125"/>
      <c r="NLW29" s="125"/>
      <c r="NLX29" s="125"/>
      <c r="NLY29" s="125"/>
      <c r="NLZ29" s="125"/>
      <c r="NMA29" s="125"/>
      <c r="NMB29" s="125"/>
      <c r="NMC29" s="125"/>
      <c r="NMD29" s="125"/>
      <c r="NME29" s="125"/>
      <c r="NMF29" s="125"/>
      <c r="NMG29" s="125"/>
      <c r="NMH29" s="125"/>
      <c r="NMI29" s="125"/>
      <c r="NMJ29" s="125"/>
      <c r="NMK29" s="125"/>
      <c r="NML29" s="125"/>
      <c r="NMM29" s="125"/>
      <c r="NMN29" s="125"/>
      <c r="NMO29" s="125"/>
      <c r="NMP29" s="125"/>
      <c r="NMQ29" s="125"/>
      <c r="NMR29" s="125"/>
      <c r="NMS29" s="125"/>
      <c r="NMT29" s="125"/>
      <c r="NMU29" s="125"/>
      <c r="NMV29" s="125"/>
      <c r="NMW29" s="125"/>
      <c r="NMX29" s="125"/>
      <c r="NMY29" s="125"/>
      <c r="NMZ29" s="125"/>
      <c r="NNA29" s="125"/>
      <c r="NNB29" s="125"/>
      <c r="NNC29" s="125"/>
      <c r="NND29" s="125"/>
      <c r="NNE29" s="125"/>
      <c r="NNF29" s="125"/>
      <c r="NNG29" s="125"/>
      <c r="NNH29" s="125"/>
      <c r="NNI29" s="125"/>
      <c r="NNJ29" s="125"/>
      <c r="NNK29" s="125"/>
      <c r="NNL29" s="125"/>
      <c r="NNM29" s="125"/>
      <c r="NNN29" s="125"/>
      <c r="NNO29" s="125"/>
      <c r="NNP29" s="125"/>
      <c r="NNQ29" s="125"/>
      <c r="NNR29" s="125"/>
      <c r="NNS29" s="125"/>
      <c r="NNT29" s="125"/>
      <c r="NNU29" s="125"/>
      <c r="NNV29" s="125"/>
      <c r="NNW29" s="125"/>
      <c r="NNX29" s="125"/>
      <c r="NNY29" s="125"/>
      <c r="NNZ29" s="125"/>
      <c r="NOA29" s="125"/>
      <c r="NOB29" s="125"/>
      <c r="NOC29" s="125"/>
      <c r="NOD29" s="125"/>
      <c r="NOE29" s="125"/>
      <c r="NOF29" s="125"/>
      <c r="NOG29" s="125"/>
      <c r="NOH29" s="125"/>
      <c r="NOI29" s="125"/>
      <c r="NOJ29" s="125"/>
      <c r="NOK29" s="125"/>
      <c r="NOL29" s="125"/>
      <c r="NOM29" s="125"/>
      <c r="NON29" s="125"/>
      <c r="NOO29" s="125"/>
      <c r="NOP29" s="125"/>
      <c r="NOQ29" s="125"/>
      <c r="NOR29" s="125"/>
      <c r="NOS29" s="125"/>
      <c r="NOT29" s="125"/>
      <c r="NOU29" s="125"/>
      <c r="NOV29" s="125"/>
      <c r="NOW29" s="125"/>
      <c r="NOX29" s="125"/>
      <c r="NOY29" s="125"/>
      <c r="NOZ29" s="125"/>
      <c r="NPA29" s="125"/>
      <c r="NPB29" s="125"/>
      <c r="NPC29" s="125"/>
      <c r="NPD29" s="125"/>
      <c r="NPE29" s="125"/>
      <c r="NPF29" s="125"/>
      <c r="NPG29" s="125"/>
      <c r="NPH29" s="125"/>
      <c r="NPI29" s="125"/>
      <c r="NPJ29" s="125"/>
      <c r="NPK29" s="125"/>
      <c r="NPL29" s="125"/>
      <c r="NPM29" s="125"/>
      <c r="NPN29" s="125"/>
      <c r="NPO29" s="125"/>
      <c r="NPP29" s="125"/>
      <c r="NPQ29" s="125"/>
      <c r="NPR29" s="125"/>
      <c r="NPS29" s="125"/>
      <c r="NPT29" s="125"/>
      <c r="NPU29" s="125"/>
      <c r="NPV29" s="125"/>
      <c r="NPW29" s="125"/>
      <c r="NPX29" s="125"/>
      <c r="NPY29" s="125"/>
      <c r="NPZ29" s="125"/>
      <c r="NQA29" s="125"/>
      <c r="NQB29" s="125"/>
      <c r="NQC29" s="125"/>
      <c r="NQD29" s="125"/>
      <c r="NQE29" s="125"/>
      <c r="NQF29" s="125"/>
      <c r="NQG29" s="125"/>
      <c r="NQH29" s="125"/>
      <c r="NQI29" s="125"/>
      <c r="NQJ29" s="125"/>
      <c r="NQK29" s="125"/>
      <c r="NQL29" s="125"/>
      <c r="NQM29" s="125"/>
      <c r="NQN29" s="125"/>
      <c r="NQO29" s="125"/>
      <c r="NQP29" s="125"/>
      <c r="NQQ29" s="125"/>
      <c r="NQR29" s="125"/>
      <c r="NQS29" s="125"/>
      <c r="NQT29" s="125"/>
      <c r="NQU29" s="125"/>
      <c r="NQV29" s="125"/>
      <c r="NQW29" s="125"/>
      <c r="NQX29" s="125"/>
      <c r="NQY29" s="125"/>
      <c r="NQZ29" s="125"/>
      <c r="NRA29" s="125"/>
      <c r="NRB29" s="125"/>
      <c r="NRC29" s="125"/>
      <c r="NRD29" s="125"/>
      <c r="NRE29" s="125"/>
      <c r="NRF29" s="125"/>
      <c r="NRG29" s="125"/>
      <c r="NRH29" s="125"/>
      <c r="NRI29" s="125"/>
      <c r="NRJ29" s="125"/>
      <c r="NRK29" s="125"/>
      <c r="NRL29" s="125"/>
      <c r="NRM29" s="125"/>
      <c r="NRN29" s="125"/>
      <c r="NRO29" s="125"/>
      <c r="NRP29" s="125"/>
      <c r="NRQ29" s="125"/>
      <c r="NRR29" s="125"/>
      <c r="NRS29" s="125"/>
      <c r="NRT29" s="125"/>
      <c r="NRU29" s="125"/>
      <c r="NRV29" s="125"/>
      <c r="NRW29" s="125"/>
      <c r="NRX29" s="125"/>
      <c r="NRY29" s="125"/>
      <c r="NRZ29" s="125"/>
      <c r="NSA29" s="125"/>
      <c r="NSB29" s="125"/>
      <c r="NSC29" s="125"/>
      <c r="NSD29" s="125"/>
      <c r="NSE29" s="125"/>
      <c r="NSF29" s="125"/>
      <c r="NSG29" s="125"/>
      <c r="NSH29" s="125"/>
      <c r="NSI29" s="125"/>
      <c r="NSJ29" s="125"/>
      <c r="NSK29" s="125"/>
      <c r="NSL29" s="125"/>
      <c r="NSM29" s="125"/>
      <c r="NSN29" s="125"/>
      <c r="NSO29" s="125"/>
      <c r="NSP29" s="125"/>
      <c r="NSQ29" s="125"/>
      <c r="NSR29" s="125"/>
      <c r="NSS29" s="125"/>
      <c r="NST29" s="125"/>
      <c r="NSU29" s="125"/>
      <c r="NSV29" s="125"/>
      <c r="NSW29" s="125"/>
      <c r="NSX29" s="125"/>
      <c r="NSY29" s="125"/>
      <c r="NSZ29" s="125"/>
      <c r="NTA29" s="125"/>
      <c r="NTB29" s="125"/>
      <c r="NTC29" s="125"/>
      <c r="NTD29" s="125"/>
      <c r="NTE29" s="125"/>
      <c r="NTF29" s="125"/>
      <c r="NTG29" s="125"/>
      <c r="NTH29" s="125"/>
      <c r="NTI29" s="125"/>
      <c r="NTJ29" s="125"/>
      <c r="NTK29" s="125"/>
      <c r="NTL29" s="125"/>
      <c r="NTM29" s="125"/>
      <c r="NTN29" s="125"/>
      <c r="NTO29" s="125"/>
      <c r="NTP29" s="125"/>
      <c r="NTQ29" s="125"/>
      <c r="NTR29" s="125"/>
      <c r="NTS29" s="125"/>
      <c r="NTT29" s="125"/>
      <c r="NTU29" s="125"/>
      <c r="NTV29" s="125"/>
      <c r="NTW29" s="125"/>
      <c r="NTX29" s="125"/>
      <c r="NTY29" s="125"/>
      <c r="NTZ29" s="125"/>
      <c r="NUA29" s="125"/>
      <c r="NUB29" s="125"/>
      <c r="NUC29" s="125"/>
      <c r="NUD29" s="125"/>
      <c r="NUE29" s="125"/>
      <c r="NUF29" s="125"/>
      <c r="NUG29" s="125"/>
      <c r="NUH29" s="125"/>
      <c r="NUI29" s="125"/>
      <c r="NUJ29" s="125"/>
      <c r="NUK29" s="125"/>
      <c r="NUL29" s="125"/>
      <c r="NUM29" s="125"/>
      <c r="NUN29" s="125"/>
      <c r="NUO29" s="125"/>
      <c r="NUP29" s="125"/>
      <c r="NUQ29" s="125"/>
      <c r="NUR29" s="125"/>
      <c r="NUS29" s="125"/>
      <c r="NUT29" s="125"/>
      <c r="NUU29" s="125"/>
      <c r="NUV29" s="125"/>
      <c r="NUW29" s="125"/>
      <c r="NUX29" s="125"/>
      <c r="NUY29" s="125"/>
      <c r="NUZ29" s="125"/>
      <c r="NVA29" s="125"/>
      <c r="NVB29" s="125"/>
      <c r="NVC29" s="125"/>
      <c r="NVD29" s="125"/>
      <c r="NVE29" s="125"/>
      <c r="NVF29" s="125"/>
      <c r="NVG29" s="125"/>
      <c r="NVH29" s="125"/>
      <c r="NVI29" s="125"/>
      <c r="NVJ29" s="125"/>
      <c r="NVK29" s="125"/>
      <c r="NVL29" s="125"/>
      <c r="NVM29" s="125"/>
      <c r="NVN29" s="125"/>
      <c r="NVO29" s="125"/>
      <c r="NVP29" s="125"/>
      <c r="NVQ29" s="125"/>
      <c r="NVR29" s="125"/>
      <c r="NVS29" s="125"/>
      <c r="NVT29" s="125"/>
      <c r="NVU29" s="125"/>
      <c r="NVV29" s="125"/>
      <c r="NVW29" s="125"/>
      <c r="NVX29" s="125"/>
      <c r="NVY29" s="125"/>
      <c r="NVZ29" s="125"/>
      <c r="NWA29" s="125"/>
      <c r="NWB29" s="125"/>
      <c r="NWC29" s="125"/>
      <c r="NWD29" s="125"/>
      <c r="NWE29" s="125"/>
      <c r="NWF29" s="125"/>
      <c r="NWG29" s="125"/>
      <c r="NWH29" s="125"/>
      <c r="NWI29" s="125"/>
      <c r="NWJ29" s="125"/>
      <c r="NWK29" s="125"/>
      <c r="NWL29" s="125"/>
      <c r="NWM29" s="125"/>
      <c r="NWN29" s="125"/>
      <c r="NWO29" s="125"/>
      <c r="NWP29" s="125"/>
      <c r="NWQ29" s="125"/>
      <c r="NWR29" s="125"/>
      <c r="NWS29" s="125"/>
      <c r="NWT29" s="125"/>
      <c r="NWU29" s="125"/>
      <c r="NWV29" s="125"/>
      <c r="NWW29" s="125"/>
      <c r="NWX29" s="125"/>
      <c r="NWY29" s="125"/>
      <c r="NWZ29" s="125"/>
      <c r="NXA29" s="125"/>
      <c r="NXB29" s="125"/>
      <c r="NXC29" s="125"/>
      <c r="NXD29" s="125"/>
      <c r="NXE29" s="125"/>
      <c r="NXF29" s="125"/>
      <c r="NXG29" s="125"/>
      <c r="NXH29" s="125"/>
      <c r="NXI29" s="125"/>
      <c r="NXJ29" s="125"/>
      <c r="NXK29" s="125"/>
      <c r="NXL29" s="125"/>
      <c r="NXM29" s="125"/>
      <c r="NXN29" s="125"/>
      <c r="NXO29" s="125"/>
      <c r="NXP29" s="125"/>
      <c r="NXQ29" s="125"/>
      <c r="NXR29" s="125"/>
      <c r="NXS29" s="125"/>
      <c r="NXT29" s="125"/>
      <c r="NXU29" s="125"/>
      <c r="NXV29" s="125"/>
      <c r="NXW29" s="125"/>
      <c r="NXX29" s="125"/>
      <c r="NXY29" s="125"/>
      <c r="NXZ29" s="125"/>
      <c r="NYA29" s="125"/>
      <c r="NYB29" s="125"/>
      <c r="NYC29" s="125"/>
      <c r="NYD29" s="125"/>
      <c r="NYE29" s="125"/>
      <c r="NYF29" s="125"/>
      <c r="NYG29" s="125"/>
      <c r="NYH29" s="125"/>
      <c r="NYI29" s="125"/>
      <c r="NYJ29" s="125"/>
      <c r="NYK29" s="125"/>
      <c r="NYL29" s="125"/>
      <c r="NYM29" s="125"/>
      <c r="NYN29" s="125"/>
      <c r="NYO29" s="125"/>
      <c r="NYP29" s="125"/>
      <c r="NYQ29" s="125"/>
      <c r="NYR29" s="125"/>
      <c r="NYS29" s="125"/>
      <c r="NYT29" s="125"/>
      <c r="NYU29" s="125"/>
      <c r="NYV29" s="125"/>
      <c r="NYW29" s="125"/>
      <c r="NYX29" s="125"/>
      <c r="NYY29" s="125"/>
      <c r="NYZ29" s="125"/>
      <c r="NZA29" s="125"/>
      <c r="NZB29" s="125"/>
      <c r="NZC29" s="125"/>
      <c r="NZD29" s="125"/>
      <c r="NZE29" s="125"/>
      <c r="NZF29" s="125"/>
      <c r="NZG29" s="125"/>
      <c r="NZH29" s="125"/>
      <c r="NZI29" s="125"/>
      <c r="NZJ29" s="125"/>
      <c r="NZK29" s="125"/>
      <c r="NZL29" s="125"/>
      <c r="NZM29" s="125"/>
      <c r="NZN29" s="125"/>
      <c r="NZO29" s="125"/>
      <c r="NZP29" s="125"/>
      <c r="NZQ29" s="125"/>
      <c r="NZR29" s="125"/>
      <c r="NZS29" s="125"/>
      <c r="NZT29" s="125"/>
      <c r="NZU29" s="125"/>
      <c r="NZV29" s="125"/>
      <c r="NZW29" s="125"/>
      <c r="NZX29" s="125"/>
      <c r="NZY29" s="125"/>
      <c r="NZZ29" s="125"/>
      <c r="OAA29" s="125"/>
      <c r="OAB29" s="125"/>
      <c r="OAC29" s="125"/>
      <c r="OAD29" s="125"/>
      <c r="OAE29" s="125"/>
      <c r="OAF29" s="125"/>
      <c r="OAG29" s="125"/>
      <c r="OAH29" s="125"/>
      <c r="OAI29" s="125"/>
      <c r="OAJ29" s="125"/>
      <c r="OAK29" s="125"/>
      <c r="OAL29" s="125"/>
      <c r="OAM29" s="125"/>
      <c r="OAN29" s="125"/>
      <c r="OAO29" s="125"/>
      <c r="OAP29" s="125"/>
      <c r="OAQ29" s="125"/>
      <c r="OAR29" s="125"/>
      <c r="OAS29" s="125"/>
      <c r="OAT29" s="125"/>
      <c r="OAU29" s="125"/>
      <c r="OAV29" s="125"/>
      <c r="OAW29" s="125"/>
      <c r="OAX29" s="125"/>
      <c r="OAY29" s="125"/>
      <c r="OAZ29" s="125"/>
      <c r="OBA29" s="125"/>
      <c r="OBB29" s="125"/>
      <c r="OBC29" s="125"/>
      <c r="OBD29" s="125"/>
      <c r="OBE29" s="125"/>
      <c r="OBF29" s="125"/>
      <c r="OBG29" s="125"/>
      <c r="OBH29" s="125"/>
      <c r="OBI29" s="125"/>
      <c r="OBJ29" s="125"/>
      <c r="OBK29" s="125"/>
      <c r="OBL29" s="125"/>
      <c r="OBM29" s="125"/>
      <c r="OBN29" s="125"/>
      <c r="OBO29" s="125"/>
      <c r="OBP29" s="125"/>
      <c r="OBQ29" s="125"/>
      <c r="OBR29" s="125"/>
      <c r="OBS29" s="125"/>
      <c r="OBT29" s="125"/>
      <c r="OBU29" s="125"/>
      <c r="OBV29" s="125"/>
      <c r="OBW29" s="125"/>
      <c r="OBX29" s="125"/>
      <c r="OBY29" s="125"/>
      <c r="OBZ29" s="125"/>
      <c r="OCA29" s="125"/>
      <c r="OCB29" s="125"/>
      <c r="OCC29" s="125"/>
      <c r="OCD29" s="125"/>
      <c r="OCE29" s="125"/>
      <c r="OCF29" s="125"/>
      <c r="OCG29" s="125"/>
      <c r="OCH29" s="125"/>
      <c r="OCI29" s="125"/>
      <c r="OCJ29" s="125"/>
      <c r="OCK29" s="125"/>
      <c r="OCL29" s="125"/>
      <c r="OCM29" s="125"/>
      <c r="OCN29" s="125"/>
      <c r="OCO29" s="125"/>
      <c r="OCP29" s="125"/>
      <c r="OCQ29" s="125"/>
      <c r="OCR29" s="125"/>
      <c r="OCS29" s="125"/>
      <c r="OCT29" s="125"/>
      <c r="OCU29" s="125"/>
      <c r="OCV29" s="125"/>
      <c r="OCW29" s="125"/>
      <c r="OCX29" s="125"/>
      <c r="OCY29" s="125"/>
      <c r="OCZ29" s="125"/>
      <c r="ODA29" s="125"/>
      <c r="ODB29" s="125"/>
      <c r="ODC29" s="125"/>
      <c r="ODD29" s="125"/>
      <c r="ODE29" s="125"/>
      <c r="ODF29" s="125"/>
      <c r="ODG29" s="125"/>
      <c r="ODH29" s="125"/>
      <c r="ODI29" s="125"/>
      <c r="ODJ29" s="125"/>
      <c r="ODK29" s="125"/>
      <c r="ODL29" s="125"/>
      <c r="ODM29" s="125"/>
      <c r="ODN29" s="125"/>
      <c r="ODO29" s="125"/>
      <c r="ODP29" s="125"/>
      <c r="ODQ29" s="125"/>
      <c r="ODR29" s="125"/>
      <c r="ODS29" s="125"/>
      <c r="ODT29" s="125"/>
      <c r="ODU29" s="125"/>
      <c r="ODV29" s="125"/>
      <c r="ODW29" s="125"/>
      <c r="ODX29" s="125"/>
      <c r="ODY29" s="125"/>
      <c r="ODZ29" s="125"/>
      <c r="OEA29" s="125"/>
      <c r="OEB29" s="125"/>
      <c r="OEC29" s="125"/>
      <c r="OED29" s="125"/>
      <c r="OEE29" s="125"/>
      <c r="OEF29" s="125"/>
      <c r="OEG29" s="125"/>
      <c r="OEH29" s="125"/>
      <c r="OEI29" s="125"/>
      <c r="OEJ29" s="125"/>
      <c r="OEK29" s="125"/>
      <c r="OEL29" s="125"/>
      <c r="OEM29" s="125"/>
      <c r="OEN29" s="125"/>
      <c r="OEO29" s="125"/>
      <c r="OEP29" s="125"/>
      <c r="OEQ29" s="125"/>
      <c r="OER29" s="125"/>
      <c r="OES29" s="125"/>
      <c r="OET29" s="125"/>
      <c r="OEU29" s="125"/>
      <c r="OEV29" s="125"/>
      <c r="OEW29" s="125"/>
      <c r="OEX29" s="125"/>
      <c r="OEY29" s="125"/>
      <c r="OEZ29" s="125"/>
      <c r="OFA29" s="125"/>
      <c r="OFB29" s="125"/>
      <c r="OFC29" s="125"/>
      <c r="OFD29" s="125"/>
      <c r="OFE29" s="125"/>
      <c r="OFF29" s="125"/>
      <c r="OFG29" s="125"/>
      <c r="OFH29" s="125"/>
      <c r="OFI29" s="125"/>
      <c r="OFJ29" s="125"/>
      <c r="OFK29" s="125"/>
      <c r="OFL29" s="125"/>
      <c r="OFM29" s="125"/>
      <c r="OFN29" s="125"/>
      <c r="OFO29" s="125"/>
      <c r="OFP29" s="125"/>
      <c r="OFQ29" s="125"/>
      <c r="OFR29" s="125"/>
      <c r="OFS29" s="125"/>
      <c r="OFT29" s="125"/>
      <c r="OFU29" s="125"/>
      <c r="OFV29" s="125"/>
      <c r="OFW29" s="125"/>
      <c r="OFX29" s="125"/>
      <c r="OFY29" s="125"/>
      <c r="OFZ29" s="125"/>
      <c r="OGA29" s="125"/>
      <c r="OGB29" s="125"/>
      <c r="OGC29" s="125"/>
      <c r="OGD29" s="125"/>
      <c r="OGE29" s="125"/>
      <c r="OGF29" s="125"/>
      <c r="OGG29" s="125"/>
      <c r="OGH29" s="125"/>
      <c r="OGI29" s="125"/>
      <c r="OGJ29" s="125"/>
      <c r="OGK29" s="125"/>
      <c r="OGL29" s="125"/>
      <c r="OGM29" s="125"/>
      <c r="OGN29" s="125"/>
      <c r="OGO29" s="125"/>
      <c r="OGP29" s="125"/>
      <c r="OGQ29" s="125"/>
      <c r="OGR29" s="125"/>
      <c r="OGS29" s="125"/>
      <c r="OGT29" s="125"/>
      <c r="OGU29" s="125"/>
      <c r="OGV29" s="125"/>
      <c r="OGW29" s="125"/>
      <c r="OGX29" s="125"/>
      <c r="OGY29" s="125"/>
      <c r="OGZ29" s="125"/>
      <c r="OHA29" s="125"/>
      <c r="OHB29" s="125"/>
      <c r="OHC29" s="125"/>
      <c r="OHD29" s="125"/>
      <c r="OHE29" s="125"/>
      <c r="OHF29" s="125"/>
      <c r="OHG29" s="125"/>
      <c r="OHH29" s="125"/>
      <c r="OHI29" s="125"/>
      <c r="OHJ29" s="125"/>
      <c r="OHK29" s="125"/>
      <c r="OHL29" s="125"/>
      <c r="OHM29" s="125"/>
      <c r="OHN29" s="125"/>
      <c r="OHO29" s="125"/>
      <c r="OHP29" s="125"/>
      <c r="OHQ29" s="125"/>
      <c r="OHR29" s="125"/>
      <c r="OHS29" s="125"/>
      <c r="OHT29" s="125"/>
      <c r="OHU29" s="125"/>
      <c r="OHV29" s="125"/>
      <c r="OHW29" s="125"/>
      <c r="OHX29" s="125"/>
      <c r="OHY29" s="125"/>
      <c r="OHZ29" s="125"/>
      <c r="OIA29" s="125"/>
      <c r="OIB29" s="125"/>
      <c r="OIC29" s="125"/>
      <c r="OID29" s="125"/>
      <c r="OIE29" s="125"/>
      <c r="OIF29" s="125"/>
      <c r="OIG29" s="125"/>
      <c r="OIH29" s="125"/>
      <c r="OII29" s="125"/>
      <c r="OIJ29" s="125"/>
      <c r="OIK29" s="125"/>
      <c r="OIL29" s="125"/>
      <c r="OIM29" s="125"/>
      <c r="OIN29" s="125"/>
      <c r="OIO29" s="125"/>
      <c r="OIP29" s="125"/>
      <c r="OIQ29" s="125"/>
      <c r="OIR29" s="125"/>
      <c r="OIS29" s="125"/>
      <c r="OIT29" s="125"/>
      <c r="OIU29" s="125"/>
      <c r="OIV29" s="125"/>
      <c r="OIW29" s="125"/>
      <c r="OIX29" s="125"/>
      <c r="OIY29" s="125"/>
      <c r="OIZ29" s="125"/>
      <c r="OJA29" s="125"/>
      <c r="OJB29" s="125"/>
      <c r="OJC29" s="125"/>
      <c r="OJD29" s="125"/>
      <c r="OJE29" s="125"/>
      <c r="OJF29" s="125"/>
      <c r="OJG29" s="125"/>
      <c r="OJH29" s="125"/>
      <c r="OJI29" s="125"/>
      <c r="OJJ29" s="125"/>
      <c r="OJK29" s="125"/>
      <c r="OJL29" s="125"/>
      <c r="OJM29" s="125"/>
      <c r="OJN29" s="125"/>
      <c r="OJO29" s="125"/>
      <c r="OJP29" s="125"/>
      <c r="OJQ29" s="125"/>
      <c r="OJR29" s="125"/>
      <c r="OJS29" s="125"/>
      <c r="OJT29" s="125"/>
      <c r="OJU29" s="125"/>
      <c r="OJV29" s="125"/>
      <c r="OJW29" s="125"/>
      <c r="OJX29" s="125"/>
      <c r="OJY29" s="125"/>
      <c r="OJZ29" s="125"/>
      <c r="OKA29" s="125"/>
      <c r="OKB29" s="125"/>
      <c r="OKC29" s="125"/>
      <c r="OKD29" s="125"/>
      <c r="OKE29" s="125"/>
      <c r="OKF29" s="125"/>
      <c r="OKG29" s="125"/>
      <c r="OKH29" s="125"/>
      <c r="OKI29" s="125"/>
      <c r="OKJ29" s="125"/>
      <c r="OKK29" s="125"/>
      <c r="OKL29" s="125"/>
      <c r="OKM29" s="125"/>
      <c r="OKN29" s="125"/>
      <c r="OKO29" s="125"/>
      <c r="OKP29" s="125"/>
      <c r="OKQ29" s="125"/>
      <c r="OKR29" s="125"/>
      <c r="OKS29" s="125"/>
      <c r="OKT29" s="125"/>
      <c r="OKU29" s="125"/>
      <c r="OKV29" s="125"/>
      <c r="OKW29" s="125"/>
      <c r="OKX29" s="125"/>
      <c r="OKY29" s="125"/>
      <c r="OKZ29" s="125"/>
      <c r="OLA29" s="125"/>
      <c r="OLB29" s="125"/>
      <c r="OLC29" s="125"/>
      <c r="OLD29" s="125"/>
      <c r="OLE29" s="125"/>
      <c r="OLF29" s="125"/>
      <c r="OLG29" s="125"/>
      <c r="OLH29" s="125"/>
      <c r="OLI29" s="125"/>
      <c r="OLJ29" s="125"/>
      <c r="OLK29" s="125"/>
      <c r="OLL29" s="125"/>
      <c r="OLM29" s="125"/>
      <c r="OLN29" s="125"/>
      <c r="OLO29" s="125"/>
      <c r="OLP29" s="125"/>
      <c r="OLQ29" s="125"/>
      <c r="OLR29" s="125"/>
      <c r="OLS29" s="125"/>
      <c r="OLT29" s="125"/>
      <c r="OLU29" s="125"/>
      <c r="OLV29" s="125"/>
      <c r="OLW29" s="125"/>
      <c r="OLX29" s="125"/>
      <c r="OLY29" s="125"/>
      <c r="OLZ29" s="125"/>
      <c r="OMA29" s="125"/>
      <c r="OMB29" s="125"/>
      <c r="OMC29" s="125"/>
      <c r="OMD29" s="125"/>
      <c r="OME29" s="125"/>
      <c r="OMF29" s="125"/>
      <c r="OMG29" s="125"/>
      <c r="OMH29" s="125"/>
      <c r="OMI29" s="125"/>
      <c r="OMJ29" s="125"/>
      <c r="OMK29" s="125"/>
      <c r="OML29" s="125"/>
      <c r="OMM29" s="125"/>
      <c r="OMN29" s="125"/>
      <c r="OMO29" s="125"/>
      <c r="OMP29" s="125"/>
      <c r="OMQ29" s="125"/>
      <c r="OMR29" s="125"/>
      <c r="OMS29" s="125"/>
      <c r="OMT29" s="125"/>
      <c r="OMU29" s="125"/>
      <c r="OMV29" s="125"/>
      <c r="OMW29" s="125"/>
      <c r="OMX29" s="125"/>
      <c r="OMY29" s="125"/>
      <c r="OMZ29" s="125"/>
      <c r="ONA29" s="125"/>
      <c r="ONB29" s="125"/>
      <c r="ONC29" s="125"/>
      <c r="OND29" s="125"/>
      <c r="ONE29" s="125"/>
      <c r="ONF29" s="125"/>
      <c r="ONG29" s="125"/>
      <c r="ONH29" s="125"/>
      <c r="ONI29" s="125"/>
      <c r="ONJ29" s="125"/>
      <c r="ONK29" s="125"/>
      <c r="ONL29" s="125"/>
      <c r="ONM29" s="125"/>
      <c r="ONN29" s="125"/>
      <c r="ONO29" s="125"/>
      <c r="ONP29" s="125"/>
      <c r="ONQ29" s="125"/>
      <c r="ONR29" s="125"/>
      <c r="ONS29" s="125"/>
      <c r="ONT29" s="125"/>
      <c r="ONU29" s="125"/>
      <c r="ONV29" s="125"/>
      <c r="ONW29" s="125"/>
      <c r="ONX29" s="125"/>
      <c r="ONY29" s="125"/>
      <c r="ONZ29" s="125"/>
      <c r="OOA29" s="125"/>
      <c r="OOB29" s="125"/>
      <c r="OOC29" s="125"/>
      <c r="OOD29" s="125"/>
      <c r="OOE29" s="125"/>
      <c r="OOF29" s="125"/>
      <c r="OOG29" s="125"/>
      <c r="OOH29" s="125"/>
      <c r="OOI29" s="125"/>
      <c r="OOJ29" s="125"/>
      <c r="OOK29" s="125"/>
      <c r="OOL29" s="125"/>
      <c r="OOM29" s="125"/>
      <c r="OON29" s="125"/>
      <c r="OOO29" s="125"/>
      <c r="OOP29" s="125"/>
      <c r="OOQ29" s="125"/>
      <c r="OOR29" s="125"/>
      <c r="OOS29" s="125"/>
      <c r="OOT29" s="125"/>
      <c r="OOU29" s="125"/>
      <c r="OOV29" s="125"/>
      <c r="OOW29" s="125"/>
      <c r="OOX29" s="125"/>
      <c r="OOY29" s="125"/>
      <c r="OOZ29" s="125"/>
      <c r="OPA29" s="125"/>
      <c r="OPB29" s="125"/>
      <c r="OPC29" s="125"/>
      <c r="OPD29" s="125"/>
      <c r="OPE29" s="125"/>
      <c r="OPF29" s="125"/>
      <c r="OPG29" s="125"/>
      <c r="OPH29" s="125"/>
      <c r="OPI29" s="125"/>
      <c r="OPJ29" s="125"/>
      <c r="OPK29" s="125"/>
      <c r="OPL29" s="125"/>
      <c r="OPM29" s="125"/>
      <c r="OPN29" s="125"/>
      <c r="OPO29" s="125"/>
      <c r="OPP29" s="125"/>
      <c r="OPQ29" s="125"/>
      <c r="OPR29" s="125"/>
      <c r="OPS29" s="125"/>
      <c r="OPT29" s="125"/>
      <c r="OPU29" s="125"/>
      <c r="OPV29" s="125"/>
      <c r="OPW29" s="125"/>
      <c r="OPX29" s="125"/>
      <c r="OPY29" s="125"/>
      <c r="OPZ29" s="125"/>
      <c r="OQA29" s="125"/>
      <c r="OQB29" s="125"/>
      <c r="OQC29" s="125"/>
      <c r="OQD29" s="125"/>
      <c r="OQE29" s="125"/>
      <c r="OQF29" s="125"/>
      <c r="OQG29" s="125"/>
      <c r="OQH29" s="125"/>
      <c r="OQI29" s="125"/>
      <c r="OQJ29" s="125"/>
      <c r="OQK29" s="125"/>
      <c r="OQL29" s="125"/>
      <c r="OQM29" s="125"/>
      <c r="OQN29" s="125"/>
      <c r="OQO29" s="125"/>
      <c r="OQP29" s="125"/>
      <c r="OQQ29" s="125"/>
      <c r="OQR29" s="125"/>
      <c r="OQS29" s="125"/>
      <c r="OQT29" s="125"/>
      <c r="OQU29" s="125"/>
      <c r="OQV29" s="125"/>
      <c r="OQW29" s="125"/>
      <c r="OQX29" s="125"/>
      <c r="OQY29" s="125"/>
      <c r="OQZ29" s="125"/>
      <c r="ORA29" s="125"/>
      <c r="ORB29" s="125"/>
      <c r="ORC29" s="125"/>
      <c r="ORD29" s="125"/>
      <c r="ORE29" s="125"/>
      <c r="ORF29" s="125"/>
      <c r="ORG29" s="125"/>
      <c r="ORH29" s="125"/>
      <c r="ORI29" s="125"/>
      <c r="ORJ29" s="125"/>
      <c r="ORK29" s="125"/>
      <c r="ORL29" s="125"/>
      <c r="ORM29" s="125"/>
      <c r="ORN29" s="125"/>
      <c r="ORO29" s="125"/>
      <c r="ORP29" s="125"/>
      <c r="ORQ29" s="125"/>
      <c r="ORR29" s="125"/>
      <c r="ORS29" s="125"/>
      <c r="ORT29" s="125"/>
      <c r="ORU29" s="125"/>
      <c r="ORV29" s="125"/>
      <c r="ORW29" s="125"/>
      <c r="ORX29" s="125"/>
      <c r="ORY29" s="125"/>
      <c r="ORZ29" s="125"/>
      <c r="OSA29" s="125"/>
      <c r="OSB29" s="125"/>
      <c r="OSC29" s="125"/>
      <c r="OSD29" s="125"/>
      <c r="OSE29" s="125"/>
      <c r="OSF29" s="125"/>
      <c r="OSG29" s="125"/>
      <c r="OSH29" s="125"/>
      <c r="OSI29" s="125"/>
      <c r="OSJ29" s="125"/>
      <c r="OSK29" s="125"/>
      <c r="OSL29" s="125"/>
      <c r="OSM29" s="125"/>
      <c r="OSN29" s="125"/>
      <c r="OSO29" s="125"/>
      <c r="OSP29" s="125"/>
      <c r="OSQ29" s="125"/>
      <c r="OSR29" s="125"/>
      <c r="OSS29" s="125"/>
      <c r="OST29" s="125"/>
      <c r="OSU29" s="125"/>
      <c r="OSV29" s="125"/>
      <c r="OSW29" s="125"/>
      <c r="OSX29" s="125"/>
      <c r="OSY29" s="125"/>
      <c r="OSZ29" s="125"/>
      <c r="OTA29" s="125"/>
      <c r="OTB29" s="125"/>
      <c r="OTC29" s="125"/>
      <c r="OTD29" s="125"/>
      <c r="OTE29" s="125"/>
      <c r="OTF29" s="125"/>
      <c r="OTG29" s="125"/>
      <c r="OTH29" s="125"/>
      <c r="OTI29" s="125"/>
      <c r="OTJ29" s="125"/>
      <c r="OTK29" s="125"/>
      <c r="OTL29" s="125"/>
      <c r="OTM29" s="125"/>
      <c r="OTN29" s="125"/>
      <c r="OTO29" s="125"/>
      <c r="OTP29" s="125"/>
      <c r="OTQ29" s="125"/>
      <c r="OTR29" s="125"/>
      <c r="OTS29" s="125"/>
      <c r="OTT29" s="125"/>
      <c r="OTU29" s="125"/>
      <c r="OTV29" s="125"/>
      <c r="OTW29" s="125"/>
      <c r="OTX29" s="125"/>
      <c r="OTY29" s="125"/>
      <c r="OTZ29" s="125"/>
      <c r="OUA29" s="125"/>
      <c r="OUB29" s="125"/>
      <c r="OUC29" s="125"/>
      <c r="OUD29" s="125"/>
      <c r="OUE29" s="125"/>
      <c r="OUF29" s="125"/>
      <c r="OUG29" s="125"/>
      <c r="OUH29" s="125"/>
      <c r="OUI29" s="125"/>
      <c r="OUJ29" s="125"/>
      <c r="OUK29" s="125"/>
      <c r="OUL29" s="125"/>
      <c r="OUM29" s="125"/>
      <c r="OUN29" s="125"/>
      <c r="OUO29" s="125"/>
      <c r="OUP29" s="125"/>
      <c r="OUQ29" s="125"/>
      <c r="OUR29" s="125"/>
      <c r="OUS29" s="125"/>
      <c r="OUT29" s="125"/>
      <c r="OUU29" s="125"/>
      <c r="OUV29" s="125"/>
      <c r="OUW29" s="125"/>
      <c r="OUX29" s="125"/>
      <c r="OUY29" s="125"/>
      <c r="OUZ29" s="125"/>
      <c r="OVA29" s="125"/>
      <c r="OVB29" s="125"/>
      <c r="OVC29" s="125"/>
      <c r="OVD29" s="125"/>
      <c r="OVE29" s="125"/>
      <c r="OVF29" s="125"/>
      <c r="OVG29" s="125"/>
      <c r="OVH29" s="125"/>
      <c r="OVI29" s="125"/>
      <c r="OVJ29" s="125"/>
      <c r="OVK29" s="125"/>
      <c r="OVL29" s="125"/>
      <c r="OVM29" s="125"/>
      <c r="OVN29" s="125"/>
      <c r="OVO29" s="125"/>
      <c r="OVP29" s="125"/>
      <c r="OVQ29" s="125"/>
      <c r="OVR29" s="125"/>
      <c r="OVS29" s="125"/>
      <c r="OVT29" s="125"/>
      <c r="OVU29" s="125"/>
      <c r="OVV29" s="125"/>
      <c r="OVW29" s="125"/>
      <c r="OVX29" s="125"/>
      <c r="OVY29" s="125"/>
      <c r="OVZ29" s="125"/>
      <c r="OWA29" s="125"/>
      <c r="OWB29" s="125"/>
      <c r="OWC29" s="125"/>
      <c r="OWD29" s="125"/>
      <c r="OWE29" s="125"/>
      <c r="OWF29" s="125"/>
      <c r="OWG29" s="125"/>
      <c r="OWH29" s="125"/>
      <c r="OWI29" s="125"/>
      <c r="OWJ29" s="125"/>
      <c r="OWK29" s="125"/>
      <c r="OWL29" s="125"/>
      <c r="OWM29" s="125"/>
      <c r="OWN29" s="125"/>
      <c r="OWO29" s="125"/>
      <c r="OWP29" s="125"/>
      <c r="OWQ29" s="125"/>
      <c r="OWR29" s="125"/>
      <c r="OWS29" s="125"/>
      <c r="OWT29" s="125"/>
      <c r="OWU29" s="125"/>
      <c r="OWV29" s="125"/>
      <c r="OWW29" s="125"/>
      <c r="OWX29" s="125"/>
      <c r="OWY29" s="125"/>
      <c r="OWZ29" s="125"/>
      <c r="OXA29" s="125"/>
      <c r="OXB29" s="125"/>
      <c r="OXC29" s="125"/>
      <c r="OXD29" s="125"/>
      <c r="OXE29" s="125"/>
      <c r="OXF29" s="125"/>
      <c r="OXG29" s="125"/>
      <c r="OXH29" s="125"/>
      <c r="OXI29" s="125"/>
      <c r="OXJ29" s="125"/>
      <c r="OXK29" s="125"/>
      <c r="OXL29" s="125"/>
      <c r="OXM29" s="125"/>
      <c r="OXN29" s="125"/>
      <c r="OXO29" s="125"/>
      <c r="OXP29" s="125"/>
      <c r="OXQ29" s="125"/>
      <c r="OXR29" s="125"/>
      <c r="OXS29" s="125"/>
      <c r="OXT29" s="125"/>
      <c r="OXU29" s="125"/>
      <c r="OXV29" s="125"/>
      <c r="OXW29" s="125"/>
      <c r="OXX29" s="125"/>
      <c r="OXY29" s="125"/>
      <c r="OXZ29" s="125"/>
      <c r="OYA29" s="125"/>
      <c r="OYB29" s="125"/>
      <c r="OYC29" s="125"/>
      <c r="OYD29" s="125"/>
      <c r="OYE29" s="125"/>
      <c r="OYF29" s="125"/>
      <c r="OYG29" s="125"/>
      <c r="OYH29" s="125"/>
      <c r="OYI29" s="125"/>
      <c r="OYJ29" s="125"/>
      <c r="OYK29" s="125"/>
      <c r="OYL29" s="125"/>
      <c r="OYM29" s="125"/>
      <c r="OYN29" s="125"/>
      <c r="OYO29" s="125"/>
      <c r="OYP29" s="125"/>
      <c r="OYQ29" s="125"/>
      <c r="OYR29" s="125"/>
      <c r="OYS29" s="125"/>
      <c r="OYT29" s="125"/>
      <c r="OYU29" s="125"/>
      <c r="OYV29" s="125"/>
      <c r="OYW29" s="125"/>
      <c r="OYX29" s="125"/>
      <c r="OYY29" s="125"/>
      <c r="OYZ29" s="125"/>
      <c r="OZA29" s="125"/>
      <c r="OZB29" s="125"/>
      <c r="OZC29" s="125"/>
      <c r="OZD29" s="125"/>
      <c r="OZE29" s="125"/>
      <c r="OZF29" s="125"/>
      <c r="OZG29" s="125"/>
      <c r="OZH29" s="125"/>
      <c r="OZI29" s="125"/>
      <c r="OZJ29" s="125"/>
      <c r="OZK29" s="125"/>
      <c r="OZL29" s="125"/>
      <c r="OZM29" s="125"/>
      <c r="OZN29" s="125"/>
      <c r="OZO29" s="125"/>
      <c r="OZP29" s="125"/>
      <c r="OZQ29" s="125"/>
      <c r="OZR29" s="125"/>
      <c r="OZS29" s="125"/>
      <c r="OZT29" s="125"/>
      <c r="OZU29" s="125"/>
      <c r="OZV29" s="125"/>
      <c r="OZW29" s="125"/>
      <c r="OZX29" s="125"/>
      <c r="OZY29" s="125"/>
      <c r="OZZ29" s="125"/>
      <c r="PAA29" s="125"/>
      <c r="PAB29" s="125"/>
      <c r="PAC29" s="125"/>
      <c r="PAD29" s="125"/>
      <c r="PAE29" s="125"/>
      <c r="PAF29" s="125"/>
      <c r="PAG29" s="125"/>
      <c r="PAH29" s="125"/>
      <c r="PAI29" s="125"/>
      <c r="PAJ29" s="125"/>
      <c r="PAK29" s="125"/>
      <c r="PAL29" s="125"/>
      <c r="PAM29" s="125"/>
      <c r="PAN29" s="125"/>
      <c r="PAO29" s="125"/>
      <c r="PAP29" s="125"/>
      <c r="PAQ29" s="125"/>
      <c r="PAR29" s="125"/>
      <c r="PAS29" s="125"/>
      <c r="PAT29" s="125"/>
      <c r="PAU29" s="125"/>
      <c r="PAV29" s="125"/>
      <c r="PAW29" s="125"/>
      <c r="PAX29" s="125"/>
      <c r="PAY29" s="125"/>
      <c r="PAZ29" s="125"/>
      <c r="PBA29" s="125"/>
      <c r="PBB29" s="125"/>
      <c r="PBC29" s="125"/>
      <c r="PBD29" s="125"/>
      <c r="PBE29" s="125"/>
      <c r="PBF29" s="125"/>
      <c r="PBG29" s="125"/>
      <c r="PBH29" s="125"/>
      <c r="PBI29" s="125"/>
      <c r="PBJ29" s="125"/>
      <c r="PBK29" s="125"/>
      <c r="PBL29" s="125"/>
      <c r="PBM29" s="125"/>
      <c r="PBN29" s="125"/>
      <c r="PBO29" s="125"/>
      <c r="PBP29" s="125"/>
      <c r="PBQ29" s="125"/>
      <c r="PBR29" s="125"/>
      <c r="PBS29" s="125"/>
      <c r="PBT29" s="125"/>
      <c r="PBU29" s="125"/>
      <c r="PBV29" s="125"/>
      <c r="PBW29" s="125"/>
      <c r="PBX29" s="125"/>
      <c r="PBY29" s="125"/>
      <c r="PBZ29" s="125"/>
      <c r="PCA29" s="125"/>
      <c r="PCB29" s="125"/>
      <c r="PCC29" s="125"/>
      <c r="PCD29" s="125"/>
      <c r="PCE29" s="125"/>
      <c r="PCF29" s="125"/>
      <c r="PCG29" s="125"/>
      <c r="PCH29" s="125"/>
      <c r="PCI29" s="125"/>
      <c r="PCJ29" s="125"/>
      <c r="PCK29" s="125"/>
      <c r="PCL29" s="125"/>
      <c r="PCM29" s="125"/>
      <c r="PCN29" s="125"/>
      <c r="PCO29" s="125"/>
      <c r="PCP29" s="125"/>
      <c r="PCQ29" s="125"/>
      <c r="PCR29" s="125"/>
      <c r="PCS29" s="125"/>
      <c r="PCT29" s="125"/>
      <c r="PCU29" s="125"/>
      <c r="PCV29" s="125"/>
      <c r="PCW29" s="125"/>
      <c r="PCX29" s="125"/>
      <c r="PCY29" s="125"/>
      <c r="PCZ29" s="125"/>
      <c r="PDA29" s="125"/>
      <c r="PDB29" s="125"/>
      <c r="PDC29" s="125"/>
      <c r="PDD29" s="125"/>
      <c r="PDE29" s="125"/>
      <c r="PDF29" s="125"/>
      <c r="PDG29" s="125"/>
      <c r="PDH29" s="125"/>
      <c r="PDI29" s="125"/>
      <c r="PDJ29" s="125"/>
      <c r="PDK29" s="125"/>
      <c r="PDL29" s="125"/>
      <c r="PDM29" s="125"/>
      <c r="PDN29" s="125"/>
      <c r="PDO29" s="125"/>
      <c r="PDP29" s="125"/>
      <c r="PDQ29" s="125"/>
      <c r="PDR29" s="125"/>
      <c r="PDS29" s="125"/>
      <c r="PDT29" s="125"/>
      <c r="PDU29" s="125"/>
      <c r="PDV29" s="125"/>
      <c r="PDW29" s="125"/>
      <c r="PDX29" s="125"/>
      <c r="PDY29" s="125"/>
      <c r="PDZ29" s="125"/>
      <c r="PEA29" s="125"/>
      <c r="PEB29" s="125"/>
      <c r="PEC29" s="125"/>
      <c r="PED29" s="125"/>
      <c r="PEE29" s="125"/>
      <c r="PEF29" s="125"/>
      <c r="PEG29" s="125"/>
      <c r="PEH29" s="125"/>
      <c r="PEI29" s="125"/>
      <c r="PEJ29" s="125"/>
      <c r="PEK29" s="125"/>
      <c r="PEL29" s="125"/>
      <c r="PEM29" s="125"/>
      <c r="PEN29" s="125"/>
      <c r="PEO29" s="125"/>
      <c r="PEP29" s="125"/>
      <c r="PEQ29" s="125"/>
      <c r="PER29" s="125"/>
      <c r="PES29" s="125"/>
      <c r="PET29" s="125"/>
      <c r="PEU29" s="125"/>
      <c r="PEV29" s="125"/>
      <c r="PEW29" s="125"/>
      <c r="PEX29" s="125"/>
      <c r="PEY29" s="125"/>
      <c r="PEZ29" s="125"/>
      <c r="PFA29" s="125"/>
      <c r="PFB29" s="125"/>
      <c r="PFC29" s="125"/>
      <c r="PFD29" s="125"/>
      <c r="PFE29" s="125"/>
      <c r="PFF29" s="125"/>
      <c r="PFG29" s="125"/>
      <c r="PFH29" s="125"/>
      <c r="PFI29" s="125"/>
      <c r="PFJ29" s="125"/>
      <c r="PFK29" s="125"/>
      <c r="PFL29" s="125"/>
      <c r="PFM29" s="125"/>
      <c r="PFN29" s="125"/>
      <c r="PFO29" s="125"/>
      <c r="PFP29" s="125"/>
      <c r="PFQ29" s="125"/>
      <c r="PFR29" s="125"/>
      <c r="PFS29" s="125"/>
      <c r="PFT29" s="125"/>
      <c r="PFU29" s="125"/>
      <c r="PFV29" s="125"/>
      <c r="PFW29" s="125"/>
      <c r="PFX29" s="125"/>
      <c r="PFY29" s="125"/>
      <c r="PFZ29" s="125"/>
      <c r="PGA29" s="125"/>
      <c r="PGB29" s="125"/>
      <c r="PGC29" s="125"/>
      <c r="PGD29" s="125"/>
      <c r="PGE29" s="125"/>
      <c r="PGF29" s="125"/>
      <c r="PGG29" s="125"/>
      <c r="PGH29" s="125"/>
      <c r="PGI29" s="125"/>
      <c r="PGJ29" s="125"/>
      <c r="PGK29" s="125"/>
      <c r="PGL29" s="125"/>
      <c r="PGM29" s="125"/>
      <c r="PGN29" s="125"/>
      <c r="PGO29" s="125"/>
      <c r="PGP29" s="125"/>
      <c r="PGQ29" s="125"/>
      <c r="PGR29" s="125"/>
      <c r="PGS29" s="125"/>
      <c r="PGT29" s="125"/>
      <c r="PGU29" s="125"/>
      <c r="PGV29" s="125"/>
      <c r="PGW29" s="125"/>
      <c r="PGX29" s="125"/>
      <c r="PGY29" s="125"/>
      <c r="PGZ29" s="125"/>
      <c r="PHA29" s="125"/>
      <c r="PHB29" s="125"/>
      <c r="PHC29" s="125"/>
      <c r="PHD29" s="125"/>
      <c r="PHE29" s="125"/>
      <c r="PHF29" s="125"/>
      <c r="PHG29" s="125"/>
      <c r="PHH29" s="125"/>
      <c r="PHI29" s="125"/>
      <c r="PHJ29" s="125"/>
      <c r="PHK29" s="125"/>
      <c r="PHL29" s="125"/>
      <c r="PHM29" s="125"/>
      <c r="PHN29" s="125"/>
      <c r="PHO29" s="125"/>
      <c r="PHP29" s="125"/>
      <c r="PHQ29" s="125"/>
      <c r="PHR29" s="125"/>
      <c r="PHS29" s="125"/>
      <c r="PHT29" s="125"/>
      <c r="PHU29" s="125"/>
      <c r="PHV29" s="125"/>
      <c r="PHW29" s="125"/>
      <c r="PHX29" s="125"/>
      <c r="PHY29" s="125"/>
      <c r="PHZ29" s="125"/>
      <c r="PIA29" s="125"/>
      <c r="PIB29" s="125"/>
      <c r="PIC29" s="125"/>
      <c r="PID29" s="125"/>
      <c r="PIE29" s="125"/>
      <c r="PIF29" s="125"/>
      <c r="PIG29" s="125"/>
      <c r="PIH29" s="125"/>
      <c r="PII29" s="125"/>
      <c r="PIJ29" s="125"/>
      <c r="PIK29" s="125"/>
      <c r="PIL29" s="125"/>
      <c r="PIM29" s="125"/>
      <c r="PIN29" s="125"/>
      <c r="PIO29" s="125"/>
      <c r="PIP29" s="125"/>
      <c r="PIQ29" s="125"/>
      <c r="PIR29" s="125"/>
      <c r="PIS29" s="125"/>
      <c r="PIT29" s="125"/>
      <c r="PIU29" s="125"/>
      <c r="PIV29" s="125"/>
      <c r="PIW29" s="125"/>
      <c r="PIX29" s="125"/>
      <c r="PIY29" s="125"/>
      <c r="PIZ29" s="125"/>
      <c r="PJA29" s="125"/>
      <c r="PJB29" s="125"/>
      <c r="PJC29" s="125"/>
      <c r="PJD29" s="125"/>
      <c r="PJE29" s="125"/>
      <c r="PJF29" s="125"/>
      <c r="PJG29" s="125"/>
      <c r="PJH29" s="125"/>
      <c r="PJI29" s="125"/>
      <c r="PJJ29" s="125"/>
      <c r="PJK29" s="125"/>
      <c r="PJL29" s="125"/>
      <c r="PJM29" s="125"/>
      <c r="PJN29" s="125"/>
      <c r="PJO29" s="125"/>
      <c r="PJP29" s="125"/>
      <c r="PJQ29" s="125"/>
      <c r="PJR29" s="125"/>
      <c r="PJS29" s="125"/>
      <c r="PJT29" s="125"/>
      <c r="PJU29" s="125"/>
      <c r="PJV29" s="125"/>
      <c r="PJW29" s="125"/>
      <c r="PJX29" s="125"/>
      <c r="PJY29" s="125"/>
      <c r="PJZ29" s="125"/>
      <c r="PKA29" s="125"/>
      <c r="PKB29" s="125"/>
      <c r="PKC29" s="125"/>
      <c r="PKD29" s="125"/>
      <c r="PKE29" s="125"/>
      <c r="PKF29" s="125"/>
      <c r="PKG29" s="125"/>
      <c r="PKH29" s="125"/>
      <c r="PKI29" s="125"/>
      <c r="PKJ29" s="125"/>
      <c r="PKK29" s="125"/>
      <c r="PKL29" s="125"/>
      <c r="PKM29" s="125"/>
      <c r="PKN29" s="125"/>
      <c r="PKO29" s="125"/>
      <c r="PKP29" s="125"/>
      <c r="PKQ29" s="125"/>
      <c r="PKR29" s="125"/>
      <c r="PKS29" s="125"/>
      <c r="PKT29" s="125"/>
      <c r="PKU29" s="125"/>
      <c r="PKV29" s="125"/>
      <c r="PKW29" s="125"/>
      <c r="PKX29" s="125"/>
      <c r="PKY29" s="125"/>
      <c r="PKZ29" s="125"/>
      <c r="PLA29" s="125"/>
      <c r="PLB29" s="125"/>
      <c r="PLC29" s="125"/>
      <c r="PLD29" s="125"/>
      <c r="PLE29" s="125"/>
      <c r="PLF29" s="125"/>
      <c r="PLG29" s="125"/>
      <c r="PLH29" s="125"/>
      <c r="PLI29" s="125"/>
      <c r="PLJ29" s="125"/>
      <c r="PLK29" s="125"/>
      <c r="PLL29" s="125"/>
      <c r="PLM29" s="125"/>
      <c r="PLN29" s="125"/>
      <c r="PLO29" s="125"/>
      <c r="PLP29" s="125"/>
      <c r="PLQ29" s="125"/>
      <c r="PLR29" s="125"/>
      <c r="PLS29" s="125"/>
      <c r="PLT29" s="125"/>
      <c r="PLU29" s="125"/>
      <c r="PLV29" s="125"/>
      <c r="PLW29" s="125"/>
      <c r="PLX29" s="125"/>
      <c r="PLY29" s="125"/>
      <c r="PLZ29" s="125"/>
      <c r="PMA29" s="125"/>
      <c r="PMB29" s="125"/>
      <c r="PMC29" s="125"/>
      <c r="PMD29" s="125"/>
      <c r="PME29" s="125"/>
      <c r="PMF29" s="125"/>
      <c r="PMG29" s="125"/>
      <c r="PMH29" s="125"/>
      <c r="PMI29" s="125"/>
      <c r="PMJ29" s="125"/>
      <c r="PMK29" s="125"/>
      <c r="PML29" s="125"/>
      <c r="PMM29" s="125"/>
      <c r="PMN29" s="125"/>
      <c r="PMO29" s="125"/>
      <c r="PMP29" s="125"/>
      <c r="PMQ29" s="125"/>
      <c r="PMR29" s="125"/>
      <c r="PMS29" s="125"/>
      <c r="PMT29" s="125"/>
      <c r="PMU29" s="125"/>
      <c r="PMV29" s="125"/>
      <c r="PMW29" s="125"/>
      <c r="PMX29" s="125"/>
      <c r="PMY29" s="125"/>
      <c r="PMZ29" s="125"/>
      <c r="PNA29" s="125"/>
      <c r="PNB29" s="125"/>
      <c r="PNC29" s="125"/>
      <c r="PND29" s="125"/>
      <c r="PNE29" s="125"/>
      <c r="PNF29" s="125"/>
      <c r="PNG29" s="125"/>
      <c r="PNH29" s="125"/>
      <c r="PNI29" s="125"/>
      <c r="PNJ29" s="125"/>
      <c r="PNK29" s="125"/>
      <c r="PNL29" s="125"/>
      <c r="PNM29" s="125"/>
      <c r="PNN29" s="125"/>
      <c r="PNO29" s="125"/>
      <c r="PNP29" s="125"/>
      <c r="PNQ29" s="125"/>
      <c r="PNR29" s="125"/>
      <c r="PNS29" s="125"/>
      <c r="PNT29" s="125"/>
      <c r="PNU29" s="125"/>
      <c r="PNV29" s="125"/>
      <c r="PNW29" s="125"/>
      <c r="PNX29" s="125"/>
      <c r="PNY29" s="125"/>
      <c r="PNZ29" s="125"/>
      <c r="POA29" s="125"/>
      <c r="POB29" s="125"/>
      <c r="POC29" s="125"/>
      <c r="POD29" s="125"/>
      <c r="POE29" s="125"/>
      <c r="POF29" s="125"/>
      <c r="POG29" s="125"/>
      <c r="POH29" s="125"/>
      <c r="POI29" s="125"/>
      <c r="POJ29" s="125"/>
      <c r="POK29" s="125"/>
      <c r="POL29" s="125"/>
      <c r="POM29" s="125"/>
      <c r="PON29" s="125"/>
      <c r="POO29" s="125"/>
      <c r="POP29" s="125"/>
      <c r="POQ29" s="125"/>
      <c r="POR29" s="125"/>
      <c r="POS29" s="125"/>
      <c r="POT29" s="125"/>
      <c r="POU29" s="125"/>
      <c r="POV29" s="125"/>
      <c r="POW29" s="125"/>
      <c r="POX29" s="125"/>
      <c r="POY29" s="125"/>
      <c r="POZ29" s="125"/>
      <c r="PPA29" s="125"/>
      <c r="PPB29" s="125"/>
      <c r="PPC29" s="125"/>
      <c r="PPD29" s="125"/>
      <c r="PPE29" s="125"/>
      <c r="PPF29" s="125"/>
      <c r="PPG29" s="125"/>
      <c r="PPH29" s="125"/>
      <c r="PPI29" s="125"/>
      <c r="PPJ29" s="125"/>
      <c r="PPK29" s="125"/>
      <c r="PPL29" s="125"/>
      <c r="PPM29" s="125"/>
      <c r="PPN29" s="125"/>
      <c r="PPO29" s="125"/>
      <c r="PPP29" s="125"/>
      <c r="PPQ29" s="125"/>
      <c r="PPR29" s="125"/>
      <c r="PPS29" s="125"/>
      <c r="PPT29" s="125"/>
      <c r="PPU29" s="125"/>
      <c r="PPV29" s="125"/>
      <c r="PPW29" s="125"/>
      <c r="PPX29" s="125"/>
      <c r="PPY29" s="125"/>
      <c r="PPZ29" s="125"/>
      <c r="PQA29" s="125"/>
      <c r="PQB29" s="125"/>
      <c r="PQC29" s="125"/>
      <c r="PQD29" s="125"/>
      <c r="PQE29" s="125"/>
      <c r="PQF29" s="125"/>
      <c r="PQG29" s="125"/>
      <c r="PQH29" s="125"/>
      <c r="PQI29" s="125"/>
      <c r="PQJ29" s="125"/>
      <c r="PQK29" s="125"/>
      <c r="PQL29" s="125"/>
      <c r="PQM29" s="125"/>
      <c r="PQN29" s="125"/>
      <c r="PQO29" s="125"/>
      <c r="PQP29" s="125"/>
      <c r="PQQ29" s="125"/>
      <c r="PQR29" s="125"/>
      <c r="PQS29" s="125"/>
      <c r="PQT29" s="125"/>
      <c r="PQU29" s="125"/>
      <c r="PQV29" s="125"/>
      <c r="PQW29" s="125"/>
      <c r="PQX29" s="125"/>
      <c r="PQY29" s="125"/>
      <c r="PQZ29" s="125"/>
      <c r="PRA29" s="125"/>
      <c r="PRB29" s="125"/>
      <c r="PRC29" s="125"/>
      <c r="PRD29" s="125"/>
      <c r="PRE29" s="125"/>
      <c r="PRF29" s="125"/>
      <c r="PRG29" s="125"/>
      <c r="PRH29" s="125"/>
      <c r="PRI29" s="125"/>
      <c r="PRJ29" s="125"/>
      <c r="PRK29" s="125"/>
      <c r="PRL29" s="125"/>
      <c r="PRM29" s="125"/>
      <c r="PRN29" s="125"/>
      <c r="PRO29" s="125"/>
      <c r="PRP29" s="125"/>
      <c r="PRQ29" s="125"/>
      <c r="PRR29" s="125"/>
      <c r="PRS29" s="125"/>
      <c r="PRT29" s="125"/>
      <c r="PRU29" s="125"/>
      <c r="PRV29" s="125"/>
      <c r="PRW29" s="125"/>
      <c r="PRX29" s="125"/>
      <c r="PRY29" s="125"/>
      <c r="PRZ29" s="125"/>
      <c r="PSA29" s="125"/>
      <c r="PSB29" s="125"/>
      <c r="PSC29" s="125"/>
      <c r="PSD29" s="125"/>
      <c r="PSE29" s="125"/>
      <c r="PSF29" s="125"/>
      <c r="PSG29" s="125"/>
      <c r="PSH29" s="125"/>
      <c r="PSI29" s="125"/>
      <c r="PSJ29" s="125"/>
      <c r="PSK29" s="125"/>
      <c r="PSL29" s="125"/>
      <c r="PSM29" s="125"/>
      <c r="PSN29" s="125"/>
      <c r="PSO29" s="125"/>
      <c r="PSP29" s="125"/>
      <c r="PSQ29" s="125"/>
      <c r="PSR29" s="125"/>
      <c r="PSS29" s="125"/>
      <c r="PST29" s="125"/>
      <c r="PSU29" s="125"/>
      <c r="PSV29" s="125"/>
      <c r="PSW29" s="125"/>
      <c r="PSX29" s="125"/>
      <c r="PSY29" s="125"/>
      <c r="PSZ29" s="125"/>
      <c r="PTA29" s="125"/>
      <c r="PTB29" s="125"/>
      <c r="PTC29" s="125"/>
      <c r="PTD29" s="125"/>
      <c r="PTE29" s="125"/>
      <c r="PTF29" s="125"/>
      <c r="PTG29" s="125"/>
      <c r="PTH29" s="125"/>
      <c r="PTI29" s="125"/>
      <c r="PTJ29" s="125"/>
      <c r="PTK29" s="125"/>
      <c r="PTL29" s="125"/>
      <c r="PTM29" s="125"/>
      <c r="PTN29" s="125"/>
      <c r="PTO29" s="125"/>
      <c r="PTP29" s="125"/>
      <c r="PTQ29" s="125"/>
      <c r="PTR29" s="125"/>
      <c r="PTS29" s="125"/>
      <c r="PTT29" s="125"/>
      <c r="PTU29" s="125"/>
      <c r="PTV29" s="125"/>
      <c r="PTW29" s="125"/>
      <c r="PTX29" s="125"/>
      <c r="PTY29" s="125"/>
      <c r="PTZ29" s="125"/>
      <c r="PUA29" s="125"/>
      <c r="PUB29" s="125"/>
      <c r="PUC29" s="125"/>
      <c r="PUD29" s="125"/>
      <c r="PUE29" s="125"/>
      <c r="PUF29" s="125"/>
      <c r="PUG29" s="125"/>
      <c r="PUH29" s="125"/>
      <c r="PUI29" s="125"/>
      <c r="PUJ29" s="125"/>
      <c r="PUK29" s="125"/>
      <c r="PUL29" s="125"/>
      <c r="PUM29" s="125"/>
      <c r="PUN29" s="125"/>
      <c r="PUO29" s="125"/>
      <c r="PUP29" s="125"/>
      <c r="PUQ29" s="125"/>
      <c r="PUR29" s="125"/>
      <c r="PUS29" s="125"/>
      <c r="PUT29" s="125"/>
      <c r="PUU29" s="125"/>
      <c r="PUV29" s="125"/>
      <c r="PUW29" s="125"/>
      <c r="PUX29" s="125"/>
      <c r="PUY29" s="125"/>
      <c r="PUZ29" s="125"/>
      <c r="PVA29" s="125"/>
      <c r="PVB29" s="125"/>
      <c r="PVC29" s="125"/>
      <c r="PVD29" s="125"/>
      <c r="PVE29" s="125"/>
      <c r="PVF29" s="125"/>
      <c r="PVG29" s="125"/>
      <c r="PVH29" s="125"/>
      <c r="PVI29" s="125"/>
      <c r="PVJ29" s="125"/>
      <c r="PVK29" s="125"/>
      <c r="PVL29" s="125"/>
      <c r="PVM29" s="125"/>
      <c r="PVN29" s="125"/>
      <c r="PVO29" s="125"/>
      <c r="PVP29" s="125"/>
      <c r="PVQ29" s="125"/>
      <c r="PVR29" s="125"/>
      <c r="PVS29" s="125"/>
      <c r="PVT29" s="125"/>
      <c r="PVU29" s="125"/>
      <c r="PVV29" s="125"/>
      <c r="PVW29" s="125"/>
      <c r="PVX29" s="125"/>
      <c r="PVY29" s="125"/>
      <c r="PVZ29" s="125"/>
      <c r="PWA29" s="125"/>
      <c r="PWB29" s="125"/>
      <c r="PWC29" s="125"/>
      <c r="PWD29" s="125"/>
      <c r="PWE29" s="125"/>
      <c r="PWF29" s="125"/>
      <c r="PWG29" s="125"/>
      <c r="PWH29" s="125"/>
      <c r="PWI29" s="125"/>
      <c r="PWJ29" s="125"/>
      <c r="PWK29" s="125"/>
      <c r="PWL29" s="125"/>
      <c r="PWM29" s="125"/>
      <c r="PWN29" s="125"/>
      <c r="PWO29" s="125"/>
      <c r="PWP29" s="125"/>
      <c r="PWQ29" s="125"/>
      <c r="PWR29" s="125"/>
      <c r="PWS29" s="125"/>
      <c r="PWT29" s="125"/>
      <c r="PWU29" s="125"/>
      <c r="PWV29" s="125"/>
      <c r="PWW29" s="125"/>
      <c r="PWX29" s="125"/>
      <c r="PWY29" s="125"/>
      <c r="PWZ29" s="125"/>
      <c r="PXA29" s="125"/>
      <c r="PXB29" s="125"/>
      <c r="PXC29" s="125"/>
      <c r="PXD29" s="125"/>
      <c r="PXE29" s="125"/>
      <c r="PXF29" s="125"/>
      <c r="PXG29" s="125"/>
      <c r="PXH29" s="125"/>
      <c r="PXI29" s="125"/>
      <c r="PXJ29" s="125"/>
      <c r="PXK29" s="125"/>
      <c r="PXL29" s="125"/>
      <c r="PXM29" s="125"/>
      <c r="PXN29" s="125"/>
      <c r="PXO29" s="125"/>
      <c r="PXP29" s="125"/>
      <c r="PXQ29" s="125"/>
      <c r="PXR29" s="125"/>
      <c r="PXS29" s="125"/>
      <c r="PXT29" s="125"/>
      <c r="PXU29" s="125"/>
      <c r="PXV29" s="125"/>
      <c r="PXW29" s="125"/>
      <c r="PXX29" s="125"/>
      <c r="PXY29" s="125"/>
      <c r="PXZ29" s="125"/>
      <c r="PYA29" s="125"/>
      <c r="PYB29" s="125"/>
      <c r="PYC29" s="125"/>
      <c r="PYD29" s="125"/>
      <c r="PYE29" s="125"/>
      <c r="PYF29" s="125"/>
      <c r="PYG29" s="125"/>
      <c r="PYH29" s="125"/>
      <c r="PYI29" s="125"/>
      <c r="PYJ29" s="125"/>
      <c r="PYK29" s="125"/>
      <c r="PYL29" s="125"/>
      <c r="PYM29" s="125"/>
      <c r="PYN29" s="125"/>
      <c r="PYO29" s="125"/>
      <c r="PYP29" s="125"/>
      <c r="PYQ29" s="125"/>
      <c r="PYR29" s="125"/>
      <c r="PYS29" s="125"/>
      <c r="PYT29" s="125"/>
      <c r="PYU29" s="125"/>
      <c r="PYV29" s="125"/>
      <c r="PYW29" s="125"/>
      <c r="PYX29" s="125"/>
      <c r="PYY29" s="125"/>
      <c r="PYZ29" s="125"/>
      <c r="PZA29" s="125"/>
      <c r="PZB29" s="125"/>
      <c r="PZC29" s="125"/>
      <c r="PZD29" s="125"/>
      <c r="PZE29" s="125"/>
      <c r="PZF29" s="125"/>
      <c r="PZG29" s="125"/>
      <c r="PZH29" s="125"/>
      <c r="PZI29" s="125"/>
      <c r="PZJ29" s="125"/>
      <c r="PZK29" s="125"/>
      <c r="PZL29" s="125"/>
      <c r="PZM29" s="125"/>
      <c r="PZN29" s="125"/>
      <c r="PZO29" s="125"/>
      <c r="PZP29" s="125"/>
      <c r="PZQ29" s="125"/>
      <c r="PZR29" s="125"/>
      <c r="PZS29" s="125"/>
      <c r="PZT29" s="125"/>
      <c r="PZU29" s="125"/>
      <c r="PZV29" s="125"/>
      <c r="PZW29" s="125"/>
      <c r="PZX29" s="125"/>
      <c r="PZY29" s="125"/>
      <c r="PZZ29" s="125"/>
      <c r="QAA29" s="125"/>
      <c r="QAB29" s="125"/>
      <c r="QAC29" s="125"/>
      <c r="QAD29" s="125"/>
      <c r="QAE29" s="125"/>
      <c r="QAF29" s="125"/>
      <c r="QAG29" s="125"/>
      <c r="QAH29" s="125"/>
      <c r="QAI29" s="125"/>
      <c r="QAJ29" s="125"/>
      <c r="QAK29" s="125"/>
      <c r="QAL29" s="125"/>
      <c r="QAM29" s="125"/>
      <c r="QAN29" s="125"/>
      <c r="QAO29" s="125"/>
      <c r="QAP29" s="125"/>
      <c r="QAQ29" s="125"/>
      <c r="QAR29" s="125"/>
      <c r="QAS29" s="125"/>
      <c r="QAT29" s="125"/>
      <c r="QAU29" s="125"/>
      <c r="QAV29" s="125"/>
      <c r="QAW29" s="125"/>
      <c r="QAX29" s="125"/>
      <c r="QAY29" s="125"/>
      <c r="QAZ29" s="125"/>
      <c r="QBA29" s="125"/>
      <c r="QBB29" s="125"/>
      <c r="QBC29" s="125"/>
      <c r="QBD29" s="125"/>
      <c r="QBE29" s="125"/>
      <c r="QBF29" s="125"/>
      <c r="QBG29" s="125"/>
      <c r="QBH29" s="125"/>
      <c r="QBI29" s="125"/>
      <c r="QBJ29" s="125"/>
      <c r="QBK29" s="125"/>
      <c r="QBL29" s="125"/>
      <c r="QBM29" s="125"/>
      <c r="QBN29" s="125"/>
      <c r="QBO29" s="125"/>
      <c r="QBP29" s="125"/>
      <c r="QBQ29" s="125"/>
      <c r="QBR29" s="125"/>
      <c r="QBS29" s="125"/>
      <c r="QBT29" s="125"/>
      <c r="QBU29" s="125"/>
      <c r="QBV29" s="125"/>
      <c r="QBW29" s="125"/>
      <c r="QBX29" s="125"/>
      <c r="QBY29" s="125"/>
      <c r="QBZ29" s="125"/>
      <c r="QCA29" s="125"/>
      <c r="QCB29" s="125"/>
      <c r="QCC29" s="125"/>
      <c r="QCD29" s="125"/>
      <c r="QCE29" s="125"/>
      <c r="QCF29" s="125"/>
      <c r="QCG29" s="125"/>
      <c r="QCH29" s="125"/>
      <c r="QCI29" s="125"/>
      <c r="QCJ29" s="125"/>
      <c r="QCK29" s="125"/>
      <c r="QCL29" s="125"/>
      <c r="QCM29" s="125"/>
      <c r="QCN29" s="125"/>
      <c r="QCO29" s="125"/>
      <c r="QCP29" s="125"/>
      <c r="QCQ29" s="125"/>
      <c r="QCR29" s="125"/>
      <c r="QCS29" s="125"/>
      <c r="QCT29" s="125"/>
      <c r="QCU29" s="125"/>
      <c r="QCV29" s="125"/>
      <c r="QCW29" s="125"/>
      <c r="QCX29" s="125"/>
      <c r="QCY29" s="125"/>
      <c r="QCZ29" s="125"/>
      <c r="QDA29" s="125"/>
      <c r="QDB29" s="125"/>
      <c r="QDC29" s="125"/>
      <c r="QDD29" s="125"/>
      <c r="QDE29" s="125"/>
      <c r="QDF29" s="125"/>
      <c r="QDG29" s="125"/>
      <c r="QDH29" s="125"/>
      <c r="QDI29" s="125"/>
      <c r="QDJ29" s="125"/>
      <c r="QDK29" s="125"/>
      <c r="QDL29" s="125"/>
      <c r="QDM29" s="125"/>
      <c r="QDN29" s="125"/>
      <c r="QDO29" s="125"/>
      <c r="QDP29" s="125"/>
      <c r="QDQ29" s="125"/>
      <c r="QDR29" s="125"/>
      <c r="QDS29" s="125"/>
      <c r="QDT29" s="125"/>
      <c r="QDU29" s="125"/>
      <c r="QDV29" s="125"/>
      <c r="QDW29" s="125"/>
      <c r="QDX29" s="125"/>
      <c r="QDY29" s="125"/>
      <c r="QDZ29" s="125"/>
      <c r="QEA29" s="125"/>
      <c r="QEB29" s="125"/>
      <c r="QEC29" s="125"/>
      <c r="QED29" s="125"/>
      <c r="QEE29" s="125"/>
      <c r="QEF29" s="125"/>
      <c r="QEG29" s="125"/>
      <c r="QEH29" s="125"/>
      <c r="QEI29" s="125"/>
      <c r="QEJ29" s="125"/>
      <c r="QEK29" s="125"/>
      <c r="QEL29" s="125"/>
      <c r="QEM29" s="125"/>
      <c r="QEN29" s="125"/>
      <c r="QEO29" s="125"/>
      <c r="QEP29" s="125"/>
      <c r="QEQ29" s="125"/>
      <c r="QER29" s="125"/>
      <c r="QES29" s="125"/>
      <c r="QET29" s="125"/>
      <c r="QEU29" s="125"/>
      <c r="QEV29" s="125"/>
      <c r="QEW29" s="125"/>
      <c r="QEX29" s="125"/>
      <c r="QEY29" s="125"/>
      <c r="QEZ29" s="125"/>
      <c r="QFA29" s="125"/>
      <c r="QFB29" s="125"/>
      <c r="QFC29" s="125"/>
      <c r="QFD29" s="125"/>
      <c r="QFE29" s="125"/>
      <c r="QFF29" s="125"/>
      <c r="QFG29" s="125"/>
      <c r="QFH29" s="125"/>
      <c r="QFI29" s="125"/>
      <c r="QFJ29" s="125"/>
      <c r="QFK29" s="125"/>
      <c r="QFL29" s="125"/>
      <c r="QFM29" s="125"/>
      <c r="QFN29" s="125"/>
      <c r="QFO29" s="125"/>
      <c r="QFP29" s="125"/>
      <c r="QFQ29" s="125"/>
      <c r="QFR29" s="125"/>
      <c r="QFS29" s="125"/>
      <c r="QFT29" s="125"/>
      <c r="QFU29" s="125"/>
      <c r="QFV29" s="125"/>
      <c r="QFW29" s="125"/>
      <c r="QFX29" s="125"/>
      <c r="QFY29" s="125"/>
      <c r="QFZ29" s="125"/>
      <c r="QGA29" s="125"/>
      <c r="QGB29" s="125"/>
      <c r="QGC29" s="125"/>
      <c r="QGD29" s="125"/>
      <c r="QGE29" s="125"/>
      <c r="QGF29" s="125"/>
      <c r="QGG29" s="125"/>
      <c r="QGH29" s="125"/>
      <c r="QGI29" s="125"/>
      <c r="QGJ29" s="125"/>
      <c r="QGK29" s="125"/>
      <c r="QGL29" s="125"/>
      <c r="QGM29" s="125"/>
      <c r="QGN29" s="125"/>
      <c r="QGO29" s="125"/>
      <c r="QGP29" s="125"/>
      <c r="QGQ29" s="125"/>
      <c r="QGR29" s="125"/>
      <c r="QGS29" s="125"/>
      <c r="QGT29" s="125"/>
      <c r="QGU29" s="125"/>
      <c r="QGV29" s="125"/>
      <c r="QGW29" s="125"/>
      <c r="QGX29" s="125"/>
      <c r="QGY29" s="125"/>
      <c r="QGZ29" s="125"/>
      <c r="QHA29" s="125"/>
      <c r="QHB29" s="125"/>
      <c r="QHC29" s="125"/>
      <c r="QHD29" s="125"/>
      <c r="QHE29" s="125"/>
      <c r="QHF29" s="125"/>
      <c r="QHG29" s="125"/>
      <c r="QHH29" s="125"/>
      <c r="QHI29" s="125"/>
      <c r="QHJ29" s="125"/>
      <c r="QHK29" s="125"/>
      <c r="QHL29" s="125"/>
      <c r="QHM29" s="125"/>
      <c r="QHN29" s="125"/>
      <c r="QHO29" s="125"/>
      <c r="QHP29" s="125"/>
      <c r="QHQ29" s="125"/>
      <c r="QHR29" s="125"/>
      <c r="QHS29" s="125"/>
      <c r="QHT29" s="125"/>
      <c r="QHU29" s="125"/>
      <c r="QHV29" s="125"/>
      <c r="QHW29" s="125"/>
      <c r="QHX29" s="125"/>
      <c r="QHY29" s="125"/>
      <c r="QHZ29" s="125"/>
      <c r="QIA29" s="125"/>
      <c r="QIB29" s="125"/>
      <c r="QIC29" s="125"/>
      <c r="QID29" s="125"/>
      <c r="QIE29" s="125"/>
      <c r="QIF29" s="125"/>
      <c r="QIG29" s="125"/>
      <c r="QIH29" s="125"/>
      <c r="QII29" s="125"/>
      <c r="QIJ29" s="125"/>
      <c r="QIK29" s="125"/>
      <c r="QIL29" s="125"/>
      <c r="QIM29" s="125"/>
      <c r="QIN29" s="125"/>
      <c r="QIO29" s="125"/>
      <c r="QIP29" s="125"/>
      <c r="QIQ29" s="125"/>
      <c r="QIR29" s="125"/>
      <c r="QIS29" s="125"/>
      <c r="QIT29" s="125"/>
      <c r="QIU29" s="125"/>
      <c r="QIV29" s="125"/>
      <c r="QIW29" s="125"/>
      <c r="QIX29" s="125"/>
      <c r="QIY29" s="125"/>
      <c r="QIZ29" s="125"/>
      <c r="QJA29" s="125"/>
      <c r="QJB29" s="125"/>
      <c r="QJC29" s="125"/>
      <c r="QJD29" s="125"/>
      <c r="QJE29" s="125"/>
      <c r="QJF29" s="125"/>
      <c r="QJG29" s="125"/>
      <c r="QJH29" s="125"/>
      <c r="QJI29" s="125"/>
      <c r="QJJ29" s="125"/>
      <c r="QJK29" s="125"/>
      <c r="QJL29" s="125"/>
      <c r="QJM29" s="125"/>
      <c r="QJN29" s="125"/>
      <c r="QJO29" s="125"/>
      <c r="QJP29" s="125"/>
      <c r="QJQ29" s="125"/>
      <c r="QJR29" s="125"/>
      <c r="QJS29" s="125"/>
      <c r="QJT29" s="125"/>
      <c r="QJU29" s="125"/>
      <c r="QJV29" s="125"/>
      <c r="QJW29" s="125"/>
      <c r="QJX29" s="125"/>
      <c r="QJY29" s="125"/>
      <c r="QJZ29" s="125"/>
      <c r="QKA29" s="125"/>
      <c r="QKB29" s="125"/>
      <c r="QKC29" s="125"/>
      <c r="QKD29" s="125"/>
      <c r="QKE29" s="125"/>
      <c r="QKF29" s="125"/>
      <c r="QKG29" s="125"/>
      <c r="QKH29" s="125"/>
      <c r="QKI29" s="125"/>
      <c r="QKJ29" s="125"/>
      <c r="QKK29" s="125"/>
      <c r="QKL29" s="125"/>
      <c r="QKM29" s="125"/>
      <c r="QKN29" s="125"/>
      <c r="QKO29" s="125"/>
      <c r="QKP29" s="125"/>
      <c r="QKQ29" s="125"/>
      <c r="QKR29" s="125"/>
      <c r="QKS29" s="125"/>
      <c r="QKT29" s="125"/>
      <c r="QKU29" s="125"/>
      <c r="QKV29" s="125"/>
      <c r="QKW29" s="125"/>
      <c r="QKX29" s="125"/>
      <c r="QKY29" s="125"/>
      <c r="QKZ29" s="125"/>
      <c r="QLA29" s="125"/>
      <c r="QLB29" s="125"/>
      <c r="QLC29" s="125"/>
      <c r="QLD29" s="125"/>
      <c r="QLE29" s="125"/>
      <c r="QLF29" s="125"/>
      <c r="QLG29" s="125"/>
      <c r="QLH29" s="125"/>
      <c r="QLI29" s="125"/>
      <c r="QLJ29" s="125"/>
      <c r="QLK29" s="125"/>
      <c r="QLL29" s="125"/>
      <c r="QLM29" s="125"/>
      <c r="QLN29" s="125"/>
      <c r="QLO29" s="125"/>
      <c r="QLP29" s="125"/>
      <c r="QLQ29" s="125"/>
      <c r="QLR29" s="125"/>
      <c r="QLS29" s="125"/>
      <c r="QLT29" s="125"/>
      <c r="QLU29" s="125"/>
      <c r="QLV29" s="125"/>
      <c r="QLW29" s="125"/>
      <c r="QLX29" s="125"/>
      <c r="QLY29" s="125"/>
      <c r="QLZ29" s="125"/>
      <c r="QMA29" s="125"/>
      <c r="QMB29" s="125"/>
      <c r="QMC29" s="125"/>
      <c r="QMD29" s="125"/>
      <c r="QME29" s="125"/>
      <c r="QMF29" s="125"/>
      <c r="QMG29" s="125"/>
      <c r="QMH29" s="125"/>
      <c r="QMI29" s="125"/>
      <c r="QMJ29" s="125"/>
      <c r="QMK29" s="125"/>
      <c r="QML29" s="125"/>
      <c r="QMM29" s="125"/>
      <c r="QMN29" s="125"/>
      <c r="QMO29" s="125"/>
      <c r="QMP29" s="125"/>
      <c r="QMQ29" s="125"/>
      <c r="QMR29" s="125"/>
      <c r="QMS29" s="125"/>
      <c r="QMT29" s="125"/>
      <c r="QMU29" s="125"/>
      <c r="QMV29" s="125"/>
      <c r="QMW29" s="125"/>
      <c r="QMX29" s="125"/>
      <c r="QMY29" s="125"/>
      <c r="QMZ29" s="125"/>
      <c r="QNA29" s="125"/>
      <c r="QNB29" s="125"/>
      <c r="QNC29" s="125"/>
      <c r="QND29" s="125"/>
      <c r="QNE29" s="125"/>
      <c r="QNF29" s="125"/>
      <c r="QNG29" s="125"/>
      <c r="QNH29" s="125"/>
      <c r="QNI29" s="125"/>
      <c r="QNJ29" s="125"/>
      <c r="QNK29" s="125"/>
      <c r="QNL29" s="125"/>
      <c r="QNM29" s="125"/>
      <c r="QNN29" s="125"/>
      <c r="QNO29" s="125"/>
      <c r="QNP29" s="125"/>
      <c r="QNQ29" s="125"/>
      <c r="QNR29" s="125"/>
      <c r="QNS29" s="125"/>
      <c r="QNT29" s="125"/>
      <c r="QNU29" s="125"/>
      <c r="QNV29" s="125"/>
      <c r="QNW29" s="125"/>
      <c r="QNX29" s="125"/>
      <c r="QNY29" s="125"/>
      <c r="QNZ29" s="125"/>
      <c r="QOA29" s="125"/>
      <c r="QOB29" s="125"/>
      <c r="QOC29" s="125"/>
      <c r="QOD29" s="125"/>
      <c r="QOE29" s="125"/>
      <c r="QOF29" s="125"/>
      <c r="QOG29" s="125"/>
      <c r="QOH29" s="125"/>
      <c r="QOI29" s="125"/>
      <c r="QOJ29" s="125"/>
      <c r="QOK29" s="125"/>
      <c r="QOL29" s="125"/>
      <c r="QOM29" s="125"/>
      <c r="QON29" s="125"/>
      <c r="QOO29" s="125"/>
      <c r="QOP29" s="125"/>
      <c r="QOQ29" s="125"/>
      <c r="QOR29" s="125"/>
      <c r="QOS29" s="125"/>
      <c r="QOT29" s="125"/>
      <c r="QOU29" s="125"/>
      <c r="QOV29" s="125"/>
      <c r="QOW29" s="125"/>
      <c r="QOX29" s="125"/>
      <c r="QOY29" s="125"/>
      <c r="QOZ29" s="125"/>
      <c r="QPA29" s="125"/>
      <c r="QPB29" s="125"/>
      <c r="QPC29" s="125"/>
      <c r="QPD29" s="125"/>
      <c r="QPE29" s="125"/>
      <c r="QPF29" s="125"/>
      <c r="QPG29" s="125"/>
      <c r="QPH29" s="125"/>
      <c r="QPI29" s="125"/>
      <c r="QPJ29" s="125"/>
      <c r="QPK29" s="125"/>
      <c r="QPL29" s="125"/>
      <c r="QPM29" s="125"/>
      <c r="QPN29" s="125"/>
      <c r="QPO29" s="125"/>
      <c r="QPP29" s="125"/>
      <c r="QPQ29" s="125"/>
      <c r="QPR29" s="125"/>
      <c r="QPS29" s="125"/>
      <c r="QPT29" s="125"/>
      <c r="QPU29" s="125"/>
      <c r="QPV29" s="125"/>
      <c r="QPW29" s="125"/>
      <c r="QPX29" s="125"/>
      <c r="QPY29" s="125"/>
      <c r="QPZ29" s="125"/>
      <c r="QQA29" s="125"/>
      <c r="QQB29" s="125"/>
      <c r="QQC29" s="125"/>
      <c r="QQD29" s="125"/>
      <c r="QQE29" s="125"/>
      <c r="QQF29" s="125"/>
      <c r="QQG29" s="125"/>
      <c r="QQH29" s="125"/>
      <c r="QQI29" s="125"/>
      <c r="QQJ29" s="125"/>
      <c r="QQK29" s="125"/>
      <c r="QQL29" s="125"/>
      <c r="QQM29" s="125"/>
      <c r="QQN29" s="125"/>
      <c r="QQO29" s="125"/>
      <c r="QQP29" s="125"/>
      <c r="QQQ29" s="125"/>
      <c r="QQR29" s="125"/>
      <c r="QQS29" s="125"/>
      <c r="QQT29" s="125"/>
      <c r="QQU29" s="125"/>
      <c r="QQV29" s="125"/>
      <c r="QQW29" s="125"/>
      <c r="QQX29" s="125"/>
      <c r="QQY29" s="125"/>
      <c r="QQZ29" s="125"/>
      <c r="QRA29" s="125"/>
      <c r="QRB29" s="125"/>
      <c r="QRC29" s="125"/>
      <c r="QRD29" s="125"/>
      <c r="QRE29" s="125"/>
      <c r="QRF29" s="125"/>
      <c r="QRG29" s="125"/>
      <c r="QRH29" s="125"/>
      <c r="QRI29" s="125"/>
      <c r="QRJ29" s="125"/>
      <c r="QRK29" s="125"/>
      <c r="QRL29" s="125"/>
      <c r="QRM29" s="125"/>
      <c r="QRN29" s="125"/>
      <c r="QRO29" s="125"/>
      <c r="QRP29" s="125"/>
      <c r="QRQ29" s="125"/>
      <c r="QRR29" s="125"/>
      <c r="QRS29" s="125"/>
      <c r="QRT29" s="125"/>
      <c r="QRU29" s="125"/>
      <c r="QRV29" s="125"/>
      <c r="QRW29" s="125"/>
      <c r="QRX29" s="125"/>
      <c r="QRY29" s="125"/>
      <c r="QRZ29" s="125"/>
      <c r="QSA29" s="125"/>
      <c r="QSB29" s="125"/>
      <c r="QSC29" s="125"/>
      <c r="QSD29" s="125"/>
      <c r="QSE29" s="125"/>
      <c r="QSF29" s="125"/>
      <c r="QSG29" s="125"/>
      <c r="QSH29" s="125"/>
      <c r="QSI29" s="125"/>
      <c r="QSJ29" s="125"/>
      <c r="QSK29" s="125"/>
      <c r="QSL29" s="125"/>
      <c r="QSM29" s="125"/>
      <c r="QSN29" s="125"/>
      <c r="QSO29" s="125"/>
      <c r="QSP29" s="125"/>
      <c r="QSQ29" s="125"/>
      <c r="QSR29" s="125"/>
      <c r="QSS29" s="125"/>
      <c r="QST29" s="125"/>
      <c r="QSU29" s="125"/>
      <c r="QSV29" s="125"/>
      <c r="QSW29" s="125"/>
      <c r="QSX29" s="125"/>
      <c r="QSY29" s="125"/>
      <c r="QSZ29" s="125"/>
      <c r="QTA29" s="125"/>
      <c r="QTB29" s="125"/>
      <c r="QTC29" s="125"/>
      <c r="QTD29" s="125"/>
      <c r="QTE29" s="125"/>
      <c r="QTF29" s="125"/>
      <c r="QTG29" s="125"/>
      <c r="QTH29" s="125"/>
      <c r="QTI29" s="125"/>
      <c r="QTJ29" s="125"/>
      <c r="QTK29" s="125"/>
      <c r="QTL29" s="125"/>
      <c r="QTM29" s="125"/>
      <c r="QTN29" s="125"/>
      <c r="QTO29" s="125"/>
      <c r="QTP29" s="125"/>
      <c r="QTQ29" s="125"/>
      <c r="QTR29" s="125"/>
      <c r="QTS29" s="125"/>
      <c r="QTT29" s="125"/>
      <c r="QTU29" s="125"/>
      <c r="QTV29" s="125"/>
      <c r="QTW29" s="125"/>
      <c r="QTX29" s="125"/>
      <c r="QTY29" s="125"/>
      <c r="QTZ29" s="125"/>
      <c r="QUA29" s="125"/>
      <c r="QUB29" s="125"/>
      <c r="QUC29" s="125"/>
      <c r="QUD29" s="125"/>
      <c r="QUE29" s="125"/>
      <c r="QUF29" s="125"/>
      <c r="QUG29" s="125"/>
      <c r="QUH29" s="125"/>
      <c r="QUI29" s="125"/>
      <c r="QUJ29" s="125"/>
      <c r="QUK29" s="125"/>
      <c r="QUL29" s="125"/>
      <c r="QUM29" s="125"/>
      <c r="QUN29" s="125"/>
      <c r="QUO29" s="125"/>
      <c r="QUP29" s="125"/>
      <c r="QUQ29" s="125"/>
      <c r="QUR29" s="125"/>
      <c r="QUS29" s="125"/>
      <c r="QUT29" s="125"/>
      <c r="QUU29" s="125"/>
      <c r="QUV29" s="125"/>
      <c r="QUW29" s="125"/>
      <c r="QUX29" s="125"/>
      <c r="QUY29" s="125"/>
      <c r="QUZ29" s="125"/>
      <c r="QVA29" s="125"/>
      <c r="QVB29" s="125"/>
      <c r="QVC29" s="125"/>
      <c r="QVD29" s="125"/>
      <c r="QVE29" s="125"/>
      <c r="QVF29" s="125"/>
      <c r="QVG29" s="125"/>
      <c r="QVH29" s="125"/>
      <c r="QVI29" s="125"/>
      <c r="QVJ29" s="125"/>
      <c r="QVK29" s="125"/>
      <c r="QVL29" s="125"/>
      <c r="QVM29" s="125"/>
      <c r="QVN29" s="125"/>
      <c r="QVO29" s="125"/>
      <c r="QVP29" s="125"/>
      <c r="QVQ29" s="125"/>
      <c r="QVR29" s="125"/>
      <c r="QVS29" s="125"/>
      <c r="QVT29" s="125"/>
      <c r="QVU29" s="125"/>
      <c r="QVV29" s="125"/>
      <c r="QVW29" s="125"/>
      <c r="QVX29" s="125"/>
      <c r="QVY29" s="125"/>
      <c r="QVZ29" s="125"/>
      <c r="QWA29" s="125"/>
      <c r="QWB29" s="125"/>
      <c r="QWC29" s="125"/>
      <c r="QWD29" s="125"/>
      <c r="QWE29" s="125"/>
      <c r="QWF29" s="125"/>
      <c r="QWG29" s="125"/>
      <c r="QWH29" s="125"/>
      <c r="QWI29" s="125"/>
      <c r="QWJ29" s="125"/>
      <c r="QWK29" s="125"/>
      <c r="QWL29" s="125"/>
      <c r="QWM29" s="125"/>
      <c r="QWN29" s="125"/>
      <c r="QWO29" s="125"/>
      <c r="QWP29" s="125"/>
      <c r="QWQ29" s="125"/>
      <c r="QWR29" s="125"/>
      <c r="QWS29" s="125"/>
      <c r="QWT29" s="125"/>
      <c r="QWU29" s="125"/>
      <c r="QWV29" s="125"/>
      <c r="QWW29" s="125"/>
      <c r="QWX29" s="125"/>
      <c r="QWY29" s="125"/>
      <c r="QWZ29" s="125"/>
      <c r="QXA29" s="125"/>
      <c r="QXB29" s="125"/>
      <c r="QXC29" s="125"/>
      <c r="QXD29" s="125"/>
      <c r="QXE29" s="125"/>
      <c r="QXF29" s="125"/>
      <c r="QXG29" s="125"/>
      <c r="QXH29" s="125"/>
      <c r="QXI29" s="125"/>
      <c r="QXJ29" s="125"/>
      <c r="QXK29" s="125"/>
      <c r="QXL29" s="125"/>
      <c r="QXM29" s="125"/>
      <c r="QXN29" s="125"/>
      <c r="QXO29" s="125"/>
      <c r="QXP29" s="125"/>
      <c r="QXQ29" s="125"/>
      <c r="QXR29" s="125"/>
      <c r="QXS29" s="125"/>
      <c r="QXT29" s="125"/>
      <c r="QXU29" s="125"/>
      <c r="QXV29" s="125"/>
      <c r="QXW29" s="125"/>
      <c r="QXX29" s="125"/>
      <c r="QXY29" s="125"/>
      <c r="QXZ29" s="125"/>
      <c r="QYA29" s="125"/>
      <c r="QYB29" s="125"/>
      <c r="QYC29" s="125"/>
      <c r="QYD29" s="125"/>
      <c r="QYE29" s="125"/>
      <c r="QYF29" s="125"/>
      <c r="QYG29" s="125"/>
      <c r="QYH29" s="125"/>
      <c r="QYI29" s="125"/>
      <c r="QYJ29" s="125"/>
      <c r="QYK29" s="125"/>
      <c r="QYL29" s="125"/>
      <c r="QYM29" s="125"/>
      <c r="QYN29" s="125"/>
      <c r="QYO29" s="125"/>
      <c r="QYP29" s="125"/>
      <c r="QYQ29" s="125"/>
      <c r="QYR29" s="125"/>
      <c r="QYS29" s="125"/>
      <c r="QYT29" s="125"/>
      <c r="QYU29" s="125"/>
      <c r="QYV29" s="125"/>
      <c r="QYW29" s="125"/>
      <c r="QYX29" s="125"/>
      <c r="QYY29" s="125"/>
      <c r="QYZ29" s="125"/>
      <c r="QZA29" s="125"/>
      <c r="QZB29" s="125"/>
      <c r="QZC29" s="125"/>
      <c r="QZD29" s="125"/>
      <c r="QZE29" s="125"/>
      <c r="QZF29" s="125"/>
      <c r="QZG29" s="125"/>
      <c r="QZH29" s="125"/>
      <c r="QZI29" s="125"/>
      <c r="QZJ29" s="125"/>
      <c r="QZK29" s="125"/>
      <c r="QZL29" s="125"/>
      <c r="QZM29" s="125"/>
      <c r="QZN29" s="125"/>
      <c r="QZO29" s="125"/>
      <c r="QZP29" s="125"/>
      <c r="QZQ29" s="125"/>
      <c r="QZR29" s="125"/>
      <c r="QZS29" s="125"/>
      <c r="QZT29" s="125"/>
      <c r="QZU29" s="125"/>
      <c r="QZV29" s="125"/>
      <c r="QZW29" s="125"/>
      <c r="QZX29" s="125"/>
      <c r="QZY29" s="125"/>
      <c r="QZZ29" s="125"/>
      <c r="RAA29" s="125"/>
      <c r="RAB29" s="125"/>
      <c r="RAC29" s="125"/>
      <c r="RAD29" s="125"/>
      <c r="RAE29" s="125"/>
      <c r="RAF29" s="125"/>
      <c r="RAG29" s="125"/>
      <c r="RAH29" s="125"/>
      <c r="RAI29" s="125"/>
      <c r="RAJ29" s="125"/>
      <c r="RAK29" s="125"/>
      <c r="RAL29" s="125"/>
      <c r="RAM29" s="125"/>
      <c r="RAN29" s="125"/>
      <c r="RAO29" s="125"/>
      <c r="RAP29" s="125"/>
      <c r="RAQ29" s="125"/>
      <c r="RAR29" s="125"/>
      <c r="RAS29" s="125"/>
      <c r="RAT29" s="125"/>
      <c r="RAU29" s="125"/>
      <c r="RAV29" s="125"/>
      <c r="RAW29" s="125"/>
      <c r="RAX29" s="125"/>
      <c r="RAY29" s="125"/>
      <c r="RAZ29" s="125"/>
      <c r="RBA29" s="125"/>
      <c r="RBB29" s="125"/>
      <c r="RBC29" s="125"/>
      <c r="RBD29" s="125"/>
      <c r="RBE29" s="125"/>
      <c r="RBF29" s="125"/>
      <c r="RBG29" s="125"/>
      <c r="RBH29" s="125"/>
      <c r="RBI29" s="125"/>
      <c r="RBJ29" s="125"/>
      <c r="RBK29" s="125"/>
      <c r="RBL29" s="125"/>
      <c r="RBM29" s="125"/>
      <c r="RBN29" s="125"/>
      <c r="RBO29" s="125"/>
      <c r="RBP29" s="125"/>
      <c r="RBQ29" s="125"/>
      <c r="RBR29" s="125"/>
      <c r="RBS29" s="125"/>
      <c r="RBT29" s="125"/>
      <c r="RBU29" s="125"/>
      <c r="RBV29" s="125"/>
      <c r="RBW29" s="125"/>
      <c r="RBX29" s="125"/>
      <c r="RBY29" s="125"/>
      <c r="RBZ29" s="125"/>
      <c r="RCA29" s="125"/>
      <c r="RCB29" s="125"/>
      <c r="RCC29" s="125"/>
      <c r="RCD29" s="125"/>
      <c r="RCE29" s="125"/>
      <c r="RCF29" s="125"/>
      <c r="RCG29" s="125"/>
      <c r="RCH29" s="125"/>
      <c r="RCI29" s="125"/>
      <c r="RCJ29" s="125"/>
      <c r="RCK29" s="125"/>
      <c r="RCL29" s="125"/>
      <c r="RCM29" s="125"/>
      <c r="RCN29" s="125"/>
      <c r="RCO29" s="125"/>
      <c r="RCP29" s="125"/>
      <c r="RCQ29" s="125"/>
      <c r="RCR29" s="125"/>
      <c r="RCS29" s="125"/>
      <c r="RCT29" s="125"/>
      <c r="RCU29" s="125"/>
      <c r="RCV29" s="125"/>
      <c r="RCW29" s="125"/>
      <c r="RCX29" s="125"/>
      <c r="RCY29" s="125"/>
      <c r="RCZ29" s="125"/>
      <c r="RDA29" s="125"/>
      <c r="RDB29" s="125"/>
      <c r="RDC29" s="125"/>
      <c r="RDD29" s="125"/>
      <c r="RDE29" s="125"/>
      <c r="RDF29" s="125"/>
      <c r="RDG29" s="125"/>
      <c r="RDH29" s="125"/>
      <c r="RDI29" s="125"/>
      <c r="RDJ29" s="125"/>
      <c r="RDK29" s="125"/>
      <c r="RDL29" s="125"/>
      <c r="RDM29" s="125"/>
      <c r="RDN29" s="125"/>
      <c r="RDO29" s="125"/>
      <c r="RDP29" s="125"/>
      <c r="RDQ29" s="125"/>
      <c r="RDR29" s="125"/>
      <c r="RDS29" s="125"/>
      <c r="RDT29" s="125"/>
      <c r="RDU29" s="125"/>
      <c r="RDV29" s="125"/>
      <c r="RDW29" s="125"/>
      <c r="RDX29" s="125"/>
      <c r="RDY29" s="125"/>
      <c r="RDZ29" s="125"/>
      <c r="REA29" s="125"/>
      <c r="REB29" s="125"/>
      <c r="REC29" s="125"/>
      <c r="RED29" s="125"/>
      <c r="REE29" s="125"/>
      <c r="REF29" s="125"/>
      <c r="REG29" s="125"/>
      <c r="REH29" s="125"/>
      <c r="REI29" s="125"/>
      <c r="REJ29" s="125"/>
      <c r="REK29" s="125"/>
      <c r="REL29" s="125"/>
      <c r="REM29" s="125"/>
      <c r="REN29" s="125"/>
      <c r="REO29" s="125"/>
      <c r="REP29" s="125"/>
      <c r="REQ29" s="125"/>
      <c r="RER29" s="125"/>
      <c r="RES29" s="125"/>
      <c r="RET29" s="125"/>
      <c r="REU29" s="125"/>
      <c r="REV29" s="125"/>
      <c r="REW29" s="125"/>
      <c r="REX29" s="125"/>
      <c r="REY29" s="125"/>
      <c r="REZ29" s="125"/>
      <c r="RFA29" s="125"/>
      <c r="RFB29" s="125"/>
      <c r="RFC29" s="125"/>
      <c r="RFD29" s="125"/>
      <c r="RFE29" s="125"/>
      <c r="RFF29" s="125"/>
      <c r="RFG29" s="125"/>
      <c r="RFH29" s="125"/>
      <c r="RFI29" s="125"/>
      <c r="RFJ29" s="125"/>
      <c r="RFK29" s="125"/>
      <c r="RFL29" s="125"/>
      <c r="RFM29" s="125"/>
      <c r="RFN29" s="125"/>
      <c r="RFO29" s="125"/>
      <c r="RFP29" s="125"/>
      <c r="RFQ29" s="125"/>
      <c r="RFR29" s="125"/>
      <c r="RFS29" s="125"/>
      <c r="RFT29" s="125"/>
      <c r="RFU29" s="125"/>
      <c r="RFV29" s="125"/>
      <c r="RFW29" s="125"/>
      <c r="RFX29" s="125"/>
      <c r="RFY29" s="125"/>
      <c r="RFZ29" s="125"/>
      <c r="RGA29" s="125"/>
      <c r="RGB29" s="125"/>
      <c r="RGC29" s="125"/>
      <c r="RGD29" s="125"/>
      <c r="RGE29" s="125"/>
      <c r="RGF29" s="125"/>
      <c r="RGG29" s="125"/>
      <c r="RGH29" s="125"/>
      <c r="RGI29" s="125"/>
      <c r="RGJ29" s="125"/>
      <c r="RGK29" s="125"/>
      <c r="RGL29" s="125"/>
      <c r="RGM29" s="125"/>
      <c r="RGN29" s="125"/>
      <c r="RGO29" s="125"/>
      <c r="RGP29" s="125"/>
      <c r="RGQ29" s="125"/>
      <c r="RGR29" s="125"/>
      <c r="RGS29" s="125"/>
      <c r="RGT29" s="125"/>
      <c r="RGU29" s="125"/>
      <c r="RGV29" s="125"/>
      <c r="RGW29" s="125"/>
      <c r="RGX29" s="125"/>
      <c r="RGY29" s="125"/>
      <c r="RGZ29" s="125"/>
      <c r="RHA29" s="125"/>
      <c r="RHB29" s="125"/>
      <c r="RHC29" s="125"/>
      <c r="RHD29" s="125"/>
      <c r="RHE29" s="125"/>
      <c r="RHF29" s="125"/>
      <c r="RHG29" s="125"/>
      <c r="RHH29" s="125"/>
      <c r="RHI29" s="125"/>
      <c r="RHJ29" s="125"/>
      <c r="RHK29" s="125"/>
      <c r="RHL29" s="125"/>
      <c r="RHM29" s="125"/>
      <c r="RHN29" s="125"/>
      <c r="RHO29" s="125"/>
      <c r="RHP29" s="125"/>
      <c r="RHQ29" s="125"/>
      <c r="RHR29" s="125"/>
      <c r="RHS29" s="125"/>
      <c r="RHT29" s="125"/>
      <c r="RHU29" s="125"/>
      <c r="RHV29" s="125"/>
      <c r="RHW29" s="125"/>
      <c r="RHX29" s="125"/>
      <c r="RHY29" s="125"/>
      <c r="RHZ29" s="125"/>
      <c r="RIA29" s="125"/>
      <c r="RIB29" s="125"/>
      <c r="RIC29" s="125"/>
      <c r="RID29" s="125"/>
      <c r="RIE29" s="125"/>
      <c r="RIF29" s="125"/>
      <c r="RIG29" s="125"/>
      <c r="RIH29" s="125"/>
      <c r="RII29" s="125"/>
      <c r="RIJ29" s="125"/>
      <c r="RIK29" s="125"/>
      <c r="RIL29" s="125"/>
      <c r="RIM29" s="125"/>
      <c r="RIN29" s="125"/>
      <c r="RIO29" s="125"/>
      <c r="RIP29" s="125"/>
      <c r="RIQ29" s="125"/>
      <c r="RIR29" s="125"/>
      <c r="RIS29" s="125"/>
      <c r="RIT29" s="125"/>
      <c r="RIU29" s="125"/>
      <c r="RIV29" s="125"/>
      <c r="RIW29" s="125"/>
      <c r="RIX29" s="125"/>
      <c r="RIY29" s="125"/>
      <c r="RIZ29" s="125"/>
      <c r="RJA29" s="125"/>
      <c r="RJB29" s="125"/>
      <c r="RJC29" s="125"/>
      <c r="RJD29" s="125"/>
      <c r="RJE29" s="125"/>
      <c r="RJF29" s="125"/>
      <c r="RJG29" s="125"/>
      <c r="RJH29" s="125"/>
      <c r="RJI29" s="125"/>
      <c r="RJJ29" s="125"/>
      <c r="RJK29" s="125"/>
      <c r="RJL29" s="125"/>
      <c r="RJM29" s="125"/>
      <c r="RJN29" s="125"/>
      <c r="RJO29" s="125"/>
      <c r="RJP29" s="125"/>
      <c r="RJQ29" s="125"/>
      <c r="RJR29" s="125"/>
      <c r="RJS29" s="125"/>
      <c r="RJT29" s="125"/>
      <c r="RJU29" s="125"/>
      <c r="RJV29" s="125"/>
      <c r="RJW29" s="125"/>
      <c r="RJX29" s="125"/>
      <c r="RJY29" s="125"/>
      <c r="RJZ29" s="125"/>
      <c r="RKA29" s="125"/>
      <c r="RKB29" s="125"/>
      <c r="RKC29" s="125"/>
      <c r="RKD29" s="125"/>
      <c r="RKE29" s="125"/>
      <c r="RKF29" s="125"/>
      <c r="RKG29" s="125"/>
      <c r="RKH29" s="125"/>
      <c r="RKI29" s="125"/>
      <c r="RKJ29" s="125"/>
      <c r="RKK29" s="125"/>
      <c r="RKL29" s="125"/>
      <c r="RKM29" s="125"/>
      <c r="RKN29" s="125"/>
      <c r="RKO29" s="125"/>
      <c r="RKP29" s="125"/>
      <c r="RKQ29" s="125"/>
      <c r="RKR29" s="125"/>
      <c r="RKS29" s="125"/>
      <c r="RKT29" s="125"/>
      <c r="RKU29" s="125"/>
      <c r="RKV29" s="125"/>
      <c r="RKW29" s="125"/>
      <c r="RKX29" s="125"/>
      <c r="RKY29" s="125"/>
      <c r="RKZ29" s="125"/>
      <c r="RLA29" s="125"/>
      <c r="RLB29" s="125"/>
      <c r="RLC29" s="125"/>
      <c r="RLD29" s="125"/>
      <c r="RLE29" s="125"/>
      <c r="RLF29" s="125"/>
      <c r="RLG29" s="125"/>
      <c r="RLH29" s="125"/>
      <c r="RLI29" s="125"/>
      <c r="RLJ29" s="125"/>
      <c r="RLK29" s="125"/>
      <c r="RLL29" s="125"/>
      <c r="RLM29" s="125"/>
      <c r="RLN29" s="125"/>
      <c r="RLO29" s="125"/>
      <c r="RLP29" s="125"/>
      <c r="RLQ29" s="125"/>
      <c r="RLR29" s="125"/>
      <c r="RLS29" s="125"/>
      <c r="RLT29" s="125"/>
      <c r="RLU29" s="125"/>
      <c r="RLV29" s="125"/>
      <c r="RLW29" s="125"/>
      <c r="RLX29" s="125"/>
      <c r="RLY29" s="125"/>
      <c r="RLZ29" s="125"/>
      <c r="RMA29" s="125"/>
      <c r="RMB29" s="125"/>
      <c r="RMC29" s="125"/>
      <c r="RMD29" s="125"/>
      <c r="RME29" s="125"/>
      <c r="RMF29" s="125"/>
      <c r="RMG29" s="125"/>
      <c r="RMH29" s="125"/>
      <c r="RMI29" s="125"/>
      <c r="RMJ29" s="125"/>
      <c r="RMK29" s="125"/>
      <c r="RML29" s="125"/>
      <c r="RMM29" s="125"/>
      <c r="RMN29" s="125"/>
      <c r="RMO29" s="125"/>
      <c r="RMP29" s="125"/>
      <c r="RMQ29" s="125"/>
      <c r="RMR29" s="125"/>
      <c r="RMS29" s="125"/>
      <c r="RMT29" s="125"/>
      <c r="RMU29" s="125"/>
      <c r="RMV29" s="125"/>
      <c r="RMW29" s="125"/>
      <c r="RMX29" s="125"/>
      <c r="RMY29" s="125"/>
      <c r="RMZ29" s="125"/>
      <c r="RNA29" s="125"/>
      <c r="RNB29" s="125"/>
      <c r="RNC29" s="125"/>
      <c r="RND29" s="125"/>
      <c r="RNE29" s="125"/>
      <c r="RNF29" s="125"/>
      <c r="RNG29" s="125"/>
      <c r="RNH29" s="125"/>
      <c r="RNI29" s="125"/>
      <c r="RNJ29" s="125"/>
      <c r="RNK29" s="125"/>
      <c r="RNL29" s="125"/>
      <c r="RNM29" s="125"/>
      <c r="RNN29" s="125"/>
      <c r="RNO29" s="125"/>
      <c r="RNP29" s="125"/>
      <c r="RNQ29" s="125"/>
      <c r="RNR29" s="125"/>
      <c r="RNS29" s="125"/>
      <c r="RNT29" s="125"/>
      <c r="RNU29" s="125"/>
      <c r="RNV29" s="125"/>
      <c r="RNW29" s="125"/>
      <c r="RNX29" s="125"/>
      <c r="RNY29" s="125"/>
      <c r="RNZ29" s="125"/>
      <c r="ROA29" s="125"/>
      <c r="ROB29" s="125"/>
      <c r="ROC29" s="125"/>
      <c r="ROD29" s="125"/>
      <c r="ROE29" s="125"/>
      <c r="ROF29" s="125"/>
      <c r="ROG29" s="125"/>
      <c r="ROH29" s="125"/>
      <c r="ROI29" s="125"/>
      <c r="ROJ29" s="125"/>
      <c r="ROK29" s="125"/>
      <c r="ROL29" s="125"/>
      <c r="ROM29" s="125"/>
      <c r="RON29" s="125"/>
      <c r="ROO29" s="125"/>
      <c r="ROP29" s="125"/>
      <c r="ROQ29" s="125"/>
      <c r="ROR29" s="125"/>
      <c r="ROS29" s="125"/>
      <c r="ROT29" s="125"/>
      <c r="ROU29" s="125"/>
      <c r="ROV29" s="125"/>
      <c r="ROW29" s="125"/>
      <c r="ROX29" s="125"/>
      <c r="ROY29" s="125"/>
      <c r="ROZ29" s="125"/>
      <c r="RPA29" s="125"/>
      <c r="RPB29" s="125"/>
      <c r="RPC29" s="125"/>
      <c r="RPD29" s="125"/>
      <c r="RPE29" s="125"/>
      <c r="RPF29" s="125"/>
      <c r="RPG29" s="125"/>
      <c r="RPH29" s="125"/>
      <c r="RPI29" s="125"/>
      <c r="RPJ29" s="125"/>
      <c r="RPK29" s="125"/>
      <c r="RPL29" s="125"/>
      <c r="RPM29" s="125"/>
      <c r="RPN29" s="125"/>
      <c r="RPO29" s="125"/>
      <c r="RPP29" s="125"/>
      <c r="RPQ29" s="125"/>
      <c r="RPR29" s="125"/>
      <c r="RPS29" s="125"/>
      <c r="RPT29" s="125"/>
      <c r="RPU29" s="125"/>
      <c r="RPV29" s="125"/>
      <c r="RPW29" s="125"/>
      <c r="RPX29" s="125"/>
      <c r="RPY29" s="125"/>
      <c r="RPZ29" s="125"/>
      <c r="RQA29" s="125"/>
      <c r="RQB29" s="125"/>
      <c r="RQC29" s="125"/>
      <c r="RQD29" s="125"/>
      <c r="RQE29" s="125"/>
      <c r="RQF29" s="125"/>
      <c r="RQG29" s="125"/>
      <c r="RQH29" s="125"/>
      <c r="RQI29" s="125"/>
      <c r="RQJ29" s="125"/>
      <c r="RQK29" s="125"/>
      <c r="RQL29" s="125"/>
      <c r="RQM29" s="125"/>
      <c r="RQN29" s="125"/>
      <c r="RQO29" s="125"/>
      <c r="RQP29" s="125"/>
      <c r="RQQ29" s="125"/>
      <c r="RQR29" s="125"/>
      <c r="RQS29" s="125"/>
      <c r="RQT29" s="125"/>
      <c r="RQU29" s="125"/>
      <c r="RQV29" s="125"/>
      <c r="RQW29" s="125"/>
      <c r="RQX29" s="125"/>
      <c r="RQY29" s="125"/>
      <c r="RQZ29" s="125"/>
      <c r="RRA29" s="125"/>
      <c r="RRB29" s="125"/>
      <c r="RRC29" s="125"/>
      <c r="RRD29" s="125"/>
      <c r="RRE29" s="125"/>
      <c r="RRF29" s="125"/>
      <c r="RRG29" s="125"/>
      <c r="RRH29" s="125"/>
      <c r="RRI29" s="125"/>
      <c r="RRJ29" s="125"/>
      <c r="RRK29" s="125"/>
      <c r="RRL29" s="125"/>
      <c r="RRM29" s="125"/>
      <c r="RRN29" s="125"/>
      <c r="RRO29" s="125"/>
      <c r="RRP29" s="125"/>
      <c r="RRQ29" s="125"/>
      <c r="RRR29" s="125"/>
      <c r="RRS29" s="125"/>
      <c r="RRT29" s="125"/>
      <c r="RRU29" s="125"/>
      <c r="RRV29" s="125"/>
      <c r="RRW29" s="125"/>
      <c r="RRX29" s="125"/>
      <c r="RRY29" s="125"/>
      <c r="RRZ29" s="125"/>
      <c r="RSA29" s="125"/>
      <c r="RSB29" s="125"/>
      <c r="RSC29" s="125"/>
      <c r="RSD29" s="125"/>
      <c r="RSE29" s="125"/>
      <c r="RSF29" s="125"/>
      <c r="RSG29" s="125"/>
      <c r="RSH29" s="125"/>
      <c r="RSI29" s="125"/>
      <c r="RSJ29" s="125"/>
      <c r="RSK29" s="125"/>
      <c r="RSL29" s="125"/>
      <c r="RSM29" s="125"/>
      <c r="RSN29" s="125"/>
      <c r="RSO29" s="125"/>
      <c r="RSP29" s="125"/>
      <c r="RSQ29" s="125"/>
      <c r="RSR29" s="125"/>
      <c r="RSS29" s="125"/>
      <c r="RST29" s="125"/>
      <c r="RSU29" s="125"/>
      <c r="RSV29" s="125"/>
      <c r="RSW29" s="125"/>
      <c r="RSX29" s="125"/>
      <c r="RSY29" s="125"/>
      <c r="RSZ29" s="125"/>
      <c r="RTA29" s="125"/>
      <c r="RTB29" s="125"/>
      <c r="RTC29" s="125"/>
      <c r="RTD29" s="125"/>
      <c r="RTE29" s="125"/>
      <c r="RTF29" s="125"/>
      <c r="RTG29" s="125"/>
      <c r="RTH29" s="125"/>
      <c r="RTI29" s="125"/>
      <c r="RTJ29" s="125"/>
      <c r="RTK29" s="125"/>
      <c r="RTL29" s="125"/>
      <c r="RTM29" s="125"/>
      <c r="RTN29" s="125"/>
      <c r="RTO29" s="125"/>
      <c r="RTP29" s="125"/>
      <c r="RTQ29" s="125"/>
      <c r="RTR29" s="125"/>
      <c r="RTS29" s="125"/>
      <c r="RTT29" s="125"/>
      <c r="RTU29" s="125"/>
      <c r="RTV29" s="125"/>
      <c r="RTW29" s="125"/>
      <c r="RTX29" s="125"/>
      <c r="RTY29" s="125"/>
      <c r="RTZ29" s="125"/>
      <c r="RUA29" s="125"/>
      <c r="RUB29" s="125"/>
      <c r="RUC29" s="125"/>
      <c r="RUD29" s="125"/>
      <c r="RUE29" s="125"/>
      <c r="RUF29" s="125"/>
      <c r="RUG29" s="125"/>
      <c r="RUH29" s="125"/>
      <c r="RUI29" s="125"/>
      <c r="RUJ29" s="125"/>
      <c r="RUK29" s="125"/>
      <c r="RUL29" s="125"/>
      <c r="RUM29" s="125"/>
      <c r="RUN29" s="125"/>
      <c r="RUO29" s="125"/>
      <c r="RUP29" s="125"/>
      <c r="RUQ29" s="125"/>
      <c r="RUR29" s="125"/>
      <c r="RUS29" s="125"/>
      <c r="RUT29" s="125"/>
      <c r="RUU29" s="125"/>
      <c r="RUV29" s="125"/>
      <c r="RUW29" s="125"/>
      <c r="RUX29" s="125"/>
      <c r="RUY29" s="125"/>
      <c r="RUZ29" s="125"/>
      <c r="RVA29" s="125"/>
      <c r="RVB29" s="125"/>
      <c r="RVC29" s="125"/>
      <c r="RVD29" s="125"/>
      <c r="RVE29" s="125"/>
      <c r="RVF29" s="125"/>
      <c r="RVG29" s="125"/>
      <c r="RVH29" s="125"/>
      <c r="RVI29" s="125"/>
      <c r="RVJ29" s="125"/>
      <c r="RVK29" s="125"/>
      <c r="RVL29" s="125"/>
      <c r="RVM29" s="125"/>
      <c r="RVN29" s="125"/>
      <c r="RVO29" s="125"/>
      <c r="RVP29" s="125"/>
      <c r="RVQ29" s="125"/>
      <c r="RVR29" s="125"/>
      <c r="RVS29" s="125"/>
      <c r="RVT29" s="125"/>
      <c r="RVU29" s="125"/>
      <c r="RVV29" s="125"/>
      <c r="RVW29" s="125"/>
      <c r="RVX29" s="125"/>
      <c r="RVY29" s="125"/>
      <c r="RVZ29" s="125"/>
      <c r="RWA29" s="125"/>
      <c r="RWB29" s="125"/>
      <c r="RWC29" s="125"/>
      <c r="RWD29" s="125"/>
      <c r="RWE29" s="125"/>
      <c r="RWF29" s="125"/>
      <c r="RWG29" s="125"/>
      <c r="RWH29" s="125"/>
      <c r="RWI29" s="125"/>
      <c r="RWJ29" s="125"/>
      <c r="RWK29" s="125"/>
      <c r="RWL29" s="125"/>
      <c r="RWM29" s="125"/>
      <c r="RWN29" s="125"/>
      <c r="RWO29" s="125"/>
      <c r="RWP29" s="125"/>
      <c r="RWQ29" s="125"/>
      <c r="RWR29" s="125"/>
      <c r="RWS29" s="125"/>
      <c r="RWT29" s="125"/>
      <c r="RWU29" s="125"/>
      <c r="RWV29" s="125"/>
      <c r="RWW29" s="125"/>
      <c r="RWX29" s="125"/>
      <c r="RWY29" s="125"/>
      <c r="RWZ29" s="125"/>
      <c r="RXA29" s="125"/>
      <c r="RXB29" s="125"/>
      <c r="RXC29" s="125"/>
      <c r="RXD29" s="125"/>
      <c r="RXE29" s="125"/>
      <c r="RXF29" s="125"/>
      <c r="RXG29" s="125"/>
      <c r="RXH29" s="125"/>
      <c r="RXI29" s="125"/>
      <c r="RXJ29" s="125"/>
      <c r="RXK29" s="125"/>
      <c r="RXL29" s="125"/>
      <c r="RXM29" s="125"/>
      <c r="RXN29" s="125"/>
      <c r="RXO29" s="125"/>
      <c r="RXP29" s="125"/>
      <c r="RXQ29" s="125"/>
      <c r="RXR29" s="125"/>
      <c r="RXS29" s="125"/>
      <c r="RXT29" s="125"/>
      <c r="RXU29" s="125"/>
      <c r="RXV29" s="125"/>
      <c r="RXW29" s="125"/>
      <c r="RXX29" s="125"/>
      <c r="RXY29" s="125"/>
      <c r="RXZ29" s="125"/>
      <c r="RYA29" s="125"/>
      <c r="RYB29" s="125"/>
      <c r="RYC29" s="125"/>
      <c r="RYD29" s="125"/>
      <c r="RYE29" s="125"/>
      <c r="RYF29" s="125"/>
      <c r="RYG29" s="125"/>
      <c r="RYH29" s="125"/>
      <c r="RYI29" s="125"/>
      <c r="RYJ29" s="125"/>
      <c r="RYK29" s="125"/>
      <c r="RYL29" s="125"/>
      <c r="RYM29" s="125"/>
      <c r="RYN29" s="125"/>
      <c r="RYO29" s="125"/>
      <c r="RYP29" s="125"/>
      <c r="RYQ29" s="125"/>
      <c r="RYR29" s="125"/>
      <c r="RYS29" s="125"/>
      <c r="RYT29" s="125"/>
      <c r="RYU29" s="125"/>
      <c r="RYV29" s="125"/>
      <c r="RYW29" s="125"/>
      <c r="RYX29" s="125"/>
      <c r="RYY29" s="125"/>
      <c r="RYZ29" s="125"/>
      <c r="RZA29" s="125"/>
      <c r="RZB29" s="125"/>
      <c r="RZC29" s="125"/>
      <c r="RZD29" s="125"/>
      <c r="RZE29" s="125"/>
      <c r="RZF29" s="125"/>
      <c r="RZG29" s="125"/>
      <c r="RZH29" s="125"/>
      <c r="RZI29" s="125"/>
      <c r="RZJ29" s="125"/>
      <c r="RZK29" s="125"/>
      <c r="RZL29" s="125"/>
      <c r="RZM29" s="125"/>
      <c r="RZN29" s="125"/>
      <c r="RZO29" s="125"/>
      <c r="RZP29" s="125"/>
      <c r="RZQ29" s="125"/>
      <c r="RZR29" s="125"/>
      <c r="RZS29" s="125"/>
      <c r="RZT29" s="125"/>
      <c r="RZU29" s="125"/>
      <c r="RZV29" s="125"/>
      <c r="RZW29" s="125"/>
      <c r="RZX29" s="125"/>
      <c r="RZY29" s="125"/>
      <c r="RZZ29" s="125"/>
      <c r="SAA29" s="125"/>
      <c r="SAB29" s="125"/>
      <c r="SAC29" s="125"/>
      <c r="SAD29" s="125"/>
      <c r="SAE29" s="125"/>
      <c r="SAF29" s="125"/>
      <c r="SAG29" s="125"/>
      <c r="SAH29" s="125"/>
      <c r="SAI29" s="125"/>
      <c r="SAJ29" s="125"/>
      <c r="SAK29" s="125"/>
      <c r="SAL29" s="125"/>
      <c r="SAM29" s="125"/>
      <c r="SAN29" s="125"/>
      <c r="SAO29" s="125"/>
      <c r="SAP29" s="125"/>
      <c r="SAQ29" s="125"/>
      <c r="SAR29" s="125"/>
      <c r="SAS29" s="125"/>
      <c r="SAT29" s="125"/>
      <c r="SAU29" s="125"/>
      <c r="SAV29" s="125"/>
      <c r="SAW29" s="125"/>
      <c r="SAX29" s="125"/>
      <c r="SAY29" s="125"/>
      <c r="SAZ29" s="125"/>
      <c r="SBA29" s="125"/>
      <c r="SBB29" s="125"/>
      <c r="SBC29" s="125"/>
      <c r="SBD29" s="125"/>
      <c r="SBE29" s="125"/>
      <c r="SBF29" s="125"/>
      <c r="SBG29" s="125"/>
      <c r="SBH29" s="125"/>
      <c r="SBI29" s="125"/>
      <c r="SBJ29" s="125"/>
      <c r="SBK29" s="125"/>
      <c r="SBL29" s="125"/>
      <c r="SBM29" s="125"/>
      <c r="SBN29" s="125"/>
      <c r="SBO29" s="125"/>
      <c r="SBP29" s="125"/>
      <c r="SBQ29" s="125"/>
      <c r="SBR29" s="125"/>
      <c r="SBS29" s="125"/>
      <c r="SBT29" s="125"/>
      <c r="SBU29" s="125"/>
      <c r="SBV29" s="125"/>
      <c r="SBW29" s="125"/>
      <c r="SBX29" s="125"/>
      <c r="SBY29" s="125"/>
      <c r="SBZ29" s="125"/>
      <c r="SCA29" s="125"/>
      <c r="SCB29" s="125"/>
      <c r="SCC29" s="125"/>
      <c r="SCD29" s="125"/>
      <c r="SCE29" s="125"/>
      <c r="SCF29" s="125"/>
      <c r="SCG29" s="125"/>
      <c r="SCH29" s="125"/>
      <c r="SCI29" s="125"/>
      <c r="SCJ29" s="125"/>
      <c r="SCK29" s="125"/>
      <c r="SCL29" s="125"/>
      <c r="SCM29" s="125"/>
      <c r="SCN29" s="125"/>
      <c r="SCO29" s="125"/>
      <c r="SCP29" s="125"/>
      <c r="SCQ29" s="125"/>
      <c r="SCR29" s="125"/>
      <c r="SCS29" s="125"/>
      <c r="SCT29" s="125"/>
      <c r="SCU29" s="125"/>
      <c r="SCV29" s="125"/>
      <c r="SCW29" s="125"/>
      <c r="SCX29" s="125"/>
      <c r="SCY29" s="125"/>
      <c r="SCZ29" s="125"/>
      <c r="SDA29" s="125"/>
      <c r="SDB29" s="125"/>
      <c r="SDC29" s="125"/>
      <c r="SDD29" s="125"/>
      <c r="SDE29" s="125"/>
      <c r="SDF29" s="125"/>
      <c r="SDG29" s="125"/>
      <c r="SDH29" s="125"/>
      <c r="SDI29" s="125"/>
      <c r="SDJ29" s="125"/>
      <c r="SDK29" s="125"/>
      <c r="SDL29" s="125"/>
      <c r="SDM29" s="125"/>
      <c r="SDN29" s="125"/>
      <c r="SDO29" s="125"/>
      <c r="SDP29" s="125"/>
      <c r="SDQ29" s="125"/>
      <c r="SDR29" s="125"/>
      <c r="SDS29" s="125"/>
      <c r="SDT29" s="125"/>
      <c r="SDU29" s="125"/>
      <c r="SDV29" s="125"/>
      <c r="SDW29" s="125"/>
      <c r="SDX29" s="125"/>
      <c r="SDY29" s="125"/>
      <c r="SDZ29" s="125"/>
      <c r="SEA29" s="125"/>
      <c r="SEB29" s="125"/>
      <c r="SEC29" s="125"/>
      <c r="SED29" s="125"/>
      <c r="SEE29" s="125"/>
      <c r="SEF29" s="125"/>
      <c r="SEG29" s="125"/>
      <c r="SEH29" s="125"/>
      <c r="SEI29" s="125"/>
      <c r="SEJ29" s="125"/>
      <c r="SEK29" s="125"/>
      <c r="SEL29" s="125"/>
      <c r="SEM29" s="125"/>
      <c r="SEN29" s="125"/>
      <c r="SEO29" s="125"/>
      <c r="SEP29" s="125"/>
      <c r="SEQ29" s="125"/>
      <c r="SER29" s="125"/>
      <c r="SES29" s="125"/>
      <c r="SET29" s="125"/>
      <c r="SEU29" s="125"/>
      <c r="SEV29" s="125"/>
      <c r="SEW29" s="125"/>
      <c r="SEX29" s="125"/>
      <c r="SEY29" s="125"/>
      <c r="SEZ29" s="125"/>
      <c r="SFA29" s="125"/>
      <c r="SFB29" s="125"/>
      <c r="SFC29" s="125"/>
      <c r="SFD29" s="125"/>
      <c r="SFE29" s="125"/>
      <c r="SFF29" s="125"/>
      <c r="SFG29" s="125"/>
      <c r="SFH29" s="125"/>
      <c r="SFI29" s="125"/>
      <c r="SFJ29" s="125"/>
      <c r="SFK29" s="125"/>
      <c r="SFL29" s="125"/>
      <c r="SFM29" s="125"/>
      <c r="SFN29" s="125"/>
      <c r="SFO29" s="125"/>
      <c r="SFP29" s="125"/>
      <c r="SFQ29" s="125"/>
      <c r="SFR29" s="125"/>
      <c r="SFS29" s="125"/>
      <c r="SFT29" s="125"/>
      <c r="SFU29" s="125"/>
      <c r="SFV29" s="125"/>
      <c r="SFW29" s="125"/>
      <c r="SFX29" s="125"/>
      <c r="SFY29" s="125"/>
      <c r="SFZ29" s="125"/>
      <c r="SGA29" s="125"/>
      <c r="SGB29" s="125"/>
      <c r="SGC29" s="125"/>
      <c r="SGD29" s="125"/>
      <c r="SGE29" s="125"/>
      <c r="SGF29" s="125"/>
      <c r="SGG29" s="125"/>
      <c r="SGH29" s="125"/>
      <c r="SGI29" s="125"/>
      <c r="SGJ29" s="125"/>
      <c r="SGK29" s="125"/>
      <c r="SGL29" s="125"/>
      <c r="SGM29" s="125"/>
      <c r="SGN29" s="125"/>
      <c r="SGO29" s="125"/>
      <c r="SGP29" s="125"/>
      <c r="SGQ29" s="125"/>
      <c r="SGR29" s="125"/>
      <c r="SGS29" s="125"/>
      <c r="SGT29" s="125"/>
      <c r="SGU29" s="125"/>
      <c r="SGV29" s="125"/>
      <c r="SGW29" s="125"/>
      <c r="SGX29" s="125"/>
      <c r="SGY29" s="125"/>
      <c r="SGZ29" s="125"/>
      <c r="SHA29" s="125"/>
      <c r="SHB29" s="125"/>
      <c r="SHC29" s="125"/>
      <c r="SHD29" s="125"/>
      <c r="SHE29" s="125"/>
      <c r="SHF29" s="125"/>
      <c r="SHG29" s="125"/>
      <c r="SHH29" s="125"/>
      <c r="SHI29" s="125"/>
      <c r="SHJ29" s="125"/>
      <c r="SHK29" s="125"/>
      <c r="SHL29" s="125"/>
      <c r="SHM29" s="125"/>
      <c r="SHN29" s="125"/>
      <c r="SHO29" s="125"/>
      <c r="SHP29" s="125"/>
      <c r="SHQ29" s="125"/>
      <c r="SHR29" s="125"/>
      <c r="SHS29" s="125"/>
      <c r="SHT29" s="125"/>
      <c r="SHU29" s="125"/>
      <c r="SHV29" s="125"/>
      <c r="SHW29" s="125"/>
      <c r="SHX29" s="125"/>
      <c r="SHY29" s="125"/>
      <c r="SHZ29" s="125"/>
      <c r="SIA29" s="125"/>
      <c r="SIB29" s="125"/>
      <c r="SIC29" s="125"/>
      <c r="SID29" s="125"/>
      <c r="SIE29" s="125"/>
      <c r="SIF29" s="125"/>
      <c r="SIG29" s="125"/>
      <c r="SIH29" s="125"/>
      <c r="SII29" s="125"/>
      <c r="SIJ29" s="125"/>
      <c r="SIK29" s="125"/>
      <c r="SIL29" s="125"/>
      <c r="SIM29" s="125"/>
      <c r="SIN29" s="125"/>
      <c r="SIO29" s="125"/>
      <c r="SIP29" s="125"/>
      <c r="SIQ29" s="125"/>
      <c r="SIR29" s="125"/>
      <c r="SIS29" s="125"/>
      <c r="SIT29" s="125"/>
      <c r="SIU29" s="125"/>
      <c r="SIV29" s="125"/>
      <c r="SIW29" s="125"/>
      <c r="SIX29" s="125"/>
      <c r="SIY29" s="125"/>
      <c r="SIZ29" s="125"/>
      <c r="SJA29" s="125"/>
      <c r="SJB29" s="125"/>
      <c r="SJC29" s="125"/>
      <c r="SJD29" s="125"/>
      <c r="SJE29" s="125"/>
      <c r="SJF29" s="125"/>
      <c r="SJG29" s="125"/>
      <c r="SJH29" s="125"/>
      <c r="SJI29" s="125"/>
      <c r="SJJ29" s="125"/>
      <c r="SJK29" s="125"/>
      <c r="SJL29" s="125"/>
      <c r="SJM29" s="125"/>
      <c r="SJN29" s="125"/>
      <c r="SJO29" s="125"/>
      <c r="SJP29" s="125"/>
      <c r="SJQ29" s="125"/>
      <c r="SJR29" s="125"/>
      <c r="SJS29" s="125"/>
      <c r="SJT29" s="125"/>
      <c r="SJU29" s="125"/>
      <c r="SJV29" s="125"/>
      <c r="SJW29" s="125"/>
      <c r="SJX29" s="125"/>
      <c r="SJY29" s="125"/>
      <c r="SJZ29" s="125"/>
      <c r="SKA29" s="125"/>
      <c r="SKB29" s="125"/>
      <c r="SKC29" s="125"/>
      <c r="SKD29" s="125"/>
      <c r="SKE29" s="125"/>
      <c r="SKF29" s="125"/>
      <c r="SKG29" s="125"/>
      <c r="SKH29" s="125"/>
      <c r="SKI29" s="125"/>
      <c r="SKJ29" s="125"/>
      <c r="SKK29" s="125"/>
      <c r="SKL29" s="125"/>
      <c r="SKM29" s="125"/>
      <c r="SKN29" s="125"/>
      <c r="SKO29" s="125"/>
      <c r="SKP29" s="125"/>
      <c r="SKQ29" s="125"/>
      <c r="SKR29" s="125"/>
      <c r="SKS29" s="125"/>
      <c r="SKT29" s="125"/>
      <c r="SKU29" s="125"/>
      <c r="SKV29" s="125"/>
      <c r="SKW29" s="125"/>
      <c r="SKX29" s="125"/>
      <c r="SKY29" s="125"/>
      <c r="SKZ29" s="125"/>
      <c r="SLA29" s="125"/>
      <c r="SLB29" s="125"/>
      <c r="SLC29" s="125"/>
      <c r="SLD29" s="125"/>
      <c r="SLE29" s="125"/>
      <c r="SLF29" s="125"/>
      <c r="SLG29" s="125"/>
      <c r="SLH29" s="125"/>
      <c r="SLI29" s="125"/>
      <c r="SLJ29" s="125"/>
      <c r="SLK29" s="125"/>
      <c r="SLL29" s="125"/>
      <c r="SLM29" s="125"/>
      <c r="SLN29" s="125"/>
      <c r="SLO29" s="125"/>
      <c r="SLP29" s="125"/>
      <c r="SLQ29" s="125"/>
      <c r="SLR29" s="125"/>
      <c r="SLS29" s="125"/>
      <c r="SLT29" s="125"/>
      <c r="SLU29" s="125"/>
      <c r="SLV29" s="125"/>
      <c r="SLW29" s="125"/>
      <c r="SLX29" s="125"/>
      <c r="SLY29" s="125"/>
      <c r="SLZ29" s="125"/>
      <c r="SMA29" s="125"/>
      <c r="SMB29" s="125"/>
      <c r="SMC29" s="125"/>
      <c r="SMD29" s="125"/>
      <c r="SME29" s="125"/>
      <c r="SMF29" s="125"/>
      <c r="SMG29" s="125"/>
      <c r="SMH29" s="125"/>
      <c r="SMI29" s="125"/>
      <c r="SMJ29" s="125"/>
      <c r="SMK29" s="125"/>
      <c r="SML29" s="125"/>
      <c r="SMM29" s="125"/>
      <c r="SMN29" s="125"/>
      <c r="SMO29" s="125"/>
      <c r="SMP29" s="125"/>
      <c r="SMQ29" s="125"/>
      <c r="SMR29" s="125"/>
      <c r="SMS29" s="125"/>
      <c r="SMT29" s="125"/>
      <c r="SMU29" s="125"/>
      <c r="SMV29" s="125"/>
      <c r="SMW29" s="125"/>
      <c r="SMX29" s="125"/>
      <c r="SMY29" s="125"/>
      <c r="SMZ29" s="125"/>
      <c r="SNA29" s="125"/>
      <c r="SNB29" s="125"/>
      <c r="SNC29" s="125"/>
      <c r="SND29" s="125"/>
      <c r="SNE29" s="125"/>
      <c r="SNF29" s="125"/>
      <c r="SNG29" s="125"/>
      <c r="SNH29" s="125"/>
      <c r="SNI29" s="125"/>
      <c r="SNJ29" s="125"/>
      <c r="SNK29" s="125"/>
      <c r="SNL29" s="125"/>
      <c r="SNM29" s="125"/>
      <c r="SNN29" s="125"/>
      <c r="SNO29" s="125"/>
      <c r="SNP29" s="125"/>
      <c r="SNQ29" s="125"/>
      <c r="SNR29" s="125"/>
      <c r="SNS29" s="125"/>
      <c r="SNT29" s="125"/>
      <c r="SNU29" s="125"/>
      <c r="SNV29" s="125"/>
      <c r="SNW29" s="125"/>
      <c r="SNX29" s="125"/>
      <c r="SNY29" s="125"/>
      <c r="SNZ29" s="125"/>
      <c r="SOA29" s="125"/>
      <c r="SOB29" s="125"/>
      <c r="SOC29" s="125"/>
      <c r="SOD29" s="125"/>
      <c r="SOE29" s="125"/>
      <c r="SOF29" s="125"/>
      <c r="SOG29" s="125"/>
      <c r="SOH29" s="125"/>
      <c r="SOI29" s="125"/>
      <c r="SOJ29" s="125"/>
      <c r="SOK29" s="125"/>
      <c r="SOL29" s="125"/>
      <c r="SOM29" s="125"/>
      <c r="SON29" s="125"/>
      <c r="SOO29" s="125"/>
      <c r="SOP29" s="125"/>
      <c r="SOQ29" s="125"/>
      <c r="SOR29" s="125"/>
      <c r="SOS29" s="125"/>
      <c r="SOT29" s="125"/>
      <c r="SOU29" s="125"/>
      <c r="SOV29" s="125"/>
      <c r="SOW29" s="125"/>
      <c r="SOX29" s="125"/>
      <c r="SOY29" s="125"/>
      <c r="SOZ29" s="125"/>
      <c r="SPA29" s="125"/>
      <c r="SPB29" s="125"/>
      <c r="SPC29" s="125"/>
      <c r="SPD29" s="125"/>
      <c r="SPE29" s="125"/>
      <c r="SPF29" s="125"/>
      <c r="SPG29" s="125"/>
      <c r="SPH29" s="125"/>
      <c r="SPI29" s="125"/>
      <c r="SPJ29" s="125"/>
      <c r="SPK29" s="125"/>
      <c r="SPL29" s="125"/>
      <c r="SPM29" s="125"/>
      <c r="SPN29" s="125"/>
      <c r="SPO29" s="125"/>
      <c r="SPP29" s="125"/>
      <c r="SPQ29" s="125"/>
      <c r="SPR29" s="125"/>
      <c r="SPS29" s="125"/>
      <c r="SPT29" s="125"/>
      <c r="SPU29" s="125"/>
      <c r="SPV29" s="125"/>
      <c r="SPW29" s="125"/>
      <c r="SPX29" s="125"/>
      <c r="SPY29" s="125"/>
      <c r="SPZ29" s="125"/>
      <c r="SQA29" s="125"/>
      <c r="SQB29" s="125"/>
      <c r="SQC29" s="125"/>
      <c r="SQD29" s="125"/>
      <c r="SQE29" s="125"/>
      <c r="SQF29" s="125"/>
      <c r="SQG29" s="125"/>
      <c r="SQH29" s="125"/>
      <c r="SQI29" s="125"/>
      <c r="SQJ29" s="125"/>
      <c r="SQK29" s="125"/>
      <c r="SQL29" s="125"/>
      <c r="SQM29" s="125"/>
      <c r="SQN29" s="125"/>
      <c r="SQO29" s="125"/>
      <c r="SQP29" s="125"/>
      <c r="SQQ29" s="125"/>
      <c r="SQR29" s="125"/>
      <c r="SQS29" s="125"/>
      <c r="SQT29" s="125"/>
      <c r="SQU29" s="125"/>
      <c r="SQV29" s="125"/>
      <c r="SQW29" s="125"/>
      <c r="SQX29" s="125"/>
      <c r="SQY29" s="125"/>
      <c r="SQZ29" s="125"/>
      <c r="SRA29" s="125"/>
      <c r="SRB29" s="125"/>
      <c r="SRC29" s="125"/>
      <c r="SRD29" s="125"/>
      <c r="SRE29" s="125"/>
      <c r="SRF29" s="125"/>
      <c r="SRG29" s="125"/>
      <c r="SRH29" s="125"/>
      <c r="SRI29" s="125"/>
      <c r="SRJ29" s="125"/>
      <c r="SRK29" s="125"/>
      <c r="SRL29" s="125"/>
      <c r="SRM29" s="125"/>
      <c r="SRN29" s="125"/>
      <c r="SRO29" s="125"/>
      <c r="SRP29" s="125"/>
      <c r="SRQ29" s="125"/>
      <c r="SRR29" s="125"/>
      <c r="SRS29" s="125"/>
      <c r="SRT29" s="125"/>
      <c r="SRU29" s="125"/>
      <c r="SRV29" s="125"/>
      <c r="SRW29" s="125"/>
      <c r="SRX29" s="125"/>
      <c r="SRY29" s="125"/>
      <c r="SRZ29" s="125"/>
      <c r="SSA29" s="125"/>
      <c r="SSB29" s="125"/>
      <c r="SSC29" s="125"/>
      <c r="SSD29" s="125"/>
      <c r="SSE29" s="125"/>
      <c r="SSF29" s="125"/>
      <c r="SSG29" s="125"/>
      <c r="SSH29" s="125"/>
      <c r="SSI29" s="125"/>
      <c r="SSJ29" s="125"/>
      <c r="SSK29" s="125"/>
      <c r="SSL29" s="125"/>
      <c r="SSM29" s="125"/>
      <c r="SSN29" s="125"/>
      <c r="SSO29" s="125"/>
      <c r="SSP29" s="125"/>
      <c r="SSQ29" s="125"/>
      <c r="SSR29" s="125"/>
      <c r="SSS29" s="125"/>
      <c r="SST29" s="125"/>
      <c r="SSU29" s="125"/>
      <c r="SSV29" s="125"/>
      <c r="SSW29" s="125"/>
      <c r="SSX29" s="125"/>
      <c r="SSY29" s="125"/>
      <c r="SSZ29" s="125"/>
      <c r="STA29" s="125"/>
      <c r="STB29" s="125"/>
      <c r="STC29" s="125"/>
      <c r="STD29" s="125"/>
      <c r="STE29" s="125"/>
      <c r="STF29" s="125"/>
      <c r="STG29" s="125"/>
      <c r="STH29" s="125"/>
      <c r="STI29" s="125"/>
      <c r="STJ29" s="125"/>
      <c r="STK29" s="125"/>
      <c r="STL29" s="125"/>
      <c r="STM29" s="125"/>
      <c r="STN29" s="125"/>
      <c r="STO29" s="125"/>
      <c r="STP29" s="125"/>
      <c r="STQ29" s="125"/>
      <c r="STR29" s="125"/>
      <c r="STS29" s="125"/>
      <c r="STT29" s="125"/>
      <c r="STU29" s="125"/>
      <c r="STV29" s="125"/>
      <c r="STW29" s="125"/>
      <c r="STX29" s="125"/>
      <c r="STY29" s="125"/>
      <c r="STZ29" s="125"/>
      <c r="SUA29" s="125"/>
      <c r="SUB29" s="125"/>
      <c r="SUC29" s="125"/>
      <c r="SUD29" s="125"/>
      <c r="SUE29" s="125"/>
      <c r="SUF29" s="125"/>
      <c r="SUG29" s="125"/>
      <c r="SUH29" s="125"/>
      <c r="SUI29" s="125"/>
      <c r="SUJ29" s="125"/>
      <c r="SUK29" s="125"/>
      <c r="SUL29" s="125"/>
      <c r="SUM29" s="125"/>
      <c r="SUN29" s="125"/>
      <c r="SUO29" s="125"/>
      <c r="SUP29" s="125"/>
      <c r="SUQ29" s="125"/>
      <c r="SUR29" s="125"/>
      <c r="SUS29" s="125"/>
      <c r="SUT29" s="125"/>
      <c r="SUU29" s="125"/>
      <c r="SUV29" s="125"/>
      <c r="SUW29" s="125"/>
      <c r="SUX29" s="125"/>
      <c r="SUY29" s="125"/>
      <c r="SUZ29" s="125"/>
      <c r="SVA29" s="125"/>
      <c r="SVB29" s="125"/>
      <c r="SVC29" s="125"/>
      <c r="SVD29" s="125"/>
      <c r="SVE29" s="125"/>
      <c r="SVF29" s="125"/>
      <c r="SVG29" s="125"/>
      <c r="SVH29" s="125"/>
      <c r="SVI29" s="125"/>
      <c r="SVJ29" s="125"/>
      <c r="SVK29" s="125"/>
      <c r="SVL29" s="125"/>
      <c r="SVM29" s="125"/>
      <c r="SVN29" s="125"/>
      <c r="SVO29" s="125"/>
      <c r="SVP29" s="125"/>
      <c r="SVQ29" s="125"/>
      <c r="SVR29" s="125"/>
      <c r="SVS29" s="125"/>
      <c r="SVT29" s="125"/>
      <c r="SVU29" s="125"/>
      <c r="SVV29" s="125"/>
      <c r="SVW29" s="125"/>
      <c r="SVX29" s="125"/>
      <c r="SVY29" s="125"/>
      <c r="SVZ29" s="125"/>
      <c r="SWA29" s="125"/>
      <c r="SWB29" s="125"/>
      <c r="SWC29" s="125"/>
      <c r="SWD29" s="125"/>
      <c r="SWE29" s="125"/>
      <c r="SWF29" s="125"/>
      <c r="SWG29" s="125"/>
      <c r="SWH29" s="125"/>
      <c r="SWI29" s="125"/>
      <c r="SWJ29" s="125"/>
      <c r="SWK29" s="125"/>
      <c r="SWL29" s="125"/>
      <c r="SWM29" s="125"/>
      <c r="SWN29" s="125"/>
      <c r="SWO29" s="125"/>
      <c r="SWP29" s="125"/>
      <c r="SWQ29" s="125"/>
      <c r="SWR29" s="125"/>
      <c r="SWS29" s="125"/>
      <c r="SWT29" s="125"/>
      <c r="SWU29" s="125"/>
      <c r="SWV29" s="125"/>
      <c r="SWW29" s="125"/>
      <c r="SWX29" s="125"/>
      <c r="SWY29" s="125"/>
      <c r="SWZ29" s="125"/>
      <c r="SXA29" s="125"/>
      <c r="SXB29" s="125"/>
      <c r="SXC29" s="125"/>
      <c r="SXD29" s="125"/>
      <c r="SXE29" s="125"/>
      <c r="SXF29" s="125"/>
      <c r="SXG29" s="125"/>
      <c r="SXH29" s="125"/>
      <c r="SXI29" s="125"/>
      <c r="SXJ29" s="125"/>
      <c r="SXK29" s="125"/>
      <c r="SXL29" s="125"/>
      <c r="SXM29" s="125"/>
      <c r="SXN29" s="125"/>
      <c r="SXO29" s="125"/>
      <c r="SXP29" s="125"/>
      <c r="SXQ29" s="125"/>
      <c r="SXR29" s="125"/>
      <c r="SXS29" s="125"/>
      <c r="SXT29" s="125"/>
      <c r="SXU29" s="125"/>
      <c r="SXV29" s="125"/>
      <c r="SXW29" s="125"/>
      <c r="SXX29" s="125"/>
      <c r="SXY29" s="125"/>
      <c r="SXZ29" s="125"/>
      <c r="SYA29" s="125"/>
      <c r="SYB29" s="125"/>
      <c r="SYC29" s="125"/>
      <c r="SYD29" s="125"/>
      <c r="SYE29" s="125"/>
      <c r="SYF29" s="125"/>
      <c r="SYG29" s="125"/>
      <c r="SYH29" s="125"/>
      <c r="SYI29" s="125"/>
      <c r="SYJ29" s="125"/>
      <c r="SYK29" s="125"/>
      <c r="SYL29" s="125"/>
      <c r="SYM29" s="125"/>
      <c r="SYN29" s="125"/>
      <c r="SYO29" s="125"/>
      <c r="SYP29" s="125"/>
      <c r="SYQ29" s="125"/>
      <c r="SYR29" s="125"/>
      <c r="SYS29" s="125"/>
      <c r="SYT29" s="125"/>
      <c r="SYU29" s="125"/>
      <c r="SYV29" s="125"/>
      <c r="SYW29" s="125"/>
      <c r="SYX29" s="125"/>
      <c r="SYY29" s="125"/>
      <c r="SYZ29" s="125"/>
      <c r="SZA29" s="125"/>
      <c r="SZB29" s="125"/>
      <c r="SZC29" s="125"/>
      <c r="SZD29" s="125"/>
      <c r="SZE29" s="125"/>
      <c r="SZF29" s="125"/>
      <c r="SZG29" s="125"/>
      <c r="SZH29" s="125"/>
      <c r="SZI29" s="125"/>
      <c r="SZJ29" s="125"/>
      <c r="SZK29" s="125"/>
      <c r="SZL29" s="125"/>
      <c r="SZM29" s="125"/>
      <c r="SZN29" s="125"/>
      <c r="SZO29" s="125"/>
      <c r="SZP29" s="125"/>
      <c r="SZQ29" s="125"/>
      <c r="SZR29" s="125"/>
      <c r="SZS29" s="125"/>
      <c r="SZT29" s="125"/>
      <c r="SZU29" s="125"/>
      <c r="SZV29" s="125"/>
      <c r="SZW29" s="125"/>
      <c r="SZX29" s="125"/>
      <c r="SZY29" s="125"/>
      <c r="SZZ29" s="125"/>
      <c r="TAA29" s="125"/>
      <c r="TAB29" s="125"/>
      <c r="TAC29" s="125"/>
      <c r="TAD29" s="125"/>
      <c r="TAE29" s="125"/>
      <c r="TAF29" s="125"/>
      <c r="TAG29" s="125"/>
      <c r="TAH29" s="125"/>
      <c r="TAI29" s="125"/>
      <c r="TAJ29" s="125"/>
      <c r="TAK29" s="125"/>
      <c r="TAL29" s="125"/>
      <c r="TAM29" s="125"/>
      <c r="TAN29" s="125"/>
      <c r="TAO29" s="125"/>
      <c r="TAP29" s="125"/>
      <c r="TAQ29" s="125"/>
      <c r="TAR29" s="125"/>
      <c r="TAS29" s="125"/>
      <c r="TAT29" s="125"/>
      <c r="TAU29" s="125"/>
      <c r="TAV29" s="125"/>
      <c r="TAW29" s="125"/>
      <c r="TAX29" s="125"/>
      <c r="TAY29" s="125"/>
      <c r="TAZ29" s="125"/>
      <c r="TBA29" s="125"/>
      <c r="TBB29" s="125"/>
      <c r="TBC29" s="125"/>
      <c r="TBD29" s="125"/>
      <c r="TBE29" s="125"/>
      <c r="TBF29" s="125"/>
      <c r="TBG29" s="125"/>
      <c r="TBH29" s="125"/>
      <c r="TBI29" s="125"/>
      <c r="TBJ29" s="125"/>
      <c r="TBK29" s="125"/>
      <c r="TBL29" s="125"/>
      <c r="TBM29" s="125"/>
      <c r="TBN29" s="125"/>
      <c r="TBO29" s="125"/>
      <c r="TBP29" s="125"/>
      <c r="TBQ29" s="125"/>
      <c r="TBR29" s="125"/>
      <c r="TBS29" s="125"/>
      <c r="TBT29" s="125"/>
      <c r="TBU29" s="125"/>
      <c r="TBV29" s="125"/>
      <c r="TBW29" s="125"/>
      <c r="TBX29" s="125"/>
      <c r="TBY29" s="125"/>
      <c r="TBZ29" s="125"/>
      <c r="TCA29" s="125"/>
      <c r="TCB29" s="125"/>
      <c r="TCC29" s="125"/>
      <c r="TCD29" s="125"/>
      <c r="TCE29" s="125"/>
      <c r="TCF29" s="125"/>
      <c r="TCG29" s="125"/>
      <c r="TCH29" s="125"/>
      <c r="TCI29" s="125"/>
      <c r="TCJ29" s="125"/>
      <c r="TCK29" s="125"/>
      <c r="TCL29" s="125"/>
      <c r="TCM29" s="125"/>
      <c r="TCN29" s="125"/>
      <c r="TCO29" s="125"/>
      <c r="TCP29" s="125"/>
      <c r="TCQ29" s="125"/>
      <c r="TCR29" s="125"/>
      <c r="TCS29" s="125"/>
      <c r="TCT29" s="125"/>
      <c r="TCU29" s="125"/>
      <c r="TCV29" s="125"/>
      <c r="TCW29" s="125"/>
      <c r="TCX29" s="125"/>
      <c r="TCY29" s="125"/>
      <c r="TCZ29" s="125"/>
      <c r="TDA29" s="125"/>
      <c r="TDB29" s="125"/>
      <c r="TDC29" s="125"/>
      <c r="TDD29" s="125"/>
      <c r="TDE29" s="125"/>
      <c r="TDF29" s="125"/>
      <c r="TDG29" s="125"/>
      <c r="TDH29" s="125"/>
      <c r="TDI29" s="125"/>
      <c r="TDJ29" s="125"/>
      <c r="TDK29" s="125"/>
      <c r="TDL29" s="125"/>
      <c r="TDM29" s="125"/>
      <c r="TDN29" s="125"/>
      <c r="TDO29" s="125"/>
      <c r="TDP29" s="125"/>
      <c r="TDQ29" s="125"/>
      <c r="TDR29" s="125"/>
      <c r="TDS29" s="125"/>
      <c r="TDT29" s="125"/>
      <c r="TDU29" s="125"/>
      <c r="TDV29" s="125"/>
      <c r="TDW29" s="125"/>
      <c r="TDX29" s="125"/>
      <c r="TDY29" s="125"/>
      <c r="TDZ29" s="125"/>
      <c r="TEA29" s="125"/>
      <c r="TEB29" s="125"/>
      <c r="TEC29" s="125"/>
      <c r="TED29" s="125"/>
      <c r="TEE29" s="125"/>
      <c r="TEF29" s="125"/>
      <c r="TEG29" s="125"/>
      <c r="TEH29" s="125"/>
      <c r="TEI29" s="125"/>
      <c r="TEJ29" s="125"/>
      <c r="TEK29" s="125"/>
      <c r="TEL29" s="125"/>
      <c r="TEM29" s="125"/>
      <c r="TEN29" s="125"/>
      <c r="TEO29" s="125"/>
      <c r="TEP29" s="125"/>
      <c r="TEQ29" s="125"/>
      <c r="TER29" s="125"/>
      <c r="TES29" s="125"/>
      <c r="TET29" s="125"/>
      <c r="TEU29" s="125"/>
      <c r="TEV29" s="125"/>
      <c r="TEW29" s="125"/>
      <c r="TEX29" s="125"/>
      <c r="TEY29" s="125"/>
      <c r="TEZ29" s="125"/>
      <c r="TFA29" s="125"/>
      <c r="TFB29" s="125"/>
      <c r="TFC29" s="125"/>
      <c r="TFD29" s="125"/>
      <c r="TFE29" s="125"/>
      <c r="TFF29" s="125"/>
      <c r="TFG29" s="125"/>
      <c r="TFH29" s="125"/>
      <c r="TFI29" s="125"/>
      <c r="TFJ29" s="125"/>
      <c r="TFK29" s="125"/>
      <c r="TFL29" s="125"/>
      <c r="TFM29" s="125"/>
      <c r="TFN29" s="125"/>
      <c r="TFO29" s="125"/>
      <c r="TFP29" s="125"/>
      <c r="TFQ29" s="125"/>
      <c r="TFR29" s="125"/>
      <c r="TFS29" s="125"/>
      <c r="TFT29" s="125"/>
      <c r="TFU29" s="125"/>
      <c r="TFV29" s="125"/>
      <c r="TFW29" s="125"/>
      <c r="TFX29" s="125"/>
      <c r="TFY29" s="125"/>
      <c r="TFZ29" s="125"/>
      <c r="TGA29" s="125"/>
      <c r="TGB29" s="125"/>
      <c r="TGC29" s="125"/>
      <c r="TGD29" s="125"/>
      <c r="TGE29" s="125"/>
      <c r="TGF29" s="125"/>
      <c r="TGG29" s="125"/>
      <c r="TGH29" s="125"/>
      <c r="TGI29" s="125"/>
      <c r="TGJ29" s="125"/>
      <c r="TGK29" s="125"/>
      <c r="TGL29" s="125"/>
      <c r="TGM29" s="125"/>
      <c r="TGN29" s="125"/>
      <c r="TGO29" s="125"/>
      <c r="TGP29" s="125"/>
      <c r="TGQ29" s="125"/>
      <c r="TGR29" s="125"/>
      <c r="TGS29" s="125"/>
      <c r="TGT29" s="125"/>
      <c r="TGU29" s="125"/>
      <c r="TGV29" s="125"/>
      <c r="TGW29" s="125"/>
      <c r="TGX29" s="125"/>
      <c r="TGY29" s="125"/>
      <c r="TGZ29" s="125"/>
      <c r="THA29" s="125"/>
      <c r="THB29" s="125"/>
      <c r="THC29" s="125"/>
      <c r="THD29" s="125"/>
      <c r="THE29" s="125"/>
      <c r="THF29" s="125"/>
      <c r="THG29" s="125"/>
      <c r="THH29" s="125"/>
      <c r="THI29" s="125"/>
      <c r="THJ29" s="125"/>
      <c r="THK29" s="125"/>
      <c r="THL29" s="125"/>
      <c r="THM29" s="125"/>
      <c r="THN29" s="125"/>
      <c r="THO29" s="125"/>
      <c r="THP29" s="125"/>
      <c r="THQ29" s="125"/>
      <c r="THR29" s="125"/>
      <c r="THS29" s="125"/>
      <c r="THT29" s="125"/>
      <c r="THU29" s="125"/>
      <c r="THV29" s="125"/>
      <c r="THW29" s="125"/>
      <c r="THX29" s="125"/>
      <c r="THY29" s="125"/>
      <c r="THZ29" s="125"/>
      <c r="TIA29" s="125"/>
      <c r="TIB29" s="125"/>
      <c r="TIC29" s="125"/>
      <c r="TID29" s="125"/>
      <c r="TIE29" s="125"/>
      <c r="TIF29" s="125"/>
      <c r="TIG29" s="125"/>
      <c r="TIH29" s="125"/>
      <c r="TII29" s="125"/>
      <c r="TIJ29" s="125"/>
      <c r="TIK29" s="125"/>
      <c r="TIL29" s="125"/>
      <c r="TIM29" s="125"/>
      <c r="TIN29" s="125"/>
      <c r="TIO29" s="125"/>
      <c r="TIP29" s="125"/>
      <c r="TIQ29" s="125"/>
      <c r="TIR29" s="125"/>
      <c r="TIS29" s="125"/>
      <c r="TIT29" s="125"/>
      <c r="TIU29" s="125"/>
      <c r="TIV29" s="125"/>
      <c r="TIW29" s="125"/>
      <c r="TIX29" s="125"/>
      <c r="TIY29" s="125"/>
      <c r="TIZ29" s="125"/>
      <c r="TJA29" s="125"/>
      <c r="TJB29" s="125"/>
      <c r="TJC29" s="125"/>
      <c r="TJD29" s="125"/>
      <c r="TJE29" s="125"/>
      <c r="TJF29" s="125"/>
      <c r="TJG29" s="125"/>
      <c r="TJH29" s="125"/>
      <c r="TJI29" s="125"/>
      <c r="TJJ29" s="125"/>
      <c r="TJK29" s="125"/>
      <c r="TJL29" s="125"/>
      <c r="TJM29" s="125"/>
      <c r="TJN29" s="125"/>
      <c r="TJO29" s="125"/>
      <c r="TJP29" s="125"/>
      <c r="TJQ29" s="125"/>
      <c r="TJR29" s="125"/>
      <c r="TJS29" s="125"/>
      <c r="TJT29" s="125"/>
      <c r="TJU29" s="125"/>
      <c r="TJV29" s="125"/>
      <c r="TJW29" s="125"/>
      <c r="TJX29" s="125"/>
      <c r="TJY29" s="125"/>
      <c r="TJZ29" s="125"/>
      <c r="TKA29" s="125"/>
      <c r="TKB29" s="125"/>
      <c r="TKC29" s="125"/>
      <c r="TKD29" s="125"/>
      <c r="TKE29" s="125"/>
      <c r="TKF29" s="125"/>
      <c r="TKG29" s="125"/>
      <c r="TKH29" s="125"/>
      <c r="TKI29" s="125"/>
      <c r="TKJ29" s="125"/>
      <c r="TKK29" s="125"/>
      <c r="TKL29" s="125"/>
      <c r="TKM29" s="125"/>
      <c r="TKN29" s="125"/>
      <c r="TKO29" s="125"/>
      <c r="TKP29" s="125"/>
      <c r="TKQ29" s="125"/>
      <c r="TKR29" s="125"/>
      <c r="TKS29" s="125"/>
      <c r="TKT29" s="125"/>
      <c r="TKU29" s="125"/>
      <c r="TKV29" s="125"/>
      <c r="TKW29" s="125"/>
      <c r="TKX29" s="125"/>
      <c r="TKY29" s="125"/>
      <c r="TKZ29" s="125"/>
      <c r="TLA29" s="125"/>
      <c r="TLB29" s="125"/>
      <c r="TLC29" s="125"/>
      <c r="TLD29" s="125"/>
      <c r="TLE29" s="125"/>
      <c r="TLF29" s="125"/>
      <c r="TLG29" s="125"/>
      <c r="TLH29" s="125"/>
      <c r="TLI29" s="125"/>
      <c r="TLJ29" s="125"/>
      <c r="TLK29" s="125"/>
      <c r="TLL29" s="125"/>
      <c r="TLM29" s="125"/>
      <c r="TLN29" s="125"/>
      <c r="TLO29" s="125"/>
      <c r="TLP29" s="125"/>
      <c r="TLQ29" s="125"/>
      <c r="TLR29" s="125"/>
      <c r="TLS29" s="125"/>
      <c r="TLT29" s="125"/>
      <c r="TLU29" s="125"/>
      <c r="TLV29" s="125"/>
      <c r="TLW29" s="125"/>
      <c r="TLX29" s="125"/>
      <c r="TLY29" s="125"/>
      <c r="TLZ29" s="125"/>
      <c r="TMA29" s="125"/>
      <c r="TMB29" s="125"/>
      <c r="TMC29" s="125"/>
      <c r="TMD29" s="125"/>
      <c r="TME29" s="125"/>
      <c r="TMF29" s="125"/>
      <c r="TMG29" s="125"/>
      <c r="TMH29" s="125"/>
      <c r="TMI29" s="125"/>
      <c r="TMJ29" s="125"/>
      <c r="TMK29" s="125"/>
      <c r="TML29" s="125"/>
      <c r="TMM29" s="125"/>
      <c r="TMN29" s="125"/>
      <c r="TMO29" s="125"/>
      <c r="TMP29" s="125"/>
      <c r="TMQ29" s="125"/>
      <c r="TMR29" s="125"/>
      <c r="TMS29" s="125"/>
      <c r="TMT29" s="125"/>
      <c r="TMU29" s="125"/>
      <c r="TMV29" s="125"/>
      <c r="TMW29" s="125"/>
      <c r="TMX29" s="125"/>
      <c r="TMY29" s="125"/>
      <c r="TMZ29" s="125"/>
      <c r="TNA29" s="125"/>
      <c r="TNB29" s="125"/>
      <c r="TNC29" s="125"/>
      <c r="TND29" s="125"/>
      <c r="TNE29" s="125"/>
      <c r="TNF29" s="125"/>
      <c r="TNG29" s="125"/>
      <c r="TNH29" s="125"/>
      <c r="TNI29" s="125"/>
      <c r="TNJ29" s="125"/>
      <c r="TNK29" s="125"/>
      <c r="TNL29" s="125"/>
      <c r="TNM29" s="125"/>
      <c r="TNN29" s="125"/>
      <c r="TNO29" s="125"/>
      <c r="TNP29" s="125"/>
      <c r="TNQ29" s="125"/>
      <c r="TNR29" s="125"/>
      <c r="TNS29" s="125"/>
      <c r="TNT29" s="125"/>
      <c r="TNU29" s="125"/>
      <c r="TNV29" s="125"/>
      <c r="TNW29" s="125"/>
      <c r="TNX29" s="125"/>
      <c r="TNY29" s="125"/>
      <c r="TNZ29" s="125"/>
      <c r="TOA29" s="125"/>
      <c r="TOB29" s="125"/>
      <c r="TOC29" s="125"/>
      <c r="TOD29" s="125"/>
      <c r="TOE29" s="125"/>
      <c r="TOF29" s="125"/>
      <c r="TOG29" s="125"/>
      <c r="TOH29" s="125"/>
      <c r="TOI29" s="125"/>
      <c r="TOJ29" s="125"/>
      <c r="TOK29" s="125"/>
      <c r="TOL29" s="125"/>
      <c r="TOM29" s="125"/>
      <c r="TON29" s="125"/>
      <c r="TOO29" s="125"/>
      <c r="TOP29" s="125"/>
      <c r="TOQ29" s="125"/>
      <c r="TOR29" s="125"/>
      <c r="TOS29" s="125"/>
      <c r="TOT29" s="125"/>
      <c r="TOU29" s="125"/>
      <c r="TOV29" s="125"/>
      <c r="TOW29" s="125"/>
      <c r="TOX29" s="125"/>
      <c r="TOY29" s="125"/>
      <c r="TOZ29" s="125"/>
      <c r="TPA29" s="125"/>
      <c r="TPB29" s="125"/>
      <c r="TPC29" s="125"/>
      <c r="TPD29" s="125"/>
      <c r="TPE29" s="125"/>
      <c r="TPF29" s="125"/>
      <c r="TPG29" s="125"/>
      <c r="TPH29" s="125"/>
      <c r="TPI29" s="125"/>
      <c r="TPJ29" s="125"/>
      <c r="TPK29" s="125"/>
      <c r="TPL29" s="125"/>
      <c r="TPM29" s="125"/>
      <c r="TPN29" s="125"/>
      <c r="TPO29" s="125"/>
      <c r="TPP29" s="125"/>
      <c r="TPQ29" s="125"/>
      <c r="TPR29" s="125"/>
      <c r="TPS29" s="125"/>
      <c r="TPT29" s="125"/>
      <c r="TPU29" s="125"/>
      <c r="TPV29" s="125"/>
      <c r="TPW29" s="125"/>
      <c r="TPX29" s="125"/>
      <c r="TPY29" s="125"/>
      <c r="TPZ29" s="125"/>
      <c r="TQA29" s="125"/>
      <c r="TQB29" s="125"/>
      <c r="TQC29" s="125"/>
      <c r="TQD29" s="125"/>
      <c r="TQE29" s="125"/>
      <c r="TQF29" s="125"/>
      <c r="TQG29" s="125"/>
      <c r="TQH29" s="125"/>
      <c r="TQI29" s="125"/>
      <c r="TQJ29" s="125"/>
      <c r="TQK29" s="125"/>
      <c r="TQL29" s="125"/>
      <c r="TQM29" s="125"/>
      <c r="TQN29" s="125"/>
      <c r="TQO29" s="125"/>
      <c r="TQP29" s="125"/>
      <c r="TQQ29" s="125"/>
      <c r="TQR29" s="125"/>
      <c r="TQS29" s="125"/>
      <c r="TQT29" s="125"/>
      <c r="TQU29" s="125"/>
      <c r="TQV29" s="125"/>
      <c r="TQW29" s="125"/>
      <c r="TQX29" s="125"/>
      <c r="TQY29" s="125"/>
      <c r="TQZ29" s="125"/>
      <c r="TRA29" s="125"/>
      <c r="TRB29" s="125"/>
      <c r="TRC29" s="125"/>
      <c r="TRD29" s="125"/>
      <c r="TRE29" s="125"/>
      <c r="TRF29" s="125"/>
      <c r="TRG29" s="125"/>
      <c r="TRH29" s="125"/>
      <c r="TRI29" s="125"/>
      <c r="TRJ29" s="125"/>
      <c r="TRK29" s="125"/>
      <c r="TRL29" s="125"/>
      <c r="TRM29" s="125"/>
      <c r="TRN29" s="125"/>
      <c r="TRO29" s="125"/>
      <c r="TRP29" s="125"/>
      <c r="TRQ29" s="125"/>
      <c r="TRR29" s="125"/>
      <c r="TRS29" s="125"/>
      <c r="TRT29" s="125"/>
      <c r="TRU29" s="125"/>
      <c r="TRV29" s="125"/>
      <c r="TRW29" s="125"/>
      <c r="TRX29" s="125"/>
      <c r="TRY29" s="125"/>
      <c r="TRZ29" s="125"/>
      <c r="TSA29" s="125"/>
      <c r="TSB29" s="125"/>
      <c r="TSC29" s="125"/>
      <c r="TSD29" s="125"/>
      <c r="TSE29" s="125"/>
      <c r="TSF29" s="125"/>
      <c r="TSG29" s="125"/>
      <c r="TSH29" s="125"/>
      <c r="TSI29" s="125"/>
      <c r="TSJ29" s="125"/>
      <c r="TSK29" s="125"/>
      <c r="TSL29" s="125"/>
      <c r="TSM29" s="125"/>
      <c r="TSN29" s="125"/>
      <c r="TSO29" s="125"/>
      <c r="TSP29" s="125"/>
      <c r="TSQ29" s="125"/>
      <c r="TSR29" s="125"/>
      <c r="TSS29" s="125"/>
      <c r="TST29" s="125"/>
      <c r="TSU29" s="125"/>
      <c r="TSV29" s="125"/>
      <c r="TSW29" s="125"/>
      <c r="TSX29" s="125"/>
      <c r="TSY29" s="125"/>
      <c r="TSZ29" s="125"/>
      <c r="TTA29" s="125"/>
      <c r="TTB29" s="125"/>
      <c r="TTC29" s="125"/>
      <c r="TTD29" s="125"/>
      <c r="TTE29" s="125"/>
      <c r="TTF29" s="125"/>
      <c r="TTG29" s="125"/>
      <c r="TTH29" s="125"/>
      <c r="TTI29" s="125"/>
      <c r="TTJ29" s="125"/>
      <c r="TTK29" s="125"/>
      <c r="TTL29" s="125"/>
      <c r="TTM29" s="125"/>
      <c r="TTN29" s="125"/>
      <c r="TTO29" s="125"/>
      <c r="TTP29" s="125"/>
      <c r="TTQ29" s="125"/>
      <c r="TTR29" s="125"/>
      <c r="TTS29" s="125"/>
      <c r="TTT29" s="125"/>
      <c r="TTU29" s="125"/>
      <c r="TTV29" s="125"/>
      <c r="TTW29" s="125"/>
      <c r="TTX29" s="125"/>
      <c r="TTY29" s="125"/>
      <c r="TTZ29" s="125"/>
      <c r="TUA29" s="125"/>
      <c r="TUB29" s="125"/>
      <c r="TUC29" s="125"/>
      <c r="TUD29" s="125"/>
      <c r="TUE29" s="125"/>
      <c r="TUF29" s="125"/>
      <c r="TUG29" s="125"/>
      <c r="TUH29" s="125"/>
      <c r="TUI29" s="125"/>
      <c r="TUJ29" s="125"/>
      <c r="TUK29" s="125"/>
      <c r="TUL29" s="125"/>
      <c r="TUM29" s="125"/>
      <c r="TUN29" s="125"/>
      <c r="TUO29" s="125"/>
      <c r="TUP29" s="125"/>
      <c r="TUQ29" s="125"/>
      <c r="TUR29" s="125"/>
      <c r="TUS29" s="125"/>
      <c r="TUT29" s="125"/>
      <c r="TUU29" s="125"/>
      <c r="TUV29" s="125"/>
      <c r="TUW29" s="125"/>
      <c r="TUX29" s="125"/>
      <c r="TUY29" s="125"/>
      <c r="TUZ29" s="125"/>
      <c r="TVA29" s="125"/>
      <c r="TVB29" s="125"/>
      <c r="TVC29" s="125"/>
      <c r="TVD29" s="125"/>
      <c r="TVE29" s="125"/>
      <c r="TVF29" s="125"/>
      <c r="TVG29" s="125"/>
      <c r="TVH29" s="125"/>
      <c r="TVI29" s="125"/>
      <c r="TVJ29" s="125"/>
      <c r="TVK29" s="125"/>
      <c r="TVL29" s="125"/>
      <c r="TVM29" s="125"/>
      <c r="TVN29" s="125"/>
      <c r="TVO29" s="125"/>
      <c r="TVP29" s="125"/>
      <c r="TVQ29" s="125"/>
      <c r="TVR29" s="125"/>
      <c r="TVS29" s="125"/>
      <c r="TVT29" s="125"/>
      <c r="TVU29" s="125"/>
      <c r="TVV29" s="125"/>
      <c r="TVW29" s="125"/>
      <c r="TVX29" s="125"/>
      <c r="TVY29" s="125"/>
      <c r="TVZ29" s="125"/>
      <c r="TWA29" s="125"/>
      <c r="TWB29" s="125"/>
      <c r="TWC29" s="125"/>
      <c r="TWD29" s="125"/>
      <c r="TWE29" s="125"/>
      <c r="TWF29" s="125"/>
      <c r="TWG29" s="125"/>
      <c r="TWH29" s="125"/>
      <c r="TWI29" s="125"/>
      <c r="TWJ29" s="125"/>
      <c r="TWK29" s="125"/>
      <c r="TWL29" s="125"/>
      <c r="TWM29" s="125"/>
      <c r="TWN29" s="125"/>
      <c r="TWO29" s="125"/>
      <c r="TWP29" s="125"/>
      <c r="TWQ29" s="125"/>
      <c r="TWR29" s="125"/>
      <c r="TWS29" s="125"/>
      <c r="TWT29" s="125"/>
      <c r="TWU29" s="125"/>
      <c r="TWV29" s="125"/>
      <c r="TWW29" s="125"/>
      <c r="TWX29" s="125"/>
      <c r="TWY29" s="125"/>
      <c r="TWZ29" s="125"/>
      <c r="TXA29" s="125"/>
      <c r="TXB29" s="125"/>
      <c r="TXC29" s="125"/>
      <c r="TXD29" s="125"/>
      <c r="TXE29" s="125"/>
      <c r="TXF29" s="125"/>
      <c r="TXG29" s="125"/>
      <c r="TXH29" s="125"/>
      <c r="TXI29" s="125"/>
      <c r="TXJ29" s="125"/>
      <c r="TXK29" s="125"/>
      <c r="TXL29" s="125"/>
      <c r="TXM29" s="125"/>
      <c r="TXN29" s="125"/>
      <c r="TXO29" s="125"/>
      <c r="TXP29" s="125"/>
      <c r="TXQ29" s="125"/>
      <c r="TXR29" s="125"/>
      <c r="TXS29" s="125"/>
      <c r="TXT29" s="125"/>
      <c r="TXU29" s="125"/>
      <c r="TXV29" s="125"/>
      <c r="TXW29" s="125"/>
      <c r="TXX29" s="125"/>
      <c r="TXY29" s="125"/>
      <c r="TXZ29" s="125"/>
      <c r="TYA29" s="125"/>
      <c r="TYB29" s="125"/>
      <c r="TYC29" s="125"/>
      <c r="TYD29" s="125"/>
      <c r="TYE29" s="125"/>
      <c r="TYF29" s="125"/>
      <c r="TYG29" s="125"/>
      <c r="TYH29" s="125"/>
      <c r="TYI29" s="125"/>
      <c r="TYJ29" s="125"/>
      <c r="TYK29" s="125"/>
      <c r="TYL29" s="125"/>
      <c r="TYM29" s="125"/>
      <c r="TYN29" s="125"/>
      <c r="TYO29" s="125"/>
      <c r="TYP29" s="125"/>
      <c r="TYQ29" s="125"/>
      <c r="TYR29" s="125"/>
      <c r="TYS29" s="125"/>
      <c r="TYT29" s="125"/>
      <c r="TYU29" s="125"/>
      <c r="TYV29" s="125"/>
      <c r="TYW29" s="125"/>
      <c r="TYX29" s="125"/>
      <c r="TYY29" s="125"/>
      <c r="TYZ29" s="125"/>
      <c r="TZA29" s="125"/>
      <c r="TZB29" s="125"/>
      <c r="TZC29" s="125"/>
      <c r="TZD29" s="125"/>
      <c r="TZE29" s="125"/>
      <c r="TZF29" s="125"/>
      <c r="TZG29" s="125"/>
      <c r="TZH29" s="125"/>
      <c r="TZI29" s="125"/>
      <c r="TZJ29" s="125"/>
      <c r="TZK29" s="125"/>
      <c r="TZL29" s="125"/>
      <c r="TZM29" s="125"/>
      <c r="TZN29" s="125"/>
      <c r="TZO29" s="125"/>
      <c r="TZP29" s="125"/>
      <c r="TZQ29" s="125"/>
      <c r="TZR29" s="125"/>
      <c r="TZS29" s="125"/>
      <c r="TZT29" s="125"/>
      <c r="TZU29" s="125"/>
      <c r="TZV29" s="125"/>
      <c r="TZW29" s="125"/>
      <c r="TZX29" s="125"/>
      <c r="TZY29" s="125"/>
      <c r="TZZ29" s="125"/>
      <c r="UAA29" s="125"/>
      <c r="UAB29" s="125"/>
      <c r="UAC29" s="125"/>
      <c r="UAD29" s="125"/>
      <c r="UAE29" s="125"/>
      <c r="UAF29" s="125"/>
      <c r="UAG29" s="125"/>
      <c r="UAH29" s="125"/>
      <c r="UAI29" s="125"/>
      <c r="UAJ29" s="125"/>
      <c r="UAK29" s="125"/>
      <c r="UAL29" s="125"/>
      <c r="UAM29" s="125"/>
      <c r="UAN29" s="125"/>
      <c r="UAO29" s="125"/>
      <c r="UAP29" s="125"/>
      <c r="UAQ29" s="125"/>
      <c r="UAR29" s="125"/>
      <c r="UAS29" s="125"/>
      <c r="UAT29" s="125"/>
      <c r="UAU29" s="125"/>
      <c r="UAV29" s="125"/>
      <c r="UAW29" s="125"/>
      <c r="UAX29" s="125"/>
      <c r="UAY29" s="125"/>
      <c r="UAZ29" s="125"/>
      <c r="UBA29" s="125"/>
      <c r="UBB29" s="125"/>
      <c r="UBC29" s="125"/>
      <c r="UBD29" s="125"/>
      <c r="UBE29" s="125"/>
      <c r="UBF29" s="125"/>
      <c r="UBG29" s="125"/>
      <c r="UBH29" s="125"/>
      <c r="UBI29" s="125"/>
      <c r="UBJ29" s="125"/>
      <c r="UBK29" s="125"/>
      <c r="UBL29" s="125"/>
      <c r="UBM29" s="125"/>
      <c r="UBN29" s="125"/>
      <c r="UBO29" s="125"/>
      <c r="UBP29" s="125"/>
      <c r="UBQ29" s="125"/>
      <c r="UBR29" s="125"/>
      <c r="UBS29" s="125"/>
      <c r="UBT29" s="125"/>
      <c r="UBU29" s="125"/>
      <c r="UBV29" s="125"/>
      <c r="UBW29" s="125"/>
      <c r="UBX29" s="125"/>
      <c r="UBY29" s="125"/>
      <c r="UBZ29" s="125"/>
      <c r="UCA29" s="125"/>
      <c r="UCB29" s="125"/>
      <c r="UCC29" s="125"/>
      <c r="UCD29" s="125"/>
      <c r="UCE29" s="125"/>
      <c r="UCF29" s="125"/>
      <c r="UCG29" s="125"/>
      <c r="UCH29" s="125"/>
      <c r="UCI29" s="125"/>
      <c r="UCJ29" s="125"/>
      <c r="UCK29" s="125"/>
      <c r="UCL29" s="125"/>
      <c r="UCM29" s="125"/>
      <c r="UCN29" s="125"/>
      <c r="UCO29" s="125"/>
      <c r="UCP29" s="125"/>
      <c r="UCQ29" s="125"/>
      <c r="UCR29" s="125"/>
      <c r="UCS29" s="125"/>
      <c r="UCT29" s="125"/>
      <c r="UCU29" s="125"/>
      <c r="UCV29" s="125"/>
      <c r="UCW29" s="125"/>
      <c r="UCX29" s="125"/>
      <c r="UCY29" s="125"/>
      <c r="UCZ29" s="125"/>
      <c r="UDA29" s="125"/>
      <c r="UDB29" s="125"/>
      <c r="UDC29" s="125"/>
      <c r="UDD29" s="125"/>
      <c r="UDE29" s="125"/>
      <c r="UDF29" s="125"/>
      <c r="UDG29" s="125"/>
      <c r="UDH29" s="125"/>
      <c r="UDI29" s="125"/>
      <c r="UDJ29" s="125"/>
      <c r="UDK29" s="125"/>
      <c r="UDL29" s="125"/>
      <c r="UDM29" s="125"/>
      <c r="UDN29" s="125"/>
      <c r="UDO29" s="125"/>
      <c r="UDP29" s="125"/>
      <c r="UDQ29" s="125"/>
      <c r="UDR29" s="125"/>
      <c r="UDS29" s="125"/>
      <c r="UDT29" s="125"/>
      <c r="UDU29" s="125"/>
      <c r="UDV29" s="125"/>
      <c r="UDW29" s="125"/>
      <c r="UDX29" s="125"/>
      <c r="UDY29" s="125"/>
      <c r="UDZ29" s="125"/>
      <c r="UEA29" s="125"/>
      <c r="UEB29" s="125"/>
      <c r="UEC29" s="125"/>
      <c r="UED29" s="125"/>
      <c r="UEE29" s="125"/>
      <c r="UEF29" s="125"/>
      <c r="UEG29" s="125"/>
      <c r="UEH29" s="125"/>
      <c r="UEI29" s="125"/>
      <c r="UEJ29" s="125"/>
      <c r="UEK29" s="125"/>
      <c r="UEL29" s="125"/>
      <c r="UEM29" s="125"/>
      <c r="UEN29" s="125"/>
      <c r="UEO29" s="125"/>
      <c r="UEP29" s="125"/>
      <c r="UEQ29" s="125"/>
      <c r="UER29" s="125"/>
      <c r="UES29" s="125"/>
      <c r="UET29" s="125"/>
      <c r="UEU29" s="125"/>
      <c r="UEV29" s="125"/>
      <c r="UEW29" s="125"/>
      <c r="UEX29" s="125"/>
      <c r="UEY29" s="125"/>
      <c r="UEZ29" s="125"/>
      <c r="UFA29" s="125"/>
      <c r="UFB29" s="125"/>
      <c r="UFC29" s="125"/>
      <c r="UFD29" s="125"/>
      <c r="UFE29" s="125"/>
      <c r="UFF29" s="125"/>
      <c r="UFG29" s="125"/>
      <c r="UFH29" s="125"/>
      <c r="UFI29" s="125"/>
      <c r="UFJ29" s="125"/>
      <c r="UFK29" s="125"/>
      <c r="UFL29" s="125"/>
      <c r="UFM29" s="125"/>
      <c r="UFN29" s="125"/>
      <c r="UFO29" s="125"/>
      <c r="UFP29" s="125"/>
      <c r="UFQ29" s="125"/>
      <c r="UFR29" s="125"/>
      <c r="UFS29" s="125"/>
      <c r="UFT29" s="125"/>
      <c r="UFU29" s="125"/>
      <c r="UFV29" s="125"/>
      <c r="UFW29" s="125"/>
      <c r="UFX29" s="125"/>
      <c r="UFY29" s="125"/>
      <c r="UFZ29" s="125"/>
      <c r="UGA29" s="125"/>
      <c r="UGB29" s="125"/>
      <c r="UGC29" s="125"/>
      <c r="UGD29" s="125"/>
      <c r="UGE29" s="125"/>
      <c r="UGF29" s="125"/>
      <c r="UGG29" s="125"/>
      <c r="UGH29" s="125"/>
      <c r="UGI29" s="125"/>
      <c r="UGJ29" s="125"/>
      <c r="UGK29" s="125"/>
      <c r="UGL29" s="125"/>
      <c r="UGM29" s="125"/>
      <c r="UGN29" s="125"/>
      <c r="UGO29" s="125"/>
      <c r="UGP29" s="125"/>
      <c r="UGQ29" s="125"/>
      <c r="UGR29" s="125"/>
      <c r="UGS29" s="125"/>
      <c r="UGT29" s="125"/>
      <c r="UGU29" s="125"/>
      <c r="UGV29" s="125"/>
      <c r="UGW29" s="125"/>
      <c r="UGX29" s="125"/>
      <c r="UGY29" s="125"/>
      <c r="UGZ29" s="125"/>
      <c r="UHA29" s="125"/>
      <c r="UHB29" s="125"/>
      <c r="UHC29" s="125"/>
      <c r="UHD29" s="125"/>
      <c r="UHE29" s="125"/>
      <c r="UHF29" s="125"/>
      <c r="UHG29" s="125"/>
      <c r="UHH29" s="125"/>
      <c r="UHI29" s="125"/>
      <c r="UHJ29" s="125"/>
      <c r="UHK29" s="125"/>
      <c r="UHL29" s="125"/>
      <c r="UHM29" s="125"/>
      <c r="UHN29" s="125"/>
      <c r="UHO29" s="125"/>
      <c r="UHP29" s="125"/>
      <c r="UHQ29" s="125"/>
      <c r="UHR29" s="125"/>
      <c r="UHS29" s="125"/>
      <c r="UHT29" s="125"/>
      <c r="UHU29" s="125"/>
      <c r="UHV29" s="125"/>
      <c r="UHW29" s="125"/>
      <c r="UHX29" s="125"/>
      <c r="UHY29" s="125"/>
      <c r="UHZ29" s="125"/>
      <c r="UIA29" s="125"/>
      <c r="UIB29" s="125"/>
      <c r="UIC29" s="125"/>
      <c r="UID29" s="125"/>
      <c r="UIE29" s="125"/>
      <c r="UIF29" s="125"/>
      <c r="UIG29" s="125"/>
      <c r="UIH29" s="125"/>
      <c r="UII29" s="125"/>
      <c r="UIJ29" s="125"/>
      <c r="UIK29" s="125"/>
      <c r="UIL29" s="125"/>
      <c r="UIM29" s="125"/>
      <c r="UIN29" s="125"/>
      <c r="UIO29" s="125"/>
      <c r="UIP29" s="125"/>
      <c r="UIQ29" s="125"/>
      <c r="UIR29" s="125"/>
      <c r="UIS29" s="125"/>
      <c r="UIT29" s="125"/>
      <c r="UIU29" s="125"/>
      <c r="UIV29" s="125"/>
      <c r="UIW29" s="125"/>
      <c r="UIX29" s="125"/>
      <c r="UIY29" s="125"/>
      <c r="UIZ29" s="125"/>
      <c r="UJA29" s="125"/>
      <c r="UJB29" s="125"/>
      <c r="UJC29" s="125"/>
      <c r="UJD29" s="125"/>
      <c r="UJE29" s="125"/>
      <c r="UJF29" s="125"/>
      <c r="UJG29" s="125"/>
      <c r="UJH29" s="125"/>
      <c r="UJI29" s="125"/>
      <c r="UJJ29" s="125"/>
      <c r="UJK29" s="125"/>
      <c r="UJL29" s="125"/>
      <c r="UJM29" s="125"/>
      <c r="UJN29" s="125"/>
      <c r="UJO29" s="125"/>
      <c r="UJP29" s="125"/>
      <c r="UJQ29" s="125"/>
      <c r="UJR29" s="125"/>
      <c r="UJS29" s="125"/>
      <c r="UJT29" s="125"/>
      <c r="UJU29" s="125"/>
      <c r="UJV29" s="125"/>
      <c r="UJW29" s="125"/>
      <c r="UJX29" s="125"/>
      <c r="UJY29" s="125"/>
      <c r="UJZ29" s="125"/>
      <c r="UKA29" s="125"/>
      <c r="UKB29" s="125"/>
      <c r="UKC29" s="125"/>
      <c r="UKD29" s="125"/>
      <c r="UKE29" s="125"/>
      <c r="UKF29" s="125"/>
      <c r="UKG29" s="125"/>
      <c r="UKH29" s="125"/>
      <c r="UKI29" s="125"/>
      <c r="UKJ29" s="125"/>
      <c r="UKK29" s="125"/>
      <c r="UKL29" s="125"/>
      <c r="UKM29" s="125"/>
      <c r="UKN29" s="125"/>
      <c r="UKO29" s="125"/>
      <c r="UKP29" s="125"/>
      <c r="UKQ29" s="125"/>
      <c r="UKR29" s="125"/>
      <c r="UKS29" s="125"/>
      <c r="UKT29" s="125"/>
      <c r="UKU29" s="125"/>
      <c r="UKV29" s="125"/>
      <c r="UKW29" s="125"/>
      <c r="UKX29" s="125"/>
      <c r="UKY29" s="125"/>
      <c r="UKZ29" s="125"/>
      <c r="ULA29" s="125"/>
      <c r="ULB29" s="125"/>
      <c r="ULC29" s="125"/>
      <c r="ULD29" s="125"/>
      <c r="ULE29" s="125"/>
      <c r="ULF29" s="125"/>
      <c r="ULG29" s="125"/>
      <c r="ULH29" s="125"/>
      <c r="ULI29" s="125"/>
      <c r="ULJ29" s="125"/>
      <c r="ULK29" s="125"/>
      <c r="ULL29" s="125"/>
      <c r="ULM29" s="125"/>
      <c r="ULN29" s="125"/>
      <c r="ULO29" s="125"/>
      <c r="ULP29" s="125"/>
      <c r="ULQ29" s="125"/>
      <c r="ULR29" s="125"/>
      <c r="ULS29" s="125"/>
      <c r="ULT29" s="125"/>
      <c r="ULU29" s="125"/>
      <c r="ULV29" s="125"/>
      <c r="ULW29" s="125"/>
      <c r="ULX29" s="125"/>
      <c r="ULY29" s="125"/>
      <c r="ULZ29" s="125"/>
      <c r="UMA29" s="125"/>
      <c r="UMB29" s="125"/>
      <c r="UMC29" s="125"/>
      <c r="UMD29" s="125"/>
      <c r="UME29" s="125"/>
      <c r="UMF29" s="125"/>
      <c r="UMG29" s="125"/>
      <c r="UMH29" s="125"/>
      <c r="UMI29" s="125"/>
      <c r="UMJ29" s="125"/>
      <c r="UMK29" s="125"/>
      <c r="UML29" s="125"/>
      <c r="UMM29" s="125"/>
      <c r="UMN29" s="125"/>
      <c r="UMO29" s="125"/>
      <c r="UMP29" s="125"/>
      <c r="UMQ29" s="125"/>
      <c r="UMR29" s="125"/>
      <c r="UMS29" s="125"/>
      <c r="UMT29" s="125"/>
      <c r="UMU29" s="125"/>
      <c r="UMV29" s="125"/>
      <c r="UMW29" s="125"/>
      <c r="UMX29" s="125"/>
      <c r="UMY29" s="125"/>
      <c r="UMZ29" s="125"/>
      <c r="UNA29" s="125"/>
      <c r="UNB29" s="125"/>
      <c r="UNC29" s="125"/>
      <c r="UND29" s="125"/>
      <c r="UNE29" s="125"/>
      <c r="UNF29" s="125"/>
      <c r="UNG29" s="125"/>
      <c r="UNH29" s="125"/>
      <c r="UNI29" s="125"/>
      <c r="UNJ29" s="125"/>
      <c r="UNK29" s="125"/>
      <c r="UNL29" s="125"/>
      <c r="UNM29" s="125"/>
      <c r="UNN29" s="125"/>
      <c r="UNO29" s="125"/>
      <c r="UNP29" s="125"/>
      <c r="UNQ29" s="125"/>
      <c r="UNR29" s="125"/>
      <c r="UNS29" s="125"/>
      <c r="UNT29" s="125"/>
      <c r="UNU29" s="125"/>
      <c r="UNV29" s="125"/>
      <c r="UNW29" s="125"/>
      <c r="UNX29" s="125"/>
      <c r="UNY29" s="125"/>
      <c r="UNZ29" s="125"/>
      <c r="UOA29" s="125"/>
      <c r="UOB29" s="125"/>
      <c r="UOC29" s="125"/>
      <c r="UOD29" s="125"/>
      <c r="UOE29" s="125"/>
      <c r="UOF29" s="125"/>
      <c r="UOG29" s="125"/>
      <c r="UOH29" s="125"/>
      <c r="UOI29" s="125"/>
      <c r="UOJ29" s="125"/>
      <c r="UOK29" s="125"/>
      <c r="UOL29" s="125"/>
      <c r="UOM29" s="125"/>
      <c r="UON29" s="125"/>
      <c r="UOO29" s="125"/>
      <c r="UOP29" s="125"/>
      <c r="UOQ29" s="125"/>
      <c r="UOR29" s="125"/>
      <c r="UOS29" s="125"/>
      <c r="UOT29" s="125"/>
      <c r="UOU29" s="125"/>
      <c r="UOV29" s="125"/>
      <c r="UOW29" s="125"/>
      <c r="UOX29" s="125"/>
      <c r="UOY29" s="125"/>
      <c r="UOZ29" s="125"/>
      <c r="UPA29" s="125"/>
      <c r="UPB29" s="125"/>
      <c r="UPC29" s="125"/>
      <c r="UPD29" s="125"/>
      <c r="UPE29" s="125"/>
      <c r="UPF29" s="125"/>
      <c r="UPG29" s="125"/>
      <c r="UPH29" s="125"/>
      <c r="UPI29" s="125"/>
      <c r="UPJ29" s="125"/>
      <c r="UPK29" s="125"/>
      <c r="UPL29" s="125"/>
      <c r="UPM29" s="125"/>
      <c r="UPN29" s="125"/>
      <c r="UPO29" s="125"/>
      <c r="UPP29" s="125"/>
      <c r="UPQ29" s="125"/>
      <c r="UPR29" s="125"/>
      <c r="UPS29" s="125"/>
      <c r="UPT29" s="125"/>
      <c r="UPU29" s="125"/>
      <c r="UPV29" s="125"/>
      <c r="UPW29" s="125"/>
      <c r="UPX29" s="125"/>
      <c r="UPY29" s="125"/>
      <c r="UPZ29" s="125"/>
      <c r="UQA29" s="125"/>
      <c r="UQB29" s="125"/>
      <c r="UQC29" s="125"/>
      <c r="UQD29" s="125"/>
      <c r="UQE29" s="125"/>
      <c r="UQF29" s="125"/>
      <c r="UQG29" s="125"/>
      <c r="UQH29" s="125"/>
      <c r="UQI29" s="125"/>
      <c r="UQJ29" s="125"/>
      <c r="UQK29" s="125"/>
      <c r="UQL29" s="125"/>
      <c r="UQM29" s="125"/>
      <c r="UQN29" s="125"/>
      <c r="UQO29" s="125"/>
      <c r="UQP29" s="125"/>
      <c r="UQQ29" s="125"/>
      <c r="UQR29" s="125"/>
      <c r="UQS29" s="125"/>
      <c r="UQT29" s="125"/>
      <c r="UQU29" s="125"/>
      <c r="UQV29" s="125"/>
      <c r="UQW29" s="125"/>
      <c r="UQX29" s="125"/>
      <c r="UQY29" s="125"/>
      <c r="UQZ29" s="125"/>
      <c r="URA29" s="125"/>
      <c r="URB29" s="125"/>
      <c r="URC29" s="125"/>
      <c r="URD29" s="125"/>
      <c r="URE29" s="125"/>
      <c r="URF29" s="125"/>
      <c r="URG29" s="125"/>
      <c r="URH29" s="125"/>
      <c r="URI29" s="125"/>
      <c r="URJ29" s="125"/>
      <c r="URK29" s="125"/>
      <c r="URL29" s="125"/>
      <c r="URM29" s="125"/>
      <c r="URN29" s="125"/>
      <c r="URO29" s="125"/>
      <c r="URP29" s="125"/>
      <c r="URQ29" s="125"/>
      <c r="URR29" s="125"/>
      <c r="URS29" s="125"/>
      <c r="URT29" s="125"/>
      <c r="URU29" s="125"/>
      <c r="URV29" s="125"/>
      <c r="URW29" s="125"/>
      <c r="URX29" s="125"/>
      <c r="URY29" s="125"/>
      <c r="URZ29" s="125"/>
      <c r="USA29" s="125"/>
      <c r="USB29" s="125"/>
      <c r="USC29" s="125"/>
      <c r="USD29" s="125"/>
      <c r="USE29" s="125"/>
      <c r="USF29" s="125"/>
      <c r="USG29" s="125"/>
      <c r="USH29" s="125"/>
      <c r="USI29" s="125"/>
      <c r="USJ29" s="125"/>
      <c r="USK29" s="125"/>
      <c r="USL29" s="125"/>
      <c r="USM29" s="125"/>
      <c r="USN29" s="125"/>
      <c r="USO29" s="125"/>
      <c r="USP29" s="125"/>
      <c r="USQ29" s="125"/>
      <c r="USR29" s="125"/>
      <c r="USS29" s="125"/>
      <c r="UST29" s="125"/>
      <c r="USU29" s="125"/>
      <c r="USV29" s="125"/>
      <c r="USW29" s="125"/>
      <c r="USX29" s="125"/>
      <c r="USY29" s="125"/>
      <c r="USZ29" s="125"/>
      <c r="UTA29" s="125"/>
      <c r="UTB29" s="125"/>
      <c r="UTC29" s="125"/>
      <c r="UTD29" s="125"/>
      <c r="UTE29" s="125"/>
      <c r="UTF29" s="125"/>
      <c r="UTG29" s="125"/>
      <c r="UTH29" s="125"/>
      <c r="UTI29" s="125"/>
      <c r="UTJ29" s="125"/>
      <c r="UTK29" s="125"/>
      <c r="UTL29" s="125"/>
      <c r="UTM29" s="125"/>
      <c r="UTN29" s="125"/>
      <c r="UTO29" s="125"/>
      <c r="UTP29" s="125"/>
      <c r="UTQ29" s="125"/>
      <c r="UTR29" s="125"/>
      <c r="UTS29" s="125"/>
      <c r="UTT29" s="125"/>
      <c r="UTU29" s="125"/>
      <c r="UTV29" s="125"/>
      <c r="UTW29" s="125"/>
      <c r="UTX29" s="125"/>
      <c r="UTY29" s="125"/>
      <c r="UTZ29" s="125"/>
      <c r="UUA29" s="125"/>
      <c r="UUB29" s="125"/>
      <c r="UUC29" s="125"/>
      <c r="UUD29" s="125"/>
      <c r="UUE29" s="125"/>
      <c r="UUF29" s="125"/>
      <c r="UUG29" s="125"/>
      <c r="UUH29" s="125"/>
      <c r="UUI29" s="125"/>
      <c r="UUJ29" s="125"/>
      <c r="UUK29" s="125"/>
      <c r="UUL29" s="125"/>
      <c r="UUM29" s="125"/>
      <c r="UUN29" s="125"/>
      <c r="UUO29" s="125"/>
      <c r="UUP29" s="125"/>
      <c r="UUQ29" s="125"/>
      <c r="UUR29" s="125"/>
      <c r="UUS29" s="125"/>
      <c r="UUT29" s="125"/>
      <c r="UUU29" s="125"/>
      <c r="UUV29" s="125"/>
      <c r="UUW29" s="125"/>
      <c r="UUX29" s="125"/>
      <c r="UUY29" s="125"/>
      <c r="UUZ29" s="125"/>
      <c r="UVA29" s="125"/>
      <c r="UVB29" s="125"/>
      <c r="UVC29" s="125"/>
      <c r="UVD29" s="125"/>
      <c r="UVE29" s="125"/>
      <c r="UVF29" s="125"/>
      <c r="UVG29" s="125"/>
      <c r="UVH29" s="125"/>
      <c r="UVI29" s="125"/>
      <c r="UVJ29" s="125"/>
      <c r="UVK29" s="125"/>
      <c r="UVL29" s="125"/>
      <c r="UVM29" s="125"/>
      <c r="UVN29" s="125"/>
      <c r="UVO29" s="125"/>
      <c r="UVP29" s="125"/>
      <c r="UVQ29" s="125"/>
      <c r="UVR29" s="125"/>
      <c r="UVS29" s="125"/>
      <c r="UVT29" s="125"/>
      <c r="UVU29" s="125"/>
      <c r="UVV29" s="125"/>
      <c r="UVW29" s="125"/>
      <c r="UVX29" s="125"/>
      <c r="UVY29" s="125"/>
      <c r="UVZ29" s="125"/>
      <c r="UWA29" s="125"/>
      <c r="UWB29" s="125"/>
      <c r="UWC29" s="125"/>
      <c r="UWD29" s="125"/>
      <c r="UWE29" s="125"/>
      <c r="UWF29" s="125"/>
      <c r="UWG29" s="125"/>
      <c r="UWH29" s="125"/>
      <c r="UWI29" s="125"/>
      <c r="UWJ29" s="125"/>
      <c r="UWK29" s="125"/>
      <c r="UWL29" s="125"/>
      <c r="UWM29" s="125"/>
      <c r="UWN29" s="125"/>
      <c r="UWO29" s="125"/>
      <c r="UWP29" s="125"/>
      <c r="UWQ29" s="125"/>
      <c r="UWR29" s="125"/>
      <c r="UWS29" s="125"/>
      <c r="UWT29" s="125"/>
      <c r="UWU29" s="125"/>
      <c r="UWV29" s="125"/>
      <c r="UWW29" s="125"/>
      <c r="UWX29" s="125"/>
      <c r="UWY29" s="125"/>
      <c r="UWZ29" s="125"/>
      <c r="UXA29" s="125"/>
      <c r="UXB29" s="125"/>
      <c r="UXC29" s="125"/>
      <c r="UXD29" s="125"/>
      <c r="UXE29" s="125"/>
      <c r="UXF29" s="125"/>
      <c r="UXG29" s="125"/>
      <c r="UXH29" s="125"/>
      <c r="UXI29" s="125"/>
      <c r="UXJ29" s="125"/>
      <c r="UXK29" s="125"/>
      <c r="UXL29" s="125"/>
      <c r="UXM29" s="125"/>
      <c r="UXN29" s="125"/>
      <c r="UXO29" s="125"/>
      <c r="UXP29" s="125"/>
      <c r="UXQ29" s="125"/>
      <c r="UXR29" s="125"/>
      <c r="UXS29" s="125"/>
      <c r="UXT29" s="125"/>
      <c r="UXU29" s="125"/>
      <c r="UXV29" s="125"/>
      <c r="UXW29" s="125"/>
      <c r="UXX29" s="125"/>
      <c r="UXY29" s="125"/>
      <c r="UXZ29" s="125"/>
      <c r="UYA29" s="125"/>
      <c r="UYB29" s="125"/>
      <c r="UYC29" s="125"/>
      <c r="UYD29" s="125"/>
      <c r="UYE29" s="125"/>
      <c r="UYF29" s="125"/>
      <c r="UYG29" s="125"/>
      <c r="UYH29" s="125"/>
      <c r="UYI29" s="125"/>
      <c r="UYJ29" s="125"/>
      <c r="UYK29" s="125"/>
      <c r="UYL29" s="125"/>
      <c r="UYM29" s="125"/>
      <c r="UYN29" s="125"/>
      <c r="UYO29" s="125"/>
      <c r="UYP29" s="125"/>
      <c r="UYQ29" s="125"/>
      <c r="UYR29" s="125"/>
      <c r="UYS29" s="125"/>
      <c r="UYT29" s="125"/>
      <c r="UYU29" s="125"/>
      <c r="UYV29" s="125"/>
      <c r="UYW29" s="125"/>
      <c r="UYX29" s="125"/>
      <c r="UYY29" s="125"/>
      <c r="UYZ29" s="125"/>
      <c r="UZA29" s="125"/>
      <c r="UZB29" s="125"/>
      <c r="UZC29" s="125"/>
      <c r="UZD29" s="125"/>
      <c r="UZE29" s="125"/>
      <c r="UZF29" s="125"/>
      <c r="UZG29" s="125"/>
      <c r="UZH29" s="125"/>
      <c r="UZI29" s="125"/>
      <c r="UZJ29" s="125"/>
      <c r="UZK29" s="125"/>
      <c r="UZL29" s="125"/>
      <c r="UZM29" s="125"/>
      <c r="UZN29" s="125"/>
      <c r="UZO29" s="125"/>
      <c r="UZP29" s="125"/>
      <c r="UZQ29" s="125"/>
      <c r="UZR29" s="125"/>
      <c r="UZS29" s="125"/>
      <c r="UZT29" s="125"/>
      <c r="UZU29" s="125"/>
      <c r="UZV29" s="125"/>
      <c r="UZW29" s="125"/>
      <c r="UZX29" s="125"/>
      <c r="UZY29" s="125"/>
      <c r="UZZ29" s="125"/>
      <c r="VAA29" s="125"/>
      <c r="VAB29" s="125"/>
      <c r="VAC29" s="125"/>
      <c r="VAD29" s="125"/>
      <c r="VAE29" s="125"/>
      <c r="VAF29" s="125"/>
      <c r="VAG29" s="125"/>
      <c r="VAH29" s="125"/>
      <c r="VAI29" s="125"/>
      <c r="VAJ29" s="125"/>
      <c r="VAK29" s="125"/>
      <c r="VAL29" s="125"/>
      <c r="VAM29" s="125"/>
      <c r="VAN29" s="125"/>
      <c r="VAO29" s="125"/>
      <c r="VAP29" s="125"/>
      <c r="VAQ29" s="125"/>
      <c r="VAR29" s="125"/>
      <c r="VAS29" s="125"/>
      <c r="VAT29" s="125"/>
      <c r="VAU29" s="125"/>
      <c r="VAV29" s="125"/>
      <c r="VAW29" s="125"/>
      <c r="VAX29" s="125"/>
      <c r="VAY29" s="125"/>
      <c r="VAZ29" s="125"/>
      <c r="VBA29" s="125"/>
      <c r="VBB29" s="125"/>
      <c r="VBC29" s="125"/>
      <c r="VBD29" s="125"/>
      <c r="VBE29" s="125"/>
      <c r="VBF29" s="125"/>
      <c r="VBG29" s="125"/>
      <c r="VBH29" s="125"/>
      <c r="VBI29" s="125"/>
      <c r="VBJ29" s="125"/>
      <c r="VBK29" s="125"/>
      <c r="VBL29" s="125"/>
      <c r="VBM29" s="125"/>
      <c r="VBN29" s="125"/>
      <c r="VBO29" s="125"/>
      <c r="VBP29" s="125"/>
      <c r="VBQ29" s="125"/>
      <c r="VBR29" s="125"/>
      <c r="VBS29" s="125"/>
      <c r="VBT29" s="125"/>
      <c r="VBU29" s="125"/>
      <c r="VBV29" s="125"/>
      <c r="VBW29" s="125"/>
      <c r="VBX29" s="125"/>
      <c r="VBY29" s="125"/>
      <c r="VBZ29" s="125"/>
      <c r="VCA29" s="125"/>
      <c r="VCB29" s="125"/>
      <c r="VCC29" s="125"/>
      <c r="VCD29" s="125"/>
      <c r="VCE29" s="125"/>
      <c r="VCF29" s="125"/>
      <c r="VCG29" s="125"/>
      <c r="VCH29" s="125"/>
      <c r="VCI29" s="125"/>
      <c r="VCJ29" s="125"/>
      <c r="VCK29" s="125"/>
      <c r="VCL29" s="125"/>
      <c r="VCM29" s="125"/>
      <c r="VCN29" s="125"/>
      <c r="VCO29" s="125"/>
      <c r="VCP29" s="125"/>
      <c r="VCQ29" s="125"/>
      <c r="VCR29" s="125"/>
      <c r="VCS29" s="125"/>
      <c r="VCT29" s="125"/>
      <c r="VCU29" s="125"/>
      <c r="VCV29" s="125"/>
      <c r="VCW29" s="125"/>
      <c r="VCX29" s="125"/>
      <c r="VCY29" s="125"/>
      <c r="VCZ29" s="125"/>
      <c r="VDA29" s="125"/>
      <c r="VDB29" s="125"/>
      <c r="VDC29" s="125"/>
      <c r="VDD29" s="125"/>
      <c r="VDE29" s="125"/>
      <c r="VDF29" s="125"/>
      <c r="VDG29" s="125"/>
      <c r="VDH29" s="125"/>
      <c r="VDI29" s="125"/>
      <c r="VDJ29" s="125"/>
      <c r="VDK29" s="125"/>
      <c r="VDL29" s="125"/>
      <c r="VDM29" s="125"/>
      <c r="VDN29" s="125"/>
      <c r="VDO29" s="125"/>
      <c r="VDP29" s="125"/>
      <c r="VDQ29" s="125"/>
      <c r="VDR29" s="125"/>
      <c r="VDS29" s="125"/>
      <c r="VDT29" s="125"/>
      <c r="VDU29" s="125"/>
      <c r="VDV29" s="125"/>
      <c r="VDW29" s="125"/>
      <c r="VDX29" s="125"/>
      <c r="VDY29" s="125"/>
      <c r="VDZ29" s="125"/>
      <c r="VEA29" s="125"/>
      <c r="VEB29" s="125"/>
      <c r="VEC29" s="125"/>
      <c r="VED29" s="125"/>
      <c r="VEE29" s="125"/>
      <c r="VEF29" s="125"/>
      <c r="VEG29" s="125"/>
      <c r="VEH29" s="125"/>
      <c r="VEI29" s="125"/>
      <c r="VEJ29" s="125"/>
      <c r="VEK29" s="125"/>
      <c r="VEL29" s="125"/>
      <c r="VEM29" s="125"/>
      <c r="VEN29" s="125"/>
      <c r="VEO29" s="125"/>
      <c r="VEP29" s="125"/>
      <c r="VEQ29" s="125"/>
      <c r="VER29" s="125"/>
      <c r="VES29" s="125"/>
      <c r="VET29" s="125"/>
      <c r="VEU29" s="125"/>
      <c r="VEV29" s="125"/>
      <c r="VEW29" s="125"/>
      <c r="VEX29" s="125"/>
      <c r="VEY29" s="125"/>
      <c r="VEZ29" s="125"/>
      <c r="VFA29" s="125"/>
      <c r="VFB29" s="125"/>
      <c r="VFC29" s="125"/>
      <c r="VFD29" s="125"/>
      <c r="VFE29" s="125"/>
      <c r="VFF29" s="125"/>
      <c r="VFG29" s="125"/>
      <c r="VFH29" s="125"/>
      <c r="VFI29" s="125"/>
      <c r="VFJ29" s="125"/>
      <c r="VFK29" s="125"/>
      <c r="VFL29" s="125"/>
      <c r="VFM29" s="125"/>
      <c r="VFN29" s="125"/>
      <c r="VFO29" s="125"/>
      <c r="VFP29" s="125"/>
      <c r="VFQ29" s="125"/>
      <c r="VFR29" s="125"/>
      <c r="VFS29" s="125"/>
      <c r="VFT29" s="125"/>
      <c r="VFU29" s="125"/>
      <c r="VFV29" s="125"/>
      <c r="VFW29" s="125"/>
      <c r="VFX29" s="125"/>
      <c r="VFY29" s="125"/>
      <c r="VFZ29" s="125"/>
      <c r="VGA29" s="125"/>
      <c r="VGB29" s="125"/>
      <c r="VGC29" s="125"/>
      <c r="VGD29" s="125"/>
      <c r="VGE29" s="125"/>
      <c r="VGF29" s="125"/>
      <c r="VGG29" s="125"/>
      <c r="VGH29" s="125"/>
      <c r="VGI29" s="125"/>
      <c r="VGJ29" s="125"/>
      <c r="VGK29" s="125"/>
      <c r="VGL29" s="125"/>
      <c r="VGM29" s="125"/>
      <c r="VGN29" s="125"/>
      <c r="VGO29" s="125"/>
      <c r="VGP29" s="125"/>
      <c r="VGQ29" s="125"/>
      <c r="VGR29" s="125"/>
      <c r="VGS29" s="125"/>
      <c r="VGT29" s="125"/>
      <c r="VGU29" s="125"/>
      <c r="VGV29" s="125"/>
      <c r="VGW29" s="125"/>
      <c r="VGX29" s="125"/>
      <c r="VGY29" s="125"/>
      <c r="VGZ29" s="125"/>
      <c r="VHA29" s="125"/>
      <c r="VHB29" s="125"/>
      <c r="VHC29" s="125"/>
      <c r="VHD29" s="125"/>
      <c r="VHE29" s="125"/>
      <c r="VHF29" s="125"/>
      <c r="VHG29" s="125"/>
      <c r="VHH29" s="125"/>
      <c r="VHI29" s="125"/>
      <c r="VHJ29" s="125"/>
      <c r="VHK29" s="125"/>
      <c r="VHL29" s="125"/>
      <c r="VHM29" s="125"/>
      <c r="VHN29" s="125"/>
      <c r="VHO29" s="125"/>
      <c r="VHP29" s="125"/>
      <c r="VHQ29" s="125"/>
      <c r="VHR29" s="125"/>
      <c r="VHS29" s="125"/>
      <c r="VHT29" s="125"/>
      <c r="VHU29" s="125"/>
      <c r="VHV29" s="125"/>
      <c r="VHW29" s="125"/>
      <c r="VHX29" s="125"/>
      <c r="VHY29" s="125"/>
      <c r="VHZ29" s="125"/>
      <c r="VIA29" s="125"/>
      <c r="VIB29" s="125"/>
      <c r="VIC29" s="125"/>
      <c r="VID29" s="125"/>
      <c r="VIE29" s="125"/>
      <c r="VIF29" s="125"/>
      <c r="VIG29" s="125"/>
      <c r="VIH29" s="125"/>
      <c r="VII29" s="125"/>
      <c r="VIJ29" s="125"/>
      <c r="VIK29" s="125"/>
      <c r="VIL29" s="125"/>
      <c r="VIM29" s="125"/>
      <c r="VIN29" s="125"/>
      <c r="VIO29" s="125"/>
      <c r="VIP29" s="125"/>
      <c r="VIQ29" s="125"/>
      <c r="VIR29" s="125"/>
      <c r="VIS29" s="125"/>
      <c r="VIT29" s="125"/>
      <c r="VIU29" s="125"/>
      <c r="VIV29" s="125"/>
      <c r="VIW29" s="125"/>
      <c r="VIX29" s="125"/>
      <c r="VIY29" s="125"/>
      <c r="VIZ29" s="125"/>
      <c r="VJA29" s="125"/>
      <c r="VJB29" s="125"/>
      <c r="VJC29" s="125"/>
      <c r="VJD29" s="125"/>
      <c r="VJE29" s="125"/>
      <c r="VJF29" s="125"/>
      <c r="VJG29" s="125"/>
      <c r="VJH29" s="125"/>
      <c r="VJI29" s="125"/>
      <c r="VJJ29" s="125"/>
      <c r="VJK29" s="125"/>
      <c r="VJL29" s="125"/>
      <c r="VJM29" s="125"/>
      <c r="VJN29" s="125"/>
      <c r="VJO29" s="125"/>
      <c r="VJP29" s="125"/>
      <c r="VJQ29" s="125"/>
      <c r="VJR29" s="125"/>
      <c r="VJS29" s="125"/>
      <c r="VJT29" s="125"/>
      <c r="VJU29" s="125"/>
      <c r="VJV29" s="125"/>
      <c r="VJW29" s="125"/>
      <c r="VJX29" s="125"/>
      <c r="VJY29" s="125"/>
      <c r="VJZ29" s="125"/>
      <c r="VKA29" s="125"/>
      <c r="VKB29" s="125"/>
      <c r="VKC29" s="125"/>
      <c r="VKD29" s="125"/>
      <c r="VKE29" s="125"/>
      <c r="VKF29" s="125"/>
      <c r="VKG29" s="125"/>
      <c r="VKH29" s="125"/>
      <c r="VKI29" s="125"/>
      <c r="VKJ29" s="125"/>
      <c r="VKK29" s="125"/>
      <c r="VKL29" s="125"/>
      <c r="VKM29" s="125"/>
      <c r="VKN29" s="125"/>
      <c r="VKO29" s="125"/>
      <c r="VKP29" s="125"/>
      <c r="VKQ29" s="125"/>
      <c r="VKR29" s="125"/>
      <c r="VKS29" s="125"/>
      <c r="VKT29" s="125"/>
      <c r="VKU29" s="125"/>
      <c r="VKV29" s="125"/>
      <c r="VKW29" s="125"/>
      <c r="VKX29" s="125"/>
      <c r="VKY29" s="125"/>
      <c r="VKZ29" s="125"/>
      <c r="VLA29" s="125"/>
      <c r="VLB29" s="125"/>
      <c r="VLC29" s="125"/>
      <c r="VLD29" s="125"/>
      <c r="VLE29" s="125"/>
      <c r="VLF29" s="125"/>
      <c r="VLG29" s="125"/>
      <c r="VLH29" s="125"/>
      <c r="VLI29" s="125"/>
      <c r="VLJ29" s="125"/>
      <c r="VLK29" s="125"/>
      <c r="VLL29" s="125"/>
      <c r="VLM29" s="125"/>
      <c r="VLN29" s="125"/>
      <c r="VLO29" s="125"/>
      <c r="VLP29" s="125"/>
      <c r="VLQ29" s="125"/>
      <c r="VLR29" s="125"/>
      <c r="VLS29" s="125"/>
      <c r="VLT29" s="125"/>
      <c r="VLU29" s="125"/>
      <c r="VLV29" s="125"/>
      <c r="VLW29" s="125"/>
      <c r="VLX29" s="125"/>
      <c r="VLY29" s="125"/>
      <c r="VLZ29" s="125"/>
      <c r="VMA29" s="125"/>
      <c r="VMB29" s="125"/>
      <c r="VMC29" s="125"/>
      <c r="VMD29" s="125"/>
      <c r="VME29" s="125"/>
      <c r="VMF29" s="125"/>
      <c r="VMG29" s="125"/>
      <c r="VMH29" s="125"/>
      <c r="VMI29" s="125"/>
      <c r="VMJ29" s="125"/>
      <c r="VMK29" s="125"/>
      <c r="VML29" s="125"/>
      <c r="VMM29" s="125"/>
      <c r="VMN29" s="125"/>
      <c r="VMO29" s="125"/>
      <c r="VMP29" s="125"/>
      <c r="VMQ29" s="125"/>
      <c r="VMR29" s="125"/>
      <c r="VMS29" s="125"/>
      <c r="VMT29" s="125"/>
      <c r="VMU29" s="125"/>
      <c r="VMV29" s="125"/>
      <c r="VMW29" s="125"/>
      <c r="VMX29" s="125"/>
      <c r="VMY29" s="125"/>
      <c r="VMZ29" s="125"/>
      <c r="VNA29" s="125"/>
      <c r="VNB29" s="125"/>
      <c r="VNC29" s="125"/>
      <c r="VND29" s="125"/>
      <c r="VNE29" s="125"/>
      <c r="VNF29" s="125"/>
      <c r="VNG29" s="125"/>
      <c r="VNH29" s="125"/>
      <c r="VNI29" s="125"/>
      <c r="VNJ29" s="125"/>
      <c r="VNK29" s="125"/>
      <c r="VNL29" s="125"/>
      <c r="VNM29" s="125"/>
      <c r="VNN29" s="125"/>
      <c r="VNO29" s="125"/>
      <c r="VNP29" s="125"/>
      <c r="VNQ29" s="125"/>
      <c r="VNR29" s="125"/>
      <c r="VNS29" s="125"/>
      <c r="VNT29" s="125"/>
      <c r="VNU29" s="125"/>
      <c r="VNV29" s="125"/>
      <c r="VNW29" s="125"/>
      <c r="VNX29" s="125"/>
      <c r="VNY29" s="125"/>
      <c r="VNZ29" s="125"/>
      <c r="VOA29" s="125"/>
      <c r="VOB29" s="125"/>
      <c r="VOC29" s="125"/>
      <c r="VOD29" s="125"/>
      <c r="VOE29" s="125"/>
      <c r="VOF29" s="125"/>
      <c r="VOG29" s="125"/>
      <c r="VOH29" s="125"/>
      <c r="VOI29" s="125"/>
      <c r="VOJ29" s="125"/>
      <c r="VOK29" s="125"/>
      <c r="VOL29" s="125"/>
      <c r="VOM29" s="125"/>
      <c r="VON29" s="125"/>
      <c r="VOO29" s="125"/>
      <c r="VOP29" s="125"/>
      <c r="VOQ29" s="125"/>
      <c r="VOR29" s="125"/>
      <c r="VOS29" s="125"/>
      <c r="VOT29" s="125"/>
      <c r="VOU29" s="125"/>
      <c r="VOV29" s="125"/>
      <c r="VOW29" s="125"/>
      <c r="VOX29" s="125"/>
      <c r="VOY29" s="125"/>
      <c r="VOZ29" s="125"/>
      <c r="VPA29" s="125"/>
      <c r="VPB29" s="125"/>
      <c r="VPC29" s="125"/>
      <c r="VPD29" s="125"/>
      <c r="VPE29" s="125"/>
      <c r="VPF29" s="125"/>
      <c r="VPG29" s="125"/>
      <c r="VPH29" s="125"/>
      <c r="VPI29" s="125"/>
      <c r="VPJ29" s="125"/>
      <c r="VPK29" s="125"/>
      <c r="VPL29" s="125"/>
      <c r="VPM29" s="125"/>
      <c r="VPN29" s="125"/>
      <c r="VPO29" s="125"/>
      <c r="VPP29" s="125"/>
      <c r="VPQ29" s="125"/>
      <c r="VPR29" s="125"/>
      <c r="VPS29" s="125"/>
      <c r="VPT29" s="125"/>
      <c r="VPU29" s="125"/>
      <c r="VPV29" s="125"/>
      <c r="VPW29" s="125"/>
      <c r="VPX29" s="125"/>
      <c r="VPY29" s="125"/>
      <c r="VPZ29" s="125"/>
      <c r="VQA29" s="125"/>
      <c r="VQB29" s="125"/>
      <c r="VQC29" s="125"/>
      <c r="VQD29" s="125"/>
      <c r="VQE29" s="125"/>
      <c r="VQF29" s="125"/>
      <c r="VQG29" s="125"/>
      <c r="VQH29" s="125"/>
      <c r="VQI29" s="125"/>
      <c r="VQJ29" s="125"/>
      <c r="VQK29" s="125"/>
      <c r="VQL29" s="125"/>
      <c r="VQM29" s="125"/>
      <c r="VQN29" s="125"/>
      <c r="VQO29" s="125"/>
      <c r="VQP29" s="125"/>
      <c r="VQQ29" s="125"/>
      <c r="VQR29" s="125"/>
      <c r="VQS29" s="125"/>
      <c r="VQT29" s="125"/>
      <c r="VQU29" s="125"/>
      <c r="VQV29" s="125"/>
      <c r="VQW29" s="125"/>
      <c r="VQX29" s="125"/>
      <c r="VQY29" s="125"/>
      <c r="VQZ29" s="125"/>
      <c r="VRA29" s="125"/>
      <c r="VRB29" s="125"/>
      <c r="VRC29" s="125"/>
      <c r="VRD29" s="125"/>
      <c r="VRE29" s="125"/>
      <c r="VRF29" s="125"/>
      <c r="VRG29" s="125"/>
      <c r="VRH29" s="125"/>
      <c r="VRI29" s="125"/>
      <c r="VRJ29" s="125"/>
      <c r="VRK29" s="125"/>
      <c r="VRL29" s="125"/>
      <c r="VRM29" s="125"/>
      <c r="VRN29" s="125"/>
      <c r="VRO29" s="125"/>
      <c r="VRP29" s="125"/>
      <c r="VRQ29" s="125"/>
      <c r="VRR29" s="125"/>
      <c r="VRS29" s="125"/>
      <c r="VRT29" s="125"/>
      <c r="VRU29" s="125"/>
      <c r="VRV29" s="125"/>
      <c r="VRW29" s="125"/>
      <c r="VRX29" s="125"/>
      <c r="VRY29" s="125"/>
      <c r="VRZ29" s="125"/>
      <c r="VSA29" s="125"/>
      <c r="VSB29" s="125"/>
      <c r="VSC29" s="125"/>
      <c r="VSD29" s="125"/>
      <c r="VSE29" s="125"/>
      <c r="VSF29" s="125"/>
      <c r="VSG29" s="125"/>
      <c r="VSH29" s="125"/>
      <c r="VSI29" s="125"/>
      <c r="VSJ29" s="125"/>
      <c r="VSK29" s="125"/>
      <c r="VSL29" s="125"/>
      <c r="VSM29" s="125"/>
      <c r="VSN29" s="125"/>
      <c r="VSO29" s="125"/>
      <c r="VSP29" s="125"/>
      <c r="VSQ29" s="125"/>
      <c r="VSR29" s="125"/>
      <c r="VSS29" s="125"/>
      <c r="VST29" s="125"/>
      <c r="VSU29" s="125"/>
      <c r="VSV29" s="125"/>
      <c r="VSW29" s="125"/>
      <c r="VSX29" s="125"/>
      <c r="VSY29" s="125"/>
      <c r="VSZ29" s="125"/>
      <c r="VTA29" s="125"/>
      <c r="VTB29" s="125"/>
      <c r="VTC29" s="125"/>
      <c r="VTD29" s="125"/>
      <c r="VTE29" s="125"/>
      <c r="VTF29" s="125"/>
      <c r="VTG29" s="125"/>
      <c r="VTH29" s="125"/>
      <c r="VTI29" s="125"/>
      <c r="VTJ29" s="125"/>
      <c r="VTK29" s="125"/>
      <c r="VTL29" s="125"/>
      <c r="VTM29" s="125"/>
      <c r="VTN29" s="125"/>
      <c r="VTO29" s="125"/>
      <c r="VTP29" s="125"/>
      <c r="VTQ29" s="125"/>
      <c r="VTR29" s="125"/>
      <c r="VTS29" s="125"/>
      <c r="VTT29" s="125"/>
      <c r="VTU29" s="125"/>
      <c r="VTV29" s="125"/>
      <c r="VTW29" s="125"/>
      <c r="VTX29" s="125"/>
      <c r="VTY29" s="125"/>
      <c r="VTZ29" s="125"/>
      <c r="VUA29" s="125"/>
      <c r="VUB29" s="125"/>
      <c r="VUC29" s="125"/>
      <c r="VUD29" s="125"/>
      <c r="VUE29" s="125"/>
      <c r="VUF29" s="125"/>
      <c r="VUG29" s="125"/>
      <c r="VUH29" s="125"/>
      <c r="VUI29" s="125"/>
      <c r="VUJ29" s="125"/>
      <c r="VUK29" s="125"/>
      <c r="VUL29" s="125"/>
      <c r="VUM29" s="125"/>
      <c r="VUN29" s="125"/>
      <c r="VUO29" s="125"/>
      <c r="VUP29" s="125"/>
      <c r="VUQ29" s="125"/>
      <c r="VUR29" s="125"/>
      <c r="VUS29" s="125"/>
      <c r="VUT29" s="125"/>
      <c r="VUU29" s="125"/>
      <c r="VUV29" s="125"/>
      <c r="VUW29" s="125"/>
      <c r="VUX29" s="125"/>
      <c r="VUY29" s="125"/>
      <c r="VUZ29" s="125"/>
      <c r="VVA29" s="125"/>
      <c r="VVB29" s="125"/>
      <c r="VVC29" s="125"/>
      <c r="VVD29" s="125"/>
      <c r="VVE29" s="125"/>
      <c r="VVF29" s="125"/>
      <c r="VVG29" s="125"/>
      <c r="VVH29" s="125"/>
      <c r="VVI29" s="125"/>
      <c r="VVJ29" s="125"/>
      <c r="VVK29" s="125"/>
      <c r="VVL29" s="125"/>
      <c r="VVM29" s="125"/>
      <c r="VVN29" s="125"/>
      <c r="VVO29" s="125"/>
      <c r="VVP29" s="125"/>
      <c r="VVQ29" s="125"/>
      <c r="VVR29" s="125"/>
      <c r="VVS29" s="125"/>
      <c r="VVT29" s="125"/>
      <c r="VVU29" s="125"/>
      <c r="VVV29" s="125"/>
      <c r="VVW29" s="125"/>
      <c r="VVX29" s="125"/>
      <c r="VVY29" s="125"/>
      <c r="VVZ29" s="125"/>
      <c r="VWA29" s="125"/>
      <c r="VWB29" s="125"/>
      <c r="VWC29" s="125"/>
      <c r="VWD29" s="125"/>
      <c r="VWE29" s="125"/>
      <c r="VWF29" s="125"/>
      <c r="VWG29" s="125"/>
      <c r="VWH29" s="125"/>
      <c r="VWI29" s="125"/>
      <c r="VWJ29" s="125"/>
      <c r="VWK29" s="125"/>
      <c r="VWL29" s="125"/>
      <c r="VWM29" s="125"/>
      <c r="VWN29" s="125"/>
      <c r="VWO29" s="125"/>
      <c r="VWP29" s="125"/>
      <c r="VWQ29" s="125"/>
      <c r="VWR29" s="125"/>
      <c r="VWS29" s="125"/>
      <c r="VWT29" s="125"/>
      <c r="VWU29" s="125"/>
      <c r="VWV29" s="125"/>
      <c r="VWW29" s="125"/>
      <c r="VWX29" s="125"/>
      <c r="VWY29" s="125"/>
      <c r="VWZ29" s="125"/>
      <c r="VXA29" s="125"/>
      <c r="VXB29" s="125"/>
      <c r="VXC29" s="125"/>
      <c r="VXD29" s="125"/>
      <c r="VXE29" s="125"/>
      <c r="VXF29" s="125"/>
      <c r="VXG29" s="125"/>
      <c r="VXH29" s="125"/>
      <c r="VXI29" s="125"/>
      <c r="VXJ29" s="125"/>
      <c r="VXK29" s="125"/>
      <c r="VXL29" s="125"/>
      <c r="VXM29" s="125"/>
      <c r="VXN29" s="125"/>
      <c r="VXO29" s="125"/>
      <c r="VXP29" s="125"/>
      <c r="VXQ29" s="125"/>
      <c r="VXR29" s="125"/>
      <c r="VXS29" s="125"/>
      <c r="VXT29" s="125"/>
      <c r="VXU29" s="125"/>
      <c r="VXV29" s="125"/>
      <c r="VXW29" s="125"/>
      <c r="VXX29" s="125"/>
      <c r="VXY29" s="125"/>
      <c r="VXZ29" s="125"/>
      <c r="VYA29" s="125"/>
      <c r="VYB29" s="125"/>
      <c r="VYC29" s="125"/>
      <c r="VYD29" s="125"/>
      <c r="VYE29" s="125"/>
      <c r="VYF29" s="125"/>
      <c r="VYG29" s="125"/>
      <c r="VYH29" s="125"/>
      <c r="VYI29" s="125"/>
      <c r="VYJ29" s="125"/>
      <c r="VYK29" s="125"/>
      <c r="VYL29" s="125"/>
      <c r="VYM29" s="125"/>
      <c r="VYN29" s="125"/>
      <c r="VYO29" s="125"/>
      <c r="VYP29" s="125"/>
      <c r="VYQ29" s="125"/>
      <c r="VYR29" s="125"/>
      <c r="VYS29" s="125"/>
      <c r="VYT29" s="125"/>
      <c r="VYU29" s="125"/>
      <c r="VYV29" s="125"/>
      <c r="VYW29" s="125"/>
      <c r="VYX29" s="125"/>
      <c r="VYY29" s="125"/>
      <c r="VYZ29" s="125"/>
      <c r="VZA29" s="125"/>
      <c r="VZB29" s="125"/>
      <c r="VZC29" s="125"/>
      <c r="VZD29" s="125"/>
      <c r="VZE29" s="125"/>
      <c r="VZF29" s="125"/>
      <c r="VZG29" s="125"/>
      <c r="VZH29" s="125"/>
      <c r="VZI29" s="125"/>
      <c r="VZJ29" s="125"/>
      <c r="VZK29" s="125"/>
      <c r="VZL29" s="125"/>
      <c r="VZM29" s="125"/>
      <c r="VZN29" s="125"/>
      <c r="VZO29" s="125"/>
      <c r="VZP29" s="125"/>
      <c r="VZQ29" s="125"/>
      <c r="VZR29" s="125"/>
      <c r="VZS29" s="125"/>
      <c r="VZT29" s="125"/>
      <c r="VZU29" s="125"/>
      <c r="VZV29" s="125"/>
      <c r="VZW29" s="125"/>
      <c r="VZX29" s="125"/>
      <c r="VZY29" s="125"/>
      <c r="VZZ29" s="125"/>
      <c r="WAA29" s="125"/>
      <c r="WAB29" s="125"/>
      <c r="WAC29" s="125"/>
      <c r="WAD29" s="125"/>
      <c r="WAE29" s="125"/>
      <c r="WAF29" s="125"/>
      <c r="WAG29" s="125"/>
      <c r="WAH29" s="125"/>
      <c r="WAI29" s="125"/>
      <c r="WAJ29" s="125"/>
      <c r="WAK29" s="125"/>
      <c r="WAL29" s="125"/>
      <c r="WAM29" s="125"/>
      <c r="WAN29" s="125"/>
      <c r="WAO29" s="125"/>
      <c r="WAP29" s="125"/>
      <c r="WAQ29" s="125"/>
      <c r="WAR29" s="125"/>
      <c r="WAS29" s="125"/>
      <c r="WAT29" s="125"/>
      <c r="WAU29" s="125"/>
      <c r="WAV29" s="125"/>
      <c r="WAW29" s="125"/>
      <c r="WAX29" s="125"/>
      <c r="WAY29" s="125"/>
      <c r="WAZ29" s="125"/>
      <c r="WBA29" s="125"/>
      <c r="WBB29" s="125"/>
      <c r="WBC29" s="125"/>
      <c r="WBD29" s="125"/>
      <c r="WBE29" s="125"/>
      <c r="WBF29" s="125"/>
      <c r="WBG29" s="125"/>
      <c r="WBH29" s="125"/>
      <c r="WBI29" s="125"/>
      <c r="WBJ29" s="125"/>
      <c r="WBK29" s="125"/>
      <c r="WBL29" s="125"/>
      <c r="WBM29" s="125"/>
      <c r="WBN29" s="125"/>
      <c r="WBO29" s="125"/>
      <c r="WBP29" s="125"/>
      <c r="WBQ29" s="125"/>
      <c r="WBR29" s="125"/>
      <c r="WBS29" s="125"/>
      <c r="WBT29" s="125"/>
      <c r="WBU29" s="125"/>
      <c r="WBV29" s="125"/>
      <c r="WBW29" s="125"/>
      <c r="WBX29" s="125"/>
      <c r="WBY29" s="125"/>
      <c r="WBZ29" s="125"/>
      <c r="WCA29" s="125"/>
      <c r="WCB29" s="125"/>
      <c r="WCC29" s="125"/>
      <c r="WCD29" s="125"/>
      <c r="WCE29" s="125"/>
      <c r="WCF29" s="125"/>
      <c r="WCG29" s="125"/>
      <c r="WCH29" s="125"/>
      <c r="WCI29" s="125"/>
      <c r="WCJ29" s="125"/>
      <c r="WCK29" s="125"/>
      <c r="WCL29" s="125"/>
      <c r="WCM29" s="125"/>
      <c r="WCN29" s="125"/>
      <c r="WCO29" s="125"/>
      <c r="WCP29" s="125"/>
      <c r="WCQ29" s="125"/>
      <c r="WCR29" s="125"/>
      <c r="WCS29" s="125"/>
      <c r="WCT29" s="125"/>
      <c r="WCU29" s="125"/>
      <c r="WCV29" s="125"/>
      <c r="WCW29" s="125"/>
      <c r="WCX29" s="125"/>
      <c r="WCY29" s="125"/>
      <c r="WCZ29" s="125"/>
      <c r="WDA29" s="125"/>
      <c r="WDB29" s="125"/>
      <c r="WDC29" s="125"/>
      <c r="WDD29" s="125"/>
      <c r="WDE29" s="125"/>
      <c r="WDF29" s="125"/>
      <c r="WDG29" s="125"/>
      <c r="WDH29" s="125"/>
      <c r="WDI29" s="125"/>
      <c r="WDJ29" s="125"/>
      <c r="WDK29" s="125"/>
      <c r="WDL29" s="125"/>
      <c r="WDM29" s="125"/>
      <c r="WDN29" s="125"/>
      <c r="WDO29" s="125"/>
      <c r="WDP29" s="125"/>
      <c r="WDQ29" s="125"/>
      <c r="WDR29" s="125"/>
      <c r="WDS29" s="125"/>
      <c r="WDT29" s="125"/>
      <c r="WDU29" s="125"/>
      <c r="WDV29" s="125"/>
      <c r="WDW29" s="125"/>
      <c r="WDX29" s="125"/>
      <c r="WDY29" s="125"/>
      <c r="WDZ29" s="125"/>
      <c r="WEA29" s="125"/>
      <c r="WEB29" s="125"/>
      <c r="WEC29" s="125"/>
      <c r="WED29" s="125"/>
      <c r="WEE29" s="125"/>
      <c r="WEF29" s="125"/>
      <c r="WEG29" s="125"/>
      <c r="WEH29" s="125"/>
      <c r="WEI29" s="125"/>
      <c r="WEJ29" s="125"/>
      <c r="WEK29" s="125"/>
      <c r="WEL29" s="125"/>
      <c r="WEM29" s="125"/>
      <c r="WEN29" s="125"/>
      <c r="WEO29" s="125"/>
      <c r="WEP29" s="125"/>
      <c r="WEQ29" s="125"/>
      <c r="WER29" s="125"/>
      <c r="WES29" s="125"/>
      <c r="WET29" s="125"/>
      <c r="WEU29" s="125"/>
      <c r="WEV29" s="125"/>
      <c r="WEW29" s="125"/>
      <c r="WEX29" s="125"/>
      <c r="WEY29" s="125"/>
      <c r="WEZ29" s="125"/>
      <c r="WFA29" s="125"/>
      <c r="WFB29" s="125"/>
      <c r="WFC29" s="125"/>
      <c r="WFD29" s="125"/>
      <c r="WFE29" s="125"/>
      <c r="WFF29" s="125"/>
      <c r="WFG29" s="125"/>
      <c r="WFH29" s="125"/>
      <c r="WFI29" s="125"/>
      <c r="WFJ29" s="125"/>
      <c r="WFK29" s="125"/>
      <c r="WFL29" s="125"/>
      <c r="WFM29" s="125"/>
      <c r="WFN29" s="125"/>
      <c r="WFO29" s="125"/>
      <c r="WFP29" s="125"/>
      <c r="WFQ29" s="125"/>
      <c r="WFR29" s="125"/>
      <c r="WFS29" s="125"/>
      <c r="WFT29" s="125"/>
      <c r="WFU29" s="125"/>
      <c r="WFV29" s="125"/>
      <c r="WFW29" s="125"/>
      <c r="WFX29" s="125"/>
      <c r="WFY29" s="125"/>
      <c r="WFZ29" s="125"/>
      <c r="WGA29" s="125"/>
      <c r="WGB29" s="125"/>
      <c r="WGC29" s="125"/>
      <c r="WGD29" s="125"/>
      <c r="WGE29" s="125"/>
      <c r="WGF29" s="125"/>
      <c r="WGG29" s="125"/>
      <c r="WGH29" s="125"/>
      <c r="WGI29" s="125"/>
      <c r="WGJ29" s="125"/>
      <c r="WGK29" s="125"/>
      <c r="WGL29" s="125"/>
      <c r="WGM29" s="125"/>
      <c r="WGN29" s="125"/>
      <c r="WGO29" s="125"/>
      <c r="WGP29" s="125"/>
      <c r="WGQ29" s="125"/>
      <c r="WGR29" s="125"/>
      <c r="WGS29" s="125"/>
      <c r="WGT29" s="125"/>
      <c r="WGU29" s="125"/>
      <c r="WGV29" s="125"/>
      <c r="WGW29" s="125"/>
      <c r="WGX29" s="125"/>
      <c r="WGY29" s="125"/>
      <c r="WGZ29" s="125"/>
      <c r="WHA29" s="125"/>
      <c r="WHB29" s="125"/>
      <c r="WHC29" s="125"/>
      <c r="WHD29" s="125"/>
      <c r="WHE29" s="125"/>
      <c r="WHF29" s="125"/>
      <c r="WHG29" s="125"/>
      <c r="WHH29" s="125"/>
      <c r="WHI29" s="125"/>
      <c r="WHJ29" s="125"/>
      <c r="WHK29" s="125"/>
      <c r="WHL29" s="125"/>
      <c r="WHM29" s="125"/>
      <c r="WHN29" s="125"/>
      <c r="WHO29" s="125"/>
      <c r="WHP29" s="125"/>
      <c r="WHQ29" s="125"/>
      <c r="WHR29" s="125"/>
      <c r="WHS29" s="125"/>
      <c r="WHT29" s="125"/>
      <c r="WHU29" s="125"/>
      <c r="WHV29" s="125"/>
      <c r="WHW29" s="125"/>
      <c r="WHX29" s="125"/>
      <c r="WHY29" s="125"/>
      <c r="WHZ29" s="125"/>
      <c r="WIA29" s="125"/>
      <c r="WIB29" s="125"/>
      <c r="WIC29" s="125"/>
      <c r="WID29" s="125"/>
      <c r="WIE29" s="125"/>
      <c r="WIF29" s="125"/>
      <c r="WIG29" s="125"/>
      <c r="WIH29" s="125"/>
      <c r="WII29" s="125"/>
      <c r="WIJ29" s="125"/>
      <c r="WIK29" s="125"/>
      <c r="WIL29" s="125"/>
      <c r="WIM29" s="125"/>
      <c r="WIN29" s="125"/>
      <c r="WIO29" s="125"/>
      <c r="WIP29" s="125"/>
      <c r="WIQ29" s="125"/>
      <c r="WIR29" s="125"/>
      <c r="WIS29" s="125"/>
      <c r="WIT29" s="125"/>
      <c r="WIU29" s="125"/>
      <c r="WIV29" s="125"/>
      <c r="WIW29" s="125"/>
      <c r="WIX29" s="125"/>
      <c r="WIY29" s="125"/>
      <c r="WIZ29" s="125"/>
      <c r="WJA29" s="125"/>
      <c r="WJB29" s="125"/>
      <c r="WJC29" s="125"/>
      <c r="WJD29" s="125"/>
      <c r="WJE29" s="125"/>
      <c r="WJF29" s="125"/>
      <c r="WJG29" s="125"/>
      <c r="WJH29" s="125"/>
      <c r="WJI29" s="125"/>
      <c r="WJJ29" s="125"/>
      <c r="WJK29" s="125"/>
      <c r="WJL29" s="125"/>
      <c r="WJM29" s="125"/>
      <c r="WJN29" s="125"/>
      <c r="WJO29" s="125"/>
      <c r="WJP29" s="125"/>
      <c r="WJQ29" s="125"/>
      <c r="WJR29" s="125"/>
      <c r="WJS29" s="125"/>
      <c r="WJT29" s="125"/>
      <c r="WJU29" s="125"/>
      <c r="WJV29" s="125"/>
      <c r="WJW29" s="125"/>
      <c r="WJX29" s="125"/>
      <c r="WJY29" s="125"/>
      <c r="WJZ29" s="125"/>
      <c r="WKA29" s="125"/>
      <c r="WKB29" s="125"/>
      <c r="WKC29" s="125"/>
      <c r="WKD29" s="125"/>
      <c r="WKE29" s="125"/>
      <c r="WKF29" s="125"/>
      <c r="WKG29" s="125"/>
      <c r="WKH29" s="125"/>
      <c r="WKI29" s="125"/>
      <c r="WKJ29" s="125"/>
      <c r="WKK29" s="125"/>
      <c r="WKL29" s="125"/>
      <c r="WKM29" s="125"/>
      <c r="WKN29" s="125"/>
      <c r="WKO29" s="125"/>
      <c r="WKP29" s="125"/>
      <c r="WKQ29" s="125"/>
      <c r="WKR29" s="125"/>
      <c r="WKS29" s="125"/>
      <c r="WKT29" s="125"/>
      <c r="WKU29" s="125"/>
      <c r="WKV29" s="125"/>
      <c r="WKW29" s="125"/>
      <c r="WKX29" s="125"/>
      <c r="WKY29" s="125"/>
      <c r="WKZ29" s="125"/>
      <c r="WLA29" s="125"/>
      <c r="WLB29" s="125"/>
      <c r="WLC29" s="125"/>
      <c r="WLD29" s="125"/>
      <c r="WLE29" s="125"/>
      <c r="WLF29" s="125"/>
      <c r="WLG29" s="125"/>
      <c r="WLH29" s="125"/>
      <c r="WLI29" s="125"/>
      <c r="WLJ29" s="125"/>
      <c r="WLK29" s="125"/>
      <c r="WLL29" s="125"/>
      <c r="WLM29" s="125"/>
      <c r="WLN29" s="125"/>
      <c r="WLO29" s="125"/>
      <c r="WLP29" s="125"/>
      <c r="WLQ29" s="125"/>
      <c r="WLR29" s="125"/>
      <c r="WLS29" s="125"/>
      <c r="WLT29" s="125"/>
      <c r="WLU29" s="125"/>
      <c r="WLV29" s="125"/>
      <c r="WLW29" s="125"/>
      <c r="WLX29" s="125"/>
      <c r="WLY29" s="125"/>
      <c r="WLZ29" s="125"/>
      <c r="WMA29" s="125"/>
      <c r="WMB29" s="125"/>
      <c r="WMC29" s="125"/>
      <c r="WMD29" s="125"/>
      <c r="WME29" s="125"/>
      <c r="WMF29" s="125"/>
      <c r="WMG29" s="125"/>
      <c r="WMH29" s="125"/>
      <c r="WMI29" s="125"/>
      <c r="WMJ29" s="125"/>
      <c r="WMK29" s="125"/>
      <c r="WML29" s="125"/>
      <c r="WMM29" s="125"/>
      <c r="WMN29" s="125"/>
      <c r="WMO29" s="125"/>
      <c r="WMP29" s="125"/>
      <c r="WMQ29" s="125"/>
      <c r="WMR29" s="125"/>
      <c r="WMS29" s="125"/>
      <c r="WMT29" s="125"/>
      <c r="WMU29" s="125"/>
      <c r="WMV29" s="125"/>
      <c r="WMW29" s="125"/>
      <c r="WMX29" s="125"/>
      <c r="WMY29" s="125"/>
      <c r="WMZ29" s="125"/>
      <c r="WNA29" s="125"/>
      <c r="WNB29" s="125"/>
      <c r="WNC29" s="125"/>
      <c r="WND29" s="125"/>
      <c r="WNE29" s="125"/>
      <c r="WNF29" s="125"/>
      <c r="WNG29" s="125"/>
      <c r="WNH29" s="125"/>
      <c r="WNI29" s="125"/>
      <c r="WNJ29" s="125"/>
      <c r="WNK29" s="125"/>
      <c r="WNL29" s="125"/>
      <c r="WNM29" s="125"/>
      <c r="WNN29" s="125"/>
      <c r="WNO29" s="125"/>
      <c r="WNP29" s="125"/>
      <c r="WNQ29" s="125"/>
      <c r="WNR29" s="125"/>
      <c r="WNS29" s="125"/>
      <c r="WNT29" s="125"/>
      <c r="WNU29" s="125"/>
      <c r="WNV29" s="125"/>
      <c r="WNW29" s="125"/>
      <c r="WNX29" s="125"/>
      <c r="WNY29" s="125"/>
      <c r="WNZ29" s="125"/>
      <c r="WOA29" s="125"/>
      <c r="WOB29" s="125"/>
      <c r="WOC29" s="125"/>
      <c r="WOD29" s="125"/>
      <c r="WOE29" s="125"/>
      <c r="WOF29" s="125"/>
      <c r="WOG29" s="125"/>
      <c r="WOH29" s="125"/>
      <c r="WOI29" s="125"/>
      <c r="WOJ29" s="125"/>
      <c r="WOK29" s="125"/>
      <c r="WOL29" s="125"/>
      <c r="WOM29" s="125"/>
      <c r="WON29" s="125"/>
      <c r="WOO29" s="125"/>
      <c r="WOP29" s="125"/>
      <c r="WOQ29" s="125"/>
      <c r="WOR29" s="125"/>
      <c r="WOS29" s="125"/>
      <c r="WOT29" s="125"/>
      <c r="WOU29" s="125"/>
      <c r="WOV29" s="125"/>
      <c r="WOW29" s="125"/>
      <c r="WOX29" s="125"/>
      <c r="WOY29" s="125"/>
      <c r="WOZ29" s="125"/>
      <c r="WPA29" s="125"/>
      <c r="WPB29" s="125"/>
      <c r="WPC29" s="125"/>
      <c r="WPD29" s="125"/>
      <c r="WPE29" s="125"/>
      <c r="WPF29" s="125"/>
      <c r="WPG29" s="125"/>
      <c r="WPH29" s="125"/>
      <c r="WPI29" s="125"/>
      <c r="WPJ29" s="125"/>
      <c r="WPK29" s="125"/>
      <c r="WPL29" s="125"/>
      <c r="WPM29" s="125"/>
      <c r="WPN29" s="125"/>
      <c r="WPO29" s="125"/>
      <c r="WPP29" s="125"/>
      <c r="WPQ29" s="125"/>
      <c r="WPR29" s="125"/>
      <c r="WPS29" s="125"/>
      <c r="WPT29" s="125"/>
      <c r="WPU29" s="125"/>
      <c r="WPV29" s="125"/>
      <c r="WPW29" s="125"/>
      <c r="WPX29" s="125"/>
      <c r="WPY29" s="125"/>
      <c r="WPZ29" s="125"/>
      <c r="WQA29" s="125"/>
      <c r="WQB29" s="125"/>
      <c r="WQC29" s="125"/>
      <c r="WQD29" s="125"/>
      <c r="WQE29" s="125"/>
      <c r="WQF29" s="125"/>
      <c r="WQG29" s="125"/>
      <c r="WQH29" s="125"/>
      <c r="WQI29" s="125"/>
      <c r="WQJ29" s="125"/>
      <c r="WQK29" s="125"/>
      <c r="WQL29" s="125"/>
      <c r="WQM29" s="125"/>
      <c r="WQN29" s="125"/>
      <c r="WQO29" s="125"/>
      <c r="WQP29" s="125"/>
      <c r="WQQ29" s="125"/>
      <c r="WQR29" s="125"/>
      <c r="WQS29" s="125"/>
      <c r="WQT29" s="125"/>
      <c r="WQU29" s="125"/>
      <c r="WQV29" s="125"/>
      <c r="WQW29" s="125"/>
      <c r="WQX29" s="125"/>
      <c r="WQY29" s="125"/>
      <c r="WQZ29" s="125"/>
      <c r="WRA29" s="125"/>
      <c r="WRB29" s="125"/>
      <c r="WRC29" s="125"/>
      <c r="WRD29" s="125"/>
      <c r="WRE29" s="125"/>
      <c r="WRF29" s="125"/>
      <c r="WRG29" s="125"/>
      <c r="WRH29" s="125"/>
      <c r="WRI29" s="125"/>
      <c r="WRJ29" s="125"/>
      <c r="WRK29" s="125"/>
      <c r="WRL29" s="125"/>
      <c r="WRM29" s="125"/>
      <c r="WRN29" s="125"/>
      <c r="WRO29" s="125"/>
      <c r="WRP29" s="125"/>
      <c r="WRQ29" s="125"/>
      <c r="WRR29" s="125"/>
      <c r="WRS29" s="125"/>
      <c r="WRT29" s="125"/>
      <c r="WRU29" s="125"/>
      <c r="WRV29" s="125"/>
      <c r="WRW29" s="125"/>
      <c r="WRX29" s="125"/>
      <c r="WRY29" s="125"/>
      <c r="WRZ29" s="125"/>
      <c r="WSA29" s="125"/>
      <c r="WSB29" s="125"/>
      <c r="WSC29" s="125"/>
      <c r="WSD29" s="125"/>
      <c r="WSE29" s="125"/>
      <c r="WSF29" s="125"/>
      <c r="WSG29" s="125"/>
      <c r="WSH29" s="125"/>
      <c r="WSI29" s="125"/>
      <c r="WSJ29" s="125"/>
      <c r="WSK29" s="125"/>
      <c r="WSL29" s="125"/>
      <c r="WSM29" s="125"/>
      <c r="WSN29" s="125"/>
      <c r="WSO29" s="125"/>
      <c r="WSP29" s="125"/>
      <c r="WSQ29" s="125"/>
      <c r="WSR29" s="125"/>
      <c r="WSS29" s="125"/>
      <c r="WST29" s="125"/>
      <c r="WSU29" s="125"/>
      <c r="WSV29" s="125"/>
      <c r="WSW29" s="125"/>
      <c r="WSX29" s="125"/>
      <c r="WSY29" s="125"/>
      <c r="WSZ29" s="125"/>
      <c r="WTA29" s="125"/>
      <c r="WTB29" s="125"/>
      <c r="WTC29" s="125"/>
      <c r="WTD29" s="125"/>
      <c r="WTE29" s="125"/>
      <c r="WTF29" s="125"/>
      <c r="WTG29" s="125"/>
      <c r="WTH29" s="125"/>
      <c r="WTI29" s="125"/>
      <c r="WTJ29" s="125"/>
      <c r="WTK29" s="125"/>
      <c r="WTL29" s="125"/>
      <c r="WTM29" s="125"/>
      <c r="WTN29" s="125"/>
      <c r="WTO29" s="125"/>
      <c r="WTP29" s="125"/>
      <c r="WTQ29" s="125"/>
      <c r="WTR29" s="125"/>
      <c r="WTS29" s="125"/>
      <c r="WTT29" s="125"/>
      <c r="WTU29" s="125"/>
      <c r="WTV29" s="125"/>
      <c r="WTW29" s="125"/>
      <c r="WTX29" s="125"/>
      <c r="WTY29" s="125"/>
      <c r="WTZ29" s="125"/>
      <c r="WUA29" s="125"/>
      <c r="WUB29" s="125"/>
      <c r="WUC29" s="125"/>
      <c r="WUD29" s="125"/>
      <c r="WUE29" s="125"/>
      <c r="WUF29" s="125"/>
      <c r="WUG29" s="125"/>
      <c r="WUH29" s="125"/>
      <c r="WUI29" s="125"/>
      <c r="WUJ29" s="125"/>
      <c r="WUK29" s="125"/>
      <c r="WUL29" s="125"/>
      <c r="WUM29" s="125"/>
      <c r="WUN29" s="125"/>
      <c r="WUO29" s="125"/>
      <c r="WUP29" s="125"/>
      <c r="WUQ29" s="125"/>
      <c r="WUR29" s="125"/>
      <c r="WUS29" s="125"/>
      <c r="WUT29" s="125"/>
      <c r="WUU29" s="125"/>
      <c r="WUV29" s="125"/>
      <c r="WUW29" s="125"/>
      <c r="WUX29" s="125"/>
      <c r="WUY29" s="125"/>
      <c r="WUZ29" s="125"/>
      <c r="WVA29" s="125"/>
      <c r="WVB29" s="125"/>
      <c r="WVC29" s="125"/>
      <c r="WVD29" s="125"/>
      <c r="WVE29" s="125"/>
      <c r="WVF29" s="125"/>
      <c r="WVG29" s="125"/>
      <c r="WVH29" s="125"/>
      <c r="WVI29" s="125"/>
      <c r="WVJ29" s="125"/>
      <c r="WVK29" s="125"/>
      <c r="WVL29" s="125"/>
      <c r="WVM29" s="125"/>
      <c r="WVN29" s="125"/>
      <c r="WVO29" s="125"/>
      <c r="WVP29" s="125"/>
      <c r="WVQ29" s="125"/>
      <c r="WVR29" s="125"/>
      <c r="WVS29" s="125"/>
      <c r="WVT29" s="125"/>
      <c r="WVU29" s="125"/>
      <c r="WVV29" s="125"/>
      <c r="WVW29" s="125"/>
      <c r="WVX29" s="125"/>
      <c r="WVY29" s="125"/>
      <c r="WVZ29" s="125"/>
      <c r="WWA29" s="125"/>
      <c r="WWB29" s="125"/>
      <c r="WWC29" s="125"/>
      <c r="WWD29" s="125"/>
      <c r="WWE29" s="125"/>
      <c r="WWF29" s="125"/>
      <c r="WWG29" s="125"/>
      <c r="WWH29" s="125"/>
      <c r="WWI29" s="125"/>
      <c r="WWJ29" s="125"/>
      <c r="WWK29" s="125"/>
      <c r="WWL29" s="125"/>
      <c r="WWM29" s="125"/>
      <c r="WWN29" s="125"/>
      <c r="WWO29" s="125"/>
      <c r="WWP29" s="125"/>
      <c r="WWQ29" s="125"/>
      <c r="WWR29" s="125"/>
      <c r="WWS29" s="125"/>
      <c r="WWT29" s="125"/>
      <c r="WWU29" s="125"/>
      <c r="WWV29" s="125"/>
      <c r="WWW29" s="125"/>
      <c r="WWX29" s="125"/>
      <c r="WWY29" s="125"/>
      <c r="WWZ29" s="125"/>
      <c r="WXA29" s="125"/>
      <c r="WXB29" s="125"/>
      <c r="WXC29" s="125"/>
      <c r="WXD29" s="125"/>
      <c r="WXE29" s="125"/>
      <c r="WXF29" s="125"/>
      <c r="WXG29" s="125"/>
      <c r="WXH29" s="125"/>
      <c r="WXI29" s="125"/>
      <c r="WXJ29" s="125"/>
      <c r="WXK29" s="125"/>
      <c r="WXL29" s="125"/>
      <c r="WXM29" s="125"/>
      <c r="WXN29" s="125"/>
      <c r="WXO29" s="125"/>
      <c r="WXP29" s="125"/>
      <c r="WXQ29" s="125"/>
      <c r="WXR29" s="125"/>
      <c r="WXS29" s="125"/>
      <c r="WXT29" s="125"/>
      <c r="WXU29" s="125"/>
      <c r="WXV29" s="125"/>
      <c r="WXW29" s="125"/>
      <c r="WXX29" s="125"/>
      <c r="WXY29" s="125"/>
      <c r="WXZ29" s="125"/>
      <c r="WYA29" s="125"/>
      <c r="WYB29" s="125"/>
      <c r="WYC29" s="125"/>
      <c r="WYD29" s="125"/>
      <c r="WYE29" s="125"/>
      <c r="WYF29" s="125"/>
      <c r="WYG29" s="125"/>
      <c r="WYH29" s="125"/>
      <c r="WYI29" s="125"/>
      <c r="WYJ29" s="125"/>
      <c r="WYK29" s="125"/>
      <c r="WYL29" s="125"/>
      <c r="WYM29" s="125"/>
      <c r="WYN29" s="125"/>
      <c r="WYO29" s="125"/>
      <c r="WYP29" s="125"/>
      <c r="WYQ29" s="125"/>
      <c r="WYR29" s="125"/>
      <c r="WYS29" s="125"/>
      <c r="WYT29" s="125"/>
      <c r="WYU29" s="125"/>
      <c r="WYV29" s="125"/>
      <c r="WYW29" s="125"/>
      <c r="WYX29" s="125"/>
      <c r="WYY29" s="125"/>
      <c r="WYZ29" s="125"/>
      <c r="WZA29" s="125"/>
      <c r="WZB29" s="125"/>
      <c r="WZC29" s="125"/>
      <c r="WZD29" s="125"/>
      <c r="WZE29" s="125"/>
      <c r="WZF29" s="125"/>
      <c r="WZG29" s="125"/>
      <c r="WZH29" s="125"/>
      <c r="WZI29" s="125"/>
      <c r="WZJ29" s="125"/>
      <c r="WZK29" s="125"/>
      <c r="WZL29" s="125"/>
      <c r="WZM29" s="125"/>
      <c r="WZN29" s="125"/>
      <c r="WZO29" s="125"/>
      <c r="WZP29" s="125"/>
      <c r="WZQ29" s="125"/>
      <c r="WZR29" s="125"/>
      <c r="WZS29" s="125"/>
      <c r="WZT29" s="125"/>
      <c r="WZU29" s="125"/>
      <c r="WZV29" s="125"/>
      <c r="WZW29" s="125"/>
      <c r="WZX29" s="125"/>
      <c r="WZY29" s="125"/>
      <c r="WZZ29" s="125"/>
      <c r="XAA29" s="125"/>
      <c r="XAB29" s="125"/>
      <c r="XAC29" s="125"/>
      <c r="XAD29" s="125"/>
      <c r="XAE29" s="125"/>
      <c r="XAF29" s="125"/>
      <c r="XAG29" s="125"/>
      <c r="XAH29" s="125"/>
      <c r="XAI29" s="125"/>
      <c r="XAJ29" s="125"/>
      <c r="XAK29" s="125"/>
      <c r="XAL29" s="125"/>
      <c r="XAM29" s="125"/>
      <c r="XAN29" s="125"/>
      <c r="XAO29" s="125"/>
      <c r="XAP29" s="125"/>
      <c r="XAQ29" s="125"/>
      <c r="XAR29" s="125"/>
      <c r="XAS29" s="125"/>
      <c r="XAT29" s="125"/>
      <c r="XAU29" s="125"/>
      <c r="XAV29" s="125"/>
      <c r="XAW29" s="125"/>
      <c r="XAX29" s="125"/>
      <c r="XAY29" s="125"/>
      <c r="XAZ29" s="125"/>
      <c r="XBA29" s="125"/>
      <c r="XBB29" s="125"/>
      <c r="XBC29" s="125"/>
      <c r="XBD29" s="125"/>
      <c r="XBE29" s="125"/>
      <c r="XBF29" s="125"/>
      <c r="XBG29" s="125"/>
      <c r="XBH29" s="125"/>
      <c r="XBI29" s="125"/>
      <c r="XBJ29" s="125"/>
      <c r="XBK29" s="125"/>
      <c r="XBL29" s="125"/>
      <c r="XBM29" s="125"/>
      <c r="XBN29" s="125"/>
      <c r="XBO29" s="125"/>
      <c r="XBP29" s="125"/>
      <c r="XBQ29" s="125"/>
      <c r="XBR29" s="125"/>
      <c r="XBS29" s="125"/>
      <c r="XBT29" s="125"/>
      <c r="XBU29" s="125"/>
      <c r="XBV29" s="125"/>
      <c r="XBW29" s="125"/>
      <c r="XBX29" s="125"/>
      <c r="XBY29" s="125"/>
      <c r="XBZ29" s="125"/>
      <c r="XCA29" s="125"/>
      <c r="XCB29" s="125"/>
      <c r="XCC29" s="125"/>
      <c r="XCD29" s="125"/>
      <c r="XCE29" s="125"/>
      <c r="XCF29" s="125"/>
      <c r="XCG29" s="125"/>
      <c r="XCH29" s="125"/>
      <c r="XCI29" s="125"/>
      <c r="XCJ29" s="125"/>
      <c r="XCK29" s="125"/>
      <c r="XCL29" s="125"/>
      <c r="XCM29" s="125"/>
      <c r="XCN29" s="125"/>
      <c r="XCO29" s="125"/>
      <c r="XCP29" s="125"/>
      <c r="XCQ29" s="125"/>
      <c r="XCR29" s="125"/>
      <c r="XCS29" s="125"/>
      <c r="XCT29" s="125"/>
      <c r="XCU29" s="125"/>
      <c r="XCV29" s="125"/>
      <c r="XCW29" s="125"/>
      <c r="XCX29" s="125"/>
      <c r="XCY29" s="125"/>
      <c r="XCZ29" s="125"/>
      <c r="XDA29" s="125"/>
      <c r="XDB29" s="125"/>
      <c r="XDC29" s="125"/>
      <c r="XDD29" s="125"/>
      <c r="XDE29" s="125"/>
      <c r="XDF29" s="125"/>
      <c r="XDG29" s="125"/>
      <c r="XDH29" s="125"/>
      <c r="XDI29" s="125"/>
      <c r="XDJ29" s="125"/>
      <c r="XDK29" s="125"/>
      <c r="XDL29" s="125"/>
      <c r="XDM29" s="125"/>
      <c r="XDN29" s="125"/>
      <c r="XDO29" s="125"/>
      <c r="XDP29" s="125"/>
      <c r="XDQ29" s="125"/>
      <c r="XDR29" s="125"/>
      <c r="XDS29" s="125"/>
      <c r="XDT29" s="125"/>
      <c r="XDU29" s="125"/>
      <c r="XDV29" s="125"/>
      <c r="XDW29" s="125"/>
      <c r="XDX29" s="125"/>
      <c r="XDY29" s="125"/>
      <c r="XDZ29" s="125"/>
      <c r="XEA29" s="125"/>
      <c r="XEB29" s="125"/>
      <c r="XEC29" s="125"/>
      <c r="XED29" s="125"/>
      <c r="XEE29" s="125"/>
      <c r="XEF29" s="125"/>
      <c r="XEG29" s="125"/>
      <c r="XEH29" s="125"/>
      <c r="XEI29" s="125"/>
      <c r="XEJ29" s="125"/>
      <c r="XEK29" s="125"/>
      <c r="XEL29" s="125"/>
      <c r="XEM29" s="125"/>
      <c r="XEN29" s="125"/>
      <c r="XEO29" s="125"/>
      <c r="XEP29" s="125"/>
      <c r="XEQ29" s="125"/>
      <c r="XER29" s="125"/>
      <c r="XES29" s="125"/>
      <c r="XET29" s="125"/>
      <c r="XEU29" s="125"/>
      <c r="XEV29" s="125"/>
      <c r="XEW29" s="125"/>
      <c r="XEX29" s="125"/>
      <c r="XEY29" s="125"/>
      <c r="XEZ29" s="125"/>
      <c r="XFA29" s="125"/>
      <c r="XFB29" s="125"/>
      <c r="XFC29" s="125"/>
    </row>
    <row r="30" spans="1:16383" x14ac:dyDescent="0.2">
      <c r="F30" s="304"/>
      <c r="G30" s="304"/>
      <c r="H30" s="304"/>
    </row>
    <row r="31" spans="1:16383" s="242" customFormat="1" x14ac:dyDescent="0.2">
      <c r="A31" s="238"/>
      <c r="B31" s="239"/>
      <c r="C31" s="240"/>
      <c r="D31" s="241"/>
      <c r="E31" s="242" t="str">
        <f>InpR!$E$87</f>
        <v>RCV - CPI(H) + RPI wedge initial balance - nominal - WR</v>
      </c>
      <c r="F31" s="302">
        <f>InpR!$F$87</f>
        <v>0</v>
      </c>
      <c r="G31" s="242" t="str">
        <f>InpR!$G$87</f>
        <v>£m</v>
      </c>
      <c r="H31" s="303"/>
    </row>
    <row r="32" spans="1:16383" s="49" customFormat="1" x14ac:dyDescent="0.2">
      <c r="A32" s="67"/>
      <c r="B32" s="78"/>
      <c r="C32" s="142"/>
      <c r="D32" s="72"/>
      <c r="E32" s="49" t="str">
        <f>Time!E$40</f>
        <v>Acquisition / initial balance date flag</v>
      </c>
      <c r="F32" s="49">
        <f>Time!F$40</f>
        <v>0</v>
      </c>
      <c r="G32" s="301" t="str">
        <f>Time!G$40</f>
        <v>flag</v>
      </c>
      <c r="H32" s="49">
        <f>Time!H$40</f>
        <v>1</v>
      </c>
      <c r="I32" s="49">
        <f>Time!I$40</f>
        <v>0</v>
      </c>
      <c r="J32" s="49">
        <f>Time!J$40</f>
        <v>0</v>
      </c>
      <c r="K32" s="49">
        <f>Time!K$40</f>
        <v>0</v>
      </c>
      <c r="L32" s="49">
        <f>Time!L$40</f>
        <v>1</v>
      </c>
      <c r="M32" s="49">
        <f>Time!M$40</f>
        <v>0</v>
      </c>
      <c r="N32" s="49">
        <f>Time!N$40</f>
        <v>0</v>
      </c>
      <c r="O32" s="49">
        <f>Time!O$40</f>
        <v>0</v>
      </c>
      <c r="P32" s="49">
        <f>Time!P$40</f>
        <v>0</v>
      </c>
      <c r="Q32" s="49">
        <f>Time!Q$40</f>
        <v>0</v>
      </c>
      <c r="R32" s="49">
        <f>Time!R$40</f>
        <v>0</v>
      </c>
      <c r="S32" s="65"/>
      <c r="T32" s="65"/>
      <c r="U32" s="65"/>
      <c r="V32" s="65"/>
      <c r="W32" s="65"/>
      <c r="X32" s="65"/>
      <c r="Y32" s="65"/>
      <c r="Z32" s="65"/>
    </row>
    <row r="33" spans="1:26" s="7" customFormat="1" x14ac:dyDescent="0.2">
      <c r="A33" s="67"/>
      <c r="B33" s="78"/>
      <c r="C33" s="142"/>
      <c r="D33" s="72"/>
      <c r="S33" s="59"/>
      <c r="T33" s="59"/>
      <c r="U33" s="59"/>
      <c r="V33" s="59"/>
      <c r="W33" s="59"/>
      <c r="X33" s="59"/>
      <c r="Y33" s="59"/>
      <c r="Z33" s="59"/>
    </row>
    <row r="34" spans="1:26" s="59" customFormat="1" x14ac:dyDescent="0.2">
      <c r="A34" s="66"/>
      <c r="B34" s="70"/>
      <c r="C34" s="145"/>
      <c r="D34" s="75"/>
      <c r="E34" s="59" t="s">
        <v>138</v>
      </c>
      <c r="G34" s="126" t="s">
        <v>88</v>
      </c>
      <c r="J34" s="293">
        <f t="shared" ref="J34:R34" si="9" xml:space="preserve"> I37</f>
        <v>0</v>
      </c>
      <c r="K34" s="293">
        <f t="shared" si="9"/>
        <v>0</v>
      </c>
      <c r="L34" s="293">
        <f t="shared" si="9"/>
        <v>0</v>
      </c>
      <c r="M34" s="293">
        <f t="shared" si="9"/>
        <v>0</v>
      </c>
      <c r="N34" s="293">
        <f t="shared" si="9"/>
        <v>0</v>
      </c>
      <c r="O34" s="293">
        <f t="shared" si="9"/>
        <v>0</v>
      </c>
      <c r="P34" s="293">
        <f t="shared" si="9"/>
        <v>0</v>
      </c>
      <c r="Q34" s="293">
        <f t="shared" si="9"/>
        <v>0</v>
      </c>
      <c r="R34" s="293">
        <f t="shared" si="9"/>
        <v>0</v>
      </c>
    </row>
    <row r="35" spans="1:26" s="59" customFormat="1" x14ac:dyDescent="0.2">
      <c r="A35" s="66"/>
      <c r="B35" s="70"/>
      <c r="C35" s="145"/>
      <c r="D35" s="75" t="s">
        <v>139</v>
      </c>
      <c r="E35" s="200" t="str">
        <f t="shared" ref="E35:R35" si="10" xml:space="preserve"> E$24</f>
        <v>Forecast RCV indexation</v>
      </c>
      <c r="F35" s="200">
        <f t="shared" si="10"/>
        <v>0</v>
      </c>
      <c r="G35" s="126" t="str">
        <f t="shared" si="10"/>
        <v>£m</v>
      </c>
      <c r="H35" s="200">
        <f t="shared" si="10"/>
        <v>0</v>
      </c>
      <c r="I35" s="200">
        <f t="shared" si="10"/>
        <v>0</v>
      </c>
      <c r="J35" s="293">
        <f t="shared" si="10"/>
        <v>0</v>
      </c>
      <c r="K35" s="293">
        <f t="shared" si="10"/>
        <v>0</v>
      </c>
      <c r="L35" s="293">
        <f t="shared" si="10"/>
        <v>0</v>
      </c>
      <c r="M35" s="293">
        <f t="shared" si="10"/>
        <v>0</v>
      </c>
      <c r="N35" s="293">
        <f t="shared" si="10"/>
        <v>0</v>
      </c>
      <c r="O35" s="293">
        <f t="shared" si="10"/>
        <v>0</v>
      </c>
      <c r="P35" s="293">
        <f t="shared" si="10"/>
        <v>0</v>
      </c>
      <c r="Q35" s="293">
        <f t="shared" si="10"/>
        <v>0</v>
      </c>
      <c r="R35" s="293">
        <f t="shared" si="10"/>
        <v>0</v>
      </c>
    </row>
    <row r="36" spans="1:26" s="59" customFormat="1" x14ac:dyDescent="0.2">
      <c r="A36" s="66"/>
      <c r="B36" s="70"/>
      <c r="C36" s="145"/>
      <c r="D36" s="75" t="s">
        <v>140</v>
      </c>
      <c r="E36" s="200" t="str">
        <f t="shared" ref="E36:R36" si="11" xml:space="preserve"> E$29</f>
        <v>Forecast RCV run-off</v>
      </c>
      <c r="F36" s="200">
        <f t="shared" si="11"/>
        <v>0</v>
      </c>
      <c r="G36" s="126" t="str">
        <f t="shared" si="11"/>
        <v>£m</v>
      </c>
      <c r="H36" s="200">
        <f t="shared" si="11"/>
        <v>0</v>
      </c>
      <c r="I36" s="200">
        <f t="shared" si="11"/>
        <v>0</v>
      </c>
      <c r="J36" s="293">
        <f t="shared" si="11"/>
        <v>0</v>
      </c>
      <c r="K36" s="293">
        <f t="shared" si="11"/>
        <v>0</v>
      </c>
      <c r="L36" s="293">
        <f t="shared" si="11"/>
        <v>0</v>
      </c>
      <c r="M36" s="293">
        <f t="shared" si="11"/>
        <v>0</v>
      </c>
      <c r="N36" s="293">
        <f t="shared" si="11"/>
        <v>0</v>
      </c>
      <c r="O36" s="293">
        <f t="shared" si="11"/>
        <v>0</v>
      </c>
      <c r="P36" s="293">
        <f t="shared" si="11"/>
        <v>0</v>
      </c>
      <c r="Q36" s="293">
        <f t="shared" si="11"/>
        <v>0</v>
      </c>
      <c r="R36" s="293">
        <f t="shared" si="11"/>
        <v>0</v>
      </c>
    </row>
    <row r="37" spans="1:26" s="173" customFormat="1" x14ac:dyDescent="0.2">
      <c r="A37" s="169"/>
      <c r="B37" s="170"/>
      <c r="C37" s="171"/>
      <c r="D37" s="172"/>
      <c r="E37" s="173" t="s">
        <v>141</v>
      </c>
      <c r="G37" s="202" t="s">
        <v>88</v>
      </c>
      <c r="J37" s="294">
        <f t="shared" ref="J37:R37" si="12" xml:space="preserve"> IF( J32 = 1, $F31, J34 + J35 - J36)</f>
        <v>0</v>
      </c>
      <c r="K37" s="294">
        <f t="shared" si="12"/>
        <v>0</v>
      </c>
      <c r="L37" s="294">
        <f t="shared" si="12"/>
        <v>0</v>
      </c>
      <c r="M37" s="294">
        <f t="shared" si="12"/>
        <v>0</v>
      </c>
      <c r="N37" s="294">
        <f t="shared" si="12"/>
        <v>0</v>
      </c>
      <c r="O37" s="294">
        <f t="shared" si="12"/>
        <v>0</v>
      </c>
      <c r="P37" s="294">
        <f t="shared" si="12"/>
        <v>0</v>
      </c>
      <c r="Q37" s="294">
        <f t="shared" si="12"/>
        <v>0</v>
      </c>
      <c r="R37" s="294">
        <f t="shared" si="12"/>
        <v>0</v>
      </c>
    </row>
    <row r="39" spans="1:26" s="126" customFormat="1" x14ac:dyDescent="0.2">
      <c r="A39" s="203"/>
      <c r="B39" s="204"/>
      <c r="C39" s="205"/>
      <c r="D39" s="206"/>
      <c r="E39" s="126" t="str">
        <f t="shared" ref="E39:R39" si="13" xml:space="preserve"> E$27</f>
        <v>Forecast Nominal RCV balance BEG</v>
      </c>
      <c r="F39" s="126">
        <f t="shared" si="13"/>
        <v>0</v>
      </c>
      <c r="G39" s="126" t="str">
        <f t="shared" si="13"/>
        <v>£m</v>
      </c>
      <c r="H39" s="126">
        <f t="shared" si="13"/>
        <v>0</v>
      </c>
      <c r="I39" s="126">
        <f t="shared" si="13"/>
        <v>0</v>
      </c>
      <c r="J39" s="226">
        <f t="shared" si="13"/>
        <v>0</v>
      </c>
      <c r="K39" s="226">
        <f t="shared" si="13"/>
        <v>0</v>
      </c>
      <c r="L39" s="226">
        <f t="shared" si="13"/>
        <v>0</v>
      </c>
      <c r="M39" s="226">
        <f t="shared" si="13"/>
        <v>0</v>
      </c>
      <c r="N39" s="226">
        <f t="shared" si="13"/>
        <v>0</v>
      </c>
      <c r="O39" s="226">
        <f t="shared" si="13"/>
        <v>0</v>
      </c>
      <c r="P39" s="226">
        <f t="shared" si="13"/>
        <v>0</v>
      </c>
      <c r="Q39" s="226">
        <f t="shared" si="13"/>
        <v>0</v>
      </c>
      <c r="R39" s="226">
        <f t="shared" si="13"/>
        <v>0</v>
      </c>
    </row>
    <row r="40" spans="1:26" s="126" customFormat="1" x14ac:dyDescent="0.2">
      <c r="A40" s="203"/>
      <c r="B40" s="204"/>
      <c r="C40" s="205"/>
      <c r="D40" s="206"/>
      <c r="E40" s="201" t="str">
        <f t="shared" ref="E40:R40" si="14" xml:space="preserve"> E$24</f>
        <v>Forecast RCV indexation</v>
      </c>
      <c r="F40" s="201">
        <f t="shared" si="14"/>
        <v>0</v>
      </c>
      <c r="G40" s="201" t="str">
        <f t="shared" si="14"/>
        <v>£m</v>
      </c>
      <c r="H40" s="201">
        <f t="shared" si="14"/>
        <v>0</v>
      </c>
      <c r="I40" s="201">
        <f t="shared" si="14"/>
        <v>0</v>
      </c>
      <c r="J40" s="293">
        <f t="shared" si="14"/>
        <v>0</v>
      </c>
      <c r="K40" s="293">
        <f t="shared" si="14"/>
        <v>0</v>
      </c>
      <c r="L40" s="293">
        <f t="shared" si="14"/>
        <v>0</v>
      </c>
      <c r="M40" s="293">
        <f t="shared" si="14"/>
        <v>0</v>
      </c>
      <c r="N40" s="293">
        <f t="shared" si="14"/>
        <v>0</v>
      </c>
      <c r="O40" s="293">
        <f t="shared" si="14"/>
        <v>0</v>
      </c>
      <c r="P40" s="293">
        <f t="shared" si="14"/>
        <v>0</v>
      </c>
      <c r="Q40" s="293">
        <f t="shared" si="14"/>
        <v>0</v>
      </c>
      <c r="R40" s="293">
        <f t="shared" si="14"/>
        <v>0</v>
      </c>
    </row>
    <row r="41" spans="1:26" s="126" customFormat="1" x14ac:dyDescent="0.2">
      <c r="A41" s="203"/>
      <c r="B41" s="204"/>
      <c r="C41" s="205"/>
      <c r="D41" s="206"/>
      <c r="E41" s="126" t="str">
        <f t="shared" ref="E41:R41" si="15" xml:space="preserve"> E$37</f>
        <v>Forecast Nominal RCV balance END</v>
      </c>
      <c r="F41" s="126">
        <f t="shared" si="15"/>
        <v>0</v>
      </c>
      <c r="G41" s="126" t="str">
        <f t="shared" si="15"/>
        <v>£m</v>
      </c>
      <c r="H41" s="126">
        <f t="shared" si="15"/>
        <v>0</v>
      </c>
      <c r="I41" s="126">
        <f t="shared" si="15"/>
        <v>0</v>
      </c>
      <c r="J41" s="226">
        <f t="shared" si="15"/>
        <v>0</v>
      </c>
      <c r="K41" s="226">
        <f t="shared" si="15"/>
        <v>0</v>
      </c>
      <c r="L41" s="226">
        <f t="shared" si="15"/>
        <v>0</v>
      </c>
      <c r="M41" s="226">
        <f t="shared" si="15"/>
        <v>0</v>
      </c>
      <c r="N41" s="226">
        <f t="shared" si="15"/>
        <v>0</v>
      </c>
      <c r="O41" s="226">
        <f t="shared" si="15"/>
        <v>0</v>
      </c>
      <c r="P41" s="226">
        <f t="shared" si="15"/>
        <v>0</v>
      </c>
      <c r="Q41" s="226">
        <f t="shared" si="15"/>
        <v>0</v>
      </c>
      <c r="R41" s="226">
        <f t="shared" si="15"/>
        <v>0</v>
      </c>
    </row>
    <row r="42" spans="1:26" s="126" customFormat="1" x14ac:dyDescent="0.2">
      <c r="A42" s="203"/>
      <c r="B42" s="204"/>
      <c r="C42" s="205"/>
      <c r="D42" s="206"/>
      <c r="E42" s="126" t="s">
        <v>142</v>
      </c>
      <c r="G42" s="126" t="s">
        <v>88</v>
      </c>
      <c r="J42" s="226">
        <f t="shared" ref="J42:L42" si="16" xml:space="preserve"> ( (J39+J40) + J41) / 2</f>
        <v>0</v>
      </c>
      <c r="K42" s="226">
        <f t="shared" si="16"/>
        <v>0</v>
      </c>
      <c r="L42" s="226">
        <f t="shared" si="16"/>
        <v>0</v>
      </c>
      <c r="M42" s="226">
        <f xml:space="preserve"> ( (M39+M40) + M41) / 2</f>
        <v>0</v>
      </c>
      <c r="N42" s="226">
        <f t="shared" ref="N42:R42" si="17" xml:space="preserve"> ( (N39+N40) + N41) / 2</f>
        <v>0</v>
      </c>
      <c r="O42" s="226">
        <f t="shared" si="17"/>
        <v>0</v>
      </c>
      <c r="P42" s="226">
        <f t="shared" si="17"/>
        <v>0</v>
      </c>
      <c r="Q42" s="226">
        <f t="shared" si="17"/>
        <v>0</v>
      </c>
      <c r="R42" s="226">
        <f t="shared" si="17"/>
        <v>0</v>
      </c>
    </row>
    <row r="43" spans="1:26" s="126" customFormat="1" x14ac:dyDescent="0.2">
      <c r="A43" s="203"/>
      <c r="B43" s="204"/>
      <c r="C43" s="205"/>
      <c r="D43" s="206"/>
    </row>
    <row r="44" spans="1:26" x14ac:dyDescent="0.2">
      <c r="B44" s="80" t="s">
        <v>143</v>
      </c>
    </row>
    <row r="45" spans="1:26" s="253" customFormat="1" x14ac:dyDescent="0.2">
      <c r="A45" s="249"/>
      <c r="B45" s="250"/>
      <c r="C45" s="251"/>
      <c r="D45" s="252"/>
      <c r="E45" s="253" t="str">
        <f xml:space="preserve"> InpR!E$101</f>
        <v>WACC on RCV - CPI(H) + RPI wedge bf and additions - WR</v>
      </c>
      <c r="F45" s="253">
        <f xml:space="preserve"> InpR!F$101</f>
        <v>0</v>
      </c>
      <c r="G45" s="271" t="str">
        <f xml:space="preserve"> InpR!G$101</f>
        <v>%</v>
      </c>
      <c r="H45" s="253" t="str">
        <f xml:space="preserve"> InpR!I$101</f>
        <v>PR19 Financial model, 'Water Resources' sheet row 980</v>
      </c>
      <c r="I45" s="253" t="e">
        <f xml:space="preserve"> InpR!#REF!</f>
        <v>#REF!</v>
      </c>
      <c r="J45" s="253">
        <f xml:space="preserve"> InpR!J$101</f>
        <v>0</v>
      </c>
      <c r="K45" s="253">
        <f xml:space="preserve"> InpR!K$101</f>
        <v>0</v>
      </c>
      <c r="L45" s="253">
        <f xml:space="preserve"> InpR!L$101</f>
        <v>0</v>
      </c>
      <c r="M45" s="253">
        <f xml:space="preserve"> InpR!M$101</f>
        <v>0</v>
      </c>
      <c r="N45" s="253">
        <f xml:space="preserve"> InpR!N$101</f>
        <v>0</v>
      </c>
      <c r="O45" s="253">
        <f xml:space="preserve"> InpR!O$101</f>
        <v>0</v>
      </c>
      <c r="P45" s="253">
        <f xml:space="preserve"> InpR!P$101</f>
        <v>0</v>
      </c>
      <c r="Q45" s="253">
        <f xml:space="preserve"> InpR!Q$101</f>
        <v>0</v>
      </c>
      <c r="R45" s="253">
        <f xml:space="preserve"> InpR!R$101</f>
        <v>0</v>
      </c>
    </row>
    <row r="46" spans="1:26" s="126" customFormat="1" x14ac:dyDescent="0.2">
      <c r="A46" s="203"/>
      <c r="B46" s="204"/>
      <c r="C46" s="205"/>
      <c r="D46" s="206"/>
      <c r="E46" s="253" t="str">
        <f xml:space="preserve"> Time!E$54</f>
        <v>Forecast Period Flag</v>
      </c>
      <c r="F46" s="301">
        <f xml:space="preserve"> Time!F$54</f>
        <v>0</v>
      </c>
      <c r="G46" s="301" t="str">
        <f xml:space="preserve"> Time!G$54</f>
        <v>flag</v>
      </c>
      <c r="H46" s="301">
        <f xml:space="preserve"> Time!H$54</f>
        <v>5</v>
      </c>
      <c r="I46" s="301">
        <f xml:space="preserve"> Time!I$54</f>
        <v>0</v>
      </c>
      <c r="J46" s="301">
        <f xml:space="preserve"> Time!J$54</f>
        <v>0</v>
      </c>
      <c r="K46" s="301">
        <f xml:space="preserve"> Time!K$54</f>
        <v>0</v>
      </c>
      <c r="L46" s="301">
        <f xml:space="preserve"> Time!L$54</f>
        <v>0</v>
      </c>
      <c r="M46" s="301">
        <f xml:space="preserve"> Time!M$54</f>
        <v>1</v>
      </c>
      <c r="N46" s="301">
        <f xml:space="preserve"> Time!N$54</f>
        <v>1</v>
      </c>
      <c r="O46" s="301">
        <f xml:space="preserve"> Time!O$54</f>
        <v>1</v>
      </c>
      <c r="P46" s="301">
        <f xml:space="preserve"> Time!P$54</f>
        <v>1</v>
      </c>
      <c r="Q46" s="301">
        <f xml:space="preserve"> Time!Q$54</f>
        <v>1</v>
      </c>
      <c r="R46" s="301">
        <f xml:space="preserve"> Time!R$54</f>
        <v>0</v>
      </c>
    </row>
    <row r="47" spans="1:26" s="125" customFormat="1" x14ac:dyDescent="0.2">
      <c r="A47" s="210"/>
      <c r="B47" s="204"/>
      <c r="C47" s="205"/>
      <c r="D47" s="211"/>
      <c r="E47" s="213" t="str">
        <f t="shared" ref="E47:R47" si="18" xml:space="preserve"> E$42</f>
        <v>Forecast RCV average balance</v>
      </c>
      <c r="F47" s="125">
        <f t="shared" si="18"/>
        <v>0</v>
      </c>
      <c r="G47" s="125" t="str">
        <f t="shared" si="18"/>
        <v>£m</v>
      </c>
      <c r="H47" s="225">
        <f t="shared" si="18"/>
        <v>0</v>
      </c>
      <c r="I47" s="225">
        <f t="shared" si="18"/>
        <v>0</v>
      </c>
      <c r="J47" s="225">
        <f t="shared" si="18"/>
        <v>0</v>
      </c>
      <c r="K47" s="225">
        <f t="shared" si="18"/>
        <v>0</v>
      </c>
      <c r="L47" s="225">
        <f t="shared" si="18"/>
        <v>0</v>
      </c>
      <c r="M47" s="225">
        <f t="shared" si="18"/>
        <v>0</v>
      </c>
      <c r="N47" s="225">
        <f t="shared" si="18"/>
        <v>0</v>
      </c>
      <c r="O47" s="225">
        <f t="shared" si="18"/>
        <v>0</v>
      </c>
      <c r="P47" s="225">
        <f t="shared" si="18"/>
        <v>0</v>
      </c>
      <c r="Q47" s="225">
        <f t="shared" si="18"/>
        <v>0</v>
      </c>
      <c r="R47" s="225">
        <f t="shared" si="18"/>
        <v>0</v>
      </c>
      <c r="S47" s="126"/>
      <c r="T47" s="126"/>
      <c r="U47" s="126"/>
      <c r="V47" s="126"/>
      <c r="W47" s="126"/>
      <c r="X47" s="126"/>
      <c r="Y47" s="126"/>
      <c r="Z47" s="126"/>
    </row>
    <row r="48" spans="1:26" s="125" customFormat="1" x14ac:dyDescent="0.2">
      <c r="A48" s="210"/>
      <c r="B48" s="204"/>
      <c r="C48" s="205"/>
      <c r="D48" s="211"/>
      <c r="E48" s="213" t="s">
        <v>144</v>
      </c>
      <c r="G48" s="125" t="s">
        <v>88</v>
      </c>
      <c r="H48" s="225"/>
      <c r="I48" s="225"/>
      <c r="J48" s="225">
        <f t="shared" ref="J48:K48" si="19">J45*J47*J46</f>
        <v>0</v>
      </c>
      <c r="K48" s="225">
        <f t="shared" si="19"/>
        <v>0</v>
      </c>
      <c r="L48" s="225">
        <f>L45*L47*L46</f>
        <v>0</v>
      </c>
      <c r="M48" s="225">
        <f>M45*M47*M46</f>
        <v>0</v>
      </c>
      <c r="N48" s="225">
        <f t="shared" ref="N48:R48" si="20">N45*N47*N46</f>
        <v>0</v>
      </c>
      <c r="O48" s="225">
        <f t="shared" si="20"/>
        <v>0</v>
      </c>
      <c r="P48" s="225">
        <f t="shared" si="20"/>
        <v>0</v>
      </c>
      <c r="Q48" s="225">
        <f t="shared" si="20"/>
        <v>0</v>
      </c>
      <c r="R48" s="225">
        <f t="shared" si="20"/>
        <v>0</v>
      </c>
      <c r="S48" s="126"/>
      <c r="T48" s="126"/>
      <c r="U48" s="126"/>
      <c r="V48" s="126"/>
      <c r="W48" s="126"/>
      <c r="X48" s="126"/>
      <c r="Y48" s="126"/>
      <c r="Z48" s="126"/>
    </row>
    <row r="49" spans="1:26" s="125" customFormat="1" x14ac:dyDescent="0.2">
      <c r="A49" s="210"/>
      <c r="B49" s="204"/>
      <c r="C49" s="205"/>
      <c r="D49" s="211"/>
      <c r="S49" s="126"/>
      <c r="T49" s="126"/>
      <c r="U49" s="126"/>
      <c r="V49" s="126"/>
      <c r="W49" s="126"/>
      <c r="X49" s="126"/>
      <c r="Y49" s="126"/>
      <c r="Z49" s="126"/>
    </row>
    <row r="50" spans="1:26" x14ac:dyDescent="0.2">
      <c r="B50" s="80" t="s">
        <v>145</v>
      </c>
    </row>
    <row r="51" spans="1:26" s="125" customFormat="1" x14ac:dyDescent="0.2">
      <c r="A51" s="210"/>
      <c r="B51" s="204"/>
      <c r="C51" s="205"/>
      <c r="D51" s="211"/>
      <c r="E51" s="213" t="str">
        <f t="shared" ref="E51:R51" si="21" xml:space="preserve"> E$29</f>
        <v>Forecast RCV run-off</v>
      </c>
      <c r="F51" s="125">
        <f t="shared" si="21"/>
        <v>0</v>
      </c>
      <c r="G51" s="125" t="str">
        <f t="shared" si="21"/>
        <v>£m</v>
      </c>
      <c r="H51" s="225">
        <f t="shared" si="21"/>
        <v>0</v>
      </c>
      <c r="I51" s="225">
        <f t="shared" si="21"/>
        <v>0</v>
      </c>
      <c r="J51" s="225">
        <f t="shared" si="21"/>
        <v>0</v>
      </c>
      <c r="K51" s="225">
        <f t="shared" si="21"/>
        <v>0</v>
      </c>
      <c r="L51" s="225">
        <f t="shared" si="21"/>
        <v>0</v>
      </c>
      <c r="M51" s="225">
        <f t="shared" si="21"/>
        <v>0</v>
      </c>
      <c r="N51" s="225">
        <f t="shared" si="21"/>
        <v>0</v>
      </c>
      <c r="O51" s="225">
        <f t="shared" si="21"/>
        <v>0</v>
      </c>
      <c r="P51" s="225">
        <f t="shared" si="21"/>
        <v>0</v>
      </c>
      <c r="Q51" s="225">
        <f t="shared" si="21"/>
        <v>0</v>
      </c>
      <c r="R51" s="225">
        <f t="shared" si="21"/>
        <v>0</v>
      </c>
      <c r="S51" s="126"/>
      <c r="T51" s="126"/>
      <c r="U51" s="126"/>
      <c r="V51" s="126"/>
      <c r="W51" s="126"/>
      <c r="X51" s="126"/>
      <c r="Y51" s="126"/>
      <c r="Z51" s="126"/>
    </row>
    <row r="52" spans="1:26" s="125" customFormat="1" x14ac:dyDescent="0.2">
      <c r="A52" s="210"/>
      <c r="B52" s="204"/>
      <c r="C52" s="205"/>
      <c r="D52" s="211"/>
      <c r="E52" s="213" t="str">
        <f t="shared" ref="E52:R52" si="22" xml:space="preserve"> E$48</f>
        <v>Forecast nominal return</v>
      </c>
      <c r="F52" s="125">
        <f t="shared" si="22"/>
        <v>0</v>
      </c>
      <c r="G52" s="125" t="str">
        <f t="shared" si="22"/>
        <v>£m</v>
      </c>
      <c r="H52" s="225">
        <f t="shared" si="22"/>
        <v>0</v>
      </c>
      <c r="I52" s="225">
        <f t="shared" si="22"/>
        <v>0</v>
      </c>
      <c r="J52" s="225">
        <f t="shared" si="22"/>
        <v>0</v>
      </c>
      <c r="K52" s="225">
        <f t="shared" si="22"/>
        <v>0</v>
      </c>
      <c r="L52" s="225">
        <f t="shared" si="22"/>
        <v>0</v>
      </c>
      <c r="M52" s="225">
        <f t="shared" si="22"/>
        <v>0</v>
      </c>
      <c r="N52" s="225">
        <f t="shared" si="22"/>
        <v>0</v>
      </c>
      <c r="O52" s="225">
        <f t="shared" si="22"/>
        <v>0</v>
      </c>
      <c r="P52" s="225">
        <f t="shared" si="22"/>
        <v>0</v>
      </c>
      <c r="Q52" s="225">
        <f t="shared" si="22"/>
        <v>0</v>
      </c>
      <c r="R52" s="225">
        <f t="shared" si="22"/>
        <v>0</v>
      </c>
      <c r="S52" s="126"/>
      <c r="T52" s="126"/>
      <c r="U52" s="126"/>
      <c r="V52" s="126"/>
      <c r="W52" s="126"/>
      <c r="X52" s="126"/>
      <c r="Y52" s="126"/>
      <c r="Z52" s="126"/>
    </row>
    <row r="53" spans="1:26" s="125" customFormat="1" x14ac:dyDescent="0.2">
      <c r="A53" s="210"/>
      <c r="B53" s="204"/>
      <c r="C53" s="205"/>
      <c r="D53" s="211"/>
      <c r="E53" s="213" t="s">
        <v>146</v>
      </c>
      <c r="G53" s="125" t="str">
        <f xml:space="preserve"> G$48</f>
        <v>£m</v>
      </c>
      <c r="H53" s="225">
        <f>SUM(J53:R53)</f>
        <v>0</v>
      </c>
      <c r="I53" s="225"/>
      <c r="J53" s="225">
        <f t="shared" ref="J53:R53" si="23">SUM(J51:J52)</f>
        <v>0</v>
      </c>
      <c r="K53" s="225">
        <f t="shared" si="23"/>
        <v>0</v>
      </c>
      <c r="L53" s="225">
        <f>SUM(L51:L52)</f>
        <v>0</v>
      </c>
      <c r="M53" s="226">
        <f t="shared" si="23"/>
        <v>0</v>
      </c>
      <c r="N53" s="226">
        <f t="shared" si="23"/>
        <v>0</v>
      </c>
      <c r="O53" s="225">
        <f t="shared" si="23"/>
        <v>0</v>
      </c>
      <c r="P53" s="225">
        <f t="shared" si="23"/>
        <v>0</v>
      </c>
      <c r="Q53" s="225">
        <f t="shared" si="23"/>
        <v>0</v>
      </c>
      <c r="R53" s="225">
        <f t="shared" si="23"/>
        <v>0</v>
      </c>
      <c r="S53" s="126"/>
      <c r="T53" s="126"/>
      <c r="U53" s="126"/>
      <c r="V53" s="126"/>
      <c r="W53" s="126"/>
      <c r="X53" s="126"/>
      <c r="Y53" s="126"/>
      <c r="Z53" s="126"/>
    </row>
    <row r="55" spans="1:26" x14ac:dyDescent="0.2">
      <c r="A55" s="346" t="s">
        <v>147</v>
      </c>
      <c r="B55" s="347"/>
      <c r="C55" s="348"/>
      <c r="D55" s="348"/>
      <c r="E55" s="348"/>
      <c r="F55" s="348"/>
      <c r="G55" s="348"/>
      <c r="H55" s="348"/>
      <c r="I55" s="348"/>
      <c r="J55" s="348"/>
      <c r="K55" s="348"/>
      <c r="L55" s="348"/>
      <c r="M55" s="348"/>
      <c r="N55" s="348"/>
      <c r="O55" s="348"/>
      <c r="P55" s="348"/>
      <c r="Q55" s="348"/>
      <c r="R55" s="348"/>
      <c r="S55" s="56"/>
      <c r="T55" s="56"/>
      <c r="U55" s="56"/>
      <c r="V55" s="56"/>
      <c r="W55" s="56"/>
      <c r="X55" s="56"/>
      <c r="Y55" s="56"/>
      <c r="Z55" s="56"/>
    </row>
    <row r="56" spans="1:26" x14ac:dyDescent="0.2">
      <c r="M56" s="218"/>
      <c r="N56" s="218"/>
      <c r="O56" s="218"/>
      <c r="P56" s="218"/>
      <c r="Q56" s="218"/>
    </row>
    <row r="57" spans="1:26" x14ac:dyDescent="0.2">
      <c r="C57" s="144" t="s">
        <v>260</v>
      </c>
      <c r="M57" s="218"/>
      <c r="N57" s="218"/>
      <c r="O57" s="218"/>
      <c r="P57" s="218"/>
      <c r="Q57" s="218"/>
    </row>
    <row r="58" spans="1:26" x14ac:dyDescent="0.2">
      <c r="C58" s="144" t="s">
        <v>261</v>
      </c>
      <c r="M58" s="218"/>
      <c r="N58" s="218"/>
      <c r="O58" s="218"/>
      <c r="P58" s="218"/>
      <c r="Q58" s="218"/>
    </row>
    <row r="59" spans="1:26" x14ac:dyDescent="0.2">
      <c r="C59" s="144" t="s">
        <v>262</v>
      </c>
      <c r="M59" s="218"/>
      <c r="N59" s="218"/>
      <c r="O59" s="218"/>
      <c r="P59" s="218"/>
      <c r="Q59" s="218"/>
    </row>
    <row r="60" spans="1:26" x14ac:dyDescent="0.2">
      <c r="M60" s="218"/>
      <c r="N60" s="218"/>
      <c r="O60" s="218"/>
      <c r="P60" s="218"/>
      <c r="Q60" s="218"/>
    </row>
    <row r="61" spans="1:26" s="125" customFormat="1" x14ac:dyDescent="0.2">
      <c r="A61" s="210"/>
      <c r="B61" s="204"/>
      <c r="C61" s="205"/>
      <c r="D61" s="211"/>
      <c r="E61" s="213" t="s">
        <v>148</v>
      </c>
      <c r="G61" s="125" t="s">
        <v>88</v>
      </c>
      <c r="J61" s="225">
        <f t="shared" ref="J61:R61" si="24" xml:space="preserve"> J53</f>
        <v>0</v>
      </c>
      <c r="K61" s="225">
        <f t="shared" si="24"/>
        <v>0</v>
      </c>
      <c r="L61" s="225">
        <f t="shared" si="24"/>
        <v>0</v>
      </c>
      <c r="M61" s="225">
        <f t="shared" si="24"/>
        <v>0</v>
      </c>
      <c r="N61" s="225">
        <f t="shared" si="24"/>
        <v>0</v>
      </c>
      <c r="O61" s="225">
        <f t="shared" si="24"/>
        <v>0</v>
      </c>
      <c r="P61" s="225">
        <f t="shared" si="24"/>
        <v>0</v>
      </c>
      <c r="Q61" s="225">
        <f t="shared" si="24"/>
        <v>0</v>
      </c>
      <c r="R61" s="225">
        <f t="shared" si="24"/>
        <v>0</v>
      </c>
      <c r="S61" s="126"/>
      <c r="T61" s="126"/>
      <c r="U61" s="126"/>
      <c r="V61" s="126"/>
      <c r="W61" s="126"/>
      <c r="X61" s="126"/>
      <c r="Y61" s="126"/>
      <c r="Z61" s="126"/>
    </row>
    <row r="62" spans="1:26" x14ac:dyDescent="0.2">
      <c r="L62" s="299"/>
      <c r="M62" s="341"/>
      <c r="N62" s="341"/>
      <c r="O62" s="341"/>
      <c r="P62" s="341"/>
      <c r="Q62" s="341"/>
      <c r="R62" s="299"/>
    </row>
    <row r="63" spans="1:26" x14ac:dyDescent="0.2">
      <c r="A63" s="346" t="s">
        <v>375</v>
      </c>
      <c r="B63" s="347"/>
      <c r="C63" s="348"/>
      <c r="D63" s="348"/>
      <c r="E63" s="348"/>
      <c r="F63" s="348"/>
      <c r="G63" s="348"/>
      <c r="H63" s="348"/>
      <c r="I63" s="348"/>
      <c r="J63" s="348"/>
      <c r="K63" s="348"/>
      <c r="L63" s="348"/>
      <c r="M63" s="348"/>
      <c r="N63" s="348"/>
      <c r="O63" s="348"/>
      <c r="P63" s="348"/>
      <c r="Q63" s="348"/>
      <c r="R63" s="348"/>
      <c r="S63" s="56"/>
      <c r="T63" s="56"/>
      <c r="U63" s="56"/>
      <c r="V63" s="56"/>
      <c r="W63" s="56"/>
      <c r="X63" s="56"/>
      <c r="Y63" s="56"/>
      <c r="Z63" s="56"/>
    </row>
    <row r="65" spans="1:16383" x14ac:dyDescent="0.2">
      <c r="C65" s="144" t="s">
        <v>263</v>
      </c>
    </row>
    <row r="67" spans="1:16383" x14ac:dyDescent="0.2">
      <c r="B67" s="80" t="s">
        <v>149</v>
      </c>
    </row>
    <row r="68" spans="1:16383" s="253" customFormat="1" x14ac:dyDescent="0.2">
      <c r="A68" s="249"/>
      <c r="B68" s="250"/>
      <c r="C68" s="251"/>
      <c r="D68" s="252"/>
      <c r="E68" s="49" t="str">
        <f>Index!E$48</f>
        <v>CPI(H): Fin year average - percentage increase - final determination</v>
      </c>
      <c r="F68" s="253">
        <f>Index!F$48</f>
        <v>0</v>
      </c>
      <c r="G68" s="271" t="str">
        <f>Index!G$48</f>
        <v>%</v>
      </c>
      <c r="H68" s="253">
        <f>Index!H$48</f>
        <v>0</v>
      </c>
      <c r="I68" s="253">
        <f>Index!I$48</f>
        <v>0</v>
      </c>
      <c r="J68" s="253">
        <f>Index!J$48</f>
        <v>0</v>
      </c>
      <c r="K68" s="253">
        <f>Index!K$48</f>
        <v>2.1269790500559882E-2</v>
      </c>
      <c r="L68" s="253">
        <f>Index!L$48</f>
        <v>1.9909655450194075E-2</v>
      </c>
      <c r="M68" s="253">
        <f>Index!M$48</f>
        <v>1.9833640562247679E-2</v>
      </c>
      <c r="N68" s="253">
        <f>Index!N$48</f>
        <v>2.0041983108134653E-2</v>
      </c>
      <c r="O68" s="253">
        <f>Index!O$48</f>
        <v>2.0751251595618081E-2</v>
      </c>
      <c r="P68" s="253">
        <f>Index!P$48</f>
        <v>2.1000000000000574E-2</v>
      </c>
      <c r="Q68" s="253">
        <f>Index!Q$48</f>
        <v>2.100000000000124E-2</v>
      </c>
      <c r="R68" s="253">
        <f>Index!R$48</f>
        <v>1.999999999999913E-2</v>
      </c>
    </row>
    <row r="69" spans="1:16383" s="253" customFormat="1" x14ac:dyDescent="0.2">
      <c r="A69" s="249"/>
      <c r="B69" s="250"/>
      <c r="C69" s="251"/>
      <c r="D69" s="252"/>
      <c r="E69" s="253" t="str">
        <f>Index!E$135</f>
        <v>Actual RPI/CPIH wedge - actual (including forecast)</v>
      </c>
      <c r="F69" s="253">
        <f>Index!F$135</f>
        <v>0</v>
      </c>
      <c r="G69" s="301" t="str">
        <f>Index!G$135</f>
        <v>%</v>
      </c>
      <c r="H69" s="253">
        <f>Index!H$135</f>
        <v>0</v>
      </c>
      <c r="I69" s="253">
        <f>Index!I$135</f>
        <v>0</v>
      </c>
      <c r="J69" s="253">
        <f>Index!J$135</f>
        <v>0</v>
      </c>
      <c r="K69" s="253">
        <f>Index!K$135</f>
        <v>-4.2539581001119764E-2</v>
      </c>
      <c r="L69" s="253">
        <f>Index!L$135</f>
        <v>8.8943456175889501E-3</v>
      </c>
      <c r="M69" s="253">
        <f>Index!M$135</f>
        <v>-1.5071378289666093E-4</v>
      </c>
      <c r="N69" s="253">
        <f>Index!N$135</f>
        <v>0</v>
      </c>
      <c r="O69" s="253">
        <f>Index!O$135</f>
        <v>0</v>
      </c>
      <c r="P69" s="253">
        <f>Index!P$135</f>
        <v>0</v>
      </c>
      <c r="Q69" s="253">
        <f>Index!Q$135</f>
        <v>0</v>
      </c>
      <c r="R69" s="253">
        <f>Index!R$135</f>
        <v>0</v>
      </c>
    </row>
    <row r="70" spans="1:16383" s="213" customFormat="1" x14ac:dyDescent="0.2">
      <c r="A70" s="214"/>
      <c r="B70" s="215"/>
      <c r="C70" s="216"/>
      <c r="D70" s="217"/>
      <c r="E70" s="213" t="s">
        <v>150</v>
      </c>
      <c r="J70" s="213">
        <f t="shared" ref="J70:L70" si="25">SUM(J68:J69)</f>
        <v>0</v>
      </c>
      <c r="K70" s="213">
        <f t="shared" si="25"/>
        <v>-2.1269790500559882E-2</v>
      </c>
      <c r="L70" s="213">
        <f t="shared" si="25"/>
        <v>2.8804001067783025E-2</v>
      </c>
      <c r="M70" s="213">
        <f>SUM(M68:M69)</f>
        <v>1.9682926779351018E-2</v>
      </c>
      <c r="N70" s="213">
        <f t="shared" ref="N70:R70" si="26">SUM(N68:N69)</f>
        <v>2.0041983108134653E-2</v>
      </c>
      <c r="O70" s="213">
        <f t="shared" si="26"/>
        <v>2.0751251595618081E-2</v>
      </c>
      <c r="P70" s="213">
        <f t="shared" si="26"/>
        <v>2.1000000000000574E-2</v>
      </c>
      <c r="Q70" s="213">
        <f t="shared" si="26"/>
        <v>2.100000000000124E-2</v>
      </c>
      <c r="R70" s="213">
        <f t="shared" si="26"/>
        <v>1.999999999999913E-2</v>
      </c>
      <c r="S70" s="218"/>
      <c r="T70" s="218"/>
      <c r="U70" s="218"/>
      <c r="V70" s="218"/>
      <c r="W70" s="218"/>
      <c r="X70" s="218"/>
      <c r="Y70" s="218"/>
      <c r="Z70" s="218"/>
    </row>
    <row r="71" spans="1:16383" s="213" customFormat="1" x14ac:dyDescent="0.2">
      <c r="A71" s="214"/>
      <c r="B71" s="215"/>
      <c r="C71" s="216"/>
      <c r="D71" s="217"/>
      <c r="S71" s="218"/>
      <c r="T71" s="218"/>
      <c r="U71" s="218"/>
      <c r="V71" s="218"/>
      <c r="W71" s="218"/>
      <c r="X71" s="218"/>
      <c r="Y71" s="218"/>
      <c r="Z71" s="218"/>
    </row>
    <row r="72" spans="1:16383" x14ac:dyDescent="0.2">
      <c r="B72" s="80" t="s">
        <v>151</v>
      </c>
    </row>
    <row r="73" spans="1:16383" s="199" customFormat="1" x14ac:dyDescent="0.2">
      <c r="A73" s="194"/>
      <c r="B73" s="195"/>
      <c r="C73" s="196"/>
      <c r="D73" s="197"/>
      <c r="E73" s="184" t="str">
        <f t="shared" ref="E73:R73" si="27" xml:space="preserve"> E$85</f>
        <v>Actual Nominal RCV balance BEG</v>
      </c>
      <c r="F73" s="292">
        <f t="shared" si="27"/>
        <v>0</v>
      </c>
      <c r="G73" s="292" t="str">
        <f t="shared" si="27"/>
        <v>£m</v>
      </c>
      <c r="H73" s="292">
        <f t="shared" si="27"/>
        <v>0</v>
      </c>
      <c r="I73" s="292">
        <f t="shared" si="27"/>
        <v>0</v>
      </c>
      <c r="J73" s="292">
        <f t="shared" si="27"/>
        <v>0</v>
      </c>
      <c r="K73" s="292">
        <f t="shared" si="27"/>
        <v>0</v>
      </c>
      <c r="L73" s="292">
        <f t="shared" si="27"/>
        <v>0</v>
      </c>
      <c r="M73" s="292">
        <f t="shared" si="27"/>
        <v>0</v>
      </c>
      <c r="N73" s="292">
        <f t="shared" si="27"/>
        <v>0</v>
      </c>
      <c r="O73" s="292">
        <f t="shared" si="27"/>
        <v>0</v>
      </c>
      <c r="P73" s="292">
        <f t="shared" si="27"/>
        <v>0</v>
      </c>
      <c r="Q73" s="292">
        <f t="shared" si="27"/>
        <v>0</v>
      </c>
      <c r="R73" s="292">
        <f t="shared" si="27"/>
        <v>0</v>
      </c>
    </row>
    <row r="74" spans="1:16383" s="213" customFormat="1" x14ac:dyDescent="0.2">
      <c r="A74" s="214"/>
      <c r="B74" s="215"/>
      <c r="C74" s="216"/>
      <c r="D74" s="217"/>
      <c r="E74" s="213" t="str">
        <f t="shared" ref="E74:R74" si="28" xml:space="preserve"> E$70</f>
        <v>Actual Indexation percentage</v>
      </c>
      <c r="F74" s="213">
        <f t="shared" si="28"/>
        <v>0</v>
      </c>
      <c r="G74" s="213">
        <f t="shared" si="28"/>
        <v>0</v>
      </c>
      <c r="H74" s="213">
        <f t="shared" si="28"/>
        <v>0</v>
      </c>
      <c r="I74" s="213">
        <f t="shared" si="28"/>
        <v>0</v>
      </c>
      <c r="J74" s="213">
        <f t="shared" si="28"/>
        <v>0</v>
      </c>
      <c r="K74" s="213">
        <f t="shared" si="28"/>
        <v>-2.1269790500559882E-2</v>
      </c>
      <c r="L74" s="213">
        <f t="shared" si="28"/>
        <v>2.8804001067783025E-2</v>
      </c>
      <c r="M74" s="213">
        <f t="shared" si="28"/>
        <v>1.9682926779351018E-2</v>
      </c>
      <c r="N74" s="213">
        <f t="shared" si="28"/>
        <v>2.0041983108134653E-2</v>
      </c>
      <c r="O74" s="213">
        <f t="shared" si="28"/>
        <v>2.0751251595618081E-2</v>
      </c>
      <c r="P74" s="213">
        <f t="shared" si="28"/>
        <v>2.1000000000000574E-2</v>
      </c>
      <c r="Q74" s="213">
        <f t="shared" si="28"/>
        <v>2.100000000000124E-2</v>
      </c>
      <c r="R74" s="213">
        <f t="shared" si="28"/>
        <v>1.999999999999913E-2</v>
      </c>
      <c r="S74" s="218"/>
      <c r="T74" s="218"/>
      <c r="U74" s="218"/>
      <c r="V74" s="218"/>
      <c r="W74" s="218"/>
      <c r="X74" s="218"/>
      <c r="Y74" s="218"/>
      <c r="Z74" s="218"/>
    </row>
    <row r="75" spans="1:16383" x14ac:dyDescent="0.2">
      <c r="E75" s="56" t="s">
        <v>152</v>
      </c>
      <c r="G75" s="201" t="s">
        <v>88</v>
      </c>
      <c r="J75" s="225">
        <f t="shared" ref="J75:L75" si="29">J73*J74</f>
        <v>0</v>
      </c>
      <c r="K75" s="225">
        <f t="shared" si="29"/>
        <v>0</v>
      </c>
      <c r="L75" s="225">
        <f t="shared" si="29"/>
        <v>0</v>
      </c>
      <c r="M75" s="225">
        <f>M73*M74</f>
        <v>0</v>
      </c>
      <c r="N75" s="225">
        <f t="shared" ref="N75:R75" si="30">N73*N74</f>
        <v>0</v>
      </c>
      <c r="O75" s="225">
        <f t="shared" si="30"/>
        <v>0</v>
      </c>
      <c r="P75" s="225">
        <f t="shared" si="30"/>
        <v>0</v>
      </c>
      <c r="Q75" s="225">
        <f t="shared" si="30"/>
        <v>0</v>
      </c>
      <c r="R75" s="225">
        <f t="shared" si="30"/>
        <v>0</v>
      </c>
    </row>
    <row r="77" spans="1:16383" s="253" customFormat="1" x14ac:dyDescent="0.2">
      <c r="A77" s="249"/>
      <c r="B77" s="250"/>
      <c r="C77" s="251"/>
      <c r="D77" s="252"/>
      <c r="E77" s="49" t="str">
        <f xml:space="preserve"> InpR!E$94</f>
        <v>Run-off rate - CPI(H) + RPI wedge - active - WR</v>
      </c>
      <c r="F77" s="253">
        <f xml:space="preserve"> InpR!F$94</f>
        <v>0</v>
      </c>
      <c r="G77" s="271" t="str">
        <f xml:space="preserve"> InpR!G$94</f>
        <v>%</v>
      </c>
      <c r="H77" s="253" t="str">
        <f xml:space="preserve"> InpR!I$94</f>
        <v>PR19 Financial model, 'F_OutputsMaster' sheet row 953, PR19FM2090POST</v>
      </c>
      <c r="I77" s="253" t="e">
        <f xml:space="preserve"> InpR!#REF!</f>
        <v>#REF!</v>
      </c>
      <c r="J77" s="253">
        <f xml:space="preserve"> InpR!J$94</f>
        <v>0</v>
      </c>
      <c r="K77" s="253">
        <f xml:space="preserve"> InpR!K$94</f>
        <v>0</v>
      </c>
      <c r="L77" s="253">
        <f xml:space="preserve"> InpR!L$94</f>
        <v>0</v>
      </c>
      <c r="M77" s="253">
        <f xml:space="preserve"> InpR!M$94</f>
        <v>0</v>
      </c>
      <c r="N77" s="253">
        <f xml:space="preserve"> InpR!N$94</f>
        <v>0</v>
      </c>
      <c r="O77" s="253">
        <f xml:space="preserve"> InpR!O$94</f>
        <v>0</v>
      </c>
      <c r="P77" s="253">
        <f xml:space="preserve"> InpR!P$94</f>
        <v>0</v>
      </c>
      <c r="Q77" s="253">
        <f xml:space="preserve"> InpR!Q$94</f>
        <v>0</v>
      </c>
      <c r="R77" s="253">
        <f xml:space="preserve"> InpR!R$94</f>
        <v>0</v>
      </c>
    </row>
    <row r="78" spans="1:16383" s="199" customFormat="1" x14ac:dyDescent="0.2">
      <c r="A78" s="194"/>
      <c r="B78" s="195"/>
      <c r="C78" s="196"/>
      <c r="D78" s="197"/>
      <c r="E78" s="184" t="str">
        <f t="shared" ref="E78:R78" si="31" xml:space="preserve"> E$85</f>
        <v>Actual Nominal RCV balance BEG</v>
      </c>
      <c r="F78" s="292">
        <f t="shared" si="31"/>
        <v>0</v>
      </c>
      <c r="G78" s="292" t="str">
        <f t="shared" si="31"/>
        <v>£m</v>
      </c>
      <c r="H78" s="292">
        <f t="shared" si="31"/>
        <v>0</v>
      </c>
      <c r="I78" s="292">
        <f t="shared" si="31"/>
        <v>0</v>
      </c>
      <c r="J78" s="292">
        <f t="shared" si="31"/>
        <v>0</v>
      </c>
      <c r="K78" s="292">
        <f t="shared" si="31"/>
        <v>0</v>
      </c>
      <c r="L78" s="292">
        <f t="shared" si="31"/>
        <v>0</v>
      </c>
      <c r="M78" s="292">
        <f t="shared" si="31"/>
        <v>0</v>
      </c>
      <c r="N78" s="292">
        <f t="shared" si="31"/>
        <v>0</v>
      </c>
      <c r="O78" s="292">
        <f t="shared" si="31"/>
        <v>0</v>
      </c>
      <c r="P78" s="292">
        <f t="shared" si="31"/>
        <v>0</v>
      </c>
      <c r="Q78" s="292">
        <f t="shared" si="31"/>
        <v>0</v>
      </c>
      <c r="R78" s="292">
        <f t="shared" si="31"/>
        <v>0</v>
      </c>
    </row>
    <row r="79" spans="1:16383" x14ac:dyDescent="0.2">
      <c r="E79" s="56" t="str">
        <f t="shared" ref="E79:R79" si="32" xml:space="preserve"> E$75</f>
        <v>Actual RCV indexation</v>
      </c>
      <c r="F79" s="225">
        <f t="shared" si="32"/>
        <v>0</v>
      </c>
      <c r="G79" s="225" t="str">
        <f t="shared" si="32"/>
        <v>£m</v>
      </c>
      <c r="H79" s="225">
        <f t="shared" si="32"/>
        <v>0</v>
      </c>
      <c r="I79" s="225">
        <f t="shared" si="32"/>
        <v>0</v>
      </c>
      <c r="J79" s="225">
        <f t="shared" si="32"/>
        <v>0</v>
      </c>
      <c r="K79" s="225">
        <f t="shared" si="32"/>
        <v>0</v>
      </c>
      <c r="L79" s="225">
        <f t="shared" si="32"/>
        <v>0</v>
      </c>
      <c r="M79" s="225">
        <f t="shared" si="32"/>
        <v>0</v>
      </c>
      <c r="N79" s="225">
        <f t="shared" si="32"/>
        <v>0</v>
      </c>
      <c r="O79" s="225">
        <f t="shared" si="32"/>
        <v>0</v>
      </c>
      <c r="P79" s="225">
        <f t="shared" si="32"/>
        <v>0</v>
      </c>
      <c r="Q79" s="225">
        <f t="shared" si="32"/>
        <v>0</v>
      </c>
      <c r="R79" s="225">
        <f t="shared" si="32"/>
        <v>0</v>
      </c>
    </row>
    <row r="80" spans="1:16383" x14ac:dyDescent="0.2">
      <c r="E80" s="56" t="s">
        <v>153</v>
      </c>
      <c r="F80" s="295"/>
      <c r="G80" s="295" t="s">
        <v>88</v>
      </c>
      <c r="H80" s="295"/>
      <c r="I80" s="295"/>
      <c r="J80" s="225">
        <f t="shared" ref="J80:R80" si="33" xml:space="preserve"> (J78+J79) * J77</f>
        <v>0</v>
      </c>
      <c r="K80" s="225">
        <f t="shared" si="33"/>
        <v>0</v>
      </c>
      <c r="L80" s="225">
        <f t="shared" si="33"/>
        <v>0</v>
      </c>
      <c r="M80" s="225">
        <f t="shared" si="33"/>
        <v>0</v>
      </c>
      <c r="N80" s="225">
        <f xml:space="preserve"> (N78+N79) * N77</f>
        <v>0</v>
      </c>
      <c r="O80" s="225">
        <f t="shared" si="33"/>
        <v>0</v>
      </c>
      <c r="P80" s="225">
        <f t="shared" si="33"/>
        <v>0</v>
      </c>
      <c r="Q80" s="225">
        <f t="shared" si="33"/>
        <v>0</v>
      </c>
      <c r="R80" s="225">
        <f t="shared" si="33"/>
        <v>0</v>
      </c>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c r="BM80" s="125"/>
      <c r="BN80" s="125"/>
      <c r="BO80" s="125"/>
      <c r="BP80" s="125"/>
      <c r="BQ80" s="125"/>
      <c r="BR80" s="125"/>
      <c r="BS80" s="125"/>
      <c r="BT80" s="125"/>
      <c r="BU80" s="125"/>
      <c r="BV80" s="125"/>
      <c r="BW80" s="125"/>
      <c r="BX80" s="125"/>
      <c r="BY80" s="125"/>
      <c r="BZ80" s="125"/>
      <c r="CA80" s="125"/>
      <c r="CB80" s="125"/>
      <c r="CC80" s="125"/>
      <c r="CD80" s="125"/>
      <c r="CE80" s="125"/>
      <c r="CF80" s="125"/>
      <c r="CG80" s="125"/>
      <c r="CH80" s="125"/>
      <c r="CI80" s="125"/>
      <c r="CJ80" s="125"/>
      <c r="CK80" s="125"/>
      <c r="CL80" s="125"/>
      <c r="CM80" s="125"/>
      <c r="CN80" s="125"/>
      <c r="CO80" s="125"/>
      <c r="CP80" s="125"/>
      <c r="CQ80" s="125"/>
      <c r="CR80" s="125"/>
      <c r="CS80" s="125"/>
      <c r="CT80" s="125"/>
      <c r="CU80" s="125"/>
      <c r="CV80" s="125"/>
      <c r="CW80" s="125"/>
      <c r="CX80" s="125"/>
      <c r="CY80" s="125"/>
      <c r="CZ80" s="125"/>
      <c r="DA80" s="125"/>
      <c r="DB80" s="125"/>
      <c r="DC80" s="125"/>
      <c r="DD80" s="125"/>
      <c r="DE80" s="125"/>
      <c r="DF80" s="125"/>
      <c r="DG80" s="125"/>
      <c r="DH80" s="125"/>
      <c r="DI80" s="125"/>
      <c r="DJ80" s="125"/>
      <c r="DK80" s="125"/>
      <c r="DL80" s="125"/>
      <c r="DM80" s="125"/>
      <c r="DN80" s="125"/>
      <c r="DO80" s="125"/>
      <c r="DP80" s="125"/>
      <c r="DQ80" s="125"/>
      <c r="DR80" s="125"/>
      <c r="DS80" s="125"/>
      <c r="DT80" s="125"/>
      <c r="DU80" s="125"/>
      <c r="DV80" s="125"/>
      <c r="DW80" s="125"/>
      <c r="DX80" s="125"/>
      <c r="DY80" s="125"/>
      <c r="DZ80" s="125"/>
      <c r="EA80" s="125"/>
      <c r="EB80" s="125"/>
      <c r="EC80" s="125"/>
      <c r="ED80" s="125"/>
      <c r="EE80" s="125"/>
      <c r="EF80" s="125"/>
      <c r="EG80" s="125"/>
      <c r="EH80" s="125"/>
      <c r="EI80" s="125"/>
      <c r="EJ80" s="125"/>
      <c r="EK80" s="125"/>
      <c r="EL80" s="125"/>
      <c r="EM80" s="125"/>
      <c r="EN80" s="125"/>
      <c r="EO80" s="125"/>
      <c r="EP80" s="125"/>
      <c r="EQ80" s="125"/>
      <c r="ER80" s="125"/>
      <c r="ES80" s="125"/>
      <c r="ET80" s="125"/>
      <c r="EU80" s="125"/>
      <c r="EV80" s="125"/>
      <c r="EW80" s="125"/>
      <c r="EX80" s="125"/>
      <c r="EY80" s="125"/>
      <c r="EZ80" s="125"/>
      <c r="FA80" s="125"/>
      <c r="FB80" s="125"/>
      <c r="FC80" s="125"/>
      <c r="FD80" s="125"/>
      <c r="FE80" s="125"/>
      <c r="FF80" s="125"/>
      <c r="FG80" s="125"/>
      <c r="FH80" s="125"/>
      <c r="FI80" s="125"/>
      <c r="FJ80" s="125"/>
      <c r="FK80" s="125"/>
      <c r="FL80" s="125"/>
      <c r="FM80" s="125"/>
      <c r="FN80" s="125"/>
      <c r="FO80" s="125"/>
      <c r="FP80" s="125"/>
      <c r="FQ80" s="125"/>
      <c r="FR80" s="125"/>
      <c r="FS80" s="125"/>
      <c r="FT80" s="125"/>
      <c r="FU80" s="125"/>
      <c r="FV80" s="125"/>
      <c r="FW80" s="125"/>
      <c r="FX80" s="125"/>
      <c r="FY80" s="125"/>
      <c r="FZ80" s="125"/>
      <c r="GA80" s="125"/>
      <c r="GB80" s="125"/>
      <c r="GC80" s="125"/>
      <c r="GD80" s="125"/>
      <c r="GE80" s="125"/>
      <c r="GF80" s="125"/>
      <c r="GG80" s="125"/>
      <c r="GH80" s="125"/>
      <c r="GI80" s="125"/>
      <c r="GJ80" s="125"/>
      <c r="GK80" s="125"/>
      <c r="GL80" s="125"/>
      <c r="GM80" s="125"/>
      <c r="GN80" s="125"/>
      <c r="GO80" s="125"/>
      <c r="GP80" s="125"/>
      <c r="GQ80" s="125"/>
      <c r="GR80" s="125"/>
      <c r="GS80" s="125"/>
      <c r="GT80" s="125"/>
      <c r="GU80" s="125"/>
      <c r="GV80" s="125"/>
      <c r="GW80" s="125"/>
      <c r="GX80" s="125"/>
      <c r="GY80" s="125"/>
      <c r="GZ80" s="125"/>
      <c r="HA80" s="125"/>
      <c r="HB80" s="125"/>
      <c r="HC80" s="125"/>
      <c r="HD80" s="125"/>
      <c r="HE80" s="125"/>
      <c r="HF80" s="125"/>
      <c r="HG80" s="125"/>
      <c r="HH80" s="125"/>
      <c r="HI80" s="125"/>
      <c r="HJ80" s="125"/>
      <c r="HK80" s="125"/>
      <c r="HL80" s="125"/>
      <c r="HM80" s="125"/>
      <c r="HN80" s="125"/>
      <c r="HO80" s="125"/>
      <c r="HP80" s="125"/>
      <c r="HQ80" s="125"/>
      <c r="HR80" s="125"/>
      <c r="HS80" s="125"/>
      <c r="HT80" s="125"/>
      <c r="HU80" s="125"/>
      <c r="HV80" s="125"/>
      <c r="HW80" s="125"/>
      <c r="HX80" s="125"/>
      <c r="HY80" s="125"/>
      <c r="HZ80" s="125"/>
      <c r="IA80" s="125"/>
      <c r="IB80" s="125"/>
      <c r="IC80" s="125"/>
      <c r="ID80" s="125"/>
      <c r="IE80" s="125"/>
      <c r="IF80" s="125"/>
      <c r="IG80" s="125"/>
      <c r="IH80" s="125"/>
      <c r="II80" s="125"/>
      <c r="IJ80" s="125"/>
      <c r="IK80" s="125"/>
      <c r="IL80" s="125"/>
      <c r="IM80" s="125"/>
      <c r="IN80" s="125"/>
      <c r="IO80" s="125"/>
      <c r="IP80" s="125"/>
      <c r="IQ80" s="125"/>
      <c r="IR80" s="125"/>
      <c r="IS80" s="125"/>
      <c r="IT80" s="125"/>
      <c r="IU80" s="125"/>
      <c r="IV80" s="125"/>
      <c r="IW80" s="125"/>
      <c r="IX80" s="125"/>
      <c r="IY80" s="125"/>
      <c r="IZ80" s="125"/>
      <c r="JA80" s="125"/>
      <c r="JB80" s="125"/>
      <c r="JC80" s="125"/>
      <c r="JD80" s="125"/>
      <c r="JE80" s="125"/>
      <c r="JF80" s="125"/>
      <c r="JG80" s="125"/>
      <c r="JH80" s="125"/>
      <c r="JI80" s="125"/>
      <c r="JJ80" s="125"/>
      <c r="JK80" s="125"/>
      <c r="JL80" s="125"/>
      <c r="JM80" s="125"/>
      <c r="JN80" s="125"/>
      <c r="JO80" s="125"/>
      <c r="JP80" s="125"/>
      <c r="JQ80" s="125"/>
      <c r="JR80" s="125"/>
      <c r="JS80" s="125"/>
      <c r="JT80" s="125"/>
      <c r="JU80" s="125"/>
      <c r="JV80" s="125"/>
      <c r="JW80" s="125"/>
      <c r="JX80" s="125"/>
      <c r="JY80" s="125"/>
      <c r="JZ80" s="125"/>
      <c r="KA80" s="125"/>
      <c r="KB80" s="125"/>
      <c r="KC80" s="125"/>
      <c r="KD80" s="125"/>
      <c r="KE80" s="125"/>
      <c r="KF80" s="125"/>
      <c r="KG80" s="125"/>
      <c r="KH80" s="125"/>
      <c r="KI80" s="125"/>
      <c r="KJ80" s="125"/>
      <c r="KK80" s="125"/>
      <c r="KL80" s="125"/>
      <c r="KM80" s="125"/>
      <c r="KN80" s="125"/>
      <c r="KO80" s="125"/>
      <c r="KP80" s="125"/>
      <c r="KQ80" s="125"/>
      <c r="KR80" s="125"/>
      <c r="KS80" s="125"/>
      <c r="KT80" s="125"/>
      <c r="KU80" s="125"/>
      <c r="KV80" s="125"/>
      <c r="KW80" s="125"/>
      <c r="KX80" s="125"/>
      <c r="KY80" s="125"/>
      <c r="KZ80" s="125"/>
      <c r="LA80" s="125"/>
      <c r="LB80" s="125"/>
      <c r="LC80" s="125"/>
      <c r="LD80" s="125"/>
      <c r="LE80" s="125"/>
      <c r="LF80" s="125"/>
      <c r="LG80" s="125"/>
      <c r="LH80" s="125"/>
      <c r="LI80" s="125"/>
      <c r="LJ80" s="125"/>
      <c r="LK80" s="125"/>
      <c r="LL80" s="125"/>
      <c r="LM80" s="125"/>
      <c r="LN80" s="125"/>
      <c r="LO80" s="125"/>
      <c r="LP80" s="125"/>
      <c r="LQ80" s="125"/>
      <c r="LR80" s="125"/>
      <c r="LS80" s="125"/>
      <c r="LT80" s="125"/>
      <c r="LU80" s="125"/>
      <c r="LV80" s="125"/>
      <c r="LW80" s="125"/>
      <c r="LX80" s="125"/>
      <c r="LY80" s="125"/>
      <c r="LZ80" s="125"/>
      <c r="MA80" s="125"/>
      <c r="MB80" s="125"/>
      <c r="MC80" s="125"/>
      <c r="MD80" s="125"/>
      <c r="ME80" s="125"/>
      <c r="MF80" s="125"/>
      <c r="MG80" s="125"/>
      <c r="MH80" s="125"/>
      <c r="MI80" s="125"/>
      <c r="MJ80" s="125"/>
      <c r="MK80" s="125"/>
      <c r="ML80" s="125"/>
      <c r="MM80" s="125"/>
      <c r="MN80" s="125"/>
      <c r="MO80" s="125"/>
      <c r="MP80" s="125"/>
      <c r="MQ80" s="125"/>
      <c r="MR80" s="125"/>
      <c r="MS80" s="125"/>
      <c r="MT80" s="125"/>
      <c r="MU80" s="125"/>
      <c r="MV80" s="125"/>
      <c r="MW80" s="125"/>
      <c r="MX80" s="125"/>
      <c r="MY80" s="125"/>
      <c r="MZ80" s="125"/>
      <c r="NA80" s="125"/>
      <c r="NB80" s="125"/>
      <c r="NC80" s="125"/>
      <c r="ND80" s="125"/>
      <c r="NE80" s="125"/>
      <c r="NF80" s="125"/>
      <c r="NG80" s="125"/>
      <c r="NH80" s="125"/>
      <c r="NI80" s="125"/>
      <c r="NJ80" s="125"/>
      <c r="NK80" s="125"/>
      <c r="NL80" s="125"/>
      <c r="NM80" s="125"/>
      <c r="NN80" s="125"/>
      <c r="NO80" s="125"/>
      <c r="NP80" s="125"/>
      <c r="NQ80" s="125"/>
      <c r="NR80" s="125"/>
      <c r="NS80" s="125"/>
      <c r="NT80" s="125"/>
      <c r="NU80" s="125"/>
      <c r="NV80" s="125"/>
      <c r="NW80" s="125"/>
      <c r="NX80" s="125"/>
      <c r="NY80" s="125"/>
      <c r="NZ80" s="125"/>
      <c r="OA80" s="125"/>
      <c r="OB80" s="125"/>
      <c r="OC80" s="125"/>
      <c r="OD80" s="125"/>
      <c r="OE80" s="125"/>
      <c r="OF80" s="125"/>
      <c r="OG80" s="125"/>
      <c r="OH80" s="125"/>
      <c r="OI80" s="125"/>
      <c r="OJ80" s="125"/>
      <c r="OK80" s="125"/>
      <c r="OL80" s="125"/>
      <c r="OM80" s="125"/>
      <c r="ON80" s="125"/>
      <c r="OO80" s="125"/>
      <c r="OP80" s="125"/>
      <c r="OQ80" s="125"/>
      <c r="OR80" s="125"/>
      <c r="OS80" s="125"/>
      <c r="OT80" s="125"/>
      <c r="OU80" s="125"/>
      <c r="OV80" s="125"/>
      <c r="OW80" s="125"/>
      <c r="OX80" s="125"/>
      <c r="OY80" s="125"/>
      <c r="OZ80" s="125"/>
      <c r="PA80" s="125"/>
      <c r="PB80" s="125"/>
      <c r="PC80" s="125"/>
      <c r="PD80" s="125"/>
      <c r="PE80" s="125"/>
      <c r="PF80" s="125"/>
      <c r="PG80" s="125"/>
      <c r="PH80" s="125"/>
      <c r="PI80" s="125"/>
      <c r="PJ80" s="125"/>
      <c r="PK80" s="125"/>
      <c r="PL80" s="125"/>
      <c r="PM80" s="125"/>
      <c r="PN80" s="125"/>
      <c r="PO80" s="125"/>
      <c r="PP80" s="125"/>
      <c r="PQ80" s="125"/>
      <c r="PR80" s="125"/>
      <c r="PS80" s="125"/>
      <c r="PT80" s="125"/>
      <c r="PU80" s="125"/>
      <c r="PV80" s="125"/>
      <c r="PW80" s="125"/>
      <c r="PX80" s="125"/>
      <c r="PY80" s="125"/>
      <c r="PZ80" s="125"/>
      <c r="QA80" s="125"/>
      <c r="QB80" s="125"/>
      <c r="QC80" s="125"/>
      <c r="QD80" s="125"/>
      <c r="QE80" s="125"/>
      <c r="QF80" s="125"/>
      <c r="QG80" s="125"/>
      <c r="QH80" s="125"/>
      <c r="QI80" s="125"/>
      <c r="QJ80" s="125"/>
      <c r="QK80" s="125"/>
      <c r="QL80" s="125"/>
      <c r="QM80" s="125"/>
      <c r="QN80" s="125"/>
      <c r="QO80" s="125"/>
      <c r="QP80" s="125"/>
      <c r="QQ80" s="125"/>
      <c r="QR80" s="125"/>
      <c r="QS80" s="125"/>
      <c r="QT80" s="125"/>
      <c r="QU80" s="125"/>
      <c r="QV80" s="125"/>
      <c r="QW80" s="125"/>
      <c r="QX80" s="125"/>
      <c r="QY80" s="125"/>
      <c r="QZ80" s="125"/>
      <c r="RA80" s="125"/>
      <c r="RB80" s="125"/>
      <c r="RC80" s="125"/>
      <c r="RD80" s="125"/>
      <c r="RE80" s="125"/>
      <c r="RF80" s="125"/>
      <c r="RG80" s="125"/>
      <c r="RH80" s="125"/>
      <c r="RI80" s="125"/>
      <c r="RJ80" s="125"/>
      <c r="RK80" s="125"/>
      <c r="RL80" s="125"/>
      <c r="RM80" s="125"/>
      <c r="RN80" s="125"/>
      <c r="RO80" s="125"/>
      <c r="RP80" s="125"/>
      <c r="RQ80" s="125"/>
      <c r="RR80" s="125"/>
      <c r="RS80" s="125"/>
      <c r="RT80" s="125"/>
      <c r="RU80" s="125"/>
      <c r="RV80" s="125"/>
      <c r="RW80" s="125"/>
      <c r="RX80" s="125"/>
      <c r="RY80" s="125"/>
      <c r="RZ80" s="125"/>
      <c r="SA80" s="125"/>
      <c r="SB80" s="125"/>
      <c r="SC80" s="125"/>
      <c r="SD80" s="125"/>
      <c r="SE80" s="125"/>
      <c r="SF80" s="125"/>
      <c r="SG80" s="125"/>
      <c r="SH80" s="125"/>
      <c r="SI80" s="125"/>
      <c r="SJ80" s="125"/>
      <c r="SK80" s="125"/>
      <c r="SL80" s="125"/>
      <c r="SM80" s="125"/>
      <c r="SN80" s="125"/>
      <c r="SO80" s="125"/>
      <c r="SP80" s="125"/>
      <c r="SQ80" s="125"/>
      <c r="SR80" s="125"/>
      <c r="SS80" s="125"/>
      <c r="ST80" s="125"/>
      <c r="SU80" s="125"/>
      <c r="SV80" s="125"/>
      <c r="SW80" s="125"/>
      <c r="SX80" s="125"/>
      <c r="SY80" s="125"/>
      <c r="SZ80" s="125"/>
      <c r="TA80" s="125"/>
      <c r="TB80" s="125"/>
      <c r="TC80" s="125"/>
      <c r="TD80" s="125"/>
      <c r="TE80" s="125"/>
      <c r="TF80" s="125"/>
      <c r="TG80" s="125"/>
      <c r="TH80" s="125"/>
      <c r="TI80" s="125"/>
      <c r="TJ80" s="125"/>
      <c r="TK80" s="125"/>
      <c r="TL80" s="125"/>
      <c r="TM80" s="125"/>
      <c r="TN80" s="125"/>
      <c r="TO80" s="125"/>
      <c r="TP80" s="125"/>
      <c r="TQ80" s="125"/>
      <c r="TR80" s="125"/>
      <c r="TS80" s="125"/>
      <c r="TT80" s="125"/>
      <c r="TU80" s="125"/>
      <c r="TV80" s="125"/>
      <c r="TW80" s="125"/>
      <c r="TX80" s="125"/>
      <c r="TY80" s="125"/>
      <c r="TZ80" s="125"/>
      <c r="UA80" s="125"/>
      <c r="UB80" s="125"/>
      <c r="UC80" s="125"/>
      <c r="UD80" s="125"/>
      <c r="UE80" s="125"/>
      <c r="UF80" s="125"/>
      <c r="UG80" s="125"/>
      <c r="UH80" s="125"/>
      <c r="UI80" s="125"/>
      <c r="UJ80" s="125"/>
      <c r="UK80" s="125"/>
      <c r="UL80" s="125"/>
      <c r="UM80" s="125"/>
      <c r="UN80" s="125"/>
      <c r="UO80" s="125"/>
      <c r="UP80" s="125"/>
      <c r="UQ80" s="125"/>
      <c r="UR80" s="125"/>
      <c r="US80" s="125"/>
      <c r="UT80" s="125"/>
      <c r="UU80" s="125"/>
      <c r="UV80" s="125"/>
      <c r="UW80" s="125"/>
      <c r="UX80" s="125"/>
      <c r="UY80" s="125"/>
      <c r="UZ80" s="125"/>
      <c r="VA80" s="125"/>
      <c r="VB80" s="125"/>
      <c r="VC80" s="125"/>
      <c r="VD80" s="125"/>
      <c r="VE80" s="125"/>
      <c r="VF80" s="125"/>
      <c r="VG80" s="125"/>
      <c r="VH80" s="125"/>
      <c r="VI80" s="125"/>
      <c r="VJ80" s="125"/>
      <c r="VK80" s="125"/>
      <c r="VL80" s="125"/>
      <c r="VM80" s="125"/>
      <c r="VN80" s="125"/>
      <c r="VO80" s="125"/>
      <c r="VP80" s="125"/>
      <c r="VQ80" s="125"/>
      <c r="VR80" s="125"/>
      <c r="VS80" s="125"/>
      <c r="VT80" s="125"/>
      <c r="VU80" s="125"/>
      <c r="VV80" s="125"/>
      <c r="VW80" s="125"/>
      <c r="VX80" s="125"/>
      <c r="VY80" s="125"/>
      <c r="VZ80" s="125"/>
      <c r="WA80" s="125"/>
      <c r="WB80" s="125"/>
      <c r="WC80" s="125"/>
      <c r="WD80" s="125"/>
      <c r="WE80" s="125"/>
      <c r="WF80" s="125"/>
      <c r="WG80" s="125"/>
      <c r="WH80" s="125"/>
      <c r="WI80" s="125"/>
      <c r="WJ80" s="125"/>
      <c r="WK80" s="125"/>
      <c r="WL80" s="125"/>
      <c r="WM80" s="125"/>
      <c r="WN80" s="125"/>
      <c r="WO80" s="125"/>
      <c r="WP80" s="125"/>
      <c r="WQ80" s="125"/>
      <c r="WR80" s="125"/>
      <c r="WS80" s="125"/>
      <c r="WT80" s="125"/>
      <c r="WU80" s="125"/>
      <c r="WV80" s="125"/>
      <c r="WW80" s="125"/>
      <c r="WX80" s="125"/>
      <c r="WY80" s="125"/>
      <c r="WZ80" s="125"/>
      <c r="XA80" s="125"/>
      <c r="XB80" s="125"/>
      <c r="XC80" s="125"/>
      <c r="XD80" s="125"/>
      <c r="XE80" s="125"/>
      <c r="XF80" s="125"/>
      <c r="XG80" s="125"/>
      <c r="XH80" s="125"/>
      <c r="XI80" s="125"/>
      <c r="XJ80" s="125"/>
      <c r="XK80" s="125"/>
      <c r="XL80" s="125"/>
      <c r="XM80" s="125"/>
      <c r="XN80" s="125"/>
      <c r="XO80" s="125"/>
      <c r="XP80" s="125"/>
      <c r="XQ80" s="125"/>
      <c r="XR80" s="125"/>
      <c r="XS80" s="125"/>
      <c r="XT80" s="125"/>
      <c r="XU80" s="125"/>
      <c r="XV80" s="125"/>
      <c r="XW80" s="125"/>
      <c r="XX80" s="125"/>
      <c r="XY80" s="125"/>
      <c r="XZ80" s="125"/>
      <c r="YA80" s="125"/>
      <c r="YB80" s="125"/>
      <c r="YC80" s="125"/>
      <c r="YD80" s="125"/>
      <c r="YE80" s="125"/>
      <c r="YF80" s="125"/>
      <c r="YG80" s="125"/>
      <c r="YH80" s="125"/>
      <c r="YI80" s="125"/>
      <c r="YJ80" s="125"/>
      <c r="YK80" s="125"/>
      <c r="YL80" s="125"/>
      <c r="YM80" s="125"/>
      <c r="YN80" s="125"/>
      <c r="YO80" s="125"/>
      <c r="YP80" s="125"/>
      <c r="YQ80" s="125"/>
      <c r="YR80" s="125"/>
      <c r="YS80" s="125"/>
      <c r="YT80" s="125"/>
      <c r="YU80" s="125"/>
      <c r="YV80" s="125"/>
      <c r="YW80" s="125"/>
      <c r="YX80" s="125"/>
      <c r="YY80" s="125"/>
      <c r="YZ80" s="125"/>
      <c r="ZA80" s="125"/>
      <c r="ZB80" s="125"/>
      <c r="ZC80" s="125"/>
      <c r="ZD80" s="125"/>
      <c r="ZE80" s="125"/>
      <c r="ZF80" s="125"/>
      <c r="ZG80" s="125"/>
      <c r="ZH80" s="125"/>
      <c r="ZI80" s="125"/>
      <c r="ZJ80" s="125"/>
      <c r="ZK80" s="125"/>
      <c r="ZL80" s="125"/>
      <c r="ZM80" s="125"/>
      <c r="ZN80" s="125"/>
      <c r="ZO80" s="125"/>
      <c r="ZP80" s="125"/>
      <c r="ZQ80" s="125"/>
      <c r="ZR80" s="125"/>
      <c r="ZS80" s="125"/>
      <c r="ZT80" s="125"/>
      <c r="ZU80" s="125"/>
      <c r="ZV80" s="125"/>
      <c r="ZW80" s="125"/>
      <c r="ZX80" s="125"/>
      <c r="ZY80" s="125"/>
      <c r="ZZ80" s="125"/>
      <c r="AAA80" s="125"/>
      <c r="AAB80" s="125"/>
      <c r="AAC80" s="125"/>
      <c r="AAD80" s="125"/>
      <c r="AAE80" s="125"/>
      <c r="AAF80" s="125"/>
      <c r="AAG80" s="125"/>
      <c r="AAH80" s="125"/>
      <c r="AAI80" s="125"/>
      <c r="AAJ80" s="125"/>
      <c r="AAK80" s="125"/>
      <c r="AAL80" s="125"/>
      <c r="AAM80" s="125"/>
      <c r="AAN80" s="125"/>
      <c r="AAO80" s="125"/>
      <c r="AAP80" s="125"/>
      <c r="AAQ80" s="125"/>
      <c r="AAR80" s="125"/>
      <c r="AAS80" s="125"/>
      <c r="AAT80" s="125"/>
      <c r="AAU80" s="125"/>
      <c r="AAV80" s="125"/>
      <c r="AAW80" s="125"/>
      <c r="AAX80" s="125"/>
      <c r="AAY80" s="125"/>
      <c r="AAZ80" s="125"/>
      <c r="ABA80" s="125"/>
      <c r="ABB80" s="125"/>
      <c r="ABC80" s="125"/>
      <c r="ABD80" s="125"/>
      <c r="ABE80" s="125"/>
      <c r="ABF80" s="125"/>
      <c r="ABG80" s="125"/>
      <c r="ABH80" s="125"/>
      <c r="ABI80" s="125"/>
      <c r="ABJ80" s="125"/>
      <c r="ABK80" s="125"/>
      <c r="ABL80" s="125"/>
      <c r="ABM80" s="125"/>
      <c r="ABN80" s="125"/>
      <c r="ABO80" s="125"/>
      <c r="ABP80" s="125"/>
      <c r="ABQ80" s="125"/>
      <c r="ABR80" s="125"/>
      <c r="ABS80" s="125"/>
      <c r="ABT80" s="125"/>
      <c r="ABU80" s="125"/>
      <c r="ABV80" s="125"/>
      <c r="ABW80" s="125"/>
      <c r="ABX80" s="125"/>
      <c r="ABY80" s="125"/>
      <c r="ABZ80" s="125"/>
      <c r="ACA80" s="125"/>
      <c r="ACB80" s="125"/>
      <c r="ACC80" s="125"/>
      <c r="ACD80" s="125"/>
      <c r="ACE80" s="125"/>
      <c r="ACF80" s="125"/>
      <c r="ACG80" s="125"/>
      <c r="ACH80" s="125"/>
      <c r="ACI80" s="125"/>
      <c r="ACJ80" s="125"/>
      <c r="ACK80" s="125"/>
      <c r="ACL80" s="125"/>
      <c r="ACM80" s="125"/>
      <c r="ACN80" s="125"/>
      <c r="ACO80" s="125"/>
      <c r="ACP80" s="125"/>
      <c r="ACQ80" s="125"/>
      <c r="ACR80" s="125"/>
      <c r="ACS80" s="125"/>
      <c r="ACT80" s="125"/>
      <c r="ACU80" s="125"/>
      <c r="ACV80" s="125"/>
      <c r="ACW80" s="125"/>
      <c r="ACX80" s="125"/>
      <c r="ACY80" s="125"/>
      <c r="ACZ80" s="125"/>
      <c r="ADA80" s="125"/>
      <c r="ADB80" s="125"/>
      <c r="ADC80" s="125"/>
      <c r="ADD80" s="125"/>
      <c r="ADE80" s="125"/>
      <c r="ADF80" s="125"/>
      <c r="ADG80" s="125"/>
      <c r="ADH80" s="125"/>
      <c r="ADI80" s="125"/>
      <c r="ADJ80" s="125"/>
      <c r="ADK80" s="125"/>
      <c r="ADL80" s="125"/>
      <c r="ADM80" s="125"/>
      <c r="ADN80" s="125"/>
      <c r="ADO80" s="125"/>
      <c r="ADP80" s="125"/>
      <c r="ADQ80" s="125"/>
      <c r="ADR80" s="125"/>
      <c r="ADS80" s="125"/>
      <c r="ADT80" s="125"/>
      <c r="ADU80" s="125"/>
      <c r="ADV80" s="125"/>
      <c r="ADW80" s="125"/>
      <c r="ADX80" s="125"/>
      <c r="ADY80" s="125"/>
      <c r="ADZ80" s="125"/>
      <c r="AEA80" s="125"/>
      <c r="AEB80" s="125"/>
      <c r="AEC80" s="125"/>
      <c r="AED80" s="125"/>
      <c r="AEE80" s="125"/>
      <c r="AEF80" s="125"/>
      <c r="AEG80" s="125"/>
      <c r="AEH80" s="125"/>
      <c r="AEI80" s="125"/>
      <c r="AEJ80" s="125"/>
      <c r="AEK80" s="125"/>
      <c r="AEL80" s="125"/>
      <c r="AEM80" s="125"/>
      <c r="AEN80" s="125"/>
      <c r="AEO80" s="125"/>
      <c r="AEP80" s="125"/>
      <c r="AEQ80" s="125"/>
      <c r="AER80" s="125"/>
      <c r="AES80" s="125"/>
      <c r="AET80" s="125"/>
      <c r="AEU80" s="125"/>
      <c r="AEV80" s="125"/>
      <c r="AEW80" s="125"/>
      <c r="AEX80" s="125"/>
      <c r="AEY80" s="125"/>
      <c r="AEZ80" s="125"/>
      <c r="AFA80" s="125"/>
      <c r="AFB80" s="125"/>
      <c r="AFC80" s="125"/>
      <c r="AFD80" s="125"/>
      <c r="AFE80" s="125"/>
      <c r="AFF80" s="125"/>
      <c r="AFG80" s="125"/>
      <c r="AFH80" s="125"/>
      <c r="AFI80" s="125"/>
      <c r="AFJ80" s="125"/>
      <c r="AFK80" s="125"/>
      <c r="AFL80" s="125"/>
      <c r="AFM80" s="125"/>
      <c r="AFN80" s="125"/>
      <c r="AFO80" s="125"/>
      <c r="AFP80" s="125"/>
      <c r="AFQ80" s="125"/>
      <c r="AFR80" s="125"/>
      <c r="AFS80" s="125"/>
      <c r="AFT80" s="125"/>
      <c r="AFU80" s="125"/>
      <c r="AFV80" s="125"/>
      <c r="AFW80" s="125"/>
      <c r="AFX80" s="125"/>
      <c r="AFY80" s="125"/>
      <c r="AFZ80" s="125"/>
      <c r="AGA80" s="125"/>
      <c r="AGB80" s="125"/>
      <c r="AGC80" s="125"/>
      <c r="AGD80" s="125"/>
      <c r="AGE80" s="125"/>
      <c r="AGF80" s="125"/>
      <c r="AGG80" s="125"/>
      <c r="AGH80" s="125"/>
      <c r="AGI80" s="125"/>
      <c r="AGJ80" s="125"/>
      <c r="AGK80" s="125"/>
      <c r="AGL80" s="125"/>
      <c r="AGM80" s="125"/>
      <c r="AGN80" s="125"/>
      <c r="AGO80" s="125"/>
      <c r="AGP80" s="125"/>
      <c r="AGQ80" s="125"/>
      <c r="AGR80" s="125"/>
      <c r="AGS80" s="125"/>
      <c r="AGT80" s="125"/>
      <c r="AGU80" s="125"/>
      <c r="AGV80" s="125"/>
      <c r="AGW80" s="125"/>
      <c r="AGX80" s="125"/>
      <c r="AGY80" s="125"/>
      <c r="AGZ80" s="125"/>
      <c r="AHA80" s="125"/>
      <c r="AHB80" s="125"/>
      <c r="AHC80" s="125"/>
      <c r="AHD80" s="125"/>
      <c r="AHE80" s="125"/>
      <c r="AHF80" s="125"/>
      <c r="AHG80" s="125"/>
      <c r="AHH80" s="125"/>
      <c r="AHI80" s="125"/>
      <c r="AHJ80" s="125"/>
      <c r="AHK80" s="125"/>
      <c r="AHL80" s="125"/>
      <c r="AHM80" s="125"/>
      <c r="AHN80" s="125"/>
      <c r="AHO80" s="125"/>
      <c r="AHP80" s="125"/>
      <c r="AHQ80" s="125"/>
      <c r="AHR80" s="125"/>
      <c r="AHS80" s="125"/>
      <c r="AHT80" s="125"/>
      <c r="AHU80" s="125"/>
      <c r="AHV80" s="125"/>
      <c r="AHW80" s="125"/>
      <c r="AHX80" s="125"/>
      <c r="AHY80" s="125"/>
      <c r="AHZ80" s="125"/>
      <c r="AIA80" s="125"/>
      <c r="AIB80" s="125"/>
      <c r="AIC80" s="125"/>
      <c r="AID80" s="125"/>
      <c r="AIE80" s="125"/>
      <c r="AIF80" s="125"/>
      <c r="AIG80" s="125"/>
      <c r="AIH80" s="125"/>
      <c r="AII80" s="125"/>
      <c r="AIJ80" s="125"/>
      <c r="AIK80" s="125"/>
      <c r="AIL80" s="125"/>
      <c r="AIM80" s="125"/>
      <c r="AIN80" s="125"/>
      <c r="AIO80" s="125"/>
      <c r="AIP80" s="125"/>
      <c r="AIQ80" s="125"/>
      <c r="AIR80" s="125"/>
      <c r="AIS80" s="125"/>
      <c r="AIT80" s="125"/>
      <c r="AIU80" s="125"/>
      <c r="AIV80" s="125"/>
      <c r="AIW80" s="125"/>
      <c r="AIX80" s="125"/>
      <c r="AIY80" s="125"/>
      <c r="AIZ80" s="125"/>
      <c r="AJA80" s="125"/>
      <c r="AJB80" s="125"/>
      <c r="AJC80" s="125"/>
      <c r="AJD80" s="125"/>
      <c r="AJE80" s="125"/>
      <c r="AJF80" s="125"/>
      <c r="AJG80" s="125"/>
      <c r="AJH80" s="125"/>
      <c r="AJI80" s="125"/>
      <c r="AJJ80" s="125"/>
      <c r="AJK80" s="125"/>
      <c r="AJL80" s="125"/>
      <c r="AJM80" s="125"/>
      <c r="AJN80" s="125"/>
      <c r="AJO80" s="125"/>
      <c r="AJP80" s="125"/>
      <c r="AJQ80" s="125"/>
      <c r="AJR80" s="125"/>
      <c r="AJS80" s="125"/>
      <c r="AJT80" s="125"/>
      <c r="AJU80" s="125"/>
      <c r="AJV80" s="125"/>
      <c r="AJW80" s="125"/>
      <c r="AJX80" s="125"/>
      <c r="AJY80" s="125"/>
      <c r="AJZ80" s="125"/>
      <c r="AKA80" s="125"/>
      <c r="AKB80" s="125"/>
      <c r="AKC80" s="125"/>
      <c r="AKD80" s="125"/>
      <c r="AKE80" s="125"/>
      <c r="AKF80" s="125"/>
      <c r="AKG80" s="125"/>
      <c r="AKH80" s="125"/>
      <c r="AKI80" s="125"/>
      <c r="AKJ80" s="125"/>
      <c r="AKK80" s="125"/>
      <c r="AKL80" s="125"/>
      <c r="AKM80" s="125"/>
      <c r="AKN80" s="125"/>
      <c r="AKO80" s="125"/>
      <c r="AKP80" s="125"/>
      <c r="AKQ80" s="125"/>
      <c r="AKR80" s="125"/>
      <c r="AKS80" s="125"/>
      <c r="AKT80" s="125"/>
      <c r="AKU80" s="125"/>
      <c r="AKV80" s="125"/>
      <c r="AKW80" s="125"/>
      <c r="AKX80" s="125"/>
      <c r="AKY80" s="125"/>
      <c r="AKZ80" s="125"/>
      <c r="ALA80" s="125"/>
      <c r="ALB80" s="125"/>
      <c r="ALC80" s="125"/>
      <c r="ALD80" s="125"/>
      <c r="ALE80" s="125"/>
      <c r="ALF80" s="125"/>
      <c r="ALG80" s="125"/>
      <c r="ALH80" s="125"/>
      <c r="ALI80" s="125"/>
      <c r="ALJ80" s="125"/>
      <c r="ALK80" s="125"/>
      <c r="ALL80" s="125"/>
      <c r="ALM80" s="125"/>
      <c r="ALN80" s="125"/>
      <c r="ALO80" s="125"/>
      <c r="ALP80" s="125"/>
      <c r="ALQ80" s="125"/>
      <c r="ALR80" s="125"/>
      <c r="ALS80" s="125"/>
      <c r="ALT80" s="125"/>
      <c r="ALU80" s="125"/>
      <c r="ALV80" s="125"/>
      <c r="ALW80" s="125"/>
      <c r="ALX80" s="125"/>
      <c r="ALY80" s="125"/>
      <c r="ALZ80" s="125"/>
      <c r="AMA80" s="125"/>
      <c r="AMB80" s="125"/>
      <c r="AMC80" s="125"/>
      <c r="AMD80" s="125"/>
      <c r="AME80" s="125"/>
      <c r="AMF80" s="125"/>
      <c r="AMG80" s="125"/>
      <c r="AMH80" s="125"/>
      <c r="AMI80" s="125"/>
      <c r="AMJ80" s="125"/>
      <c r="AMK80" s="125"/>
      <c r="AML80" s="125"/>
      <c r="AMM80" s="125"/>
      <c r="AMN80" s="125"/>
      <c r="AMO80" s="125"/>
      <c r="AMP80" s="125"/>
      <c r="AMQ80" s="125"/>
      <c r="AMR80" s="125"/>
      <c r="AMS80" s="125"/>
      <c r="AMT80" s="125"/>
      <c r="AMU80" s="125"/>
      <c r="AMV80" s="125"/>
      <c r="AMW80" s="125"/>
      <c r="AMX80" s="125"/>
      <c r="AMY80" s="125"/>
      <c r="AMZ80" s="125"/>
      <c r="ANA80" s="125"/>
      <c r="ANB80" s="125"/>
      <c r="ANC80" s="125"/>
      <c r="AND80" s="125"/>
      <c r="ANE80" s="125"/>
      <c r="ANF80" s="125"/>
      <c r="ANG80" s="125"/>
      <c r="ANH80" s="125"/>
      <c r="ANI80" s="125"/>
      <c r="ANJ80" s="125"/>
      <c r="ANK80" s="125"/>
      <c r="ANL80" s="125"/>
      <c r="ANM80" s="125"/>
      <c r="ANN80" s="125"/>
      <c r="ANO80" s="125"/>
      <c r="ANP80" s="125"/>
      <c r="ANQ80" s="125"/>
      <c r="ANR80" s="125"/>
      <c r="ANS80" s="125"/>
      <c r="ANT80" s="125"/>
      <c r="ANU80" s="125"/>
      <c r="ANV80" s="125"/>
      <c r="ANW80" s="125"/>
      <c r="ANX80" s="125"/>
      <c r="ANY80" s="125"/>
      <c r="ANZ80" s="125"/>
      <c r="AOA80" s="125"/>
      <c r="AOB80" s="125"/>
      <c r="AOC80" s="125"/>
      <c r="AOD80" s="125"/>
      <c r="AOE80" s="125"/>
      <c r="AOF80" s="125"/>
      <c r="AOG80" s="125"/>
      <c r="AOH80" s="125"/>
      <c r="AOI80" s="125"/>
      <c r="AOJ80" s="125"/>
      <c r="AOK80" s="125"/>
      <c r="AOL80" s="125"/>
      <c r="AOM80" s="125"/>
      <c r="AON80" s="125"/>
      <c r="AOO80" s="125"/>
      <c r="AOP80" s="125"/>
      <c r="AOQ80" s="125"/>
      <c r="AOR80" s="125"/>
      <c r="AOS80" s="125"/>
      <c r="AOT80" s="125"/>
      <c r="AOU80" s="125"/>
      <c r="AOV80" s="125"/>
      <c r="AOW80" s="125"/>
      <c r="AOX80" s="125"/>
      <c r="AOY80" s="125"/>
      <c r="AOZ80" s="125"/>
      <c r="APA80" s="125"/>
      <c r="APB80" s="125"/>
      <c r="APC80" s="125"/>
      <c r="APD80" s="125"/>
      <c r="APE80" s="125"/>
      <c r="APF80" s="125"/>
      <c r="APG80" s="125"/>
      <c r="APH80" s="125"/>
      <c r="API80" s="125"/>
      <c r="APJ80" s="125"/>
      <c r="APK80" s="125"/>
      <c r="APL80" s="125"/>
      <c r="APM80" s="125"/>
      <c r="APN80" s="125"/>
      <c r="APO80" s="125"/>
      <c r="APP80" s="125"/>
      <c r="APQ80" s="125"/>
      <c r="APR80" s="125"/>
      <c r="APS80" s="125"/>
      <c r="APT80" s="125"/>
      <c r="APU80" s="125"/>
      <c r="APV80" s="125"/>
      <c r="APW80" s="125"/>
      <c r="APX80" s="125"/>
      <c r="APY80" s="125"/>
      <c r="APZ80" s="125"/>
      <c r="AQA80" s="125"/>
      <c r="AQB80" s="125"/>
      <c r="AQC80" s="125"/>
      <c r="AQD80" s="125"/>
      <c r="AQE80" s="125"/>
      <c r="AQF80" s="125"/>
      <c r="AQG80" s="125"/>
      <c r="AQH80" s="125"/>
      <c r="AQI80" s="125"/>
      <c r="AQJ80" s="125"/>
      <c r="AQK80" s="125"/>
      <c r="AQL80" s="125"/>
      <c r="AQM80" s="125"/>
      <c r="AQN80" s="125"/>
      <c r="AQO80" s="125"/>
      <c r="AQP80" s="125"/>
      <c r="AQQ80" s="125"/>
      <c r="AQR80" s="125"/>
      <c r="AQS80" s="125"/>
      <c r="AQT80" s="125"/>
      <c r="AQU80" s="125"/>
      <c r="AQV80" s="125"/>
      <c r="AQW80" s="125"/>
      <c r="AQX80" s="125"/>
      <c r="AQY80" s="125"/>
      <c r="AQZ80" s="125"/>
      <c r="ARA80" s="125"/>
      <c r="ARB80" s="125"/>
      <c r="ARC80" s="125"/>
      <c r="ARD80" s="125"/>
      <c r="ARE80" s="125"/>
      <c r="ARF80" s="125"/>
      <c r="ARG80" s="125"/>
      <c r="ARH80" s="125"/>
      <c r="ARI80" s="125"/>
      <c r="ARJ80" s="125"/>
      <c r="ARK80" s="125"/>
      <c r="ARL80" s="125"/>
      <c r="ARM80" s="125"/>
      <c r="ARN80" s="125"/>
      <c r="ARO80" s="125"/>
      <c r="ARP80" s="125"/>
      <c r="ARQ80" s="125"/>
      <c r="ARR80" s="125"/>
      <c r="ARS80" s="125"/>
      <c r="ART80" s="125"/>
      <c r="ARU80" s="125"/>
      <c r="ARV80" s="125"/>
      <c r="ARW80" s="125"/>
      <c r="ARX80" s="125"/>
      <c r="ARY80" s="125"/>
      <c r="ARZ80" s="125"/>
      <c r="ASA80" s="125"/>
      <c r="ASB80" s="125"/>
      <c r="ASC80" s="125"/>
      <c r="ASD80" s="125"/>
      <c r="ASE80" s="125"/>
      <c r="ASF80" s="125"/>
      <c r="ASG80" s="125"/>
      <c r="ASH80" s="125"/>
      <c r="ASI80" s="125"/>
      <c r="ASJ80" s="125"/>
      <c r="ASK80" s="125"/>
      <c r="ASL80" s="125"/>
      <c r="ASM80" s="125"/>
      <c r="ASN80" s="125"/>
      <c r="ASO80" s="125"/>
      <c r="ASP80" s="125"/>
      <c r="ASQ80" s="125"/>
      <c r="ASR80" s="125"/>
      <c r="ASS80" s="125"/>
      <c r="AST80" s="125"/>
      <c r="ASU80" s="125"/>
      <c r="ASV80" s="125"/>
      <c r="ASW80" s="125"/>
      <c r="ASX80" s="125"/>
      <c r="ASY80" s="125"/>
      <c r="ASZ80" s="125"/>
      <c r="ATA80" s="125"/>
      <c r="ATB80" s="125"/>
      <c r="ATC80" s="125"/>
      <c r="ATD80" s="125"/>
      <c r="ATE80" s="125"/>
      <c r="ATF80" s="125"/>
      <c r="ATG80" s="125"/>
      <c r="ATH80" s="125"/>
      <c r="ATI80" s="125"/>
      <c r="ATJ80" s="125"/>
      <c r="ATK80" s="125"/>
      <c r="ATL80" s="125"/>
      <c r="ATM80" s="125"/>
      <c r="ATN80" s="125"/>
      <c r="ATO80" s="125"/>
      <c r="ATP80" s="125"/>
      <c r="ATQ80" s="125"/>
      <c r="ATR80" s="125"/>
      <c r="ATS80" s="125"/>
      <c r="ATT80" s="125"/>
      <c r="ATU80" s="125"/>
      <c r="ATV80" s="125"/>
      <c r="ATW80" s="125"/>
      <c r="ATX80" s="125"/>
      <c r="ATY80" s="125"/>
      <c r="ATZ80" s="125"/>
      <c r="AUA80" s="125"/>
      <c r="AUB80" s="125"/>
      <c r="AUC80" s="125"/>
      <c r="AUD80" s="125"/>
      <c r="AUE80" s="125"/>
      <c r="AUF80" s="125"/>
      <c r="AUG80" s="125"/>
      <c r="AUH80" s="125"/>
      <c r="AUI80" s="125"/>
      <c r="AUJ80" s="125"/>
      <c r="AUK80" s="125"/>
      <c r="AUL80" s="125"/>
      <c r="AUM80" s="125"/>
      <c r="AUN80" s="125"/>
      <c r="AUO80" s="125"/>
      <c r="AUP80" s="125"/>
      <c r="AUQ80" s="125"/>
      <c r="AUR80" s="125"/>
      <c r="AUS80" s="125"/>
      <c r="AUT80" s="125"/>
      <c r="AUU80" s="125"/>
      <c r="AUV80" s="125"/>
      <c r="AUW80" s="125"/>
      <c r="AUX80" s="125"/>
      <c r="AUY80" s="125"/>
      <c r="AUZ80" s="125"/>
      <c r="AVA80" s="125"/>
      <c r="AVB80" s="125"/>
      <c r="AVC80" s="125"/>
      <c r="AVD80" s="125"/>
      <c r="AVE80" s="125"/>
      <c r="AVF80" s="125"/>
      <c r="AVG80" s="125"/>
      <c r="AVH80" s="125"/>
      <c r="AVI80" s="125"/>
      <c r="AVJ80" s="125"/>
      <c r="AVK80" s="125"/>
      <c r="AVL80" s="125"/>
      <c r="AVM80" s="125"/>
      <c r="AVN80" s="125"/>
      <c r="AVO80" s="125"/>
      <c r="AVP80" s="125"/>
      <c r="AVQ80" s="125"/>
      <c r="AVR80" s="125"/>
      <c r="AVS80" s="125"/>
      <c r="AVT80" s="125"/>
      <c r="AVU80" s="125"/>
      <c r="AVV80" s="125"/>
      <c r="AVW80" s="125"/>
      <c r="AVX80" s="125"/>
      <c r="AVY80" s="125"/>
      <c r="AVZ80" s="125"/>
      <c r="AWA80" s="125"/>
      <c r="AWB80" s="125"/>
      <c r="AWC80" s="125"/>
      <c r="AWD80" s="125"/>
      <c r="AWE80" s="125"/>
      <c r="AWF80" s="125"/>
      <c r="AWG80" s="125"/>
      <c r="AWH80" s="125"/>
      <c r="AWI80" s="125"/>
      <c r="AWJ80" s="125"/>
      <c r="AWK80" s="125"/>
      <c r="AWL80" s="125"/>
      <c r="AWM80" s="125"/>
      <c r="AWN80" s="125"/>
      <c r="AWO80" s="125"/>
      <c r="AWP80" s="125"/>
      <c r="AWQ80" s="125"/>
      <c r="AWR80" s="125"/>
      <c r="AWS80" s="125"/>
      <c r="AWT80" s="125"/>
      <c r="AWU80" s="125"/>
      <c r="AWV80" s="125"/>
      <c r="AWW80" s="125"/>
      <c r="AWX80" s="125"/>
      <c r="AWY80" s="125"/>
      <c r="AWZ80" s="125"/>
      <c r="AXA80" s="125"/>
      <c r="AXB80" s="125"/>
      <c r="AXC80" s="125"/>
      <c r="AXD80" s="125"/>
      <c r="AXE80" s="125"/>
      <c r="AXF80" s="125"/>
      <c r="AXG80" s="125"/>
      <c r="AXH80" s="125"/>
      <c r="AXI80" s="125"/>
      <c r="AXJ80" s="125"/>
      <c r="AXK80" s="125"/>
      <c r="AXL80" s="125"/>
      <c r="AXM80" s="125"/>
      <c r="AXN80" s="125"/>
      <c r="AXO80" s="125"/>
      <c r="AXP80" s="125"/>
      <c r="AXQ80" s="125"/>
      <c r="AXR80" s="125"/>
      <c r="AXS80" s="125"/>
      <c r="AXT80" s="125"/>
      <c r="AXU80" s="125"/>
      <c r="AXV80" s="125"/>
      <c r="AXW80" s="125"/>
      <c r="AXX80" s="125"/>
      <c r="AXY80" s="125"/>
      <c r="AXZ80" s="125"/>
      <c r="AYA80" s="125"/>
      <c r="AYB80" s="125"/>
      <c r="AYC80" s="125"/>
      <c r="AYD80" s="125"/>
      <c r="AYE80" s="125"/>
      <c r="AYF80" s="125"/>
      <c r="AYG80" s="125"/>
      <c r="AYH80" s="125"/>
      <c r="AYI80" s="125"/>
      <c r="AYJ80" s="125"/>
      <c r="AYK80" s="125"/>
      <c r="AYL80" s="125"/>
      <c r="AYM80" s="125"/>
      <c r="AYN80" s="125"/>
      <c r="AYO80" s="125"/>
      <c r="AYP80" s="125"/>
      <c r="AYQ80" s="125"/>
      <c r="AYR80" s="125"/>
      <c r="AYS80" s="125"/>
      <c r="AYT80" s="125"/>
      <c r="AYU80" s="125"/>
      <c r="AYV80" s="125"/>
      <c r="AYW80" s="125"/>
      <c r="AYX80" s="125"/>
      <c r="AYY80" s="125"/>
      <c r="AYZ80" s="125"/>
      <c r="AZA80" s="125"/>
      <c r="AZB80" s="125"/>
      <c r="AZC80" s="125"/>
      <c r="AZD80" s="125"/>
      <c r="AZE80" s="125"/>
      <c r="AZF80" s="125"/>
      <c r="AZG80" s="125"/>
      <c r="AZH80" s="125"/>
      <c r="AZI80" s="125"/>
      <c r="AZJ80" s="125"/>
      <c r="AZK80" s="125"/>
      <c r="AZL80" s="125"/>
      <c r="AZM80" s="125"/>
      <c r="AZN80" s="125"/>
      <c r="AZO80" s="125"/>
      <c r="AZP80" s="125"/>
      <c r="AZQ80" s="125"/>
      <c r="AZR80" s="125"/>
      <c r="AZS80" s="125"/>
      <c r="AZT80" s="125"/>
      <c r="AZU80" s="125"/>
      <c r="AZV80" s="125"/>
      <c r="AZW80" s="125"/>
      <c r="AZX80" s="125"/>
      <c r="AZY80" s="125"/>
      <c r="AZZ80" s="125"/>
      <c r="BAA80" s="125"/>
      <c r="BAB80" s="125"/>
      <c r="BAC80" s="125"/>
      <c r="BAD80" s="125"/>
      <c r="BAE80" s="125"/>
      <c r="BAF80" s="125"/>
      <c r="BAG80" s="125"/>
      <c r="BAH80" s="125"/>
      <c r="BAI80" s="125"/>
      <c r="BAJ80" s="125"/>
      <c r="BAK80" s="125"/>
      <c r="BAL80" s="125"/>
      <c r="BAM80" s="125"/>
      <c r="BAN80" s="125"/>
      <c r="BAO80" s="125"/>
      <c r="BAP80" s="125"/>
      <c r="BAQ80" s="125"/>
      <c r="BAR80" s="125"/>
      <c r="BAS80" s="125"/>
      <c r="BAT80" s="125"/>
      <c r="BAU80" s="125"/>
      <c r="BAV80" s="125"/>
      <c r="BAW80" s="125"/>
      <c r="BAX80" s="125"/>
      <c r="BAY80" s="125"/>
      <c r="BAZ80" s="125"/>
      <c r="BBA80" s="125"/>
      <c r="BBB80" s="125"/>
      <c r="BBC80" s="125"/>
      <c r="BBD80" s="125"/>
      <c r="BBE80" s="125"/>
      <c r="BBF80" s="125"/>
      <c r="BBG80" s="125"/>
      <c r="BBH80" s="125"/>
      <c r="BBI80" s="125"/>
      <c r="BBJ80" s="125"/>
      <c r="BBK80" s="125"/>
      <c r="BBL80" s="125"/>
      <c r="BBM80" s="125"/>
      <c r="BBN80" s="125"/>
      <c r="BBO80" s="125"/>
      <c r="BBP80" s="125"/>
      <c r="BBQ80" s="125"/>
      <c r="BBR80" s="125"/>
      <c r="BBS80" s="125"/>
      <c r="BBT80" s="125"/>
      <c r="BBU80" s="125"/>
      <c r="BBV80" s="125"/>
      <c r="BBW80" s="125"/>
      <c r="BBX80" s="125"/>
      <c r="BBY80" s="125"/>
      <c r="BBZ80" s="125"/>
      <c r="BCA80" s="125"/>
      <c r="BCB80" s="125"/>
      <c r="BCC80" s="125"/>
      <c r="BCD80" s="125"/>
      <c r="BCE80" s="125"/>
      <c r="BCF80" s="125"/>
      <c r="BCG80" s="125"/>
      <c r="BCH80" s="125"/>
      <c r="BCI80" s="125"/>
      <c r="BCJ80" s="125"/>
      <c r="BCK80" s="125"/>
      <c r="BCL80" s="125"/>
      <c r="BCM80" s="125"/>
      <c r="BCN80" s="125"/>
      <c r="BCO80" s="125"/>
      <c r="BCP80" s="125"/>
      <c r="BCQ80" s="125"/>
      <c r="BCR80" s="125"/>
      <c r="BCS80" s="125"/>
      <c r="BCT80" s="125"/>
      <c r="BCU80" s="125"/>
      <c r="BCV80" s="125"/>
      <c r="BCW80" s="125"/>
      <c r="BCX80" s="125"/>
      <c r="BCY80" s="125"/>
      <c r="BCZ80" s="125"/>
      <c r="BDA80" s="125"/>
      <c r="BDB80" s="125"/>
      <c r="BDC80" s="125"/>
      <c r="BDD80" s="125"/>
      <c r="BDE80" s="125"/>
      <c r="BDF80" s="125"/>
      <c r="BDG80" s="125"/>
      <c r="BDH80" s="125"/>
      <c r="BDI80" s="125"/>
      <c r="BDJ80" s="125"/>
      <c r="BDK80" s="125"/>
      <c r="BDL80" s="125"/>
      <c r="BDM80" s="125"/>
      <c r="BDN80" s="125"/>
      <c r="BDO80" s="125"/>
      <c r="BDP80" s="125"/>
      <c r="BDQ80" s="125"/>
      <c r="BDR80" s="125"/>
      <c r="BDS80" s="125"/>
      <c r="BDT80" s="125"/>
      <c r="BDU80" s="125"/>
      <c r="BDV80" s="125"/>
      <c r="BDW80" s="125"/>
      <c r="BDX80" s="125"/>
      <c r="BDY80" s="125"/>
      <c r="BDZ80" s="125"/>
      <c r="BEA80" s="125"/>
      <c r="BEB80" s="125"/>
      <c r="BEC80" s="125"/>
      <c r="BED80" s="125"/>
      <c r="BEE80" s="125"/>
      <c r="BEF80" s="125"/>
      <c r="BEG80" s="125"/>
      <c r="BEH80" s="125"/>
      <c r="BEI80" s="125"/>
      <c r="BEJ80" s="125"/>
      <c r="BEK80" s="125"/>
      <c r="BEL80" s="125"/>
      <c r="BEM80" s="125"/>
      <c r="BEN80" s="125"/>
      <c r="BEO80" s="125"/>
      <c r="BEP80" s="125"/>
      <c r="BEQ80" s="125"/>
      <c r="BER80" s="125"/>
      <c r="BES80" s="125"/>
      <c r="BET80" s="125"/>
      <c r="BEU80" s="125"/>
      <c r="BEV80" s="125"/>
      <c r="BEW80" s="125"/>
      <c r="BEX80" s="125"/>
      <c r="BEY80" s="125"/>
      <c r="BEZ80" s="125"/>
      <c r="BFA80" s="125"/>
      <c r="BFB80" s="125"/>
      <c r="BFC80" s="125"/>
      <c r="BFD80" s="125"/>
      <c r="BFE80" s="125"/>
      <c r="BFF80" s="125"/>
      <c r="BFG80" s="125"/>
      <c r="BFH80" s="125"/>
      <c r="BFI80" s="125"/>
      <c r="BFJ80" s="125"/>
      <c r="BFK80" s="125"/>
      <c r="BFL80" s="125"/>
      <c r="BFM80" s="125"/>
      <c r="BFN80" s="125"/>
      <c r="BFO80" s="125"/>
      <c r="BFP80" s="125"/>
      <c r="BFQ80" s="125"/>
      <c r="BFR80" s="125"/>
      <c r="BFS80" s="125"/>
      <c r="BFT80" s="125"/>
      <c r="BFU80" s="125"/>
      <c r="BFV80" s="125"/>
      <c r="BFW80" s="125"/>
      <c r="BFX80" s="125"/>
      <c r="BFY80" s="125"/>
      <c r="BFZ80" s="125"/>
      <c r="BGA80" s="125"/>
      <c r="BGB80" s="125"/>
      <c r="BGC80" s="125"/>
      <c r="BGD80" s="125"/>
      <c r="BGE80" s="125"/>
      <c r="BGF80" s="125"/>
      <c r="BGG80" s="125"/>
      <c r="BGH80" s="125"/>
      <c r="BGI80" s="125"/>
      <c r="BGJ80" s="125"/>
      <c r="BGK80" s="125"/>
      <c r="BGL80" s="125"/>
      <c r="BGM80" s="125"/>
      <c r="BGN80" s="125"/>
      <c r="BGO80" s="125"/>
      <c r="BGP80" s="125"/>
      <c r="BGQ80" s="125"/>
      <c r="BGR80" s="125"/>
      <c r="BGS80" s="125"/>
      <c r="BGT80" s="125"/>
      <c r="BGU80" s="125"/>
      <c r="BGV80" s="125"/>
      <c r="BGW80" s="125"/>
      <c r="BGX80" s="125"/>
      <c r="BGY80" s="125"/>
      <c r="BGZ80" s="125"/>
      <c r="BHA80" s="125"/>
      <c r="BHB80" s="125"/>
      <c r="BHC80" s="125"/>
      <c r="BHD80" s="125"/>
      <c r="BHE80" s="125"/>
      <c r="BHF80" s="125"/>
      <c r="BHG80" s="125"/>
      <c r="BHH80" s="125"/>
      <c r="BHI80" s="125"/>
      <c r="BHJ80" s="125"/>
      <c r="BHK80" s="125"/>
      <c r="BHL80" s="125"/>
      <c r="BHM80" s="125"/>
      <c r="BHN80" s="125"/>
      <c r="BHO80" s="125"/>
      <c r="BHP80" s="125"/>
      <c r="BHQ80" s="125"/>
      <c r="BHR80" s="125"/>
      <c r="BHS80" s="125"/>
      <c r="BHT80" s="125"/>
      <c r="BHU80" s="125"/>
      <c r="BHV80" s="125"/>
      <c r="BHW80" s="125"/>
      <c r="BHX80" s="125"/>
      <c r="BHY80" s="125"/>
      <c r="BHZ80" s="125"/>
      <c r="BIA80" s="125"/>
      <c r="BIB80" s="125"/>
      <c r="BIC80" s="125"/>
      <c r="BID80" s="125"/>
      <c r="BIE80" s="125"/>
      <c r="BIF80" s="125"/>
      <c r="BIG80" s="125"/>
      <c r="BIH80" s="125"/>
      <c r="BII80" s="125"/>
      <c r="BIJ80" s="125"/>
      <c r="BIK80" s="125"/>
      <c r="BIL80" s="125"/>
      <c r="BIM80" s="125"/>
      <c r="BIN80" s="125"/>
      <c r="BIO80" s="125"/>
      <c r="BIP80" s="125"/>
      <c r="BIQ80" s="125"/>
      <c r="BIR80" s="125"/>
      <c r="BIS80" s="125"/>
      <c r="BIT80" s="125"/>
      <c r="BIU80" s="125"/>
      <c r="BIV80" s="125"/>
      <c r="BIW80" s="125"/>
      <c r="BIX80" s="125"/>
      <c r="BIY80" s="125"/>
      <c r="BIZ80" s="125"/>
      <c r="BJA80" s="125"/>
      <c r="BJB80" s="125"/>
      <c r="BJC80" s="125"/>
      <c r="BJD80" s="125"/>
      <c r="BJE80" s="125"/>
      <c r="BJF80" s="125"/>
      <c r="BJG80" s="125"/>
      <c r="BJH80" s="125"/>
      <c r="BJI80" s="125"/>
      <c r="BJJ80" s="125"/>
      <c r="BJK80" s="125"/>
      <c r="BJL80" s="125"/>
      <c r="BJM80" s="125"/>
      <c r="BJN80" s="125"/>
      <c r="BJO80" s="125"/>
      <c r="BJP80" s="125"/>
      <c r="BJQ80" s="125"/>
      <c r="BJR80" s="125"/>
      <c r="BJS80" s="125"/>
      <c r="BJT80" s="125"/>
      <c r="BJU80" s="125"/>
      <c r="BJV80" s="125"/>
      <c r="BJW80" s="125"/>
      <c r="BJX80" s="125"/>
      <c r="BJY80" s="125"/>
      <c r="BJZ80" s="125"/>
      <c r="BKA80" s="125"/>
      <c r="BKB80" s="125"/>
      <c r="BKC80" s="125"/>
      <c r="BKD80" s="125"/>
      <c r="BKE80" s="125"/>
      <c r="BKF80" s="125"/>
      <c r="BKG80" s="125"/>
      <c r="BKH80" s="125"/>
      <c r="BKI80" s="125"/>
      <c r="BKJ80" s="125"/>
      <c r="BKK80" s="125"/>
      <c r="BKL80" s="125"/>
      <c r="BKM80" s="125"/>
      <c r="BKN80" s="125"/>
      <c r="BKO80" s="125"/>
      <c r="BKP80" s="125"/>
      <c r="BKQ80" s="125"/>
      <c r="BKR80" s="125"/>
      <c r="BKS80" s="125"/>
      <c r="BKT80" s="125"/>
      <c r="BKU80" s="125"/>
      <c r="BKV80" s="125"/>
      <c r="BKW80" s="125"/>
      <c r="BKX80" s="125"/>
      <c r="BKY80" s="125"/>
      <c r="BKZ80" s="125"/>
      <c r="BLA80" s="125"/>
      <c r="BLB80" s="125"/>
      <c r="BLC80" s="125"/>
      <c r="BLD80" s="125"/>
      <c r="BLE80" s="125"/>
      <c r="BLF80" s="125"/>
      <c r="BLG80" s="125"/>
      <c r="BLH80" s="125"/>
      <c r="BLI80" s="125"/>
      <c r="BLJ80" s="125"/>
      <c r="BLK80" s="125"/>
      <c r="BLL80" s="125"/>
      <c r="BLM80" s="125"/>
      <c r="BLN80" s="125"/>
      <c r="BLO80" s="125"/>
      <c r="BLP80" s="125"/>
      <c r="BLQ80" s="125"/>
      <c r="BLR80" s="125"/>
      <c r="BLS80" s="125"/>
      <c r="BLT80" s="125"/>
      <c r="BLU80" s="125"/>
      <c r="BLV80" s="125"/>
      <c r="BLW80" s="125"/>
      <c r="BLX80" s="125"/>
      <c r="BLY80" s="125"/>
      <c r="BLZ80" s="125"/>
      <c r="BMA80" s="125"/>
      <c r="BMB80" s="125"/>
      <c r="BMC80" s="125"/>
      <c r="BMD80" s="125"/>
      <c r="BME80" s="125"/>
      <c r="BMF80" s="125"/>
      <c r="BMG80" s="125"/>
      <c r="BMH80" s="125"/>
      <c r="BMI80" s="125"/>
      <c r="BMJ80" s="125"/>
      <c r="BMK80" s="125"/>
      <c r="BML80" s="125"/>
      <c r="BMM80" s="125"/>
      <c r="BMN80" s="125"/>
      <c r="BMO80" s="125"/>
      <c r="BMP80" s="125"/>
      <c r="BMQ80" s="125"/>
      <c r="BMR80" s="125"/>
      <c r="BMS80" s="125"/>
      <c r="BMT80" s="125"/>
      <c r="BMU80" s="125"/>
      <c r="BMV80" s="125"/>
      <c r="BMW80" s="125"/>
      <c r="BMX80" s="125"/>
      <c r="BMY80" s="125"/>
      <c r="BMZ80" s="125"/>
      <c r="BNA80" s="125"/>
      <c r="BNB80" s="125"/>
      <c r="BNC80" s="125"/>
      <c r="BND80" s="125"/>
      <c r="BNE80" s="125"/>
      <c r="BNF80" s="125"/>
      <c r="BNG80" s="125"/>
      <c r="BNH80" s="125"/>
      <c r="BNI80" s="125"/>
      <c r="BNJ80" s="125"/>
      <c r="BNK80" s="125"/>
      <c r="BNL80" s="125"/>
      <c r="BNM80" s="125"/>
      <c r="BNN80" s="125"/>
      <c r="BNO80" s="125"/>
      <c r="BNP80" s="125"/>
      <c r="BNQ80" s="125"/>
      <c r="BNR80" s="125"/>
      <c r="BNS80" s="125"/>
      <c r="BNT80" s="125"/>
      <c r="BNU80" s="125"/>
      <c r="BNV80" s="125"/>
      <c r="BNW80" s="125"/>
      <c r="BNX80" s="125"/>
      <c r="BNY80" s="125"/>
      <c r="BNZ80" s="125"/>
      <c r="BOA80" s="125"/>
      <c r="BOB80" s="125"/>
      <c r="BOC80" s="125"/>
      <c r="BOD80" s="125"/>
      <c r="BOE80" s="125"/>
      <c r="BOF80" s="125"/>
      <c r="BOG80" s="125"/>
      <c r="BOH80" s="125"/>
      <c r="BOI80" s="125"/>
      <c r="BOJ80" s="125"/>
      <c r="BOK80" s="125"/>
      <c r="BOL80" s="125"/>
      <c r="BOM80" s="125"/>
      <c r="BON80" s="125"/>
      <c r="BOO80" s="125"/>
      <c r="BOP80" s="125"/>
      <c r="BOQ80" s="125"/>
      <c r="BOR80" s="125"/>
      <c r="BOS80" s="125"/>
      <c r="BOT80" s="125"/>
      <c r="BOU80" s="125"/>
      <c r="BOV80" s="125"/>
      <c r="BOW80" s="125"/>
      <c r="BOX80" s="125"/>
      <c r="BOY80" s="125"/>
      <c r="BOZ80" s="125"/>
      <c r="BPA80" s="125"/>
      <c r="BPB80" s="125"/>
      <c r="BPC80" s="125"/>
      <c r="BPD80" s="125"/>
      <c r="BPE80" s="125"/>
      <c r="BPF80" s="125"/>
      <c r="BPG80" s="125"/>
      <c r="BPH80" s="125"/>
      <c r="BPI80" s="125"/>
      <c r="BPJ80" s="125"/>
      <c r="BPK80" s="125"/>
      <c r="BPL80" s="125"/>
      <c r="BPM80" s="125"/>
      <c r="BPN80" s="125"/>
      <c r="BPO80" s="125"/>
      <c r="BPP80" s="125"/>
      <c r="BPQ80" s="125"/>
      <c r="BPR80" s="125"/>
      <c r="BPS80" s="125"/>
      <c r="BPT80" s="125"/>
      <c r="BPU80" s="125"/>
      <c r="BPV80" s="125"/>
      <c r="BPW80" s="125"/>
      <c r="BPX80" s="125"/>
      <c r="BPY80" s="125"/>
      <c r="BPZ80" s="125"/>
      <c r="BQA80" s="125"/>
      <c r="BQB80" s="125"/>
      <c r="BQC80" s="125"/>
      <c r="BQD80" s="125"/>
      <c r="BQE80" s="125"/>
      <c r="BQF80" s="125"/>
      <c r="BQG80" s="125"/>
      <c r="BQH80" s="125"/>
      <c r="BQI80" s="125"/>
      <c r="BQJ80" s="125"/>
      <c r="BQK80" s="125"/>
      <c r="BQL80" s="125"/>
      <c r="BQM80" s="125"/>
      <c r="BQN80" s="125"/>
      <c r="BQO80" s="125"/>
      <c r="BQP80" s="125"/>
      <c r="BQQ80" s="125"/>
      <c r="BQR80" s="125"/>
      <c r="BQS80" s="125"/>
      <c r="BQT80" s="125"/>
      <c r="BQU80" s="125"/>
      <c r="BQV80" s="125"/>
      <c r="BQW80" s="125"/>
      <c r="BQX80" s="125"/>
      <c r="BQY80" s="125"/>
      <c r="BQZ80" s="125"/>
      <c r="BRA80" s="125"/>
      <c r="BRB80" s="125"/>
      <c r="BRC80" s="125"/>
      <c r="BRD80" s="125"/>
      <c r="BRE80" s="125"/>
      <c r="BRF80" s="125"/>
      <c r="BRG80" s="125"/>
      <c r="BRH80" s="125"/>
      <c r="BRI80" s="125"/>
      <c r="BRJ80" s="125"/>
      <c r="BRK80" s="125"/>
      <c r="BRL80" s="125"/>
      <c r="BRM80" s="125"/>
      <c r="BRN80" s="125"/>
      <c r="BRO80" s="125"/>
      <c r="BRP80" s="125"/>
      <c r="BRQ80" s="125"/>
      <c r="BRR80" s="125"/>
      <c r="BRS80" s="125"/>
      <c r="BRT80" s="125"/>
      <c r="BRU80" s="125"/>
      <c r="BRV80" s="125"/>
      <c r="BRW80" s="125"/>
      <c r="BRX80" s="125"/>
      <c r="BRY80" s="125"/>
      <c r="BRZ80" s="125"/>
      <c r="BSA80" s="125"/>
      <c r="BSB80" s="125"/>
      <c r="BSC80" s="125"/>
      <c r="BSD80" s="125"/>
      <c r="BSE80" s="125"/>
      <c r="BSF80" s="125"/>
      <c r="BSG80" s="125"/>
      <c r="BSH80" s="125"/>
      <c r="BSI80" s="125"/>
      <c r="BSJ80" s="125"/>
      <c r="BSK80" s="125"/>
      <c r="BSL80" s="125"/>
      <c r="BSM80" s="125"/>
      <c r="BSN80" s="125"/>
      <c r="BSO80" s="125"/>
      <c r="BSP80" s="125"/>
      <c r="BSQ80" s="125"/>
      <c r="BSR80" s="125"/>
      <c r="BSS80" s="125"/>
      <c r="BST80" s="125"/>
      <c r="BSU80" s="125"/>
      <c r="BSV80" s="125"/>
      <c r="BSW80" s="125"/>
      <c r="BSX80" s="125"/>
      <c r="BSY80" s="125"/>
      <c r="BSZ80" s="125"/>
      <c r="BTA80" s="125"/>
      <c r="BTB80" s="125"/>
      <c r="BTC80" s="125"/>
      <c r="BTD80" s="125"/>
      <c r="BTE80" s="125"/>
      <c r="BTF80" s="125"/>
      <c r="BTG80" s="125"/>
      <c r="BTH80" s="125"/>
      <c r="BTI80" s="125"/>
      <c r="BTJ80" s="125"/>
      <c r="BTK80" s="125"/>
      <c r="BTL80" s="125"/>
      <c r="BTM80" s="125"/>
      <c r="BTN80" s="125"/>
      <c r="BTO80" s="125"/>
      <c r="BTP80" s="125"/>
      <c r="BTQ80" s="125"/>
      <c r="BTR80" s="125"/>
      <c r="BTS80" s="125"/>
      <c r="BTT80" s="125"/>
      <c r="BTU80" s="125"/>
      <c r="BTV80" s="125"/>
      <c r="BTW80" s="125"/>
      <c r="BTX80" s="125"/>
      <c r="BTY80" s="125"/>
      <c r="BTZ80" s="125"/>
      <c r="BUA80" s="125"/>
      <c r="BUB80" s="125"/>
      <c r="BUC80" s="125"/>
      <c r="BUD80" s="125"/>
      <c r="BUE80" s="125"/>
      <c r="BUF80" s="125"/>
      <c r="BUG80" s="125"/>
      <c r="BUH80" s="125"/>
      <c r="BUI80" s="125"/>
      <c r="BUJ80" s="125"/>
      <c r="BUK80" s="125"/>
      <c r="BUL80" s="125"/>
      <c r="BUM80" s="125"/>
      <c r="BUN80" s="125"/>
      <c r="BUO80" s="125"/>
      <c r="BUP80" s="125"/>
      <c r="BUQ80" s="125"/>
      <c r="BUR80" s="125"/>
      <c r="BUS80" s="125"/>
      <c r="BUT80" s="125"/>
      <c r="BUU80" s="125"/>
      <c r="BUV80" s="125"/>
      <c r="BUW80" s="125"/>
      <c r="BUX80" s="125"/>
      <c r="BUY80" s="125"/>
      <c r="BUZ80" s="125"/>
      <c r="BVA80" s="125"/>
      <c r="BVB80" s="125"/>
      <c r="BVC80" s="125"/>
      <c r="BVD80" s="125"/>
      <c r="BVE80" s="125"/>
      <c r="BVF80" s="125"/>
      <c r="BVG80" s="125"/>
      <c r="BVH80" s="125"/>
      <c r="BVI80" s="125"/>
      <c r="BVJ80" s="125"/>
      <c r="BVK80" s="125"/>
      <c r="BVL80" s="125"/>
      <c r="BVM80" s="125"/>
      <c r="BVN80" s="125"/>
      <c r="BVO80" s="125"/>
      <c r="BVP80" s="125"/>
      <c r="BVQ80" s="125"/>
      <c r="BVR80" s="125"/>
      <c r="BVS80" s="125"/>
      <c r="BVT80" s="125"/>
      <c r="BVU80" s="125"/>
      <c r="BVV80" s="125"/>
      <c r="BVW80" s="125"/>
      <c r="BVX80" s="125"/>
      <c r="BVY80" s="125"/>
      <c r="BVZ80" s="125"/>
      <c r="BWA80" s="125"/>
      <c r="BWB80" s="125"/>
      <c r="BWC80" s="125"/>
      <c r="BWD80" s="125"/>
      <c r="BWE80" s="125"/>
      <c r="BWF80" s="125"/>
      <c r="BWG80" s="125"/>
      <c r="BWH80" s="125"/>
      <c r="BWI80" s="125"/>
      <c r="BWJ80" s="125"/>
      <c r="BWK80" s="125"/>
      <c r="BWL80" s="125"/>
      <c r="BWM80" s="125"/>
      <c r="BWN80" s="125"/>
      <c r="BWO80" s="125"/>
      <c r="BWP80" s="125"/>
      <c r="BWQ80" s="125"/>
      <c r="BWR80" s="125"/>
      <c r="BWS80" s="125"/>
      <c r="BWT80" s="125"/>
      <c r="BWU80" s="125"/>
      <c r="BWV80" s="125"/>
      <c r="BWW80" s="125"/>
      <c r="BWX80" s="125"/>
      <c r="BWY80" s="125"/>
      <c r="BWZ80" s="125"/>
      <c r="BXA80" s="125"/>
      <c r="BXB80" s="125"/>
      <c r="BXC80" s="125"/>
      <c r="BXD80" s="125"/>
      <c r="BXE80" s="125"/>
      <c r="BXF80" s="125"/>
      <c r="BXG80" s="125"/>
      <c r="BXH80" s="125"/>
      <c r="BXI80" s="125"/>
      <c r="BXJ80" s="125"/>
      <c r="BXK80" s="125"/>
      <c r="BXL80" s="125"/>
      <c r="BXM80" s="125"/>
      <c r="BXN80" s="125"/>
      <c r="BXO80" s="125"/>
      <c r="BXP80" s="125"/>
      <c r="BXQ80" s="125"/>
      <c r="BXR80" s="125"/>
      <c r="BXS80" s="125"/>
      <c r="BXT80" s="125"/>
      <c r="BXU80" s="125"/>
      <c r="BXV80" s="125"/>
      <c r="BXW80" s="125"/>
      <c r="BXX80" s="125"/>
      <c r="BXY80" s="125"/>
      <c r="BXZ80" s="125"/>
      <c r="BYA80" s="125"/>
      <c r="BYB80" s="125"/>
      <c r="BYC80" s="125"/>
      <c r="BYD80" s="125"/>
      <c r="BYE80" s="125"/>
      <c r="BYF80" s="125"/>
      <c r="BYG80" s="125"/>
      <c r="BYH80" s="125"/>
      <c r="BYI80" s="125"/>
      <c r="BYJ80" s="125"/>
      <c r="BYK80" s="125"/>
      <c r="BYL80" s="125"/>
      <c r="BYM80" s="125"/>
      <c r="BYN80" s="125"/>
      <c r="BYO80" s="125"/>
      <c r="BYP80" s="125"/>
      <c r="BYQ80" s="125"/>
      <c r="BYR80" s="125"/>
      <c r="BYS80" s="125"/>
      <c r="BYT80" s="125"/>
      <c r="BYU80" s="125"/>
      <c r="BYV80" s="125"/>
      <c r="BYW80" s="125"/>
      <c r="BYX80" s="125"/>
      <c r="BYY80" s="125"/>
      <c r="BYZ80" s="125"/>
      <c r="BZA80" s="125"/>
      <c r="BZB80" s="125"/>
      <c r="BZC80" s="125"/>
      <c r="BZD80" s="125"/>
      <c r="BZE80" s="125"/>
      <c r="BZF80" s="125"/>
      <c r="BZG80" s="125"/>
      <c r="BZH80" s="125"/>
      <c r="BZI80" s="125"/>
      <c r="BZJ80" s="125"/>
      <c r="BZK80" s="125"/>
      <c r="BZL80" s="125"/>
      <c r="BZM80" s="125"/>
      <c r="BZN80" s="125"/>
      <c r="BZO80" s="125"/>
      <c r="BZP80" s="125"/>
      <c r="BZQ80" s="125"/>
      <c r="BZR80" s="125"/>
      <c r="BZS80" s="125"/>
      <c r="BZT80" s="125"/>
      <c r="BZU80" s="125"/>
      <c r="BZV80" s="125"/>
      <c r="BZW80" s="125"/>
      <c r="BZX80" s="125"/>
      <c r="BZY80" s="125"/>
      <c r="BZZ80" s="125"/>
      <c r="CAA80" s="125"/>
      <c r="CAB80" s="125"/>
      <c r="CAC80" s="125"/>
      <c r="CAD80" s="125"/>
      <c r="CAE80" s="125"/>
      <c r="CAF80" s="125"/>
      <c r="CAG80" s="125"/>
      <c r="CAH80" s="125"/>
      <c r="CAI80" s="125"/>
      <c r="CAJ80" s="125"/>
      <c r="CAK80" s="125"/>
      <c r="CAL80" s="125"/>
      <c r="CAM80" s="125"/>
      <c r="CAN80" s="125"/>
      <c r="CAO80" s="125"/>
      <c r="CAP80" s="125"/>
      <c r="CAQ80" s="125"/>
      <c r="CAR80" s="125"/>
      <c r="CAS80" s="125"/>
      <c r="CAT80" s="125"/>
      <c r="CAU80" s="125"/>
      <c r="CAV80" s="125"/>
      <c r="CAW80" s="125"/>
      <c r="CAX80" s="125"/>
      <c r="CAY80" s="125"/>
      <c r="CAZ80" s="125"/>
      <c r="CBA80" s="125"/>
      <c r="CBB80" s="125"/>
      <c r="CBC80" s="125"/>
      <c r="CBD80" s="125"/>
      <c r="CBE80" s="125"/>
      <c r="CBF80" s="125"/>
      <c r="CBG80" s="125"/>
      <c r="CBH80" s="125"/>
      <c r="CBI80" s="125"/>
      <c r="CBJ80" s="125"/>
      <c r="CBK80" s="125"/>
      <c r="CBL80" s="125"/>
      <c r="CBM80" s="125"/>
      <c r="CBN80" s="125"/>
      <c r="CBO80" s="125"/>
      <c r="CBP80" s="125"/>
      <c r="CBQ80" s="125"/>
      <c r="CBR80" s="125"/>
      <c r="CBS80" s="125"/>
      <c r="CBT80" s="125"/>
      <c r="CBU80" s="125"/>
      <c r="CBV80" s="125"/>
      <c r="CBW80" s="125"/>
      <c r="CBX80" s="125"/>
      <c r="CBY80" s="125"/>
      <c r="CBZ80" s="125"/>
      <c r="CCA80" s="125"/>
      <c r="CCB80" s="125"/>
      <c r="CCC80" s="125"/>
      <c r="CCD80" s="125"/>
      <c r="CCE80" s="125"/>
      <c r="CCF80" s="125"/>
      <c r="CCG80" s="125"/>
      <c r="CCH80" s="125"/>
      <c r="CCI80" s="125"/>
      <c r="CCJ80" s="125"/>
      <c r="CCK80" s="125"/>
      <c r="CCL80" s="125"/>
      <c r="CCM80" s="125"/>
      <c r="CCN80" s="125"/>
      <c r="CCO80" s="125"/>
      <c r="CCP80" s="125"/>
      <c r="CCQ80" s="125"/>
      <c r="CCR80" s="125"/>
      <c r="CCS80" s="125"/>
      <c r="CCT80" s="125"/>
      <c r="CCU80" s="125"/>
      <c r="CCV80" s="125"/>
      <c r="CCW80" s="125"/>
      <c r="CCX80" s="125"/>
      <c r="CCY80" s="125"/>
      <c r="CCZ80" s="125"/>
      <c r="CDA80" s="125"/>
      <c r="CDB80" s="125"/>
      <c r="CDC80" s="125"/>
      <c r="CDD80" s="125"/>
      <c r="CDE80" s="125"/>
      <c r="CDF80" s="125"/>
      <c r="CDG80" s="125"/>
      <c r="CDH80" s="125"/>
      <c r="CDI80" s="125"/>
      <c r="CDJ80" s="125"/>
      <c r="CDK80" s="125"/>
      <c r="CDL80" s="125"/>
      <c r="CDM80" s="125"/>
      <c r="CDN80" s="125"/>
      <c r="CDO80" s="125"/>
      <c r="CDP80" s="125"/>
      <c r="CDQ80" s="125"/>
      <c r="CDR80" s="125"/>
      <c r="CDS80" s="125"/>
      <c r="CDT80" s="125"/>
      <c r="CDU80" s="125"/>
      <c r="CDV80" s="125"/>
      <c r="CDW80" s="125"/>
      <c r="CDX80" s="125"/>
      <c r="CDY80" s="125"/>
      <c r="CDZ80" s="125"/>
      <c r="CEA80" s="125"/>
      <c r="CEB80" s="125"/>
      <c r="CEC80" s="125"/>
      <c r="CED80" s="125"/>
      <c r="CEE80" s="125"/>
      <c r="CEF80" s="125"/>
      <c r="CEG80" s="125"/>
      <c r="CEH80" s="125"/>
      <c r="CEI80" s="125"/>
      <c r="CEJ80" s="125"/>
      <c r="CEK80" s="125"/>
      <c r="CEL80" s="125"/>
      <c r="CEM80" s="125"/>
      <c r="CEN80" s="125"/>
      <c r="CEO80" s="125"/>
      <c r="CEP80" s="125"/>
      <c r="CEQ80" s="125"/>
      <c r="CER80" s="125"/>
      <c r="CES80" s="125"/>
      <c r="CET80" s="125"/>
      <c r="CEU80" s="125"/>
      <c r="CEV80" s="125"/>
      <c r="CEW80" s="125"/>
      <c r="CEX80" s="125"/>
      <c r="CEY80" s="125"/>
      <c r="CEZ80" s="125"/>
      <c r="CFA80" s="125"/>
      <c r="CFB80" s="125"/>
      <c r="CFC80" s="125"/>
      <c r="CFD80" s="125"/>
      <c r="CFE80" s="125"/>
      <c r="CFF80" s="125"/>
      <c r="CFG80" s="125"/>
      <c r="CFH80" s="125"/>
      <c r="CFI80" s="125"/>
      <c r="CFJ80" s="125"/>
      <c r="CFK80" s="125"/>
      <c r="CFL80" s="125"/>
      <c r="CFM80" s="125"/>
      <c r="CFN80" s="125"/>
      <c r="CFO80" s="125"/>
      <c r="CFP80" s="125"/>
      <c r="CFQ80" s="125"/>
      <c r="CFR80" s="125"/>
      <c r="CFS80" s="125"/>
      <c r="CFT80" s="125"/>
      <c r="CFU80" s="125"/>
      <c r="CFV80" s="125"/>
      <c r="CFW80" s="125"/>
      <c r="CFX80" s="125"/>
      <c r="CFY80" s="125"/>
      <c r="CFZ80" s="125"/>
      <c r="CGA80" s="125"/>
      <c r="CGB80" s="125"/>
      <c r="CGC80" s="125"/>
      <c r="CGD80" s="125"/>
      <c r="CGE80" s="125"/>
      <c r="CGF80" s="125"/>
      <c r="CGG80" s="125"/>
      <c r="CGH80" s="125"/>
      <c r="CGI80" s="125"/>
      <c r="CGJ80" s="125"/>
      <c r="CGK80" s="125"/>
      <c r="CGL80" s="125"/>
      <c r="CGM80" s="125"/>
      <c r="CGN80" s="125"/>
      <c r="CGO80" s="125"/>
      <c r="CGP80" s="125"/>
      <c r="CGQ80" s="125"/>
      <c r="CGR80" s="125"/>
      <c r="CGS80" s="125"/>
      <c r="CGT80" s="125"/>
      <c r="CGU80" s="125"/>
      <c r="CGV80" s="125"/>
      <c r="CGW80" s="125"/>
      <c r="CGX80" s="125"/>
      <c r="CGY80" s="125"/>
      <c r="CGZ80" s="125"/>
      <c r="CHA80" s="125"/>
      <c r="CHB80" s="125"/>
      <c r="CHC80" s="125"/>
      <c r="CHD80" s="125"/>
      <c r="CHE80" s="125"/>
      <c r="CHF80" s="125"/>
      <c r="CHG80" s="125"/>
      <c r="CHH80" s="125"/>
      <c r="CHI80" s="125"/>
      <c r="CHJ80" s="125"/>
      <c r="CHK80" s="125"/>
      <c r="CHL80" s="125"/>
      <c r="CHM80" s="125"/>
      <c r="CHN80" s="125"/>
      <c r="CHO80" s="125"/>
      <c r="CHP80" s="125"/>
      <c r="CHQ80" s="125"/>
      <c r="CHR80" s="125"/>
      <c r="CHS80" s="125"/>
      <c r="CHT80" s="125"/>
      <c r="CHU80" s="125"/>
      <c r="CHV80" s="125"/>
      <c r="CHW80" s="125"/>
      <c r="CHX80" s="125"/>
      <c r="CHY80" s="125"/>
      <c r="CHZ80" s="125"/>
      <c r="CIA80" s="125"/>
      <c r="CIB80" s="125"/>
      <c r="CIC80" s="125"/>
      <c r="CID80" s="125"/>
      <c r="CIE80" s="125"/>
      <c r="CIF80" s="125"/>
      <c r="CIG80" s="125"/>
      <c r="CIH80" s="125"/>
      <c r="CII80" s="125"/>
      <c r="CIJ80" s="125"/>
      <c r="CIK80" s="125"/>
      <c r="CIL80" s="125"/>
      <c r="CIM80" s="125"/>
      <c r="CIN80" s="125"/>
      <c r="CIO80" s="125"/>
      <c r="CIP80" s="125"/>
      <c r="CIQ80" s="125"/>
      <c r="CIR80" s="125"/>
      <c r="CIS80" s="125"/>
      <c r="CIT80" s="125"/>
      <c r="CIU80" s="125"/>
      <c r="CIV80" s="125"/>
      <c r="CIW80" s="125"/>
      <c r="CIX80" s="125"/>
      <c r="CIY80" s="125"/>
      <c r="CIZ80" s="125"/>
      <c r="CJA80" s="125"/>
      <c r="CJB80" s="125"/>
      <c r="CJC80" s="125"/>
      <c r="CJD80" s="125"/>
      <c r="CJE80" s="125"/>
      <c r="CJF80" s="125"/>
      <c r="CJG80" s="125"/>
      <c r="CJH80" s="125"/>
      <c r="CJI80" s="125"/>
      <c r="CJJ80" s="125"/>
      <c r="CJK80" s="125"/>
      <c r="CJL80" s="125"/>
      <c r="CJM80" s="125"/>
      <c r="CJN80" s="125"/>
      <c r="CJO80" s="125"/>
      <c r="CJP80" s="125"/>
      <c r="CJQ80" s="125"/>
      <c r="CJR80" s="125"/>
      <c r="CJS80" s="125"/>
      <c r="CJT80" s="125"/>
      <c r="CJU80" s="125"/>
      <c r="CJV80" s="125"/>
      <c r="CJW80" s="125"/>
      <c r="CJX80" s="125"/>
      <c r="CJY80" s="125"/>
      <c r="CJZ80" s="125"/>
      <c r="CKA80" s="125"/>
      <c r="CKB80" s="125"/>
      <c r="CKC80" s="125"/>
      <c r="CKD80" s="125"/>
      <c r="CKE80" s="125"/>
      <c r="CKF80" s="125"/>
      <c r="CKG80" s="125"/>
      <c r="CKH80" s="125"/>
      <c r="CKI80" s="125"/>
      <c r="CKJ80" s="125"/>
      <c r="CKK80" s="125"/>
      <c r="CKL80" s="125"/>
      <c r="CKM80" s="125"/>
      <c r="CKN80" s="125"/>
      <c r="CKO80" s="125"/>
      <c r="CKP80" s="125"/>
      <c r="CKQ80" s="125"/>
      <c r="CKR80" s="125"/>
      <c r="CKS80" s="125"/>
      <c r="CKT80" s="125"/>
      <c r="CKU80" s="125"/>
      <c r="CKV80" s="125"/>
      <c r="CKW80" s="125"/>
      <c r="CKX80" s="125"/>
      <c r="CKY80" s="125"/>
      <c r="CKZ80" s="125"/>
      <c r="CLA80" s="125"/>
      <c r="CLB80" s="125"/>
      <c r="CLC80" s="125"/>
      <c r="CLD80" s="125"/>
      <c r="CLE80" s="125"/>
      <c r="CLF80" s="125"/>
      <c r="CLG80" s="125"/>
      <c r="CLH80" s="125"/>
      <c r="CLI80" s="125"/>
      <c r="CLJ80" s="125"/>
      <c r="CLK80" s="125"/>
      <c r="CLL80" s="125"/>
      <c r="CLM80" s="125"/>
      <c r="CLN80" s="125"/>
      <c r="CLO80" s="125"/>
      <c r="CLP80" s="125"/>
      <c r="CLQ80" s="125"/>
      <c r="CLR80" s="125"/>
      <c r="CLS80" s="125"/>
      <c r="CLT80" s="125"/>
      <c r="CLU80" s="125"/>
      <c r="CLV80" s="125"/>
      <c r="CLW80" s="125"/>
      <c r="CLX80" s="125"/>
      <c r="CLY80" s="125"/>
      <c r="CLZ80" s="125"/>
      <c r="CMA80" s="125"/>
      <c r="CMB80" s="125"/>
      <c r="CMC80" s="125"/>
      <c r="CMD80" s="125"/>
      <c r="CME80" s="125"/>
      <c r="CMF80" s="125"/>
      <c r="CMG80" s="125"/>
      <c r="CMH80" s="125"/>
      <c r="CMI80" s="125"/>
      <c r="CMJ80" s="125"/>
      <c r="CMK80" s="125"/>
      <c r="CML80" s="125"/>
      <c r="CMM80" s="125"/>
      <c r="CMN80" s="125"/>
      <c r="CMO80" s="125"/>
      <c r="CMP80" s="125"/>
      <c r="CMQ80" s="125"/>
      <c r="CMR80" s="125"/>
      <c r="CMS80" s="125"/>
      <c r="CMT80" s="125"/>
      <c r="CMU80" s="125"/>
      <c r="CMV80" s="125"/>
      <c r="CMW80" s="125"/>
      <c r="CMX80" s="125"/>
      <c r="CMY80" s="125"/>
      <c r="CMZ80" s="125"/>
      <c r="CNA80" s="125"/>
      <c r="CNB80" s="125"/>
      <c r="CNC80" s="125"/>
      <c r="CND80" s="125"/>
      <c r="CNE80" s="125"/>
      <c r="CNF80" s="125"/>
      <c r="CNG80" s="125"/>
      <c r="CNH80" s="125"/>
      <c r="CNI80" s="125"/>
      <c r="CNJ80" s="125"/>
      <c r="CNK80" s="125"/>
      <c r="CNL80" s="125"/>
      <c r="CNM80" s="125"/>
      <c r="CNN80" s="125"/>
      <c r="CNO80" s="125"/>
      <c r="CNP80" s="125"/>
      <c r="CNQ80" s="125"/>
      <c r="CNR80" s="125"/>
      <c r="CNS80" s="125"/>
      <c r="CNT80" s="125"/>
      <c r="CNU80" s="125"/>
      <c r="CNV80" s="125"/>
      <c r="CNW80" s="125"/>
      <c r="CNX80" s="125"/>
      <c r="CNY80" s="125"/>
      <c r="CNZ80" s="125"/>
      <c r="COA80" s="125"/>
      <c r="COB80" s="125"/>
      <c r="COC80" s="125"/>
      <c r="COD80" s="125"/>
      <c r="COE80" s="125"/>
      <c r="COF80" s="125"/>
      <c r="COG80" s="125"/>
      <c r="COH80" s="125"/>
      <c r="COI80" s="125"/>
      <c r="COJ80" s="125"/>
      <c r="COK80" s="125"/>
      <c r="COL80" s="125"/>
      <c r="COM80" s="125"/>
      <c r="CON80" s="125"/>
      <c r="COO80" s="125"/>
      <c r="COP80" s="125"/>
      <c r="COQ80" s="125"/>
      <c r="COR80" s="125"/>
      <c r="COS80" s="125"/>
      <c r="COT80" s="125"/>
      <c r="COU80" s="125"/>
      <c r="COV80" s="125"/>
      <c r="COW80" s="125"/>
      <c r="COX80" s="125"/>
      <c r="COY80" s="125"/>
      <c r="COZ80" s="125"/>
      <c r="CPA80" s="125"/>
      <c r="CPB80" s="125"/>
      <c r="CPC80" s="125"/>
      <c r="CPD80" s="125"/>
      <c r="CPE80" s="125"/>
      <c r="CPF80" s="125"/>
      <c r="CPG80" s="125"/>
      <c r="CPH80" s="125"/>
      <c r="CPI80" s="125"/>
      <c r="CPJ80" s="125"/>
      <c r="CPK80" s="125"/>
      <c r="CPL80" s="125"/>
      <c r="CPM80" s="125"/>
      <c r="CPN80" s="125"/>
      <c r="CPO80" s="125"/>
      <c r="CPP80" s="125"/>
      <c r="CPQ80" s="125"/>
      <c r="CPR80" s="125"/>
      <c r="CPS80" s="125"/>
      <c r="CPT80" s="125"/>
      <c r="CPU80" s="125"/>
      <c r="CPV80" s="125"/>
      <c r="CPW80" s="125"/>
      <c r="CPX80" s="125"/>
      <c r="CPY80" s="125"/>
      <c r="CPZ80" s="125"/>
      <c r="CQA80" s="125"/>
      <c r="CQB80" s="125"/>
      <c r="CQC80" s="125"/>
      <c r="CQD80" s="125"/>
      <c r="CQE80" s="125"/>
      <c r="CQF80" s="125"/>
      <c r="CQG80" s="125"/>
      <c r="CQH80" s="125"/>
      <c r="CQI80" s="125"/>
      <c r="CQJ80" s="125"/>
      <c r="CQK80" s="125"/>
      <c r="CQL80" s="125"/>
      <c r="CQM80" s="125"/>
      <c r="CQN80" s="125"/>
      <c r="CQO80" s="125"/>
      <c r="CQP80" s="125"/>
      <c r="CQQ80" s="125"/>
      <c r="CQR80" s="125"/>
      <c r="CQS80" s="125"/>
      <c r="CQT80" s="125"/>
      <c r="CQU80" s="125"/>
      <c r="CQV80" s="125"/>
      <c r="CQW80" s="125"/>
      <c r="CQX80" s="125"/>
      <c r="CQY80" s="125"/>
      <c r="CQZ80" s="125"/>
      <c r="CRA80" s="125"/>
      <c r="CRB80" s="125"/>
      <c r="CRC80" s="125"/>
      <c r="CRD80" s="125"/>
      <c r="CRE80" s="125"/>
      <c r="CRF80" s="125"/>
      <c r="CRG80" s="125"/>
      <c r="CRH80" s="125"/>
      <c r="CRI80" s="125"/>
      <c r="CRJ80" s="125"/>
      <c r="CRK80" s="125"/>
      <c r="CRL80" s="125"/>
      <c r="CRM80" s="125"/>
      <c r="CRN80" s="125"/>
      <c r="CRO80" s="125"/>
      <c r="CRP80" s="125"/>
      <c r="CRQ80" s="125"/>
      <c r="CRR80" s="125"/>
      <c r="CRS80" s="125"/>
      <c r="CRT80" s="125"/>
      <c r="CRU80" s="125"/>
      <c r="CRV80" s="125"/>
      <c r="CRW80" s="125"/>
      <c r="CRX80" s="125"/>
      <c r="CRY80" s="125"/>
      <c r="CRZ80" s="125"/>
      <c r="CSA80" s="125"/>
      <c r="CSB80" s="125"/>
      <c r="CSC80" s="125"/>
      <c r="CSD80" s="125"/>
      <c r="CSE80" s="125"/>
      <c r="CSF80" s="125"/>
      <c r="CSG80" s="125"/>
      <c r="CSH80" s="125"/>
      <c r="CSI80" s="125"/>
      <c r="CSJ80" s="125"/>
      <c r="CSK80" s="125"/>
      <c r="CSL80" s="125"/>
      <c r="CSM80" s="125"/>
      <c r="CSN80" s="125"/>
      <c r="CSO80" s="125"/>
      <c r="CSP80" s="125"/>
      <c r="CSQ80" s="125"/>
      <c r="CSR80" s="125"/>
      <c r="CSS80" s="125"/>
      <c r="CST80" s="125"/>
      <c r="CSU80" s="125"/>
      <c r="CSV80" s="125"/>
      <c r="CSW80" s="125"/>
      <c r="CSX80" s="125"/>
      <c r="CSY80" s="125"/>
      <c r="CSZ80" s="125"/>
      <c r="CTA80" s="125"/>
      <c r="CTB80" s="125"/>
      <c r="CTC80" s="125"/>
      <c r="CTD80" s="125"/>
      <c r="CTE80" s="125"/>
      <c r="CTF80" s="125"/>
      <c r="CTG80" s="125"/>
      <c r="CTH80" s="125"/>
      <c r="CTI80" s="125"/>
      <c r="CTJ80" s="125"/>
      <c r="CTK80" s="125"/>
      <c r="CTL80" s="125"/>
      <c r="CTM80" s="125"/>
      <c r="CTN80" s="125"/>
      <c r="CTO80" s="125"/>
      <c r="CTP80" s="125"/>
      <c r="CTQ80" s="125"/>
      <c r="CTR80" s="125"/>
      <c r="CTS80" s="125"/>
      <c r="CTT80" s="125"/>
      <c r="CTU80" s="125"/>
      <c r="CTV80" s="125"/>
      <c r="CTW80" s="125"/>
      <c r="CTX80" s="125"/>
      <c r="CTY80" s="125"/>
      <c r="CTZ80" s="125"/>
      <c r="CUA80" s="125"/>
      <c r="CUB80" s="125"/>
      <c r="CUC80" s="125"/>
      <c r="CUD80" s="125"/>
      <c r="CUE80" s="125"/>
      <c r="CUF80" s="125"/>
      <c r="CUG80" s="125"/>
      <c r="CUH80" s="125"/>
      <c r="CUI80" s="125"/>
      <c r="CUJ80" s="125"/>
      <c r="CUK80" s="125"/>
      <c r="CUL80" s="125"/>
      <c r="CUM80" s="125"/>
      <c r="CUN80" s="125"/>
      <c r="CUO80" s="125"/>
      <c r="CUP80" s="125"/>
      <c r="CUQ80" s="125"/>
      <c r="CUR80" s="125"/>
      <c r="CUS80" s="125"/>
      <c r="CUT80" s="125"/>
      <c r="CUU80" s="125"/>
      <c r="CUV80" s="125"/>
      <c r="CUW80" s="125"/>
      <c r="CUX80" s="125"/>
      <c r="CUY80" s="125"/>
      <c r="CUZ80" s="125"/>
      <c r="CVA80" s="125"/>
      <c r="CVB80" s="125"/>
      <c r="CVC80" s="125"/>
      <c r="CVD80" s="125"/>
      <c r="CVE80" s="125"/>
      <c r="CVF80" s="125"/>
      <c r="CVG80" s="125"/>
      <c r="CVH80" s="125"/>
      <c r="CVI80" s="125"/>
      <c r="CVJ80" s="125"/>
      <c r="CVK80" s="125"/>
      <c r="CVL80" s="125"/>
      <c r="CVM80" s="125"/>
      <c r="CVN80" s="125"/>
      <c r="CVO80" s="125"/>
      <c r="CVP80" s="125"/>
      <c r="CVQ80" s="125"/>
      <c r="CVR80" s="125"/>
      <c r="CVS80" s="125"/>
      <c r="CVT80" s="125"/>
      <c r="CVU80" s="125"/>
      <c r="CVV80" s="125"/>
      <c r="CVW80" s="125"/>
      <c r="CVX80" s="125"/>
      <c r="CVY80" s="125"/>
      <c r="CVZ80" s="125"/>
      <c r="CWA80" s="125"/>
      <c r="CWB80" s="125"/>
      <c r="CWC80" s="125"/>
      <c r="CWD80" s="125"/>
      <c r="CWE80" s="125"/>
      <c r="CWF80" s="125"/>
      <c r="CWG80" s="125"/>
      <c r="CWH80" s="125"/>
      <c r="CWI80" s="125"/>
      <c r="CWJ80" s="125"/>
      <c r="CWK80" s="125"/>
      <c r="CWL80" s="125"/>
      <c r="CWM80" s="125"/>
      <c r="CWN80" s="125"/>
      <c r="CWO80" s="125"/>
      <c r="CWP80" s="125"/>
      <c r="CWQ80" s="125"/>
      <c r="CWR80" s="125"/>
      <c r="CWS80" s="125"/>
      <c r="CWT80" s="125"/>
      <c r="CWU80" s="125"/>
      <c r="CWV80" s="125"/>
      <c r="CWW80" s="125"/>
      <c r="CWX80" s="125"/>
      <c r="CWY80" s="125"/>
      <c r="CWZ80" s="125"/>
      <c r="CXA80" s="125"/>
      <c r="CXB80" s="125"/>
      <c r="CXC80" s="125"/>
      <c r="CXD80" s="125"/>
      <c r="CXE80" s="125"/>
      <c r="CXF80" s="125"/>
      <c r="CXG80" s="125"/>
      <c r="CXH80" s="125"/>
      <c r="CXI80" s="125"/>
      <c r="CXJ80" s="125"/>
      <c r="CXK80" s="125"/>
      <c r="CXL80" s="125"/>
      <c r="CXM80" s="125"/>
      <c r="CXN80" s="125"/>
      <c r="CXO80" s="125"/>
      <c r="CXP80" s="125"/>
      <c r="CXQ80" s="125"/>
      <c r="CXR80" s="125"/>
      <c r="CXS80" s="125"/>
      <c r="CXT80" s="125"/>
      <c r="CXU80" s="125"/>
      <c r="CXV80" s="125"/>
      <c r="CXW80" s="125"/>
      <c r="CXX80" s="125"/>
      <c r="CXY80" s="125"/>
      <c r="CXZ80" s="125"/>
      <c r="CYA80" s="125"/>
      <c r="CYB80" s="125"/>
      <c r="CYC80" s="125"/>
      <c r="CYD80" s="125"/>
      <c r="CYE80" s="125"/>
      <c r="CYF80" s="125"/>
      <c r="CYG80" s="125"/>
      <c r="CYH80" s="125"/>
      <c r="CYI80" s="125"/>
      <c r="CYJ80" s="125"/>
      <c r="CYK80" s="125"/>
      <c r="CYL80" s="125"/>
      <c r="CYM80" s="125"/>
      <c r="CYN80" s="125"/>
      <c r="CYO80" s="125"/>
      <c r="CYP80" s="125"/>
      <c r="CYQ80" s="125"/>
      <c r="CYR80" s="125"/>
      <c r="CYS80" s="125"/>
      <c r="CYT80" s="125"/>
      <c r="CYU80" s="125"/>
      <c r="CYV80" s="125"/>
      <c r="CYW80" s="125"/>
      <c r="CYX80" s="125"/>
      <c r="CYY80" s="125"/>
      <c r="CYZ80" s="125"/>
      <c r="CZA80" s="125"/>
      <c r="CZB80" s="125"/>
      <c r="CZC80" s="125"/>
      <c r="CZD80" s="125"/>
      <c r="CZE80" s="125"/>
      <c r="CZF80" s="125"/>
      <c r="CZG80" s="125"/>
      <c r="CZH80" s="125"/>
      <c r="CZI80" s="125"/>
      <c r="CZJ80" s="125"/>
      <c r="CZK80" s="125"/>
      <c r="CZL80" s="125"/>
      <c r="CZM80" s="125"/>
      <c r="CZN80" s="125"/>
      <c r="CZO80" s="125"/>
      <c r="CZP80" s="125"/>
      <c r="CZQ80" s="125"/>
      <c r="CZR80" s="125"/>
      <c r="CZS80" s="125"/>
      <c r="CZT80" s="125"/>
      <c r="CZU80" s="125"/>
      <c r="CZV80" s="125"/>
      <c r="CZW80" s="125"/>
      <c r="CZX80" s="125"/>
      <c r="CZY80" s="125"/>
      <c r="CZZ80" s="125"/>
      <c r="DAA80" s="125"/>
      <c r="DAB80" s="125"/>
      <c r="DAC80" s="125"/>
      <c r="DAD80" s="125"/>
      <c r="DAE80" s="125"/>
      <c r="DAF80" s="125"/>
      <c r="DAG80" s="125"/>
      <c r="DAH80" s="125"/>
      <c r="DAI80" s="125"/>
      <c r="DAJ80" s="125"/>
      <c r="DAK80" s="125"/>
      <c r="DAL80" s="125"/>
      <c r="DAM80" s="125"/>
      <c r="DAN80" s="125"/>
      <c r="DAO80" s="125"/>
      <c r="DAP80" s="125"/>
      <c r="DAQ80" s="125"/>
      <c r="DAR80" s="125"/>
      <c r="DAS80" s="125"/>
      <c r="DAT80" s="125"/>
      <c r="DAU80" s="125"/>
      <c r="DAV80" s="125"/>
      <c r="DAW80" s="125"/>
      <c r="DAX80" s="125"/>
      <c r="DAY80" s="125"/>
      <c r="DAZ80" s="125"/>
      <c r="DBA80" s="125"/>
      <c r="DBB80" s="125"/>
      <c r="DBC80" s="125"/>
      <c r="DBD80" s="125"/>
      <c r="DBE80" s="125"/>
      <c r="DBF80" s="125"/>
      <c r="DBG80" s="125"/>
      <c r="DBH80" s="125"/>
      <c r="DBI80" s="125"/>
      <c r="DBJ80" s="125"/>
      <c r="DBK80" s="125"/>
      <c r="DBL80" s="125"/>
      <c r="DBM80" s="125"/>
      <c r="DBN80" s="125"/>
      <c r="DBO80" s="125"/>
      <c r="DBP80" s="125"/>
      <c r="DBQ80" s="125"/>
      <c r="DBR80" s="125"/>
      <c r="DBS80" s="125"/>
      <c r="DBT80" s="125"/>
      <c r="DBU80" s="125"/>
      <c r="DBV80" s="125"/>
      <c r="DBW80" s="125"/>
      <c r="DBX80" s="125"/>
      <c r="DBY80" s="125"/>
      <c r="DBZ80" s="125"/>
      <c r="DCA80" s="125"/>
      <c r="DCB80" s="125"/>
      <c r="DCC80" s="125"/>
      <c r="DCD80" s="125"/>
      <c r="DCE80" s="125"/>
      <c r="DCF80" s="125"/>
      <c r="DCG80" s="125"/>
      <c r="DCH80" s="125"/>
      <c r="DCI80" s="125"/>
      <c r="DCJ80" s="125"/>
      <c r="DCK80" s="125"/>
      <c r="DCL80" s="125"/>
      <c r="DCM80" s="125"/>
      <c r="DCN80" s="125"/>
      <c r="DCO80" s="125"/>
      <c r="DCP80" s="125"/>
      <c r="DCQ80" s="125"/>
      <c r="DCR80" s="125"/>
      <c r="DCS80" s="125"/>
      <c r="DCT80" s="125"/>
      <c r="DCU80" s="125"/>
      <c r="DCV80" s="125"/>
      <c r="DCW80" s="125"/>
      <c r="DCX80" s="125"/>
      <c r="DCY80" s="125"/>
      <c r="DCZ80" s="125"/>
      <c r="DDA80" s="125"/>
      <c r="DDB80" s="125"/>
      <c r="DDC80" s="125"/>
      <c r="DDD80" s="125"/>
      <c r="DDE80" s="125"/>
      <c r="DDF80" s="125"/>
      <c r="DDG80" s="125"/>
      <c r="DDH80" s="125"/>
      <c r="DDI80" s="125"/>
      <c r="DDJ80" s="125"/>
      <c r="DDK80" s="125"/>
      <c r="DDL80" s="125"/>
      <c r="DDM80" s="125"/>
      <c r="DDN80" s="125"/>
      <c r="DDO80" s="125"/>
      <c r="DDP80" s="125"/>
      <c r="DDQ80" s="125"/>
      <c r="DDR80" s="125"/>
      <c r="DDS80" s="125"/>
      <c r="DDT80" s="125"/>
      <c r="DDU80" s="125"/>
      <c r="DDV80" s="125"/>
      <c r="DDW80" s="125"/>
      <c r="DDX80" s="125"/>
      <c r="DDY80" s="125"/>
      <c r="DDZ80" s="125"/>
      <c r="DEA80" s="125"/>
      <c r="DEB80" s="125"/>
      <c r="DEC80" s="125"/>
      <c r="DED80" s="125"/>
      <c r="DEE80" s="125"/>
      <c r="DEF80" s="125"/>
      <c r="DEG80" s="125"/>
      <c r="DEH80" s="125"/>
      <c r="DEI80" s="125"/>
      <c r="DEJ80" s="125"/>
      <c r="DEK80" s="125"/>
      <c r="DEL80" s="125"/>
      <c r="DEM80" s="125"/>
      <c r="DEN80" s="125"/>
      <c r="DEO80" s="125"/>
      <c r="DEP80" s="125"/>
      <c r="DEQ80" s="125"/>
      <c r="DER80" s="125"/>
      <c r="DES80" s="125"/>
      <c r="DET80" s="125"/>
      <c r="DEU80" s="125"/>
      <c r="DEV80" s="125"/>
      <c r="DEW80" s="125"/>
      <c r="DEX80" s="125"/>
      <c r="DEY80" s="125"/>
      <c r="DEZ80" s="125"/>
      <c r="DFA80" s="125"/>
      <c r="DFB80" s="125"/>
      <c r="DFC80" s="125"/>
      <c r="DFD80" s="125"/>
      <c r="DFE80" s="125"/>
      <c r="DFF80" s="125"/>
      <c r="DFG80" s="125"/>
      <c r="DFH80" s="125"/>
      <c r="DFI80" s="125"/>
      <c r="DFJ80" s="125"/>
      <c r="DFK80" s="125"/>
      <c r="DFL80" s="125"/>
      <c r="DFM80" s="125"/>
      <c r="DFN80" s="125"/>
      <c r="DFO80" s="125"/>
      <c r="DFP80" s="125"/>
      <c r="DFQ80" s="125"/>
      <c r="DFR80" s="125"/>
      <c r="DFS80" s="125"/>
      <c r="DFT80" s="125"/>
      <c r="DFU80" s="125"/>
      <c r="DFV80" s="125"/>
      <c r="DFW80" s="125"/>
      <c r="DFX80" s="125"/>
      <c r="DFY80" s="125"/>
      <c r="DFZ80" s="125"/>
      <c r="DGA80" s="125"/>
      <c r="DGB80" s="125"/>
      <c r="DGC80" s="125"/>
      <c r="DGD80" s="125"/>
      <c r="DGE80" s="125"/>
      <c r="DGF80" s="125"/>
      <c r="DGG80" s="125"/>
      <c r="DGH80" s="125"/>
      <c r="DGI80" s="125"/>
      <c r="DGJ80" s="125"/>
      <c r="DGK80" s="125"/>
      <c r="DGL80" s="125"/>
      <c r="DGM80" s="125"/>
      <c r="DGN80" s="125"/>
      <c r="DGO80" s="125"/>
      <c r="DGP80" s="125"/>
      <c r="DGQ80" s="125"/>
      <c r="DGR80" s="125"/>
      <c r="DGS80" s="125"/>
      <c r="DGT80" s="125"/>
      <c r="DGU80" s="125"/>
      <c r="DGV80" s="125"/>
      <c r="DGW80" s="125"/>
      <c r="DGX80" s="125"/>
      <c r="DGY80" s="125"/>
      <c r="DGZ80" s="125"/>
      <c r="DHA80" s="125"/>
      <c r="DHB80" s="125"/>
      <c r="DHC80" s="125"/>
      <c r="DHD80" s="125"/>
      <c r="DHE80" s="125"/>
      <c r="DHF80" s="125"/>
      <c r="DHG80" s="125"/>
      <c r="DHH80" s="125"/>
      <c r="DHI80" s="125"/>
      <c r="DHJ80" s="125"/>
      <c r="DHK80" s="125"/>
      <c r="DHL80" s="125"/>
      <c r="DHM80" s="125"/>
      <c r="DHN80" s="125"/>
      <c r="DHO80" s="125"/>
      <c r="DHP80" s="125"/>
      <c r="DHQ80" s="125"/>
      <c r="DHR80" s="125"/>
      <c r="DHS80" s="125"/>
      <c r="DHT80" s="125"/>
      <c r="DHU80" s="125"/>
      <c r="DHV80" s="125"/>
      <c r="DHW80" s="125"/>
      <c r="DHX80" s="125"/>
      <c r="DHY80" s="125"/>
      <c r="DHZ80" s="125"/>
      <c r="DIA80" s="125"/>
      <c r="DIB80" s="125"/>
      <c r="DIC80" s="125"/>
      <c r="DID80" s="125"/>
      <c r="DIE80" s="125"/>
      <c r="DIF80" s="125"/>
      <c r="DIG80" s="125"/>
      <c r="DIH80" s="125"/>
      <c r="DII80" s="125"/>
      <c r="DIJ80" s="125"/>
      <c r="DIK80" s="125"/>
      <c r="DIL80" s="125"/>
      <c r="DIM80" s="125"/>
      <c r="DIN80" s="125"/>
      <c r="DIO80" s="125"/>
      <c r="DIP80" s="125"/>
      <c r="DIQ80" s="125"/>
      <c r="DIR80" s="125"/>
      <c r="DIS80" s="125"/>
      <c r="DIT80" s="125"/>
      <c r="DIU80" s="125"/>
      <c r="DIV80" s="125"/>
      <c r="DIW80" s="125"/>
      <c r="DIX80" s="125"/>
      <c r="DIY80" s="125"/>
      <c r="DIZ80" s="125"/>
      <c r="DJA80" s="125"/>
      <c r="DJB80" s="125"/>
      <c r="DJC80" s="125"/>
      <c r="DJD80" s="125"/>
      <c r="DJE80" s="125"/>
      <c r="DJF80" s="125"/>
      <c r="DJG80" s="125"/>
      <c r="DJH80" s="125"/>
      <c r="DJI80" s="125"/>
      <c r="DJJ80" s="125"/>
      <c r="DJK80" s="125"/>
      <c r="DJL80" s="125"/>
      <c r="DJM80" s="125"/>
      <c r="DJN80" s="125"/>
      <c r="DJO80" s="125"/>
      <c r="DJP80" s="125"/>
      <c r="DJQ80" s="125"/>
      <c r="DJR80" s="125"/>
      <c r="DJS80" s="125"/>
      <c r="DJT80" s="125"/>
      <c r="DJU80" s="125"/>
      <c r="DJV80" s="125"/>
      <c r="DJW80" s="125"/>
      <c r="DJX80" s="125"/>
      <c r="DJY80" s="125"/>
      <c r="DJZ80" s="125"/>
      <c r="DKA80" s="125"/>
      <c r="DKB80" s="125"/>
      <c r="DKC80" s="125"/>
      <c r="DKD80" s="125"/>
      <c r="DKE80" s="125"/>
      <c r="DKF80" s="125"/>
      <c r="DKG80" s="125"/>
      <c r="DKH80" s="125"/>
      <c r="DKI80" s="125"/>
      <c r="DKJ80" s="125"/>
      <c r="DKK80" s="125"/>
      <c r="DKL80" s="125"/>
      <c r="DKM80" s="125"/>
      <c r="DKN80" s="125"/>
      <c r="DKO80" s="125"/>
      <c r="DKP80" s="125"/>
      <c r="DKQ80" s="125"/>
      <c r="DKR80" s="125"/>
      <c r="DKS80" s="125"/>
      <c r="DKT80" s="125"/>
      <c r="DKU80" s="125"/>
      <c r="DKV80" s="125"/>
      <c r="DKW80" s="125"/>
      <c r="DKX80" s="125"/>
      <c r="DKY80" s="125"/>
      <c r="DKZ80" s="125"/>
      <c r="DLA80" s="125"/>
      <c r="DLB80" s="125"/>
      <c r="DLC80" s="125"/>
      <c r="DLD80" s="125"/>
      <c r="DLE80" s="125"/>
      <c r="DLF80" s="125"/>
      <c r="DLG80" s="125"/>
      <c r="DLH80" s="125"/>
      <c r="DLI80" s="125"/>
      <c r="DLJ80" s="125"/>
      <c r="DLK80" s="125"/>
      <c r="DLL80" s="125"/>
      <c r="DLM80" s="125"/>
      <c r="DLN80" s="125"/>
      <c r="DLO80" s="125"/>
      <c r="DLP80" s="125"/>
      <c r="DLQ80" s="125"/>
      <c r="DLR80" s="125"/>
      <c r="DLS80" s="125"/>
      <c r="DLT80" s="125"/>
      <c r="DLU80" s="125"/>
      <c r="DLV80" s="125"/>
      <c r="DLW80" s="125"/>
      <c r="DLX80" s="125"/>
      <c r="DLY80" s="125"/>
      <c r="DLZ80" s="125"/>
      <c r="DMA80" s="125"/>
      <c r="DMB80" s="125"/>
      <c r="DMC80" s="125"/>
      <c r="DMD80" s="125"/>
      <c r="DME80" s="125"/>
      <c r="DMF80" s="125"/>
      <c r="DMG80" s="125"/>
      <c r="DMH80" s="125"/>
      <c r="DMI80" s="125"/>
      <c r="DMJ80" s="125"/>
      <c r="DMK80" s="125"/>
      <c r="DML80" s="125"/>
      <c r="DMM80" s="125"/>
      <c r="DMN80" s="125"/>
      <c r="DMO80" s="125"/>
      <c r="DMP80" s="125"/>
      <c r="DMQ80" s="125"/>
      <c r="DMR80" s="125"/>
      <c r="DMS80" s="125"/>
      <c r="DMT80" s="125"/>
      <c r="DMU80" s="125"/>
      <c r="DMV80" s="125"/>
      <c r="DMW80" s="125"/>
      <c r="DMX80" s="125"/>
      <c r="DMY80" s="125"/>
      <c r="DMZ80" s="125"/>
      <c r="DNA80" s="125"/>
      <c r="DNB80" s="125"/>
      <c r="DNC80" s="125"/>
      <c r="DND80" s="125"/>
      <c r="DNE80" s="125"/>
      <c r="DNF80" s="125"/>
      <c r="DNG80" s="125"/>
      <c r="DNH80" s="125"/>
      <c r="DNI80" s="125"/>
      <c r="DNJ80" s="125"/>
      <c r="DNK80" s="125"/>
      <c r="DNL80" s="125"/>
      <c r="DNM80" s="125"/>
      <c r="DNN80" s="125"/>
      <c r="DNO80" s="125"/>
      <c r="DNP80" s="125"/>
      <c r="DNQ80" s="125"/>
      <c r="DNR80" s="125"/>
      <c r="DNS80" s="125"/>
      <c r="DNT80" s="125"/>
      <c r="DNU80" s="125"/>
      <c r="DNV80" s="125"/>
      <c r="DNW80" s="125"/>
      <c r="DNX80" s="125"/>
      <c r="DNY80" s="125"/>
      <c r="DNZ80" s="125"/>
      <c r="DOA80" s="125"/>
      <c r="DOB80" s="125"/>
      <c r="DOC80" s="125"/>
      <c r="DOD80" s="125"/>
      <c r="DOE80" s="125"/>
      <c r="DOF80" s="125"/>
      <c r="DOG80" s="125"/>
      <c r="DOH80" s="125"/>
      <c r="DOI80" s="125"/>
      <c r="DOJ80" s="125"/>
      <c r="DOK80" s="125"/>
      <c r="DOL80" s="125"/>
      <c r="DOM80" s="125"/>
      <c r="DON80" s="125"/>
      <c r="DOO80" s="125"/>
      <c r="DOP80" s="125"/>
      <c r="DOQ80" s="125"/>
      <c r="DOR80" s="125"/>
      <c r="DOS80" s="125"/>
      <c r="DOT80" s="125"/>
      <c r="DOU80" s="125"/>
      <c r="DOV80" s="125"/>
      <c r="DOW80" s="125"/>
      <c r="DOX80" s="125"/>
      <c r="DOY80" s="125"/>
      <c r="DOZ80" s="125"/>
      <c r="DPA80" s="125"/>
      <c r="DPB80" s="125"/>
      <c r="DPC80" s="125"/>
      <c r="DPD80" s="125"/>
      <c r="DPE80" s="125"/>
      <c r="DPF80" s="125"/>
      <c r="DPG80" s="125"/>
      <c r="DPH80" s="125"/>
      <c r="DPI80" s="125"/>
      <c r="DPJ80" s="125"/>
      <c r="DPK80" s="125"/>
      <c r="DPL80" s="125"/>
      <c r="DPM80" s="125"/>
      <c r="DPN80" s="125"/>
      <c r="DPO80" s="125"/>
      <c r="DPP80" s="125"/>
      <c r="DPQ80" s="125"/>
      <c r="DPR80" s="125"/>
      <c r="DPS80" s="125"/>
      <c r="DPT80" s="125"/>
      <c r="DPU80" s="125"/>
      <c r="DPV80" s="125"/>
      <c r="DPW80" s="125"/>
      <c r="DPX80" s="125"/>
      <c r="DPY80" s="125"/>
      <c r="DPZ80" s="125"/>
      <c r="DQA80" s="125"/>
      <c r="DQB80" s="125"/>
      <c r="DQC80" s="125"/>
      <c r="DQD80" s="125"/>
      <c r="DQE80" s="125"/>
      <c r="DQF80" s="125"/>
      <c r="DQG80" s="125"/>
      <c r="DQH80" s="125"/>
      <c r="DQI80" s="125"/>
      <c r="DQJ80" s="125"/>
      <c r="DQK80" s="125"/>
      <c r="DQL80" s="125"/>
      <c r="DQM80" s="125"/>
      <c r="DQN80" s="125"/>
      <c r="DQO80" s="125"/>
      <c r="DQP80" s="125"/>
      <c r="DQQ80" s="125"/>
      <c r="DQR80" s="125"/>
      <c r="DQS80" s="125"/>
      <c r="DQT80" s="125"/>
      <c r="DQU80" s="125"/>
      <c r="DQV80" s="125"/>
      <c r="DQW80" s="125"/>
      <c r="DQX80" s="125"/>
      <c r="DQY80" s="125"/>
      <c r="DQZ80" s="125"/>
      <c r="DRA80" s="125"/>
      <c r="DRB80" s="125"/>
      <c r="DRC80" s="125"/>
      <c r="DRD80" s="125"/>
      <c r="DRE80" s="125"/>
      <c r="DRF80" s="125"/>
      <c r="DRG80" s="125"/>
      <c r="DRH80" s="125"/>
      <c r="DRI80" s="125"/>
      <c r="DRJ80" s="125"/>
      <c r="DRK80" s="125"/>
      <c r="DRL80" s="125"/>
      <c r="DRM80" s="125"/>
      <c r="DRN80" s="125"/>
      <c r="DRO80" s="125"/>
      <c r="DRP80" s="125"/>
      <c r="DRQ80" s="125"/>
      <c r="DRR80" s="125"/>
      <c r="DRS80" s="125"/>
      <c r="DRT80" s="125"/>
      <c r="DRU80" s="125"/>
      <c r="DRV80" s="125"/>
      <c r="DRW80" s="125"/>
      <c r="DRX80" s="125"/>
      <c r="DRY80" s="125"/>
      <c r="DRZ80" s="125"/>
      <c r="DSA80" s="125"/>
      <c r="DSB80" s="125"/>
      <c r="DSC80" s="125"/>
      <c r="DSD80" s="125"/>
      <c r="DSE80" s="125"/>
      <c r="DSF80" s="125"/>
      <c r="DSG80" s="125"/>
      <c r="DSH80" s="125"/>
      <c r="DSI80" s="125"/>
      <c r="DSJ80" s="125"/>
      <c r="DSK80" s="125"/>
      <c r="DSL80" s="125"/>
      <c r="DSM80" s="125"/>
      <c r="DSN80" s="125"/>
      <c r="DSO80" s="125"/>
      <c r="DSP80" s="125"/>
      <c r="DSQ80" s="125"/>
      <c r="DSR80" s="125"/>
      <c r="DSS80" s="125"/>
      <c r="DST80" s="125"/>
      <c r="DSU80" s="125"/>
      <c r="DSV80" s="125"/>
      <c r="DSW80" s="125"/>
      <c r="DSX80" s="125"/>
      <c r="DSY80" s="125"/>
      <c r="DSZ80" s="125"/>
      <c r="DTA80" s="125"/>
      <c r="DTB80" s="125"/>
      <c r="DTC80" s="125"/>
      <c r="DTD80" s="125"/>
      <c r="DTE80" s="125"/>
      <c r="DTF80" s="125"/>
      <c r="DTG80" s="125"/>
      <c r="DTH80" s="125"/>
      <c r="DTI80" s="125"/>
      <c r="DTJ80" s="125"/>
      <c r="DTK80" s="125"/>
      <c r="DTL80" s="125"/>
      <c r="DTM80" s="125"/>
      <c r="DTN80" s="125"/>
      <c r="DTO80" s="125"/>
      <c r="DTP80" s="125"/>
      <c r="DTQ80" s="125"/>
      <c r="DTR80" s="125"/>
      <c r="DTS80" s="125"/>
      <c r="DTT80" s="125"/>
      <c r="DTU80" s="125"/>
      <c r="DTV80" s="125"/>
      <c r="DTW80" s="125"/>
      <c r="DTX80" s="125"/>
      <c r="DTY80" s="125"/>
      <c r="DTZ80" s="125"/>
      <c r="DUA80" s="125"/>
      <c r="DUB80" s="125"/>
      <c r="DUC80" s="125"/>
      <c r="DUD80" s="125"/>
      <c r="DUE80" s="125"/>
      <c r="DUF80" s="125"/>
      <c r="DUG80" s="125"/>
      <c r="DUH80" s="125"/>
      <c r="DUI80" s="125"/>
      <c r="DUJ80" s="125"/>
      <c r="DUK80" s="125"/>
      <c r="DUL80" s="125"/>
      <c r="DUM80" s="125"/>
      <c r="DUN80" s="125"/>
      <c r="DUO80" s="125"/>
      <c r="DUP80" s="125"/>
      <c r="DUQ80" s="125"/>
      <c r="DUR80" s="125"/>
      <c r="DUS80" s="125"/>
      <c r="DUT80" s="125"/>
      <c r="DUU80" s="125"/>
      <c r="DUV80" s="125"/>
      <c r="DUW80" s="125"/>
      <c r="DUX80" s="125"/>
      <c r="DUY80" s="125"/>
      <c r="DUZ80" s="125"/>
      <c r="DVA80" s="125"/>
      <c r="DVB80" s="125"/>
      <c r="DVC80" s="125"/>
      <c r="DVD80" s="125"/>
      <c r="DVE80" s="125"/>
      <c r="DVF80" s="125"/>
      <c r="DVG80" s="125"/>
      <c r="DVH80" s="125"/>
      <c r="DVI80" s="125"/>
      <c r="DVJ80" s="125"/>
      <c r="DVK80" s="125"/>
      <c r="DVL80" s="125"/>
      <c r="DVM80" s="125"/>
      <c r="DVN80" s="125"/>
      <c r="DVO80" s="125"/>
      <c r="DVP80" s="125"/>
      <c r="DVQ80" s="125"/>
      <c r="DVR80" s="125"/>
      <c r="DVS80" s="125"/>
      <c r="DVT80" s="125"/>
      <c r="DVU80" s="125"/>
      <c r="DVV80" s="125"/>
      <c r="DVW80" s="125"/>
      <c r="DVX80" s="125"/>
      <c r="DVY80" s="125"/>
      <c r="DVZ80" s="125"/>
      <c r="DWA80" s="125"/>
      <c r="DWB80" s="125"/>
      <c r="DWC80" s="125"/>
      <c r="DWD80" s="125"/>
      <c r="DWE80" s="125"/>
      <c r="DWF80" s="125"/>
      <c r="DWG80" s="125"/>
      <c r="DWH80" s="125"/>
      <c r="DWI80" s="125"/>
      <c r="DWJ80" s="125"/>
      <c r="DWK80" s="125"/>
      <c r="DWL80" s="125"/>
      <c r="DWM80" s="125"/>
      <c r="DWN80" s="125"/>
      <c r="DWO80" s="125"/>
      <c r="DWP80" s="125"/>
      <c r="DWQ80" s="125"/>
      <c r="DWR80" s="125"/>
      <c r="DWS80" s="125"/>
      <c r="DWT80" s="125"/>
      <c r="DWU80" s="125"/>
      <c r="DWV80" s="125"/>
      <c r="DWW80" s="125"/>
      <c r="DWX80" s="125"/>
      <c r="DWY80" s="125"/>
      <c r="DWZ80" s="125"/>
      <c r="DXA80" s="125"/>
      <c r="DXB80" s="125"/>
      <c r="DXC80" s="125"/>
      <c r="DXD80" s="125"/>
      <c r="DXE80" s="125"/>
      <c r="DXF80" s="125"/>
      <c r="DXG80" s="125"/>
      <c r="DXH80" s="125"/>
      <c r="DXI80" s="125"/>
      <c r="DXJ80" s="125"/>
      <c r="DXK80" s="125"/>
      <c r="DXL80" s="125"/>
      <c r="DXM80" s="125"/>
      <c r="DXN80" s="125"/>
      <c r="DXO80" s="125"/>
      <c r="DXP80" s="125"/>
      <c r="DXQ80" s="125"/>
      <c r="DXR80" s="125"/>
      <c r="DXS80" s="125"/>
      <c r="DXT80" s="125"/>
      <c r="DXU80" s="125"/>
      <c r="DXV80" s="125"/>
      <c r="DXW80" s="125"/>
      <c r="DXX80" s="125"/>
      <c r="DXY80" s="125"/>
      <c r="DXZ80" s="125"/>
      <c r="DYA80" s="125"/>
      <c r="DYB80" s="125"/>
      <c r="DYC80" s="125"/>
      <c r="DYD80" s="125"/>
      <c r="DYE80" s="125"/>
      <c r="DYF80" s="125"/>
      <c r="DYG80" s="125"/>
      <c r="DYH80" s="125"/>
      <c r="DYI80" s="125"/>
      <c r="DYJ80" s="125"/>
      <c r="DYK80" s="125"/>
      <c r="DYL80" s="125"/>
      <c r="DYM80" s="125"/>
      <c r="DYN80" s="125"/>
      <c r="DYO80" s="125"/>
      <c r="DYP80" s="125"/>
      <c r="DYQ80" s="125"/>
      <c r="DYR80" s="125"/>
      <c r="DYS80" s="125"/>
      <c r="DYT80" s="125"/>
      <c r="DYU80" s="125"/>
      <c r="DYV80" s="125"/>
      <c r="DYW80" s="125"/>
      <c r="DYX80" s="125"/>
      <c r="DYY80" s="125"/>
      <c r="DYZ80" s="125"/>
      <c r="DZA80" s="125"/>
      <c r="DZB80" s="125"/>
      <c r="DZC80" s="125"/>
      <c r="DZD80" s="125"/>
      <c r="DZE80" s="125"/>
      <c r="DZF80" s="125"/>
      <c r="DZG80" s="125"/>
      <c r="DZH80" s="125"/>
      <c r="DZI80" s="125"/>
      <c r="DZJ80" s="125"/>
      <c r="DZK80" s="125"/>
      <c r="DZL80" s="125"/>
      <c r="DZM80" s="125"/>
      <c r="DZN80" s="125"/>
      <c r="DZO80" s="125"/>
      <c r="DZP80" s="125"/>
      <c r="DZQ80" s="125"/>
      <c r="DZR80" s="125"/>
      <c r="DZS80" s="125"/>
      <c r="DZT80" s="125"/>
      <c r="DZU80" s="125"/>
      <c r="DZV80" s="125"/>
      <c r="DZW80" s="125"/>
      <c r="DZX80" s="125"/>
      <c r="DZY80" s="125"/>
      <c r="DZZ80" s="125"/>
      <c r="EAA80" s="125"/>
      <c r="EAB80" s="125"/>
      <c r="EAC80" s="125"/>
      <c r="EAD80" s="125"/>
      <c r="EAE80" s="125"/>
      <c r="EAF80" s="125"/>
      <c r="EAG80" s="125"/>
      <c r="EAH80" s="125"/>
      <c r="EAI80" s="125"/>
      <c r="EAJ80" s="125"/>
      <c r="EAK80" s="125"/>
      <c r="EAL80" s="125"/>
      <c r="EAM80" s="125"/>
      <c r="EAN80" s="125"/>
      <c r="EAO80" s="125"/>
      <c r="EAP80" s="125"/>
      <c r="EAQ80" s="125"/>
      <c r="EAR80" s="125"/>
      <c r="EAS80" s="125"/>
      <c r="EAT80" s="125"/>
      <c r="EAU80" s="125"/>
      <c r="EAV80" s="125"/>
      <c r="EAW80" s="125"/>
      <c r="EAX80" s="125"/>
      <c r="EAY80" s="125"/>
      <c r="EAZ80" s="125"/>
      <c r="EBA80" s="125"/>
      <c r="EBB80" s="125"/>
      <c r="EBC80" s="125"/>
      <c r="EBD80" s="125"/>
      <c r="EBE80" s="125"/>
      <c r="EBF80" s="125"/>
      <c r="EBG80" s="125"/>
      <c r="EBH80" s="125"/>
      <c r="EBI80" s="125"/>
      <c r="EBJ80" s="125"/>
      <c r="EBK80" s="125"/>
      <c r="EBL80" s="125"/>
      <c r="EBM80" s="125"/>
      <c r="EBN80" s="125"/>
      <c r="EBO80" s="125"/>
      <c r="EBP80" s="125"/>
      <c r="EBQ80" s="125"/>
      <c r="EBR80" s="125"/>
      <c r="EBS80" s="125"/>
      <c r="EBT80" s="125"/>
      <c r="EBU80" s="125"/>
      <c r="EBV80" s="125"/>
      <c r="EBW80" s="125"/>
      <c r="EBX80" s="125"/>
      <c r="EBY80" s="125"/>
      <c r="EBZ80" s="125"/>
      <c r="ECA80" s="125"/>
      <c r="ECB80" s="125"/>
      <c r="ECC80" s="125"/>
      <c r="ECD80" s="125"/>
      <c r="ECE80" s="125"/>
      <c r="ECF80" s="125"/>
      <c r="ECG80" s="125"/>
      <c r="ECH80" s="125"/>
      <c r="ECI80" s="125"/>
      <c r="ECJ80" s="125"/>
      <c r="ECK80" s="125"/>
      <c r="ECL80" s="125"/>
      <c r="ECM80" s="125"/>
      <c r="ECN80" s="125"/>
      <c r="ECO80" s="125"/>
      <c r="ECP80" s="125"/>
      <c r="ECQ80" s="125"/>
      <c r="ECR80" s="125"/>
      <c r="ECS80" s="125"/>
      <c r="ECT80" s="125"/>
      <c r="ECU80" s="125"/>
      <c r="ECV80" s="125"/>
      <c r="ECW80" s="125"/>
      <c r="ECX80" s="125"/>
      <c r="ECY80" s="125"/>
      <c r="ECZ80" s="125"/>
      <c r="EDA80" s="125"/>
      <c r="EDB80" s="125"/>
      <c r="EDC80" s="125"/>
      <c r="EDD80" s="125"/>
      <c r="EDE80" s="125"/>
      <c r="EDF80" s="125"/>
      <c r="EDG80" s="125"/>
      <c r="EDH80" s="125"/>
      <c r="EDI80" s="125"/>
      <c r="EDJ80" s="125"/>
      <c r="EDK80" s="125"/>
      <c r="EDL80" s="125"/>
      <c r="EDM80" s="125"/>
      <c r="EDN80" s="125"/>
      <c r="EDO80" s="125"/>
      <c r="EDP80" s="125"/>
      <c r="EDQ80" s="125"/>
      <c r="EDR80" s="125"/>
      <c r="EDS80" s="125"/>
      <c r="EDT80" s="125"/>
      <c r="EDU80" s="125"/>
      <c r="EDV80" s="125"/>
      <c r="EDW80" s="125"/>
      <c r="EDX80" s="125"/>
      <c r="EDY80" s="125"/>
      <c r="EDZ80" s="125"/>
      <c r="EEA80" s="125"/>
      <c r="EEB80" s="125"/>
      <c r="EEC80" s="125"/>
      <c r="EED80" s="125"/>
      <c r="EEE80" s="125"/>
      <c r="EEF80" s="125"/>
      <c r="EEG80" s="125"/>
      <c r="EEH80" s="125"/>
      <c r="EEI80" s="125"/>
      <c r="EEJ80" s="125"/>
      <c r="EEK80" s="125"/>
      <c r="EEL80" s="125"/>
      <c r="EEM80" s="125"/>
      <c r="EEN80" s="125"/>
      <c r="EEO80" s="125"/>
      <c r="EEP80" s="125"/>
      <c r="EEQ80" s="125"/>
      <c r="EER80" s="125"/>
      <c r="EES80" s="125"/>
      <c r="EET80" s="125"/>
      <c r="EEU80" s="125"/>
      <c r="EEV80" s="125"/>
      <c r="EEW80" s="125"/>
      <c r="EEX80" s="125"/>
      <c r="EEY80" s="125"/>
      <c r="EEZ80" s="125"/>
      <c r="EFA80" s="125"/>
      <c r="EFB80" s="125"/>
      <c r="EFC80" s="125"/>
      <c r="EFD80" s="125"/>
      <c r="EFE80" s="125"/>
      <c r="EFF80" s="125"/>
      <c r="EFG80" s="125"/>
      <c r="EFH80" s="125"/>
      <c r="EFI80" s="125"/>
      <c r="EFJ80" s="125"/>
      <c r="EFK80" s="125"/>
      <c r="EFL80" s="125"/>
      <c r="EFM80" s="125"/>
      <c r="EFN80" s="125"/>
      <c r="EFO80" s="125"/>
      <c r="EFP80" s="125"/>
      <c r="EFQ80" s="125"/>
      <c r="EFR80" s="125"/>
      <c r="EFS80" s="125"/>
      <c r="EFT80" s="125"/>
      <c r="EFU80" s="125"/>
      <c r="EFV80" s="125"/>
      <c r="EFW80" s="125"/>
      <c r="EFX80" s="125"/>
      <c r="EFY80" s="125"/>
      <c r="EFZ80" s="125"/>
      <c r="EGA80" s="125"/>
      <c r="EGB80" s="125"/>
      <c r="EGC80" s="125"/>
      <c r="EGD80" s="125"/>
      <c r="EGE80" s="125"/>
      <c r="EGF80" s="125"/>
      <c r="EGG80" s="125"/>
      <c r="EGH80" s="125"/>
      <c r="EGI80" s="125"/>
      <c r="EGJ80" s="125"/>
      <c r="EGK80" s="125"/>
      <c r="EGL80" s="125"/>
      <c r="EGM80" s="125"/>
      <c r="EGN80" s="125"/>
      <c r="EGO80" s="125"/>
      <c r="EGP80" s="125"/>
      <c r="EGQ80" s="125"/>
      <c r="EGR80" s="125"/>
      <c r="EGS80" s="125"/>
      <c r="EGT80" s="125"/>
      <c r="EGU80" s="125"/>
      <c r="EGV80" s="125"/>
      <c r="EGW80" s="125"/>
      <c r="EGX80" s="125"/>
      <c r="EGY80" s="125"/>
      <c r="EGZ80" s="125"/>
      <c r="EHA80" s="125"/>
      <c r="EHB80" s="125"/>
      <c r="EHC80" s="125"/>
      <c r="EHD80" s="125"/>
      <c r="EHE80" s="125"/>
      <c r="EHF80" s="125"/>
      <c r="EHG80" s="125"/>
      <c r="EHH80" s="125"/>
      <c r="EHI80" s="125"/>
      <c r="EHJ80" s="125"/>
      <c r="EHK80" s="125"/>
      <c r="EHL80" s="125"/>
      <c r="EHM80" s="125"/>
      <c r="EHN80" s="125"/>
      <c r="EHO80" s="125"/>
      <c r="EHP80" s="125"/>
      <c r="EHQ80" s="125"/>
      <c r="EHR80" s="125"/>
      <c r="EHS80" s="125"/>
      <c r="EHT80" s="125"/>
      <c r="EHU80" s="125"/>
      <c r="EHV80" s="125"/>
      <c r="EHW80" s="125"/>
      <c r="EHX80" s="125"/>
      <c r="EHY80" s="125"/>
      <c r="EHZ80" s="125"/>
      <c r="EIA80" s="125"/>
      <c r="EIB80" s="125"/>
      <c r="EIC80" s="125"/>
      <c r="EID80" s="125"/>
      <c r="EIE80" s="125"/>
      <c r="EIF80" s="125"/>
      <c r="EIG80" s="125"/>
      <c r="EIH80" s="125"/>
      <c r="EII80" s="125"/>
      <c r="EIJ80" s="125"/>
      <c r="EIK80" s="125"/>
      <c r="EIL80" s="125"/>
      <c r="EIM80" s="125"/>
      <c r="EIN80" s="125"/>
      <c r="EIO80" s="125"/>
      <c r="EIP80" s="125"/>
      <c r="EIQ80" s="125"/>
      <c r="EIR80" s="125"/>
      <c r="EIS80" s="125"/>
      <c r="EIT80" s="125"/>
      <c r="EIU80" s="125"/>
      <c r="EIV80" s="125"/>
      <c r="EIW80" s="125"/>
      <c r="EIX80" s="125"/>
      <c r="EIY80" s="125"/>
      <c r="EIZ80" s="125"/>
      <c r="EJA80" s="125"/>
      <c r="EJB80" s="125"/>
      <c r="EJC80" s="125"/>
      <c r="EJD80" s="125"/>
      <c r="EJE80" s="125"/>
      <c r="EJF80" s="125"/>
      <c r="EJG80" s="125"/>
      <c r="EJH80" s="125"/>
      <c r="EJI80" s="125"/>
      <c r="EJJ80" s="125"/>
      <c r="EJK80" s="125"/>
      <c r="EJL80" s="125"/>
      <c r="EJM80" s="125"/>
      <c r="EJN80" s="125"/>
      <c r="EJO80" s="125"/>
      <c r="EJP80" s="125"/>
      <c r="EJQ80" s="125"/>
      <c r="EJR80" s="125"/>
      <c r="EJS80" s="125"/>
      <c r="EJT80" s="125"/>
      <c r="EJU80" s="125"/>
      <c r="EJV80" s="125"/>
      <c r="EJW80" s="125"/>
      <c r="EJX80" s="125"/>
      <c r="EJY80" s="125"/>
      <c r="EJZ80" s="125"/>
      <c r="EKA80" s="125"/>
      <c r="EKB80" s="125"/>
      <c r="EKC80" s="125"/>
      <c r="EKD80" s="125"/>
      <c r="EKE80" s="125"/>
      <c r="EKF80" s="125"/>
      <c r="EKG80" s="125"/>
      <c r="EKH80" s="125"/>
      <c r="EKI80" s="125"/>
      <c r="EKJ80" s="125"/>
      <c r="EKK80" s="125"/>
      <c r="EKL80" s="125"/>
      <c r="EKM80" s="125"/>
      <c r="EKN80" s="125"/>
      <c r="EKO80" s="125"/>
      <c r="EKP80" s="125"/>
      <c r="EKQ80" s="125"/>
      <c r="EKR80" s="125"/>
      <c r="EKS80" s="125"/>
      <c r="EKT80" s="125"/>
      <c r="EKU80" s="125"/>
      <c r="EKV80" s="125"/>
      <c r="EKW80" s="125"/>
      <c r="EKX80" s="125"/>
      <c r="EKY80" s="125"/>
      <c r="EKZ80" s="125"/>
      <c r="ELA80" s="125"/>
      <c r="ELB80" s="125"/>
      <c r="ELC80" s="125"/>
      <c r="ELD80" s="125"/>
      <c r="ELE80" s="125"/>
      <c r="ELF80" s="125"/>
      <c r="ELG80" s="125"/>
      <c r="ELH80" s="125"/>
      <c r="ELI80" s="125"/>
      <c r="ELJ80" s="125"/>
      <c r="ELK80" s="125"/>
      <c r="ELL80" s="125"/>
      <c r="ELM80" s="125"/>
      <c r="ELN80" s="125"/>
      <c r="ELO80" s="125"/>
      <c r="ELP80" s="125"/>
      <c r="ELQ80" s="125"/>
      <c r="ELR80" s="125"/>
      <c r="ELS80" s="125"/>
      <c r="ELT80" s="125"/>
      <c r="ELU80" s="125"/>
      <c r="ELV80" s="125"/>
      <c r="ELW80" s="125"/>
      <c r="ELX80" s="125"/>
      <c r="ELY80" s="125"/>
      <c r="ELZ80" s="125"/>
      <c r="EMA80" s="125"/>
      <c r="EMB80" s="125"/>
      <c r="EMC80" s="125"/>
      <c r="EMD80" s="125"/>
      <c r="EME80" s="125"/>
      <c r="EMF80" s="125"/>
      <c r="EMG80" s="125"/>
      <c r="EMH80" s="125"/>
      <c r="EMI80" s="125"/>
      <c r="EMJ80" s="125"/>
      <c r="EMK80" s="125"/>
      <c r="EML80" s="125"/>
      <c r="EMM80" s="125"/>
      <c r="EMN80" s="125"/>
      <c r="EMO80" s="125"/>
      <c r="EMP80" s="125"/>
      <c r="EMQ80" s="125"/>
      <c r="EMR80" s="125"/>
      <c r="EMS80" s="125"/>
      <c r="EMT80" s="125"/>
      <c r="EMU80" s="125"/>
      <c r="EMV80" s="125"/>
      <c r="EMW80" s="125"/>
      <c r="EMX80" s="125"/>
      <c r="EMY80" s="125"/>
      <c r="EMZ80" s="125"/>
      <c r="ENA80" s="125"/>
      <c r="ENB80" s="125"/>
      <c r="ENC80" s="125"/>
      <c r="END80" s="125"/>
      <c r="ENE80" s="125"/>
      <c r="ENF80" s="125"/>
      <c r="ENG80" s="125"/>
      <c r="ENH80" s="125"/>
      <c r="ENI80" s="125"/>
      <c r="ENJ80" s="125"/>
      <c r="ENK80" s="125"/>
      <c r="ENL80" s="125"/>
      <c r="ENM80" s="125"/>
      <c r="ENN80" s="125"/>
      <c r="ENO80" s="125"/>
      <c r="ENP80" s="125"/>
      <c r="ENQ80" s="125"/>
      <c r="ENR80" s="125"/>
      <c r="ENS80" s="125"/>
      <c r="ENT80" s="125"/>
      <c r="ENU80" s="125"/>
      <c r="ENV80" s="125"/>
      <c r="ENW80" s="125"/>
      <c r="ENX80" s="125"/>
      <c r="ENY80" s="125"/>
      <c r="ENZ80" s="125"/>
      <c r="EOA80" s="125"/>
      <c r="EOB80" s="125"/>
      <c r="EOC80" s="125"/>
      <c r="EOD80" s="125"/>
      <c r="EOE80" s="125"/>
      <c r="EOF80" s="125"/>
      <c r="EOG80" s="125"/>
      <c r="EOH80" s="125"/>
      <c r="EOI80" s="125"/>
      <c r="EOJ80" s="125"/>
      <c r="EOK80" s="125"/>
      <c r="EOL80" s="125"/>
      <c r="EOM80" s="125"/>
      <c r="EON80" s="125"/>
      <c r="EOO80" s="125"/>
      <c r="EOP80" s="125"/>
      <c r="EOQ80" s="125"/>
      <c r="EOR80" s="125"/>
      <c r="EOS80" s="125"/>
      <c r="EOT80" s="125"/>
      <c r="EOU80" s="125"/>
      <c r="EOV80" s="125"/>
      <c r="EOW80" s="125"/>
      <c r="EOX80" s="125"/>
      <c r="EOY80" s="125"/>
      <c r="EOZ80" s="125"/>
      <c r="EPA80" s="125"/>
      <c r="EPB80" s="125"/>
      <c r="EPC80" s="125"/>
      <c r="EPD80" s="125"/>
      <c r="EPE80" s="125"/>
      <c r="EPF80" s="125"/>
      <c r="EPG80" s="125"/>
      <c r="EPH80" s="125"/>
      <c r="EPI80" s="125"/>
      <c r="EPJ80" s="125"/>
      <c r="EPK80" s="125"/>
      <c r="EPL80" s="125"/>
      <c r="EPM80" s="125"/>
      <c r="EPN80" s="125"/>
      <c r="EPO80" s="125"/>
      <c r="EPP80" s="125"/>
      <c r="EPQ80" s="125"/>
      <c r="EPR80" s="125"/>
      <c r="EPS80" s="125"/>
      <c r="EPT80" s="125"/>
      <c r="EPU80" s="125"/>
      <c r="EPV80" s="125"/>
      <c r="EPW80" s="125"/>
      <c r="EPX80" s="125"/>
      <c r="EPY80" s="125"/>
      <c r="EPZ80" s="125"/>
      <c r="EQA80" s="125"/>
      <c r="EQB80" s="125"/>
      <c r="EQC80" s="125"/>
      <c r="EQD80" s="125"/>
      <c r="EQE80" s="125"/>
      <c r="EQF80" s="125"/>
      <c r="EQG80" s="125"/>
      <c r="EQH80" s="125"/>
      <c r="EQI80" s="125"/>
      <c r="EQJ80" s="125"/>
      <c r="EQK80" s="125"/>
      <c r="EQL80" s="125"/>
      <c r="EQM80" s="125"/>
      <c r="EQN80" s="125"/>
      <c r="EQO80" s="125"/>
      <c r="EQP80" s="125"/>
      <c r="EQQ80" s="125"/>
      <c r="EQR80" s="125"/>
      <c r="EQS80" s="125"/>
      <c r="EQT80" s="125"/>
      <c r="EQU80" s="125"/>
      <c r="EQV80" s="125"/>
      <c r="EQW80" s="125"/>
      <c r="EQX80" s="125"/>
      <c r="EQY80" s="125"/>
      <c r="EQZ80" s="125"/>
      <c r="ERA80" s="125"/>
      <c r="ERB80" s="125"/>
      <c r="ERC80" s="125"/>
      <c r="ERD80" s="125"/>
      <c r="ERE80" s="125"/>
      <c r="ERF80" s="125"/>
      <c r="ERG80" s="125"/>
      <c r="ERH80" s="125"/>
      <c r="ERI80" s="125"/>
      <c r="ERJ80" s="125"/>
      <c r="ERK80" s="125"/>
      <c r="ERL80" s="125"/>
      <c r="ERM80" s="125"/>
      <c r="ERN80" s="125"/>
      <c r="ERO80" s="125"/>
      <c r="ERP80" s="125"/>
      <c r="ERQ80" s="125"/>
      <c r="ERR80" s="125"/>
      <c r="ERS80" s="125"/>
      <c r="ERT80" s="125"/>
      <c r="ERU80" s="125"/>
      <c r="ERV80" s="125"/>
      <c r="ERW80" s="125"/>
      <c r="ERX80" s="125"/>
      <c r="ERY80" s="125"/>
      <c r="ERZ80" s="125"/>
      <c r="ESA80" s="125"/>
      <c r="ESB80" s="125"/>
      <c r="ESC80" s="125"/>
      <c r="ESD80" s="125"/>
      <c r="ESE80" s="125"/>
      <c r="ESF80" s="125"/>
      <c r="ESG80" s="125"/>
      <c r="ESH80" s="125"/>
      <c r="ESI80" s="125"/>
      <c r="ESJ80" s="125"/>
      <c r="ESK80" s="125"/>
      <c r="ESL80" s="125"/>
      <c r="ESM80" s="125"/>
      <c r="ESN80" s="125"/>
      <c r="ESO80" s="125"/>
      <c r="ESP80" s="125"/>
      <c r="ESQ80" s="125"/>
      <c r="ESR80" s="125"/>
      <c r="ESS80" s="125"/>
      <c r="EST80" s="125"/>
      <c r="ESU80" s="125"/>
      <c r="ESV80" s="125"/>
      <c r="ESW80" s="125"/>
      <c r="ESX80" s="125"/>
      <c r="ESY80" s="125"/>
      <c r="ESZ80" s="125"/>
      <c r="ETA80" s="125"/>
      <c r="ETB80" s="125"/>
      <c r="ETC80" s="125"/>
      <c r="ETD80" s="125"/>
      <c r="ETE80" s="125"/>
      <c r="ETF80" s="125"/>
      <c r="ETG80" s="125"/>
      <c r="ETH80" s="125"/>
      <c r="ETI80" s="125"/>
      <c r="ETJ80" s="125"/>
      <c r="ETK80" s="125"/>
      <c r="ETL80" s="125"/>
      <c r="ETM80" s="125"/>
      <c r="ETN80" s="125"/>
      <c r="ETO80" s="125"/>
      <c r="ETP80" s="125"/>
      <c r="ETQ80" s="125"/>
      <c r="ETR80" s="125"/>
      <c r="ETS80" s="125"/>
      <c r="ETT80" s="125"/>
      <c r="ETU80" s="125"/>
      <c r="ETV80" s="125"/>
      <c r="ETW80" s="125"/>
      <c r="ETX80" s="125"/>
      <c r="ETY80" s="125"/>
      <c r="ETZ80" s="125"/>
      <c r="EUA80" s="125"/>
      <c r="EUB80" s="125"/>
      <c r="EUC80" s="125"/>
      <c r="EUD80" s="125"/>
      <c r="EUE80" s="125"/>
      <c r="EUF80" s="125"/>
      <c r="EUG80" s="125"/>
      <c r="EUH80" s="125"/>
      <c r="EUI80" s="125"/>
      <c r="EUJ80" s="125"/>
      <c r="EUK80" s="125"/>
      <c r="EUL80" s="125"/>
      <c r="EUM80" s="125"/>
      <c r="EUN80" s="125"/>
      <c r="EUO80" s="125"/>
      <c r="EUP80" s="125"/>
      <c r="EUQ80" s="125"/>
      <c r="EUR80" s="125"/>
      <c r="EUS80" s="125"/>
      <c r="EUT80" s="125"/>
      <c r="EUU80" s="125"/>
      <c r="EUV80" s="125"/>
      <c r="EUW80" s="125"/>
      <c r="EUX80" s="125"/>
      <c r="EUY80" s="125"/>
      <c r="EUZ80" s="125"/>
      <c r="EVA80" s="125"/>
      <c r="EVB80" s="125"/>
      <c r="EVC80" s="125"/>
      <c r="EVD80" s="125"/>
      <c r="EVE80" s="125"/>
      <c r="EVF80" s="125"/>
      <c r="EVG80" s="125"/>
      <c r="EVH80" s="125"/>
      <c r="EVI80" s="125"/>
      <c r="EVJ80" s="125"/>
      <c r="EVK80" s="125"/>
      <c r="EVL80" s="125"/>
      <c r="EVM80" s="125"/>
      <c r="EVN80" s="125"/>
      <c r="EVO80" s="125"/>
      <c r="EVP80" s="125"/>
      <c r="EVQ80" s="125"/>
      <c r="EVR80" s="125"/>
      <c r="EVS80" s="125"/>
      <c r="EVT80" s="125"/>
      <c r="EVU80" s="125"/>
      <c r="EVV80" s="125"/>
      <c r="EVW80" s="125"/>
      <c r="EVX80" s="125"/>
      <c r="EVY80" s="125"/>
      <c r="EVZ80" s="125"/>
      <c r="EWA80" s="125"/>
      <c r="EWB80" s="125"/>
      <c r="EWC80" s="125"/>
      <c r="EWD80" s="125"/>
      <c r="EWE80" s="125"/>
      <c r="EWF80" s="125"/>
      <c r="EWG80" s="125"/>
      <c r="EWH80" s="125"/>
      <c r="EWI80" s="125"/>
      <c r="EWJ80" s="125"/>
      <c r="EWK80" s="125"/>
      <c r="EWL80" s="125"/>
      <c r="EWM80" s="125"/>
      <c r="EWN80" s="125"/>
      <c r="EWO80" s="125"/>
      <c r="EWP80" s="125"/>
      <c r="EWQ80" s="125"/>
      <c r="EWR80" s="125"/>
      <c r="EWS80" s="125"/>
      <c r="EWT80" s="125"/>
      <c r="EWU80" s="125"/>
      <c r="EWV80" s="125"/>
      <c r="EWW80" s="125"/>
      <c r="EWX80" s="125"/>
      <c r="EWY80" s="125"/>
      <c r="EWZ80" s="125"/>
      <c r="EXA80" s="125"/>
      <c r="EXB80" s="125"/>
      <c r="EXC80" s="125"/>
      <c r="EXD80" s="125"/>
      <c r="EXE80" s="125"/>
      <c r="EXF80" s="125"/>
      <c r="EXG80" s="125"/>
      <c r="EXH80" s="125"/>
      <c r="EXI80" s="125"/>
      <c r="EXJ80" s="125"/>
      <c r="EXK80" s="125"/>
      <c r="EXL80" s="125"/>
      <c r="EXM80" s="125"/>
      <c r="EXN80" s="125"/>
      <c r="EXO80" s="125"/>
      <c r="EXP80" s="125"/>
      <c r="EXQ80" s="125"/>
      <c r="EXR80" s="125"/>
      <c r="EXS80" s="125"/>
      <c r="EXT80" s="125"/>
      <c r="EXU80" s="125"/>
      <c r="EXV80" s="125"/>
      <c r="EXW80" s="125"/>
      <c r="EXX80" s="125"/>
      <c r="EXY80" s="125"/>
      <c r="EXZ80" s="125"/>
      <c r="EYA80" s="125"/>
      <c r="EYB80" s="125"/>
      <c r="EYC80" s="125"/>
      <c r="EYD80" s="125"/>
      <c r="EYE80" s="125"/>
      <c r="EYF80" s="125"/>
      <c r="EYG80" s="125"/>
      <c r="EYH80" s="125"/>
      <c r="EYI80" s="125"/>
      <c r="EYJ80" s="125"/>
      <c r="EYK80" s="125"/>
      <c r="EYL80" s="125"/>
      <c r="EYM80" s="125"/>
      <c r="EYN80" s="125"/>
      <c r="EYO80" s="125"/>
      <c r="EYP80" s="125"/>
      <c r="EYQ80" s="125"/>
      <c r="EYR80" s="125"/>
      <c r="EYS80" s="125"/>
      <c r="EYT80" s="125"/>
      <c r="EYU80" s="125"/>
      <c r="EYV80" s="125"/>
      <c r="EYW80" s="125"/>
      <c r="EYX80" s="125"/>
      <c r="EYY80" s="125"/>
      <c r="EYZ80" s="125"/>
      <c r="EZA80" s="125"/>
      <c r="EZB80" s="125"/>
      <c r="EZC80" s="125"/>
      <c r="EZD80" s="125"/>
      <c r="EZE80" s="125"/>
      <c r="EZF80" s="125"/>
      <c r="EZG80" s="125"/>
      <c r="EZH80" s="125"/>
      <c r="EZI80" s="125"/>
      <c r="EZJ80" s="125"/>
      <c r="EZK80" s="125"/>
      <c r="EZL80" s="125"/>
      <c r="EZM80" s="125"/>
      <c r="EZN80" s="125"/>
      <c r="EZO80" s="125"/>
      <c r="EZP80" s="125"/>
      <c r="EZQ80" s="125"/>
      <c r="EZR80" s="125"/>
      <c r="EZS80" s="125"/>
      <c r="EZT80" s="125"/>
      <c r="EZU80" s="125"/>
      <c r="EZV80" s="125"/>
      <c r="EZW80" s="125"/>
      <c r="EZX80" s="125"/>
      <c r="EZY80" s="125"/>
      <c r="EZZ80" s="125"/>
      <c r="FAA80" s="125"/>
      <c r="FAB80" s="125"/>
      <c r="FAC80" s="125"/>
      <c r="FAD80" s="125"/>
      <c r="FAE80" s="125"/>
      <c r="FAF80" s="125"/>
      <c r="FAG80" s="125"/>
      <c r="FAH80" s="125"/>
      <c r="FAI80" s="125"/>
      <c r="FAJ80" s="125"/>
      <c r="FAK80" s="125"/>
      <c r="FAL80" s="125"/>
      <c r="FAM80" s="125"/>
      <c r="FAN80" s="125"/>
      <c r="FAO80" s="125"/>
      <c r="FAP80" s="125"/>
      <c r="FAQ80" s="125"/>
      <c r="FAR80" s="125"/>
      <c r="FAS80" s="125"/>
      <c r="FAT80" s="125"/>
      <c r="FAU80" s="125"/>
      <c r="FAV80" s="125"/>
      <c r="FAW80" s="125"/>
      <c r="FAX80" s="125"/>
      <c r="FAY80" s="125"/>
      <c r="FAZ80" s="125"/>
      <c r="FBA80" s="125"/>
      <c r="FBB80" s="125"/>
      <c r="FBC80" s="125"/>
      <c r="FBD80" s="125"/>
      <c r="FBE80" s="125"/>
      <c r="FBF80" s="125"/>
      <c r="FBG80" s="125"/>
      <c r="FBH80" s="125"/>
      <c r="FBI80" s="125"/>
      <c r="FBJ80" s="125"/>
      <c r="FBK80" s="125"/>
      <c r="FBL80" s="125"/>
      <c r="FBM80" s="125"/>
      <c r="FBN80" s="125"/>
      <c r="FBO80" s="125"/>
      <c r="FBP80" s="125"/>
      <c r="FBQ80" s="125"/>
      <c r="FBR80" s="125"/>
      <c r="FBS80" s="125"/>
      <c r="FBT80" s="125"/>
      <c r="FBU80" s="125"/>
      <c r="FBV80" s="125"/>
      <c r="FBW80" s="125"/>
      <c r="FBX80" s="125"/>
      <c r="FBY80" s="125"/>
      <c r="FBZ80" s="125"/>
      <c r="FCA80" s="125"/>
      <c r="FCB80" s="125"/>
      <c r="FCC80" s="125"/>
      <c r="FCD80" s="125"/>
      <c r="FCE80" s="125"/>
      <c r="FCF80" s="125"/>
      <c r="FCG80" s="125"/>
      <c r="FCH80" s="125"/>
      <c r="FCI80" s="125"/>
      <c r="FCJ80" s="125"/>
      <c r="FCK80" s="125"/>
      <c r="FCL80" s="125"/>
      <c r="FCM80" s="125"/>
      <c r="FCN80" s="125"/>
      <c r="FCO80" s="125"/>
      <c r="FCP80" s="125"/>
      <c r="FCQ80" s="125"/>
      <c r="FCR80" s="125"/>
      <c r="FCS80" s="125"/>
      <c r="FCT80" s="125"/>
      <c r="FCU80" s="125"/>
      <c r="FCV80" s="125"/>
      <c r="FCW80" s="125"/>
      <c r="FCX80" s="125"/>
      <c r="FCY80" s="125"/>
      <c r="FCZ80" s="125"/>
      <c r="FDA80" s="125"/>
      <c r="FDB80" s="125"/>
      <c r="FDC80" s="125"/>
      <c r="FDD80" s="125"/>
      <c r="FDE80" s="125"/>
      <c r="FDF80" s="125"/>
      <c r="FDG80" s="125"/>
      <c r="FDH80" s="125"/>
      <c r="FDI80" s="125"/>
      <c r="FDJ80" s="125"/>
      <c r="FDK80" s="125"/>
      <c r="FDL80" s="125"/>
      <c r="FDM80" s="125"/>
      <c r="FDN80" s="125"/>
      <c r="FDO80" s="125"/>
      <c r="FDP80" s="125"/>
      <c r="FDQ80" s="125"/>
      <c r="FDR80" s="125"/>
      <c r="FDS80" s="125"/>
      <c r="FDT80" s="125"/>
      <c r="FDU80" s="125"/>
      <c r="FDV80" s="125"/>
      <c r="FDW80" s="125"/>
      <c r="FDX80" s="125"/>
      <c r="FDY80" s="125"/>
      <c r="FDZ80" s="125"/>
      <c r="FEA80" s="125"/>
      <c r="FEB80" s="125"/>
      <c r="FEC80" s="125"/>
      <c r="FED80" s="125"/>
      <c r="FEE80" s="125"/>
      <c r="FEF80" s="125"/>
      <c r="FEG80" s="125"/>
      <c r="FEH80" s="125"/>
      <c r="FEI80" s="125"/>
      <c r="FEJ80" s="125"/>
      <c r="FEK80" s="125"/>
      <c r="FEL80" s="125"/>
      <c r="FEM80" s="125"/>
      <c r="FEN80" s="125"/>
      <c r="FEO80" s="125"/>
      <c r="FEP80" s="125"/>
      <c r="FEQ80" s="125"/>
      <c r="FER80" s="125"/>
      <c r="FES80" s="125"/>
      <c r="FET80" s="125"/>
      <c r="FEU80" s="125"/>
      <c r="FEV80" s="125"/>
      <c r="FEW80" s="125"/>
      <c r="FEX80" s="125"/>
      <c r="FEY80" s="125"/>
      <c r="FEZ80" s="125"/>
      <c r="FFA80" s="125"/>
      <c r="FFB80" s="125"/>
      <c r="FFC80" s="125"/>
      <c r="FFD80" s="125"/>
      <c r="FFE80" s="125"/>
      <c r="FFF80" s="125"/>
      <c r="FFG80" s="125"/>
      <c r="FFH80" s="125"/>
      <c r="FFI80" s="125"/>
      <c r="FFJ80" s="125"/>
      <c r="FFK80" s="125"/>
      <c r="FFL80" s="125"/>
      <c r="FFM80" s="125"/>
      <c r="FFN80" s="125"/>
      <c r="FFO80" s="125"/>
      <c r="FFP80" s="125"/>
      <c r="FFQ80" s="125"/>
      <c r="FFR80" s="125"/>
      <c r="FFS80" s="125"/>
      <c r="FFT80" s="125"/>
      <c r="FFU80" s="125"/>
      <c r="FFV80" s="125"/>
      <c r="FFW80" s="125"/>
      <c r="FFX80" s="125"/>
      <c r="FFY80" s="125"/>
      <c r="FFZ80" s="125"/>
      <c r="FGA80" s="125"/>
      <c r="FGB80" s="125"/>
      <c r="FGC80" s="125"/>
      <c r="FGD80" s="125"/>
      <c r="FGE80" s="125"/>
      <c r="FGF80" s="125"/>
      <c r="FGG80" s="125"/>
      <c r="FGH80" s="125"/>
      <c r="FGI80" s="125"/>
      <c r="FGJ80" s="125"/>
      <c r="FGK80" s="125"/>
      <c r="FGL80" s="125"/>
      <c r="FGM80" s="125"/>
      <c r="FGN80" s="125"/>
      <c r="FGO80" s="125"/>
      <c r="FGP80" s="125"/>
      <c r="FGQ80" s="125"/>
      <c r="FGR80" s="125"/>
      <c r="FGS80" s="125"/>
      <c r="FGT80" s="125"/>
      <c r="FGU80" s="125"/>
      <c r="FGV80" s="125"/>
      <c r="FGW80" s="125"/>
      <c r="FGX80" s="125"/>
      <c r="FGY80" s="125"/>
      <c r="FGZ80" s="125"/>
      <c r="FHA80" s="125"/>
      <c r="FHB80" s="125"/>
      <c r="FHC80" s="125"/>
      <c r="FHD80" s="125"/>
      <c r="FHE80" s="125"/>
      <c r="FHF80" s="125"/>
      <c r="FHG80" s="125"/>
      <c r="FHH80" s="125"/>
      <c r="FHI80" s="125"/>
      <c r="FHJ80" s="125"/>
      <c r="FHK80" s="125"/>
      <c r="FHL80" s="125"/>
      <c r="FHM80" s="125"/>
      <c r="FHN80" s="125"/>
      <c r="FHO80" s="125"/>
      <c r="FHP80" s="125"/>
      <c r="FHQ80" s="125"/>
      <c r="FHR80" s="125"/>
      <c r="FHS80" s="125"/>
      <c r="FHT80" s="125"/>
      <c r="FHU80" s="125"/>
      <c r="FHV80" s="125"/>
      <c r="FHW80" s="125"/>
      <c r="FHX80" s="125"/>
      <c r="FHY80" s="125"/>
      <c r="FHZ80" s="125"/>
      <c r="FIA80" s="125"/>
      <c r="FIB80" s="125"/>
      <c r="FIC80" s="125"/>
      <c r="FID80" s="125"/>
      <c r="FIE80" s="125"/>
      <c r="FIF80" s="125"/>
      <c r="FIG80" s="125"/>
      <c r="FIH80" s="125"/>
      <c r="FII80" s="125"/>
      <c r="FIJ80" s="125"/>
      <c r="FIK80" s="125"/>
      <c r="FIL80" s="125"/>
      <c r="FIM80" s="125"/>
      <c r="FIN80" s="125"/>
      <c r="FIO80" s="125"/>
      <c r="FIP80" s="125"/>
      <c r="FIQ80" s="125"/>
      <c r="FIR80" s="125"/>
      <c r="FIS80" s="125"/>
      <c r="FIT80" s="125"/>
      <c r="FIU80" s="125"/>
      <c r="FIV80" s="125"/>
      <c r="FIW80" s="125"/>
      <c r="FIX80" s="125"/>
      <c r="FIY80" s="125"/>
      <c r="FIZ80" s="125"/>
      <c r="FJA80" s="125"/>
      <c r="FJB80" s="125"/>
      <c r="FJC80" s="125"/>
      <c r="FJD80" s="125"/>
      <c r="FJE80" s="125"/>
      <c r="FJF80" s="125"/>
      <c r="FJG80" s="125"/>
      <c r="FJH80" s="125"/>
      <c r="FJI80" s="125"/>
      <c r="FJJ80" s="125"/>
      <c r="FJK80" s="125"/>
      <c r="FJL80" s="125"/>
      <c r="FJM80" s="125"/>
      <c r="FJN80" s="125"/>
      <c r="FJO80" s="125"/>
      <c r="FJP80" s="125"/>
      <c r="FJQ80" s="125"/>
      <c r="FJR80" s="125"/>
      <c r="FJS80" s="125"/>
      <c r="FJT80" s="125"/>
      <c r="FJU80" s="125"/>
      <c r="FJV80" s="125"/>
      <c r="FJW80" s="125"/>
      <c r="FJX80" s="125"/>
      <c r="FJY80" s="125"/>
      <c r="FJZ80" s="125"/>
      <c r="FKA80" s="125"/>
      <c r="FKB80" s="125"/>
      <c r="FKC80" s="125"/>
      <c r="FKD80" s="125"/>
      <c r="FKE80" s="125"/>
      <c r="FKF80" s="125"/>
      <c r="FKG80" s="125"/>
      <c r="FKH80" s="125"/>
      <c r="FKI80" s="125"/>
      <c r="FKJ80" s="125"/>
      <c r="FKK80" s="125"/>
      <c r="FKL80" s="125"/>
      <c r="FKM80" s="125"/>
      <c r="FKN80" s="125"/>
      <c r="FKO80" s="125"/>
      <c r="FKP80" s="125"/>
      <c r="FKQ80" s="125"/>
      <c r="FKR80" s="125"/>
      <c r="FKS80" s="125"/>
      <c r="FKT80" s="125"/>
      <c r="FKU80" s="125"/>
      <c r="FKV80" s="125"/>
      <c r="FKW80" s="125"/>
      <c r="FKX80" s="125"/>
      <c r="FKY80" s="125"/>
      <c r="FKZ80" s="125"/>
      <c r="FLA80" s="125"/>
      <c r="FLB80" s="125"/>
      <c r="FLC80" s="125"/>
      <c r="FLD80" s="125"/>
      <c r="FLE80" s="125"/>
      <c r="FLF80" s="125"/>
      <c r="FLG80" s="125"/>
      <c r="FLH80" s="125"/>
      <c r="FLI80" s="125"/>
      <c r="FLJ80" s="125"/>
      <c r="FLK80" s="125"/>
      <c r="FLL80" s="125"/>
      <c r="FLM80" s="125"/>
      <c r="FLN80" s="125"/>
      <c r="FLO80" s="125"/>
      <c r="FLP80" s="125"/>
      <c r="FLQ80" s="125"/>
      <c r="FLR80" s="125"/>
      <c r="FLS80" s="125"/>
      <c r="FLT80" s="125"/>
      <c r="FLU80" s="125"/>
      <c r="FLV80" s="125"/>
      <c r="FLW80" s="125"/>
      <c r="FLX80" s="125"/>
      <c r="FLY80" s="125"/>
      <c r="FLZ80" s="125"/>
      <c r="FMA80" s="125"/>
      <c r="FMB80" s="125"/>
      <c r="FMC80" s="125"/>
      <c r="FMD80" s="125"/>
      <c r="FME80" s="125"/>
      <c r="FMF80" s="125"/>
      <c r="FMG80" s="125"/>
      <c r="FMH80" s="125"/>
      <c r="FMI80" s="125"/>
      <c r="FMJ80" s="125"/>
      <c r="FMK80" s="125"/>
      <c r="FML80" s="125"/>
      <c r="FMM80" s="125"/>
      <c r="FMN80" s="125"/>
      <c r="FMO80" s="125"/>
      <c r="FMP80" s="125"/>
      <c r="FMQ80" s="125"/>
      <c r="FMR80" s="125"/>
      <c r="FMS80" s="125"/>
      <c r="FMT80" s="125"/>
      <c r="FMU80" s="125"/>
      <c r="FMV80" s="125"/>
      <c r="FMW80" s="125"/>
      <c r="FMX80" s="125"/>
      <c r="FMY80" s="125"/>
      <c r="FMZ80" s="125"/>
      <c r="FNA80" s="125"/>
      <c r="FNB80" s="125"/>
      <c r="FNC80" s="125"/>
      <c r="FND80" s="125"/>
      <c r="FNE80" s="125"/>
      <c r="FNF80" s="125"/>
      <c r="FNG80" s="125"/>
      <c r="FNH80" s="125"/>
      <c r="FNI80" s="125"/>
      <c r="FNJ80" s="125"/>
      <c r="FNK80" s="125"/>
      <c r="FNL80" s="125"/>
      <c r="FNM80" s="125"/>
      <c r="FNN80" s="125"/>
      <c r="FNO80" s="125"/>
      <c r="FNP80" s="125"/>
      <c r="FNQ80" s="125"/>
      <c r="FNR80" s="125"/>
      <c r="FNS80" s="125"/>
      <c r="FNT80" s="125"/>
      <c r="FNU80" s="125"/>
      <c r="FNV80" s="125"/>
      <c r="FNW80" s="125"/>
      <c r="FNX80" s="125"/>
      <c r="FNY80" s="125"/>
      <c r="FNZ80" s="125"/>
      <c r="FOA80" s="125"/>
      <c r="FOB80" s="125"/>
      <c r="FOC80" s="125"/>
      <c r="FOD80" s="125"/>
      <c r="FOE80" s="125"/>
      <c r="FOF80" s="125"/>
      <c r="FOG80" s="125"/>
      <c r="FOH80" s="125"/>
      <c r="FOI80" s="125"/>
      <c r="FOJ80" s="125"/>
      <c r="FOK80" s="125"/>
      <c r="FOL80" s="125"/>
      <c r="FOM80" s="125"/>
      <c r="FON80" s="125"/>
      <c r="FOO80" s="125"/>
      <c r="FOP80" s="125"/>
      <c r="FOQ80" s="125"/>
      <c r="FOR80" s="125"/>
      <c r="FOS80" s="125"/>
      <c r="FOT80" s="125"/>
      <c r="FOU80" s="125"/>
      <c r="FOV80" s="125"/>
      <c r="FOW80" s="125"/>
      <c r="FOX80" s="125"/>
      <c r="FOY80" s="125"/>
      <c r="FOZ80" s="125"/>
      <c r="FPA80" s="125"/>
      <c r="FPB80" s="125"/>
      <c r="FPC80" s="125"/>
      <c r="FPD80" s="125"/>
      <c r="FPE80" s="125"/>
      <c r="FPF80" s="125"/>
      <c r="FPG80" s="125"/>
      <c r="FPH80" s="125"/>
      <c r="FPI80" s="125"/>
      <c r="FPJ80" s="125"/>
      <c r="FPK80" s="125"/>
      <c r="FPL80" s="125"/>
      <c r="FPM80" s="125"/>
      <c r="FPN80" s="125"/>
      <c r="FPO80" s="125"/>
      <c r="FPP80" s="125"/>
      <c r="FPQ80" s="125"/>
      <c r="FPR80" s="125"/>
      <c r="FPS80" s="125"/>
      <c r="FPT80" s="125"/>
      <c r="FPU80" s="125"/>
      <c r="FPV80" s="125"/>
      <c r="FPW80" s="125"/>
      <c r="FPX80" s="125"/>
      <c r="FPY80" s="125"/>
      <c r="FPZ80" s="125"/>
      <c r="FQA80" s="125"/>
      <c r="FQB80" s="125"/>
      <c r="FQC80" s="125"/>
      <c r="FQD80" s="125"/>
      <c r="FQE80" s="125"/>
      <c r="FQF80" s="125"/>
      <c r="FQG80" s="125"/>
      <c r="FQH80" s="125"/>
      <c r="FQI80" s="125"/>
      <c r="FQJ80" s="125"/>
      <c r="FQK80" s="125"/>
      <c r="FQL80" s="125"/>
      <c r="FQM80" s="125"/>
      <c r="FQN80" s="125"/>
      <c r="FQO80" s="125"/>
      <c r="FQP80" s="125"/>
      <c r="FQQ80" s="125"/>
      <c r="FQR80" s="125"/>
      <c r="FQS80" s="125"/>
      <c r="FQT80" s="125"/>
      <c r="FQU80" s="125"/>
      <c r="FQV80" s="125"/>
      <c r="FQW80" s="125"/>
      <c r="FQX80" s="125"/>
      <c r="FQY80" s="125"/>
      <c r="FQZ80" s="125"/>
      <c r="FRA80" s="125"/>
      <c r="FRB80" s="125"/>
      <c r="FRC80" s="125"/>
      <c r="FRD80" s="125"/>
      <c r="FRE80" s="125"/>
      <c r="FRF80" s="125"/>
      <c r="FRG80" s="125"/>
      <c r="FRH80" s="125"/>
      <c r="FRI80" s="125"/>
      <c r="FRJ80" s="125"/>
      <c r="FRK80" s="125"/>
      <c r="FRL80" s="125"/>
      <c r="FRM80" s="125"/>
      <c r="FRN80" s="125"/>
      <c r="FRO80" s="125"/>
      <c r="FRP80" s="125"/>
      <c r="FRQ80" s="125"/>
      <c r="FRR80" s="125"/>
      <c r="FRS80" s="125"/>
      <c r="FRT80" s="125"/>
      <c r="FRU80" s="125"/>
      <c r="FRV80" s="125"/>
      <c r="FRW80" s="125"/>
      <c r="FRX80" s="125"/>
      <c r="FRY80" s="125"/>
      <c r="FRZ80" s="125"/>
      <c r="FSA80" s="125"/>
      <c r="FSB80" s="125"/>
      <c r="FSC80" s="125"/>
      <c r="FSD80" s="125"/>
      <c r="FSE80" s="125"/>
      <c r="FSF80" s="125"/>
      <c r="FSG80" s="125"/>
      <c r="FSH80" s="125"/>
      <c r="FSI80" s="125"/>
      <c r="FSJ80" s="125"/>
      <c r="FSK80" s="125"/>
      <c r="FSL80" s="125"/>
      <c r="FSM80" s="125"/>
      <c r="FSN80" s="125"/>
      <c r="FSO80" s="125"/>
      <c r="FSP80" s="125"/>
      <c r="FSQ80" s="125"/>
      <c r="FSR80" s="125"/>
      <c r="FSS80" s="125"/>
      <c r="FST80" s="125"/>
      <c r="FSU80" s="125"/>
      <c r="FSV80" s="125"/>
      <c r="FSW80" s="125"/>
      <c r="FSX80" s="125"/>
      <c r="FSY80" s="125"/>
      <c r="FSZ80" s="125"/>
      <c r="FTA80" s="125"/>
      <c r="FTB80" s="125"/>
      <c r="FTC80" s="125"/>
      <c r="FTD80" s="125"/>
      <c r="FTE80" s="125"/>
      <c r="FTF80" s="125"/>
      <c r="FTG80" s="125"/>
      <c r="FTH80" s="125"/>
      <c r="FTI80" s="125"/>
      <c r="FTJ80" s="125"/>
      <c r="FTK80" s="125"/>
      <c r="FTL80" s="125"/>
      <c r="FTM80" s="125"/>
      <c r="FTN80" s="125"/>
      <c r="FTO80" s="125"/>
      <c r="FTP80" s="125"/>
      <c r="FTQ80" s="125"/>
      <c r="FTR80" s="125"/>
      <c r="FTS80" s="125"/>
      <c r="FTT80" s="125"/>
      <c r="FTU80" s="125"/>
      <c r="FTV80" s="125"/>
      <c r="FTW80" s="125"/>
      <c r="FTX80" s="125"/>
      <c r="FTY80" s="125"/>
      <c r="FTZ80" s="125"/>
      <c r="FUA80" s="125"/>
      <c r="FUB80" s="125"/>
      <c r="FUC80" s="125"/>
      <c r="FUD80" s="125"/>
      <c r="FUE80" s="125"/>
      <c r="FUF80" s="125"/>
      <c r="FUG80" s="125"/>
      <c r="FUH80" s="125"/>
      <c r="FUI80" s="125"/>
      <c r="FUJ80" s="125"/>
      <c r="FUK80" s="125"/>
      <c r="FUL80" s="125"/>
      <c r="FUM80" s="125"/>
      <c r="FUN80" s="125"/>
      <c r="FUO80" s="125"/>
      <c r="FUP80" s="125"/>
      <c r="FUQ80" s="125"/>
      <c r="FUR80" s="125"/>
      <c r="FUS80" s="125"/>
      <c r="FUT80" s="125"/>
      <c r="FUU80" s="125"/>
      <c r="FUV80" s="125"/>
      <c r="FUW80" s="125"/>
      <c r="FUX80" s="125"/>
      <c r="FUY80" s="125"/>
      <c r="FUZ80" s="125"/>
      <c r="FVA80" s="125"/>
      <c r="FVB80" s="125"/>
      <c r="FVC80" s="125"/>
      <c r="FVD80" s="125"/>
      <c r="FVE80" s="125"/>
      <c r="FVF80" s="125"/>
      <c r="FVG80" s="125"/>
      <c r="FVH80" s="125"/>
      <c r="FVI80" s="125"/>
      <c r="FVJ80" s="125"/>
      <c r="FVK80" s="125"/>
      <c r="FVL80" s="125"/>
      <c r="FVM80" s="125"/>
      <c r="FVN80" s="125"/>
      <c r="FVO80" s="125"/>
      <c r="FVP80" s="125"/>
      <c r="FVQ80" s="125"/>
      <c r="FVR80" s="125"/>
      <c r="FVS80" s="125"/>
      <c r="FVT80" s="125"/>
      <c r="FVU80" s="125"/>
      <c r="FVV80" s="125"/>
      <c r="FVW80" s="125"/>
      <c r="FVX80" s="125"/>
      <c r="FVY80" s="125"/>
      <c r="FVZ80" s="125"/>
      <c r="FWA80" s="125"/>
      <c r="FWB80" s="125"/>
      <c r="FWC80" s="125"/>
      <c r="FWD80" s="125"/>
      <c r="FWE80" s="125"/>
      <c r="FWF80" s="125"/>
      <c r="FWG80" s="125"/>
      <c r="FWH80" s="125"/>
      <c r="FWI80" s="125"/>
      <c r="FWJ80" s="125"/>
      <c r="FWK80" s="125"/>
      <c r="FWL80" s="125"/>
      <c r="FWM80" s="125"/>
      <c r="FWN80" s="125"/>
      <c r="FWO80" s="125"/>
      <c r="FWP80" s="125"/>
      <c r="FWQ80" s="125"/>
      <c r="FWR80" s="125"/>
      <c r="FWS80" s="125"/>
      <c r="FWT80" s="125"/>
      <c r="FWU80" s="125"/>
      <c r="FWV80" s="125"/>
      <c r="FWW80" s="125"/>
      <c r="FWX80" s="125"/>
      <c r="FWY80" s="125"/>
      <c r="FWZ80" s="125"/>
      <c r="FXA80" s="125"/>
      <c r="FXB80" s="125"/>
      <c r="FXC80" s="125"/>
      <c r="FXD80" s="125"/>
      <c r="FXE80" s="125"/>
      <c r="FXF80" s="125"/>
      <c r="FXG80" s="125"/>
      <c r="FXH80" s="125"/>
      <c r="FXI80" s="125"/>
      <c r="FXJ80" s="125"/>
      <c r="FXK80" s="125"/>
      <c r="FXL80" s="125"/>
      <c r="FXM80" s="125"/>
      <c r="FXN80" s="125"/>
      <c r="FXO80" s="125"/>
      <c r="FXP80" s="125"/>
      <c r="FXQ80" s="125"/>
      <c r="FXR80" s="125"/>
      <c r="FXS80" s="125"/>
      <c r="FXT80" s="125"/>
      <c r="FXU80" s="125"/>
      <c r="FXV80" s="125"/>
      <c r="FXW80" s="125"/>
      <c r="FXX80" s="125"/>
      <c r="FXY80" s="125"/>
      <c r="FXZ80" s="125"/>
      <c r="FYA80" s="125"/>
      <c r="FYB80" s="125"/>
      <c r="FYC80" s="125"/>
      <c r="FYD80" s="125"/>
      <c r="FYE80" s="125"/>
      <c r="FYF80" s="125"/>
      <c r="FYG80" s="125"/>
      <c r="FYH80" s="125"/>
      <c r="FYI80" s="125"/>
      <c r="FYJ80" s="125"/>
      <c r="FYK80" s="125"/>
      <c r="FYL80" s="125"/>
      <c r="FYM80" s="125"/>
      <c r="FYN80" s="125"/>
      <c r="FYO80" s="125"/>
      <c r="FYP80" s="125"/>
      <c r="FYQ80" s="125"/>
      <c r="FYR80" s="125"/>
      <c r="FYS80" s="125"/>
      <c r="FYT80" s="125"/>
      <c r="FYU80" s="125"/>
      <c r="FYV80" s="125"/>
      <c r="FYW80" s="125"/>
      <c r="FYX80" s="125"/>
      <c r="FYY80" s="125"/>
      <c r="FYZ80" s="125"/>
      <c r="FZA80" s="125"/>
      <c r="FZB80" s="125"/>
      <c r="FZC80" s="125"/>
      <c r="FZD80" s="125"/>
      <c r="FZE80" s="125"/>
      <c r="FZF80" s="125"/>
      <c r="FZG80" s="125"/>
      <c r="FZH80" s="125"/>
      <c r="FZI80" s="125"/>
      <c r="FZJ80" s="125"/>
      <c r="FZK80" s="125"/>
      <c r="FZL80" s="125"/>
      <c r="FZM80" s="125"/>
      <c r="FZN80" s="125"/>
      <c r="FZO80" s="125"/>
      <c r="FZP80" s="125"/>
      <c r="FZQ80" s="125"/>
      <c r="FZR80" s="125"/>
      <c r="FZS80" s="125"/>
      <c r="FZT80" s="125"/>
      <c r="FZU80" s="125"/>
      <c r="FZV80" s="125"/>
      <c r="FZW80" s="125"/>
      <c r="FZX80" s="125"/>
      <c r="FZY80" s="125"/>
      <c r="FZZ80" s="125"/>
      <c r="GAA80" s="125"/>
      <c r="GAB80" s="125"/>
      <c r="GAC80" s="125"/>
      <c r="GAD80" s="125"/>
      <c r="GAE80" s="125"/>
      <c r="GAF80" s="125"/>
      <c r="GAG80" s="125"/>
      <c r="GAH80" s="125"/>
      <c r="GAI80" s="125"/>
      <c r="GAJ80" s="125"/>
      <c r="GAK80" s="125"/>
      <c r="GAL80" s="125"/>
      <c r="GAM80" s="125"/>
      <c r="GAN80" s="125"/>
      <c r="GAO80" s="125"/>
      <c r="GAP80" s="125"/>
      <c r="GAQ80" s="125"/>
      <c r="GAR80" s="125"/>
      <c r="GAS80" s="125"/>
      <c r="GAT80" s="125"/>
      <c r="GAU80" s="125"/>
      <c r="GAV80" s="125"/>
      <c r="GAW80" s="125"/>
      <c r="GAX80" s="125"/>
      <c r="GAY80" s="125"/>
      <c r="GAZ80" s="125"/>
      <c r="GBA80" s="125"/>
      <c r="GBB80" s="125"/>
      <c r="GBC80" s="125"/>
      <c r="GBD80" s="125"/>
      <c r="GBE80" s="125"/>
      <c r="GBF80" s="125"/>
      <c r="GBG80" s="125"/>
      <c r="GBH80" s="125"/>
      <c r="GBI80" s="125"/>
      <c r="GBJ80" s="125"/>
      <c r="GBK80" s="125"/>
      <c r="GBL80" s="125"/>
      <c r="GBM80" s="125"/>
      <c r="GBN80" s="125"/>
      <c r="GBO80" s="125"/>
      <c r="GBP80" s="125"/>
      <c r="GBQ80" s="125"/>
      <c r="GBR80" s="125"/>
      <c r="GBS80" s="125"/>
      <c r="GBT80" s="125"/>
      <c r="GBU80" s="125"/>
      <c r="GBV80" s="125"/>
      <c r="GBW80" s="125"/>
      <c r="GBX80" s="125"/>
      <c r="GBY80" s="125"/>
      <c r="GBZ80" s="125"/>
      <c r="GCA80" s="125"/>
      <c r="GCB80" s="125"/>
      <c r="GCC80" s="125"/>
      <c r="GCD80" s="125"/>
      <c r="GCE80" s="125"/>
      <c r="GCF80" s="125"/>
      <c r="GCG80" s="125"/>
      <c r="GCH80" s="125"/>
      <c r="GCI80" s="125"/>
      <c r="GCJ80" s="125"/>
      <c r="GCK80" s="125"/>
      <c r="GCL80" s="125"/>
      <c r="GCM80" s="125"/>
      <c r="GCN80" s="125"/>
      <c r="GCO80" s="125"/>
      <c r="GCP80" s="125"/>
      <c r="GCQ80" s="125"/>
      <c r="GCR80" s="125"/>
      <c r="GCS80" s="125"/>
      <c r="GCT80" s="125"/>
      <c r="GCU80" s="125"/>
      <c r="GCV80" s="125"/>
      <c r="GCW80" s="125"/>
      <c r="GCX80" s="125"/>
      <c r="GCY80" s="125"/>
      <c r="GCZ80" s="125"/>
      <c r="GDA80" s="125"/>
      <c r="GDB80" s="125"/>
      <c r="GDC80" s="125"/>
      <c r="GDD80" s="125"/>
      <c r="GDE80" s="125"/>
      <c r="GDF80" s="125"/>
      <c r="GDG80" s="125"/>
      <c r="GDH80" s="125"/>
      <c r="GDI80" s="125"/>
      <c r="GDJ80" s="125"/>
      <c r="GDK80" s="125"/>
      <c r="GDL80" s="125"/>
      <c r="GDM80" s="125"/>
      <c r="GDN80" s="125"/>
      <c r="GDO80" s="125"/>
      <c r="GDP80" s="125"/>
      <c r="GDQ80" s="125"/>
      <c r="GDR80" s="125"/>
      <c r="GDS80" s="125"/>
      <c r="GDT80" s="125"/>
      <c r="GDU80" s="125"/>
      <c r="GDV80" s="125"/>
      <c r="GDW80" s="125"/>
      <c r="GDX80" s="125"/>
      <c r="GDY80" s="125"/>
      <c r="GDZ80" s="125"/>
      <c r="GEA80" s="125"/>
      <c r="GEB80" s="125"/>
      <c r="GEC80" s="125"/>
      <c r="GED80" s="125"/>
      <c r="GEE80" s="125"/>
      <c r="GEF80" s="125"/>
      <c r="GEG80" s="125"/>
      <c r="GEH80" s="125"/>
      <c r="GEI80" s="125"/>
      <c r="GEJ80" s="125"/>
      <c r="GEK80" s="125"/>
      <c r="GEL80" s="125"/>
      <c r="GEM80" s="125"/>
      <c r="GEN80" s="125"/>
      <c r="GEO80" s="125"/>
      <c r="GEP80" s="125"/>
      <c r="GEQ80" s="125"/>
      <c r="GER80" s="125"/>
      <c r="GES80" s="125"/>
      <c r="GET80" s="125"/>
      <c r="GEU80" s="125"/>
      <c r="GEV80" s="125"/>
      <c r="GEW80" s="125"/>
      <c r="GEX80" s="125"/>
      <c r="GEY80" s="125"/>
      <c r="GEZ80" s="125"/>
      <c r="GFA80" s="125"/>
      <c r="GFB80" s="125"/>
      <c r="GFC80" s="125"/>
      <c r="GFD80" s="125"/>
      <c r="GFE80" s="125"/>
      <c r="GFF80" s="125"/>
      <c r="GFG80" s="125"/>
      <c r="GFH80" s="125"/>
      <c r="GFI80" s="125"/>
      <c r="GFJ80" s="125"/>
      <c r="GFK80" s="125"/>
      <c r="GFL80" s="125"/>
      <c r="GFM80" s="125"/>
      <c r="GFN80" s="125"/>
      <c r="GFO80" s="125"/>
      <c r="GFP80" s="125"/>
      <c r="GFQ80" s="125"/>
      <c r="GFR80" s="125"/>
      <c r="GFS80" s="125"/>
      <c r="GFT80" s="125"/>
      <c r="GFU80" s="125"/>
      <c r="GFV80" s="125"/>
      <c r="GFW80" s="125"/>
      <c r="GFX80" s="125"/>
      <c r="GFY80" s="125"/>
      <c r="GFZ80" s="125"/>
      <c r="GGA80" s="125"/>
      <c r="GGB80" s="125"/>
      <c r="GGC80" s="125"/>
      <c r="GGD80" s="125"/>
      <c r="GGE80" s="125"/>
      <c r="GGF80" s="125"/>
      <c r="GGG80" s="125"/>
      <c r="GGH80" s="125"/>
      <c r="GGI80" s="125"/>
      <c r="GGJ80" s="125"/>
      <c r="GGK80" s="125"/>
      <c r="GGL80" s="125"/>
      <c r="GGM80" s="125"/>
      <c r="GGN80" s="125"/>
      <c r="GGO80" s="125"/>
      <c r="GGP80" s="125"/>
      <c r="GGQ80" s="125"/>
      <c r="GGR80" s="125"/>
      <c r="GGS80" s="125"/>
      <c r="GGT80" s="125"/>
      <c r="GGU80" s="125"/>
      <c r="GGV80" s="125"/>
      <c r="GGW80" s="125"/>
      <c r="GGX80" s="125"/>
      <c r="GGY80" s="125"/>
      <c r="GGZ80" s="125"/>
      <c r="GHA80" s="125"/>
      <c r="GHB80" s="125"/>
      <c r="GHC80" s="125"/>
      <c r="GHD80" s="125"/>
      <c r="GHE80" s="125"/>
      <c r="GHF80" s="125"/>
      <c r="GHG80" s="125"/>
      <c r="GHH80" s="125"/>
      <c r="GHI80" s="125"/>
      <c r="GHJ80" s="125"/>
      <c r="GHK80" s="125"/>
      <c r="GHL80" s="125"/>
      <c r="GHM80" s="125"/>
      <c r="GHN80" s="125"/>
      <c r="GHO80" s="125"/>
      <c r="GHP80" s="125"/>
      <c r="GHQ80" s="125"/>
      <c r="GHR80" s="125"/>
      <c r="GHS80" s="125"/>
      <c r="GHT80" s="125"/>
      <c r="GHU80" s="125"/>
      <c r="GHV80" s="125"/>
      <c r="GHW80" s="125"/>
      <c r="GHX80" s="125"/>
      <c r="GHY80" s="125"/>
      <c r="GHZ80" s="125"/>
      <c r="GIA80" s="125"/>
      <c r="GIB80" s="125"/>
      <c r="GIC80" s="125"/>
      <c r="GID80" s="125"/>
      <c r="GIE80" s="125"/>
      <c r="GIF80" s="125"/>
      <c r="GIG80" s="125"/>
      <c r="GIH80" s="125"/>
      <c r="GII80" s="125"/>
      <c r="GIJ80" s="125"/>
      <c r="GIK80" s="125"/>
      <c r="GIL80" s="125"/>
      <c r="GIM80" s="125"/>
      <c r="GIN80" s="125"/>
      <c r="GIO80" s="125"/>
      <c r="GIP80" s="125"/>
      <c r="GIQ80" s="125"/>
      <c r="GIR80" s="125"/>
      <c r="GIS80" s="125"/>
      <c r="GIT80" s="125"/>
      <c r="GIU80" s="125"/>
      <c r="GIV80" s="125"/>
      <c r="GIW80" s="125"/>
      <c r="GIX80" s="125"/>
      <c r="GIY80" s="125"/>
      <c r="GIZ80" s="125"/>
      <c r="GJA80" s="125"/>
      <c r="GJB80" s="125"/>
      <c r="GJC80" s="125"/>
      <c r="GJD80" s="125"/>
      <c r="GJE80" s="125"/>
      <c r="GJF80" s="125"/>
      <c r="GJG80" s="125"/>
      <c r="GJH80" s="125"/>
      <c r="GJI80" s="125"/>
      <c r="GJJ80" s="125"/>
      <c r="GJK80" s="125"/>
      <c r="GJL80" s="125"/>
      <c r="GJM80" s="125"/>
      <c r="GJN80" s="125"/>
      <c r="GJO80" s="125"/>
      <c r="GJP80" s="125"/>
      <c r="GJQ80" s="125"/>
      <c r="GJR80" s="125"/>
      <c r="GJS80" s="125"/>
      <c r="GJT80" s="125"/>
      <c r="GJU80" s="125"/>
      <c r="GJV80" s="125"/>
      <c r="GJW80" s="125"/>
      <c r="GJX80" s="125"/>
      <c r="GJY80" s="125"/>
      <c r="GJZ80" s="125"/>
      <c r="GKA80" s="125"/>
      <c r="GKB80" s="125"/>
      <c r="GKC80" s="125"/>
      <c r="GKD80" s="125"/>
      <c r="GKE80" s="125"/>
      <c r="GKF80" s="125"/>
      <c r="GKG80" s="125"/>
      <c r="GKH80" s="125"/>
      <c r="GKI80" s="125"/>
      <c r="GKJ80" s="125"/>
      <c r="GKK80" s="125"/>
      <c r="GKL80" s="125"/>
      <c r="GKM80" s="125"/>
      <c r="GKN80" s="125"/>
      <c r="GKO80" s="125"/>
      <c r="GKP80" s="125"/>
      <c r="GKQ80" s="125"/>
      <c r="GKR80" s="125"/>
      <c r="GKS80" s="125"/>
      <c r="GKT80" s="125"/>
      <c r="GKU80" s="125"/>
      <c r="GKV80" s="125"/>
      <c r="GKW80" s="125"/>
      <c r="GKX80" s="125"/>
      <c r="GKY80" s="125"/>
      <c r="GKZ80" s="125"/>
      <c r="GLA80" s="125"/>
      <c r="GLB80" s="125"/>
      <c r="GLC80" s="125"/>
      <c r="GLD80" s="125"/>
      <c r="GLE80" s="125"/>
      <c r="GLF80" s="125"/>
      <c r="GLG80" s="125"/>
      <c r="GLH80" s="125"/>
      <c r="GLI80" s="125"/>
      <c r="GLJ80" s="125"/>
      <c r="GLK80" s="125"/>
      <c r="GLL80" s="125"/>
      <c r="GLM80" s="125"/>
      <c r="GLN80" s="125"/>
      <c r="GLO80" s="125"/>
      <c r="GLP80" s="125"/>
      <c r="GLQ80" s="125"/>
      <c r="GLR80" s="125"/>
      <c r="GLS80" s="125"/>
      <c r="GLT80" s="125"/>
      <c r="GLU80" s="125"/>
      <c r="GLV80" s="125"/>
      <c r="GLW80" s="125"/>
      <c r="GLX80" s="125"/>
      <c r="GLY80" s="125"/>
      <c r="GLZ80" s="125"/>
      <c r="GMA80" s="125"/>
      <c r="GMB80" s="125"/>
      <c r="GMC80" s="125"/>
      <c r="GMD80" s="125"/>
      <c r="GME80" s="125"/>
      <c r="GMF80" s="125"/>
      <c r="GMG80" s="125"/>
      <c r="GMH80" s="125"/>
      <c r="GMI80" s="125"/>
      <c r="GMJ80" s="125"/>
      <c r="GMK80" s="125"/>
      <c r="GML80" s="125"/>
      <c r="GMM80" s="125"/>
      <c r="GMN80" s="125"/>
      <c r="GMO80" s="125"/>
      <c r="GMP80" s="125"/>
      <c r="GMQ80" s="125"/>
      <c r="GMR80" s="125"/>
      <c r="GMS80" s="125"/>
      <c r="GMT80" s="125"/>
      <c r="GMU80" s="125"/>
      <c r="GMV80" s="125"/>
      <c r="GMW80" s="125"/>
      <c r="GMX80" s="125"/>
      <c r="GMY80" s="125"/>
      <c r="GMZ80" s="125"/>
      <c r="GNA80" s="125"/>
      <c r="GNB80" s="125"/>
      <c r="GNC80" s="125"/>
      <c r="GND80" s="125"/>
      <c r="GNE80" s="125"/>
      <c r="GNF80" s="125"/>
      <c r="GNG80" s="125"/>
      <c r="GNH80" s="125"/>
      <c r="GNI80" s="125"/>
      <c r="GNJ80" s="125"/>
      <c r="GNK80" s="125"/>
      <c r="GNL80" s="125"/>
      <c r="GNM80" s="125"/>
      <c r="GNN80" s="125"/>
      <c r="GNO80" s="125"/>
      <c r="GNP80" s="125"/>
      <c r="GNQ80" s="125"/>
      <c r="GNR80" s="125"/>
      <c r="GNS80" s="125"/>
      <c r="GNT80" s="125"/>
      <c r="GNU80" s="125"/>
      <c r="GNV80" s="125"/>
      <c r="GNW80" s="125"/>
      <c r="GNX80" s="125"/>
      <c r="GNY80" s="125"/>
      <c r="GNZ80" s="125"/>
      <c r="GOA80" s="125"/>
      <c r="GOB80" s="125"/>
      <c r="GOC80" s="125"/>
      <c r="GOD80" s="125"/>
      <c r="GOE80" s="125"/>
      <c r="GOF80" s="125"/>
      <c r="GOG80" s="125"/>
      <c r="GOH80" s="125"/>
      <c r="GOI80" s="125"/>
      <c r="GOJ80" s="125"/>
      <c r="GOK80" s="125"/>
      <c r="GOL80" s="125"/>
      <c r="GOM80" s="125"/>
      <c r="GON80" s="125"/>
      <c r="GOO80" s="125"/>
      <c r="GOP80" s="125"/>
      <c r="GOQ80" s="125"/>
      <c r="GOR80" s="125"/>
      <c r="GOS80" s="125"/>
      <c r="GOT80" s="125"/>
      <c r="GOU80" s="125"/>
      <c r="GOV80" s="125"/>
      <c r="GOW80" s="125"/>
      <c r="GOX80" s="125"/>
      <c r="GOY80" s="125"/>
      <c r="GOZ80" s="125"/>
      <c r="GPA80" s="125"/>
      <c r="GPB80" s="125"/>
      <c r="GPC80" s="125"/>
      <c r="GPD80" s="125"/>
      <c r="GPE80" s="125"/>
      <c r="GPF80" s="125"/>
      <c r="GPG80" s="125"/>
      <c r="GPH80" s="125"/>
      <c r="GPI80" s="125"/>
      <c r="GPJ80" s="125"/>
      <c r="GPK80" s="125"/>
      <c r="GPL80" s="125"/>
      <c r="GPM80" s="125"/>
      <c r="GPN80" s="125"/>
      <c r="GPO80" s="125"/>
      <c r="GPP80" s="125"/>
      <c r="GPQ80" s="125"/>
      <c r="GPR80" s="125"/>
      <c r="GPS80" s="125"/>
      <c r="GPT80" s="125"/>
      <c r="GPU80" s="125"/>
      <c r="GPV80" s="125"/>
      <c r="GPW80" s="125"/>
      <c r="GPX80" s="125"/>
      <c r="GPY80" s="125"/>
      <c r="GPZ80" s="125"/>
      <c r="GQA80" s="125"/>
      <c r="GQB80" s="125"/>
      <c r="GQC80" s="125"/>
      <c r="GQD80" s="125"/>
      <c r="GQE80" s="125"/>
      <c r="GQF80" s="125"/>
      <c r="GQG80" s="125"/>
      <c r="GQH80" s="125"/>
      <c r="GQI80" s="125"/>
      <c r="GQJ80" s="125"/>
      <c r="GQK80" s="125"/>
      <c r="GQL80" s="125"/>
      <c r="GQM80" s="125"/>
      <c r="GQN80" s="125"/>
      <c r="GQO80" s="125"/>
      <c r="GQP80" s="125"/>
      <c r="GQQ80" s="125"/>
      <c r="GQR80" s="125"/>
      <c r="GQS80" s="125"/>
      <c r="GQT80" s="125"/>
      <c r="GQU80" s="125"/>
      <c r="GQV80" s="125"/>
      <c r="GQW80" s="125"/>
      <c r="GQX80" s="125"/>
      <c r="GQY80" s="125"/>
      <c r="GQZ80" s="125"/>
      <c r="GRA80" s="125"/>
      <c r="GRB80" s="125"/>
      <c r="GRC80" s="125"/>
      <c r="GRD80" s="125"/>
      <c r="GRE80" s="125"/>
      <c r="GRF80" s="125"/>
      <c r="GRG80" s="125"/>
      <c r="GRH80" s="125"/>
      <c r="GRI80" s="125"/>
      <c r="GRJ80" s="125"/>
      <c r="GRK80" s="125"/>
      <c r="GRL80" s="125"/>
      <c r="GRM80" s="125"/>
      <c r="GRN80" s="125"/>
      <c r="GRO80" s="125"/>
      <c r="GRP80" s="125"/>
      <c r="GRQ80" s="125"/>
      <c r="GRR80" s="125"/>
      <c r="GRS80" s="125"/>
      <c r="GRT80" s="125"/>
      <c r="GRU80" s="125"/>
      <c r="GRV80" s="125"/>
      <c r="GRW80" s="125"/>
      <c r="GRX80" s="125"/>
      <c r="GRY80" s="125"/>
      <c r="GRZ80" s="125"/>
      <c r="GSA80" s="125"/>
      <c r="GSB80" s="125"/>
      <c r="GSC80" s="125"/>
      <c r="GSD80" s="125"/>
      <c r="GSE80" s="125"/>
      <c r="GSF80" s="125"/>
      <c r="GSG80" s="125"/>
      <c r="GSH80" s="125"/>
      <c r="GSI80" s="125"/>
      <c r="GSJ80" s="125"/>
      <c r="GSK80" s="125"/>
      <c r="GSL80" s="125"/>
      <c r="GSM80" s="125"/>
      <c r="GSN80" s="125"/>
      <c r="GSO80" s="125"/>
      <c r="GSP80" s="125"/>
      <c r="GSQ80" s="125"/>
      <c r="GSR80" s="125"/>
      <c r="GSS80" s="125"/>
      <c r="GST80" s="125"/>
      <c r="GSU80" s="125"/>
      <c r="GSV80" s="125"/>
      <c r="GSW80" s="125"/>
      <c r="GSX80" s="125"/>
      <c r="GSY80" s="125"/>
      <c r="GSZ80" s="125"/>
      <c r="GTA80" s="125"/>
      <c r="GTB80" s="125"/>
      <c r="GTC80" s="125"/>
      <c r="GTD80" s="125"/>
      <c r="GTE80" s="125"/>
      <c r="GTF80" s="125"/>
      <c r="GTG80" s="125"/>
      <c r="GTH80" s="125"/>
      <c r="GTI80" s="125"/>
      <c r="GTJ80" s="125"/>
      <c r="GTK80" s="125"/>
      <c r="GTL80" s="125"/>
      <c r="GTM80" s="125"/>
      <c r="GTN80" s="125"/>
      <c r="GTO80" s="125"/>
      <c r="GTP80" s="125"/>
      <c r="GTQ80" s="125"/>
      <c r="GTR80" s="125"/>
      <c r="GTS80" s="125"/>
      <c r="GTT80" s="125"/>
      <c r="GTU80" s="125"/>
      <c r="GTV80" s="125"/>
      <c r="GTW80" s="125"/>
      <c r="GTX80" s="125"/>
      <c r="GTY80" s="125"/>
      <c r="GTZ80" s="125"/>
      <c r="GUA80" s="125"/>
      <c r="GUB80" s="125"/>
      <c r="GUC80" s="125"/>
      <c r="GUD80" s="125"/>
      <c r="GUE80" s="125"/>
      <c r="GUF80" s="125"/>
      <c r="GUG80" s="125"/>
      <c r="GUH80" s="125"/>
      <c r="GUI80" s="125"/>
      <c r="GUJ80" s="125"/>
      <c r="GUK80" s="125"/>
      <c r="GUL80" s="125"/>
      <c r="GUM80" s="125"/>
      <c r="GUN80" s="125"/>
      <c r="GUO80" s="125"/>
      <c r="GUP80" s="125"/>
      <c r="GUQ80" s="125"/>
      <c r="GUR80" s="125"/>
      <c r="GUS80" s="125"/>
      <c r="GUT80" s="125"/>
      <c r="GUU80" s="125"/>
      <c r="GUV80" s="125"/>
      <c r="GUW80" s="125"/>
      <c r="GUX80" s="125"/>
      <c r="GUY80" s="125"/>
      <c r="GUZ80" s="125"/>
      <c r="GVA80" s="125"/>
      <c r="GVB80" s="125"/>
      <c r="GVC80" s="125"/>
      <c r="GVD80" s="125"/>
      <c r="GVE80" s="125"/>
      <c r="GVF80" s="125"/>
      <c r="GVG80" s="125"/>
      <c r="GVH80" s="125"/>
      <c r="GVI80" s="125"/>
      <c r="GVJ80" s="125"/>
      <c r="GVK80" s="125"/>
      <c r="GVL80" s="125"/>
      <c r="GVM80" s="125"/>
      <c r="GVN80" s="125"/>
      <c r="GVO80" s="125"/>
      <c r="GVP80" s="125"/>
      <c r="GVQ80" s="125"/>
      <c r="GVR80" s="125"/>
      <c r="GVS80" s="125"/>
      <c r="GVT80" s="125"/>
      <c r="GVU80" s="125"/>
      <c r="GVV80" s="125"/>
      <c r="GVW80" s="125"/>
      <c r="GVX80" s="125"/>
      <c r="GVY80" s="125"/>
      <c r="GVZ80" s="125"/>
      <c r="GWA80" s="125"/>
      <c r="GWB80" s="125"/>
      <c r="GWC80" s="125"/>
      <c r="GWD80" s="125"/>
      <c r="GWE80" s="125"/>
      <c r="GWF80" s="125"/>
      <c r="GWG80" s="125"/>
      <c r="GWH80" s="125"/>
      <c r="GWI80" s="125"/>
      <c r="GWJ80" s="125"/>
      <c r="GWK80" s="125"/>
      <c r="GWL80" s="125"/>
      <c r="GWM80" s="125"/>
      <c r="GWN80" s="125"/>
      <c r="GWO80" s="125"/>
      <c r="GWP80" s="125"/>
      <c r="GWQ80" s="125"/>
      <c r="GWR80" s="125"/>
      <c r="GWS80" s="125"/>
      <c r="GWT80" s="125"/>
      <c r="GWU80" s="125"/>
      <c r="GWV80" s="125"/>
      <c r="GWW80" s="125"/>
      <c r="GWX80" s="125"/>
      <c r="GWY80" s="125"/>
      <c r="GWZ80" s="125"/>
      <c r="GXA80" s="125"/>
      <c r="GXB80" s="125"/>
      <c r="GXC80" s="125"/>
      <c r="GXD80" s="125"/>
      <c r="GXE80" s="125"/>
      <c r="GXF80" s="125"/>
      <c r="GXG80" s="125"/>
      <c r="GXH80" s="125"/>
      <c r="GXI80" s="125"/>
      <c r="GXJ80" s="125"/>
      <c r="GXK80" s="125"/>
      <c r="GXL80" s="125"/>
      <c r="GXM80" s="125"/>
      <c r="GXN80" s="125"/>
      <c r="GXO80" s="125"/>
      <c r="GXP80" s="125"/>
      <c r="GXQ80" s="125"/>
      <c r="GXR80" s="125"/>
      <c r="GXS80" s="125"/>
      <c r="GXT80" s="125"/>
      <c r="GXU80" s="125"/>
      <c r="GXV80" s="125"/>
      <c r="GXW80" s="125"/>
      <c r="GXX80" s="125"/>
      <c r="GXY80" s="125"/>
      <c r="GXZ80" s="125"/>
      <c r="GYA80" s="125"/>
      <c r="GYB80" s="125"/>
      <c r="GYC80" s="125"/>
      <c r="GYD80" s="125"/>
      <c r="GYE80" s="125"/>
      <c r="GYF80" s="125"/>
      <c r="GYG80" s="125"/>
      <c r="GYH80" s="125"/>
      <c r="GYI80" s="125"/>
      <c r="GYJ80" s="125"/>
      <c r="GYK80" s="125"/>
      <c r="GYL80" s="125"/>
      <c r="GYM80" s="125"/>
      <c r="GYN80" s="125"/>
      <c r="GYO80" s="125"/>
      <c r="GYP80" s="125"/>
      <c r="GYQ80" s="125"/>
      <c r="GYR80" s="125"/>
      <c r="GYS80" s="125"/>
      <c r="GYT80" s="125"/>
      <c r="GYU80" s="125"/>
      <c r="GYV80" s="125"/>
      <c r="GYW80" s="125"/>
      <c r="GYX80" s="125"/>
      <c r="GYY80" s="125"/>
      <c r="GYZ80" s="125"/>
      <c r="GZA80" s="125"/>
      <c r="GZB80" s="125"/>
      <c r="GZC80" s="125"/>
      <c r="GZD80" s="125"/>
      <c r="GZE80" s="125"/>
      <c r="GZF80" s="125"/>
      <c r="GZG80" s="125"/>
      <c r="GZH80" s="125"/>
      <c r="GZI80" s="125"/>
      <c r="GZJ80" s="125"/>
      <c r="GZK80" s="125"/>
      <c r="GZL80" s="125"/>
      <c r="GZM80" s="125"/>
      <c r="GZN80" s="125"/>
      <c r="GZO80" s="125"/>
      <c r="GZP80" s="125"/>
      <c r="GZQ80" s="125"/>
      <c r="GZR80" s="125"/>
      <c r="GZS80" s="125"/>
      <c r="GZT80" s="125"/>
      <c r="GZU80" s="125"/>
      <c r="GZV80" s="125"/>
      <c r="GZW80" s="125"/>
      <c r="GZX80" s="125"/>
      <c r="GZY80" s="125"/>
      <c r="GZZ80" s="125"/>
      <c r="HAA80" s="125"/>
      <c r="HAB80" s="125"/>
      <c r="HAC80" s="125"/>
      <c r="HAD80" s="125"/>
      <c r="HAE80" s="125"/>
      <c r="HAF80" s="125"/>
      <c r="HAG80" s="125"/>
      <c r="HAH80" s="125"/>
      <c r="HAI80" s="125"/>
      <c r="HAJ80" s="125"/>
      <c r="HAK80" s="125"/>
      <c r="HAL80" s="125"/>
      <c r="HAM80" s="125"/>
      <c r="HAN80" s="125"/>
      <c r="HAO80" s="125"/>
      <c r="HAP80" s="125"/>
      <c r="HAQ80" s="125"/>
      <c r="HAR80" s="125"/>
      <c r="HAS80" s="125"/>
      <c r="HAT80" s="125"/>
      <c r="HAU80" s="125"/>
      <c r="HAV80" s="125"/>
      <c r="HAW80" s="125"/>
      <c r="HAX80" s="125"/>
      <c r="HAY80" s="125"/>
      <c r="HAZ80" s="125"/>
      <c r="HBA80" s="125"/>
      <c r="HBB80" s="125"/>
      <c r="HBC80" s="125"/>
      <c r="HBD80" s="125"/>
      <c r="HBE80" s="125"/>
      <c r="HBF80" s="125"/>
      <c r="HBG80" s="125"/>
      <c r="HBH80" s="125"/>
      <c r="HBI80" s="125"/>
      <c r="HBJ80" s="125"/>
      <c r="HBK80" s="125"/>
      <c r="HBL80" s="125"/>
      <c r="HBM80" s="125"/>
      <c r="HBN80" s="125"/>
      <c r="HBO80" s="125"/>
      <c r="HBP80" s="125"/>
      <c r="HBQ80" s="125"/>
      <c r="HBR80" s="125"/>
      <c r="HBS80" s="125"/>
      <c r="HBT80" s="125"/>
      <c r="HBU80" s="125"/>
      <c r="HBV80" s="125"/>
      <c r="HBW80" s="125"/>
      <c r="HBX80" s="125"/>
      <c r="HBY80" s="125"/>
      <c r="HBZ80" s="125"/>
      <c r="HCA80" s="125"/>
      <c r="HCB80" s="125"/>
      <c r="HCC80" s="125"/>
      <c r="HCD80" s="125"/>
      <c r="HCE80" s="125"/>
      <c r="HCF80" s="125"/>
      <c r="HCG80" s="125"/>
      <c r="HCH80" s="125"/>
      <c r="HCI80" s="125"/>
      <c r="HCJ80" s="125"/>
      <c r="HCK80" s="125"/>
      <c r="HCL80" s="125"/>
      <c r="HCM80" s="125"/>
      <c r="HCN80" s="125"/>
      <c r="HCO80" s="125"/>
      <c r="HCP80" s="125"/>
      <c r="HCQ80" s="125"/>
      <c r="HCR80" s="125"/>
      <c r="HCS80" s="125"/>
      <c r="HCT80" s="125"/>
      <c r="HCU80" s="125"/>
      <c r="HCV80" s="125"/>
      <c r="HCW80" s="125"/>
      <c r="HCX80" s="125"/>
      <c r="HCY80" s="125"/>
      <c r="HCZ80" s="125"/>
      <c r="HDA80" s="125"/>
      <c r="HDB80" s="125"/>
      <c r="HDC80" s="125"/>
      <c r="HDD80" s="125"/>
      <c r="HDE80" s="125"/>
      <c r="HDF80" s="125"/>
      <c r="HDG80" s="125"/>
      <c r="HDH80" s="125"/>
      <c r="HDI80" s="125"/>
      <c r="HDJ80" s="125"/>
      <c r="HDK80" s="125"/>
      <c r="HDL80" s="125"/>
      <c r="HDM80" s="125"/>
      <c r="HDN80" s="125"/>
      <c r="HDO80" s="125"/>
      <c r="HDP80" s="125"/>
      <c r="HDQ80" s="125"/>
      <c r="HDR80" s="125"/>
      <c r="HDS80" s="125"/>
      <c r="HDT80" s="125"/>
      <c r="HDU80" s="125"/>
      <c r="HDV80" s="125"/>
      <c r="HDW80" s="125"/>
      <c r="HDX80" s="125"/>
      <c r="HDY80" s="125"/>
      <c r="HDZ80" s="125"/>
      <c r="HEA80" s="125"/>
      <c r="HEB80" s="125"/>
      <c r="HEC80" s="125"/>
      <c r="HED80" s="125"/>
      <c r="HEE80" s="125"/>
      <c r="HEF80" s="125"/>
      <c r="HEG80" s="125"/>
      <c r="HEH80" s="125"/>
      <c r="HEI80" s="125"/>
      <c r="HEJ80" s="125"/>
      <c r="HEK80" s="125"/>
      <c r="HEL80" s="125"/>
      <c r="HEM80" s="125"/>
      <c r="HEN80" s="125"/>
      <c r="HEO80" s="125"/>
      <c r="HEP80" s="125"/>
      <c r="HEQ80" s="125"/>
      <c r="HER80" s="125"/>
      <c r="HES80" s="125"/>
      <c r="HET80" s="125"/>
      <c r="HEU80" s="125"/>
      <c r="HEV80" s="125"/>
      <c r="HEW80" s="125"/>
      <c r="HEX80" s="125"/>
      <c r="HEY80" s="125"/>
      <c r="HEZ80" s="125"/>
      <c r="HFA80" s="125"/>
      <c r="HFB80" s="125"/>
      <c r="HFC80" s="125"/>
      <c r="HFD80" s="125"/>
      <c r="HFE80" s="125"/>
      <c r="HFF80" s="125"/>
      <c r="HFG80" s="125"/>
      <c r="HFH80" s="125"/>
      <c r="HFI80" s="125"/>
      <c r="HFJ80" s="125"/>
      <c r="HFK80" s="125"/>
      <c r="HFL80" s="125"/>
      <c r="HFM80" s="125"/>
      <c r="HFN80" s="125"/>
      <c r="HFO80" s="125"/>
      <c r="HFP80" s="125"/>
      <c r="HFQ80" s="125"/>
      <c r="HFR80" s="125"/>
      <c r="HFS80" s="125"/>
      <c r="HFT80" s="125"/>
      <c r="HFU80" s="125"/>
      <c r="HFV80" s="125"/>
      <c r="HFW80" s="125"/>
      <c r="HFX80" s="125"/>
      <c r="HFY80" s="125"/>
      <c r="HFZ80" s="125"/>
      <c r="HGA80" s="125"/>
      <c r="HGB80" s="125"/>
      <c r="HGC80" s="125"/>
      <c r="HGD80" s="125"/>
      <c r="HGE80" s="125"/>
      <c r="HGF80" s="125"/>
      <c r="HGG80" s="125"/>
      <c r="HGH80" s="125"/>
      <c r="HGI80" s="125"/>
      <c r="HGJ80" s="125"/>
      <c r="HGK80" s="125"/>
      <c r="HGL80" s="125"/>
      <c r="HGM80" s="125"/>
      <c r="HGN80" s="125"/>
      <c r="HGO80" s="125"/>
      <c r="HGP80" s="125"/>
      <c r="HGQ80" s="125"/>
      <c r="HGR80" s="125"/>
      <c r="HGS80" s="125"/>
      <c r="HGT80" s="125"/>
      <c r="HGU80" s="125"/>
      <c r="HGV80" s="125"/>
      <c r="HGW80" s="125"/>
      <c r="HGX80" s="125"/>
      <c r="HGY80" s="125"/>
      <c r="HGZ80" s="125"/>
      <c r="HHA80" s="125"/>
      <c r="HHB80" s="125"/>
      <c r="HHC80" s="125"/>
      <c r="HHD80" s="125"/>
      <c r="HHE80" s="125"/>
      <c r="HHF80" s="125"/>
      <c r="HHG80" s="125"/>
      <c r="HHH80" s="125"/>
      <c r="HHI80" s="125"/>
      <c r="HHJ80" s="125"/>
      <c r="HHK80" s="125"/>
      <c r="HHL80" s="125"/>
      <c r="HHM80" s="125"/>
      <c r="HHN80" s="125"/>
      <c r="HHO80" s="125"/>
      <c r="HHP80" s="125"/>
      <c r="HHQ80" s="125"/>
      <c r="HHR80" s="125"/>
      <c r="HHS80" s="125"/>
      <c r="HHT80" s="125"/>
      <c r="HHU80" s="125"/>
      <c r="HHV80" s="125"/>
      <c r="HHW80" s="125"/>
      <c r="HHX80" s="125"/>
      <c r="HHY80" s="125"/>
      <c r="HHZ80" s="125"/>
      <c r="HIA80" s="125"/>
      <c r="HIB80" s="125"/>
      <c r="HIC80" s="125"/>
      <c r="HID80" s="125"/>
      <c r="HIE80" s="125"/>
      <c r="HIF80" s="125"/>
      <c r="HIG80" s="125"/>
      <c r="HIH80" s="125"/>
      <c r="HII80" s="125"/>
      <c r="HIJ80" s="125"/>
      <c r="HIK80" s="125"/>
      <c r="HIL80" s="125"/>
      <c r="HIM80" s="125"/>
      <c r="HIN80" s="125"/>
      <c r="HIO80" s="125"/>
      <c r="HIP80" s="125"/>
      <c r="HIQ80" s="125"/>
      <c r="HIR80" s="125"/>
      <c r="HIS80" s="125"/>
      <c r="HIT80" s="125"/>
      <c r="HIU80" s="125"/>
      <c r="HIV80" s="125"/>
      <c r="HIW80" s="125"/>
      <c r="HIX80" s="125"/>
      <c r="HIY80" s="125"/>
      <c r="HIZ80" s="125"/>
      <c r="HJA80" s="125"/>
      <c r="HJB80" s="125"/>
      <c r="HJC80" s="125"/>
      <c r="HJD80" s="125"/>
      <c r="HJE80" s="125"/>
      <c r="HJF80" s="125"/>
      <c r="HJG80" s="125"/>
      <c r="HJH80" s="125"/>
      <c r="HJI80" s="125"/>
      <c r="HJJ80" s="125"/>
      <c r="HJK80" s="125"/>
      <c r="HJL80" s="125"/>
      <c r="HJM80" s="125"/>
      <c r="HJN80" s="125"/>
      <c r="HJO80" s="125"/>
      <c r="HJP80" s="125"/>
      <c r="HJQ80" s="125"/>
      <c r="HJR80" s="125"/>
      <c r="HJS80" s="125"/>
      <c r="HJT80" s="125"/>
      <c r="HJU80" s="125"/>
      <c r="HJV80" s="125"/>
      <c r="HJW80" s="125"/>
      <c r="HJX80" s="125"/>
      <c r="HJY80" s="125"/>
      <c r="HJZ80" s="125"/>
      <c r="HKA80" s="125"/>
      <c r="HKB80" s="125"/>
      <c r="HKC80" s="125"/>
      <c r="HKD80" s="125"/>
      <c r="HKE80" s="125"/>
      <c r="HKF80" s="125"/>
      <c r="HKG80" s="125"/>
      <c r="HKH80" s="125"/>
      <c r="HKI80" s="125"/>
      <c r="HKJ80" s="125"/>
      <c r="HKK80" s="125"/>
      <c r="HKL80" s="125"/>
      <c r="HKM80" s="125"/>
      <c r="HKN80" s="125"/>
      <c r="HKO80" s="125"/>
      <c r="HKP80" s="125"/>
      <c r="HKQ80" s="125"/>
      <c r="HKR80" s="125"/>
      <c r="HKS80" s="125"/>
      <c r="HKT80" s="125"/>
      <c r="HKU80" s="125"/>
      <c r="HKV80" s="125"/>
      <c r="HKW80" s="125"/>
      <c r="HKX80" s="125"/>
      <c r="HKY80" s="125"/>
      <c r="HKZ80" s="125"/>
      <c r="HLA80" s="125"/>
      <c r="HLB80" s="125"/>
      <c r="HLC80" s="125"/>
      <c r="HLD80" s="125"/>
      <c r="HLE80" s="125"/>
      <c r="HLF80" s="125"/>
      <c r="HLG80" s="125"/>
      <c r="HLH80" s="125"/>
      <c r="HLI80" s="125"/>
      <c r="HLJ80" s="125"/>
      <c r="HLK80" s="125"/>
      <c r="HLL80" s="125"/>
      <c r="HLM80" s="125"/>
      <c r="HLN80" s="125"/>
      <c r="HLO80" s="125"/>
      <c r="HLP80" s="125"/>
      <c r="HLQ80" s="125"/>
      <c r="HLR80" s="125"/>
      <c r="HLS80" s="125"/>
      <c r="HLT80" s="125"/>
      <c r="HLU80" s="125"/>
      <c r="HLV80" s="125"/>
      <c r="HLW80" s="125"/>
      <c r="HLX80" s="125"/>
      <c r="HLY80" s="125"/>
      <c r="HLZ80" s="125"/>
      <c r="HMA80" s="125"/>
      <c r="HMB80" s="125"/>
      <c r="HMC80" s="125"/>
      <c r="HMD80" s="125"/>
      <c r="HME80" s="125"/>
      <c r="HMF80" s="125"/>
      <c r="HMG80" s="125"/>
      <c r="HMH80" s="125"/>
      <c r="HMI80" s="125"/>
      <c r="HMJ80" s="125"/>
      <c r="HMK80" s="125"/>
      <c r="HML80" s="125"/>
      <c r="HMM80" s="125"/>
      <c r="HMN80" s="125"/>
      <c r="HMO80" s="125"/>
      <c r="HMP80" s="125"/>
      <c r="HMQ80" s="125"/>
      <c r="HMR80" s="125"/>
      <c r="HMS80" s="125"/>
      <c r="HMT80" s="125"/>
      <c r="HMU80" s="125"/>
      <c r="HMV80" s="125"/>
      <c r="HMW80" s="125"/>
      <c r="HMX80" s="125"/>
      <c r="HMY80" s="125"/>
      <c r="HMZ80" s="125"/>
      <c r="HNA80" s="125"/>
      <c r="HNB80" s="125"/>
      <c r="HNC80" s="125"/>
      <c r="HND80" s="125"/>
      <c r="HNE80" s="125"/>
      <c r="HNF80" s="125"/>
      <c r="HNG80" s="125"/>
      <c r="HNH80" s="125"/>
      <c r="HNI80" s="125"/>
      <c r="HNJ80" s="125"/>
      <c r="HNK80" s="125"/>
      <c r="HNL80" s="125"/>
      <c r="HNM80" s="125"/>
      <c r="HNN80" s="125"/>
      <c r="HNO80" s="125"/>
      <c r="HNP80" s="125"/>
      <c r="HNQ80" s="125"/>
      <c r="HNR80" s="125"/>
      <c r="HNS80" s="125"/>
      <c r="HNT80" s="125"/>
      <c r="HNU80" s="125"/>
      <c r="HNV80" s="125"/>
      <c r="HNW80" s="125"/>
      <c r="HNX80" s="125"/>
      <c r="HNY80" s="125"/>
      <c r="HNZ80" s="125"/>
      <c r="HOA80" s="125"/>
      <c r="HOB80" s="125"/>
      <c r="HOC80" s="125"/>
      <c r="HOD80" s="125"/>
      <c r="HOE80" s="125"/>
      <c r="HOF80" s="125"/>
      <c r="HOG80" s="125"/>
      <c r="HOH80" s="125"/>
      <c r="HOI80" s="125"/>
      <c r="HOJ80" s="125"/>
      <c r="HOK80" s="125"/>
      <c r="HOL80" s="125"/>
      <c r="HOM80" s="125"/>
      <c r="HON80" s="125"/>
      <c r="HOO80" s="125"/>
      <c r="HOP80" s="125"/>
      <c r="HOQ80" s="125"/>
      <c r="HOR80" s="125"/>
      <c r="HOS80" s="125"/>
      <c r="HOT80" s="125"/>
      <c r="HOU80" s="125"/>
      <c r="HOV80" s="125"/>
      <c r="HOW80" s="125"/>
      <c r="HOX80" s="125"/>
      <c r="HOY80" s="125"/>
      <c r="HOZ80" s="125"/>
      <c r="HPA80" s="125"/>
      <c r="HPB80" s="125"/>
      <c r="HPC80" s="125"/>
      <c r="HPD80" s="125"/>
      <c r="HPE80" s="125"/>
      <c r="HPF80" s="125"/>
      <c r="HPG80" s="125"/>
      <c r="HPH80" s="125"/>
      <c r="HPI80" s="125"/>
      <c r="HPJ80" s="125"/>
      <c r="HPK80" s="125"/>
      <c r="HPL80" s="125"/>
      <c r="HPM80" s="125"/>
      <c r="HPN80" s="125"/>
      <c r="HPO80" s="125"/>
      <c r="HPP80" s="125"/>
      <c r="HPQ80" s="125"/>
      <c r="HPR80" s="125"/>
      <c r="HPS80" s="125"/>
      <c r="HPT80" s="125"/>
      <c r="HPU80" s="125"/>
      <c r="HPV80" s="125"/>
      <c r="HPW80" s="125"/>
      <c r="HPX80" s="125"/>
      <c r="HPY80" s="125"/>
      <c r="HPZ80" s="125"/>
      <c r="HQA80" s="125"/>
      <c r="HQB80" s="125"/>
      <c r="HQC80" s="125"/>
      <c r="HQD80" s="125"/>
      <c r="HQE80" s="125"/>
      <c r="HQF80" s="125"/>
      <c r="HQG80" s="125"/>
      <c r="HQH80" s="125"/>
      <c r="HQI80" s="125"/>
      <c r="HQJ80" s="125"/>
      <c r="HQK80" s="125"/>
      <c r="HQL80" s="125"/>
      <c r="HQM80" s="125"/>
      <c r="HQN80" s="125"/>
      <c r="HQO80" s="125"/>
      <c r="HQP80" s="125"/>
      <c r="HQQ80" s="125"/>
      <c r="HQR80" s="125"/>
      <c r="HQS80" s="125"/>
      <c r="HQT80" s="125"/>
      <c r="HQU80" s="125"/>
      <c r="HQV80" s="125"/>
      <c r="HQW80" s="125"/>
      <c r="HQX80" s="125"/>
      <c r="HQY80" s="125"/>
      <c r="HQZ80" s="125"/>
      <c r="HRA80" s="125"/>
      <c r="HRB80" s="125"/>
      <c r="HRC80" s="125"/>
      <c r="HRD80" s="125"/>
      <c r="HRE80" s="125"/>
      <c r="HRF80" s="125"/>
      <c r="HRG80" s="125"/>
      <c r="HRH80" s="125"/>
      <c r="HRI80" s="125"/>
      <c r="HRJ80" s="125"/>
      <c r="HRK80" s="125"/>
      <c r="HRL80" s="125"/>
      <c r="HRM80" s="125"/>
      <c r="HRN80" s="125"/>
      <c r="HRO80" s="125"/>
      <c r="HRP80" s="125"/>
      <c r="HRQ80" s="125"/>
      <c r="HRR80" s="125"/>
      <c r="HRS80" s="125"/>
      <c r="HRT80" s="125"/>
      <c r="HRU80" s="125"/>
      <c r="HRV80" s="125"/>
      <c r="HRW80" s="125"/>
      <c r="HRX80" s="125"/>
      <c r="HRY80" s="125"/>
      <c r="HRZ80" s="125"/>
      <c r="HSA80" s="125"/>
      <c r="HSB80" s="125"/>
      <c r="HSC80" s="125"/>
      <c r="HSD80" s="125"/>
      <c r="HSE80" s="125"/>
      <c r="HSF80" s="125"/>
      <c r="HSG80" s="125"/>
      <c r="HSH80" s="125"/>
      <c r="HSI80" s="125"/>
      <c r="HSJ80" s="125"/>
      <c r="HSK80" s="125"/>
      <c r="HSL80" s="125"/>
      <c r="HSM80" s="125"/>
      <c r="HSN80" s="125"/>
      <c r="HSO80" s="125"/>
      <c r="HSP80" s="125"/>
      <c r="HSQ80" s="125"/>
      <c r="HSR80" s="125"/>
      <c r="HSS80" s="125"/>
      <c r="HST80" s="125"/>
      <c r="HSU80" s="125"/>
      <c r="HSV80" s="125"/>
      <c r="HSW80" s="125"/>
      <c r="HSX80" s="125"/>
      <c r="HSY80" s="125"/>
      <c r="HSZ80" s="125"/>
      <c r="HTA80" s="125"/>
      <c r="HTB80" s="125"/>
      <c r="HTC80" s="125"/>
      <c r="HTD80" s="125"/>
      <c r="HTE80" s="125"/>
      <c r="HTF80" s="125"/>
      <c r="HTG80" s="125"/>
      <c r="HTH80" s="125"/>
      <c r="HTI80" s="125"/>
      <c r="HTJ80" s="125"/>
      <c r="HTK80" s="125"/>
      <c r="HTL80" s="125"/>
      <c r="HTM80" s="125"/>
      <c r="HTN80" s="125"/>
      <c r="HTO80" s="125"/>
      <c r="HTP80" s="125"/>
      <c r="HTQ80" s="125"/>
      <c r="HTR80" s="125"/>
      <c r="HTS80" s="125"/>
      <c r="HTT80" s="125"/>
      <c r="HTU80" s="125"/>
      <c r="HTV80" s="125"/>
      <c r="HTW80" s="125"/>
      <c r="HTX80" s="125"/>
      <c r="HTY80" s="125"/>
      <c r="HTZ80" s="125"/>
      <c r="HUA80" s="125"/>
      <c r="HUB80" s="125"/>
      <c r="HUC80" s="125"/>
      <c r="HUD80" s="125"/>
      <c r="HUE80" s="125"/>
      <c r="HUF80" s="125"/>
      <c r="HUG80" s="125"/>
      <c r="HUH80" s="125"/>
      <c r="HUI80" s="125"/>
      <c r="HUJ80" s="125"/>
      <c r="HUK80" s="125"/>
      <c r="HUL80" s="125"/>
      <c r="HUM80" s="125"/>
      <c r="HUN80" s="125"/>
      <c r="HUO80" s="125"/>
      <c r="HUP80" s="125"/>
      <c r="HUQ80" s="125"/>
      <c r="HUR80" s="125"/>
      <c r="HUS80" s="125"/>
      <c r="HUT80" s="125"/>
      <c r="HUU80" s="125"/>
      <c r="HUV80" s="125"/>
      <c r="HUW80" s="125"/>
      <c r="HUX80" s="125"/>
      <c r="HUY80" s="125"/>
      <c r="HUZ80" s="125"/>
      <c r="HVA80" s="125"/>
      <c r="HVB80" s="125"/>
      <c r="HVC80" s="125"/>
      <c r="HVD80" s="125"/>
      <c r="HVE80" s="125"/>
      <c r="HVF80" s="125"/>
      <c r="HVG80" s="125"/>
      <c r="HVH80" s="125"/>
      <c r="HVI80" s="125"/>
      <c r="HVJ80" s="125"/>
      <c r="HVK80" s="125"/>
      <c r="HVL80" s="125"/>
      <c r="HVM80" s="125"/>
      <c r="HVN80" s="125"/>
      <c r="HVO80" s="125"/>
      <c r="HVP80" s="125"/>
      <c r="HVQ80" s="125"/>
      <c r="HVR80" s="125"/>
      <c r="HVS80" s="125"/>
      <c r="HVT80" s="125"/>
      <c r="HVU80" s="125"/>
      <c r="HVV80" s="125"/>
      <c r="HVW80" s="125"/>
      <c r="HVX80" s="125"/>
      <c r="HVY80" s="125"/>
      <c r="HVZ80" s="125"/>
      <c r="HWA80" s="125"/>
      <c r="HWB80" s="125"/>
      <c r="HWC80" s="125"/>
      <c r="HWD80" s="125"/>
      <c r="HWE80" s="125"/>
      <c r="HWF80" s="125"/>
      <c r="HWG80" s="125"/>
      <c r="HWH80" s="125"/>
      <c r="HWI80" s="125"/>
      <c r="HWJ80" s="125"/>
      <c r="HWK80" s="125"/>
      <c r="HWL80" s="125"/>
      <c r="HWM80" s="125"/>
      <c r="HWN80" s="125"/>
      <c r="HWO80" s="125"/>
      <c r="HWP80" s="125"/>
      <c r="HWQ80" s="125"/>
      <c r="HWR80" s="125"/>
      <c r="HWS80" s="125"/>
      <c r="HWT80" s="125"/>
      <c r="HWU80" s="125"/>
      <c r="HWV80" s="125"/>
      <c r="HWW80" s="125"/>
      <c r="HWX80" s="125"/>
      <c r="HWY80" s="125"/>
      <c r="HWZ80" s="125"/>
      <c r="HXA80" s="125"/>
      <c r="HXB80" s="125"/>
      <c r="HXC80" s="125"/>
      <c r="HXD80" s="125"/>
      <c r="HXE80" s="125"/>
      <c r="HXF80" s="125"/>
      <c r="HXG80" s="125"/>
      <c r="HXH80" s="125"/>
      <c r="HXI80" s="125"/>
      <c r="HXJ80" s="125"/>
      <c r="HXK80" s="125"/>
      <c r="HXL80" s="125"/>
      <c r="HXM80" s="125"/>
      <c r="HXN80" s="125"/>
      <c r="HXO80" s="125"/>
      <c r="HXP80" s="125"/>
      <c r="HXQ80" s="125"/>
      <c r="HXR80" s="125"/>
      <c r="HXS80" s="125"/>
      <c r="HXT80" s="125"/>
      <c r="HXU80" s="125"/>
      <c r="HXV80" s="125"/>
      <c r="HXW80" s="125"/>
      <c r="HXX80" s="125"/>
      <c r="HXY80" s="125"/>
      <c r="HXZ80" s="125"/>
      <c r="HYA80" s="125"/>
      <c r="HYB80" s="125"/>
      <c r="HYC80" s="125"/>
      <c r="HYD80" s="125"/>
      <c r="HYE80" s="125"/>
      <c r="HYF80" s="125"/>
      <c r="HYG80" s="125"/>
      <c r="HYH80" s="125"/>
      <c r="HYI80" s="125"/>
      <c r="HYJ80" s="125"/>
      <c r="HYK80" s="125"/>
      <c r="HYL80" s="125"/>
      <c r="HYM80" s="125"/>
      <c r="HYN80" s="125"/>
      <c r="HYO80" s="125"/>
      <c r="HYP80" s="125"/>
      <c r="HYQ80" s="125"/>
      <c r="HYR80" s="125"/>
      <c r="HYS80" s="125"/>
      <c r="HYT80" s="125"/>
      <c r="HYU80" s="125"/>
      <c r="HYV80" s="125"/>
      <c r="HYW80" s="125"/>
      <c r="HYX80" s="125"/>
      <c r="HYY80" s="125"/>
      <c r="HYZ80" s="125"/>
      <c r="HZA80" s="125"/>
      <c r="HZB80" s="125"/>
      <c r="HZC80" s="125"/>
      <c r="HZD80" s="125"/>
      <c r="HZE80" s="125"/>
      <c r="HZF80" s="125"/>
      <c r="HZG80" s="125"/>
      <c r="HZH80" s="125"/>
      <c r="HZI80" s="125"/>
      <c r="HZJ80" s="125"/>
      <c r="HZK80" s="125"/>
      <c r="HZL80" s="125"/>
      <c r="HZM80" s="125"/>
      <c r="HZN80" s="125"/>
      <c r="HZO80" s="125"/>
      <c r="HZP80" s="125"/>
      <c r="HZQ80" s="125"/>
      <c r="HZR80" s="125"/>
      <c r="HZS80" s="125"/>
      <c r="HZT80" s="125"/>
      <c r="HZU80" s="125"/>
      <c r="HZV80" s="125"/>
      <c r="HZW80" s="125"/>
      <c r="HZX80" s="125"/>
      <c r="HZY80" s="125"/>
      <c r="HZZ80" s="125"/>
      <c r="IAA80" s="125"/>
      <c r="IAB80" s="125"/>
      <c r="IAC80" s="125"/>
      <c r="IAD80" s="125"/>
      <c r="IAE80" s="125"/>
      <c r="IAF80" s="125"/>
      <c r="IAG80" s="125"/>
      <c r="IAH80" s="125"/>
      <c r="IAI80" s="125"/>
      <c r="IAJ80" s="125"/>
      <c r="IAK80" s="125"/>
      <c r="IAL80" s="125"/>
      <c r="IAM80" s="125"/>
      <c r="IAN80" s="125"/>
      <c r="IAO80" s="125"/>
      <c r="IAP80" s="125"/>
      <c r="IAQ80" s="125"/>
      <c r="IAR80" s="125"/>
      <c r="IAS80" s="125"/>
      <c r="IAT80" s="125"/>
      <c r="IAU80" s="125"/>
      <c r="IAV80" s="125"/>
      <c r="IAW80" s="125"/>
      <c r="IAX80" s="125"/>
      <c r="IAY80" s="125"/>
      <c r="IAZ80" s="125"/>
      <c r="IBA80" s="125"/>
      <c r="IBB80" s="125"/>
      <c r="IBC80" s="125"/>
      <c r="IBD80" s="125"/>
      <c r="IBE80" s="125"/>
      <c r="IBF80" s="125"/>
      <c r="IBG80" s="125"/>
      <c r="IBH80" s="125"/>
      <c r="IBI80" s="125"/>
      <c r="IBJ80" s="125"/>
      <c r="IBK80" s="125"/>
      <c r="IBL80" s="125"/>
      <c r="IBM80" s="125"/>
      <c r="IBN80" s="125"/>
      <c r="IBO80" s="125"/>
      <c r="IBP80" s="125"/>
      <c r="IBQ80" s="125"/>
      <c r="IBR80" s="125"/>
      <c r="IBS80" s="125"/>
      <c r="IBT80" s="125"/>
      <c r="IBU80" s="125"/>
      <c r="IBV80" s="125"/>
      <c r="IBW80" s="125"/>
      <c r="IBX80" s="125"/>
      <c r="IBY80" s="125"/>
      <c r="IBZ80" s="125"/>
      <c r="ICA80" s="125"/>
      <c r="ICB80" s="125"/>
      <c r="ICC80" s="125"/>
      <c r="ICD80" s="125"/>
      <c r="ICE80" s="125"/>
      <c r="ICF80" s="125"/>
      <c r="ICG80" s="125"/>
      <c r="ICH80" s="125"/>
      <c r="ICI80" s="125"/>
      <c r="ICJ80" s="125"/>
      <c r="ICK80" s="125"/>
      <c r="ICL80" s="125"/>
      <c r="ICM80" s="125"/>
      <c r="ICN80" s="125"/>
      <c r="ICO80" s="125"/>
      <c r="ICP80" s="125"/>
      <c r="ICQ80" s="125"/>
      <c r="ICR80" s="125"/>
      <c r="ICS80" s="125"/>
      <c r="ICT80" s="125"/>
      <c r="ICU80" s="125"/>
      <c r="ICV80" s="125"/>
      <c r="ICW80" s="125"/>
      <c r="ICX80" s="125"/>
      <c r="ICY80" s="125"/>
      <c r="ICZ80" s="125"/>
      <c r="IDA80" s="125"/>
      <c r="IDB80" s="125"/>
      <c r="IDC80" s="125"/>
      <c r="IDD80" s="125"/>
      <c r="IDE80" s="125"/>
      <c r="IDF80" s="125"/>
      <c r="IDG80" s="125"/>
      <c r="IDH80" s="125"/>
      <c r="IDI80" s="125"/>
      <c r="IDJ80" s="125"/>
      <c r="IDK80" s="125"/>
      <c r="IDL80" s="125"/>
      <c r="IDM80" s="125"/>
      <c r="IDN80" s="125"/>
      <c r="IDO80" s="125"/>
      <c r="IDP80" s="125"/>
      <c r="IDQ80" s="125"/>
      <c r="IDR80" s="125"/>
      <c r="IDS80" s="125"/>
      <c r="IDT80" s="125"/>
      <c r="IDU80" s="125"/>
      <c r="IDV80" s="125"/>
      <c r="IDW80" s="125"/>
      <c r="IDX80" s="125"/>
      <c r="IDY80" s="125"/>
      <c r="IDZ80" s="125"/>
      <c r="IEA80" s="125"/>
      <c r="IEB80" s="125"/>
      <c r="IEC80" s="125"/>
      <c r="IED80" s="125"/>
      <c r="IEE80" s="125"/>
      <c r="IEF80" s="125"/>
      <c r="IEG80" s="125"/>
      <c r="IEH80" s="125"/>
      <c r="IEI80" s="125"/>
      <c r="IEJ80" s="125"/>
      <c r="IEK80" s="125"/>
      <c r="IEL80" s="125"/>
      <c r="IEM80" s="125"/>
      <c r="IEN80" s="125"/>
      <c r="IEO80" s="125"/>
      <c r="IEP80" s="125"/>
      <c r="IEQ80" s="125"/>
      <c r="IER80" s="125"/>
      <c r="IES80" s="125"/>
      <c r="IET80" s="125"/>
      <c r="IEU80" s="125"/>
      <c r="IEV80" s="125"/>
      <c r="IEW80" s="125"/>
      <c r="IEX80" s="125"/>
      <c r="IEY80" s="125"/>
      <c r="IEZ80" s="125"/>
      <c r="IFA80" s="125"/>
      <c r="IFB80" s="125"/>
      <c r="IFC80" s="125"/>
      <c r="IFD80" s="125"/>
      <c r="IFE80" s="125"/>
      <c r="IFF80" s="125"/>
      <c r="IFG80" s="125"/>
      <c r="IFH80" s="125"/>
      <c r="IFI80" s="125"/>
      <c r="IFJ80" s="125"/>
      <c r="IFK80" s="125"/>
      <c r="IFL80" s="125"/>
      <c r="IFM80" s="125"/>
      <c r="IFN80" s="125"/>
      <c r="IFO80" s="125"/>
      <c r="IFP80" s="125"/>
      <c r="IFQ80" s="125"/>
      <c r="IFR80" s="125"/>
      <c r="IFS80" s="125"/>
      <c r="IFT80" s="125"/>
      <c r="IFU80" s="125"/>
      <c r="IFV80" s="125"/>
      <c r="IFW80" s="125"/>
      <c r="IFX80" s="125"/>
      <c r="IFY80" s="125"/>
      <c r="IFZ80" s="125"/>
      <c r="IGA80" s="125"/>
      <c r="IGB80" s="125"/>
      <c r="IGC80" s="125"/>
      <c r="IGD80" s="125"/>
      <c r="IGE80" s="125"/>
      <c r="IGF80" s="125"/>
      <c r="IGG80" s="125"/>
      <c r="IGH80" s="125"/>
      <c r="IGI80" s="125"/>
      <c r="IGJ80" s="125"/>
      <c r="IGK80" s="125"/>
      <c r="IGL80" s="125"/>
      <c r="IGM80" s="125"/>
      <c r="IGN80" s="125"/>
      <c r="IGO80" s="125"/>
      <c r="IGP80" s="125"/>
      <c r="IGQ80" s="125"/>
      <c r="IGR80" s="125"/>
      <c r="IGS80" s="125"/>
      <c r="IGT80" s="125"/>
      <c r="IGU80" s="125"/>
      <c r="IGV80" s="125"/>
      <c r="IGW80" s="125"/>
      <c r="IGX80" s="125"/>
      <c r="IGY80" s="125"/>
      <c r="IGZ80" s="125"/>
      <c r="IHA80" s="125"/>
      <c r="IHB80" s="125"/>
      <c r="IHC80" s="125"/>
      <c r="IHD80" s="125"/>
      <c r="IHE80" s="125"/>
      <c r="IHF80" s="125"/>
      <c r="IHG80" s="125"/>
      <c r="IHH80" s="125"/>
      <c r="IHI80" s="125"/>
      <c r="IHJ80" s="125"/>
      <c r="IHK80" s="125"/>
      <c r="IHL80" s="125"/>
      <c r="IHM80" s="125"/>
      <c r="IHN80" s="125"/>
      <c r="IHO80" s="125"/>
      <c r="IHP80" s="125"/>
      <c r="IHQ80" s="125"/>
      <c r="IHR80" s="125"/>
      <c r="IHS80" s="125"/>
      <c r="IHT80" s="125"/>
      <c r="IHU80" s="125"/>
      <c r="IHV80" s="125"/>
      <c r="IHW80" s="125"/>
      <c r="IHX80" s="125"/>
      <c r="IHY80" s="125"/>
      <c r="IHZ80" s="125"/>
      <c r="IIA80" s="125"/>
      <c r="IIB80" s="125"/>
      <c r="IIC80" s="125"/>
      <c r="IID80" s="125"/>
      <c r="IIE80" s="125"/>
      <c r="IIF80" s="125"/>
      <c r="IIG80" s="125"/>
      <c r="IIH80" s="125"/>
      <c r="III80" s="125"/>
      <c r="IIJ80" s="125"/>
      <c r="IIK80" s="125"/>
      <c r="IIL80" s="125"/>
      <c r="IIM80" s="125"/>
      <c r="IIN80" s="125"/>
      <c r="IIO80" s="125"/>
      <c r="IIP80" s="125"/>
      <c r="IIQ80" s="125"/>
      <c r="IIR80" s="125"/>
      <c r="IIS80" s="125"/>
      <c r="IIT80" s="125"/>
      <c r="IIU80" s="125"/>
      <c r="IIV80" s="125"/>
      <c r="IIW80" s="125"/>
      <c r="IIX80" s="125"/>
      <c r="IIY80" s="125"/>
      <c r="IIZ80" s="125"/>
      <c r="IJA80" s="125"/>
      <c r="IJB80" s="125"/>
      <c r="IJC80" s="125"/>
      <c r="IJD80" s="125"/>
      <c r="IJE80" s="125"/>
      <c r="IJF80" s="125"/>
      <c r="IJG80" s="125"/>
      <c r="IJH80" s="125"/>
      <c r="IJI80" s="125"/>
      <c r="IJJ80" s="125"/>
      <c r="IJK80" s="125"/>
      <c r="IJL80" s="125"/>
      <c r="IJM80" s="125"/>
      <c r="IJN80" s="125"/>
      <c r="IJO80" s="125"/>
      <c r="IJP80" s="125"/>
      <c r="IJQ80" s="125"/>
      <c r="IJR80" s="125"/>
      <c r="IJS80" s="125"/>
      <c r="IJT80" s="125"/>
      <c r="IJU80" s="125"/>
      <c r="IJV80" s="125"/>
      <c r="IJW80" s="125"/>
      <c r="IJX80" s="125"/>
      <c r="IJY80" s="125"/>
      <c r="IJZ80" s="125"/>
      <c r="IKA80" s="125"/>
      <c r="IKB80" s="125"/>
      <c r="IKC80" s="125"/>
      <c r="IKD80" s="125"/>
      <c r="IKE80" s="125"/>
      <c r="IKF80" s="125"/>
      <c r="IKG80" s="125"/>
      <c r="IKH80" s="125"/>
      <c r="IKI80" s="125"/>
      <c r="IKJ80" s="125"/>
      <c r="IKK80" s="125"/>
      <c r="IKL80" s="125"/>
      <c r="IKM80" s="125"/>
      <c r="IKN80" s="125"/>
      <c r="IKO80" s="125"/>
      <c r="IKP80" s="125"/>
      <c r="IKQ80" s="125"/>
      <c r="IKR80" s="125"/>
      <c r="IKS80" s="125"/>
      <c r="IKT80" s="125"/>
      <c r="IKU80" s="125"/>
      <c r="IKV80" s="125"/>
      <c r="IKW80" s="125"/>
      <c r="IKX80" s="125"/>
      <c r="IKY80" s="125"/>
      <c r="IKZ80" s="125"/>
      <c r="ILA80" s="125"/>
      <c r="ILB80" s="125"/>
      <c r="ILC80" s="125"/>
      <c r="ILD80" s="125"/>
      <c r="ILE80" s="125"/>
      <c r="ILF80" s="125"/>
      <c r="ILG80" s="125"/>
      <c r="ILH80" s="125"/>
      <c r="ILI80" s="125"/>
      <c r="ILJ80" s="125"/>
      <c r="ILK80" s="125"/>
      <c r="ILL80" s="125"/>
      <c r="ILM80" s="125"/>
      <c r="ILN80" s="125"/>
      <c r="ILO80" s="125"/>
      <c r="ILP80" s="125"/>
      <c r="ILQ80" s="125"/>
      <c r="ILR80" s="125"/>
      <c r="ILS80" s="125"/>
      <c r="ILT80" s="125"/>
      <c r="ILU80" s="125"/>
      <c r="ILV80" s="125"/>
      <c r="ILW80" s="125"/>
      <c r="ILX80" s="125"/>
      <c r="ILY80" s="125"/>
      <c r="ILZ80" s="125"/>
      <c r="IMA80" s="125"/>
      <c r="IMB80" s="125"/>
      <c r="IMC80" s="125"/>
      <c r="IMD80" s="125"/>
      <c r="IME80" s="125"/>
      <c r="IMF80" s="125"/>
      <c r="IMG80" s="125"/>
      <c r="IMH80" s="125"/>
      <c r="IMI80" s="125"/>
      <c r="IMJ80" s="125"/>
      <c r="IMK80" s="125"/>
      <c r="IML80" s="125"/>
      <c r="IMM80" s="125"/>
      <c r="IMN80" s="125"/>
      <c r="IMO80" s="125"/>
      <c r="IMP80" s="125"/>
      <c r="IMQ80" s="125"/>
      <c r="IMR80" s="125"/>
      <c r="IMS80" s="125"/>
      <c r="IMT80" s="125"/>
      <c r="IMU80" s="125"/>
      <c r="IMV80" s="125"/>
      <c r="IMW80" s="125"/>
      <c r="IMX80" s="125"/>
      <c r="IMY80" s="125"/>
      <c r="IMZ80" s="125"/>
      <c r="INA80" s="125"/>
      <c r="INB80" s="125"/>
      <c r="INC80" s="125"/>
      <c r="IND80" s="125"/>
      <c r="INE80" s="125"/>
      <c r="INF80" s="125"/>
      <c r="ING80" s="125"/>
      <c r="INH80" s="125"/>
      <c r="INI80" s="125"/>
      <c r="INJ80" s="125"/>
      <c r="INK80" s="125"/>
      <c r="INL80" s="125"/>
      <c r="INM80" s="125"/>
      <c r="INN80" s="125"/>
      <c r="INO80" s="125"/>
      <c r="INP80" s="125"/>
      <c r="INQ80" s="125"/>
      <c r="INR80" s="125"/>
      <c r="INS80" s="125"/>
      <c r="INT80" s="125"/>
      <c r="INU80" s="125"/>
      <c r="INV80" s="125"/>
      <c r="INW80" s="125"/>
      <c r="INX80" s="125"/>
      <c r="INY80" s="125"/>
      <c r="INZ80" s="125"/>
      <c r="IOA80" s="125"/>
      <c r="IOB80" s="125"/>
      <c r="IOC80" s="125"/>
      <c r="IOD80" s="125"/>
      <c r="IOE80" s="125"/>
      <c r="IOF80" s="125"/>
      <c r="IOG80" s="125"/>
      <c r="IOH80" s="125"/>
      <c r="IOI80" s="125"/>
      <c r="IOJ80" s="125"/>
      <c r="IOK80" s="125"/>
      <c r="IOL80" s="125"/>
      <c r="IOM80" s="125"/>
      <c r="ION80" s="125"/>
      <c r="IOO80" s="125"/>
      <c r="IOP80" s="125"/>
      <c r="IOQ80" s="125"/>
      <c r="IOR80" s="125"/>
      <c r="IOS80" s="125"/>
      <c r="IOT80" s="125"/>
      <c r="IOU80" s="125"/>
      <c r="IOV80" s="125"/>
      <c r="IOW80" s="125"/>
      <c r="IOX80" s="125"/>
      <c r="IOY80" s="125"/>
      <c r="IOZ80" s="125"/>
      <c r="IPA80" s="125"/>
      <c r="IPB80" s="125"/>
      <c r="IPC80" s="125"/>
      <c r="IPD80" s="125"/>
      <c r="IPE80" s="125"/>
      <c r="IPF80" s="125"/>
      <c r="IPG80" s="125"/>
      <c r="IPH80" s="125"/>
      <c r="IPI80" s="125"/>
      <c r="IPJ80" s="125"/>
      <c r="IPK80" s="125"/>
      <c r="IPL80" s="125"/>
      <c r="IPM80" s="125"/>
      <c r="IPN80" s="125"/>
      <c r="IPO80" s="125"/>
      <c r="IPP80" s="125"/>
      <c r="IPQ80" s="125"/>
      <c r="IPR80" s="125"/>
      <c r="IPS80" s="125"/>
      <c r="IPT80" s="125"/>
      <c r="IPU80" s="125"/>
      <c r="IPV80" s="125"/>
      <c r="IPW80" s="125"/>
      <c r="IPX80" s="125"/>
      <c r="IPY80" s="125"/>
      <c r="IPZ80" s="125"/>
      <c r="IQA80" s="125"/>
      <c r="IQB80" s="125"/>
      <c r="IQC80" s="125"/>
      <c r="IQD80" s="125"/>
      <c r="IQE80" s="125"/>
      <c r="IQF80" s="125"/>
      <c r="IQG80" s="125"/>
      <c r="IQH80" s="125"/>
      <c r="IQI80" s="125"/>
      <c r="IQJ80" s="125"/>
      <c r="IQK80" s="125"/>
      <c r="IQL80" s="125"/>
      <c r="IQM80" s="125"/>
      <c r="IQN80" s="125"/>
      <c r="IQO80" s="125"/>
      <c r="IQP80" s="125"/>
      <c r="IQQ80" s="125"/>
      <c r="IQR80" s="125"/>
      <c r="IQS80" s="125"/>
      <c r="IQT80" s="125"/>
      <c r="IQU80" s="125"/>
      <c r="IQV80" s="125"/>
      <c r="IQW80" s="125"/>
      <c r="IQX80" s="125"/>
      <c r="IQY80" s="125"/>
      <c r="IQZ80" s="125"/>
      <c r="IRA80" s="125"/>
      <c r="IRB80" s="125"/>
      <c r="IRC80" s="125"/>
      <c r="IRD80" s="125"/>
      <c r="IRE80" s="125"/>
      <c r="IRF80" s="125"/>
      <c r="IRG80" s="125"/>
      <c r="IRH80" s="125"/>
      <c r="IRI80" s="125"/>
      <c r="IRJ80" s="125"/>
      <c r="IRK80" s="125"/>
      <c r="IRL80" s="125"/>
      <c r="IRM80" s="125"/>
      <c r="IRN80" s="125"/>
      <c r="IRO80" s="125"/>
      <c r="IRP80" s="125"/>
      <c r="IRQ80" s="125"/>
      <c r="IRR80" s="125"/>
      <c r="IRS80" s="125"/>
      <c r="IRT80" s="125"/>
      <c r="IRU80" s="125"/>
      <c r="IRV80" s="125"/>
      <c r="IRW80" s="125"/>
      <c r="IRX80" s="125"/>
      <c r="IRY80" s="125"/>
      <c r="IRZ80" s="125"/>
      <c r="ISA80" s="125"/>
      <c r="ISB80" s="125"/>
      <c r="ISC80" s="125"/>
      <c r="ISD80" s="125"/>
      <c r="ISE80" s="125"/>
      <c r="ISF80" s="125"/>
      <c r="ISG80" s="125"/>
      <c r="ISH80" s="125"/>
      <c r="ISI80" s="125"/>
      <c r="ISJ80" s="125"/>
      <c r="ISK80" s="125"/>
      <c r="ISL80" s="125"/>
      <c r="ISM80" s="125"/>
      <c r="ISN80" s="125"/>
      <c r="ISO80" s="125"/>
      <c r="ISP80" s="125"/>
      <c r="ISQ80" s="125"/>
      <c r="ISR80" s="125"/>
      <c r="ISS80" s="125"/>
      <c r="IST80" s="125"/>
      <c r="ISU80" s="125"/>
      <c r="ISV80" s="125"/>
      <c r="ISW80" s="125"/>
      <c r="ISX80" s="125"/>
      <c r="ISY80" s="125"/>
      <c r="ISZ80" s="125"/>
      <c r="ITA80" s="125"/>
      <c r="ITB80" s="125"/>
      <c r="ITC80" s="125"/>
      <c r="ITD80" s="125"/>
      <c r="ITE80" s="125"/>
      <c r="ITF80" s="125"/>
      <c r="ITG80" s="125"/>
      <c r="ITH80" s="125"/>
      <c r="ITI80" s="125"/>
      <c r="ITJ80" s="125"/>
      <c r="ITK80" s="125"/>
      <c r="ITL80" s="125"/>
      <c r="ITM80" s="125"/>
      <c r="ITN80" s="125"/>
      <c r="ITO80" s="125"/>
      <c r="ITP80" s="125"/>
      <c r="ITQ80" s="125"/>
      <c r="ITR80" s="125"/>
      <c r="ITS80" s="125"/>
      <c r="ITT80" s="125"/>
      <c r="ITU80" s="125"/>
      <c r="ITV80" s="125"/>
      <c r="ITW80" s="125"/>
      <c r="ITX80" s="125"/>
      <c r="ITY80" s="125"/>
      <c r="ITZ80" s="125"/>
      <c r="IUA80" s="125"/>
      <c r="IUB80" s="125"/>
      <c r="IUC80" s="125"/>
      <c r="IUD80" s="125"/>
      <c r="IUE80" s="125"/>
      <c r="IUF80" s="125"/>
      <c r="IUG80" s="125"/>
      <c r="IUH80" s="125"/>
      <c r="IUI80" s="125"/>
      <c r="IUJ80" s="125"/>
      <c r="IUK80" s="125"/>
      <c r="IUL80" s="125"/>
      <c r="IUM80" s="125"/>
      <c r="IUN80" s="125"/>
      <c r="IUO80" s="125"/>
      <c r="IUP80" s="125"/>
      <c r="IUQ80" s="125"/>
      <c r="IUR80" s="125"/>
      <c r="IUS80" s="125"/>
      <c r="IUT80" s="125"/>
      <c r="IUU80" s="125"/>
      <c r="IUV80" s="125"/>
      <c r="IUW80" s="125"/>
      <c r="IUX80" s="125"/>
      <c r="IUY80" s="125"/>
      <c r="IUZ80" s="125"/>
      <c r="IVA80" s="125"/>
      <c r="IVB80" s="125"/>
      <c r="IVC80" s="125"/>
      <c r="IVD80" s="125"/>
      <c r="IVE80" s="125"/>
      <c r="IVF80" s="125"/>
      <c r="IVG80" s="125"/>
      <c r="IVH80" s="125"/>
      <c r="IVI80" s="125"/>
      <c r="IVJ80" s="125"/>
      <c r="IVK80" s="125"/>
      <c r="IVL80" s="125"/>
      <c r="IVM80" s="125"/>
      <c r="IVN80" s="125"/>
      <c r="IVO80" s="125"/>
      <c r="IVP80" s="125"/>
      <c r="IVQ80" s="125"/>
      <c r="IVR80" s="125"/>
      <c r="IVS80" s="125"/>
      <c r="IVT80" s="125"/>
      <c r="IVU80" s="125"/>
      <c r="IVV80" s="125"/>
      <c r="IVW80" s="125"/>
      <c r="IVX80" s="125"/>
      <c r="IVY80" s="125"/>
      <c r="IVZ80" s="125"/>
      <c r="IWA80" s="125"/>
      <c r="IWB80" s="125"/>
      <c r="IWC80" s="125"/>
      <c r="IWD80" s="125"/>
      <c r="IWE80" s="125"/>
      <c r="IWF80" s="125"/>
      <c r="IWG80" s="125"/>
      <c r="IWH80" s="125"/>
      <c r="IWI80" s="125"/>
      <c r="IWJ80" s="125"/>
      <c r="IWK80" s="125"/>
      <c r="IWL80" s="125"/>
      <c r="IWM80" s="125"/>
      <c r="IWN80" s="125"/>
      <c r="IWO80" s="125"/>
      <c r="IWP80" s="125"/>
      <c r="IWQ80" s="125"/>
      <c r="IWR80" s="125"/>
      <c r="IWS80" s="125"/>
      <c r="IWT80" s="125"/>
      <c r="IWU80" s="125"/>
      <c r="IWV80" s="125"/>
      <c r="IWW80" s="125"/>
      <c r="IWX80" s="125"/>
      <c r="IWY80" s="125"/>
      <c r="IWZ80" s="125"/>
      <c r="IXA80" s="125"/>
      <c r="IXB80" s="125"/>
      <c r="IXC80" s="125"/>
      <c r="IXD80" s="125"/>
      <c r="IXE80" s="125"/>
      <c r="IXF80" s="125"/>
      <c r="IXG80" s="125"/>
      <c r="IXH80" s="125"/>
      <c r="IXI80" s="125"/>
      <c r="IXJ80" s="125"/>
      <c r="IXK80" s="125"/>
      <c r="IXL80" s="125"/>
      <c r="IXM80" s="125"/>
      <c r="IXN80" s="125"/>
      <c r="IXO80" s="125"/>
      <c r="IXP80" s="125"/>
      <c r="IXQ80" s="125"/>
      <c r="IXR80" s="125"/>
      <c r="IXS80" s="125"/>
      <c r="IXT80" s="125"/>
      <c r="IXU80" s="125"/>
      <c r="IXV80" s="125"/>
      <c r="IXW80" s="125"/>
      <c r="IXX80" s="125"/>
      <c r="IXY80" s="125"/>
      <c r="IXZ80" s="125"/>
      <c r="IYA80" s="125"/>
      <c r="IYB80" s="125"/>
      <c r="IYC80" s="125"/>
      <c r="IYD80" s="125"/>
      <c r="IYE80" s="125"/>
      <c r="IYF80" s="125"/>
      <c r="IYG80" s="125"/>
      <c r="IYH80" s="125"/>
      <c r="IYI80" s="125"/>
      <c r="IYJ80" s="125"/>
      <c r="IYK80" s="125"/>
      <c r="IYL80" s="125"/>
      <c r="IYM80" s="125"/>
      <c r="IYN80" s="125"/>
      <c r="IYO80" s="125"/>
      <c r="IYP80" s="125"/>
      <c r="IYQ80" s="125"/>
      <c r="IYR80" s="125"/>
      <c r="IYS80" s="125"/>
      <c r="IYT80" s="125"/>
      <c r="IYU80" s="125"/>
      <c r="IYV80" s="125"/>
      <c r="IYW80" s="125"/>
      <c r="IYX80" s="125"/>
      <c r="IYY80" s="125"/>
      <c r="IYZ80" s="125"/>
      <c r="IZA80" s="125"/>
      <c r="IZB80" s="125"/>
      <c r="IZC80" s="125"/>
      <c r="IZD80" s="125"/>
      <c r="IZE80" s="125"/>
      <c r="IZF80" s="125"/>
      <c r="IZG80" s="125"/>
      <c r="IZH80" s="125"/>
      <c r="IZI80" s="125"/>
      <c r="IZJ80" s="125"/>
      <c r="IZK80" s="125"/>
      <c r="IZL80" s="125"/>
      <c r="IZM80" s="125"/>
      <c r="IZN80" s="125"/>
      <c r="IZO80" s="125"/>
      <c r="IZP80" s="125"/>
      <c r="IZQ80" s="125"/>
      <c r="IZR80" s="125"/>
      <c r="IZS80" s="125"/>
      <c r="IZT80" s="125"/>
      <c r="IZU80" s="125"/>
      <c r="IZV80" s="125"/>
      <c r="IZW80" s="125"/>
      <c r="IZX80" s="125"/>
      <c r="IZY80" s="125"/>
      <c r="IZZ80" s="125"/>
      <c r="JAA80" s="125"/>
      <c r="JAB80" s="125"/>
      <c r="JAC80" s="125"/>
      <c r="JAD80" s="125"/>
      <c r="JAE80" s="125"/>
      <c r="JAF80" s="125"/>
      <c r="JAG80" s="125"/>
      <c r="JAH80" s="125"/>
      <c r="JAI80" s="125"/>
      <c r="JAJ80" s="125"/>
      <c r="JAK80" s="125"/>
      <c r="JAL80" s="125"/>
      <c r="JAM80" s="125"/>
      <c r="JAN80" s="125"/>
      <c r="JAO80" s="125"/>
      <c r="JAP80" s="125"/>
      <c r="JAQ80" s="125"/>
      <c r="JAR80" s="125"/>
      <c r="JAS80" s="125"/>
      <c r="JAT80" s="125"/>
      <c r="JAU80" s="125"/>
      <c r="JAV80" s="125"/>
      <c r="JAW80" s="125"/>
      <c r="JAX80" s="125"/>
      <c r="JAY80" s="125"/>
      <c r="JAZ80" s="125"/>
      <c r="JBA80" s="125"/>
      <c r="JBB80" s="125"/>
      <c r="JBC80" s="125"/>
      <c r="JBD80" s="125"/>
      <c r="JBE80" s="125"/>
      <c r="JBF80" s="125"/>
      <c r="JBG80" s="125"/>
      <c r="JBH80" s="125"/>
      <c r="JBI80" s="125"/>
      <c r="JBJ80" s="125"/>
      <c r="JBK80" s="125"/>
      <c r="JBL80" s="125"/>
      <c r="JBM80" s="125"/>
      <c r="JBN80" s="125"/>
      <c r="JBO80" s="125"/>
      <c r="JBP80" s="125"/>
      <c r="JBQ80" s="125"/>
      <c r="JBR80" s="125"/>
      <c r="JBS80" s="125"/>
      <c r="JBT80" s="125"/>
      <c r="JBU80" s="125"/>
      <c r="JBV80" s="125"/>
      <c r="JBW80" s="125"/>
      <c r="JBX80" s="125"/>
      <c r="JBY80" s="125"/>
      <c r="JBZ80" s="125"/>
      <c r="JCA80" s="125"/>
      <c r="JCB80" s="125"/>
      <c r="JCC80" s="125"/>
      <c r="JCD80" s="125"/>
      <c r="JCE80" s="125"/>
      <c r="JCF80" s="125"/>
      <c r="JCG80" s="125"/>
      <c r="JCH80" s="125"/>
      <c r="JCI80" s="125"/>
      <c r="JCJ80" s="125"/>
      <c r="JCK80" s="125"/>
      <c r="JCL80" s="125"/>
      <c r="JCM80" s="125"/>
      <c r="JCN80" s="125"/>
      <c r="JCO80" s="125"/>
      <c r="JCP80" s="125"/>
      <c r="JCQ80" s="125"/>
      <c r="JCR80" s="125"/>
      <c r="JCS80" s="125"/>
      <c r="JCT80" s="125"/>
      <c r="JCU80" s="125"/>
      <c r="JCV80" s="125"/>
      <c r="JCW80" s="125"/>
      <c r="JCX80" s="125"/>
      <c r="JCY80" s="125"/>
      <c r="JCZ80" s="125"/>
      <c r="JDA80" s="125"/>
      <c r="JDB80" s="125"/>
      <c r="JDC80" s="125"/>
      <c r="JDD80" s="125"/>
      <c r="JDE80" s="125"/>
      <c r="JDF80" s="125"/>
      <c r="JDG80" s="125"/>
      <c r="JDH80" s="125"/>
      <c r="JDI80" s="125"/>
      <c r="JDJ80" s="125"/>
      <c r="JDK80" s="125"/>
      <c r="JDL80" s="125"/>
      <c r="JDM80" s="125"/>
      <c r="JDN80" s="125"/>
      <c r="JDO80" s="125"/>
      <c r="JDP80" s="125"/>
      <c r="JDQ80" s="125"/>
      <c r="JDR80" s="125"/>
      <c r="JDS80" s="125"/>
      <c r="JDT80" s="125"/>
      <c r="JDU80" s="125"/>
      <c r="JDV80" s="125"/>
      <c r="JDW80" s="125"/>
      <c r="JDX80" s="125"/>
      <c r="JDY80" s="125"/>
      <c r="JDZ80" s="125"/>
      <c r="JEA80" s="125"/>
      <c r="JEB80" s="125"/>
      <c r="JEC80" s="125"/>
      <c r="JED80" s="125"/>
      <c r="JEE80" s="125"/>
      <c r="JEF80" s="125"/>
      <c r="JEG80" s="125"/>
      <c r="JEH80" s="125"/>
      <c r="JEI80" s="125"/>
      <c r="JEJ80" s="125"/>
      <c r="JEK80" s="125"/>
      <c r="JEL80" s="125"/>
      <c r="JEM80" s="125"/>
      <c r="JEN80" s="125"/>
      <c r="JEO80" s="125"/>
      <c r="JEP80" s="125"/>
      <c r="JEQ80" s="125"/>
      <c r="JER80" s="125"/>
      <c r="JES80" s="125"/>
      <c r="JET80" s="125"/>
      <c r="JEU80" s="125"/>
      <c r="JEV80" s="125"/>
      <c r="JEW80" s="125"/>
      <c r="JEX80" s="125"/>
      <c r="JEY80" s="125"/>
      <c r="JEZ80" s="125"/>
      <c r="JFA80" s="125"/>
      <c r="JFB80" s="125"/>
      <c r="JFC80" s="125"/>
      <c r="JFD80" s="125"/>
      <c r="JFE80" s="125"/>
      <c r="JFF80" s="125"/>
      <c r="JFG80" s="125"/>
      <c r="JFH80" s="125"/>
      <c r="JFI80" s="125"/>
      <c r="JFJ80" s="125"/>
      <c r="JFK80" s="125"/>
      <c r="JFL80" s="125"/>
      <c r="JFM80" s="125"/>
      <c r="JFN80" s="125"/>
      <c r="JFO80" s="125"/>
      <c r="JFP80" s="125"/>
      <c r="JFQ80" s="125"/>
      <c r="JFR80" s="125"/>
      <c r="JFS80" s="125"/>
      <c r="JFT80" s="125"/>
      <c r="JFU80" s="125"/>
      <c r="JFV80" s="125"/>
      <c r="JFW80" s="125"/>
      <c r="JFX80" s="125"/>
      <c r="JFY80" s="125"/>
      <c r="JFZ80" s="125"/>
      <c r="JGA80" s="125"/>
      <c r="JGB80" s="125"/>
      <c r="JGC80" s="125"/>
      <c r="JGD80" s="125"/>
      <c r="JGE80" s="125"/>
      <c r="JGF80" s="125"/>
      <c r="JGG80" s="125"/>
      <c r="JGH80" s="125"/>
      <c r="JGI80" s="125"/>
      <c r="JGJ80" s="125"/>
      <c r="JGK80" s="125"/>
      <c r="JGL80" s="125"/>
      <c r="JGM80" s="125"/>
      <c r="JGN80" s="125"/>
      <c r="JGO80" s="125"/>
      <c r="JGP80" s="125"/>
      <c r="JGQ80" s="125"/>
      <c r="JGR80" s="125"/>
      <c r="JGS80" s="125"/>
      <c r="JGT80" s="125"/>
      <c r="JGU80" s="125"/>
      <c r="JGV80" s="125"/>
      <c r="JGW80" s="125"/>
      <c r="JGX80" s="125"/>
      <c r="JGY80" s="125"/>
      <c r="JGZ80" s="125"/>
      <c r="JHA80" s="125"/>
      <c r="JHB80" s="125"/>
      <c r="JHC80" s="125"/>
      <c r="JHD80" s="125"/>
      <c r="JHE80" s="125"/>
      <c r="JHF80" s="125"/>
      <c r="JHG80" s="125"/>
      <c r="JHH80" s="125"/>
      <c r="JHI80" s="125"/>
      <c r="JHJ80" s="125"/>
      <c r="JHK80" s="125"/>
      <c r="JHL80" s="125"/>
      <c r="JHM80" s="125"/>
      <c r="JHN80" s="125"/>
      <c r="JHO80" s="125"/>
      <c r="JHP80" s="125"/>
      <c r="JHQ80" s="125"/>
      <c r="JHR80" s="125"/>
      <c r="JHS80" s="125"/>
      <c r="JHT80" s="125"/>
      <c r="JHU80" s="125"/>
      <c r="JHV80" s="125"/>
      <c r="JHW80" s="125"/>
      <c r="JHX80" s="125"/>
      <c r="JHY80" s="125"/>
      <c r="JHZ80" s="125"/>
      <c r="JIA80" s="125"/>
      <c r="JIB80" s="125"/>
      <c r="JIC80" s="125"/>
      <c r="JID80" s="125"/>
      <c r="JIE80" s="125"/>
      <c r="JIF80" s="125"/>
      <c r="JIG80" s="125"/>
      <c r="JIH80" s="125"/>
      <c r="JII80" s="125"/>
      <c r="JIJ80" s="125"/>
      <c r="JIK80" s="125"/>
      <c r="JIL80" s="125"/>
      <c r="JIM80" s="125"/>
      <c r="JIN80" s="125"/>
      <c r="JIO80" s="125"/>
      <c r="JIP80" s="125"/>
      <c r="JIQ80" s="125"/>
      <c r="JIR80" s="125"/>
      <c r="JIS80" s="125"/>
      <c r="JIT80" s="125"/>
      <c r="JIU80" s="125"/>
      <c r="JIV80" s="125"/>
      <c r="JIW80" s="125"/>
      <c r="JIX80" s="125"/>
      <c r="JIY80" s="125"/>
      <c r="JIZ80" s="125"/>
      <c r="JJA80" s="125"/>
      <c r="JJB80" s="125"/>
      <c r="JJC80" s="125"/>
      <c r="JJD80" s="125"/>
      <c r="JJE80" s="125"/>
      <c r="JJF80" s="125"/>
      <c r="JJG80" s="125"/>
      <c r="JJH80" s="125"/>
      <c r="JJI80" s="125"/>
      <c r="JJJ80" s="125"/>
      <c r="JJK80" s="125"/>
      <c r="JJL80" s="125"/>
      <c r="JJM80" s="125"/>
      <c r="JJN80" s="125"/>
      <c r="JJO80" s="125"/>
      <c r="JJP80" s="125"/>
      <c r="JJQ80" s="125"/>
      <c r="JJR80" s="125"/>
      <c r="JJS80" s="125"/>
      <c r="JJT80" s="125"/>
      <c r="JJU80" s="125"/>
      <c r="JJV80" s="125"/>
      <c r="JJW80" s="125"/>
      <c r="JJX80" s="125"/>
      <c r="JJY80" s="125"/>
      <c r="JJZ80" s="125"/>
      <c r="JKA80" s="125"/>
      <c r="JKB80" s="125"/>
      <c r="JKC80" s="125"/>
      <c r="JKD80" s="125"/>
      <c r="JKE80" s="125"/>
      <c r="JKF80" s="125"/>
      <c r="JKG80" s="125"/>
      <c r="JKH80" s="125"/>
      <c r="JKI80" s="125"/>
      <c r="JKJ80" s="125"/>
      <c r="JKK80" s="125"/>
      <c r="JKL80" s="125"/>
      <c r="JKM80" s="125"/>
      <c r="JKN80" s="125"/>
      <c r="JKO80" s="125"/>
      <c r="JKP80" s="125"/>
      <c r="JKQ80" s="125"/>
      <c r="JKR80" s="125"/>
      <c r="JKS80" s="125"/>
      <c r="JKT80" s="125"/>
      <c r="JKU80" s="125"/>
      <c r="JKV80" s="125"/>
      <c r="JKW80" s="125"/>
      <c r="JKX80" s="125"/>
      <c r="JKY80" s="125"/>
      <c r="JKZ80" s="125"/>
      <c r="JLA80" s="125"/>
      <c r="JLB80" s="125"/>
      <c r="JLC80" s="125"/>
      <c r="JLD80" s="125"/>
      <c r="JLE80" s="125"/>
      <c r="JLF80" s="125"/>
      <c r="JLG80" s="125"/>
      <c r="JLH80" s="125"/>
      <c r="JLI80" s="125"/>
      <c r="JLJ80" s="125"/>
      <c r="JLK80" s="125"/>
      <c r="JLL80" s="125"/>
      <c r="JLM80" s="125"/>
      <c r="JLN80" s="125"/>
      <c r="JLO80" s="125"/>
      <c r="JLP80" s="125"/>
      <c r="JLQ80" s="125"/>
      <c r="JLR80" s="125"/>
      <c r="JLS80" s="125"/>
      <c r="JLT80" s="125"/>
      <c r="JLU80" s="125"/>
      <c r="JLV80" s="125"/>
      <c r="JLW80" s="125"/>
      <c r="JLX80" s="125"/>
      <c r="JLY80" s="125"/>
      <c r="JLZ80" s="125"/>
      <c r="JMA80" s="125"/>
      <c r="JMB80" s="125"/>
      <c r="JMC80" s="125"/>
      <c r="JMD80" s="125"/>
      <c r="JME80" s="125"/>
      <c r="JMF80" s="125"/>
      <c r="JMG80" s="125"/>
      <c r="JMH80" s="125"/>
      <c r="JMI80" s="125"/>
      <c r="JMJ80" s="125"/>
      <c r="JMK80" s="125"/>
      <c r="JML80" s="125"/>
      <c r="JMM80" s="125"/>
      <c r="JMN80" s="125"/>
      <c r="JMO80" s="125"/>
      <c r="JMP80" s="125"/>
      <c r="JMQ80" s="125"/>
      <c r="JMR80" s="125"/>
      <c r="JMS80" s="125"/>
      <c r="JMT80" s="125"/>
      <c r="JMU80" s="125"/>
      <c r="JMV80" s="125"/>
      <c r="JMW80" s="125"/>
      <c r="JMX80" s="125"/>
      <c r="JMY80" s="125"/>
      <c r="JMZ80" s="125"/>
      <c r="JNA80" s="125"/>
      <c r="JNB80" s="125"/>
      <c r="JNC80" s="125"/>
      <c r="JND80" s="125"/>
      <c r="JNE80" s="125"/>
      <c r="JNF80" s="125"/>
      <c r="JNG80" s="125"/>
      <c r="JNH80" s="125"/>
      <c r="JNI80" s="125"/>
      <c r="JNJ80" s="125"/>
      <c r="JNK80" s="125"/>
      <c r="JNL80" s="125"/>
      <c r="JNM80" s="125"/>
      <c r="JNN80" s="125"/>
      <c r="JNO80" s="125"/>
      <c r="JNP80" s="125"/>
      <c r="JNQ80" s="125"/>
      <c r="JNR80" s="125"/>
      <c r="JNS80" s="125"/>
      <c r="JNT80" s="125"/>
      <c r="JNU80" s="125"/>
      <c r="JNV80" s="125"/>
      <c r="JNW80" s="125"/>
      <c r="JNX80" s="125"/>
      <c r="JNY80" s="125"/>
      <c r="JNZ80" s="125"/>
      <c r="JOA80" s="125"/>
      <c r="JOB80" s="125"/>
      <c r="JOC80" s="125"/>
      <c r="JOD80" s="125"/>
      <c r="JOE80" s="125"/>
      <c r="JOF80" s="125"/>
      <c r="JOG80" s="125"/>
      <c r="JOH80" s="125"/>
      <c r="JOI80" s="125"/>
      <c r="JOJ80" s="125"/>
      <c r="JOK80" s="125"/>
      <c r="JOL80" s="125"/>
      <c r="JOM80" s="125"/>
      <c r="JON80" s="125"/>
      <c r="JOO80" s="125"/>
      <c r="JOP80" s="125"/>
      <c r="JOQ80" s="125"/>
      <c r="JOR80" s="125"/>
      <c r="JOS80" s="125"/>
      <c r="JOT80" s="125"/>
      <c r="JOU80" s="125"/>
      <c r="JOV80" s="125"/>
      <c r="JOW80" s="125"/>
      <c r="JOX80" s="125"/>
      <c r="JOY80" s="125"/>
      <c r="JOZ80" s="125"/>
      <c r="JPA80" s="125"/>
      <c r="JPB80" s="125"/>
      <c r="JPC80" s="125"/>
      <c r="JPD80" s="125"/>
      <c r="JPE80" s="125"/>
      <c r="JPF80" s="125"/>
      <c r="JPG80" s="125"/>
      <c r="JPH80" s="125"/>
      <c r="JPI80" s="125"/>
      <c r="JPJ80" s="125"/>
      <c r="JPK80" s="125"/>
      <c r="JPL80" s="125"/>
      <c r="JPM80" s="125"/>
      <c r="JPN80" s="125"/>
      <c r="JPO80" s="125"/>
      <c r="JPP80" s="125"/>
      <c r="JPQ80" s="125"/>
      <c r="JPR80" s="125"/>
      <c r="JPS80" s="125"/>
      <c r="JPT80" s="125"/>
      <c r="JPU80" s="125"/>
      <c r="JPV80" s="125"/>
      <c r="JPW80" s="125"/>
      <c r="JPX80" s="125"/>
      <c r="JPY80" s="125"/>
      <c r="JPZ80" s="125"/>
      <c r="JQA80" s="125"/>
      <c r="JQB80" s="125"/>
      <c r="JQC80" s="125"/>
      <c r="JQD80" s="125"/>
      <c r="JQE80" s="125"/>
      <c r="JQF80" s="125"/>
      <c r="JQG80" s="125"/>
      <c r="JQH80" s="125"/>
      <c r="JQI80" s="125"/>
      <c r="JQJ80" s="125"/>
      <c r="JQK80" s="125"/>
      <c r="JQL80" s="125"/>
      <c r="JQM80" s="125"/>
      <c r="JQN80" s="125"/>
      <c r="JQO80" s="125"/>
      <c r="JQP80" s="125"/>
      <c r="JQQ80" s="125"/>
      <c r="JQR80" s="125"/>
      <c r="JQS80" s="125"/>
      <c r="JQT80" s="125"/>
      <c r="JQU80" s="125"/>
      <c r="JQV80" s="125"/>
      <c r="JQW80" s="125"/>
      <c r="JQX80" s="125"/>
      <c r="JQY80" s="125"/>
      <c r="JQZ80" s="125"/>
      <c r="JRA80" s="125"/>
      <c r="JRB80" s="125"/>
      <c r="JRC80" s="125"/>
      <c r="JRD80" s="125"/>
      <c r="JRE80" s="125"/>
      <c r="JRF80" s="125"/>
      <c r="JRG80" s="125"/>
      <c r="JRH80" s="125"/>
      <c r="JRI80" s="125"/>
      <c r="JRJ80" s="125"/>
      <c r="JRK80" s="125"/>
      <c r="JRL80" s="125"/>
      <c r="JRM80" s="125"/>
      <c r="JRN80" s="125"/>
      <c r="JRO80" s="125"/>
      <c r="JRP80" s="125"/>
      <c r="JRQ80" s="125"/>
      <c r="JRR80" s="125"/>
      <c r="JRS80" s="125"/>
      <c r="JRT80" s="125"/>
      <c r="JRU80" s="125"/>
      <c r="JRV80" s="125"/>
      <c r="JRW80" s="125"/>
      <c r="JRX80" s="125"/>
      <c r="JRY80" s="125"/>
      <c r="JRZ80" s="125"/>
      <c r="JSA80" s="125"/>
      <c r="JSB80" s="125"/>
      <c r="JSC80" s="125"/>
      <c r="JSD80" s="125"/>
      <c r="JSE80" s="125"/>
      <c r="JSF80" s="125"/>
      <c r="JSG80" s="125"/>
      <c r="JSH80" s="125"/>
      <c r="JSI80" s="125"/>
      <c r="JSJ80" s="125"/>
      <c r="JSK80" s="125"/>
      <c r="JSL80" s="125"/>
      <c r="JSM80" s="125"/>
      <c r="JSN80" s="125"/>
      <c r="JSO80" s="125"/>
      <c r="JSP80" s="125"/>
      <c r="JSQ80" s="125"/>
      <c r="JSR80" s="125"/>
      <c r="JSS80" s="125"/>
      <c r="JST80" s="125"/>
      <c r="JSU80" s="125"/>
      <c r="JSV80" s="125"/>
      <c r="JSW80" s="125"/>
      <c r="JSX80" s="125"/>
      <c r="JSY80" s="125"/>
      <c r="JSZ80" s="125"/>
      <c r="JTA80" s="125"/>
      <c r="JTB80" s="125"/>
      <c r="JTC80" s="125"/>
      <c r="JTD80" s="125"/>
      <c r="JTE80" s="125"/>
      <c r="JTF80" s="125"/>
      <c r="JTG80" s="125"/>
      <c r="JTH80" s="125"/>
      <c r="JTI80" s="125"/>
      <c r="JTJ80" s="125"/>
      <c r="JTK80" s="125"/>
      <c r="JTL80" s="125"/>
      <c r="JTM80" s="125"/>
      <c r="JTN80" s="125"/>
      <c r="JTO80" s="125"/>
      <c r="JTP80" s="125"/>
      <c r="JTQ80" s="125"/>
      <c r="JTR80" s="125"/>
      <c r="JTS80" s="125"/>
      <c r="JTT80" s="125"/>
      <c r="JTU80" s="125"/>
      <c r="JTV80" s="125"/>
      <c r="JTW80" s="125"/>
      <c r="JTX80" s="125"/>
      <c r="JTY80" s="125"/>
      <c r="JTZ80" s="125"/>
      <c r="JUA80" s="125"/>
      <c r="JUB80" s="125"/>
      <c r="JUC80" s="125"/>
      <c r="JUD80" s="125"/>
      <c r="JUE80" s="125"/>
      <c r="JUF80" s="125"/>
      <c r="JUG80" s="125"/>
      <c r="JUH80" s="125"/>
      <c r="JUI80" s="125"/>
      <c r="JUJ80" s="125"/>
      <c r="JUK80" s="125"/>
      <c r="JUL80" s="125"/>
      <c r="JUM80" s="125"/>
      <c r="JUN80" s="125"/>
      <c r="JUO80" s="125"/>
      <c r="JUP80" s="125"/>
      <c r="JUQ80" s="125"/>
      <c r="JUR80" s="125"/>
      <c r="JUS80" s="125"/>
      <c r="JUT80" s="125"/>
      <c r="JUU80" s="125"/>
      <c r="JUV80" s="125"/>
      <c r="JUW80" s="125"/>
      <c r="JUX80" s="125"/>
      <c r="JUY80" s="125"/>
      <c r="JUZ80" s="125"/>
      <c r="JVA80" s="125"/>
      <c r="JVB80" s="125"/>
      <c r="JVC80" s="125"/>
      <c r="JVD80" s="125"/>
      <c r="JVE80" s="125"/>
      <c r="JVF80" s="125"/>
      <c r="JVG80" s="125"/>
      <c r="JVH80" s="125"/>
      <c r="JVI80" s="125"/>
      <c r="JVJ80" s="125"/>
      <c r="JVK80" s="125"/>
      <c r="JVL80" s="125"/>
      <c r="JVM80" s="125"/>
      <c r="JVN80" s="125"/>
      <c r="JVO80" s="125"/>
      <c r="JVP80" s="125"/>
      <c r="JVQ80" s="125"/>
      <c r="JVR80" s="125"/>
      <c r="JVS80" s="125"/>
      <c r="JVT80" s="125"/>
      <c r="JVU80" s="125"/>
      <c r="JVV80" s="125"/>
      <c r="JVW80" s="125"/>
      <c r="JVX80" s="125"/>
      <c r="JVY80" s="125"/>
      <c r="JVZ80" s="125"/>
      <c r="JWA80" s="125"/>
      <c r="JWB80" s="125"/>
      <c r="JWC80" s="125"/>
      <c r="JWD80" s="125"/>
      <c r="JWE80" s="125"/>
      <c r="JWF80" s="125"/>
      <c r="JWG80" s="125"/>
      <c r="JWH80" s="125"/>
      <c r="JWI80" s="125"/>
      <c r="JWJ80" s="125"/>
      <c r="JWK80" s="125"/>
      <c r="JWL80" s="125"/>
      <c r="JWM80" s="125"/>
      <c r="JWN80" s="125"/>
      <c r="JWO80" s="125"/>
      <c r="JWP80" s="125"/>
      <c r="JWQ80" s="125"/>
      <c r="JWR80" s="125"/>
      <c r="JWS80" s="125"/>
      <c r="JWT80" s="125"/>
      <c r="JWU80" s="125"/>
      <c r="JWV80" s="125"/>
      <c r="JWW80" s="125"/>
      <c r="JWX80" s="125"/>
      <c r="JWY80" s="125"/>
      <c r="JWZ80" s="125"/>
      <c r="JXA80" s="125"/>
      <c r="JXB80" s="125"/>
      <c r="JXC80" s="125"/>
      <c r="JXD80" s="125"/>
      <c r="JXE80" s="125"/>
      <c r="JXF80" s="125"/>
      <c r="JXG80" s="125"/>
      <c r="JXH80" s="125"/>
      <c r="JXI80" s="125"/>
      <c r="JXJ80" s="125"/>
      <c r="JXK80" s="125"/>
      <c r="JXL80" s="125"/>
      <c r="JXM80" s="125"/>
      <c r="JXN80" s="125"/>
      <c r="JXO80" s="125"/>
      <c r="JXP80" s="125"/>
      <c r="JXQ80" s="125"/>
      <c r="JXR80" s="125"/>
      <c r="JXS80" s="125"/>
      <c r="JXT80" s="125"/>
      <c r="JXU80" s="125"/>
      <c r="JXV80" s="125"/>
      <c r="JXW80" s="125"/>
      <c r="JXX80" s="125"/>
      <c r="JXY80" s="125"/>
      <c r="JXZ80" s="125"/>
      <c r="JYA80" s="125"/>
      <c r="JYB80" s="125"/>
      <c r="JYC80" s="125"/>
      <c r="JYD80" s="125"/>
      <c r="JYE80" s="125"/>
      <c r="JYF80" s="125"/>
      <c r="JYG80" s="125"/>
      <c r="JYH80" s="125"/>
      <c r="JYI80" s="125"/>
      <c r="JYJ80" s="125"/>
      <c r="JYK80" s="125"/>
      <c r="JYL80" s="125"/>
      <c r="JYM80" s="125"/>
      <c r="JYN80" s="125"/>
      <c r="JYO80" s="125"/>
      <c r="JYP80" s="125"/>
      <c r="JYQ80" s="125"/>
      <c r="JYR80" s="125"/>
      <c r="JYS80" s="125"/>
      <c r="JYT80" s="125"/>
      <c r="JYU80" s="125"/>
      <c r="JYV80" s="125"/>
      <c r="JYW80" s="125"/>
      <c r="JYX80" s="125"/>
      <c r="JYY80" s="125"/>
      <c r="JYZ80" s="125"/>
      <c r="JZA80" s="125"/>
      <c r="JZB80" s="125"/>
      <c r="JZC80" s="125"/>
      <c r="JZD80" s="125"/>
      <c r="JZE80" s="125"/>
      <c r="JZF80" s="125"/>
      <c r="JZG80" s="125"/>
      <c r="JZH80" s="125"/>
      <c r="JZI80" s="125"/>
      <c r="JZJ80" s="125"/>
      <c r="JZK80" s="125"/>
      <c r="JZL80" s="125"/>
      <c r="JZM80" s="125"/>
      <c r="JZN80" s="125"/>
      <c r="JZO80" s="125"/>
      <c r="JZP80" s="125"/>
      <c r="JZQ80" s="125"/>
      <c r="JZR80" s="125"/>
      <c r="JZS80" s="125"/>
      <c r="JZT80" s="125"/>
      <c r="JZU80" s="125"/>
      <c r="JZV80" s="125"/>
      <c r="JZW80" s="125"/>
      <c r="JZX80" s="125"/>
      <c r="JZY80" s="125"/>
      <c r="JZZ80" s="125"/>
      <c r="KAA80" s="125"/>
      <c r="KAB80" s="125"/>
      <c r="KAC80" s="125"/>
      <c r="KAD80" s="125"/>
      <c r="KAE80" s="125"/>
      <c r="KAF80" s="125"/>
      <c r="KAG80" s="125"/>
      <c r="KAH80" s="125"/>
      <c r="KAI80" s="125"/>
      <c r="KAJ80" s="125"/>
      <c r="KAK80" s="125"/>
      <c r="KAL80" s="125"/>
      <c r="KAM80" s="125"/>
      <c r="KAN80" s="125"/>
      <c r="KAO80" s="125"/>
      <c r="KAP80" s="125"/>
      <c r="KAQ80" s="125"/>
      <c r="KAR80" s="125"/>
      <c r="KAS80" s="125"/>
      <c r="KAT80" s="125"/>
      <c r="KAU80" s="125"/>
      <c r="KAV80" s="125"/>
      <c r="KAW80" s="125"/>
      <c r="KAX80" s="125"/>
      <c r="KAY80" s="125"/>
      <c r="KAZ80" s="125"/>
      <c r="KBA80" s="125"/>
      <c r="KBB80" s="125"/>
      <c r="KBC80" s="125"/>
      <c r="KBD80" s="125"/>
      <c r="KBE80" s="125"/>
      <c r="KBF80" s="125"/>
      <c r="KBG80" s="125"/>
      <c r="KBH80" s="125"/>
      <c r="KBI80" s="125"/>
      <c r="KBJ80" s="125"/>
      <c r="KBK80" s="125"/>
      <c r="KBL80" s="125"/>
      <c r="KBM80" s="125"/>
      <c r="KBN80" s="125"/>
      <c r="KBO80" s="125"/>
      <c r="KBP80" s="125"/>
      <c r="KBQ80" s="125"/>
      <c r="KBR80" s="125"/>
      <c r="KBS80" s="125"/>
      <c r="KBT80" s="125"/>
      <c r="KBU80" s="125"/>
      <c r="KBV80" s="125"/>
      <c r="KBW80" s="125"/>
      <c r="KBX80" s="125"/>
      <c r="KBY80" s="125"/>
      <c r="KBZ80" s="125"/>
      <c r="KCA80" s="125"/>
      <c r="KCB80" s="125"/>
      <c r="KCC80" s="125"/>
      <c r="KCD80" s="125"/>
      <c r="KCE80" s="125"/>
      <c r="KCF80" s="125"/>
      <c r="KCG80" s="125"/>
      <c r="KCH80" s="125"/>
      <c r="KCI80" s="125"/>
      <c r="KCJ80" s="125"/>
      <c r="KCK80" s="125"/>
      <c r="KCL80" s="125"/>
      <c r="KCM80" s="125"/>
      <c r="KCN80" s="125"/>
      <c r="KCO80" s="125"/>
      <c r="KCP80" s="125"/>
      <c r="KCQ80" s="125"/>
      <c r="KCR80" s="125"/>
      <c r="KCS80" s="125"/>
      <c r="KCT80" s="125"/>
      <c r="KCU80" s="125"/>
      <c r="KCV80" s="125"/>
      <c r="KCW80" s="125"/>
      <c r="KCX80" s="125"/>
      <c r="KCY80" s="125"/>
      <c r="KCZ80" s="125"/>
      <c r="KDA80" s="125"/>
      <c r="KDB80" s="125"/>
      <c r="KDC80" s="125"/>
      <c r="KDD80" s="125"/>
      <c r="KDE80" s="125"/>
      <c r="KDF80" s="125"/>
      <c r="KDG80" s="125"/>
      <c r="KDH80" s="125"/>
      <c r="KDI80" s="125"/>
      <c r="KDJ80" s="125"/>
      <c r="KDK80" s="125"/>
      <c r="KDL80" s="125"/>
      <c r="KDM80" s="125"/>
      <c r="KDN80" s="125"/>
      <c r="KDO80" s="125"/>
      <c r="KDP80" s="125"/>
      <c r="KDQ80" s="125"/>
      <c r="KDR80" s="125"/>
      <c r="KDS80" s="125"/>
      <c r="KDT80" s="125"/>
      <c r="KDU80" s="125"/>
      <c r="KDV80" s="125"/>
      <c r="KDW80" s="125"/>
      <c r="KDX80" s="125"/>
      <c r="KDY80" s="125"/>
      <c r="KDZ80" s="125"/>
      <c r="KEA80" s="125"/>
      <c r="KEB80" s="125"/>
      <c r="KEC80" s="125"/>
      <c r="KED80" s="125"/>
      <c r="KEE80" s="125"/>
      <c r="KEF80" s="125"/>
      <c r="KEG80" s="125"/>
      <c r="KEH80" s="125"/>
      <c r="KEI80" s="125"/>
      <c r="KEJ80" s="125"/>
      <c r="KEK80" s="125"/>
      <c r="KEL80" s="125"/>
      <c r="KEM80" s="125"/>
      <c r="KEN80" s="125"/>
      <c r="KEO80" s="125"/>
      <c r="KEP80" s="125"/>
      <c r="KEQ80" s="125"/>
      <c r="KER80" s="125"/>
      <c r="KES80" s="125"/>
      <c r="KET80" s="125"/>
      <c r="KEU80" s="125"/>
      <c r="KEV80" s="125"/>
      <c r="KEW80" s="125"/>
      <c r="KEX80" s="125"/>
      <c r="KEY80" s="125"/>
      <c r="KEZ80" s="125"/>
      <c r="KFA80" s="125"/>
      <c r="KFB80" s="125"/>
      <c r="KFC80" s="125"/>
      <c r="KFD80" s="125"/>
      <c r="KFE80" s="125"/>
      <c r="KFF80" s="125"/>
      <c r="KFG80" s="125"/>
      <c r="KFH80" s="125"/>
      <c r="KFI80" s="125"/>
      <c r="KFJ80" s="125"/>
      <c r="KFK80" s="125"/>
      <c r="KFL80" s="125"/>
      <c r="KFM80" s="125"/>
      <c r="KFN80" s="125"/>
      <c r="KFO80" s="125"/>
      <c r="KFP80" s="125"/>
      <c r="KFQ80" s="125"/>
      <c r="KFR80" s="125"/>
      <c r="KFS80" s="125"/>
      <c r="KFT80" s="125"/>
      <c r="KFU80" s="125"/>
      <c r="KFV80" s="125"/>
      <c r="KFW80" s="125"/>
      <c r="KFX80" s="125"/>
      <c r="KFY80" s="125"/>
      <c r="KFZ80" s="125"/>
      <c r="KGA80" s="125"/>
      <c r="KGB80" s="125"/>
      <c r="KGC80" s="125"/>
      <c r="KGD80" s="125"/>
      <c r="KGE80" s="125"/>
      <c r="KGF80" s="125"/>
      <c r="KGG80" s="125"/>
      <c r="KGH80" s="125"/>
      <c r="KGI80" s="125"/>
      <c r="KGJ80" s="125"/>
      <c r="KGK80" s="125"/>
      <c r="KGL80" s="125"/>
      <c r="KGM80" s="125"/>
      <c r="KGN80" s="125"/>
      <c r="KGO80" s="125"/>
      <c r="KGP80" s="125"/>
      <c r="KGQ80" s="125"/>
      <c r="KGR80" s="125"/>
      <c r="KGS80" s="125"/>
      <c r="KGT80" s="125"/>
      <c r="KGU80" s="125"/>
      <c r="KGV80" s="125"/>
      <c r="KGW80" s="125"/>
      <c r="KGX80" s="125"/>
      <c r="KGY80" s="125"/>
      <c r="KGZ80" s="125"/>
      <c r="KHA80" s="125"/>
      <c r="KHB80" s="125"/>
      <c r="KHC80" s="125"/>
      <c r="KHD80" s="125"/>
      <c r="KHE80" s="125"/>
      <c r="KHF80" s="125"/>
      <c r="KHG80" s="125"/>
      <c r="KHH80" s="125"/>
      <c r="KHI80" s="125"/>
      <c r="KHJ80" s="125"/>
      <c r="KHK80" s="125"/>
      <c r="KHL80" s="125"/>
      <c r="KHM80" s="125"/>
      <c r="KHN80" s="125"/>
      <c r="KHO80" s="125"/>
      <c r="KHP80" s="125"/>
      <c r="KHQ80" s="125"/>
      <c r="KHR80" s="125"/>
      <c r="KHS80" s="125"/>
      <c r="KHT80" s="125"/>
      <c r="KHU80" s="125"/>
      <c r="KHV80" s="125"/>
      <c r="KHW80" s="125"/>
      <c r="KHX80" s="125"/>
      <c r="KHY80" s="125"/>
      <c r="KHZ80" s="125"/>
      <c r="KIA80" s="125"/>
      <c r="KIB80" s="125"/>
      <c r="KIC80" s="125"/>
      <c r="KID80" s="125"/>
      <c r="KIE80" s="125"/>
      <c r="KIF80" s="125"/>
      <c r="KIG80" s="125"/>
      <c r="KIH80" s="125"/>
      <c r="KII80" s="125"/>
      <c r="KIJ80" s="125"/>
      <c r="KIK80" s="125"/>
      <c r="KIL80" s="125"/>
      <c r="KIM80" s="125"/>
      <c r="KIN80" s="125"/>
      <c r="KIO80" s="125"/>
      <c r="KIP80" s="125"/>
      <c r="KIQ80" s="125"/>
      <c r="KIR80" s="125"/>
      <c r="KIS80" s="125"/>
      <c r="KIT80" s="125"/>
      <c r="KIU80" s="125"/>
      <c r="KIV80" s="125"/>
      <c r="KIW80" s="125"/>
      <c r="KIX80" s="125"/>
      <c r="KIY80" s="125"/>
      <c r="KIZ80" s="125"/>
      <c r="KJA80" s="125"/>
      <c r="KJB80" s="125"/>
      <c r="KJC80" s="125"/>
      <c r="KJD80" s="125"/>
      <c r="KJE80" s="125"/>
      <c r="KJF80" s="125"/>
      <c r="KJG80" s="125"/>
      <c r="KJH80" s="125"/>
      <c r="KJI80" s="125"/>
      <c r="KJJ80" s="125"/>
      <c r="KJK80" s="125"/>
      <c r="KJL80" s="125"/>
      <c r="KJM80" s="125"/>
      <c r="KJN80" s="125"/>
      <c r="KJO80" s="125"/>
      <c r="KJP80" s="125"/>
      <c r="KJQ80" s="125"/>
      <c r="KJR80" s="125"/>
      <c r="KJS80" s="125"/>
      <c r="KJT80" s="125"/>
      <c r="KJU80" s="125"/>
      <c r="KJV80" s="125"/>
      <c r="KJW80" s="125"/>
      <c r="KJX80" s="125"/>
      <c r="KJY80" s="125"/>
      <c r="KJZ80" s="125"/>
      <c r="KKA80" s="125"/>
      <c r="KKB80" s="125"/>
      <c r="KKC80" s="125"/>
      <c r="KKD80" s="125"/>
      <c r="KKE80" s="125"/>
      <c r="KKF80" s="125"/>
      <c r="KKG80" s="125"/>
      <c r="KKH80" s="125"/>
      <c r="KKI80" s="125"/>
      <c r="KKJ80" s="125"/>
      <c r="KKK80" s="125"/>
      <c r="KKL80" s="125"/>
      <c r="KKM80" s="125"/>
      <c r="KKN80" s="125"/>
      <c r="KKO80" s="125"/>
      <c r="KKP80" s="125"/>
      <c r="KKQ80" s="125"/>
      <c r="KKR80" s="125"/>
      <c r="KKS80" s="125"/>
      <c r="KKT80" s="125"/>
      <c r="KKU80" s="125"/>
      <c r="KKV80" s="125"/>
      <c r="KKW80" s="125"/>
      <c r="KKX80" s="125"/>
      <c r="KKY80" s="125"/>
      <c r="KKZ80" s="125"/>
      <c r="KLA80" s="125"/>
      <c r="KLB80" s="125"/>
      <c r="KLC80" s="125"/>
      <c r="KLD80" s="125"/>
      <c r="KLE80" s="125"/>
      <c r="KLF80" s="125"/>
      <c r="KLG80" s="125"/>
      <c r="KLH80" s="125"/>
      <c r="KLI80" s="125"/>
      <c r="KLJ80" s="125"/>
      <c r="KLK80" s="125"/>
      <c r="KLL80" s="125"/>
      <c r="KLM80" s="125"/>
      <c r="KLN80" s="125"/>
      <c r="KLO80" s="125"/>
      <c r="KLP80" s="125"/>
      <c r="KLQ80" s="125"/>
      <c r="KLR80" s="125"/>
      <c r="KLS80" s="125"/>
      <c r="KLT80" s="125"/>
      <c r="KLU80" s="125"/>
      <c r="KLV80" s="125"/>
      <c r="KLW80" s="125"/>
      <c r="KLX80" s="125"/>
      <c r="KLY80" s="125"/>
      <c r="KLZ80" s="125"/>
      <c r="KMA80" s="125"/>
      <c r="KMB80" s="125"/>
      <c r="KMC80" s="125"/>
      <c r="KMD80" s="125"/>
      <c r="KME80" s="125"/>
      <c r="KMF80" s="125"/>
      <c r="KMG80" s="125"/>
      <c r="KMH80" s="125"/>
      <c r="KMI80" s="125"/>
      <c r="KMJ80" s="125"/>
      <c r="KMK80" s="125"/>
      <c r="KML80" s="125"/>
      <c r="KMM80" s="125"/>
      <c r="KMN80" s="125"/>
      <c r="KMO80" s="125"/>
      <c r="KMP80" s="125"/>
      <c r="KMQ80" s="125"/>
      <c r="KMR80" s="125"/>
      <c r="KMS80" s="125"/>
      <c r="KMT80" s="125"/>
      <c r="KMU80" s="125"/>
      <c r="KMV80" s="125"/>
      <c r="KMW80" s="125"/>
      <c r="KMX80" s="125"/>
      <c r="KMY80" s="125"/>
      <c r="KMZ80" s="125"/>
      <c r="KNA80" s="125"/>
      <c r="KNB80" s="125"/>
      <c r="KNC80" s="125"/>
      <c r="KND80" s="125"/>
      <c r="KNE80" s="125"/>
      <c r="KNF80" s="125"/>
      <c r="KNG80" s="125"/>
      <c r="KNH80" s="125"/>
      <c r="KNI80" s="125"/>
      <c r="KNJ80" s="125"/>
      <c r="KNK80" s="125"/>
      <c r="KNL80" s="125"/>
      <c r="KNM80" s="125"/>
      <c r="KNN80" s="125"/>
      <c r="KNO80" s="125"/>
      <c r="KNP80" s="125"/>
      <c r="KNQ80" s="125"/>
      <c r="KNR80" s="125"/>
      <c r="KNS80" s="125"/>
      <c r="KNT80" s="125"/>
      <c r="KNU80" s="125"/>
      <c r="KNV80" s="125"/>
      <c r="KNW80" s="125"/>
      <c r="KNX80" s="125"/>
      <c r="KNY80" s="125"/>
      <c r="KNZ80" s="125"/>
      <c r="KOA80" s="125"/>
      <c r="KOB80" s="125"/>
      <c r="KOC80" s="125"/>
      <c r="KOD80" s="125"/>
      <c r="KOE80" s="125"/>
      <c r="KOF80" s="125"/>
      <c r="KOG80" s="125"/>
      <c r="KOH80" s="125"/>
      <c r="KOI80" s="125"/>
      <c r="KOJ80" s="125"/>
      <c r="KOK80" s="125"/>
      <c r="KOL80" s="125"/>
      <c r="KOM80" s="125"/>
      <c r="KON80" s="125"/>
      <c r="KOO80" s="125"/>
      <c r="KOP80" s="125"/>
      <c r="KOQ80" s="125"/>
      <c r="KOR80" s="125"/>
      <c r="KOS80" s="125"/>
      <c r="KOT80" s="125"/>
      <c r="KOU80" s="125"/>
      <c r="KOV80" s="125"/>
      <c r="KOW80" s="125"/>
      <c r="KOX80" s="125"/>
      <c r="KOY80" s="125"/>
      <c r="KOZ80" s="125"/>
      <c r="KPA80" s="125"/>
      <c r="KPB80" s="125"/>
      <c r="KPC80" s="125"/>
      <c r="KPD80" s="125"/>
      <c r="KPE80" s="125"/>
      <c r="KPF80" s="125"/>
      <c r="KPG80" s="125"/>
      <c r="KPH80" s="125"/>
      <c r="KPI80" s="125"/>
      <c r="KPJ80" s="125"/>
      <c r="KPK80" s="125"/>
      <c r="KPL80" s="125"/>
      <c r="KPM80" s="125"/>
      <c r="KPN80" s="125"/>
      <c r="KPO80" s="125"/>
      <c r="KPP80" s="125"/>
      <c r="KPQ80" s="125"/>
      <c r="KPR80" s="125"/>
      <c r="KPS80" s="125"/>
      <c r="KPT80" s="125"/>
      <c r="KPU80" s="125"/>
      <c r="KPV80" s="125"/>
      <c r="KPW80" s="125"/>
      <c r="KPX80" s="125"/>
      <c r="KPY80" s="125"/>
      <c r="KPZ80" s="125"/>
      <c r="KQA80" s="125"/>
      <c r="KQB80" s="125"/>
      <c r="KQC80" s="125"/>
      <c r="KQD80" s="125"/>
      <c r="KQE80" s="125"/>
      <c r="KQF80" s="125"/>
      <c r="KQG80" s="125"/>
      <c r="KQH80" s="125"/>
      <c r="KQI80" s="125"/>
      <c r="KQJ80" s="125"/>
      <c r="KQK80" s="125"/>
      <c r="KQL80" s="125"/>
      <c r="KQM80" s="125"/>
      <c r="KQN80" s="125"/>
      <c r="KQO80" s="125"/>
      <c r="KQP80" s="125"/>
      <c r="KQQ80" s="125"/>
      <c r="KQR80" s="125"/>
      <c r="KQS80" s="125"/>
      <c r="KQT80" s="125"/>
      <c r="KQU80" s="125"/>
      <c r="KQV80" s="125"/>
      <c r="KQW80" s="125"/>
      <c r="KQX80" s="125"/>
      <c r="KQY80" s="125"/>
      <c r="KQZ80" s="125"/>
      <c r="KRA80" s="125"/>
      <c r="KRB80" s="125"/>
      <c r="KRC80" s="125"/>
      <c r="KRD80" s="125"/>
      <c r="KRE80" s="125"/>
      <c r="KRF80" s="125"/>
      <c r="KRG80" s="125"/>
      <c r="KRH80" s="125"/>
      <c r="KRI80" s="125"/>
      <c r="KRJ80" s="125"/>
      <c r="KRK80" s="125"/>
      <c r="KRL80" s="125"/>
      <c r="KRM80" s="125"/>
      <c r="KRN80" s="125"/>
      <c r="KRO80" s="125"/>
      <c r="KRP80" s="125"/>
      <c r="KRQ80" s="125"/>
      <c r="KRR80" s="125"/>
      <c r="KRS80" s="125"/>
      <c r="KRT80" s="125"/>
      <c r="KRU80" s="125"/>
      <c r="KRV80" s="125"/>
      <c r="KRW80" s="125"/>
      <c r="KRX80" s="125"/>
      <c r="KRY80" s="125"/>
      <c r="KRZ80" s="125"/>
      <c r="KSA80" s="125"/>
      <c r="KSB80" s="125"/>
      <c r="KSC80" s="125"/>
      <c r="KSD80" s="125"/>
      <c r="KSE80" s="125"/>
      <c r="KSF80" s="125"/>
      <c r="KSG80" s="125"/>
      <c r="KSH80" s="125"/>
      <c r="KSI80" s="125"/>
      <c r="KSJ80" s="125"/>
      <c r="KSK80" s="125"/>
      <c r="KSL80" s="125"/>
      <c r="KSM80" s="125"/>
      <c r="KSN80" s="125"/>
      <c r="KSO80" s="125"/>
      <c r="KSP80" s="125"/>
      <c r="KSQ80" s="125"/>
      <c r="KSR80" s="125"/>
      <c r="KSS80" s="125"/>
      <c r="KST80" s="125"/>
      <c r="KSU80" s="125"/>
      <c r="KSV80" s="125"/>
      <c r="KSW80" s="125"/>
      <c r="KSX80" s="125"/>
      <c r="KSY80" s="125"/>
      <c r="KSZ80" s="125"/>
      <c r="KTA80" s="125"/>
      <c r="KTB80" s="125"/>
      <c r="KTC80" s="125"/>
      <c r="KTD80" s="125"/>
      <c r="KTE80" s="125"/>
      <c r="KTF80" s="125"/>
      <c r="KTG80" s="125"/>
      <c r="KTH80" s="125"/>
      <c r="KTI80" s="125"/>
      <c r="KTJ80" s="125"/>
      <c r="KTK80" s="125"/>
      <c r="KTL80" s="125"/>
      <c r="KTM80" s="125"/>
      <c r="KTN80" s="125"/>
      <c r="KTO80" s="125"/>
      <c r="KTP80" s="125"/>
      <c r="KTQ80" s="125"/>
      <c r="KTR80" s="125"/>
      <c r="KTS80" s="125"/>
      <c r="KTT80" s="125"/>
      <c r="KTU80" s="125"/>
      <c r="KTV80" s="125"/>
      <c r="KTW80" s="125"/>
      <c r="KTX80" s="125"/>
      <c r="KTY80" s="125"/>
      <c r="KTZ80" s="125"/>
      <c r="KUA80" s="125"/>
      <c r="KUB80" s="125"/>
      <c r="KUC80" s="125"/>
      <c r="KUD80" s="125"/>
      <c r="KUE80" s="125"/>
      <c r="KUF80" s="125"/>
      <c r="KUG80" s="125"/>
      <c r="KUH80" s="125"/>
      <c r="KUI80" s="125"/>
      <c r="KUJ80" s="125"/>
      <c r="KUK80" s="125"/>
      <c r="KUL80" s="125"/>
      <c r="KUM80" s="125"/>
      <c r="KUN80" s="125"/>
      <c r="KUO80" s="125"/>
      <c r="KUP80" s="125"/>
      <c r="KUQ80" s="125"/>
      <c r="KUR80" s="125"/>
      <c r="KUS80" s="125"/>
      <c r="KUT80" s="125"/>
      <c r="KUU80" s="125"/>
      <c r="KUV80" s="125"/>
      <c r="KUW80" s="125"/>
      <c r="KUX80" s="125"/>
      <c r="KUY80" s="125"/>
      <c r="KUZ80" s="125"/>
      <c r="KVA80" s="125"/>
      <c r="KVB80" s="125"/>
      <c r="KVC80" s="125"/>
      <c r="KVD80" s="125"/>
      <c r="KVE80" s="125"/>
      <c r="KVF80" s="125"/>
      <c r="KVG80" s="125"/>
      <c r="KVH80" s="125"/>
      <c r="KVI80" s="125"/>
      <c r="KVJ80" s="125"/>
      <c r="KVK80" s="125"/>
      <c r="KVL80" s="125"/>
      <c r="KVM80" s="125"/>
      <c r="KVN80" s="125"/>
      <c r="KVO80" s="125"/>
      <c r="KVP80" s="125"/>
      <c r="KVQ80" s="125"/>
      <c r="KVR80" s="125"/>
      <c r="KVS80" s="125"/>
      <c r="KVT80" s="125"/>
      <c r="KVU80" s="125"/>
      <c r="KVV80" s="125"/>
      <c r="KVW80" s="125"/>
      <c r="KVX80" s="125"/>
      <c r="KVY80" s="125"/>
      <c r="KVZ80" s="125"/>
      <c r="KWA80" s="125"/>
      <c r="KWB80" s="125"/>
      <c r="KWC80" s="125"/>
      <c r="KWD80" s="125"/>
      <c r="KWE80" s="125"/>
      <c r="KWF80" s="125"/>
      <c r="KWG80" s="125"/>
      <c r="KWH80" s="125"/>
      <c r="KWI80" s="125"/>
      <c r="KWJ80" s="125"/>
      <c r="KWK80" s="125"/>
      <c r="KWL80" s="125"/>
      <c r="KWM80" s="125"/>
      <c r="KWN80" s="125"/>
      <c r="KWO80" s="125"/>
      <c r="KWP80" s="125"/>
      <c r="KWQ80" s="125"/>
      <c r="KWR80" s="125"/>
      <c r="KWS80" s="125"/>
      <c r="KWT80" s="125"/>
      <c r="KWU80" s="125"/>
      <c r="KWV80" s="125"/>
      <c r="KWW80" s="125"/>
      <c r="KWX80" s="125"/>
      <c r="KWY80" s="125"/>
      <c r="KWZ80" s="125"/>
      <c r="KXA80" s="125"/>
      <c r="KXB80" s="125"/>
      <c r="KXC80" s="125"/>
      <c r="KXD80" s="125"/>
      <c r="KXE80" s="125"/>
      <c r="KXF80" s="125"/>
      <c r="KXG80" s="125"/>
      <c r="KXH80" s="125"/>
      <c r="KXI80" s="125"/>
      <c r="KXJ80" s="125"/>
      <c r="KXK80" s="125"/>
      <c r="KXL80" s="125"/>
      <c r="KXM80" s="125"/>
      <c r="KXN80" s="125"/>
      <c r="KXO80" s="125"/>
      <c r="KXP80" s="125"/>
      <c r="KXQ80" s="125"/>
      <c r="KXR80" s="125"/>
      <c r="KXS80" s="125"/>
      <c r="KXT80" s="125"/>
      <c r="KXU80" s="125"/>
      <c r="KXV80" s="125"/>
      <c r="KXW80" s="125"/>
      <c r="KXX80" s="125"/>
      <c r="KXY80" s="125"/>
      <c r="KXZ80" s="125"/>
      <c r="KYA80" s="125"/>
      <c r="KYB80" s="125"/>
      <c r="KYC80" s="125"/>
      <c r="KYD80" s="125"/>
      <c r="KYE80" s="125"/>
      <c r="KYF80" s="125"/>
      <c r="KYG80" s="125"/>
      <c r="KYH80" s="125"/>
      <c r="KYI80" s="125"/>
      <c r="KYJ80" s="125"/>
      <c r="KYK80" s="125"/>
      <c r="KYL80" s="125"/>
      <c r="KYM80" s="125"/>
      <c r="KYN80" s="125"/>
      <c r="KYO80" s="125"/>
      <c r="KYP80" s="125"/>
      <c r="KYQ80" s="125"/>
      <c r="KYR80" s="125"/>
      <c r="KYS80" s="125"/>
      <c r="KYT80" s="125"/>
      <c r="KYU80" s="125"/>
      <c r="KYV80" s="125"/>
      <c r="KYW80" s="125"/>
      <c r="KYX80" s="125"/>
      <c r="KYY80" s="125"/>
      <c r="KYZ80" s="125"/>
      <c r="KZA80" s="125"/>
      <c r="KZB80" s="125"/>
      <c r="KZC80" s="125"/>
      <c r="KZD80" s="125"/>
      <c r="KZE80" s="125"/>
      <c r="KZF80" s="125"/>
      <c r="KZG80" s="125"/>
      <c r="KZH80" s="125"/>
      <c r="KZI80" s="125"/>
      <c r="KZJ80" s="125"/>
      <c r="KZK80" s="125"/>
      <c r="KZL80" s="125"/>
      <c r="KZM80" s="125"/>
      <c r="KZN80" s="125"/>
      <c r="KZO80" s="125"/>
      <c r="KZP80" s="125"/>
      <c r="KZQ80" s="125"/>
      <c r="KZR80" s="125"/>
      <c r="KZS80" s="125"/>
      <c r="KZT80" s="125"/>
      <c r="KZU80" s="125"/>
      <c r="KZV80" s="125"/>
      <c r="KZW80" s="125"/>
      <c r="KZX80" s="125"/>
      <c r="KZY80" s="125"/>
      <c r="KZZ80" s="125"/>
      <c r="LAA80" s="125"/>
      <c r="LAB80" s="125"/>
      <c r="LAC80" s="125"/>
      <c r="LAD80" s="125"/>
      <c r="LAE80" s="125"/>
      <c r="LAF80" s="125"/>
      <c r="LAG80" s="125"/>
      <c r="LAH80" s="125"/>
      <c r="LAI80" s="125"/>
      <c r="LAJ80" s="125"/>
      <c r="LAK80" s="125"/>
      <c r="LAL80" s="125"/>
      <c r="LAM80" s="125"/>
      <c r="LAN80" s="125"/>
      <c r="LAO80" s="125"/>
      <c r="LAP80" s="125"/>
      <c r="LAQ80" s="125"/>
      <c r="LAR80" s="125"/>
      <c r="LAS80" s="125"/>
      <c r="LAT80" s="125"/>
      <c r="LAU80" s="125"/>
      <c r="LAV80" s="125"/>
      <c r="LAW80" s="125"/>
      <c r="LAX80" s="125"/>
      <c r="LAY80" s="125"/>
      <c r="LAZ80" s="125"/>
      <c r="LBA80" s="125"/>
      <c r="LBB80" s="125"/>
      <c r="LBC80" s="125"/>
      <c r="LBD80" s="125"/>
      <c r="LBE80" s="125"/>
      <c r="LBF80" s="125"/>
      <c r="LBG80" s="125"/>
      <c r="LBH80" s="125"/>
      <c r="LBI80" s="125"/>
      <c r="LBJ80" s="125"/>
      <c r="LBK80" s="125"/>
      <c r="LBL80" s="125"/>
      <c r="LBM80" s="125"/>
      <c r="LBN80" s="125"/>
      <c r="LBO80" s="125"/>
      <c r="LBP80" s="125"/>
      <c r="LBQ80" s="125"/>
      <c r="LBR80" s="125"/>
      <c r="LBS80" s="125"/>
      <c r="LBT80" s="125"/>
      <c r="LBU80" s="125"/>
      <c r="LBV80" s="125"/>
      <c r="LBW80" s="125"/>
      <c r="LBX80" s="125"/>
      <c r="LBY80" s="125"/>
      <c r="LBZ80" s="125"/>
      <c r="LCA80" s="125"/>
      <c r="LCB80" s="125"/>
      <c r="LCC80" s="125"/>
      <c r="LCD80" s="125"/>
      <c r="LCE80" s="125"/>
      <c r="LCF80" s="125"/>
      <c r="LCG80" s="125"/>
      <c r="LCH80" s="125"/>
      <c r="LCI80" s="125"/>
      <c r="LCJ80" s="125"/>
      <c r="LCK80" s="125"/>
      <c r="LCL80" s="125"/>
      <c r="LCM80" s="125"/>
      <c r="LCN80" s="125"/>
      <c r="LCO80" s="125"/>
      <c r="LCP80" s="125"/>
      <c r="LCQ80" s="125"/>
      <c r="LCR80" s="125"/>
      <c r="LCS80" s="125"/>
      <c r="LCT80" s="125"/>
      <c r="LCU80" s="125"/>
      <c r="LCV80" s="125"/>
      <c r="LCW80" s="125"/>
      <c r="LCX80" s="125"/>
      <c r="LCY80" s="125"/>
      <c r="LCZ80" s="125"/>
      <c r="LDA80" s="125"/>
      <c r="LDB80" s="125"/>
      <c r="LDC80" s="125"/>
      <c r="LDD80" s="125"/>
      <c r="LDE80" s="125"/>
      <c r="LDF80" s="125"/>
      <c r="LDG80" s="125"/>
      <c r="LDH80" s="125"/>
      <c r="LDI80" s="125"/>
      <c r="LDJ80" s="125"/>
      <c r="LDK80" s="125"/>
      <c r="LDL80" s="125"/>
      <c r="LDM80" s="125"/>
      <c r="LDN80" s="125"/>
      <c r="LDO80" s="125"/>
      <c r="LDP80" s="125"/>
      <c r="LDQ80" s="125"/>
      <c r="LDR80" s="125"/>
      <c r="LDS80" s="125"/>
      <c r="LDT80" s="125"/>
      <c r="LDU80" s="125"/>
      <c r="LDV80" s="125"/>
      <c r="LDW80" s="125"/>
      <c r="LDX80" s="125"/>
      <c r="LDY80" s="125"/>
      <c r="LDZ80" s="125"/>
      <c r="LEA80" s="125"/>
      <c r="LEB80" s="125"/>
      <c r="LEC80" s="125"/>
      <c r="LED80" s="125"/>
      <c r="LEE80" s="125"/>
      <c r="LEF80" s="125"/>
      <c r="LEG80" s="125"/>
      <c r="LEH80" s="125"/>
      <c r="LEI80" s="125"/>
      <c r="LEJ80" s="125"/>
      <c r="LEK80" s="125"/>
      <c r="LEL80" s="125"/>
      <c r="LEM80" s="125"/>
      <c r="LEN80" s="125"/>
      <c r="LEO80" s="125"/>
      <c r="LEP80" s="125"/>
      <c r="LEQ80" s="125"/>
      <c r="LER80" s="125"/>
      <c r="LES80" s="125"/>
      <c r="LET80" s="125"/>
      <c r="LEU80" s="125"/>
      <c r="LEV80" s="125"/>
      <c r="LEW80" s="125"/>
      <c r="LEX80" s="125"/>
      <c r="LEY80" s="125"/>
      <c r="LEZ80" s="125"/>
      <c r="LFA80" s="125"/>
      <c r="LFB80" s="125"/>
      <c r="LFC80" s="125"/>
      <c r="LFD80" s="125"/>
      <c r="LFE80" s="125"/>
      <c r="LFF80" s="125"/>
      <c r="LFG80" s="125"/>
      <c r="LFH80" s="125"/>
      <c r="LFI80" s="125"/>
      <c r="LFJ80" s="125"/>
      <c r="LFK80" s="125"/>
      <c r="LFL80" s="125"/>
      <c r="LFM80" s="125"/>
      <c r="LFN80" s="125"/>
      <c r="LFO80" s="125"/>
      <c r="LFP80" s="125"/>
      <c r="LFQ80" s="125"/>
      <c r="LFR80" s="125"/>
      <c r="LFS80" s="125"/>
      <c r="LFT80" s="125"/>
      <c r="LFU80" s="125"/>
      <c r="LFV80" s="125"/>
      <c r="LFW80" s="125"/>
      <c r="LFX80" s="125"/>
      <c r="LFY80" s="125"/>
      <c r="LFZ80" s="125"/>
      <c r="LGA80" s="125"/>
      <c r="LGB80" s="125"/>
      <c r="LGC80" s="125"/>
      <c r="LGD80" s="125"/>
      <c r="LGE80" s="125"/>
      <c r="LGF80" s="125"/>
      <c r="LGG80" s="125"/>
      <c r="LGH80" s="125"/>
      <c r="LGI80" s="125"/>
      <c r="LGJ80" s="125"/>
      <c r="LGK80" s="125"/>
      <c r="LGL80" s="125"/>
      <c r="LGM80" s="125"/>
      <c r="LGN80" s="125"/>
      <c r="LGO80" s="125"/>
      <c r="LGP80" s="125"/>
      <c r="LGQ80" s="125"/>
      <c r="LGR80" s="125"/>
      <c r="LGS80" s="125"/>
      <c r="LGT80" s="125"/>
      <c r="LGU80" s="125"/>
      <c r="LGV80" s="125"/>
      <c r="LGW80" s="125"/>
      <c r="LGX80" s="125"/>
      <c r="LGY80" s="125"/>
      <c r="LGZ80" s="125"/>
      <c r="LHA80" s="125"/>
      <c r="LHB80" s="125"/>
      <c r="LHC80" s="125"/>
      <c r="LHD80" s="125"/>
      <c r="LHE80" s="125"/>
      <c r="LHF80" s="125"/>
      <c r="LHG80" s="125"/>
      <c r="LHH80" s="125"/>
      <c r="LHI80" s="125"/>
      <c r="LHJ80" s="125"/>
      <c r="LHK80" s="125"/>
      <c r="LHL80" s="125"/>
      <c r="LHM80" s="125"/>
      <c r="LHN80" s="125"/>
      <c r="LHO80" s="125"/>
      <c r="LHP80" s="125"/>
      <c r="LHQ80" s="125"/>
      <c r="LHR80" s="125"/>
      <c r="LHS80" s="125"/>
      <c r="LHT80" s="125"/>
      <c r="LHU80" s="125"/>
      <c r="LHV80" s="125"/>
      <c r="LHW80" s="125"/>
      <c r="LHX80" s="125"/>
      <c r="LHY80" s="125"/>
      <c r="LHZ80" s="125"/>
      <c r="LIA80" s="125"/>
      <c r="LIB80" s="125"/>
      <c r="LIC80" s="125"/>
      <c r="LID80" s="125"/>
      <c r="LIE80" s="125"/>
      <c r="LIF80" s="125"/>
      <c r="LIG80" s="125"/>
      <c r="LIH80" s="125"/>
      <c r="LII80" s="125"/>
      <c r="LIJ80" s="125"/>
      <c r="LIK80" s="125"/>
      <c r="LIL80" s="125"/>
      <c r="LIM80" s="125"/>
      <c r="LIN80" s="125"/>
      <c r="LIO80" s="125"/>
      <c r="LIP80" s="125"/>
      <c r="LIQ80" s="125"/>
      <c r="LIR80" s="125"/>
      <c r="LIS80" s="125"/>
      <c r="LIT80" s="125"/>
      <c r="LIU80" s="125"/>
      <c r="LIV80" s="125"/>
      <c r="LIW80" s="125"/>
      <c r="LIX80" s="125"/>
      <c r="LIY80" s="125"/>
      <c r="LIZ80" s="125"/>
      <c r="LJA80" s="125"/>
      <c r="LJB80" s="125"/>
      <c r="LJC80" s="125"/>
      <c r="LJD80" s="125"/>
      <c r="LJE80" s="125"/>
      <c r="LJF80" s="125"/>
      <c r="LJG80" s="125"/>
      <c r="LJH80" s="125"/>
      <c r="LJI80" s="125"/>
      <c r="LJJ80" s="125"/>
      <c r="LJK80" s="125"/>
      <c r="LJL80" s="125"/>
      <c r="LJM80" s="125"/>
      <c r="LJN80" s="125"/>
      <c r="LJO80" s="125"/>
      <c r="LJP80" s="125"/>
      <c r="LJQ80" s="125"/>
      <c r="LJR80" s="125"/>
      <c r="LJS80" s="125"/>
      <c r="LJT80" s="125"/>
      <c r="LJU80" s="125"/>
      <c r="LJV80" s="125"/>
      <c r="LJW80" s="125"/>
      <c r="LJX80" s="125"/>
      <c r="LJY80" s="125"/>
      <c r="LJZ80" s="125"/>
      <c r="LKA80" s="125"/>
      <c r="LKB80" s="125"/>
      <c r="LKC80" s="125"/>
      <c r="LKD80" s="125"/>
      <c r="LKE80" s="125"/>
      <c r="LKF80" s="125"/>
      <c r="LKG80" s="125"/>
      <c r="LKH80" s="125"/>
      <c r="LKI80" s="125"/>
      <c r="LKJ80" s="125"/>
      <c r="LKK80" s="125"/>
      <c r="LKL80" s="125"/>
      <c r="LKM80" s="125"/>
      <c r="LKN80" s="125"/>
      <c r="LKO80" s="125"/>
      <c r="LKP80" s="125"/>
      <c r="LKQ80" s="125"/>
      <c r="LKR80" s="125"/>
      <c r="LKS80" s="125"/>
      <c r="LKT80" s="125"/>
      <c r="LKU80" s="125"/>
      <c r="LKV80" s="125"/>
      <c r="LKW80" s="125"/>
      <c r="LKX80" s="125"/>
      <c r="LKY80" s="125"/>
      <c r="LKZ80" s="125"/>
      <c r="LLA80" s="125"/>
      <c r="LLB80" s="125"/>
      <c r="LLC80" s="125"/>
      <c r="LLD80" s="125"/>
      <c r="LLE80" s="125"/>
      <c r="LLF80" s="125"/>
      <c r="LLG80" s="125"/>
      <c r="LLH80" s="125"/>
      <c r="LLI80" s="125"/>
      <c r="LLJ80" s="125"/>
      <c r="LLK80" s="125"/>
      <c r="LLL80" s="125"/>
      <c r="LLM80" s="125"/>
      <c r="LLN80" s="125"/>
      <c r="LLO80" s="125"/>
      <c r="LLP80" s="125"/>
      <c r="LLQ80" s="125"/>
      <c r="LLR80" s="125"/>
      <c r="LLS80" s="125"/>
      <c r="LLT80" s="125"/>
      <c r="LLU80" s="125"/>
      <c r="LLV80" s="125"/>
      <c r="LLW80" s="125"/>
      <c r="LLX80" s="125"/>
      <c r="LLY80" s="125"/>
      <c r="LLZ80" s="125"/>
      <c r="LMA80" s="125"/>
      <c r="LMB80" s="125"/>
      <c r="LMC80" s="125"/>
      <c r="LMD80" s="125"/>
      <c r="LME80" s="125"/>
      <c r="LMF80" s="125"/>
      <c r="LMG80" s="125"/>
      <c r="LMH80" s="125"/>
      <c r="LMI80" s="125"/>
      <c r="LMJ80" s="125"/>
      <c r="LMK80" s="125"/>
      <c r="LML80" s="125"/>
      <c r="LMM80" s="125"/>
      <c r="LMN80" s="125"/>
      <c r="LMO80" s="125"/>
      <c r="LMP80" s="125"/>
      <c r="LMQ80" s="125"/>
      <c r="LMR80" s="125"/>
      <c r="LMS80" s="125"/>
      <c r="LMT80" s="125"/>
      <c r="LMU80" s="125"/>
      <c r="LMV80" s="125"/>
      <c r="LMW80" s="125"/>
      <c r="LMX80" s="125"/>
      <c r="LMY80" s="125"/>
      <c r="LMZ80" s="125"/>
      <c r="LNA80" s="125"/>
      <c r="LNB80" s="125"/>
      <c r="LNC80" s="125"/>
      <c r="LND80" s="125"/>
      <c r="LNE80" s="125"/>
      <c r="LNF80" s="125"/>
      <c r="LNG80" s="125"/>
      <c r="LNH80" s="125"/>
      <c r="LNI80" s="125"/>
      <c r="LNJ80" s="125"/>
      <c r="LNK80" s="125"/>
      <c r="LNL80" s="125"/>
      <c r="LNM80" s="125"/>
      <c r="LNN80" s="125"/>
      <c r="LNO80" s="125"/>
      <c r="LNP80" s="125"/>
      <c r="LNQ80" s="125"/>
      <c r="LNR80" s="125"/>
      <c r="LNS80" s="125"/>
      <c r="LNT80" s="125"/>
      <c r="LNU80" s="125"/>
      <c r="LNV80" s="125"/>
      <c r="LNW80" s="125"/>
      <c r="LNX80" s="125"/>
      <c r="LNY80" s="125"/>
      <c r="LNZ80" s="125"/>
      <c r="LOA80" s="125"/>
      <c r="LOB80" s="125"/>
      <c r="LOC80" s="125"/>
      <c r="LOD80" s="125"/>
      <c r="LOE80" s="125"/>
      <c r="LOF80" s="125"/>
      <c r="LOG80" s="125"/>
      <c r="LOH80" s="125"/>
      <c r="LOI80" s="125"/>
      <c r="LOJ80" s="125"/>
      <c r="LOK80" s="125"/>
      <c r="LOL80" s="125"/>
      <c r="LOM80" s="125"/>
      <c r="LON80" s="125"/>
      <c r="LOO80" s="125"/>
      <c r="LOP80" s="125"/>
      <c r="LOQ80" s="125"/>
      <c r="LOR80" s="125"/>
      <c r="LOS80" s="125"/>
      <c r="LOT80" s="125"/>
      <c r="LOU80" s="125"/>
      <c r="LOV80" s="125"/>
      <c r="LOW80" s="125"/>
      <c r="LOX80" s="125"/>
      <c r="LOY80" s="125"/>
      <c r="LOZ80" s="125"/>
      <c r="LPA80" s="125"/>
      <c r="LPB80" s="125"/>
      <c r="LPC80" s="125"/>
      <c r="LPD80" s="125"/>
      <c r="LPE80" s="125"/>
      <c r="LPF80" s="125"/>
      <c r="LPG80" s="125"/>
      <c r="LPH80" s="125"/>
      <c r="LPI80" s="125"/>
      <c r="LPJ80" s="125"/>
      <c r="LPK80" s="125"/>
      <c r="LPL80" s="125"/>
      <c r="LPM80" s="125"/>
      <c r="LPN80" s="125"/>
      <c r="LPO80" s="125"/>
      <c r="LPP80" s="125"/>
      <c r="LPQ80" s="125"/>
      <c r="LPR80" s="125"/>
      <c r="LPS80" s="125"/>
      <c r="LPT80" s="125"/>
      <c r="LPU80" s="125"/>
      <c r="LPV80" s="125"/>
      <c r="LPW80" s="125"/>
      <c r="LPX80" s="125"/>
      <c r="LPY80" s="125"/>
      <c r="LPZ80" s="125"/>
      <c r="LQA80" s="125"/>
      <c r="LQB80" s="125"/>
      <c r="LQC80" s="125"/>
      <c r="LQD80" s="125"/>
      <c r="LQE80" s="125"/>
      <c r="LQF80" s="125"/>
      <c r="LQG80" s="125"/>
      <c r="LQH80" s="125"/>
      <c r="LQI80" s="125"/>
      <c r="LQJ80" s="125"/>
      <c r="LQK80" s="125"/>
      <c r="LQL80" s="125"/>
      <c r="LQM80" s="125"/>
      <c r="LQN80" s="125"/>
      <c r="LQO80" s="125"/>
      <c r="LQP80" s="125"/>
      <c r="LQQ80" s="125"/>
      <c r="LQR80" s="125"/>
      <c r="LQS80" s="125"/>
      <c r="LQT80" s="125"/>
      <c r="LQU80" s="125"/>
      <c r="LQV80" s="125"/>
      <c r="LQW80" s="125"/>
      <c r="LQX80" s="125"/>
      <c r="LQY80" s="125"/>
      <c r="LQZ80" s="125"/>
      <c r="LRA80" s="125"/>
      <c r="LRB80" s="125"/>
      <c r="LRC80" s="125"/>
      <c r="LRD80" s="125"/>
      <c r="LRE80" s="125"/>
      <c r="LRF80" s="125"/>
      <c r="LRG80" s="125"/>
      <c r="LRH80" s="125"/>
      <c r="LRI80" s="125"/>
      <c r="LRJ80" s="125"/>
      <c r="LRK80" s="125"/>
      <c r="LRL80" s="125"/>
      <c r="LRM80" s="125"/>
      <c r="LRN80" s="125"/>
      <c r="LRO80" s="125"/>
      <c r="LRP80" s="125"/>
      <c r="LRQ80" s="125"/>
      <c r="LRR80" s="125"/>
      <c r="LRS80" s="125"/>
      <c r="LRT80" s="125"/>
      <c r="LRU80" s="125"/>
      <c r="LRV80" s="125"/>
      <c r="LRW80" s="125"/>
      <c r="LRX80" s="125"/>
      <c r="LRY80" s="125"/>
      <c r="LRZ80" s="125"/>
      <c r="LSA80" s="125"/>
      <c r="LSB80" s="125"/>
      <c r="LSC80" s="125"/>
      <c r="LSD80" s="125"/>
      <c r="LSE80" s="125"/>
      <c r="LSF80" s="125"/>
      <c r="LSG80" s="125"/>
      <c r="LSH80" s="125"/>
      <c r="LSI80" s="125"/>
      <c r="LSJ80" s="125"/>
      <c r="LSK80" s="125"/>
      <c r="LSL80" s="125"/>
      <c r="LSM80" s="125"/>
      <c r="LSN80" s="125"/>
      <c r="LSO80" s="125"/>
      <c r="LSP80" s="125"/>
      <c r="LSQ80" s="125"/>
      <c r="LSR80" s="125"/>
      <c r="LSS80" s="125"/>
      <c r="LST80" s="125"/>
      <c r="LSU80" s="125"/>
      <c r="LSV80" s="125"/>
      <c r="LSW80" s="125"/>
      <c r="LSX80" s="125"/>
      <c r="LSY80" s="125"/>
      <c r="LSZ80" s="125"/>
      <c r="LTA80" s="125"/>
      <c r="LTB80" s="125"/>
      <c r="LTC80" s="125"/>
      <c r="LTD80" s="125"/>
      <c r="LTE80" s="125"/>
      <c r="LTF80" s="125"/>
      <c r="LTG80" s="125"/>
      <c r="LTH80" s="125"/>
      <c r="LTI80" s="125"/>
      <c r="LTJ80" s="125"/>
      <c r="LTK80" s="125"/>
      <c r="LTL80" s="125"/>
      <c r="LTM80" s="125"/>
      <c r="LTN80" s="125"/>
      <c r="LTO80" s="125"/>
      <c r="LTP80" s="125"/>
      <c r="LTQ80" s="125"/>
      <c r="LTR80" s="125"/>
      <c r="LTS80" s="125"/>
      <c r="LTT80" s="125"/>
      <c r="LTU80" s="125"/>
      <c r="LTV80" s="125"/>
      <c r="LTW80" s="125"/>
      <c r="LTX80" s="125"/>
      <c r="LTY80" s="125"/>
      <c r="LTZ80" s="125"/>
      <c r="LUA80" s="125"/>
      <c r="LUB80" s="125"/>
      <c r="LUC80" s="125"/>
      <c r="LUD80" s="125"/>
      <c r="LUE80" s="125"/>
      <c r="LUF80" s="125"/>
      <c r="LUG80" s="125"/>
      <c r="LUH80" s="125"/>
      <c r="LUI80" s="125"/>
      <c r="LUJ80" s="125"/>
      <c r="LUK80" s="125"/>
      <c r="LUL80" s="125"/>
      <c r="LUM80" s="125"/>
      <c r="LUN80" s="125"/>
      <c r="LUO80" s="125"/>
      <c r="LUP80" s="125"/>
      <c r="LUQ80" s="125"/>
      <c r="LUR80" s="125"/>
      <c r="LUS80" s="125"/>
      <c r="LUT80" s="125"/>
      <c r="LUU80" s="125"/>
      <c r="LUV80" s="125"/>
      <c r="LUW80" s="125"/>
      <c r="LUX80" s="125"/>
      <c r="LUY80" s="125"/>
      <c r="LUZ80" s="125"/>
      <c r="LVA80" s="125"/>
      <c r="LVB80" s="125"/>
      <c r="LVC80" s="125"/>
      <c r="LVD80" s="125"/>
      <c r="LVE80" s="125"/>
      <c r="LVF80" s="125"/>
      <c r="LVG80" s="125"/>
      <c r="LVH80" s="125"/>
      <c r="LVI80" s="125"/>
      <c r="LVJ80" s="125"/>
      <c r="LVK80" s="125"/>
      <c r="LVL80" s="125"/>
      <c r="LVM80" s="125"/>
      <c r="LVN80" s="125"/>
      <c r="LVO80" s="125"/>
      <c r="LVP80" s="125"/>
      <c r="LVQ80" s="125"/>
      <c r="LVR80" s="125"/>
      <c r="LVS80" s="125"/>
      <c r="LVT80" s="125"/>
      <c r="LVU80" s="125"/>
      <c r="LVV80" s="125"/>
      <c r="LVW80" s="125"/>
      <c r="LVX80" s="125"/>
      <c r="LVY80" s="125"/>
      <c r="LVZ80" s="125"/>
      <c r="LWA80" s="125"/>
      <c r="LWB80" s="125"/>
      <c r="LWC80" s="125"/>
      <c r="LWD80" s="125"/>
      <c r="LWE80" s="125"/>
      <c r="LWF80" s="125"/>
      <c r="LWG80" s="125"/>
      <c r="LWH80" s="125"/>
      <c r="LWI80" s="125"/>
      <c r="LWJ80" s="125"/>
      <c r="LWK80" s="125"/>
      <c r="LWL80" s="125"/>
      <c r="LWM80" s="125"/>
      <c r="LWN80" s="125"/>
      <c r="LWO80" s="125"/>
      <c r="LWP80" s="125"/>
      <c r="LWQ80" s="125"/>
      <c r="LWR80" s="125"/>
      <c r="LWS80" s="125"/>
      <c r="LWT80" s="125"/>
      <c r="LWU80" s="125"/>
      <c r="LWV80" s="125"/>
      <c r="LWW80" s="125"/>
      <c r="LWX80" s="125"/>
      <c r="LWY80" s="125"/>
      <c r="LWZ80" s="125"/>
      <c r="LXA80" s="125"/>
      <c r="LXB80" s="125"/>
      <c r="LXC80" s="125"/>
      <c r="LXD80" s="125"/>
      <c r="LXE80" s="125"/>
      <c r="LXF80" s="125"/>
      <c r="LXG80" s="125"/>
      <c r="LXH80" s="125"/>
      <c r="LXI80" s="125"/>
      <c r="LXJ80" s="125"/>
      <c r="LXK80" s="125"/>
      <c r="LXL80" s="125"/>
      <c r="LXM80" s="125"/>
      <c r="LXN80" s="125"/>
      <c r="LXO80" s="125"/>
      <c r="LXP80" s="125"/>
      <c r="LXQ80" s="125"/>
      <c r="LXR80" s="125"/>
      <c r="LXS80" s="125"/>
      <c r="LXT80" s="125"/>
      <c r="LXU80" s="125"/>
      <c r="LXV80" s="125"/>
      <c r="LXW80" s="125"/>
      <c r="LXX80" s="125"/>
      <c r="LXY80" s="125"/>
      <c r="LXZ80" s="125"/>
      <c r="LYA80" s="125"/>
      <c r="LYB80" s="125"/>
      <c r="LYC80" s="125"/>
      <c r="LYD80" s="125"/>
      <c r="LYE80" s="125"/>
      <c r="LYF80" s="125"/>
      <c r="LYG80" s="125"/>
      <c r="LYH80" s="125"/>
      <c r="LYI80" s="125"/>
      <c r="LYJ80" s="125"/>
      <c r="LYK80" s="125"/>
      <c r="LYL80" s="125"/>
      <c r="LYM80" s="125"/>
      <c r="LYN80" s="125"/>
      <c r="LYO80" s="125"/>
      <c r="LYP80" s="125"/>
      <c r="LYQ80" s="125"/>
      <c r="LYR80" s="125"/>
      <c r="LYS80" s="125"/>
      <c r="LYT80" s="125"/>
      <c r="LYU80" s="125"/>
      <c r="LYV80" s="125"/>
      <c r="LYW80" s="125"/>
      <c r="LYX80" s="125"/>
      <c r="LYY80" s="125"/>
      <c r="LYZ80" s="125"/>
      <c r="LZA80" s="125"/>
      <c r="LZB80" s="125"/>
      <c r="LZC80" s="125"/>
      <c r="LZD80" s="125"/>
      <c r="LZE80" s="125"/>
      <c r="LZF80" s="125"/>
      <c r="LZG80" s="125"/>
      <c r="LZH80" s="125"/>
      <c r="LZI80" s="125"/>
      <c r="LZJ80" s="125"/>
      <c r="LZK80" s="125"/>
      <c r="LZL80" s="125"/>
      <c r="LZM80" s="125"/>
      <c r="LZN80" s="125"/>
      <c r="LZO80" s="125"/>
      <c r="LZP80" s="125"/>
      <c r="LZQ80" s="125"/>
      <c r="LZR80" s="125"/>
      <c r="LZS80" s="125"/>
      <c r="LZT80" s="125"/>
      <c r="LZU80" s="125"/>
      <c r="LZV80" s="125"/>
      <c r="LZW80" s="125"/>
      <c r="LZX80" s="125"/>
      <c r="LZY80" s="125"/>
      <c r="LZZ80" s="125"/>
      <c r="MAA80" s="125"/>
      <c r="MAB80" s="125"/>
      <c r="MAC80" s="125"/>
      <c r="MAD80" s="125"/>
      <c r="MAE80" s="125"/>
      <c r="MAF80" s="125"/>
      <c r="MAG80" s="125"/>
      <c r="MAH80" s="125"/>
      <c r="MAI80" s="125"/>
      <c r="MAJ80" s="125"/>
      <c r="MAK80" s="125"/>
      <c r="MAL80" s="125"/>
      <c r="MAM80" s="125"/>
      <c r="MAN80" s="125"/>
      <c r="MAO80" s="125"/>
      <c r="MAP80" s="125"/>
      <c r="MAQ80" s="125"/>
      <c r="MAR80" s="125"/>
      <c r="MAS80" s="125"/>
      <c r="MAT80" s="125"/>
      <c r="MAU80" s="125"/>
      <c r="MAV80" s="125"/>
      <c r="MAW80" s="125"/>
      <c r="MAX80" s="125"/>
      <c r="MAY80" s="125"/>
      <c r="MAZ80" s="125"/>
      <c r="MBA80" s="125"/>
      <c r="MBB80" s="125"/>
      <c r="MBC80" s="125"/>
      <c r="MBD80" s="125"/>
      <c r="MBE80" s="125"/>
      <c r="MBF80" s="125"/>
      <c r="MBG80" s="125"/>
      <c r="MBH80" s="125"/>
      <c r="MBI80" s="125"/>
      <c r="MBJ80" s="125"/>
      <c r="MBK80" s="125"/>
      <c r="MBL80" s="125"/>
      <c r="MBM80" s="125"/>
      <c r="MBN80" s="125"/>
      <c r="MBO80" s="125"/>
      <c r="MBP80" s="125"/>
      <c r="MBQ80" s="125"/>
      <c r="MBR80" s="125"/>
      <c r="MBS80" s="125"/>
      <c r="MBT80" s="125"/>
      <c r="MBU80" s="125"/>
      <c r="MBV80" s="125"/>
      <c r="MBW80" s="125"/>
      <c r="MBX80" s="125"/>
      <c r="MBY80" s="125"/>
      <c r="MBZ80" s="125"/>
      <c r="MCA80" s="125"/>
      <c r="MCB80" s="125"/>
      <c r="MCC80" s="125"/>
      <c r="MCD80" s="125"/>
      <c r="MCE80" s="125"/>
      <c r="MCF80" s="125"/>
      <c r="MCG80" s="125"/>
      <c r="MCH80" s="125"/>
      <c r="MCI80" s="125"/>
      <c r="MCJ80" s="125"/>
      <c r="MCK80" s="125"/>
      <c r="MCL80" s="125"/>
      <c r="MCM80" s="125"/>
      <c r="MCN80" s="125"/>
      <c r="MCO80" s="125"/>
      <c r="MCP80" s="125"/>
      <c r="MCQ80" s="125"/>
      <c r="MCR80" s="125"/>
      <c r="MCS80" s="125"/>
      <c r="MCT80" s="125"/>
      <c r="MCU80" s="125"/>
      <c r="MCV80" s="125"/>
      <c r="MCW80" s="125"/>
      <c r="MCX80" s="125"/>
      <c r="MCY80" s="125"/>
      <c r="MCZ80" s="125"/>
      <c r="MDA80" s="125"/>
      <c r="MDB80" s="125"/>
      <c r="MDC80" s="125"/>
      <c r="MDD80" s="125"/>
      <c r="MDE80" s="125"/>
      <c r="MDF80" s="125"/>
      <c r="MDG80" s="125"/>
      <c r="MDH80" s="125"/>
      <c r="MDI80" s="125"/>
      <c r="MDJ80" s="125"/>
      <c r="MDK80" s="125"/>
      <c r="MDL80" s="125"/>
      <c r="MDM80" s="125"/>
      <c r="MDN80" s="125"/>
      <c r="MDO80" s="125"/>
      <c r="MDP80" s="125"/>
      <c r="MDQ80" s="125"/>
      <c r="MDR80" s="125"/>
      <c r="MDS80" s="125"/>
      <c r="MDT80" s="125"/>
      <c r="MDU80" s="125"/>
      <c r="MDV80" s="125"/>
      <c r="MDW80" s="125"/>
      <c r="MDX80" s="125"/>
      <c r="MDY80" s="125"/>
      <c r="MDZ80" s="125"/>
      <c r="MEA80" s="125"/>
      <c r="MEB80" s="125"/>
      <c r="MEC80" s="125"/>
      <c r="MED80" s="125"/>
      <c r="MEE80" s="125"/>
      <c r="MEF80" s="125"/>
      <c r="MEG80" s="125"/>
      <c r="MEH80" s="125"/>
      <c r="MEI80" s="125"/>
      <c r="MEJ80" s="125"/>
      <c r="MEK80" s="125"/>
      <c r="MEL80" s="125"/>
      <c r="MEM80" s="125"/>
      <c r="MEN80" s="125"/>
      <c r="MEO80" s="125"/>
      <c r="MEP80" s="125"/>
      <c r="MEQ80" s="125"/>
      <c r="MER80" s="125"/>
      <c r="MES80" s="125"/>
      <c r="MET80" s="125"/>
      <c r="MEU80" s="125"/>
      <c r="MEV80" s="125"/>
      <c r="MEW80" s="125"/>
      <c r="MEX80" s="125"/>
      <c r="MEY80" s="125"/>
      <c r="MEZ80" s="125"/>
      <c r="MFA80" s="125"/>
      <c r="MFB80" s="125"/>
      <c r="MFC80" s="125"/>
      <c r="MFD80" s="125"/>
      <c r="MFE80" s="125"/>
      <c r="MFF80" s="125"/>
      <c r="MFG80" s="125"/>
      <c r="MFH80" s="125"/>
      <c r="MFI80" s="125"/>
      <c r="MFJ80" s="125"/>
      <c r="MFK80" s="125"/>
      <c r="MFL80" s="125"/>
      <c r="MFM80" s="125"/>
      <c r="MFN80" s="125"/>
      <c r="MFO80" s="125"/>
      <c r="MFP80" s="125"/>
      <c r="MFQ80" s="125"/>
      <c r="MFR80" s="125"/>
      <c r="MFS80" s="125"/>
      <c r="MFT80" s="125"/>
      <c r="MFU80" s="125"/>
      <c r="MFV80" s="125"/>
      <c r="MFW80" s="125"/>
      <c r="MFX80" s="125"/>
      <c r="MFY80" s="125"/>
      <c r="MFZ80" s="125"/>
      <c r="MGA80" s="125"/>
      <c r="MGB80" s="125"/>
      <c r="MGC80" s="125"/>
      <c r="MGD80" s="125"/>
      <c r="MGE80" s="125"/>
      <c r="MGF80" s="125"/>
      <c r="MGG80" s="125"/>
      <c r="MGH80" s="125"/>
      <c r="MGI80" s="125"/>
      <c r="MGJ80" s="125"/>
      <c r="MGK80" s="125"/>
      <c r="MGL80" s="125"/>
      <c r="MGM80" s="125"/>
      <c r="MGN80" s="125"/>
      <c r="MGO80" s="125"/>
      <c r="MGP80" s="125"/>
      <c r="MGQ80" s="125"/>
      <c r="MGR80" s="125"/>
      <c r="MGS80" s="125"/>
      <c r="MGT80" s="125"/>
      <c r="MGU80" s="125"/>
      <c r="MGV80" s="125"/>
      <c r="MGW80" s="125"/>
      <c r="MGX80" s="125"/>
      <c r="MGY80" s="125"/>
      <c r="MGZ80" s="125"/>
      <c r="MHA80" s="125"/>
      <c r="MHB80" s="125"/>
      <c r="MHC80" s="125"/>
      <c r="MHD80" s="125"/>
      <c r="MHE80" s="125"/>
      <c r="MHF80" s="125"/>
      <c r="MHG80" s="125"/>
      <c r="MHH80" s="125"/>
      <c r="MHI80" s="125"/>
      <c r="MHJ80" s="125"/>
      <c r="MHK80" s="125"/>
      <c r="MHL80" s="125"/>
      <c r="MHM80" s="125"/>
      <c r="MHN80" s="125"/>
      <c r="MHO80" s="125"/>
      <c r="MHP80" s="125"/>
      <c r="MHQ80" s="125"/>
      <c r="MHR80" s="125"/>
      <c r="MHS80" s="125"/>
      <c r="MHT80" s="125"/>
      <c r="MHU80" s="125"/>
      <c r="MHV80" s="125"/>
      <c r="MHW80" s="125"/>
      <c r="MHX80" s="125"/>
      <c r="MHY80" s="125"/>
      <c r="MHZ80" s="125"/>
      <c r="MIA80" s="125"/>
      <c r="MIB80" s="125"/>
      <c r="MIC80" s="125"/>
      <c r="MID80" s="125"/>
      <c r="MIE80" s="125"/>
      <c r="MIF80" s="125"/>
      <c r="MIG80" s="125"/>
      <c r="MIH80" s="125"/>
      <c r="MII80" s="125"/>
      <c r="MIJ80" s="125"/>
      <c r="MIK80" s="125"/>
      <c r="MIL80" s="125"/>
      <c r="MIM80" s="125"/>
      <c r="MIN80" s="125"/>
      <c r="MIO80" s="125"/>
      <c r="MIP80" s="125"/>
      <c r="MIQ80" s="125"/>
      <c r="MIR80" s="125"/>
      <c r="MIS80" s="125"/>
      <c r="MIT80" s="125"/>
      <c r="MIU80" s="125"/>
      <c r="MIV80" s="125"/>
      <c r="MIW80" s="125"/>
      <c r="MIX80" s="125"/>
      <c r="MIY80" s="125"/>
      <c r="MIZ80" s="125"/>
      <c r="MJA80" s="125"/>
      <c r="MJB80" s="125"/>
      <c r="MJC80" s="125"/>
      <c r="MJD80" s="125"/>
      <c r="MJE80" s="125"/>
      <c r="MJF80" s="125"/>
      <c r="MJG80" s="125"/>
      <c r="MJH80" s="125"/>
      <c r="MJI80" s="125"/>
      <c r="MJJ80" s="125"/>
      <c r="MJK80" s="125"/>
      <c r="MJL80" s="125"/>
      <c r="MJM80" s="125"/>
      <c r="MJN80" s="125"/>
      <c r="MJO80" s="125"/>
      <c r="MJP80" s="125"/>
      <c r="MJQ80" s="125"/>
      <c r="MJR80" s="125"/>
      <c r="MJS80" s="125"/>
      <c r="MJT80" s="125"/>
      <c r="MJU80" s="125"/>
      <c r="MJV80" s="125"/>
      <c r="MJW80" s="125"/>
      <c r="MJX80" s="125"/>
      <c r="MJY80" s="125"/>
      <c r="MJZ80" s="125"/>
      <c r="MKA80" s="125"/>
      <c r="MKB80" s="125"/>
      <c r="MKC80" s="125"/>
      <c r="MKD80" s="125"/>
      <c r="MKE80" s="125"/>
      <c r="MKF80" s="125"/>
      <c r="MKG80" s="125"/>
      <c r="MKH80" s="125"/>
      <c r="MKI80" s="125"/>
      <c r="MKJ80" s="125"/>
      <c r="MKK80" s="125"/>
      <c r="MKL80" s="125"/>
      <c r="MKM80" s="125"/>
      <c r="MKN80" s="125"/>
      <c r="MKO80" s="125"/>
      <c r="MKP80" s="125"/>
      <c r="MKQ80" s="125"/>
      <c r="MKR80" s="125"/>
      <c r="MKS80" s="125"/>
      <c r="MKT80" s="125"/>
      <c r="MKU80" s="125"/>
      <c r="MKV80" s="125"/>
      <c r="MKW80" s="125"/>
      <c r="MKX80" s="125"/>
      <c r="MKY80" s="125"/>
      <c r="MKZ80" s="125"/>
      <c r="MLA80" s="125"/>
      <c r="MLB80" s="125"/>
      <c r="MLC80" s="125"/>
      <c r="MLD80" s="125"/>
      <c r="MLE80" s="125"/>
      <c r="MLF80" s="125"/>
      <c r="MLG80" s="125"/>
      <c r="MLH80" s="125"/>
      <c r="MLI80" s="125"/>
      <c r="MLJ80" s="125"/>
      <c r="MLK80" s="125"/>
      <c r="MLL80" s="125"/>
      <c r="MLM80" s="125"/>
      <c r="MLN80" s="125"/>
      <c r="MLO80" s="125"/>
      <c r="MLP80" s="125"/>
      <c r="MLQ80" s="125"/>
      <c r="MLR80" s="125"/>
      <c r="MLS80" s="125"/>
      <c r="MLT80" s="125"/>
      <c r="MLU80" s="125"/>
      <c r="MLV80" s="125"/>
      <c r="MLW80" s="125"/>
      <c r="MLX80" s="125"/>
      <c r="MLY80" s="125"/>
      <c r="MLZ80" s="125"/>
      <c r="MMA80" s="125"/>
      <c r="MMB80" s="125"/>
      <c r="MMC80" s="125"/>
      <c r="MMD80" s="125"/>
      <c r="MME80" s="125"/>
      <c r="MMF80" s="125"/>
      <c r="MMG80" s="125"/>
      <c r="MMH80" s="125"/>
      <c r="MMI80" s="125"/>
      <c r="MMJ80" s="125"/>
      <c r="MMK80" s="125"/>
      <c r="MML80" s="125"/>
      <c r="MMM80" s="125"/>
      <c r="MMN80" s="125"/>
      <c r="MMO80" s="125"/>
      <c r="MMP80" s="125"/>
      <c r="MMQ80" s="125"/>
      <c r="MMR80" s="125"/>
      <c r="MMS80" s="125"/>
      <c r="MMT80" s="125"/>
      <c r="MMU80" s="125"/>
      <c r="MMV80" s="125"/>
      <c r="MMW80" s="125"/>
      <c r="MMX80" s="125"/>
      <c r="MMY80" s="125"/>
      <c r="MMZ80" s="125"/>
      <c r="MNA80" s="125"/>
      <c r="MNB80" s="125"/>
      <c r="MNC80" s="125"/>
      <c r="MND80" s="125"/>
      <c r="MNE80" s="125"/>
      <c r="MNF80" s="125"/>
      <c r="MNG80" s="125"/>
      <c r="MNH80" s="125"/>
      <c r="MNI80" s="125"/>
      <c r="MNJ80" s="125"/>
      <c r="MNK80" s="125"/>
      <c r="MNL80" s="125"/>
      <c r="MNM80" s="125"/>
      <c r="MNN80" s="125"/>
      <c r="MNO80" s="125"/>
      <c r="MNP80" s="125"/>
      <c r="MNQ80" s="125"/>
      <c r="MNR80" s="125"/>
      <c r="MNS80" s="125"/>
      <c r="MNT80" s="125"/>
      <c r="MNU80" s="125"/>
      <c r="MNV80" s="125"/>
      <c r="MNW80" s="125"/>
      <c r="MNX80" s="125"/>
      <c r="MNY80" s="125"/>
      <c r="MNZ80" s="125"/>
      <c r="MOA80" s="125"/>
      <c r="MOB80" s="125"/>
      <c r="MOC80" s="125"/>
      <c r="MOD80" s="125"/>
      <c r="MOE80" s="125"/>
      <c r="MOF80" s="125"/>
      <c r="MOG80" s="125"/>
      <c r="MOH80" s="125"/>
      <c r="MOI80" s="125"/>
      <c r="MOJ80" s="125"/>
      <c r="MOK80" s="125"/>
      <c r="MOL80" s="125"/>
      <c r="MOM80" s="125"/>
      <c r="MON80" s="125"/>
      <c r="MOO80" s="125"/>
      <c r="MOP80" s="125"/>
      <c r="MOQ80" s="125"/>
      <c r="MOR80" s="125"/>
      <c r="MOS80" s="125"/>
      <c r="MOT80" s="125"/>
      <c r="MOU80" s="125"/>
      <c r="MOV80" s="125"/>
      <c r="MOW80" s="125"/>
      <c r="MOX80" s="125"/>
      <c r="MOY80" s="125"/>
      <c r="MOZ80" s="125"/>
      <c r="MPA80" s="125"/>
      <c r="MPB80" s="125"/>
      <c r="MPC80" s="125"/>
      <c r="MPD80" s="125"/>
      <c r="MPE80" s="125"/>
      <c r="MPF80" s="125"/>
      <c r="MPG80" s="125"/>
      <c r="MPH80" s="125"/>
      <c r="MPI80" s="125"/>
      <c r="MPJ80" s="125"/>
      <c r="MPK80" s="125"/>
      <c r="MPL80" s="125"/>
      <c r="MPM80" s="125"/>
      <c r="MPN80" s="125"/>
      <c r="MPO80" s="125"/>
      <c r="MPP80" s="125"/>
      <c r="MPQ80" s="125"/>
      <c r="MPR80" s="125"/>
      <c r="MPS80" s="125"/>
      <c r="MPT80" s="125"/>
      <c r="MPU80" s="125"/>
      <c r="MPV80" s="125"/>
      <c r="MPW80" s="125"/>
      <c r="MPX80" s="125"/>
      <c r="MPY80" s="125"/>
      <c r="MPZ80" s="125"/>
      <c r="MQA80" s="125"/>
      <c r="MQB80" s="125"/>
      <c r="MQC80" s="125"/>
      <c r="MQD80" s="125"/>
      <c r="MQE80" s="125"/>
      <c r="MQF80" s="125"/>
      <c r="MQG80" s="125"/>
      <c r="MQH80" s="125"/>
      <c r="MQI80" s="125"/>
      <c r="MQJ80" s="125"/>
      <c r="MQK80" s="125"/>
      <c r="MQL80" s="125"/>
      <c r="MQM80" s="125"/>
      <c r="MQN80" s="125"/>
      <c r="MQO80" s="125"/>
      <c r="MQP80" s="125"/>
      <c r="MQQ80" s="125"/>
      <c r="MQR80" s="125"/>
      <c r="MQS80" s="125"/>
      <c r="MQT80" s="125"/>
      <c r="MQU80" s="125"/>
      <c r="MQV80" s="125"/>
      <c r="MQW80" s="125"/>
      <c r="MQX80" s="125"/>
      <c r="MQY80" s="125"/>
      <c r="MQZ80" s="125"/>
      <c r="MRA80" s="125"/>
      <c r="MRB80" s="125"/>
      <c r="MRC80" s="125"/>
      <c r="MRD80" s="125"/>
      <c r="MRE80" s="125"/>
      <c r="MRF80" s="125"/>
      <c r="MRG80" s="125"/>
      <c r="MRH80" s="125"/>
      <c r="MRI80" s="125"/>
      <c r="MRJ80" s="125"/>
      <c r="MRK80" s="125"/>
      <c r="MRL80" s="125"/>
      <c r="MRM80" s="125"/>
      <c r="MRN80" s="125"/>
      <c r="MRO80" s="125"/>
      <c r="MRP80" s="125"/>
      <c r="MRQ80" s="125"/>
      <c r="MRR80" s="125"/>
      <c r="MRS80" s="125"/>
      <c r="MRT80" s="125"/>
      <c r="MRU80" s="125"/>
      <c r="MRV80" s="125"/>
      <c r="MRW80" s="125"/>
      <c r="MRX80" s="125"/>
      <c r="MRY80" s="125"/>
      <c r="MRZ80" s="125"/>
      <c r="MSA80" s="125"/>
      <c r="MSB80" s="125"/>
      <c r="MSC80" s="125"/>
      <c r="MSD80" s="125"/>
      <c r="MSE80" s="125"/>
      <c r="MSF80" s="125"/>
      <c r="MSG80" s="125"/>
      <c r="MSH80" s="125"/>
      <c r="MSI80" s="125"/>
      <c r="MSJ80" s="125"/>
      <c r="MSK80" s="125"/>
      <c r="MSL80" s="125"/>
      <c r="MSM80" s="125"/>
      <c r="MSN80" s="125"/>
      <c r="MSO80" s="125"/>
      <c r="MSP80" s="125"/>
      <c r="MSQ80" s="125"/>
      <c r="MSR80" s="125"/>
      <c r="MSS80" s="125"/>
      <c r="MST80" s="125"/>
      <c r="MSU80" s="125"/>
      <c r="MSV80" s="125"/>
      <c r="MSW80" s="125"/>
      <c r="MSX80" s="125"/>
      <c r="MSY80" s="125"/>
      <c r="MSZ80" s="125"/>
      <c r="MTA80" s="125"/>
      <c r="MTB80" s="125"/>
      <c r="MTC80" s="125"/>
      <c r="MTD80" s="125"/>
      <c r="MTE80" s="125"/>
      <c r="MTF80" s="125"/>
      <c r="MTG80" s="125"/>
      <c r="MTH80" s="125"/>
      <c r="MTI80" s="125"/>
      <c r="MTJ80" s="125"/>
      <c r="MTK80" s="125"/>
      <c r="MTL80" s="125"/>
      <c r="MTM80" s="125"/>
      <c r="MTN80" s="125"/>
      <c r="MTO80" s="125"/>
      <c r="MTP80" s="125"/>
      <c r="MTQ80" s="125"/>
      <c r="MTR80" s="125"/>
      <c r="MTS80" s="125"/>
      <c r="MTT80" s="125"/>
      <c r="MTU80" s="125"/>
      <c r="MTV80" s="125"/>
      <c r="MTW80" s="125"/>
      <c r="MTX80" s="125"/>
      <c r="MTY80" s="125"/>
      <c r="MTZ80" s="125"/>
      <c r="MUA80" s="125"/>
      <c r="MUB80" s="125"/>
      <c r="MUC80" s="125"/>
      <c r="MUD80" s="125"/>
      <c r="MUE80" s="125"/>
      <c r="MUF80" s="125"/>
      <c r="MUG80" s="125"/>
      <c r="MUH80" s="125"/>
      <c r="MUI80" s="125"/>
      <c r="MUJ80" s="125"/>
      <c r="MUK80" s="125"/>
      <c r="MUL80" s="125"/>
      <c r="MUM80" s="125"/>
      <c r="MUN80" s="125"/>
      <c r="MUO80" s="125"/>
      <c r="MUP80" s="125"/>
      <c r="MUQ80" s="125"/>
      <c r="MUR80" s="125"/>
      <c r="MUS80" s="125"/>
      <c r="MUT80" s="125"/>
      <c r="MUU80" s="125"/>
      <c r="MUV80" s="125"/>
      <c r="MUW80" s="125"/>
      <c r="MUX80" s="125"/>
      <c r="MUY80" s="125"/>
      <c r="MUZ80" s="125"/>
      <c r="MVA80" s="125"/>
      <c r="MVB80" s="125"/>
      <c r="MVC80" s="125"/>
      <c r="MVD80" s="125"/>
      <c r="MVE80" s="125"/>
      <c r="MVF80" s="125"/>
      <c r="MVG80" s="125"/>
      <c r="MVH80" s="125"/>
      <c r="MVI80" s="125"/>
      <c r="MVJ80" s="125"/>
      <c r="MVK80" s="125"/>
      <c r="MVL80" s="125"/>
      <c r="MVM80" s="125"/>
      <c r="MVN80" s="125"/>
      <c r="MVO80" s="125"/>
      <c r="MVP80" s="125"/>
      <c r="MVQ80" s="125"/>
      <c r="MVR80" s="125"/>
      <c r="MVS80" s="125"/>
      <c r="MVT80" s="125"/>
      <c r="MVU80" s="125"/>
      <c r="MVV80" s="125"/>
      <c r="MVW80" s="125"/>
      <c r="MVX80" s="125"/>
      <c r="MVY80" s="125"/>
      <c r="MVZ80" s="125"/>
      <c r="MWA80" s="125"/>
      <c r="MWB80" s="125"/>
      <c r="MWC80" s="125"/>
      <c r="MWD80" s="125"/>
      <c r="MWE80" s="125"/>
      <c r="MWF80" s="125"/>
      <c r="MWG80" s="125"/>
      <c r="MWH80" s="125"/>
      <c r="MWI80" s="125"/>
      <c r="MWJ80" s="125"/>
      <c r="MWK80" s="125"/>
      <c r="MWL80" s="125"/>
      <c r="MWM80" s="125"/>
      <c r="MWN80" s="125"/>
      <c r="MWO80" s="125"/>
      <c r="MWP80" s="125"/>
      <c r="MWQ80" s="125"/>
      <c r="MWR80" s="125"/>
      <c r="MWS80" s="125"/>
      <c r="MWT80" s="125"/>
      <c r="MWU80" s="125"/>
      <c r="MWV80" s="125"/>
      <c r="MWW80" s="125"/>
      <c r="MWX80" s="125"/>
      <c r="MWY80" s="125"/>
      <c r="MWZ80" s="125"/>
      <c r="MXA80" s="125"/>
      <c r="MXB80" s="125"/>
      <c r="MXC80" s="125"/>
      <c r="MXD80" s="125"/>
      <c r="MXE80" s="125"/>
      <c r="MXF80" s="125"/>
      <c r="MXG80" s="125"/>
      <c r="MXH80" s="125"/>
      <c r="MXI80" s="125"/>
      <c r="MXJ80" s="125"/>
      <c r="MXK80" s="125"/>
      <c r="MXL80" s="125"/>
      <c r="MXM80" s="125"/>
      <c r="MXN80" s="125"/>
      <c r="MXO80" s="125"/>
      <c r="MXP80" s="125"/>
      <c r="MXQ80" s="125"/>
      <c r="MXR80" s="125"/>
      <c r="MXS80" s="125"/>
      <c r="MXT80" s="125"/>
      <c r="MXU80" s="125"/>
      <c r="MXV80" s="125"/>
      <c r="MXW80" s="125"/>
      <c r="MXX80" s="125"/>
      <c r="MXY80" s="125"/>
      <c r="MXZ80" s="125"/>
      <c r="MYA80" s="125"/>
      <c r="MYB80" s="125"/>
      <c r="MYC80" s="125"/>
      <c r="MYD80" s="125"/>
      <c r="MYE80" s="125"/>
      <c r="MYF80" s="125"/>
      <c r="MYG80" s="125"/>
      <c r="MYH80" s="125"/>
      <c r="MYI80" s="125"/>
      <c r="MYJ80" s="125"/>
      <c r="MYK80" s="125"/>
      <c r="MYL80" s="125"/>
      <c r="MYM80" s="125"/>
      <c r="MYN80" s="125"/>
      <c r="MYO80" s="125"/>
      <c r="MYP80" s="125"/>
      <c r="MYQ80" s="125"/>
      <c r="MYR80" s="125"/>
      <c r="MYS80" s="125"/>
      <c r="MYT80" s="125"/>
      <c r="MYU80" s="125"/>
      <c r="MYV80" s="125"/>
      <c r="MYW80" s="125"/>
      <c r="MYX80" s="125"/>
      <c r="MYY80" s="125"/>
      <c r="MYZ80" s="125"/>
      <c r="MZA80" s="125"/>
      <c r="MZB80" s="125"/>
      <c r="MZC80" s="125"/>
      <c r="MZD80" s="125"/>
      <c r="MZE80" s="125"/>
      <c r="MZF80" s="125"/>
      <c r="MZG80" s="125"/>
      <c r="MZH80" s="125"/>
      <c r="MZI80" s="125"/>
      <c r="MZJ80" s="125"/>
      <c r="MZK80" s="125"/>
      <c r="MZL80" s="125"/>
      <c r="MZM80" s="125"/>
      <c r="MZN80" s="125"/>
      <c r="MZO80" s="125"/>
      <c r="MZP80" s="125"/>
      <c r="MZQ80" s="125"/>
      <c r="MZR80" s="125"/>
      <c r="MZS80" s="125"/>
      <c r="MZT80" s="125"/>
      <c r="MZU80" s="125"/>
      <c r="MZV80" s="125"/>
      <c r="MZW80" s="125"/>
      <c r="MZX80" s="125"/>
      <c r="MZY80" s="125"/>
      <c r="MZZ80" s="125"/>
      <c r="NAA80" s="125"/>
      <c r="NAB80" s="125"/>
      <c r="NAC80" s="125"/>
      <c r="NAD80" s="125"/>
      <c r="NAE80" s="125"/>
      <c r="NAF80" s="125"/>
      <c r="NAG80" s="125"/>
      <c r="NAH80" s="125"/>
      <c r="NAI80" s="125"/>
      <c r="NAJ80" s="125"/>
      <c r="NAK80" s="125"/>
      <c r="NAL80" s="125"/>
      <c r="NAM80" s="125"/>
      <c r="NAN80" s="125"/>
      <c r="NAO80" s="125"/>
      <c r="NAP80" s="125"/>
      <c r="NAQ80" s="125"/>
      <c r="NAR80" s="125"/>
      <c r="NAS80" s="125"/>
      <c r="NAT80" s="125"/>
      <c r="NAU80" s="125"/>
      <c r="NAV80" s="125"/>
      <c r="NAW80" s="125"/>
      <c r="NAX80" s="125"/>
      <c r="NAY80" s="125"/>
      <c r="NAZ80" s="125"/>
      <c r="NBA80" s="125"/>
      <c r="NBB80" s="125"/>
      <c r="NBC80" s="125"/>
      <c r="NBD80" s="125"/>
      <c r="NBE80" s="125"/>
      <c r="NBF80" s="125"/>
      <c r="NBG80" s="125"/>
      <c r="NBH80" s="125"/>
      <c r="NBI80" s="125"/>
      <c r="NBJ80" s="125"/>
      <c r="NBK80" s="125"/>
      <c r="NBL80" s="125"/>
      <c r="NBM80" s="125"/>
      <c r="NBN80" s="125"/>
      <c r="NBO80" s="125"/>
      <c r="NBP80" s="125"/>
      <c r="NBQ80" s="125"/>
      <c r="NBR80" s="125"/>
      <c r="NBS80" s="125"/>
      <c r="NBT80" s="125"/>
      <c r="NBU80" s="125"/>
      <c r="NBV80" s="125"/>
      <c r="NBW80" s="125"/>
      <c r="NBX80" s="125"/>
      <c r="NBY80" s="125"/>
      <c r="NBZ80" s="125"/>
      <c r="NCA80" s="125"/>
      <c r="NCB80" s="125"/>
      <c r="NCC80" s="125"/>
      <c r="NCD80" s="125"/>
      <c r="NCE80" s="125"/>
      <c r="NCF80" s="125"/>
      <c r="NCG80" s="125"/>
      <c r="NCH80" s="125"/>
      <c r="NCI80" s="125"/>
      <c r="NCJ80" s="125"/>
      <c r="NCK80" s="125"/>
      <c r="NCL80" s="125"/>
      <c r="NCM80" s="125"/>
      <c r="NCN80" s="125"/>
      <c r="NCO80" s="125"/>
      <c r="NCP80" s="125"/>
      <c r="NCQ80" s="125"/>
      <c r="NCR80" s="125"/>
      <c r="NCS80" s="125"/>
      <c r="NCT80" s="125"/>
      <c r="NCU80" s="125"/>
      <c r="NCV80" s="125"/>
      <c r="NCW80" s="125"/>
      <c r="NCX80" s="125"/>
      <c r="NCY80" s="125"/>
      <c r="NCZ80" s="125"/>
      <c r="NDA80" s="125"/>
      <c r="NDB80" s="125"/>
      <c r="NDC80" s="125"/>
      <c r="NDD80" s="125"/>
      <c r="NDE80" s="125"/>
      <c r="NDF80" s="125"/>
      <c r="NDG80" s="125"/>
      <c r="NDH80" s="125"/>
      <c r="NDI80" s="125"/>
      <c r="NDJ80" s="125"/>
      <c r="NDK80" s="125"/>
      <c r="NDL80" s="125"/>
      <c r="NDM80" s="125"/>
      <c r="NDN80" s="125"/>
      <c r="NDO80" s="125"/>
      <c r="NDP80" s="125"/>
      <c r="NDQ80" s="125"/>
      <c r="NDR80" s="125"/>
      <c r="NDS80" s="125"/>
      <c r="NDT80" s="125"/>
      <c r="NDU80" s="125"/>
      <c r="NDV80" s="125"/>
      <c r="NDW80" s="125"/>
      <c r="NDX80" s="125"/>
      <c r="NDY80" s="125"/>
      <c r="NDZ80" s="125"/>
      <c r="NEA80" s="125"/>
      <c r="NEB80" s="125"/>
      <c r="NEC80" s="125"/>
      <c r="NED80" s="125"/>
      <c r="NEE80" s="125"/>
      <c r="NEF80" s="125"/>
      <c r="NEG80" s="125"/>
      <c r="NEH80" s="125"/>
      <c r="NEI80" s="125"/>
      <c r="NEJ80" s="125"/>
      <c r="NEK80" s="125"/>
      <c r="NEL80" s="125"/>
      <c r="NEM80" s="125"/>
      <c r="NEN80" s="125"/>
      <c r="NEO80" s="125"/>
      <c r="NEP80" s="125"/>
      <c r="NEQ80" s="125"/>
      <c r="NER80" s="125"/>
      <c r="NES80" s="125"/>
      <c r="NET80" s="125"/>
      <c r="NEU80" s="125"/>
      <c r="NEV80" s="125"/>
      <c r="NEW80" s="125"/>
      <c r="NEX80" s="125"/>
      <c r="NEY80" s="125"/>
      <c r="NEZ80" s="125"/>
      <c r="NFA80" s="125"/>
      <c r="NFB80" s="125"/>
      <c r="NFC80" s="125"/>
      <c r="NFD80" s="125"/>
      <c r="NFE80" s="125"/>
      <c r="NFF80" s="125"/>
      <c r="NFG80" s="125"/>
      <c r="NFH80" s="125"/>
      <c r="NFI80" s="125"/>
      <c r="NFJ80" s="125"/>
      <c r="NFK80" s="125"/>
      <c r="NFL80" s="125"/>
      <c r="NFM80" s="125"/>
      <c r="NFN80" s="125"/>
      <c r="NFO80" s="125"/>
      <c r="NFP80" s="125"/>
      <c r="NFQ80" s="125"/>
      <c r="NFR80" s="125"/>
      <c r="NFS80" s="125"/>
      <c r="NFT80" s="125"/>
      <c r="NFU80" s="125"/>
      <c r="NFV80" s="125"/>
      <c r="NFW80" s="125"/>
      <c r="NFX80" s="125"/>
      <c r="NFY80" s="125"/>
      <c r="NFZ80" s="125"/>
      <c r="NGA80" s="125"/>
      <c r="NGB80" s="125"/>
      <c r="NGC80" s="125"/>
      <c r="NGD80" s="125"/>
      <c r="NGE80" s="125"/>
      <c r="NGF80" s="125"/>
      <c r="NGG80" s="125"/>
      <c r="NGH80" s="125"/>
      <c r="NGI80" s="125"/>
      <c r="NGJ80" s="125"/>
      <c r="NGK80" s="125"/>
      <c r="NGL80" s="125"/>
      <c r="NGM80" s="125"/>
      <c r="NGN80" s="125"/>
      <c r="NGO80" s="125"/>
      <c r="NGP80" s="125"/>
      <c r="NGQ80" s="125"/>
      <c r="NGR80" s="125"/>
      <c r="NGS80" s="125"/>
      <c r="NGT80" s="125"/>
      <c r="NGU80" s="125"/>
      <c r="NGV80" s="125"/>
      <c r="NGW80" s="125"/>
      <c r="NGX80" s="125"/>
      <c r="NGY80" s="125"/>
      <c r="NGZ80" s="125"/>
      <c r="NHA80" s="125"/>
      <c r="NHB80" s="125"/>
      <c r="NHC80" s="125"/>
      <c r="NHD80" s="125"/>
      <c r="NHE80" s="125"/>
      <c r="NHF80" s="125"/>
      <c r="NHG80" s="125"/>
      <c r="NHH80" s="125"/>
      <c r="NHI80" s="125"/>
      <c r="NHJ80" s="125"/>
      <c r="NHK80" s="125"/>
      <c r="NHL80" s="125"/>
      <c r="NHM80" s="125"/>
      <c r="NHN80" s="125"/>
      <c r="NHO80" s="125"/>
      <c r="NHP80" s="125"/>
      <c r="NHQ80" s="125"/>
      <c r="NHR80" s="125"/>
      <c r="NHS80" s="125"/>
      <c r="NHT80" s="125"/>
      <c r="NHU80" s="125"/>
      <c r="NHV80" s="125"/>
      <c r="NHW80" s="125"/>
      <c r="NHX80" s="125"/>
      <c r="NHY80" s="125"/>
      <c r="NHZ80" s="125"/>
      <c r="NIA80" s="125"/>
      <c r="NIB80" s="125"/>
      <c r="NIC80" s="125"/>
      <c r="NID80" s="125"/>
      <c r="NIE80" s="125"/>
      <c r="NIF80" s="125"/>
      <c r="NIG80" s="125"/>
      <c r="NIH80" s="125"/>
      <c r="NII80" s="125"/>
      <c r="NIJ80" s="125"/>
      <c r="NIK80" s="125"/>
      <c r="NIL80" s="125"/>
      <c r="NIM80" s="125"/>
      <c r="NIN80" s="125"/>
      <c r="NIO80" s="125"/>
      <c r="NIP80" s="125"/>
      <c r="NIQ80" s="125"/>
      <c r="NIR80" s="125"/>
      <c r="NIS80" s="125"/>
      <c r="NIT80" s="125"/>
      <c r="NIU80" s="125"/>
      <c r="NIV80" s="125"/>
      <c r="NIW80" s="125"/>
      <c r="NIX80" s="125"/>
      <c r="NIY80" s="125"/>
      <c r="NIZ80" s="125"/>
      <c r="NJA80" s="125"/>
      <c r="NJB80" s="125"/>
      <c r="NJC80" s="125"/>
      <c r="NJD80" s="125"/>
      <c r="NJE80" s="125"/>
      <c r="NJF80" s="125"/>
      <c r="NJG80" s="125"/>
      <c r="NJH80" s="125"/>
      <c r="NJI80" s="125"/>
      <c r="NJJ80" s="125"/>
      <c r="NJK80" s="125"/>
      <c r="NJL80" s="125"/>
      <c r="NJM80" s="125"/>
      <c r="NJN80" s="125"/>
      <c r="NJO80" s="125"/>
      <c r="NJP80" s="125"/>
      <c r="NJQ80" s="125"/>
      <c r="NJR80" s="125"/>
      <c r="NJS80" s="125"/>
      <c r="NJT80" s="125"/>
      <c r="NJU80" s="125"/>
      <c r="NJV80" s="125"/>
      <c r="NJW80" s="125"/>
      <c r="NJX80" s="125"/>
      <c r="NJY80" s="125"/>
      <c r="NJZ80" s="125"/>
      <c r="NKA80" s="125"/>
      <c r="NKB80" s="125"/>
      <c r="NKC80" s="125"/>
      <c r="NKD80" s="125"/>
      <c r="NKE80" s="125"/>
      <c r="NKF80" s="125"/>
      <c r="NKG80" s="125"/>
      <c r="NKH80" s="125"/>
      <c r="NKI80" s="125"/>
      <c r="NKJ80" s="125"/>
      <c r="NKK80" s="125"/>
      <c r="NKL80" s="125"/>
      <c r="NKM80" s="125"/>
      <c r="NKN80" s="125"/>
      <c r="NKO80" s="125"/>
      <c r="NKP80" s="125"/>
      <c r="NKQ80" s="125"/>
      <c r="NKR80" s="125"/>
      <c r="NKS80" s="125"/>
      <c r="NKT80" s="125"/>
      <c r="NKU80" s="125"/>
      <c r="NKV80" s="125"/>
      <c r="NKW80" s="125"/>
      <c r="NKX80" s="125"/>
      <c r="NKY80" s="125"/>
      <c r="NKZ80" s="125"/>
      <c r="NLA80" s="125"/>
      <c r="NLB80" s="125"/>
      <c r="NLC80" s="125"/>
      <c r="NLD80" s="125"/>
      <c r="NLE80" s="125"/>
      <c r="NLF80" s="125"/>
      <c r="NLG80" s="125"/>
      <c r="NLH80" s="125"/>
      <c r="NLI80" s="125"/>
      <c r="NLJ80" s="125"/>
      <c r="NLK80" s="125"/>
      <c r="NLL80" s="125"/>
      <c r="NLM80" s="125"/>
      <c r="NLN80" s="125"/>
      <c r="NLO80" s="125"/>
      <c r="NLP80" s="125"/>
      <c r="NLQ80" s="125"/>
      <c r="NLR80" s="125"/>
      <c r="NLS80" s="125"/>
      <c r="NLT80" s="125"/>
      <c r="NLU80" s="125"/>
      <c r="NLV80" s="125"/>
      <c r="NLW80" s="125"/>
      <c r="NLX80" s="125"/>
      <c r="NLY80" s="125"/>
      <c r="NLZ80" s="125"/>
      <c r="NMA80" s="125"/>
      <c r="NMB80" s="125"/>
      <c r="NMC80" s="125"/>
      <c r="NMD80" s="125"/>
      <c r="NME80" s="125"/>
      <c r="NMF80" s="125"/>
      <c r="NMG80" s="125"/>
      <c r="NMH80" s="125"/>
      <c r="NMI80" s="125"/>
      <c r="NMJ80" s="125"/>
      <c r="NMK80" s="125"/>
      <c r="NML80" s="125"/>
      <c r="NMM80" s="125"/>
      <c r="NMN80" s="125"/>
      <c r="NMO80" s="125"/>
      <c r="NMP80" s="125"/>
      <c r="NMQ80" s="125"/>
      <c r="NMR80" s="125"/>
      <c r="NMS80" s="125"/>
      <c r="NMT80" s="125"/>
      <c r="NMU80" s="125"/>
      <c r="NMV80" s="125"/>
      <c r="NMW80" s="125"/>
      <c r="NMX80" s="125"/>
      <c r="NMY80" s="125"/>
      <c r="NMZ80" s="125"/>
      <c r="NNA80" s="125"/>
      <c r="NNB80" s="125"/>
      <c r="NNC80" s="125"/>
      <c r="NND80" s="125"/>
      <c r="NNE80" s="125"/>
      <c r="NNF80" s="125"/>
      <c r="NNG80" s="125"/>
      <c r="NNH80" s="125"/>
      <c r="NNI80" s="125"/>
      <c r="NNJ80" s="125"/>
      <c r="NNK80" s="125"/>
      <c r="NNL80" s="125"/>
      <c r="NNM80" s="125"/>
      <c r="NNN80" s="125"/>
      <c r="NNO80" s="125"/>
      <c r="NNP80" s="125"/>
      <c r="NNQ80" s="125"/>
      <c r="NNR80" s="125"/>
      <c r="NNS80" s="125"/>
      <c r="NNT80" s="125"/>
      <c r="NNU80" s="125"/>
      <c r="NNV80" s="125"/>
      <c r="NNW80" s="125"/>
      <c r="NNX80" s="125"/>
      <c r="NNY80" s="125"/>
      <c r="NNZ80" s="125"/>
      <c r="NOA80" s="125"/>
      <c r="NOB80" s="125"/>
      <c r="NOC80" s="125"/>
      <c r="NOD80" s="125"/>
      <c r="NOE80" s="125"/>
      <c r="NOF80" s="125"/>
      <c r="NOG80" s="125"/>
      <c r="NOH80" s="125"/>
      <c r="NOI80" s="125"/>
      <c r="NOJ80" s="125"/>
      <c r="NOK80" s="125"/>
      <c r="NOL80" s="125"/>
      <c r="NOM80" s="125"/>
      <c r="NON80" s="125"/>
      <c r="NOO80" s="125"/>
      <c r="NOP80" s="125"/>
      <c r="NOQ80" s="125"/>
      <c r="NOR80" s="125"/>
      <c r="NOS80" s="125"/>
      <c r="NOT80" s="125"/>
      <c r="NOU80" s="125"/>
      <c r="NOV80" s="125"/>
      <c r="NOW80" s="125"/>
      <c r="NOX80" s="125"/>
      <c r="NOY80" s="125"/>
      <c r="NOZ80" s="125"/>
      <c r="NPA80" s="125"/>
      <c r="NPB80" s="125"/>
      <c r="NPC80" s="125"/>
      <c r="NPD80" s="125"/>
      <c r="NPE80" s="125"/>
      <c r="NPF80" s="125"/>
      <c r="NPG80" s="125"/>
      <c r="NPH80" s="125"/>
      <c r="NPI80" s="125"/>
      <c r="NPJ80" s="125"/>
      <c r="NPK80" s="125"/>
      <c r="NPL80" s="125"/>
      <c r="NPM80" s="125"/>
      <c r="NPN80" s="125"/>
      <c r="NPO80" s="125"/>
      <c r="NPP80" s="125"/>
      <c r="NPQ80" s="125"/>
      <c r="NPR80" s="125"/>
      <c r="NPS80" s="125"/>
      <c r="NPT80" s="125"/>
      <c r="NPU80" s="125"/>
      <c r="NPV80" s="125"/>
      <c r="NPW80" s="125"/>
      <c r="NPX80" s="125"/>
      <c r="NPY80" s="125"/>
      <c r="NPZ80" s="125"/>
      <c r="NQA80" s="125"/>
      <c r="NQB80" s="125"/>
      <c r="NQC80" s="125"/>
      <c r="NQD80" s="125"/>
      <c r="NQE80" s="125"/>
      <c r="NQF80" s="125"/>
      <c r="NQG80" s="125"/>
      <c r="NQH80" s="125"/>
      <c r="NQI80" s="125"/>
      <c r="NQJ80" s="125"/>
      <c r="NQK80" s="125"/>
      <c r="NQL80" s="125"/>
      <c r="NQM80" s="125"/>
      <c r="NQN80" s="125"/>
      <c r="NQO80" s="125"/>
      <c r="NQP80" s="125"/>
      <c r="NQQ80" s="125"/>
      <c r="NQR80" s="125"/>
      <c r="NQS80" s="125"/>
      <c r="NQT80" s="125"/>
      <c r="NQU80" s="125"/>
      <c r="NQV80" s="125"/>
      <c r="NQW80" s="125"/>
      <c r="NQX80" s="125"/>
      <c r="NQY80" s="125"/>
      <c r="NQZ80" s="125"/>
      <c r="NRA80" s="125"/>
      <c r="NRB80" s="125"/>
      <c r="NRC80" s="125"/>
      <c r="NRD80" s="125"/>
      <c r="NRE80" s="125"/>
      <c r="NRF80" s="125"/>
      <c r="NRG80" s="125"/>
      <c r="NRH80" s="125"/>
      <c r="NRI80" s="125"/>
      <c r="NRJ80" s="125"/>
      <c r="NRK80" s="125"/>
      <c r="NRL80" s="125"/>
      <c r="NRM80" s="125"/>
      <c r="NRN80" s="125"/>
      <c r="NRO80" s="125"/>
      <c r="NRP80" s="125"/>
      <c r="NRQ80" s="125"/>
      <c r="NRR80" s="125"/>
      <c r="NRS80" s="125"/>
      <c r="NRT80" s="125"/>
      <c r="NRU80" s="125"/>
      <c r="NRV80" s="125"/>
      <c r="NRW80" s="125"/>
      <c r="NRX80" s="125"/>
      <c r="NRY80" s="125"/>
      <c r="NRZ80" s="125"/>
      <c r="NSA80" s="125"/>
      <c r="NSB80" s="125"/>
      <c r="NSC80" s="125"/>
      <c r="NSD80" s="125"/>
      <c r="NSE80" s="125"/>
      <c r="NSF80" s="125"/>
      <c r="NSG80" s="125"/>
      <c r="NSH80" s="125"/>
      <c r="NSI80" s="125"/>
      <c r="NSJ80" s="125"/>
      <c r="NSK80" s="125"/>
      <c r="NSL80" s="125"/>
      <c r="NSM80" s="125"/>
      <c r="NSN80" s="125"/>
      <c r="NSO80" s="125"/>
      <c r="NSP80" s="125"/>
      <c r="NSQ80" s="125"/>
      <c r="NSR80" s="125"/>
      <c r="NSS80" s="125"/>
      <c r="NST80" s="125"/>
      <c r="NSU80" s="125"/>
      <c r="NSV80" s="125"/>
      <c r="NSW80" s="125"/>
      <c r="NSX80" s="125"/>
      <c r="NSY80" s="125"/>
      <c r="NSZ80" s="125"/>
      <c r="NTA80" s="125"/>
      <c r="NTB80" s="125"/>
      <c r="NTC80" s="125"/>
      <c r="NTD80" s="125"/>
      <c r="NTE80" s="125"/>
      <c r="NTF80" s="125"/>
      <c r="NTG80" s="125"/>
      <c r="NTH80" s="125"/>
      <c r="NTI80" s="125"/>
      <c r="NTJ80" s="125"/>
      <c r="NTK80" s="125"/>
      <c r="NTL80" s="125"/>
      <c r="NTM80" s="125"/>
      <c r="NTN80" s="125"/>
      <c r="NTO80" s="125"/>
      <c r="NTP80" s="125"/>
      <c r="NTQ80" s="125"/>
      <c r="NTR80" s="125"/>
      <c r="NTS80" s="125"/>
      <c r="NTT80" s="125"/>
      <c r="NTU80" s="125"/>
      <c r="NTV80" s="125"/>
      <c r="NTW80" s="125"/>
      <c r="NTX80" s="125"/>
      <c r="NTY80" s="125"/>
      <c r="NTZ80" s="125"/>
      <c r="NUA80" s="125"/>
      <c r="NUB80" s="125"/>
      <c r="NUC80" s="125"/>
      <c r="NUD80" s="125"/>
      <c r="NUE80" s="125"/>
      <c r="NUF80" s="125"/>
      <c r="NUG80" s="125"/>
      <c r="NUH80" s="125"/>
      <c r="NUI80" s="125"/>
      <c r="NUJ80" s="125"/>
      <c r="NUK80" s="125"/>
      <c r="NUL80" s="125"/>
      <c r="NUM80" s="125"/>
      <c r="NUN80" s="125"/>
      <c r="NUO80" s="125"/>
      <c r="NUP80" s="125"/>
      <c r="NUQ80" s="125"/>
      <c r="NUR80" s="125"/>
      <c r="NUS80" s="125"/>
      <c r="NUT80" s="125"/>
      <c r="NUU80" s="125"/>
      <c r="NUV80" s="125"/>
      <c r="NUW80" s="125"/>
      <c r="NUX80" s="125"/>
      <c r="NUY80" s="125"/>
      <c r="NUZ80" s="125"/>
      <c r="NVA80" s="125"/>
      <c r="NVB80" s="125"/>
      <c r="NVC80" s="125"/>
      <c r="NVD80" s="125"/>
      <c r="NVE80" s="125"/>
      <c r="NVF80" s="125"/>
      <c r="NVG80" s="125"/>
      <c r="NVH80" s="125"/>
      <c r="NVI80" s="125"/>
      <c r="NVJ80" s="125"/>
      <c r="NVK80" s="125"/>
      <c r="NVL80" s="125"/>
      <c r="NVM80" s="125"/>
      <c r="NVN80" s="125"/>
      <c r="NVO80" s="125"/>
      <c r="NVP80" s="125"/>
      <c r="NVQ80" s="125"/>
      <c r="NVR80" s="125"/>
      <c r="NVS80" s="125"/>
      <c r="NVT80" s="125"/>
      <c r="NVU80" s="125"/>
      <c r="NVV80" s="125"/>
      <c r="NVW80" s="125"/>
      <c r="NVX80" s="125"/>
      <c r="NVY80" s="125"/>
      <c r="NVZ80" s="125"/>
      <c r="NWA80" s="125"/>
      <c r="NWB80" s="125"/>
      <c r="NWC80" s="125"/>
      <c r="NWD80" s="125"/>
      <c r="NWE80" s="125"/>
      <c r="NWF80" s="125"/>
      <c r="NWG80" s="125"/>
      <c r="NWH80" s="125"/>
      <c r="NWI80" s="125"/>
      <c r="NWJ80" s="125"/>
      <c r="NWK80" s="125"/>
      <c r="NWL80" s="125"/>
      <c r="NWM80" s="125"/>
      <c r="NWN80" s="125"/>
      <c r="NWO80" s="125"/>
      <c r="NWP80" s="125"/>
      <c r="NWQ80" s="125"/>
      <c r="NWR80" s="125"/>
      <c r="NWS80" s="125"/>
      <c r="NWT80" s="125"/>
      <c r="NWU80" s="125"/>
      <c r="NWV80" s="125"/>
      <c r="NWW80" s="125"/>
      <c r="NWX80" s="125"/>
      <c r="NWY80" s="125"/>
      <c r="NWZ80" s="125"/>
      <c r="NXA80" s="125"/>
      <c r="NXB80" s="125"/>
      <c r="NXC80" s="125"/>
      <c r="NXD80" s="125"/>
      <c r="NXE80" s="125"/>
      <c r="NXF80" s="125"/>
      <c r="NXG80" s="125"/>
      <c r="NXH80" s="125"/>
      <c r="NXI80" s="125"/>
      <c r="NXJ80" s="125"/>
      <c r="NXK80" s="125"/>
      <c r="NXL80" s="125"/>
      <c r="NXM80" s="125"/>
      <c r="NXN80" s="125"/>
      <c r="NXO80" s="125"/>
      <c r="NXP80" s="125"/>
      <c r="NXQ80" s="125"/>
      <c r="NXR80" s="125"/>
      <c r="NXS80" s="125"/>
      <c r="NXT80" s="125"/>
      <c r="NXU80" s="125"/>
      <c r="NXV80" s="125"/>
      <c r="NXW80" s="125"/>
      <c r="NXX80" s="125"/>
      <c r="NXY80" s="125"/>
      <c r="NXZ80" s="125"/>
      <c r="NYA80" s="125"/>
      <c r="NYB80" s="125"/>
      <c r="NYC80" s="125"/>
      <c r="NYD80" s="125"/>
      <c r="NYE80" s="125"/>
      <c r="NYF80" s="125"/>
      <c r="NYG80" s="125"/>
      <c r="NYH80" s="125"/>
      <c r="NYI80" s="125"/>
      <c r="NYJ80" s="125"/>
      <c r="NYK80" s="125"/>
      <c r="NYL80" s="125"/>
      <c r="NYM80" s="125"/>
      <c r="NYN80" s="125"/>
      <c r="NYO80" s="125"/>
      <c r="NYP80" s="125"/>
      <c r="NYQ80" s="125"/>
      <c r="NYR80" s="125"/>
      <c r="NYS80" s="125"/>
      <c r="NYT80" s="125"/>
      <c r="NYU80" s="125"/>
      <c r="NYV80" s="125"/>
      <c r="NYW80" s="125"/>
      <c r="NYX80" s="125"/>
      <c r="NYY80" s="125"/>
      <c r="NYZ80" s="125"/>
      <c r="NZA80" s="125"/>
      <c r="NZB80" s="125"/>
      <c r="NZC80" s="125"/>
      <c r="NZD80" s="125"/>
      <c r="NZE80" s="125"/>
      <c r="NZF80" s="125"/>
      <c r="NZG80" s="125"/>
      <c r="NZH80" s="125"/>
      <c r="NZI80" s="125"/>
      <c r="NZJ80" s="125"/>
      <c r="NZK80" s="125"/>
      <c r="NZL80" s="125"/>
      <c r="NZM80" s="125"/>
      <c r="NZN80" s="125"/>
      <c r="NZO80" s="125"/>
      <c r="NZP80" s="125"/>
      <c r="NZQ80" s="125"/>
      <c r="NZR80" s="125"/>
      <c r="NZS80" s="125"/>
      <c r="NZT80" s="125"/>
      <c r="NZU80" s="125"/>
      <c r="NZV80" s="125"/>
      <c r="NZW80" s="125"/>
      <c r="NZX80" s="125"/>
      <c r="NZY80" s="125"/>
      <c r="NZZ80" s="125"/>
      <c r="OAA80" s="125"/>
      <c r="OAB80" s="125"/>
      <c r="OAC80" s="125"/>
      <c r="OAD80" s="125"/>
      <c r="OAE80" s="125"/>
      <c r="OAF80" s="125"/>
      <c r="OAG80" s="125"/>
      <c r="OAH80" s="125"/>
      <c r="OAI80" s="125"/>
      <c r="OAJ80" s="125"/>
      <c r="OAK80" s="125"/>
      <c r="OAL80" s="125"/>
      <c r="OAM80" s="125"/>
      <c r="OAN80" s="125"/>
      <c r="OAO80" s="125"/>
      <c r="OAP80" s="125"/>
      <c r="OAQ80" s="125"/>
      <c r="OAR80" s="125"/>
      <c r="OAS80" s="125"/>
      <c r="OAT80" s="125"/>
      <c r="OAU80" s="125"/>
      <c r="OAV80" s="125"/>
      <c r="OAW80" s="125"/>
      <c r="OAX80" s="125"/>
      <c r="OAY80" s="125"/>
      <c r="OAZ80" s="125"/>
      <c r="OBA80" s="125"/>
      <c r="OBB80" s="125"/>
      <c r="OBC80" s="125"/>
      <c r="OBD80" s="125"/>
      <c r="OBE80" s="125"/>
      <c r="OBF80" s="125"/>
      <c r="OBG80" s="125"/>
      <c r="OBH80" s="125"/>
      <c r="OBI80" s="125"/>
      <c r="OBJ80" s="125"/>
      <c r="OBK80" s="125"/>
      <c r="OBL80" s="125"/>
      <c r="OBM80" s="125"/>
      <c r="OBN80" s="125"/>
      <c r="OBO80" s="125"/>
      <c r="OBP80" s="125"/>
      <c r="OBQ80" s="125"/>
      <c r="OBR80" s="125"/>
      <c r="OBS80" s="125"/>
      <c r="OBT80" s="125"/>
      <c r="OBU80" s="125"/>
      <c r="OBV80" s="125"/>
      <c r="OBW80" s="125"/>
      <c r="OBX80" s="125"/>
      <c r="OBY80" s="125"/>
      <c r="OBZ80" s="125"/>
      <c r="OCA80" s="125"/>
      <c r="OCB80" s="125"/>
      <c r="OCC80" s="125"/>
      <c r="OCD80" s="125"/>
      <c r="OCE80" s="125"/>
      <c r="OCF80" s="125"/>
      <c r="OCG80" s="125"/>
      <c r="OCH80" s="125"/>
      <c r="OCI80" s="125"/>
      <c r="OCJ80" s="125"/>
      <c r="OCK80" s="125"/>
      <c r="OCL80" s="125"/>
      <c r="OCM80" s="125"/>
      <c r="OCN80" s="125"/>
      <c r="OCO80" s="125"/>
      <c r="OCP80" s="125"/>
      <c r="OCQ80" s="125"/>
      <c r="OCR80" s="125"/>
      <c r="OCS80" s="125"/>
      <c r="OCT80" s="125"/>
      <c r="OCU80" s="125"/>
      <c r="OCV80" s="125"/>
      <c r="OCW80" s="125"/>
      <c r="OCX80" s="125"/>
      <c r="OCY80" s="125"/>
      <c r="OCZ80" s="125"/>
      <c r="ODA80" s="125"/>
      <c r="ODB80" s="125"/>
      <c r="ODC80" s="125"/>
      <c r="ODD80" s="125"/>
      <c r="ODE80" s="125"/>
      <c r="ODF80" s="125"/>
      <c r="ODG80" s="125"/>
      <c r="ODH80" s="125"/>
      <c r="ODI80" s="125"/>
      <c r="ODJ80" s="125"/>
      <c r="ODK80" s="125"/>
      <c r="ODL80" s="125"/>
      <c r="ODM80" s="125"/>
      <c r="ODN80" s="125"/>
      <c r="ODO80" s="125"/>
      <c r="ODP80" s="125"/>
      <c r="ODQ80" s="125"/>
      <c r="ODR80" s="125"/>
      <c r="ODS80" s="125"/>
      <c r="ODT80" s="125"/>
      <c r="ODU80" s="125"/>
      <c r="ODV80" s="125"/>
      <c r="ODW80" s="125"/>
      <c r="ODX80" s="125"/>
      <c r="ODY80" s="125"/>
      <c r="ODZ80" s="125"/>
      <c r="OEA80" s="125"/>
      <c r="OEB80" s="125"/>
      <c r="OEC80" s="125"/>
      <c r="OED80" s="125"/>
      <c r="OEE80" s="125"/>
      <c r="OEF80" s="125"/>
      <c r="OEG80" s="125"/>
      <c r="OEH80" s="125"/>
      <c r="OEI80" s="125"/>
      <c r="OEJ80" s="125"/>
      <c r="OEK80" s="125"/>
      <c r="OEL80" s="125"/>
      <c r="OEM80" s="125"/>
      <c r="OEN80" s="125"/>
      <c r="OEO80" s="125"/>
      <c r="OEP80" s="125"/>
      <c r="OEQ80" s="125"/>
      <c r="OER80" s="125"/>
      <c r="OES80" s="125"/>
      <c r="OET80" s="125"/>
      <c r="OEU80" s="125"/>
      <c r="OEV80" s="125"/>
      <c r="OEW80" s="125"/>
      <c r="OEX80" s="125"/>
      <c r="OEY80" s="125"/>
      <c r="OEZ80" s="125"/>
      <c r="OFA80" s="125"/>
      <c r="OFB80" s="125"/>
      <c r="OFC80" s="125"/>
      <c r="OFD80" s="125"/>
      <c r="OFE80" s="125"/>
      <c r="OFF80" s="125"/>
      <c r="OFG80" s="125"/>
      <c r="OFH80" s="125"/>
      <c r="OFI80" s="125"/>
      <c r="OFJ80" s="125"/>
      <c r="OFK80" s="125"/>
      <c r="OFL80" s="125"/>
      <c r="OFM80" s="125"/>
      <c r="OFN80" s="125"/>
      <c r="OFO80" s="125"/>
      <c r="OFP80" s="125"/>
      <c r="OFQ80" s="125"/>
      <c r="OFR80" s="125"/>
      <c r="OFS80" s="125"/>
      <c r="OFT80" s="125"/>
      <c r="OFU80" s="125"/>
      <c r="OFV80" s="125"/>
      <c r="OFW80" s="125"/>
      <c r="OFX80" s="125"/>
      <c r="OFY80" s="125"/>
      <c r="OFZ80" s="125"/>
      <c r="OGA80" s="125"/>
      <c r="OGB80" s="125"/>
      <c r="OGC80" s="125"/>
      <c r="OGD80" s="125"/>
      <c r="OGE80" s="125"/>
      <c r="OGF80" s="125"/>
      <c r="OGG80" s="125"/>
      <c r="OGH80" s="125"/>
      <c r="OGI80" s="125"/>
      <c r="OGJ80" s="125"/>
      <c r="OGK80" s="125"/>
      <c r="OGL80" s="125"/>
      <c r="OGM80" s="125"/>
      <c r="OGN80" s="125"/>
      <c r="OGO80" s="125"/>
      <c r="OGP80" s="125"/>
      <c r="OGQ80" s="125"/>
      <c r="OGR80" s="125"/>
      <c r="OGS80" s="125"/>
      <c r="OGT80" s="125"/>
      <c r="OGU80" s="125"/>
      <c r="OGV80" s="125"/>
      <c r="OGW80" s="125"/>
      <c r="OGX80" s="125"/>
      <c r="OGY80" s="125"/>
      <c r="OGZ80" s="125"/>
      <c r="OHA80" s="125"/>
      <c r="OHB80" s="125"/>
      <c r="OHC80" s="125"/>
      <c r="OHD80" s="125"/>
      <c r="OHE80" s="125"/>
      <c r="OHF80" s="125"/>
      <c r="OHG80" s="125"/>
      <c r="OHH80" s="125"/>
      <c r="OHI80" s="125"/>
      <c r="OHJ80" s="125"/>
      <c r="OHK80" s="125"/>
      <c r="OHL80" s="125"/>
      <c r="OHM80" s="125"/>
      <c r="OHN80" s="125"/>
      <c r="OHO80" s="125"/>
      <c r="OHP80" s="125"/>
      <c r="OHQ80" s="125"/>
      <c r="OHR80" s="125"/>
      <c r="OHS80" s="125"/>
      <c r="OHT80" s="125"/>
      <c r="OHU80" s="125"/>
      <c r="OHV80" s="125"/>
      <c r="OHW80" s="125"/>
      <c r="OHX80" s="125"/>
      <c r="OHY80" s="125"/>
      <c r="OHZ80" s="125"/>
      <c r="OIA80" s="125"/>
      <c r="OIB80" s="125"/>
      <c r="OIC80" s="125"/>
      <c r="OID80" s="125"/>
      <c r="OIE80" s="125"/>
      <c r="OIF80" s="125"/>
      <c r="OIG80" s="125"/>
      <c r="OIH80" s="125"/>
      <c r="OII80" s="125"/>
      <c r="OIJ80" s="125"/>
      <c r="OIK80" s="125"/>
      <c r="OIL80" s="125"/>
      <c r="OIM80" s="125"/>
      <c r="OIN80" s="125"/>
      <c r="OIO80" s="125"/>
      <c r="OIP80" s="125"/>
      <c r="OIQ80" s="125"/>
      <c r="OIR80" s="125"/>
      <c r="OIS80" s="125"/>
      <c r="OIT80" s="125"/>
      <c r="OIU80" s="125"/>
      <c r="OIV80" s="125"/>
      <c r="OIW80" s="125"/>
      <c r="OIX80" s="125"/>
      <c r="OIY80" s="125"/>
      <c r="OIZ80" s="125"/>
      <c r="OJA80" s="125"/>
      <c r="OJB80" s="125"/>
      <c r="OJC80" s="125"/>
      <c r="OJD80" s="125"/>
      <c r="OJE80" s="125"/>
      <c r="OJF80" s="125"/>
      <c r="OJG80" s="125"/>
      <c r="OJH80" s="125"/>
      <c r="OJI80" s="125"/>
      <c r="OJJ80" s="125"/>
      <c r="OJK80" s="125"/>
      <c r="OJL80" s="125"/>
      <c r="OJM80" s="125"/>
      <c r="OJN80" s="125"/>
      <c r="OJO80" s="125"/>
      <c r="OJP80" s="125"/>
      <c r="OJQ80" s="125"/>
      <c r="OJR80" s="125"/>
      <c r="OJS80" s="125"/>
      <c r="OJT80" s="125"/>
      <c r="OJU80" s="125"/>
      <c r="OJV80" s="125"/>
      <c r="OJW80" s="125"/>
      <c r="OJX80" s="125"/>
      <c r="OJY80" s="125"/>
      <c r="OJZ80" s="125"/>
      <c r="OKA80" s="125"/>
      <c r="OKB80" s="125"/>
      <c r="OKC80" s="125"/>
      <c r="OKD80" s="125"/>
      <c r="OKE80" s="125"/>
      <c r="OKF80" s="125"/>
      <c r="OKG80" s="125"/>
      <c r="OKH80" s="125"/>
      <c r="OKI80" s="125"/>
      <c r="OKJ80" s="125"/>
      <c r="OKK80" s="125"/>
      <c r="OKL80" s="125"/>
      <c r="OKM80" s="125"/>
      <c r="OKN80" s="125"/>
      <c r="OKO80" s="125"/>
      <c r="OKP80" s="125"/>
      <c r="OKQ80" s="125"/>
      <c r="OKR80" s="125"/>
      <c r="OKS80" s="125"/>
      <c r="OKT80" s="125"/>
      <c r="OKU80" s="125"/>
      <c r="OKV80" s="125"/>
      <c r="OKW80" s="125"/>
      <c r="OKX80" s="125"/>
      <c r="OKY80" s="125"/>
      <c r="OKZ80" s="125"/>
      <c r="OLA80" s="125"/>
      <c r="OLB80" s="125"/>
      <c r="OLC80" s="125"/>
      <c r="OLD80" s="125"/>
      <c r="OLE80" s="125"/>
      <c r="OLF80" s="125"/>
      <c r="OLG80" s="125"/>
      <c r="OLH80" s="125"/>
      <c r="OLI80" s="125"/>
      <c r="OLJ80" s="125"/>
      <c r="OLK80" s="125"/>
      <c r="OLL80" s="125"/>
      <c r="OLM80" s="125"/>
      <c r="OLN80" s="125"/>
      <c r="OLO80" s="125"/>
      <c r="OLP80" s="125"/>
      <c r="OLQ80" s="125"/>
      <c r="OLR80" s="125"/>
      <c r="OLS80" s="125"/>
      <c r="OLT80" s="125"/>
      <c r="OLU80" s="125"/>
      <c r="OLV80" s="125"/>
      <c r="OLW80" s="125"/>
      <c r="OLX80" s="125"/>
      <c r="OLY80" s="125"/>
      <c r="OLZ80" s="125"/>
      <c r="OMA80" s="125"/>
      <c r="OMB80" s="125"/>
      <c r="OMC80" s="125"/>
      <c r="OMD80" s="125"/>
      <c r="OME80" s="125"/>
      <c r="OMF80" s="125"/>
      <c r="OMG80" s="125"/>
      <c r="OMH80" s="125"/>
      <c r="OMI80" s="125"/>
      <c r="OMJ80" s="125"/>
      <c r="OMK80" s="125"/>
      <c r="OML80" s="125"/>
      <c r="OMM80" s="125"/>
      <c r="OMN80" s="125"/>
      <c r="OMO80" s="125"/>
      <c r="OMP80" s="125"/>
      <c r="OMQ80" s="125"/>
      <c r="OMR80" s="125"/>
      <c r="OMS80" s="125"/>
      <c r="OMT80" s="125"/>
      <c r="OMU80" s="125"/>
      <c r="OMV80" s="125"/>
      <c r="OMW80" s="125"/>
      <c r="OMX80" s="125"/>
      <c r="OMY80" s="125"/>
      <c r="OMZ80" s="125"/>
      <c r="ONA80" s="125"/>
      <c r="ONB80" s="125"/>
      <c r="ONC80" s="125"/>
      <c r="OND80" s="125"/>
      <c r="ONE80" s="125"/>
      <c r="ONF80" s="125"/>
      <c r="ONG80" s="125"/>
      <c r="ONH80" s="125"/>
      <c r="ONI80" s="125"/>
      <c r="ONJ80" s="125"/>
      <c r="ONK80" s="125"/>
      <c r="ONL80" s="125"/>
      <c r="ONM80" s="125"/>
      <c r="ONN80" s="125"/>
      <c r="ONO80" s="125"/>
      <c r="ONP80" s="125"/>
      <c r="ONQ80" s="125"/>
      <c r="ONR80" s="125"/>
      <c r="ONS80" s="125"/>
      <c r="ONT80" s="125"/>
      <c r="ONU80" s="125"/>
      <c r="ONV80" s="125"/>
      <c r="ONW80" s="125"/>
      <c r="ONX80" s="125"/>
      <c r="ONY80" s="125"/>
      <c r="ONZ80" s="125"/>
      <c r="OOA80" s="125"/>
      <c r="OOB80" s="125"/>
      <c r="OOC80" s="125"/>
      <c r="OOD80" s="125"/>
      <c r="OOE80" s="125"/>
      <c r="OOF80" s="125"/>
      <c r="OOG80" s="125"/>
      <c r="OOH80" s="125"/>
      <c r="OOI80" s="125"/>
      <c r="OOJ80" s="125"/>
      <c r="OOK80" s="125"/>
      <c r="OOL80" s="125"/>
      <c r="OOM80" s="125"/>
      <c r="OON80" s="125"/>
      <c r="OOO80" s="125"/>
      <c r="OOP80" s="125"/>
      <c r="OOQ80" s="125"/>
      <c r="OOR80" s="125"/>
      <c r="OOS80" s="125"/>
      <c r="OOT80" s="125"/>
      <c r="OOU80" s="125"/>
      <c r="OOV80" s="125"/>
      <c r="OOW80" s="125"/>
      <c r="OOX80" s="125"/>
      <c r="OOY80" s="125"/>
      <c r="OOZ80" s="125"/>
      <c r="OPA80" s="125"/>
      <c r="OPB80" s="125"/>
      <c r="OPC80" s="125"/>
      <c r="OPD80" s="125"/>
      <c r="OPE80" s="125"/>
      <c r="OPF80" s="125"/>
      <c r="OPG80" s="125"/>
      <c r="OPH80" s="125"/>
      <c r="OPI80" s="125"/>
      <c r="OPJ80" s="125"/>
      <c r="OPK80" s="125"/>
      <c r="OPL80" s="125"/>
      <c r="OPM80" s="125"/>
      <c r="OPN80" s="125"/>
      <c r="OPO80" s="125"/>
      <c r="OPP80" s="125"/>
      <c r="OPQ80" s="125"/>
      <c r="OPR80" s="125"/>
      <c r="OPS80" s="125"/>
      <c r="OPT80" s="125"/>
      <c r="OPU80" s="125"/>
      <c r="OPV80" s="125"/>
      <c r="OPW80" s="125"/>
      <c r="OPX80" s="125"/>
      <c r="OPY80" s="125"/>
      <c r="OPZ80" s="125"/>
      <c r="OQA80" s="125"/>
      <c r="OQB80" s="125"/>
      <c r="OQC80" s="125"/>
      <c r="OQD80" s="125"/>
      <c r="OQE80" s="125"/>
      <c r="OQF80" s="125"/>
      <c r="OQG80" s="125"/>
      <c r="OQH80" s="125"/>
      <c r="OQI80" s="125"/>
      <c r="OQJ80" s="125"/>
      <c r="OQK80" s="125"/>
      <c r="OQL80" s="125"/>
      <c r="OQM80" s="125"/>
      <c r="OQN80" s="125"/>
      <c r="OQO80" s="125"/>
      <c r="OQP80" s="125"/>
      <c r="OQQ80" s="125"/>
      <c r="OQR80" s="125"/>
      <c r="OQS80" s="125"/>
      <c r="OQT80" s="125"/>
      <c r="OQU80" s="125"/>
      <c r="OQV80" s="125"/>
      <c r="OQW80" s="125"/>
      <c r="OQX80" s="125"/>
      <c r="OQY80" s="125"/>
      <c r="OQZ80" s="125"/>
      <c r="ORA80" s="125"/>
      <c r="ORB80" s="125"/>
      <c r="ORC80" s="125"/>
      <c r="ORD80" s="125"/>
      <c r="ORE80" s="125"/>
      <c r="ORF80" s="125"/>
      <c r="ORG80" s="125"/>
      <c r="ORH80" s="125"/>
      <c r="ORI80" s="125"/>
      <c r="ORJ80" s="125"/>
      <c r="ORK80" s="125"/>
      <c r="ORL80" s="125"/>
      <c r="ORM80" s="125"/>
      <c r="ORN80" s="125"/>
      <c r="ORO80" s="125"/>
      <c r="ORP80" s="125"/>
      <c r="ORQ80" s="125"/>
      <c r="ORR80" s="125"/>
      <c r="ORS80" s="125"/>
      <c r="ORT80" s="125"/>
      <c r="ORU80" s="125"/>
      <c r="ORV80" s="125"/>
      <c r="ORW80" s="125"/>
      <c r="ORX80" s="125"/>
      <c r="ORY80" s="125"/>
      <c r="ORZ80" s="125"/>
      <c r="OSA80" s="125"/>
      <c r="OSB80" s="125"/>
      <c r="OSC80" s="125"/>
      <c r="OSD80" s="125"/>
      <c r="OSE80" s="125"/>
      <c r="OSF80" s="125"/>
      <c r="OSG80" s="125"/>
      <c r="OSH80" s="125"/>
      <c r="OSI80" s="125"/>
      <c r="OSJ80" s="125"/>
      <c r="OSK80" s="125"/>
      <c r="OSL80" s="125"/>
      <c r="OSM80" s="125"/>
      <c r="OSN80" s="125"/>
      <c r="OSO80" s="125"/>
      <c r="OSP80" s="125"/>
      <c r="OSQ80" s="125"/>
      <c r="OSR80" s="125"/>
      <c r="OSS80" s="125"/>
      <c r="OST80" s="125"/>
      <c r="OSU80" s="125"/>
      <c r="OSV80" s="125"/>
      <c r="OSW80" s="125"/>
      <c r="OSX80" s="125"/>
      <c r="OSY80" s="125"/>
      <c r="OSZ80" s="125"/>
      <c r="OTA80" s="125"/>
      <c r="OTB80" s="125"/>
      <c r="OTC80" s="125"/>
      <c r="OTD80" s="125"/>
      <c r="OTE80" s="125"/>
      <c r="OTF80" s="125"/>
      <c r="OTG80" s="125"/>
      <c r="OTH80" s="125"/>
      <c r="OTI80" s="125"/>
      <c r="OTJ80" s="125"/>
      <c r="OTK80" s="125"/>
      <c r="OTL80" s="125"/>
      <c r="OTM80" s="125"/>
      <c r="OTN80" s="125"/>
      <c r="OTO80" s="125"/>
      <c r="OTP80" s="125"/>
      <c r="OTQ80" s="125"/>
      <c r="OTR80" s="125"/>
      <c r="OTS80" s="125"/>
      <c r="OTT80" s="125"/>
      <c r="OTU80" s="125"/>
      <c r="OTV80" s="125"/>
      <c r="OTW80" s="125"/>
      <c r="OTX80" s="125"/>
      <c r="OTY80" s="125"/>
      <c r="OTZ80" s="125"/>
      <c r="OUA80" s="125"/>
      <c r="OUB80" s="125"/>
      <c r="OUC80" s="125"/>
      <c r="OUD80" s="125"/>
      <c r="OUE80" s="125"/>
      <c r="OUF80" s="125"/>
      <c r="OUG80" s="125"/>
      <c r="OUH80" s="125"/>
      <c r="OUI80" s="125"/>
      <c r="OUJ80" s="125"/>
      <c r="OUK80" s="125"/>
      <c r="OUL80" s="125"/>
      <c r="OUM80" s="125"/>
      <c r="OUN80" s="125"/>
      <c r="OUO80" s="125"/>
      <c r="OUP80" s="125"/>
      <c r="OUQ80" s="125"/>
      <c r="OUR80" s="125"/>
      <c r="OUS80" s="125"/>
      <c r="OUT80" s="125"/>
      <c r="OUU80" s="125"/>
      <c r="OUV80" s="125"/>
      <c r="OUW80" s="125"/>
      <c r="OUX80" s="125"/>
      <c r="OUY80" s="125"/>
      <c r="OUZ80" s="125"/>
      <c r="OVA80" s="125"/>
      <c r="OVB80" s="125"/>
      <c r="OVC80" s="125"/>
      <c r="OVD80" s="125"/>
      <c r="OVE80" s="125"/>
      <c r="OVF80" s="125"/>
      <c r="OVG80" s="125"/>
      <c r="OVH80" s="125"/>
      <c r="OVI80" s="125"/>
      <c r="OVJ80" s="125"/>
      <c r="OVK80" s="125"/>
      <c r="OVL80" s="125"/>
      <c r="OVM80" s="125"/>
      <c r="OVN80" s="125"/>
      <c r="OVO80" s="125"/>
      <c r="OVP80" s="125"/>
      <c r="OVQ80" s="125"/>
      <c r="OVR80" s="125"/>
      <c r="OVS80" s="125"/>
      <c r="OVT80" s="125"/>
      <c r="OVU80" s="125"/>
      <c r="OVV80" s="125"/>
      <c r="OVW80" s="125"/>
      <c r="OVX80" s="125"/>
      <c r="OVY80" s="125"/>
      <c r="OVZ80" s="125"/>
      <c r="OWA80" s="125"/>
      <c r="OWB80" s="125"/>
      <c r="OWC80" s="125"/>
      <c r="OWD80" s="125"/>
      <c r="OWE80" s="125"/>
      <c r="OWF80" s="125"/>
      <c r="OWG80" s="125"/>
      <c r="OWH80" s="125"/>
      <c r="OWI80" s="125"/>
      <c r="OWJ80" s="125"/>
      <c r="OWK80" s="125"/>
      <c r="OWL80" s="125"/>
      <c r="OWM80" s="125"/>
      <c r="OWN80" s="125"/>
      <c r="OWO80" s="125"/>
      <c r="OWP80" s="125"/>
      <c r="OWQ80" s="125"/>
      <c r="OWR80" s="125"/>
      <c r="OWS80" s="125"/>
      <c r="OWT80" s="125"/>
      <c r="OWU80" s="125"/>
      <c r="OWV80" s="125"/>
      <c r="OWW80" s="125"/>
      <c r="OWX80" s="125"/>
      <c r="OWY80" s="125"/>
      <c r="OWZ80" s="125"/>
      <c r="OXA80" s="125"/>
      <c r="OXB80" s="125"/>
      <c r="OXC80" s="125"/>
      <c r="OXD80" s="125"/>
      <c r="OXE80" s="125"/>
      <c r="OXF80" s="125"/>
      <c r="OXG80" s="125"/>
      <c r="OXH80" s="125"/>
      <c r="OXI80" s="125"/>
      <c r="OXJ80" s="125"/>
      <c r="OXK80" s="125"/>
      <c r="OXL80" s="125"/>
      <c r="OXM80" s="125"/>
      <c r="OXN80" s="125"/>
      <c r="OXO80" s="125"/>
      <c r="OXP80" s="125"/>
      <c r="OXQ80" s="125"/>
      <c r="OXR80" s="125"/>
      <c r="OXS80" s="125"/>
      <c r="OXT80" s="125"/>
      <c r="OXU80" s="125"/>
      <c r="OXV80" s="125"/>
      <c r="OXW80" s="125"/>
      <c r="OXX80" s="125"/>
      <c r="OXY80" s="125"/>
      <c r="OXZ80" s="125"/>
      <c r="OYA80" s="125"/>
      <c r="OYB80" s="125"/>
      <c r="OYC80" s="125"/>
      <c r="OYD80" s="125"/>
      <c r="OYE80" s="125"/>
      <c r="OYF80" s="125"/>
      <c r="OYG80" s="125"/>
      <c r="OYH80" s="125"/>
      <c r="OYI80" s="125"/>
      <c r="OYJ80" s="125"/>
      <c r="OYK80" s="125"/>
      <c r="OYL80" s="125"/>
      <c r="OYM80" s="125"/>
      <c r="OYN80" s="125"/>
      <c r="OYO80" s="125"/>
      <c r="OYP80" s="125"/>
      <c r="OYQ80" s="125"/>
      <c r="OYR80" s="125"/>
      <c r="OYS80" s="125"/>
      <c r="OYT80" s="125"/>
      <c r="OYU80" s="125"/>
      <c r="OYV80" s="125"/>
      <c r="OYW80" s="125"/>
      <c r="OYX80" s="125"/>
      <c r="OYY80" s="125"/>
      <c r="OYZ80" s="125"/>
      <c r="OZA80" s="125"/>
      <c r="OZB80" s="125"/>
      <c r="OZC80" s="125"/>
      <c r="OZD80" s="125"/>
      <c r="OZE80" s="125"/>
      <c r="OZF80" s="125"/>
      <c r="OZG80" s="125"/>
      <c r="OZH80" s="125"/>
      <c r="OZI80" s="125"/>
      <c r="OZJ80" s="125"/>
      <c r="OZK80" s="125"/>
      <c r="OZL80" s="125"/>
      <c r="OZM80" s="125"/>
      <c r="OZN80" s="125"/>
      <c r="OZO80" s="125"/>
      <c r="OZP80" s="125"/>
      <c r="OZQ80" s="125"/>
      <c r="OZR80" s="125"/>
      <c r="OZS80" s="125"/>
      <c r="OZT80" s="125"/>
      <c r="OZU80" s="125"/>
      <c r="OZV80" s="125"/>
      <c r="OZW80" s="125"/>
      <c r="OZX80" s="125"/>
      <c r="OZY80" s="125"/>
      <c r="OZZ80" s="125"/>
      <c r="PAA80" s="125"/>
      <c r="PAB80" s="125"/>
      <c r="PAC80" s="125"/>
      <c r="PAD80" s="125"/>
      <c r="PAE80" s="125"/>
      <c r="PAF80" s="125"/>
      <c r="PAG80" s="125"/>
      <c r="PAH80" s="125"/>
      <c r="PAI80" s="125"/>
      <c r="PAJ80" s="125"/>
      <c r="PAK80" s="125"/>
      <c r="PAL80" s="125"/>
      <c r="PAM80" s="125"/>
      <c r="PAN80" s="125"/>
      <c r="PAO80" s="125"/>
      <c r="PAP80" s="125"/>
      <c r="PAQ80" s="125"/>
      <c r="PAR80" s="125"/>
      <c r="PAS80" s="125"/>
      <c r="PAT80" s="125"/>
      <c r="PAU80" s="125"/>
      <c r="PAV80" s="125"/>
      <c r="PAW80" s="125"/>
      <c r="PAX80" s="125"/>
      <c r="PAY80" s="125"/>
      <c r="PAZ80" s="125"/>
      <c r="PBA80" s="125"/>
      <c r="PBB80" s="125"/>
      <c r="PBC80" s="125"/>
      <c r="PBD80" s="125"/>
      <c r="PBE80" s="125"/>
      <c r="PBF80" s="125"/>
      <c r="PBG80" s="125"/>
      <c r="PBH80" s="125"/>
      <c r="PBI80" s="125"/>
      <c r="PBJ80" s="125"/>
      <c r="PBK80" s="125"/>
      <c r="PBL80" s="125"/>
      <c r="PBM80" s="125"/>
      <c r="PBN80" s="125"/>
      <c r="PBO80" s="125"/>
      <c r="PBP80" s="125"/>
      <c r="PBQ80" s="125"/>
      <c r="PBR80" s="125"/>
      <c r="PBS80" s="125"/>
      <c r="PBT80" s="125"/>
      <c r="PBU80" s="125"/>
      <c r="PBV80" s="125"/>
      <c r="PBW80" s="125"/>
      <c r="PBX80" s="125"/>
      <c r="PBY80" s="125"/>
      <c r="PBZ80" s="125"/>
      <c r="PCA80" s="125"/>
      <c r="PCB80" s="125"/>
      <c r="PCC80" s="125"/>
      <c r="PCD80" s="125"/>
      <c r="PCE80" s="125"/>
      <c r="PCF80" s="125"/>
      <c r="PCG80" s="125"/>
      <c r="PCH80" s="125"/>
      <c r="PCI80" s="125"/>
      <c r="PCJ80" s="125"/>
      <c r="PCK80" s="125"/>
      <c r="PCL80" s="125"/>
      <c r="PCM80" s="125"/>
      <c r="PCN80" s="125"/>
      <c r="PCO80" s="125"/>
      <c r="PCP80" s="125"/>
      <c r="PCQ80" s="125"/>
      <c r="PCR80" s="125"/>
      <c r="PCS80" s="125"/>
      <c r="PCT80" s="125"/>
      <c r="PCU80" s="125"/>
      <c r="PCV80" s="125"/>
      <c r="PCW80" s="125"/>
      <c r="PCX80" s="125"/>
      <c r="PCY80" s="125"/>
      <c r="PCZ80" s="125"/>
      <c r="PDA80" s="125"/>
      <c r="PDB80" s="125"/>
      <c r="PDC80" s="125"/>
      <c r="PDD80" s="125"/>
      <c r="PDE80" s="125"/>
      <c r="PDF80" s="125"/>
      <c r="PDG80" s="125"/>
      <c r="PDH80" s="125"/>
      <c r="PDI80" s="125"/>
      <c r="PDJ80" s="125"/>
      <c r="PDK80" s="125"/>
      <c r="PDL80" s="125"/>
      <c r="PDM80" s="125"/>
      <c r="PDN80" s="125"/>
      <c r="PDO80" s="125"/>
      <c r="PDP80" s="125"/>
      <c r="PDQ80" s="125"/>
      <c r="PDR80" s="125"/>
      <c r="PDS80" s="125"/>
      <c r="PDT80" s="125"/>
      <c r="PDU80" s="125"/>
      <c r="PDV80" s="125"/>
      <c r="PDW80" s="125"/>
      <c r="PDX80" s="125"/>
      <c r="PDY80" s="125"/>
      <c r="PDZ80" s="125"/>
      <c r="PEA80" s="125"/>
      <c r="PEB80" s="125"/>
      <c r="PEC80" s="125"/>
      <c r="PED80" s="125"/>
      <c r="PEE80" s="125"/>
      <c r="PEF80" s="125"/>
      <c r="PEG80" s="125"/>
      <c r="PEH80" s="125"/>
      <c r="PEI80" s="125"/>
      <c r="PEJ80" s="125"/>
      <c r="PEK80" s="125"/>
      <c r="PEL80" s="125"/>
      <c r="PEM80" s="125"/>
      <c r="PEN80" s="125"/>
      <c r="PEO80" s="125"/>
      <c r="PEP80" s="125"/>
      <c r="PEQ80" s="125"/>
      <c r="PER80" s="125"/>
      <c r="PES80" s="125"/>
      <c r="PET80" s="125"/>
      <c r="PEU80" s="125"/>
      <c r="PEV80" s="125"/>
      <c r="PEW80" s="125"/>
      <c r="PEX80" s="125"/>
      <c r="PEY80" s="125"/>
      <c r="PEZ80" s="125"/>
      <c r="PFA80" s="125"/>
      <c r="PFB80" s="125"/>
      <c r="PFC80" s="125"/>
      <c r="PFD80" s="125"/>
      <c r="PFE80" s="125"/>
      <c r="PFF80" s="125"/>
      <c r="PFG80" s="125"/>
      <c r="PFH80" s="125"/>
      <c r="PFI80" s="125"/>
      <c r="PFJ80" s="125"/>
      <c r="PFK80" s="125"/>
      <c r="PFL80" s="125"/>
      <c r="PFM80" s="125"/>
      <c r="PFN80" s="125"/>
      <c r="PFO80" s="125"/>
      <c r="PFP80" s="125"/>
      <c r="PFQ80" s="125"/>
      <c r="PFR80" s="125"/>
      <c r="PFS80" s="125"/>
      <c r="PFT80" s="125"/>
      <c r="PFU80" s="125"/>
      <c r="PFV80" s="125"/>
      <c r="PFW80" s="125"/>
      <c r="PFX80" s="125"/>
      <c r="PFY80" s="125"/>
      <c r="PFZ80" s="125"/>
      <c r="PGA80" s="125"/>
      <c r="PGB80" s="125"/>
      <c r="PGC80" s="125"/>
      <c r="PGD80" s="125"/>
      <c r="PGE80" s="125"/>
      <c r="PGF80" s="125"/>
      <c r="PGG80" s="125"/>
      <c r="PGH80" s="125"/>
      <c r="PGI80" s="125"/>
      <c r="PGJ80" s="125"/>
      <c r="PGK80" s="125"/>
      <c r="PGL80" s="125"/>
      <c r="PGM80" s="125"/>
      <c r="PGN80" s="125"/>
      <c r="PGO80" s="125"/>
      <c r="PGP80" s="125"/>
      <c r="PGQ80" s="125"/>
      <c r="PGR80" s="125"/>
      <c r="PGS80" s="125"/>
      <c r="PGT80" s="125"/>
      <c r="PGU80" s="125"/>
      <c r="PGV80" s="125"/>
      <c r="PGW80" s="125"/>
      <c r="PGX80" s="125"/>
      <c r="PGY80" s="125"/>
      <c r="PGZ80" s="125"/>
      <c r="PHA80" s="125"/>
      <c r="PHB80" s="125"/>
      <c r="PHC80" s="125"/>
      <c r="PHD80" s="125"/>
      <c r="PHE80" s="125"/>
      <c r="PHF80" s="125"/>
      <c r="PHG80" s="125"/>
      <c r="PHH80" s="125"/>
      <c r="PHI80" s="125"/>
      <c r="PHJ80" s="125"/>
      <c r="PHK80" s="125"/>
      <c r="PHL80" s="125"/>
      <c r="PHM80" s="125"/>
      <c r="PHN80" s="125"/>
      <c r="PHO80" s="125"/>
      <c r="PHP80" s="125"/>
      <c r="PHQ80" s="125"/>
      <c r="PHR80" s="125"/>
      <c r="PHS80" s="125"/>
      <c r="PHT80" s="125"/>
      <c r="PHU80" s="125"/>
      <c r="PHV80" s="125"/>
      <c r="PHW80" s="125"/>
      <c r="PHX80" s="125"/>
      <c r="PHY80" s="125"/>
      <c r="PHZ80" s="125"/>
      <c r="PIA80" s="125"/>
      <c r="PIB80" s="125"/>
      <c r="PIC80" s="125"/>
      <c r="PID80" s="125"/>
      <c r="PIE80" s="125"/>
      <c r="PIF80" s="125"/>
      <c r="PIG80" s="125"/>
      <c r="PIH80" s="125"/>
      <c r="PII80" s="125"/>
      <c r="PIJ80" s="125"/>
      <c r="PIK80" s="125"/>
      <c r="PIL80" s="125"/>
      <c r="PIM80" s="125"/>
      <c r="PIN80" s="125"/>
      <c r="PIO80" s="125"/>
      <c r="PIP80" s="125"/>
      <c r="PIQ80" s="125"/>
      <c r="PIR80" s="125"/>
      <c r="PIS80" s="125"/>
      <c r="PIT80" s="125"/>
      <c r="PIU80" s="125"/>
      <c r="PIV80" s="125"/>
      <c r="PIW80" s="125"/>
      <c r="PIX80" s="125"/>
      <c r="PIY80" s="125"/>
      <c r="PIZ80" s="125"/>
      <c r="PJA80" s="125"/>
      <c r="PJB80" s="125"/>
      <c r="PJC80" s="125"/>
      <c r="PJD80" s="125"/>
      <c r="PJE80" s="125"/>
      <c r="PJF80" s="125"/>
      <c r="PJG80" s="125"/>
      <c r="PJH80" s="125"/>
      <c r="PJI80" s="125"/>
      <c r="PJJ80" s="125"/>
      <c r="PJK80" s="125"/>
      <c r="PJL80" s="125"/>
      <c r="PJM80" s="125"/>
      <c r="PJN80" s="125"/>
      <c r="PJO80" s="125"/>
      <c r="PJP80" s="125"/>
      <c r="PJQ80" s="125"/>
      <c r="PJR80" s="125"/>
      <c r="PJS80" s="125"/>
      <c r="PJT80" s="125"/>
      <c r="PJU80" s="125"/>
      <c r="PJV80" s="125"/>
      <c r="PJW80" s="125"/>
      <c r="PJX80" s="125"/>
      <c r="PJY80" s="125"/>
      <c r="PJZ80" s="125"/>
      <c r="PKA80" s="125"/>
      <c r="PKB80" s="125"/>
      <c r="PKC80" s="125"/>
      <c r="PKD80" s="125"/>
      <c r="PKE80" s="125"/>
      <c r="PKF80" s="125"/>
      <c r="PKG80" s="125"/>
      <c r="PKH80" s="125"/>
      <c r="PKI80" s="125"/>
      <c r="PKJ80" s="125"/>
      <c r="PKK80" s="125"/>
      <c r="PKL80" s="125"/>
      <c r="PKM80" s="125"/>
      <c r="PKN80" s="125"/>
      <c r="PKO80" s="125"/>
      <c r="PKP80" s="125"/>
      <c r="PKQ80" s="125"/>
      <c r="PKR80" s="125"/>
      <c r="PKS80" s="125"/>
      <c r="PKT80" s="125"/>
      <c r="PKU80" s="125"/>
      <c r="PKV80" s="125"/>
      <c r="PKW80" s="125"/>
      <c r="PKX80" s="125"/>
      <c r="PKY80" s="125"/>
      <c r="PKZ80" s="125"/>
      <c r="PLA80" s="125"/>
      <c r="PLB80" s="125"/>
      <c r="PLC80" s="125"/>
      <c r="PLD80" s="125"/>
      <c r="PLE80" s="125"/>
      <c r="PLF80" s="125"/>
      <c r="PLG80" s="125"/>
      <c r="PLH80" s="125"/>
      <c r="PLI80" s="125"/>
      <c r="PLJ80" s="125"/>
      <c r="PLK80" s="125"/>
      <c r="PLL80" s="125"/>
      <c r="PLM80" s="125"/>
      <c r="PLN80" s="125"/>
      <c r="PLO80" s="125"/>
      <c r="PLP80" s="125"/>
      <c r="PLQ80" s="125"/>
      <c r="PLR80" s="125"/>
      <c r="PLS80" s="125"/>
      <c r="PLT80" s="125"/>
      <c r="PLU80" s="125"/>
      <c r="PLV80" s="125"/>
      <c r="PLW80" s="125"/>
      <c r="PLX80" s="125"/>
      <c r="PLY80" s="125"/>
      <c r="PLZ80" s="125"/>
      <c r="PMA80" s="125"/>
      <c r="PMB80" s="125"/>
      <c r="PMC80" s="125"/>
      <c r="PMD80" s="125"/>
      <c r="PME80" s="125"/>
      <c r="PMF80" s="125"/>
      <c r="PMG80" s="125"/>
      <c r="PMH80" s="125"/>
      <c r="PMI80" s="125"/>
      <c r="PMJ80" s="125"/>
      <c r="PMK80" s="125"/>
      <c r="PML80" s="125"/>
      <c r="PMM80" s="125"/>
      <c r="PMN80" s="125"/>
      <c r="PMO80" s="125"/>
      <c r="PMP80" s="125"/>
      <c r="PMQ80" s="125"/>
      <c r="PMR80" s="125"/>
      <c r="PMS80" s="125"/>
      <c r="PMT80" s="125"/>
      <c r="PMU80" s="125"/>
      <c r="PMV80" s="125"/>
      <c r="PMW80" s="125"/>
      <c r="PMX80" s="125"/>
      <c r="PMY80" s="125"/>
      <c r="PMZ80" s="125"/>
      <c r="PNA80" s="125"/>
      <c r="PNB80" s="125"/>
      <c r="PNC80" s="125"/>
      <c r="PND80" s="125"/>
      <c r="PNE80" s="125"/>
      <c r="PNF80" s="125"/>
      <c r="PNG80" s="125"/>
      <c r="PNH80" s="125"/>
      <c r="PNI80" s="125"/>
      <c r="PNJ80" s="125"/>
      <c r="PNK80" s="125"/>
      <c r="PNL80" s="125"/>
      <c r="PNM80" s="125"/>
      <c r="PNN80" s="125"/>
      <c r="PNO80" s="125"/>
      <c r="PNP80" s="125"/>
      <c r="PNQ80" s="125"/>
      <c r="PNR80" s="125"/>
      <c r="PNS80" s="125"/>
      <c r="PNT80" s="125"/>
      <c r="PNU80" s="125"/>
      <c r="PNV80" s="125"/>
      <c r="PNW80" s="125"/>
      <c r="PNX80" s="125"/>
      <c r="PNY80" s="125"/>
      <c r="PNZ80" s="125"/>
      <c r="POA80" s="125"/>
      <c r="POB80" s="125"/>
      <c r="POC80" s="125"/>
      <c r="POD80" s="125"/>
      <c r="POE80" s="125"/>
      <c r="POF80" s="125"/>
      <c r="POG80" s="125"/>
      <c r="POH80" s="125"/>
      <c r="POI80" s="125"/>
      <c r="POJ80" s="125"/>
      <c r="POK80" s="125"/>
      <c r="POL80" s="125"/>
      <c r="POM80" s="125"/>
      <c r="PON80" s="125"/>
      <c r="POO80" s="125"/>
      <c r="POP80" s="125"/>
      <c r="POQ80" s="125"/>
      <c r="POR80" s="125"/>
      <c r="POS80" s="125"/>
      <c r="POT80" s="125"/>
      <c r="POU80" s="125"/>
      <c r="POV80" s="125"/>
      <c r="POW80" s="125"/>
      <c r="POX80" s="125"/>
      <c r="POY80" s="125"/>
      <c r="POZ80" s="125"/>
      <c r="PPA80" s="125"/>
      <c r="PPB80" s="125"/>
      <c r="PPC80" s="125"/>
      <c r="PPD80" s="125"/>
      <c r="PPE80" s="125"/>
      <c r="PPF80" s="125"/>
      <c r="PPG80" s="125"/>
      <c r="PPH80" s="125"/>
      <c r="PPI80" s="125"/>
      <c r="PPJ80" s="125"/>
      <c r="PPK80" s="125"/>
      <c r="PPL80" s="125"/>
      <c r="PPM80" s="125"/>
      <c r="PPN80" s="125"/>
      <c r="PPO80" s="125"/>
      <c r="PPP80" s="125"/>
      <c r="PPQ80" s="125"/>
      <c r="PPR80" s="125"/>
      <c r="PPS80" s="125"/>
      <c r="PPT80" s="125"/>
      <c r="PPU80" s="125"/>
      <c r="PPV80" s="125"/>
      <c r="PPW80" s="125"/>
      <c r="PPX80" s="125"/>
      <c r="PPY80" s="125"/>
      <c r="PPZ80" s="125"/>
      <c r="PQA80" s="125"/>
      <c r="PQB80" s="125"/>
      <c r="PQC80" s="125"/>
      <c r="PQD80" s="125"/>
      <c r="PQE80" s="125"/>
      <c r="PQF80" s="125"/>
      <c r="PQG80" s="125"/>
      <c r="PQH80" s="125"/>
      <c r="PQI80" s="125"/>
      <c r="PQJ80" s="125"/>
      <c r="PQK80" s="125"/>
      <c r="PQL80" s="125"/>
      <c r="PQM80" s="125"/>
      <c r="PQN80" s="125"/>
      <c r="PQO80" s="125"/>
      <c r="PQP80" s="125"/>
      <c r="PQQ80" s="125"/>
      <c r="PQR80" s="125"/>
      <c r="PQS80" s="125"/>
      <c r="PQT80" s="125"/>
      <c r="PQU80" s="125"/>
      <c r="PQV80" s="125"/>
      <c r="PQW80" s="125"/>
      <c r="PQX80" s="125"/>
      <c r="PQY80" s="125"/>
      <c r="PQZ80" s="125"/>
      <c r="PRA80" s="125"/>
      <c r="PRB80" s="125"/>
      <c r="PRC80" s="125"/>
      <c r="PRD80" s="125"/>
      <c r="PRE80" s="125"/>
      <c r="PRF80" s="125"/>
      <c r="PRG80" s="125"/>
      <c r="PRH80" s="125"/>
      <c r="PRI80" s="125"/>
      <c r="PRJ80" s="125"/>
      <c r="PRK80" s="125"/>
      <c r="PRL80" s="125"/>
      <c r="PRM80" s="125"/>
      <c r="PRN80" s="125"/>
      <c r="PRO80" s="125"/>
      <c r="PRP80" s="125"/>
      <c r="PRQ80" s="125"/>
      <c r="PRR80" s="125"/>
      <c r="PRS80" s="125"/>
      <c r="PRT80" s="125"/>
      <c r="PRU80" s="125"/>
      <c r="PRV80" s="125"/>
      <c r="PRW80" s="125"/>
      <c r="PRX80" s="125"/>
      <c r="PRY80" s="125"/>
      <c r="PRZ80" s="125"/>
      <c r="PSA80" s="125"/>
      <c r="PSB80" s="125"/>
      <c r="PSC80" s="125"/>
      <c r="PSD80" s="125"/>
      <c r="PSE80" s="125"/>
      <c r="PSF80" s="125"/>
      <c r="PSG80" s="125"/>
      <c r="PSH80" s="125"/>
      <c r="PSI80" s="125"/>
      <c r="PSJ80" s="125"/>
      <c r="PSK80" s="125"/>
      <c r="PSL80" s="125"/>
      <c r="PSM80" s="125"/>
      <c r="PSN80" s="125"/>
      <c r="PSO80" s="125"/>
      <c r="PSP80" s="125"/>
      <c r="PSQ80" s="125"/>
      <c r="PSR80" s="125"/>
      <c r="PSS80" s="125"/>
      <c r="PST80" s="125"/>
      <c r="PSU80" s="125"/>
      <c r="PSV80" s="125"/>
      <c r="PSW80" s="125"/>
      <c r="PSX80" s="125"/>
      <c r="PSY80" s="125"/>
      <c r="PSZ80" s="125"/>
      <c r="PTA80" s="125"/>
      <c r="PTB80" s="125"/>
      <c r="PTC80" s="125"/>
      <c r="PTD80" s="125"/>
      <c r="PTE80" s="125"/>
      <c r="PTF80" s="125"/>
      <c r="PTG80" s="125"/>
      <c r="PTH80" s="125"/>
      <c r="PTI80" s="125"/>
      <c r="PTJ80" s="125"/>
      <c r="PTK80" s="125"/>
      <c r="PTL80" s="125"/>
      <c r="PTM80" s="125"/>
      <c r="PTN80" s="125"/>
      <c r="PTO80" s="125"/>
      <c r="PTP80" s="125"/>
      <c r="PTQ80" s="125"/>
      <c r="PTR80" s="125"/>
      <c r="PTS80" s="125"/>
      <c r="PTT80" s="125"/>
      <c r="PTU80" s="125"/>
      <c r="PTV80" s="125"/>
      <c r="PTW80" s="125"/>
      <c r="PTX80" s="125"/>
      <c r="PTY80" s="125"/>
      <c r="PTZ80" s="125"/>
      <c r="PUA80" s="125"/>
      <c r="PUB80" s="125"/>
      <c r="PUC80" s="125"/>
      <c r="PUD80" s="125"/>
      <c r="PUE80" s="125"/>
      <c r="PUF80" s="125"/>
      <c r="PUG80" s="125"/>
      <c r="PUH80" s="125"/>
      <c r="PUI80" s="125"/>
      <c r="PUJ80" s="125"/>
      <c r="PUK80" s="125"/>
      <c r="PUL80" s="125"/>
      <c r="PUM80" s="125"/>
      <c r="PUN80" s="125"/>
      <c r="PUO80" s="125"/>
      <c r="PUP80" s="125"/>
      <c r="PUQ80" s="125"/>
      <c r="PUR80" s="125"/>
      <c r="PUS80" s="125"/>
      <c r="PUT80" s="125"/>
      <c r="PUU80" s="125"/>
      <c r="PUV80" s="125"/>
      <c r="PUW80" s="125"/>
      <c r="PUX80" s="125"/>
      <c r="PUY80" s="125"/>
      <c r="PUZ80" s="125"/>
      <c r="PVA80" s="125"/>
      <c r="PVB80" s="125"/>
      <c r="PVC80" s="125"/>
      <c r="PVD80" s="125"/>
      <c r="PVE80" s="125"/>
      <c r="PVF80" s="125"/>
      <c r="PVG80" s="125"/>
      <c r="PVH80" s="125"/>
      <c r="PVI80" s="125"/>
      <c r="PVJ80" s="125"/>
      <c r="PVK80" s="125"/>
      <c r="PVL80" s="125"/>
      <c r="PVM80" s="125"/>
      <c r="PVN80" s="125"/>
      <c r="PVO80" s="125"/>
      <c r="PVP80" s="125"/>
      <c r="PVQ80" s="125"/>
      <c r="PVR80" s="125"/>
      <c r="PVS80" s="125"/>
      <c r="PVT80" s="125"/>
      <c r="PVU80" s="125"/>
      <c r="PVV80" s="125"/>
      <c r="PVW80" s="125"/>
      <c r="PVX80" s="125"/>
      <c r="PVY80" s="125"/>
      <c r="PVZ80" s="125"/>
      <c r="PWA80" s="125"/>
      <c r="PWB80" s="125"/>
      <c r="PWC80" s="125"/>
      <c r="PWD80" s="125"/>
      <c r="PWE80" s="125"/>
      <c r="PWF80" s="125"/>
      <c r="PWG80" s="125"/>
      <c r="PWH80" s="125"/>
      <c r="PWI80" s="125"/>
      <c r="PWJ80" s="125"/>
      <c r="PWK80" s="125"/>
      <c r="PWL80" s="125"/>
      <c r="PWM80" s="125"/>
      <c r="PWN80" s="125"/>
      <c r="PWO80" s="125"/>
      <c r="PWP80" s="125"/>
      <c r="PWQ80" s="125"/>
      <c r="PWR80" s="125"/>
      <c r="PWS80" s="125"/>
      <c r="PWT80" s="125"/>
      <c r="PWU80" s="125"/>
      <c r="PWV80" s="125"/>
      <c r="PWW80" s="125"/>
      <c r="PWX80" s="125"/>
      <c r="PWY80" s="125"/>
      <c r="PWZ80" s="125"/>
      <c r="PXA80" s="125"/>
      <c r="PXB80" s="125"/>
      <c r="PXC80" s="125"/>
      <c r="PXD80" s="125"/>
      <c r="PXE80" s="125"/>
      <c r="PXF80" s="125"/>
      <c r="PXG80" s="125"/>
      <c r="PXH80" s="125"/>
      <c r="PXI80" s="125"/>
      <c r="PXJ80" s="125"/>
      <c r="PXK80" s="125"/>
      <c r="PXL80" s="125"/>
      <c r="PXM80" s="125"/>
      <c r="PXN80" s="125"/>
      <c r="PXO80" s="125"/>
      <c r="PXP80" s="125"/>
      <c r="PXQ80" s="125"/>
      <c r="PXR80" s="125"/>
      <c r="PXS80" s="125"/>
      <c r="PXT80" s="125"/>
      <c r="PXU80" s="125"/>
      <c r="PXV80" s="125"/>
      <c r="PXW80" s="125"/>
      <c r="PXX80" s="125"/>
      <c r="PXY80" s="125"/>
      <c r="PXZ80" s="125"/>
      <c r="PYA80" s="125"/>
      <c r="PYB80" s="125"/>
      <c r="PYC80" s="125"/>
      <c r="PYD80" s="125"/>
      <c r="PYE80" s="125"/>
      <c r="PYF80" s="125"/>
      <c r="PYG80" s="125"/>
      <c r="PYH80" s="125"/>
      <c r="PYI80" s="125"/>
      <c r="PYJ80" s="125"/>
      <c r="PYK80" s="125"/>
      <c r="PYL80" s="125"/>
      <c r="PYM80" s="125"/>
      <c r="PYN80" s="125"/>
      <c r="PYO80" s="125"/>
      <c r="PYP80" s="125"/>
      <c r="PYQ80" s="125"/>
      <c r="PYR80" s="125"/>
      <c r="PYS80" s="125"/>
      <c r="PYT80" s="125"/>
      <c r="PYU80" s="125"/>
      <c r="PYV80" s="125"/>
      <c r="PYW80" s="125"/>
      <c r="PYX80" s="125"/>
      <c r="PYY80" s="125"/>
      <c r="PYZ80" s="125"/>
      <c r="PZA80" s="125"/>
      <c r="PZB80" s="125"/>
      <c r="PZC80" s="125"/>
      <c r="PZD80" s="125"/>
      <c r="PZE80" s="125"/>
      <c r="PZF80" s="125"/>
      <c r="PZG80" s="125"/>
      <c r="PZH80" s="125"/>
      <c r="PZI80" s="125"/>
      <c r="PZJ80" s="125"/>
      <c r="PZK80" s="125"/>
      <c r="PZL80" s="125"/>
      <c r="PZM80" s="125"/>
      <c r="PZN80" s="125"/>
      <c r="PZO80" s="125"/>
      <c r="PZP80" s="125"/>
      <c r="PZQ80" s="125"/>
      <c r="PZR80" s="125"/>
      <c r="PZS80" s="125"/>
      <c r="PZT80" s="125"/>
      <c r="PZU80" s="125"/>
      <c r="PZV80" s="125"/>
      <c r="PZW80" s="125"/>
      <c r="PZX80" s="125"/>
      <c r="PZY80" s="125"/>
      <c r="PZZ80" s="125"/>
      <c r="QAA80" s="125"/>
      <c r="QAB80" s="125"/>
      <c r="QAC80" s="125"/>
      <c r="QAD80" s="125"/>
      <c r="QAE80" s="125"/>
      <c r="QAF80" s="125"/>
      <c r="QAG80" s="125"/>
      <c r="QAH80" s="125"/>
      <c r="QAI80" s="125"/>
      <c r="QAJ80" s="125"/>
      <c r="QAK80" s="125"/>
      <c r="QAL80" s="125"/>
      <c r="QAM80" s="125"/>
      <c r="QAN80" s="125"/>
      <c r="QAO80" s="125"/>
      <c r="QAP80" s="125"/>
      <c r="QAQ80" s="125"/>
      <c r="QAR80" s="125"/>
      <c r="QAS80" s="125"/>
      <c r="QAT80" s="125"/>
      <c r="QAU80" s="125"/>
      <c r="QAV80" s="125"/>
      <c r="QAW80" s="125"/>
      <c r="QAX80" s="125"/>
      <c r="QAY80" s="125"/>
      <c r="QAZ80" s="125"/>
      <c r="QBA80" s="125"/>
      <c r="QBB80" s="125"/>
      <c r="QBC80" s="125"/>
      <c r="QBD80" s="125"/>
      <c r="QBE80" s="125"/>
      <c r="QBF80" s="125"/>
      <c r="QBG80" s="125"/>
      <c r="QBH80" s="125"/>
      <c r="QBI80" s="125"/>
      <c r="QBJ80" s="125"/>
      <c r="QBK80" s="125"/>
      <c r="QBL80" s="125"/>
      <c r="QBM80" s="125"/>
      <c r="QBN80" s="125"/>
      <c r="QBO80" s="125"/>
      <c r="QBP80" s="125"/>
      <c r="QBQ80" s="125"/>
      <c r="QBR80" s="125"/>
      <c r="QBS80" s="125"/>
      <c r="QBT80" s="125"/>
      <c r="QBU80" s="125"/>
      <c r="QBV80" s="125"/>
      <c r="QBW80" s="125"/>
      <c r="QBX80" s="125"/>
      <c r="QBY80" s="125"/>
      <c r="QBZ80" s="125"/>
      <c r="QCA80" s="125"/>
      <c r="QCB80" s="125"/>
      <c r="QCC80" s="125"/>
      <c r="QCD80" s="125"/>
      <c r="QCE80" s="125"/>
      <c r="QCF80" s="125"/>
      <c r="QCG80" s="125"/>
      <c r="QCH80" s="125"/>
      <c r="QCI80" s="125"/>
      <c r="QCJ80" s="125"/>
      <c r="QCK80" s="125"/>
      <c r="QCL80" s="125"/>
      <c r="QCM80" s="125"/>
      <c r="QCN80" s="125"/>
      <c r="QCO80" s="125"/>
      <c r="QCP80" s="125"/>
      <c r="QCQ80" s="125"/>
      <c r="QCR80" s="125"/>
      <c r="QCS80" s="125"/>
      <c r="QCT80" s="125"/>
      <c r="QCU80" s="125"/>
      <c r="QCV80" s="125"/>
      <c r="QCW80" s="125"/>
      <c r="QCX80" s="125"/>
      <c r="QCY80" s="125"/>
      <c r="QCZ80" s="125"/>
      <c r="QDA80" s="125"/>
      <c r="QDB80" s="125"/>
      <c r="QDC80" s="125"/>
      <c r="QDD80" s="125"/>
      <c r="QDE80" s="125"/>
      <c r="QDF80" s="125"/>
      <c r="QDG80" s="125"/>
      <c r="QDH80" s="125"/>
      <c r="QDI80" s="125"/>
      <c r="QDJ80" s="125"/>
      <c r="QDK80" s="125"/>
      <c r="QDL80" s="125"/>
      <c r="QDM80" s="125"/>
      <c r="QDN80" s="125"/>
      <c r="QDO80" s="125"/>
      <c r="QDP80" s="125"/>
      <c r="QDQ80" s="125"/>
      <c r="QDR80" s="125"/>
      <c r="QDS80" s="125"/>
      <c r="QDT80" s="125"/>
      <c r="QDU80" s="125"/>
      <c r="QDV80" s="125"/>
      <c r="QDW80" s="125"/>
      <c r="QDX80" s="125"/>
      <c r="QDY80" s="125"/>
      <c r="QDZ80" s="125"/>
      <c r="QEA80" s="125"/>
      <c r="QEB80" s="125"/>
      <c r="QEC80" s="125"/>
      <c r="QED80" s="125"/>
      <c r="QEE80" s="125"/>
      <c r="QEF80" s="125"/>
      <c r="QEG80" s="125"/>
      <c r="QEH80" s="125"/>
      <c r="QEI80" s="125"/>
      <c r="QEJ80" s="125"/>
      <c r="QEK80" s="125"/>
      <c r="QEL80" s="125"/>
      <c r="QEM80" s="125"/>
      <c r="QEN80" s="125"/>
      <c r="QEO80" s="125"/>
      <c r="QEP80" s="125"/>
      <c r="QEQ80" s="125"/>
      <c r="QER80" s="125"/>
      <c r="QES80" s="125"/>
      <c r="QET80" s="125"/>
      <c r="QEU80" s="125"/>
      <c r="QEV80" s="125"/>
      <c r="QEW80" s="125"/>
      <c r="QEX80" s="125"/>
      <c r="QEY80" s="125"/>
      <c r="QEZ80" s="125"/>
      <c r="QFA80" s="125"/>
      <c r="QFB80" s="125"/>
      <c r="QFC80" s="125"/>
      <c r="QFD80" s="125"/>
      <c r="QFE80" s="125"/>
      <c r="QFF80" s="125"/>
      <c r="QFG80" s="125"/>
      <c r="QFH80" s="125"/>
      <c r="QFI80" s="125"/>
      <c r="QFJ80" s="125"/>
      <c r="QFK80" s="125"/>
      <c r="QFL80" s="125"/>
      <c r="QFM80" s="125"/>
      <c r="QFN80" s="125"/>
      <c r="QFO80" s="125"/>
      <c r="QFP80" s="125"/>
      <c r="QFQ80" s="125"/>
      <c r="QFR80" s="125"/>
      <c r="QFS80" s="125"/>
      <c r="QFT80" s="125"/>
      <c r="QFU80" s="125"/>
      <c r="QFV80" s="125"/>
      <c r="QFW80" s="125"/>
      <c r="QFX80" s="125"/>
      <c r="QFY80" s="125"/>
      <c r="QFZ80" s="125"/>
      <c r="QGA80" s="125"/>
      <c r="QGB80" s="125"/>
      <c r="QGC80" s="125"/>
      <c r="QGD80" s="125"/>
      <c r="QGE80" s="125"/>
      <c r="QGF80" s="125"/>
      <c r="QGG80" s="125"/>
      <c r="QGH80" s="125"/>
      <c r="QGI80" s="125"/>
      <c r="QGJ80" s="125"/>
      <c r="QGK80" s="125"/>
      <c r="QGL80" s="125"/>
      <c r="QGM80" s="125"/>
      <c r="QGN80" s="125"/>
      <c r="QGO80" s="125"/>
      <c r="QGP80" s="125"/>
      <c r="QGQ80" s="125"/>
      <c r="QGR80" s="125"/>
      <c r="QGS80" s="125"/>
      <c r="QGT80" s="125"/>
      <c r="QGU80" s="125"/>
      <c r="QGV80" s="125"/>
      <c r="QGW80" s="125"/>
      <c r="QGX80" s="125"/>
      <c r="QGY80" s="125"/>
      <c r="QGZ80" s="125"/>
      <c r="QHA80" s="125"/>
      <c r="QHB80" s="125"/>
      <c r="QHC80" s="125"/>
      <c r="QHD80" s="125"/>
      <c r="QHE80" s="125"/>
      <c r="QHF80" s="125"/>
      <c r="QHG80" s="125"/>
      <c r="QHH80" s="125"/>
      <c r="QHI80" s="125"/>
      <c r="QHJ80" s="125"/>
      <c r="QHK80" s="125"/>
      <c r="QHL80" s="125"/>
      <c r="QHM80" s="125"/>
      <c r="QHN80" s="125"/>
      <c r="QHO80" s="125"/>
      <c r="QHP80" s="125"/>
      <c r="QHQ80" s="125"/>
      <c r="QHR80" s="125"/>
      <c r="QHS80" s="125"/>
      <c r="QHT80" s="125"/>
      <c r="QHU80" s="125"/>
      <c r="QHV80" s="125"/>
      <c r="QHW80" s="125"/>
      <c r="QHX80" s="125"/>
      <c r="QHY80" s="125"/>
      <c r="QHZ80" s="125"/>
      <c r="QIA80" s="125"/>
      <c r="QIB80" s="125"/>
      <c r="QIC80" s="125"/>
      <c r="QID80" s="125"/>
      <c r="QIE80" s="125"/>
      <c r="QIF80" s="125"/>
      <c r="QIG80" s="125"/>
      <c r="QIH80" s="125"/>
      <c r="QII80" s="125"/>
      <c r="QIJ80" s="125"/>
      <c r="QIK80" s="125"/>
      <c r="QIL80" s="125"/>
      <c r="QIM80" s="125"/>
      <c r="QIN80" s="125"/>
      <c r="QIO80" s="125"/>
      <c r="QIP80" s="125"/>
      <c r="QIQ80" s="125"/>
      <c r="QIR80" s="125"/>
      <c r="QIS80" s="125"/>
      <c r="QIT80" s="125"/>
      <c r="QIU80" s="125"/>
      <c r="QIV80" s="125"/>
      <c r="QIW80" s="125"/>
      <c r="QIX80" s="125"/>
      <c r="QIY80" s="125"/>
      <c r="QIZ80" s="125"/>
      <c r="QJA80" s="125"/>
      <c r="QJB80" s="125"/>
      <c r="QJC80" s="125"/>
      <c r="QJD80" s="125"/>
      <c r="QJE80" s="125"/>
      <c r="QJF80" s="125"/>
      <c r="QJG80" s="125"/>
      <c r="QJH80" s="125"/>
      <c r="QJI80" s="125"/>
      <c r="QJJ80" s="125"/>
      <c r="QJK80" s="125"/>
      <c r="QJL80" s="125"/>
      <c r="QJM80" s="125"/>
      <c r="QJN80" s="125"/>
      <c r="QJO80" s="125"/>
      <c r="QJP80" s="125"/>
      <c r="QJQ80" s="125"/>
      <c r="QJR80" s="125"/>
      <c r="QJS80" s="125"/>
      <c r="QJT80" s="125"/>
      <c r="QJU80" s="125"/>
      <c r="QJV80" s="125"/>
      <c r="QJW80" s="125"/>
      <c r="QJX80" s="125"/>
      <c r="QJY80" s="125"/>
      <c r="QJZ80" s="125"/>
      <c r="QKA80" s="125"/>
      <c r="QKB80" s="125"/>
      <c r="QKC80" s="125"/>
      <c r="QKD80" s="125"/>
      <c r="QKE80" s="125"/>
      <c r="QKF80" s="125"/>
      <c r="QKG80" s="125"/>
      <c r="QKH80" s="125"/>
      <c r="QKI80" s="125"/>
      <c r="QKJ80" s="125"/>
      <c r="QKK80" s="125"/>
      <c r="QKL80" s="125"/>
      <c r="QKM80" s="125"/>
      <c r="QKN80" s="125"/>
      <c r="QKO80" s="125"/>
      <c r="QKP80" s="125"/>
      <c r="QKQ80" s="125"/>
      <c r="QKR80" s="125"/>
      <c r="QKS80" s="125"/>
      <c r="QKT80" s="125"/>
      <c r="QKU80" s="125"/>
      <c r="QKV80" s="125"/>
      <c r="QKW80" s="125"/>
      <c r="QKX80" s="125"/>
      <c r="QKY80" s="125"/>
      <c r="QKZ80" s="125"/>
      <c r="QLA80" s="125"/>
      <c r="QLB80" s="125"/>
      <c r="QLC80" s="125"/>
      <c r="QLD80" s="125"/>
      <c r="QLE80" s="125"/>
      <c r="QLF80" s="125"/>
      <c r="QLG80" s="125"/>
      <c r="QLH80" s="125"/>
      <c r="QLI80" s="125"/>
      <c r="QLJ80" s="125"/>
      <c r="QLK80" s="125"/>
      <c r="QLL80" s="125"/>
      <c r="QLM80" s="125"/>
      <c r="QLN80" s="125"/>
      <c r="QLO80" s="125"/>
      <c r="QLP80" s="125"/>
      <c r="QLQ80" s="125"/>
      <c r="QLR80" s="125"/>
      <c r="QLS80" s="125"/>
      <c r="QLT80" s="125"/>
      <c r="QLU80" s="125"/>
      <c r="QLV80" s="125"/>
      <c r="QLW80" s="125"/>
      <c r="QLX80" s="125"/>
      <c r="QLY80" s="125"/>
      <c r="QLZ80" s="125"/>
      <c r="QMA80" s="125"/>
      <c r="QMB80" s="125"/>
      <c r="QMC80" s="125"/>
      <c r="QMD80" s="125"/>
      <c r="QME80" s="125"/>
      <c r="QMF80" s="125"/>
      <c r="QMG80" s="125"/>
      <c r="QMH80" s="125"/>
      <c r="QMI80" s="125"/>
      <c r="QMJ80" s="125"/>
      <c r="QMK80" s="125"/>
      <c r="QML80" s="125"/>
      <c r="QMM80" s="125"/>
      <c r="QMN80" s="125"/>
      <c r="QMO80" s="125"/>
      <c r="QMP80" s="125"/>
      <c r="QMQ80" s="125"/>
      <c r="QMR80" s="125"/>
      <c r="QMS80" s="125"/>
      <c r="QMT80" s="125"/>
      <c r="QMU80" s="125"/>
      <c r="QMV80" s="125"/>
      <c r="QMW80" s="125"/>
      <c r="QMX80" s="125"/>
      <c r="QMY80" s="125"/>
      <c r="QMZ80" s="125"/>
      <c r="QNA80" s="125"/>
      <c r="QNB80" s="125"/>
      <c r="QNC80" s="125"/>
      <c r="QND80" s="125"/>
      <c r="QNE80" s="125"/>
      <c r="QNF80" s="125"/>
      <c r="QNG80" s="125"/>
      <c r="QNH80" s="125"/>
      <c r="QNI80" s="125"/>
      <c r="QNJ80" s="125"/>
      <c r="QNK80" s="125"/>
      <c r="QNL80" s="125"/>
      <c r="QNM80" s="125"/>
      <c r="QNN80" s="125"/>
      <c r="QNO80" s="125"/>
      <c r="QNP80" s="125"/>
      <c r="QNQ80" s="125"/>
      <c r="QNR80" s="125"/>
      <c r="QNS80" s="125"/>
      <c r="QNT80" s="125"/>
      <c r="QNU80" s="125"/>
      <c r="QNV80" s="125"/>
      <c r="QNW80" s="125"/>
      <c r="QNX80" s="125"/>
      <c r="QNY80" s="125"/>
      <c r="QNZ80" s="125"/>
      <c r="QOA80" s="125"/>
      <c r="QOB80" s="125"/>
      <c r="QOC80" s="125"/>
      <c r="QOD80" s="125"/>
      <c r="QOE80" s="125"/>
      <c r="QOF80" s="125"/>
      <c r="QOG80" s="125"/>
      <c r="QOH80" s="125"/>
      <c r="QOI80" s="125"/>
      <c r="QOJ80" s="125"/>
      <c r="QOK80" s="125"/>
      <c r="QOL80" s="125"/>
      <c r="QOM80" s="125"/>
      <c r="QON80" s="125"/>
      <c r="QOO80" s="125"/>
      <c r="QOP80" s="125"/>
      <c r="QOQ80" s="125"/>
      <c r="QOR80" s="125"/>
      <c r="QOS80" s="125"/>
      <c r="QOT80" s="125"/>
      <c r="QOU80" s="125"/>
      <c r="QOV80" s="125"/>
      <c r="QOW80" s="125"/>
      <c r="QOX80" s="125"/>
      <c r="QOY80" s="125"/>
      <c r="QOZ80" s="125"/>
      <c r="QPA80" s="125"/>
      <c r="QPB80" s="125"/>
      <c r="QPC80" s="125"/>
      <c r="QPD80" s="125"/>
      <c r="QPE80" s="125"/>
      <c r="QPF80" s="125"/>
      <c r="QPG80" s="125"/>
      <c r="QPH80" s="125"/>
      <c r="QPI80" s="125"/>
      <c r="QPJ80" s="125"/>
      <c r="QPK80" s="125"/>
      <c r="QPL80" s="125"/>
      <c r="QPM80" s="125"/>
      <c r="QPN80" s="125"/>
      <c r="QPO80" s="125"/>
      <c r="QPP80" s="125"/>
      <c r="QPQ80" s="125"/>
      <c r="QPR80" s="125"/>
      <c r="QPS80" s="125"/>
      <c r="QPT80" s="125"/>
      <c r="QPU80" s="125"/>
      <c r="QPV80" s="125"/>
      <c r="QPW80" s="125"/>
      <c r="QPX80" s="125"/>
      <c r="QPY80" s="125"/>
      <c r="QPZ80" s="125"/>
      <c r="QQA80" s="125"/>
      <c r="QQB80" s="125"/>
      <c r="QQC80" s="125"/>
      <c r="QQD80" s="125"/>
      <c r="QQE80" s="125"/>
      <c r="QQF80" s="125"/>
      <c r="QQG80" s="125"/>
      <c r="QQH80" s="125"/>
      <c r="QQI80" s="125"/>
      <c r="QQJ80" s="125"/>
      <c r="QQK80" s="125"/>
      <c r="QQL80" s="125"/>
      <c r="QQM80" s="125"/>
      <c r="QQN80" s="125"/>
      <c r="QQO80" s="125"/>
      <c r="QQP80" s="125"/>
      <c r="QQQ80" s="125"/>
      <c r="QQR80" s="125"/>
      <c r="QQS80" s="125"/>
      <c r="QQT80" s="125"/>
      <c r="QQU80" s="125"/>
      <c r="QQV80" s="125"/>
      <c r="QQW80" s="125"/>
      <c r="QQX80" s="125"/>
      <c r="QQY80" s="125"/>
      <c r="QQZ80" s="125"/>
      <c r="QRA80" s="125"/>
      <c r="QRB80" s="125"/>
      <c r="QRC80" s="125"/>
      <c r="QRD80" s="125"/>
      <c r="QRE80" s="125"/>
      <c r="QRF80" s="125"/>
      <c r="QRG80" s="125"/>
      <c r="QRH80" s="125"/>
      <c r="QRI80" s="125"/>
      <c r="QRJ80" s="125"/>
      <c r="QRK80" s="125"/>
      <c r="QRL80" s="125"/>
      <c r="QRM80" s="125"/>
      <c r="QRN80" s="125"/>
      <c r="QRO80" s="125"/>
      <c r="QRP80" s="125"/>
      <c r="QRQ80" s="125"/>
      <c r="QRR80" s="125"/>
      <c r="QRS80" s="125"/>
      <c r="QRT80" s="125"/>
      <c r="QRU80" s="125"/>
      <c r="QRV80" s="125"/>
      <c r="QRW80" s="125"/>
      <c r="QRX80" s="125"/>
      <c r="QRY80" s="125"/>
      <c r="QRZ80" s="125"/>
      <c r="QSA80" s="125"/>
      <c r="QSB80" s="125"/>
      <c r="QSC80" s="125"/>
      <c r="QSD80" s="125"/>
      <c r="QSE80" s="125"/>
      <c r="QSF80" s="125"/>
      <c r="QSG80" s="125"/>
      <c r="QSH80" s="125"/>
      <c r="QSI80" s="125"/>
      <c r="QSJ80" s="125"/>
      <c r="QSK80" s="125"/>
      <c r="QSL80" s="125"/>
      <c r="QSM80" s="125"/>
      <c r="QSN80" s="125"/>
      <c r="QSO80" s="125"/>
      <c r="QSP80" s="125"/>
      <c r="QSQ80" s="125"/>
      <c r="QSR80" s="125"/>
      <c r="QSS80" s="125"/>
      <c r="QST80" s="125"/>
      <c r="QSU80" s="125"/>
      <c r="QSV80" s="125"/>
      <c r="QSW80" s="125"/>
      <c r="QSX80" s="125"/>
      <c r="QSY80" s="125"/>
      <c r="QSZ80" s="125"/>
      <c r="QTA80" s="125"/>
      <c r="QTB80" s="125"/>
      <c r="QTC80" s="125"/>
      <c r="QTD80" s="125"/>
      <c r="QTE80" s="125"/>
      <c r="QTF80" s="125"/>
      <c r="QTG80" s="125"/>
      <c r="QTH80" s="125"/>
      <c r="QTI80" s="125"/>
      <c r="QTJ80" s="125"/>
      <c r="QTK80" s="125"/>
      <c r="QTL80" s="125"/>
      <c r="QTM80" s="125"/>
      <c r="QTN80" s="125"/>
      <c r="QTO80" s="125"/>
      <c r="QTP80" s="125"/>
      <c r="QTQ80" s="125"/>
      <c r="QTR80" s="125"/>
      <c r="QTS80" s="125"/>
      <c r="QTT80" s="125"/>
      <c r="QTU80" s="125"/>
      <c r="QTV80" s="125"/>
      <c r="QTW80" s="125"/>
      <c r="QTX80" s="125"/>
      <c r="QTY80" s="125"/>
      <c r="QTZ80" s="125"/>
      <c r="QUA80" s="125"/>
      <c r="QUB80" s="125"/>
      <c r="QUC80" s="125"/>
      <c r="QUD80" s="125"/>
      <c r="QUE80" s="125"/>
      <c r="QUF80" s="125"/>
      <c r="QUG80" s="125"/>
      <c r="QUH80" s="125"/>
      <c r="QUI80" s="125"/>
      <c r="QUJ80" s="125"/>
      <c r="QUK80" s="125"/>
      <c r="QUL80" s="125"/>
      <c r="QUM80" s="125"/>
      <c r="QUN80" s="125"/>
      <c r="QUO80" s="125"/>
      <c r="QUP80" s="125"/>
      <c r="QUQ80" s="125"/>
      <c r="QUR80" s="125"/>
      <c r="QUS80" s="125"/>
      <c r="QUT80" s="125"/>
      <c r="QUU80" s="125"/>
      <c r="QUV80" s="125"/>
      <c r="QUW80" s="125"/>
      <c r="QUX80" s="125"/>
      <c r="QUY80" s="125"/>
      <c r="QUZ80" s="125"/>
      <c r="QVA80" s="125"/>
      <c r="QVB80" s="125"/>
      <c r="QVC80" s="125"/>
      <c r="QVD80" s="125"/>
      <c r="QVE80" s="125"/>
      <c r="QVF80" s="125"/>
      <c r="QVG80" s="125"/>
      <c r="QVH80" s="125"/>
      <c r="QVI80" s="125"/>
      <c r="QVJ80" s="125"/>
      <c r="QVK80" s="125"/>
      <c r="QVL80" s="125"/>
      <c r="QVM80" s="125"/>
      <c r="QVN80" s="125"/>
      <c r="QVO80" s="125"/>
      <c r="QVP80" s="125"/>
      <c r="QVQ80" s="125"/>
      <c r="QVR80" s="125"/>
      <c r="QVS80" s="125"/>
      <c r="QVT80" s="125"/>
      <c r="QVU80" s="125"/>
      <c r="QVV80" s="125"/>
      <c r="QVW80" s="125"/>
      <c r="QVX80" s="125"/>
      <c r="QVY80" s="125"/>
      <c r="QVZ80" s="125"/>
      <c r="QWA80" s="125"/>
      <c r="QWB80" s="125"/>
      <c r="QWC80" s="125"/>
      <c r="QWD80" s="125"/>
      <c r="QWE80" s="125"/>
      <c r="QWF80" s="125"/>
      <c r="QWG80" s="125"/>
      <c r="QWH80" s="125"/>
      <c r="QWI80" s="125"/>
      <c r="QWJ80" s="125"/>
      <c r="QWK80" s="125"/>
      <c r="QWL80" s="125"/>
      <c r="QWM80" s="125"/>
      <c r="QWN80" s="125"/>
      <c r="QWO80" s="125"/>
      <c r="QWP80" s="125"/>
      <c r="QWQ80" s="125"/>
      <c r="QWR80" s="125"/>
      <c r="QWS80" s="125"/>
      <c r="QWT80" s="125"/>
      <c r="QWU80" s="125"/>
      <c r="QWV80" s="125"/>
      <c r="QWW80" s="125"/>
      <c r="QWX80" s="125"/>
      <c r="QWY80" s="125"/>
      <c r="QWZ80" s="125"/>
      <c r="QXA80" s="125"/>
      <c r="QXB80" s="125"/>
      <c r="QXC80" s="125"/>
      <c r="QXD80" s="125"/>
      <c r="QXE80" s="125"/>
      <c r="QXF80" s="125"/>
      <c r="QXG80" s="125"/>
      <c r="QXH80" s="125"/>
      <c r="QXI80" s="125"/>
      <c r="QXJ80" s="125"/>
      <c r="QXK80" s="125"/>
      <c r="QXL80" s="125"/>
      <c r="QXM80" s="125"/>
      <c r="QXN80" s="125"/>
      <c r="QXO80" s="125"/>
      <c r="QXP80" s="125"/>
      <c r="QXQ80" s="125"/>
      <c r="QXR80" s="125"/>
      <c r="QXS80" s="125"/>
      <c r="QXT80" s="125"/>
      <c r="QXU80" s="125"/>
      <c r="QXV80" s="125"/>
      <c r="QXW80" s="125"/>
      <c r="QXX80" s="125"/>
      <c r="QXY80" s="125"/>
      <c r="QXZ80" s="125"/>
      <c r="QYA80" s="125"/>
      <c r="QYB80" s="125"/>
      <c r="QYC80" s="125"/>
      <c r="QYD80" s="125"/>
      <c r="QYE80" s="125"/>
      <c r="QYF80" s="125"/>
      <c r="QYG80" s="125"/>
      <c r="QYH80" s="125"/>
      <c r="QYI80" s="125"/>
      <c r="QYJ80" s="125"/>
      <c r="QYK80" s="125"/>
      <c r="QYL80" s="125"/>
      <c r="QYM80" s="125"/>
      <c r="QYN80" s="125"/>
      <c r="QYO80" s="125"/>
      <c r="QYP80" s="125"/>
      <c r="QYQ80" s="125"/>
      <c r="QYR80" s="125"/>
      <c r="QYS80" s="125"/>
      <c r="QYT80" s="125"/>
      <c r="QYU80" s="125"/>
      <c r="QYV80" s="125"/>
      <c r="QYW80" s="125"/>
      <c r="QYX80" s="125"/>
      <c r="QYY80" s="125"/>
      <c r="QYZ80" s="125"/>
      <c r="QZA80" s="125"/>
      <c r="QZB80" s="125"/>
      <c r="QZC80" s="125"/>
      <c r="QZD80" s="125"/>
      <c r="QZE80" s="125"/>
      <c r="QZF80" s="125"/>
      <c r="QZG80" s="125"/>
      <c r="QZH80" s="125"/>
      <c r="QZI80" s="125"/>
      <c r="QZJ80" s="125"/>
      <c r="QZK80" s="125"/>
      <c r="QZL80" s="125"/>
      <c r="QZM80" s="125"/>
      <c r="QZN80" s="125"/>
      <c r="QZO80" s="125"/>
      <c r="QZP80" s="125"/>
      <c r="QZQ80" s="125"/>
      <c r="QZR80" s="125"/>
      <c r="QZS80" s="125"/>
      <c r="QZT80" s="125"/>
      <c r="QZU80" s="125"/>
      <c r="QZV80" s="125"/>
      <c r="QZW80" s="125"/>
      <c r="QZX80" s="125"/>
      <c r="QZY80" s="125"/>
      <c r="QZZ80" s="125"/>
      <c r="RAA80" s="125"/>
      <c r="RAB80" s="125"/>
      <c r="RAC80" s="125"/>
      <c r="RAD80" s="125"/>
      <c r="RAE80" s="125"/>
      <c r="RAF80" s="125"/>
      <c r="RAG80" s="125"/>
      <c r="RAH80" s="125"/>
      <c r="RAI80" s="125"/>
      <c r="RAJ80" s="125"/>
      <c r="RAK80" s="125"/>
      <c r="RAL80" s="125"/>
      <c r="RAM80" s="125"/>
      <c r="RAN80" s="125"/>
      <c r="RAO80" s="125"/>
      <c r="RAP80" s="125"/>
      <c r="RAQ80" s="125"/>
      <c r="RAR80" s="125"/>
      <c r="RAS80" s="125"/>
      <c r="RAT80" s="125"/>
      <c r="RAU80" s="125"/>
      <c r="RAV80" s="125"/>
      <c r="RAW80" s="125"/>
      <c r="RAX80" s="125"/>
      <c r="RAY80" s="125"/>
      <c r="RAZ80" s="125"/>
      <c r="RBA80" s="125"/>
      <c r="RBB80" s="125"/>
      <c r="RBC80" s="125"/>
      <c r="RBD80" s="125"/>
      <c r="RBE80" s="125"/>
      <c r="RBF80" s="125"/>
      <c r="RBG80" s="125"/>
      <c r="RBH80" s="125"/>
      <c r="RBI80" s="125"/>
      <c r="RBJ80" s="125"/>
      <c r="RBK80" s="125"/>
      <c r="RBL80" s="125"/>
      <c r="RBM80" s="125"/>
      <c r="RBN80" s="125"/>
      <c r="RBO80" s="125"/>
      <c r="RBP80" s="125"/>
      <c r="RBQ80" s="125"/>
      <c r="RBR80" s="125"/>
      <c r="RBS80" s="125"/>
      <c r="RBT80" s="125"/>
      <c r="RBU80" s="125"/>
      <c r="RBV80" s="125"/>
      <c r="RBW80" s="125"/>
      <c r="RBX80" s="125"/>
      <c r="RBY80" s="125"/>
      <c r="RBZ80" s="125"/>
      <c r="RCA80" s="125"/>
      <c r="RCB80" s="125"/>
      <c r="RCC80" s="125"/>
      <c r="RCD80" s="125"/>
      <c r="RCE80" s="125"/>
      <c r="RCF80" s="125"/>
      <c r="RCG80" s="125"/>
      <c r="RCH80" s="125"/>
      <c r="RCI80" s="125"/>
      <c r="RCJ80" s="125"/>
      <c r="RCK80" s="125"/>
      <c r="RCL80" s="125"/>
      <c r="RCM80" s="125"/>
      <c r="RCN80" s="125"/>
      <c r="RCO80" s="125"/>
      <c r="RCP80" s="125"/>
      <c r="RCQ80" s="125"/>
      <c r="RCR80" s="125"/>
      <c r="RCS80" s="125"/>
      <c r="RCT80" s="125"/>
      <c r="RCU80" s="125"/>
      <c r="RCV80" s="125"/>
      <c r="RCW80" s="125"/>
      <c r="RCX80" s="125"/>
      <c r="RCY80" s="125"/>
      <c r="RCZ80" s="125"/>
      <c r="RDA80" s="125"/>
      <c r="RDB80" s="125"/>
      <c r="RDC80" s="125"/>
      <c r="RDD80" s="125"/>
      <c r="RDE80" s="125"/>
      <c r="RDF80" s="125"/>
      <c r="RDG80" s="125"/>
      <c r="RDH80" s="125"/>
      <c r="RDI80" s="125"/>
      <c r="RDJ80" s="125"/>
      <c r="RDK80" s="125"/>
      <c r="RDL80" s="125"/>
      <c r="RDM80" s="125"/>
      <c r="RDN80" s="125"/>
      <c r="RDO80" s="125"/>
      <c r="RDP80" s="125"/>
      <c r="RDQ80" s="125"/>
      <c r="RDR80" s="125"/>
      <c r="RDS80" s="125"/>
      <c r="RDT80" s="125"/>
      <c r="RDU80" s="125"/>
      <c r="RDV80" s="125"/>
      <c r="RDW80" s="125"/>
      <c r="RDX80" s="125"/>
      <c r="RDY80" s="125"/>
      <c r="RDZ80" s="125"/>
      <c r="REA80" s="125"/>
      <c r="REB80" s="125"/>
      <c r="REC80" s="125"/>
      <c r="RED80" s="125"/>
      <c r="REE80" s="125"/>
      <c r="REF80" s="125"/>
      <c r="REG80" s="125"/>
      <c r="REH80" s="125"/>
      <c r="REI80" s="125"/>
      <c r="REJ80" s="125"/>
      <c r="REK80" s="125"/>
      <c r="REL80" s="125"/>
      <c r="REM80" s="125"/>
      <c r="REN80" s="125"/>
      <c r="REO80" s="125"/>
      <c r="REP80" s="125"/>
      <c r="REQ80" s="125"/>
      <c r="RER80" s="125"/>
      <c r="RES80" s="125"/>
      <c r="RET80" s="125"/>
      <c r="REU80" s="125"/>
      <c r="REV80" s="125"/>
      <c r="REW80" s="125"/>
      <c r="REX80" s="125"/>
      <c r="REY80" s="125"/>
      <c r="REZ80" s="125"/>
      <c r="RFA80" s="125"/>
      <c r="RFB80" s="125"/>
      <c r="RFC80" s="125"/>
      <c r="RFD80" s="125"/>
      <c r="RFE80" s="125"/>
      <c r="RFF80" s="125"/>
      <c r="RFG80" s="125"/>
      <c r="RFH80" s="125"/>
      <c r="RFI80" s="125"/>
      <c r="RFJ80" s="125"/>
      <c r="RFK80" s="125"/>
      <c r="RFL80" s="125"/>
      <c r="RFM80" s="125"/>
      <c r="RFN80" s="125"/>
      <c r="RFO80" s="125"/>
      <c r="RFP80" s="125"/>
      <c r="RFQ80" s="125"/>
      <c r="RFR80" s="125"/>
      <c r="RFS80" s="125"/>
      <c r="RFT80" s="125"/>
      <c r="RFU80" s="125"/>
      <c r="RFV80" s="125"/>
      <c r="RFW80" s="125"/>
      <c r="RFX80" s="125"/>
      <c r="RFY80" s="125"/>
      <c r="RFZ80" s="125"/>
      <c r="RGA80" s="125"/>
      <c r="RGB80" s="125"/>
      <c r="RGC80" s="125"/>
      <c r="RGD80" s="125"/>
      <c r="RGE80" s="125"/>
      <c r="RGF80" s="125"/>
      <c r="RGG80" s="125"/>
      <c r="RGH80" s="125"/>
      <c r="RGI80" s="125"/>
      <c r="RGJ80" s="125"/>
      <c r="RGK80" s="125"/>
      <c r="RGL80" s="125"/>
      <c r="RGM80" s="125"/>
      <c r="RGN80" s="125"/>
      <c r="RGO80" s="125"/>
      <c r="RGP80" s="125"/>
      <c r="RGQ80" s="125"/>
      <c r="RGR80" s="125"/>
      <c r="RGS80" s="125"/>
      <c r="RGT80" s="125"/>
      <c r="RGU80" s="125"/>
      <c r="RGV80" s="125"/>
      <c r="RGW80" s="125"/>
      <c r="RGX80" s="125"/>
      <c r="RGY80" s="125"/>
      <c r="RGZ80" s="125"/>
      <c r="RHA80" s="125"/>
      <c r="RHB80" s="125"/>
      <c r="RHC80" s="125"/>
      <c r="RHD80" s="125"/>
      <c r="RHE80" s="125"/>
      <c r="RHF80" s="125"/>
      <c r="RHG80" s="125"/>
      <c r="RHH80" s="125"/>
      <c r="RHI80" s="125"/>
      <c r="RHJ80" s="125"/>
      <c r="RHK80" s="125"/>
      <c r="RHL80" s="125"/>
      <c r="RHM80" s="125"/>
      <c r="RHN80" s="125"/>
      <c r="RHO80" s="125"/>
      <c r="RHP80" s="125"/>
      <c r="RHQ80" s="125"/>
      <c r="RHR80" s="125"/>
      <c r="RHS80" s="125"/>
      <c r="RHT80" s="125"/>
      <c r="RHU80" s="125"/>
      <c r="RHV80" s="125"/>
      <c r="RHW80" s="125"/>
      <c r="RHX80" s="125"/>
      <c r="RHY80" s="125"/>
      <c r="RHZ80" s="125"/>
      <c r="RIA80" s="125"/>
      <c r="RIB80" s="125"/>
      <c r="RIC80" s="125"/>
      <c r="RID80" s="125"/>
      <c r="RIE80" s="125"/>
      <c r="RIF80" s="125"/>
      <c r="RIG80" s="125"/>
      <c r="RIH80" s="125"/>
      <c r="RII80" s="125"/>
      <c r="RIJ80" s="125"/>
      <c r="RIK80" s="125"/>
      <c r="RIL80" s="125"/>
      <c r="RIM80" s="125"/>
      <c r="RIN80" s="125"/>
      <c r="RIO80" s="125"/>
      <c r="RIP80" s="125"/>
      <c r="RIQ80" s="125"/>
      <c r="RIR80" s="125"/>
      <c r="RIS80" s="125"/>
      <c r="RIT80" s="125"/>
      <c r="RIU80" s="125"/>
      <c r="RIV80" s="125"/>
      <c r="RIW80" s="125"/>
      <c r="RIX80" s="125"/>
      <c r="RIY80" s="125"/>
      <c r="RIZ80" s="125"/>
      <c r="RJA80" s="125"/>
      <c r="RJB80" s="125"/>
      <c r="RJC80" s="125"/>
      <c r="RJD80" s="125"/>
      <c r="RJE80" s="125"/>
      <c r="RJF80" s="125"/>
      <c r="RJG80" s="125"/>
      <c r="RJH80" s="125"/>
      <c r="RJI80" s="125"/>
      <c r="RJJ80" s="125"/>
      <c r="RJK80" s="125"/>
      <c r="RJL80" s="125"/>
      <c r="RJM80" s="125"/>
      <c r="RJN80" s="125"/>
      <c r="RJO80" s="125"/>
      <c r="RJP80" s="125"/>
      <c r="RJQ80" s="125"/>
      <c r="RJR80" s="125"/>
      <c r="RJS80" s="125"/>
      <c r="RJT80" s="125"/>
      <c r="RJU80" s="125"/>
      <c r="RJV80" s="125"/>
      <c r="RJW80" s="125"/>
      <c r="RJX80" s="125"/>
      <c r="RJY80" s="125"/>
      <c r="RJZ80" s="125"/>
      <c r="RKA80" s="125"/>
      <c r="RKB80" s="125"/>
      <c r="RKC80" s="125"/>
      <c r="RKD80" s="125"/>
      <c r="RKE80" s="125"/>
      <c r="RKF80" s="125"/>
      <c r="RKG80" s="125"/>
      <c r="RKH80" s="125"/>
      <c r="RKI80" s="125"/>
      <c r="RKJ80" s="125"/>
      <c r="RKK80" s="125"/>
      <c r="RKL80" s="125"/>
      <c r="RKM80" s="125"/>
      <c r="RKN80" s="125"/>
      <c r="RKO80" s="125"/>
      <c r="RKP80" s="125"/>
      <c r="RKQ80" s="125"/>
      <c r="RKR80" s="125"/>
      <c r="RKS80" s="125"/>
      <c r="RKT80" s="125"/>
      <c r="RKU80" s="125"/>
      <c r="RKV80" s="125"/>
      <c r="RKW80" s="125"/>
      <c r="RKX80" s="125"/>
      <c r="RKY80" s="125"/>
      <c r="RKZ80" s="125"/>
      <c r="RLA80" s="125"/>
      <c r="RLB80" s="125"/>
      <c r="RLC80" s="125"/>
      <c r="RLD80" s="125"/>
      <c r="RLE80" s="125"/>
      <c r="RLF80" s="125"/>
      <c r="RLG80" s="125"/>
      <c r="RLH80" s="125"/>
      <c r="RLI80" s="125"/>
      <c r="RLJ80" s="125"/>
      <c r="RLK80" s="125"/>
      <c r="RLL80" s="125"/>
      <c r="RLM80" s="125"/>
      <c r="RLN80" s="125"/>
      <c r="RLO80" s="125"/>
      <c r="RLP80" s="125"/>
      <c r="RLQ80" s="125"/>
      <c r="RLR80" s="125"/>
      <c r="RLS80" s="125"/>
      <c r="RLT80" s="125"/>
      <c r="RLU80" s="125"/>
      <c r="RLV80" s="125"/>
      <c r="RLW80" s="125"/>
      <c r="RLX80" s="125"/>
      <c r="RLY80" s="125"/>
      <c r="RLZ80" s="125"/>
      <c r="RMA80" s="125"/>
      <c r="RMB80" s="125"/>
      <c r="RMC80" s="125"/>
      <c r="RMD80" s="125"/>
      <c r="RME80" s="125"/>
      <c r="RMF80" s="125"/>
      <c r="RMG80" s="125"/>
      <c r="RMH80" s="125"/>
      <c r="RMI80" s="125"/>
      <c r="RMJ80" s="125"/>
      <c r="RMK80" s="125"/>
      <c r="RML80" s="125"/>
      <c r="RMM80" s="125"/>
      <c r="RMN80" s="125"/>
      <c r="RMO80" s="125"/>
      <c r="RMP80" s="125"/>
      <c r="RMQ80" s="125"/>
      <c r="RMR80" s="125"/>
      <c r="RMS80" s="125"/>
      <c r="RMT80" s="125"/>
      <c r="RMU80" s="125"/>
      <c r="RMV80" s="125"/>
      <c r="RMW80" s="125"/>
      <c r="RMX80" s="125"/>
      <c r="RMY80" s="125"/>
      <c r="RMZ80" s="125"/>
      <c r="RNA80" s="125"/>
      <c r="RNB80" s="125"/>
      <c r="RNC80" s="125"/>
      <c r="RND80" s="125"/>
      <c r="RNE80" s="125"/>
      <c r="RNF80" s="125"/>
      <c r="RNG80" s="125"/>
      <c r="RNH80" s="125"/>
      <c r="RNI80" s="125"/>
      <c r="RNJ80" s="125"/>
      <c r="RNK80" s="125"/>
      <c r="RNL80" s="125"/>
      <c r="RNM80" s="125"/>
      <c r="RNN80" s="125"/>
      <c r="RNO80" s="125"/>
      <c r="RNP80" s="125"/>
      <c r="RNQ80" s="125"/>
      <c r="RNR80" s="125"/>
      <c r="RNS80" s="125"/>
      <c r="RNT80" s="125"/>
      <c r="RNU80" s="125"/>
      <c r="RNV80" s="125"/>
      <c r="RNW80" s="125"/>
      <c r="RNX80" s="125"/>
      <c r="RNY80" s="125"/>
      <c r="RNZ80" s="125"/>
      <c r="ROA80" s="125"/>
      <c r="ROB80" s="125"/>
      <c r="ROC80" s="125"/>
      <c r="ROD80" s="125"/>
      <c r="ROE80" s="125"/>
      <c r="ROF80" s="125"/>
      <c r="ROG80" s="125"/>
      <c r="ROH80" s="125"/>
      <c r="ROI80" s="125"/>
      <c r="ROJ80" s="125"/>
      <c r="ROK80" s="125"/>
      <c r="ROL80" s="125"/>
      <c r="ROM80" s="125"/>
      <c r="RON80" s="125"/>
      <c r="ROO80" s="125"/>
      <c r="ROP80" s="125"/>
      <c r="ROQ80" s="125"/>
      <c r="ROR80" s="125"/>
      <c r="ROS80" s="125"/>
      <c r="ROT80" s="125"/>
      <c r="ROU80" s="125"/>
      <c r="ROV80" s="125"/>
      <c r="ROW80" s="125"/>
      <c r="ROX80" s="125"/>
      <c r="ROY80" s="125"/>
      <c r="ROZ80" s="125"/>
      <c r="RPA80" s="125"/>
      <c r="RPB80" s="125"/>
      <c r="RPC80" s="125"/>
      <c r="RPD80" s="125"/>
      <c r="RPE80" s="125"/>
      <c r="RPF80" s="125"/>
      <c r="RPG80" s="125"/>
      <c r="RPH80" s="125"/>
      <c r="RPI80" s="125"/>
      <c r="RPJ80" s="125"/>
      <c r="RPK80" s="125"/>
      <c r="RPL80" s="125"/>
      <c r="RPM80" s="125"/>
      <c r="RPN80" s="125"/>
      <c r="RPO80" s="125"/>
      <c r="RPP80" s="125"/>
      <c r="RPQ80" s="125"/>
      <c r="RPR80" s="125"/>
      <c r="RPS80" s="125"/>
      <c r="RPT80" s="125"/>
      <c r="RPU80" s="125"/>
      <c r="RPV80" s="125"/>
      <c r="RPW80" s="125"/>
      <c r="RPX80" s="125"/>
      <c r="RPY80" s="125"/>
      <c r="RPZ80" s="125"/>
      <c r="RQA80" s="125"/>
      <c r="RQB80" s="125"/>
      <c r="RQC80" s="125"/>
      <c r="RQD80" s="125"/>
      <c r="RQE80" s="125"/>
      <c r="RQF80" s="125"/>
      <c r="RQG80" s="125"/>
      <c r="RQH80" s="125"/>
      <c r="RQI80" s="125"/>
      <c r="RQJ80" s="125"/>
      <c r="RQK80" s="125"/>
      <c r="RQL80" s="125"/>
      <c r="RQM80" s="125"/>
      <c r="RQN80" s="125"/>
      <c r="RQO80" s="125"/>
      <c r="RQP80" s="125"/>
      <c r="RQQ80" s="125"/>
      <c r="RQR80" s="125"/>
      <c r="RQS80" s="125"/>
      <c r="RQT80" s="125"/>
      <c r="RQU80" s="125"/>
      <c r="RQV80" s="125"/>
      <c r="RQW80" s="125"/>
      <c r="RQX80" s="125"/>
      <c r="RQY80" s="125"/>
      <c r="RQZ80" s="125"/>
      <c r="RRA80" s="125"/>
      <c r="RRB80" s="125"/>
      <c r="RRC80" s="125"/>
      <c r="RRD80" s="125"/>
      <c r="RRE80" s="125"/>
      <c r="RRF80" s="125"/>
      <c r="RRG80" s="125"/>
      <c r="RRH80" s="125"/>
      <c r="RRI80" s="125"/>
      <c r="RRJ80" s="125"/>
      <c r="RRK80" s="125"/>
      <c r="RRL80" s="125"/>
      <c r="RRM80" s="125"/>
      <c r="RRN80" s="125"/>
      <c r="RRO80" s="125"/>
      <c r="RRP80" s="125"/>
      <c r="RRQ80" s="125"/>
      <c r="RRR80" s="125"/>
      <c r="RRS80" s="125"/>
      <c r="RRT80" s="125"/>
      <c r="RRU80" s="125"/>
      <c r="RRV80" s="125"/>
      <c r="RRW80" s="125"/>
      <c r="RRX80" s="125"/>
      <c r="RRY80" s="125"/>
      <c r="RRZ80" s="125"/>
      <c r="RSA80" s="125"/>
      <c r="RSB80" s="125"/>
      <c r="RSC80" s="125"/>
      <c r="RSD80" s="125"/>
      <c r="RSE80" s="125"/>
      <c r="RSF80" s="125"/>
      <c r="RSG80" s="125"/>
      <c r="RSH80" s="125"/>
      <c r="RSI80" s="125"/>
      <c r="RSJ80" s="125"/>
      <c r="RSK80" s="125"/>
      <c r="RSL80" s="125"/>
      <c r="RSM80" s="125"/>
      <c r="RSN80" s="125"/>
      <c r="RSO80" s="125"/>
      <c r="RSP80" s="125"/>
      <c r="RSQ80" s="125"/>
      <c r="RSR80" s="125"/>
      <c r="RSS80" s="125"/>
      <c r="RST80" s="125"/>
      <c r="RSU80" s="125"/>
      <c r="RSV80" s="125"/>
      <c r="RSW80" s="125"/>
      <c r="RSX80" s="125"/>
      <c r="RSY80" s="125"/>
      <c r="RSZ80" s="125"/>
      <c r="RTA80" s="125"/>
      <c r="RTB80" s="125"/>
      <c r="RTC80" s="125"/>
      <c r="RTD80" s="125"/>
      <c r="RTE80" s="125"/>
      <c r="RTF80" s="125"/>
      <c r="RTG80" s="125"/>
      <c r="RTH80" s="125"/>
      <c r="RTI80" s="125"/>
      <c r="RTJ80" s="125"/>
      <c r="RTK80" s="125"/>
      <c r="RTL80" s="125"/>
      <c r="RTM80" s="125"/>
      <c r="RTN80" s="125"/>
      <c r="RTO80" s="125"/>
      <c r="RTP80" s="125"/>
      <c r="RTQ80" s="125"/>
      <c r="RTR80" s="125"/>
      <c r="RTS80" s="125"/>
      <c r="RTT80" s="125"/>
      <c r="RTU80" s="125"/>
      <c r="RTV80" s="125"/>
      <c r="RTW80" s="125"/>
      <c r="RTX80" s="125"/>
      <c r="RTY80" s="125"/>
      <c r="RTZ80" s="125"/>
      <c r="RUA80" s="125"/>
      <c r="RUB80" s="125"/>
      <c r="RUC80" s="125"/>
      <c r="RUD80" s="125"/>
      <c r="RUE80" s="125"/>
      <c r="RUF80" s="125"/>
      <c r="RUG80" s="125"/>
      <c r="RUH80" s="125"/>
      <c r="RUI80" s="125"/>
      <c r="RUJ80" s="125"/>
      <c r="RUK80" s="125"/>
      <c r="RUL80" s="125"/>
      <c r="RUM80" s="125"/>
      <c r="RUN80" s="125"/>
      <c r="RUO80" s="125"/>
      <c r="RUP80" s="125"/>
      <c r="RUQ80" s="125"/>
      <c r="RUR80" s="125"/>
      <c r="RUS80" s="125"/>
      <c r="RUT80" s="125"/>
      <c r="RUU80" s="125"/>
      <c r="RUV80" s="125"/>
      <c r="RUW80" s="125"/>
      <c r="RUX80" s="125"/>
      <c r="RUY80" s="125"/>
      <c r="RUZ80" s="125"/>
      <c r="RVA80" s="125"/>
      <c r="RVB80" s="125"/>
      <c r="RVC80" s="125"/>
      <c r="RVD80" s="125"/>
      <c r="RVE80" s="125"/>
      <c r="RVF80" s="125"/>
      <c r="RVG80" s="125"/>
      <c r="RVH80" s="125"/>
      <c r="RVI80" s="125"/>
      <c r="RVJ80" s="125"/>
      <c r="RVK80" s="125"/>
      <c r="RVL80" s="125"/>
      <c r="RVM80" s="125"/>
      <c r="RVN80" s="125"/>
      <c r="RVO80" s="125"/>
      <c r="RVP80" s="125"/>
      <c r="RVQ80" s="125"/>
      <c r="RVR80" s="125"/>
      <c r="RVS80" s="125"/>
      <c r="RVT80" s="125"/>
      <c r="RVU80" s="125"/>
      <c r="RVV80" s="125"/>
      <c r="RVW80" s="125"/>
      <c r="RVX80" s="125"/>
      <c r="RVY80" s="125"/>
      <c r="RVZ80" s="125"/>
      <c r="RWA80" s="125"/>
      <c r="RWB80" s="125"/>
      <c r="RWC80" s="125"/>
      <c r="RWD80" s="125"/>
      <c r="RWE80" s="125"/>
      <c r="RWF80" s="125"/>
      <c r="RWG80" s="125"/>
      <c r="RWH80" s="125"/>
      <c r="RWI80" s="125"/>
      <c r="RWJ80" s="125"/>
      <c r="RWK80" s="125"/>
      <c r="RWL80" s="125"/>
      <c r="RWM80" s="125"/>
      <c r="RWN80" s="125"/>
      <c r="RWO80" s="125"/>
      <c r="RWP80" s="125"/>
      <c r="RWQ80" s="125"/>
      <c r="RWR80" s="125"/>
      <c r="RWS80" s="125"/>
      <c r="RWT80" s="125"/>
      <c r="RWU80" s="125"/>
      <c r="RWV80" s="125"/>
      <c r="RWW80" s="125"/>
      <c r="RWX80" s="125"/>
      <c r="RWY80" s="125"/>
      <c r="RWZ80" s="125"/>
      <c r="RXA80" s="125"/>
      <c r="RXB80" s="125"/>
      <c r="RXC80" s="125"/>
      <c r="RXD80" s="125"/>
      <c r="RXE80" s="125"/>
      <c r="RXF80" s="125"/>
      <c r="RXG80" s="125"/>
      <c r="RXH80" s="125"/>
      <c r="RXI80" s="125"/>
      <c r="RXJ80" s="125"/>
      <c r="RXK80" s="125"/>
      <c r="RXL80" s="125"/>
      <c r="RXM80" s="125"/>
      <c r="RXN80" s="125"/>
      <c r="RXO80" s="125"/>
      <c r="RXP80" s="125"/>
      <c r="RXQ80" s="125"/>
      <c r="RXR80" s="125"/>
      <c r="RXS80" s="125"/>
      <c r="RXT80" s="125"/>
      <c r="RXU80" s="125"/>
      <c r="RXV80" s="125"/>
      <c r="RXW80" s="125"/>
      <c r="RXX80" s="125"/>
      <c r="RXY80" s="125"/>
      <c r="RXZ80" s="125"/>
      <c r="RYA80" s="125"/>
      <c r="RYB80" s="125"/>
      <c r="RYC80" s="125"/>
      <c r="RYD80" s="125"/>
      <c r="RYE80" s="125"/>
      <c r="RYF80" s="125"/>
      <c r="RYG80" s="125"/>
      <c r="RYH80" s="125"/>
      <c r="RYI80" s="125"/>
      <c r="RYJ80" s="125"/>
      <c r="RYK80" s="125"/>
      <c r="RYL80" s="125"/>
      <c r="RYM80" s="125"/>
      <c r="RYN80" s="125"/>
      <c r="RYO80" s="125"/>
      <c r="RYP80" s="125"/>
      <c r="RYQ80" s="125"/>
      <c r="RYR80" s="125"/>
      <c r="RYS80" s="125"/>
      <c r="RYT80" s="125"/>
      <c r="RYU80" s="125"/>
      <c r="RYV80" s="125"/>
      <c r="RYW80" s="125"/>
      <c r="RYX80" s="125"/>
      <c r="RYY80" s="125"/>
      <c r="RYZ80" s="125"/>
      <c r="RZA80" s="125"/>
      <c r="RZB80" s="125"/>
      <c r="RZC80" s="125"/>
      <c r="RZD80" s="125"/>
      <c r="RZE80" s="125"/>
      <c r="RZF80" s="125"/>
      <c r="RZG80" s="125"/>
      <c r="RZH80" s="125"/>
      <c r="RZI80" s="125"/>
      <c r="RZJ80" s="125"/>
      <c r="RZK80" s="125"/>
      <c r="RZL80" s="125"/>
      <c r="RZM80" s="125"/>
      <c r="RZN80" s="125"/>
      <c r="RZO80" s="125"/>
      <c r="RZP80" s="125"/>
      <c r="RZQ80" s="125"/>
      <c r="RZR80" s="125"/>
      <c r="RZS80" s="125"/>
      <c r="RZT80" s="125"/>
      <c r="RZU80" s="125"/>
      <c r="RZV80" s="125"/>
      <c r="RZW80" s="125"/>
      <c r="RZX80" s="125"/>
      <c r="RZY80" s="125"/>
      <c r="RZZ80" s="125"/>
      <c r="SAA80" s="125"/>
      <c r="SAB80" s="125"/>
      <c r="SAC80" s="125"/>
      <c r="SAD80" s="125"/>
      <c r="SAE80" s="125"/>
      <c r="SAF80" s="125"/>
      <c r="SAG80" s="125"/>
      <c r="SAH80" s="125"/>
      <c r="SAI80" s="125"/>
      <c r="SAJ80" s="125"/>
      <c r="SAK80" s="125"/>
      <c r="SAL80" s="125"/>
      <c r="SAM80" s="125"/>
      <c r="SAN80" s="125"/>
      <c r="SAO80" s="125"/>
      <c r="SAP80" s="125"/>
      <c r="SAQ80" s="125"/>
      <c r="SAR80" s="125"/>
      <c r="SAS80" s="125"/>
      <c r="SAT80" s="125"/>
      <c r="SAU80" s="125"/>
      <c r="SAV80" s="125"/>
      <c r="SAW80" s="125"/>
      <c r="SAX80" s="125"/>
      <c r="SAY80" s="125"/>
      <c r="SAZ80" s="125"/>
      <c r="SBA80" s="125"/>
      <c r="SBB80" s="125"/>
      <c r="SBC80" s="125"/>
      <c r="SBD80" s="125"/>
      <c r="SBE80" s="125"/>
      <c r="SBF80" s="125"/>
      <c r="SBG80" s="125"/>
      <c r="SBH80" s="125"/>
      <c r="SBI80" s="125"/>
      <c r="SBJ80" s="125"/>
      <c r="SBK80" s="125"/>
      <c r="SBL80" s="125"/>
      <c r="SBM80" s="125"/>
      <c r="SBN80" s="125"/>
      <c r="SBO80" s="125"/>
      <c r="SBP80" s="125"/>
      <c r="SBQ80" s="125"/>
      <c r="SBR80" s="125"/>
      <c r="SBS80" s="125"/>
      <c r="SBT80" s="125"/>
      <c r="SBU80" s="125"/>
      <c r="SBV80" s="125"/>
      <c r="SBW80" s="125"/>
      <c r="SBX80" s="125"/>
      <c r="SBY80" s="125"/>
      <c r="SBZ80" s="125"/>
      <c r="SCA80" s="125"/>
      <c r="SCB80" s="125"/>
      <c r="SCC80" s="125"/>
      <c r="SCD80" s="125"/>
      <c r="SCE80" s="125"/>
      <c r="SCF80" s="125"/>
      <c r="SCG80" s="125"/>
      <c r="SCH80" s="125"/>
      <c r="SCI80" s="125"/>
      <c r="SCJ80" s="125"/>
      <c r="SCK80" s="125"/>
      <c r="SCL80" s="125"/>
      <c r="SCM80" s="125"/>
      <c r="SCN80" s="125"/>
      <c r="SCO80" s="125"/>
      <c r="SCP80" s="125"/>
      <c r="SCQ80" s="125"/>
      <c r="SCR80" s="125"/>
      <c r="SCS80" s="125"/>
      <c r="SCT80" s="125"/>
      <c r="SCU80" s="125"/>
      <c r="SCV80" s="125"/>
      <c r="SCW80" s="125"/>
      <c r="SCX80" s="125"/>
      <c r="SCY80" s="125"/>
      <c r="SCZ80" s="125"/>
      <c r="SDA80" s="125"/>
      <c r="SDB80" s="125"/>
      <c r="SDC80" s="125"/>
      <c r="SDD80" s="125"/>
      <c r="SDE80" s="125"/>
      <c r="SDF80" s="125"/>
      <c r="SDG80" s="125"/>
      <c r="SDH80" s="125"/>
      <c r="SDI80" s="125"/>
      <c r="SDJ80" s="125"/>
      <c r="SDK80" s="125"/>
      <c r="SDL80" s="125"/>
      <c r="SDM80" s="125"/>
      <c r="SDN80" s="125"/>
      <c r="SDO80" s="125"/>
      <c r="SDP80" s="125"/>
      <c r="SDQ80" s="125"/>
      <c r="SDR80" s="125"/>
      <c r="SDS80" s="125"/>
      <c r="SDT80" s="125"/>
      <c r="SDU80" s="125"/>
      <c r="SDV80" s="125"/>
      <c r="SDW80" s="125"/>
      <c r="SDX80" s="125"/>
      <c r="SDY80" s="125"/>
      <c r="SDZ80" s="125"/>
      <c r="SEA80" s="125"/>
      <c r="SEB80" s="125"/>
      <c r="SEC80" s="125"/>
      <c r="SED80" s="125"/>
      <c r="SEE80" s="125"/>
      <c r="SEF80" s="125"/>
      <c r="SEG80" s="125"/>
      <c r="SEH80" s="125"/>
      <c r="SEI80" s="125"/>
      <c r="SEJ80" s="125"/>
      <c r="SEK80" s="125"/>
      <c r="SEL80" s="125"/>
      <c r="SEM80" s="125"/>
      <c r="SEN80" s="125"/>
      <c r="SEO80" s="125"/>
      <c r="SEP80" s="125"/>
      <c r="SEQ80" s="125"/>
      <c r="SER80" s="125"/>
      <c r="SES80" s="125"/>
      <c r="SET80" s="125"/>
      <c r="SEU80" s="125"/>
      <c r="SEV80" s="125"/>
      <c r="SEW80" s="125"/>
      <c r="SEX80" s="125"/>
      <c r="SEY80" s="125"/>
      <c r="SEZ80" s="125"/>
      <c r="SFA80" s="125"/>
      <c r="SFB80" s="125"/>
      <c r="SFC80" s="125"/>
      <c r="SFD80" s="125"/>
      <c r="SFE80" s="125"/>
      <c r="SFF80" s="125"/>
      <c r="SFG80" s="125"/>
      <c r="SFH80" s="125"/>
      <c r="SFI80" s="125"/>
      <c r="SFJ80" s="125"/>
      <c r="SFK80" s="125"/>
      <c r="SFL80" s="125"/>
      <c r="SFM80" s="125"/>
      <c r="SFN80" s="125"/>
      <c r="SFO80" s="125"/>
      <c r="SFP80" s="125"/>
      <c r="SFQ80" s="125"/>
      <c r="SFR80" s="125"/>
      <c r="SFS80" s="125"/>
      <c r="SFT80" s="125"/>
      <c r="SFU80" s="125"/>
      <c r="SFV80" s="125"/>
      <c r="SFW80" s="125"/>
      <c r="SFX80" s="125"/>
      <c r="SFY80" s="125"/>
      <c r="SFZ80" s="125"/>
      <c r="SGA80" s="125"/>
      <c r="SGB80" s="125"/>
      <c r="SGC80" s="125"/>
      <c r="SGD80" s="125"/>
      <c r="SGE80" s="125"/>
      <c r="SGF80" s="125"/>
      <c r="SGG80" s="125"/>
      <c r="SGH80" s="125"/>
      <c r="SGI80" s="125"/>
      <c r="SGJ80" s="125"/>
      <c r="SGK80" s="125"/>
      <c r="SGL80" s="125"/>
      <c r="SGM80" s="125"/>
      <c r="SGN80" s="125"/>
      <c r="SGO80" s="125"/>
      <c r="SGP80" s="125"/>
      <c r="SGQ80" s="125"/>
      <c r="SGR80" s="125"/>
      <c r="SGS80" s="125"/>
      <c r="SGT80" s="125"/>
      <c r="SGU80" s="125"/>
      <c r="SGV80" s="125"/>
      <c r="SGW80" s="125"/>
      <c r="SGX80" s="125"/>
      <c r="SGY80" s="125"/>
      <c r="SGZ80" s="125"/>
      <c r="SHA80" s="125"/>
      <c r="SHB80" s="125"/>
      <c r="SHC80" s="125"/>
      <c r="SHD80" s="125"/>
      <c r="SHE80" s="125"/>
      <c r="SHF80" s="125"/>
      <c r="SHG80" s="125"/>
      <c r="SHH80" s="125"/>
      <c r="SHI80" s="125"/>
      <c r="SHJ80" s="125"/>
      <c r="SHK80" s="125"/>
      <c r="SHL80" s="125"/>
      <c r="SHM80" s="125"/>
      <c r="SHN80" s="125"/>
      <c r="SHO80" s="125"/>
      <c r="SHP80" s="125"/>
      <c r="SHQ80" s="125"/>
      <c r="SHR80" s="125"/>
      <c r="SHS80" s="125"/>
      <c r="SHT80" s="125"/>
      <c r="SHU80" s="125"/>
      <c r="SHV80" s="125"/>
      <c r="SHW80" s="125"/>
      <c r="SHX80" s="125"/>
      <c r="SHY80" s="125"/>
      <c r="SHZ80" s="125"/>
      <c r="SIA80" s="125"/>
      <c r="SIB80" s="125"/>
      <c r="SIC80" s="125"/>
      <c r="SID80" s="125"/>
      <c r="SIE80" s="125"/>
      <c r="SIF80" s="125"/>
      <c r="SIG80" s="125"/>
      <c r="SIH80" s="125"/>
      <c r="SII80" s="125"/>
      <c r="SIJ80" s="125"/>
      <c r="SIK80" s="125"/>
      <c r="SIL80" s="125"/>
      <c r="SIM80" s="125"/>
      <c r="SIN80" s="125"/>
      <c r="SIO80" s="125"/>
      <c r="SIP80" s="125"/>
      <c r="SIQ80" s="125"/>
      <c r="SIR80" s="125"/>
      <c r="SIS80" s="125"/>
      <c r="SIT80" s="125"/>
      <c r="SIU80" s="125"/>
      <c r="SIV80" s="125"/>
      <c r="SIW80" s="125"/>
      <c r="SIX80" s="125"/>
      <c r="SIY80" s="125"/>
      <c r="SIZ80" s="125"/>
      <c r="SJA80" s="125"/>
      <c r="SJB80" s="125"/>
      <c r="SJC80" s="125"/>
      <c r="SJD80" s="125"/>
      <c r="SJE80" s="125"/>
      <c r="SJF80" s="125"/>
      <c r="SJG80" s="125"/>
      <c r="SJH80" s="125"/>
      <c r="SJI80" s="125"/>
      <c r="SJJ80" s="125"/>
      <c r="SJK80" s="125"/>
      <c r="SJL80" s="125"/>
      <c r="SJM80" s="125"/>
      <c r="SJN80" s="125"/>
      <c r="SJO80" s="125"/>
      <c r="SJP80" s="125"/>
      <c r="SJQ80" s="125"/>
      <c r="SJR80" s="125"/>
      <c r="SJS80" s="125"/>
      <c r="SJT80" s="125"/>
      <c r="SJU80" s="125"/>
      <c r="SJV80" s="125"/>
      <c r="SJW80" s="125"/>
      <c r="SJX80" s="125"/>
      <c r="SJY80" s="125"/>
      <c r="SJZ80" s="125"/>
      <c r="SKA80" s="125"/>
      <c r="SKB80" s="125"/>
      <c r="SKC80" s="125"/>
      <c r="SKD80" s="125"/>
      <c r="SKE80" s="125"/>
      <c r="SKF80" s="125"/>
      <c r="SKG80" s="125"/>
      <c r="SKH80" s="125"/>
      <c r="SKI80" s="125"/>
      <c r="SKJ80" s="125"/>
      <c r="SKK80" s="125"/>
      <c r="SKL80" s="125"/>
      <c r="SKM80" s="125"/>
      <c r="SKN80" s="125"/>
      <c r="SKO80" s="125"/>
      <c r="SKP80" s="125"/>
      <c r="SKQ80" s="125"/>
      <c r="SKR80" s="125"/>
      <c r="SKS80" s="125"/>
      <c r="SKT80" s="125"/>
      <c r="SKU80" s="125"/>
      <c r="SKV80" s="125"/>
      <c r="SKW80" s="125"/>
      <c r="SKX80" s="125"/>
      <c r="SKY80" s="125"/>
      <c r="SKZ80" s="125"/>
      <c r="SLA80" s="125"/>
      <c r="SLB80" s="125"/>
      <c r="SLC80" s="125"/>
      <c r="SLD80" s="125"/>
      <c r="SLE80" s="125"/>
      <c r="SLF80" s="125"/>
      <c r="SLG80" s="125"/>
      <c r="SLH80" s="125"/>
      <c r="SLI80" s="125"/>
      <c r="SLJ80" s="125"/>
      <c r="SLK80" s="125"/>
      <c r="SLL80" s="125"/>
      <c r="SLM80" s="125"/>
      <c r="SLN80" s="125"/>
      <c r="SLO80" s="125"/>
      <c r="SLP80" s="125"/>
      <c r="SLQ80" s="125"/>
      <c r="SLR80" s="125"/>
      <c r="SLS80" s="125"/>
      <c r="SLT80" s="125"/>
      <c r="SLU80" s="125"/>
      <c r="SLV80" s="125"/>
      <c r="SLW80" s="125"/>
      <c r="SLX80" s="125"/>
      <c r="SLY80" s="125"/>
      <c r="SLZ80" s="125"/>
      <c r="SMA80" s="125"/>
      <c r="SMB80" s="125"/>
      <c r="SMC80" s="125"/>
      <c r="SMD80" s="125"/>
      <c r="SME80" s="125"/>
      <c r="SMF80" s="125"/>
      <c r="SMG80" s="125"/>
      <c r="SMH80" s="125"/>
      <c r="SMI80" s="125"/>
      <c r="SMJ80" s="125"/>
      <c r="SMK80" s="125"/>
      <c r="SML80" s="125"/>
      <c r="SMM80" s="125"/>
      <c r="SMN80" s="125"/>
      <c r="SMO80" s="125"/>
      <c r="SMP80" s="125"/>
      <c r="SMQ80" s="125"/>
      <c r="SMR80" s="125"/>
      <c r="SMS80" s="125"/>
      <c r="SMT80" s="125"/>
      <c r="SMU80" s="125"/>
      <c r="SMV80" s="125"/>
      <c r="SMW80" s="125"/>
      <c r="SMX80" s="125"/>
      <c r="SMY80" s="125"/>
      <c r="SMZ80" s="125"/>
      <c r="SNA80" s="125"/>
      <c r="SNB80" s="125"/>
      <c r="SNC80" s="125"/>
      <c r="SND80" s="125"/>
      <c r="SNE80" s="125"/>
      <c r="SNF80" s="125"/>
      <c r="SNG80" s="125"/>
      <c r="SNH80" s="125"/>
      <c r="SNI80" s="125"/>
      <c r="SNJ80" s="125"/>
      <c r="SNK80" s="125"/>
      <c r="SNL80" s="125"/>
      <c r="SNM80" s="125"/>
      <c r="SNN80" s="125"/>
      <c r="SNO80" s="125"/>
      <c r="SNP80" s="125"/>
      <c r="SNQ80" s="125"/>
      <c r="SNR80" s="125"/>
      <c r="SNS80" s="125"/>
      <c r="SNT80" s="125"/>
      <c r="SNU80" s="125"/>
      <c r="SNV80" s="125"/>
      <c r="SNW80" s="125"/>
      <c r="SNX80" s="125"/>
      <c r="SNY80" s="125"/>
      <c r="SNZ80" s="125"/>
      <c r="SOA80" s="125"/>
      <c r="SOB80" s="125"/>
      <c r="SOC80" s="125"/>
      <c r="SOD80" s="125"/>
      <c r="SOE80" s="125"/>
      <c r="SOF80" s="125"/>
      <c r="SOG80" s="125"/>
      <c r="SOH80" s="125"/>
      <c r="SOI80" s="125"/>
      <c r="SOJ80" s="125"/>
      <c r="SOK80" s="125"/>
      <c r="SOL80" s="125"/>
      <c r="SOM80" s="125"/>
      <c r="SON80" s="125"/>
      <c r="SOO80" s="125"/>
      <c r="SOP80" s="125"/>
      <c r="SOQ80" s="125"/>
      <c r="SOR80" s="125"/>
      <c r="SOS80" s="125"/>
      <c r="SOT80" s="125"/>
      <c r="SOU80" s="125"/>
      <c r="SOV80" s="125"/>
      <c r="SOW80" s="125"/>
      <c r="SOX80" s="125"/>
      <c r="SOY80" s="125"/>
      <c r="SOZ80" s="125"/>
      <c r="SPA80" s="125"/>
      <c r="SPB80" s="125"/>
      <c r="SPC80" s="125"/>
      <c r="SPD80" s="125"/>
      <c r="SPE80" s="125"/>
      <c r="SPF80" s="125"/>
      <c r="SPG80" s="125"/>
      <c r="SPH80" s="125"/>
      <c r="SPI80" s="125"/>
      <c r="SPJ80" s="125"/>
      <c r="SPK80" s="125"/>
      <c r="SPL80" s="125"/>
      <c r="SPM80" s="125"/>
      <c r="SPN80" s="125"/>
      <c r="SPO80" s="125"/>
      <c r="SPP80" s="125"/>
      <c r="SPQ80" s="125"/>
      <c r="SPR80" s="125"/>
      <c r="SPS80" s="125"/>
      <c r="SPT80" s="125"/>
      <c r="SPU80" s="125"/>
      <c r="SPV80" s="125"/>
      <c r="SPW80" s="125"/>
      <c r="SPX80" s="125"/>
      <c r="SPY80" s="125"/>
      <c r="SPZ80" s="125"/>
      <c r="SQA80" s="125"/>
      <c r="SQB80" s="125"/>
      <c r="SQC80" s="125"/>
      <c r="SQD80" s="125"/>
      <c r="SQE80" s="125"/>
      <c r="SQF80" s="125"/>
      <c r="SQG80" s="125"/>
      <c r="SQH80" s="125"/>
      <c r="SQI80" s="125"/>
      <c r="SQJ80" s="125"/>
      <c r="SQK80" s="125"/>
      <c r="SQL80" s="125"/>
      <c r="SQM80" s="125"/>
      <c r="SQN80" s="125"/>
      <c r="SQO80" s="125"/>
      <c r="SQP80" s="125"/>
      <c r="SQQ80" s="125"/>
      <c r="SQR80" s="125"/>
      <c r="SQS80" s="125"/>
      <c r="SQT80" s="125"/>
      <c r="SQU80" s="125"/>
      <c r="SQV80" s="125"/>
      <c r="SQW80" s="125"/>
      <c r="SQX80" s="125"/>
      <c r="SQY80" s="125"/>
      <c r="SQZ80" s="125"/>
      <c r="SRA80" s="125"/>
      <c r="SRB80" s="125"/>
      <c r="SRC80" s="125"/>
      <c r="SRD80" s="125"/>
      <c r="SRE80" s="125"/>
      <c r="SRF80" s="125"/>
      <c r="SRG80" s="125"/>
      <c r="SRH80" s="125"/>
      <c r="SRI80" s="125"/>
      <c r="SRJ80" s="125"/>
      <c r="SRK80" s="125"/>
      <c r="SRL80" s="125"/>
      <c r="SRM80" s="125"/>
      <c r="SRN80" s="125"/>
      <c r="SRO80" s="125"/>
      <c r="SRP80" s="125"/>
      <c r="SRQ80" s="125"/>
      <c r="SRR80" s="125"/>
      <c r="SRS80" s="125"/>
      <c r="SRT80" s="125"/>
      <c r="SRU80" s="125"/>
      <c r="SRV80" s="125"/>
      <c r="SRW80" s="125"/>
      <c r="SRX80" s="125"/>
      <c r="SRY80" s="125"/>
      <c r="SRZ80" s="125"/>
      <c r="SSA80" s="125"/>
      <c r="SSB80" s="125"/>
      <c r="SSC80" s="125"/>
      <c r="SSD80" s="125"/>
      <c r="SSE80" s="125"/>
      <c r="SSF80" s="125"/>
      <c r="SSG80" s="125"/>
      <c r="SSH80" s="125"/>
      <c r="SSI80" s="125"/>
      <c r="SSJ80" s="125"/>
      <c r="SSK80" s="125"/>
      <c r="SSL80" s="125"/>
      <c r="SSM80" s="125"/>
      <c r="SSN80" s="125"/>
      <c r="SSO80" s="125"/>
      <c r="SSP80" s="125"/>
      <c r="SSQ80" s="125"/>
      <c r="SSR80" s="125"/>
      <c r="SSS80" s="125"/>
      <c r="SST80" s="125"/>
      <c r="SSU80" s="125"/>
      <c r="SSV80" s="125"/>
      <c r="SSW80" s="125"/>
      <c r="SSX80" s="125"/>
      <c r="SSY80" s="125"/>
      <c r="SSZ80" s="125"/>
      <c r="STA80" s="125"/>
      <c r="STB80" s="125"/>
      <c r="STC80" s="125"/>
      <c r="STD80" s="125"/>
      <c r="STE80" s="125"/>
      <c r="STF80" s="125"/>
      <c r="STG80" s="125"/>
      <c r="STH80" s="125"/>
      <c r="STI80" s="125"/>
      <c r="STJ80" s="125"/>
      <c r="STK80" s="125"/>
      <c r="STL80" s="125"/>
      <c r="STM80" s="125"/>
      <c r="STN80" s="125"/>
      <c r="STO80" s="125"/>
      <c r="STP80" s="125"/>
      <c r="STQ80" s="125"/>
      <c r="STR80" s="125"/>
      <c r="STS80" s="125"/>
      <c r="STT80" s="125"/>
      <c r="STU80" s="125"/>
      <c r="STV80" s="125"/>
      <c r="STW80" s="125"/>
      <c r="STX80" s="125"/>
      <c r="STY80" s="125"/>
      <c r="STZ80" s="125"/>
      <c r="SUA80" s="125"/>
      <c r="SUB80" s="125"/>
      <c r="SUC80" s="125"/>
      <c r="SUD80" s="125"/>
      <c r="SUE80" s="125"/>
      <c r="SUF80" s="125"/>
      <c r="SUG80" s="125"/>
      <c r="SUH80" s="125"/>
      <c r="SUI80" s="125"/>
      <c r="SUJ80" s="125"/>
      <c r="SUK80" s="125"/>
      <c r="SUL80" s="125"/>
      <c r="SUM80" s="125"/>
      <c r="SUN80" s="125"/>
      <c r="SUO80" s="125"/>
      <c r="SUP80" s="125"/>
      <c r="SUQ80" s="125"/>
      <c r="SUR80" s="125"/>
      <c r="SUS80" s="125"/>
      <c r="SUT80" s="125"/>
      <c r="SUU80" s="125"/>
      <c r="SUV80" s="125"/>
      <c r="SUW80" s="125"/>
      <c r="SUX80" s="125"/>
      <c r="SUY80" s="125"/>
      <c r="SUZ80" s="125"/>
      <c r="SVA80" s="125"/>
      <c r="SVB80" s="125"/>
      <c r="SVC80" s="125"/>
      <c r="SVD80" s="125"/>
      <c r="SVE80" s="125"/>
      <c r="SVF80" s="125"/>
      <c r="SVG80" s="125"/>
      <c r="SVH80" s="125"/>
      <c r="SVI80" s="125"/>
      <c r="SVJ80" s="125"/>
      <c r="SVK80" s="125"/>
      <c r="SVL80" s="125"/>
      <c r="SVM80" s="125"/>
      <c r="SVN80" s="125"/>
      <c r="SVO80" s="125"/>
      <c r="SVP80" s="125"/>
      <c r="SVQ80" s="125"/>
      <c r="SVR80" s="125"/>
      <c r="SVS80" s="125"/>
      <c r="SVT80" s="125"/>
      <c r="SVU80" s="125"/>
      <c r="SVV80" s="125"/>
      <c r="SVW80" s="125"/>
      <c r="SVX80" s="125"/>
      <c r="SVY80" s="125"/>
      <c r="SVZ80" s="125"/>
      <c r="SWA80" s="125"/>
      <c r="SWB80" s="125"/>
      <c r="SWC80" s="125"/>
      <c r="SWD80" s="125"/>
      <c r="SWE80" s="125"/>
      <c r="SWF80" s="125"/>
      <c r="SWG80" s="125"/>
      <c r="SWH80" s="125"/>
      <c r="SWI80" s="125"/>
      <c r="SWJ80" s="125"/>
      <c r="SWK80" s="125"/>
      <c r="SWL80" s="125"/>
      <c r="SWM80" s="125"/>
      <c r="SWN80" s="125"/>
      <c r="SWO80" s="125"/>
      <c r="SWP80" s="125"/>
      <c r="SWQ80" s="125"/>
      <c r="SWR80" s="125"/>
      <c r="SWS80" s="125"/>
      <c r="SWT80" s="125"/>
      <c r="SWU80" s="125"/>
      <c r="SWV80" s="125"/>
      <c r="SWW80" s="125"/>
      <c r="SWX80" s="125"/>
      <c r="SWY80" s="125"/>
      <c r="SWZ80" s="125"/>
      <c r="SXA80" s="125"/>
      <c r="SXB80" s="125"/>
      <c r="SXC80" s="125"/>
      <c r="SXD80" s="125"/>
      <c r="SXE80" s="125"/>
      <c r="SXF80" s="125"/>
      <c r="SXG80" s="125"/>
      <c r="SXH80" s="125"/>
      <c r="SXI80" s="125"/>
      <c r="SXJ80" s="125"/>
      <c r="SXK80" s="125"/>
      <c r="SXL80" s="125"/>
      <c r="SXM80" s="125"/>
      <c r="SXN80" s="125"/>
      <c r="SXO80" s="125"/>
      <c r="SXP80" s="125"/>
      <c r="SXQ80" s="125"/>
      <c r="SXR80" s="125"/>
      <c r="SXS80" s="125"/>
      <c r="SXT80" s="125"/>
      <c r="SXU80" s="125"/>
      <c r="SXV80" s="125"/>
      <c r="SXW80" s="125"/>
      <c r="SXX80" s="125"/>
      <c r="SXY80" s="125"/>
      <c r="SXZ80" s="125"/>
      <c r="SYA80" s="125"/>
      <c r="SYB80" s="125"/>
      <c r="SYC80" s="125"/>
      <c r="SYD80" s="125"/>
      <c r="SYE80" s="125"/>
      <c r="SYF80" s="125"/>
      <c r="SYG80" s="125"/>
      <c r="SYH80" s="125"/>
      <c r="SYI80" s="125"/>
      <c r="SYJ80" s="125"/>
      <c r="SYK80" s="125"/>
      <c r="SYL80" s="125"/>
      <c r="SYM80" s="125"/>
      <c r="SYN80" s="125"/>
      <c r="SYO80" s="125"/>
      <c r="SYP80" s="125"/>
      <c r="SYQ80" s="125"/>
      <c r="SYR80" s="125"/>
      <c r="SYS80" s="125"/>
      <c r="SYT80" s="125"/>
      <c r="SYU80" s="125"/>
      <c r="SYV80" s="125"/>
      <c r="SYW80" s="125"/>
      <c r="SYX80" s="125"/>
      <c r="SYY80" s="125"/>
      <c r="SYZ80" s="125"/>
      <c r="SZA80" s="125"/>
      <c r="SZB80" s="125"/>
      <c r="SZC80" s="125"/>
      <c r="SZD80" s="125"/>
      <c r="SZE80" s="125"/>
      <c r="SZF80" s="125"/>
      <c r="SZG80" s="125"/>
      <c r="SZH80" s="125"/>
      <c r="SZI80" s="125"/>
      <c r="SZJ80" s="125"/>
      <c r="SZK80" s="125"/>
      <c r="SZL80" s="125"/>
      <c r="SZM80" s="125"/>
      <c r="SZN80" s="125"/>
      <c r="SZO80" s="125"/>
      <c r="SZP80" s="125"/>
      <c r="SZQ80" s="125"/>
      <c r="SZR80" s="125"/>
      <c r="SZS80" s="125"/>
      <c r="SZT80" s="125"/>
      <c r="SZU80" s="125"/>
      <c r="SZV80" s="125"/>
      <c r="SZW80" s="125"/>
      <c r="SZX80" s="125"/>
      <c r="SZY80" s="125"/>
      <c r="SZZ80" s="125"/>
      <c r="TAA80" s="125"/>
      <c r="TAB80" s="125"/>
      <c r="TAC80" s="125"/>
      <c r="TAD80" s="125"/>
      <c r="TAE80" s="125"/>
      <c r="TAF80" s="125"/>
      <c r="TAG80" s="125"/>
      <c r="TAH80" s="125"/>
      <c r="TAI80" s="125"/>
      <c r="TAJ80" s="125"/>
      <c r="TAK80" s="125"/>
      <c r="TAL80" s="125"/>
      <c r="TAM80" s="125"/>
      <c r="TAN80" s="125"/>
      <c r="TAO80" s="125"/>
      <c r="TAP80" s="125"/>
      <c r="TAQ80" s="125"/>
      <c r="TAR80" s="125"/>
      <c r="TAS80" s="125"/>
      <c r="TAT80" s="125"/>
      <c r="TAU80" s="125"/>
      <c r="TAV80" s="125"/>
      <c r="TAW80" s="125"/>
      <c r="TAX80" s="125"/>
      <c r="TAY80" s="125"/>
      <c r="TAZ80" s="125"/>
      <c r="TBA80" s="125"/>
      <c r="TBB80" s="125"/>
      <c r="TBC80" s="125"/>
      <c r="TBD80" s="125"/>
      <c r="TBE80" s="125"/>
      <c r="TBF80" s="125"/>
      <c r="TBG80" s="125"/>
      <c r="TBH80" s="125"/>
      <c r="TBI80" s="125"/>
      <c r="TBJ80" s="125"/>
      <c r="TBK80" s="125"/>
      <c r="TBL80" s="125"/>
      <c r="TBM80" s="125"/>
      <c r="TBN80" s="125"/>
      <c r="TBO80" s="125"/>
      <c r="TBP80" s="125"/>
      <c r="TBQ80" s="125"/>
      <c r="TBR80" s="125"/>
      <c r="TBS80" s="125"/>
      <c r="TBT80" s="125"/>
      <c r="TBU80" s="125"/>
      <c r="TBV80" s="125"/>
      <c r="TBW80" s="125"/>
      <c r="TBX80" s="125"/>
      <c r="TBY80" s="125"/>
      <c r="TBZ80" s="125"/>
      <c r="TCA80" s="125"/>
      <c r="TCB80" s="125"/>
      <c r="TCC80" s="125"/>
      <c r="TCD80" s="125"/>
      <c r="TCE80" s="125"/>
      <c r="TCF80" s="125"/>
      <c r="TCG80" s="125"/>
      <c r="TCH80" s="125"/>
      <c r="TCI80" s="125"/>
      <c r="TCJ80" s="125"/>
      <c r="TCK80" s="125"/>
      <c r="TCL80" s="125"/>
      <c r="TCM80" s="125"/>
      <c r="TCN80" s="125"/>
      <c r="TCO80" s="125"/>
      <c r="TCP80" s="125"/>
      <c r="TCQ80" s="125"/>
      <c r="TCR80" s="125"/>
      <c r="TCS80" s="125"/>
      <c r="TCT80" s="125"/>
      <c r="TCU80" s="125"/>
      <c r="TCV80" s="125"/>
      <c r="TCW80" s="125"/>
      <c r="TCX80" s="125"/>
      <c r="TCY80" s="125"/>
      <c r="TCZ80" s="125"/>
      <c r="TDA80" s="125"/>
      <c r="TDB80" s="125"/>
      <c r="TDC80" s="125"/>
      <c r="TDD80" s="125"/>
      <c r="TDE80" s="125"/>
      <c r="TDF80" s="125"/>
      <c r="TDG80" s="125"/>
      <c r="TDH80" s="125"/>
      <c r="TDI80" s="125"/>
      <c r="TDJ80" s="125"/>
      <c r="TDK80" s="125"/>
      <c r="TDL80" s="125"/>
      <c r="TDM80" s="125"/>
      <c r="TDN80" s="125"/>
      <c r="TDO80" s="125"/>
      <c r="TDP80" s="125"/>
      <c r="TDQ80" s="125"/>
      <c r="TDR80" s="125"/>
      <c r="TDS80" s="125"/>
      <c r="TDT80" s="125"/>
      <c r="TDU80" s="125"/>
      <c r="TDV80" s="125"/>
      <c r="TDW80" s="125"/>
      <c r="TDX80" s="125"/>
      <c r="TDY80" s="125"/>
      <c r="TDZ80" s="125"/>
      <c r="TEA80" s="125"/>
      <c r="TEB80" s="125"/>
      <c r="TEC80" s="125"/>
      <c r="TED80" s="125"/>
      <c r="TEE80" s="125"/>
      <c r="TEF80" s="125"/>
      <c r="TEG80" s="125"/>
      <c r="TEH80" s="125"/>
      <c r="TEI80" s="125"/>
      <c r="TEJ80" s="125"/>
      <c r="TEK80" s="125"/>
      <c r="TEL80" s="125"/>
      <c r="TEM80" s="125"/>
      <c r="TEN80" s="125"/>
      <c r="TEO80" s="125"/>
      <c r="TEP80" s="125"/>
      <c r="TEQ80" s="125"/>
      <c r="TER80" s="125"/>
      <c r="TES80" s="125"/>
      <c r="TET80" s="125"/>
      <c r="TEU80" s="125"/>
      <c r="TEV80" s="125"/>
      <c r="TEW80" s="125"/>
      <c r="TEX80" s="125"/>
      <c r="TEY80" s="125"/>
      <c r="TEZ80" s="125"/>
      <c r="TFA80" s="125"/>
      <c r="TFB80" s="125"/>
      <c r="TFC80" s="125"/>
      <c r="TFD80" s="125"/>
      <c r="TFE80" s="125"/>
      <c r="TFF80" s="125"/>
      <c r="TFG80" s="125"/>
      <c r="TFH80" s="125"/>
      <c r="TFI80" s="125"/>
      <c r="TFJ80" s="125"/>
      <c r="TFK80" s="125"/>
      <c r="TFL80" s="125"/>
      <c r="TFM80" s="125"/>
      <c r="TFN80" s="125"/>
      <c r="TFO80" s="125"/>
      <c r="TFP80" s="125"/>
      <c r="TFQ80" s="125"/>
      <c r="TFR80" s="125"/>
      <c r="TFS80" s="125"/>
      <c r="TFT80" s="125"/>
      <c r="TFU80" s="125"/>
      <c r="TFV80" s="125"/>
      <c r="TFW80" s="125"/>
      <c r="TFX80" s="125"/>
      <c r="TFY80" s="125"/>
      <c r="TFZ80" s="125"/>
      <c r="TGA80" s="125"/>
      <c r="TGB80" s="125"/>
      <c r="TGC80" s="125"/>
      <c r="TGD80" s="125"/>
      <c r="TGE80" s="125"/>
      <c r="TGF80" s="125"/>
      <c r="TGG80" s="125"/>
      <c r="TGH80" s="125"/>
      <c r="TGI80" s="125"/>
      <c r="TGJ80" s="125"/>
      <c r="TGK80" s="125"/>
      <c r="TGL80" s="125"/>
      <c r="TGM80" s="125"/>
      <c r="TGN80" s="125"/>
      <c r="TGO80" s="125"/>
      <c r="TGP80" s="125"/>
      <c r="TGQ80" s="125"/>
      <c r="TGR80" s="125"/>
      <c r="TGS80" s="125"/>
      <c r="TGT80" s="125"/>
      <c r="TGU80" s="125"/>
      <c r="TGV80" s="125"/>
      <c r="TGW80" s="125"/>
      <c r="TGX80" s="125"/>
      <c r="TGY80" s="125"/>
      <c r="TGZ80" s="125"/>
      <c r="THA80" s="125"/>
      <c r="THB80" s="125"/>
      <c r="THC80" s="125"/>
      <c r="THD80" s="125"/>
      <c r="THE80" s="125"/>
      <c r="THF80" s="125"/>
      <c r="THG80" s="125"/>
      <c r="THH80" s="125"/>
      <c r="THI80" s="125"/>
      <c r="THJ80" s="125"/>
      <c r="THK80" s="125"/>
      <c r="THL80" s="125"/>
      <c r="THM80" s="125"/>
      <c r="THN80" s="125"/>
      <c r="THO80" s="125"/>
      <c r="THP80" s="125"/>
      <c r="THQ80" s="125"/>
      <c r="THR80" s="125"/>
      <c r="THS80" s="125"/>
      <c r="THT80" s="125"/>
      <c r="THU80" s="125"/>
      <c r="THV80" s="125"/>
      <c r="THW80" s="125"/>
      <c r="THX80" s="125"/>
      <c r="THY80" s="125"/>
      <c r="THZ80" s="125"/>
      <c r="TIA80" s="125"/>
      <c r="TIB80" s="125"/>
      <c r="TIC80" s="125"/>
      <c r="TID80" s="125"/>
      <c r="TIE80" s="125"/>
      <c r="TIF80" s="125"/>
      <c r="TIG80" s="125"/>
      <c r="TIH80" s="125"/>
      <c r="TII80" s="125"/>
      <c r="TIJ80" s="125"/>
      <c r="TIK80" s="125"/>
      <c r="TIL80" s="125"/>
      <c r="TIM80" s="125"/>
      <c r="TIN80" s="125"/>
      <c r="TIO80" s="125"/>
      <c r="TIP80" s="125"/>
      <c r="TIQ80" s="125"/>
      <c r="TIR80" s="125"/>
      <c r="TIS80" s="125"/>
      <c r="TIT80" s="125"/>
      <c r="TIU80" s="125"/>
      <c r="TIV80" s="125"/>
      <c r="TIW80" s="125"/>
      <c r="TIX80" s="125"/>
      <c r="TIY80" s="125"/>
      <c r="TIZ80" s="125"/>
      <c r="TJA80" s="125"/>
      <c r="TJB80" s="125"/>
      <c r="TJC80" s="125"/>
      <c r="TJD80" s="125"/>
      <c r="TJE80" s="125"/>
      <c r="TJF80" s="125"/>
      <c r="TJG80" s="125"/>
      <c r="TJH80" s="125"/>
      <c r="TJI80" s="125"/>
      <c r="TJJ80" s="125"/>
      <c r="TJK80" s="125"/>
      <c r="TJL80" s="125"/>
      <c r="TJM80" s="125"/>
      <c r="TJN80" s="125"/>
      <c r="TJO80" s="125"/>
      <c r="TJP80" s="125"/>
      <c r="TJQ80" s="125"/>
      <c r="TJR80" s="125"/>
      <c r="TJS80" s="125"/>
      <c r="TJT80" s="125"/>
      <c r="TJU80" s="125"/>
      <c r="TJV80" s="125"/>
      <c r="TJW80" s="125"/>
      <c r="TJX80" s="125"/>
      <c r="TJY80" s="125"/>
      <c r="TJZ80" s="125"/>
      <c r="TKA80" s="125"/>
      <c r="TKB80" s="125"/>
      <c r="TKC80" s="125"/>
      <c r="TKD80" s="125"/>
      <c r="TKE80" s="125"/>
      <c r="TKF80" s="125"/>
      <c r="TKG80" s="125"/>
      <c r="TKH80" s="125"/>
      <c r="TKI80" s="125"/>
      <c r="TKJ80" s="125"/>
      <c r="TKK80" s="125"/>
      <c r="TKL80" s="125"/>
      <c r="TKM80" s="125"/>
      <c r="TKN80" s="125"/>
      <c r="TKO80" s="125"/>
      <c r="TKP80" s="125"/>
      <c r="TKQ80" s="125"/>
      <c r="TKR80" s="125"/>
      <c r="TKS80" s="125"/>
      <c r="TKT80" s="125"/>
      <c r="TKU80" s="125"/>
      <c r="TKV80" s="125"/>
      <c r="TKW80" s="125"/>
      <c r="TKX80" s="125"/>
      <c r="TKY80" s="125"/>
      <c r="TKZ80" s="125"/>
      <c r="TLA80" s="125"/>
      <c r="TLB80" s="125"/>
      <c r="TLC80" s="125"/>
      <c r="TLD80" s="125"/>
      <c r="TLE80" s="125"/>
      <c r="TLF80" s="125"/>
      <c r="TLG80" s="125"/>
      <c r="TLH80" s="125"/>
      <c r="TLI80" s="125"/>
      <c r="TLJ80" s="125"/>
      <c r="TLK80" s="125"/>
      <c r="TLL80" s="125"/>
      <c r="TLM80" s="125"/>
      <c r="TLN80" s="125"/>
      <c r="TLO80" s="125"/>
      <c r="TLP80" s="125"/>
      <c r="TLQ80" s="125"/>
      <c r="TLR80" s="125"/>
      <c r="TLS80" s="125"/>
      <c r="TLT80" s="125"/>
      <c r="TLU80" s="125"/>
      <c r="TLV80" s="125"/>
      <c r="TLW80" s="125"/>
      <c r="TLX80" s="125"/>
      <c r="TLY80" s="125"/>
      <c r="TLZ80" s="125"/>
      <c r="TMA80" s="125"/>
      <c r="TMB80" s="125"/>
      <c r="TMC80" s="125"/>
      <c r="TMD80" s="125"/>
      <c r="TME80" s="125"/>
      <c r="TMF80" s="125"/>
      <c r="TMG80" s="125"/>
      <c r="TMH80" s="125"/>
      <c r="TMI80" s="125"/>
      <c r="TMJ80" s="125"/>
      <c r="TMK80" s="125"/>
      <c r="TML80" s="125"/>
      <c r="TMM80" s="125"/>
      <c r="TMN80" s="125"/>
      <c r="TMO80" s="125"/>
      <c r="TMP80" s="125"/>
      <c r="TMQ80" s="125"/>
      <c r="TMR80" s="125"/>
      <c r="TMS80" s="125"/>
      <c r="TMT80" s="125"/>
      <c r="TMU80" s="125"/>
      <c r="TMV80" s="125"/>
      <c r="TMW80" s="125"/>
      <c r="TMX80" s="125"/>
      <c r="TMY80" s="125"/>
      <c r="TMZ80" s="125"/>
      <c r="TNA80" s="125"/>
      <c r="TNB80" s="125"/>
      <c r="TNC80" s="125"/>
      <c r="TND80" s="125"/>
      <c r="TNE80" s="125"/>
      <c r="TNF80" s="125"/>
      <c r="TNG80" s="125"/>
      <c r="TNH80" s="125"/>
      <c r="TNI80" s="125"/>
      <c r="TNJ80" s="125"/>
      <c r="TNK80" s="125"/>
      <c r="TNL80" s="125"/>
      <c r="TNM80" s="125"/>
      <c r="TNN80" s="125"/>
      <c r="TNO80" s="125"/>
      <c r="TNP80" s="125"/>
      <c r="TNQ80" s="125"/>
      <c r="TNR80" s="125"/>
      <c r="TNS80" s="125"/>
      <c r="TNT80" s="125"/>
      <c r="TNU80" s="125"/>
      <c r="TNV80" s="125"/>
      <c r="TNW80" s="125"/>
      <c r="TNX80" s="125"/>
      <c r="TNY80" s="125"/>
      <c r="TNZ80" s="125"/>
      <c r="TOA80" s="125"/>
      <c r="TOB80" s="125"/>
      <c r="TOC80" s="125"/>
      <c r="TOD80" s="125"/>
      <c r="TOE80" s="125"/>
      <c r="TOF80" s="125"/>
      <c r="TOG80" s="125"/>
      <c r="TOH80" s="125"/>
      <c r="TOI80" s="125"/>
      <c r="TOJ80" s="125"/>
      <c r="TOK80" s="125"/>
      <c r="TOL80" s="125"/>
      <c r="TOM80" s="125"/>
      <c r="TON80" s="125"/>
      <c r="TOO80" s="125"/>
      <c r="TOP80" s="125"/>
      <c r="TOQ80" s="125"/>
      <c r="TOR80" s="125"/>
      <c r="TOS80" s="125"/>
      <c r="TOT80" s="125"/>
      <c r="TOU80" s="125"/>
      <c r="TOV80" s="125"/>
      <c r="TOW80" s="125"/>
      <c r="TOX80" s="125"/>
      <c r="TOY80" s="125"/>
      <c r="TOZ80" s="125"/>
      <c r="TPA80" s="125"/>
      <c r="TPB80" s="125"/>
      <c r="TPC80" s="125"/>
      <c r="TPD80" s="125"/>
      <c r="TPE80" s="125"/>
      <c r="TPF80" s="125"/>
      <c r="TPG80" s="125"/>
      <c r="TPH80" s="125"/>
      <c r="TPI80" s="125"/>
      <c r="TPJ80" s="125"/>
      <c r="TPK80" s="125"/>
      <c r="TPL80" s="125"/>
      <c r="TPM80" s="125"/>
      <c r="TPN80" s="125"/>
      <c r="TPO80" s="125"/>
      <c r="TPP80" s="125"/>
      <c r="TPQ80" s="125"/>
      <c r="TPR80" s="125"/>
      <c r="TPS80" s="125"/>
      <c r="TPT80" s="125"/>
      <c r="TPU80" s="125"/>
      <c r="TPV80" s="125"/>
      <c r="TPW80" s="125"/>
      <c r="TPX80" s="125"/>
      <c r="TPY80" s="125"/>
      <c r="TPZ80" s="125"/>
      <c r="TQA80" s="125"/>
      <c r="TQB80" s="125"/>
      <c r="TQC80" s="125"/>
      <c r="TQD80" s="125"/>
      <c r="TQE80" s="125"/>
      <c r="TQF80" s="125"/>
      <c r="TQG80" s="125"/>
      <c r="TQH80" s="125"/>
      <c r="TQI80" s="125"/>
      <c r="TQJ80" s="125"/>
      <c r="TQK80" s="125"/>
      <c r="TQL80" s="125"/>
      <c r="TQM80" s="125"/>
      <c r="TQN80" s="125"/>
      <c r="TQO80" s="125"/>
      <c r="TQP80" s="125"/>
      <c r="TQQ80" s="125"/>
      <c r="TQR80" s="125"/>
      <c r="TQS80" s="125"/>
      <c r="TQT80" s="125"/>
      <c r="TQU80" s="125"/>
      <c r="TQV80" s="125"/>
      <c r="TQW80" s="125"/>
      <c r="TQX80" s="125"/>
      <c r="TQY80" s="125"/>
      <c r="TQZ80" s="125"/>
      <c r="TRA80" s="125"/>
      <c r="TRB80" s="125"/>
      <c r="TRC80" s="125"/>
      <c r="TRD80" s="125"/>
      <c r="TRE80" s="125"/>
      <c r="TRF80" s="125"/>
      <c r="TRG80" s="125"/>
      <c r="TRH80" s="125"/>
      <c r="TRI80" s="125"/>
      <c r="TRJ80" s="125"/>
      <c r="TRK80" s="125"/>
      <c r="TRL80" s="125"/>
      <c r="TRM80" s="125"/>
      <c r="TRN80" s="125"/>
      <c r="TRO80" s="125"/>
      <c r="TRP80" s="125"/>
      <c r="TRQ80" s="125"/>
      <c r="TRR80" s="125"/>
      <c r="TRS80" s="125"/>
      <c r="TRT80" s="125"/>
      <c r="TRU80" s="125"/>
      <c r="TRV80" s="125"/>
      <c r="TRW80" s="125"/>
      <c r="TRX80" s="125"/>
      <c r="TRY80" s="125"/>
      <c r="TRZ80" s="125"/>
      <c r="TSA80" s="125"/>
      <c r="TSB80" s="125"/>
      <c r="TSC80" s="125"/>
      <c r="TSD80" s="125"/>
      <c r="TSE80" s="125"/>
      <c r="TSF80" s="125"/>
      <c r="TSG80" s="125"/>
      <c r="TSH80" s="125"/>
      <c r="TSI80" s="125"/>
      <c r="TSJ80" s="125"/>
      <c r="TSK80" s="125"/>
      <c r="TSL80" s="125"/>
      <c r="TSM80" s="125"/>
      <c r="TSN80" s="125"/>
      <c r="TSO80" s="125"/>
      <c r="TSP80" s="125"/>
      <c r="TSQ80" s="125"/>
      <c r="TSR80" s="125"/>
      <c r="TSS80" s="125"/>
      <c r="TST80" s="125"/>
      <c r="TSU80" s="125"/>
      <c r="TSV80" s="125"/>
      <c r="TSW80" s="125"/>
      <c r="TSX80" s="125"/>
      <c r="TSY80" s="125"/>
      <c r="TSZ80" s="125"/>
      <c r="TTA80" s="125"/>
      <c r="TTB80" s="125"/>
      <c r="TTC80" s="125"/>
      <c r="TTD80" s="125"/>
      <c r="TTE80" s="125"/>
      <c r="TTF80" s="125"/>
      <c r="TTG80" s="125"/>
      <c r="TTH80" s="125"/>
      <c r="TTI80" s="125"/>
      <c r="TTJ80" s="125"/>
      <c r="TTK80" s="125"/>
      <c r="TTL80" s="125"/>
      <c r="TTM80" s="125"/>
      <c r="TTN80" s="125"/>
      <c r="TTO80" s="125"/>
      <c r="TTP80" s="125"/>
      <c r="TTQ80" s="125"/>
      <c r="TTR80" s="125"/>
      <c r="TTS80" s="125"/>
      <c r="TTT80" s="125"/>
      <c r="TTU80" s="125"/>
      <c r="TTV80" s="125"/>
      <c r="TTW80" s="125"/>
      <c r="TTX80" s="125"/>
      <c r="TTY80" s="125"/>
      <c r="TTZ80" s="125"/>
      <c r="TUA80" s="125"/>
      <c r="TUB80" s="125"/>
      <c r="TUC80" s="125"/>
      <c r="TUD80" s="125"/>
      <c r="TUE80" s="125"/>
      <c r="TUF80" s="125"/>
      <c r="TUG80" s="125"/>
      <c r="TUH80" s="125"/>
      <c r="TUI80" s="125"/>
      <c r="TUJ80" s="125"/>
      <c r="TUK80" s="125"/>
      <c r="TUL80" s="125"/>
      <c r="TUM80" s="125"/>
      <c r="TUN80" s="125"/>
      <c r="TUO80" s="125"/>
      <c r="TUP80" s="125"/>
      <c r="TUQ80" s="125"/>
      <c r="TUR80" s="125"/>
      <c r="TUS80" s="125"/>
      <c r="TUT80" s="125"/>
      <c r="TUU80" s="125"/>
      <c r="TUV80" s="125"/>
      <c r="TUW80" s="125"/>
      <c r="TUX80" s="125"/>
      <c r="TUY80" s="125"/>
      <c r="TUZ80" s="125"/>
      <c r="TVA80" s="125"/>
      <c r="TVB80" s="125"/>
      <c r="TVC80" s="125"/>
      <c r="TVD80" s="125"/>
      <c r="TVE80" s="125"/>
      <c r="TVF80" s="125"/>
      <c r="TVG80" s="125"/>
      <c r="TVH80" s="125"/>
      <c r="TVI80" s="125"/>
      <c r="TVJ80" s="125"/>
      <c r="TVK80" s="125"/>
      <c r="TVL80" s="125"/>
      <c r="TVM80" s="125"/>
      <c r="TVN80" s="125"/>
      <c r="TVO80" s="125"/>
      <c r="TVP80" s="125"/>
      <c r="TVQ80" s="125"/>
      <c r="TVR80" s="125"/>
      <c r="TVS80" s="125"/>
      <c r="TVT80" s="125"/>
      <c r="TVU80" s="125"/>
      <c r="TVV80" s="125"/>
      <c r="TVW80" s="125"/>
      <c r="TVX80" s="125"/>
      <c r="TVY80" s="125"/>
      <c r="TVZ80" s="125"/>
      <c r="TWA80" s="125"/>
      <c r="TWB80" s="125"/>
      <c r="TWC80" s="125"/>
      <c r="TWD80" s="125"/>
      <c r="TWE80" s="125"/>
      <c r="TWF80" s="125"/>
      <c r="TWG80" s="125"/>
      <c r="TWH80" s="125"/>
      <c r="TWI80" s="125"/>
      <c r="TWJ80" s="125"/>
      <c r="TWK80" s="125"/>
      <c r="TWL80" s="125"/>
      <c r="TWM80" s="125"/>
      <c r="TWN80" s="125"/>
      <c r="TWO80" s="125"/>
      <c r="TWP80" s="125"/>
      <c r="TWQ80" s="125"/>
      <c r="TWR80" s="125"/>
      <c r="TWS80" s="125"/>
      <c r="TWT80" s="125"/>
      <c r="TWU80" s="125"/>
      <c r="TWV80" s="125"/>
      <c r="TWW80" s="125"/>
      <c r="TWX80" s="125"/>
      <c r="TWY80" s="125"/>
      <c r="TWZ80" s="125"/>
      <c r="TXA80" s="125"/>
      <c r="TXB80" s="125"/>
      <c r="TXC80" s="125"/>
      <c r="TXD80" s="125"/>
      <c r="TXE80" s="125"/>
      <c r="TXF80" s="125"/>
      <c r="TXG80" s="125"/>
      <c r="TXH80" s="125"/>
      <c r="TXI80" s="125"/>
      <c r="TXJ80" s="125"/>
      <c r="TXK80" s="125"/>
      <c r="TXL80" s="125"/>
      <c r="TXM80" s="125"/>
      <c r="TXN80" s="125"/>
      <c r="TXO80" s="125"/>
      <c r="TXP80" s="125"/>
      <c r="TXQ80" s="125"/>
      <c r="TXR80" s="125"/>
      <c r="TXS80" s="125"/>
      <c r="TXT80" s="125"/>
      <c r="TXU80" s="125"/>
      <c r="TXV80" s="125"/>
      <c r="TXW80" s="125"/>
      <c r="TXX80" s="125"/>
      <c r="TXY80" s="125"/>
      <c r="TXZ80" s="125"/>
      <c r="TYA80" s="125"/>
      <c r="TYB80" s="125"/>
      <c r="TYC80" s="125"/>
      <c r="TYD80" s="125"/>
      <c r="TYE80" s="125"/>
      <c r="TYF80" s="125"/>
      <c r="TYG80" s="125"/>
      <c r="TYH80" s="125"/>
      <c r="TYI80" s="125"/>
      <c r="TYJ80" s="125"/>
      <c r="TYK80" s="125"/>
      <c r="TYL80" s="125"/>
      <c r="TYM80" s="125"/>
      <c r="TYN80" s="125"/>
      <c r="TYO80" s="125"/>
      <c r="TYP80" s="125"/>
      <c r="TYQ80" s="125"/>
      <c r="TYR80" s="125"/>
      <c r="TYS80" s="125"/>
      <c r="TYT80" s="125"/>
      <c r="TYU80" s="125"/>
      <c r="TYV80" s="125"/>
      <c r="TYW80" s="125"/>
      <c r="TYX80" s="125"/>
      <c r="TYY80" s="125"/>
      <c r="TYZ80" s="125"/>
      <c r="TZA80" s="125"/>
      <c r="TZB80" s="125"/>
      <c r="TZC80" s="125"/>
      <c r="TZD80" s="125"/>
      <c r="TZE80" s="125"/>
      <c r="TZF80" s="125"/>
      <c r="TZG80" s="125"/>
      <c r="TZH80" s="125"/>
      <c r="TZI80" s="125"/>
      <c r="TZJ80" s="125"/>
      <c r="TZK80" s="125"/>
      <c r="TZL80" s="125"/>
      <c r="TZM80" s="125"/>
      <c r="TZN80" s="125"/>
      <c r="TZO80" s="125"/>
      <c r="TZP80" s="125"/>
      <c r="TZQ80" s="125"/>
      <c r="TZR80" s="125"/>
      <c r="TZS80" s="125"/>
      <c r="TZT80" s="125"/>
      <c r="TZU80" s="125"/>
      <c r="TZV80" s="125"/>
      <c r="TZW80" s="125"/>
      <c r="TZX80" s="125"/>
      <c r="TZY80" s="125"/>
      <c r="TZZ80" s="125"/>
      <c r="UAA80" s="125"/>
      <c r="UAB80" s="125"/>
      <c r="UAC80" s="125"/>
      <c r="UAD80" s="125"/>
      <c r="UAE80" s="125"/>
      <c r="UAF80" s="125"/>
      <c r="UAG80" s="125"/>
      <c r="UAH80" s="125"/>
      <c r="UAI80" s="125"/>
      <c r="UAJ80" s="125"/>
      <c r="UAK80" s="125"/>
      <c r="UAL80" s="125"/>
      <c r="UAM80" s="125"/>
      <c r="UAN80" s="125"/>
      <c r="UAO80" s="125"/>
      <c r="UAP80" s="125"/>
      <c r="UAQ80" s="125"/>
      <c r="UAR80" s="125"/>
      <c r="UAS80" s="125"/>
      <c r="UAT80" s="125"/>
      <c r="UAU80" s="125"/>
      <c r="UAV80" s="125"/>
      <c r="UAW80" s="125"/>
      <c r="UAX80" s="125"/>
      <c r="UAY80" s="125"/>
      <c r="UAZ80" s="125"/>
      <c r="UBA80" s="125"/>
      <c r="UBB80" s="125"/>
      <c r="UBC80" s="125"/>
      <c r="UBD80" s="125"/>
      <c r="UBE80" s="125"/>
      <c r="UBF80" s="125"/>
      <c r="UBG80" s="125"/>
      <c r="UBH80" s="125"/>
      <c r="UBI80" s="125"/>
      <c r="UBJ80" s="125"/>
      <c r="UBK80" s="125"/>
      <c r="UBL80" s="125"/>
      <c r="UBM80" s="125"/>
      <c r="UBN80" s="125"/>
      <c r="UBO80" s="125"/>
      <c r="UBP80" s="125"/>
      <c r="UBQ80" s="125"/>
      <c r="UBR80" s="125"/>
      <c r="UBS80" s="125"/>
      <c r="UBT80" s="125"/>
      <c r="UBU80" s="125"/>
      <c r="UBV80" s="125"/>
      <c r="UBW80" s="125"/>
      <c r="UBX80" s="125"/>
      <c r="UBY80" s="125"/>
      <c r="UBZ80" s="125"/>
      <c r="UCA80" s="125"/>
      <c r="UCB80" s="125"/>
      <c r="UCC80" s="125"/>
      <c r="UCD80" s="125"/>
      <c r="UCE80" s="125"/>
      <c r="UCF80" s="125"/>
      <c r="UCG80" s="125"/>
      <c r="UCH80" s="125"/>
      <c r="UCI80" s="125"/>
      <c r="UCJ80" s="125"/>
      <c r="UCK80" s="125"/>
      <c r="UCL80" s="125"/>
      <c r="UCM80" s="125"/>
      <c r="UCN80" s="125"/>
      <c r="UCO80" s="125"/>
      <c r="UCP80" s="125"/>
      <c r="UCQ80" s="125"/>
      <c r="UCR80" s="125"/>
      <c r="UCS80" s="125"/>
      <c r="UCT80" s="125"/>
      <c r="UCU80" s="125"/>
      <c r="UCV80" s="125"/>
      <c r="UCW80" s="125"/>
      <c r="UCX80" s="125"/>
      <c r="UCY80" s="125"/>
      <c r="UCZ80" s="125"/>
      <c r="UDA80" s="125"/>
      <c r="UDB80" s="125"/>
      <c r="UDC80" s="125"/>
      <c r="UDD80" s="125"/>
      <c r="UDE80" s="125"/>
      <c r="UDF80" s="125"/>
      <c r="UDG80" s="125"/>
      <c r="UDH80" s="125"/>
      <c r="UDI80" s="125"/>
      <c r="UDJ80" s="125"/>
      <c r="UDK80" s="125"/>
      <c r="UDL80" s="125"/>
      <c r="UDM80" s="125"/>
      <c r="UDN80" s="125"/>
      <c r="UDO80" s="125"/>
      <c r="UDP80" s="125"/>
      <c r="UDQ80" s="125"/>
      <c r="UDR80" s="125"/>
      <c r="UDS80" s="125"/>
      <c r="UDT80" s="125"/>
      <c r="UDU80" s="125"/>
      <c r="UDV80" s="125"/>
      <c r="UDW80" s="125"/>
      <c r="UDX80" s="125"/>
      <c r="UDY80" s="125"/>
      <c r="UDZ80" s="125"/>
      <c r="UEA80" s="125"/>
      <c r="UEB80" s="125"/>
      <c r="UEC80" s="125"/>
      <c r="UED80" s="125"/>
      <c r="UEE80" s="125"/>
      <c r="UEF80" s="125"/>
      <c r="UEG80" s="125"/>
      <c r="UEH80" s="125"/>
      <c r="UEI80" s="125"/>
      <c r="UEJ80" s="125"/>
      <c r="UEK80" s="125"/>
      <c r="UEL80" s="125"/>
      <c r="UEM80" s="125"/>
      <c r="UEN80" s="125"/>
      <c r="UEO80" s="125"/>
      <c r="UEP80" s="125"/>
      <c r="UEQ80" s="125"/>
      <c r="UER80" s="125"/>
      <c r="UES80" s="125"/>
      <c r="UET80" s="125"/>
      <c r="UEU80" s="125"/>
      <c r="UEV80" s="125"/>
      <c r="UEW80" s="125"/>
      <c r="UEX80" s="125"/>
      <c r="UEY80" s="125"/>
      <c r="UEZ80" s="125"/>
      <c r="UFA80" s="125"/>
      <c r="UFB80" s="125"/>
      <c r="UFC80" s="125"/>
      <c r="UFD80" s="125"/>
      <c r="UFE80" s="125"/>
      <c r="UFF80" s="125"/>
      <c r="UFG80" s="125"/>
      <c r="UFH80" s="125"/>
      <c r="UFI80" s="125"/>
      <c r="UFJ80" s="125"/>
      <c r="UFK80" s="125"/>
      <c r="UFL80" s="125"/>
      <c r="UFM80" s="125"/>
      <c r="UFN80" s="125"/>
      <c r="UFO80" s="125"/>
      <c r="UFP80" s="125"/>
      <c r="UFQ80" s="125"/>
      <c r="UFR80" s="125"/>
      <c r="UFS80" s="125"/>
      <c r="UFT80" s="125"/>
      <c r="UFU80" s="125"/>
      <c r="UFV80" s="125"/>
      <c r="UFW80" s="125"/>
      <c r="UFX80" s="125"/>
      <c r="UFY80" s="125"/>
      <c r="UFZ80" s="125"/>
      <c r="UGA80" s="125"/>
      <c r="UGB80" s="125"/>
      <c r="UGC80" s="125"/>
      <c r="UGD80" s="125"/>
      <c r="UGE80" s="125"/>
      <c r="UGF80" s="125"/>
      <c r="UGG80" s="125"/>
      <c r="UGH80" s="125"/>
      <c r="UGI80" s="125"/>
      <c r="UGJ80" s="125"/>
      <c r="UGK80" s="125"/>
      <c r="UGL80" s="125"/>
      <c r="UGM80" s="125"/>
      <c r="UGN80" s="125"/>
      <c r="UGO80" s="125"/>
      <c r="UGP80" s="125"/>
      <c r="UGQ80" s="125"/>
      <c r="UGR80" s="125"/>
      <c r="UGS80" s="125"/>
      <c r="UGT80" s="125"/>
      <c r="UGU80" s="125"/>
      <c r="UGV80" s="125"/>
      <c r="UGW80" s="125"/>
      <c r="UGX80" s="125"/>
      <c r="UGY80" s="125"/>
      <c r="UGZ80" s="125"/>
      <c r="UHA80" s="125"/>
      <c r="UHB80" s="125"/>
      <c r="UHC80" s="125"/>
      <c r="UHD80" s="125"/>
      <c r="UHE80" s="125"/>
      <c r="UHF80" s="125"/>
      <c r="UHG80" s="125"/>
      <c r="UHH80" s="125"/>
      <c r="UHI80" s="125"/>
      <c r="UHJ80" s="125"/>
      <c r="UHK80" s="125"/>
      <c r="UHL80" s="125"/>
      <c r="UHM80" s="125"/>
      <c r="UHN80" s="125"/>
      <c r="UHO80" s="125"/>
      <c r="UHP80" s="125"/>
      <c r="UHQ80" s="125"/>
      <c r="UHR80" s="125"/>
      <c r="UHS80" s="125"/>
      <c r="UHT80" s="125"/>
      <c r="UHU80" s="125"/>
      <c r="UHV80" s="125"/>
      <c r="UHW80" s="125"/>
      <c r="UHX80" s="125"/>
      <c r="UHY80" s="125"/>
      <c r="UHZ80" s="125"/>
      <c r="UIA80" s="125"/>
      <c r="UIB80" s="125"/>
      <c r="UIC80" s="125"/>
      <c r="UID80" s="125"/>
      <c r="UIE80" s="125"/>
      <c r="UIF80" s="125"/>
      <c r="UIG80" s="125"/>
      <c r="UIH80" s="125"/>
      <c r="UII80" s="125"/>
      <c r="UIJ80" s="125"/>
      <c r="UIK80" s="125"/>
      <c r="UIL80" s="125"/>
      <c r="UIM80" s="125"/>
      <c r="UIN80" s="125"/>
      <c r="UIO80" s="125"/>
      <c r="UIP80" s="125"/>
      <c r="UIQ80" s="125"/>
      <c r="UIR80" s="125"/>
      <c r="UIS80" s="125"/>
      <c r="UIT80" s="125"/>
      <c r="UIU80" s="125"/>
      <c r="UIV80" s="125"/>
      <c r="UIW80" s="125"/>
      <c r="UIX80" s="125"/>
      <c r="UIY80" s="125"/>
      <c r="UIZ80" s="125"/>
      <c r="UJA80" s="125"/>
      <c r="UJB80" s="125"/>
      <c r="UJC80" s="125"/>
      <c r="UJD80" s="125"/>
      <c r="UJE80" s="125"/>
      <c r="UJF80" s="125"/>
      <c r="UJG80" s="125"/>
      <c r="UJH80" s="125"/>
      <c r="UJI80" s="125"/>
      <c r="UJJ80" s="125"/>
      <c r="UJK80" s="125"/>
      <c r="UJL80" s="125"/>
      <c r="UJM80" s="125"/>
      <c r="UJN80" s="125"/>
      <c r="UJO80" s="125"/>
      <c r="UJP80" s="125"/>
      <c r="UJQ80" s="125"/>
      <c r="UJR80" s="125"/>
      <c r="UJS80" s="125"/>
      <c r="UJT80" s="125"/>
      <c r="UJU80" s="125"/>
      <c r="UJV80" s="125"/>
      <c r="UJW80" s="125"/>
      <c r="UJX80" s="125"/>
      <c r="UJY80" s="125"/>
      <c r="UJZ80" s="125"/>
      <c r="UKA80" s="125"/>
      <c r="UKB80" s="125"/>
      <c r="UKC80" s="125"/>
      <c r="UKD80" s="125"/>
      <c r="UKE80" s="125"/>
      <c r="UKF80" s="125"/>
      <c r="UKG80" s="125"/>
      <c r="UKH80" s="125"/>
      <c r="UKI80" s="125"/>
      <c r="UKJ80" s="125"/>
      <c r="UKK80" s="125"/>
      <c r="UKL80" s="125"/>
      <c r="UKM80" s="125"/>
      <c r="UKN80" s="125"/>
      <c r="UKO80" s="125"/>
      <c r="UKP80" s="125"/>
      <c r="UKQ80" s="125"/>
      <c r="UKR80" s="125"/>
      <c r="UKS80" s="125"/>
      <c r="UKT80" s="125"/>
      <c r="UKU80" s="125"/>
      <c r="UKV80" s="125"/>
      <c r="UKW80" s="125"/>
      <c r="UKX80" s="125"/>
      <c r="UKY80" s="125"/>
      <c r="UKZ80" s="125"/>
      <c r="ULA80" s="125"/>
      <c r="ULB80" s="125"/>
      <c r="ULC80" s="125"/>
      <c r="ULD80" s="125"/>
      <c r="ULE80" s="125"/>
      <c r="ULF80" s="125"/>
      <c r="ULG80" s="125"/>
      <c r="ULH80" s="125"/>
      <c r="ULI80" s="125"/>
      <c r="ULJ80" s="125"/>
      <c r="ULK80" s="125"/>
      <c r="ULL80" s="125"/>
      <c r="ULM80" s="125"/>
      <c r="ULN80" s="125"/>
      <c r="ULO80" s="125"/>
      <c r="ULP80" s="125"/>
      <c r="ULQ80" s="125"/>
      <c r="ULR80" s="125"/>
      <c r="ULS80" s="125"/>
      <c r="ULT80" s="125"/>
      <c r="ULU80" s="125"/>
      <c r="ULV80" s="125"/>
      <c r="ULW80" s="125"/>
      <c r="ULX80" s="125"/>
      <c r="ULY80" s="125"/>
      <c r="ULZ80" s="125"/>
      <c r="UMA80" s="125"/>
      <c r="UMB80" s="125"/>
      <c r="UMC80" s="125"/>
      <c r="UMD80" s="125"/>
      <c r="UME80" s="125"/>
      <c r="UMF80" s="125"/>
      <c r="UMG80" s="125"/>
      <c r="UMH80" s="125"/>
      <c r="UMI80" s="125"/>
      <c r="UMJ80" s="125"/>
      <c r="UMK80" s="125"/>
      <c r="UML80" s="125"/>
      <c r="UMM80" s="125"/>
      <c r="UMN80" s="125"/>
      <c r="UMO80" s="125"/>
      <c r="UMP80" s="125"/>
      <c r="UMQ80" s="125"/>
      <c r="UMR80" s="125"/>
      <c r="UMS80" s="125"/>
      <c r="UMT80" s="125"/>
      <c r="UMU80" s="125"/>
      <c r="UMV80" s="125"/>
      <c r="UMW80" s="125"/>
      <c r="UMX80" s="125"/>
      <c r="UMY80" s="125"/>
      <c r="UMZ80" s="125"/>
      <c r="UNA80" s="125"/>
      <c r="UNB80" s="125"/>
      <c r="UNC80" s="125"/>
      <c r="UND80" s="125"/>
      <c r="UNE80" s="125"/>
      <c r="UNF80" s="125"/>
      <c r="UNG80" s="125"/>
      <c r="UNH80" s="125"/>
      <c r="UNI80" s="125"/>
      <c r="UNJ80" s="125"/>
      <c r="UNK80" s="125"/>
      <c r="UNL80" s="125"/>
      <c r="UNM80" s="125"/>
      <c r="UNN80" s="125"/>
      <c r="UNO80" s="125"/>
      <c r="UNP80" s="125"/>
      <c r="UNQ80" s="125"/>
      <c r="UNR80" s="125"/>
      <c r="UNS80" s="125"/>
      <c r="UNT80" s="125"/>
      <c r="UNU80" s="125"/>
      <c r="UNV80" s="125"/>
      <c r="UNW80" s="125"/>
      <c r="UNX80" s="125"/>
      <c r="UNY80" s="125"/>
      <c r="UNZ80" s="125"/>
      <c r="UOA80" s="125"/>
      <c r="UOB80" s="125"/>
      <c r="UOC80" s="125"/>
      <c r="UOD80" s="125"/>
      <c r="UOE80" s="125"/>
      <c r="UOF80" s="125"/>
      <c r="UOG80" s="125"/>
      <c r="UOH80" s="125"/>
      <c r="UOI80" s="125"/>
      <c r="UOJ80" s="125"/>
      <c r="UOK80" s="125"/>
      <c r="UOL80" s="125"/>
      <c r="UOM80" s="125"/>
      <c r="UON80" s="125"/>
      <c r="UOO80" s="125"/>
      <c r="UOP80" s="125"/>
      <c r="UOQ80" s="125"/>
      <c r="UOR80" s="125"/>
      <c r="UOS80" s="125"/>
      <c r="UOT80" s="125"/>
      <c r="UOU80" s="125"/>
      <c r="UOV80" s="125"/>
      <c r="UOW80" s="125"/>
      <c r="UOX80" s="125"/>
      <c r="UOY80" s="125"/>
      <c r="UOZ80" s="125"/>
      <c r="UPA80" s="125"/>
      <c r="UPB80" s="125"/>
      <c r="UPC80" s="125"/>
      <c r="UPD80" s="125"/>
      <c r="UPE80" s="125"/>
      <c r="UPF80" s="125"/>
      <c r="UPG80" s="125"/>
      <c r="UPH80" s="125"/>
      <c r="UPI80" s="125"/>
      <c r="UPJ80" s="125"/>
      <c r="UPK80" s="125"/>
      <c r="UPL80" s="125"/>
      <c r="UPM80" s="125"/>
      <c r="UPN80" s="125"/>
      <c r="UPO80" s="125"/>
      <c r="UPP80" s="125"/>
      <c r="UPQ80" s="125"/>
      <c r="UPR80" s="125"/>
      <c r="UPS80" s="125"/>
      <c r="UPT80" s="125"/>
      <c r="UPU80" s="125"/>
      <c r="UPV80" s="125"/>
      <c r="UPW80" s="125"/>
      <c r="UPX80" s="125"/>
      <c r="UPY80" s="125"/>
      <c r="UPZ80" s="125"/>
      <c r="UQA80" s="125"/>
      <c r="UQB80" s="125"/>
      <c r="UQC80" s="125"/>
      <c r="UQD80" s="125"/>
      <c r="UQE80" s="125"/>
      <c r="UQF80" s="125"/>
      <c r="UQG80" s="125"/>
      <c r="UQH80" s="125"/>
      <c r="UQI80" s="125"/>
      <c r="UQJ80" s="125"/>
      <c r="UQK80" s="125"/>
      <c r="UQL80" s="125"/>
      <c r="UQM80" s="125"/>
      <c r="UQN80" s="125"/>
      <c r="UQO80" s="125"/>
      <c r="UQP80" s="125"/>
      <c r="UQQ80" s="125"/>
      <c r="UQR80" s="125"/>
      <c r="UQS80" s="125"/>
      <c r="UQT80" s="125"/>
      <c r="UQU80" s="125"/>
      <c r="UQV80" s="125"/>
      <c r="UQW80" s="125"/>
      <c r="UQX80" s="125"/>
      <c r="UQY80" s="125"/>
      <c r="UQZ80" s="125"/>
      <c r="URA80" s="125"/>
      <c r="URB80" s="125"/>
      <c r="URC80" s="125"/>
      <c r="URD80" s="125"/>
      <c r="URE80" s="125"/>
      <c r="URF80" s="125"/>
      <c r="URG80" s="125"/>
      <c r="URH80" s="125"/>
      <c r="URI80" s="125"/>
      <c r="URJ80" s="125"/>
      <c r="URK80" s="125"/>
      <c r="URL80" s="125"/>
      <c r="URM80" s="125"/>
      <c r="URN80" s="125"/>
      <c r="URO80" s="125"/>
      <c r="URP80" s="125"/>
      <c r="URQ80" s="125"/>
      <c r="URR80" s="125"/>
      <c r="URS80" s="125"/>
      <c r="URT80" s="125"/>
      <c r="URU80" s="125"/>
      <c r="URV80" s="125"/>
      <c r="URW80" s="125"/>
      <c r="URX80" s="125"/>
      <c r="URY80" s="125"/>
      <c r="URZ80" s="125"/>
      <c r="USA80" s="125"/>
      <c r="USB80" s="125"/>
      <c r="USC80" s="125"/>
      <c r="USD80" s="125"/>
      <c r="USE80" s="125"/>
      <c r="USF80" s="125"/>
      <c r="USG80" s="125"/>
      <c r="USH80" s="125"/>
      <c r="USI80" s="125"/>
      <c r="USJ80" s="125"/>
      <c r="USK80" s="125"/>
      <c r="USL80" s="125"/>
      <c r="USM80" s="125"/>
      <c r="USN80" s="125"/>
      <c r="USO80" s="125"/>
      <c r="USP80" s="125"/>
      <c r="USQ80" s="125"/>
      <c r="USR80" s="125"/>
      <c r="USS80" s="125"/>
      <c r="UST80" s="125"/>
      <c r="USU80" s="125"/>
      <c r="USV80" s="125"/>
      <c r="USW80" s="125"/>
      <c r="USX80" s="125"/>
      <c r="USY80" s="125"/>
      <c r="USZ80" s="125"/>
      <c r="UTA80" s="125"/>
      <c r="UTB80" s="125"/>
      <c r="UTC80" s="125"/>
      <c r="UTD80" s="125"/>
      <c r="UTE80" s="125"/>
      <c r="UTF80" s="125"/>
      <c r="UTG80" s="125"/>
      <c r="UTH80" s="125"/>
      <c r="UTI80" s="125"/>
      <c r="UTJ80" s="125"/>
      <c r="UTK80" s="125"/>
      <c r="UTL80" s="125"/>
      <c r="UTM80" s="125"/>
      <c r="UTN80" s="125"/>
      <c r="UTO80" s="125"/>
      <c r="UTP80" s="125"/>
      <c r="UTQ80" s="125"/>
      <c r="UTR80" s="125"/>
      <c r="UTS80" s="125"/>
      <c r="UTT80" s="125"/>
      <c r="UTU80" s="125"/>
      <c r="UTV80" s="125"/>
      <c r="UTW80" s="125"/>
      <c r="UTX80" s="125"/>
      <c r="UTY80" s="125"/>
      <c r="UTZ80" s="125"/>
      <c r="UUA80" s="125"/>
      <c r="UUB80" s="125"/>
      <c r="UUC80" s="125"/>
      <c r="UUD80" s="125"/>
      <c r="UUE80" s="125"/>
      <c r="UUF80" s="125"/>
      <c r="UUG80" s="125"/>
      <c r="UUH80" s="125"/>
      <c r="UUI80" s="125"/>
      <c r="UUJ80" s="125"/>
      <c r="UUK80" s="125"/>
      <c r="UUL80" s="125"/>
      <c r="UUM80" s="125"/>
      <c r="UUN80" s="125"/>
      <c r="UUO80" s="125"/>
      <c r="UUP80" s="125"/>
      <c r="UUQ80" s="125"/>
      <c r="UUR80" s="125"/>
      <c r="UUS80" s="125"/>
      <c r="UUT80" s="125"/>
      <c r="UUU80" s="125"/>
      <c r="UUV80" s="125"/>
      <c r="UUW80" s="125"/>
      <c r="UUX80" s="125"/>
      <c r="UUY80" s="125"/>
      <c r="UUZ80" s="125"/>
      <c r="UVA80" s="125"/>
      <c r="UVB80" s="125"/>
      <c r="UVC80" s="125"/>
      <c r="UVD80" s="125"/>
      <c r="UVE80" s="125"/>
      <c r="UVF80" s="125"/>
      <c r="UVG80" s="125"/>
      <c r="UVH80" s="125"/>
      <c r="UVI80" s="125"/>
      <c r="UVJ80" s="125"/>
      <c r="UVK80" s="125"/>
      <c r="UVL80" s="125"/>
      <c r="UVM80" s="125"/>
      <c r="UVN80" s="125"/>
      <c r="UVO80" s="125"/>
      <c r="UVP80" s="125"/>
      <c r="UVQ80" s="125"/>
      <c r="UVR80" s="125"/>
      <c r="UVS80" s="125"/>
      <c r="UVT80" s="125"/>
      <c r="UVU80" s="125"/>
      <c r="UVV80" s="125"/>
      <c r="UVW80" s="125"/>
      <c r="UVX80" s="125"/>
      <c r="UVY80" s="125"/>
      <c r="UVZ80" s="125"/>
      <c r="UWA80" s="125"/>
      <c r="UWB80" s="125"/>
      <c r="UWC80" s="125"/>
      <c r="UWD80" s="125"/>
      <c r="UWE80" s="125"/>
      <c r="UWF80" s="125"/>
      <c r="UWG80" s="125"/>
      <c r="UWH80" s="125"/>
      <c r="UWI80" s="125"/>
      <c r="UWJ80" s="125"/>
      <c r="UWK80" s="125"/>
      <c r="UWL80" s="125"/>
      <c r="UWM80" s="125"/>
      <c r="UWN80" s="125"/>
      <c r="UWO80" s="125"/>
      <c r="UWP80" s="125"/>
      <c r="UWQ80" s="125"/>
      <c r="UWR80" s="125"/>
      <c r="UWS80" s="125"/>
      <c r="UWT80" s="125"/>
      <c r="UWU80" s="125"/>
      <c r="UWV80" s="125"/>
      <c r="UWW80" s="125"/>
      <c r="UWX80" s="125"/>
      <c r="UWY80" s="125"/>
      <c r="UWZ80" s="125"/>
      <c r="UXA80" s="125"/>
      <c r="UXB80" s="125"/>
      <c r="UXC80" s="125"/>
      <c r="UXD80" s="125"/>
      <c r="UXE80" s="125"/>
      <c r="UXF80" s="125"/>
      <c r="UXG80" s="125"/>
      <c r="UXH80" s="125"/>
      <c r="UXI80" s="125"/>
      <c r="UXJ80" s="125"/>
      <c r="UXK80" s="125"/>
      <c r="UXL80" s="125"/>
      <c r="UXM80" s="125"/>
      <c r="UXN80" s="125"/>
      <c r="UXO80" s="125"/>
      <c r="UXP80" s="125"/>
      <c r="UXQ80" s="125"/>
      <c r="UXR80" s="125"/>
      <c r="UXS80" s="125"/>
      <c r="UXT80" s="125"/>
      <c r="UXU80" s="125"/>
      <c r="UXV80" s="125"/>
      <c r="UXW80" s="125"/>
      <c r="UXX80" s="125"/>
      <c r="UXY80" s="125"/>
      <c r="UXZ80" s="125"/>
      <c r="UYA80" s="125"/>
      <c r="UYB80" s="125"/>
      <c r="UYC80" s="125"/>
      <c r="UYD80" s="125"/>
      <c r="UYE80" s="125"/>
      <c r="UYF80" s="125"/>
      <c r="UYG80" s="125"/>
      <c r="UYH80" s="125"/>
      <c r="UYI80" s="125"/>
      <c r="UYJ80" s="125"/>
      <c r="UYK80" s="125"/>
      <c r="UYL80" s="125"/>
      <c r="UYM80" s="125"/>
      <c r="UYN80" s="125"/>
      <c r="UYO80" s="125"/>
      <c r="UYP80" s="125"/>
      <c r="UYQ80" s="125"/>
      <c r="UYR80" s="125"/>
      <c r="UYS80" s="125"/>
      <c r="UYT80" s="125"/>
      <c r="UYU80" s="125"/>
      <c r="UYV80" s="125"/>
      <c r="UYW80" s="125"/>
      <c r="UYX80" s="125"/>
      <c r="UYY80" s="125"/>
      <c r="UYZ80" s="125"/>
      <c r="UZA80" s="125"/>
      <c r="UZB80" s="125"/>
      <c r="UZC80" s="125"/>
      <c r="UZD80" s="125"/>
      <c r="UZE80" s="125"/>
      <c r="UZF80" s="125"/>
      <c r="UZG80" s="125"/>
      <c r="UZH80" s="125"/>
      <c r="UZI80" s="125"/>
      <c r="UZJ80" s="125"/>
      <c r="UZK80" s="125"/>
      <c r="UZL80" s="125"/>
      <c r="UZM80" s="125"/>
      <c r="UZN80" s="125"/>
      <c r="UZO80" s="125"/>
      <c r="UZP80" s="125"/>
      <c r="UZQ80" s="125"/>
      <c r="UZR80" s="125"/>
      <c r="UZS80" s="125"/>
      <c r="UZT80" s="125"/>
      <c r="UZU80" s="125"/>
      <c r="UZV80" s="125"/>
      <c r="UZW80" s="125"/>
      <c r="UZX80" s="125"/>
      <c r="UZY80" s="125"/>
      <c r="UZZ80" s="125"/>
      <c r="VAA80" s="125"/>
      <c r="VAB80" s="125"/>
      <c r="VAC80" s="125"/>
      <c r="VAD80" s="125"/>
      <c r="VAE80" s="125"/>
      <c r="VAF80" s="125"/>
      <c r="VAG80" s="125"/>
      <c r="VAH80" s="125"/>
      <c r="VAI80" s="125"/>
      <c r="VAJ80" s="125"/>
      <c r="VAK80" s="125"/>
      <c r="VAL80" s="125"/>
      <c r="VAM80" s="125"/>
      <c r="VAN80" s="125"/>
      <c r="VAO80" s="125"/>
      <c r="VAP80" s="125"/>
      <c r="VAQ80" s="125"/>
      <c r="VAR80" s="125"/>
      <c r="VAS80" s="125"/>
      <c r="VAT80" s="125"/>
      <c r="VAU80" s="125"/>
      <c r="VAV80" s="125"/>
      <c r="VAW80" s="125"/>
      <c r="VAX80" s="125"/>
      <c r="VAY80" s="125"/>
      <c r="VAZ80" s="125"/>
      <c r="VBA80" s="125"/>
      <c r="VBB80" s="125"/>
      <c r="VBC80" s="125"/>
      <c r="VBD80" s="125"/>
      <c r="VBE80" s="125"/>
      <c r="VBF80" s="125"/>
      <c r="VBG80" s="125"/>
      <c r="VBH80" s="125"/>
      <c r="VBI80" s="125"/>
      <c r="VBJ80" s="125"/>
      <c r="VBK80" s="125"/>
      <c r="VBL80" s="125"/>
      <c r="VBM80" s="125"/>
      <c r="VBN80" s="125"/>
      <c r="VBO80" s="125"/>
      <c r="VBP80" s="125"/>
      <c r="VBQ80" s="125"/>
      <c r="VBR80" s="125"/>
      <c r="VBS80" s="125"/>
      <c r="VBT80" s="125"/>
      <c r="VBU80" s="125"/>
      <c r="VBV80" s="125"/>
      <c r="VBW80" s="125"/>
      <c r="VBX80" s="125"/>
      <c r="VBY80" s="125"/>
      <c r="VBZ80" s="125"/>
      <c r="VCA80" s="125"/>
      <c r="VCB80" s="125"/>
      <c r="VCC80" s="125"/>
      <c r="VCD80" s="125"/>
      <c r="VCE80" s="125"/>
      <c r="VCF80" s="125"/>
      <c r="VCG80" s="125"/>
      <c r="VCH80" s="125"/>
      <c r="VCI80" s="125"/>
      <c r="VCJ80" s="125"/>
      <c r="VCK80" s="125"/>
      <c r="VCL80" s="125"/>
      <c r="VCM80" s="125"/>
      <c r="VCN80" s="125"/>
      <c r="VCO80" s="125"/>
      <c r="VCP80" s="125"/>
      <c r="VCQ80" s="125"/>
      <c r="VCR80" s="125"/>
      <c r="VCS80" s="125"/>
      <c r="VCT80" s="125"/>
      <c r="VCU80" s="125"/>
      <c r="VCV80" s="125"/>
      <c r="VCW80" s="125"/>
      <c r="VCX80" s="125"/>
      <c r="VCY80" s="125"/>
      <c r="VCZ80" s="125"/>
      <c r="VDA80" s="125"/>
      <c r="VDB80" s="125"/>
      <c r="VDC80" s="125"/>
      <c r="VDD80" s="125"/>
      <c r="VDE80" s="125"/>
      <c r="VDF80" s="125"/>
      <c r="VDG80" s="125"/>
      <c r="VDH80" s="125"/>
      <c r="VDI80" s="125"/>
      <c r="VDJ80" s="125"/>
      <c r="VDK80" s="125"/>
      <c r="VDL80" s="125"/>
      <c r="VDM80" s="125"/>
      <c r="VDN80" s="125"/>
      <c r="VDO80" s="125"/>
      <c r="VDP80" s="125"/>
      <c r="VDQ80" s="125"/>
      <c r="VDR80" s="125"/>
      <c r="VDS80" s="125"/>
      <c r="VDT80" s="125"/>
      <c r="VDU80" s="125"/>
      <c r="VDV80" s="125"/>
      <c r="VDW80" s="125"/>
      <c r="VDX80" s="125"/>
      <c r="VDY80" s="125"/>
      <c r="VDZ80" s="125"/>
      <c r="VEA80" s="125"/>
      <c r="VEB80" s="125"/>
      <c r="VEC80" s="125"/>
      <c r="VED80" s="125"/>
      <c r="VEE80" s="125"/>
      <c r="VEF80" s="125"/>
      <c r="VEG80" s="125"/>
      <c r="VEH80" s="125"/>
      <c r="VEI80" s="125"/>
      <c r="VEJ80" s="125"/>
      <c r="VEK80" s="125"/>
      <c r="VEL80" s="125"/>
      <c r="VEM80" s="125"/>
      <c r="VEN80" s="125"/>
      <c r="VEO80" s="125"/>
      <c r="VEP80" s="125"/>
      <c r="VEQ80" s="125"/>
      <c r="VER80" s="125"/>
      <c r="VES80" s="125"/>
      <c r="VET80" s="125"/>
      <c r="VEU80" s="125"/>
      <c r="VEV80" s="125"/>
      <c r="VEW80" s="125"/>
      <c r="VEX80" s="125"/>
      <c r="VEY80" s="125"/>
      <c r="VEZ80" s="125"/>
      <c r="VFA80" s="125"/>
      <c r="VFB80" s="125"/>
      <c r="VFC80" s="125"/>
      <c r="VFD80" s="125"/>
      <c r="VFE80" s="125"/>
      <c r="VFF80" s="125"/>
      <c r="VFG80" s="125"/>
      <c r="VFH80" s="125"/>
      <c r="VFI80" s="125"/>
      <c r="VFJ80" s="125"/>
      <c r="VFK80" s="125"/>
      <c r="VFL80" s="125"/>
      <c r="VFM80" s="125"/>
      <c r="VFN80" s="125"/>
      <c r="VFO80" s="125"/>
      <c r="VFP80" s="125"/>
      <c r="VFQ80" s="125"/>
      <c r="VFR80" s="125"/>
      <c r="VFS80" s="125"/>
      <c r="VFT80" s="125"/>
      <c r="VFU80" s="125"/>
      <c r="VFV80" s="125"/>
      <c r="VFW80" s="125"/>
      <c r="VFX80" s="125"/>
      <c r="VFY80" s="125"/>
      <c r="VFZ80" s="125"/>
      <c r="VGA80" s="125"/>
      <c r="VGB80" s="125"/>
      <c r="VGC80" s="125"/>
      <c r="VGD80" s="125"/>
      <c r="VGE80" s="125"/>
      <c r="VGF80" s="125"/>
      <c r="VGG80" s="125"/>
      <c r="VGH80" s="125"/>
      <c r="VGI80" s="125"/>
      <c r="VGJ80" s="125"/>
      <c r="VGK80" s="125"/>
      <c r="VGL80" s="125"/>
      <c r="VGM80" s="125"/>
      <c r="VGN80" s="125"/>
      <c r="VGO80" s="125"/>
      <c r="VGP80" s="125"/>
      <c r="VGQ80" s="125"/>
      <c r="VGR80" s="125"/>
      <c r="VGS80" s="125"/>
      <c r="VGT80" s="125"/>
      <c r="VGU80" s="125"/>
      <c r="VGV80" s="125"/>
      <c r="VGW80" s="125"/>
      <c r="VGX80" s="125"/>
      <c r="VGY80" s="125"/>
      <c r="VGZ80" s="125"/>
      <c r="VHA80" s="125"/>
      <c r="VHB80" s="125"/>
      <c r="VHC80" s="125"/>
      <c r="VHD80" s="125"/>
      <c r="VHE80" s="125"/>
      <c r="VHF80" s="125"/>
      <c r="VHG80" s="125"/>
      <c r="VHH80" s="125"/>
      <c r="VHI80" s="125"/>
      <c r="VHJ80" s="125"/>
      <c r="VHK80" s="125"/>
      <c r="VHL80" s="125"/>
      <c r="VHM80" s="125"/>
      <c r="VHN80" s="125"/>
      <c r="VHO80" s="125"/>
      <c r="VHP80" s="125"/>
      <c r="VHQ80" s="125"/>
      <c r="VHR80" s="125"/>
      <c r="VHS80" s="125"/>
      <c r="VHT80" s="125"/>
      <c r="VHU80" s="125"/>
      <c r="VHV80" s="125"/>
      <c r="VHW80" s="125"/>
      <c r="VHX80" s="125"/>
      <c r="VHY80" s="125"/>
      <c r="VHZ80" s="125"/>
      <c r="VIA80" s="125"/>
      <c r="VIB80" s="125"/>
      <c r="VIC80" s="125"/>
      <c r="VID80" s="125"/>
      <c r="VIE80" s="125"/>
      <c r="VIF80" s="125"/>
      <c r="VIG80" s="125"/>
      <c r="VIH80" s="125"/>
      <c r="VII80" s="125"/>
      <c r="VIJ80" s="125"/>
      <c r="VIK80" s="125"/>
      <c r="VIL80" s="125"/>
      <c r="VIM80" s="125"/>
      <c r="VIN80" s="125"/>
      <c r="VIO80" s="125"/>
      <c r="VIP80" s="125"/>
      <c r="VIQ80" s="125"/>
      <c r="VIR80" s="125"/>
      <c r="VIS80" s="125"/>
      <c r="VIT80" s="125"/>
      <c r="VIU80" s="125"/>
      <c r="VIV80" s="125"/>
      <c r="VIW80" s="125"/>
      <c r="VIX80" s="125"/>
      <c r="VIY80" s="125"/>
      <c r="VIZ80" s="125"/>
      <c r="VJA80" s="125"/>
      <c r="VJB80" s="125"/>
      <c r="VJC80" s="125"/>
      <c r="VJD80" s="125"/>
      <c r="VJE80" s="125"/>
      <c r="VJF80" s="125"/>
      <c r="VJG80" s="125"/>
      <c r="VJH80" s="125"/>
      <c r="VJI80" s="125"/>
      <c r="VJJ80" s="125"/>
      <c r="VJK80" s="125"/>
      <c r="VJL80" s="125"/>
      <c r="VJM80" s="125"/>
      <c r="VJN80" s="125"/>
      <c r="VJO80" s="125"/>
      <c r="VJP80" s="125"/>
      <c r="VJQ80" s="125"/>
      <c r="VJR80" s="125"/>
      <c r="VJS80" s="125"/>
      <c r="VJT80" s="125"/>
      <c r="VJU80" s="125"/>
      <c r="VJV80" s="125"/>
      <c r="VJW80" s="125"/>
      <c r="VJX80" s="125"/>
      <c r="VJY80" s="125"/>
      <c r="VJZ80" s="125"/>
      <c r="VKA80" s="125"/>
      <c r="VKB80" s="125"/>
      <c r="VKC80" s="125"/>
      <c r="VKD80" s="125"/>
      <c r="VKE80" s="125"/>
      <c r="VKF80" s="125"/>
      <c r="VKG80" s="125"/>
      <c r="VKH80" s="125"/>
      <c r="VKI80" s="125"/>
      <c r="VKJ80" s="125"/>
      <c r="VKK80" s="125"/>
      <c r="VKL80" s="125"/>
      <c r="VKM80" s="125"/>
      <c r="VKN80" s="125"/>
      <c r="VKO80" s="125"/>
      <c r="VKP80" s="125"/>
      <c r="VKQ80" s="125"/>
      <c r="VKR80" s="125"/>
      <c r="VKS80" s="125"/>
      <c r="VKT80" s="125"/>
      <c r="VKU80" s="125"/>
      <c r="VKV80" s="125"/>
      <c r="VKW80" s="125"/>
      <c r="VKX80" s="125"/>
      <c r="VKY80" s="125"/>
      <c r="VKZ80" s="125"/>
      <c r="VLA80" s="125"/>
      <c r="VLB80" s="125"/>
      <c r="VLC80" s="125"/>
      <c r="VLD80" s="125"/>
      <c r="VLE80" s="125"/>
      <c r="VLF80" s="125"/>
      <c r="VLG80" s="125"/>
      <c r="VLH80" s="125"/>
      <c r="VLI80" s="125"/>
      <c r="VLJ80" s="125"/>
      <c r="VLK80" s="125"/>
      <c r="VLL80" s="125"/>
      <c r="VLM80" s="125"/>
      <c r="VLN80" s="125"/>
      <c r="VLO80" s="125"/>
      <c r="VLP80" s="125"/>
      <c r="VLQ80" s="125"/>
      <c r="VLR80" s="125"/>
      <c r="VLS80" s="125"/>
      <c r="VLT80" s="125"/>
      <c r="VLU80" s="125"/>
      <c r="VLV80" s="125"/>
      <c r="VLW80" s="125"/>
      <c r="VLX80" s="125"/>
      <c r="VLY80" s="125"/>
      <c r="VLZ80" s="125"/>
      <c r="VMA80" s="125"/>
      <c r="VMB80" s="125"/>
      <c r="VMC80" s="125"/>
      <c r="VMD80" s="125"/>
      <c r="VME80" s="125"/>
      <c r="VMF80" s="125"/>
      <c r="VMG80" s="125"/>
      <c r="VMH80" s="125"/>
      <c r="VMI80" s="125"/>
      <c r="VMJ80" s="125"/>
      <c r="VMK80" s="125"/>
      <c r="VML80" s="125"/>
      <c r="VMM80" s="125"/>
      <c r="VMN80" s="125"/>
      <c r="VMO80" s="125"/>
      <c r="VMP80" s="125"/>
      <c r="VMQ80" s="125"/>
      <c r="VMR80" s="125"/>
      <c r="VMS80" s="125"/>
      <c r="VMT80" s="125"/>
      <c r="VMU80" s="125"/>
      <c r="VMV80" s="125"/>
      <c r="VMW80" s="125"/>
      <c r="VMX80" s="125"/>
      <c r="VMY80" s="125"/>
      <c r="VMZ80" s="125"/>
      <c r="VNA80" s="125"/>
      <c r="VNB80" s="125"/>
      <c r="VNC80" s="125"/>
      <c r="VND80" s="125"/>
      <c r="VNE80" s="125"/>
      <c r="VNF80" s="125"/>
      <c r="VNG80" s="125"/>
      <c r="VNH80" s="125"/>
      <c r="VNI80" s="125"/>
      <c r="VNJ80" s="125"/>
      <c r="VNK80" s="125"/>
      <c r="VNL80" s="125"/>
      <c r="VNM80" s="125"/>
      <c r="VNN80" s="125"/>
      <c r="VNO80" s="125"/>
      <c r="VNP80" s="125"/>
      <c r="VNQ80" s="125"/>
      <c r="VNR80" s="125"/>
      <c r="VNS80" s="125"/>
      <c r="VNT80" s="125"/>
      <c r="VNU80" s="125"/>
      <c r="VNV80" s="125"/>
      <c r="VNW80" s="125"/>
      <c r="VNX80" s="125"/>
      <c r="VNY80" s="125"/>
      <c r="VNZ80" s="125"/>
      <c r="VOA80" s="125"/>
      <c r="VOB80" s="125"/>
      <c r="VOC80" s="125"/>
      <c r="VOD80" s="125"/>
      <c r="VOE80" s="125"/>
      <c r="VOF80" s="125"/>
      <c r="VOG80" s="125"/>
      <c r="VOH80" s="125"/>
      <c r="VOI80" s="125"/>
      <c r="VOJ80" s="125"/>
      <c r="VOK80" s="125"/>
      <c r="VOL80" s="125"/>
      <c r="VOM80" s="125"/>
      <c r="VON80" s="125"/>
      <c r="VOO80" s="125"/>
      <c r="VOP80" s="125"/>
      <c r="VOQ80" s="125"/>
      <c r="VOR80" s="125"/>
      <c r="VOS80" s="125"/>
      <c r="VOT80" s="125"/>
      <c r="VOU80" s="125"/>
      <c r="VOV80" s="125"/>
      <c r="VOW80" s="125"/>
      <c r="VOX80" s="125"/>
      <c r="VOY80" s="125"/>
      <c r="VOZ80" s="125"/>
      <c r="VPA80" s="125"/>
      <c r="VPB80" s="125"/>
      <c r="VPC80" s="125"/>
      <c r="VPD80" s="125"/>
      <c r="VPE80" s="125"/>
      <c r="VPF80" s="125"/>
      <c r="VPG80" s="125"/>
      <c r="VPH80" s="125"/>
      <c r="VPI80" s="125"/>
      <c r="VPJ80" s="125"/>
      <c r="VPK80" s="125"/>
      <c r="VPL80" s="125"/>
      <c r="VPM80" s="125"/>
      <c r="VPN80" s="125"/>
      <c r="VPO80" s="125"/>
      <c r="VPP80" s="125"/>
      <c r="VPQ80" s="125"/>
      <c r="VPR80" s="125"/>
      <c r="VPS80" s="125"/>
      <c r="VPT80" s="125"/>
      <c r="VPU80" s="125"/>
      <c r="VPV80" s="125"/>
      <c r="VPW80" s="125"/>
      <c r="VPX80" s="125"/>
      <c r="VPY80" s="125"/>
      <c r="VPZ80" s="125"/>
      <c r="VQA80" s="125"/>
      <c r="VQB80" s="125"/>
      <c r="VQC80" s="125"/>
      <c r="VQD80" s="125"/>
      <c r="VQE80" s="125"/>
      <c r="VQF80" s="125"/>
      <c r="VQG80" s="125"/>
      <c r="VQH80" s="125"/>
      <c r="VQI80" s="125"/>
      <c r="VQJ80" s="125"/>
      <c r="VQK80" s="125"/>
      <c r="VQL80" s="125"/>
      <c r="VQM80" s="125"/>
      <c r="VQN80" s="125"/>
      <c r="VQO80" s="125"/>
      <c r="VQP80" s="125"/>
      <c r="VQQ80" s="125"/>
      <c r="VQR80" s="125"/>
      <c r="VQS80" s="125"/>
      <c r="VQT80" s="125"/>
      <c r="VQU80" s="125"/>
      <c r="VQV80" s="125"/>
      <c r="VQW80" s="125"/>
      <c r="VQX80" s="125"/>
      <c r="VQY80" s="125"/>
      <c r="VQZ80" s="125"/>
      <c r="VRA80" s="125"/>
      <c r="VRB80" s="125"/>
      <c r="VRC80" s="125"/>
      <c r="VRD80" s="125"/>
      <c r="VRE80" s="125"/>
      <c r="VRF80" s="125"/>
      <c r="VRG80" s="125"/>
      <c r="VRH80" s="125"/>
      <c r="VRI80" s="125"/>
      <c r="VRJ80" s="125"/>
      <c r="VRK80" s="125"/>
      <c r="VRL80" s="125"/>
      <c r="VRM80" s="125"/>
      <c r="VRN80" s="125"/>
      <c r="VRO80" s="125"/>
      <c r="VRP80" s="125"/>
      <c r="VRQ80" s="125"/>
      <c r="VRR80" s="125"/>
      <c r="VRS80" s="125"/>
      <c r="VRT80" s="125"/>
      <c r="VRU80" s="125"/>
      <c r="VRV80" s="125"/>
      <c r="VRW80" s="125"/>
      <c r="VRX80" s="125"/>
      <c r="VRY80" s="125"/>
      <c r="VRZ80" s="125"/>
      <c r="VSA80" s="125"/>
      <c r="VSB80" s="125"/>
      <c r="VSC80" s="125"/>
      <c r="VSD80" s="125"/>
      <c r="VSE80" s="125"/>
      <c r="VSF80" s="125"/>
      <c r="VSG80" s="125"/>
      <c r="VSH80" s="125"/>
      <c r="VSI80" s="125"/>
      <c r="VSJ80" s="125"/>
      <c r="VSK80" s="125"/>
      <c r="VSL80" s="125"/>
      <c r="VSM80" s="125"/>
      <c r="VSN80" s="125"/>
      <c r="VSO80" s="125"/>
      <c r="VSP80" s="125"/>
      <c r="VSQ80" s="125"/>
      <c r="VSR80" s="125"/>
      <c r="VSS80" s="125"/>
      <c r="VST80" s="125"/>
      <c r="VSU80" s="125"/>
      <c r="VSV80" s="125"/>
      <c r="VSW80" s="125"/>
      <c r="VSX80" s="125"/>
      <c r="VSY80" s="125"/>
      <c r="VSZ80" s="125"/>
      <c r="VTA80" s="125"/>
      <c r="VTB80" s="125"/>
      <c r="VTC80" s="125"/>
      <c r="VTD80" s="125"/>
      <c r="VTE80" s="125"/>
      <c r="VTF80" s="125"/>
      <c r="VTG80" s="125"/>
      <c r="VTH80" s="125"/>
      <c r="VTI80" s="125"/>
      <c r="VTJ80" s="125"/>
      <c r="VTK80" s="125"/>
      <c r="VTL80" s="125"/>
      <c r="VTM80" s="125"/>
      <c r="VTN80" s="125"/>
      <c r="VTO80" s="125"/>
      <c r="VTP80" s="125"/>
      <c r="VTQ80" s="125"/>
      <c r="VTR80" s="125"/>
      <c r="VTS80" s="125"/>
      <c r="VTT80" s="125"/>
      <c r="VTU80" s="125"/>
      <c r="VTV80" s="125"/>
      <c r="VTW80" s="125"/>
      <c r="VTX80" s="125"/>
      <c r="VTY80" s="125"/>
      <c r="VTZ80" s="125"/>
      <c r="VUA80" s="125"/>
      <c r="VUB80" s="125"/>
      <c r="VUC80" s="125"/>
      <c r="VUD80" s="125"/>
      <c r="VUE80" s="125"/>
      <c r="VUF80" s="125"/>
      <c r="VUG80" s="125"/>
      <c r="VUH80" s="125"/>
      <c r="VUI80" s="125"/>
      <c r="VUJ80" s="125"/>
      <c r="VUK80" s="125"/>
      <c r="VUL80" s="125"/>
      <c r="VUM80" s="125"/>
      <c r="VUN80" s="125"/>
      <c r="VUO80" s="125"/>
      <c r="VUP80" s="125"/>
      <c r="VUQ80" s="125"/>
      <c r="VUR80" s="125"/>
      <c r="VUS80" s="125"/>
      <c r="VUT80" s="125"/>
      <c r="VUU80" s="125"/>
      <c r="VUV80" s="125"/>
      <c r="VUW80" s="125"/>
      <c r="VUX80" s="125"/>
      <c r="VUY80" s="125"/>
      <c r="VUZ80" s="125"/>
      <c r="VVA80" s="125"/>
      <c r="VVB80" s="125"/>
      <c r="VVC80" s="125"/>
      <c r="VVD80" s="125"/>
      <c r="VVE80" s="125"/>
      <c r="VVF80" s="125"/>
      <c r="VVG80" s="125"/>
      <c r="VVH80" s="125"/>
      <c r="VVI80" s="125"/>
      <c r="VVJ80" s="125"/>
      <c r="VVK80" s="125"/>
      <c r="VVL80" s="125"/>
      <c r="VVM80" s="125"/>
      <c r="VVN80" s="125"/>
      <c r="VVO80" s="125"/>
      <c r="VVP80" s="125"/>
      <c r="VVQ80" s="125"/>
      <c r="VVR80" s="125"/>
      <c r="VVS80" s="125"/>
      <c r="VVT80" s="125"/>
      <c r="VVU80" s="125"/>
      <c r="VVV80" s="125"/>
      <c r="VVW80" s="125"/>
      <c r="VVX80" s="125"/>
      <c r="VVY80" s="125"/>
      <c r="VVZ80" s="125"/>
      <c r="VWA80" s="125"/>
      <c r="VWB80" s="125"/>
      <c r="VWC80" s="125"/>
      <c r="VWD80" s="125"/>
      <c r="VWE80" s="125"/>
      <c r="VWF80" s="125"/>
      <c r="VWG80" s="125"/>
      <c r="VWH80" s="125"/>
      <c r="VWI80" s="125"/>
      <c r="VWJ80" s="125"/>
      <c r="VWK80" s="125"/>
      <c r="VWL80" s="125"/>
      <c r="VWM80" s="125"/>
      <c r="VWN80" s="125"/>
      <c r="VWO80" s="125"/>
      <c r="VWP80" s="125"/>
      <c r="VWQ80" s="125"/>
      <c r="VWR80" s="125"/>
      <c r="VWS80" s="125"/>
      <c r="VWT80" s="125"/>
      <c r="VWU80" s="125"/>
      <c r="VWV80" s="125"/>
      <c r="VWW80" s="125"/>
      <c r="VWX80" s="125"/>
      <c r="VWY80" s="125"/>
      <c r="VWZ80" s="125"/>
      <c r="VXA80" s="125"/>
      <c r="VXB80" s="125"/>
      <c r="VXC80" s="125"/>
      <c r="VXD80" s="125"/>
      <c r="VXE80" s="125"/>
      <c r="VXF80" s="125"/>
      <c r="VXG80" s="125"/>
      <c r="VXH80" s="125"/>
      <c r="VXI80" s="125"/>
      <c r="VXJ80" s="125"/>
      <c r="VXK80" s="125"/>
      <c r="VXL80" s="125"/>
      <c r="VXM80" s="125"/>
      <c r="VXN80" s="125"/>
      <c r="VXO80" s="125"/>
      <c r="VXP80" s="125"/>
      <c r="VXQ80" s="125"/>
      <c r="VXR80" s="125"/>
      <c r="VXS80" s="125"/>
      <c r="VXT80" s="125"/>
      <c r="VXU80" s="125"/>
      <c r="VXV80" s="125"/>
      <c r="VXW80" s="125"/>
      <c r="VXX80" s="125"/>
      <c r="VXY80" s="125"/>
      <c r="VXZ80" s="125"/>
      <c r="VYA80" s="125"/>
      <c r="VYB80" s="125"/>
      <c r="VYC80" s="125"/>
      <c r="VYD80" s="125"/>
      <c r="VYE80" s="125"/>
      <c r="VYF80" s="125"/>
      <c r="VYG80" s="125"/>
      <c r="VYH80" s="125"/>
      <c r="VYI80" s="125"/>
      <c r="VYJ80" s="125"/>
      <c r="VYK80" s="125"/>
      <c r="VYL80" s="125"/>
      <c r="VYM80" s="125"/>
      <c r="VYN80" s="125"/>
      <c r="VYO80" s="125"/>
      <c r="VYP80" s="125"/>
      <c r="VYQ80" s="125"/>
      <c r="VYR80" s="125"/>
      <c r="VYS80" s="125"/>
      <c r="VYT80" s="125"/>
      <c r="VYU80" s="125"/>
      <c r="VYV80" s="125"/>
      <c r="VYW80" s="125"/>
      <c r="VYX80" s="125"/>
      <c r="VYY80" s="125"/>
      <c r="VYZ80" s="125"/>
      <c r="VZA80" s="125"/>
      <c r="VZB80" s="125"/>
      <c r="VZC80" s="125"/>
      <c r="VZD80" s="125"/>
      <c r="VZE80" s="125"/>
      <c r="VZF80" s="125"/>
      <c r="VZG80" s="125"/>
      <c r="VZH80" s="125"/>
      <c r="VZI80" s="125"/>
      <c r="VZJ80" s="125"/>
      <c r="VZK80" s="125"/>
      <c r="VZL80" s="125"/>
      <c r="VZM80" s="125"/>
      <c r="VZN80" s="125"/>
      <c r="VZO80" s="125"/>
      <c r="VZP80" s="125"/>
      <c r="VZQ80" s="125"/>
      <c r="VZR80" s="125"/>
      <c r="VZS80" s="125"/>
      <c r="VZT80" s="125"/>
      <c r="VZU80" s="125"/>
      <c r="VZV80" s="125"/>
      <c r="VZW80" s="125"/>
      <c r="VZX80" s="125"/>
      <c r="VZY80" s="125"/>
      <c r="VZZ80" s="125"/>
      <c r="WAA80" s="125"/>
      <c r="WAB80" s="125"/>
      <c r="WAC80" s="125"/>
      <c r="WAD80" s="125"/>
      <c r="WAE80" s="125"/>
      <c r="WAF80" s="125"/>
      <c r="WAG80" s="125"/>
      <c r="WAH80" s="125"/>
      <c r="WAI80" s="125"/>
      <c r="WAJ80" s="125"/>
      <c r="WAK80" s="125"/>
      <c r="WAL80" s="125"/>
      <c r="WAM80" s="125"/>
      <c r="WAN80" s="125"/>
      <c r="WAO80" s="125"/>
      <c r="WAP80" s="125"/>
      <c r="WAQ80" s="125"/>
      <c r="WAR80" s="125"/>
      <c r="WAS80" s="125"/>
      <c r="WAT80" s="125"/>
      <c r="WAU80" s="125"/>
      <c r="WAV80" s="125"/>
      <c r="WAW80" s="125"/>
      <c r="WAX80" s="125"/>
      <c r="WAY80" s="125"/>
      <c r="WAZ80" s="125"/>
      <c r="WBA80" s="125"/>
      <c r="WBB80" s="125"/>
      <c r="WBC80" s="125"/>
      <c r="WBD80" s="125"/>
      <c r="WBE80" s="125"/>
      <c r="WBF80" s="125"/>
      <c r="WBG80" s="125"/>
      <c r="WBH80" s="125"/>
      <c r="WBI80" s="125"/>
      <c r="WBJ80" s="125"/>
      <c r="WBK80" s="125"/>
      <c r="WBL80" s="125"/>
      <c r="WBM80" s="125"/>
      <c r="WBN80" s="125"/>
      <c r="WBO80" s="125"/>
      <c r="WBP80" s="125"/>
      <c r="WBQ80" s="125"/>
      <c r="WBR80" s="125"/>
      <c r="WBS80" s="125"/>
      <c r="WBT80" s="125"/>
      <c r="WBU80" s="125"/>
      <c r="WBV80" s="125"/>
      <c r="WBW80" s="125"/>
      <c r="WBX80" s="125"/>
      <c r="WBY80" s="125"/>
      <c r="WBZ80" s="125"/>
      <c r="WCA80" s="125"/>
      <c r="WCB80" s="125"/>
      <c r="WCC80" s="125"/>
      <c r="WCD80" s="125"/>
      <c r="WCE80" s="125"/>
      <c r="WCF80" s="125"/>
      <c r="WCG80" s="125"/>
      <c r="WCH80" s="125"/>
      <c r="WCI80" s="125"/>
      <c r="WCJ80" s="125"/>
      <c r="WCK80" s="125"/>
      <c r="WCL80" s="125"/>
      <c r="WCM80" s="125"/>
      <c r="WCN80" s="125"/>
      <c r="WCO80" s="125"/>
      <c r="WCP80" s="125"/>
      <c r="WCQ80" s="125"/>
      <c r="WCR80" s="125"/>
      <c r="WCS80" s="125"/>
      <c r="WCT80" s="125"/>
      <c r="WCU80" s="125"/>
      <c r="WCV80" s="125"/>
      <c r="WCW80" s="125"/>
      <c r="WCX80" s="125"/>
      <c r="WCY80" s="125"/>
      <c r="WCZ80" s="125"/>
      <c r="WDA80" s="125"/>
      <c r="WDB80" s="125"/>
      <c r="WDC80" s="125"/>
      <c r="WDD80" s="125"/>
      <c r="WDE80" s="125"/>
      <c r="WDF80" s="125"/>
      <c r="WDG80" s="125"/>
      <c r="WDH80" s="125"/>
      <c r="WDI80" s="125"/>
      <c r="WDJ80" s="125"/>
      <c r="WDK80" s="125"/>
      <c r="WDL80" s="125"/>
      <c r="WDM80" s="125"/>
      <c r="WDN80" s="125"/>
      <c r="WDO80" s="125"/>
      <c r="WDP80" s="125"/>
      <c r="WDQ80" s="125"/>
      <c r="WDR80" s="125"/>
      <c r="WDS80" s="125"/>
      <c r="WDT80" s="125"/>
      <c r="WDU80" s="125"/>
      <c r="WDV80" s="125"/>
      <c r="WDW80" s="125"/>
      <c r="WDX80" s="125"/>
      <c r="WDY80" s="125"/>
      <c r="WDZ80" s="125"/>
      <c r="WEA80" s="125"/>
      <c r="WEB80" s="125"/>
      <c r="WEC80" s="125"/>
      <c r="WED80" s="125"/>
      <c r="WEE80" s="125"/>
      <c r="WEF80" s="125"/>
      <c r="WEG80" s="125"/>
      <c r="WEH80" s="125"/>
      <c r="WEI80" s="125"/>
      <c r="WEJ80" s="125"/>
      <c r="WEK80" s="125"/>
      <c r="WEL80" s="125"/>
      <c r="WEM80" s="125"/>
      <c r="WEN80" s="125"/>
      <c r="WEO80" s="125"/>
      <c r="WEP80" s="125"/>
      <c r="WEQ80" s="125"/>
      <c r="WER80" s="125"/>
      <c r="WES80" s="125"/>
      <c r="WET80" s="125"/>
      <c r="WEU80" s="125"/>
      <c r="WEV80" s="125"/>
      <c r="WEW80" s="125"/>
      <c r="WEX80" s="125"/>
      <c r="WEY80" s="125"/>
      <c r="WEZ80" s="125"/>
      <c r="WFA80" s="125"/>
      <c r="WFB80" s="125"/>
      <c r="WFC80" s="125"/>
      <c r="WFD80" s="125"/>
      <c r="WFE80" s="125"/>
      <c r="WFF80" s="125"/>
      <c r="WFG80" s="125"/>
      <c r="WFH80" s="125"/>
      <c r="WFI80" s="125"/>
      <c r="WFJ80" s="125"/>
      <c r="WFK80" s="125"/>
      <c r="WFL80" s="125"/>
      <c r="WFM80" s="125"/>
      <c r="WFN80" s="125"/>
      <c r="WFO80" s="125"/>
      <c r="WFP80" s="125"/>
      <c r="WFQ80" s="125"/>
      <c r="WFR80" s="125"/>
      <c r="WFS80" s="125"/>
      <c r="WFT80" s="125"/>
      <c r="WFU80" s="125"/>
      <c r="WFV80" s="125"/>
      <c r="WFW80" s="125"/>
      <c r="WFX80" s="125"/>
      <c r="WFY80" s="125"/>
      <c r="WFZ80" s="125"/>
      <c r="WGA80" s="125"/>
      <c r="WGB80" s="125"/>
      <c r="WGC80" s="125"/>
      <c r="WGD80" s="125"/>
      <c r="WGE80" s="125"/>
      <c r="WGF80" s="125"/>
      <c r="WGG80" s="125"/>
      <c r="WGH80" s="125"/>
      <c r="WGI80" s="125"/>
      <c r="WGJ80" s="125"/>
      <c r="WGK80" s="125"/>
      <c r="WGL80" s="125"/>
      <c r="WGM80" s="125"/>
      <c r="WGN80" s="125"/>
      <c r="WGO80" s="125"/>
      <c r="WGP80" s="125"/>
      <c r="WGQ80" s="125"/>
      <c r="WGR80" s="125"/>
      <c r="WGS80" s="125"/>
      <c r="WGT80" s="125"/>
      <c r="WGU80" s="125"/>
      <c r="WGV80" s="125"/>
      <c r="WGW80" s="125"/>
      <c r="WGX80" s="125"/>
      <c r="WGY80" s="125"/>
      <c r="WGZ80" s="125"/>
      <c r="WHA80" s="125"/>
      <c r="WHB80" s="125"/>
      <c r="WHC80" s="125"/>
      <c r="WHD80" s="125"/>
      <c r="WHE80" s="125"/>
      <c r="WHF80" s="125"/>
      <c r="WHG80" s="125"/>
      <c r="WHH80" s="125"/>
      <c r="WHI80" s="125"/>
      <c r="WHJ80" s="125"/>
      <c r="WHK80" s="125"/>
      <c r="WHL80" s="125"/>
      <c r="WHM80" s="125"/>
      <c r="WHN80" s="125"/>
      <c r="WHO80" s="125"/>
      <c r="WHP80" s="125"/>
      <c r="WHQ80" s="125"/>
      <c r="WHR80" s="125"/>
      <c r="WHS80" s="125"/>
      <c r="WHT80" s="125"/>
      <c r="WHU80" s="125"/>
      <c r="WHV80" s="125"/>
      <c r="WHW80" s="125"/>
      <c r="WHX80" s="125"/>
      <c r="WHY80" s="125"/>
      <c r="WHZ80" s="125"/>
      <c r="WIA80" s="125"/>
      <c r="WIB80" s="125"/>
      <c r="WIC80" s="125"/>
      <c r="WID80" s="125"/>
      <c r="WIE80" s="125"/>
      <c r="WIF80" s="125"/>
      <c r="WIG80" s="125"/>
      <c r="WIH80" s="125"/>
      <c r="WII80" s="125"/>
      <c r="WIJ80" s="125"/>
      <c r="WIK80" s="125"/>
      <c r="WIL80" s="125"/>
      <c r="WIM80" s="125"/>
      <c r="WIN80" s="125"/>
      <c r="WIO80" s="125"/>
      <c r="WIP80" s="125"/>
      <c r="WIQ80" s="125"/>
      <c r="WIR80" s="125"/>
      <c r="WIS80" s="125"/>
      <c r="WIT80" s="125"/>
      <c r="WIU80" s="125"/>
      <c r="WIV80" s="125"/>
      <c r="WIW80" s="125"/>
      <c r="WIX80" s="125"/>
      <c r="WIY80" s="125"/>
      <c r="WIZ80" s="125"/>
      <c r="WJA80" s="125"/>
      <c r="WJB80" s="125"/>
      <c r="WJC80" s="125"/>
      <c r="WJD80" s="125"/>
      <c r="WJE80" s="125"/>
      <c r="WJF80" s="125"/>
      <c r="WJG80" s="125"/>
      <c r="WJH80" s="125"/>
      <c r="WJI80" s="125"/>
      <c r="WJJ80" s="125"/>
      <c r="WJK80" s="125"/>
      <c r="WJL80" s="125"/>
      <c r="WJM80" s="125"/>
      <c r="WJN80" s="125"/>
      <c r="WJO80" s="125"/>
      <c r="WJP80" s="125"/>
      <c r="WJQ80" s="125"/>
      <c r="WJR80" s="125"/>
      <c r="WJS80" s="125"/>
      <c r="WJT80" s="125"/>
      <c r="WJU80" s="125"/>
      <c r="WJV80" s="125"/>
      <c r="WJW80" s="125"/>
      <c r="WJX80" s="125"/>
      <c r="WJY80" s="125"/>
      <c r="WJZ80" s="125"/>
      <c r="WKA80" s="125"/>
      <c r="WKB80" s="125"/>
      <c r="WKC80" s="125"/>
      <c r="WKD80" s="125"/>
      <c r="WKE80" s="125"/>
      <c r="WKF80" s="125"/>
      <c r="WKG80" s="125"/>
      <c r="WKH80" s="125"/>
      <c r="WKI80" s="125"/>
      <c r="WKJ80" s="125"/>
      <c r="WKK80" s="125"/>
      <c r="WKL80" s="125"/>
      <c r="WKM80" s="125"/>
      <c r="WKN80" s="125"/>
      <c r="WKO80" s="125"/>
      <c r="WKP80" s="125"/>
      <c r="WKQ80" s="125"/>
      <c r="WKR80" s="125"/>
      <c r="WKS80" s="125"/>
      <c r="WKT80" s="125"/>
      <c r="WKU80" s="125"/>
      <c r="WKV80" s="125"/>
      <c r="WKW80" s="125"/>
      <c r="WKX80" s="125"/>
      <c r="WKY80" s="125"/>
      <c r="WKZ80" s="125"/>
      <c r="WLA80" s="125"/>
      <c r="WLB80" s="125"/>
      <c r="WLC80" s="125"/>
      <c r="WLD80" s="125"/>
      <c r="WLE80" s="125"/>
      <c r="WLF80" s="125"/>
      <c r="WLG80" s="125"/>
      <c r="WLH80" s="125"/>
      <c r="WLI80" s="125"/>
      <c r="WLJ80" s="125"/>
      <c r="WLK80" s="125"/>
      <c r="WLL80" s="125"/>
      <c r="WLM80" s="125"/>
      <c r="WLN80" s="125"/>
      <c r="WLO80" s="125"/>
      <c r="WLP80" s="125"/>
      <c r="WLQ80" s="125"/>
      <c r="WLR80" s="125"/>
      <c r="WLS80" s="125"/>
      <c r="WLT80" s="125"/>
      <c r="WLU80" s="125"/>
      <c r="WLV80" s="125"/>
      <c r="WLW80" s="125"/>
      <c r="WLX80" s="125"/>
      <c r="WLY80" s="125"/>
      <c r="WLZ80" s="125"/>
      <c r="WMA80" s="125"/>
      <c r="WMB80" s="125"/>
      <c r="WMC80" s="125"/>
      <c r="WMD80" s="125"/>
      <c r="WME80" s="125"/>
      <c r="WMF80" s="125"/>
      <c r="WMG80" s="125"/>
      <c r="WMH80" s="125"/>
      <c r="WMI80" s="125"/>
      <c r="WMJ80" s="125"/>
      <c r="WMK80" s="125"/>
      <c r="WML80" s="125"/>
      <c r="WMM80" s="125"/>
      <c r="WMN80" s="125"/>
      <c r="WMO80" s="125"/>
      <c r="WMP80" s="125"/>
      <c r="WMQ80" s="125"/>
      <c r="WMR80" s="125"/>
      <c r="WMS80" s="125"/>
      <c r="WMT80" s="125"/>
      <c r="WMU80" s="125"/>
      <c r="WMV80" s="125"/>
      <c r="WMW80" s="125"/>
      <c r="WMX80" s="125"/>
      <c r="WMY80" s="125"/>
      <c r="WMZ80" s="125"/>
      <c r="WNA80" s="125"/>
      <c r="WNB80" s="125"/>
      <c r="WNC80" s="125"/>
      <c r="WND80" s="125"/>
      <c r="WNE80" s="125"/>
      <c r="WNF80" s="125"/>
      <c r="WNG80" s="125"/>
      <c r="WNH80" s="125"/>
      <c r="WNI80" s="125"/>
      <c r="WNJ80" s="125"/>
      <c r="WNK80" s="125"/>
      <c r="WNL80" s="125"/>
      <c r="WNM80" s="125"/>
      <c r="WNN80" s="125"/>
      <c r="WNO80" s="125"/>
      <c r="WNP80" s="125"/>
      <c r="WNQ80" s="125"/>
      <c r="WNR80" s="125"/>
      <c r="WNS80" s="125"/>
      <c r="WNT80" s="125"/>
      <c r="WNU80" s="125"/>
      <c r="WNV80" s="125"/>
      <c r="WNW80" s="125"/>
      <c r="WNX80" s="125"/>
      <c r="WNY80" s="125"/>
      <c r="WNZ80" s="125"/>
      <c r="WOA80" s="125"/>
      <c r="WOB80" s="125"/>
      <c r="WOC80" s="125"/>
      <c r="WOD80" s="125"/>
      <c r="WOE80" s="125"/>
      <c r="WOF80" s="125"/>
      <c r="WOG80" s="125"/>
      <c r="WOH80" s="125"/>
      <c r="WOI80" s="125"/>
      <c r="WOJ80" s="125"/>
      <c r="WOK80" s="125"/>
      <c r="WOL80" s="125"/>
      <c r="WOM80" s="125"/>
      <c r="WON80" s="125"/>
      <c r="WOO80" s="125"/>
      <c r="WOP80" s="125"/>
      <c r="WOQ80" s="125"/>
      <c r="WOR80" s="125"/>
      <c r="WOS80" s="125"/>
      <c r="WOT80" s="125"/>
      <c r="WOU80" s="125"/>
      <c r="WOV80" s="125"/>
      <c r="WOW80" s="125"/>
      <c r="WOX80" s="125"/>
      <c r="WOY80" s="125"/>
      <c r="WOZ80" s="125"/>
      <c r="WPA80" s="125"/>
      <c r="WPB80" s="125"/>
      <c r="WPC80" s="125"/>
      <c r="WPD80" s="125"/>
      <c r="WPE80" s="125"/>
      <c r="WPF80" s="125"/>
      <c r="WPG80" s="125"/>
      <c r="WPH80" s="125"/>
      <c r="WPI80" s="125"/>
      <c r="WPJ80" s="125"/>
      <c r="WPK80" s="125"/>
      <c r="WPL80" s="125"/>
      <c r="WPM80" s="125"/>
      <c r="WPN80" s="125"/>
      <c r="WPO80" s="125"/>
      <c r="WPP80" s="125"/>
      <c r="WPQ80" s="125"/>
      <c r="WPR80" s="125"/>
      <c r="WPS80" s="125"/>
      <c r="WPT80" s="125"/>
      <c r="WPU80" s="125"/>
      <c r="WPV80" s="125"/>
      <c r="WPW80" s="125"/>
      <c r="WPX80" s="125"/>
      <c r="WPY80" s="125"/>
      <c r="WPZ80" s="125"/>
      <c r="WQA80" s="125"/>
      <c r="WQB80" s="125"/>
      <c r="WQC80" s="125"/>
      <c r="WQD80" s="125"/>
      <c r="WQE80" s="125"/>
      <c r="WQF80" s="125"/>
      <c r="WQG80" s="125"/>
      <c r="WQH80" s="125"/>
      <c r="WQI80" s="125"/>
      <c r="WQJ80" s="125"/>
      <c r="WQK80" s="125"/>
      <c r="WQL80" s="125"/>
      <c r="WQM80" s="125"/>
      <c r="WQN80" s="125"/>
      <c r="WQO80" s="125"/>
      <c r="WQP80" s="125"/>
      <c r="WQQ80" s="125"/>
      <c r="WQR80" s="125"/>
      <c r="WQS80" s="125"/>
      <c r="WQT80" s="125"/>
      <c r="WQU80" s="125"/>
      <c r="WQV80" s="125"/>
      <c r="WQW80" s="125"/>
      <c r="WQX80" s="125"/>
      <c r="WQY80" s="125"/>
      <c r="WQZ80" s="125"/>
      <c r="WRA80" s="125"/>
      <c r="WRB80" s="125"/>
      <c r="WRC80" s="125"/>
      <c r="WRD80" s="125"/>
      <c r="WRE80" s="125"/>
      <c r="WRF80" s="125"/>
      <c r="WRG80" s="125"/>
      <c r="WRH80" s="125"/>
      <c r="WRI80" s="125"/>
      <c r="WRJ80" s="125"/>
      <c r="WRK80" s="125"/>
      <c r="WRL80" s="125"/>
      <c r="WRM80" s="125"/>
      <c r="WRN80" s="125"/>
      <c r="WRO80" s="125"/>
      <c r="WRP80" s="125"/>
      <c r="WRQ80" s="125"/>
      <c r="WRR80" s="125"/>
      <c r="WRS80" s="125"/>
      <c r="WRT80" s="125"/>
      <c r="WRU80" s="125"/>
      <c r="WRV80" s="125"/>
      <c r="WRW80" s="125"/>
      <c r="WRX80" s="125"/>
      <c r="WRY80" s="125"/>
      <c r="WRZ80" s="125"/>
      <c r="WSA80" s="125"/>
      <c r="WSB80" s="125"/>
      <c r="WSC80" s="125"/>
      <c r="WSD80" s="125"/>
      <c r="WSE80" s="125"/>
      <c r="WSF80" s="125"/>
      <c r="WSG80" s="125"/>
      <c r="WSH80" s="125"/>
      <c r="WSI80" s="125"/>
      <c r="WSJ80" s="125"/>
      <c r="WSK80" s="125"/>
      <c r="WSL80" s="125"/>
      <c r="WSM80" s="125"/>
      <c r="WSN80" s="125"/>
      <c r="WSO80" s="125"/>
      <c r="WSP80" s="125"/>
      <c r="WSQ80" s="125"/>
      <c r="WSR80" s="125"/>
      <c r="WSS80" s="125"/>
      <c r="WST80" s="125"/>
      <c r="WSU80" s="125"/>
      <c r="WSV80" s="125"/>
      <c r="WSW80" s="125"/>
      <c r="WSX80" s="125"/>
      <c r="WSY80" s="125"/>
      <c r="WSZ80" s="125"/>
      <c r="WTA80" s="125"/>
      <c r="WTB80" s="125"/>
      <c r="WTC80" s="125"/>
      <c r="WTD80" s="125"/>
      <c r="WTE80" s="125"/>
      <c r="WTF80" s="125"/>
      <c r="WTG80" s="125"/>
      <c r="WTH80" s="125"/>
      <c r="WTI80" s="125"/>
      <c r="WTJ80" s="125"/>
      <c r="WTK80" s="125"/>
      <c r="WTL80" s="125"/>
      <c r="WTM80" s="125"/>
      <c r="WTN80" s="125"/>
      <c r="WTO80" s="125"/>
      <c r="WTP80" s="125"/>
      <c r="WTQ80" s="125"/>
      <c r="WTR80" s="125"/>
      <c r="WTS80" s="125"/>
      <c r="WTT80" s="125"/>
      <c r="WTU80" s="125"/>
      <c r="WTV80" s="125"/>
      <c r="WTW80" s="125"/>
      <c r="WTX80" s="125"/>
      <c r="WTY80" s="125"/>
      <c r="WTZ80" s="125"/>
      <c r="WUA80" s="125"/>
      <c r="WUB80" s="125"/>
      <c r="WUC80" s="125"/>
      <c r="WUD80" s="125"/>
      <c r="WUE80" s="125"/>
      <c r="WUF80" s="125"/>
      <c r="WUG80" s="125"/>
      <c r="WUH80" s="125"/>
      <c r="WUI80" s="125"/>
      <c r="WUJ80" s="125"/>
      <c r="WUK80" s="125"/>
      <c r="WUL80" s="125"/>
      <c r="WUM80" s="125"/>
      <c r="WUN80" s="125"/>
      <c r="WUO80" s="125"/>
      <c r="WUP80" s="125"/>
      <c r="WUQ80" s="125"/>
      <c r="WUR80" s="125"/>
      <c r="WUS80" s="125"/>
      <c r="WUT80" s="125"/>
      <c r="WUU80" s="125"/>
      <c r="WUV80" s="125"/>
      <c r="WUW80" s="125"/>
      <c r="WUX80" s="125"/>
      <c r="WUY80" s="125"/>
      <c r="WUZ80" s="125"/>
      <c r="WVA80" s="125"/>
      <c r="WVB80" s="125"/>
      <c r="WVC80" s="125"/>
      <c r="WVD80" s="125"/>
      <c r="WVE80" s="125"/>
      <c r="WVF80" s="125"/>
      <c r="WVG80" s="125"/>
      <c r="WVH80" s="125"/>
      <c r="WVI80" s="125"/>
      <c r="WVJ80" s="125"/>
      <c r="WVK80" s="125"/>
      <c r="WVL80" s="125"/>
      <c r="WVM80" s="125"/>
      <c r="WVN80" s="125"/>
      <c r="WVO80" s="125"/>
      <c r="WVP80" s="125"/>
      <c r="WVQ80" s="125"/>
      <c r="WVR80" s="125"/>
      <c r="WVS80" s="125"/>
      <c r="WVT80" s="125"/>
      <c r="WVU80" s="125"/>
      <c r="WVV80" s="125"/>
      <c r="WVW80" s="125"/>
      <c r="WVX80" s="125"/>
      <c r="WVY80" s="125"/>
      <c r="WVZ80" s="125"/>
      <c r="WWA80" s="125"/>
      <c r="WWB80" s="125"/>
      <c r="WWC80" s="125"/>
      <c r="WWD80" s="125"/>
      <c r="WWE80" s="125"/>
      <c r="WWF80" s="125"/>
      <c r="WWG80" s="125"/>
      <c r="WWH80" s="125"/>
      <c r="WWI80" s="125"/>
      <c r="WWJ80" s="125"/>
      <c r="WWK80" s="125"/>
      <c r="WWL80" s="125"/>
      <c r="WWM80" s="125"/>
      <c r="WWN80" s="125"/>
      <c r="WWO80" s="125"/>
      <c r="WWP80" s="125"/>
      <c r="WWQ80" s="125"/>
      <c r="WWR80" s="125"/>
      <c r="WWS80" s="125"/>
      <c r="WWT80" s="125"/>
      <c r="WWU80" s="125"/>
      <c r="WWV80" s="125"/>
      <c r="WWW80" s="125"/>
      <c r="WWX80" s="125"/>
      <c r="WWY80" s="125"/>
      <c r="WWZ80" s="125"/>
      <c r="WXA80" s="125"/>
      <c r="WXB80" s="125"/>
      <c r="WXC80" s="125"/>
      <c r="WXD80" s="125"/>
      <c r="WXE80" s="125"/>
      <c r="WXF80" s="125"/>
      <c r="WXG80" s="125"/>
      <c r="WXH80" s="125"/>
      <c r="WXI80" s="125"/>
      <c r="WXJ80" s="125"/>
      <c r="WXK80" s="125"/>
      <c r="WXL80" s="125"/>
      <c r="WXM80" s="125"/>
      <c r="WXN80" s="125"/>
      <c r="WXO80" s="125"/>
      <c r="WXP80" s="125"/>
      <c r="WXQ80" s="125"/>
      <c r="WXR80" s="125"/>
      <c r="WXS80" s="125"/>
      <c r="WXT80" s="125"/>
      <c r="WXU80" s="125"/>
      <c r="WXV80" s="125"/>
      <c r="WXW80" s="125"/>
      <c r="WXX80" s="125"/>
      <c r="WXY80" s="125"/>
      <c r="WXZ80" s="125"/>
      <c r="WYA80" s="125"/>
      <c r="WYB80" s="125"/>
      <c r="WYC80" s="125"/>
      <c r="WYD80" s="125"/>
      <c r="WYE80" s="125"/>
      <c r="WYF80" s="125"/>
      <c r="WYG80" s="125"/>
      <c r="WYH80" s="125"/>
      <c r="WYI80" s="125"/>
      <c r="WYJ80" s="125"/>
      <c r="WYK80" s="125"/>
      <c r="WYL80" s="125"/>
      <c r="WYM80" s="125"/>
      <c r="WYN80" s="125"/>
      <c r="WYO80" s="125"/>
      <c r="WYP80" s="125"/>
      <c r="WYQ80" s="125"/>
      <c r="WYR80" s="125"/>
      <c r="WYS80" s="125"/>
      <c r="WYT80" s="125"/>
      <c r="WYU80" s="125"/>
      <c r="WYV80" s="125"/>
      <c r="WYW80" s="125"/>
      <c r="WYX80" s="125"/>
      <c r="WYY80" s="125"/>
      <c r="WYZ80" s="125"/>
      <c r="WZA80" s="125"/>
      <c r="WZB80" s="125"/>
      <c r="WZC80" s="125"/>
      <c r="WZD80" s="125"/>
      <c r="WZE80" s="125"/>
      <c r="WZF80" s="125"/>
      <c r="WZG80" s="125"/>
      <c r="WZH80" s="125"/>
      <c r="WZI80" s="125"/>
      <c r="WZJ80" s="125"/>
      <c r="WZK80" s="125"/>
      <c r="WZL80" s="125"/>
      <c r="WZM80" s="125"/>
      <c r="WZN80" s="125"/>
      <c r="WZO80" s="125"/>
      <c r="WZP80" s="125"/>
      <c r="WZQ80" s="125"/>
      <c r="WZR80" s="125"/>
      <c r="WZS80" s="125"/>
      <c r="WZT80" s="125"/>
      <c r="WZU80" s="125"/>
      <c r="WZV80" s="125"/>
      <c r="WZW80" s="125"/>
      <c r="WZX80" s="125"/>
      <c r="WZY80" s="125"/>
      <c r="WZZ80" s="125"/>
      <c r="XAA80" s="125"/>
      <c r="XAB80" s="125"/>
      <c r="XAC80" s="125"/>
      <c r="XAD80" s="125"/>
      <c r="XAE80" s="125"/>
      <c r="XAF80" s="125"/>
      <c r="XAG80" s="125"/>
      <c r="XAH80" s="125"/>
      <c r="XAI80" s="125"/>
      <c r="XAJ80" s="125"/>
      <c r="XAK80" s="125"/>
      <c r="XAL80" s="125"/>
      <c r="XAM80" s="125"/>
      <c r="XAN80" s="125"/>
      <c r="XAO80" s="125"/>
      <c r="XAP80" s="125"/>
      <c r="XAQ80" s="125"/>
      <c r="XAR80" s="125"/>
      <c r="XAS80" s="125"/>
      <c r="XAT80" s="125"/>
      <c r="XAU80" s="125"/>
      <c r="XAV80" s="125"/>
      <c r="XAW80" s="125"/>
      <c r="XAX80" s="125"/>
      <c r="XAY80" s="125"/>
      <c r="XAZ80" s="125"/>
      <c r="XBA80" s="125"/>
      <c r="XBB80" s="125"/>
      <c r="XBC80" s="125"/>
      <c r="XBD80" s="125"/>
      <c r="XBE80" s="125"/>
      <c r="XBF80" s="125"/>
      <c r="XBG80" s="125"/>
      <c r="XBH80" s="125"/>
      <c r="XBI80" s="125"/>
      <c r="XBJ80" s="125"/>
      <c r="XBK80" s="125"/>
      <c r="XBL80" s="125"/>
      <c r="XBM80" s="125"/>
      <c r="XBN80" s="125"/>
      <c r="XBO80" s="125"/>
      <c r="XBP80" s="125"/>
      <c r="XBQ80" s="125"/>
      <c r="XBR80" s="125"/>
      <c r="XBS80" s="125"/>
      <c r="XBT80" s="125"/>
      <c r="XBU80" s="125"/>
      <c r="XBV80" s="125"/>
      <c r="XBW80" s="125"/>
      <c r="XBX80" s="125"/>
      <c r="XBY80" s="125"/>
      <c r="XBZ80" s="125"/>
      <c r="XCA80" s="125"/>
      <c r="XCB80" s="125"/>
      <c r="XCC80" s="125"/>
      <c r="XCD80" s="125"/>
      <c r="XCE80" s="125"/>
      <c r="XCF80" s="125"/>
      <c r="XCG80" s="125"/>
      <c r="XCH80" s="125"/>
      <c r="XCI80" s="125"/>
      <c r="XCJ80" s="125"/>
      <c r="XCK80" s="125"/>
      <c r="XCL80" s="125"/>
      <c r="XCM80" s="125"/>
      <c r="XCN80" s="125"/>
      <c r="XCO80" s="125"/>
      <c r="XCP80" s="125"/>
      <c r="XCQ80" s="125"/>
      <c r="XCR80" s="125"/>
      <c r="XCS80" s="125"/>
      <c r="XCT80" s="125"/>
      <c r="XCU80" s="125"/>
      <c r="XCV80" s="125"/>
      <c r="XCW80" s="125"/>
      <c r="XCX80" s="125"/>
      <c r="XCY80" s="125"/>
      <c r="XCZ80" s="125"/>
      <c r="XDA80" s="125"/>
      <c r="XDB80" s="125"/>
      <c r="XDC80" s="125"/>
      <c r="XDD80" s="125"/>
      <c r="XDE80" s="125"/>
      <c r="XDF80" s="125"/>
      <c r="XDG80" s="125"/>
      <c r="XDH80" s="125"/>
      <c r="XDI80" s="125"/>
      <c r="XDJ80" s="125"/>
      <c r="XDK80" s="125"/>
      <c r="XDL80" s="125"/>
      <c r="XDM80" s="125"/>
      <c r="XDN80" s="125"/>
      <c r="XDO80" s="125"/>
      <c r="XDP80" s="125"/>
      <c r="XDQ80" s="125"/>
      <c r="XDR80" s="125"/>
      <c r="XDS80" s="125"/>
      <c r="XDT80" s="125"/>
      <c r="XDU80" s="125"/>
      <c r="XDV80" s="125"/>
      <c r="XDW80" s="125"/>
      <c r="XDX80" s="125"/>
      <c r="XDY80" s="125"/>
      <c r="XDZ80" s="125"/>
      <c r="XEA80" s="125"/>
      <c r="XEB80" s="125"/>
      <c r="XEC80" s="125"/>
      <c r="XED80" s="125"/>
      <c r="XEE80" s="125"/>
      <c r="XEF80" s="125"/>
      <c r="XEG80" s="125"/>
      <c r="XEH80" s="125"/>
      <c r="XEI80" s="125"/>
      <c r="XEJ80" s="125"/>
      <c r="XEK80" s="125"/>
      <c r="XEL80" s="125"/>
      <c r="XEM80" s="125"/>
      <c r="XEN80" s="125"/>
      <c r="XEO80" s="125"/>
      <c r="XEP80" s="125"/>
      <c r="XEQ80" s="125"/>
      <c r="XER80" s="125"/>
      <c r="XES80" s="125"/>
      <c r="XET80" s="125"/>
      <c r="XEU80" s="125"/>
      <c r="XEV80" s="125"/>
      <c r="XEW80" s="125"/>
      <c r="XEX80" s="125"/>
      <c r="XEY80" s="125"/>
      <c r="XEZ80" s="125"/>
      <c r="XFA80" s="125"/>
      <c r="XFB80" s="125"/>
      <c r="XFC80" s="125"/>
    </row>
    <row r="81" spans="1:26" x14ac:dyDescent="0.2">
      <c r="F81" s="304"/>
      <c r="G81" s="304"/>
      <c r="H81" s="304"/>
    </row>
    <row r="82" spans="1:26" s="242" customFormat="1" x14ac:dyDescent="0.2">
      <c r="A82" s="238"/>
      <c r="B82" s="239"/>
      <c r="C82" s="240"/>
      <c r="D82" s="241"/>
      <c r="E82" s="242" t="str">
        <f>InpR!$E$87</f>
        <v>RCV - CPI(H) + RPI wedge initial balance - nominal - WR</v>
      </c>
      <c r="F82" s="302">
        <f>InpR!$F$87</f>
        <v>0</v>
      </c>
      <c r="G82" s="242" t="str">
        <f>InpR!$G$87</f>
        <v>£m</v>
      </c>
      <c r="H82" s="303"/>
    </row>
    <row r="83" spans="1:26" s="49" customFormat="1" x14ac:dyDescent="0.2">
      <c r="A83" s="67"/>
      <c r="B83" s="78"/>
      <c r="C83" s="142"/>
      <c r="D83" s="72"/>
      <c r="E83" s="49" t="str">
        <f>Time!E$40</f>
        <v>Acquisition / initial balance date flag</v>
      </c>
      <c r="F83" s="49">
        <f>Time!F$40</f>
        <v>0</v>
      </c>
      <c r="G83" s="301" t="str">
        <f>Time!G$40</f>
        <v>flag</v>
      </c>
      <c r="H83" s="49">
        <f>Time!H$40</f>
        <v>1</v>
      </c>
      <c r="I83" s="49">
        <f>Time!I$40</f>
        <v>0</v>
      </c>
      <c r="J83" s="49">
        <f>Time!J$40</f>
        <v>0</v>
      </c>
      <c r="K83" s="49">
        <f>Time!K$40</f>
        <v>0</v>
      </c>
      <c r="L83" s="49">
        <f>Time!L$40</f>
        <v>1</v>
      </c>
      <c r="M83" s="49">
        <f>Time!M$40</f>
        <v>0</v>
      </c>
      <c r="N83" s="49">
        <f>Time!N$40</f>
        <v>0</v>
      </c>
      <c r="O83" s="49">
        <f>Time!O$40</f>
        <v>0</v>
      </c>
      <c r="P83" s="49">
        <f>Time!P$40</f>
        <v>0</v>
      </c>
      <c r="Q83" s="49">
        <f>Time!Q$40</f>
        <v>0</v>
      </c>
      <c r="R83" s="49">
        <f>Time!R$40</f>
        <v>0</v>
      </c>
      <c r="S83" s="65"/>
      <c r="T83" s="65"/>
      <c r="U83" s="65"/>
      <c r="V83" s="65"/>
      <c r="W83" s="65"/>
      <c r="X83" s="65"/>
      <c r="Y83" s="65"/>
      <c r="Z83" s="65"/>
    </row>
    <row r="84" spans="1:26" s="7" customFormat="1" x14ac:dyDescent="0.2">
      <c r="A84" s="67"/>
      <c r="B84" s="78"/>
      <c r="C84" s="142"/>
      <c r="D84" s="72"/>
      <c r="S84" s="59"/>
      <c r="T84" s="59"/>
      <c r="U84" s="59"/>
      <c r="V84" s="59"/>
      <c r="W84" s="59"/>
      <c r="X84" s="59"/>
      <c r="Y84" s="59"/>
      <c r="Z84" s="59"/>
    </row>
    <row r="85" spans="1:26" s="59" customFormat="1" x14ac:dyDescent="0.2">
      <c r="A85" s="66"/>
      <c r="B85" s="70"/>
      <c r="C85" s="145"/>
      <c r="D85" s="75"/>
      <c r="E85" s="56" t="s">
        <v>154</v>
      </c>
      <c r="G85" s="201" t="s">
        <v>88</v>
      </c>
      <c r="J85" s="293">
        <f t="shared" ref="J85:R85" si="34" xml:space="preserve"> I88</f>
        <v>0</v>
      </c>
      <c r="K85" s="293">
        <f t="shared" si="34"/>
        <v>0</v>
      </c>
      <c r="L85" s="293">
        <f t="shared" si="34"/>
        <v>0</v>
      </c>
      <c r="M85" s="293">
        <f t="shared" si="34"/>
        <v>0</v>
      </c>
      <c r="N85" s="293">
        <f t="shared" si="34"/>
        <v>0</v>
      </c>
      <c r="O85" s="293">
        <f t="shared" si="34"/>
        <v>0</v>
      </c>
      <c r="P85" s="293">
        <f t="shared" si="34"/>
        <v>0</v>
      </c>
      <c r="Q85" s="293">
        <f t="shared" si="34"/>
        <v>0</v>
      </c>
      <c r="R85" s="293">
        <f t="shared" si="34"/>
        <v>0</v>
      </c>
    </row>
    <row r="86" spans="1:26" s="59" customFormat="1" x14ac:dyDescent="0.2">
      <c r="A86" s="66"/>
      <c r="B86" s="70"/>
      <c r="C86" s="145"/>
      <c r="D86" s="75" t="s">
        <v>139</v>
      </c>
      <c r="E86" s="56" t="str">
        <f t="shared" ref="E86:R86" si="35" xml:space="preserve"> E$75</f>
        <v>Actual RCV indexation</v>
      </c>
      <c r="F86" s="293">
        <f t="shared" si="35"/>
        <v>0</v>
      </c>
      <c r="G86" s="201" t="str">
        <f t="shared" si="35"/>
        <v>£m</v>
      </c>
      <c r="H86" s="293">
        <f t="shared" si="35"/>
        <v>0</v>
      </c>
      <c r="I86" s="201">
        <f t="shared" si="35"/>
        <v>0</v>
      </c>
      <c r="J86" s="293">
        <f t="shared" si="35"/>
        <v>0</v>
      </c>
      <c r="K86" s="293">
        <f t="shared" si="35"/>
        <v>0</v>
      </c>
      <c r="L86" s="293">
        <f t="shared" si="35"/>
        <v>0</v>
      </c>
      <c r="M86" s="293">
        <f t="shared" si="35"/>
        <v>0</v>
      </c>
      <c r="N86" s="293">
        <f t="shared" si="35"/>
        <v>0</v>
      </c>
      <c r="O86" s="293">
        <f t="shared" si="35"/>
        <v>0</v>
      </c>
      <c r="P86" s="293">
        <f t="shared" si="35"/>
        <v>0</v>
      </c>
      <c r="Q86" s="293">
        <f t="shared" si="35"/>
        <v>0</v>
      </c>
      <c r="R86" s="293">
        <f t="shared" si="35"/>
        <v>0</v>
      </c>
    </row>
    <row r="87" spans="1:26" s="59" customFormat="1" x14ac:dyDescent="0.2">
      <c r="A87" s="66"/>
      <c r="B87" s="70"/>
      <c r="C87" s="145"/>
      <c r="D87" s="75" t="s">
        <v>140</v>
      </c>
      <c r="E87" s="56" t="str">
        <f t="shared" ref="E87:R87" si="36" xml:space="preserve"> E$80</f>
        <v>RCV run-off company should have received</v>
      </c>
      <c r="F87" s="293">
        <f t="shared" si="36"/>
        <v>0</v>
      </c>
      <c r="G87" s="201" t="str">
        <f t="shared" si="36"/>
        <v>£m</v>
      </c>
      <c r="H87" s="293">
        <f t="shared" si="36"/>
        <v>0</v>
      </c>
      <c r="I87" s="201">
        <f t="shared" si="36"/>
        <v>0</v>
      </c>
      <c r="J87" s="293">
        <f t="shared" si="36"/>
        <v>0</v>
      </c>
      <c r="K87" s="293">
        <f t="shared" si="36"/>
        <v>0</v>
      </c>
      <c r="L87" s="293">
        <f t="shared" si="36"/>
        <v>0</v>
      </c>
      <c r="M87" s="293">
        <f t="shared" si="36"/>
        <v>0</v>
      </c>
      <c r="N87" s="293">
        <f t="shared" si="36"/>
        <v>0</v>
      </c>
      <c r="O87" s="293">
        <f t="shared" si="36"/>
        <v>0</v>
      </c>
      <c r="P87" s="293">
        <f t="shared" si="36"/>
        <v>0</v>
      </c>
      <c r="Q87" s="293">
        <f t="shared" si="36"/>
        <v>0</v>
      </c>
      <c r="R87" s="293">
        <f t="shared" si="36"/>
        <v>0</v>
      </c>
    </row>
    <row r="88" spans="1:26" s="173" customFormat="1" x14ac:dyDescent="0.2">
      <c r="A88" s="169"/>
      <c r="B88" s="170"/>
      <c r="C88" s="171"/>
      <c r="D88" s="172"/>
      <c r="E88" s="173" t="s">
        <v>155</v>
      </c>
      <c r="G88" s="202" t="s">
        <v>88</v>
      </c>
      <c r="J88" s="294">
        <f t="shared" ref="J88:R88" si="37" xml:space="preserve"> IF( J83 = 1, $F82, J85 + J86 - J87)</f>
        <v>0</v>
      </c>
      <c r="K88" s="294">
        <f t="shared" si="37"/>
        <v>0</v>
      </c>
      <c r="L88" s="294">
        <f t="shared" si="37"/>
        <v>0</v>
      </c>
      <c r="M88" s="294">
        <f t="shared" si="37"/>
        <v>0</v>
      </c>
      <c r="N88" s="294">
        <f t="shared" si="37"/>
        <v>0</v>
      </c>
      <c r="O88" s="294">
        <f t="shared" si="37"/>
        <v>0</v>
      </c>
      <c r="P88" s="294">
        <f t="shared" si="37"/>
        <v>0</v>
      </c>
      <c r="Q88" s="294">
        <f t="shared" si="37"/>
        <v>0</v>
      </c>
      <c r="R88" s="294">
        <f t="shared" si="37"/>
        <v>0</v>
      </c>
    </row>
    <row r="90" spans="1:26" s="126" customFormat="1" x14ac:dyDescent="0.2">
      <c r="A90" s="203"/>
      <c r="B90" s="204"/>
      <c r="C90" s="205"/>
      <c r="D90" s="206"/>
      <c r="E90" s="56" t="str">
        <f t="shared" ref="E90:R90" si="38" xml:space="preserve"> E$85</f>
        <v>Actual Nominal RCV balance BEG</v>
      </c>
      <c r="F90" s="226">
        <f t="shared" si="38"/>
        <v>0</v>
      </c>
      <c r="G90" s="126" t="str">
        <f t="shared" si="38"/>
        <v>£m</v>
      </c>
      <c r="H90" s="226">
        <f t="shared" si="38"/>
        <v>0</v>
      </c>
      <c r="I90" s="226">
        <f t="shared" si="38"/>
        <v>0</v>
      </c>
      <c r="J90" s="226">
        <f t="shared" si="38"/>
        <v>0</v>
      </c>
      <c r="K90" s="226">
        <f t="shared" si="38"/>
        <v>0</v>
      </c>
      <c r="L90" s="226">
        <f t="shared" si="38"/>
        <v>0</v>
      </c>
      <c r="M90" s="226">
        <f t="shared" si="38"/>
        <v>0</v>
      </c>
      <c r="N90" s="226">
        <f t="shared" si="38"/>
        <v>0</v>
      </c>
      <c r="O90" s="226">
        <f t="shared" si="38"/>
        <v>0</v>
      </c>
      <c r="P90" s="226">
        <f t="shared" si="38"/>
        <v>0</v>
      </c>
      <c r="Q90" s="226">
        <f t="shared" si="38"/>
        <v>0</v>
      </c>
      <c r="R90" s="226">
        <f t="shared" si="38"/>
        <v>0</v>
      </c>
    </row>
    <row r="91" spans="1:26" s="126" customFormat="1" x14ac:dyDescent="0.2">
      <c r="A91" s="203"/>
      <c r="B91" s="204"/>
      <c r="C91" s="205"/>
      <c r="D91" s="206"/>
      <c r="E91" s="56" t="str">
        <f t="shared" ref="E91:R91" si="39" xml:space="preserve"> E$86</f>
        <v>Actual RCV indexation</v>
      </c>
      <c r="F91" s="293">
        <f t="shared" si="39"/>
        <v>0</v>
      </c>
      <c r="G91" s="209" t="str">
        <f t="shared" si="39"/>
        <v>£m</v>
      </c>
      <c r="H91" s="293">
        <f t="shared" si="39"/>
        <v>0</v>
      </c>
      <c r="I91" s="293">
        <f t="shared" si="39"/>
        <v>0</v>
      </c>
      <c r="J91" s="293">
        <f t="shared" si="39"/>
        <v>0</v>
      </c>
      <c r="K91" s="293">
        <f t="shared" si="39"/>
        <v>0</v>
      </c>
      <c r="L91" s="293">
        <f t="shared" si="39"/>
        <v>0</v>
      </c>
      <c r="M91" s="293">
        <f t="shared" si="39"/>
        <v>0</v>
      </c>
      <c r="N91" s="293">
        <f t="shared" si="39"/>
        <v>0</v>
      </c>
      <c r="O91" s="293">
        <f t="shared" si="39"/>
        <v>0</v>
      </c>
      <c r="P91" s="293">
        <f t="shared" si="39"/>
        <v>0</v>
      </c>
      <c r="Q91" s="293">
        <f t="shared" si="39"/>
        <v>0</v>
      </c>
      <c r="R91" s="293">
        <f t="shared" si="39"/>
        <v>0</v>
      </c>
    </row>
    <row r="92" spans="1:26" s="126" customFormat="1" x14ac:dyDescent="0.2">
      <c r="A92" s="203"/>
      <c r="B92" s="204"/>
      <c r="C92" s="205"/>
      <c r="D92" s="206"/>
      <c r="E92" s="56" t="str">
        <f t="shared" ref="E92:R92" si="40" xml:space="preserve"> E$88</f>
        <v>Actual Nominal RCV balance END</v>
      </c>
      <c r="F92" s="226">
        <f t="shared" si="40"/>
        <v>0</v>
      </c>
      <c r="G92" s="126" t="str">
        <f t="shared" si="40"/>
        <v>£m</v>
      </c>
      <c r="H92" s="226">
        <f t="shared" si="40"/>
        <v>0</v>
      </c>
      <c r="I92" s="226">
        <f t="shared" si="40"/>
        <v>0</v>
      </c>
      <c r="J92" s="226">
        <f t="shared" si="40"/>
        <v>0</v>
      </c>
      <c r="K92" s="226">
        <f t="shared" si="40"/>
        <v>0</v>
      </c>
      <c r="L92" s="226">
        <f t="shared" si="40"/>
        <v>0</v>
      </c>
      <c r="M92" s="226">
        <f t="shared" si="40"/>
        <v>0</v>
      </c>
      <c r="N92" s="226">
        <f t="shared" si="40"/>
        <v>0</v>
      </c>
      <c r="O92" s="226">
        <f t="shared" si="40"/>
        <v>0</v>
      </c>
      <c r="P92" s="226">
        <f t="shared" si="40"/>
        <v>0</v>
      </c>
      <c r="Q92" s="226">
        <f t="shared" si="40"/>
        <v>0</v>
      </c>
      <c r="R92" s="226">
        <f t="shared" si="40"/>
        <v>0</v>
      </c>
    </row>
    <row r="93" spans="1:26" s="60" customFormat="1" x14ac:dyDescent="0.2">
      <c r="A93" s="68"/>
      <c r="B93" s="80"/>
      <c r="C93" s="144"/>
      <c r="D93" s="76"/>
      <c r="E93" s="56" t="s">
        <v>173</v>
      </c>
      <c r="G93" s="126" t="s">
        <v>88</v>
      </c>
      <c r="H93" s="296"/>
      <c r="I93" s="296"/>
      <c r="J93" s="226">
        <f t="shared" ref="J93:K93" si="41" xml:space="preserve"> ( (J90+J91) + J92) / 2</f>
        <v>0</v>
      </c>
      <c r="K93" s="226">
        <f t="shared" si="41"/>
        <v>0</v>
      </c>
      <c r="L93" s="226">
        <f xml:space="preserve"> ( (L90+L91) + L92) / 2</f>
        <v>0</v>
      </c>
      <c r="M93" s="226">
        <f xml:space="preserve"> ( (M90+M91) + M92) / 2</f>
        <v>0</v>
      </c>
      <c r="N93" s="226">
        <f t="shared" ref="N93:P93" si="42" xml:space="preserve"> ( (N90+N91) + N92) / 2</f>
        <v>0</v>
      </c>
      <c r="O93" s="226">
        <f t="shared" si="42"/>
        <v>0</v>
      </c>
      <c r="P93" s="226">
        <f t="shared" si="42"/>
        <v>0</v>
      </c>
      <c r="Q93" s="226">
        <f xml:space="preserve"> ( (Q90+Q91) + Q92) / 2</f>
        <v>0</v>
      </c>
      <c r="R93" s="226">
        <f t="shared" ref="R93" si="43" xml:space="preserve"> ( (R90+R91) + R92) / 2</f>
        <v>0</v>
      </c>
    </row>
    <row r="94" spans="1:26" s="60" customFormat="1" x14ac:dyDescent="0.2">
      <c r="A94" s="68"/>
      <c r="B94" s="80"/>
      <c r="C94" s="144"/>
      <c r="D94" s="76"/>
      <c r="J94" s="126"/>
      <c r="K94" s="126"/>
      <c r="L94" s="126"/>
      <c r="M94" s="126"/>
      <c r="N94" s="126"/>
      <c r="O94" s="126"/>
      <c r="P94" s="126"/>
      <c r="Q94" s="126"/>
      <c r="R94" s="126"/>
    </row>
    <row r="95" spans="1:26" x14ac:dyDescent="0.2">
      <c r="B95" s="80" t="s">
        <v>156</v>
      </c>
    </row>
    <row r="96" spans="1:26" s="253" customFormat="1" x14ac:dyDescent="0.2">
      <c r="A96" s="249"/>
      <c r="B96" s="250"/>
      <c r="C96" s="251"/>
      <c r="D96" s="252"/>
      <c r="E96" s="253" t="str">
        <f xml:space="preserve"> InpR!E$101</f>
        <v>WACC on RCV - CPI(H) + RPI wedge bf and additions - WR</v>
      </c>
      <c r="F96" s="253">
        <f xml:space="preserve"> InpR!F$101</f>
        <v>0</v>
      </c>
      <c r="G96" s="271" t="str">
        <f xml:space="preserve"> InpR!G$101</f>
        <v>%</v>
      </c>
      <c r="H96" s="253" t="str">
        <f xml:space="preserve"> InpR!I$101</f>
        <v>PR19 Financial model, 'Water Resources' sheet row 980</v>
      </c>
      <c r="I96" s="253" t="e">
        <f xml:space="preserve"> InpR!#REF!</f>
        <v>#REF!</v>
      </c>
      <c r="J96" s="253">
        <f xml:space="preserve"> InpR!J$101</f>
        <v>0</v>
      </c>
      <c r="K96" s="253">
        <f xml:space="preserve"> InpR!K$101</f>
        <v>0</v>
      </c>
      <c r="L96" s="253">
        <f xml:space="preserve"> InpR!L$101</f>
        <v>0</v>
      </c>
      <c r="M96" s="253">
        <f xml:space="preserve"> InpR!M$101</f>
        <v>0</v>
      </c>
      <c r="N96" s="253">
        <f xml:space="preserve"> InpR!N$101</f>
        <v>0</v>
      </c>
      <c r="O96" s="253">
        <f xml:space="preserve"> InpR!O$101</f>
        <v>0</v>
      </c>
      <c r="P96" s="253">
        <f xml:space="preserve"> InpR!P$101</f>
        <v>0</v>
      </c>
      <c r="Q96" s="253">
        <f xml:space="preserve"> InpR!Q$101</f>
        <v>0</v>
      </c>
      <c r="R96" s="253">
        <f xml:space="preserve"> InpR!R$101</f>
        <v>0</v>
      </c>
    </row>
    <row r="97" spans="1:26" s="126" customFormat="1" x14ac:dyDescent="0.2">
      <c r="A97" s="203"/>
      <c r="B97" s="204"/>
      <c r="C97" s="205"/>
      <c r="D97" s="206"/>
      <c r="E97" s="236" t="str">
        <f xml:space="preserve"> Time!E$54</f>
        <v>Forecast Period Flag</v>
      </c>
      <c r="F97" s="301">
        <f xml:space="preserve"> Time!F$54</f>
        <v>0</v>
      </c>
      <c r="G97" s="301" t="str">
        <f xml:space="preserve"> Time!G$54</f>
        <v>flag</v>
      </c>
      <c r="H97" s="301">
        <f xml:space="preserve"> Time!H$54</f>
        <v>5</v>
      </c>
      <c r="I97" s="301">
        <f xml:space="preserve"> Time!I$54</f>
        <v>0</v>
      </c>
      <c r="J97" s="301">
        <f xml:space="preserve"> Time!J$54</f>
        <v>0</v>
      </c>
      <c r="K97" s="301">
        <f xml:space="preserve"> Time!K$54</f>
        <v>0</v>
      </c>
      <c r="L97" s="301">
        <f xml:space="preserve"> Time!L$54</f>
        <v>0</v>
      </c>
      <c r="M97" s="301">
        <f xml:space="preserve"> Time!M$54</f>
        <v>1</v>
      </c>
      <c r="N97" s="301">
        <f xml:space="preserve"> Time!N$54</f>
        <v>1</v>
      </c>
      <c r="O97" s="301">
        <f xml:space="preserve"> Time!O$54</f>
        <v>1</v>
      </c>
      <c r="P97" s="301">
        <f xml:space="preserve"> Time!P$54</f>
        <v>1</v>
      </c>
      <c r="Q97" s="301">
        <f xml:space="preserve"> Time!Q$54</f>
        <v>1</v>
      </c>
      <c r="R97" s="301">
        <f xml:space="preserve"> Time!R$54</f>
        <v>0</v>
      </c>
    </row>
    <row r="98" spans="1:26" x14ac:dyDescent="0.2">
      <c r="E98" s="56" t="str">
        <f t="shared" ref="E98:R98" si="44" xml:space="preserve"> E$93</f>
        <v>Actual average RCV balance</v>
      </c>
      <c r="F98" s="225">
        <f t="shared" si="44"/>
        <v>0</v>
      </c>
      <c r="G98" s="225" t="str">
        <f t="shared" si="44"/>
        <v>£m</v>
      </c>
      <c r="H98" s="225">
        <f t="shared" si="44"/>
        <v>0</v>
      </c>
      <c r="I98" s="225">
        <f t="shared" si="44"/>
        <v>0</v>
      </c>
      <c r="J98" s="225">
        <f t="shared" si="44"/>
        <v>0</v>
      </c>
      <c r="K98" s="225">
        <f t="shared" si="44"/>
        <v>0</v>
      </c>
      <c r="L98" s="225">
        <f t="shared" si="44"/>
        <v>0</v>
      </c>
      <c r="M98" s="225">
        <f t="shared" si="44"/>
        <v>0</v>
      </c>
      <c r="N98" s="225">
        <f t="shared" si="44"/>
        <v>0</v>
      </c>
      <c r="O98" s="225">
        <f t="shared" si="44"/>
        <v>0</v>
      </c>
      <c r="P98" s="225">
        <f t="shared" si="44"/>
        <v>0</v>
      </c>
      <c r="Q98" s="225">
        <f t="shared" si="44"/>
        <v>0</v>
      </c>
      <c r="R98" s="225">
        <f t="shared" si="44"/>
        <v>0</v>
      </c>
    </row>
    <row r="99" spans="1:26" x14ac:dyDescent="0.2">
      <c r="E99" s="56" t="s">
        <v>157</v>
      </c>
      <c r="F99" s="295"/>
      <c r="G99" s="225" t="s">
        <v>88</v>
      </c>
      <c r="H99" s="295"/>
      <c r="I99" s="295"/>
      <c r="J99" s="295">
        <f t="shared" ref="J99:K99" si="45">J96*J97*J98</f>
        <v>0</v>
      </c>
      <c r="K99" s="295">
        <f t="shared" si="45"/>
        <v>0</v>
      </c>
      <c r="L99" s="295">
        <f>L96*L97*L98</f>
        <v>0</v>
      </c>
      <c r="M99" s="295">
        <f>M96*M97*M98</f>
        <v>0</v>
      </c>
      <c r="N99" s="295">
        <f t="shared" ref="N99:R99" si="46">N96*N97*N98</f>
        <v>0</v>
      </c>
      <c r="O99" s="295">
        <f t="shared" si="46"/>
        <v>0</v>
      </c>
      <c r="P99" s="295">
        <f t="shared" si="46"/>
        <v>0</v>
      </c>
      <c r="Q99" s="295">
        <f t="shared" si="46"/>
        <v>0</v>
      </c>
      <c r="R99" s="295">
        <f t="shared" si="46"/>
        <v>0</v>
      </c>
    </row>
    <row r="101" spans="1:26" x14ac:dyDescent="0.2">
      <c r="E101" s="236" t="str">
        <f xml:space="preserve"> Time!E$50</f>
        <v>Last Forecast Period Flag</v>
      </c>
      <c r="F101" s="305">
        <f xml:space="preserve"> Time!F$50</f>
        <v>0</v>
      </c>
      <c r="G101" s="305" t="str">
        <f xml:space="preserve"> Time!G$50</f>
        <v>flag</v>
      </c>
      <c r="H101" s="305">
        <f xml:space="preserve"> Time!H$50</f>
        <v>1</v>
      </c>
      <c r="I101" s="305">
        <f xml:space="preserve"> Time!I$50</f>
        <v>0</v>
      </c>
      <c r="J101" s="305">
        <f xml:space="preserve"> Time!J$50</f>
        <v>0</v>
      </c>
      <c r="K101" s="305">
        <f xml:space="preserve"> Time!K$50</f>
        <v>0</v>
      </c>
      <c r="L101" s="305">
        <f xml:space="preserve"> Time!L$50</f>
        <v>0</v>
      </c>
      <c r="M101" s="305">
        <f xml:space="preserve"> Time!M$50</f>
        <v>0</v>
      </c>
      <c r="N101" s="305">
        <f xml:space="preserve"> Time!N$50</f>
        <v>0</v>
      </c>
      <c r="O101" s="305">
        <f xml:space="preserve"> Time!O$50</f>
        <v>0</v>
      </c>
      <c r="P101" s="305">
        <f xml:space="preserve"> Time!P$50</f>
        <v>0</v>
      </c>
      <c r="Q101" s="305">
        <f xml:space="preserve"> Time!Q$50</f>
        <v>1</v>
      </c>
      <c r="R101" s="305">
        <f xml:space="preserve"> Time!R$50</f>
        <v>0</v>
      </c>
    </row>
    <row r="102" spans="1:26" s="126" customFormat="1" x14ac:dyDescent="0.2">
      <c r="A102" s="203"/>
      <c r="B102" s="204"/>
      <c r="C102" s="205"/>
      <c r="D102" s="206"/>
      <c r="E102" s="56" t="str">
        <f t="shared" ref="E102:R102" si="47" xml:space="preserve"> E$88</f>
        <v>Actual Nominal RCV balance END</v>
      </c>
      <c r="F102" s="226">
        <f t="shared" si="47"/>
        <v>0</v>
      </c>
      <c r="G102" s="226" t="str">
        <f t="shared" si="47"/>
        <v>£m</v>
      </c>
      <c r="H102" s="226">
        <f t="shared" si="47"/>
        <v>0</v>
      </c>
      <c r="I102" s="226">
        <f t="shared" si="47"/>
        <v>0</v>
      </c>
      <c r="J102" s="226">
        <f t="shared" si="47"/>
        <v>0</v>
      </c>
      <c r="K102" s="226">
        <f t="shared" si="47"/>
        <v>0</v>
      </c>
      <c r="L102" s="226">
        <f t="shared" si="47"/>
        <v>0</v>
      </c>
      <c r="M102" s="226">
        <f t="shared" si="47"/>
        <v>0</v>
      </c>
      <c r="N102" s="226">
        <f t="shared" si="47"/>
        <v>0</v>
      </c>
      <c r="O102" s="226">
        <f t="shared" si="47"/>
        <v>0</v>
      </c>
      <c r="P102" s="226">
        <f t="shared" si="47"/>
        <v>0</v>
      </c>
      <c r="Q102" s="226">
        <f t="shared" si="47"/>
        <v>0</v>
      </c>
      <c r="R102" s="226">
        <f t="shared" si="47"/>
        <v>0</v>
      </c>
    </row>
    <row r="103" spans="1:26" x14ac:dyDescent="0.2">
      <c r="A103" s="89"/>
      <c r="B103" s="95"/>
      <c r="C103" s="332"/>
      <c r="D103" s="91"/>
      <c r="E103" s="56" t="s">
        <v>318</v>
      </c>
      <c r="F103" s="295"/>
      <c r="G103" s="295"/>
      <c r="H103" s="295"/>
      <c r="I103" s="295"/>
      <c r="J103" s="225">
        <f>J102 * J101</f>
        <v>0</v>
      </c>
      <c r="K103" s="225">
        <f t="shared" ref="K103:R103" si="48">K102 * K101</f>
        <v>0</v>
      </c>
      <c r="L103" s="225">
        <f t="shared" si="48"/>
        <v>0</v>
      </c>
      <c r="M103" s="225">
        <f t="shared" si="48"/>
        <v>0</v>
      </c>
      <c r="N103" s="225">
        <f t="shared" si="48"/>
        <v>0</v>
      </c>
      <c r="O103" s="225">
        <f t="shared" si="48"/>
        <v>0</v>
      </c>
      <c r="P103" s="225">
        <f t="shared" si="48"/>
        <v>0</v>
      </c>
      <c r="Q103" s="225">
        <f t="shared" si="48"/>
        <v>0</v>
      </c>
      <c r="R103" s="225">
        <f t="shared" si="48"/>
        <v>0</v>
      </c>
    </row>
    <row r="104" spans="1:26" x14ac:dyDescent="0.2">
      <c r="J104" s="125"/>
      <c r="K104" s="125"/>
      <c r="L104" s="125"/>
      <c r="M104" s="125"/>
      <c r="N104" s="125"/>
      <c r="O104" s="125"/>
      <c r="P104" s="125"/>
      <c r="Q104" s="125"/>
      <c r="R104" s="125"/>
    </row>
    <row r="105" spans="1:26" x14ac:dyDescent="0.2">
      <c r="B105" s="80" t="s">
        <v>158</v>
      </c>
    </row>
    <row r="106" spans="1:26" x14ac:dyDescent="0.2">
      <c r="E106" s="56" t="str">
        <f t="shared" ref="E106:R106" si="49" xml:space="preserve"> E$80</f>
        <v>RCV run-off company should have received</v>
      </c>
      <c r="F106" s="225">
        <f t="shared" si="49"/>
        <v>0</v>
      </c>
      <c r="G106" s="225" t="str">
        <f t="shared" si="49"/>
        <v>£m</v>
      </c>
      <c r="H106" s="225">
        <f t="shared" si="49"/>
        <v>0</v>
      </c>
      <c r="I106" s="225">
        <f t="shared" si="49"/>
        <v>0</v>
      </c>
      <c r="J106" s="225">
        <f t="shared" si="49"/>
        <v>0</v>
      </c>
      <c r="K106" s="225">
        <f t="shared" si="49"/>
        <v>0</v>
      </c>
      <c r="L106" s="225">
        <f t="shared" si="49"/>
        <v>0</v>
      </c>
      <c r="M106" s="225">
        <f t="shared" si="49"/>
        <v>0</v>
      </c>
      <c r="N106" s="225">
        <f t="shared" si="49"/>
        <v>0</v>
      </c>
      <c r="O106" s="225">
        <f t="shared" si="49"/>
        <v>0</v>
      </c>
      <c r="P106" s="225">
        <f t="shared" si="49"/>
        <v>0</v>
      </c>
      <c r="Q106" s="225">
        <f t="shared" si="49"/>
        <v>0</v>
      </c>
      <c r="R106" s="225">
        <f t="shared" si="49"/>
        <v>0</v>
      </c>
    </row>
    <row r="107" spans="1:26" s="125" customFormat="1" x14ac:dyDescent="0.2">
      <c r="A107" s="210"/>
      <c r="B107" s="204"/>
      <c r="C107" s="205"/>
      <c r="D107" s="211"/>
      <c r="E107" s="56" t="str">
        <f t="shared" ref="E107:R108" si="50" xml:space="preserve"> E$99</f>
        <v>Nominal return company should have received</v>
      </c>
      <c r="F107" s="225">
        <f t="shared" si="50"/>
        <v>0</v>
      </c>
      <c r="G107" s="225" t="str">
        <f t="shared" si="50"/>
        <v>£m</v>
      </c>
      <c r="H107" s="225">
        <f t="shared" si="50"/>
        <v>0</v>
      </c>
      <c r="I107" s="225">
        <f t="shared" si="50"/>
        <v>0</v>
      </c>
      <c r="J107" s="225">
        <f t="shared" si="50"/>
        <v>0</v>
      </c>
      <c r="K107" s="225">
        <f t="shared" si="50"/>
        <v>0</v>
      </c>
      <c r="L107" s="225">
        <f t="shared" si="50"/>
        <v>0</v>
      </c>
      <c r="M107" s="225">
        <f t="shared" si="50"/>
        <v>0</v>
      </c>
      <c r="N107" s="225">
        <f t="shared" si="50"/>
        <v>0</v>
      </c>
      <c r="O107" s="225">
        <f t="shared" si="50"/>
        <v>0</v>
      </c>
      <c r="P107" s="225">
        <f t="shared" si="50"/>
        <v>0</v>
      </c>
      <c r="Q107" s="225">
        <f t="shared" si="50"/>
        <v>0</v>
      </c>
      <c r="R107" s="225">
        <f t="shared" si="50"/>
        <v>0</v>
      </c>
      <c r="S107" s="126"/>
      <c r="T107" s="126"/>
      <c r="U107" s="126"/>
      <c r="V107" s="126"/>
      <c r="W107" s="126"/>
      <c r="X107" s="126"/>
      <c r="Y107" s="126"/>
      <c r="Z107" s="126"/>
    </row>
    <row r="108" spans="1:26" x14ac:dyDescent="0.2">
      <c r="E108" s="56" t="s">
        <v>266</v>
      </c>
      <c r="F108" s="295"/>
      <c r="G108" s="225" t="str">
        <f t="shared" si="50"/>
        <v>£m</v>
      </c>
      <c r="H108" s="295">
        <f>SUM(J108:R108)</f>
        <v>0</v>
      </c>
      <c r="I108" s="295"/>
      <c r="J108" s="295">
        <f t="shared" ref="J108:R108" si="51">SUM(J106:J107)</f>
        <v>0</v>
      </c>
      <c r="K108" s="295">
        <f t="shared" si="51"/>
        <v>0</v>
      </c>
      <c r="L108" s="295">
        <f t="shared" si="51"/>
        <v>0</v>
      </c>
      <c r="M108" s="295">
        <f t="shared" si="51"/>
        <v>0</v>
      </c>
      <c r="N108" s="295">
        <f t="shared" si="51"/>
        <v>0</v>
      </c>
      <c r="O108" s="295">
        <f t="shared" si="51"/>
        <v>0</v>
      </c>
      <c r="P108" s="295">
        <f t="shared" si="51"/>
        <v>0</v>
      </c>
      <c r="Q108" s="295">
        <f t="shared" si="51"/>
        <v>0</v>
      </c>
      <c r="R108" s="295">
        <f t="shared" si="51"/>
        <v>0</v>
      </c>
    </row>
    <row r="110" spans="1:26" x14ac:dyDescent="0.2">
      <c r="A110" s="346" t="s">
        <v>376</v>
      </c>
      <c r="B110" s="347"/>
      <c r="C110" s="348"/>
      <c r="D110" s="348"/>
      <c r="E110" s="348"/>
      <c r="F110" s="348"/>
      <c r="G110" s="348"/>
      <c r="H110" s="348"/>
      <c r="I110" s="348"/>
      <c r="J110" s="348"/>
      <c r="K110" s="348"/>
      <c r="L110" s="348"/>
      <c r="M110" s="348"/>
      <c r="N110" s="348"/>
      <c r="O110" s="348"/>
      <c r="P110" s="348"/>
      <c r="Q110" s="348"/>
      <c r="R110" s="348"/>
      <c r="S110" s="56"/>
      <c r="T110" s="56"/>
      <c r="U110" s="56"/>
      <c r="V110" s="56"/>
      <c r="W110" s="56"/>
      <c r="X110" s="56"/>
      <c r="Y110" s="56"/>
      <c r="Z110" s="56"/>
    </row>
    <row r="112" spans="1:26" x14ac:dyDescent="0.2">
      <c r="C112" s="144" t="s">
        <v>265</v>
      </c>
    </row>
    <row r="114" spans="1:26" x14ac:dyDescent="0.2">
      <c r="E114" s="56" t="str">
        <f xml:space="preserve"> E$61</f>
        <v>Actual nominal revenue</v>
      </c>
      <c r="F114" s="225">
        <f t="shared" ref="F114:Q114" si="52" xml:space="preserve"> F$61</f>
        <v>0</v>
      </c>
      <c r="G114" s="225" t="str">
        <f t="shared" si="52"/>
        <v>£m</v>
      </c>
      <c r="H114" s="225">
        <f t="shared" si="52"/>
        <v>0</v>
      </c>
      <c r="I114" s="225">
        <f t="shared" si="52"/>
        <v>0</v>
      </c>
      <c r="J114" s="225">
        <f t="shared" si="52"/>
        <v>0</v>
      </c>
      <c r="K114" s="225">
        <f t="shared" si="52"/>
        <v>0</v>
      </c>
      <c r="L114" s="225">
        <f t="shared" si="52"/>
        <v>0</v>
      </c>
      <c r="M114" s="225">
        <f t="shared" si="52"/>
        <v>0</v>
      </c>
      <c r="N114" s="225">
        <f t="shared" si="52"/>
        <v>0</v>
      </c>
      <c r="O114" s="225">
        <f t="shared" si="52"/>
        <v>0</v>
      </c>
      <c r="P114" s="225">
        <f t="shared" si="52"/>
        <v>0</v>
      </c>
      <c r="Q114" s="225">
        <f t="shared" si="52"/>
        <v>0</v>
      </c>
      <c r="R114" s="225">
        <f xml:space="preserve"> R$61</f>
        <v>0</v>
      </c>
    </row>
    <row r="115" spans="1:26" x14ac:dyDescent="0.2">
      <c r="E115" s="56" t="str">
        <f t="shared" ref="E115:R115" si="53" xml:space="preserve"> E$108</f>
        <v>Total nominal revenue company should have received</v>
      </c>
      <c r="F115" s="225">
        <f t="shared" si="53"/>
        <v>0</v>
      </c>
      <c r="G115" s="225" t="str">
        <f t="shared" si="53"/>
        <v>£m</v>
      </c>
      <c r="H115" s="225">
        <f t="shared" si="53"/>
        <v>0</v>
      </c>
      <c r="I115" s="225">
        <f t="shared" si="53"/>
        <v>0</v>
      </c>
      <c r="J115" s="225">
        <f t="shared" si="53"/>
        <v>0</v>
      </c>
      <c r="K115" s="225">
        <f t="shared" si="53"/>
        <v>0</v>
      </c>
      <c r="L115" s="225">
        <f t="shared" si="53"/>
        <v>0</v>
      </c>
      <c r="M115" s="225">
        <f t="shared" si="53"/>
        <v>0</v>
      </c>
      <c r="N115" s="225">
        <f t="shared" si="53"/>
        <v>0</v>
      </c>
      <c r="O115" s="225">
        <f t="shared" si="53"/>
        <v>0</v>
      </c>
      <c r="P115" s="225">
        <f t="shared" si="53"/>
        <v>0</v>
      </c>
      <c r="Q115" s="225">
        <f t="shared" si="53"/>
        <v>0</v>
      </c>
      <c r="R115" s="225">
        <f t="shared" si="53"/>
        <v>0</v>
      </c>
    </row>
    <row r="116" spans="1:26" s="225" customFormat="1" x14ac:dyDescent="0.2">
      <c r="A116" s="221"/>
      <c r="B116" s="222"/>
      <c r="C116" s="223"/>
      <c r="D116" s="224"/>
      <c r="E116" s="56" t="s">
        <v>267</v>
      </c>
      <c r="G116" s="225" t="str">
        <f t="shared" ref="G116" si="54" xml:space="preserve"> G$99</f>
        <v>£m</v>
      </c>
      <c r="H116" s="295">
        <f>SUM(J116:R116)</f>
        <v>0</v>
      </c>
      <c r="M116" s="225">
        <f>M115-M114</f>
        <v>0</v>
      </c>
      <c r="N116" s="225">
        <f t="shared" ref="N116:Q116" si="55">N115-N114</f>
        <v>0</v>
      </c>
      <c r="O116" s="225">
        <f t="shared" si="55"/>
        <v>0</v>
      </c>
      <c r="P116" s="225">
        <f t="shared" si="55"/>
        <v>0</v>
      </c>
      <c r="Q116" s="225">
        <f t="shared" si="55"/>
        <v>0</v>
      </c>
      <c r="S116" s="226"/>
      <c r="T116" s="226"/>
      <c r="U116" s="226"/>
      <c r="V116" s="226"/>
      <c r="W116" s="226"/>
      <c r="X116" s="226"/>
      <c r="Y116" s="226"/>
      <c r="Z116" s="226"/>
    </row>
    <row r="118" spans="1:26" x14ac:dyDescent="0.2">
      <c r="A118" s="346" t="s">
        <v>377</v>
      </c>
      <c r="B118" s="347"/>
      <c r="C118" s="348"/>
      <c r="D118" s="348"/>
      <c r="E118" s="348"/>
      <c r="F118" s="348"/>
      <c r="G118" s="348"/>
      <c r="H118" s="348"/>
      <c r="I118" s="348"/>
      <c r="J118" s="348"/>
      <c r="K118" s="348"/>
      <c r="L118" s="348"/>
      <c r="M118" s="348"/>
      <c r="N118" s="348"/>
      <c r="O118" s="348"/>
      <c r="P118" s="348"/>
      <c r="Q118" s="348"/>
      <c r="R118" s="348"/>
      <c r="S118" s="56"/>
      <c r="T118" s="56"/>
      <c r="U118" s="56"/>
      <c r="V118" s="56"/>
      <c r="W118" s="56"/>
      <c r="X118" s="56"/>
      <c r="Y118" s="56"/>
      <c r="Z118" s="56"/>
    </row>
    <row r="120" spans="1:26" x14ac:dyDescent="0.2">
      <c r="C120" s="144" t="s">
        <v>264</v>
      </c>
    </row>
    <row r="121" spans="1:26" x14ac:dyDescent="0.2">
      <c r="C121" s="144" t="s">
        <v>159</v>
      </c>
    </row>
    <row r="122" spans="1:26" x14ac:dyDescent="0.2">
      <c r="C122" s="144" t="s">
        <v>160</v>
      </c>
    </row>
    <row r="124" spans="1:26" s="253" customFormat="1" x14ac:dyDescent="0.2">
      <c r="A124" s="249"/>
      <c r="B124" s="250"/>
      <c r="C124" s="251"/>
      <c r="D124" s="252"/>
      <c r="E124" s="49" t="str">
        <f>Index!E$48</f>
        <v>CPI(H): Fin year average - percentage increase - final determination</v>
      </c>
      <c r="F124" s="253">
        <f>Index!F$48</f>
        <v>0</v>
      </c>
      <c r="G124" s="271" t="str">
        <f>Index!G$48</f>
        <v>%</v>
      </c>
      <c r="H124" s="253">
        <f>Index!H$48</f>
        <v>0</v>
      </c>
      <c r="I124" s="253">
        <f>Index!I$48</f>
        <v>0</v>
      </c>
      <c r="J124" s="253">
        <f>Index!J$48</f>
        <v>0</v>
      </c>
      <c r="K124" s="253">
        <f>Index!K$48</f>
        <v>2.1269790500559882E-2</v>
      </c>
      <c r="L124" s="253">
        <f>Index!L$48</f>
        <v>1.9909655450194075E-2</v>
      </c>
      <c r="M124" s="253">
        <f>Index!M$48</f>
        <v>1.9833640562247679E-2</v>
      </c>
      <c r="N124" s="253">
        <f>Index!N$48</f>
        <v>2.0041983108134653E-2</v>
      </c>
      <c r="O124" s="253">
        <f>Index!O$48</f>
        <v>2.0751251595618081E-2</v>
      </c>
      <c r="P124" s="253">
        <f>Index!P$48</f>
        <v>2.1000000000000574E-2</v>
      </c>
      <c r="Q124" s="253">
        <f>Index!Q$48</f>
        <v>2.100000000000124E-2</v>
      </c>
      <c r="R124" s="253">
        <f>Index!R$48</f>
        <v>1.999999999999913E-2</v>
      </c>
    </row>
    <row r="125" spans="1:26" s="253" customFormat="1" x14ac:dyDescent="0.2">
      <c r="A125" s="249"/>
      <c r="B125" s="250"/>
      <c r="C125" s="251"/>
      <c r="D125" s="252"/>
      <c r="E125" s="49" t="str">
        <f>Index!E$71</f>
        <v>Forecast RPI/CPIH wedge - final determination</v>
      </c>
      <c r="F125" s="253">
        <f>Index!F$71</f>
        <v>0</v>
      </c>
      <c r="G125" s="271" t="str">
        <f>Index!G$71</f>
        <v>%</v>
      </c>
      <c r="H125" s="253">
        <f>Index!H$71</f>
        <v>0</v>
      </c>
      <c r="I125" s="253">
        <f>Index!I$71</f>
        <v>0</v>
      </c>
      <c r="J125" s="253">
        <f>Index!J$71</f>
        <v>0</v>
      </c>
      <c r="K125" s="253">
        <f>Index!K$71</f>
        <v>-2.1269790500559882E-2</v>
      </c>
      <c r="L125" s="253">
        <f>Index!L$71</f>
        <v>1.1612485258307714E-2</v>
      </c>
      <c r="M125" s="253">
        <f>Index!M$71</f>
        <v>4.424450951415082E-3</v>
      </c>
      <c r="N125" s="253">
        <f>Index!N$71</f>
        <v>9.5456655774606158E-3</v>
      </c>
      <c r="O125" s="253">
        <f>Index!O$71</f>
        <v>1.0752431675141949E-2</v>
      </c>
      <c r="P125" s="253">
        <f>Index!P$71</f>
        <v>1.1000000000000121E-2</v>
      </c>
      <c r="Q125" s="253">
        <f>Index!Q$71</f>
        <v>1.0999999999998566E-2</v>
      </c>
      <c r="R125" s="253">
        <f>Index!R$71</f>
        <v>1.0000000000000675E-2</v>
      </c>
    </row>
    <row r="126" spans="1:26" s="213" customFormat="1" x14ac:dyDescent="0.2">
      <c r="A126" s="214"/>
      <c r="B126" s="215"/>
      <c r="C126" s="216"/>
      <c r="D126" s="217"/>
      <c r="E126" s="213" t="s">
        <v>161</v>
      </c>
      <c r="J126" s="213">
        <f t="shared" ref="J126:L126" si="56">SUM(J124:J125)</f>
        <v>0</v>
      </c>
      <c r="K126" s="213">
        <f t="shared" si="56"/>
        <v>0</v>
      </c>
      <c r="L126" s="213">
        <f t="shared" si="56"/>
        <v>3.1522140708501789E-2</v>
      </c>
      <c r="M126" s="213">
        <f>SUM(M124:M125)</f>
        <v>2.4258091513662761E-2</v>
      </c>
      <c r="N126" s="213">
        <f t="shared" ref="N126:R126" si="57">SUM(N124:N125)</f>
        <v>2.9587648685595269E-2</v>
      </c>
      <c r="O126" s="213">
        <f t="shared" si="57"/>
        <v>3.150368327076003E-2</v>
      </c>
      <c r="P126" s="213">
        <f t="shared" si="57"/>
        <v>3.2000000000000695E-2</v>
      </c>
      <c r="Q126" s="213">
        <f t="shared" si="57"/>
        <v>3.1999999999999806E-2</v>
      </c>
      <c r="R126" s="213">
        <f t="shared" si="57"/>
        <v>2.9999999999999805E-2</v>
      </c>
      <c r="S126" s="218"/>
      <c r="T126" s="218"/>
      <c r="U126" s="218"/>
      <c r="V126" s="218"/>
      <c r="W126" s="218"/>
      <c r="X126" s="218"/>
      <c r="Y126" s="218"/>
      <c r="Z126" s="218"/>
    </row>
    <row r="128" spans="1:26" s="199" customFormat="1" x14ac:dyDescent="0.2">
      <c r="A128" s="194"/>
      <c r="B128" s="195"/>
      <c r="C128" s="196"/>
      <c r="D128" s="197"/>
      <c r="E128" s="198" t="str">
        <f t="shared" ref="E128:R128" si="58" xml:space="preserve"> E$140</f>
        <v>True up Nominal RCV balance BEG</v>
      </c>
      <c r="F128" s="297">
        <f t="shared" si="58"/>
        <v>0</v>
      </c>
      <c r="G128" s="297" t="str">
        <f t="shared" si="58"/>
        <v>£m</v>
      </c>
      <c r="H128" s="297">
        <f t="shared" si="58"/>
        <v>0</v>
      </c>
      <c r="I128" s="297">
        <f t="shared" si="58"/>
        <v>0</v>
      </c>
      <c r="J128" s="297">
        <f t="shared" si="58"/>
        <v>0</v>
      </c>
      <c r="K128" s="297">
        <f t="shared" si="58"/>
        <v>0</v>
      </c>
      <c r="L128" s="297">
        <f t="shared" si="58"/>
        <v>0</v>
      </c>
      <c r="M128" s="297">
        <f t="shared" si="58"/>
        <v>0</v>
      </c>
      <c r="N128" s="297">
        <f t="shared" si="58"/>
        <v>0</v>
      </c>
      <c r="O128" s="297">
        <f t="shared" si="58"/>
        <v>0</v>
      </c>
      <c r="P128" s="297">
        <f t="shared" si="58"/>
        <v>0</v>
      </c>
      <c r="Q128" s="297">
        <f t="shared" si="58"/>
        <v>0</v>
      </c>
      <c r="R128" s="297">
        <f t="shared" si="58"/>
        <v>0</v>
      </c>
    </row>
    <row r="129" spans="1:16383" x14ac:dyDescent="0.2">
      <c r="E129" s="219" t="str">
        <f t="shared" ref="E129:R129" si="59" xml:space="preserve"> E$126</f>
        <v>True up Indexation percentage</v>
      </c>
      <c r="F129" s="219">
        <f t="shared" si="59"/>
        <v>0</v>
      </c>
      <c r="G129" s="219">
        <f t="shared" si="59"/>
        <v>0</v>
      </c>
      <c r="H129" s="219">
        <f t="shared" si="59"/>
        <v>0</v>
      </c>
      <c r="I129" s="219">
        <f t="shared" si="59"/>
        <v>0</v>
      </c>
      <c r="J129" s="219">
        <f t="shared" si="59"/>
        <v>0</v>
      </c>
      <c r="K129" s="219">
        <f t="shared" si="59"/>
        <v>0</v>
      </c>
      <c r="L129" s="219">
        <f t="shared" si="59"/>
        <v>3.1522140708501789E-2</v>
      </c>
      <c r="M129" s="219">
        <f t="shared" si="59"/>
        <v>2.4258091513662761E-2</v>
      </c>
      <c r="N129" s="219">
        <f t="shared" si="59"/>
        <v>2.9587648685595269E-2</v>
      </c>
      <c r="O129" s="219">
        <f t="shared" si="59"/>
        <v>3.150368327076003E-2</v>
      </c>
      <c r="P129" s="219">
        <f t="shared" si="59"/>
        <v>3.2000000000000695E-2</v>
      </c>
      <c r="Q129" s="219">
        <f t="shared" si="59"/>
        <v>3.1999999999999806E-2</v>
      </c>
      <c r="R129" s="219">
        <f t="shared" si="59"/>
        <v>2.9999999999999805E-2</v>
      </c>
    </row>
    <row r="130" spans="1:16383" x14ac:dyDescent="0.2">
      <c r="A130" s="89"/>
      <c r="B130" s="95"/>
      <c r="C130" s="332"/>
      <c r="D130" s="91"/>
      <c r="E130" s="56" t="s">
        <v>162</v>
      </c>
      <c r="G130" s="125" t="s">
        <v>88</v>
      </c>
      <c r="J130" s="298">
        <f>J128*J129</f>
        <v>0</v>
      </c>
      <c r="K130" s="298">
        <f t="shared" ref="K130:L130" si="60">K128*K129</f>
        <v>0</v>
      </c>
      <c r="L130" s="298">
        <f t="shared" si="60"/>
        <v>0</v>
      </c>
      <c r="M130" s="298">
        <f>M128*M129</f>
        <v>0</v>
      </c>
      <c r="N130" s="298">
        <f t="shared" ref="N130:R130" si="61">N128*N129</f>
        <v>0</v>
      </c>
      <c r="O130" s="298">
        <f t="shared" si="61"/>
        <v>0</v>
      </c>
      <c r="P130" s="298">
        <f t="shared" si="61"/>
        <v>0</v>
      </c>
      <c r="Q130" s="298">
        <f t="shared" si="61"/>
        <v>0</v>
      </c>
      <c r="R130" s="298">
        <f t="shared" si="61"/>
        <v>0</v>
      </c>
    </row>
    <row r="132" spans="1:16383" s="253" customFormat="1" x14ac:dyDescent="0.2">
      <c r="A132" s="249"/>
      <c r="B132" s="250"/>
      <c r="C132" s="251"/>
      <c r="D132" s="252"/>
      <c r="E132" s="49" t="str">
        <f xml:space="preserve"> InpR!E$94</f>
        <v>Run-off rate - CPI(H) + RPI wedge - active - WR</v>
      </c>
      <c r="F132" s="253">
        <f xml:space="preserve"> InpR!F$94</f>
        <v>0</v>
      </c>
      <c r="G132" s="271" t="str">
        <f xml:space="preserve"> InpR!G$94</f>
        <v>%</v>
      </c>
      <c r="H132" s="253" t="str">
        <f xml:space="preserve"> InpR!I$94</f>
        <v>PR19 Financial model, 'F_OutputsMaster' sheet row 953, PR19FM2090POST</v>
      </c>
      <c r="I132" s="253" t="e">
        <f xml:space="preserve"> InpR!#REF!</f>
        <v>#REF!</v>
      </c>
      <c r="J132" s="253">
        <f xml:space="preserve"> InpR!J$94</f>
        <v>0</v>
      </c>
      <c r="K132" s="253">
        <f xml:space="preserve"> InpR!K$94</f>
        <v>0</v>
      </c>
      <c r="L132" s="253">
        <f xml:space="preserve"> InpR!L$94</f>
        <v>0</v>
      </c>
      <c r="M132" s="253">
        <f xml:space="preserve"> InpR!M$94</f>
        <v>0</v>
      </c>
      <c r="N132" s="253">
        <f xml:space="preserve"> InpR!N$94</f>
        <v>0</v>
      </c>
      <c r="O132" s="253">
        <f xml:space="preserve"> InpR!O$94</f>
        <v>0</v>
      </c>
      <c r="P132" s="253">
        <f xml:space="preserve"> InpR!P$94</f>
        <v>0</v>
      </c>
      <c r="Q132" s="253">
        <f xml:space="preserve"> InpR!Q$94</f>
        <v>0</v>
      </c>
      <c r="R132" s="253">
        <f xml:space="preserve"> InpR!R$94</f>
        <v>0</v>
      </c>
    </row>
    <row r="133" spans="1:16383" s="199" customFormat="1" x14ac:dyDescent="0.2">
      <c r="A133" s="194"/>
      <c r="B133" s="195"/>
      <c r="C133" s="196"/>
      <c r="D133" s="197"/>
      <c r="E133" s="198" t="str">
        <f t="shared" ref="E133:R133" si="62" xml:space="preserve"> E$140</f>
        <v>True up Nominal RCV balance BEG</v>
      </c>
      <c r="F133" s="297">
        <f t="shared" si="62"/>
        <v>0</v>
      </c>
      <c r="G133" s="297" t="str">
        <f t="shared" si="62"/>
        <v>£m</v>
      </c>
      <c r="H133" s="297">
        <f t="shared" si="62"/>
        <v>0</v>
      </c>
      <c r="I133" s="297">
        <f t="shared" si="62"/>
        <v>0</v>
      </c>
      <c r="J133" s="297">
        <f t="shared" si="62"/>
        <v>0</v>
      </c>
      <c r="K133" s="297">
        <f t="shared" si="62"/>
        <v>0</v>
      </c>
      <c r="L133" s="297">
        <f t="shared" si="62"/>
        <v>0</v>
      </c>
      <c r="M133" s="297">
        <f t="shared" si="62"/>
        <v>0</v>
      </c>
      <c r="N133" s="297">
        <f t="shared" si="62"/>
        <v>0</v>
      </c>
      <c r="O133" s="297">
        <f t="shared" si="62"/>
        <v>0</v>
      </c>
      <c r="P133" s="297">
        <f t="shared" si="62"/>
        <v>0</v>
      </c>
      <c r="Q133" s="297">
        <f t="shared" si="62"/>
        <v>0</v>
      </c>
      <c r="R133" s="297">
        <f t="shared" si="62"/>
        <v>0</v>
      </c>
    </row>
    <row r="134" spans="1:16383" s="125" customFormat="1" x14ac:dyDescent="0.2">
      <c r="A134" s="210"/>
      <c r="B134" s="204"/>
      <c r="C134" s="330"/>
      <c r="D134" s="211"/>
      <c r="E134" s="56" t="str">
        <f t="shared" ref="E134:R134" si="63" xml:space="preserve"> E$130</f>
        <v>True up RCV indexation</v>
      </c>
      <c r="F134" s="298">
        <f t="shared" si="63"/>
        <v>0</v>
      </c>
      <c r="G134" s="201" t="str">
        <f t="shared" si="63"/>
        <v>£m</v>
      </c>
      <c r="H134" s="298">
        <f t="shared" si="63"/>
        <v>0</v>
      </c>
      <c r="I134" s="298">
        <f t="shared" si="63"/>
        <v>0</v>
      </c>
      <c r="J134" s="298">
        <f t="shared" si="63"/>
        <v>0</v>
      </c>
      <c r="K134" s="298">
        <f t="shared" si="63"/>
        <v>0</v>
      </c>
      <c r="L134" s="298">
        <f t="shared" si="63"/>
        <v>0</v>
      </c>
      <c r="M134" s="298">
        <f t="shared" si="63"/>
        <v>0</v>
      </c>
      <c r="N134" s="298">
        <f t="shared" si="63"/>
        <v>0</v>
      </c>
      <c r="O134" s="298">
        <f t="shared" si="63"/>
        <v>0</v>
      </c>
      <c r="P134" s="298">
        <f t="shared" si="63"/>
        <v>0</v>
      </c>
      <c r="Q134" s="298">
        <f t="shared" si="63"/>
        <v>0</v>
      </c>
      <c r="R134" s="298">
        <f t="shared" si="63"/>
        <v>0</v>
      </c>
      <c r="S134" s="126"/>
      <c r="T134" s="126"/>
      <c r="U134" s="126"/>
      <c r="V134" s="126"/>
      <c r="W134" s="126"/>
      <c r="X134" s="126"/>
      <c r="Y134" s="126"/>
      <c r="Z134" s="126"/>
    </row>
    <row r="135" spans="1:16383" x14ac:dyDescent="0.2">
      <c r="A135" s="89"/>
      <c r="B135" s="95"/>
      <c r="C135" s="332"/>
      <c r="D135" s="91"/>
      <c r="E135" s="56" t="s">
        <v>319</v>
      </c>
      <c r="F135" s="299"/>
      <c r="G135" s="201" t="s">
        <v>88</v>
      </c>
      <c r="H135" s="299"/>
      <c r="I135" s="299"/>
      <c r="J135" s="298">
        <f t="shared" ref="J135:R135" si="64" xml:space="preserve"> (J133+J134) * J132</f>
        <v>0</v>
      </c>
      <c r="K135" s="298">
        <f t="shared" si="64"/>
        <v>0</v>
      </c>
      <c r="L135" s="298">
        <f t="shared" si="64"/>
        <v>0</v>
      </c>
      <c r="M135" s="298">
        <f xml:space="preserve"> (M133+M134) * M132</f>
        <v>0</v>
      </c>
      <c r="N135" s="298">
        <f t="shared" si="64"/>
        <v>0</v>
      </c>
      <c r="O135" s="298">
        <f t="shared" si="64"/>
        <v>0</v>
      </c>
      <c r="P135" s="298">
        <f t="shared" si="64"/>
        <v>0</v>
      </c>
      <c r="Q135" s="298">
        <f t="shared" si="64"/>
        <v>0</v>
      </c>
      <c r="R135" s="298">
        <f t="shared" si="64"/>
        <v>0</v>
      </c>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c r="BG135" s="125"/>
      <c r="BH135" s="125"/>
      <c r="BI135" s="125"/>
      <c r="BJ135" s="125"/>
      <c r="BK135" s="125"/>
      <c r="BL135" s="125"/>
      <c r="BM135" s="125"/>
      <c r="BN135" s="125"/>
      <c r="BO135" s="125"/>
      <c r="BP135" s="125"/>
      <c r="BQ135" s="125"/>
      <c r="BR135" s="125"/>
      <c r="BS135" s="125"/>
      <c r="BT135" s="125"/>
      <c r="BU135" s="125"/>
      <c r="BV135" s="125"/>
      <c r="BW135" s="125"/>
      <c r="BX135" s="125"/>
      <c r="BY135" s="125"/>
      <c r="BZ135" s="125"/>
      <c r="CA135" s="125"/>
      <c r="CB135" s="125"/>
      <c r="CC135" s="125"/>
      <c r="CD135" s="125"/>
      <c r="CE135" s="125"/>
      <c r="CF135" s="125"/>
      <c r="CG135" s="125"/>
      <c r="CH135" s="125"/>
      <c r="CI135" s="125"/>
      <c r="CJ135" s="125"/>
      <c r="CK135" s="125"/>
      <c r="CL135" s="125"/>
      <c r="CM135" s="125"/>
      <c r="CN135" s="125"/>
      <c r="CO135" s="125"/>
      <c r="CP135" s="125"/>
      <c r="CQ135" s="125"/>
      <c r="CR135" s="125"/>
      <c r="CS135" s="125"/>
      <c r="CT135" s="125"/>
      <c r="CU135" s="125"/>
      <c r="CV135" s="125"/>
      <c r="CW135" s="125"/>
      <c r="CX135" s="125"/>
      <c r="CY135" s="125"/>
      <c r="CZ135" s="125"/>
      <c r="DA135" s="125"/>
      <c r="DB135" s="125"/>
      <c r="DC135" s="125"/>
      <c r="DD135" s="125"/>
      <c r="DE135" s="125"/>
      <c r="DF135" s="125"/>
      <c r="DG135" s="125"/>
      <c r="DH135" s="125"/>
      <c r="DI135" s="125"/>
      <c r="DJ135" s="125"/>
      <c r="DK135" s="125"/>
      <c r="DL135" s="125"/>
      <c r="DM135" s="125"/>
      <c r="DN135" s="125"/>
      <c r="DO135" s="125"/>
      <c r="DP135" s="125"/>
      <c r="DQ135" s="125"/>
      <c r="DR135" s="125"/>
      <c r="DS135" s="125"/>
      <c r="DT135" s="125"/>
      <c r="DU135" s="125"/>
      <c r="DV135" s="125"/>
      <c r="DW135" s="125"/>
      <c r="DX135" s="125"/>
      <c r="DY135" s="125"/>
      <c r="DZ135" s="125"/>
      <c r="EA135" s="125"/>
      <c r="EB135" s="125"/>
      <c r="EC135" s="125"/>
      <c r="ED135" s="125"/>
      <c r="EE135" s="125"/>
      <c r="EF135" s="125"/>
      <c r="EG135" s="125"/>
      <c r="EH135" s="125"/>
      <c r="EI135" s="125"/>
      <c r="EJ135" s="125"/>
      <c r="EK135" s="125"/>
      <c r="EL135" s="125"/>
      <c r="EM135" s="125"/>
      <c r="EN135" s="125"/>
      <c r="EO135" s="125"/>
      <c r="EP135" s="125"/>
      <c r="EQ135" s="125"/>
      <c r="ER135" s="125"/>
      <c r="ES135" s="125"/>
      <c r="ET135" s="125"/>
      <c r="EU135" s="125"/>
      <c r="EV135" s="125"/>
      <c r="EW135" s="125"/>
      <c r="EX135" s="125"/>
      <c r="EY135" s="125"/>
      <c r="EZ135" s="125"/>
      <c r="FA135" s="125"/>
      <c r="FB135" s="125"/>
      <c r="FC135" s="125"/>
      <c r="FD135" s="125"/>
      <c r="FE135" s="125"/>
      <c r="FF135" s="125"/>
      <c r="FG135" s="125"/>
      <c r="FH135" s="125"/>
      <c r="FI135" s="125"/>
      <c r="FJ135" s="125"/>
      <c r="FK135" s="125"/>
      <c r="FL135" s="125"/>
      <c r="FM135" s="125"/>
      <c r="FN135" s="125"/>
      <c r="FO135" s="125"/>
      <c r="FP135" s="125"/>
      <c r="FQ135" s="125"/>
      <c r="FR135" s="125"/>
      <c r="FS135" s="125"/>
      <c r="FT135" s="125"/>
      <c r="FU135" s="125"/>
      <c r="FV135" s="125"/>
      <c r="FW135" s="125"/>
      <c r="FX135" s="125"/>
      <c r="FY135" s="125"/>
      <c r="FZ135" s="125"/>
      <c r="GA135" s="125"/>
      <c r="GB135" s="125"/>
      <c r="GC135" s="125"/>
      <c r="GD135" s="125"/>
      <c r="GE135" s="125"/>
      <c r="GF135" s="125"/>
      <c r="GG135" s="125"/>
      <c r="GH135" s="125"/>
      <c r="GI135" s="125"/>
      <c r="GJ135" s="125"/>
      <c r="GK135" s="125"/>
      <c r="GL135" s="125"/>
      <c r="GM135" s="125"/>
      <c r="GN135" s="125"/>
      <c r="GO135" s="125"/>
      <c r="GP135" s="125"/>
      <c r="GQ135" s="125"/>
      <c r="GR135" s="125"/>
      <c r="GS135" s="125"/>
      <c r="GT135" s="125"/>
      <c r="GU135" s="125"/>
      <c r="GV135" s="125"/>
      <c r="GW135" s="125"/>
      <c r="GX135" s="125"/>
      <c r="GY135" s="125"/>
      <c r="GZ135" s="125"/>
      <c r="HA135" s="125"/>
      <c r="HB135" s="125"/>
      <c r="HC135" s="125"/>
      <c r="HD135" s="125"/>
      <c r="HE135" s="125"/>
      <c r="HF135" s="125"/>
      <c r="HG135" s="125"/>
      <c r="HH135" s="125"/>
      <c r="HI135" s="125"/>
      <c r="HJ135" s="125"/>
      <c r="HK135" s="125"/>
      <c r="HL135" s="125"/>
      <c r="HM135" s="125"/>
      <c r="HN135" s="125"/>
      <c r="HO135" s="125"/>
      <c r="HP135" s="125"/>
      <c r="HQ135" s="125"/>
      <c r="HR135" s="125"/>
      <c r="HS135" s="125"/>
      <c r="HT135" s="125"/>
      <c r="HU135" s="125"/>
      <c r="HV135" s="125"/>
      <c r="HW135" s="125"/>
      <c r="HX135" s="125"/>
      <c r="HY135" s="125"/>
      <c r="HZ135" s="125"/>
      <c r="IA135" s="125"/>
      <c r="IB135" s="125"/>
      <c r="IC135" s="125"/>
      <c r="ID135" s="125"/>
      <c r="IE135" s="125"/>
      <c r="IF135" s="125"/>
      <c r="IG135" s="125"/>
      <c r="IH135" s="125"/>
      <c r="II135" s="125"/>
      <c r="IJ135" s="125"/>
      <c r="IK135" s="125"/>
      <c r="IL135" s="125"/>
      <c r="IM135" s="125"/>
      <c r="IN135" s="125"/>
      <c r="IO135" s="125"/>
      <c r="IP135" s="125"/>
      <c r="IQ135" s="125"/>
      <c r="IR135" s="125"/>
      <c r="IS135" s="125"/>
      <c r="IT135" s="125"/>
      <c r="IU135" s="125"/>
      <c r="IV135" s="125"/>
      <c r="IW135" s="125"/>
      <c r="IX135" s="125"/>
      <c r="IY135" s="125"/>
      <c r="IZ135" s="125"/>
      <c r="JA135" s="125"/>
      <c r="JB135" s="125"/>
      <c r="JC135" s="125"/>
      <c r="JD135" s="125"/>
      <c r="JE135" s="125"/>
      <c r="JF135" s="125"/>
      <c r="JG135" s="125"/>
      <c r="JH135" s="125"/>
      <c r="JI135" s="125"/>
      <c r="JJ135" s="125"/>
      <c r="JK135" s="125"/>
      <c r="JL135" s="125"/>
      <c r="JM135" s="125"/>
      <c r="JN135" s="125"/>
      <c r="JO135" s="125"/>
      <c r="JP135" s="125"/>
      <c r="JQ135" s="125"/>
      <c r="JR135" s="125"/>
      <c r="JS135" s="125"/>
      <c r="JT135" s="125"/>
      <c r="JU135" s="125"/>
      <c r="JV135" s="125"/>
      <c r="JW135" s="125"/>
      <c r="JX135" s="125"/>
      <c r="JY135" s="125"/>
      <c r="JZ135" s="125"/>
      <c r="KA135" s="125"/>
      <c r="KB135" s="125"/>
      <c r="KC135" s="125"/>
      <c r="KD135" s="125"/>
      <c r="KE135" s="125"/>
      <c r="KF135" s="125"/>
      <c r="KG135" s="125"/>
      <c r="KH135" s="125"/>
      <c r="KI135" s="125"/>
      <c r="KJ135" s="125"/>
      <c r="KK135" s="125"/>
      <c r="KL135" s="125"/>
      <c r="KM135" s="125"/>
      <c r="KN135" s="125"/>
      <c r="KO135" s="125"/>
      <c r="KP135" s="125"/>
      <c r="KQ135" s="125"/>
      <c r="KR135" s="125"/>
      <c r="KS135" s="125"/>
      <c r="KT135" s="125"/>
      <c r="KU135" s="125"/>
      <c r="KV135" s="125"/>
      <c r="KW135" s="125"/>
      <c r="KX135" s="125"/>
      <c r="KY135" s="125"/>
      <c r="KZ135" s="125"/>
      <c r="LA135" s="125"/>
      <c r="LB135" s="125"/>
      <c r="LC135" s="125"/>
      <c r="LD135" s="125"/>
      <c r="LE135" s="125"/>
      <c r="LF135" s="125"/>
      <c r="LG135" s="125"/>
      <c r="LH135" s="125"/>
      <c r="LI135" s="125"/>
      <c r="LJ135" s="125"/>
      <c r="LK135" s="125"/>
      <c r="LL135" s="125"/>
      <c r="LM135" s="125"/>
      <c r="LN135" s="125"/>
      <c r="LO135" s="125"/>
      <c r="LP135" s="125"/>
      <c r="LQ135" s="125"/>
      <c r="LR135" s="125"/>
      <c r="LS135" s="125"/>
      <c r="LT135" s="125"/>
      <c r="LU135" s="125"/>
      <c r="LV135" s="125"/>
      <c r="LW135" s="125"/>
      <c r="LX135" s="125"/>
      <c r="LY135" s="125"/>
      <c r="LZ135" s="125"/>
      <c r="MA135" s="125"/>
      <c r="MB135" s="125"/>
      <c r="MC135" s="125"/>
      <c r="MD135" s="125"/>
      <c r="ME135" s="125"/>
      <c r="MF135" s="125"/>
      <c r="MG135" s="125"/>
      <c r="MH135" s="125"/>
      <c r="MI135" s="125"/>
      <c r="MJ135" s="125"/>
      <c r="MK135" s="125"/>
      <c r="ML135" s="125"/>
      <c r="MM135" s="125"/>
      <c r="MN135" s="125"/>
      <c r="MO135" s="125"/>
      <c r="MP135" s="125"/>
      <c r="MQ135" s="125"/>
      <c r="MR135" s="125"/>
      <c r="MS135" s="125"/>
      <c r="MT135" s="125"/>
      <c r="MU135" s="125"/>
      <c r="MV135" s="125"/>
      <c r="MW135" s="125"/>
      <c r="MX135" s="125"/>
      <c r="MY135" s="125"/>
      <c r="MZ135" s="125"/>
      <c r="NA135" s="125"/>
      <c r="NB135" s="125"/>
      <c r="NC135" s="125"/>
      <c r="ND135" s="125"/>
      <c r="NE135" s="125"/>
      <c r="NF135" s="125"/>
      <c r="NG135" s="125"/>
      <c r="NH135" s="125"/>
      <c r="NI135" s="125"/>
      <c r="NJ135" s="125"/>
      <c r="NK135" s="125"/>
      <c r="NL135" s="125"/>
      <c r="NM135" s="125"/>
      <c r="NN135" s="125"/>
      <c r="NO135" s="125"/>
      <c r="NP135" s="125"/>
      <c r="NQ135" s="125"/>
      <c r="NR135" s="125"/>
      <c r="NS135" s="125"/>
      <c r="NT135" s="125"/>
      <c r="NU135" s="125"/>
      <c r="NV135" s="125"/>
      <c r="NW135" s="125"/>
      <c r="NX135" s="125"/>
      <c r="NY135" s="125"/>
      <c r="NZ135" s="125"/>
      <c r="OA135" s="125"/>
      <c r="OB135" s="125"/>
      <c r="OC135" s="125"/>
      <c r="OD135" s="125"/>
      <c r="OE135" s="125"/>
      <c r="OF135" s="125"/>
      <c r="OG135" s="125"/>
      <c r="OH135" s="125"/>
      <c r="OI135" s="125"/>
      <c r="OJ135" s="125"/>
      <c r="OK135" s="125"/>
      <c r="OL135" s="125"/>
      <c r="OM135" s="125"/>
      <c r="ON135" s="125"/>
      <c r="OO135" s="125"/>
      <c r="OP135" s="125"/>
      <c r="OQ135" s="125"/>
      <c r="OR135" s="125"/>
      <c r="OS135" s="125"/>
      <c r="OT135" s="125"/>
      <c r="OU135" s="125"/>
      <c r="OV135" s="125"/>
      <c r="OW135" s="125"/>
      <c r="OX135" s="125"/>
      <c r="OY135" s="125"/>
      <c r="OZ135" s="125"/>
      <c r="PA135" s="125"/>
      <c r="PB135" s="125"/>
      <c r="PC135" s="125"/>
      <c r="PD135" s="125"/>
      <c r="PE135" s="125"/>
      <c r="PF135" s="125"/>
      <c r="PG135" s="125"/>
      <c r="PH135" s="125"/>
      <c r="PI135" s="125"/>
      <c r="PJ135" s="125"/>
      <c r="PK135" s="125"/>
      <c r="PL135" s="125"/>
      <c r="PM135" s="125"/>
      <c r="PN135" s="125"/>
      <c r="PO135" s="125"/>
      <c r="PP135" s="125"/>
      <c r="PQ135" s="125"/>
      <c r="PR135" s="125"/>
      <c r="PS135" s="125"/>
      <c r="PT135" s="125"/>
      <c r="PU135" s="125"/>
      <c r="PV135" s="125"/>
      <c r="PW135" s="125"/>
      <c r="PX135" s="125"/>
      <c r="PY135" s="125"/>
      <c r="PZ135" s="125"/>
      <c r="QA135" s="125"/>
      <c r="QB135" s="125"/>
      <c r="QC135" s="125"/>
      <c r="QD135" s="125"/>
      <c r="QE135" s="125"/>
      <c r="QF135" s="125"/>
      <c r="QG135" s="125"/>
      <c r="QH135" s="125"/>
      <c r="QI135" s="125"/>
      <c r="QJ135" s="125"/>
      <c r="QK135" s="125"/>
      <c r="QL135" s="125"/>
      <c r="QM135" s="125"/>
      <c r="QN135" s="125"/>
      <c r="QO135" s="125"/>
      <c r="QP135" s="125"/>
      <c r="QQ135" s="125"/>
      <c r="QR135" s="125"/>
      <c r="QS135" s="125"/>
      <c r="QT135" s="125"/>
      <c r="QU135" s="125"/>
      <c r="QV135" s="125"/>
      <c r="QW135" s="125"/>
      <c r="QX135" s="125"/>
      <c r="QY135" s="125"/>
      <c r="QZ135" s="125"/>
      <c r="RA135" s="125"/>
      <c r="RB135" s="125"/>
      <c r="RC135" s="125"/>
      <c r="RD135" s="125"/>
      <c r="RE135" s="125"/>
      <c r="RF135" s="125"/>
      <c r="RG135" s="125"/>
      <c r="RH135" s="125"/>
      <c r="RI135" s="125"/>
      <c r="RJ135" s="125"/>
      <c r="RK135" s="125"/>
      <c r="RL135" s="125"/>
      <c r="RM135" s="125"/>
      <c r="RN135" s="125"/>
      <c r="RO135" s="125"/>
      <c r="RP135" s="125"/>
      <c r="RQ135" s="125"/>
      <c r="RR135" s="125"/>
      <c r="RS135" s="125"/>
      <c r="RT135" s="125"/>
      <c r="RU135" s="125"/>
      <c r="RV135" s="125"/>
      <c r="RW135" s="125"/>
      <c r="RX135" s="125"/>
      <c r="RY135" s="125"/>
      <c r="RZ135" s="125"/>
      <c r="SA135" s="125"/>
      <c r="SB135" s="125"/>
      <c r="SC135" s="125"/>
      <c r="SD135" s="125"/>
      <c r="SE135" s="125"/>
      <c r="SF135" s="125"/>
      <c r="SG135" s="125"/>
      <c r="SH135" s="125"/>
      <c r="SI135" s="125"/>
      <c r="SJ135" s="125"/>
      <c r="SK135" s="125"/>
      <c r="SL135" s="125"/>
      <c r="SM135" s="125"/>
      <c r="SN135" s="125"/>
      <c r="SO135" s="125"/>
      <c r="SP135" s="125"/>
      <c r="SQ135" s="125"/>
      <c r="SR135" s="125"/>
      <c r="SS135" s="125"/>
      <c r="ST135" s="125"/>
      <c r="SU135" s="125"/>
      <c r="SV135" s="125"/>
      <c r="SW135" s="125"/>
      <c r="SX135" s="125"/>
      <c r="SY135" s="125"/>
      <c r="SZ135" s="125"/>
      <c r="TA135" s="125"/>
      <c r="TB135" s="125"/>
      <c r="TC135" s="125"/>
      <c r="TD135" s="125"/>
      <c r="TE135" s="125"/>
      <c r="TF135" s="125"/>
      <c r="TG135" s="125"/>
      <c r="TH135" s="125"/>
      <c r="TI135" s="125"/>
      <c r="TJ135" s="125"/>
      <c r="TK135" s="125"/>
      <c r="TL135" s="125"/>
      <c r="TM135" s="125"/>
      <c r="TN135" s="125"/>
      <c r="TO135" s="125"/>
      <c r="TP135" s="125"/>
      <c r="TQ135" s="125"/>
      <c r="TR135" s="125"/>
      <c r="TS135" s="125"/>
      <c r="TT135" s="125"/>
      <c r="TU135" s="125"/>
      <c r="TV135" s="125"/>
      <c r="TW135" s="125"/>
      <c r="TX135" s="125"/>
      <c r="TY135" s="125"/>
      <c r="TZ135" s="125"/>
      <c r="UA135" s="125"/>
      <c r="UB135" s="125"/>
      <c r="UC135" s="125"/>
      <c r="UD135" s="125"/>
      <c r="UE135" s="125"/>
      <c r="UF135" s="125"/>
      <c r="UG135" s="125"/>
      <c r="UH135" s="125"/>
      <c r="UI135" s="125"/>
      <c r="UJ135" s="125"/>
      <c r="UK135" s="125"/>
      <c r="UL135" s="125"/>
      <c r="UM135" s="125"/>
      <c r="UN135" s="125"/>
      <c r="UO135" s="125"/>
      <c r="UP135" s="125"/>
      <c r="UQ135" s="125"/>
      <c r="UR135" s="125"/>
      <c r="US135" s="125"/>
      <c r="UT135" s="125"/>
      <c r="UU135" s="125"/>
      <c r="UV135" s="125"/>
      <c r="UW135" s="125"/>
      <c r="UX135" s="125"/>
      <c r="UY135" s="125"/>
      <c r="UZ135" s="125"/>
      <c r="VA135" s="125"/>
      <c r="VB135" s="125"/>
      <c r="VC135" s="125"/>
      <c r="VD135" s="125"/>
      <c r="VE135" s="125"/>
      <c r="VF135" s="125"/>
      <c r="VG135" s="125"/>
      <c r="VH135" s="125"/>
      <c r="VI135" s="125"/>
      <c r="VJ135" s="125"/>
      <c r="VK135" s="125"/>
      <c r="VL135" s="125"/>
      <c r="VM135" s="125"/>
      <c r="VN135" s="125"/>
      <c r="VO135" s="125"/>
      <c r="VP135" s="125"/>
      <c r="VQ135" s="125"/>
      <c r="VR135" s="125"/>
      <c r="VS135" s="125"/>
      <c r="VT135" s="125"/>
      <c r="VU135" s="125"/>
      <c r="VV135" s="125"/>
      <c r="VW135" s="125"/>
      <c r="VX135" s="125"/>
      <c r="VY135" s="125"/>
      <c r="VZ135" s="125"/>
      <c r="WA135" s="125"/>
      <c r="WB135" s="125"/>
      <c r="WC135" s="125"/>
      <c r="WD135" s="125"/>
      <c r="WE135" s="125"/>
      <c r="WF135" s="125"/>
      <c r="WG135" s="125"/>
      <c r="WH135" s="125"/>
      <c r="WI135" s="125"/>
      <c r="WJ135" s="125"/>
      <c r="WK135" s="125"/>
      <c r="WL135" s="125"/>
      <c r="WM135" s="125"/>
      <c r="WN135" s="125"/>
      <c r="WO135" s="125"/>
      <c r="WP135" s="125"/>
      <c r="WQ135" s="125"/>
      <c r="WR135" s="125"/>
      <c r="WS135" s="125"/>
      <c r="WT135" s="125"/>
      <c r="WU135" s="125"/>
      <c r="WV135" s="125"/>
      <c r="WW135" s="125"/>
      <c r="WX135" s="125"/>
      <c r="WY135" s="125"/>
      <c r="WZ135" s="125"/>
      <c r="XA135" s="125"/>
      <c r="XB135" s="125"/>
      <c r="XC135" s="125"/>
      <c r="XD135" s="125"/>
      <c r="XE135" s="125"/>
      <c r="XF135" s="125"/>
      <c r="XG135" s="125"/>
      <c r="XH135" s="125"/>
      <c r="XI135" s="125"/>
      <c r="XJ135" s="125"/>
      <c r="XK135" s="125"/>
      <c r="XL135" s="125"/>
      <c r="XM135" s="125"/>
      <c r="XN135" s="125"/>
      <c r="XO135" s="125"/>
      <c r="XP135" s="125"/>
      <c r="XQ135" s="125"/>
      <c r="XR135" s="125"/>
      <c r="XS135" s="125"/>
      <c r="XT135" s="125"/>
      <c r="XU135" s="125"/>
      <c r="XV135" s="125"/>
      <c r="XW135" s="125"/>
      <c r="XX135" s="125"/>
      <c r="XY135" s="125"/>
      <c r="XZ135" s="125"/>
      <c r="YA135" s="125"/>
      <c r="YB135" s="125"/>
      <c r="YC135" s="125"/>
      <c r="YD135" s="125"/>
      <c r="YE135" s="125"/>
      <c r="YF135" s="125"/>
      <c r="YG135" s="125"/>
      <c r="YH135" s="125"/>
      <c r="YI135" s="125"/>
      <c r="YJ135" s="125"/>
      <c r="YK135" s="125"/>
      <c r="YL135" s="125"/>
      <c r="YM135" s="125"/>
      <c r="YN135" s="125"/>
      <c r="YO135" s="125"/>
      <c r="YP135" s="125"/>
      <c r="YQ135" s="125"/>
      <c r="YR135" s="125"/>
      <c r="YS135" s="125"/>
      <c r="YT135" s="125"/>
      <c r="YU135" s="125"/>
      <c r="YV135" s="125"/>
      <c r="YW135" s="125"/>
      <c r="YX135" s="125"/>
      <c r="YY135" s="125"/>
      <c r="YZ135" s="125"/>
      <c r="ZA135" s="125"/>
      <c r="ZB135" s="125"/>
      <c r="ZC135" s="125"/>
      <c r="ZD135" s="125"/>
      <c r="ZE135" s="125"/>
      <c r="ZF135" s="125"/>
      <c r="ZG135" s="125"/>
      <c r="ZH135" s="125"/>
      <c r="ZI135" s="125"/>
      <c r="ZJ135" s="125"/>
      <c r="ZK135" s="125"/>
      <c r="ZL135" s="125"/>
      <c r="ZM135" s="125"/>
      <c r="ZN135" s="125"/>
      <c r="ZO135" s="125"/>
      <c r="ZP135" s="125"/>
      <c r="ZQ135" s="125"/>
      <c r="ZR135" s="125"/>
      <c r="ZS135" s="125"/>
      <c r="ZT135" s="125"/>
      <c r="ZU135" s="125"/>
      <c r="ZV135" s="125"/>
      <c r="ZW135" s="125"/>
      <c r="ZX135" s="125"/>
      <c r="ZY135" s="125"/>
      <c r="ZZ135" s="125"/>
      <c r="AAA135" s="125"/>
      <c r="AAB135" s="125"/>
      <c r="AAC135" s="125"/>
      <c r="AAD135" s="125"/>
      <c r="AAE135" s="125"/>
      <c r="AAF135" s="125"/>
      <c r="AAG135" s="125"/>
      <c r="AAH135" s="125"/>
      <c r="AAI135" s="125"/>
      <c r="AAJ135" s="125"/>
      <c r="AAK135" s="125"/>
      <c r="AAL135" s="125"/>
      <c r="AAM135" s="125"/>
      <c r="AAN135" s="125"/>
      <c r="AAO135" s="125"/>
      <c r="AAP135" s="125"/>
      <c r="AAQ135" s="125"/>
      <c r="AAR135" s="125"/>
      <c r="AAS135" s="125"/>
      <c r="AAT135" s="125"/>
      <c r="AAU135" s="125"/>
      <c r="AAV135" s="125"/>
      <c r="AAW135" s="125"/>
      <c r="AAX135" s="125"/>
      <c r="AAY135" s="125"/>
      <c r="AAZ135" s="125"/>
      <c r="ABA135" s="125"/>
      <c r="ABB135" s="125"/>
      <c r="ABC135" s="125"/>
      <c r="ABD135" s="125"/>
      <c r="ABE135" s="125"/>
      <c r="ABF135" s="125"/>
      <c r="ABG135" s="125"/>
      <c r="ABH135" s="125"/>
      <c r="ABI135" s="125"/>
      <c r="ABJ135" s="125"/>
      <c r="ABK135" s="125"/>
      <c r="ABL135" s="125"/>
      <c r="ABM135" s="125"/>
      <c r="ABN135" s="125"/>
      <c r="ABO135" s="125"/>
      <c r="ABP135" s="125"/>
      <c r="ABQ135" s="125"/>
      <c r="ABR135" s="125"/>
      <c r="ABS135" s="125"/>
      <c r="ABT135" s="125"/>
      <c r="ABU135" s="125"/>
      <c r="ABV135" s="125"/>
      <c r="ABW135" s="125"/>
      <c r="ABX135" s="125"/>
      <c r="ABY135" s="125"/>
      <c r="ABZ135" s="125"/>
      <c r="ACA135" s="125"/>
      <c r="ACB135" s="125"/>
      <c r="ACC135" s="125"/>
      <c r="ACD135" s="125"/>
      <c r="ACE135" s="125"/>
      <c r="ACF135" s="125"/>
      <c r="ACG135" s="125"/>
      <c r="ACH135" s="125"/>
      <c r="ACI135" s="125"/>
      <c r="ACJ135" s="125"/>
      <c r="ACK135" s="125"/>
      <c r="ACL135" s="125"/>
      <c r="ACM135" s="125"/>
      <c r="ACN135" s="125"/>
      <c r="ACO135" s="125"/>
      <c r="ACP135" s="125"/>
      <c r="ACQ135" s="125"/>
      <c r="ACR135" s="125"/>
      <c r="ACS135" s="125"/>
      <c r="ACT135" s="125"/>
      <c r="ACU135" s="125"/>
      <c r="ACV135" s="125"/>
      <c r="ACW135" s="125"/>
      <c r="ACX135" s="125"/>
      <c r="ACY135" s="125"/>
      <c r="ACZ135" s="125"/>
      <c r="ADA135" s="125"/>
      <c r="ADB135" s="125"/>
      <c r="ADC135" s="125"/>
      <c r="ADD135" s="125"/>
      <c r="ADE135" s="125"/>
      <c r="ADF135" s="125"/>
      <c r="ADG135" s="125"/>
      <c r="ADH135" s="125"/>
      <c r="ADI135" s="125"/>
      <c r="ADJ135" s="125"/>
      <c r="ADK135" s="125"/>
      <c r="ADL135" s="125"/>
      <c r="ADM135" s="125"/>
      <c r="ADN135" s="125"/>
      <c r="ADO135" s="125"/>
      <c r="ADP135" s="125"/>
      <c r="ADQ135" s="125"/>
      <c r="ADR135" s="125"/>
      <c r="ADS135" s="125"/>
      <c r="ADT135" s="125"/>
      <c r="ADU135" s="125"/>
      <c r="ADV135" s="125"/>
      <c r="ADW135" s="125"/>
      <c r="ADX135" s="125"/>
      <c r="ADY135" s="125"/>
      <c r="ADZ135" s="125"/>
      <c r="AEA135" s="125"/>
      <c r="AEB135" s="125"/>
      <c r="AEC135" s="125"/>
      <c r="AED135" s="125"/>
      <c r="AEE135" s="125"/>
      <c r="AEF135" s="125"/>
      <c r="AEG135" s="125"/>
      <c r="AEH135" s="125"/>
      <c r="AEI135" s="125"/>
      <c r="AEJ135" s="125"/>
      <c r="AEK135" s="125"/>
      <c r="AEL135" s="125"/>
      <c r="AEM135" s="125"/>
      <c r="AEN135" s="125"/>
      <c r="AEO135" s="125"/>
      <c r="AEP135" s="125"/>
      <c r="AEQ135" s="125"/>
      <c r="AER135" s="125"/>
      <c r="AES135" s="125"/>
      <c r="AET135" s="125"/>
      <c r="AEU135" s="125"/>
      <c r="AEV135" s="125"/>
      <c r="AEW135" s="125"/>
      <c r="AEX135" s="125"/>
      <c r="AEY135" s="125"/>
      <c r="AEZ135" s="125"/>
      <c r="AFA135" s="125"/>
      <c r="AFB135" s="125"/>
      <c r="AFC135" s="125"/>
      <c r="AFD135" s="125"/>
      <c r="AFE135" s="125"/>
      <c r="AFF135" s="125"/>
      <c r="AFG135" s="125"/>
      <c r="AFH135" s="125"/>
      <c r="AFI135" s="125"/>
      <c r="AFJ135" s="125"/>
      <c r="AFK135" s="125"/>
      <c r="AFL135" s="125"/>
      <c r="AFM135" s="125"/>
      <c r="AFN135" s="125"/>
      <c r="AFO135" s="125"/>
      <c r="AFP135" s="125"/>
      <c r="AFQ135" s="125"/>
      <c r="AFR135" s="125"/>
      <c r="AFS135" s="125"/>
      <c r="AFT135" s="125"/>
      <c r="AFU135" s="125"/>
      <c r="AFV135" s="125"/>
      <c r="AFW135" s="125"/>
      <c r="AFX135" s="125"/>
      <c r="AFY135" s="125"/>
      <c r="AFZ135" s="125"/>
      <c r="AGA135" s="125"/>
      <c r="AGB135" s="125"/>
      <c r="AGC135" s="125"/>
      <c r="AGD135" s="125"/>
      <c r="AGE135" s="125"/>
      <c r="AGF135" s="125"/>
      <c r="AGG135" s="125"/>
      <c r="AGH135" s="125"/>
      <c r="AGI135" s="125"/>
      <c r="AGJ135" s="125"/>
      <c r="AGK135" s="125"/>
      <c r="AGL135" s="125"/>
      <c r="AGM135" s="125"/>
      <c r="AGN135" s="125"/>
      <c r="AGO135" s="125"/>
      <c r="AGP135" s="125"/>
      <c r="AGQ135" s="125"/>
      <c r="AGR135" s="125"/>
      <c r="AGS135" s="125"/>
      <c r="AGT135" s="125"/>
      <c r="AGU135" s="125"/>
      <c r="AGV135" s="125"/>
      <c r="AGW135" s="125"/>
      <c r="AGX135" s="125"/>
      <c r="AGY135" s="125"/>
      <c r="AGZ135" s="125"/>
      <c r="AHA135" s="125"/>
      <c r="AHB135" s="125"/>
      <c r="AHC135" s="125"/>
      <c r="AHD135" s="125"/>
      <c r="AHE135" s="125"/>
      <c r="AHF135" s="125"/>
      <c r="AHG135" s="125"/>
      <c r="AHH135" s="125"/>
      <c r="AHI135" s="125"/>
      <c r="AHJ135" s="125"/>
      <c r="AHK135" s="125"/>
      <c r="AHL135" s="125"/>
      <c r="AHM135" s="125"/>
      <c r="AHN135" s="125"/>
      <c r="AHO135" s="125"/>
      <c r="AHP135" s="125"/>
      <c r="AHQ135" s="125"/>
      <c r="AHR135" s="125"/>
      <c r="AHS135" s="125"/>
      <c r="AHT135" s="125"/>
      <c r="AHU135" s="125"/>
      <c r="AHV135" s="125"/>
      <c r="AHW135" s="125"/>
      <c r="AHX135" s="125"/>
      <c r="AHY135" s="125"/>
      <c r="AHZ135" s="125"/>
      <c r="AIA135" s="125"/>
      <c r="AIB135" s="125"/>
      <c r="AIC135" s="125"/>
      <c r="AID135" s="125"/>
      <c r="AIE135" s="125"/>
      <c r="AIF135" s="125"/>
      <c r="AIG135" s="125"/>
      <c r="AIH135" s="125"/>
      <c r="AII135" s="125"/>
      <c r="AIJ135" s="125"/>
      <c r="AIK135" s="125"/>
      <c r="AIL135" s="125"/>
      <c r="AIM135" s="125"/>
      <c r="AIN135" s="125"/>
      <c r="AIO135" s="125"/>
      <c r="AIP135" s="125"/>
      <c r="AIQ135" s="125"/>
      <c r="AIR135" s="125"/>
      <c r="AIS135" s="125"/>
      <c r="AIT135" s="125"/>
      <c r="AIU135" s="125"/>
      <c r="AIV135" s="125"/>
      <c r="AIW135" s="125"/>
      <c r="AIX135" s="125"/>
      <c r="AIY135" s="125"/>
      <c r="AIZ135" s="125"/>
      <c r="AJA135" s="125"/>
      <c r="AJB135" s="125"/>
      <c r="AJC135" s="125"/>
      <c r="AJD135" s="125"/>
      <c r="AJE135" s="125"/>
      <c r="AJF135" s="125"/>
      <c r="AJG135" s="125"/>
      <c r="AJH135" s="125"/>
      <c r="AJI135" s="125"/>
      <c r="AJJ135" s="125"/>
      <c r="AJK135" s="125"/>
      <c r="AJL135" s="125"/>
      <c r="AJM135" s="125"/>
      <c r="AJN135" s="125"/>
      <c r="AJO135" s="125"/>
      <c r="AJP135" s="125"/>
      <c r="AJQ135" s="125"/>
      <c r="AJR135" s="125"/>
      <c r="AJS135" s="125"/>
      <c r="AJT135" s="125"/>
      <c r="AJU135" s="125"/>
      <c r="AJV135" s="125"/>
      <c r="AJW135" s="125"/>
      <c r="AJX135" s="125"/>
      <c r="AJY135" s="125"/>
      <c r="AJZ135" s="125"/>
      <c r="AKA135" s="125"/>
      <c r="AKB135" s="125"/>
      <c r="AKC135" s="125"/>
      <c r="AKD135" s="125"/>
      <c r="AKE135" s="125"/>
      <c r="AKF135" s="125"/>
      <c r="AKG135" s="125"/>
      <c r="AKH135" s="125"/>
      <c r="AKI135" s="125"/>
      <c r="AKJ135" s="125"/>
      <c r="AKK135" s="125"/>
      <c r="AKL135" s="125"/>
      <c r="AKM135" s="125"/>
      <c r="AKN135" s="125"/>
      <c r="AKO135" s="125"/>
      <c r="AKP135" s="125"/>
      <c r="AKQ135" s="125"/>
      <c r="AKR135" s="125"/>
      <c r="AKS135" s="125"/>
      <c r="AKT135" s="125"/>
      <c r="AKU135" s="125"/>
      <c r="AKV135" s="125"/>
      <c r="AKW135" s="125"/>
      <c r="AKX135" s="125"/>
      <c r="AKY135" s="125"/>
      <c r="AKZ135" s="125"/>
      <c r="ALA135" s="125"/>
      <c r="ALB135" s="125"/>
      <c r="ALC135" s="125"/>
      <c r="ALD135" s="125"/>
      <c r="ALE135" s="125"/>
      <c r="ALF135" s="125"/>
      <c r="ALG135" s="125"/>
      <c r="ALH135" s="125"/>
      <c r="ALI135" s="125"/>
      <c r="ALJ135" s="125"/>
      <c r="ALK135" s="125"/>
      <c r="ALL135" s="125"/>
      <c r="ALM135" s="125"/>
      <c r="ALN135" s="125"/>
      <c r="ALO135" s="125"/>
      <c r="ALP135" s="125"/>
      <c r="ALQ135" s="125"/>
      <c r="ALR135" s="125"/>
      <c r="ALS135" s="125"/>
      <c r="ALT135" s="125"/>
      <c r="ALU135" s="125"/>
      <c r="ALV135" s="125"/>
      <c r="ALW135" s="125"/>
      <c r="ALX135" s="125"/>
      <c r="ALY135" s="125"/>
      <c r="ALZ135" s="125"/>
      <c r="AMA135" s="125"/>
      <c r="AMB135" s="125"/>
      <c r="AMC135" s="125"/>
      <c r="AMD135" s="125"/>
      <c r="AME135" s="125"/>
      <c r="AMF135" s="125"/>
      <c r="AMG135" s="125"/>
      <c r="AMH135" s="125"/>
      <c r="AMI135" s="125"/>
      <c r="AMJ135" s="125"/>
      <c r="AMK135" s="125"/>
      <c r="AML135" s="125"/>
      <c r="AMM135" s="125"/>
      <c r="AMN135" s="125"/>
      <c r="AMO135" s="125"/>
      <c r="AMP135" s="125"/>
      <c r="AMQ135" s="125"/>
      <c r="AMR135" s="125"/>
      <c r="AMS135" s="125"/>
      <c r="AMT135" s="125"/>
      <c r="AMU135" s="125"/>
      <c r="AMV135" s="125"/>
      <c r="AMW135" s="125"/>
      <c r="AMX135" s="125"/>
      <c r="AMY135" s="125"/>
      <c r="AMZ135" s="125"/>
      <c r="ANA135" s="125"/>
      <c r="ANB135" s="125"/>
      <c r="ANC135" s="125"/>
      <c r="AND135" s="125"/>
      <c r="ANE135" s="125"/>
      <c r="ANF135" s="125"/>
      <c r="ANG135" s="125"/>
      <c r="ANH135" s="125"/>
      <c r="ANI135" s="125"/>
      <c r="ANJ135" s="125"/>
      <c r="ANK135" s="125"/>
      <c r="ANL135" s="125"/>
      <c r="ANM135" s="125"/>
      <c r="ANN135" s="125"/>
      <c r="ANO135" s="125"/>
      <c r="ANP135" s="125"/>
      <c r="ANQ135" s="125"/>
      <c r="ANR135" s="125"/>
      <c r="ANS135" s="125"/>
      <c r="ANT135" s="125"/>
      <c r="ANU135" s="125"/>
      <c r="ANV135" s="125"/>
      <c r="ANW135" s="125"/>
      <c r="ANX135" s="125"/>
      <c r="ANY135" s="125"/>
      <c r="ANZ135" s="125"/>
      <c r="AOA135" s="125"/>
      <c r="AOB135" s="125"/>
      <c r="AOC135" s="125"/>
      <c r="AOD135" s="125"/>
      <c r="AOE135" s="125"/>
      <c r="AOF135" s="125"/>
      <c r="AOG135" s="125"/>
      <c r="AOH135" s="125"/>
      <c r="AOI135" s="125"/>
      <c r="AOJ135" s="125"/>
      <c r="AOK135" s="125"/>
      <c r="AOL135" s="125"/>
      <c r="AOM135" s="125"/>
      <c r="AON135" s="125"/>
      <c r="AOO135" s="125"/>
      <c r="AOP135" s="125"/>
      <c r="AOQ135" s="125"/>
      <c r="AOR135" s="125"/>
      <c r="AOS135" s="125"/>
      <c r="AOT135" s="125"/>
      <c r="AOU135" s="125"/>
      <c r="AOV135" s="125"/>
      <c r="AOW135" s="125"/>
      <c r="AOX135" s="125"/>
      <c r="AOY135" s="125"/>
      <c r="AOZ135" s="125"/>
      <c r="APA135" s="125"/>
      <c r="APB135" s="125"/>
      <c r="APC135" s="125"/>
      <c r="APD135" s="125"/>
      <c r="APE135" s="125"/>
      <c r="APF135" s="125"/>
      <c r="APG135" s="125"/>
      <c r="APH135" s="125"/>
      <c r="API135" s="125"/>
      <c r="APJ135" s="125"/>
      <c r="APK135" s="125"/>
      <c r="APL135" s="125"/>
      <c r="APM135" s="125"/>
      <c r="APN135" s="125"/>
      <c r="APO135" s="125"/>
      <c r="APP135" s="125"/>
      <c r="APQ135" s="125"/>
      <c r="APR135" s="125"/>
      <c r="APS135" s="125"/>
      <c r="APT135" s="125"/>
      <c r="APU135" s="125"/>
      <c r="APV135" s="125"/>
      <c r="APW135" s="125"/>
      <c r="APX135" s="125"/>
      <c r="APY135" s="125"/>
      <c r="APZ135" s="125"/>
      <c r="AQA135" s="125"/>
      <c r="AQB135" s="125"/>
      <c r="AQC135" s="125"/>
      <c r="AQD135" s="125"/>
      <c r="AQE135" s="125"/>
      <c r="AQF135" s="125"/>
      <c r="AQG135" s="125"/>
      <c r="AQH135" s="125"/>
      <c r="AQI135" s="125"/>
      <c r="AQJ135" s="125"/>
      <c r="AQK135" s="125"/>
      <c r="AQL135" s="125"/>
      <c r="AQM135" s="125"/>
      <c r="AQN135" s="125"/>
      <c r="AQO135" s="125"/>
      <c r="AQP135" s="125"/>
      <c r="AQQ135" s="125"/>
      <c r="AQR135" s="125"/>
      <c r="AQS135" s="125"/>
      <c r="AQT135" s="125"/>
      <c r="AQU135" s="125"/>
      <c r="AQV135" s="125"/>
      <c r="AQW135" s="125"/>
      <c r="AQX135" s="125"/>
      <c r="AQY135" s="125"/>
      <c r="AQZ135" s="125"/>
      <c r="ARA135" s="125"/>
      <c r="ARB135" s="125"/>
      <c r="ARC135" s="125"/>
      <c r="ARD135" s="125"/>
      <c r="ARE135" s="125"/>
      <c r="ARF135" s="125"/>
      <c r="ARG135" s="125"/>
      <c r="ARH135" s="125"/>
      <c r="ARI135" s="125"/>
      <c r="ARJ135" s="125"/>
      <c r="ARK135" s="125"/>
      <c r="ARL135" s="125"/>
      <c r="ARM135" s="125"/>
      <c r="ARN135" s="125"/>
      <c r="ARO135" s="125"/>
      <c r="ARP135" s="125"/>
      <c r="ARQ135" s="125"/>
      <c r="ARR135" s="125"/>
      <c r="ARS135" s="125"/>
      <c r="ART135" s="125"/>
      <c r="ARU135" s="125"/>
      <c r="ARV135" s="125"/>
      <c r="ARW135" s="125"/>
      <c r="ARX135" s="125"/>
      <c r="ARY135" s="125"/>
      <c r="ARZ135" s="125"/>
      <c r="ASA135" s="125"/>
      <c r="ASB135" s="125"/>
      <c r="ASC135" s="125"/>
      <c r="ASD135" s="125"/>
      <c r="ASE135" s="125"/>
      <c r="ASF135" s="125"/>
      <c r="ASG135" s="125"/>
      <c r="ASH135" s="125"/>
      <c r="ASI135" s="125"/>
      <c r="ASJ135" s="125"/>
      <c r="ASK135" s="125"/>
      <c r="ASL135" s="125"/>
      <c r="ASM135" s="125"/>
      <c r="ASN135" s="125"/>
      <c r="ASO135" s="125"/>
      <c r="ASP135" s="125"/>
      <c r="ASQ135" s="125"/>
      <c r="ASR135" s="125"/>
      <c r="ASS135" s="125"/>
      <c r="AST135" s="125"/>
      <c r="ASU135" s="125"/>
      <c r="ASV135" s="125"/>
      <c r="ASW135" s="125"/>
      <c r="ASX135" s="125"/>
      <c r="ASY135" s="125"/>
      <c r="ASZ135" s="125"/>
      <c r="ATA135" s="125"/>
      <c r="ATB135" s="125"/>
      <c r="ATC135" s="125"/>
      <c r="ATD135" s="125"/>
      <c r="ATE135" s="125"/>
      <c r="ATF135" s="125"/>
      <c r="ATG135" s="125"/>
      <c r="ATH135" s="125"/>
      <c r="ATI135" s="125"/>
      <c r="ATJ135" s="125"/>
      <c r="ATK135" s="125"/>
      <c r="ATL135" s="125"/>
      <c r="ATM135" s="125"/>
      <c r="ATN135" s="125"/>
      <c r="ATO135" s="125"/>
      <c r="ATP135" s="125"/>
      <c r="ATQ135" s="125"/>
      <c r="ATR135" s="125"/>
      <c r="ATS135" s="125"/>
      <c r="ATT135" s="125"/>
      <c r="ATU135" s="125"/>
      <c r="ATV135" s="125"/>
      <c r="ATW135" s="125"/>
      <c r="ATX135" s="125"/>
      <c r="ATY135" s="125"/>
      <c r="ATZ135" s="125"/>
      <c r="AUA135" s="125"/>
      <c r="AUB135" s="125"/>
      <c r="AUC135" s="125"/>
      <c r="AUD135" s="125"/>
      <c r="AUE135" s="125"/>
      <c r="AUF135" s="125"/>
      <c r="AUG135" s="125"/>
      <c r="AUH135" s="125"/>
      <c r="AUI135" s="125"/>
      <c r="AUJ135" s="125"/>
      <c r="AUK135" s="125"/>
      <c r="AUL135" s="125"/>
      <c r="AUM135" s="125"/>
      <c r="AUN135" s="125"/>
      <c r="AUO135" s="125"/>
      <c r="AUP135" s="125"/>
      <c r="AUQ135" s="125"/>
      <c r="AUR135" s="125"/>
      <c r="AUS135" s="125"/>
      <c r="AUT135" s="125"/>
      <c r="AUU135" s="125"/>
      <c r="AUV135" s="125"/>
      <c r="AUW135" s="125"/>
      <c r="AUX135" s="125"/>
      <c r="AUY135" s="125"/>
      <c r="AUZ135" s="125"/>
      <c r="AVA135" s="125"/>
      <c r="AVB135" s="125"/>
      <c r="AVC135" s="125"/>
      <c r="AVD135" s="125"/>
      <c r="AVE135" s="125"/>
      <c r="AVF135" s="125"/>
      <c r="AVG135" s="125"/>
      <c r="AVH135" s="125"/>
      <c r="AVI135" s="125"/>
      <c r="AVJ135" s="125"/>
      <c r="AVK135" s="125"/>
      <c r="AVL135" s="125"/>
      <c r="AVM135" s="125"/>
      <c r="AVN135" s="125"/>
      <c r="AVO135" s="125"/>
      <c r="AVP135" s="125"/>
      <c r="AVQ135" s="125"/>
      <c r="AVR135" s="125"/>
      <c r="AVS135" s="125"/>
      <c r="AVT135" s="125"/>
      <c r="AVU135" s="125"/>
      <c r="AVV135" s="125"/>
      <c r="AVW135" s="125"/>
      <c r="AVX135" s="125"/>
      <c r="AVY135" s="125"/>
      <c r="AVZ135" s="125"/>
      <c r="AWA135" s="125"/>
      <c r="AWB135" s="125"/>
      <c r="AWC135" s="125"/>
      <c r="AWD135" s="125"/>
      <c r="AWE135" s="125"/>
      <c r="AWF135" s="125"/>
      <c r="AWG135" s="125"/>
      <c r="AWH135" s="125"/>
      <c r="AWI135" s="125"/>
      <c r="AWJ135" s="125"/>
      <c r="AWK135" s="125"/>
      <c r="AWL135" s="125"/>
      <c r="AWM135" s="125"/>
      <c r="AWN135" s="125"/>
      <c r="AWO135" s="125"/>
      <c r="AWP135" s="125"/>
      <c r="AWQ135" s="125"/>
      <c r="AWR135" s="125"/>
      <c r="AWS135" s="125"/>
      <c r="AWT135" s="125"/>
      <c r="AWU135" s="125"/>
      <c r="AWV135" s="125"/>
      <c r="AWW135" s="125"/>
      <c r="AWX135" s="125"/>
      <c r="AWY135" s="125"/>
      <c r="AWZ135" s="125"/>
      <c r="AXA135" s="125"/>
      <c r="AXB135" s="125"/>
      <c r="AXC135" s="125"/>
      <c r="AXD135" s="125"/>
      <c r="AXE135" s="125"/>
      <c r="AXF135" s="125"/>
      <c r="AXG135" s="125"/>
      <c r="AXH135" s="125"/>
      <c r="AXI135" s="125"/>
      <c r="AXJ135" s="125"/>
      <c r="AXK135" s="125"/>
      <c r="AXL135" s="125"/>
      <c r="AXM135" s="125"/>
      <c r="AXN135" s="125"/>
      <c r="AXO135" s="125"/>
      <c r="AXP135" s="125"/>
      <c r="AXQ135" s="125"/>
      <c r="AXR135" s="125"/>
      <c r="AXS135" s="125"/>
      <c r="AXT135" s="125"/>
      <c r="AXU135" s="125"/>
      <c r="AXV135" s="125"/>
      <c r="AXW135" s="125"/>
      <c r="AXX135" s="125"/>
      <c r="AXY135" s="125"/>
      <c r="AXZ135" s="125"/>
      <c r="AYA135" s="125"/>
      <c r="AYB135" s="125"/>
      <c r="AYC135" s="125"/>
      <c r="AYD135" s="125"/>
      <c r="AYE135" s="125"/>
      <c r="AYF135" s="125"/>
      <c r="AYG135" s="125"/>
      <c r="AYH135" s="125"/>
      <c r="AYI135" s="125"/>
      <c r="AYJ135" s="125"/>
      <c r="AYK135" s="125"/>
      <c r="AYL135" s="125"/>
      <c r="AYM135" s="125"/>
      <c r="AYN135" s="125"/>
      <c r="AYO135" s="125"/>
      <c r="AYP135" s="125"/>
      <c r="AYQ135" s="125"/>
      <c r="AYR135" s="125"/>
      <c r="AYS135" s="125"/>
      <c r="AYT135" s="125"/>
      <c r="AYU135" s="125"/>
      <c r="AYV135" s="125"/>
      <c r="AYW135" s="125"/>
      <c r="AYX135" s="125"/>
      <c r="AYY135" s="125"/>
      <c r="AYZ135" s="125"/>
      <c r="AZA135" s="125"/>
      <c r="AZB135" s="125"/>
      <c r="AZC135" s="125"/>
      <c r="AZD135" s="125"/>
      <c r="AZE135" s="125"/>
      <c r="AZF135" s="125"/>
      <c r="AZG135" s="125"/>
      <c r="AZH135" s="125"/>
      <c r="AZI135" s="125"/>
      <c r="AZJ135" s="125"/>
      <c r="AZK135" s="125"/>
      <c r="AZL135" s="125"/>
      <c r="AZM135" s="125"/>
      <c r="AZN135" s="125"/>
      <c r="AZO135" s="125"/>
      <c r="AZP135" s="125"/>
      <c r="AZQ135" s="125"/>
      <c r="AZR135" s="125"/>
      <c r="AZS135" s="125"/>
      <c r="AZT135" s="125"/>
      <c r="AZU135" s="125"/>
      <c r="AZV135" s="125"/>
      <c r="AZW135" s="125"/>
      <c r="AZX135" s="125"/>
      <c r="AZY135" s="125"/>
      <c r="AZZ135" s="125"/>
      <c r="BAA135" s="125"/>
      <c r="BAB135" s="125"/>
      <c r="BAC135" s="125"/>
      <c r="BAD135" s="125"/>
      <c r="BAE135" s="125"/>
      <c r="BAF135" s="125"/>
      <c r="BAG135" s="125"/>
      <c r="BAH135" s="125"/>
      <c r="BAI135" s="125"/>
      <c r="BAJ135" s="125"/>
      <c r="BAK135" s="125"/>
      <c r="BAL135" s="125"/>
      <c r="BAM135" s="125"/>
      <c r="BAN135" s="125"/>
      <c r="BAO135" s="125"/>
      <c r="BAP135" s="125"/>
      <c r="BAQ135" s="125"/>
      <c r="BAR135" s="125"/>
      <c r="BAS135" s="125"/>
      <c r="BAT135" s="125"/>
      <c r="BAU135" s="125"/>
      <c r="BAV135" s="125"/>
      <c r="BAW135" s="125"/>
      <c r="BAX135" s="125"/>
      <c r="BAY135" s="125"/>
      <c r="BAZ135" s="125"/>
      <c r="BBA135" s="125"/>
      <c r="BBB135" s="125"/>
      <c r="BBC135" s="125"/>
      <c r="BBD135" s="125"/>
      <c r="BBE135" s="125"/>
      <c r="BBF135" s="125"/>
      <c r="BBG135" s="125"/>
      <c r="BBH135" s="125"/>
      <c r="BBI135" s="125"/>
      <c r="BBJ135" s="125"/>
      <c r="BBK135" s="125"/>
      <c r="BBL135" s="125"/>
      <c r="BBM135" s="125"/>
      <c r="BBN135" s="125"/>
      <c r="BBO135" s="125"/>
      <c r="BBP135" s="125"/>
      <c r="BBQ135" s="125"/>
      <c r="BBR135" s="125"/>
      <c r="BBS135" s="125"/>
      <c r="BBT135" s="125"/>
      <c r="BBU135" s="125"/>
      <c r="BBV135" s="125"/>
      <c r="BBW135" s="125"/>
      <c r="BBX135" s="125"/>
      <c r="BBY135" s="125"/>
      <c r="BBZ135" s="125"/>
      <c r="BCA135" s="125"/>
      <c r="BCB135" s="125"/>
      <c r="BCC135" s="125"/>
      <c r="BCD135" s="125"/>
      <c r="BCE135" s="125"/>
      <c r="BCF135" s="125"/>
      <c r="BCG135" s="125"/>
      <c r="BCH135" s="125"/>
      <c r="BCI135" s="125"/>
      <c r="BCJ135" s="125"/>
      <c r="BCK135" s="125"/>
      <c r="BCL135" s="125"/>
      <c r="BCM135" s="125"/>
      <c r="BCN135" s="125"/>
      <c r="BCO135" s="125"/>
      <c r="BCP135" s="125"/>
      <c r="BCQ135" s="125"/>
      <c r="BCR135" s="125"/>
      <c r="BCS135" s="125"/>
      <c r="BCT135" s="125"/>
      <c r="BCU135" s="125"/>
      <c r="BCV135" s="125"/>
      <c r="BCW135" s="125"/>
      <c r="BCX135" s="125"/>
      <c r="BCY135" s="125"/>
      <c r="BCZ135" s="125"/>
      <c r="BDA135" s="125"/>
      <c r="BDB135" s="125"/>
      <c r="BDC135" s="125"/>
      <c r="BDD135" s="125"/>
      <c r="BDE135" s="125"/>
      <c r="BDF135" s="125"/>
      <c r="BDG135" s="125"/>
      <c r="BDH135" s="125"/>
      <c r="BDI135" s="125"/>
      <c r="BDJ135" s="125"/>
      <c r="BDK135" s="125"/>
      <c r="BDL135" s="125"/>
      <c r="BDM135" s="125"/>
      <c r="BDN135" s="125"/>
      <c r="BDO135" s="125"/>
      <c r="BDP135" s="125"/>
      <c r="BDQ135" s="125"/>
      <c r="BDR135" s="125"/>
      <c r="BDS135" s="125"/>
      <c r="BDT135" s="125"/>
      <c r="BDU135" s="125"/>
      <c r="BDV135" s="125"/>
      <c r="BDW135" s="125"/>
      <c r="BDX135" s="125"/>
      <c r="BDY135" s="125"/>
      <c r="BDZ135" s="125"/>
      <c r="BEA135" s="125"/>
      <c r="BEB135" s="125"/>
      <c r="BEC135" s="125"/>
      <c r="BED135" s="125"/>
      <c r="BEE135" s="125"/>
      <c r="BEF135" s="125"/>
      <c r="BEG135" s="125"/>
      <c r="BEH135" s="125"/>
      <c r="BEI135" s="125"/>
      <c r="BEJ135" s="125"/>
      <c r="BEK135" s="125"/>
      <c r="BEL135" s="125"/>
      <c r="BEM135" s="125"/>
      <c r="BEN135" s="125"/>
      <c r="BEO135" s="125"/>
      <c r="BEP135" s="125"/>
      <c r="BEQ135" s="125"/>
      <c r="BER135" s="125"/>
      <c r="BES135" s="125"/>
      <c r="BET135" s="125"/>
      <c r="BEU135" s="125"/>
      <c r="BEV135" s="125"/>
      <c r="BEW135" s="125"/>
      <c r="BEX135" s="125"/>
      <c r="BEY135" s="125"/>
      <c r="BEZ135" s="125"/>
      <c r="BFA135" s="125"/>
      <c r="BFB135" s="125"/>
      <c r="BFC135" s="125"/>
      <c r="BFD135" s="125"/>
      <c r="BFE135" s="125"/>
      <c r="BFF135" s="125"/>
      <c r="BFG135" s="125"/>
      <c r="BFH135" s="125"/>
      <c r="BFI135" s="125"/>
      <c r="BFJ135" s="125"/>
      <c r="BFK135" s="125"/>
      <c r="BFL135" s="125"/>
      <c r="BFM135" s="125"/>
      <c r="BFN135" s="125"/>
      <c r="BFO135" s="125"/>
      <c r="BFP135" s="125"/>
      <c r="BFQ135" s="125"/>
      <c r="BFR135" s="125"/>
      <c r="BFS135" s="125"/>
      <c r="BFT135" s="125"/>
      <c r="BFU135" s="125"/>
      <c r="BFV135" s="125"/>
      <c r="BFW135" s="125"/>
      <c r="BFX135" s="125"/>
      <c r="BFY135" s="125"/>
      <c r="BFZ135" s="125"/>
      <c r="BGA135" s="125"/>
      <c r="BGB135" s="125"/>
      <c r="BGC135" s="125"/>
      <c r="BGD135" s="125"/>
      <c r="BGE135" s="125"/>
      <c r="BGF135" s="125"/>
      <c r="BGG135" s="125"/>
      <c r="BGH135" s="125"/>
      <c r="BGI135" s="125"/>
      <c r="BGJ135" s="125"/>
      <c r="BGK135" s="125"/>
      <c r="BGL135" s="125"/>
      <c r="BGM135" s="125"/>
      <c r="BGN135" s="125"/>
      <c r="BGO135" s="125"/>
      <c r="BGP135" s="125"/>
      <c r="BGQ135" s="125"/>
      <c r="BGR135" s="125"/>
      <c r="BGS135" s="125"/>
      <c r="BGT135" s="125"/>
      <c r="BGU135" s="125"/>
      <c r="BGV135" s="125"/>
      <c r="BGW135" s="125"/>
      <c r="BGX135" s="125"/>
      <c r="BGY135" s="125"/>
      <c r="BGZ135" s="125"/>
      <c r="BHA135" s="125"/>
      <c r="BHB135" s="125"/>
      <c r="BHC135" s="125"/>
      <c r="BHD135" s="125"/>
      <c r="BHE135" s="125"/>
      <c r="BHF135" s="125"/>
      <c r="BHG135" s="125"/>
      <c r="BHH135" s="125"/>
      <c r="BHI135" s="125"/>
      <c r="BHJ135" s="125"/>
      <c r="BHK135" s="125"/>
      <c r="BHL135" s="125"/>
      <c r="BHM135" s="125"/>
      <c r="BHN135" s="125"/>
      <c r="BHO135" s="125"/>
      <c r="BHP135" s="125"/>
      <c r="BHQ135" s="125"/>
      <c r="BHR135" s="125"/>
      <c r="BHS135" s="125"/>
      <c r="BHT135" s="125"/>
      <c r="BHU135" s="125"/>
      <c r="BHV135" s="125"/>
      <c r="BHW135" s="125"/>
      <c r="BHX135" s="125"/>
      <c r="BHY135" s="125"/>
      <c r="BHZ135" s="125"/>
      <c r="BIA135" s="125"/>
      <c r="BIB135" s="125"/>
      <c r="BIC135" s="125"/>
      <c r="BID135" s="125"/>
      <c r="BIE135" s="125"/>
      <c r="BIF135" s="125"/>
      <c r="BIG135" s="125"/>
      <c r="BIH135" s="125"/>
      <c r="BII135" s="125"/>
      <c r="BIJ135" s="125"/>
      <c r="BIK135" s="125"/>
      <c r="BIL135" s="125"/>
      <c r="BIM135" s="125"/>
      <c r="BIN135" s="125"/>
      <c r="BIO135" s="125"/>
      <c r="BIP135" s="125"/>
      <c r="BIQ135" s="125"/>
      <c r="BIR135" s="125"/>
      <c r="BIS135" s="125"/>
      <c r="BIT135" s="125"/>
      <c r="BIU135" s="125"/>
      <c r="BIV135" s="125"/>
      <c r="BIW135" s="125"/>
      <c r="BIX135" s="125"/>
      <c r="BIY135" s="125"/>
      <c r="BIZ135" s="125"/>
      <c r="BJA135" s="125"/>
      <c r="BJB135" s="125"/>
      <c r="BJC135" s="125"/>
      <c r="BJD135" s="125"/>
      <c r="BJE135" s="125"/>
      <c r="BJF135" s="125"/>
      <c r="BJG135" s="125"/>
      <c r="BJH135" s="125"/>
      <c r="BJI135" s="125"/>
      <c r="BJJ135" s="125"/>
      <c r="BJK135" s="125"/>
      <c r="BJL135" s="125"/>
      <c r="BJM135" s="125"/>
      <c r="BJN135" s="125"/>
      <c r="BJO135" s="125"/>
      <c r="BJP135" s="125"/>
      <c r="BJQ135" s="125"/>
      <c r="BJR135" s="125"/>
      <c r="BJS135" s="125"/>
      <c r="BJT135" s="125"/>
      <c r="BJU135" s="125"/>
      <c r="BJV135" s="125"/>
      <c r="BJW135" s="125"/>
      <c r="BJX135" s="125"/>
      <c r="BJY135" s="125"/>
      <c r="BJZ135" s="125"/>
      <c r="BKA135" s="125"/>
      <c r="BKB135" s="125"/>
      <c r="BKC135" s="125"/>
      <c r="BKD135" s="125"/>
      <c r="BKE135" s="125"/>
      <c r="BKF135" s="125"/>
      <c r="BKG135" s="125"/>
      <c r="BKH135" s="125"/>
      <c r="BKI135" s="125"/>
      <c r="BKJ135" s="125"/>
      <c r="BKK135" s="125"/>
      <c r="BKL135" s="125"/>
      <c r="BKM135" s="125"/>
      <c r="BKN135" s="125"/>
      <c r="BKO135" s="125"/>
      <c r="BKP135" s="125"/>
      <c r="BKQ135" s="125"/>
      <c r="BKR135" s="125"/>
      <c r="BKS135" s="125"/>
      <c r="BKT135" s="125"/>
      <c r="BKU135" s="125"/>
      <c r="BKV135" s="125"/>
      <c r="BKW135" s="125"/>
      <c r="BKX135" s="125"/>
      <c r="BKY135" s="125"/>
      <c r="BKZ135" s="125"/>
      <c r="BLA135" s="125"/>
      <c r="BLB135" s="125"/>
      <c r="BLC135" s="125"/>
      <c r="BLD135" s="125"/>
      <c r="BLE135" s="125"/>
      <c r="BLF135" s="125"/>
      <c r="BLG135" s="125"/>
      <c r="BLH135" s="125"/>
      <c r="BLI135" s="125"/>
      <c r="BLJ135" s="125"/>
      <c r="BLK135" s="125"/>
      <c r="BLL135" s="125"/>
      <c r="BLM135" s="125"/>
      <c r="BLN135" s="125"/>
      <c r="BLO135" s="125"/>
      <c r="BLP135" s="125"/>
      <c r="BLQ135" s="125"/>
      <c r="BLR135" s="125"/>
      <c r="BLS135" s="125"/>
      <c r="BLT135" s="125"/>
      <c r="BLU135" s="125"/>
      <c r="BLV135" s="125"/>
      <c r="BLW135" s="125"/>
      <c r="BLX135" s="125"/>
      <c r="BLY135" s="125"/>
      <c r="BLZ135" s="125"/>
      <c r="BMA135" s="125"/>
      <c r="BMB135" s="125"/>
      <c r="BMC135" s="125"/>
      <c r="BMD135" s="125"/>
      <c r="BME135" s="125"/>
      <c r="BMF135" s="125"/>
      <c r="BMG135" s="125"/>
      <c r="BMH135" s="125"/>
      <c r="BMI135" s="125"/>
      <c r="BMJ135" s="125"/>
      <c r="BMK135" s="125"/>
      <c r="BML135" s="125"/>
      <c r="BMM135" s="125"/>
      <c r="BMN135" s="125"/>
      <c r="BMO135" s="125"/>
      <c r="BMP135" s="125"/>
      <c r="BMQ135" s="125"/>
      <c r="BMR135" s="125"/>
      <c r="BMS135" s="125"/>
      <c r="BMT135" s="125"/>
      <c r="BMU135" s="125"/>
      <c r="BMV135" s="125"/>
      <c r="BMW135" s="125"/>
      <c r="BMX135" s="125"/>
      <c r="BMY135" s="125"/>
      <c r="BMZ135" s="125"/>
      <c r="BNA135" s="125"/>
      <c r="BNB135" s="125"/>
      <c r="BNC135" s="125"/>
      <c r="BND135" s="125"/>
      <c r="BNE135" s="125"/>
      <c r="BNF135" s="125"/>
      <c r="BNG135" s="125"/>
      <c r="BNH135" s="125"/>
      <c r="BNI135" s="125"/>
      <c r="BNJ135" s="125"/>
      <c r="BNK135" s="125"/>
      <c r="BNL135" s="125"/>
      <c r="BNM135" s="125"/>
      <c r="BNN135" s="125"/>
      <c r="BNO135" s="125"/>
      <c r="BNP135" s="125"/>
      <c r="BNQ135" s="125"/>
      <c r="BNR135" s="125"/>
      <c r="BNS135" s="125"/>
      <c r="BNT135" s="125"/>
      <c r="BNU135" s="125"/>
      <c r="BNV135" s="125"/>
      <c r="BNW135" s="125"/>
      <c r="BNX135" s="125"/>
      <c r="BNY135" s="125"/>
      <c r="BNZ135" s="125"/>
      <c r="BOA135" s="125"/>
      <c r="BOB135" s="125"/>
      <c r="BOC135" s="125"/>
      <c r="BOD135" s="125"/>
      <c r="BOE135" s="125"/>
      <c r="BOF135" s="125"/>
      <c r="BOG135" s="125"/>
      <c r="BOH135" s="125"/>
      <c r="BOI135" s="125"/>
      <c r="BOJ135" s="125"/>
      <c r="BOK135" s="125"/>
      <c r="BOL135" s="125"/>
      <c r="BOM135" s="125"/>
      <c r="BON135" s="125"/>
      <c r="BOO135" s="125"/>
      <c r="BOP135" s="125"/>
      <c r="BOQ135" s="125"/>
      <c r="BOR135" s="125"/>
      <c r="BOS135" s="125"/>
      <c r="BOT135" s="125"/>
      <c r="BOU135" s="125"/>
      <c r="BOV135" s="125"/>
      <c r="BOW135" s="125"/>
      <c r="BOX135" s="125"/>
      <c r="BOY135" s="125"/>
      <c r="BOZ135" s="125"/>
      <c r="BPA135" s="125"/>
      <c r="BPB135" s="125"/>
      <c r="BPC135" s="125"/>
      <c r="BPD135" s="125"/>
      <c r="BPE135" s="125"/>
      <c r="BPF135" s="125"/>
      <c r="BPG135" s="125"/>
      <c r="BPH135" s="125"/>
      <c r="BPI135" s="125"/>
      <c r="BPJ135" s="125"/>
      <c r="BPK135" s="125"/>
      <c r="BPL135" s="125"/>
      <c r="BPM135" s="125"/>
      <c r="BPN135" s="125"/>
      <c r="BPO135" s="125"/>
      <c r="BPP135" s="125"/>
      <c r="BPQ135" s="125"/>
      <c r="BPR135" s="125"/>
      <c r="BPS135" s="125"/>
      <c r="BPT135" s="125"/>
      <c r="BPU135" s="125"/>
      <c r="BPV135" s="125"/>
      <c r="BPW135" s="125"/>
      <c r="BPX135" s="125"/>
      <c r="BPY135" s="125"/>
      <c r="BPZ135" s="125"/>
      <c r="BQA135" s="125"/>
      <c r="BQB135" s="125"/>
      <c r="BQC135" s="125"/>
      <c r="BQD135" s="125"/>
      <c r="BQE135" s="125"/>
      <c r="BQF135" s="125"/>
      <c r="BQG135" s="125"/>
      <c r="BQH135" s="125"/>
      <c r="BQI135" s="125"/>
      <c r="BQJ135" s="125"/>
      <c r="BQK135" s="125"/>
      <c r="BQL135" s="125"/>
      <c r="BQM135" s="125"/>
      <c r="BQN135" s="125"/>
      <c r="BQO135" s="125"/>
      <c r="BQP135" s="125"/>
      <c r="BQQ135" s="125"/>
      <c r="BQR135" s="125"/>
      <c r="BQS135" s="125"/>
      <c r="BQT135" s="125"/>
      <c r="BQU135" s="125"/>
      <c r="BQV135" s="125"/>
      <c r="BQW135" s="125"/>
      <c r="BQX135" s="125"/>
      <c r="BQY135" s="125"/>
      <c r="BQZ135" s="125"/>
      <c r="BRA135" s="125"/>
      <c r="BRB135" s="125"/>
      <c r="BRC135" s="125"/>
      <c r="BRD135" s="125"/>
      <c r="BRE135" s="125"/>
      <c r="BRF135" s="125"/>
      <c r="BRG135" s="125"/>
      <c r="BRH135" s="125"/>
      <c r="BRI135" s="125"/>
      <c r="BRJ135" s="125"/>
      <c r="BRK135" s="125"/>
      <c r="BRL135" s="125"/>
      <c r="BRM135" s="125"/>
      <c r="BRN135" s="125"/>
      <c r="BRO135" s="125"/>
      <c r="BRP135" s="125"/>
      <c r="BRQ135" s="125"/>
      <c r="BRR135" s="125"/>
      <c r="BRS135" s="125"/>
      <c r="BRT135" s="125"/>
      <c r="BRU135" s="125"/>
      <c r="BRV135" s="125"/>
      <c r="BRW135" s="125"/>
      <c r="BRX135" s="125"/>
      <c r="BRY135" s="125"/>
      <c r="BRZ135" s="125"/>
      <c r="BSA135" s="125"/>
      <c r="BSB135" s="125"/>
      <c r="BSC135" s="125"/>
      <c r="BSD135" s="125"/>
      <c r="BSE135" s="125"/>
      <c r="BSF135" s="125"/>
      <c r="BSG135" s="125"/>
      <c r="BSH135" s="125"/>
      <c r="BSI135" s="125"/>
      <c r="BSJ135" s="125"/>
      <c r="BSK135" s="125"/>
      <c r="BSL135" s="125"/>
      <c r="BSM135" s="125"/>
      <c r="BSN135" s="125"/>
      <c r="BSO135" s="125"/>
      <c r="BSP135" s="125"/>
      <c r="BSQ135" s="125"/>
      <c r="BSR135" s="125"/>
      <c r="BSS135" s="125"/>
      <c r="BST135" s="125"/>
      <c r="BSU135" s="125"/>
      <c r="BSV135" s="125"/>
      <c r="BSW135" s="125"/>
      <c r="BSX135" s="125"/>
      <c r="BSY135" s="125"/>
      <c r="BSZ135" s="125"/>
      <c r="BTA135" s="125"/>
      <c r="BTB135" s="125"/>
      <c r="BTC135" s="125"/>
      <c r="BTD135" s="125"/>
      <c r="BTE135" s="125"/>
      <c r="BTF135" s="125"/>
      <c r="BTG135" s="125"/>
      <c r="BTH135" s="125"/>
      <c r="BTI135" s="125"/>
      <c r="BTJ135" s="125"/>
      <c r="BTK135" s="125"/>
      <c r="BTL135" s="125"/>
      <c r="BTM135" s="125"/>
      <c r="BTN135" s="125"/>
      <c r="BTO135" s="125"/>
      <c r="BTP135" s="125"/>
      <c r="BTQ135" s="125"/>
      <c r="BTR135" s="125"/>
      <c r="BTS135" s="125"/>
      <c r="BTT135" s="125"/>
      <c r="BTU135" s="125"/>
      <c r="BTV135" s="125"/>
      <c r="BTW135" s="125"/>
      <c r="BTX135" s="125"/>
      <c r="BTY135" s="125"/>
      <c r="BTZ135" s="125"/>
      <c r="BUA135" s="125"/>
      <c r="BUB135" s="125"/>
      <c r="BUC135" s="125"/>
      <c r="BUD135" s="125"/>
      <c r="BUE135" s="125"/>
      <c r="BUF135" s="125"/>
      <c r="BUG135" s="125"/>
      <c r="BUH135" s="125"/>
      <c r="BUI135" s="125"/>
      <c r="BUJ135" s="125"/>
      <c r="BUK135" s="125"/>
      <c r="BUL135" s="125"/>
      <c r="BUM135" s="125"/>
      <c r="BUN135" s="125"/>
      <c r="BUO135" s="125"/>
      <c r="BUP135" s="125"/>
      <c r="BUQ135" s="125"/>
      <c r="BUR135" s="125"/>
      <c r="BUS135" s="125"/>
      <c r="BUT135" s="125"/>
      <c r="BUU135" s="125"/>
      <c r="BUV135" s="125"/>
      <c r="BUW135" s="125"/>
      <c r="BUX135" s="125"/>
      <c r="BUY135" s="125"/>
      <c r="BUZ135" s="125"/>
      <c r="BVA135" s="125"/>
      <c r="BVB135" s="125"/>
      <c r="BVC135" s="125"/>
      <c r="BVD135" s="125"/>
      <c r="BVE135" s="125"/>
      <c r="BVF135" s="125"/>
      <c r="BVG135" s="125"/>
      <c r="BVH135" s="125"/>
      <c r="BVI135" s="125"/>
      <c r="BVJ135" s="125"/>
      <c r="BVK135" s="125"/>
      <c r="BVL135" s="125"/>
      <c r="BVM135" s="125"/>
      <c r="BVN135" s="125"/>
      <c r="BVO135" s="125"/>
      <c r="BVP135" s="125"/>
      <c r="BVQ135" s="125"/>
      <c r="BVR135" s="125"/>
      <c r="BVS135" s="125"/>
      <c r="BVT135" s="125"/>
      <c r="BVU135" s="125"/>
      <c r="BVV135" s="125"/>
      <c r="BVW135" s="125"/>
      <c r="BVX135" s="125"/>
      <c r="BVY135" s="125"/>
      <c r="BVZ135" s="125"/>
      <c r="BWA135" s="125"/>
      <c r="BWB135" s="125"/>
      <c r="BWC135" s="125"/>
      <c r="BWD135" s="125"/>
      <c r="BWE135" s="125"/>
      <c r="BWF135" s="125"/>
      <c r="BWG135" s="125"/>
      <c r="BWH135" s="125"/>
      <c r="BWI135" s="125"/>
      <c r="BWJ135" s="125"/>
      <c r="BWK135" s="125"/>
      <c r="BWL135" s="125"/>
      <c r="BWM135" s="125"/>
      <c r="BWN135" s="125"/>
      <c r="BWO135" s="125"/>
      <c r="BWP135" s="125"/>
      <c r="BWQ135" s="125"/>
      <c r="BWR135" s="125"/>
      <c r="BWS135" s="125"/>
      <c r="BWT135" s="125"/>
      <c r="BWU135" s="125"/>
      <c r="BWV135" s="125"/>
      <c r="BWW135" s="125"/>
      <c r="BWX135" s="125"/>
      <c r="BWY135" s="125"/>
      <c r="BWZ135" s="125"/>
      <c r="BXA135" s="125"/>
      <c r="BXB135" s="125"/>
      <c r="BXC135" s="125"/>
      <c r="BXD135" s="125"/>
      <c r="BXE135" s="125"/>
      <c r="BXF135" s="125"/>
      <c r="BXG135" s="125"/>
      <c r="BXH135" s="125"/>
      <c r="BXI135" s="125"/>
      <c r="BXJ135" s="125"/>
      <c r="BXK135" s="125"/>
      <c r="BXL135" s="125"/>
      <c r="BXM135" s="125"/>
      <c r="BXN135" s="125"/>
      <c r="BXO135" s="125"/>
      <c r="BXP135" s="125"/>
      <c r="BXQ135" s="125"/>
      <c r="BXR135" s="125"/>
      <c r="BXS135" s="125"/>
      <c r="BXT135" s="125"/>
      <c r="BXU135" s="125"/>
      <c r="BXV135" s="125"/>
      <c r="BXW135" s="125"/>
      <c r="BXX135" s="125"/>
      <c r="BXY135" s="125"/>
      <c r="BXZ135" s="125"/>
      <c r="BYA135" s="125"/>
      <c r="BYB135" s="125"/>
      <c r="BYC135" s="125"/>
      <c r="BYD135" s="125"/>
      <c r="BYE135" s="125"/>
      <c r="BYF135" s="125"/>
      <c r="BYG135" s="125"/>
      <c r="BYH135" s="125"/>
      <c r="BYI135" s="125"/>
      <c r="BYJ135" s="125"/>
      <c r="BYK135" s="125"/>
      <c r="BYL135" s="125"/>
      <c r="BYM135" s="125"/>
      <c r="BYN135" s="125"/>
      <c r="BYO135" s="125"/>
      <c r="BYP135" s="125"/>
      <c r="BYQ135" s="125"/>
      <c r="BYR135" s="125"/>
      <c r="BYS135" s="125"/>
      <c r="BYT135" s="125"/>
      <c r="BYU135" s="125"/>
      <c r="BYV135" s="125"/>
      <c r="BYW135" s="125"/>
      <c r="BYX135" s="125"/>
      <c r="BYY135" s="125"/>
      <c r="BYZ135" s="125"/>
      <c r="BZA135" s="125"/>
      <c r="BZB135" s="125"/>
      <c r="BZC135" s="125"/>
      <c r="BZD135" s="125"/>
      <c r="BZE135" s="125"/>
      <c r="BZF135" s="125"/>
      <c r="BZG135" s="125"/>
      <c r="BZH135" s="125"/>
      <c r="BZI135" s="125"/>
      <c r="BZJ135" s="125"/>
      <c r="BZK135" s="125"/>
      <c r="BZL135" s="125"/>
      <c r="BZM135" s="125"/>
      <c r="BZN135" s="125"/>
      <c r="BZO135" s="125"/>
      <c r="BZP135" s="125"/>
      <c r="BZQ135" s="125"/>
      <c r="BZR135" s="125"/>
      <c r="BZS135" s="125"/>
      <c r="BZT135" s="125"/>
      <c r="BZU135" s="125"/>
      <c r="BZV135" s="125"/>
      <c r="BZW135" s="125"/>
      <c r="BZX135" s="125"/>
      <c r="BZY135" s="125"/>
      <c r="BZZ135" s="125"/>
      <c r="CAA135" s="125"/>
      <c r="CAB135" s="125"/>
      <c r="CAC135" s="125"/>
      <c r="CAD135" s="125"/>
      <c r="CAE135" s="125"/>
      <c r="CAF135" s="125"/>
      <c r="CAG135" s="125"/>
      <c r="CAH135" s="125"/>
      <c r="CAI135" s="125"/>
      <c r="CAJ135" s="125"/>
      <c r="CAK135" s="125"/>
      <c r="CAL135" s="125"/>
      <c r="CAM135" s="125"/>
      <c r="CAN135" s="125"/>
      <c r="CAO135" s="125"/>
      <c r="CAP135" s="125"/>
      <c r="CAQ135" s="125"/>
      <c r="CAR135" s="125"/>
      <c r="CAS135" s="125"/>
      <c r="CAT135" s="125"/>
      <c r="CAU135" s="125"/>
      <c r="CAV135" s="125"/>
      <c r="CAW135" s="125"/>
      <c r="CAX135" s="125"/>
      <c r="CAY135" s="125"/>
      <c r="CAZ135" s="125"/>
      <c r="CBA135" s="125"/>
      <c r="CBB135" s="125"/>
      <c r="CBC135" s="125"/>
      <c r="CBD135" s="125"/>
      <c r="CBE135" s="125"/>
      <c r="CBF135" s="125"/>
      <c r="CBG135" s="125"/>
      <c r="CBH135" s="125"/>
      <c r="CBI135" s="125"/>
      <c r="CBJ135" s="125"/>
      <c r="CBK135" s="125"/>
      <c r="CBL135" s="125"/>
      <c r="CBM135" s="125"/>
      <c r="CBN135" s="125"/>
      <c r="CBO135" s="125"/>
      <c r="CBP135" s="125"/>
      <c r="CBQ135" s="125"/>
      <c r="CBR135" s="125"/>
      <c r="CBS135" s="125"/>
      <c r="CBT135" s="125"/>
      <c r="CBU135" s="125"/>
      <c r="CBV135" s="125"/>
      <c r="CBW135" s="125"/>
      <c r="CBX135" s="125"/>
      <c r="CBY135" s="125"/>
      <c r="CBZ135" s="125"/>
      <c r="CCA135" s="125"/>
      <c r="CCB135" s="125"/>
      <c r="CCC135" s="125"/>
      <c r="CCD135" s="125"/>
      <c r="CCE135" s="125"/>
      <c r="CCF135" s="125"/>
      <c r="CCG135" s="125"/>
      <c r="CCH135" s="125"/>
      <c r="CCI135" s="125"/>
      <c r="CCJ135" s="125"/>
      <c r="CCK135" s="125"/>
      <c r="CCL135" s="125"/>
      <c r="CCM135" s="125"/>
      <c r="CCN135" s="125"/>
      <c r="CCO135" s="125"/>
      <c r="CCP135" s="125"/>
      <c r="CCQ135" s="125"/>
      <c r="CCR135" s="125"/>
      <c r="CCS135" s="125"/>
      <c r="CCT135" s="125"/>
      <c r="CCU135" s="125"/>
      <c r="CCV135" s="125"/>
      <c r="CCW135" s="125"/>
      <c r="CCX135" s="125"/>
      <c r="CCY135" s="125"/>
      <c r="CCZ135" s="125"/>
      <c r="CDA135" s="125"/>
      <c r="CDB135" s="125"/>
      <c r="CDC135" s="125"/>
      <c r="CDD135" s="125"/>
      <c r="CDE135" s="125"/>
      <c r="CDF135" s="125"/>
      <c r="CDG135" s="125"/>
      <c r="CDH135" s="125"/>
      <c r="CDI135" s="125"/>
      <c r="CDJ135" s="125"/>
      <c r="CDK135" s="125"/>
      <c r="CDL135" s="125"/>
      <c r="CDM135" s="125"/>
      <c r="CDN135" s="125"/>
      <c r="CDO135" s="125"/>
      <c r="CDP135" s="125"/>
      <c r="CDQ135" s="125"/>
      <c r="CDR135" s="125"/>
      <c r="CDS135" s="125"/>
      <c r="CDT135" s="125"/>
      <c r="CDU135" s="125"/>
      <c r="CDV135" s="125"/>
      <c r="CDW135" s="125"/>
      <c r="CDX135" s="125"/>
      <c r="CDY135" s="125"/>
      <c r="CDZ135" s="125"/>
      <c r="CEA135" s="125"/>
      <c r="CEB135" s="125"/>
      <c r="CEC135" s="125"/>
      <c r="CED135" s="125"/>
      <c r="CEE135" s="125"/>
      <c r="CEF135" s="125"/>
      <c r="CEG135" s="125"/>
      <c r="CEH135" s="125"/>
      <c r="CEI135" s="125"/>
      <c r="CEJ135" s="125"/>
      <c r="CEK135" s="125"/>
      <c r="CEL135" s="125"/>
      <c r="CEM135" s="125"/>
      <c r="CEN135" s="125"/>
      <c r="CEO135" s="125"/>
      <c r="CEP135" s="125"/>
      <c r="CEQ135" s="125"/>
      <c r="CER135" s="125"/>
      <c r="CES135" s="125"/>
      <c r="CET135" s="125"/>
      <c r="CEU135" s="125"/>
      <c r="CEV135" s="125"/>
      <c r="CEW135" s="125"/>
      <c r="CEX135" s="125"/>
      <c r="CEY135" s="125"/>
      <c r="CEZ135" s="125"/>
      <c r="CFA135" s="125"/>
      <c r="CFB135" s="125"/>
      <c r="CFC135" s="125"/>
      <c r="CFD135" s="125"/>
      <c r="CFE135" s="125"/>
      <c r="CFF135" s="125"/>
      <c r="CFG135" s="125"/>
      <c r="CFH135" s="125"/>
      <c r="CFI135" s="125"/>
      <c r="CFJ135" s="125"/>
      <c r="CFK135" s="125"/>
      <c r="CFL135" s="125"/>
      <c r="CFM135" s="125"/>
      <c r="CFN135" s="125"/>
      <c r="CFO135" s="125"/>
      <c r="CFP135" s="125"/>
      <c r="CFQ135" s="125"/>
      <c r="CFR135" s="125"/>
      <c r="CFS135" s="125"/>
      <c r="CFT135" s="125"/>
      <c r="CFU135" s="125"/>
      <c r="CFV135" s="125"/>
      <c r="CFW135" s="125"/>
      <c r="CFX135" s="125"/>
      <c r="CFY135" s="125"/>
      <c r="CFZ135" s="125"/>
      <c r="CGA135" s="125"/>
      <c r="CGB135" s="125"/>
      <c r="CGC135" s="125"/>
      <c r="CGD135" s="125"/>
      <c r="CGE135" s="125"/>
      <c r="CGF135" s="125"/>
      <c r="CGG135" s="125"/>
      <c r="CGH135" s="125"/>
      <c r="CGI135" s="125"/>
      <c r="CGJ135" s="125"/>
      <c r="CGK135" s="125"/>
      <c r="CGL135" s="125"/>
      <c r="CGM135" s="125"/>
      <c r="CGN135" s="125"/>
      <c r="CGO135" s="125"/>
      <c r="CGP135" s="125"/>
      <c r="CGQ135" s="125"/>
      <c r="CGR135" s="125"/>
      <c r="CGS135" s="125"/>
      <c r="CGT135" s="125"/>
      <c r="CGU135" s="125"/>
      <c r="CGV135" s="125"/>
      <c r="CGW135" s="125"/>
      <c r="CGX135" s="125"/>
      <c r="CGY135" s="125"/>
      <c r="CGZ135" s="125"/>
      <c r="CHA135" s="125"/>
      <c r="CHB135" s="125"/>
      <c r="CHC135" s="125"/>
      <c r="CHD135" s="125"/>
      <c r="CHE135" s="125"/>
      <c r="CHF135" s="125"/>
      <c r="CHG135" s="125"/>
      <c r="CHH135" s="125"/>
      <c r="CHI135" s="125"/>
      <c r="CHJ135" s="125"/>
      <c r="CHK135" s="125"/>
      <c r="CHL135" s="125"/>
      <c r="CHM135" s="125"/>
      <c r="CHN135" s="125"/>
      <c r="CHO135" s="125"/>
      <c r="CHP135" s="125"/>
      <c r="CHQ135" s="125"/>
      <c r="CHR135" s="125"/>
      <c r="CHS135" s="125"/>
      <c r="CHT135" s="125"/>
      <c r="CHU135" s="125"/>
      <c r="CHV135" s="125"/>
      <c r="CHW135" s="125"/>
      <c r="CHX135" s="125"/>
      <c r="CHY135" s="125"/>
      <c r="CHZ135" s="125"/>
      <c r="CIA135" s="125"/>
      <c r="CIB135" s="125"/>
      <c r="CIC135" s="125"/>
      <c r="CID135" s="125"/>
      <c r="CIE135" s="125"/>
      <c r="CIF135" s="125"/>
      <c r="CIG135" s="125"/>
      <c r="CIH135" s="125"/>
      <c r="CII135" s="125"/>
      <c r="CIJ135" s="125"/>
      <c r="CIK135" s="125"/>
      <c r="CIL135" s="125"/>
      <c r="CIM135" s="125"/>
      <c r="CIN135" s="125"/>
      <c r="CIO135" s="125"/>
      <c r="CIP135" s="125"/>
      <c r="CIQ135" s="125"/>
      <c r="CIR135" s="125"/>
      <c r="CIS135" s="125"/>
      <c r="CIT135" s="125"/>
      <c r="CIU135" s="125"/>
      <c r="CIV135" s="125"/>
      <c r="CIW135" s="125"/>
      <c r="CIX135" s="125"/>
      <c r="CIY135" s="125"/>
      <c r="CIZ135" s="125"/>
      <c r="CJA135" s="125"/>
      <c r="CJB135" s="125"/>
      <c r="CJC135" s="125"/>
      <c r="CJD135" s="125"/>
      <c r="CJE135" s="125"/>
      <c r="CJF135" s="125"/>
      <c r="CJG135" s="125"/>
      <c r="CJH135" s="125"/>
      <c r="CJI135" s="125"/>
      <c r="CJJ135" s="125"/>
      <c r="CJK135" s="125"/>
      <c r="CJL135" s="125"/>
      <c r="CJM135" s="125"/>
      <c r="CJN135" s="125"/>
      <c r="CJO135" s="125"/>
      <c r="CJP135" s="125"/>
      <c r="CJQ135" s="125"/>
      <c r="CJR135" s="125"/>
      <c r="CJS135" s="125"/>
      <c r="CJT135" s="125"/>
      <c r="CJU135" s="125"/>
      <c r="CJV135" s="125"/>
      <c r="CJW135" s="125"/>
      <c r="CJX135" s="125"/>
      <c r="CJY135" s="125"/>
      <c r="CJZ135" s="125"/>
      <c r="CKA135" s="125"/>
      <c r="CKB135" s="125"/>
      <c r="CKC135" s="125"/>
      <c r="CKD135" s="125"/>
      <c r="CKE135" s="125"/>
      <c r="CKF135" s="125"/>
      <c r="CKG135" s="125"/>
      <c r="CKH135" s="125"/>
      <c r="CKI135" s="125"/>
      <c r="CKJ135" s="125"/>
      <c r="CKK135" s="125"/>
      <c r="CKL135" s="125"/>
      <c r="CKM135" s="125"/>
      <c r="CKN135" s="125"/>
      <c r="CKO135" s="125"/>
      <c r="CKP135" s="125"/>
      <c r="CKQ135" s="125"/>
      <c r="CKR135" s="125"/>
      <c r="CKS135" s="125"/>
      <c r="CKT135" s="125"/>
      <c r="CKU135" s="125"/>
      <c r="CKV135" s="125"/>
      <c r="CKW135" s="125"/>
      <c r="CKX135" s="125"/>
      <c r="CKY135" s="125"/>
      <c r="CKZ135" s="125"/>
      <c r="CLA135" s="125"/>
      <c r="CLB135" s="125"/>
      <c r="CLC135" s="125"/>
      <c r="CLD135" s="125"/>
      <c r="CLE135" s="125"/>
      <c r="CLF135" s="125"/>
      <c r="CLG135" s="125"/>
      <c r="CLH135" s="125"/>
      <c r="CLI135" s="125"/>
      <c r="CLJ135" s="125"/>
      <c r="CLK135" s="125"/>
      <c r="CLL135" s="125"/>
      <c r="CLM135" s="125"/>
      <c r="CLN135" s="125"/>
      <c r="CLO135" s="125"/>
      <c r="CLP135" s="125"/>
      <c r="CLQ135" s="125"/>
      <c r="CLR135" s="125"/>
      <c r="CLS135" s="125"/>
      <c r="CLT135" s="125"/>
      <c r="CLU135" s="125"/>
      <c r="CLV135" s="125"/>
      <c r="CLW135" s="125"/>
      <c r="CLX135" s="125"/>
      <c r="CLY135" s="125"/>
      <c r="CLZ135" s="125"/>
      <c r="CMA135" s="125"/>
      <c r="CMB135" s="125"/>
      <c r="CMC135" s="125"/>
      <c r="CMD135" s="125"/>
      <c r="CME135" s="125"/>
      <c r="CMF135" s="125"/>
      <c r="CMG135" s="125"/>
      <c r="CMH135" s="125"/>
      <c r="CMI135" s="125"/>
      <c r="CMJ135" s="125"/>
      <c r="CMK135" s="125"/>
      <c r="CML135" s="125"/>
      <c r="CMM135" s="125"/>
      <c r="CMN135" s="125"/>
      <c r="CMO135" s="125"/>
      <c r="CMP135" s="125"/>
      <c r="CMQ135" s="125"/>
      <c r="CMR135" s="125"/>
      <c r="CMS135" s="125"/>
      <c r="CMT135" s="125"/>
      <c r="CMU135" s="125"/>
      <c r="CMV135" s="125"/>
      <c r="CMW135" s="125"/>
      <c r="CMX135" s="125"/>
      <c r="CMY135" s="125"/>
      <c r="CMZ135" s="125"/>
      <c r="CNA135" s="125"/>
      <c r="CNB135" s="125"/>
      <c r="CNC135" s="125"/>
      <c r="CND135" s="125"/>
      <c r="CNE135" s="125"/>
      <c r="CNF135" s="125"/>
      <c r="CNG135" s="125"/>
      <c r="CNH135" s="125"/>
      <c r="CNI135" s="125"/>
      <c r="CNJ135" s="125"/>
      <c r="CNK135" s="125"/>
      <c r="CNL135" s="125"/>
      <c r="CNM135" s="125"/>
      <c r="CNN135" s="125"/>
      <c r="CNO135" s="125"/>
      <c r="CNP135" s="125"/>
      <c r="CNQ135" s="125"/>
      <c r="CNR135" s="125"/>
      <c r="CNS135" s="125"/>
      <c r="CNT135" s="125"/>
      <c r="CNU135" s="125"/>
      <c r="CNV135" s="125"/>
      <c r="CNW135" s="125"/>
      <c r="CNX135" s="125"/>
      <c r="CNY135" s="125"/>
      <c r="CNZ135" s="125"/>
      <c r="COA135" s="125"/>
      <c r="COB135" s="125"/>
      <c r="COC135" s="125"/>
      <c r="COD135" s="125"/>
      <c r="COE135" s="125"/>
      <c r="COF135" s="125"/>
      <c r="COG135" s="125"/>
      <c r="COH135" s="125"/>
      <c r="COI135" s="125"/>
      <c r="COJ135" s="125"/>
      <c r="COK135" s="125"/>
      <c r="COL135" s="125"/>
      <c r="COM135" s="125"/>
      <c r="CON135" s="125"/>
      <c r="COO135" s="125"/>
      <c r="COP135" s="125"/>
      <c r="COQ135" s="125"/>
      <c r="COR135" s="125"/>
      <c r="COS135" s="125"/>
      <c r="COT135" s="125"/>
      <c r="COU135" s="125"/>
      <c r="COV135" s="125"/>
      <c r="COW135" s="125"/>
      <c r="COX135" s="125"/>
      <c r="COY135" s="125"/>
      <c r="COZ135" s="125"/>
      <c r="CPA135" s="125"/>
      <c r="CPB135" s="125"/>
      <c r="CPC135" s="125"/>
      <c r="CPD135" s="125"/>
      <c r="CPE135" s="125"/>
      <c r="CPF135" s="125"/>
      <c r="CPG135" s="125"/>
      <c r="CPH135" s="125"/>
      <c r="CPI135" s="125"/>
      <c r="CPJ135" s="125"/>
      <c r="CPK135" s="125"/>
      <c r="CPL135" s="125"/>
      <c r="CPM135" s="125"/>
      <c r="CPN135" s="125"/>
      <c r="CPO135" s="125"/>
      <c r="CPP135" s="125"/>
      <c r="CPQ135" s="125"/>
      <c r="CPR135" s="125"/>
      <c r="CPS135" s="125"/>
      <c r="CPT135" s="125"/>
      <c r="CPU135" s="125"/>
      <c r="CPV135" s="125"/>
      <c r="CPW135" s="125"/>
      <c r="CPX135" s="125"/>
      <c r="CPY135" s="125"/>
      <c r="CPZ135" s="125"/>
      <c r="CQA135" s="125"/>
      <c r="CQB135" s="125"/>
      <c r="CQC135" s="125"/>
      <c r="CQD135" s="125"/>
      <c r="CQE135" s="125"/>
      <c r="CQF135" s="125"/>
      <c r="CQG135" s="125"/>
      <c r="CQH135" s="125"/>
      <c r="CQI135" s="125"/>
      <c r="CQJ135" s="125"/>
      <c r="CQK135" s="125"/>
      <c r="CQL135" s="125"/>
      <c r="CQM135" s="125"/>
      <c r="CQN135" s="125"/>
      <c r="CQO135" s="125"/>
      <c r="CQP135" s="125"/>
      <c r="CQQ135" s="125"/>
      <c r="CQR135" s="125"/>
      <c r="CQS135" s="125"/>
      <c r="CQT135" s="125"/>
      <c r="CQU135" s="125"/>
      <c r="CQV135" s="125"/>
      <c r="CQW135" s="125"/>
      <c r="CQX135" s="125"/>
      <c r="CQY135" s="125"/>
      <c r="CQZ135" s="125"/>
      <c r="CRA135" s="125"/>
      <c r="CRB135" s="125"/>
      <c r="CRC135" s="125"/>
      <c r="CRD135" s="125"/>
      <c r="CRE135" s="125"/>
      <c r="CRF135" s="125"/>
      <c r="CRG135" s="125"/>
      <c r="CRH135" s="125"/>
      <c r="CRI135" s="125"/>
      <c r="CRJ135" s="125"/>
      <c r="CRK135" s="125"/>
      <c r="CRL135" s="125"/>
      <c r="CRM135" s="125"/>
      <c r="CRN135" s="125"/>
      <c r="CRO135" s="125"/>
      <c r="CRP135" s="125"/>
      <c r="CRQ135" s="125"/>
      <c r="CRR135" s="125"/>
      <c r="CRS135" s="125"/>
      <c r="CRT135" s="125"/>
      <c r="CRU135" s="125"/>
      <c r="CRV135" s="125"/>
      <c r="CRW135" s="125"/>
      <c r="CRX135" s="125"/>
      <c r="CRY135" s="125"/>
      <c r="CRZ135" s="125"/>
      <c r="CSA135" s="125"/>
      <c r="CSB135" s="125"/>
      <c r="CSC135" s="125"/>
      <c r="CSD135" s="125"/>
      <c r="CSE135" s="125"/>
      <c r="CSF135" s="125"/>
      <c r="CSG135" s="125"/>
      <c r="CSH135" s="125"/>
      <c r="CSI135" s="125"/>
      <c r="CSJ135" s="125"/>
      <c r="CSK135" s="125"/>
      <c r="CSL135" s="125"/>
      <c r="CSM135" s="125"/>
      <c r="CSN135" s="125"/>
      <c r="CSO135" s="125"/>
      <c r="CSP135" s="125"/>
      <c r="CSQ135" s="125"/>
      <c r="CSR135" s="125"/>
      <c r="CSS135" s="125"/>
      <c r="CST135" s="125"/>
      <c r="CSU135" s="125"/>
      <c r="CSV135" s="125"/>
      <c r="CSW135" s="125"/>
      <c r="CSX135" s="125"/>
      <c r="CSY135" s="125"/>
      <c r="CSZ135" s="125"/>
      <c r="CTA135" s="125"/>
      <c r="CTB135" s="125"/>
      <c r="CTC135" s="125"/>
      <c r="CTD135" s="125"/>
      <c r="CTE135" s="125"/>
      <c r="CTF135" s="125"/>
      <c r="CTG135" s="125"/>
      <c r="CTH135" s="125"/>
      <c r="CTI135" s="125"/>
      <c r="CTJ135" s="125"/>
      <c r="CTK135" s="125"/>
      <c r="CTL135" s="125"/>
      <c r="CTM135" s="125"/>
      <c r="CTN135" s="125"/>
      <c r="CTO135" s="125"/>
      <c r="CTP135" s="125"/>
      <c r="CTQ135" s="125"/>
      <c r="CTR135" s="125"/>
      <c r="CTS135" s="125"/>
      <c r="CTT135" s="125"/>
      <c r="CTU135" s="125"/>
      <c r="CTV135" s="125"/>
      <c r="CTW135" s="125"/>
      <c r="CTX135" s="125"/>
      <c r="CTY135" s="125"/>
      <c r="CTZ135" s="125"/>
      <c r="CUA135" s="125"/>
      <c r="CUB135" s="125"/>
      <c r="CUC135" s="125"/>
      <c r="CUD135" s="125"/>
      <c r="CUE135" s="125"/>
      <c r="CUF135" s="125"/>
      <c r="CUG135" s="125"/>
      <c r="CUH135" s="125"/>
      <c r="CUI135" s="125"/>
      <c r="CUJ135" s="125"/>
      <c r="CUK135" s="125"/>
      <c r="CUL135" s="125"/>
      <c r="CUM135" s="125"/>
      <c r="CUN135" s="125"/>
      <c r="CUO135" s="125"/>
      <c r="CUP135" s="125"/>
      <c r="CUQ135" s="125"/>
      <c r="CUR135" s="125"/>
      <c r="CUS135" s="125"/>
      <c r="CUT135" s="125"/>
      <c r="CUU135" s="125"/>
      <c r="CUV135" s="125"/>
      <c r="CUW135" s="125"/>
      <c r="CUX135" s="125"/>
      <c r="CUY135" s="125"/>
      <c r="CUZ135" s="125"/>
      <c r="CVA135" s="125"/>
      <c r="CVB135" s="125"/>
      <c r="CVC135" s="125"/>
      <c r="CVD135" s="125"/>
      <c r="CVE135" s="125"/>
      <c r="CVF135" s="125"/>
      <c r="CVG135" s="125"/>
      <c r="CVH135" s="125"/>
      <c r="CVI135" s="125"/>
      <c r="CVJ135" s="125"/>
      <c r="CVK135" s="125"/>
      <c r="CVL135" s="125"/>
      <c r="CVM135" s="125"/>
      <c r="CVN135" s="125"/>
      <c r="CVO135" s="125"/>
      <c r="CVP135" s="125"/>
      <c r="CVQ135" s="125"/>
      <c r="CVR135" s="125"/>
      <c r="CVS135" s="125"/>
      <c r="CVT135" s="125"/>
      <c r="CVU135" s="125"/>
      <c r="CVV135" s="125"/>
      <c r="CVW135" s="125"/>
      <c r="CVX135" s="125"/>
      <c r="CVY135" s="125"/>
      <c r="CVZ135" s="125"/>
      <c r="CWA135" s="125"/>
      <c r="CWB135" s="125"/>
      <c r="CWC135" s="125"/>
      <c r="CWD135" s="125"/>
      <c r="CWE135" s="125"/>
      <c r="CWF135" s="125"/>
      <c r="CWG135" s="125"/>
      <c r="CWH135" s="125"/>
      <c r="CWI135" s="125"/>
      <c r="CWJ135" s="125"/>
      <c r="CWK135" s="125"/>
      <c r="CWL135" s="125"/>
      <c r="CWM135" s="125"/>
      <c r="CWN135" s="125"/>
      <c r="CWO135" s="125"/>
      <c r="CWP135" s="125"/>
      <c r="CWQ135" s="125"/>
      <c r="CWR135" s="125"/>
      <c r="CWS135" s="125"/>
      <c r="CWT135" s="125"/>
      <c r="CWU135" s="125"/>
      <c r="CWV135" s="125"/>
      <c r="CWW135" s="125"/>
      <c r="CWX135" s="125"/>
      <c r="CWY135" s="125"/>
      <c r="CWZ135" s="125"/>
      <c r="CXA135" s="125"/>
      <c r="CXB135" s="125"/>
      <c r="CXC135" s="125"/>
      <c r="CXD135" s="125"/>
      <c r="CXE135" s="125"/>
      <c r="CXF135" s="125"/>
      <c r="CXG135" s="125"/>
      <c r="CXH135" s="125"/>
      <c r="CXI135" s="125"/>
      <c r="CXJ135" s="125"/>
      <c r="CXK135" s="125"/>
      <c r="CXL135" s="125"/>
      <c r="CXM135" s="125"/>
      <c r="CXN135" s="125"/>
      <c r="CXO135" s="125"/>
      <c r="CXP135" s="125"/>
      <c r="CXQ135" s="125"/>
      <c r="CXR135" s="125"/>
      <c r="CXS135" s="125"/>
      <c r="CXT135" s="125"/>
      <c r="CXU135" s="125"/>
      <c r="CXV135" s="125"/>
      <c r="CXW135" s="125"/>
      <c r="CXX135" s="125"/>
      <c r="CXY135" s="125"/>
      <c r="CXZ135" s="125"/>
      <c r="CYA135" s="125"/>
      <c r="CYB135" s="125"/>
      <c r="CYC135" s="125"/>
      <c r="CYD135" s="125"/>
      <c r="CYE135" s="125"/>
      <c r="CYF135" s="125"/>
      <c r="CYG135" s="125"/>
      <c r="CYH135" s="125"/>
      <c r="CYI135" s="125"/>
      <c r="CYJ135" s="125"/>
      <c r="CYK135" s="125"/>
      <c r="CYL135" s="125"/>
      <c r="CYM135" s="125"/>
      <c r="CYN135" s="125"/>
      <c r="CYO135" s="125"/>
      <c r="CYP135" s="125"/>
      <c r="CYQ135" s="125"/>
      <c r="CYR135" s="125"/>
      <c r="CYS135" s="125"/>
      <c r="CYT135" s="125"/>
      <c r="CYU135" s="125"/>
      <c r="CYV135" s="125"/>
      <c r="CYW135" s="125"/>
      <c r="CYX135" s="125"/>
      <c r="CYY135" s="125"/>
      <c r="CYZ135" s="125"/>
      <c r="CZA135" s="125"/>
      <c r="CZB135" s="125"/>
      <c r="CZC135" s="125"/>
      <c r="CZD135" s="125"/>
      <c r="CZE135" s="125"/>
      <c r="CZF135" s="125"/>
      <c r="CZG135" s="125"/>
      <c r="CZH135" s="125"/>
      <c r="CZI135" s="125"/>
      <c r="CZJ135" s="125"/>
      <c r="CZK135" s="125"/>
      <c r="CZL135" s="125"/>
      <c r="CZM135" s="125"/>
      <c r="CZN135" s="125"/>
      <c r="CZO135" s="125"/>
      <c r="CZP135" s="125"/>
      <c r="CZQ135" s="125"/>
      <c r="CZR135" s="125"/>
      <c r="CZS135" s="125"/>
      <c r="CZT135" s="125"/>
      <c r="CZU135" s="125"/>
      <c r="CZV135" s="125"/>
      <c r="CZW135" s="125"/>
      <c r="CZX135" s="125"/>
      <c r="CZY135" s="125"/>
      <c r="CZZ135" s="125"/>
      <c r="DAA135" s="125"/>
      <c r="DAB135" s="125"/>
      <c r="DAC135" s="125"/>
      <c r="DAD135" s="125"/>
      <c r="DAE135" s="125"/>
      <c r="DAF135" s="125"/>
      <c r="DAG135" s="125"/>
      <c r="DAH135" s="125"/>
      <c r="DAI135" s="125"/>
      <c r="DAJ135" s="125"/>
      <c r="DAK135" s="125"/>
      <c r="DAL135" s="125"/>
      <c r="DAM135" s="125"/>
      <c r="DAN135" s="125"/>
      <c r="DAO135" s="125"/>
      <c r="DAP135" s="125"/>
      <c r="DAQ135" s="125"/>
      <c r="DAR135" s="125"/>
      <c r="DAS135" s="125"/>
      <c r="DAT135" s="125"/>
      <c r="DAU135" s="125"/>
      <c r="DAV135" s="125"/>
      <c r="DAW135" s="125"/>
      <c r="DAX135" s="125"/>
      <c r="DAY135" s="125"/>
      <c r="DAZ135" s="125"/>
      <c r="DBA135" s="125"/>
      <c r="DBB135" s="125"/>
      <c r="DBC135" s="125"/>
      <c r="DBD135" s="125"/>
      <c r="DBE135" s="125"/>
      <c r="DBF135" s="125"/>
      <c r="DBG135" s="125"/>
      <c r="DBH135" s="125"/>
      <c r="DBI135" s="125"/>
      <c r="DBJ135" s="125"/>
      <c r="DBK135" s="125"/>
      <c r="DBL135" s="125"/>
      <c r="DBM135" s="125"/>
      <c r="DBN135" s="125"/>
      <c r="DBO135" s="125"/>
      <c r="DBP135" s="125"/>
      <c r="DBQ135" s="125"/>
      <c r="DBR135" s="125"/>
      <c r="DBS135" s="125"/>
      <c r="DBT135" s="125"/>
      <c r="DBU135" s="125"/>
      <c r="DBV135" s="125"/>
      <c r="DBW135" s="125"/>
      <c r="DBX135" s="125"/>
      <c r="DBY135" s="125"/>
      <c r="DBZ135" s="125"/>
      <c r="DCA135" s="125"/>
      <c r="DCB135" s="125"/>
      <c r="DCC135" s="125"/>
      <c r="DCD135" s="125"/>
      <c r="DCE135" s="125"/>
      <c r="DCF135" s="125"/>
      <c r="DCG135" s="125"/>
      <c r="DCH135" s="125"/>
      <c r="DCI135" s="125"/>
      <c r="DCJ135" s="125"/>
      <c r="DCK135" s="125"/>
      <c r="DCL135" s="125"/>
      <c r="DCM135" s="125"/>
      <c r="DCN135" s="125"/>
      <c r="DCO135" s="125"/>
      <c r="DCP135" s="125"/>
      <c r="DCQ135" s="125"/>
      <c r="DCR135" s="125"/>
      <c r="DCS135" s="125"/>
      <c r="DCT135" s="125"/>
      <c r="DCU135" s="125"/>
      <c r="DCV135" s="125"/>
      <c r="DCW135" s="125"/>
      <c r="DCX135" s="125"/>
      <c r="DCY135" s="125"/>
      <c r="DCZ135" s="125"/>
      <c r="DDA135" s="125"/>
      <c r="DDB135" s="125"/>
      <c r="DDC135" s="125"/>
      <c r="DDD135" s="125"/>
      <c r="DDE135" s="125"/>
      <c r="DDF135" s="125"/>
      <c r="DDG135" s="125"/>
      <c r="DDH135" s="125"/>
      <c r="DDI135" s="125"/>
      <c r="DDJ135" s="125"/>
      <c r="DDK135" s="125"/>
      <c r="DDL135" s="125"/>
      <c r="DDM135" s="125"/>
      <c r="DDN135" s="125"/>
      <c r="DDO135" s="125"/>
      <c r="DDP135" s="125"/>
      <c r="DDQ135" s="125"/>
      <c r="DDR135" s="125"/>
      <c r="DDS135" s="125"/>
      <c r="DDT135" s="125"/>
      <c r="DDU135" s="125"/>
      <c r="DDV135" s="125"/>
      <c r="DDW135" s="125"/>
      <c r="DDX135" s="125"/>
      <c r="DDY135" s="125"/>
      <c r="DDZ135" s="125"/>
      <c r="DEA135" s="125"/>
      <c r="DEB135" s="125"/>
      <c r="DEC135" s="125"/>
      <c r="DED135" s="125"/>
      <c r="DEE135" s="125"/>
      <c r="DEF135" s="125"/>
      <c r="DEG135" s="125"/>
      <c r="DEH135" s="125"/>
      <c r="DEI135" s="125"/>
      <c r="DEJ135" s="125"/>
      <c r="DEK135" s="125"/>
      <c r="DEL135" s="125"/>
      <c r="DEM135" s="125"/>
      <c r="DEN135" s="125"/>
      <c r="DEO135" s="125"/>
      <c r="DEP135" s="125"/>
      <c r="DEQ135" s="125"/>
      <c r="DER135" s="125"/>
      <c r="DES135" s="125"/>
      <c r="DET135" s="125"/>
      <c r="DEU135" s="125"/>
      <c r="DEV135" s="125"/>
      <c r="DEW135" s="125"/>
      <c r="DEX135" s="125"/>
      <c r="DEY135" s="125"/>
      <c r="DEZ135" s="125"/>
      <c r="DFA135" s="125"/>
      <c r="DFB135" s="125"/>
      <c r="DFC135" s="125"/>
      <c r="DFD135" s="125"/>
      <c r="DFE135" s="125"/>
      <c r="DFF135" s="125"/>
      <c r="DFG135" s="125"/>
      <c r="DFH135" s="125"/>
      <c r="DFI135" s="125"/>
      <c r="DFJ135" s="125"/>
      <c r="DFK135" s="125"/>
      <c r="DFL135" s="125"/>
      <c r="DFM135" s="125"/>
      <c r="DFN135" s="125"/>
      <c r="DFO135" s="125"/>
      <c r="DFP135" s="125"/>
      <c r="DFQ135" s="125"/>
      <c r="DFR135" s="125"/>
      <c r="DFS135" s="125"/>
      <c r="DFT135" s="125"/>
      <c r="DFU135" s="125"/>
      <c r="DFV135" s="125"/>
      <c r="DFW135" s="125"/>
      <c r="DFX135" s="125"/>
      <c r="DFY135" s="125"/>
      <c r="DFZ135" s="125"/>
      <c r="DGA135" s="125"/>
      <c r="DGB135" s="125"/>
      <c r="DGC135" s="125"/>
      <c r="DGD135" s="125"/>
      <c r="DGE135" s="125"/>
      <c r="DGF135" s="125"/>
      <c r="DGG135" s="125"/>
      <c r="DGH135" s="125"/>
      <c r="DGI135" s="125"/>
      <c r="DGJ135" s="125"/>
      <c r="DGK135" s="125"/>
      <c r="DGL135" s="125"/>
      <c r="DGM135" s="125"/>
      <c r="DGN135" s="125"/>
      <c r="DGO135" s="125"/>
      <c r="DGP135" s="125"/>
      <c r="DGQ135" s="125"/>
      <c r="DGR135" s="125"/>
      <c r="DGS135" s="125"/>
      <c r="DGT135" s="125"/>
      <c r="DGU135" s="125"/>
      <c r="DGV135" s="125"/>
      <c r="DGW135" s="125"/>
      <c r="DGX135" s="125"/>
      <c r="DGY135" s="125"/>
      <c r="DGZ135" s="125"/>
      <c r="DHA135" s="125"/>
      <c r="DHB135" s="125"/>
      <c r="DHC135" s="125"/>
      <c r="DHD135" s="125"/>
      <c r="DHE135" s="125"/>
      <c r="DHF135" s="125"/>
      <c r="DHG135" s="125"/>
      <c r="DHH135" s="125"/>
      <c r="DHI135" s="125"/>
      <c r="DHJ135" s="125"/>
      <c r="DHK135" s="125"/>
      <c r="DHL135" s="125"/>
      <c r="DHM135" s="125"/>
      <c r="DHN135" s="125"/>
      <c r="DHO135" s="125"/>
      <c r="DHP135" s="125"/>
      <c r="DHQ135" s="125"/>
      <c r="DHR135" s="125"/>
      <c r="DHS135" s="125"/>
      <c r="DHT135" s="125"/>
      <c r="DHU135" s="125"/>
      <c r="DHV135" s="125"/>
      <c r="DHW135" s="125"/>
      <c r="DHX135" s="125"/>
      <c r="DHY135" s="125"/>
      <c r="DHZ135" s="125"/>
      <c r="DIA135" s="125"/>
      <c r="DIB135" s="125"/>
      <c r="DIC135" s="125"/>
      <c r="DID135" s="125"/>
      <c r="DIE135" s="125"/>
      <c r="DIF135" s="125"/>
      <c r="DIG135" s="125"/>
      <c r="DIH135" s="125"/>
      <c r="DII135" s="125"/>
      <c r="DIJ135" s="125"/>
      <c r="DIK135" s="125"/>
      <c r="DIL135" s="125"/>
      <c r="DIM135" s="125"/>
      <c r="DIN135" s="125"/>
      <c r="DIO135" s="125"/>
      <c r="DIP135" s="125"/>
      <c r="DIQ135" s="125"/>
      <c r="DIR135" s="125"/>
      <c r="DIS135" s="125"/>
      <c r="DIT135" s="125"/>
      <c r="DIU135" s="125"/>
      <c r="DIV135" s="125"/>
      <c r="DIW135" s="125"/>
      <c r="DIX135" s="125"/>
      <c r="DIY135" s="125"/>
      <c r="DIZ135" s="125"/>
      <c r="DJA135" s="125"/>
      <c r="DJB135" s="125"/>
      <c r="DJC135" s="125"/>
      <c r="DJD135" s="125"/>
      <c r="DJE135" s="125"/>
      <c r="DJF135" s="125"/>
      <c r="DJG135" s="125"/>
      <c r="DJH135" s="125"/>
      <c r="DJI135" s="125"/>
      <c r="DJJ135" s="125"/>
      <c r="DJK135" s="125"/>
      <c r="DJL135" s="125"/>
      <c r="DJM135" s="125"/>
      <c r="DJN135" s="125"/>
      <c r="DJO135" s="125"/>
      <c r="DJP135" s="125"/>
      <c r="DJQ135" s="125"/>
      <c r="DJR135" s="125"/>
      <c r="DJS135" s="125"/>
      <c r="DJT135" s="125"/>
      <c r="DJU135" s="125"/>
      <c r="DJV135" s="125"/>
      <c r="DJW135" s="125"/>
      <c r="DJX135" s="125"/>
      <c r="DJY135" s="125"/>
      <c r="DJZ135" s="125"/>
      <c r="DKA135" s="125"/>
      <c r="DKB135" s="125"/>
      <c r="DKC135" s="125"/>
      <c r="DKD135" s="125"/>
      <c r="DKE135" s="125"/>
      <c r="DKF135" s="125"/>
      <c r="DKG135" s="125"/>
      <c r="DKH135" s="125"/>
      <c r="DKI135" s="125"/>
      <c r="DKJ135" s="125"/>
      <c r="DKK135" s="125"/>
      <c r="DKL135" s="125"/>
      <c r="DKM135" s="125"/>
      <c r="DKN135" s="125"/>
      <c r="DKO135" s="125"/>
      <c r="DKP135" s="125"/>
      <c r="DKQ135" s="125"/>
      <c r="DKR135" s="125"/>
      <c r="DKS135" s="125"/>
      <c r="DKT135" s="125"/>
      <c r="DKU135" s="125"/>
      <c r="DKV135" s="125"/>
      <c r="DKW135" s="125"/>
      <c r="DKX135" s="125"/>
      <c r="DKY135" s="125"/>
      <c r="DKZ135" s="125"/>
      <c r="DLA135" s="125"/>
      <c r="DLB135" s="125"/>
      <c r="DLC135" s="125"/>
      <c r="DLD135" s="125"/>
      <c r="DLE135" s="125"/>
      <c r="DLF135" s="125"/>
      <c r="DLG135" s="125"/>
      <c r="DLH135" s="125"/>
      <c r="DLI135" s="125"/>
      <c r="DLJ135" s="125"/>
      <c r="DLK135" s="125"/>
      <c r="DLL135" s="125"/>
      <c r="DLM135" s="125"/>
      <c r="DLN135" s="125"/>
      <c r="DLO135" s="125"/>
      <c r="DLP135" s="125"/>
      <c r="DLQ135" s="125"/>
      <c r="DLR135" s="125"/>
      <c r="DLS135" s="125"/>
      <c r="DLT135" s="125"/>
      <c r="DLU135" s="125"/>
      <c r="DLV135" s="125"/>
      <c r="DLW135" s="125"/>
      <c r="DLX135" s="125"/>
      <c r="DLY135" s="125"/>
      <c r="DLZ135" s="125"/>
      <c r="DMA135" s="125"/>
      <c r="DMB135" s="125"/>
      <c r="DMC135" s="125"/>
      <c r="DMD135" s="125"/>
      <c r="DME135" s="125"/>
      <c r="DMF135" s="125"/>
      <c r="DMG135" s="125"/>
      <c r="DMH135" s="125"/>
      <c r="DMI135" s="125"/>
      <c r="DMJ135" s="125"/>
      <c r="DMK135" s="125"/>
      <c r="DML135" s="125"/>
      <c r="DMM135" s="125"/>
      <c r="DMN135" s="125"/>
      <c r="DMO135" s="125"/>
      <c r="DMP135" s="125"/>
      <c r="DMQ135" s="125"/>
      <c r="DMR135" s="125"/>
      <c r="DMS135" s="125"/>
      <c r="DMT135" s="125"/>
      <c r="DMU135" s="125"/>
      <c r="DMV135" s="125"/>
      <c r="DMW135" s="125"/>
      <c r="DMX135" s="125"/>
      <c r="DMY135" s="125"/>
      <c r="DMZ135" s="125"/>
      <c r="DNA135" s="125"/>
      <c r="DNB135" s="125"/>
      <c r="DNC135" s="125"/>
      <c r="DND135" s="125"/>
      <c r="DNE135" s="125"/>
      <c r="DNF135" s="125"/>
      <c r="DNG135" s="125"/>
      <c r="DNH135" s="125"/>
      <c r="DNI135" s="125"/>
      <c r="DNJ135" s="125"/>
      <c r="DNK135" s="125"/>
      <c r="DNL135" s="125"/>
      <c r="DNM135" s="125"/>
      <c r="DNN135" s="125"/>
      <c r="DNO135" s="125"/>
      <c r="DNP135" s="125"/>
      <c r="DNQ135" s="125"/>
      <c r="DNR135" s="125"/>
      <c r="DNS135" s="125"/>
      <c r="DNT135" s="125"/>
      <c r="DNU135" s="125"/>
      <c r="DNV135" s="125"/>
      <c r="DNW135" s="125"/>
      <c r="DNX135" s="125"/>
      <c r="DNY135" s="125"/>
      <c r="DNZ135" s="125"/>
      <c r="DOA135" s="125"/>
      <c r="DOB135" s="125"/>
      <c r="DOC135" s="125"/>
      <c r="DOD135" s="125"/>
      <c r="DOE135" s="125"/>
      <c r="DOF135" s="125"/>
      <c r="DOG135" s="125"/>
      <c r="DOH135" s="125"/>
      <c r="DOI135" s="125"/>
      <c r="DOJ135" s="125"/>
      <c r="DOK135" s="125"/>
      <c r="DOL135" s="125"/>
      <c r="DOM135" s="125"/>
      <c r="DON135" s="125"/>
      <c r="DOO135" s="125"/>
      <c r="DOP135" s="125"/>
      <c r="DOQ135" s="125"/>
      <c r="DOR135" s="125"/>
      <c r="DOS135" s="125"/>
      <c r="DOT135" s="125"/>
      <c r="DOU135" s="125"/>
      <c r="DOV135" s="125"/>
      <c r="DOW135" s="125"/>
      <c r="DOX135" s="125"/>
      <c r="DOY135" s="125"/>
      <c r="DOZ135" s="125"/>
      <c r="DPA135" s="125"/>
      <c r="DPB135" s="125"/>
      <c r="DPC135" s="125"/>
      <c r="DPD135" s="125"/>
      <c r="DPE135" s="125"/>
      <c r="DPF135" s="125"/>
      <c r="DPG135" s="125"/>
      <c r="DPH135" s="125"/>
      <c r="DPI135" s="125"/>
      <c r="DPJ135" s="125"/>
      <c r="DPK135" s="125"/>
      <c r="DPL135" s="125"/>
      <c r="DPM135" s="125"/>
      <c r="DPN135" s="125"/>
      <c r="DPO135" s="125"/>
      <c r="DPP135" s="125"/>
      <c r="DPQ135" s="125"/>
      <c r="DPR135" s="125"/>
      <c r="DPS135" s="125"/>
      <c r="DPT135" s="125"/>
      <c r="DPU135" s="125"/>
      <c r="DPV135" s="125"/>
      <c r="DPW135" s="125"/>
      <c r="DPX135" s="125"/>
      <c r="DPY135" s="125"/>
      <c r="DPZ135" s="125"/>
      <c r="DQA135" s="125"/>
      <c r="DQB135" s="125"/>
      <c r="DQC135" s="125"/>
      <c r="DQD135" s="125"/>
      <c r="DQE135" s="125"/>
      <c r="DQF135" s="125"/>
      <c r="DQG135" s="125"/>
      <c r="DQH135" s="125"/>
      <c r="DQI135" s="125"/>
      <c r="DQJ135" s="125"/>
      <c r="DQK135" s="125"/>
      <c r="DQL135" s="125"/>
      <c r="DQM135" s="125"/>
      <c r="DQN135" s="125"/>
      <c r="DQO135" s="125"/>
      <c r="DQP135" s="125"/>
      <c r="DQQ135" s="125"/>
      <c r="DQR135" s="125"/>
      <c r="DQS135" s="125"/>
      <c r="DQT135" s="125"/>
      <c r="DQU135" s="125"/>
      <c r="DQV135" s="125"/>
      <c r="DQW135" s="125"/>
      <c r="DQX135" s="125"/>
      <c r="DQY135" s="125"/>
      <c r="DQZ135" s="125"/>
      <c r="DRA135" s="125"/>
      <c r="DRB135" s="125"/>
      <c r="DRC135" s="125"/>
      <c r="DRD135" s="125"/>
      <c r="DRE135" s="125"/>
      <c r="DRF135" s="125"/>
      <c r="DRG135" s="125"/>
      <c r="DRH135" s="125"/>
      <c r="DRI135" s="125"/>
      <c r="DRJ135" s="125"/>
      <c r="DRK135" s="125"/>
      <c r="DRL135" s="125"/>
      <c r="DRM135" s="125"/>
      <c r="DRN135" s="125"/>
      <c r="DRO135" s="125"/>
      <c r="DRP135" s="125"/>
      <c r="DRQ135" s="125"/>
      <c r="DRR135" s="125"/>
      <c r="DRS135" s="125"/>
      <c r="DRT135" s="125"/>
      <c r="DRU135" s="125"/>
      <c r="DRV135" s="125"/>
      <c r="DRW135" s="125"/>
      <c r="DRX135" s="125"/>
      <c r="DRY135" s="125"/>
      <c r="DRZ135" s="125"/>
      <c r="DSA135" s="125"/>
      <c r="DSB135" s="125"/>
      <c r="DSC135" s="125"/>
      <c r="DSD135" s="125"/>
      <c r="DSE135" s="125"/>
      <c r="DSF135" s="125"/>
      <c r="DSG135" s="125"/>
      <c r="DSH135" s="125"/>
      <c r="DSI135" s="125"/>
      <c r="DSJ135" s="125"/>
      <c r="DSK135" s="125"/>
      <c r="DSL135" s="125"/>
      <c r="DSM135" s="125"/>
      <c r="DSN135" s="125"/>
      <c r="DSO135" s="125"/>
      <c r="DSP135" s="125"/>
      <c r="DSQ135" s="125"/>
      <c r="DSR135" s="125"/>
      <c r="DSS135" s="125"/>
      <c r="DST135" s="125"/>
      <c r="DSU135" s="125"/>
      <c r="DSV135" s="125"/>
      <c r="DSW135" s="125"/>
      <c r="DSX135" s="125"/>
      <c r="DSY135" s="125"/>
      <c r="DSZ135" s="125"/>
      <c r="DTA135" s="125"/>
      <c r="DTB135" s="125"/>
      <c r="DTC135" s="125"/>
      <c r="DTD135" s="125"/>
      <c r="DTE135" s="125"/>
      <c r="DTF135" s="125"/>
      <c r="DTG135" s="125"/>
      <c r="DTH135" s="125"/>
      <c r="DTI135" s="125"/>
      <c r="DTJ135" s="125"/>
      <c r="DTK135" s="125"/>
      <c r="DTL135" s="125"/>
      <c r="DTM135" s="125"/>
      <c r="DTN135" s="125"/>
      <c r="DTO135" s="125"/>
      <c r="DTP135" s="125"/>
      <c r="DTQ135" s="125"/>
      <c r="DTR135" s="125"/>
      <c r="DTS135" s="125"/>
      <c r="DTT135" s="125"/>
      <c r="DTU135" s="125"/>
      <c r="DTV135" s="125"/>
      <c r="DTW135" s="125"/>
      <c r="DTX135" s="125"/>
      <c r="DTY135" s="125"/>
      <c r="DTZ135" s="125"/>
      <c r="DUA135" s="125"/>
      <c r="DUB135" s="125"/>
      <c r="DUC135" s="125"/>
      <c r="DUD135" s="125"/>
      <c r="DUE135" s="125"/>
      <c r="DUF135" s="125"/>
      <c r="DUG135" s="125"/>
      <c r="DUH135" s="125"/>
      <c r="DUI135" s="125"/>
      <c r="DUJ135" s="125"/>
      <c r="DUK135" s="125"/>
      <c r="DUL135" s="125"/>
      <c r="DUM135" s="125"/>
      <c r="DUN135" s="125"/>
      <c r="DUO135" s="125"/>
      <c r="DUP135" s="125"/>
      <c r="DUQ135" s="125"/>
      <c r="DUR135" s="125"/>
      <c r="DUS135" s="125"/>
      <c r="DUT135" s="125"/>
      <c r="DUU135" s="125"/>
      <c r="DUV135" s="125"/>
      <c r="DUW135" s="125"/>
      <c r="DUX135" s="125"/>
      <c r="DUY135" s="125"/>
      <c r="DUZ135" s="125"/>
      <c r="DVA135" s="125"/>
      <c r="DVB135" s="125"/>
      <c r="DVC135" s="125"/>
      <c r="DVD135" s="125"/>
      <c r="DVE135" s="125"/>
      <c r="DVF135" s="125"/>
      <c r="DVG135" s="125"/>
      <c r="DVH135" s="125"/>
      <c r="DVI135" s="125"/>
      <c r="DVJ135" s="125"/>
      <c r="DVK135" s="125"/>
      <c r="DVL135" s="125"/>
      <c r="DVM135" s="125"/>
      <c r="DVN135" s="125"/>
      <c r="DVO135" s="125"/>
      <c r="DVP135" s="125"/>
      <c r="DVQ135" s="125"/>
      <c r="DVR135" s="125"/>
      <c r="DVS135" s="125"/>
      <c r="DVT135" s="125"/>
      <c r="DVU135" s="125"/>
      <c r="DVV135" s="125"/>
      <c r="DVW135" s="125"/>
      <c r="DVX135" s="125"/>
      <c r="DVY135" s="125"/>
      <c r="DVZ135" s="125"/>
      <c r="DWA135" s="125"/>
      <c r="DWB135" s="125"/>
      <c r="DWC135" s="125"/>
      <c r="DWD135" s="125"/>
      <c r="DWE135" s="125"/>
      <c r="DWF135" s="125"/>
      <c r="DWG135" s="125"/>
      <c r="DWH135" s="125"/>
      <c r="DWI135" s="125"/>
      <c r="DWJ135" s="125"/>
      <c r="DWK135" s="125"/>
      <c r="DWL135" s="125"/>
      <c r="DWM135" s="125"/>
      <c r="DWN135" s="125"/>
      <c r="DWO135" s="125"/>
      <c r="DWP135" s="125"/>
      <c r="DWQ135" s="125"/>
      <c r="DWR135" s="125"/>
      <c r="DWS135" s="125"/>
      <c r="DWT135" s="125"/>
      <c r="DWU135" s="125"/>
      <c r="DWV135" s="125"/>
      <c r="DWW135" s="125"/>
      <c r="DWX135" s="125"/>
      <c r="DWY135" s="125"/>
      <c r="DWZ135" s="125"/>
      <c r="DXA135" s="125"/>
      <c r="DXB135" s="125"/>
      <c r="DXC135" s="125"/>
      <c r="DXD135" s="125"/>
      <c r="DXE135" s="125"/>
      <c r="DXF135" s="125"/>
      <c r="DXG135" s="125"/>
      <c r="DXH135" s="125"/>
      <c r="DXI135" s="125"/>
      <c r="DXJ135" s="125"/>
      <c r="DXK135" s="125"/>
      <c r="DXL135" s="125"/>
      <c r="DXM135" s="125"/>
      <c r="DXN135" s="125"/>
      <c r="DXO135" s="125"/>
      <c r="DXP135" s="125"/>
      <c r="DXQ135" s="125"/>
      <c r="DXR135" s="125"/>
      <c r="DXS135" s="125"/>
      <c r="DXT135" s="125"/>
      <c r="DXU135" s="125"/>
      <c r="DXV135" s="125"/>
      <c r="DXW135" s="125"/>
      <c r="DXX135" s="125"/>
      <c r="DXY135" s="125"/>
      <c r="DXZ135" s="125"/>
      <c r="DYA135" s="125"/>
      <c r="DYB135" s="125"/>
      <c r="DYC135" s="125"/>
      <c r="DYD135" s="125"/>
      <c r="DYE135" s="125"/>
      <c r="DYF135" s="125"/>
      <c r="DYG135" s="125"/>
      <c r="DYH135" s="125"/>
      <c r="DYI135" s="125"/>
      <c r="DYJ135" s="125"/>
      <c r="DYK135" s="125"/>
      <c r="DYL135" s="125"/>
      <c r="DYM135" s="125"/>
      <c r="DYN135" s="125"/>
      <c r="DYO135" s="125"/>
      <c r="DYP135" s="125"/>
      <c r="DYQ135" s="125"/>
      <c r="DYR135" s="125"/>
      <c r="DYS135" s="125"/>
      <c r="DYT135" s="125"/>
      <c r="DYU135" s="125"/>
      <c r="DYV135" s="125"/>
      <c r="DYW135" s="125"/>
      <c r="DYX135" s="125"/>
      <c r="DYY135" s="125"/>
      <c r="DYZ135" s="125"/>
      <c r="DZA135" s="125"/>
      <c r="DZB135" s="125"/>
      <c r="DZC135" s="125"/>
      <c r="DZD135" s="125"/>
      <c r="DZE135" s="125"/>
      <c r="DZF135" s="125"/>
      <c r="DZG135" s="125"/>
      <c r="DZH135" s="125"/>
      <c r="DZI135" s="125"/>
      <c r="DZJ135" s="125"/>
      <c r="DZK135" s="125"/>
      <c r="DZL135" s="125"/>
      <c r="DZM135" s="125"/>
      <c r="DZN135" s="125"/>
      <c r="DZO135" s="125"/>
      <c r="DZP135" s="125"/>
      <c r="DZQ135" s="125"/>
      <c r="DZR135" s="125"/>
      <c r="DZS135" s="125"/>
      <c r="DZT135" s="125"/>
      <c r="DZU135" s="125"/>
      <c r="DZV135" s="125"/>
      <c r="DZW135" s="125"/>
      <c r="DZX135" s="125"/>
      <c r="DZY135" s="125"/>
      <c r="DZZ135" s="125"/>
      <c r="EAA135" s="125"/>
      <c r="EAB135" s="125"/>
      <c r="EAC135" s="125"/>
      <c r="EAD135" s="125"/>
      <c r="EAE135" s="125"/>
      <c r="EAF135" s="125"/>
      <c r="EAG135" s="125"/>
      <c r="EAH135" s="125"/>
      <c r="EAI135" s="125"/>
      <c r="EAJ135" s="125"/>
      <c r="EAK135" s="125"/>
      <c r="EAL135" s="125"/>
      <c r="EAM135" s="125"/>
      <c r="EAN135" s="125"/>
      <c r="EAO135" s="125"/>
      <c r="EAP135" s="125"/>
      <c r="EAQ135" s="125"/>
      <c r="EAR135" s="125"/>
      <c r="EAS135" s="125"/>
      <c r="EAT135" s="125"/>
      <c r="EAU135" s="125"/>
      <c r="EAV135" s="125"/>
      <c r="EAW135" s="125"/>
      <c r="EAX135" s="125"/>
      <c r="EAY135" s="125"/>
      <c r="EAZ135" s="125"/>
      <c r="EBA135" s="125"/>
      <c r="EBB135" s="125"/>
      <c r="EBC135" s="125"/>
      <c r="EBD135" s="125"/>
      <c r="EBE135" s="125"/>
      <c r="EBF135" s="125"/>
      <c r="EBG135" s="125"/>
      <c r="EBH135" s="125"/>
      <c r="EBI135" s="125"/>
      <c r="EBJ135" s="125"/>
      <c r="EBK135" s="125"/>
      <c r="EBL135" s="125"/>
      <c r="EBM135" s="125"/>
      <c r="EBN135" s="125"/>
      <c r="EBO135" s="125"/>
      <c r="EBP135" s="125"/>
      <c r="EBQ135" s="125"/>
      <c r="EBR135" s="125"/>
      <c r="EBS135" s="125"/>
      <c r="EBT135" s="125"/>
      <c r="EBU135" s="125"/>
      <c r="EBV135" s="125"/>
      <c r="EBW135" s="125"/>
      <c r="EBX135" s="125"/>
      <c r="EBY135" s="125"/>
      <c r="EBZ135" s="125"/>
      <c r="ECA135" s="125"/>
      <c r="ECB135" s="125"/>
      <c r="ECC135" s="125"/>
      <c r="ECD135" s="125"/>
      <c r="ECE135" s="125"/>
      <c r="ECF135" s="125"/>
      <c r="ECG135" s="125"/>
      <c r="ECH135" s="125"/>
      <c r="ECI135" s="125"/>
      <c r="ECJ135" s="125"/>
      <c r="ECK135" s="125"/>
      <c r="ECL135" s="125"/>
      <c r="ECM135" s="125"/>
      <c r="ECN135" s="125"/>
      <c r="ECO135" s="125"/>
      <c r="ECP135" s="125"/>
      <c r="ECQ135" s="125"/>
      <c r="ECR135" s="125"/>
      <c r="ECS135" s="125"/>
      <c r="ECT135" s="125"/>
      <c r="ECU135" s="125"/>
      <c r="ECV135" s="125"/>
      <c r="ECW135" s="125"/>
      <c r="ECX135" s="125"/>
      <c r="ECY135" s="125"/>
      <c r="ECZ135" s="125"/>
      <c r="EDA135" s="125"/>
      <c r="EDB135" s="125"/>
      <c r="EDC135" s="125"/>
      <c r="EDD135" s="125"/>
      <c r="EDE135" s="125"/>
      <c r="EDF135" s="125"/>
      <c r="EDG135" s="125"/>
      <c r="EDH135" s="125"/>
      <c r="EDI135" s="125"/>
      <c r="EDJ135" s="125"/>
      <c r="EDK135" s="125"/>
      <c r="EDL135" s="125"/>
      <c r="EDM135" s="125"/>
      <c r="EDN135" s="125"/>
      <c r="EDO135" s="125"/>
      <c r="EDP135" s="125"/>
      <c r="EDQ135" s="125"/>
      <c r="EDR135" s="125"/>
      <c r="EDS135" s="125"/>
      <c r="EDT135" s="125"/>
      <c r="EDU135" s="125"/>
      <c r="EDV135" s="125"/>
      <c r="EDW135" s="125"/>
      <c r="EDX135" s="125"/>
      <c r="EDY135" s="125"/>
      <c r="EDZ135" s="125"/>
      <c r="EEA135" s="125"/>
      <c r="EEB135" s="125"/>
      <c r="EEC135" s="125"/>
      <c r="EED135" s="125"/>
      <c r="EEE135" s="125"/>
      <c r="EEF135" s="125"/>
      <c r="EEG135" s="125"/>
      <c r="EEH135" s="125"/>
      <c r="EEI135" s="125"/>
      <c r="EEJ135" s="125"/>
      <c r="EEK135" s="125"/>
      <c r="EEL135" s="125"/>
      <c r="EEM135" s="125"/>
      <c r="EEN135" s="125"/>
      <c r="EEO135" s="125"/>
      <c r="EEP135" s="125"/>
      <c r="EEQ135" s="125"/>
      <c r="EER135" s="125"/>
      <c r="EES135" s="125"/>
      <c r="EET135" s="125"/>
      <c r="EEU135" s="125"/>
      <c r="EEV135" s="125"/>
      <c r="EEW135" s="125"/>
      <c r="EEX135" s="125"/>
      <c r="EEY135" s="125"/>
      <c r="EEZ135" s="125"/>
      <c r="EFA135" s="125"/>
      <c r="EFB135" s="125"/>
      <c r="EFC135" s="125"/>
      <c r="EFD135" s="125"/>
      <c r="EFE135" s="125"/>
      <c r="EFF135" s="125"/>
      <c r="EFG135" s="125"/>
      <c r="EFH135" s="125"/>
      <c r="EFI135" s="125"/>
      <c r="EFJ135" s="125"/>
      <c r="EFK135" s="125"/>
      <c r="EFL135" s="125"/>
      <c r="EFM135" s="125"/>
      <c r="EFN135" s="125"/>
      <c r="EFO135" s="125"/>
      <c r="EFP135" s="125"/>
      <c r="EFQ135" s="125"/>
      <c r="EFR135" s="125"/>
      <c r="EFS135" s="125"/>
      <c r="EFT135" s="125"/>
      <c r="EFU135" s="125"/>
      <c r="EFV135" s="125"/>
      <c r="EFW135" s="125"/>
      <c r="EFX135" s="125"/>
      <c r="EFY135" s="125"/>
      <c r="EFZ135" s="125"/>
      <c r="EGA135" s="125"/>
      <c r="EGB135" s="125"/>
      <c r="EGC135" s="125"/>
      <c r="EGD135" s="125"/>
      <c r="EGE135" s="125"/>
      <c r="EGF135" s="125"/>
      <c r="EGG135" s="125"/>
      <c r="EGH135" s="125"/>
      <c r="EGI135" s="125"/>
      <c r="EGJ135" s="125"/>
      <c r="EGK135" s="125"/>
      <c r="EGL135" s="125"/>
      <c r="EGM135" s="125"/>
      <c r="EGN135" s="125"/>
      <c r="EGO135" s="125"/>
      <c r="EGP135" s="125"/>
      <c r="EGQ135" s="125"/>
      <c r="EGR135" s="125"/>
      <c r="EGS135" s="125"/>
      <c r="EGT135" s="125"/>
      <c r="EGU135" s="125"/>
      <c r="EGV135" s="125"/>
      <c r="EGW135" s="125"/>
      <c r="EGX135" s="125"/>
      <c r="EGY135" s="125"/>
      <c r="EGZ135" s="125"/>
      <c r="EHA135" s="125"/>
      <c r="EHB135" s="125"/>
      <c r="EHC135" s="125"/>
      <c r="EHD135" s="125"/>
      <c r="EHE135" s="125"/>
      <c r="EHF135" s="125"/>
      <c r="EHG135" s="125"/>
      <c r="EHH135" s="125"/>
      <c r="EHI135" s="125"/>
      <c r="EHJ135" s="125"/>
      <c r="EHK135" s="125"/>
      <c r="EHL135" s="125"/>
      <c r="EHM135" s="125"/>
      <c r="EHN135" s="125"/>
      <c r="EHO135" s="125"/>
      <c r="EHP135" s="125"/>
      <c r="EHQ135" s="125"/>
      <c r="EHR135" s="125"/>
      <c r="EHS135" s="125"/>
      <c r="EHT135" s="125"/>
      <c r="EHU135" s="125"/>
      <c r="EHV135" s="125"/>
      <c r="EHW135" s="125"/>
      <c r="EHX135" s="125"/>
      <c r="EHY135" s="125"/>
      <c r="EHZ135" s="125"/>
      <c r="EIA135" s="125"/>
      <c r="EIB135" s="125"/>
      <c r="EIC135" s="125"/>
      <c r="EID135" s="125"/>
      <c r="EIE135" s="125"/>
      <c r="EIF135" s="125"/>
      <c r="EIG135" s="125"/>
      <c r="EIH135" s="125"/>
      <c r="EII135" s="125"/>
      <c r="EIJ135" s="125"/>
      <c r="EIK135" s="125"/>
      <c r="EIL135" s="125"/>
      <c r="EIM135" s="125"/>
      <c r="EIN135" s="125"/>
      <c r="EIO135" s="125"/>
      <c r="EIP135" s="125"/>
      <c r="EIQ135" s="125"/>
      <c r="EIR135" s="125"/>
      <c r="EIS135" s="125"/>
      <c r="EIT135" s="125"/>
      <c r="EIU135" s="125"/>
      <c r="EIV135" s="125"/>
      <c r="EIW135" s="125"/>
      <c r="EIX135" s="125"/>
      <c r="EIY135" s="125"/>
      <c r="EIZ135" s="125"/>
      <c r="EJA135" s="125"/>
      <c r="EJB135" s="125"/>
      <c r="EJC135" s="125"/>
      <c r="EJD135" s="125"/>
      <c r="EJE135" s="125"/>
      <c r="EJF135" s="125"/>
      <c r="EJG135" s="125"/>
      <c r="EJH135" s="125"/>
      <c r="EJI135" s="125"/>
      <c r="EJJ135" s="125"/>
      <c r="EJK135" s="125"/>
      <c r="EJL135" s="125"/>
      <c r="EJM135" s="125"/>
      <c r="EJN135" s="125"/>
      <c r="EJO135" s="125"/>
      <c r="EJP135" s="125"/>
      <c r="EJQ135" s="125"/>
      <c r="EJR135" s="125"/>
      <c r="EJS135" s="125"/>
      <c r="EJT135" s="125"/>
      <c r="EJU135" s="125"/>
      <c r="EJV135" s="125"/>
      <c r="EJW135" s="125"/>
      <c r="EJX135" s="125"/>
      <c r="EJY135" s="125"/>
      <c r="EJZ135" s="125"/>
      <c r="EKA135" s="125"/>
      <c r="EKB135" s="125"/>
      <c r="EKC135" s="125"/>
      <c r="EKD135" s="125"/>
      <c r="EKE135" s="125"/>
      <c r="EKF135" s="125"/>
      <c r="EKG135" s="125"/>
      <c r="EKH135" s="125"/>
      <c r="EKI135" s="125"/>
      <c r="EKJ135" s="125"/>
      <c r="EKK135" s="125"/>
      <c r="EKL135" s="125"/>
      <c r="EKM135" s="125"/>
      <c r="EKN135" s="125"/>
      <c r="EKO135" s="125"/>
      <c r="EKP135" s="125"/>
      <c r="EKQ135" s="125"/>
      <c r="EKR135" s="125"/>
      <c r="EKS135" s="125"/>
      <c r="EKT135" s="125"/>
      <c r="EKU135" s="125"/>
      <c r="EKV135" s="125"/>
      <c r="EKW135" s="125"/>
      <c r="EKX135" s="125"/>
      <c r="EKY135" s="125"/>
      <c r="EKZ135" s="125"/>
      <c r="ELA135" s="125"/>
      <c r="ELB135" s="125"/>
      <c r="ELC135" s="125"/>
      <c r="ELD135" s="125"/>
      <c r="ELE135" s="125"/>
      <c r="ELF135" s="125"/>
      <c r="ELG135" s="125"/>
      <c r="ELH135" s="125"/>
      <c r="ELI135" s="125"/>
      <c r="ELJ135" s="125"/>
      <c r="ELK135" s="125"/>
      <c r="ELL135" s="125"/>
      <c r="ELM135" s="125"/>
      <c r="ELN135" s="125"/>
      <c r="ELO135" s="125"/>
      <c r="ELP135" s="125"/>
      <c r="ELQ135" s="125"/>
      <c r="ELR135" s="125"/>
      <c r="ELS135" s="125"/>
      <c r="ELT135" s="125"/>
      <c r="ELU135" s="125"/>
      <c r="ELV135" s="125"/>
      <c r="ELW135" s="125"/>
      <c r="ELX135" s="125"/>
      <c r="ELY135" s="125"/>
      <c r="ELZ135" s="125"/>
      <c r="EMA135" s="125"/>
      <c r="EMB135" s="125"/>
      <c r="EMC135" s="125"/>
      <c r="EMD135" s="125"/>
      <c r="EME135" s="125"/>
      <c r="EMF135" s="125"/>
      <c r="EMG135" s="125"/>
      <c r="EMH135" s="125"/>
      <c r="EMI135" s="125"/>
      <c r="EMJ135" s="125"/>
      <c r="EMK135" s="125"/>
      <c r="EML135" s="125"/>
      <c r="EMM135" s="125"/>
      <c r="EMN135" s="125"/>
      <c r="EMO135" s="125"/>
      <c r="EMP135" s="125"/>
      <c r="EMQ135" s="125"/>
      <c r="EMR135" s="125"/>
      <c r="EMS135" s="125"/>
      <c r="EMT135" s="125"/>
      <c r="EMU135" s="125"/>
      <c r="EMV135" s="125"/>
      <c r="EMW135" s="125"/>
      <c r="EMX135" s="125"/>
      <c r="EMY135" s="125"/>
      <c r="EMZ135" s="125"/>
      <c r="ENA135" s="125"/>
      <c r="ENB135" s="125"/>
      <c r="ENC135" s="125"/>
      <c r="END135" s="125"/>
      <c r="ENE135" s="125"/>
      <c r="ENF135" s="125"/>
      <c r="ENG135" s="125"/>
      <c r="ENH135" s="125"/>
      <c r="ENI135" s="125"/>
      <c r="ENJ135" s="125"/>
      <c r="ENK135" s="125"/>
      <c r="ENL135" s="125"/>
      <c r="ENM135" s="125"/>
      <c r="ENN135" s="125"/>
      <c r="ENO135" s="125"/>
      <c r="ENP135" s="125"/>
      <c r="ENQ135" s="125"/>
      <c r="ENR135" s="125"/>
      <c r="ENS135" s="125"/>
      <c r="ENT135" s="125"/>
      <c r="ENU135" s="125"/>
      <c r="ENV135" s="125"/>
      <c r="ENW135" s="125"/>
      <c r="ENX135" s="125"/>
      <c r="ENY135" s="125"/>
      <c r="ENZ135" s="125"/>
      <c r="EOA135" s="125"/>
      <c r="EOB135" s="125"/>
      <c r="EOC135" s="125"/>
      <c r="EOD135" s="125"/>
      <c r="EOE135" s="125"/>
      <c r="EOF135" s="125"/>
      <c r="EOG135" s="125"/>
      <c r="EOH135" s="125"/>
      <c r="EOI135" s="125"/>
      <c r="EOJ135" s="125"/>
      <c r="EOK135" s="125"/>
      <c r="EOL135" s="125"/>
      <c r="EOM135" s="125"/>
      <c r="EON135" s="125"/>
      <c r="EOO135" s="125"/>
      <c r="EOP135" s="125"/>
      <c r="EOQ135" s="125"/>
      <c r="EOR135" s="125"/>
      <c r="EOS135" s="125"/>
      <c r="EOT135" s="125"/>
      <c r="EOU135" s="125"/>
      <c r="EOV135" s="125"/>
      <c r="EOW135" s="125"/>
      <c r="EOX135" s="125"/>
      <c r="EOY135" s="125"/>
      <c r="EOZ135" s="125"/>
      <c r="EPA135" s="125"/>
      <c r="EPB135" s="125"/>
      <c r="EPC135" s="125"/>
      <c r="EPD135" s="125"/>
      <c r="EPE135" s="125"/>
      <c r="EPF135" s="125"/>
      <c r="EPG135" s="125"/>
      <c r="EPH135" s="125"/>
      <c r="EPI135" s="125"/>
      <c r="EPJ135" s="125"/>
      <c r="EPK135" s="125"/>
      <c r="EPL135" s="125"/>
      <c r="EPM135" s="125"/>
      <c r="EPN135" s="125"/>
      <c r="EPO135" s="125"/>
      <c r="EPP135" s="125"/>
      <c r="EPQ135" s="125"/>
      <c r="EPR135" s="125"/>
      <c r="EPS135" s="125"/>
      <c r="EPT135" s="125"/>
      <c r="EPU135" s="125"/>
      <c r="EPV135" s="125"/>
      <c r="EPW135" s="125"/>
      <c r="EPX135" s="125"/>
      <c r="EPY135" s="125"/>
      <c r="EPZ135" s="125"/>
      <c r="EQA135" s="125"/>
      <c r="EQB135" s="125"/>
      <c r="EQC135" s="125"/>
      <c r="EQD135" s="125"/>
      <c r="EQE135" s="125"/>
      <c r="EQF135" s="125"/>
      <c r="EQG135" s="125"/>
      <c r="EQH135" s="125"/>
      <c r="EQI135" s="125"/>
      <c r="EQJ135" s="125"/>
      <c r="EQK135" s="125"/>
      <c r="EQL135" s="125"/>
      <c r="EQM135" s="125"/>
      <c r="EQN135" s="125"/>
      <c r="EQO135" s="125"/>
      <c r="EQP135" s="125"/>
      <c r="EQQ135" s="125"/>
      <c r="EQR135" s="125"/>
      <c r="EQS135" s="125"/>
      <c r="EQT135" s="125"/>
      <c r="EQU135" s="125"/>
      <c r="EQV135" s="125"/>
      <c r="EQW135" s="125"/>
      <c r="EQX135" s="125"/>
      <c r="EQY135" s="125"/>
      <c r="EQZ135" s="125"/>
      <c r="ERA135" s="125"/>
      <c r="ERB135" s="125"/>
      <c r="ERC135" s="125"/>
      <c r="ERD135" s="125"/>
      <c r="ERE135" s="125"/>
      <c r="ERF135" s="125"/>
      <c r="ERG135" s="125"/>
      <c r="ERH135" s="125"/>
      <c r="ERI135" s="125"/>
      <c r="ERJ135" s="125"/>
      <c r="ERK135" s="125"/>
      <c r="ERL135" s="125"/>
      <c r="ERM135" s="125"/>
      <c r="ERN135" s="125"/>
      <c r="ERO135" s="125"/>
      <c r="ERP135" s="125"/>
      <c r="ERQ135" s="125"/>
      <c r="ERR135" s="125"/>
      <c r="ERS135" s="125"/>
      <c r="ERT135" s="125"/>
      <c r="ERU135" s="125"/>
      <c r="ERV135" s="125"/>
      <c r="ERW135" s="125"/>
      <c r="ERX135" s="125"/>
      <c r="ERY135" s="125"/>
      <c r="ERZ135" s="125"/>
      <c r="ESA135" s="125"/>
      <c r="ESB135" s="125"/>
      <c r="ESC135" s="125"/>
      <c r="ESD135" s="125"/>
      <c r="ESE135" s="125"/>
      <c r="ESF135" s="125"/>
      <c r="ESG135" s="125"/>
      <c r="ESH135" s="125"/>
      <c r="ESI135" s="125"/>
      <c r="ESJ135" s="125"/>
      <c r="ESK135" s="125"/>
      <c r="ESL135" s="125"/>
      <c r="ESM135" s="125"/>
      <c r="ESN135" s="125"/>
      <c r="ESO135" s="125"/>
      <c r="ESP135" s="125"/>
      <c r="ESQ135" s="125"/>
      <c r="ESR135" s="125"/>
      <c r="ESS135" s="125"/>
      <c r="EST135" s="125"/>
      <c r="ESU135" s="125"/>
      <c r="ESV135" s="125"/>
      <c r="ESW135" s="125"/>
      <c r="ESX135" s="125"/>
      <c r="ESY135" s="125"/>
      <c r="ESZ135" s="125"/>
      <c r="ETA135" s="125"/>
      <c r="ETB135" s="125"/>
      <c r="ETC135" s="125"/>
      <c r="ETD135" s="125"/>
      <c r="ETE135" s="125"/>
      <c r="ETF135" s="125"/>
      <c r="ETG135" s="125"/>
      <c r="ETH135" s="125"/>
      <c r="ETI135" s="125"/>
      <c r="ETJ135" s="125"/>
      <c r="ETK135" s="125"/>
      <c r="ETL135" s="125"/>
      <c r="ETM135" s="125"/>
      <c r="ETN135" s="125"/>
      <c r="ETO135" s="125"/>
      <c r="ETP135" s="125"/>
      <c r="ETQ135" s="125"/>
      <c r="ETR135" s="125"/>
      <c r="ETS135" s="125"/>
      <c r="ETT135" s="125"/>
      <c r="ETU135" s="125"/>
      <c r="ETV135" s="125"/>
      <c r="ETW135" s="125"/>
      <c r="ETX135" s="125"/>
      <c r="ETY135" s="125"/>
      <c r="ETZ135" s="125"/>
      <c r="EUA135" s="125"/>
      <c r="EUB135" s="125"/>
      <c r="EUC135" s="125"/>
      <c r="EUD135" s="125"/>
      <c r="EUE135" s="125"/>
      <c r="EUF135" s="125"/>
      <c r="EUG135" s="125"/>
      <c r="EUH135" s="125"/>
      <c r="EUI135" s="125"/>
      <c r="EUJ135" s="125"/>
      <c r="EUK135" s="125"/>
      <c r="EUL135" s="125"/>
      <c r="EUM135" s="125"/>
      <c r="EUN135" s="125"/>
      <c r="EUO135" s="125"/>
      <c r="EUP135" s="125"/>
      <c r="EUQ135" s="125"/>
      <c r="EUR135" s="125"/>
      <c r="EUS135" s="125"/>
      <c r="EUT135" s="125"/>
      <c r="EUU135" s="125"/>
      <c r="EUV135" s="125"/>
      <c r="EUW135" s="125"/>
      <c r="EUX135" s="125"/>
      <c r="EUY135" s="125"/>
      <c r="EUZ135" s="125"/>
      <c r="EVA135" s="125"/>
      <c r="EVB135" s="125"/>
      <c r="EVC135" s="125"/>
      <c r="EVD135" s="125"/>
      <c r="EVE135" s="125"/>
      <c r="EVF135" s="125"/>
      <c r="EVG135" s="125"/>
      <c r="EVH135" s="125"/>
      <c r="EVI135" s="125"/>
      <c r="EVJ135" s="125"/>
      <c r="EVK135" s="125"/>
      <c r="EVL135" s="125"/>
      <c r="EVM135" s="125"/>
      <c r="EVN135" s="125"/>
      <c r="EVO135" s="125"/>
      <c r="EVP135" s="125"/>
      <c r="EVQ135" s="125"/>
      <c r="EVR135" s="125"/>
      <c r="EVS135" s="125"/>
      <c r="EVT135" s="125"/>
      <c r="EVU135" s="125"/>
      <c r="EVV135" s="125"/>
      <c r="EVW135" s="125"/>
      <c r="EVX135" s="125"/>
      <c r="EVY135" s="125"/>
      <c r="EVZ135" s="125"/>
      <c r="EWA135" s="125"/>
      <c r="EWB135" s="125"/>
      <c r="EWC135" s="125"/>
      <c r="EWD135" s="125"/>
      <c r="EWE135" s="125"/>
      <c r="EWF135" s="125"/>
      <c r="EWG135" s="125"/>
      <c r="EWH135" s="125"/>
      <c r="EWI135" s="125"/>
      <c r="EWJ135" s="125"/>
      <c r="EWK135" s="125"/>
      <c r="EWL135" s="125"/>
      <c r="EWM135" s="125"/>
      <c r="EWN135" s="125"/>
      <c r="EWO135" s="125"/>
      <c r="EWP135" s="125"/>
      <c r="EWQ135" s="125"/>
      <c r="EWR135" s="125"/>
      <c r="EWS135" s="125"/>
      <c r="EWT135" s="125"/>
      <c r="EWU135" s="125"/>
      <c r="EWV135" s="125"/>
      <c r="EWW135" s="125"/>
      <c r="EWX135" s="125"/>
      <c r="EWY135" s="125"/>
      <c r="EWZ135" s="125"/>
      <c r="EXA135" s="125"/>
      <c r="EXB135" s="125"/>
      <c r="EXC135" s="125"/>
      <c r="EXD135" s="125"/>
      <c r="EXE135" s="125"/>
      <c r="EXF135" s="125"/>
      <c r="EXG135" s="125"/>
      <c r="EXH135" s="125"/>
      <c r="EXI135" s="125"/>
      <c r="EXJ135" s="125"/>
      <c r="EXK135" s="125"/>
      <c r="EXL135" s="125"/>
      <c r="EXM135" s="125"/>
      <c r="EXN135" s="125"/>
      <c r="EXO135" s="125"/>
      <c r="EXP135" s="125"/>
      <c r="EXQ135" s="125"/>
      <c r="EXR135" s="125"/>
      <c r="EXS135" s="125"/>
      <c r="EXT135" s="125"/>
      <c r="EXU135" s="125"/>
      <c r="EXV135" s="125"/>
      <c r="EXW135" s="125"/>
      <c r="EXX135" s="125"/>
      <c r="EXY135" s="125"/>
      <c r="EXZ135" s="125"/>
      <c r="EYA135" s="125"/>
      <c r="EYB135" s="125"/>
      <c r="EYC135" s="125"/>
      <c r="EYD135" s="125"/>
      <c r="EYE135" s="125"/>
      <c r="EYF135" s="125"/>
      <c r="EYG135" s="125"/>
      <c r="EYH135" s="125"/>
      <c r="EYI135" s="125"/>
      <c r="EYJ135" s="125"/>
      <c r="EYK135" s="125"/>
      <c r="EYL135" s="125"/>
      <c r="EYM135" s="125"/>
      <c r="EYN135" s="125"/>
      <c r="EYO135" s="125"/>
      <c r="EYP135" s="125"/>
      <c r="EYQ135" s="125"/>
      <c r="EYR135" s="125"/>
      <c r="EYS135" s="125"/>
      <c r="EYT135" s="125"/>
      <c r="EYU135" s="125"/>
      <c r="EYV135" s="125"/>
      <c r="EYW135" s="125"/>
      <c r="EYX135" s="125"/>
      <c r="EYY135" s="125"/>
      <c r="EYZ135" s="125"/>
      <c r="EZA135" s="125"/>
      <c r="EZB135" s="125"/>
      <c r="EZC135" s="125"/>
      <c r="EZD135" s="125"/>
      <c r="EZE135" s="125"/>
      <c r="EZF135" s="125"/>
      <c r="EZG135" s="125"/>
      <c r="EZH135" s="125"/>
      <c r="EZI135" s="125"/>
      <c r="EZJ135" s="125"/>
      <c r="EZK135" s="125"/>
      <c r="EZL135" s="125"/>
      <c r="EZM135" s="125"/>
      <c r="EZN135" s="125"/>
      <c r="EZO135" s="125"/>
      <c r="EZP135" s="125"/>
      <c r="EZQ135" s="125"/>
      <c r="EZR135" s="125"/>
      <c r="EZS135" s="125"/>
      <c r="EZT135" s="125"/>
      <c r="EZU135" s="125"/>
      <c r="EZV135" s="125"/>
      <c r="EZW135" s="125"/>
      <c r="EZX135" s="125"/>
      <c r="EZY135" s="125"/>
      <c r="EZZ135" s="125"/>
      <c r="FAA135" s="125"/>
      <c r="FAB135" s="125"/>
      <c r="FAC135" s="125"/>
      <c r="FAD135" s="125"/>
      <c r="FAE135" s="125"/>
      <c r="FAF135" s="125"/>
      <c r="FAG135" s="125"/>
      <c r="FAH135" s="125"/>
      <c r="FAI135" s="125"/>
      <c r="FAJ135" s="125"/>
      <c r="FAK135" s="125"/>
      <c r="FAL135" s="125"/>
      <c r="FAM135" s="125"/>
      <c r="FAN135" s="125"/>
      <c r="FAO135" s="125"/>
      <c r="FAP135" s="125"/>
      <c r="FAQ135" s="125"/>
      <c r="FAR135" s="125"/>
      <c r="FAS135" s="125"/>
      <c r="FAT135" s="125"/>
      <c r="FAU135" s="125"/>
      <c r="FAV135" s="125"/>
      <c r="FAW135" s="125"/>
      <c r="FAX135" s="125"/>
      <c r="FAY135" s="125"/>
      <c r="FAZ135" s="125"/>
      <c r="FBA135" s="125"/>
      <c r="FBB135" s="125"/>
      <c r="FBC135" s="125"/>
      <c r="FBD135" s="125"/>
      <c r="FBE135" s="125"/>
      <c r="FBF135" s="125"/>
      <c r="FBG135" s="125"/>
      <c r="FBH135" s="125"/>
      <c r="FBI135" s="125"/>
      <c r="FBJ135" s="125"/>
      <c r="FBK135" s="125"/>
      <c r="FBL135" s="125"/>
      <c r="FBM135" s="125"/>
      <c r="FBN135" s="125"/>
      <c r="FBO135" s="125"/>
      <c r="FBP135" s="125"/>
      <c r="FBQ135" s="125"/>
      <c r="FBR135" s="125"/>
      <c r="FBS135" s="125"/>
      <c r="FBT135" s="125"/>
      <c r="FBU135" s="125"/>
      <c r="FBV135" s="125"/>
      <c r="FBW135" s="125"/>
      <c r="FBX135" s="125"/>
      <c r="FBY135" s="125"/>
      <c r="FBZ135" s="125"/>
      <c r="FCA135" s="125"/>
      <c r="FCB135" s="125"/>
      <c r="FCC135" s="125"/>
      <c r="FCD135" s="125"/>
      <c r="FCE135" s="125"/>
      <c r="FCF135" s="125"/>
      <c r="FCG135" s="125"/>
      <c r="FCH135" s="125"/>
      <c r="FCI135" s="125"/>
      <c r="FCJ135" s="125"/>
      <c r="FCK135" s="125"/>
      <c r="FCL135" s="125"/>
      <c r="FCM135" s="125"/>
      <c r="FCN135" s="125"/>
      <c r="FCO135" s="125"/>
      <c r="FCP135" s="125"/>
      <c r="FCQ135" s="125"/>
      <c r="FCR135" s="125"/>
      <c r="FCS135" s="125"/>
      <c r="FCT135" s="125"/>
      <c r="FCU135" s="125"/>
      <c r="FCV135" s="125"/>
      <c r="FCW135" s="125"/>
      <c r="FCX135" s="125"/>
      <c r="FCY135" s="125"/>
      <c r="FCZ135" s="125"/>
      <c r="FDA135" s="125"/>
      <c r="FDB135" s="125"/>
      <c r="FDC135" s="125"/>
      <c r="FDD135" s="125"/>
      <c r="FDE135" s="125"/>
      <c r="FDF135" s="125"/>
      <c r="FDG135" s="125"/>
      <c r="FDH135" s="125"/>
      <c r="FDI135" s="125"/>
      <c r="FDJ135" s="125"/>
      <c r="FDK135" s="125"/>
      <c r="FDL135" s="125"/>
      <c r="FDM135" s="125"/>
      <c r="FDN135" s="125"/>
      <c r="FDO135" s="125"/>
      <c r="FDP135" s="125"/>
      <c r="FDQ135" s="125"/>
      <c r="FDR135" s="125"/>
      <c r="FDS135" s="125"/>
      <c r="FDT135" s="125"/>
      <c r="FDU135" s="125"/>
      <c r="FDV135" s="125"/>
      <c r="FDW135" s="125"/>
      <c r="FDX135" s="125"/>
      <c r="FDY135" s="125"/>
      <c r="FDZ135" s="125"/>
      <c r="FEA135" s="125"/>
      <c r="FEB135" s="125"/>
      <c r="FEC135" s="125"/>
      <c r="FED135" s="125"/>
      <c r="FEE135" s="125"/>
      <c r="FEF135" s="125"/>
      <c r="FEG135" s="125"/>
      <c r="FEH135" s="125"/>
      <c r="FEI135" s="125"/>
      <c r="FEJ135" s="125"/>
      <c r="FEK135" s="125"/>
      <c r="FEL135" s="125"/>
      <c r="FEM135" s="125"/>
      <c r="FEN135" s="125"/>
      <c r="FEO135" s="125"/>
      <c r="FEP135" s="125"/>
      <c r="FEQ135" s="125"/>
      <c r="FER135" s="125"/>
      <c r="FES135" s="125"/>
      <c r="FET135" s="125"/>
      <c r="FEU135" s="125"/>
      <c r="FEV135" s="125"/>
      <c r="FEW135" s="125"/>
      <c r="FEX135" s="125"/>
      <c r="FEY135" s="125"/>
      <c r="FEZ135" s="125"/>
      <c r="FFA135" s="125"/>
      <c r="FFB135" s="125"/>
      <c r="FFC135" s="125"/>
      <c r="FFD135" s="125"/>
      <c r="FFE135" s="125"/>
      <c r="FFF135" s="125"/>
      <c r="FFG135" s="125"/>
      <c r="FFH135" s="125"/>
      <c r="FFI135" s="125"/>
      <c r="FFJ135" s="125"/>
      <c r="FFK135" s="125"/>
      <c r="FFL135" s="125"/>
      <c r="FFM135" s="125"/>
      <c r="FFN135" s="125"/>
      <c r="FFO135" s="125"/>
      <c r="FFP135" s="125"/>
      <c r="FFQ135" s="125"/>
      <c r="FFR135" s="125"/>
      <c r="FFS135" s="125"/>
      <c r="FFT135" s="125"/>
      <c r="FFU135" s="125"/>
      <c r="FFV135" s="125"/>
      <c r="FFW135" s="125"/>
      <c r="FFX135" s="125"/>
      <c r="FFY135" s="125"/>
      <c r="FFZ135" s="125"/>
      <c r="FGA135" s="125"/>
      <c r="FGB135" s="125"/>
      <c r="FGC135" s="125"/>
      <c r="FGD135" s="125"/>
      <c r="FGE135" s="125"/>
      <c r="FGF135" s="125"/>
      <c r="FGG135" s="125"/>
      <c r="FGH135" s="125"/>
      <c r="FGI135" s="125"/>
      <c r="FGJ135" s="125"/>
      <c r="FGK135" s="125"/>
      <c r="FGL135" s="125"/>
      <c r="FGM135" s="125"/>
      <c r="FGN135" s="125"/>
      <c r="FGO135" s="125"/>
      <c r="FGP135" s="125"/>
      <c r="FGQ135" s="125"/>
      <c r="FGR135" s="125"/>
      <c r="FGS135" s="125"/>
      <c r="FGT135" s="125"/>
      <c r="FGU135" s="125"/>
      <c r="FGV135" s="125"/>
      <c r="FGW135" s="125"/>
      <c r="FGX135" s="125"/>
      <c r="FGY135" s="125"/>
      <c r="FGZ135" s="125"/>
      <c r="FHA135" s="125"/>
      <c r="FHB135" s="125"/>
      <c r="FHC135" s="125"/>
      <c r="FHD135" s="125"/>
      <c r="FHE135" s="125"/>
      <c r="FHF135" s="125"/>
      <c r="FHG135" s="125"/>
      <c r="FHH135" s="125"/>
      <c r="FHI135" s="125"/>
      <c r="FHJ135" s="125"/>
      <c r="FHK135" s="125"/>
      <c r="FHL135" s="125"/>
      <c r="FHM135" s="125"/>
      <c r="FHN135" s="125"/>
      <c r="FHO135" s="125"/>
      <c r="FHP135" s="125"/>
      <c r="FHQ135" s="125"/>
      <c r="FHR135" s="125"/>
      <c r="FHS135" s="125"/>
      <c r="FHT135" s="125"/>
      <c r="FHU135" s="125"/>
      <c r="FHV135" s="125"/>
      <c r="FHW135" s="125"/>
      <c r="FHX135" s="125"/>
      <c r="FHY135" s="125"/>
      <c r="FHZ135" s="125"/>
      <c r="FIA135" s="125"/>
      <c r="FIB135" s="125"/>
      <c r="FIC135" s="125"/>
      <c r="FID135" s="125"/>
      <c r="FIE135" s="125"/>
      <c r="FIF135" s="125"/>
      <c r="FIG135" s="125"/>
      <c r="FIH135" s="125"/>
      <c r="FII135" s="125"/>
      <c r="FIJ135" s="125"/>
      <c r="FIK135" s="125"/>
      <c r="FIL135" s="125"/>
      <c r="FIM135" s="125"/>
      <c r="FIN135" s="125"/>
      <c r="FIO135" s="125"/>
      <c r="FIP135" s="125"/>
      <c r="FIQ135" s="125"/>
      <c r="FIR135" s="125"/>
      <c r="FIS135" s="125"/>
      <c r="FIT135" s="125"/>
      <c r="FIU135" s="125"/>
      <c r="FIV135" s="125"/>
      <c r="FIW135" s="125"/>
      <c r="FIX135" s="125"/>
      <c r="FIY135" s="125"/>
      <c r="FIZ135" s="125"/>
      <c r="FJA135" s="125"/>
      <c r="FJB135" s="125"/>
      <c r="FJC135" s="125"/>
      <c r="FJD135" s="125"/>
      <c r="FJE135" s="125"/>
      <c r="FJF135" s="125"/>
      <c r="FJG135" s="125"/>
      <c r="FJH135" s="125"/>
      <c r="FJI135" s="125"/>
      <c r="FJJ135" s="125"/>
      <c r="FJK135" s="125"/>
      <c r="FJL135" s="125"/>
      <c r="FJM135" s="125"/>
      <c r="FJN135" s="125"/>
      <c r="FJO135" s="125"/>
      <c r="FJP135" s="125"/>
      <c r="FJQ135" s="125"/>
      <c r="FJR135" s="125"/>
      <c r="FJS135" s="125"/>
      <c r="FJT135" s="125"/>
      <c r="FJU135" s="125"/>
      <c r="FJV135" s="125"/>
      <c r="FJW135" s="125"/>
      <c r="FJX135" s="125"/>
      <c r="FJY135" s="125"/>
      <c r="FJZ135" s="125"/>
      <c r="FKA135" s="125"/>
      <c r="FKB135" s="125"/>
      <c r="FKC135" s="125"/>
      <c r="FKD135" s="125"/>
      <c r="FKE135" s="125"/>
      <c r="FKF135" s="125"/>
      <c r="FKG135" s="125"/>
      <c r="FKH135" s="125"/>
      <c r="FKI135" s="125"/>
      <c r="FKJ135" s="125"/>
      <c r="FKK135" s="125"/>
      <c r="FKL135" s="125"/>
      <c r="FKM135" s="125"/>
      <c r="FKN135" s="125"/>
      <c r="FKO135" s="125"/>
      <c r="FKP135" s="125"/>
      <c r="FKQ135" s="125"/>
      <c r="FKR135" s="125"/>
      <c r="FKS135" s="125"/>
      <c r="FKT135" s="125"/>
      <c r="FKU135" s="125"/>
      <c r="FKV135" s="125"/>
      <c r="FKW135" s="125"/>
      <c r="FKX135" s="125"/>
      <c r="FKY135" s="125"/>
      <c r="FKZ135" s="125"/>
      <c r="FLA135" s="125"/>
      <c r="FLB135" s="125"/>
      <c r="FLC135" s="125"/>
      <c r="FLD135" s="125"/>
      <c r="FLE135" s="125"/>
      <c r="FLF135" s="125"/>
      <c r="FLG135" s="125"/>
      <c r="FLH135" s="125"/>
      <c r="FLI135" s="125"/>
      <c r="FLJ135" s="125"/>
      <c r="FLK135" s="125"/>
      <c r="FLL135" s="125"/>
      <c r="FLM135" s="125"/>
      <c r="FLN135" s="125"/>
      <c r="FLO135" s="125"/>
      <c r="FLP135" s="125"/>
      <c r="FLQ135" s="125"/>
      <c r="FLR135" s="125"/>
      <c r="FLS135" s="125"/>
      <c r="FLT135" s="125"/>
      <c r="FLU135" s="125"/>
      <c r="FLV135" s="125"/>
      <c r="FLW135" s="125"/>
      <c r="FLX135" s="125"/>
      <c r="FLY135" s="125"/>
      <c r="FLZ135" s="125"/>
      <c r="FMA135" s="125"/>
      <c r="FMB135" s="125"/>
      <c r="FMC135" s="125"/>
      <c r="FMD135" s="125"/>
      <c r="FME135" s="125"/>
      <c r="FMF135" s="125"/>
      <c r="FMG135" s="125"/>
      <c r="FMH135" s="125"/>
      <c r="FMI135" s="125"/>
      <c r="FMJ135" s="125"/>
      <c r="FMK135" s="125"/>
      <c r="FML135" s="125"/>
      <c r="FMM135" s="125"/>
      <c r="FMN135" s="125"/>
      <c r="FMO135" s="125"/>
      <c r="FMP135" s="125"/>
      <c r="FMQ135" s="125"/>
      <c r="FMR135" s="125"/>
      <c r="FMS135" s="125"/>
      <c r="FMT135" s="125"/>
      <c r="FMU135" s="125"/>
      <c r="FMV135" s="125"/>
      <c r="FMW135" s="125"/>
      <c r="FMX135" s="125"/>
      <c r="FMY135" s="125"/>
      <c r="FMZ135" s="125"/>
      <c r="FNA135" s="125"/>
      <c r="FNB135" s="125"/>
      <c r="FNC135" s="125"/>
      <c r="FND135" s="125"/>
      <c r="FNE135" s="125"/>
      <c r="FNF135" s="125"/>
      <c r="FNG135" s="125"/>
      <c r="FNH135" s="125"/>
      <c r="FNI135" s="125"/>
      <c r="FNJ135" s="125"/>
      <c r="FNK135" s="125"/>
      <c r="FNL135" s="125"/>
      <c r="FNM135" s="125"/>
      <c r="FNN135" s="125"/>
      <c r="FNO135" s="125"/>
      <c r="FNP135" s="125"/>
      <c r="FNQ135" s="125"/>
      <c r="FNR135" s="125"/>
      <c r="FNS135" s="125"/>
      <c r="FNT135" s="125"/>
      <c r="FNU135" s="125"/>
      <c r="FNV135" s="125"/>
      <c r="FNW135" s="125"/>
      <c r="FNX135" s="125"/>
      <c r="FNY135" s="125"/>
      <c r="FNZ135" s="125"/>
      <c r="FOA135" s="125"/>
      <c r="FOB135" s="125"/>
      <c r="FOC135" s="125"/>
      <c r="FOD135" s="125"/>
      <c r="FOE135" s="125"/>
      <c r="FOF135" s="125"/>
      <c r="FOG135" s="125"/>
      <c r="FOH135" s="125"/>
      <c r="FOI135" s="125"/>
      <c r="FOJ135" s="125"/>
      <c r="FOK135" s="125"/>
      <c r="FOL135" s="125"/>
      <c r="FOM135" s="125"/>
      <c r="FON135" s="125"/>
      <c r="FOO135" s="125"/>
      <c r="FOP135" s="125"/>
      <c r="FOQ135" s="125"/>
      <c r="FOR135" s="125"/>
      <c r="FOS135" s="125"/>
      <c r="FOT135" s="125"/>
      <c r="FOU135" s="125"/>
      <c r="FOV135" s="125"/>
      <c r="FOW135" s="125"/>
      <c r="FOX135" s="125"/>
      <c r="FOY135" s="125"/>
      <c r="FOZ135" s="125"/>
      <c r="FPA135" s="125"/>
      <c r="FPB135" s="125"/>
      <c r="FPC135" s="125"/>
      <c r="FPD135" s="125"/>
      <c r="FPE135" s="125"/>
      <c r="FPF135" s="125"/>
      <c r="FPG135" s="125"/>
      <c r="FPH135" s="125"/>
      <c r="FPI135" s="125"/>
      <c r="FPJ135" s="125"/>
      <c r="FPK135" s="125"/>
      <c r="FPL135" s="125"/>
      <c r="FPM135" s="125"/>
      <c r="FPN135" s="125"/>
      <c r="FPO135" s="125"/>
      <c r="FPP135" s="125"/>
      <c r="FPQ135" s="125"/>
      <c r="FPR135" s="125"/>
      <c r="FPS135" s="125"/>
      <c r="FPT135" s="125"/>
      <c r="FPU135" s="125"/>
      <c r="FPV135" s="125"/>
      <c r="FPW135" s="125"/>
      <c r="FPX135" s="125"/>
      <c r="FPY135" s="125"/>
      <c r="FPZ135" s="125"/>
      <c r="FQA135" s="125"/>
      <c r="FQB135" s="125"/>
      <c r="FQC135" s="125"/>
      <c r="FQD135" s="125"/>
      <c r="FQE135" s="125"/>
      <c r="FQF135" s="125"/>
      <c r="FQG135" s="125"/>
      <c r="FQH135" s="125"/>
      <c r="FQI135" s="125"/>
      <c r="FQJ135" s="125"/>
      <c r="FQK135" s="125"/>
      <c r="FQL135" s="125"/>
      <c r="FQM135" s="125"/>
      <c r="FQN135" s="125"/>
      <c r="FQO135" s="125"/>
      <c r="FQP135" s="125"/>
      <c r="FQQ135" s="125"/>
      <c r="FQR135" s="125"/>
      <c r="FQS135" s="125"/>
      <c r="FQT135" s="125"/>
      <c r="FQU135" s="125"/>
      <c r="FQV135" s="125"/>
      <c r="FQW135" s="125"/>
      <c r="FQX135" s="125"/>
      <c r="FQY135" s="125"/>
      <c r="FQZ135" s="125"/>
      <c r="FRA135" s="125"/>
      <c r="FRB135" s="125"/>
      <c r="FRC135" s="125"/>
      <c r="FRD135" s="125"/>
      <c r="FRE135" s="125"/>
      <c r="FRF135" s="125"/>
      <c r="FRG135" s="125"/>
      <c r="FRH135" s="125"/>
      <c r="FRI135" s="125"/>
      <c r="FRJ135" s="125"/>
      <c r="FRK135" s="125"/>
      <c r="FRL135" s="125"/>
      <c r="FRM135" s="125"/>
      <c r="FRN135" s="125"/>
      <c r="FRO135" s="125"/>
      <c r="FRP135" s="125"/>
      <c r="FRQ135" s="125"/>
      <c r="FRR135" s="125"/>
      <c r="FRS135" s="125"/>
      <c r="FRT135" s="125"/>
      <c r="FRU135" s="125"/>
      <c r="FRV135" s="125"/>
      <c r="FRW135" s="125"/>
      <c r="FRX135" s="125"/>
      <c r="FRY135" s="125"/>
      <c r="FRZ135" s="125"/>
      <c r="FSA135" s="125"/>
      <c r="FSB135" s="125"/>
      <c r="FSC135" s="125"/>
      <c r="FSD135" s="125"/>
      <c r="FSE135" s="125"/>
      <c r="FSF135" s="125"/>
      <c r="FSG135" s="125"/>
      <c r="FSH135" s="125"/>
      <c r="FSI135" s="125"/>
      <c r="FSJ135" s="125"/>
      <c r="FSK135" s="125"/>
      <c r="FSL135" s="125"/>
      <c r="FSM135" s="125"/>
      <c r="FSN135" s="125"/>
      <c r="FSO135" s="125"/>
      <c r="FSP135" s="125"/>
      <c r="FSQ135" s="125"/>
      <c r="FSR135" s="125"/>
      <c r="FSS135" s="125"/>
      <c r="FST135" s="125"/>
      <c r="FSU135" s="125"/>
      <c r="FSV135" s="125"/>
      <c r="FSW135" s="125"/>
      <c r="FSX135" s="125"/>
      <c r="FSY135" s="125"/>
      <c r="FSZ135" s="125"/>
      <c r="FTA135" s="125"/>
      <c r="FTB135" s="125"/>
      <c r="FTC135" s="125"/>
      <c r="FTD135" s="125"/>
      <c r="FTE135" s="125"/>
      <c r="FTF135" s="125"/>
      <c r="FTG135" s="125"/>
      <c r="FTH135" s="125"/>
      <c r="FTI135" s="125"/>
      <c r="FTJ135" s="125"/>
      <c r="FTK135" s="125"/>
      <c r="FTL135" s="125"/>
      <c r="FTM135" s="125"/>
      <c r="FTN135" s="125"/>
      <c r="FTO135" s="125"/>
      <c r="FTP135" s="125"/>
      <c r="FTQ135" s="125"/>
      <c r="FTR135" s="125"/>
      <c r="FTS135" s="125"/>
      <c r="FTT135" s="125"/>
      <c r="FTU135" s="125"/>
      <c r="FTV135" s="125"/>
      <c r="FTW135" s="125"/>
      <c r="FTX135" s="125"/>
      <c r="FTY135" s="125"/>
      <c r="FTZ135" s="125"/>
      <c r="FUA135" s="125"/>
      <c r="FUB135" s="125"/>
      <c r="FUC135" s="125"/>
      <c r="FUD135" s="125"/>
      <c r="FUE135" s="125"/>
      <c r="FUF135" s="125"/>
      <c r="FUG135" s="125"/>
      <c r="FUH135" s="125"/>
      <c r="FUI135" s="125"/>
      <c r="FUJ135" s="125"/>
      <c r="FUK135" s="125"/>
      <c r="FUL135" s="125"/>
      <c r="FUM135" s="125"/>
      <c r="FUN135" s="125"/>
      <c r="FUO135" s="125"/>
      <c r="FUP135" s="125"/>
      <c r="FUQ135" s="125"/>
      <c r="FUR135" s="125"/>
      <c r="FUS135" s="125"/>
      <c r="FUT135" s="125"/>
      <c r="FUU135" s="125"/>
      <c r="FUV135" s="125"/>
      <c r="FUW135" s="125"/>
      <c r="FUX135" s="125"/>
      <c r="FUY135" s="125"/>
      <c r="FUZ135" s="125"/>
      <c r="FVA135" s="125"/>
      <c r="FVB135" s="125"/>
      <c r="FVC135" s="125"/>
      <c r="FVD135" s="125"/>
      <c r="FVE135" s="125"/>
      <c r="FVF135" s="125"/>
      <c r="FVG135" s="125"/>
      <c r="FVH135" s="125"/>
      <c r="FVI135" s="125"/>
      <c r="FVJ135" s="125"/>
      <c r="FVK135" s="125"/>
      <c r="FVL135" s="125"/>
      <c r="FVM135" s="125"/>
      <c r="FVN135" s="125"/>
      <c r="FVO135" s="125"/>
      <c r="FVP135" s="125"/>
      <c r="FVQ135" s="125"/>
      <c r="FVR135" s="125"/>
      <c r="FVS135" s="125"/>
      <c r="FVT135" s="125"/>
      <c r="FVU135" s="125"/>
      <c r="FVV135" s="125"/>
      <c r="FVW135" s="125"/>
      <c r="FVX135" s="125"/>
      <c r="FVY135" s="125"/>
      <c r="FVZ135" s="125"/>
      <c r="FWA135" s="125"/>
      <c r="FWB135" s="125"/>
      <c r="FWC135" s="125"/>
      <c r="FWD135" s="125"/>
      <c r="FWE135" s="125"/>
      <c r="FWF135" s="125"/>
      <c r="FWG135" s="125"/>
      <c r="FWH135" s="125"/>
      <c r="FWI135" s="125"/>
      <c r="FWJ135" s="125"/>
      <c r="FWK135" s="125"/>
      <c r="FWL135" s="125"/>
      <c r="FWM135" s="125"/>
      <c r="FWN135" s="125"/>
      <c r="FWO135" s="125"/>
      <c r="FWP135" s="125"/>
      <c r="FWQ135" s="125"/>
      <c r="FWR135" s="125"/>
      <c r="FWS135" s="125"/>
      <c r="FWT135" s="125"/>
      <c r="FWU135" s="125"/>
      <c r="FWV135" s="125"/>
      <c r="FWW135" s="125"/>
      <c r="FWX135" s="125"/>
      <c r="FWY135" s="125"/>
      <c r="FWZ135" s="125"/>
      <c r="FXA135" s="125"/>
      <c r="FXB135" s="125"/>
      <c r="FXC135" s="125"/>
      <c r="FXD135" s="125"/>
      <c r="FXE135" s="125"/>
      <c r="FXF135" s="125"/>
      <c r="FXG135" s="125"/>
      <c r="FXH135" s="125"/>
      <c r="FXI135" s="125"/>
      <c r="FXJ135" s="125"/>
      <c r="FXK135" s="125"/>
      <c r="FXL135" s="125"/>
      <c r="FXM135" s="125"/>
      <c r="FXN135" s="125"/>
      <c r="FXO135" s="125"/>
      <c r="FXP135" s="125"/>
      <c r="FXQ135" s="125"/>
      <c r="FXR135" s="125"/>
      <c r="FXS135" s="125"/>
      <c r="FXT135" s="125"/>
      <c r="FXU135" s="125"/>
      <c r="FXV135" s="125"/>
      <c r="FXW135" s="125"/>
      <c r="FXX135" s="125"/>
      <c r="FXY135" s="125"/>
      <c r="FXZ135" s="125"/>
      <c r="FYA135" s="125"/>
      <c r="FYB135" s="125"/>
      <c r="FYC135" s="125"/>
      <c r="FYD135" s="125"/>
      <c r="FYE135" s="125"/>
      <c r="FYF135" s="125"/>
      <c r="FYG135" s="125"/>
      <c r="FYH135" s="125"/>
      <c r="FYI135" s="125"/>
      <c r="FYJ135" s="125"/>
      <c r="FYK135" s="125"/>
      <c r="FYL135" s="125"/>
      <c r="FYM135" s="125"/>
      <c r="FYN135" s="125"/>
      <c r="FYO135" s="125"/>
      <c r="FYP135" s="125"/>
      <c r="FYQ135" s="125"/>
      <c r="FYR135" s="125"/>
      <c r="FYS135" s="125"/>
      <c r="FYT135" s="125"/>
      <c r="FYU135" s="125"/>
      <c r="FYV135" s="125"/>
      <c r="FYW135" s="125"/>
      <c r="FYX135" s="125"/>
      <c r="FYY135" s="125"/>
      <c r="FYZ135" s="125"/>
      <c r="FZA135" s="125"/>
      <c r="FZB135" s="125"/>
      <c r="FZC135" s="125"/>
      <c r="FZD135" s="125"/>
      <c r="FZE135" s="125"/>
      <c r="FZF135" s="125"/>
      <c r="FZG135" s="125"/>
      <c r="FZH135" s="125"/>
      <c r="FZI135" s="125"/>
      <c r="FZJ135" s="125"/>
      <c r="FZK135" s="125"/>
      <c r="FZL135" s="125"/>
      <c r="FZM135" s="125"/>
      <c r="FZN135" s="125"/>
      <c r="FZO135" s="125"/>
      <c r="FZP135" s="125"/>
      <c r="FZQ135" s="125"/>
      <c r="FZR135" s="125"/>
      <c r="FZS135" s="125"/>
      <c r="FZT135" s="125"/>
      <c r="FZU135" s="125"/>
      <c r="FZV135" s="125"/>
      <c r="FZW135" s="125"/>
      <c r="FZX135" s="125"/>
      <c r="FZY135" s="125"/>
      <c r="FZZ135" s="125"/>
      <c r="GAA135" s="125"/>
      <c r="GAB135" s="125"/>
      <c r="GAC135" s="125"/>
      <c r="GAD135" s="125"/>
      <c r="GAE135" s="125"/>
      <c r="GAF135" s="125"/>
      <c r="GAG135" s="125"/>
      <c r="GAH135" s="125"/>
      <c r="GAI135" s="125"/>
      <c r="GAJ135" s="125"/>
      <c r="GAK135" s="125"/>
      <c r="GAL135" s="125"/>
      <c r="GAM135" s="125"/>
      <c r="GAN135" s="125"/>
      <c r="GAO135" s="125"/>
      <c r="GAP135" s="125"/>
      <c r="GAQ135" s="125"/>
      <c r="GAR135" s="125"/>
      <c r="GAS135" s="125"/>
      <c r="GAT135" s="125"/>
      <c r="GAU135" s="125"/>
      <c r="GAV135" s="125"/>
      <c r="GAW135" s="125"/>
      <c r="GAX135" s="125"/>
      <c r="GAY135" s="125"/>
      <c r="GAZ135" s="125"/>
      <c r="GBA135" s="125"/>
      <c r="GBB135" s="125"/>
      <c r="GBC135" s="125"/>
      <c r="GBD135" s="125"/>
      <c r="GBE135" s="125"/>
      <c r="GBF135" s="125"/>
      <c r="GBG135" s="125"/>
      <c r="GBH135" s="125"/>
      <c r="GBI135" s="125"/>
      <c r="GBJ135" s="125"/>
      <c r="GBK135" s="125"/>
      <c r="GBL135" s="125"/>
      <c r="GBM135" s="125"/>
      <c r="GBN135" s="125"/>
      <c r="GBO135" s="125"/>
      <c r="GBP135" s="125"/>
      <c r="GBQ135" s="125"/>
      <c r="GBR135" s="125"/>
      <c r="GBS135" s="125"/>
      <c r="GBT135" s="125"/>
      <c r="GBU135" s="125"/>
      <c r="GBV135" s="125"/>
      <c r="GBW135" s="125"/>
      <c r="GBX135" s="125"/>
      <c r="GBY135" s="125"/>
      <c r="GBZ135" s="125"/>
      <c r="GCA135" s="125"/>
      <c r="GCB135" s="125"/>
      <c r="GCC135" s="125"/>
      <c r="GCD135" s="125"/>
      <c r="GCE135" s="125"/>
      <c r="GCF135" s="125"/>
      <c r="GCG135" s="125"/>
      <c r="GCH135" s="125"/>
      <c r="GCI135" s="125"/>
      <c r="GCJ135" s="125"/>
      <c r="GCK135" s="125"/>
      <c r="GCL135" s="125"/>
      <c r="GCM135" s="125"/>
      <c r="GCN135" s="125"/>
      <c r="GCO135" s="125"/>
      <c r="GCP135" s="125"/>
      <c r="GCQ135" s="125"/>
      <c r="GCR135" s="125"/>
      <c r="GCS135" s="125"/>
      <c r="GCT135" s="125"/>
      <c r="GCU135" s="125"/>
      <c r="GCV135" s="125"/>
      <c r="GCW135" s="125"/>
      <c r="GCX135" s="125"/>
      <c r="GCY135" s="125"/>
      <c r="GCZ135" s="125"/>
      <c r="GDA135" s="125"/>
      <c r="GDB135" s="125"/>
      <c r="GDC135" s="125"/>
      <c r="GDD135" s="125"/>
      <c r="GDE135" s="125"/>
      <c r="GDF135" s="125"/>
      <c r="GDG135" s="125"/>
      <c r="GDH135" s="125"/>
      <c r="GDI135" s="125"/>
      <c r="GDJ135" s="125"/>
      <c r="GDK135" s="125"/>
      <c r="GDL135" s="125"/>
      <c r="GDM135" s="125"/>
      <c r="GDN135" s="125"/>
      <c r="GDO135" s="125"/>
      <c r="GDP135" s="125"/>
      <c r="GDQ135" s="125"/>
      <c r="GDR135" s="125"/>
      <c r="GDS135" s="125"/>
      <c r="GDT135" s="125"/>
      <c r="GDU135" s="125"/>
      <c r="GDV135" s="125"/>
      <c r="GDW135" s="125"/>
      <c r="GDX135" s="125"/>
      <c r="GDY135" s="125"/>
      <c r="GDZ135" s="125"/>
      <c r="GEA135" s="125"/>
      <c r="GEB135" s="125"/>
      <c r="GEC135" s="125"/>
      <c r="GED135" s="125"/>
      <c r="GEE135" s="125"/>
      <c r="GEF135" s="125"/>
      <c r="GEG135" s="125"/>
      <c r="GEH135" s="125"/>
      <c r="GEI135" s="125"/>
      <c r="GEJ135" s="125"/>
      <c r="GEK135" s="125"/>
      <c r="GEL135" s="125"/>
      <c r="GEM135" s="125"/>
      <c r="GEN135" s="125"/>
      <c r="GEO135" s="125"/>
      <c r="GEP135" s="125"/>
      <c r="GEQ135" s="125"/>
      <c r="GER135" s="125"/>
      <c r="GES135" s="125"/>
      <c r="GET135" s="125"/>
      <c r="GEU135" s="125"/>
      <c r="GEV135" s="125"/>
      <c r="GEW135" s="125"/>
      <c r="GEX135" s="125"/>
      <c r="GEY135" s="125"/>
      <c r="GEZ135" s="125"/>
      <c r="GFA135" s="125"/>
      <c r="GFB135" s="125"/>
      <c r="GFC135" s="125"/>
      <c r="GFD135" s="125"/>
      <c r="GFE135" s="125"/>
      <c r="GFF135" s="125"/>
      <c r="GFG135" s="125"/>
      <c r="GFH135" s="125"/>
      <c r="GFI135" s="125"/>
      <c r="GFJ135" s="125"/>
      <c r="GFK135" s="125"/>
      <c r="GFL135" s="125"/>
      <c r="GFM135" s="125"/>
      <c r="GFN135" s="125"/>
      <c r="GFO135" s="125"/>
      <c r="GFP135" s="125"/>
      <c r="GFQ135" s="125"/>
      <c r="GFR135" s="125"/>
      <c r="GFS135" s="125"/>
      <c r="GFT135" s="125"/>
      <c r="GFU135" s="125"/>
      <c r="GFV135" s="125"/>
      <c r="GFW135" s="125"/>
      <c r="GFX135" s="125"/>
      <c r="GFY135" s="125"/>
      <c r="GFZ135" s="125"/>
      <c r="GGA135" s="125"/>
      <c r="GGB135" s="125"/>
      <c r="GGC135" s="125"/>
      <c r="GGD135" s="125"/>
      <c r="GGE135" s="125"/>
      <c r="GGF135" s="125"/>
      <c r="GGG135" s="125"/>
      <c r="GGH135" s="125"/>
      <c r="GGI135" s="125"/>
      <c r="GGJ135" s="125"/>
      <c r="GGK135" s="125"/>
      <c r="GGL135" s="125"/>
      <c r="GGM135" s="125"/>
      <c r="GGN135" s="125"/>
      <c r="GGO135" s="125"/>
      <c r="GGP135" s="125"/>
      <c r="GGQ135" s="125"/>
      <c r="GGR135" s="125"/>
      <c r="GGS135" s="125"/>
      <c r="GGT135" s="125"/>
      <c r="GGU135" s="125"/>
      <c r="GGV135" s="125"/>
      <c r="GGW135" s="125"/>
      <c r="GGX135" s="125"/>
      <c r="GGY135" s="125"/>
      <c r="GGZ135" s="125"/>
      <c r="GHA135" s="125"/>
      <c r="GHB135" s="125"/>
      <c r="GHC135" s="125"/>
      <c r="GHD135" s="125"/>
      <c r="GHE135" s="125"/>
      <c r="GHF135" s="125"/>
      <c r="GHG135" s="125"/>
      <c r="GHH135" s="125"/>
      <c r="GHI135" s="125"/>
      <c r="GHJ135" s="125"/>
      <c r="GHK135" s="125"/>
      <c r="GHL135" s="125"/>
      <c r="GHM135" s="125"/>
      <c r="GHN135" s="125"/>
      <c r="GHO135" s="125"/>
      <c r="GHP135" s="125"/>
      <c r="GHQ135" s="125"/>
      <c r="GHR135" s="125"/>
      <c r="GHS135" s="125"/>
      <c r="GHT135" s="125"/>
      <c r="GHU135" s="125"/>
      <c r="GHV135" s="125"/>
      <c r="GHW135" s="125"/>
      <c r="GHX135" s="125"/>
      <c r="GHY135" s="125"/>
      <c r="GHZ135" s="125"/>
      <c r="GIA135" s="125"/>
      <c r="GIB135" s="125"/>
      <c r="GIC135" s="125"/>
      <c r="GID135" s="125"/>
      <c r="GIE135" s="125"/>
      <c r="GIF135" s="125"/>
      <c r="GIG135" s="125"/>
      <c r="GIH135" s="125"/>
      <c r="GII135" s="125"/>
      <c r="GIJ135" s="125"/>
      <c r="GIK135" s="125"/>
      <c r="GIL135" s="125"/>
      <c r="GIM135" s="125"/>
      <c r="GIN135" s="125"/>
      <c r="GIO135" s="125"/>
      <c r="GIP135" s="125"/>
      <c r="GIQ135" s="125"/>
      <c r="GIR135" s="125"/>
      <c r="GIS135" s="125"/>
      <c r="GIT135" s="125"/>
      <c r="GIU135" s="125"/>
      <c r="GIV135" s="125"/>
      <c r="GIW135" s="125"/>
      <c r="GIX135" s="125"/>
      <c r="GIY135" s="125"/>
      <c r="GIZ135" s="125"/>
      <c r="GJA135" s="125"/>
      <c r="GJB135" s="125"/>
      <c r="GJC135" s="125"/>
      <c r="GJD135" s="125"/>
      <c r="GJE135" s="125"/>
      <c r="GJF135" s="125"/>
      <c r="GJG135" s="125"/>
      <c r="GJH135" s="125"/>
      <c r="GJI135" s="125"/>
      <c r="GJJ135" s="125"/>
      <c r="GJK135" s="125"/>
      <c r="GJL135" s="125"/>
      <c r="GJM135" s="125"/>
      <c r="GJN135" s="125"/>
      <c r="GJO135" s="125"/>
      <c r="GJP135" s="125"/>
      <c r="GJQ135" s="125"/>
      <c r="GJR135" s="125"/>
      <c r="GJS135" s="125"/>
      <c r="GJT135" s="125"/>
      <c r="GJU135" s="125"/>
      <c r="GJV135" s="125"/>
      <c r="GJW135" s="125"/>
      <c r="GJX135" s="125"/>
      <c r="GJY135" s="125"/>
      <c r="GJZ135" s="125"/>
      <c r="GKA135" s="125"/>
      <c r="GKB135" s="125"/>
      <c r="GKC135" s="125"/>
      <c r="GKD135" s="125"/>
      <c r="GKE135" s="125"/>
      <c r="GKF135" s="125"/>
      <c r="GKG135" s="125"/>
      <c r="GKH135" s="125"/>
      <c r="GKI135" s="125"/>
      <c r="GKJ135" s="125"/>
      <c r="GKK135" s="125"/>
      <c r="GKL135" s="125"/>
      <c r="GKM135" s="125"/>
      <c r="GKN135" s="125"/>
      <c r="GKO135" s="125"/>
      <c r="GKP135" s="125"/>
      <c r="GKQ135" s="125"/>
      <c r="GKR135" s="125"/>
      <c r="GKS135" s="125"/>
      <c r="GKT135" s="125"/>
      <c r="GKU135" s="125"/>
      <c r="GKV135" s="125"/>
      <c r="GKW135" s="125"/>
      <c r="GKX135" s="125"/>
      <c r="GKY135" s="125"/>
      <c r="GKZ135" s="125"/>
      <c r="GLA135" s="125"/>
      <c r="GLB135" s="125"/>
      <c r="GLC135" s="125"/>
      <c r="GLD135" s="125"/>
      <c r="GLE135" s="125"/>
      <c r="GLF135" s="125"/>
      <c r="GLG135" s="125"/>
      <c r="GLH135" s="125"/>
      <c r="GLI135" s="125"/>
      <c r="GLJ135" s="125"/>
      <c r="GLK135" s="125"/>
      <c r="GLL135" s="125"/>
      <c r="GLM135" s="125"/>
      <c r="GLN135" s="125"/>
      <c r="GLO135" s="125"/>
      <c r="GLP135" s="125"/>
      <c r="GLQ135" s="125"/>
      <c r="GLR135" s="125"/>
      <c r="GLS135" s="125"/>
      <c r="GLT135" s="125"/>
      <c r="GLU135" s="125"/>
      <c r="GLV135" s="125"/>
      <c r="GLW135" s="125"/>
      <c r="GLX135" s="125"/>
      <c r="GLY135" s="125"/>
      <c r="GLZ135" s="125"/>
      <c r="GMA135" s="125"/>
      <c r="GMB135" s="125"/>
      <c r="GMC135" s="125"/>
      <c r="GMD135" s="125"/>
      <c r="GME135" s="125"/>
      <c r="GMF135" s="125"/>
      <c r="GMG135" s="125"/>
      <c r="GMH135" s="125"/>
      <c r="GMI135" s="125"/>
      <c r="GMJ135" s="125"/>
      <c r="GMK135" s="125"/>
      <c r="GML135" s="125"/>
      <c r="GMM135" s="125"/>
      <c r="GMN135" s="125"/>
      <c r="GMO135" s="125"/>
      <c r="GMP135" s="125"/>
      <c r="GMQ135" s="125"/>
      <c r="GMR135" s="125"/>
      <c r="GMS135" s="125"/>
      <c r="GMT135" s="125"/>
      <c r="GMU135" s="125"/>
      <c r="GMV135" s="125"/>
      <c r="GMW135" s="125"/>
      <c r="GMX135" s="125"/>
      <c r="GMY135" s="125"/>
      <c r="GMZ135" s="125"/>
      <c r="GNA135" s="125"/>
      <c r="GNB135" s="125"/>
      <c r="GNC135" s="125"/>
      <c r="GND135" s="125"/>
      <c r="GNE135" s="125"/>
      <c r="GNF135" s="125"/>
      <c r="GNG135" s="125"/>
      <c r="GNH135" s="125"/>
      <c r="GNI135" s="125"/>
      <c r="GNJ135" s="125"/>
      <c r="GNK135" s="125"/>
      <c r="GNL135" s="125"/>
      <c r="GNM135" s="125"/>
      <c r="GNN135" s="125"/>
      <c r="GNO135" s="125"/>
      <c r="GNP135" s="125"/>
      <c r="GNQ135" s="125"/>
      <c r="GNR135" s="125"/>
      <c r="GNS135" s="125"/>
      <c r="GNT135" s="125"/>
      <c r="GNU135" s="125"/>
      <c r="GNV135" s="125"/>
      <c r="GNW135" s="125"/>
      <c r="GNX135" s="125"/>
      <c r="GNY135" s="125"/>
      <c r="GNZ135" s="125"/>
      <c r="GOA135" s="125"/>
      <c r="GOB135" s="125"/>
      <c r="GOC135" s="125"/>
      <c r="GOD135" s="125"/>
      <c r="GOE135" s="125"/>
      <c r="GOF135" s="125"/>
      <c r="GOG135" s="125"/>
      <c r="GOH135" s="125"/>
      <c r="GOI135" s="125"/>
      <c r="GOJ135" s="125"/>
      <c r="GOK135" s="125"/>
      <c r="GOL135" s="125"/>
      <c r="GOM135" s="125"/>
      <c r="GON135" s="125"/>
      <c r="GOO135" s="125"/>
      <c r="GOP135" s="125"/>
      <c r="GOQ135" s="125"/>
      <c r="GOR135" s="125"/>
      <c r="GOS135" s="125"/>
      <c r="GOT135" s="125"/>
      <c r="GOU135" s="125"/>
      <c r="GOV135" s="125"/>
      <c r="GOW135" s="125"/>
      <c r="GOX135" s="125"/>
      <c r="GOY135" s="125"/>
      <c r="GOZ135" s="125"/>
      <c r="GPA135" s="125"/>
      <c r="GPB135" s="125"/>
      <c r="GPC135" s="125"/>
      <c r="GPD135" s="125"/>
      <c r="GPE135" s="125"/>
      <c r="GPF135" s="125"/>
      <c r="GPG135" s="125"/>
      <c r="GPH135" s="125"/>
      <c r="GPI135" s="125"/>
      <c r="GPJ135" s="125"/>
      <c r="GPK135" s="125"/>
      <c r="GPL135" s="125"/>
      <c r="GPM135" s="125"/>
      <c r="GPN135" s="125"/>
      <c r="GPO135" s="125"/>
      <c r="GPP135" s="125"/>
      <c r="GPQ135" s="125"/>
      <c r="GPR135" s="125"/>
      <c r="GPS135" s="125"/>
      <c r="GPT135" s="125"/>
      <c r="GPU135" s="125"/>
      <c r="GPV135" s="125"/>
      <c r="GPW135" s="125"/>
      <c r="GPX135" s="125"/>
      <c r="GPY135" s="125"/>
      <c r="GPZ135" s="125"/>
      <c r="GQA135" s="125"/>
      <c r="GQB135" s="125"/>
      <c r="GQC135" s="125"/>
      <c r="GQD135" s="125"/>
      <c r="GQE135" s="125"/>
      <c r="GQF135" s="125"/>
      <c r="GQG135" s="125"/>
      <c r="GQH135" s="125"/>
      <c r="GQI135" s="125"/>
      <c r="GQJ135" s="125"/>
      <c r="GQK135" s="125"/>
      <c r="GQL135" s="125"/>
      <c r="GQM135" s="125"/>
      <c r="GQN135" s="125"/>
      <c r="GQO135" s="125"/>
      <c r="GQP135" s="125"/>
      <c r="GQQ135" s="125"/>
      <c r="GQR135" s="125"/>
      <c r="GQS135" s="125"/>
      <c r="GQT135" s="125"/>
      <c r="GQU135" s="125"/>
      <c r="GQV135" s="125"/>
      <c r="GQW135" s="125"/>
      <c r="GQX135" s="125"/>
      <c r="GQY135" s="125"/>
      <c r="GQZ135" s="125"/>
      <c r="GRA135" s="125"/>
      <c r="GRB135" s="125"/>
      <c r="GRC135" s="125"/>
      <c r="GRD135" s="125"/>
      <c r="GRE135" s="125"/>
      <c r="GRF135" s="125"/>
      <c r="GRG135" s="125"/>
      <c r="GRH135" s="125"/>
      <c r="GRI135" s="125"/>
      <c r="GRJ135" s="125"/>
      <c r="GRK135" s="125"/>
      <c r="GRL135" s="125"/>
      <c r="GRM135" s="125"/>
      <c r="GRN135" s="125"/>
      <c r="GRO135" s="125"/>
      <c r="GRP135" s="125"/>
      <c r="GRQ135" s="125"/>
      <c r="GRR135" s="125"/>
      <c r="GRS135" s="125"/>
      <c r="GRT135" s="125"/>
      <c r="GRU135" s="125"/>
      <c r="GRV135" s="125"/>
      <c r="GRW135" s="125"/>
      <c r="GRX135" s="125"/>
      <c r="GRY135" s="125"/>
      <c r="GRZ135" s="125"/>
      <c r="GSA135" s="125"/>
      <c r="GSB135" s="125"/>
      <c r="GSC135" s="125"/>
      <c r="GSD135" s="125"/>
      <c r="GSE135" s="125"/>
      <c r="GSF135" s="125"/>
      <c r="GSG135" s="125"/>
      <c r="GSH135" s="125"/>
      <c r="GSI135" s="125"/>
      <c r="GSJ135" s="125"/>
      <c r="GSK135" s="125"/>
      <c r="GSL135" s="125"/>
      <c r="GSM135" s="125"/>
      <c r="GSN135" s="125"/>
      <c r="GSO135" s="125"/>
      <c r="GSP135" s="125"/>
      <c r="GSQ135" s="125"/>
      <c r="GSR135" s="125"/>
      <c r="GSS135" s="125"/>
      <c r="GST135" s="125"/>
      <c r="GSU135" s="125"/>
      <c r="GSV135" s="125"/>
      <c r="GSW135" s="125"/>
      <c r="GSX135" s="125"/>
      <c r="GSY135" s="125"/>
      <c r="GSZ135" s="125"/>
      <c r="GTA135" s="125"/>
      <c r="GTB135" s="125"/>
      <c r="GTC135" s="125"/>
      <c r="GTD135" s="125"/>
      <c r="GTE135" s="125"/>
      <c r="GTF135" s="125"/>
      <c r="GTG135" s="125"/>
      <c r="GTH135" s="125"/>
      <c r="GTI135" s="125"/>
      <c r="GTJ135" s="125"/>
      <c r="GTK135" s="125"/>
      <c r="GTL135" s="125"/>
      <c r="GTM135" s="125"/>
      <c r="GTN135" s="125"/>
      <c r="GTO135" s="125"/>
      <c r="GTP135" s="125"/>
      <c r="GTQ135" s="125"/>
      <c r="GTR135" s="125"/>
      <c r="GTS135" s="125"/>
      <c r="GTT135" s="125"/>
      <c r="GTU135" s="125"/>
      <c r="GTV135" s="125"/>
      <c r="GTW135" s="125"/>
      <c r="GTX135" s="125"/>
      <c r="GTY135" s="125"/>
      <c r="GTZ135" s="125"/>
      <c r="GUA135" s="125"/>
      <c r="GUB135" s="125"/>
      <c r="GUC135" s="125"/>
      <c r="GUD135" s="125"/>
      <c r="GUE135" s="125"/>
      <c r="GUF135" s="125"/>
      <c r="GUG135" s="125"/>
      <c r="GUH135" s="125"/>
      <c r="GUI135" s="125"/>
      <c r="GUJ135" s="125"/>
      <c r="GUK135" s="125"/>
      <c r="GUL135" s="125"/>
      <c r="GUM135" s="125"/>
      <c r="GUN135" s="125"/>
      <c r="GUO135" s="125"/>
      <c r="GUP135" s="125"/>
      <c r="GUQ135" s="125"/>
      <c r="GUR135" s="125"/>
      <c r="GUS135" s="125"/>
      <c r="GUT135" s="125"/>
      <c r="GUU135" s="125"/>
      <c r="GUV135" s="125"/>
      <c r="GUW135" s="125"/>
      <c r="GUX135" s="125"/>
      <c r="GUY135" s="125"/>
      <c r="GUZ135" s="125"/>
      <c r="GVA135" s="125"/>
      <c r="GVB135" s="125"/>
      <c r="GVC135" s="125"/>
      <c r="GVD135" s="125"/>
      <c r="GVE135" s="125"/>
      <c r="GVF135" s="125"/>
      <c r="GVG135" s="125"/>
      <c r="GVH135" s="125"/>
      <c r="GVI135" s="125"/>
      <c r="GVJ135" s="125"/>
      <c r="GVK135" s="125"/>
      <c r="GVL135" s="125"/>
      <c r="GVM135" s="125"/>
      <c r="GVN135" s="125"/>
      <c r="GVO135" s="125"/>
      <c r="GVP135" s="125"/>
      <c r="GVQ135" s="125"/>
      <c r="GVR135" s="125"/>
      <c r="GVS135" s="125"/>
      <c r="GVT135" s="125"/>
      <c r="GVU135" s="125"/>
      <c r="GVV135" s="125"/>
      <c r="GVW135" s="125"/>
      <c r="GVX135" s="125"/>
      <c r="GVY135" s="125"/>
      <c r="GVZ135" s="125"/>
      <c r="GWA135" s="125"/>
      <c r="GWB135" s="125"/>
      <c r="GWC135" s="125"/>
      <c r="GWD135" s="125"/>
      <c r="GWE135" s="125"/>
      <c r="GWF135" s="125"/>
      <c r="GWG135" s="125"/>
      <c r="GWH135" s="125"/>
      <c r="GWI135" s="125"/>
      <c r="GWJ135" s="125"/>
      <c r="GWK135" s="125"/>
      <c r="GWL135" s="125"/>
      <c r="GWM135" s="125"/>
      <c r="GWN135" s="125"/>
      <c r="GWO135" s="125"/>
      <c r="GWP135" s="125"/>
      <c r="GWQ135" s="125"/>
      <c r="GWR135" s="125"/>
      <c r="GWS135" s="125"/>
      <c r="GWT135" s="125"/>
      <c r="GWU135" s="125"/>
      <c r="GWV135" s="125"/>
      <c r="GWW135" s="125"/>
      <c r="GWX135" s="125"/>
      <c r="GWY135" s="125"/>
      <c r="GWZ135" s="125"/>
      <c r="GXA135" s="125"/>
      <c r="GXB135" s="125"/>
      <c r="GXC135" s="125"/>
      <c r="GXD135" s="125"/>
      <c r="GXE135" s="125"/>
      <c r="GXF135" s="125"/>
      <c r="GXG135" s="125"/>
      <c r="GXH135" s="125"/>
      <c r="GXI135" s="125"/>
      <c r="GXJ135" s="125"/>
      <c r="GXK135" s="125"/>
      <c r="GXL135" s="125"/>
      <c r="GXM135" s="125"/>
      <c r="GXN135" s="125"/>
      <c r="GXO135" s="125"/>
      <c r="GXP135" s="125"/>
      <c r="GXQ135" s="125"/>
      <c r="GXR135" s="125"/>
      <c r="GXS135" s="125"/>
      <c r="GXT135" s="125"/>
      <c r="GXU135" s="125"/>
      <c r="GXV135" s="125"/>
      <c r="GXW135" s="125"/>
      <c r="GXX135" s="125"/>
      <c r="GXY135" s="125"/>
      <c r="GXZ135" s="125"/>
      <c r="GYA135" s="125"/>
      <c r="GYB135" s="125"/>
      <c r="GYC135" s="125"/>
      <c r="GYD135" s="125"/>
      <c r="GYE135" s="125"/>
      <c r="GYF135" s="125"/>
      <c r="GYG135" s="125"/>
      <c r="GYH135" s="125"/>
      <c r="GYI135" s="125"/>
      <c r="GYJ135" s="125"/>
      <c r="GYK135" s="125"/>
      <c r="GYL135" s="125"/>
      <c r="GYM135" s="125"/>
      <c r="GYN135" s="125"/>
      <c r="GYO135" s="125"/>
      <c r="GYP135" s="125"/>
      <c r="GYQ135" s="125"/>
      <c r="GYR135" s="125"/>
      <c r="GYS135" s="125"/>
      <c r="GYT135" s="125"/>
      <c r="GYU135" s="125"/>
      <c r="GYV135" s="125"/>
      <c r="GYW135" s="125"/>
      <c r="GYX135" s="125"/>
      <c r="GYY135" s="125"/>
      <c r="GYZ135" s="125"/>
      <c r="GZA135" s="125"/>
      <c r="GZB135" s="125"/>
      <c r="GZC135" s="125"/>
      <c r="GZD135" s="125"/>
      <c r="GZE135" s="125"/>
      <c r="GZF135" s="125"/>
      <c r="GZG135" s="125"/>
      <c r="GZH135" s="125"/>
      <c r="GZI135" s="125"/>
      <c r="GZJ135" s="125"/>
      <c r="GZK135" s="125"/>
      <c r="GZL135" s="125"/>
      <c r="GZM135" s="125"/>
      <c r="GZN135" s="125"/>
      <c r="GZO135" s="125"/>
      <c r="GZP135" s="125"/>
      <c r="GZQ135" s="125"/>
      <c r="GZR135" s="125"/>
      <c r="GZS135" s="125"/>
      <c r="GZT135" s="125"/>
      <c r="GZU135" s="125"/>
      <c r="GZV135" s="125"/>
      <c r="GZW135" s="125"/>
      <c r="GZX135" s="125"/>
      <c r="GZY135" s="125"/>
      <c r="GZZ135" s="125"/>
      <c r="HAA135" s="125"/>
      <c r="HAB135" s="125"/>
      <c r="HAC135" s="125"/>
      <c r="HAD135" s="125"/>
      <c r="HAE135" s="125"/>
      <c r="HAF135" s="125"/>
      <c r="HAG135" s="125"/>
      <c r="HAH135" s="125"/>
      <c r="HAI135" s="125"/>
      <c r="HAJ135" s="125"/>
      <c r="HAK135" s="125"/>
      <c r="HAL135" s="125"/>
      <c r="HAM135" s="125"/>
      <c r="HAN135" s="125"/>
      <c r="HAO135" s="125"/>
      <c r="HAP135" s="125"/>
      <c r="HAQ135" s="125"/>
      <c r="HAR135" s="125"/>
      <c r="HAS135" s="125"/>
      <c r="HAT135" s="125"/>
      <c r="HAU135" s="125"/>
      <c r="HAV135" s="125"/>
      <c r="HAW135" s="125"/>
      <c r="HAX135" s="125"/>
      <c r="HAY135" s="125"/>
      <c r="HAZ135" s="125"/>
      <c r="HBA135" s="125"/>
      <c r="HBB135" s="125"/>
      <c r="HBC135" s="125"/>
      <c r="HBD135" s="125"/>
      <c r="HBE135" s="125"/>
      <c r="HBF135" s="125"/>
      <c r="HBG135" s="125"/>
      <c r="HBH135" s="125"/>
      <c r="HBI135" s="125"/>
      <c r="HBJ135" s="125"/>
      <c r="HBK135" s="125"/>
      <c r="HBL135" s="125"/>
      <c r="HBM135" s="125"/>
      <c r="HBN135" s="125"/>
      <c r="HBO135" s="125"/>
      <c r="HBP135" s="125"/>
      <c r="HBQ135" s="125"/>
      <c r="HBR135" s="125"/>
      <c r="HBS135" s="125"/>
      <c r="HBT135" s="125"/>
      <c r="HBU135" s="125"/>
      <c r="HBV135" s="125"/>
      <c r="HBW135" s="125"/>
      <c r="HBX135" s="125"/>
      <c r="HBY135" s="125"/>
      <c r="HBZ135" s="125"/>
      <c r="HCA135" s="125"/>
      <c r="HCB135" s="125"/>
      <c r="HCC135" s="125"/>
      <c r="HCD135" s="125"/>
      <c r="HCE135" s="125"/>
      <c r="HCF135" s="125"/>
      <c r="HCG135" s="125"/>
      <c r="HCH135" s="125"/>
      <c r="HCI135" s="125"/>
      <c r="HCJ135" s="125"/>
      <c r="HCK135" s="125"/>
      <c r="HCL135" s="125"/>
      <c r="HCM135" s="125"/>
      <c r="HCN135" s="125"/>
      <c r="HCO135" s="125"/>
      <c r="HCP135" s="125"/>
      <c r="HCQ135" s="125"/>
      <c r="HCR135" s="125"/>
      <c r="HCS135" s="125"/>
      <c r="HCT135" s="125"/>
      <c r="HCU135" s="125"/>
      <c r="HCV135" s="125"/>
      <c r="HCW135" s="125"/>
      <c r="HCX135" s="125"/>
      <c r="HCY135" s="125"/>
      <c r="HCZ135" s="125"/>
      <c r="HDA135" s="125"/>
      <c r="HDB135" s="125"/>
      <c r="HDC135" s="125"/>
      <c r="HDD135" s="125"/>
      <c r="HDE135" s="125"/>
      <c r="HDF135" s="125"/>
      <c r="HDG135" s="125"/>
      <c r="HDH135" s="125"/>
      <c r="HDI135" s="125"/>
      <c r="HDJ135" s="125"/>
      <c r="HDK135" s="125"/>
      <c r="HDL135" s="125"/>
      <c r="HDM135" s="125"/>
      <c r="HDN135" s="125"/>
      <c r="HDO135" s="125"/>
      <c r="HDP135" s="125"/>
      <c r="HDQ135" s="125"/>
      <c r="HDR135" s="125"/>
      <c r="HDS135" s="125"/>
      <c r="HDT135" s="125"/>
      <c r="HDU135" s="125"/>
      <c r="HDV135" s="125"/>
      <c r="HDW135" s="125"/>
      <c r="HDX135" s="125"/>
      <c r="HDY135" s="125"/>
      <c r="HDZ135" s="125"/>
      <c r="HEA135" s="125"/>
      <c r="HEB135" s="125"/>
      <c r="HEC135" s="125"/>
      <c r="HED135" s="125"/>
      <c r="HEE135" s="125"/>
      <c r="HEF135" s="125"/>
      <c r="HEG135" s="125"/>
      <c r="HEH135" s="125"/>
      <c r="HEI135" s="125"/>
      <c r="HEJ135" s="125"/>
      <c r="HEK135" s="125"/>
      <c r="HEL135" s="125"/>
      <c r="HEM135" s="125"/>
      <c r="HEN135" s="125"/>
      <c r="HEO135" s="125"/>
      <c r="HEP135" s="125"/>
      <c r="HEQ135" s="125"/>
      <c r="HER135" s="125"/>
      <c r="HES135" s="125"/>
      <c r="HET135" s="125"/>
      <c r="HEU135" s="125"/>
      <c r="HEV135" s="125"/>
      <c r="HEW135" s="125"/>
      <c r="HEX135" s="125"/>
      <c r="HEY135" s="125"/>
      <c r="HEZ135" s="125"/>
      <c r="HFA135" s="125"/>
      <c r="HFB135" s="125"/>
      <c r="HFC135" s="125"/>
      <c r="HFD135" s="125"/>
      <c r="HFE135" s="125"/>
      <c r="HFF135" s="125"/>
      <c r="HFG135" s="125"/>
      <c r="HFH135" s="125"/>
      <c r="HFI135" s="125"/>
      <c r="HFJ135" s="125"/>
      <c r="HFK135" s="125"/>
      <c r="HFL135" s="125"/>
      <c r="HFM135" s="125"/>
      <c r="HFN135" s="125"/>
      <c r="HFO135" s="125"/>
      <c r="HFP135" s="125"/>
      <c r="HFQ135" s="125"/>
      <c r="HFR135" s="125"/>
      <c r="HFS135" s="125"/>
      <c r="HFT135" s="125"/>
      <c r="HFU135" s="125"/>
      <c r="HFV135" s="125"/>
      <c r="HFW135" s="125"/>
      <c r="HFX135" s="125"/>
      <c r="HFY135" s="125"/>
      <c r="HFZ135" s="125"/>
      <c r="HGA135" s="125"/>
      <c r="HGB135" s="125"/>
      <c r="HGC135" s="125"/>
      <c r="HGD135" s="125"/>
      <c r="HGE135" s="125"/>
      <c r="HGF135" s="125"/>
      <c r="HGG135" s="125"/>
      <c r="HGH135" s="125"/>
      <c r="HGI135" s="125"/>
      <c r="HGJ135" s="125"/>
      <c r="HGK135" s="125"/>
      <c r="HGL135" s="125"/>
      <c r="HGM135" s="125"/>
      <c r="HGN135" s="125"/>
      <c r="HGO135" s="125"/>
      <c r="HGP135" s="125"/>
      <c r="HGQ135" s="125"/>
      <c r="HGR135" s="125"/>
      <c r="HGS135" s="125"/>
      <c r="HGT135" s="125"/>
      <c r="HGU135" s="125"/>
      <c r="HGV135" s="125"/>
      <c r="HGW135" s="125"/>
      <c r="HGX135" s="125"/>
      <c r="HGY135" s="125"/>
      <c r="HGZ135" s="125"/>
      <c r="HHA135" s="125"/>
      <c r="HHB135" s="125"/>
      <c r="HHC135" s="125"/>
      <c r="HHD135" s="125"/>
      <c r="HHE135" s="125"/>
      <c r="HHF135" s="125"/>
      <c r="HHG135" s="125"/>
      <c r="HHH135" s="125"/>
      <c r="HHI135" s="125"/>
      <c r="HHJ135" s="125"/>
      <c r="HHK135" s="125"/>
      <c r="HHL135" s="125"/>
      <c r="HHM135" s="125"/>
      <c r="HHN135" s="125"/>
      <c r="HHO135" s="125"/>
      <c r="HHP135" s="125"/>
      <c r="HHQ135" s="125"/>
      <c r="HHR135" s="125"/>
      <c r="HHS135" s="125"/>
      <c r="HHT135" s="125"/>
      <c r="HHU135" s="125"/>
      <c r="HHV135" s="125"/>
      <c r="HHW135" s="125"/>
      <c r="HHX135" s="125"/>
      <c r="HHY135" s="125"/>
      <c r="HHZ135" s="125"/>
      <c r="HIA135" s="125"/>
      <c r="HIB135" s="125"/>
      <c r="HIC135" s="125"/>
      <c r="HID135" s="125"/>
      <c r="HIE135" s="125"/>
      <c r="HIF135" s="125"/>
      <c r="HIG135" s="125"/>
      <c r="HIH135" s="125"/>
      <c r="HII135" s="125"/>
      <c r="HIJ135" s="125"/>
      <c r="HIK135" s="125"/>
      <c r="HIL135" s="125"/>
      <c r="HIM135" s="125"/>
      <c r="HIN135" s="125"/>
      <c r="HIO135" s="125"/>
      <c r="HIP135" s="125"/>
      <c r="HIQ135" s="125"/>
      <c r="HIR135" s="125"/>
      <c r="HIS135" s="125"/>
      <c r="HIT135" s="125"/>
      <c r="HIU135" s="125"/>
      <c r="HIV135" s="125"/>
      <c r="HIW135" s="125"/>
      <c r="HIX135" s="125"/>
      <c r="HIY135" s="125"/>
      <c r="HIZ135" s="125"/>
      <c r="HJA135" s="125"/>
      <c r="HJB135" s="125"/>
      <c r="HJC135" s="125"/>
      <c r="HJD135" s="125"/>
      <c r="HJE135" s="125"/>
      <c r="HJF135" s="125"/>
      <c r="HJG135" s="125"/>
      <c r="HJH135" s="125"/>
      <c r="HJI135" s="125"/>
      <c r="HJJ135" s="125"/>
      <c r="HJK135" s="125"/>
      <c r="HJL135" s="125"/>
      <c r="HJM135" s="125"/>
      <c r="HJN135" s="125"/>
      <c r="HJO135" s="125"/>
      <c r="HJP135" s="125"/>
      <c r="HJQ135" s="125"/>
      <c r="HJR135" s="125"/>
      <c r="HJS135" s="125"/>
      <c r="HJT135" s="125"/>
      <c r="HJU135" s="125"/>
      <c r="HJV135" s="125"/>
      <c r="HJW135" s="125"/>
      <c r="HJX135" s="125"/>
      <c r="HJY135" s="125"/>
      <c r="HJZ135" s="125"/>
      <c r="HKA135" s="125"/>
      <c r="HKB135" s="125"/>
      <c r="HKC135" s="125"/>
      <c r="HKD135" s="125"/>
      <c r="HKE135" s="125"/>
      <c r="HKF135" s="125"/>
      <c r="HKG135" s="125"/>
      <c r="HKH135" s="125"/>
      <c r="HKI135" s="125"/>
      <c r="HKJ135" s="125"/>
      <c r="HKK135" s="125"/>
      <c r="HKL135" s="125"/>
      <c r="HKM135" s="125"/>
      <c r="HKN135" s="125"/>
      <c r="HKO135" s="125"/>
      <c r="HKP135" s="125"/>
      <c r="HKQ135" s="125"/>
      <c r="HKR135" s="125"/>
      <c r="HKS135" s="125"/>
      <c r="HKT135" s="125"/>
      <c r="HKU135" s="125"/>
      <c r="HKV135" s="125"/>
      <c r="HKW135" s="125"/>
      <c r="HKX135" s="125"/>
      <c r="HKY135" s="125"/>
      <c r="HKZ135" s="125"/>
      <c r="HLA135" s="125"/>
      <c r="HLB135" s="125"/>
      <c r="HLC135" s="125"/>
      <c r="HLD135" s="125"/>
      <c r="HLE135" s="125"/>
      <c r="HLF135" s="125"/>
      <c r="HLG135" s="125"/>
      <c r="HLH135" s="125"/>
      <c r="HLI135" s="125"/>
      <c r="HLJ135" s="125"/>
      <c r="HLK135" s="125"/>
      <c r="HLL135" s="125"/>
      <c r="HLM135" s="125"/>
      <c r="HLN135" s="125"/>
      <c r="HLO135" s="125"/>
      <c r="HLP135" s="125"/>
      <c r="HLQ135" s="125"/>
      <c r="HLR135" s="125"/>
      <c r="HLS135" s="125"/>
      <c r="HLT135" s="125"/>
      <c r="HLU135" s="125"/>
      <c r="HLV135" s="125"/>
      <c r="HLW135" s="125"/>
      <c r="HLX135" s="125"/>
      <c r="HLY135" s="125"/>
      <c r="HLZ135" s="125"/>
      <c r="HMA135" s="125"/>
      <c r="HMB135" s="125"/>
      <c r="HMC135" s="125"/>
      <c r="HMD135" s="125"/>
      <c r="HME135" s="125"/>
      <c r="HMF135" s="125"/>
      <c r="HMG135" s="125"/>
      <c r="HMH135" s="125"/>
      <c r="HMI135" s="125"/>
      <c r="HMJ135" s="125"/>
      <c r="HMK135" s="125"/>
      <c r="HML135" s="125"/>
      <c r="HMM135" s="125"/>
      <c r="HMN135" s="125"/>
      <c r="HMO135" s="125"/>
      <c r="HMP135" s="125"/>
      <c r="HMQ135" s="125"/>
      <c r="HMR135" s="125"/>
      <c r="HMS135" s="125"/>
      <c r="HMT135" s="125"/>
      <c r="HMU135" s="125"/>
      <c r="HMV135" s="125"/>
      <c r="HMW135" s="125"/>
      <c r="HMX135" s="125"/>
      <c r="HMY135" s="125"/>
      <c r="HMZ135" s="125"/>
      <c r="HNA135" s="125"/>
      <c r="HNB135" s="125"/>
      <c r="HNC135" s="125"/>
      <c r="HND135" s="125"/>
      <c r="HNE135" s="125"/>
      <c r="HNF135" s="125"/>
      <c r="HNG135" s="125"/>
      <c r="HNH135" s="125"/>
      <c r="HNI135" s="125"/>
      <c r="HNJ135" s="125"/>
      <c r="HNK135" s="125"/>
      <c r="HNL135" s="125"/>
      <c r="HNM135" s="125"/>
      <c r="HNN135" s="125"/>
      <c r="HNO135" s="125"/>
      <c r="HNP135" s="125"/>
      <c r="HNQ135" s="125"/>
      <c r="HNR135" s="125"/>
      <c r="HNS135" s="125"/>
      <c r="HNT135" s="125"/>
      <c r="HNU135" s="125"/>
      <c r="HNV135" s="125"/>
      <c r="HNW135" s="125"/>
      <c r="HNX135" s="125"/>
      <c r="HNY135" s="125"/>
      <c r="HNZ135" s="125"/>
      <c r="HOA135" s="125"/>
      <c r="HOB135" s="125"/>
      <c r="HOC135" s="125"/>
      <c r="HOD135" s="125"/>
      <c r="HOE135" s="125"/>
      <c r="HOF135" s="125"/>
      <c r="HOG135" s="125"/>
      <c r="HOH135" s="125"/>
      <c r="HOI135" s="125"/>
      <c r="HOJ135" s="125"/>
      <c r="HOK135" s="125"/>
      <c r="HOL135" s="125"/>
      <c r="HOM135" s="125"/>
      <c r="HON135" s="125"/>
      <c r="HOO135" s="125"/>
      <c r="HOP135" s="125"/>
      <c r="HOQ135" s="125"/>
      <c r="HOR135" s="125"/>
      <c r="HOS135" s="125"/>
      <c r="HOT135" s="125"/>
      <c r="HOU135" s="125"/>
      <c r="HOV135" s="125"/>
      <c r="HOW135" s="125"/>
      <c r="HOX135" s="125"/>
      <c r="HOY135" s="125"/>
      <c r="HOZ135" s="125"/>
      <c r="HPA135" s="125"/>
      <c r="HPB135" s="125"/>
      <c r="HPC135" s="125"/>
      <c r="HPD135" s="125"/>
      <c r="HPE135" s="125"/>
      <c r="HPF135" s="125"/>
      <c r="HPG135" s="125"/>
      <c r="HPH135" s="125"/>
      <c r="HPI135" s="125"/>
      <c r="HPJ135" s="125"/>
      <c r="HPK135" s="125"/>
      <c r="HPL135" s="125"/>
      <c r="HPM135" s="125"/>
      <c r="HPN135" s="125"/>
      <c r="HPO135" s="125"/>
      <c r="HPP135" s="125"/>
      <c r="HPQ135" s="125"/>
      <c r="HPR135" s="125"/>
      <c r="HPS135" s="125"/>
      <c r="HPT135" s="125"/>
      <c r="HPU135" s="125"/>
      <c r="HPV135" s="125"/>
      <c r="HPW135" s="125"/>
      <c r="HPX135" s="125"/>
      <c r="HPY135" s="125"/>
      <c r="HPZ135" s="125"/>
      <c r="HQA135" s="125"/>
      <c r="HQB135" s="125"/>
      <c r="HQC135" s="125"/>
      <c r="HQD135" s="125"/>
      <c r="HQE135" s="125"/>
      <c r="HQF135" s="125"/>
      <c r="HQG135" s="125"/>
      <c r="HQH135" s="125"/>
      <c r="HQI135" s="125"/>
      <c r="HQJ135" s="125"/>
      <c r="HQK135" s="125"/>
      <c r="HQL135" s="125"/>
      <c r="HQM135" s="125"/>
      <c r="HQN135" s="125"/>
      <c r="HQO135" s="125"/>
      <c r="HQP135" s="125"/>
      <c r="HQQ135" s="125"/>
      <c r="HQR135" s="125"/>
      <c r="HQS135" s="125"/>
      <c r="HQT135" s="125"/>
      <c r="HQU135" s="125"/>
      <c r="HQV135" s="125"/>
      <c r="HQW135" s="125"/>
      <c r="HQX135" s="125"/>
      <c r="HQY135" s="125"/>
      <c r="HQZ135" s="125"/>
      <c r="HRA135" s="125"/>
      <c r="HRB135" s="125"/>
      <c r="HRC135" s="125"/>
      <c r="HRD135" s="125"/>
      <c r="HRE135" s="125"/>
      <c r="HRF135" s="125"/>
      <c r="HRG135" s="125"/>
      <c r="HRH135" s="125"/>
      <c r="HRI135" s="125"/>
      <c r="HRJ135" s="125"/>
      <c r="HRK135" s="125"/>
      <c r="HRL135" s="125"/>
      <c r="HRM135" s="125"/>
      <c r="HRN135" s="125"/>
      <c r="HRO135" s="125"/>
      <c r="HRP135" s="125"/>
      <c r="HRQ135" s="125"/>
      <c r="HRR135" s="125"/>
      <c r="HRS135" s="125"/>
      <c r="HRT135" s="125"/>
      <c r="HRU135" s="125"/>
      <c r="HRV135" s="125"/>
      <c r="HRW135" s="125"/>
      <c r="HRX135" s="125"/>
      <c r="HRY135" s="125"/>
      <c r="HRZ135" s="125"/>
      <c r="HSA135" s="125"/>
      <c r="HSB135" s="125"/>
      <c r="HSC135" s="125"/>
      <c r="HSD135" s="125"/>
      <c r="HSE135" s="125"/>
      <c r="HSF135" s="125"/>
      <c r="HSG135" s="125"/>
      <c r="HSH135" s="125"/>
      <c r="HSI135" s="125"/>
      <c r="HSJ135" s="125"/>
      <c r="HSK135" s="125"/>
      <c r="HSL135" s="125"/>
      <c r="HSM135" s="125"/>
      <c r="HSN135" s="125"/>
      <c r="HSO135" s="125"/>
      <c r="HSP135" s="125"/>
      <c r="HSQ135" s="125"/>
      <c r="HSR135" s="125"/>
      <c r="HSS135" s="125"/>
      <c r="HST135" s="125"/>
      <c r="HSU135" s="125"/>
      <c r="HSV135" s="125"/>
      <c r="HSW135" s="125"/>
      <c r="HSX135" s="125"/>
      <c r="HSY135" s="125"/>
      <c r="HSZ135" s="125"/>
      <c r="HTA135" s="125"/>
      <c r="HTB135" s="125"/>
      <c r="HTC135" s="125"/>
      <c r="HTD135" s="125"/>
      <c r="HTE135" s="125"/>
      <c r="HTF135" s="125"/>
      <c r="HTG135" s="125"/>
      <c r="HTH135" s="125"/>
      <c r="HTI135" s="125"/>
      <c r="HTJ135" s="125"/>
      <c r="HTK135" s="125"/>
      <c r="HTL135" s="125"/>
      <c r="HTM135" s="125"/>
      <c r="HTN135" s="125"/>
      <c r="HTO135" s="125"/>
      <c r="HTP135" s="125"/>
      <c r="HTQ135" s="125"/>
      <c r="HTR135" s="125"/>
      <c r="HTS135" s="125"/>
      <c r="HTT135" s="125"/>
      <c r="HTU135" s="125"/>
      <c r="HTV135" s="125"/>
      <c r="HTW135" s="125"/>
      <c r="HTX135" s="125"/>
      <c r="HTY135" s="125"/>
      <c r="HTZ135" s="125"/>
      <c r="HUA135" s="125"/>
      <c r="HUB135" s="125"/>
      <c r="HUC135" s="125"/>
      <c r="HUD135" s="125"/>
      <c r="HUE135" s="125"/>
      <c r="HUF135" s="125"/>
      <c r="HUG135" s="125"/>
      <c r="HUH135" s="125"/>
      <c r="HUI135" s="125"/>
      <c r="HUJ135" s="125"/>
      <c r="HUK135" s="125"/>
      <c r="HUL135" s="125"/>
      <c r="HUM135" s="125"/>
      <c r="HUN135" s="125"/>
      <c r="HUO135" s="125"/>
      <c r="HUP135" s="125"/>
      <c r="HUQ135" s="125"/>
      <c r="HUR135" s="125"/>
      <c r="HUS135" s="125"/>
      <c r="HUT135" s="125"/>
      <c r="HUU135" s="125"/>
      <c r="HUV135" s="125"/>
      <c r="HUW135" s="125"/>
      <c r="HUX135" s="125"/>
      <c r="HUY135" s="125"/>
      <c r="HUZ135" s="125"/>
      <c r="HVA135" s="125"/>
      <c r="HVB135" s="125"/>
      <c r="HVC135" s="125"/>
      <c r="HVD135" s="125"/>
      <c r="HVE135" s="125"/>
      <c r="HVF135" s="125"/>
      <c r="HVG135" s="125"/>
      <c r="HVH135" s="125"/>
      <c r="HVI135" s="125"/>
      <c r="HVJ135" s="125"/>
      <c r="HVK135" s="125"/>
      <c r="HVL135" s="125"/>
      <c r="HVM135" s="125"/>
      <c r="HVN135" s="125"/>
      <c r="HVO135" s="125"/>
      <c r="HVP135" s="125"/>
      <c r="HVQ135" s="125"/>
      <c r="HVR135" s="125"/>
      <c r="HVS135" s="125"/>
      <c r="HVT135" s="125"/>
      <c r="HVU135" s="125"/>
      <c r="HVV135" s="125"/>
      <c r="HVW135" s="125"/>
      <c r="HVX135" s="125"/>
      <c r="HVY135" s="125"/>
      <c r="HVZ135" s="125"/>
      <c r="HWA135" s="125"/>
      <c r="HWB135" s="125"/>
      <c r="HWC135" s="125"/>
      <c r="HWD135" s="125"/>
      <c r="HWE135" s="125"/>
      <c r="HWF135" s="125"/>
      <c r="HWG135" s="125"/>
      <c r="HWH135" s="125"/>
      <c r="HWI135" s="125"/>
      <c r="HWJ135" s="125"/>
      <c r="HWK135" s="125"/>
      <c r="HWL135" s="125"/>
      <c r="HWM135" s="125"/>
      <c r="HWN135" s="125"/>
      <c r="HWO135" s="125"/>
      <c r="HWP135" s="125"/>
      <c r="HWQ135" s="125"/>
      <c r="HWR135" s="125"/>
      <c r="HWS135" s="125"/>
      <c r="HWT135" s="125"/>
      <c r="HWU135" s="125"/>
      <c r="HWV135" s="125"/>
      <c r="HWW135" s="125"/>
      <c r="HWX135" s="125"/>
      <c r="HWY135" s="125"/>
      <c r="HWZ135" s="125"/>
      <c r="HXA135" s="125"/>
      <c r="HXB135" s="125"/>
      <c r="HXC135" s="125"/>
      <c r="HXD135" s="125"/>
      <c r="HXE135" s="125"/>
      <c r="HXF135" s="125"/>
      <c r="HXG135" s="125"/>
      <c r="HXH135" s="125"/>
      <c r="HXI135" s="125"/>
      <c r="HXJ135" s="125"/>
      <c r="HXK135" s="125"/>
      <c r="HXL135" s="125"/>
      <c r="HXM135" s="125"/>
      <c r="HXN135" s="125"/>
      <c r="HXO135" s="125"/>
      <c r="HXP135" s="125"/>
      <c r="HXQ135" s="125"/>
      <c r="HXR135" s="125"/>
      <c r="HXS135" s="125"/>
      <c r="HXT135" s="125"/>
      <c r="HXU135" s="125"/>
      <c r="HXV135" s="125"/>
      <c r="HXW135" s="125"/>
      <c r="HXX135" s="125"/>
      <c r="HXY135" s="125"/>
      <c r="HXZ135" s="125"/>
      <c r="HYA135" s="125"/>
      <c r="HYB135" s="125"/>
      <c r="HYC135" s="125"/>
      <c r="HYD135" s="125"/>
      <c r="HYE135" s="125"/>
      <c r="HYF135" s="125"/>
      <c r="HYG135" s="125"/>
      <c r="HYH135" s="125"/>
      <c r="HYI135" s="125"/>
      <c r="HYJ135" s="125"/>
      <c r="HYK135" s="125"/>
      <c r="HYL135" s="125"/>
      <c r="HYM135" s="125"/>
      <c r="HYN135" s="125"/>
      <c r="HYO135" s="125"/>
      <c r="HYP135" s="125"/>
      <c r="HYQ135" s="125"/>
      <c r="HYR135" s="125"/>
      <c r="HYS135" s="125"/>
      <c r="HYT135" s="125"/>
      <c r="HYU135" s="125"/>
      <c r="HYV135" s="125"/>
      <c r="HYW135" s="125"/>
      <c r="HYX135" s="125"/>
      <c r="HYY135" s="125"/>
      <c r="HYZ135" s="125"/>
      <c r="HZA135" s="125"/>
      <c r="HZB135" s="125"/>
      <c r="HZC135" s="125"/>
      <c r="HZD135" s="125"/>
      <c r="HZE135" s="125"/>
      <c r="HZF135" s="125"/>
      <c r="HZG135" s="125"/>
      <c r="HZH135" s="125"/>
      <c r="HZI135" s="125"/>
      <c r="HZJ135" s="125"/>
      <c r="HZK135" s="125"/>
      <c r="HZL135" s="125"/>
      <c r="HZM135" s="125"/>
      <c r="HZN135" s="125"/>
      <c r="HZO135" s="125"/>
      <c r="HZP135" s="125"/>
      <c r="HZQ135" s="125"/>
      <c r="HZR135" s="125"/>
      <c r="HZS135" s="125"/>
      <c r="HZT135" s="125"/>
      <c r="HZU135" s="125"/>
      <c r="HZV135" s="125"/>
      <c r="HZW135" s="125"/>
      <c r="HZX135" s="125"/>
      <c r="HZY135" s="125"/>
      <c r="HZZ135" s="125"/>
      <c r="IAA135" s="125"/>
      <c r="IAB135" s="125"/>
      <c r="IAC135" s="125"/>
      <c r="IAD135" s="125"/>
      <c r="IAE135" s="125"/>
      <c r="IAF135" s="125"/>
      <c r="IAG135" s="125"/>
      <c r="IAH135" s="125"/>
      <c r="IAI135" s="125"/>
      <c r="IAJ135" s="125"/>
      <c r="IAK135" s="125"/>
      <c r="IAL135" s="125"/>
      <c r="IAM135" s="125"/>
      <c r="IAN135" s="125"/>
      <c r="IAO135" s="125"/>
      <c r="IAP135" s="125"/>
      <c r="IAQ135" s="125"/>
      <c r="IAR135" s="125"/>
      <c r="IAS135" s="125"/>
      <c r="IAT135" s="125"/>
      <c r="IAU135" s="125"/>
      <c r="IAV135" s="125"/>
      <c r="IAW135" s="125"/>
      <c r="IAX135" s="125"/>
      <c r="IAY135" s="125"/>
      <c r="IAZ135" s="125"/>
      <c r="IBA135" s="125"/>
      <c r="IBB135" s="125"/>
      <c r="IBC135" s="125"/>
      <c r="IBD135" s="125"/>
      <c r="IBE135" s="125"/>
      <c r="IBF135" s="125"/>
      <c r="IBG135" s="125"/>
      <c r="IBH135" s="125"/>
      <c r="IBI135" s="125"/>
      <c r="IBJ135" s="125"/>
      <c r="IBK135" s="125"/>
      <c r="IBL135" s="125"/>
      <c r="IBM135" s="125"/>
      <c r="IBN135" s="125"/>
      <c r="IBO135" s="125"/>
      <c r="IBP135" s="125"/>
      <c r="IBQ135" s="125"/>
      <c r="IBR135" s="125"/>
      <c r="IBS135" s="125"/>
      <c r="IBT135" s="125"/>
      <c r="IBU135" s="125"/>
      <c r="IBV135" s="125"/>
      <c r="IBW135" s="125"/>
      <c r="IBX135" s="125"/>
      <c r="IBY135" s="125"/>
      <c r="IBZ135" s="125"/>
      <c r="ICA135" s="125"/>
      <c r="ICB135" s="125"/>
      <c r="ICC135" s="125"/>
      <c r="ICD135" s="125"/>
      <c r="ICE135" s="125"/>
      <c r="ICF135" s="125"/>
      <c r="ICG135" s="125"/>
      <c r="ICH135" s="125"/>
      <c r="ICI135" s="125"/>
      <c r="ICJ135" s="125"/>
      <c r="ICK135" s="125"/>
      <c r="ICL135" s="125"/>
      <c r="ICM135" s="125"/>
      <c r="ICN135" s="125"/>
      <c r="ICO135" s="125"/>
      <c r="ICP135" s="125"/>
      <c r="ICQ135" s="125"/>
      <c r="ICR135" s="125"/>
      <c r="ICS135" s="125"/>
      <c r="ICT135" s="125"/>
      <c r="ICU135" s="125"/>
      <c r="ICV135" s="125"/>
      <c r="ICW135" s="125"/>
      <c r="ICX135" s="125"/>
      <c r="ICY135" s="125"/>
      <c r="ICZ135" s="125"/>
      <c r="IDA135" s="125"/>
      <c r="IDB135" s="125"/>
      <c r="IDC135" s="125"/>
      <c r="IDD135" s="125"/>
      <c r="IDE135" s="125"/>
      <c r="IDF135" s="125"/>
      <c r="IDG135" s="125"/>
      <c r="IDH135" s="125"/>
      <c r="IDI135" s="125"/>
      <c r="IDJ135" s="125"/>
      <c r="IDK135" s="125"/>
      <c r="IDL135" s="125"/>
      <c r="IDM135" s="125"/>
      <c r="IDN135" s="125"/>
      <c r="IDO135" s="125"/>
      <c r="IDP135" s="125"/>
      <c r="IDQ135" s="125"/>
      <c r="IDR135" s="125"/>
      <c r="IDS135" s="125"/>
      <c r="IDT135" s="125"/>
      <c r="IDU135" s="125"/>
      <c r="IDV135" s="125"/>
      <c r="IDW135" s="125"/>
      <c r="IDX135" s="125"/>
      <c r="IDY135" s="125"/>
      <c r="IDZ135" s="125"/>
      <c r="IEA135" s="125"/>
      <c r="IEB135" s="125"/>
      <c r="IEC135" s="125"/>
      <c r="IED135" s="125"/>
      <c r="IEE135" s="125"/>
      <c r="IEF135" s="125"/>
      <c r="IEG135" s="125"/>
      <c r="IEH135" s="125"/>
      <c r="IEI135" s="125"/>
      <c r="IEJ135" s="125"/>
      <c r="IEK135" s="125"/>
      <c r="IEL135" s="125"/>
      <c r="IEM135" s="125"/>
      <c r="IEN135" s="125"/>
      <c r="IEO135" s="125"/>
      <c r="IEP135" s="125"/>
      <c r="IEQ135" s="125"/>
      <c r="IER135" s="125"/>
      <c r="IES135" s="125"/>
      <c r="IET135" s="125"/>
      <c r="IEU135" s="125"/>
      <c r="IEV135" s="125"/>
      <c r="IEW135" s="125"/>
      <c r="IEX135" s="125"/>
      <c r="IEY135" s="125"/>
      <c r="IEZ135" s="125"/>
      <c r="IFA135" s="125"/>
      <c r="IFB135" s="125"/>
      <c r="IFC135" s="125"/>
      <c r="IFD135" s="125"/>
      <c r="IFE135" s="125"/>
      <c r="IFF135" s="125"/>
      <c r="IFG135" s="125"/>
      <c r="IFH135" s="125"/>
      <c r="IFI135" s="125"/>
      <c r="IFJ135" s="125"/>
      <c r="IFK135" s="125"/>
      <c r="IFL135" s="125"/>
      <c r="IFM135" s="125"/>
      <c r="IFN135" s="125"/>
      <c r="IFO135" s="125"/>
      <c r="IFP135" s="125"/>
      <c r="IFQ135" s="125"/>
      <c r="IFR135" s="125"/>
      <c r="IFS135" s="125"/>
      <c r="IFT135" s="125"/>
      <c r="IFU135" s="125"/>
      <c r="IFV135" s="125"/>
      <c r="IFW135" s="125"/>
      <c r="IFX135" s="125"/>
      <c r="IFY135" s="125"/>
      <c r="IFZ135" s="125"/>
      <c r="IGA135" s="125"/>
      <c r="IGB135" s="125"/>
      <c r="IGC135" s="125"/>
      <c r="IGD135" s="125"/>
      <c r="IGE135" s="125"/>
      <c r="IGF135" s="125"/>
      <c r="IGG135" s="125"/>
      <c r="IGH135" s="125"/>
      <c r="IGI135" s="125"/>
      <c r="IGJ135" s="125"/>
      <c r="IGK135" s="125"/>
      <c r="IGL135" s="125"/>
      <c r="IGM135" s="125"/>
      <c r="IGN135" s="125"/>
      <c r="IGO135" s="125"/>
      <c r="IGP135" s="125"/>
      <c r="IGQ135" s="125"/>
      <c r="IGR135" s="125"/>
      <c r="IGS135" s="125"/>
      <c r="IGT135" s="125"/>
      <c r="IGU135" s="125"/>
      <c r="IGV135" s="125"/>
      <c r="IGW135" s="125"/>
      <c r="IGX135" s="125"/>
      <c r="IGY135" s="125"/>
      <c r="IGZ135" s="125"/>
      <c r="IHA135" s="125"/>
      <c r="IHB135" s="125"/>
      <c r="IHC135" s="125"/>
      <c r="IHD135" s="125"/>
      <c r="IHE135" s="125"/>
      <c r="IHF135" s="125"/>
      <c r="IHG135" s="125"/>
      <c r="IHH135" s="125"/>
      <c r="IHI135" s="125"/>
      <c r="IHJ135" s="125"/>
      <c r="IHK135" s="125"/>
      <c r="IHL135" s="125"/>
      <c r="IHM135" s="125"/>
      <c r="IHN135" s="125"/>
      <c r="IHO135" s="125"/>
      <c r="IHP135" s="125"/>
      <c r="IHQ135" s="125"/>
      <c r="IHR135" s="125"/>
      <c r="IHS135" s="125"/>
      <c r="IHT135" s="125"/>
      <c r="IHU135" s="125"/>
      <c r="IHV135" s="125"/>
      <c r="IHW135" s="125"/>
      <c r="IHX135" s="125"/>
      <c r="IHY135" s="125"/>
      <c r="IHZ135" s="125"/>
      <c r="IIA135" s="125"/>
      <c r="IIB135" s="125"/>
      <c r="IIC135" s="125"/>
      <c r="IID135" s="125"/>
      <c r="IIE135" s="125"/>
      <c r="IIF135" s="125"/>
      <c r="IIG135" s="125"/>
      <c r="IIH135" s="125"/>
      <c r="III135" s="125"/>
      <c r="IIJ135" s="125"/>
      <c r="IIK135" s="125"/>
      <c r="IIL135" s="125"/>
      <c r="IIM135" s="125"/>
      <c r="IIN135" s="125"/>
      <c r="IIO135" s="125"/>
      <c r="IIP135" s="125"/>
      <c r="IIQ135" s="125"/>
      <c r="IIR135" s="125"/>
      <c r="IIS135" s="125"/>
      <c r="IIT135" s="125"/>
      <c r="IIU135" s="125"/>
      <c r="IIV135" s="125"/>
      <c r="IIW135" s="125"/>
      <c r="IIX135" s="125"/>
      <c r="IIY135" s="125"/>
      <c r="IIZ135" s="125"/>
      <c r="IJA135" s="125"/>
      <c r="IJB135" s="125"/>
      <c r="IJC135" s="125"/>
      <c r="IJD135" s="125"/>
      <c r="IJE135" s="125"/>
      <c r="IJF135" s="125"/>
      <c r="IJG135" s="125"/>
      <c r="IJH135" s="125"/>
      <c r="IJI135" s="125"/>
      <c r="IJJ135" s="125"/>
      <c r="IJK135" s="125"/>
      <c r="IJL135" s="125"/>
      <c r="IJM135" s="125"/>
      <c r="IJN135" s="125"/>
      <c r="IJO135" s="125"/>
      <c r="IJP135" s="125"/>
      <c r="IJQ135" s="125"/>
      <c r="IJR135" s="125"/>
      <c r="IJS135" s="125"/>
      <c r="IJT135" s="125"/>
      <c r="IJU135" s="125"/>
      <c r="IJV135" s="125"/>
      <c r="IJW135" s="125"/>
      <c r="IJX135" s="125"/>
      <c r="IJY135" s="125"/>
      <c r="IJZ135" s="125"/>
      <c r="IKA135" s="125"/>
      <c r="IKB135" s="125"/>
      <c r="IKC135" s="125"/>
      <c r="IKD135" s="125"/>
      <c r="IKE135" s="125"/>
      <c r="IKF135" s="125"/>
      <c r="IKG135" s="125"/>
      <c r="IKH135" s="125"/>
      <c r="IKI135" s="125"/>
      <c r="IKJ135" s="125"/>
      <c r="IKK135" s="125"/>
      <c r="IKL135" s="125"/>
      <c r="IKM135" s="125"/>
      <c r="IKN135" s="125"/>
      <c r="IKO135" s="125"/>
      <c r="IKP135" s="125"/>
      <c r="IKQ135" s="125"/>
      <c r="IKR135" s="125"/>
      <c r="IKS135" s="125"/>
      <c r="IKT135" s="125"/>
      <c r="IKU135" s="125"/>
      <c r="IKV135" s="125"/>
      <c r="IKW135" s="125"/>
      <c r="IKX135" s="125"/>
      <c r="IKY135" s="125"/>
      <c r="IKZ135" s="125"/>
      <c r="ILA135" s="125"/>
      <c r="ILB135" s="125"/>
      <c r="ILC135" s="125"/>
      <c r="ILD135" s="125"/>
      <c r="ILE135" s="125"/>
      <c r="ILF135" s="125"/>
      <c r="ILG135" s="125"/>
      <c r="ILH135" s="125"/>
      <c r="ILI135" s="125"/>
      <c r="ILJ135" s="125"/>
      <c r="ILK135" s="125"/>
      <c r="ILL135" s="125"/>
      <c r="ILM135" s="125"/>
      <c r="ILN135" s="125"/>
      <c r="ILO135" s="125"/>
      <c r="ILP135" s="125"/>
      <c r="ILQ135" s="125"/>
      <c r="ILR135" s="125"/>
      <c r="ILS135" s="125"/>
      <c r="ILT135" s="125"/>
      <c r="ILU135" s="125"/>
      <c r="ILV135" s="125"/>
      <c r="ILW135" s="125"/>
      <c r="ILX135" s="125"/>
      <c r="ILY135" s="125"/>
      <c r="ILZ135" s="125"/>
      <c r="IMA135" s="125"/>
      <c r="IMB135" s="125"/>
      <c r="IMC135" s="125"/>
      <c r="IMD135" s="125"/>
      <c r="IME135" s="125"/>
      <c r="IMF135" s="125"/>
      <c r="IMG135" s="125"/>
      <c r="IMH135" s="125"/>
      <c r="IMI135" s="125"/>
      <c r="IMJ135" s="125"/>
      <c r="IMK135" s="125"/>
      <c r="IML135" s="125"/>
      <c r="IMM135" s="125"/>
      <c r="IMN135" s="125"/>
      <c r="IMO135" s="125"/>
      <c r="IMP135" s="125"/>
      <c r="IMQ135" s="125"/>
      <c r="IMR135" s="125"/>
      <c r="IMS135" s="125"/>
      <c r="IMT135" s="125"/>
      <c r="IMU135" s="125"/>
      <c r="IMV135" s="125"/>
      <c r="IMW135" s="125"/>
      <c r="IMX135" s="125"/>
      <c r="IMY135" s="125"/>
      <c r="IMZ135" s="125"/>
      <c r="INA135" s="125"/>
      <c r="INB135" s="125"/>
      <c r="INC135" s="125"/>
      <c r="IND135" s="125"/>
      <c r="INE135" s="125"/>
      <c r="INF135" s="125"/>
      <c r="ING135" s="125"/>
      <c r="INH135" s="125"/>
      <c r="INI135" s="125"/>
      <c r="INJ135" s="125"/>
      <c r="INK135" s="125"/>
      <c r="INL135" s="125"/>
      <c r="INM135" s="125"/>
      <c r="INN135" s="125"/>
      <c r="INO135" s="125"/>
      <c r="INP135" s="125"/>
      <c r="INQ135" s="125"/>
      <c r="INR135" s="125"/>
      <c r="INS135" s="125"/>
      <c r="INT135" s="125"/>
      <c r="INU135" s="125"/>
      <c r="INV135" s="125"/>
      <c r="INW135" s="125"/>
      <c r="INX135" s="125"/>
      <c r="INY135" s="125"/>
      <c r="INZ135" s="125"/>
      <c r="IOA135" s="125"/>
      <c r="IOB135" s="125"/>
      <c r="IOC135" s="125"/>
      <c r="IOD135" s="125"/>
      <c r="IOE135" s="125"/>
      <c r="IOF135" s="125"/>
      <c r="IOG135" s="125"/>
      <c r="IOH135" s="125"/>
      <c r="IOI135" s="125"/>
      <c r="IOJ135" s="125"/>
      <c r="IOK135" s="125"/>
      <c r="IOL135" s="125"/>
      <c r="IOM135" s="125"/>
      <c r="ION135" s="125"/>
      <c r="IOO135" s="125"/>
      <c r="IOP135" s="125"/>
      <c r="IOQ135" s="125"/>
      <c r="IOR135" s="125"/>
      <c r="IOS135" s="125"/>
      <c r="IOT135" s="125"/>
      <c r="IOU135" s="125"/>
      <c r="IOV135" s="125"/>
      <c r="IOW135" s="125"/>
      <c r="IOX135" s="125"/>
      <c r="IOY135" s="125"/>
      <c r="IOZ135" s="125"/>
      <c r="IPA135" s="125"/>
      <c r="IPB135" s="125"/>
      <c r="IPC135" s="125"/>
      <c r="IPD135" s="125"/>
      <c r="IPE135" s="125"/>
      <c r="IPF135" s="125"/>
      <c r="IPG135" s="125"/>
      <c r="IPH135" s="125"/>
      <c r="IPI135" s="125"/>
      <c r="IPJ135" s="125"/>
      <c r="IPK135" s="125"/>
      <c r="IPL135" s="125"/>
      <c r="IPM135" s="125"/>
      <c r="IPN135" s="125"/>
      <c r="IPO135" s="125"/>
      <c r="IPP135" s="125"/>
      <c r="IPQ135" s="125"/>
      <c r="IPR135" s="125"/>
      <c r="IPS135" s="125"/>
      <c r="IPT135" s="125"/>
      <c r="IPU135" s="125"/>
      <c r="IPV135" s="125"/>
      <c r="IPW135" s="125"/>
      <c r="IPX135" s="125"/>
      <c r="IPY135" s="125"/>
      <c r="IPZ135" s="125"/>
      <c r="IQA135" s="125"/>
      <c r="IQB135" s="125"/>
      <c r="IQC135" s="125"/>
      <c r="IQD135" s="125"/>
      <c r="IQE135" s="125"/>
      <c r="IQF135" s="125"/>
      <c r="IQG135" s="125"/>
      <c r="IQH135" s="125"/>
      <c r="IQI135" s="125"/>
      <c r="IQJ135" s="125"/>
      <c r="IQK135" s="125"/>
      <c r="IQL135" s="125"/>
      <c r="IQM135" s="125"/>
      <c r="IQN135" s="125"/>
      <c r="IQO135" s="125"/>
      <c r="IQP135" s="125"/>
      <c r="IQQ135" s="125"/>
      <c r="IQR135" s="125"/>
      <c r="IQS135" s="125"/>
      <c r="IQT135" s="125"/>
      <c r="IQU135" s="125"/>
      <c r="IQV135" s="125"/>
      <c r="IQW135" s="125"/>
      <c r="IQX135" s="125"/>
      <c r="IQY135" s="125"/>
      <c r="IQZ135" s="125"/>
      <c r="IRA135" s="125"/>
      <c r="IRB135" s="125"/>
      <c r="IRC135" s="125"/>
      <c r="IRD135" s="125"/>
      <c r="IRE135" s="125"/>
      <c r="IRF135" s="125"/>
      <c r="IRG135" s="125"/>
      <c r="IRH135" s="125"/>
      <c r="IRI135" s="125"/>
      <c r="IRJ135" s="125"/>
      <c r="IRK135" s="125"/>
      <c r="IRL135" s="125"/>
      <c r="IRM135" s="125"/>
      <c r="IRN135" s="125"/>
      <c r="IRO135" s="125"/>
      <c r="IRP135" s="125"/>
      <c r="IRQ135" s="125"/>
      <c r="IRR135" s="125"/>
      <c r="IRS135" s="125"/>
      <c r="IRT135" s="125"/>
      <c r="IRU135" s="125"/>
      <c r="IRV135" s="125"/>
      <c r="IRW135" s="125"/>
      <c r="IRX135" s="125"/>
      <c r="IRY135" s="125"/>
      <c r="IRZ135" s="125"/>
      <c r="ISA135" s="125"/>
      <c r="ISB135" s="125"/>
      <c r="ISC135" s="125"/>
      <c r="ISD135" s="125"/>
      <c r="ISE135" s="125"/>
      <c r="ISF135" s="125"/>
      <c r="ISG135" s="125"/>
      <c r="ISH135" s="125"/>
      <c r="ISI135" s="125"/>
      <c r="ISJ135" s="125"/>
      <c r="ISK135" s="125"/>
      <c r="ISL135" s="125"/>
      <c r="ISM135" s="125"/>
      <c r="ISN135" s="125"/>
      <c r="ISO135" s="125"/>
      <c r="ISP135" s="125"/>
      <c r="ISQ135" s="125"/>
      <c r="ISR135" s="125"/>
      <c r="ISS135" s="125"/>
      <c r="IST135" s="125"/>
      <c r="ISU135" s="125"/>
      <c r="ISV135" s="125"/>
      <c r="ISW135" s="125"/>
      <c r="ISX135" s="125"/>
      <c r="ISY135" s="125"/>
      <c r="ISZ135" s="125"/>
      <c r="ITA135" s="125"/>
      <c r="ITB135" s="125"/>
      <c r="ITC135" s="125"/>
      <c r="ITD135" s="125"/>
      <c r="ITE135" s="125"/>
      <c r="ITF135" s="125"/>
      <c r="ITG135" s="125"/>
      <c r="ITH135" s="125"/>
      <c r="ITI135" s="125"/>
      <c r="ITJ135" s="125"/>
      <c r="ITK135" s="125"/>
      <c r="ITL135" s="125"/>
      <c r="ITM135" s="125"/>
      <c r="ITN135" s="125"/>
      <c r="ITO135" s="125"/>
      <c r="ITP135" s="125"/>
      <c r="ITQ135" s="125"/>
      <c r="ITR135" s="125"/>
      <c r="ITS135" s="125"/>
      <c r="ITT135" s="125"/>
      <c r="ITU135" s="125"/>
      <c r="ITV135" s="125"/>
      <c r="ITW135" s="125"/>
      <c r="ITX135" s="125"/>
      <c r="ITY135" s="125"/>
      <c r="ITZ135" s="125"/>
      <c r="IUA135" s="125"/>
      <c r="IUB135" s="125"/>
      <c r="IUC135" s="125"/>
      <c r="IUD135" s="125"/>
      <c r="IUE135" s="125"/>
      <c r="IUF135" s="125"/>
      <c r="IUG135" s="125"/>
      <c r="IUH135" s="125"/>
      <c r="IUI135" s="125"/>
      <c r="IUJ135" s="125"/>
      <c r="IUK135" s="125"/>
      <c r="IUL135" s="125"/>
      <c r="IUM135" s="125"/>
      <c r="IUN135" s="125"/>
      <c r="IUO135" s="125"/>
      <c r="IUP135" s="125"/>
      <c r="IUQ135" s="125"/>
      <c r="IUR135" s="125"/>
      <c r="IUS135" s="125"/>
      <c r="IUT135" s="125"/>
      <c r="IUU135" s="125"/>
      <c r="IUV135" s="125"/>
      <c r="IUW135" s="125"/>
      <c r="IUX135" s="125"/>
      <c r="IUY135" s="125"/>
      <c r="IUZ135" s="125"/>
      <c r="IVA135" s="125"/>
      <c r="IVB135" s="125"/>
      <c r="IVC135" s="125"/>
      <c r="IVD135" s="125"/>
      <c r="IVE135" s="125"/>
      <c r="IVF135" s="125"/>
      <c r="IVG135" s="125"/>
      <c r="IVH135" s="125"/>
      <c r="IVI135" s="125"/>
      <c r="IVJ135" s="125"/>
      <c r="IVK135" s="125"/>
      <c r="IVL135" s="125"/>
      <c r="IVM135" s="125"/>
      <c r="IVN135" s="125"/>
      <c r="IVO135" s="125"/>
      <c r="IVP135" s="125"/>
      <c r="IVQ135" s="125"/>
      <c r="IVR135" s="125"/>
      <c r="IVS135" s="125"/>
      <c r="IVT135" s="125"/>
      <c r="IVU135" s="125"/>
      <c r="IVV135" s="125"/>
      <c r="IVW135" s="125"/>
      <c r="IVX135" s="125"/>
      <c r="IVY135" s="125"/>
      <c r="IVZ135" s="125"/>
      <c r="IWA135" s="125"/>
      <c r="IWB135" s="125"/>
      <c r="IWC135" s="125"/>
      <c r="IWD135" s="125"/>
      <c r="IWE135" s="125"/>
      <c r="IWF135" s="125"/>
      <c r="IWG135" s="125"/>
      <c r="IWH135" s="125"/>
      <c r="IWI135" s="125"/>
      <c r="IWJ135" s="125"/>
      <c r="IWK135" s="125"/>
      <c r="IWL135" s="125"/>
      <c r="IWM135" s="125"/>
      <c r="IWN135" s="125"/>
      <c r="IWO135" s="125"/>
      <c r="IWP135" s="125"/>
      <c r="IWQ135" s="125"/>
      <c r="IWR135" s="125"/>
      <c r="IWS135" s="125"/>
      <c r="IWT135" s="125"/>
      <c r="IWU135" s="125"/>
      <c r="IWV135" s="125"/>
      <c r="IWW135" s="125"/>
      <c r="IWX135" s="125"/>
      <c r="IWY135" s="125"/>
      <c r="IWZ135" s="125"/>
      <c r="IXA135" s="125"/>
      <c r="IXB135" s="125"/>
      <c r="IXC135" s="125"/>
      <c r="IXD135" s="125"/>
      <c r="IXE135" s="125"/>
      <c r="IXF135" s="125"/>
      <c r="IXG135" s="125"/>
      <c r="IXH135" s="125"/>
      <c r="IXI135" s="125"/>
      <c r="IXJ135" s="125"/>
      <c r="IXK135" s="125"/>
      <c r="IXL135" s="125"/>
      <c r="IXM135" s="125"/>
      <c r="IXN135" s="125"/>
      <c r="IXO135" s="125"/>
      <c r="IXP135" s="125"/>
      <c r="IXQ135" s="125"/>
      <c r="IXR135" s="125"/>
      <c r="IXS135" s="125"/>
      <c r="IXT135" s="125"/>
      <c r="IXU135" s="125"/>
      <c r="IXV135" s="125"/>
      <c r="IXW135" s="125"/>
      <c r="IXX135" s="125"/>
      <c r="IXY135" s="125"/>
      <c r="IXZ135" s="125"/>
      <c r="IYA135" s="125"/>
      <c r="IYB135" s="125"/>
      <c r="IYC135" s="125"/>
      <c r="IYD135" s="125"/>
      <c r="IYE135" s="125"/>
      <c r="IYF135" s="125"/>
      <c r="IYG135" s="125"/>
      <c r="IYH135" s="125"/>
      <c r="IYI135" s="125"/>
      <c r="IYJ135" s="125"/>
      <c r="IYK135" s="125"/>
      <c r="IYL135" s="125"/>
      <c r="IYM135" s="125"/>
      <c r="IYN135" s="125"/>
      <c r="IYO135" s="125"/>
      <c r="IYP135" s="125"/>
      <c r="IYQ135" s="125"/>
      <c r="IYR135" s="125"/>
      <c r="IYS135" s="125"/>
      <c r="IYT135" s="125"/>
      <c r="IYU135" s="125"/>
      <c r="IYV135" s="125"/>
      <c r="IYW135" s="125"/>
      <c r="IYX135" s="125"/>
      <c r="IYY135" s="125"/>
      <c r="IYZ135" s="125"/>
      <c r="IZA135" s="125"/>
      <c r="IZB135" s="125"/>
      <c r="IZC135" s="125"/>
      <c r="IZD135" s="125"/>
      <c r="IZE135" s="125"/>
      <c r="IZF135" s="125"/>
      <c r="IZG135" s="125"/>
      <c r="IZH135" s="125"/>
      <c r="IZI135" s="125"/>
      <c r="IZJ135" s="125"/>
      <c r="IZK135" s="125"/>
      <c r="IZL135" s="125"/>
      <c r="IZM135" s="125"/>
      <c r="IZN135" s="125"/>
      <c r="IZO135" s="125"/>
      <c r="IZP135" s="125"/>
      <c r="IZQ135" s="125"/>
      <c r="IZR135" s="125"/>
      <c r="IZS135" s="125"/>
      <c r="IZT135" s="125"/>
      <c r="IZU135" s="125"/>
      <c r="IZV135" s="125"/>
      <c r="IZW135" s="125"/>
      <c r="IZX135" s="125"/>
      <c r="IZY135" s="125"/>
      <c r="IZZ135" s="125"/>
      <c r="JAA135" s="125"/>
      <c r="JAB135" s="125"/>
      <c r="JAC135" s="125"/>
      <c r="JAD135" s="125"/>
      <c r="JAE135" s="125"/>
      <c r="JAF135" s="125"/>
      <c r="JAG135" s="125"/>
      <c r="JAH135" s="125"/>
      <c r="JAI135" s="125"/>
      <c r="JAJ135" s="125"/>
      <c r="JAK135" s="125"/>
      <c r="JAL135" s="125"/>
      <c r="JAM135" s="125"/>
      <c r="JAN135" s="125"/>
      <c r="JAO135" s="125"/>
      <c r="JAP135" s="125"/>
      <c r="JAQ135" s="125"/>
      <c r="JAR135" s="125"/>
      <c r="JAS135" s="125"/>
      <c r="JAT135" s="125"/>
      <c r="JAU135" s="125"/>
      <c r="JAV135" s="125"/>
      <c r="JAW135" s="125"/>
      <c r="JAX135" s="125"/>
      <c r="JAY135" s="125"/>
      <c r="JAZ135" s="125"/>
      <c r="JBA135" s="125"/>
      <c r="JBB135" s="125"/>
      <c r="JBC135" s="125"/>
      <c r="JBD135" s="125"/>
      <c r="JBE135" s="125"/>
      <c r="JBF135" s="125"/>
      <c r="JBG135" s="125"/>
      <c r="JBH135" s="125"/>
      <c r="JBI135" s="125"/>
      <c r="JBJ135" s="125"/>
      <c r="JBK135" s="125"/>
      <c r="JBL135" s="125"/>
      <c r="JBM135" s="125"/>
      <c r="JBN135" s="125"/>
      <c r="JBO135" s="125"/>
      <c r="JBP135" s="125"/>
      <c r="JBQ135" s="125"/>
      <c r="JBR135" s="125"/>
      <c r="JBS135" s="125"/>
      <c r="JBT135" s="125"/>
      <c r="JBU135" s="125"/>
      <c r="JBV135" s="125"/>
      <c r="JBW135" s="125"/>
      <c r="JBX135" s="125"/>
      <c r="JBY135" s="125"/>
      <c r="JBZ135" s="125"/>
      <c r="JCA135" s="125"/>
      <c r="JCB135" s="125"/>
      <c r="JCC135" s="125"/>
      <c r="JCD135" s="125"/>
      <c r="JCE135" s="125"/>
      <c r="JCF135" s="125"/>
      <c r="JCG135" s="125"/>
      <c r="JCH135" s="125"/>
      <c r="JCI135" s="125"/>
      <c r="JCJ135" s="125"/>
      <c r="JCK135" s="125"/>
      <c r="JCL135" s="125"/>
      <c r="JCM135" s="125"/>
      <c r="JCN135" s="125"/>
      <c r="JCO135" s="125"/>
      <c r="JCP135" s="125"/>
      <c r="JCQ135" s="125"/>
      <c r="JCR135" s="125"/>
      <c r="JCS135" s="125"/>
      <c r="JCT135" s="125"/>
      <c r="JCU135" s="125"/>
      <c r="JCV135" s="125"/>
      <c r="JCW135" s="125"/>
      <c r="JCX135" s="125"/>
      <c r="JCY135" s="125"/>
      <c r="JCZ135" s="125"/>
      <c r="JDA135" s="125"/>
      <c r="JDB135" s="125"/>
      <c r="JDC135" s="125"/>
      <c r="JDD135" s="125"/>
      <c r="JDE135" s="125"/>
      <c r="JDF135" s="125"/>
      <c r="JDG135" s="125"/>
      <c r="JDH135" s="125"/>
      <c r="JDI135" s="125"/>
      <c r="JDJ135" s="125"/>
      <c r="JDK135" s="125"/>
      <c r="JDL135" s="125"/>
      <c r="JDM135" s="125"/>
      <c r="JDN135" s="125"/>
      <c r="JDO135" s="125"/>
      <c r="JDP135" s="125"/>
      <c r="JDQ135" s="125"/>
      <c r="JDR135" s="125"/>
      <c r="JDS135" s="125"/>
      <c r="JDT135" s="125"/>
      <c r="JDU135" s="125"/>
      <c r="JDV135" s="125"/>
      <c r="JDW135" s="125"/>
      <c r="JDX135" s="125"/>
      <c r="JDY135" s="125"/>
      <c r="JDZ135" s="125"/>
      <c r="JEA135" s="125"/>
      <c r="JEB135" s="125"/>
      <c r="JEC135" s="125"/>
      <c r="JED135" s="125"/>
      <c r="JEE135" s="125"/>
      <c r="JEF135" s="125"/>
      <c r="JEG135" s="125"/>
      <c r="JEH135" s="125"/>
      <c r="JEI135" s="125"/>
      <c r="JEJ135" s="125"/>
      <c r="JEK135" s="125"/>
      <c r="JEL135" s="125"/>
      <c r="JEM135" s="125"/>
      <c r="JEN135" s="125"/>
      <c r="JEO135" s="125"/>
      <c r="JEP135" s="125"/>
      <c r="JEQ135" s="125"/>
      <c r="JER135" s="125"/>
      <c r="JES135" s="125"/>
      <c r="JET135" s="125"/>
      <c r="JEU135" s="125"/>
      <c r="JEV135" s="125"/>
      <c r="JEW135" s="125"/>
      <c r="JEX135" s="125"/>
      <c r="JEY135" s="125"/>
      <c r="JEZ135" s="125"/>
      <c r="JFA135" s="125"/>
      <c r="JFB135" s="125"/>
      <c r="JFC135" s="125"/>
      <c r="JFD135" s="125"/>
      <c r="JFE135" s="125"/>
      <c r="JFF135" s="125"/>
      <c r="JFG135" s="125"/>
      <c r="JFH135" s="125"/>
      <c r="JFI135" s="125"/>
      <c r="JFJ135" s="125"/>
      <c r="JFK135" s="125"/>
      <c r="JFL135" s="125"/>
      <c r="JFM135" s="125"/>
      <c r="JFN135" s="125"/>
      <c r="JFO135" s="125"/>
      <c r="JFP135" s="125"/>
      <c r="JFQ135" s="125"/>
      <c r="JFR135" s="125"/>
      <c r="JFS135" s="125"/>
      <c r="JFT135" s="125"/>
      <c r="JFU135" s="125"/>
      <c r="JFV135" s="125"/>
      <c r="JFW135" s="125"/>
      <c r="JFX135" s="125"/>
      <c r="JFY135" s="125"/>
      <c r="JFZ135" s="125"/>
      <c r="JGA135" s="125"/>
      <c r="JGB135" s="125"/>
      <c r="JGC135" s="125"/>
      <c r="JGD135" s="125"/>
      <c r="JGE135" s="125"/>
      <c r="JGF135" s="125"/>
      <c r="JGG135" s="125"/>
      <c r="JGH135" s="125"/>
      <c r="JGI135" s="125"/>
      <c r="JGJ135" s="125"/>
      <c r="JGK135" s="125"/>
      <c r="JGL135" s="125"/>
      <c r="JGM135" s="125"/>
      <c r="JGN135" s="125"/>
      <c r="JGO135" s="125"/>
      <c r="JGP135" s="125"/>
      <c r="JGQ135" s="125"/>
      <c r="JGR135" s="125"/>
      <c r="JGS135" s="125"/>
      <c r="JGT135" s="125"/>
      <c r="JGU135" s="125"/>
      <c r="JGV135" s="125"/>
      <c r="JGW135" s="125"/>
      <c r="JGX135" s="125"/>
      <c r="JGY135" s="125"/>
      <c r="JGZ135" s="125"/>
      <c r="JHA135" s="125"/>
      <c r="JHB135" s="125"/>
      <c r="JHC135" s="125"/>
      <c r="JHD135" s="125"/>
      <c r="JHE135" s="125"/>
      <c r="JHF135" s="125"/>
      <c r="JHG135" s="125"/>
      <c r="JHH135" s="125"/>
      <c r="JHI135" s="125"/>
      <c r="JHJ135" s="125"/>
      <c r="JHK135" s="125"/>
      <c r="JHL135" s="125"/>
      <c r="JHM135" s="125"/>
      <c r="JHN135" s="125"/>
      <c r="JHO135" s="125"/>
      <c r="JHP135" s="125"/>
      <c r="JHQ135" s="125"/>
      <c r="JHR135" s="125"/>
      <c r="JHS135" s="125"/>
      <c r="JHT135" s="125"/>
      <c r="JHU135" s="125"/>
      <c r="JHV135" s="125"/>
      <c r="JHW135" s="125"/>
      <c r="JHX135" s="125"/>
      <c r="JHY135" s="125"/>
      <c r="JHZ135" s="125"/>
      <c r="JIA135" s="125"/>
      <c r="JIB135" s="125"/>
      <c r="JIC135" s="125"/>
      <c r="JID135" s="125"/>
      <c r="JIE135" s="125"/>
      <c r="JIF135" s="125"/>
      <c r="JIG135" s="125"/>
      <c r="JIH135" s="125"/>
      <c r="JII135" s="125"/>
      <c r="JIJ135" s="125"/>
      <c r="JIK135" s="125"/>
      <c r="JIL135" s="125"/>
      <c r="JIM135" s="125"/>
      <c r="JIN135" s="125"/>
      <c r="JIO135" s="125"/>
      <c r="JIP135" s="125"/>
      <c r="JIQ135" s="125"/>
      <c r="JIR135" s="125"/>
      <c r="JIS135" s="125"/>
      <c r="JIT135" s="125"/>
      <c r="JIU135" s="125"/>
      <c r="JIV135" s="125"/>
      <c r="JIW135" s="125"/>
      <c r="JIX135" s="125"/>
      <c r="JIY135" s="125"/>
      <c r="JIZ135" s="125"/>
      <c r="JJA135" s="125"/>
      <c r="JJB135" s="125"/>
      <c r="JJC135" s="125"/>
      <c r="JJD135" s="125"/>
      <c r="JJE135" s="125"/>
      <c r="JJF135" s="125"/>
      <c r="JJG135" s="125"/>
      <c r="JJH135" s="125"/>
      <c r="JJI135" s="125"/>
      <c r="JJJ135" s="125"/>
      <c r="JJK135" s="125"/>
      <c r="JJL135" s="125"/>
      <c r="JJM135" s="125"/>
      <c r="JJN135" s="125"/>
      <c r="JJO135" s="125"/>
      <c r="JJP135" s="125"/>
      <c r="JJQ135" s="125"/>
      <c r="JJR135" s="125"/>
      <c r="JJS135" s="125"/>
      <c r="JJT135" s="125"/>
      <c r="JJU135" s="125"/>
      <c r="JJV135" s="125"/>
      <c r="JJW135" s="125"/>
      <c r="JJX135" s="125"/>
      <c r="JJY135" s="125"/>
      <c r="JJZ135" s="125"/>
      <c r="JKA135" s="125"/>
      <c r="JKB135" s="125"/>
      <c r="JKC135" s="125"/>
      <c r="JKD135" s="125"/>
      <c r="JKE135" s="125"/>
      <c r="JKF135" s="125"/>
      <c r="JKG135" s="125"/>
      <c r="JKH135" s="125"/>
      <c r="JKI135" s="125"/>
      <c r="JKJ135" s="125"/>
      <c r="JKK135" s="125"/>
      <c r="JKL135" s="125"/>
      <c r="JKM135" s="125"/>
      <c r="JKN135" s="125"/>
      <c r="JKO135" s="125"/>
      <c r="JKP135" s="125"/>
      <c r="JKQ135" s="125"/>
      <c r="JKR135" s="125"/>
      <c r="JKS135" s="125"/>
      <c r="JKT135" s="125"/>
      <c r="JKU135" s="125"/>
      <c r="JKV135" s="125"/>
      <c r="JKW135" s="125"/>
      <c r="JKX135" s="125"/>
      <c r="JKY135" s="125"/>
      <c r="JKZ135" s="125"/>
      <c r="JLA135" s="125"/>
      <c r="JLB135" s="125"/>
      <c r="JLC135" s="125"/>
      <c r="JLD135" s="125"/>
      <c r="JLE135" s="125"/>
      <c r="JLF135" s="125"/>
      <c r="JLG135" s="125"/>
      <c r="JLH135" s="125"/>
      <c r="JLI135" s="125"/>
      <c r="JLJ135" s="125"/>
      <c r="JLK135" s="125"/>
      <c r="JLL135" s="125"/>
      <c r="JLM135" s="125"/>
      <c r="JLN135" s="125"/>
      <c r="JLO135" s="125"/>
      <c r="JLP135" s="125"/>
      <c r="JLQ135" s="125"/>
      <c r="JLR135" s="125"/>
      <c r="JLS135" s="125"/>
      <c r="JLT135" s="125"/>
      <c r="JLU135" s="125"/>
      <c r="JLV135" s="125"/>
      <c r="JLW135" s="125"/>
      <c r="JLX135" s="125"/>
      <c r="JLY135" s="125"/>
      <c r="JLZ135" s="125"/>
      <c r="JMA135" s="125"/>
      <c r="JMB135" s="125"/>
      <c r="JMC135" s="125"/>
      <c r="JMD135" s="125"/>
      <c r="JME135" s="125"/>
      <c r="JMF135" s="125"/>
      <c r="JMG135" s="125"/>
      <c r="JMH135" s="125"/>
      <c r="JMI135" s="125"/>
      <c r="JMJ135" s="125"/>
      <c r="JMK135" s="125"/>
      <c r="JML135" s="125"/>
      <c r="JMM135" s="125"/>
      <c r="JMN135" s="125"/>
      <c r="JMO135" s="125"/>
      <c r="JMP135" s="125"/>
      <c r="JMQ135" s="125"/>
      <c r="JMR135" s="125"/>
      <c r="JMS135" s="125"/>
      <c r="JMT135" s="125"/>
      <c r="JMU135" s="125"/>
      <c r="JMV135" s="125"/>
      <c r="JMW135" s="125"/>
      <c r="JMX135" s="125"/>
      <c r="JMY135" s="125"/>
      <c r="JMZ135" s="125"/>
      <c r="JNA135" s="125"/>
      <c r="JNB135" s="125"/>
      <c r="JNC135" s="125"/>
      <c r="JND135" s="125"/>
      <c r="JNE135" s="125"/>
      <c r="JNF135" s="125"/>
      <c r="JNG135" s="125"/>
      <c r="JNH135" s="125"/>
      <c r="JNI135" s="125"/>
      <c r="JNJ135" s="125"/>
      <c r="JNK135" s="125"/>
      <c r="JNL135" s="125"/>
      <c r="JNM135" s="125"/>
      <c r="JNN135" s="125"/>
      <c r="JNO135" s="125"/>
      <c r="JNP135" s="125"/>
      <c r="JNQ135" s="125"/>
      <c r="JNR135" s="125"/>
      <c r="JNS135" s="125"/>
      <c r="JNT135" s="125"/>
      <c r="JNU135" s="125"/>
      <c r="JNV135" s="125"/>
      <c r="JNW135" s="125"/>
      <c r="JNX135" s="125"/>
      <c r="JNY135" s="125"/>
      <c r="JNZ135" s="125"/>
      <c r="JOA135" s="125"/>
      <c r="JOB135" s="125"/>
      <c r="JOC135" s="125"/>
      <c r="JOD135" s="125"/>
      <c r="JOE135" s="125"/>
      <c r="JOF135" s="125"/>
      <c r="JOG135" s="125"/>
      <c r="JOH135" s="125"/>
      <c r="JOI135" s="125"/>
      <c r="JOJ135" s="125"/>
      <c r="JOK135" s="125"/>
      <c r="JOL135" s="125"/>
      <c r="JOM135" s="125"/>
      <c r="JON135" s="125"/>
      <c r="JOO135" s="125"/>
      <c r="JOP135" s="125"/>
      <c r="JOQ135" s="125"/>
      <c r="JOR135" s="125"/>
      <c r="JOS135" s="125"/>
      <c r="JOT135" s="125"/>
      <c r="JOU135" s="125"/>
      <c r="JOV135" s="125"/>
      <c r="JOW135" s="125"/>
      <c r="JOX135" s="125"/>
      <c r="JOY135" s="125"/>
      <c r="JOZ135" s="125"/>
      <c r="JPA135" s="125"/>
      <c r="JPB135" s="125"/>
      <c r="JPC135" s="125"/>
      <c r="JPD135" s="125"/>
      <c r="JPE135" s="125"/>
      <c r="JPF135" s="125"/>
      <c r="JPG135" s="125"/>
      <c r="JPH135" s="125"/>
      <c r="JPI135" s="125"/>
      <c r="JPJ135" s="125"/>
      <c r="JPK135" s="125"/>
      <c r="JPL135" s="125"/>
      <c r="JPM135" s="125"/>
      <c r="JPN135" s="125"/>
      <c r="JPO135" s="125"/>
      <c r="JPP135" s="125"/>
      <c r="JPQ135" s="125"/>
      <c r="JPR135" s="125"/>
      <c r="JPS135" s="125"/>
      <c r="JPT135" s="125"/>
      <c r="JPU135" s="125"/>
      <c r="JPV135" s="125"/>
      <c r="JPW135" s="125"/>
      <c r="JPX135" s="125"/>
      <c r="JPY135" s="125"/>
      <c r="JPZ135" s="125"/>
      <c r="JQA135" s="125"/>
      <c r="JQB135" s="125"/>
      <c r="JQC135" s="125"/>
      <c r="JQD135" s="125"/>
      <c r="JQE135" s="125"/>
      <c r="JQF135" s="125"/>
      <c r="JQG135" s="125"/>
      <c r="JQH135" s="125"/>
      <c r="JQI135" s="125"/>
      <c r="JQJ135" s="125"/>
      <c r="JQK135" s="125"/>
      <c r="JQL135" s="125"/>
      <c r="JQM135" s="125"/>
      <c r="JQN135" s="125"/>
      <c r="JQO135" s="125"/>
      <c r="JQP135" s="125"/>
      <c r="JQQ135" s="125"/>
      <c r="JQR135" s="125"/>
      <c r="JQS135" s="125"/>
      <c r="JQT135" s="125"/>
      <c r="JQU135" s="125"/>
      <c r="JQV135" s="125"/>
      <c r="JQW135" s="125"/>
      <c r="JQX135" s="125"/>
      <c r="JQY135" s="125"/>
      <c r="JQZ135" s="125"/>
      <c r="JRA135" s="125"/>
      <c r="JRB135" s="125"/>
      <c r="JRC135" s="125"/>
      <c r="JRD135" s="125"/>
      <c r="JRE135" s="125"/>
      <c r="JRF135" s="125"/>
      <c r="JRG135" s="125"/>
      <c r="JRH135" s="125"/>
      <c r="JRI135" s="125"/>
      <c r="JRJ135" s="125"/>
      <c r="JRK135" s="125"/>
      <c r="JRL135" s="125"/>
      <c r="JRM135" s="125"/>
      <c r="JRN135" s="125"/>
      <c r="JRO135" s="125"/>
      <c r="JRP135" s="125"/>
      <c r="JRQ135" s="125"/>
      <c r="JRR135" s="125"/>
      <c r="JRS135" s="125"/>
      <c r="JRT135" s="125"/>
      <c r="JRU135" s="125"/>
      <c r="JRV135" s="125"/>
      <c r="JRW135" s="125"/>
      <c r="JRX135" s="125"/>
      <c r="JRY135" s="125"/>
      <c r="JRZ135" s="125"/>
      <c r="JSA135" s="125"/>
      <c r="JSB135" s="125"/>
      <c r="JSC135" s="125"/>
      <c r="JSD135" s="125"/>
      <c r="JSE135" s="125"/>
      <c r="JSF135" s="125"/>
      <c r="JSG135" s="125"/>
      <c r="JSH135" s="125"/>
      <c r="JSI135" s="125"/>
      <c r="JSJ135" s="125"/>
      <c r="JSK135" s="125"/>
      <c r="JSL135" s="125"/>
      <c r="JSM135" s="125"/>
      <c r="JSN135" s="125"/>
      <c r="JSO135" s="125"/>
      <c r="JSP135" s="125"/>
      <c r="JSQ135" s="125"/>
      <c r="JSR135" s="125"/>
      <c r="JSS135" s="125"/>
      <c r="JST135" s="125"/>
      <c r="JSU135" s="125"/>
      <c r="JSV135" s="125"/>
      <c r="JSW135" s="125"/>
      <c r="JSX135" s="125"/>
      <c r="JSY135" s="125"/>
      <c r="JSZ135" s="125"/>
      <c r="JTA135" s="125"/>
      <c r="JTB135" s="125"/>
      <c r="JTC135" s="125"/>
      <c r="JTD135" s="125"/>
      <c r="JTE135" s="125"/>
      <c r="JTF135" s="125"/>
      <c r="JTG135" s="125"/>
      <c r="JTH135" s="125"/>
      <c r="JTI135" s="125"/>
      <c r="JTJ135" s="125"/>
      <c r="JTK135" s="125"/>
      <c r="JTL135" s="125"/>
      <c r="JTM135" s="125"/>
      <c r="JTN135" s="125"/>
      <c r="JTO135" s="125"/>
      <c r="JTP135" s="125"/>
      <c r="JTQ135" s="125"/>
      <c r="JTR135" s="125"/>
      <c r="JTS135" s="125"/>
      <c r="JTT135" s="125"/>
      <c r="JTU135" s="125"/>
      <c r="JTV135" s="125"/>
      <c r="JTW135" s="125"/>
      <c r="JTX135" s="125"/>
      <c r="JTY135" s="125"/>
      <c r="JTZ135" s="125"/>
      <c r="JUA135" s="125"/>
      <c r="JUB135" s="125"/>
      <c r="JUC135" s="125"/>
      <c r="JUD135" s="125"/>
      <c r="JUE135" s="125"/>
      <c r="JUF135" s="125"/>
      <c r="JUG135" s="125"/>
      <c r="JUH135" s="125"/>
      <c r="JUI135" s="125"/>
      <c r="JUJ135" s="125"/>
      <c r="JUK135" s="125"/>
      <c r="JUL135" s="125"/>
      <c r="JUM135" s="125"/>
      <c r="JUN135" s="125"/>
      <c r="JUO135" s="125"/>
      <c r="JUP135" s="125"/>
      <c r="JUQ135" s="125"/>
      <c r="JUR135" s="125"/>
      <c r="JUS135" s="125"/>
      <c r="JUT135" s="125"/>
      <c r="JUU135" s="125"/>
      <c r="JUV135" s="125"/>
      <c r="JUW135" s="125"/>
      <c r="JUX135" s="125"/>
      <c r="JUY135" s="125"/>
      <c r="JUZ135" s="125"/>
      <c r="JVA135" s="125"/>
      <c r="JVB135" s="125"/>
      <c r="JVC135" s="125"/>
      <c r="JVD135" s="125"/>
      <c r="JVE135" s="125"/>
      <c r="JVF135" s="125"/>
      <c r="JVG135" s="125"/>
      <c r="JVH135" s="125"/>
      <c r="JVI135" s="125"/>
      <c r="JVJ135" s="125"/>
      <c r="JVK135" s="125"/>
      <c r="JVL135" s="125"/>
      <c r="JVM135" s="125"/>
      <c r="JVN135" s="125"/>
      <c r="JVO135" s="125"/>
      <c r="JVP135" s="125"/>
      <c r="JVQ135" s="125"/>
      <c r="JVR135" s="125"/>
      <c r="JVS135" s="125"/>
      <c r="JVT135" s="125"/>
      <c r="JVU135" s="125"/>
      <c r="JVV135" s="125"/>
      <c r="JVW135" s="125"/>
      <c r="JVX135" s="125"/>
      <c r="JVY135" s="125"/>
      <c r="JVZ135" s="125"/>
      <c r="JWA135" s="125"/>
      <c r="JWB135" s="125"/>
      <c r="JWC135" s="125"/>
      <c r="JWD135" s="125"/>
      <c r="JWE135" s="125"/>
      <c r="JWF135" s="125"/>
      <c r="JWG135" s="125"/>
      <c r="JWH135" s="125"/>
      <c r="JWI135" s="125"/>
      <c r="JWJ135" s="125"/>
      <c r="JWK135" s="125"/>
      <c r="JWL135" s="125"/>
      <c r="JWM135" s="125"/>
      <c r="JWN135" s="125"/>
      <c r="JWO135" s="125"/>
      <c r="JWP135" s="125"/>
      <c r="JWQ135" s="125"/>
      <c r="JWR135" s="125"/>
      <c r="JWS135" s="125"/>
      <c r="JWT135" s="125"/>
      <c r="JWU135" s="125"/>
      <c r="JWV135" s="125"/>
      <c r="JWW135" s="125"/>
      <c r="JWX135" s="125"/>
      <c r="JWY135" s="125"/>
      <c r="JWZ135" s="125"/>
      <c r="JXA135" s="125"/>
      <c r="JXB135" s="125"/>
      <c r="JXC135" s="125"/>
      <c r="JXD135" s="125"/>
      <c r="JXE135" s="125"/>
      <c r="JXF135" s="125"/>
      <c r="JXG135" s="125"/>
      <c r="JXH135" s="125"/>
      <c r="JXI135" s="125"/>
      <c r="JXJ135" s="125"/>
      <c r="JXK135" s="125"/>
      <c r="JXL135" s="125"/>
      <c r="JXM135" s="125"/>
      <c r="JXN135" s="125"/>
      <c r="JXO135" s="125"/>
      <c r="JXP135" s="125"/>
      <c r="JXQ135" s="125"/>
      <c r="JXR135" s="125"/>
      <c r="JXS135" s="125"/>
      <c r="JXT135" s="125"/>
      <c r="JXU135" s="125"/>
      <c r="JXV135" s="125"/>
      <c r="JXW135" s="125"/>
      <c r="JXX135" s="125"/>
      <c r="JXY135" s="125"/>
      <c r="JXZ135" s="125"/>
      <c r="JYA135" s="125"/>
      <c r="JYB135" s="125"/>
      <c r="JYC135" s="125"/>
      <c r="JYD135" s="125"/>
      <c r="JYE135" s="125"/>
      <c r="JYF135" s="125"/>
      <c r="JYG135" s="125"/>
      <c r="JYH135" s="125"/>
      <c r="JYI135" s="125"/>
      <c r="JYJ135" s="125"/>
      <c r="JYK135" s="125"/>
      <c r="JYL135" s="125"/>
      <c r="JYM135" s="125"/>
      <c r="JYN135" s="125"/>
      <c r="JYO135" s="125"/>
      <c r="JYP135" s="125"/>
      <c r="JYQ135" s="125"/>
      <c r="JYR135" s="125"/>
      <c r="JYS135" s="125"/>
      <c r="JYT135" s="125"/>
      <c r="JYU135" s="125"/>
      <c r="JYV135" s="125"/>
      <c r="JYW135" s="125"/>
      <c r="JYX135" s="125"/>
      <c r="JYY135" s="125"/>
      <c r="JYZ135" s="125"/>
      <c r="JZA135" s="125"/>
      <c r="JZB135" s="125"/>
      <c r="JZC135" s="125"/>
      <c r="JZD135" s="125"/>
      <c r="JZE135" s="125"/>
      <c r="JZF135" s="125"/>
      <c r="JZG135" s="125"/>
      <c r="JZH135" s="125"/>
      <c r="JZI135" s="125"/>
      <c r="JZJ135" s="125"/>
      <c r="JZK135" s="125"/>
      <c r="JZL135" s="125"/>
      <c r="JZM135" s="125"/>
      <c r="JZN135" s="125"/>
      <c r="JZO135" s="125"/>
      <c r="JZP135" s="125"/>
      <c r="JZQ135" s="125"/>
      <c r="JZR135" s="125"/>
      <c r="JZS135" s="125"/>
      <c r="JZT135" s="125"/>
      <c r="JZU135" s="125"/>
      <c r="JZV135" s="125"/>
      <c r="JZW135" s="125"/>
      <c r="JZX135" s="125"/>
      <c r="JZY135" s="125"/>
      <c r="JZZ135" s="125"/>
      <c r="KAA135" s="125"/>
      <c r="KAB135" s="125"/>
      <c r="KAC135" s="125"/>
      <c r="KAD135" s="125"/>
      <c r="KAE135" s="125"/>
      <c r="KAF135" s="125"/>
      <c r="KAG135" s="125"/>
      <c r="KAH135" s="125"/>
      <c r="KAI135" s="125"/>
      <c r="KAJ135" s="125"/>
      <c r="KAK135" s="125"/>
      <c r="KAL135" s="125"/>
      <c r="KAM135" s="125"/>
      <c r="KAN135" s="125"/>
      <c r="KAO135" s="125"/>
      <c r="KAP135" s="125"/>
      <c r="KAQ135" s="125"/>
      <c r="KAR135" s="125"/>
      <c r="KAS135" s="125"/>
      <c r="KAT135" s="125"/>
      <c r="KAU135" s="125"/>
      <c r="KAV135" s="125"/>
      <c r="KAW135" s="125"/>
      <c r="KAX135" s="125"/>
      <c r="KAY135" s="125"/>
      <c r="KAZ135" s="125"/>
      <c r="KBA135" s="125"/>
      <c r="KBB135" s="125"/>
      <c r="KBC135" s="125"/>
      <c r="KBD135" s="125"/>
      <c r="KBE135" s="125"/>
      <c r="KBF135" s="125"/>
      <c r="KBG135" s="125"/>
      <c r="KBH135" s="125"/>
      <c r="KBI135" s="125"/>
      <c r="KBJ135" s="125"/>
      <c r="KBK135" s="125"/>
      <c r="KBL135" s="125"/>
      <c r="KBM135" s="125"/>
      <c r="KBN135" s="125"/>
      <c r="KBO135" s="125"/>
      <c r="KBP135" s="125"/>
      <c r="KBQ135" s="125"/>
      <c r="KBR135" s="125"/>
      <c r="KBS135" s="125"/>
      <c r="KBT135" s="125"/>
      <c r="KBU135" s="125"/>
      <c r="KBV135" s="125"/>
      <c r="KBW135" s="125"/>
      <c r="KBX135" s="125"/>
      <c r="KBY135" s="125"/>
      <c r="KBZ135" s="125"/>
      <c r="KCA135" s="125"/>
      <c r="KCB135" s="125"/>
      <c r="KCC135" s="125"/>
      <c r="KCD135" s="125"/>
      <c r="KCE135" s="125"/>
      <c r="KCF135" s="125"/>
      <c r="KCG135" s="125"/>
      <c r="KCH135" s="125"/>
      <c r="KCI135" s="125"/>
      <c r="KCJ135" s="125"/>
      <c r="KCK135" s="125"/>
      <c r="KCL135" s="125"/>
      <c r="KCM135" s="125"/>
      <c r="KCN135" s="125"/>
      <c r="KCO135" s="125"/>
      <c r="KCP135" s="125"/>
      <c r="KCQ135" s="125"/>
      <c r="KCR135" s="125"/>
      <c r="KCS135" s="125"/>
      <c r="KCT135" s="125"/>
      <c r="KCU135" s="125"/>
      <c r="KCV135" s="125"/>
      <c r="KCW135" s="125"/>
      <c r="KCX135" s="125"/>
      <c r="KCY135" s="125"/>
      <c r="KCZ135" s="125"/>
      <c r="KDA135" s="125"/>
      <c r="KDB135" s="125"/>
      <c r="KDC135" s="125"/>
      <c r="KDD135" s="125"/>
      <c r="KDE135" s="125"/>
      <c r="KDF135" s="125"/>
      <c r="KDG135" s="125"/>
      <c r="KDH135" s="125"/>
      <c r="KDI135" s="125"/>
      <c r="KDJ135" s="125"/>
      <c r="KDK135" s="125"/>
      <c r="KDL135" s="125"/>
      <c r="KDM135" s="125"/>
      <c r="KDN135" s="125"/>
      <c r="KDO135" s="125"/>
      <c r="KDP135" s="125"/>
      <c r="KDQ135" s="125"/>
      <c r="KDR135" s="125"/>
      <c r="KDS135" s="125"/>
      <c r="KDT135" s="125"/>
      <c r="KDU135" s="125"/>
      <c r="KDV135" s="125"/>
      <c r="KDW135" s="125"/>
      <c r="KDX135" s="125"/>
      <c r="KDY135" s="125"/>
      <c r="KDZ135" s="125"/>
      <c r="KEA135" s="125"/>
      <c r="KEB135" s="125"/>
      <c r="KEC135" s="125"/>
      <c r="KED135" s="125"/>
      <c r="KEE135" s="125"/>
      <c r="KEF135" s="125"/>
      <c r="KEG135" s="125"/>
      <c r="KEH135" s="125"/>
      <c r="KEI135" s="125"/>
      <c r="KEJ135" s="125"/>
      <c r="KEK135" s="125"/>
      <c r="KEL135" s="125"/>
      <c r="KEM135" s="125"/>
      <c r="KEN135" s="125"/>
      <c r="KEO135" s="125"/>
      <c r="KEP135" s="125"/>
      <c r="KEQ135" s="125"/>
      <c r="KER135" s="125"/>
      <c r="KES135" s="125"/>
      <c r="KET135" s="125"/>
      <c r="KEU135" s="125"/>
      <c r="KEV135" s="125"/>
      <c r="KEW135" s="125"/>
      <c r="KEX135" s="125"/>
      <c r="KEY135" s="125"/>
      <c r="KEZ135" s="125"/>
      <c r="KFA135" s="125"/>
      <c r="KFB135" s="125"/>
      <c r="KFC135" s="125"/>
      <c r="KFD135" s="125"/>
      <c r="KFE135" s="125"/>
      <c r="KFF135" s="125"/>
      <c r="KFG135" s="125"/>
      <c r="KFH135" s="125"/>
      <c r="KFI135" s="125"/>
      <c r="KFJ135" s="125"/>
      <c r="KFK135" s="125"/>
      <c r="KFL135" s="125"/>
      <c r="KFM135" s="125"/>
      <c r="KFN135" s="125"/>
      <c r="KFO135" s="125"/>
      <c r="KFP135" s="125"/>
      <c r="KFQ135" s="125"/>
      <c r="KFR135" s="125"/>
      <c r="KFS135" s="125"/>
      <c r="KFT135" s="125"/>
      <c r="KFU135" s="125"/>
      <c r="KFV135" s="125"/>
      <c r="KFW135" s="125"/>
      <c r="KFX135" s="125"/>
      <c r="KFY135" s="125"/>
      <c r="KFZ135" s="125"/>
      <c r="KGA135" s="125"/>
      <c r="KGB135" s="125"/>
      <c r="KGC135" s="125"/>
      <c r="KGD135" s="125"/>
      <c r="KGE135" s="125"/>
      <c r="KGF135" s="125"/>
      <c r="KGG135" s="125"/>
      <c r="KGH135" s="125"/>
      <c r="KGI135" s="125"/>
      <c r="KGJ135" s="125"/>
      <c r="KGK135" s="125"/>
      <c r="KGL135" s="125"/>
      <c r="KGM135" s="125"/>
      <c r="KGN135" s="125"/>
      <c r="KGO135" s="125"/>
      <c r="KGP135" s="125"/>
      <c r="KGQ135" s="125"/>
      <c r="KGR135" s="125"/>
      <c r="KGS135" s="125"/>
      <c r="KGT135" s="125"/>
      <c r="KGU135" s="125"/>
      <c r="KGV135" s="125"/>
      <c r="KGW135" s="125"/>
      <c r="KGX135" s="125"/>
      <c r="KGY135" s="125"/>
      <c r="KGZ135" s="125"/>
      <c r="KHA135" s="125"/>
      <c r="KHB135" s="125"/>
      <c r="KHC135" s="125"/>
      <c r="KHD135" s="125"/>
      <c r="KHE135" s="125"/>
      <c r="KHF135" s="125"/>
      <c r="KHG135" s="125"/>
      <c r="KHH135" s="125"/>
      <c r="KHI135" s="125"/>
      <c r="KHJ135" s="125"/>
      <c r="KHK135" s="125"/>
      <c r="KHL135" s="125"/>
      <c r="KHM135" s="125"/>
      <c r="KHN135" s="125"/>
      <c r="KHO135" s="125"/>
      <c r="KHP135" s="125"/>
      <c r="KHQ135" s="125"/>
      <c r="KHR135" s="125"/>
      <c r="KHS135" s="125"/>
      <c r="KHT135" s="125"/>
      <c r="KHU135" s="125"/>
      <c r="KHV135" s="125"/>
      <c r="KHW135" s="125"/>
      <c r="KHX135" s="125"/>
      <c r="KHY135" s="125"/>
      <c r="KHZ135" s="125"/>
      <c r="KIA135" s="125"/>
      <c r="KIB135" s="125"/>
      <c r="KIC135" s="125"/>
      <c r="KID135" s="125"/>
      <c r="KIE135" s="125"/>
      <c r="KIF135" s="125"/>
      <c r="KIG135" s="125"/>
      <c r="KIH135" s="125"/>
      <c r="KII135" s="125"/>
      <c r="KIJ135" s="125"/>
      <c r="KIK135" s="125"/>
      <c r="KIL135" s="125"/>
      <c r="KIM135" s="125"/>
      <c r="KIN135" s="125"/>
      <c r="KIO135" s="125"/>
      <c r="KIP135" s="125"/>
      <c r="KIQ135" s="125"/>
      <c r="KIR135" s="125"/>
      <c r="KIS135" s="125"/>
      <c r="KIT135" s="125"/>
      <c r="KIU135" s="125"/>
      <c r="KIV135" s="125"/>
      <c r="KIW135" s="125"/>
      <c r="KIX135" s="125"/>
      <c r="KIY135" s="125"/>
      <c r="KIZ135" s="125"/>
      <c r="KJA135" s="125"/>
      <c r="KJB135" s="125"/>
      <c r="KJC135" s="125"/>
      <c r="KJD135" s="125"/>
      <c r="KJE135" s="125"/>
      <c r="KJF135" s="125"/>
      <c r="KJG135" s="125"/>
      <c r="KJH135" s="125"/>
      <c r="KJI135" s="125"/>
      <c r="KJJ135" s="125"/>
      <c r="KJK135" s="125"/>
      <c r="KJL135" s="125"/>
      <c r="KJM135" s="125"/>
      <c r="KJN135" s="125"/>
      <c r="KJO135" s="125"/>
      <c r="KJP135" s="125"/>
      <c r="KJQ135" s="125"/>
      <c r="KJR135" s="125"/>
      <c r="KJS135" s="125"/>
      <c r="KJT135" s="125"/>
      <c r="KJU135" s="125"/>
      <c r="KJV135" s="125"/>
      <c r="KJW135" s="125"/>
      <c r="KJX135" s="125"/>
      <c r="KJY135" s="125"/>
      <c r="KJZ135" s="125"/>
      <c r="KKA135" s="125"/>
      <c r="KKB135" s="125"/>
      <c r="KKC135" s="125"/>
      <c r="KKD135" s="125"/>
      <c r="KKE135" s="125"/>
      <c r="KKF135" s="125"/>
      <c r="KKG135" s="125"/>
      <c r="KKH135" s="125"/>
      <c r="KKI135" s="125"/>
      <c r="KKJ135" s="125"/>
      <c r="KKK135" s="125"/>
      <c r="KKL135" s="125"/>
      <c r="KKM135" s="125"/>
      <c r="KKN135" s="125"/>
      <c r="KKO135" s="125"/>
      <c r="KKP135" s="125"/>
      <c r="KKQ135" s="125"/>
      <c r="KKR135" s="125"/>
      <c r="KKS135" s="125"/>
      <c r="KKT135" s="125"/>
      <c r="KKU135" s="125"/>
      <c r="KKV135" s="125"/>
      <c r="KKW135" s="125"/>
      <c r="KKX135" s="125"/>
      <c r="KKY135" s="125"/>
      <c r="KKZ135" s="125"/>
      <c r="KLA135" s="125"/>
      <c r="KLB135" s="125"/>
      <c r="KLC135" s="125"/>
      <c r="KLD135" s="125"/>
      <c r="KLE135" s="125"/>
      <c r="KLF135" s="125"/>
      <c r="KLG135" s="125"/>
      <c r="KLH135" s="125"/>
      <c r="KLI135" s="125"/>
      <c r="KLJ135" s="125"/>
      <c r="KLK135" s="125"/>
      <c r="KLL135" s="125"/>
      <c r="KLM135" s="125"/>
      <c r="KLN135" s="125"/>
      <c r="KLO135" s="125"/>
      <c r="KLP135" s="125"/>
      <c r="KLQ135" s="125"/>
      <c r="KLR135" s="125"/>
      <c r="KLS135" s="125"/>
      <c r="KLT135" s="125"/>
      <c r="KLU135" s="125"/>
      <c r="KLV135" s="125"/>
      <c r="KLW135" s="125"/>
      <c r="KLX135" s="125"/>
      <c r="KLY135" s="125"/>
      <c r="KLZ135" s="125"/>
      <c r="KMA135" s="125"/>
      <c r="KMB135" s="125"/>
      <c r="KMC135" s="125"/>
      <c r="KMD135" s="125"/>
      <c r="KME135" s="125"/>
      <c r="KMF135" s="125"/>
      <c r="KMG135" s="125"/>
      <c r="KMH135" s="125"/>
      <c r="KMI135" s="125"/>
      <c r="KMJ135" s="125"/>
      <c r="KMK135" s="125"/>
      <c r="KML135" s="125"/>
      <c r="KMM135" s="125"/>
      <c r="KMN135" s="125"/>
      <c r="KMO135" s="125"/>
      <c r="KMP135" s="125"/>
      <c r="KMQ135" s="125"/>
      <c r="KMR135" s="125"/>
      <c r="KMS135" s="125"/>
      <c r="KMT135" s="125"/>
      <c r="KMU135" s="125"/>
      <c r="KMV135" s="125"/>
      <c r="KMW135" s="125"/>
      <c r="KMX135" s="125"/>
      <c r="KMY135" s="125"/>
      <c r="KMZ135" s="125"/>
      <c r="KNA135" s="125"/>
      <c r="KNB135" s="125"/>
      <c r="KNC135" s="125"/>
      <c r="KND135" s="125"/>
      <c r="KNE135" s="125"/>
      <c r="KNF135" s="125"/>
      <c r="KNG135" s="125"/>
      <c r="KNH135" s="125"/>
      <c r="KNI135" s="125"/>
      <c r="KNJ135" s="125"/>
      <c r="KNK135" s="125"/>
      <c r="KNL135" s="125"/>
      <c r="KNM135" s="125"/>
      <c r="KNN135" s="125"/>
      <c r="KNO135" s="125"/>
      <c r="KNP135" s="125"/>
      <c r="KNQ135" s="125"/>
      <c r="KNR135" s="125"/>
      <c r="KNS135" s="125"/>
      <c r="KNT135" s="125"/>
      <c r="KNU135" s="125"/>
      <c r="KNV135" s="125"/>
      <c r="KNW135" s="125"/>
      <c r="KNX135" s="125"/>
      <c r="KNY135" s="125"/>
      <c r="KNZ135" s="125"/>
      <c r="KOA135" s="125"/>
      <c r="KOB135" s="125"/>
      <c r="KOC135" s="125"/>
      <c r="KOD135" s="125"/>
      <c r="KOE135" s="125"/>
      <c r="KOF135" s="125"/>
      <c r="KOG135" s="125"/>
      <c r="KOH135" s="125"/>
      <c r="KOI135" s="125"/>
      <c r="KOJ135" s="125"/>
      <c r="KOK135" s="125"/>
      <c r="KOL135" s="125"/>
      <c r="KOM135" s="125"/>
      <c r="KON135" s="125"/>
      <c r="KOO135" s="125"/>
      <c r="KOP135" s="125"/>
      <c r="KOQ135" s="125"/>
      <c r="KOR135" s="125"/>
      <c r="KOS135" s="125"/>
      <c r="KOT135" s="125"/>
      <c r="KOU135" s="125"/>
      <c r="KOV135" s="125"/>
      <c r="KOW135" s="125"/>
      <c r="KOX135" s="125"/>
      <c r="KOY135" s="125"/>
      <c r="KOZ135" s="125"/>
      <c r="KPA135" s="125"/>
      <c r="KPB135" s="125"/>
      <c r="KPC135" s="125"/>
      <c r="KPD135" s="125"/>
      <c r="KPE135" s="125"/>
      <c r="KPF135" s="125"/>
      <c r="KPG135" s="125"/>
      <c r="KPH135" s="125"/>
      <c r="KPI135" s="125"/>
      <c r="KPJ135" s="125"/>
      <c r="KPK135" s="125"/>
      <c r="KPL135" s="125"/>
      <c r="KPM135" s="125"/>
      <c r="KPN135" s="125"/>
      <c r="KPO135" s="125"/>
      <c r="KPP135" s="125"/>
      <c r="KPQ135" s="125"/>
      <c r="KPR135" s="125"/>
      <c r="KPS135" s="125"/>
      <c r="KPT135" s="125"/>
      <c r="KPU135" s="125"/>
      <c r="KPV135" s="125"/>
      <c r="KPW135" s="125"/>
      <c r="KPX135" s="125"/>
      <c r="KPY135" s="125"/>
      <c r="KPZ135" s="125"/>
      <c r="KQA135" s="125"/>
      <c r="KQB135" s="125"/>
      <c r="KQC135" s="125"/>
      <c r="KQD135" s="125"/>
      <c r="KQE135" s="125"/>
      <c r="KQF135" s="125"/>
      <c r="KQG135" s="125"/>
      <c r="KQH135" s="125"/>
      <c r="KQI135" s="125"/>
      <c r="KQJ135" s="125"/>
      <c r="KQK135" s="125"/>
      <c r="KQL135" s="125"/>
      <c r="KQM135" s="125"/>
      <c r="KQN135" s="125"/>
      <c r="KQO135" s="125"/>
      <c r="KQP135" s="125"/>
      <c r="KQQ135" s="125"/>
      <c r="KQR135" s="125"/>
      <c r="KQS135" s="125"/>
      <c r="KQT135" s="125"/>
      <c r="KQU135" s="125"/>
      <c r="KQV135" s="125"/>
      <c r="KQW135" s="125"/>
      <c r="KQX135" s="125"/>
      <c r="KQY135" s="125"/>
      <c r="KQZ135" s="125"/>
      <c r="KRA135" s="125"/>
      <c r="KRB135" s="125"/>
      <c r="KRC135" s="125"/>
      <c r="KRD135" s="125"/>
      <c r="KRE135" s="125"/>
      <c r="KRF135" s="125"/>
      <c r="KRG135" s="125"/>
      <c r="KRH135" s="125"/>
      <c r="KRI135" s="125"/>
      <c r="KRJ135" s="125"/>
      <c r="KRK135" s="125"/>
      <c r="KRL135" s="125"/>
      <c r="KRM135" s="125"/>
      <c r="KRN135" s="125"/>
      <c r="KRO135" s="125"/>
      <c r="KRP135" s="125"/>
      <c r="KRQ135" s="125"/>
      <c r="KRR135" s="125"/>
      <c r="KRS135" s="125"/>
      <c r="KRT135" s="125"/>
      <c r="KRU135" s="125"/>
      <c r="KRV135" s="125"/>
      <c r="KRW135" s="125"/>
      <c r="KRX135" s="125"/>
      <c r="KRY135" s="125"/>
      <c r="KRZ135" s="125"/>
      <c r="KSA135" s="125"/>
      <c r="KSB135" s="125"/>
      <c r="KSC135" s="125"/>
      <c r="KSD135" s="125"/>
      <c r="KSE135" s="125"/>
      <c r="KSF135" s="125"/>
      <c r="KSG135" s="125"/>
      <c r="KSH135" s="125"/>
      <c r="KSI135" s="125"/>
      <c r="KSJ135" s="125"/>
      <c r="KSK135" s="125"/>
      <c r="KSL135" s="125"/>
      <c r="KSM135" s="125"/>
      <c r="KSN135" s="125"/>
      <c r="KSO135" s="125"/>
      <c r="KSP135" s="125"/>
      <c r="KSQ135" s="125"/>
      <c r="KSR135" s="125"/>
      <c r="KSS135" s="125"/>
      <c r="KST135" s="125"/>
      <c r="KSU135" s="125"/>
      <c r="KSV135" s="125"/>
      <c r="KSW135" s="125"/>
      <c r="KSX135" s="125"/>
      <c r="KSY135" s="125"/>
      <c r="KSZ135" s="125"/>
      <c r="KTA135" s="125"/>
      <c r="KTB135" s="125"/>
      <c r="KTC135" s="125"/>
      <c r="KTD135" s="125"/>
      <c r="KTE135" s="125"/>
      <c r="KTF135" s="125"/>
      <c r="KTG135" s="125"/>
      <c r="KTH135" s="125"/>
      <c r="KTI135" s="125"/>
      <c r="KTJ135" s="125"/>
      <c r="KTK135" s="125"/>
      <c r="KTL135" s="125"/>
      <c r="KTM135" s="125"/>
      <c r="KTN135" s="125"/>
      <c r="KTO135" s="125"/>
      <c r="KTP135" s="125"/>
      <c r="KTQ135" s="125"/>
      <c r="KTR135" s="125"/>
      <c r="KTS135" s="125"/>
      <c r="KTT135" s="125"/>
      <c r="KTU135" s="125"/>
      <c r="KTV135" s="125"/>
      <c r="KTW135" s="125"/>
      <c r="KTX135" s="125"/>
      <c r="KTY135" s="125"/>
      <c r="KTZ135" s="125"/>
      <c r="KUA135" s="125"/>
      <c r="KUB135" s="125"/>
      <c r="KUC135" s="125"/>
      <c r="KUD135" s="125"/>
      <c r="KUE135" s="125"/>
      <c r="KUF135" s="125"/>
      <c r="KUG135" s="125"/>
      <c r="KUH135" s="125"/>
      <c r="KUI135" s="125"/>
      <c r="KUJ135" s="125"/>
      <c r="KUK135" s="125"/>
      <c r="KUL135" s="125"/>
      <c r="KUM135" s="125"/>
      <c r="KUN135" s="125"/>
      <c r="KUO135" s="125"/>
      <c r="KUP135" s="125"/>
      <c r="KUQ135" s="125"/>
      <c r="KUR135" s="125"/>
      <c r="KUS135" s="125"/>
      <c r="KUT135" s="125"/>
      <c r="KUU135" s="125"/>
      <c r="KUV135" s="125"/>
      <c r="KUW135" s="125"/>
      <c r="KUX135" s="125"/>
      <c r="KUY135" s="125"/>
      <c r="KUZ135" s="125"/>
      <c r="KVA135" s="125"/>
      <c r="KVB135" s="125"/>
      <c r="KVC135" s="125"/>
      <c r="KVD135" s="125"/>
      <c r="KVE135" s="125"/>
      <c r="KVF135" s="125"/>
      <c r="KVG135" s="125"/>
      <c r="KVH135" s="125"/>
      <c r="KVI135" s="125"/>
      <c r="KVJ135" s="125"/>
      <c r="KVK135" s="125"/>
      <c r="KVL135" s="125"/>
      <c r="KVM135" s="125"/>
      <c r="KVN135" s="125"/>
      <c r="KVO135" s="125"/>
      <c r="KVP135" s="125"/>
      <c r="KVQ135" s="125"/>
      <c r="KVR135" s="125"/>
      <c r="KVS135" s="125"/>
      <c r="KVT135" s="125"/>
      <c r="KVU135" s="125"/>
      <c r="KVV135" s="125"/>
      <c r="KVW135" s="125"/>
      <c r="KVX135" s="125"/>
      <c r="KVY135" s="125"/>
      <c r="KVZ135" s="125"/>
      <c r="KWA135" s="125"/>
      <c r="KWB135" s="125"/>
      <c r="KWC135" s="125"/>
      <c r="KWD135" s="125"/>
      <c r="KWE135" s="125"/>
      <c r="KWF135" s="125"/>
      <c r="KWG135" s="125"/>
      <c r="KWH135" s="125"/>
      <c r="KWI135" s="125"/>
      <c r="KWJ135" s="125"/>
      <c r="KWK135" s="125"/>
      <c r="KWL135" s="125"/>
      <c r="KWM135" s="125"/>
      <c r="KWN135" s="125"/>
      <c r="KWO135" s="125"/>
      <c r="KWP135" s="125"/>
      <c r="KWQ135" s="125"/>
      <c r="KWR135" s="125"/>
      <c r="KWS135" s="125"/>
      <c r="KWT135" s="125"/>
      <c r="KWU135" s="125"/>
      <c r="KWV135" s="125"/>
      <c r="KWW135" s="125"/>
      <c r="KWX135" s="125"/>
      <c r="KWY135" s="125"/>
      <c r="KWZ135" s="125"/>
      <c r="KXA135" s="125"/>
      <c r="KXB135" s="125"/>
      <c r="KXC135" s="125"/>
      <c r="KXD135" s="125"/>
      <c r="KXE135" s="125"/>
      <c r="KXF135" s="125"/>
      <c r="KXG135" s="125"/>
      <c r="KXH135" s="125"/>
      <c r="KXI135" s="125"/>
      <c r="KXJ135" s="125"/>
      <c r="KXK135" s="125"/>
      <c r="KXL135" s="125"/>
      <c r="KXM135" s="125"/>
      <c r="KXN135" s="125"/>
      <c r="KXO135" s="125"/>
      <c r="KXP135" s="125"/>
      <c r="KXQ135" s="125"/>
      <c r="KXR135" s="125"/>
      <c r="KXS135" s="125"/>
      <c r="KXT135" s="125"/>
      <c r="KXU135" s="125"/>
      <c r="KXV135" s="125"/>
      <c r="KXW135" s="125"/>
      <c r="KXX135" s="125"/>
      <c r="KXY135" s="125"/>
      <c r="KXZ135" s="125"/>
      <c r="KYA135" s="125"/>
      <c r="KYB135" s="125"/>
      <c r="KYC135" s="125"/>
      <c r="KYD135" s="125"/>
      <c r="KYE135" s="125"/>
      <c r="KYF135" s="125"/>
      <c r="KYG135" s="125"/>
      <c r="KYH135" s="125"/>
      <c r="KYI135" s="125"/>
      <c r="KYJ135" s="125"/>
      <c r="KYK135" s="125"/>
      <c r="KYL135" s="125"/>
      <c r="KYM135" s="125"/>
      <c r="KYN135" s="125"/>
      <c r="KYO135" s="125"/>
      <c r="KYP135" s="125"/>
      <c r="KYQ135" s="125"/>
      <c r="KYR135" s="125"/>
      <c r="KYS135" s="125"/>
      <c r="KYT135" s="125"/>
      <c r="KYU135" s="125"/>
      <c r="KYV135" s="125"/>
      <c r="KYW135" s="125"/>
      <c r="KYX135" s="125"/>
      <c r="KYY135" s="125"/>
      <c r="KYZ135" s="125"/>
      <c r="KZA135" s="125"/>
      <c r="KZB135" s="125"/>
      <c r="KZC135" s="125"/>
      <c r="KZD135" s="125"/>
      <c r="KZE135" s="125"/>
      <c r="KZF135" s="125"/>
      <c r="KZG135" s="125"/>
      <c r="KZH135" s="125"/>
      <c r="KZI135" s="125"/>
      <c r="KZJ135" s="125"/>
      <c r="KZK135" s="125"/>
      <c r="KZL135" s="125"/>
      <c r="KZM135" s="125"/>
      <c r="KZN135" s="125"/>
      <c r="KZO135" s="125"/>
      <c r="KZP135" s="125"/>
      <c r="KZQ135" s="125"/>
      <c r="KZR135" s="125"/>
      <c r="KZS135" s="125"/>
      <c r="KZT135" s="125"/>
      <c r="KZU135" s="125"/>
      <c r="KZV135" s="125"/>
      <c r="KZW135" s="125"/>
      <c r="KZX135" s="125"/>
      <c r="KZY135" s="125"/>
      <c r="KZZ135" s="125"/>
      <c r="LAA135" s="125"/>
      <c r="LAB135" s="125"/>
      <c r="LAC135" s="125"/>
      <c r="LAD135" s="125"/>
      <c r="LAE135" s="125"/>
      <c r="LAF135" s="125"/>
      <c r="LAG135" s="125"/>
      <c r="LAH135" s="125"/>
      <c r="LAI135" s="125"/>
      <c r="LAJ135" s="125"/>
      <c r="LAK135" s="125"/>
      <c r="LAL135" s="125"/>
      <c r="LAM135" s="125"/>
      <c r="LAN135" s="125"/>
      <c r="LAO135" s="125"/>
      <c r="LAP135" s="125"/>
      <c r="LAQ135" s="125"/>
      <c r="LAR135" s="125"/>
      <c r="LAS135" s="125"/>
      <c r="LAT135" s="125"/>
      <c r="LAU135" s="125"/>
      <c r="LAV135" s="125"/>
      <c r="LAW135" s="125"/>
      <c r="LAX135" s="125"/>
      <c r="LAY135" s="125"/>
      <c r="LAZ135" s="125"/>
      <c r="LBA135" s="125"/>
      <c r="LBB135" s="125"/>
      <c r="LBC135" s="125"/>
      <c r="LBD135" s="125"/>
      <c r="LBE135" s="125"/>
      <c r="LBF135" s="125"/>
      <c r="LBG135" s="125"/>
      <c r="LBH135" s="125"/>
      <c r="LBI135" s="125"/>
      <c r="LBJ135" s="125"/>
      <c r="LBK135" s="125"/>
      <c r="LBL135" s="125"/>
      <c r="LBM135" s="125"/>
      <c r="LBN135" s="125"/>
      <c r="LBO135" s="125"/>
      <c r="LBP135" s="125"/>
      <c r="LBQ135" s="125"/>
      <c r="LBR135" s="125"/>
      <c r="LBS135" s="125"/>
      <c r="LBT135" s="125"/>
      <c r="LBU135" s="125"/>
      <c r="LBV135" s="125"/>
      <c r="LBW135" s="125"/>
      <c r="LBX135" s="125"/>
      <c r="LBY135" s="125"/>
      <c r="LBZ135" s="125"/>
      <c r="LCA135" s="125"/>
      <c r="LCB135" s="125"/>
      <c r="LCC135" s="125"/>
      <c r="LCD135" s="125"/>
      <c r="LCE135" s="125"/>
      <c r="LCF135" s="125"/>
      <c r="LCG135" s="125"/>
      <c r="LCH135" s="125"/>
      <c r="LCI135" s="125"/>
      <c r="LCJ135" s="125"/>
      <c r="LCK135" s="125"/>
      <c r="LCL135" s="125"/>
      <c r="LCM135" s="125"/>
      <c r="LCN135" s="125"/>
      <c r="LCO135" s="125"/>
      <c r="LCP135" s="125"/>
      <c r="LCQ135" s="125"/>
      <c r="LCR135" s="125"/>
      <c r="LCS135" s="125"/>
      <c r="LCT135" s="125"/>
      <c r="LCU135" s="125"/>
      <c r="LCV135" s="125"/>
      <c r="LCW135" s="125"/>
      <c r="LCX135" s="125"/>
      <c r="LCY135" s="125"/>
      <c r="LCZ135" s="125"/>
      <c r="LDA135" s="125"/>
      <c r="LDB135" s="125"/>
      <c r="LDC135" s="125"/>
      <c r="LDD135" s="125"/>
      <c r="LDE135" s="125"/>
      <c r="LDF135" s="125"/>
      <c r="LDG135" s="125"/>
      <c r="LDH135" s="125"/>
      <c r="LDI135" s="125"/>
      <c r="LDJ135" s="125"/>
      <c r="LDK135" s="125"/>
      <c r="LDL135" s="125"/>
      <c r="LDM135" s="125"/>
      <c r="LDN135" s="125"/>
      <c r="LDO135" s="125"/>
      <c r="LDP135" s="125"/>
      <c r="LDQ135" s="125"/>
      <c r="LDR135" s="125"/>
      <c r="LDS135" s="125"/>
      <c r="LDT135" s="125"/>
      <c r="LDU135" s="125"/>
      <c r="LDV135" s="125"/>
      <c r="LDW135" s="125"/>
      <c r="LDX135" s="125"/>
      <c r="LDY135" s="125"/>
      <c r="LDZ135" s="125"/>
      <c r="LEA135" s="125"/>
      <c r="LEB135" s="125"/>
      <c r="LEC135" s="125"/>
      <c r="LED135" s="125"/>
      <c r="LEE135" s="125"/>
      <c r="LEF135" s="125"/>
      <c r="LEG135" s="125"/>
      <c r="LEH135" s="125"/>
      <c r="LEI135" s="125"/>
      <c r="LEJ135" s="125"/>
      <c r="LEK135" s="125"/>
      <c r="LEL135" s="125"/>
      <c r="LEM135" s="125"/>
      <c r="LEN135" s="125"/>
      <c r="LEO135" s="125"/>
      <c r="LEP135" s="125"/>
      <c r="LEQ135" s="125"/>
      <c r="LER135" s="125"/>
      <c r="LES135" s="125"/>
      <c r="LET135" s="125"/>
      <c r="LEU135" s="125"/>
      <c r="LEV135" s="125"/>
      <c r="LEW135" s="125"/>
      <c r="LEX135" s="125"/>
      <c r="LEY135" s="125"/>
      <c r="LEZ135" s="125"/>
      <c r="LFA135" s="125"/>
      <c r="LFB135" s="125"/>
      <c r="LFC135" s="125"/>
      <c r="LFD135" s="125"/>
      <c r="LFE135" s="125"/>
      <c r="LFF135" s="125"/>
      <c r="LFG135" s="125"/>
      <c r="LFH135" s="125"/>
      <c r="LFI135" s="125"/>
      <c r="LFJ135" s="125"/>
      <c r="LFK135" s="125"/>
      <c r="LFL135" s="125"/>
      <c r="LFM135" s="125"/>
      <c r="LFN135" s="125"/>
      <c r="LFO135" s="125"/>
      <c r="LFP135" s="125"/>
      <c r="LFQ135" s="125"/>
      <c r="LFR135" s="125"/>
      <c r="LFS135" s="125"/>
      <c r="LFT135" s="125"/>
      <c r="LFU135" s="125"/>
      <c r="LFV135" s="125"/>
      <c r="LFW135" s="125"/>
      <c r="LFX135" s="125"/>
      <c r="LFY135" s="125"/>
      <c r="LFZ135" s="125"/>
      <c r="LGA135" s="125"/>
      <c r="LGB135" s="125"/>
      <c r="LGC135" s="125"/>
      <c r="LGD135" s="125"/>
      <c r="LGE135" s="125"/>
      <c r="LGF135" s="125"/>
      <c r="LGG135" s="125"/>
      <c r="LGH135" s="125"/>
      <c r="LGI135" s="125"/>
      <c r="LGJ135" s="125"/>
      <c r="LGK135" s="125"/>
      <c r="LGL135" s="125"/>
      <c r="LGM135" s="125"/>
      <c r="LGN135" s="125"/>
      <c r="LGO135" s="125"/>
      <c r="LGP135" s="125"/>
      <c r="LGQ135" s="125"/>
      <c r="LGR135" s="125"/>
      <c r="LGS135" s="125"/>
      <c r="LGT135" s="125"/>
      <c r="LGU135" s="125"/>
      <c r="LGV135" s="125"/>
      <c r="LGW135" s="125"/>
      <c r="LGX135" s="125"/>
      <c r="LGY135" s="125"/>
      <c r="LGZ135" s="125"/>
      <c r="LHA135" s="125"/>
      <c r="LHB135" s="125"/>
      <c r="LHC135" s="125"/>
      <c r="LHD135" s="125"/>
      <c r="LHE135" s="125"/>
      <c r="LHF135" s="125"/>
      <c r="LHG135" s="125"/>
      <c r="LHH135" s="125"/>
      <c r="LHI135" s="125"/>
      <c r="LHJ135" s="125"/>
      <c r="LHK135" s="125"/>
      <c r="LHL135" s="125"/>
      <c r="LHM135" s="125"/>
      <c r="LHN135" s="125"/>
      <c r="LHO135" s="125"/>
      <c r="LHP135" s="125"/>
      <c r="LHQ135" s="125"/>
      <c r="LHR135" s="125"/>
      <c r="LHS135" s="125"/>
      <c r="LHT135" s="125"/>
      <c r="LHU135" s="125"/>
      <c r="LHV135" s="125"/>
      <c r="LHW135" s="125"/>
      <c r="LHX135" s="125"/>
      <c r="LHY135" s="125"/>
      <c r="LHZ135" s="125"/>
      <c r="LIA135" s="125"/>
      <c r="LIB135" s="125"/>
      <c r="LIC135" s="125"/>
      <c r="LID135" s="125"/>
      <c r="LIE135" s="125"/>
      <c r="LIF135" s="125"/>
      <c r="LIG135" s="125"/>
      <c r="LIH135" s="125"/>
      <c r="LII135" s="125"/>
      <c r="LIJ135" s="125"/>
      <c r="LIK135" s="125"/>
      <c r="LIL135" s="125"/>
      <c r="LIM135" s="125"/>
      <c r="LIN135" s="125"/>
      <c r="LIO135" s="125"/>
      <c r="LIP135" s="125"/>
      <c r="LIQ135" s="125"/>
      <c r="LIR135" s="125"/>
      <c r="LIS135" s="125"/>
      <c r="LIT135" s="125"/>
      <c r="LIU135" s="125"/>
      <c r="LIV135" s="125"/>
      <c r="LIW135" s="125"/>
      <c r="LIX135" s="125"/>
      <c r="LIY135" s="125"/>
      <c r="LIZ135" s="125"/>
      <c r="LJA135" s="125"/>
      <c r="LJB135" s="125"/>
      <c r="LJC135" s="125"/>
      <c r="LJD135" s="125"/>
      <c r="LJE135" s="125"/>
      <c r="LJF135" s="125"/>
      <c r="LJG135" s="125"/>
      <c r="LJH135" s="125"/>
      <c r="LJI135" s="125"/>
      <c r="LJJ135" s="125"/>
      <c r="LJK135" s="125"/>
      <c r="LJL135" s="125"/>
      <c r="LJM135" s="125"/>
      <c r="LJN135" s="125"/>
      <c r="LJO135" s="125"/>
      <c r="LJP135" s="125"/>
      <c r="LJQ135" s="125"/>
      <c r="LJR135" s="125"/>
      <c r="LJS135" s="125"/>
      <c r="LJT135" s="125"/>
      <c r="LJU135" s="125"/>
      <c r="LJV135" s="125"/>
      <c r="LJW135" s="125"/>
      <c r="LJX135" s="125"/>
      <c r="LJY135" s="125"/>
      <c r="LJZ135" s="125"/>
      <c r="LKA135" s="125"/>
      <c r="LKB135" s="125"/>
      <c r="LKC135" s="125"/>
      <c r="LKD135" s="125"/>
      <c r="LKE135" s="125"/>
      <c r="LKF135" s="125"/>
      <c r="LKG135" s="125"/>
      <c r="LKH135" s="125"/>
      <c r="LKI135" s="125"/>
      <c r="LKJ135" s="125"/>
      <c r="LKK135" s="125"/>
      <c r="LKL135" s="125"/>
      <c r="LKM135" s="125"/>
      <c r="LKN135" s="125"/>
      <c r="LKO135" s="125"/>
      <c r="LKP135" s="125"/>
      <c r="LKQ135" s="125"/>
      <c r="LKR135" s="125"/>
      <c r="LKS135" s="125"/>
      <c r="LKT135" s="125"/>
      <c r="LKU135" s="125"/>
      <c r="LKV135" s="125"/>
      <c r="LKW135" s="125"/>
      <c r="LKX135" s="125"/>
      <c r="LKY135" s="125"/>
      <c r="LKZ135" s="125"/>
      <c r="LLA135" s="125"/>
      <c r="LLB135" s="125"/>
      <c r="LLC135" s="125"/>
      <c r="LLD135" s="125"/>
      <c r="LLE135" s="125"/>
      <c r="LLF135" s="125"/>
      <c r="LLG135" s="125"/>
      <c r="LLH135" s="125"/>
      <c r="LLI135" s="125"/>
      <c r="LLJ135" s="125"/>
      <c r="LLK135" s="125"/>
      <c r="LLL135" s="125"/>
      <c r="LLM135" s="125"/>
      <c r="LLN135" s="125"/>
      <c r="LLO135" s="125"/>
      <c r="LLP135" s="125"/>
      <c r="LLQ135" s="125"/>
      <c r="LLR135" s="125"/>
      <c r="LLS135" s="125"/>
      <c r="LLT135" s="125"/>
      <c r="LLU135" s="125"/>
      <c r="LLV135" s="125"/>
      <c r="LLW135" s="125"/>
      <c r="LLX135" s="125"/>
      <c r="LLY135" s="125"/>
      <c r="LLZ135" s="125"/>
      <c r="LMA135" s="125"/>
      <c r="LMB135" s="125"/>
      <c r="LMC135" s="125"/>
      <c r="LMD135" s="125"/>
      <c r="LME135" s="125"/>
      <c r="LMF135" s="125"/>
      <c r="LMG135" s="125"/>
      <c r="LMH135" s="125"/>
      <c r="LMI135" s="125"/>
      <c r="LMJ135" s="125"/>
      <c r="LMK135" s="125"/>
      <c r="LML135" s="125"/>
      <c r="LMM135" s="125"/>
      <c r="LMN135" s="125"/>
      <c r="LMO135" s="125"/>
      <c r="LMP135" s="125"/>
      <c r="LMQ135" s="125"/>
      <c r="LMR135" s="125"/>
      <c r="LMS135" s="125"/>
      <c r="LMT135" s="125"/>
      <c r="LMU135" s="125"/>
      <c r="LMV135" s="125"/>
      <c r="LMW135" s="125"/>
      <c r="LMX135" s="125"/>
      <c r="LMY135" s="125"/>
      <c r="LMZ135" s="125"/>
      <c r="LNA135" s="125"/>
      <c r="LNB135" s="125"/>
      <c r="LNC135" s="125"/>
      <c r="LND135" s="125"/>
      <c r="LNE135" s="125"/>
      <c r="LNF135" s="125"/>
      <c r="LNG135" s="125"/>
      <c r="LNH135" s="125"/>
      <c r="LNI135" s="125"/>
      <c r="LNJ135" s="125"/>
      <c r="LNK135" s="125"/>
      <c r="LNL135" s="125"/>
      <c r="LNM135" s="125"/>
      <c r="LNN135" s="125"/>
      <c r="LNO135" s="125"/>
      <c r="LNP135" s="125"/>
      <c r="LNQ135" s="125"/>
      <c r="LNR135" s="125"/>
      <c r="LNS135" s="125"/>
      <c r="LNT135" s="125"/>
      <c r="LNU135" s="125"/>
      <c r="LNV135" s="125"/>
      <c r="LNW135" s="125"/>
      <c r="LNX135" s="125"/>
      <c r="LNY135" s="125"/>
      <c r="LNZ135" s="125"/>
      <c r="LOA135" s="125"/>
      <c r="LOB135" s="125"/>
      <c r="LOC135" s="125"/>
      <c r="LOD135" s="125"/>
      <c r="LOE135" s="125"/>
      <c r="LOF135" s="125"/>
      <c r="LOG135" s="125"/>
      <c r="LOH135" s="125"/>
      <c r="LOI135" s="125"/>
      <c r="LOJ135" s="125"/>
      <c r="LOK135" s="125"/>
      <c r="LOL135" s="125"/>
      <c r="LOM135" s="125"/>
      <c r="LON135" s="125"/>
      <c r="LOO135" s="125"/>
      <c r="LOP135" s="125"/>
      <c r="LOQ135" s="125"/>
      <c r="LOR135" s="125"/>
      <c r="LOS135" s="125"/>
      <c r="LOT135" s="125"/>
      <c r="LOU135" s="125"/>
      <c r="LOV135" s="125"/>
      <c r="LOW135" s="125"/>
      <c r="LOX135" s="125"/>
      <c r="LOY135" s="125"/>
      <c r="LOZ135" s="125"/>
      <c r="LPA135" s="125"/>
      <c r="LPB135" s="125"/>
      <c r="LPC135" s="125"/>
      <c r="LPD135" s="125"/>
      <c r="LPE135" s="125"/>
      <c r="LPF135" s="125"/>
      <c r="LPG135" s="125"/>
      <c r="LPH135" s="125"/>
      <c r="LPI135" s="125"/>
      <c r="LPJ135" s="125"/>
      <c r="LPK135" s="125"/>
      <c r="LPL135" s="125"/>
      <c r="LPM135" s="125"/>
      <c r="LPN135" s="125"/>
      <c r="LPO135" s="125"/>
      <c r="LPP135" s="125"/>
      <c r="LPQ135" s="125"/>
      <c r="LPR135" s="125"/>
      <c r="LPS135" s="125"/>
      <c r="LPT135" s="125"/>
      <c r="LPU135" s="125"/>
      <c r="LPV135" s="125"/>
      <c r="LPW135" s="125"/>
      <c r="LPX135" s="125"/>
      <c r="LPY135" s="125"/>
      <c r="LPZ135" s="125"/>
      <c r="LQA135" s="125"/>
      <c r="LQB135" s="125"/>
      <c r="LQC135" s="125"/>
      <c r="LQD135" s="125"/>
      <c r="LQE135" s="125"/>
      <c r="LQF135" s="125"/>
      <c r="LQG135" s="125"/>
      <c r="LQH135" s="125"/>
      <c r="LQI135" s="125"/>
      <c r="LQJ135" s="125"/>
      <c r="LQK135" s="125"/>
      <c r="LQL135" s="125"/>
      <c r="LQM135" s="125"/>
      <c r="LQN135" s="125"/>
      <c r="LQO135" s="125"/>
      <c r="LQP135" s="125"/>
      <c r="LQQ135" s="125"/>
      <c r="LQR135" s="125"/>
      <c r="LQS135" s="125"/>
      <c r="LQT135" s="125"/>
      <c r="LQU135" s="125"/>
      <c r="LQV135" s="125"/>
      <c r="LQW135" s="125"/>
      <c r="LQX135" s="125"/>
      <c r="LQY135" s="125"/>
      <c r="LQZ135" s="125"/>
      <c r="LRA135" s="125"/>
      <c r="LRB135" s="125"/>
      <c r="LRC135" s="125"/>
      <c r="LRD135" s="125"/>
      <c r="LRE135" s="125"/>
      <c r="LRF135" s="125"/>
      <c r="LRG135" s="125"/>
      <c r="LRH135" s="125"/>
      <c r="LRI135" s="125"/>
      <c r="LRJ135" s="125"/>
      <c r="LRK135" s="125"/>
      <c r="LRL135" s="125"/>
      <c r="LRM135" s="125"/>
      <c r="LRN135" s="125"/>
      <c r="LRO135" s="125"/>
      <c r="LRP135" s="125"/>
      <c r="LRQ135" s="125"/>
      <c r="LRR135" s="125"/>
      <c r="LRS135" s="125"/>
      <c r="LRT135" s="125"/>
      <c r="LRU135" s="125"/>
      <c r="LRV135" s="125"/>
      <c r="LRW135" s="125"/>
      <c r="LRX135" s="125"/>
      <c r="LRY135" s="125"/>
      <c r="LRZ135" s="125"/>
      <c r="LSA135" s="125"/>
      <c r="LSB135" s="125"/>
      <c r="LSC135" s="125"/>
      <c r="LSD135" s="125"/>
      <c r="LSE135" s="125"/>
      <c r="LSF135" s="125"/>
      <c r="LSG135" s="125"/>
      <c r="LSH135" s="125"/>
      <c r="LSI135" s="125"/>
      <c r="LSJ135" s="125"/>
      <c r="LSK135" s="125"/>
      <c r="LSL135" s="125"/>
      <c r="LSM135" s="125"/>
      <c r="LSN135" s="125"/>
      <c r="LSO135" s="125"/>
      <c r="LSP135" s="125"/>
      <c r="LSQ135" s="125"/>
      <c r="LSR135" s="125"/>
      <c r="LSS135" s="125"/>
      <c r="LST135" s="125"/>
      <c r="LSU135" s="125"/>
      <c r="LSV135" s="125"/>
      <c r="LSW135" s="125"/>
      <c r="LSX135" s="125"/>
      <c r="LSY135" s="125"/>
      <c r="LSZ135" s="125"/>
      <c r="LTA135" s="125"/>
      <c r="LTB135" s="125"/>
      <c r="LTC135" s="125"/>
      <c r="LTD135" s="125"/>
      <c r="LTE135" s="125"/>
      <c r="LTF135" s="125"/>
      <c r="LTG135" s="125"/>
      <c r="LTH135" s="125"/>
      <c r="LTI135" s="125"/>
      <c r="LTJ135" s="125"/>
      <c r="LTK135" s="125"/>
      <c r="LTL135" s="125"/>
      <c r="LTM135" s="125"/>
      <c r="LTN135" s="125"/>
      <c r="LTO135" s="125"/>
      <c r="LTP135" s="125"/>
      <c r="LTQ135" s="125"/>
      <c r="LTR135" s="125"/>
      <c r="LTS135" s="125"/>
      <c r="LTT135" s="125"/>
      <c r="LTU135" s="125"/>
      <c r="LTV135" s="125"/>
      <c r="LTW135" s="125"/>
      <c r="LTX135" s="125"/>
      <c r="LTY135" s="125"/>
      <c r="LTZ135" s="125"/>
      <c r="LUA135" s="125"/>
      <c r="LUB135" s="125"/>
      <c r="LUC135" s="125"/>
      <c r="LUD135" s="125"/>
      <c r="LUE135" s="125"/>
      <c r="LUF135" s="125"/>
      <c r="LUG135" s="125"/>
      <c r="LUH135" s="125"/>
      <c r="LUI135" s="125"/>
      <c r="LUJ135" s="125"/>
      <c r="LUK135" s="125"/>
      <c r="LUL135" s="125"/>
      <c r="LUM135" s="125"/>
      <c r="LUN135" s="125"/>
      <c r="LUO135" s="125"/>
      <c r="LUP135" s="125"/>
      <c r="LUQ135" s="125"/>
      <c r="LUR135" s="125"/>
      <c r="LUS135" s="125"/>
      <c r="LUT135" s="125"/>
      <c r="LUU135" s="125"/>
      <c r="LUV135" s="125"/>
      <c r="LUW135" s="125"/>
      <c r="LUX135" s="125"/>
      <c r="LUY135" s="125"/>
      <c r="LUZ135" s="125"/>
      <c r="LVA135" s="125"/>
      <c r="LVB135" s="125"/>
      <c r="LVC135" s="125"/>
      <c r="LVD135" s="125"/>
      <c r="LVE135" s="125"/>
      <c r="LVF135" s="125"/>
      <c r="LVG135" s="125"/>
      <c r="LVH135" s="125"/>
      <c r="LVI135" s="125"/>
      <c r="LVJ135" s="125"/>
      <c r="LVK135" s="125"/>
      <c r="LVL135" s="125"/>
      <c r="LVM135" s="125"/>
      <c r="LVN135" s="125"/>
      <c r="LVO135" s="125"/>
      <c r="LVP135" s="125"/>
      <c r="LVQ135" s="125"/>
      <c r="LVR135" s="125"/>
      <c r="LVS135" s="125"/>
      <c r="LVT135" s="125"/>
      <c r="LVU135" s="125"/>
      <c r="LVV135" s="125"/>
      <c r="LVW135" s="125"/>
      <c r="LVX135" s="125"/>
      <c r="LVY135" s="125"/>
      <c r="LVZ135" s="125"/>
      <c r="LWA135" s="125"/>
      <c r="LWB135" s="125"/>
      <c r="LWC135" s="125"/>
      <c r="LWD135" s="125"/>
      <c r="LWE135" s="125"/>
      <c r="LWF135" s="125"/>
      <c r="LWG135" s="125"/>
      <c r="LWH135" s="125"/>
      <c r="LWI135" s="125"/>
      <c r="LWJ135" s="125"/>
      <c r="LWK135" s="125"/>
      <c r="LWL135" s="125"/>
      <c r="LWM135" s="125"/>
      <c r="LWN135" s="125"/>
      <c r="LWO135" s="125"/>
      <c r="LWP135" s="125"/>
      <c r="LWQ135" s="125"/>
      <c r="LWR135" s="125"/>
      <c r="LWS135" s="125"/>
      <c r="LWT135" s="125"/>
      <c r="LWU135" s="125"/>
      <c r="LWV135" s="125"/>
      <c r="LWW135" s="125"/>
      <c r="LWX135" s="125"/>
      <c r="LWY135" s="125"/>
      <c r="LWZ135" s="125"/>
      <c r="LXA135" s="125"/>
      <c r="LXB135" s="125"/>
      <c r="LXC135" s="125"/>
      <c r="LXD135" s="125"/>
      <c r="LXE135" s="125"/>
      <c r="LXF135" s="125"/>
      <c r="LXG135" s="125"/>
      <c r="LXH135" s="125"/>
      <c r="LXI135" s="125"/>
      <c r="LXJ135" s="125"/>
      <c r="LXK135" s="125"/>
      <c r="LXL135" s="125"/>
      <c r="LXM135" s="125"/>
      <c r="LXN135" s="125"/>
      <c r="LXO135" s="125"/>
      <c r="LXP135" s="125"/>
      <c r="LXQ135" s="125"/>
      <c r="LXR135" s="125"/>
      <c r="LXS135" s="125"/>
      <c r="LXT135" s="125"/>
      <c r="LXU135" s="125"/>
      <c r="LXV135" s="125"/>
      <c r="LXW135" s="125"/>
      <c r="LXX135" s="125"/>
      <c r="LXY135" s="125"/>
      <c r="LXZ135" s="125"/>
      <c r="LYA135" s="125"/>
      <c r="LYB135" s="125"/>
      <c r="LYC135" s="125"/>
      <c r="LYD135" s="125"/>
      <c r="LYE135" s="125"/>
      <c r="LYF135" s="125"/>
      <c r="LYG135" s="125"/>
      <c r="LYH135" s="125"/>
      <c r="LYI135" s="125"/>
      <c r="LYJ135" s="125"/>
      <c r="LYK135" s="125"/>
      <c r="LYL135" s="125"/>
      <c r="LYM135" s="125"/>
      <c r="LYN135" s="125"/>
      <c r="LYO135" s="125"/>
      <c r="LYP135" s="125"/>
      <c r="LYQ135" s="125"/>
      <c r="LYR135" s="125"/>
      <c r="LYS135" s="125"/>
      <c r="LYT135" s="125"/>
      <c r="LYU135" s="125"/>
      <c r="LYV135" s="125"/>
      <c r="LYW135" s="125"/>
      <c r="LYX135" s="125"/>
      <c r="LYY135" s="125"/>
      <c r="LYZ135" s="125"/>
      <c r="LZA135" s="125"/>
      <c r="LZB135" s="125"/>
      <c r="LZC135" s="125"/>
      <c r="LZD135" s="125"/>
      <c r="LZE135" s="125"/>
      <c r="LZF135" s="125"/>
      <c r="LZG135" s="125"/>
      <c r="LZH135" s="125"/>
      <c r="LZI135" s="125"/>
      <c r="LZJ135" s="125"/>
      <c r="LZK135" s="125"/>
      <c r="LZL135" s="125"/>
      <c r="LZM135" s="125"/>
      <c r="LZN135" s="125"/>
      <c r="LZO135" s="125"/>
      <c r="LZP135" s="125"/>
      <c r="LZQ135" s="125"/>
      <c r="LZR135" s="125"/>
      <c r="LZS135" s="125"/>
      <c r="LZT135" s="125"/>
      <c r="LZU135" s="125"/>
      <c r="LZV135" s="125"/>
      <c r="LZW135" s="125"/>
      <c r="LZX135" s="125"/>
      <c r="LZY135" s="125"/>
      <c r="LZZ135" s="125"/>
      <c r="MAA135" s="125"/>
      <c r="MAB135" s="125"/>
      <c r="MAC135" s="125"/>
      <c r="MAD135" s="125"/>
      <c r="MAE135" s="125"/>
      <c r="MAF135" s="125"/>
      <c r="MAG135" s="125"/>
      <c r="MAH135" s="125"/>
      <c r="MAI135" s="125"/>
      <c r="MAJ135" s="125"/>
      <c r="MAK135" s="125"/>
      <c r="MAL135" s="125"/>
      <c r="MAM135" s="125"/>
      <c r="MAN135" s="125"/>
      <c r="MAO135" s="125"/>
      <c r="MAP135" s="125"/>
      <c r="MAQ135" s="125"/>
      <c r="MAR135" s="125"/>
      <c r="MAS135" s="125"/>
      <c r="MAT135" s="125"/>
      <c r="MAU135" s="125"/>
      <c r="MAV135" s="125"/>
      <c r="MAW135" s="125"/>
      <c r="MAX135" s="125"/>
      <c r="MAY135" s="125"/>
      <c r="MAZ135" s="125"/>
      <c r="MBA135" s="125"/>
      <c r="MBB135" s="125"/>
      <c r="MBC135" s="125"/>
      <c r="MBD135" s="125"/>
      <c r="MBE135" s="125"/>
      <c r="MBF135" s="125"/>
      <c r="MBG135" s="125"/>
      <c r="MBH135" s="125"/>
      <c r="MBI135" s="125"/>
      <c r="MBJ135" s="125"/>
      <c r="MBK135" s="125"/>
      <c r="MBL135" s="125"/>
      <c r="MBM135" s="125"/>
      <c r="MBN135" s="125"/>
      <c r="MBO135" s="125"/>
      <c r="MBP135" s="125"/>
      <c r="MBQ135" s="125"/>
      <c r="MBR135" s="125"/>
      <c r="MBS135" s="125"/>
      <c r="MBT135" s="125"/>
      <c r="MBU135" s="125"/>
      <c r="MBV135" s="125"/>
      <c r="MBW135" s="125"/>
      <c r="MBX135" s="125"/>
      <c r="MBY135" s="125"/>
      <c r="MBZ135" s="125"/>
      <c r="MCA135" s="125"/>
      <c r="MCB135" s="125"/>
      <c r="MCC135" s="125"/>
      <c r="MCD135" s="125"/>
      <c r="MCE135" s="125"/>
      <c r="MCF135" s="125"/>
      <c r="MCG135" s="125"/>
      <c r="MCH135" s="125"/>
      <c r="MCI135" s="125"/>
      <c r="MCJ135" s="125"/>
      <c r="MCK135" s="125"/>
      <c r="MCL135" s="125"/>
      <c r="MCM135" s="125"/>
      <c r="MCN135" s="125"/>
      <c r="MCO135" s="125"/>
      <c r="MCP135" s="125"/>
      <c r="MCQ135" s="125"/>
      <c r="MCR135" s="125"/>
      <c r="MCS135" s="125"/>
      <c r="MCT135" s="125"/>
      <c r="MCU135" s="125"/>
      <c r="MCV135" s="125"/>
      <c r="MCW135" s="125"/>
      <c r="MCX135" s="125"/>
      <c r="MCY135" s="125"/>
      <c r="MCZ135" s="125"/>
      <c r="MDA135" s="125"/>
      <c r="MDB135" s="125"/>
      <c r="MDC135" s="125"/>
      <c r="MDD135" s="125"/>
      <c r="MDE135" s="125"/>
      <c r="MDF135" s="125"/>
      <c r="MDG135" s="125"/>
      <c r="MDH135" s="125"/>
      <c r="MDI135" s="125"/>
      <c r="MDJ135" s="125"/>
      <c r="MDK135" s="125"/>
      <c r="MDL135" s="125"/>
      <c r="MDM135" s="125"/>
      <c r="MDN135" s="125"/>
      <c r="MDO135" s="125"/>
      <c r="MDP135" s="125"/>
      <c r="MDQ135" s="125"/>
      <c r="MDR135" s="125"/>
      <c r="MDS135" s="125"/>
      <c r="MDT135" s="125"/>
      <c r="MDU135" s="125"/>
      <c r="MDV135" s="125"/>
      <c r="MDW135" s="125"/>
      <c r="MDX135" s="125"/>
      <c r="MDY135" s="125"/>
      <c r="MDZ135" s="125"/>
      <c r="MEA135" s="125"/>
      <c r="MEB135" s="125"/>
      <c r="MEC135" s="125"/>
      <c r="MED135" s="125"/>
      <c r="MEE135" s="125"/>
      <c r="MEF135" s="125"/>
      <c r="MEG135" s="125"/>
      <c r="MEH135" s="125"/>
      <c r="MEI135" s="125"/>
      <c r="MEJ135" s="125"/>
      <c r="MEK135" s="125"/>
      <c r="MEL135" s="125"/>
      <c r="MEM135" s="125"/>
      <c r="MEN135" s="125"/>
      <c r="MEO135" s="125"/>
      <c r="MEP135" s="125"/>
      <c r="MEQ135" s="125"/>
      <c r="MER135" s="125"/>
      <c r="MES135" s="125"/>
      <c r="MET135" s="125"/>
      <c r="MEU135" s="125"/>
      <c r="MEV135" s="125"/>
      <c r="MEW135" s="125"/>
      <c r="MEX135" s="125"/>
      <c r="MEY135" s="125"/>
      <c r="MEZ135" s="125"/>
      <c r="MFA135" s="125"/>
      <c r="MFB135" s="125"/>
      <c r="MFC135" s="125"/>
      <c r="MFD135" s="125"/>
      <c r="MFE135" s="125"/>
      <c r="MFF135" s="125"/>
      <c r="MFG135" s="125"/>
      <c r="MFH135" s="125"/>
      <c r="MFI135" s="125"/>
      <c r="MFJ135" s="125"/>
      <c r="MFK135" s="125"/>
      <c r="MFL135" s="125"/>
      <c r="MFM135" s="125"/>
      <c r="MFN135" s="125"/>
      <c r="MFO135" s="125"/>
      <c r="MFP135" s="125"/>
      <c r="MFQ135" s="125"/>
      <c r="MFR135" s="125"/>
      <c r="MFS135" s="125"/>
      <c r="MFT135" s="125"/>
      <c r="MFU135" s="125"/>
      <c r="MFV135" s="125"/>
      <c r="MFW135" s="125"/>
      <c r="MFX135" s="125"/>
      <c r="MFY135" s="125"/>
      <c r="MFZ135" s="125"/>
      <c r="MGA135" s="125"/>
      <c r="MGB135" s="125"/>
      <c r="MGC135" s="125"/>
      <c r="MGD135" s="125"/>
      <c r="MGE135" s="125"/>
      <c r="MGF135" s="125"/>
      <c r="MGG135" s="125"/>
      <c r="MGH135" s="125"/>
      <c r="MGI135" s="125"/>
      <c r="MGJ135" s="125"/>
      <c r="MGK135" s="125"/>
      <c r="MGL135" s="125"/>
      <c r="MGM135" s="125"/>
      <c r="MGN135" s="125"/>
      <c r="MGO135" s="125"/>
      <c r="MGP135" s="125"/>
      <c r="MGQ135" s="125"/>
      <c r="MGR135" s="125"/>
      <c r="MGS135" s="125"/>
      <c r="MGT135" s="125"/>
      <c r="MGU135" s="125"/>
      <c r="MGV135" s="125"/>
      <c r="MGW135" s="125"/>
      <c r="MGX135" s="125"/>
      <c r="MGY135" s="125"/>
      <c r="MGZ135" s="125"/>
      <c r="MHA135" s="125"/>
      <c r="MHB135" s="125"/>
      <c r="MHC135" s="125"/>
      <c r="MHD135" s="125"/>
      <c r="MHE135" s="125"/>
      <c r="MHF135" s="125"/>
      <c r="MHG135" s="125"/>
      <c r="MHH135" s="125"/>
      <c r="MHI135" s="125"/>
      <c r="MHJ135" s="125"/>
      <c r="MHK135" s="125"/>
      <c r="MHL135" s="125"/>
      <c r="MHM135" s="125"/>
      <c r="MHN135" s="125"/>
      <c r="MHO135" s="125"/>
      <c r="MHP135" s="125"/>
      <c r="MHQ135" s="125"/>
      <c r="MHR135" s="125"/>
      <c r="MHS135" s="125"/>
      <c r="MHT135" s="125"/>
      <c r="MHU135" s="125"/>
      <c r="MHV135" s="125"/>
      <c r="MHW135" s="125"/>
      <c r="MHX135" s="125"/>
      <c r="MHY135" s="125"/>
      <c r="MHZ135" s="125"/>
      <c r="MIA135" s="125"/>
      <c r="MIB135" s="125"/>
      <c r="MIC135" s="125"/>
      <c r="MID135" s="125"/>
      <c r="MIE135" s="125"/>
      <c r="MIF135" s="125"/>
      <c r="MIG135" s="125"/>
      <c r="MIH135" s="125"/>
      <c r="MII135" s="125"/>
      <c r="MIJ135" s="125"/>
      <c r="MIK135" s="125"/>
      <c r="MIL135" s="125"/>
      <c r="MIM135" s="125"/>
      <c r="MIN135" s="125"/>
      <c r="MIO135" s="125"/>
      <c r="MIP135" s="125"/>
      <c r="MIQ135" s="125"/>
      <c r="MIR135" s="125"/>
      <c r="MIS135" s="125"/>
      <c r="MIT135" s="125"/>
      <c r="MIU135" s="125"/>
      <c r="MIV135" s="125"/>
      <c r="MIW135" s="125"/>
      <c r="MIX135" s="125"/>
      <c r="MIY135" s="125"/>
      <c r="MIZ135" s="125"/>
      <c r="MJA135" s="125"/>
      <c r="MJB135" s="125"/>
      <c r="MJC135" s="125"/>
      <c r="MJD135" s="125"/>
      <c r="MJE135" s="125"/>
      <c r="MJF135" s="125"/>
      <c r="MJG135" s="125"/>
      <c r="MJH135" s="125"/>
      <c r="MJI135" s="125"/>
      <c r="MJJ135" s="125"/>
      <c r="MJK135" s="125"/>
      <c r="MJL135" s="125"/>
      <c r="MJM135" s="125"/>
      <c r="MJN135" s="125"/>
      <c r="MJO135" s="125"/>
      <c r="MJP135" s="125"/>
      <c r="MJQ135" s="125"/>
      <c r="MJR135" s="125"/>
      <c r="MJS135" s="125"/>
      <c r="MJT135" s="125"/>
      <c r="MJU135" s="125"/>
      <c r="MJV135" s="125"/>
      <c r="MJW135" s="125"/>
      <c r="MJX135" s="125"/>
      <c r="MJY135" s="125"/>
      <c r="MJZ135" s="125"/>
      <c r="MKA135" s="125"/>
      <c r="MKB135" s="125"/>
      <c r="MKC135" s="125"/>
      <c r="MKD135" s="125"/>
      <c r="MKE135" s="125"/>
      <c r="MKF135" s="125"/>
      <c r="MKG135" s="125"/>
      <c r="MKH135" s="125"/>
      <c r="MKI135" s="125"/>
      <c r="MKJ135" s="125"/>
      <c r="MKK135" s="125"/>
      <c r="MKL135" s="125"/>
      <c r="MKM135" s="125"/>
      <c r="MKN135" s="125"/>
      <c r="MKO135" s="125"/>
      <c r="MKP135" s="125"/>
      <c r="MKQ135" s="125"/>
      <c r="MKR135" s="125"/>
      <c r="MKS135" s="125"/>
      <c r="MKT135" s="125"/>
      <c r="MKU135" s="125"/>
      <c r="MKV135" s="125"/>
      <c r="MKW135" s="125"/>
      <c r="MKX135" s="125"/>
      <c r="MKY135" s="125"/>
      <c r="MKZ135" s="125"/>
      <c r="MLA135" s="125"/>
      <c r="MLB135" s="125"/>
      <c r="MLC135" s="125"/>
      <c r="MLD135" s="125"/>
      <c r="MLE135" s="125"/>
      <c r="MLF135" s="125"/>
      <c r="MLG135" s="125"/>
      <c r="MLH135" s="125"/>
      <c r="MLI135" s="125"/>
      <c r="MLJ135" s="125"/>
      <c r="MLK135" s="125"/>
      <c r="MLL135" s="125"/>
      <c r="MLM135" s="125"/>
      <c r="MLN135" s="125"/>
      <c r="MLO135" s="125"/>
      <c r="MLP135" s="125"/>
      <c r="MLQ135" s="125"/>
      <c r="MLR135" s="125"/>
      <c r="MLS135" s="125"/>
      <c r="MLT135" s="125"/>
      <c r="MLU135" s="125"/>
      <c r="MLV135" s="125"/>
      <c r="MLW135" s="125"/>
      <c r="MLX135" s="125"/>
      <c r="MLY135" s="125"/>
      <c r="MLZ135" s="125"/>
      <c r="MMA135" s="125"/>
      <c r="MMB135" s="125"/>
      <c r="MMC135" s="125"/>
      <c r="MMD135" s="125"/>
      <c r="MME135" s="125"/>
      <c r="MMF135" s="125"/>
      <c r="MMG135" s="125"/>
      <c r="MMH135" s="125"/>
      <c r="MMI135" s="125"/>
      <c r="MMJ135" s="125"/>
      <c r="MMK135" s="125"/>
      <c r="MML135" s="125"/>
      <c r="MMM135" s="125"/>
      <c r="MMN135" s="125"/>
      <c r="MMO135" s="125"/>
      <c r="MMP135" s="125"/>
      <c r="MMQ135" s="125"/>
      <c r="MMR135" s="125"/>
      <c r="MMS135" s="125"/>
      <c r="MMT135" s="125"/>
      <c r="MMU135" s="125"/>
      <c r="MMV135" s="125"/>
      <c r="MMW135" s="125"/>
      <c r="MMX135" s="125"/>
      <c r="MMY135" s="125"/>
      <c r="MMZ135" s="125"/>
      <c r="MNA135" s="125"/>
      <c r="MNB135" s="125"/>
      <c r="MNC135" s="125"/>
      <c r="MND135" s="125"/>
      <c r="MNE135" s="125"/>
      <c r="MNF135" s="125"/>
      <c r="MNG135" s="125"/>
      <c r="MNH135" s="125"/>
      <c r="MNI135" s="125"/>
      <c r="MNJ135" s="125"/>
      <c r="MNK135" s="125"/>
      <c r="MNL135" s="125"/>
      <c r="MNM135" s="125"/>
      <c r="MNN135" s="125"/>
      <c r="MNO135" s="125"/>
      <c r="MNP135" s="125"/>
      <c r="MNQ135" s="125"/>
      <c r="MNR135" s="125"/>
      <c r="MNS135" s="125"/>
      <c r="MNT135" s="125"/>
      <c r="MNU135" s="125"/>
      <c r="MNV135" s="125"/>
      <c r="MNW135" s="125"/>
      <c r="MNX135" s="125"/>
      <c r="MNY135" s="125"/>
      <c r="MNZ135" s="125"/>
      <c r="MOA135" s="125"/>
      <c r="MOB135" s="125"/>
      <c r="MOC135" s="125"/>
      <c r="MOD135" s="125"/>
      <c r="MOE135" s="125"/>
      <c r="MOF135" s="125"/>
      <c r="MOG135" s="125"/>
      <c r="MOH135" s="125"/>
      <c r="MOI135" s="125"/>
      <c r="MOJ135" s="125"/>
      <c r="MOK135" s="125"/>
      <c r="MOL135" s="125"/>
      <c r="MOM135" s="125"/>
      <c r="MON135" s="125"/>
      <c r="MOO135" s="125"/>
      <c r="MOP135" s="125"/>
      <c r="MOQ135" s="125"/>
      <c r="MOR135" s="125"/>
      <c r="MOS135" s="125"/>
      <c r="MOT135" s="125"/>
      <c r="MOU135" s="125"/>
      <c r="MOV135" s="125"/>
      <c r="MOW135" s="125"/>
      <c r="MOX135" s="125"/>
      <c r="MOY135" s="125"/>
      <c r="MOZ135" s="125"/>
      <c r="MPA135" s="125"/>
      <c r="MPB135" s="125"/>
      <c r="MPC135" s="125"/>
      <c r="MPD135" s="125"/>
      <c r="MPE135" s="125"/>
      <c r="MPF135" s="125"/>
      <c r="MPG135" s="125"/>
      <c r="MPH135" s="125"/>
      <c r="MPI135" s="125"/>
      <c r="MPJ135" s="125"/>
      <c r="MPK135" s="125"/>
      <c r="MPL135" s="125"/>
      <c r="MPM135" s="125"/>
      <c r="MPN135" s="125"/>
      <c r="MPO135" s="125"/>
      <c r="MPP135" s="125"/>
      <c r="MPQ135" s="125"/>
      <c r="MPR135" s="125"/>
      <c r="MPS135" s="125"/>
      <c r="MPT135" s="125"/>
      <c r="MPU135" s="125"/>
      <c r="MPV135" s="125"/>
      <c r="MPW135" s="125"/>
      <c r="MPX135" s="125"/>
      <c r="MPY135" s="125"/>
      <c r="MPZ135" s="125"/>
      <c r="MQA135" s="125"/>
      <c r="MQB135" s="125"/>
      <c r="MQC135" s="125"/>
      <c r="MQD135" s="125"/>
      <c r="MQE135" s="125"/>
      <c r="MQF135" s="125"/>
      <c r="MQG135" s="125"/>
      <c r="MQH135" s="125"/>
      <c r="MQI135" s="125"/>
      <c r="MQJ135" s="125"/>
      <c r="MQK135" s="125"/>
      <c r="MQL135" s="125"/>
      <c r="MQM135" s="125"/>
      <c r="MQN135" s="125"/>
      <c r="MQO135" s="125"/>
      <c r="MQP135" s="125"/>
      <c r="MQQ135" s="125"/>
      <c r="MQR135" s="125"/>
      <c r="MQS135" s="125"/>
      <c r="MQT135" s="125"/>
      <c r="MQU135" s="125"/>
      <c r="MQV135" s="125"/>
      <c r="MQW135" s="125"/>
      <c r="MQX135" s="125"/>
      <c r="MQY135" s="125"/>
      <c r="MQZ135" s="125"/>
      <c r="MRA135" s="125"/>
      <c r="MRB135" s="125"/>
      <c r="MRC135" s="125"/>
      <c r="MRD135" s="125"/>
      <c r="MRE135" s="125"/>
      <c r="MRF135" s="125"/>
      <c r="MRG135" s="125"/>
      <c r="MRH135" s="125"/>
      <c r="MRI135" s="125"/>
      <c r="MRJ135" s="125"/>
      <c r="MRK135" s="125"/>
      <c r="MRL135" s="125"/>
      <c r="MRM135" s="125"/>
      <c r="MRN135" s="125"/>
      <c r="MRO135" s="125"/>
      <c r="MRP135" s="125"/>
      <c r="MRQ135" s="125"/>
      <c r="MRR135" s="125"/>
      <c r="MRS135" s="125"/>
      <c r="MRT135" s="125"/>
      <c r="MRU135" s="125"/>
      <c r="MRV135" s="125"/>
      <c r="MRW135" s="125"/>
      <c r="MRX135" s="125"/>
      <c r="MRY135" s="125"/>
      <c r="MRZ135" s="125"/>
      <c r="MSA135" s="125"/>
      <c r="MSB135" s="125"/>
      <c r="MSC135" s="125"/>
      <c r="MSD135" s="125"/>
      <c r="MSE135" s="125"/>
      <c r="MSF135" s="125"/>
      <c r="MSG135" s="125"/>
      <c r="MSH135" s="125"/>
      <c r="MSI135" s="125"/>
      <c r="MSJ135" s="125"/>
      <c r="MSK135" s="125"/>
      <c r="MSL135" s="125"/>
      <c r="MSM135" s="125"/>
      <c r="MSN135" s="125"/>
      <c r="MSO135" s="125"/>
      <c r="MSP135" s="125"/>
      <c r="MSQ135" s="125"/>
      <c r="MSR135" s="125"/>
      <c r="MSS135" s="125"/>
      <c r="MST135" s="125"/>
      <c r="MSU135" s="125"/>
      <c r="MSV135" s="125"/>
      <c r="MSW135" s="125"/>
      <c r="MSX135" s="125"/>
      <c r="MSY135" s="125"/>
      <c r="MSZ135" s="125"/>
      <c r="MTA135" s="125"/>
      <c r="MTB135" s="125"/>
      <c r="MTC135" s="125"/>
      <c r="MTD135" s="125"/>
      <c r="MTE135" s="125"/>
      <c r="MTF135" s="125"/>
      <c r="MTG135" s="125"/>
      <c r="MTH135" s="125"/>
      <c r="MTI135" s="125"/>
      <c r="MTJ135" s="125"/>
      <c r="MTK135" s="125"/>
      <c r="MTL135" s="125"/>
      <c r="MTM135" s="125"/>
      <c r="MTN135" s="125"/>
      <c r="MTO135" s="125"/>
      <c r="MTP135" s="125"/>
      <c r="MTQ135" s="125"/>
      <c r="MTR135" s="125"/>
      <c r="MTS135" s="125"/>
      <c r="MTT135" s="125"/>
      <c r="MTU135" s="125"/>
      <c r="MTV135" s="125"/>
      <c r="MTW135" s="125"/>
      <c r="MTX135" s="125"/>
      <c r="MTY135" s="125"/>
      <c r="MTZ135" s="125"/>
      <c r="MUA135" s="125"/>
      <c r="MUB135" s="125"/>
      <c r="MUC135" s="125"/>
      <c r="MUD135" s="125"/>
      <c r="MUE135" s="125"/>
      <c r="MUF135" s="125"/>
      <c r="MUG135" s="125"/>
      <c r="MUH135" s="125"/>
      <c r="MUI135" s="125"/>
      <c r="MUJ135" s="125"/>
      <c r="MUK135" s="125"/>
      <c r="MUL135" s="125"/>
      <c r="MUM135" s="125"/>
      <c r="MUN135" s="125"/>
      <c r="MUO135" s="125"/>
      <c r="MUP135" s="125"/>
      <c r="MUQ135" s="125"/>
      <c r="MUR135" s="125"/>
      <c r="MUS135" s="125"/>
      <c r="MUT135" s="125"/>
      <c r="MUU135" s="125"/>
      <c r="MUV135" s="125"/>
      <c r="MUW135" s="125"/>
      <c r="MUX135" s="125"/>
      <c r="MUY135" s="125"/>
      <c r="MUZ135" s="125"/>
      <c r="MVA135" s="125"/>
      <c r="MVB135" s="125"/>
      <c r="MVC135" s="125"/>
      <c r="MVD135" s="125"/>
      <c r="MVE135" s="125"/>
      <c r="MVF135" s="125"/>
      <c r="MVG135" s="125"/>
      <c r="MVH135" s="125"/>
      <c r="MVI135" s="125"/>
      <c r="MVJ135" s="125"/>
      <c r="MVK135" s="125"/>
      <c r="MVL135" s="125"/>
      <c r="MVM135" s="125"/>
      <c r="MVN135" s="125"/>
      <c r="MVO135" s="125"/>
      <c r="MVP135" s="125"/>
      <c r="MVQ135" s="125"/>
      <c r="MVR135" s="125"/>
      <c r="MVS135" s="125"/>
      <c r="MVT135" s="125"/>
      <c r="MVU135" s="125"/>
      <c r="MVV135" s="125"/>
      <c r="MVW135" s="125"/>
      <c r="MVX135" s="125"/>
      <c r="MVY135" s="125"/>
      <c r="MVZ135" s="125"/>
      <c r="MWA135" s="125"/>
      <c r="MWB135" s="125"/>
      <c r="MWC135" s="125"/>
      <c r="MWD135" s="125"/>
      <c r="MWE135" s="125"/>
      <c r="MWF135" s="125"/>
      <c r="MWG135" s="125"/>
      <c r="MWH135" s="125"/>
      <c r="MWI135" s="125"/>
      <c r="MWJ135" s="125"/>
      <c r="MWK135" s="125"/>
      <c r="MWL135" s="125"/>
      <c r="MWM135" s="125"/>
      <c r="MWN135" s="125"/>
      <c r="MWO135" s="125"/>
      <c r="MWP135" s="125"/>
      <c r="MWQ135" s="125"/>
      <c r="MWR135" s="125"/>
      <c r="MWS135" s="125"/>
      <c r="MWT135" s="125"/>
      <c r="MWU135" s="125"/>
      <c r="MWV135" s="125"/>
      <c r="MWW135" s="125"/>
      <c r="MWX135" s="125"/>
      <c r="MWY135" s="125"/>
      <c r="MWZ135" s="125"/>
      <c r="MXA135" s="125"/>
      <c r="MXB135" s="125"/>
      <c r="MXC135" s="125"/>
      <c r="MXD135" s="125"/>
      <c r="MXE135" s="125"/>
      <c r="MXF135" s="125"/>
      <c r="MXG135" s="125"/>
      <c r="MXH135" s="125"/>
      <c r="MXI135" s="125"/>
      <c r="MXJ135" s="125"/>
      <c r="MXK135" s="125"/>
      <c r="MXL135" s="125"/>
      <c r="MXM135" s="125"/>
      <c r="MXN135" s="125"/>
      <c r="MXO135" s="125"/>
      <c r="MXP135" s="125"/>
      <c r="MXQ135" s="125"/>
      <c r="MXR135" s="125"/>
      <c r="MXS135" s="125"/>
      <c r="MXT135" s="125"/>
      <c r="MXU135" s="125"/>
      <c r="MXV135" s="125"/>
      <c r="MXW135" s="125"/>
      <c r="MXX135" s="125"/>
      <c r="MXY135" s="125"/>
      <c r="MXZ135" s="125"/>
      <c r="MYA135" s="125"/>
      <c r="MYB135" s="125"/>
      <c r="MYC135" s="125"/>
      <c r="MYD135" s="125"/>
      <c r="MYE135" s="125"/>
      <c r="MYF135" s="125"/>
      <c r="MYG135" s="125"/>
      <c r="MYH135" s="125"/>
      <c r="MYI135" s="125"/>
      <c r="MYJ135" s="125"/>
      <c r="MYK135" s="125"/>
      <c r="MYL135" s="125"/>
      <c r="MYM135" s="125"/>
      <c r="MYN135" s="125"/>
      <c r="MYO135" s="125"/>
      <c r="MYP135" s="125"/>
      <c r="MYQ135" s="125"/>
      <c r="MYR135" s="125"/>
      <c r="MYS135" s="125"/>
      <c r="MYT135" s="125"/>
      <c r="MYU135" s="125"/>
      <c r="MYV135" s="125"/>
      <c r="MYW135" s="125"/>
      <c r="MYX135" s="125"/>
      <c r="MYY135" s="125"/>
      <c r="MYZ135" s="125"/>
      <c r="MZA135" s="125"/>
      <c r="MZB135" s="125"/>
      <c r="MZC135" s="125"/>
      <c r="MZD135" s="125"/>
      <c r="MZE135" s="125"/>
      <c r="MZF135" s="125"/>
      <c r="MZG135" s="125"/>
      <c r="MZH135" s="125"/>
      <c r="MZI135" s="125"/>
      <c r="MZJ135" s="125"/>
      <c r="MZK135" s="125"/>
      <c r="MZL135" s="125"/>
      <c r="MZM135" s="125"/>
      <c r="MZN135" s="125"/>
      <c r="MZO135" s="125"/>
      <c r="MZP135" s="125"/>
      <c r="MZQ135" s="125"/>
      <c r="MZR135" s="125"/>
      <c r="MZS135" s="125"/>
      <c r="MZT135" s="125"/>
      <c r="MZU135" s="125"/>
      <c r="MZV135" s="125"/>
      <c r="MZW135" s="125"/>
      <c r="MZX135" s="125"/>
      <c r="MZY135" s="125"/>
      <c r="MZZ135" s="125"/>
      <c r="NAA135" s="125"/>
      <c r="NAB135" s="125"/>
      <c r="NAC135" s="125"/>
      <c r="NAD135" s="125"/>
      <c r="NAE135" s="125"/>
      <c r="NAF135" s="125"/>
      <c r="NAG135" s="125"/>
      <c r="NAH135" s="125"/>
      <c r="NAI135" s="125"/>
      <c r="NAJ135" s="125"/>
      <c r="NAK135" s="125"/>
      <c r="NAL135" s="125"/>
      <c r="NAM135" s="125"/>
      <c r="NAN135" s="125"/>
      <c r="NAO135" s="125"/>
      <c r="NAP135" s="125"/>
      <c r="NAQ135" s="125"/>
      <c r="NAR135" s="125"/>
      <c r="NAS135" s="125"/>
      <c r="NAT135" s="125"/>
      <c r="NAU135" s="125"/>
      <c r="NAV135" s="125"/>
      <c r="NAW135" s="125"/>
      <c r="NAX135" s="125"/>
      <c r="NAY135" s="125"/>
      <c r="NAZ135" s="125"/>
      <c r="NBA135" s="125"/>
      <c r="NBB135" s="125"/>
      <c r="NBC135" s="125"/>
      <c r="NBD135" s="125"/>
      <c r="NBE135" s="125"/>
      <c r="NBF135" s="125"/>
      <c r="NBG135" s="125"/>
      <c r="NBH135" s="125"/>
      <c r="NBI135" s="125"/>
      <c r="NBJ135" s="125"/>
      <c r="NBK135" s="125"/>
      <c r="NBL135" s="125"/>
      <c r="NBM135" s="125"/>
      <c r="NBN135" s="125"/>
      <c r="NBO135" s="125"/>
      <c r="NBP135" s="125"/>
      <c r="NBQ135" s="125"/>
      <c r="NBR135" s="125"/>
      <c r="NBS135" s="125"/>
      <c r="NBT135" s="125"/>
      <c r="NBU135" s="125"/>
      <c r="NBV135" s="125"/>
      <c r="NBW135" s="125"/>
      <c r="NBX135" s="125"/>
      <c r="NBY135" s="125"/>
      <c r="NBZ135" s="125"/>
      <c r="NCA135" s="125"/>
      <c r="NCB135" s="125"/>
      <c r="NCC135" s="125"/>
      <c r="NCD135" s="125"/>
      <c r="NCE135" s="125"/>
      <c r="NCF135" s="125"/>
      <c r="NCG135" s="125"/>
      <c r="NCH135" s="125"/>
      <c r="NCI135" s="125"/>
      <c r="NCJ135" s="125"/>
      <c r="NCK135" s="125"/>
      <c r="NCL135" s="125"/>
      <c r="NCM135" s="125"/>
      <c r="NCN135" s="125"/>
      <c r="NCO135" s="125"/>
      <c r="NCP135" s="125"/>
      <c r="NCQ135" s="125"/>
      <c r="NCR135" s="125"/>
      <c r="NCS135" s="125"/>
      <c r="NCT135" s="125"/>
      <c r="NCU135" s="125"/>
      <c r="NCV135" s="125"/>
      <c r="NCW135" s="125"/>
      <c r="NCX135" s="125"/>
      <c r="NCY135" s="125"/>
      <c r="NCZ135" s="125"/>
      <c r="NDA135" s="125"/>
      <c r="NDB135" s="125"/>
      <c r="NDC135" s="125"/>
      <c r="NDD135" s="125"/>
      <c r="NDE135" s="125"/>
      <c r="NDF135" s="125"/>
      <c r="NDG135" s="125"/>
      <c r="NDH135" s="125"/>
      <c r="NDI135" s="125"/>
      <c r="NDJ135" s="125"/>
      <c r="NDK135" s="125"/>
      <c r="NDL135" s="125"/>
      <c r="NDM135" s="125"/>
      <c r="NDN135" s="125"/>
      <c r="NDO135" s="125"/>
      <c r="NDP135" s="125"/>
      <c r="NDQ135" s="125"/>
      <c r="NDR135" s="125"/>
      <c r="NDS135" s="125"/>
      <c r="NDT135" s="125"/>
      <c r="NDU135" s="125"/>
      <c r="NDV135" s="125"/>
      <c r="NDW135" s="125"/>
      <c r="NDX135" s="125"/>
      <c r="NDY135" s="125"/>
      <c r="NDZ135" s="125"/>
      <c r="NEA135" s="125"/>
      <c r="NEB135" s="125"/>
      <c r="NEC135" s="125"/>
      <c r="NED135" s="125"/>
      <c r="NEE135" s="125"/>
      <c r="NEF135" s="125"/>
      <c r="NEG135" s="125"/>
      <c r="NEH135" s="125"/>
      <c r="NEI135" s="125"/>
      <c r="NEJ135" s="125"/>
      <c r="NEK135" s="125"/>
      <c r="NEL135" s="125"/>
      <c r="NEM135" s="125"/>
      <c r="NEN135" s="125"/>
      <c r="NEO135" s="125"/>
      <c r="NEP135" s="125"/>
      <c r="NEQ135" s="125"/>
      <c r="NER135" s="125"/>
      <c r="NES135" s="125"/>
      <c r="NET135" s="125"/>
      <c r="NEU135" s="125"/>
      <c r="NEV135" s="125"/>
      <c r="NEW135" s="125"/>
      <c r="NEX135" s="125"/>
      <c r="NEY135" s="125"/>
      <c r="NEZ135" s="125"/>
      <c r="NFA135" s="125"/>
      <c r="NFB135" s="125"/>
      <c r="NFC135" s="125"/>
      <c r="NFD135" s="125"/>
      <c r="NFE135" s="125"/>
      <c r="NFF135" s="125"/>
      <c r="NFG135" s="125"/>
      <c r="NFH135" s="125"/>
      <c r="NFI135" s="125"/>
      <c r="NFJ135" s="125"/>
      <c r="NFK135" s="125"/>
      <c r="NFL135" s="125"/>
      <c r="NFM135" s="125"/>
      <c r="NFN135" s="125"/>
      <c r="NFO135" s="125"/>
      <c r="NFP135" s="125"/>
      <c r="NFQ135" s="125"/>
      <c r="NFR135" s="125"/>
      <c r="NFS135" s="125"/>
      <c r="NFT135" s="125"/>
      <c r="NFU135" s="125"/>
      <c r="NFV135" s="125"/>
      <c r="NFW135" s="125"/>
      <c r="NFX135" s="125"/>
      <c r="NFY135" s="125"/>
      <c r="NFZ135" s="125"/>
      <c r="NGA135" s="125"/>
      <c r="NGB135" s="125"/>
      <c r="NGC135" s="125"/>
      <c r="NGD135" s="125"/>
      <c r="NGE135" s="125"/>
      <c r="NGF135" s="125"/>
      <c r="NGG135" s="125"/>
      <c r="NGH135" s="125"/>
      <c r="NGI135" s="125"/>
      <c r="NGJ135" s="125"/>
      <c r="NGK135" s="125"/>
      <c r="NGL135" s="125"/>
      <c r="NGM135" s="125"/>
      <c r="NGN135" s="125"/>
      <c r="NGO135" s="125"/>
      <c r="NGP135" s="125"/>
      <c r="NGQ135" s="125"/>
      <c r="NGR135" s="125"/>
      <c r="NGS135" s="125"/>
      <c r="NGT135" s="125"/>
      <c r="NGU135" s="125"/>
      <c r="NGV135" s="125"/>
      <c r="NGW135" s="125"/>
      <c r="NGX135" s="125"/>
      <c r="NGY135" s="125"/>
      <c r="NGZ135" s="125"/>
      <c r="NHA135" s="125"/>
      <c r="NHB135" s="125"/>
      <c r="NHC135" s="125"/>
      <c r="NHD135" s="125"/>
      <c r="NHE135" s="125"/>
      <c r="NHF135" s="125"/>
      <c r="NHG135" s="125"/>
      <c r="NHH135" s="125"/>
      <c r="NHI135" s="125"/>
      <c r="NHJ135" s="125"/>
      <c r="NHK135" s="125"/>
      <c r="NHL135" s="125"/>
      <c r="NHM135" s="125"/>
      <c r="NHN135" s="125"/>
      <c r="NHO135" s="125"/>
      <c r="NHP135" s="125"/>
      <c r="NHQ135" s="125"/>
      <c r="NHR135" s="125"/>
      <c r="NHS135" s="125"/>
      <c r="NHT135" s="125"/>
      <c r="NHU135" s="125"/>
      <c r="NHV135" s="125"/>
      <c r="NHW135" s="125"/>
      <c r="NHX135" s="125"/>
      <c r="NHY135" s="125"/>
      <c r="NHZ135" s="125"/>
      <c r="NIA135" s="125"/>
      <c r="NIB135" s="125"/>
      <c r="NIC135" s="125"/>
      <c r="NID135" s="125"/>
      <c r="NIE135" s="125"/>
      <c r="NIF135" s="125"/>
      <c r="NIG135" s="125"/>
      <c r="NIH135" s="125"/>
      <c r="NII135" s="125"/>
      <c r="NIJ135" s="125"/>
      <c r="NIK135" s="125"/>
      <c r="NIL135" s="125"/>
      <c r="NIM135" s="125"/>
      <c r="NIN135" s="125"/>
      <c r="NIO135" s="125"/>
      <c r="NIP135" s="125"/>
      <c r="NIQ135" s="125"/>
      <c r="NIR135" s="125"/>
      <c r="NIS135" s="125"/>
      <c r="NIT135" s="125"/>
      <c r="NIU135" s="125"/>
      <c r="NIV135" s="125"/>
      <c r="NIW135" s="125"/>
      <c r="NIX135" s="125"/>
      <c r="NIY135" s="125"/>
      <c r="NIZ135" s="125"/>
      <c r="NJA135" s="125"/>
      <c r="NJB135" s="125"/>
      <c r="NJC135" s="125"/>
      <c r="NJD135" s="125"/>
      <c r="NJE135" s="125"/>
      <c r="NJF135" s="125"/>
      <c r="NJG135" s="125"/>
      <c r="NJH135" s="125"/>
      <c r="NJI135" s="125"/>
      <c r="NJJ135" s="125"/>
      <c r="NJK135" s="125"/>
      <c r="NJL135" s="125"/>
      <c r="NJM135" s="125"/>
      <c r="NJN135" s="125"/>
      <c r="NJO135" s="125"/>
      <c r="NJP135" s="125"/>
      <c r="NJQ135" s="125"/>
      <c r="NJR135" s="125"/>
      <c r="NJS135" s="125"/>
      <c r="NJT135" s="125"/>
      <c r="NJU135" s="125"/>
      <c r="NJV135" s="125"/>
      <c r="NJW135" s="125"/>
      <c r="NJX135" s="125"/>
      <c r="NJY135" s="125"/>
      <c r="NJZ135" s="125"/>
      <c r="NKA135" s="125"/>
      <c r="NKB135" s="125"/>
      <c r="NKC135" s="125"/>
      <c r="NKD135" s="125"/>
      <c r="NKE135" s="125"/>
      <c r="NKF135" s="125"/>
      <c r="NKG135" s="125"/>
      <c r="NKH135" s="125"/>
      <c r="NKI135" s="125"/>
      <c r="NKJ135" s="125"/>
      <c r="NKK135" s="125"/>
      <c r="NKL135" s="125"/>
      <c r="NKM135" s="125"/>
      <c r="NKN135" s="125"/>
      <c r="NKO135" s="125"/>
      <c r="NKP135" s="125"/>
      <c r="NKQ135" s="125"/>
      <c r="NKR135" s="125"/>
      <c r="NKS135" s="125"/>
      <c r="NKT135" s="125"/>
      <c r="NKU135" s="125"/>
      <c r="NKV135" s="125"/>
      <c r="NKW135" s="125"/>
      <c r="NKX135" s="125"/>
      <c r="NKY135" s="125"/>
      <c r="NKZ135" s="125"/>
      <c r="NLA135" s="125"/>
      <c r="NLB135" s="125"/>
      <c r="NLC135" s="125"/>
      <c r="NLD135" s="125"/>
      <c r="NLE135" s="125"/>
      <c r="NLF135" s="125"/>
      <c r="NLG135" s="125"/>
      <c r="NLH135" s="125"/>
      <c r="NLI135" s="125"/>
      <c r="NLJ135" s="125"/>
      <c r="NLK135" s="125"/>
      <c r="NLL135" s="125"/>
      <c r="NLM135" s="125"/>
      <c r="NLN135" s="125"/>
      <c r="NLO135" s="125"/>
      <c r="NLP135" s="125"/>
      <c r="NLQ135" s="125"/>
      <c r="NLR135" s="125"/>
      <c r="NLS135" s="125"/>
      <c r="NLT135" s="125"/>
      <c r="NLU135" s="125"/>
      <c r="NLV135" s="125"/>
      <c r="NLW135" s="125"/>
      <c r="NLX135" s="125"/>
      <c r="NLY135" s="125"/>
      <c r="NLZ135" s="125"/>
      <c r="NMA135" s="125"/>
      <c r="NMB135" s="125"/>
      <c r="NMC135" s="125"/>
      <c r="NMD135" s="125"/>
      <c r="NME135" s="125"/>
      <c r="NMF135" s="125"/>
      <c r="NMG135" s="125"/>
      <c r="NMH135" s="125"/>
      <c r="NMI135" s="125"/>
      <c r="NMJ135" s="125"/>
      <c r="NMK135" s="125"/>
      <c r="NML135" s="125"/>
      <c r="NMM135" s="125"/>
      <c r="NMN135" s="125"/>
      <c r="NMO135" s="125"/>
      <c r="NMP135" s="125"/>
      <c r="NMQ135" s="125"/>
      <c r="NMR135" s="125"/>
      <c r="NMS135" s="125"/>
      <c r="NMT135" s="125"/>
      <c r="NMU135" s="125"/>
      <c r="NMV135" s="125"/>
      <c r="NMW135" s="125"/>
      <c r="NMX135" s="125"/>
      <c r="NMY135" s="125"/>
      <c r="NMZ135" s="125"/>
      <c r="NNA135" s="125"/>
      <c r="NNB135" s="125"/>
      <c r="NNC135" s="125"/>
      <c r="NND135" s="125"/>
      <c r="NNE135" s="125"/>
      <c r="NNF135" s="125"/>
      <c r="NNG135" s="125"/>
      <c r="NNH135" s="125"/>
      <c r="NNI135" s="125"/>
      <c r="NNJ135" s="125"/>
      <c r="NNK135" s="125"/>
      <c r="NNL135" s="125"/>
      <c r="NNM135" s="125"/>
      <c r="NNN135" s="125"/>
      <c r="NNO135" s="125"/>
      <c r="NNP135" s="125"/>
      <c r="NNQ135" s="125"/>
      <c r="NNR135" s="125"/>
      <c r="NNS135" s="125"/>
      <c r="NNT135" s="125"/>
      <c r="NNU135" s="125"/>
      <c r="NNV135" s="125"/>
      <c r="NNW135" s="125"/>
      <c r="NNX135" s="125"/>
      <c r="NNY135" s="125"/>
      <c r="NNZ135" s="125"/>
      <c r="NOA135" s="125"/>
      <c r="NOB135" s="125"/>
      <c r="NOC135" s="125"/>
      <c r="NOD135" s="125"/>
      <c r="NOE135" s="125"/>
      <c r="NOF135" s="125"/>
      <c r="NOG135" s="125"/>
      <c r="NOH135" s="125"/>
      <c r="NOI135" s="125"/>
      <c r="NOJ135" s="125"/>
      <c r="NOK135" s="125"/>
      <c r="NOL135" s="125"/>
      <c r="NOM135" s="125"/>
      <c r="NON135" s="125"/>
      <c r="NOO135" s="125"/>
      <c r="NOP135" s="125"/>
      <c r="NOQ135" s="125"/>
      <c r="NOR135" s="125"/>
      <c r="NOS135" s="125"/>
      <c r="NOT135" s="125"/>
      <c r="NOU135" s="125"/>
      <c r="NOV135" s="125"/>
      <c r="NOW135" s="125"/>
      <c r="NOX135" s="125"/>
      <c r="NOY135" s="125"/>
      <c r="NOZ135" s="125"/>
      <c r="NPA135" s="125"/>
      <c r="NPB135" s="125"/>
      <c r="NPC135" s="125"/>
      <c r="NPD135" s="125"/>
      <c r="NPE135" s="125"/>
      <c r="NPF135" s="125"/>
      <c r="NPG135" s="125"/>
      <c r="NPH135" s="125"/>
      <c r="NPI135" s="125"/>
      <c r="NPJ135" s="125"/>
      <c r="NPK135" s="125"/>
      <c r="NPL135" s="125"/>
      <c r="NPM135" s="125"/>
      <c r="NPN135" s="125"/>
      <c r="NPO135" s="125"/>
      <c r="NPP135" s="125"/>
      <c r="NPQ135" s="125"/>
      <c r="NPR135" s="125"/>
      <c r="NPS135" s="125"/>
      <c r="NPT135" s="125"/>
      <c r="NPU135" s="125"/>
      <c r="NPV135" s="125"/>
      <c r="NPW135" s="125"/>
      <c r="NPX135" s="125"/>
      <c r="NPY135" s="125"/>
      <c r="NPZ135" s="125"/>
      <c r="NQA135" s="125"/>
      <c r="NQB135" s="125"/>
      <c r="NQC135" s="125"/>
      <c r="NQD135" s="125"/>
      <c r="NQE135" s="125"/>
      <c r="NQF135" s="125"/>
      <c r="NQG135" s="125"/>
      <c r="NQH135" s="125"/>
      <c r="NQI135" s="125"/>
      <c r="NQJ135" s="125"/>
      <c r="NQK135" s="125"/>
      <c r="NQL135" s="125"/>
      <c r="NQM135" s="125"/>
      <c r="NQN135" s="125"/>
      <c r="NQO135" s="125"/>
      <c r="NQP135" s="125"/>
      <c r="NQQ135" s="125"/>
      <c r="NQR135" s="125"/>
      <c r="NQS135" s="125"/>
      <c r="NQT135" s="125"/>
      <c r="NQU135" s="125"/>
      <c r="NQV135" s="125"/>
      <c r="NQW135" s="125"/>
      <c r="NQX135" s="125"/>
      <c r="NQY135" s="125"/>
      <c r="NQZ135" s="125"/>
      <c r="NRA135" s="125"/>
      <c r="NRB135" s="125"/>
      <c r="NRC135" s="125"/>
      <c r="NRD135" s="125"/>
      <c r="NRE135" s="125"/>
      <c r="NRF135" s="125"/>
      <c r="NRG135" s="125"/>
      <c r="NRH135" s="125"/>
      <c r="NRI135" s="125"/>
      <c r="NRJ135" s="125"/>
      <c r="NRK135" s="125"/>
      <c r="NRL135" s="125"/>
      <c r="NRM135" s="125"/>
      <c r="NRN135" s="125"/>
      <c r="NRO135" s="125"/>
      <c r="NRP135" s="125"/>
      <c r="NRQ135" s="125"/>
      <c r="NRR135" s="125"/>
      <c r="NRS135" s="125"/>
      <c r="NRT135" s="125"/>
      <c r="NRU135" s="125"/>
      <c r="NRV135" s="125"/>
      <c r="NRW135" s="125"/>
      <c r="NRX135" s="125"/>
      <c r="NRY135" s="125"/>
      <c r="NRZ135" s="125"/>
      <c r="NSA135" s="125"/>
      <c r="NSB135" s="125"/>
      <c r="NSC135" s="125"/>
      <c r="NSD135" s="125"/>
      <c r="NSE135" s="125"/>
      <c r="NSF135" s="125"/>
      <c r="NSG135" s="125"/>
      <c r="NSH135" s="125"/>
      <c r="NSI135" s="125"/>
      <c r="NSJ135" s="125"/>
      <c r="NSK135" s="125"/>
      <c r="NSL135" s="125"/>
      <c r="NSM135" s="125"/>
      <c r="NSN135" s="125"/>
      <c r="NSO135" s="125"/>
      <c r="NSP135" s="125"/>
      <c r="NSQ135" s="125"/>
      <c r="NSR135" s="125"/>
      <c r="NSS135" s="125"/>
      <c r="NST135" s="125"/>
      <c r="NSU135" s="125"/>
      <c r="NSV135" s="125"/>
      <c r="NSW135" s="125"/>
      <c r="NSX135" s="125"/>
      <c r="NSY135" s="125"/>
      <c r="NSZ135" s="125"/>
      <c r="NTA135" s="125"/>
      <c r="NTB135" s="125"/>
      <c r="NTC135" s="125"/>
      <c r="NTD135" s="125"/>
      <c r="NTE135" s="125"/>
      <c r="NTF135" s="125"/>
      <c r="NTG135" s="125"/>
      <c r="NTH135" s="125"/>
      <c r="NTI135" s="125"/>
      <c r="NTJ135" s="125"/>
      <c r="NTK135" s="125"/>
      <c r="NTL135" s="125"/>
      <c r="NTM135" s="125"/>
      <c r="NTN135" s="125"/>
      <c r="NTO135" s="125"/>
      <c r="NTP135" s="125"/>
      <c r="NTQ135" s="125"/>
      <c r="NTR135" s="125"/>
      <c r="NTS135" s="125"/>
      <c r="NTT135" s="125"/>
      <c r="NTU135" s="125"/>
      <c r="NTV135" s="125"/>
      <c r="NTW135" s="125"/>
      <c r="NTX135" s="125"/>
      <c r="NTY135" s="125"/>
      <c r="NTZ135" s="125"/>
      <c r="NUA135" s="125"/>
      <c r="NUB135" s="125"/>
      <c r="NUC135" s="125"/>
      <c r="NUD135" s="125"/>
      <c r="NUE135" s="125"/>
      <c r="NUF135" s="125"/>
      <c r="NUG135" s="125"/>
      <c r="NUH135" s="125"/>
      <c r="NUI135" s="125"/>
      <c r="NUJ135" s="125"/>
      <c r="NUK135" s="125"/>
      <c r="NUL135" s="125"/>
      <c r="NUM135" s="125"/>
      <c r="NUN135" s="125"/>
      <c r="NUO135" s="125"/>
      <c r="NUP135" s="125"/>
      <c r="NUQ135" s="125"/>
      <c r="NUR135" s="125"/>
      <c r="NUS135" s="125"/>
      <c r="NUT135" s="125"/>
      <c r="NUU135" s="125"/>
      <c r="NUV135" s="125"/>
      <c r="NUW135" s="125"/>
      <c r="NUX135" s="125"/>
      <c r="NUY135" s="125"/>
      <c r="NUZ135" s="125"/>
      <c r="NVA135" s="125"/>
      <c r="NVB135" s="125"/>
      <c r="NVC135" s="125"/>
      <c r="NVD135" s="125"/>
      <c r="NVE135" s="125"/>
      <c r="NVF135" s="125"/>
      <c r="NVG135" s="125"/>
      <c r="NVH135" s="125"/>
      <c r="NVI135" s="125"/>
      <c r="NVJ135" s="125"/>
      <c r="NVK135" s="125"/>
      <c r="NVL135" s="125"/>
      <c r="NVM135" s="125"/>
      <c r="NVN135" s="125"/>
      <c r="NVO135" s="125"/>
      <c r="NVP135" s="125"/>
      <c r="NVQ135" s="125"/>
      <c r="NVR135" s="125"/>
      <c r="NVS135" s="125"/>
      <c r="NVT135" s="125"/>
      <c r="NVU135" s="125"/>
      <c r="NVV135" s="125"/>
      <c r="NVW135" s="125"/>
      <c r="NVX135" s="125"/>
      <c r="NVY135" s="125"/>
      <c r="NVZ135" s="125"/>
      <c r="NWA135" s="125"/>
      <c r="NWB135" s="125"/>
      <c r="NWC135" s="125"/>
      <c r="NWD135" s="125"/>
      <c r="NWE135" s="125"/>
      <c r="NWF135" s="125"/>
      <c r="NWG135" s="125"/>
      <c r="NWH135" s="125"/>
      <c r="NWI135" s="125"/>
      <c r="NWJ135" s="125"/>
      <c r="NWK135" s="125"/>
      <c r="NWL135" s="125"/>
      <c r="NWM135" s="125"/>
      <c r="NWN135" s="125"/>
      <c r="NWO135" s="125"/>
      <c r="NWP135" s="125"/>
      <c r="NWQ135" s="125"/>
      <c r="NWR135" s="125"/>
      <c r="NWS135" s="125"/>
      <c r="NWT135" s="125"/>
      <c r="NWU135" s="125"/>
      <c r="NWV135" s="125"/>
      <c r="NWW135" s="125"/>
      <c r="NWX135" s="125"/>
      <c r="NWY135" s="125"/>
      <c r="NWZ135" s="125"/>
      <c r="NXA135" s="125"/>
      <c r="NXB135" s="125"/>
      <c r="NXC135" s="125"/>
      <c r="NXD135" s="125"/>
      <c r="NXE135" s="125"/>
      <c r="NXF135" s="125"/>
      <c r="NXG135" s="125"/>
      <c r="NXH135" s="125"/>
      <c r="NXI135" s="125"/>
      <c r="NXJ135" s="125"/>
      <c r="NXK135" s="125"/>
      <c r="NXL135" s="125"/>
      <c r="NXM135" s="125"/>
      <c r="NXN135" s="125"/>
      <c r="NXO135" s="125"/>
      <c r="NXP135" s="125"/>
      <c r="NXQ135" s="125"/>
      <c r="NXR135" s="125"/>
      <c r="NXS135" s="125"/>
      <c r="NXT135" s="125"/>
      <c r="NXU135" s="125"/>
      <c r="NXV135" s="125"/>
      <c r="NXW135" s="125"/>
      <c r="NXX135" s="125"/>
      <c r="NXY135" s="125"/>
      <c r="NXZ135" s="125"/>
      <c r="NYA135" s="125"/>
      <c r="NYB135" s="125"/>
      <c r="NYC135" s="125"/>
      <c r="NYD135" s="125"/>
      <c r="NYE135" s="125"/>
      <c r="NYF135" s="125"/>
      <c r="NYG135" s="125"/>
      <c r="NYH135" s="125"/>
      <c r="NYI135" s="125"/>
      <c r="NYJ135" s="125"/>
      <c r="NYK135" s="125"/>
      <c r="NYL135" s="125"/>
      <c r="NYM135" s="125"/>
      <c r="NYN135" s="125"/>
      <c r="NYO135" s="125"/>
      <c r="NYP135" s="125"/>
      <c r="NYQ135" s="125"/>
      <c r="NYR135" s="125"/>
      <c r="NYS135" s="125"/>
      <c r="NYT135" s="125"/>
      <c r="NYU135" s="125"/>
      <c r="NYV135" s="125"/>
      <c r="NYW135" s="125"/>
      <c r="NYX135" s="125"/>
      <c r="NYY135" s="125"/>
      <c r="NYZ135" s="125"/>
      <c r="NZA135" s="125"/>
      <c r="NZB135" s="125"/>
      <c r="NZC135" s="125"/>
      <c r="NZD135" s="125"/>
      <c r="NZE135" s="125"/>
      <c r="NZF135" s="125"/>
      <c r="NZG135" s="125"/>
      <c r="NZH135" s="125"/>
      <c r="NZI135" s="125"/>
      <c r="NZJ135" s="125"/>
      <c r="NZK135" s="125"/>
      <c r="NZL135" s="125"/>
      <c r="NZM135" s="125"/>
      <c r="NZN135" s="125"/>
      <c r="NZO135" s="125"/>
      <c r="NZP135" s="125"/>
      <c r="NZQ135" s="125"/>
      <c r="NZR135" s="125"/>
      <c r="NZS135" s="125"/>
      <c r="NZT135" s="125"/>
      <c r="NZU135" s="125"/>
      <c r="NZV135" s="125"/>
      <c r="NZW135" s="125"/>
      <c r="NZX135" s="125"/>
      <c r="NZY135" s="125"/>
      <c r="NZZ135" s="125"/>
      <c r="OAA135" s="125"/>
      <c r="OAB135" s="125"/>
      <c r="OAC135" s="125"/>
      <c r="OAD135" s="125"/>
      <c r="OAE135" s="125"/>
      <c r="OAF135" s="125"/>
      <c r="OAG135" s="125"/>
      <c r="OAH135" s="125"/>
      <c r="OAI135" s="125"/>
      <c r="OAJ135" s="125"/>
      <c r="OAK135" s="125"/>
      <c r="OAL135" s="125"/>
      <c r="OAM135" s="125"/>
      <c r="OAN135" s="125"/>
      <c r="OAO135" s="125"/>
      <c r="OAP135" s="125"/>
      <c r="OAQ135" s="125"/>
      <c r="OAR135" s="125"/>
      <c r="OAS135" s="125"/>
      <c r="OAT135" s="125"/>
      <c r="OAU135" s="125"/>
      <c r="OAV135" s="125"/>
      <c r="OAW135" s="125"/>
      <c r="OAX135" s="125"/>
      <c r="OAY135" s="125"/>
      <c r="OAZ135" s="125"/>
      <c r="OBA135" s="125"/>
      <c r="OBB135" s="125"/>
      <c r="OBC135" s="125"/>
      <c r="OBD135" s="125"/>
      <c r="OBE135" s="125"/>
      <c r="OBF135" s="125"/>
      <c r="OBG135" s="125"/>
      <c r="OBH135" s="125"/>
      <c r="OBI135" s="125"/>
      <c r="OBJ135" s="125"/>
      <c r="OBK135" s="125"/>
      <c r="OBL135" s="125"/>
      <c r="OBM135" s="125"/>
      <c r="OBN135" s="125"/>
      <c r="OBO135" s="125"/>
      <c r="OBP135" s="125"/>
      <c r="OBQ135" s="125"/>
      <c r="OBR135" s="125"/>
      <c r="OBS135" s="125"/>
      <c r="OBT135" s="125"/>
      <c r="OBU135" s="125"/>
      <c r="OBV135" s="125"/>
      <c r="OBW135" s="125"/>
      <c r="OBX135" s="125"/>
      <c r="OBY135" s="125"/>
      <c r="OBZ135" s="125"/>
      <c r="OCA135" s="125"/>
      <c r="OCB135" s="125"/>
      <c r="OCC135" s="125"/>
      <c r="OCD135" s="125"/>
      <c r="OCE135" s="125"/>
      <c r="OCF135" s="125"/>
      <c r="OCG135" s="125"/>
      <c r="OCH135" s="125"/>
      <c r="OCI135" s="125"/>
      <c r="OCJ135" s="125"/>
      <c r="OCK135" s="125"/>
      <c r="OCL135" s="125"/>
      <c r="OCM135" s="125"/>
      <c r="OCN135" s="125"/>
      <c r="OCO135" s="125"/>
      <c r="OCP135" s="125"/>
      <c r="OCQ135" s="125"/>
      <c r="OCR135" s="125"/>
      <c r="OCS135" s="125"/>
      <c r="OCT135" s="125"/>
      <c r="OCU135" s="125"/>
      <c r="OCV135" s="125"/>
      <c r="OCW135" s="125"/>
      <c r="OCX135" s="125"/>
      <c r="OCY135" s="125"/>
      <c r="OCZ135" s="125"/>
      <c r="ODA135" s="125"/>
      <c r="ODB135" s="125"/>
      <c r="ODC135" s="125"/>
      <c r="ODD135" s="125"/>
      <c r="ODE135" s="125"/>
      <c r="ODF135" s="125"/>
      <c r="ODG135" s="125"/>
      <c r="ODH135" s="125"/>
      <c r="ODI135" s="125"/>
      <c r="ODJ135" s="125"/>
      <c r="ODK135" s="125"/>
      <c r="ODL135" s="125"/>
      <c r="ODM135" s="125"/>
      <c r="ODN135" s="125"/>
      <c r="ODO135" s="125"/>
      <c r="ODP135" s="125"/>
      <c r="ODQ135" s="125"/>
      <c r="ODR135" s="125"/>
      <c r="ODS135" s="125"/>
      <c r="ODT135" s="125"/>
      <c r="ODU135" s="125"/>
      <c r="ODV135" s="125"/>
      <c r="ODW135" s="125"/>
      <c r="ODX135" s="125"/>
      <c r="ODY135" s="125"/>
      <c r="ODZ135" s="125"/>
      <c r="OEA135" s="125"/>
      <c r="OEB135" s="125"/>
      <c r="OEC135" s="125"/>
      <c r="OED135" s="125"/>
      <c r="OEE135" s="125"/>
      <c r="OEF135" s="125"/>
      <c r="OEG135" s="125"/>
      <c r="OEH135" s="125"/>
      <c r="OEI135" s="125"/>
      <c r="OEJ135" s="125"/>
      <c r="OEK135" s="125"/>
      <c r="OEL135" s="125"/>
      <c r="OEM135" s="125"/>
      <c r="OEN135" s="125"/>
      <c r="OEO135" s="125"/>
      <c r="OEP135" s="125"/>
      <c r="OEQ135" s="125"/>
      <c r="OER135" s="125"/>
      <c r="OES135" s="125"/>
      <c r="OET135" s="125"/>
      <c r="OEU135" s="125"/>
      <c r="OEV135" s="125"/>
      <c r="OEW135" s="125"/>
      <c r="OEX135" s="125"/>
      <c r="OEY135" s="125"/>
      <c r="OEZ135" s="125"/>
      <c r="OFA135" s="125"/>
      <c r="OFB135" s="125"/>
      <c r="OFC135" s="125"/>
      <c r="OFD135" s="125"/>
      <c r="OFE135" s="125"/>
      <c r="OFF135" s="125"/>
      <c r="OFG135" s="125"/>
      <c r="OFH135" s="125"/>
      <c r="OFI135" s="125"/>
      <c r="OFJ135" s="125"/>
      <c r="OFK135" s="125"/>
      <c r="OFL135" s="125"/>
      <c r="OFM135" s="125"/>
      <c r="OFN135" s="125"/>
      <c r="OFO135" s="125"/>
      <c r="OFP135" s="125"/>
      <c r="OFQ135" s="125"/>
      <c r="OFR135" s="125"/>
      <c r="OFS135" s="125"/>
      <c r="OFT135" s="125"/>
      <c r="OFU135" s="125"/>
      <c r="OFV135" s="125"/>
      <c r="OFW135" s="125"/>
      <c r="OFX135" s="125"/>
      <c r="OFY135" s="125"/>
      <c r="OFZ135" s="125"/>
      <c r="OGA135" s="125"/>
      <c r="OGB135" s="125"/>
      <c r="OGC135" s="125"/>
      <c r="OGD135" s="125"/>
      <c r="OGE135" s="125"/>
      <c r="OGF135" s="125"/>
      <c r="OGG135" s="125"/>
      <c r="OGH135" s="125"/>
      <c r="OGI135" s="125"/>
      <c r="OGJ135" s="125"/>
      <c r="OGK135" s="125"/>
      <c r="OGL135" s="125"/>
      <c r="OGM135" s="125"/>
      <c r="OGN135" s="125"/>
      <c r="OGO135" s="125"/>
      <c r="OGP135" s="125"/>
      <c r="OGQ135" s="125"/>
      <c r="OGR135" s="125"/>
      <c r="OGS135" s="125"/>
      <c r="OGT135" s="125"/>
      <c r="OGU135" s="125"/>
      <c r="OGV135" s="125"/>
      <c r="OGW135" s="125"/>
      <c r="OGX135" s="125"/>
      <c r="OGY135" s="125"/>
      <c r="OGZ135" s="125"/>
      <c r="OHA135" s="125"/>
      <c r="OHB135" s="125"/>
      <c r="OHC135" s="125"/>
      <c r="OHD135" s="125"/>
      <c r="OHE135" s="125"/>
      <c r="OHF135" s="125"/>
      <c r="OHG135" s="125"/>
      <c r="OHH135" s="125"/>
      <c r="OHI135" s="125"/>
      <c r="OHJ135" s="125"/>
      <c r="OHK135" s="125"/>
      <c r="OHL135" s="125"/>
      <c r="OHM135" s="125"/>
      <c r="OHN135" s="125"/>
      <c r="OHO135" s="125"/>
      <c r="OHP135" s="125"/>
      <c r="OHQ135" s="125"/>
      <c r="OHR135" s="125"/>
      <c r="OHS135" s="125"/>
      <c r="OHT135" s="125"/>
      <c r="OHU135" s="125"/>
      <c r="OHV135" s="125"/>
      <c r="OHW135" s="125"/>
      <c r="OHX135" s="125"/>
      <c r="OHY135" s="125"/>
      <c r="OHZ135" s="125"/>
      <c r="OIA135" s="125"/>
      <c r="OIB135" s="125"/>
      <c r="OIC135" s="125"/>
      <c r="OID135" s="125"/>
      <c r="OIE135" s="125"/>
      <c r="OIF135" s="125"/>
      <c r="OIG135" s="125"/>
      <c r="OIH135" s="125"/>
      <c r="OII135" s="125"/>
      <c r="OIJ135" s="125"/>
      <c r="OIK135" s="125"/>
      <c r="OIL135" s="125"/>
      <c r="OIM135" s="125"/>
      <c r="OIN135" s="125"/>
      <c r="OIO135" s="125"/>
      <c r="OIP135" s="125"/>
      <c r="OIQ135" s="125"/>
      <c r="OIR135" s="125"/>
      <c r="OIS135" s="125"/>
      <c r="OIT135" s="125"/>
      <c r="OIU135" s="125"/>
      <c r="OIV135" s="125"/>
      <c r="OIW135" s="125"/>
      <c r="OIX135" s="125"/>
      <c r="OIY135" s="125"/>
      <c r="OIZ135" s="125"/>
      <c r="OJA135" s="125"/>
      <c r="OJB135" s="125"/>
      <c r="OJC135" s="125"/>
      <c r="OJD135" s="125"/>
      <c r="OJE135" s="125"/>
      <c r="OJF135" s="125"/>
      <c r="OJG135" s="125"/>
      <c r="OJH135" s="125"/>
      <c r="OJI135" s="125"/>
      <c r="OJJ135" s="125"/>
      <c r="OJK135" s="125"/>
      <c r="OJL135" s="125"/>
      <c r="OJM135" s="125"/>
      <c r="OJN135" s="125"/>
      <c r="OJO135" s="125"/>
      <c r="OJP135" s="125"/>
      <c r="OJQ135" s="125"/>
      <c r="OJR135" s="125"/>
      <c r="OJS135" s="125"/>
      <c r="OJT135" s="125"/>
      <c r="OJU135" s="125"/>
      <c r="OJV135" s="125"/>
      <c r="OJW135" s="125"/>
      <c r="OJX135" s="125"/>
      <c r="OJY135" s="125"/>
      <c r="OJZ135" s="125"/>
      <c r="OKA135" s="125"/>
      <c r="OKB135" s="125"/>
      <c r="OKC135" s="125"/>
      <c r="OKD135" s="125"/>
      <c r="OKE135" s="125"/>
      <c r="OKF135" s="125"/>
      <c r="OKG135" s="125"/>
      <c r="OKH135" s="125"/>
      <c r="OKI135" s="125"/>
      <c r="OKJ135" s="125"/>
      <c r="OKK135" s="125"/>
      <c r="OKL135" s="125"/>
      <c r="OKM135" s="125"/>
      <c r="OKN135" s="125"/>
      <c r="OKO135" s="125"/>
      <c r="OKP135" s="125"/>
      <c r="OKQ135" s="125"/>
      <c r="OKR135" s="125"/>
      <c r="OKS135" s="125"/>
      <c r="OKT135" s="125"/>
      <c r="OKU135" s="125"/>
      <c r="OKV135" s="125"/>
      <c r="OKW135" s="125"/>
      <c r="OKX135" s="125"/>
      <c r="OKY135" s="125"/>
      <c r="OKZ135" s="125"/>
      <c r="OLA135" s="125"/>
      <c r="OLB135" s="125"/>
      <c r="OLC135" s="125"/>
      <c r="OLD135" s="125"/>
      <c r="OLE135" s="125"/>
      <c r="OLF135" s="125"/>
      <c r="OLG135" s="125"/>
      <c r="OLH135" s="125"/>
      <c r="OLI135" s="125"/>
      <c r="OLJ135" s="125"/>
      <c r="OLK135" s="125"/>
      <c r="OLL135" s="125"/>
      <c r="OLM135" s="125"/>
      <c r="OLN135" s="125"/>
      <c r="OLO135" s="125"/>
      <c r="OLP135" s="125"/>
      <c r="OLQ135" s="125"/>
      <c r="OLR135" s="125"/>
      <c r="OLS135" s="125"/>
      <c r="OLT135" s="125"/>
      <c r="OLU135" s="125"/>
      <c r="OLV135" s="125"/>
      <c r="OLW135" s="125"/>
      <c r="OLX135" s="125"/>
      <c r="OLY135" s="125"/>
      <c r="OLZ135" s="125"/>
      <c r="OMA135" s="125"/>
      <c r="OMB135" s="125"/>
      <c r="OMC135" s="125"/>
      <c r="OMD135" s="125"/>
      <c r="OME135" s="125"/>
      <c r="OMF135" s="125"/>
      <c r="OMG135" s="125"/>
      <c r="OMH135" s="125"/>
      <c r="OMI135" s="125"/>
      <c r="OMJ135" s="125"/>
      <c r="OMK135" s="125"/>
      <c r="OML135" s="125"/>
      <c r="OMM135" s="125"/>
      <c r="OMN135" s="125"/>
      <c r="OMO135" s="125"/>
      <c r="OMP135" s="125"/>
      <c r="OMQ135" s="125"/>
      <c r="OMR135" s="125"/>
      <c r="OMS135" s="125"/>
      <c r="OMT135" s="125"/>
      <c r="OMU135" s="125"/>
      <c r="OMV135" s="125"/>
      <c r="OMW135" s="125"/>
      <c r="OMX135" s="125"/>
      <c r="OMY135" s="125"/>
      <c r="OMZ135" s="125"/>
      <c r="ONA135" s="125"/>
      <c r="ONB135" s="125"/>
      <c r="ONC135" s="125"/>
      <c r="OND135" s="125"/>
      <c r="ONE135" s="125"/>
      <c r="ONF135" s="125"/>
      <c r="ONG135" s="125"/>
      <c r="ONH135" s="125"/>
      <c r="ONI135" s="125"/>
      <c r="ONJ135" s="125"/>
      <c r="ONK135" s="125"/>
      <c r="ONL135" s="125"/>
      <c r="ONM135" s="125"/>
      <c r="ONN135" s="125"/>
      <c r="ONO135" s="125"/>
      <c r="ONP135" s="125"/>
      <c r="ONQ135" s="125"/>
      <c r="ONR135" s="125"/>
      <c r="ONS135" s="125"/>
      <c r="ONT135" s="125"/>
      <c r="ONU135" s="125"/>
      <c r="ONV135" s="125"/>
      <c r="ONW135" s="125"/>
      <c r="ONX135" s="125"/>
      <c r="ONY135" s="125"/>
      <c r="ONZ135" s="125"/>
      <c r="OOA135" s="125"/>
      <c r="OOB135" s="125"/>
      <c r="OOC135" s="125"/>
      <c r="OOD135" s="125"/>
      <c r="OOE135" s="125"/>
      <c r="OOF135" s="125"/>
      <c r="OOG135" s="125"/>
      <c r="OOH135" s="125"/>
      <c r="OOI135" s="125"/>
      <c r="OOJ135" s="125"/>
      <c r="OOK135" s="125"/>
      <c r="OOL135" s="125"/>
      <c r="OOM135" s="125"/>
      <c r="OON135" s="125"/>
      <c r="OOO135" s="125"/>
      <c r="OOP135" s="125"/>
      <c r="OOQ135" s="125"/>
      <c r="OOR135" s="125"/>
      <c r="OOS135" s="125"/>
      <c r="OOT135" s="125"/>
      <c r="OOU135" s="125"/>
      <c r="OOV135" s="125"/>
      <c r="OOW135" s="125"/>
      <c r="OOX135" s="125"/>
      <c r="OOY135" s="125"/>
      <c r="OOZ135" s="125"/>
      <c r="OPA135" s="125"/>
      <c r="OPB135" s="125"/>
      <c r="OPC135" s="125"/>
      <c r="OPD135" s="125"/>
      <c r="OPE135" s="125"/>
      <c r="OPF135" s="125"/>
      <c r="OPG135" s="125"/>
      <c r="OPH135" s="125"/>
      <c r="OPI135" s="125"/>
      <c r="OPJ135" s="125"/>
      <c r="OPK135" s="125"/>
      <c r="OPL135" s="125"/>
      <c r="OPM135" s="125"/>
      <c r="OPN135" s="125"/>
      <c r="OPO135" s="125"/>
      <c r="OPP135" s="125"/>
      <c r="OPQ135" s="125"/>
      <c r="OPR135" s="125"/>
      <c r="OPS135" s="125"/>
      <c r="OPT135" s="125"/>
      <c r="OPU135" s="125"/>
      <c r="OPV135" s="125"/>
      <c r="OPW135" s="125"/>
      <c r="OPX135" s="125"/>
      <c r="OPY135" s="125"/>
      <c r="OPZ135" s="125"/>
      <c r="OQA135" s="125"/>
      <c r="OQB135" s="125"/>
      <c r="OQC135" s="125"/>
      <c r="OQD135" s="125"/>
      <c r="OQE135" s="125"/>
      <c r="OQF135" s="125"/>
      <c r="OQG135" s="125"/>
      <c r="OQH135" s="125"/>
      <c r="OQI135" s="125"/>
      <c r="OQJ135" s="125"/>
      <c r="OQK135" s="125"/>
      <c r="OQL135" s="125"/>
      <c r="OQM135" s="125"/>
      <c r="OQN135" s="125"/>
      <c r="OQO135" s="125"/>
      <c r="OQP135" s="125"/>
      <c r="OQQ135" s="125"/>
      <c r="OQR135" s="125"/>
      <c r="OQS135" s="125"/>
      <c r="OQT135" s="125"/>
      <c r="OQU135" s="125"/>
      <c r="OQV135" s="125"/>
      <c r="OQW135" s="125"/>
      <c r="OQX135" s="125"/>
      <c r="OQY135" s="125"/>
      <c r="OQZ135" s="125"/>
      <c r="ORA135" s="125"/>
      <c r="ORB135" s="125"/>
      <c r="ORC135" s="125"/>
      <c r="ORD135" s="125"/>
      <c r="ORE135" s="125"/>
      <c r="ORF135" s="125"/>
      <c r="ORG135" s="125"/>
      <c r="ORH135" s="125"/>
      <c r="ORI135" s="125"/>
      <c r="ORJ135" s="125"/>
      <c r="ORK135" s="125"/>
      <c r="ORL135" s="125"/>
      <c r="ORM135" s="125"/>
      <c r="ORN135" s="125"/>
      <c r="ORO135" s="125"/>
      <c r="ORP135" s="125"/>
      <c r="ORQ135" s="125"/>
      <c r="ORR135" s="125"/>
      <c r="ORS135" s="125"/>
      <c r="ORT135" s="125"/>
      <c r="ORU135" s="125"/>
      <c r="ORV135" s="125"/>
      <c r="ORW135" s="125"/>
      <c r="ORX135" s="125"/>
      <c r="ORY135" s="125"/>
      <c r="ORZ135" s="125"/>
      <c r="OSA135" s="125"/>
      <c r="OSB135" s="125"/>
      <c r="OSC135" s="125"/>
      <c r="OSD135" s="125"/>
      <c r="OSE135" s="125"/>
      <c r="OSF135" s="125"/>
      <c r="OSG135" s="125"/>
      <c r="OSH135" s="125"/>
      <c r="OSI135" s="125"/>
      <c r="OSJ135" s="125"/>
      <c r="OSK135" s="125"/>
      <c r="OSL135" s="125"/>
      <c r="OSM135" s="125"/>
      <c r="OSN135" s="125"/>
      <c r="OSO135" s="125"/>
      <c r="OSP135" s="125"/>
      <c r="OSQ135" s="125"/>
      <c r="OSR135" s="125"/>
      <c r="OSS135" s="125"/>
      <c r="OST135" s="125"/>
      <c r="OSU135" s="125"/>
      <c r="OSV135" s="125"/>
      <c r="OSW135" s="125"/>
      <c r="OSX135" s="125"/>
      <c r="OSY135" s="125"/>
      <c r="OSZ135" s="125"/>
      <c r="OTA135" s="125"/>
      <c r="OTB135" s="125"/>
      <c r="OTC135" s="125"/>
      <c r="OTD135" s="125"/>
      <c r="OTE135" s="125"/>
      <c r="OTF135" s="125"/>
      <c r="OTG135" s="125"/>
      <c r="OTH135" s="125"/>
      <c r="OTI135" s="125"/>
      <c r="OTJ135" s="125"/>
      <c r="OTK135" s="125"/>
      <c r="OTL135" s="125"/>
      <c r="OTM135" s="125"/>
      <c r="OTN135" s="125"/>
      <c r="OTO135" s="125"/>
      <c r="OTP135" s="125"/>
      <c r="OTQ135" s="125"/>
      <c r="OTR135" s="125"/>
      <c r="OTS135" s="125"/>
      <c r="OTT135" s="125"/>
      <c r="OTU135" s="125"/>
      <c r="OTV135" s="125"/>
      <c r="OTW135" s="125"/>
      <c r="OTX135" s="125"/>
      <c r="OTY135" s="125"/>
      <c r="OTZ135" s="125"/>
      <c r="OUA135" s="125"/>
      <c r="OUB135" s="125"/>
      <c r="OUC135" s="125"/>
      <c r="OUD135" s="125"/>
      <c r="OUE135" s="125"/>
      <c r="OUF135" s="125"/>
      <c r="OUG135" s="125"/>
      <c r="OUH135" s="125"/>
      <c r="OUI135" s="125"/>
      <c r="OUJ135" s="125"/>
      <c r="OUK135" s="125"/>
      <c r="OUL135" s="125"/>
      <c r="OUM135" s="125"/>
      <c r="OUN135" s="125"/>
      <c r="OUO135" s="125"/>
      <c r="OUP135" s="125"/>
      <c r="OUQ135" s="125"/>
      <c r="OUR135" s="125"/>
      <c r="OUS135" s="125"/>
      <c r="OUT135" s="125"/>
      <c r="OUU135" s="125"/>
      <c r="OUV135" s="125"/>
      <c r="OUW135" s="125"/>
      <c r="OUX135" s="125"/>
      <c r="OUY135" s="125"/>
      <c r="OUZ135" s="125"/>
      <c r="OVA135" s="125"/>
      <c r="OVB135" s="125"/>
      <c r="OVC135" s="125"/>
      <c r="OVD135" s="125"/>
      <c r="OVE135" s="125"/>
      <c r="OVF135" s="125"/>
      <c r="OVG135" s="125"/>
      <c r="OVH135" s="125"/>
      <c r="OVI135" s="125"/>
      <c r="OVJ135" s="125"/>
      <c r="OVK135" s="125"/>
      <c r="OVL135" s="125"/>
      <c r="OVM135" s="125"/>
      <c r="OVN135" s="125"/>
      <c r="OVO135" s="125"/>
      <c r="OVP135" s="125"/>
      <c r="OVQ135" s="125"/>
      <c r="OVR135" s="125"/>
      <c r="OVS135" s="125"/>
      <c r="OVT135" s="125"/>
      <c r="OVU135" s="125"/>
      <c r="OVV135" s="125"/>
      <c r="OVW135" s="125"/>
      <c r="OVX135" s="125"/>
      <c r="OVY135" s="125"/>
      <c r="OVZ135" s="125"/>
      <c r="OWA135" s="125"/>
      <c r="OWB135" s="125"/>
      <c r="OWC135" s="125"/>
      <c r="OWD135" s="125"/>
      <c r="OWE135" s="125"/>
      <c r="OWF135" s="125"/>
      <c r="OWG135" s="125"/>
      <c r="OWH135" s="125"/>
      <c r="OWI135" s="125"/>
      <c r="OWJ135" s="125"/>
      <c r="OWK135" s="125"/>
      <c r="OWL135" s="125"/>
      <c r="OWM135" s="125"/>
      <c r="OWN135" s="125"/>
      <c r="OWO135" s="125"/>
      <c r="OWP135" s="125"/>
      <c r="OWQ135" s="125"/>
      <c r="OWR135" s="125"/>
      <c r="OWS135" s="125"/>
      <c r="OWT135" s="125"/>
      <c r="OWU135" s="125"/>
      <c r="OWV135" s="125"/>
      <c r="OWW135" s="125"/>
      <c r="OWX135" s="125"/>
      <c r="OWY135" s="125"/>
      <c r="OWZ135" s="125"/>
      <c r="OXA135" s="125"/>
      <c r="OXB135" s="125"/>
      <c r="OXC135" s="125"/>
      <c r="OXD135" s="125"/>
      <c r="OXE135" s="125"/>
      <c r="OXF135" s="125"/>
      <c r="OXG135" s="125"/>
      <c r="OXH135" s="125"/>
      <c r="OXI135" s="125"/>
      <c r="OXJ135" s="125"/>
      <c r="OXK135" s="125"/>
      <c r="OXL135" s="125"/>
      <c r="OXM135" s="125"/>
      <c r="OXN135" s="125"/>
      <c r="OXO135" s="125"/>
      <c r="OXP135" s="125"/>
      <c r="OXQ135" s="125"/>
      <c r="OXR135" s="125"/>
      <c r="OXS135" s="125"/>
      <c r="OXT135" s="125"/>
      <c r="OXU135" s="125"/>
      <c r="OXV135" s="125"/>
      <c r="OXW135" s="125"/>
      <c r="OXX135" s="125"/>
      <c r="OXY135" s="125"/>
      <c r="OXZ135" s="125"/>
      <c r="OYA135" s="125"/>
      <c r="OYB135" s="125"/>
      <c r="OYC135" s="125"/>
      <c r="OYD135" s="125"/>
      <c r="OYE135" s="125"/>
      <c r="OYF135" s="125"/>
      <c r="OYG135" s="125"/>
      <c r="OYH135" s="125"/>
      <c r="OYI135" s="125"/>
      <c r="OYJ135" s="125"/>
      <c r="OYK135" s="125"/>
      <c r="OYL135" s="125"/>
      <c r="OYM135" s="125"/>
      <c r="OYN135" s="125"/>
      <c r="OYO135" s="125"/>
      <c r="OYP135" s="125"/>
      <c r="OYQ135" s="125"/>
      <c r="OYR135" s="125"/>
      <c r="OYS135" s="125"/>
      <c r="OYT135" s="125"/>
      <c r="OYU135" s="125"/>
      <c r="OYV135" s="125"/>
      <c r="OYW135" s="125"/>
      <c r="OYX135" s="125"/>
      <c r="OYY135" s="125"/>
      <c r="OYZ135" s="125"/>
      <c r="OZA135" s="125"/>
      <c r="OZB135" s="125"/>
      <c r="OZC135" s="125"/>
      <c r="OZD135" s="125"/>
      <c r="OZE135" s="125"/>
      <c r="OZF135" s="125"/>
      <c r="OZG135" s="125"/>
      <c r="OZH135" s="125"/>
      <c r="OZI135" s="125"/>
      <c r="OZJ135" s="125"/>
      <c r="OZK135" s="125"/>
      <c r="OZL135" s="125"/>
      <c r="OZM135" s="125"/>
      <c r="OZN135" s="125"/>
      <c r="OZO135" s="125"/>
      <c r="OZP135" s="125"/>
      <c r="OZQ135" s="125"/>
      <c r="OZR135" s="125"/>
      <c r="OZS135" s="125"/>
      <c r="OZT135" s="125"/>
      <c r="OZU135" s="125"/>
      <c r="OZV135" s="125"/>
      <c r="OZW135" s="125"/>
      <c r="OZX135" s="125"/>
      <c r="OZY135" s="125"/>
      <c r="OZZ135" s="125"/>
      <c r="PAA135" s="125"/>
      <c r="PAB135" s="125"/>
      <c r="PAC135" s="125"/>
      <c r="PAD135" s="125"/>
      <c r="PAE135" s="125"/>
      <c r="PAF135" s="125"/>
      <c r="PAG135" s="125"/>
      <c r="PAH135" s="125"/>
      <c r="PAI135" s="125"/>
      <c r="PAJ135" s="125"/>
      <c r="PAK135" s="125"/>
      <c r="PAL135" s="125"/>
      <c r="PAM135" s="125"/>
      <c r="PAN135" s="125"/>
      <c r="PAO135" s="125"/>
      <c r="PAP135" s="125"/>
      <c r="PAQ135" s="125"/>
      <c r="PAR135" s="125"/>
      <c r="PAS135" s="125"/>
      <c r="PAT135" s="125"/>
      <c r="PAU135" s="125"/>
      <c r="PAV135" s="125"/>
      <c r="PAW135" s="125"/>
      <c r="PAX135" s="125"/>
      <c r="PAY135" s="125"/>
      <c r="PAZ135" s="125"/>
      <c r="PBA135" s="125"/>
      <c r="PBB135" s="125"/>
      <c r="PBC135" s="125"/>
      <c r="PBD135" s="125"/>
      <c r="PBE135" s="125"/>
      <c r="PBF135" s="125"/>
      <c r="PBG135" s="125"/>
      <c r="PBH135" s="125"/>
      <c r="PBI135" s="125"/>
      <c r="PBJ135" s="125"/>
      <c r="PBK135" s="125"/>
      <c r="PBL135" s="125"/>
      <c r="PBM135" s="125"/>
      <c r="PBN135" s="125"/>
      <c r="PBO135" s="125"/>
      <c r="PBP135" s="125"/>
      <c r="PBQ135" s="125"/>
      <c r="PBR135" s="125"/>
      <c r="PBS135" s="125"/>
      <c r="PBT135" s="125"/>
      <c r="PBU135" s="125"/>
      <c r="PBV135" s="125"/>
      <c r="PBW135" s="125"/>
      <c r="PBX135" s="125"/>
      <c r="PBY135" s="125"/>
      <c r="PBZ135" s="125"/>
      <c r="PCA135" s="125"/>
      <c r="PCB135" s="125"/>
      <c r="PCC135" s="125"/>
      <c r="PCD135" s="125"/>
      <c r="PCE135" s="125"/>
      <c r="PCF135" s="125"/>
      <c r="PCG135" s="125"/>
      <c r="PCH135" s="125"/>
      <c r="PCI135" s="125"/>
      <c r="PCJ135" s="125"/>
      <c r="PCK135" s="125"/>
      <c r="PCL135" s="125"/>
      <c r="PCM135" s="125"/>
      <c r="PCN135" s="125"/>
      <c r="PCO135" s="125"/>
      <c r="PCP135" s="125"/>
      <c r="PCQ135" s="125"/>
      <c r="PCR135" s="125"/>
      <c r="PCS135" s="125"/>
      <c r="PCT135" s="125"/>
      <c r="PCU135" s="125"/>
      <c r="PCV135" s="125"/>
      <c r="PCW135" s="125"/>
      <c r="PCX135" s="125"/>
      <c r="PCY135" s="125"/>
      <c r="PCZ135" s="125"/>
      <c r="PDA135" s="125"/>
      <c r="PDB135" s="125"/>
      <c r="PDC135" s="125"/>
      <c r="PDD135" s="125"/>
      <c r="PDE135" s="125"/>
      <c r="PDF135" s="125"/>
      <c r="PDG135" s="125"/>
      <c r="PDH135" s="125"/>
      <c r="PDI135" s="125"/>
      <c r="PDJ135" s="125"/>
      <c r="PDK135" s="125"/>
      <c r="PDL135" s="125"/>
      <c r="PDM135" s="125"/>
      <c r="PDN135" s="125"/>
      <c r="PDO135" s="125"/>
      <c r="PDP135" s="125"/>
      <c r="PDQ135" s="125"/>
      <c r="PDR135" s="125"/>
      <c r="PDS135" s="125"/>
      <c r="PDT135" s="125"/>
      <c r="PDU135" s="125"/>
      <c r="PDV135" s="125"/>
      <c r="PDW135" s="125"/>
      <c r="PDX135" s="125"/>
      <c r="PDY135" s="125"/>
      <c r="PDZ135" s="125"/>
      <c r="PEA135" s="125"/>
      <c r="PEB135" s="125"/>
      <c r="PEC135" s="125"/>
      <c r="PED135" s="125"/>
      <c r="PEE135" s="125"/>
      <c r="PEF135" s="125"/>
      <c r="PEG135" s="125"/>
      <c r="PEH135" s="125"/>
      <c r="PEI135" s="125"/>
      <c r="PEJ135" s="125"/>
      <c r="PEK135" s="125"/>
      <c r="PEL135" s="125"/>
      <c r="PEM135" s="125"/>
      <c r="PEN135" s="125"/>
      <c r="PEO135" s="125"/>
      <c r="PEP135" s="125"/>
      <c r="PEQ135" s="125"/>
      <c r="PER135" s="125"/>
      <c r="PES135" s="125"/>
      <c r="PET135" s="125"/>
      <c r="PEU135" s="125"/>
      <c r="PEV135" s="125"/>
      <c r="PEW135" s="125"/>
      <c r="PEX135" s="125"/>
      <c r="PEY135" s="125"/>
      <c r="PEZ135" s="125"/>
      <c r="PFA135" s="125"/>
      <c r="PFB135" s="125"/>
      <c r="PFC135" s="125"/>
      <c r="PFD135" s="125"/>
      <c r="PFE135" s="125"/>
      <c r="PFF135" s="125"/>
      <c r="PFG135" s="125"/>
      <c r="PFH135" s="125"/>
      <c r="PFI135" s="125"/>
      <c r="PFJ135" s="125"/>
      <c r="PFK135" s="125"/>
      <c r="PFL135" s="125"/>
      <c r="PFM135" s="125"/>
      <c r="PFN135" s="125"/>
      <c r="PFO135" s="125"/>
      <c r="PFP135" s="125"/>
      <c r="PFQ135" s="125"/>
      <c r="PFR135" s="125"/>
      <c r="PFS135" s="125"/>
      <c r="PFT135" s="125"/>
      <c r="PFU135" s="125"/>
      <c r="PFV135" s="125"/>
      <c r="PFW135" s="125"/>
      <c r="PFX135" s="125"/>
      <c r="PFY135" s="125"/>
      <c r="PFZ135" s="125"/>
      <c r="PGA135" s="125"/>
      <c r="PGB135" s="125"/>
      <c r="PGC135" s="125"/>
      <c r="PGD135" s="125"/>
      <c r="PGE135" s="125"/>
      <c r="PGF135" s="125"/>
      <c r="PGG135" s="125"/>
      <c r="PGH135" s="125"/>
      <c r="PGI135" s="125"/>
      <c r="PGJ135" s="125"/>
      <c r="PGK135" s="125"/>
      <c r="PGL135" s="125"/>
      <c r="PGM135" s="125"/>
      <c r="PGN135" s="125"/>
      <c r="PGO135" s="125"/>
      <c r="PGP135" s="125"/>
      <c r="PGQ135" s="125"/>
      <c r="PGR135" s="125"/>
      <c r="PGS135" s="125"/>
      <c r="PGT135" s="125"/>
      <c r="PGU135" s="125"/>
      <c r="PGV135" s="125"/>
      <c r="PGW135" s="125"/>
      <c r="PGX135" s="125"/>
      <c r="PGY135" s="125"/>
      <c r="PGZ135" s="125"/>
      <c r="PHA135" s="125"/>
      <c r="PHB135" s="125"/>
      <c r="PHC135" s="125"/>
      <c r="PHD135" s="125"/>
      <c r="PHE135" s="125"/>
      <c r="PHF135" s="125"/>
      <c r="PHG135" s="125"/>
      <c r="PHH135" s="125"/>
      <c r="PHI135" s="125"/>
      <c r="PHJ135" s="125"/>
      <c r="PHK135" s="125"/>
      <c r="PHL135" s="125"/>
      <c r="PHM135" s="125"/>
      <c r="PHN135" s="125"/>
      <c r="PHO135" s="125"/>
      <c r="PHP135" s="125"/>
      <c r="PHQ135" s="125"/>
      <c r="PHR135" s="125"/>
      <c r="PHS135" s="125"/>
      <c r="PHT135" s="125"/>
      <c r="PHU135" s="125"/>
      <c r="PHV135" s="125"/>
      <c r="PHW135" s="125"/>
      <c r="PHX135" s="125"/>
      <c r="PHY135" s="125"/>
      <c r="PHZ135" s="125"/>
      <c r="PIA135" s="125"/>
      <c r="PIB135" s="125"/>
      <c r="PIC135" s="125"/>
      <c r="PID135" s="125"/>
      <c r="PIE135" s="125"/>
      <c r="PIF135" s="125"/>
      <c r="PIG135" s="125"/>
      <c r="PIH135" s="125"/>
      <c r="PII135" s="125"/>
      <c r="PIJ135" s="125"/>
      <c r="PIK135" s="125"/>
      <c r="PIL135" s="125"/>
      <c r="PIM135" s="125"/>
      <c r="PIN135" s="125"/>
      <c r="PIO135" s="125"/>
      <c r="PIP135" s="125"/>
      <c r="PIQ135" s="125"/>
      <c r="PIR135" s="125"/>
      <c r="PIS135" s="125"/>
      <c r="PIT135" s="125"/>
      <c r="PIU135" s="125"/>
      <c r="PIV135" s="125"/>
      <c r="PIW135" s="125"/>
      <c r="PIX135" s="125"/>
      <c r="PIY135" s="125"/>
      <c r="PIZ135" s="125"/>
      <c r="PJA135" s="125"/>
      <c r="PJB135" s="125"/>
      <c r="PJC135" s="125"/>
      <c r="PJD135" s="125"/>
      <c r="PJE135" s="125"/>
      <c r="PJF135" s="125"/>
      <c r="PJG135" s="125"/>
      <c r="PJH135" s="125"/>
      <c r="PJI135" s="125"/>
      <c r="PJJ135" s="125"/>
      <c r="PJK135" s="125"/>
      <c r="PJL135" s="125"/>
      <c r="PJM135" s="125"/>
      <c r="PJN135" s="125"/>
      <c r="PJO135" s="125"/>
      <c r="PJP135" s="125"/>
      <c r="PJQ135" s="125"/>
      <c r="PJR135" s="125"/>
      <c r="PJS135" s="125"/>
      <c r="PJT135" s="125"/>
      <c r="PJU135" s="125"/>
      <c r="PJV135" s="125"/>
      <c r="PJW135" s="125"/>
      <c r="PJX135" s="125"/>
      <c r="PJY135" s="125"/>
      <c r="PJZ135" s="125"/>
      <c r="PKA135" s="125"/>
      <c r="PKB135" s="125"/>
      <c r="PKC135" s="125"/>
      <c r="PKD135" s="125"/>
      <c r="PKE135" s="125"/>
      <c r="PKF135" s="125"/>
      <c r="PKG135" s="125"/>
      <c r="PKH135" s="125"/>
      <c r="PKI135" s="125"/>
      <c r="PKJ135" s="125"/>
      <c r="PKK135" s="125"/>
      <c r="PKL135" s="125"/>
      <c r="PKM135" s="125"/>
      <c r="PKN135" s="125"/>
      <c r="PKO135" s="125"/>
      <c r="PKP135" s="125"/>
      <c r="PKQ135" s="125"/>
      <c r="PKR135" s="125"/>
      <c r="PKS135" s="125"/>
      <c r="PKT135" s="125"/>
      <c r="PKU135" s="125"/>
      <c r="PKV135" s="125"/>
      <c r="PKW135" s="125"/>
      <c r="PKX135" s="125"/>
      <c r="PKY135" s="125"/>
      <c r="PKZ135" s="125"/>
      <c r="PLA135" s="125"/>
      <c r="PLB135" s="125"/>
      <c r="PLC135" s="125"/>
      <c r="PLD135" s="125"/>
      <c r="PLE135" s="125"/>
      <c r="PLF135" s="125"/>
      <c r="PLG135" s="125"/>
      <c r="PLH135" s="125"/>
      <c r="PLI135" s="125"/>
      <c r="PLJ135" s="125"/>
      <c r="PLK135" s="125"/>
      <c r="PLL135" s="125"/>
      <c r="PLM135" s="125"/>
      <c r="PLN135" s="125"/>
      <c r="PLO135" s="125"/>
      <c r="PLP135" s="125"/>
      <c r="PLQ135" s="125"/>
      <c r="PLR135" s="125"/>
      <c r="PLS135" s="125"/>
      <c r="PLT135" s="125"/>
      <c r="PLU135" s="125"/>
      <c r="PLV135" s="125"/>
      <c r="PLW135" s="125"/>
      <c r="PLX135" s="125"/>
      <c r="PLY135" s="125"/>
      <c r="PLZ135" s="125"/>
      <c r="PMA135" s="125"/>
      <c r="PMB135" s="125"/>
      <c r="PMC135" s="125"/>
      <c r="PMD135" s="125"/>
      <c r="PME135" s="125"/>
      <c r="PMF135" s="125"/>
      <c r="PMG135" s="125"/>
      <c r="PMH135" s="125"/>
      <c r="PMI135" s="125"/>
      <c r="PMJ135" s="125"/>
      <c r="PMK135" s="125"/>
      <c r="PML135" s="125"/>
      <c r="PMM135" s="125"/>
      <c r="PMN135" s="125"/>
      <c r="PMO135" s="125"/>
      <c r="PMP135" s="125"/>
      <c r="PMQ135" s="125"/>
      <c r="PMR135" s="125"/>
      <c r="PMS135" s="125"/>
      <c r="PMT135" s="125"/>
      <c r="PMU135" s="125"/>
      <c r="PMV135" s="125"/>
      <c r="PMW135" s="125"/>
      <c r="PMX135" s="125"/>
      <c r="PMY135" s="125"/>
      <c r="PMZ135" s="125"/>
      <c r="PNA135" s="125"/>
      <c r="PNB135" s="125"/>
      <c r="PNC135" s="125"/>
      <c r="PND135" s="125"/>
      <c r="PNE135" s="125"/>
      <c r="PNF135" s="125"/>
      <c r="PNG135" s="125"/>
      <c r="PNH135" s="125"/>
      <c r="PNI135" s="125"/>
      <c r="PNJ135" s="125"/>
      <c r="PNK135" s="125"/>
      <c r="PNL135" s="125"/>
      <c r="PNM135" s="125"/>
      <c r="PNN135" s="125"/>
      <c r="PNO135" s="125"/>
      <c r="PNP135" s="125"/>
      <c r="PNQ135" s="125"/>
      <c r="PNR135" s="125"/>
      <c r="PNS135" s="125"/>
      <c r="PNT135" s="125"/>
      <c r="PNU135" s="125"/>
      <c r="PNV135" s="125"/>
      <c r="PNW135" s="125"/>
      <c r="PNX135" s="125"/>
      <c r="PNY135" s="125"/>
      <c r="PNZ135" s="125"/>
      <c r="POA135" s="125"/>
      <c r="POB135" s="125"/>
      <c r="POC135" s="125"/>
      <c r="POD135" s="125"/>
      <c r="POE135" s="125"/>
      <c r="POF135" s="125"/>
      <c r="POG135" s="125"/>
      <c r="POH135" s="125"/>
      <c r="POI135" s="125"/>
      <c r="POJ135" s="125"/>
      <c r="POK135" s="125"/>
      <c r="POL135" s="125"/>
      <c r="POM135" s="125"/>
      <c r="PON135" s="125"/>
      <c r="POO135" s="125"/>
      <c r="POP135" s="125"/>
      <c r="POQ135" s="125"/>
      <c r="POR135" s="125"/>
      <c r="POS135" s="125"/>
      <c r="POT135" s="125"/>
      <c r="POU135" s="125"/>
      <c r="POV135" s="125"/>
      <c r="POW135" s="125"/>
      <c r="POX135" s="125"/>
      <c r="POY135" s="125"/>
      <c r="POZ135" s="125"/>
      <c r="PPA135" s="125"/>
      <c r="PPB135" s="125"/>
      <c r="PPC135" s="125"/>
      <c r="PPD135" s="125"/>
      <c r="PPE135" s="125"/>
      <c r="PPF135" s="125"/>
      <c r="PPG135" s="125"/>
      <c r="PPH135" s="125"/>
      <c r="PPI135" s="125"/>
      <c r="PPJ135" s="125"/>
      <c r="PPK135" s="125"/>
      <c r="PPL135" s="125"/>
      <c r="PPM135" s="125"/>
      <c r="PPN135" s="125"/>
      <c r="PPO135" s="125"/>
      <c r="PPP135" s="125"/>
      <c r="PPQ135" s="125"/>
      <c r="PPR135" s="125"/>
      <c r="PPS135" s="125"/>
      <c r="PPT135" s="125"/>
      <c r="PPU135" s="125"/>
      <c r="PPV135" s="125"/>
      <c r="PPW135" s="125"/>
      <c r="PPX135" s="125"/>
      <c r="PPY135" s="125"/>
      <c r="PPZ135" s="125"/>
      <c r="PQA135" s="125"/>
      <c r="PQB135" s="125"/>
      <c r="PQC135" s="125"/>
      <c r="PQD135" s="125"/>
      <c r="PQE135" s="125"/>
      <c r="PQF135" s="125"/>
      <c r="PQG135" s="125"/>
      <c r="PQH135" s="125"/>
      <c r="PQI135" s="125"/>
      <c r="PQJ135" s="125"/>
      <c r="PQK135" s="125"/>
      <c r="PQL135" s="125"/>
      <c r="PQM135" s="125"/>
      <c r="PQN135" s="125"/>
      <c r="PQO135" s="125"/>
      <c r="PQP135" s="125"/>
      <c r="PQQ135" s="125"/>
      <c r="PQR135" s="125"/>
      <c r="PQS135" s="125"/>
      <c r="PQT135" s="125"/>
      <c r="PQU135" s="125"/>
      <c r="PQV135" s="125"/>
      <c r="PQW135" s="125"/>
      <c r="PQX135" s="125"/>
      <c r="PQY135" s="125"/>
      <c r="PQZ135" s="125"/>
      <c r="PRA135" s="125"/>
      <c r="PRB135" s="125"/>
      <c r="PRC135" s="125"/>
      <c r="PRD135" s="125"/>
      <c r="PRE135" s="125"/>
      <c r="PRF135" s="125"/>
      <c r="PRG135" s="125"/>
      <c r="PRH135" s="125"/>
      <c r="PRI135" s="125"/>
      <c r="PRJ135" s="125"/>
      <c r="PRK135" s="125"/>
      <c r="PRL135" s="125"/>
      <c r="PRM135" s="125"/>
      <c r="PRN135" s="125"/>
      <c r="PRO135" s="125"/>
      <c r="PRP135" s="125"/>
      <c r="PRQ135" s="125"/>
      <c r="PRR135" s="125"/>
      <c r="PRS135" s="125"/>
      <c r="PRT135" s="125"/>
      <c r="PRU135" s="125"/>
      <c r="PRV135" s="125"/>
      <c r="PRW135" s="125"/>
      <c r="PRX135" s="125"/>
      <c r="PRY135" s="125"/>
      <c r="PRZ135" s="125"/>
      <c r="PSA135" s="125"/>
      <c r="PSB135" s="125"/>
      <c r="PSC135" s="125"/>
      <c r="PSD135" s="125"/>
      <c r="PSE135" s="125"/>
      <c r="PSF135" s="125"/>
      <c r="PSG135" s="125"/>
      <c r="PSH135" s="125"/>
      <c r="PSI135" s="125"/>
      <c r="PSJ135" s="125"/>
      <c r="PSK135" s="125"/>
      <c r="PSL135" s="125"/>
      <c r="PSM135" s="125"/>
      <c r="PSN135" s="125"/>
      <c r="PSO135" s="125"/>
      <c r="PSP135" s="125"/>
      <c r="PSQ135" s="125"/>
      <c r="PSR135" s="125"/>
      <c r="PSS135" s="125"/>
      <c r="PST135" s="125"/>
      <c r="PSU135" s="125"/>
      <c r="PSV135" s="125"/>
      <c r="PSW135" s="125"/>
      <c r="PSX135" s="125"/>
      <c r="PSY135" s="125"/>
      <c r="PSZ135" s="125"/>
      <c r="PTA135" s="125"/>
      <c r="PTB135" s="125"/>
      <c r="PTC135" s="125"/>
      <c r="PTD135" s="125"/>
      <c r="PTE135" s="125"/>
      <c r="PTF135" s="125"/>
      <c r="PTG135" s="125"/>
      <c r="PTH135" s="125"/>
      <c r="PTI135" s="125"/>
      <c r="PTJ135" s="125"/>
      <c r="PTK135" s="125"/>
      <c r="PTL135" s="125"/>
      <c r="PTM135" s="125"/>
      <c r="PTN135" s="125"/>
      <c r="PTO135" s="125"/>
      <c r="PTP135" s="125"/>
      <c r="PTQ135" s="125"/>
      <c r="PTR135" s="125"/>
      <c r="PTS135" s="125"/>
      <c r="PTT135" s="125"/>
      <c r="PTU135" s="125"/>
      <c r="PTV135" s="125"/>
      <c r="PTW135" s="125"/>
      <c r="PTX135" s="125"/>
      <c r="PTY135" s="125"/>
      <c r="PTZ135" s="125"/>
      <c r="PUA135" s="125"/>
      <c r="PUB135" s="125"/>
      <c r="PUC135" s="125"/>
      <c r="PUD135" s="125"/>
      <c r="PUE135" s="125"/>
      <c r="PUF135" s="125"/>
      <c r="PUG135" s="125"/>
      <c r="PUH135" s="125"/>
      <c r="PUI135" s="125"/>
      <c r="PUJ135" s="125"/>
      <c r="PUK135" s="125"/>
      <c r="PUL135" s="125"/>
      <c r="PUM135" s="125"/>
      <c r="PUN135" s="125"/>
      <c r="PUO135" s="125"/>
      <c r="PUP135" s="125"/>
      <c r="PUQ135" s="125"/>
      <c r="PUR135" s="125"/>
      <c r="PUS135" s="125"/>
      <c r="PUT135" s="125"/>
      <c r="PUU135" s="125"/>
      <c r="PUV135" s="125"/>
      <c r="PUW135" s="125"/>
      <c r="PUX135" s="125"/>
      <c r="PUY135" s="125"/>
      <c r="PUZ135" s="125"/>
      <c r="PVA135" s="125"/>
      <c r="PVB135" s="125"/>
      <c r="PVC135" s="125"/>
      <c r="PVD135" s="125"/>
      <c r="PVE135" s="125"/>
      <c r="PVF135" s="125"/>
      <c r="PVG135" s="125"/>
      <c r="PVH135" s="125"/>
      <c r="PVI135" s="125"/>
      <c r="PVJ135" s="125"/>
      <c r="PVK135" s="125"/>
      <c r="PVL135" s="125"/>
      <c r="PVM135" s="125"/>
      <c r="PVN135" s="125"/>
      <c r="PVO135" s="125"/>
      <c r="PVP135" s="125"/>
      <c r="PVQ135" s="125"/>
      <c r="PVR135" s="125"/>
      <c r="PVS135" s="125"/>
      <c r="PVT135" s="125"/>
      <c r="PVU135" s="125"/>
      <c r="PVV135" s="125"/>
      <c r="PVW135" s="125"/>
      <c r="PVX135" s="125"/>
      <c r="PVY135" s="125"/>
      <c r="PVZ135" s="125"/>
      <c r="PWA135" s="125"/>
      <c r="PWB135" s="125"/>
      <c r="PWC135" s="125"/>
      <c r="PWD135" s="125"/>
      <c r="PWE135" s="125"/>
      <c r="PWF135" s="125"/>
      <c r="PWG135" s="125"/>
      <c r="PWH135" s="125"/>
      <c r="PWI135" s="125"/>
      <c r="PWJ135" s="125"/>
      <c r="PWK135" s="125"/>
      <c r="PWL135" s="125"/>
      <c r="PWM135" s="125"/>
      <c r="PWN135" s="125"/>
      <c r="PWO135" s="125"/>
      <c r="PWP135" s="125"/>
      <c r="PWQ135" s="125"/>
      <c r="PWR135" s="125"/>
      <c r="PWS135" s="125"/>
      <c r="PWT135" s="125"/>
      <c r="PWU135" s="125"/>
      <c r="PWV135" s="125"/>
      <c r="PWW135" s="125"/>
      <c r="PWX135" s="125"/>
      <c r="PWY135" s="125"/>
      <c r="PWZ135" s="125"/>
      <c r="PXA135" s="125"/>
      <c r="PXB135" s="125"/>
      <c r="PXC135" s="125"/>
      <c r="PXD135" s="125"/>
      <c r="PXE135" s="125"/>
      <c r="PXF135" s="125"/>
      <c r="PXG135" s="125"/>
      <c r="PXH135" s="125"/>
      <c r="PXI135" s="125"/>
      <c r="PXJ135" s="125"/>
      <c r="PXK135" s="125"/>
      <c r="PXL135" s="125"/>
      <c r="PXM135" s="125"/>
      <c r="PXN135" s="125"/>
      <c r="PXO135" s="125"/>
      <c r="PXP135" s="125"/>
      <c r="PXQ135" s="125"/>
      <c r="PXR135" s="125"/>
      <c r="PXS135" s="125"/>
      <c r="PXT135" s="125"/>
      <c r="PXU135" s="125"/>
      <c r="PXV135" s="125"/>
      <c r="PXW135" s="125"/>
      <c r="PXX135" s="125"/>
      <c r="PXY135" s="125"/>
      <c r="PXZ135" s="125"/>
      <c r="PYA135" s="125"/>
      <c r="PYB135" s="125"/>
      <c r="PYC135" s="125"/>
      <c r="PYD135" s="125"/>
      <c r="PYE135" s="125"/>
      <c r="PYF135" s="125"/>
      <c r="PYG135" s="125"/>
      <c r="PYH135" s="125"/>
      <c r="PYI135" s="125"/>
      <c r="PYJ135" s="125"/>
      <c r="PYK135" s="125"/>
      <c r="PYL135" s="125"/>
      <c r="PYM135" s="125"/>
      <c r="PYN135" s="125"/>
      <c r="PYO135" s="125"/>
      <c r="PYP135" s="125"/>
      <c r="PYQ135" s="125"/>
      <c r="PYR135" s="125"/>
      <c r="PYS135" s="125"/>
      <c r="PYT135" s="125"/>
      <c r="PYU135" s="125"/>
      <c r="PYV135" s="125"/>
      <c r="PYW135" s="125"/>
      <c r="PYX135" s="125"/>
      <c r="PYY135" s="125"/>
      <c r="PYZ135" s="125"/>
      <c r="PZA135" s="125"/>
      <c r="PZB135" s="125"/>
      <c r="PZC135" s="125"/>
      <c r="PZD135" s="125"/>
      <c r="PZE135" s="125"/>
      <c r="PZF135" s="125"/>
      <c r="PZG135" s="125"/>
      <c r="PZH135" s="125"/>
      <c r="PZI135" s="125"/>
      <c r="PZJ135" s="125"/>
      <c r="PZK135" s="125"/>
      <c r="PZL135" s="125"/>
      <c r="PZM135" s="125"/>
      <c r="PZN135" s="125"/>
      <c r="PZO135" s="125"/>
      <c r="PZP135" s="125"/>
      <c r="PZQ135" s="125"/>
      <c r="PZR135" s="125"/>
      <c r="PZS135" s="125"/>
      <c r="PZT135" s="125"/>
      <c r="PZU135" s="125"/>
      <c r="PZV135" s="125"/>
      <c r="PZW135" s="125"/>
      <c r="PZX135" s="125"/>
      <c r="PZY135" s="125"/>
      <c r="PZZ135" s="125"/>
      <c r="QAA135" s="125"/>
      <c r="QAB135" s="125"/>
      <c r="QAC135" s="125"/>
      <c r="QAD135" s="125"/>
      <c r="QAE135" s="125"/>
      <c r="QAF135" s="125"/>
      <c r="QAG135" s="125"/>
      <c r="QAH135" s="125"/>
      <c r="QAI135" s="125"/>
      <c r="QAJ135" s="125"/>
      <c r="QAK135" s="125"/>
      <c r="QAL135" s="125"/>
      <c r="QAM135" s="125"/>
      <c r="QAN135" s="125"/>
      <c r="QAO135" s="125"/>
      <c r="QAP135" s="125"/>
      <c r="QAQ135" s="125"/>
      <c r="QAR135" s="125"/>
      <c r="QAS135" s="125"/>
      <c r="QAT135" s="125"/>
      <c r="QAU135" s="125"/>
      <c r="QAV135" s="125"/>
      <c r="QAW135" s="125"/>
      <c r="QAX135" s="125"/>
      <c r="QAY135" s="125"/>
      <c r="QAZ135" s="125"/>
      <c r="QBA135" s="125"/>
      <c r="QBB135" s="125"/>
      <c r="QBC135" s="125"/>
      <c r="QBD135" s="125"/>
      <c r="QBE135" s="125"/>
      <c r="QBF135" s="125"/>
      <c r="QBG135" s="125"/>
      <c r="QBH135" s="125"/>
      <c r="QBI135" s="125"/>
      <c r="QBJ135" s="125"/>
      <c r="QBK135" s="125"/>
      <c r="QBL135" s="125"/>
      <c r="QBM135" s="125"/>
      <c r="QBN135" s="125"/>
      <c r="QBO135" s="125"/>
      <c r="QBP135" s="125"/>
      <c r="QBQ135" s="125"/>
      <c r="QBR135" s="125"/>
      <c r="QBS135" s="125"/>
      <c r="QBT135" s="125"/>
      <c r="QBU135" s="125"/>
      <c r="QBV135" s="125"/>
      <c r="QBW135" s="125"/>
      <c r="QBX135" s="125"/>
      <c r="QBY135" s="125"/>
      <c r="QBZ135" s="125"/>
      <c r="QCA135" s="125"/>
      <c r="QCB135" s="125"/>
      <c r="QCC135" s="125"/>
      <c r="QCD135" s="125"/>
      <c r="QCE135" s="125"/>
      <c r="QCF135" s="125"/>
      <c r="QCG135" s="125"/>
      <c r="QCH135" s="125"/>
      <c r="QCI135" s="125"/>
      <c r="QCJ135" s="125"/>
      <c r="QCK135" s="125"/>
      <c r="QCL135" s="125"/>
      <c r="QCM135" s="125"/>
      <c r="QCN135" s="125"/>
      <c r="QCO135" s="125"/>
      <c r="QCP135" s="125"/>
      <c r="QCQ135" s="125"/>
      <c r="QCR135" s="125"/>
      <c r="QCS135" s="125"/>
      <c r="QCT135" s="125"/>
      <c r="QCU135" s="125"/>
      <c r="QCV135" s="125"/>
      <c r="QCW135" s="125"/>
      <c r="QCX135" s="125"/>
      <c r="QCY135" s="125"/>
      <c r="QCZ135" s="125"/>
      <c r="QDA135" s="125"/>
      <c r="QDB135" s="125"/>
      <c r="QDC135" s="125"/>
      <c r="QDD135" s="125"/>
      <c r="QDE135" s="125"/>
      <c r="QDF135" s="125"/>
      <c r="QDG135" s="125"/>
      <c r="QDH135" s="125"/>
      <c r="QDI135" s="125"/>
      <c r="QDJ135" s="125"/>
      <c r="QDK135" s="125"/>
      <c r="QDL135" s="125"/>
      <c r="QDM135" s="125"/>
      <c r="QDN135" s="125"/>
      <c r="QDO135" s="125"/>
      <c r="QDP135" s="125"/>
      <c r="QDQ135" s="125"/>
      <c r="QDR135" s="125"/>
      <c r="QDS135" s="125"/>
      <c r="QDT135" s="125"/>
      <c r="QDU135" s="125"/>
      <c r="QDV135" s="125"/>
      <c r="QDW135" s="125"/>
      <c r="QDX135" s="125"/>
      <c r="QDY135" s="125"/>
      <c r="QDZ135" s="125"/>
      <c r="QEA135" s="125"/>
      <c r="QEB135" s="125"/>
      <c r="QEC135" s="125"/>
      <c r="QED135" s="125"/>
      <c r="QEE135" s="125"/>
      <c r="QEF135" s="125"/>
      <c r="QEG135" s="125"/>
      <c r="QEH135" s="125"/>
      <c r="QEI135" s="125"/>
      <c r="QEJ135" s="125"/>
      <c r="QEK135" s="125"/>
      <c r="QEL135" s="125"/>
      <c r="QEM135" s="125"/>
      <c r="QEN135" s="125"/>
      <c r="QEO135" s="125"/>
      <c r="QEP135" s="125"/>
      <c r="QEQ135" s="125"/>
      <c r="QER135" s="125"/>
      <c r="QES135" s="125"/>
      <c r="QET135" s="125"/>
      <c r="QEU135" s="125"/>
      <c r="QEV135" s="125"/>
      <c r="QEW135" s="125"/>
      <c r="QEX135" s="125"/>
      <c r="QEY135" s="125"/>
      <c r="QEZ135" s="125"/>
      <c r="QFA135" s="125"/>
      <c r="QFB135" s="125"/>
      <c r="QFC135" s="125"/>
      <c r="QFD135" s="125"/>
      <c r="QFE135" s="125"/>
      <c r="QFF135" s="125"/>
      <c r="QFG135" s="125"/>
      <c r="QFH135" s="125"/>
      <c r="QFI135" s="125"/>
      <c r="QFJ135" s="125"/>
      <c r="QFK135" s="125"/>
      <c r="QFL135" s="125"/>
      <c r="QFM135" s="125"/>
      <c r="QFN135" s="125"/>
      <c r="QFO135" s="125"/>
      <c r="QFP135" s="125"/>
      <c r="QFQ135" s="125"/>
      <c r="QFR135" s="125"/>
      <c r="QFS135" s="125"/>
      <c r="QFT135" s="125"/>
      <c r="QFU135" s="125"/>
      <c r="QFV135" s="125"/>
      <c r="QFW135" s="125"/>
      <c r="QFX135" s="125"/>
      <c r="QFY135" s="125"/>
      <c r="QFZ135" s="125"/>
      <c r="QGA135" s="125"/>
      <c r="QGB135" s="125"/>
      <c r="QGC135" s="125"/>
      <c r="QGD135" s="125"/>
      <c r="QGE135" s="125"/>
      <c r="QGF135" s="125"/>
      <c r="QGG135" s="125"/>
      <c r="QGH135" s="125"/>
      <c r="QGI135" s="125"/>
      <c r="QGJ135" s="125"/>
      <c r="QGK135" s="125"/>
      <c r="QGL135" s="125"/>
      <c r="QGM135" s="125"/>
      <c r="QGN135" s="125"/>
      <c r="QGO135" s="125"/>
      <c r="QGP135" s="125"/>
      <c r="QGQ135" s="125"/>
      <c r="QGR135" s="125"/>
      <c r="QGS135" s="125"/>
      <c r="QGT135" s="125"/>
      <c r="QGU135" s="125"/>
      <c r="QGV135" s="125"/>
      <c r="QGW135" s="125"/>
      <c r="QGX135" s="125"/>
      <c r="QGY135" s="125"/>
      <c r="QGZ135" s="125"/>
      <c r="QHA135" s="125"/>
      <c r="QHB135" s="125"/>
      <c r="QHC135" s="125"/>
      <c r="QHD135" s="125"/>
      <c r="QHE135" s="125"/>
      <c r="QHF135" s="125"/>
      <c r="QHG135" s="125"/>
      <c r="QHH135" s="125"/>
      <c r="QHI135" s="125"/>
      <c r="QHJ135" s="125"/>
      <c r="QHK135" s="125"/>
      <c r="QHL135" s="125"/>
      <c r="QHM135" s="125"/>
      <c r="QHN135" s="125"/>
      <c r="QHO135" s="125"/>
      <c r="QHP135" s="125"/>
      <c r="QHQ135" s="125"/>
      <c r="QHR135" s="125"/>
      <c r="QHS135" s="125"/>
      <c r="QHT135" s="125"/>
      <c r="QHU135" s="125"/>
      <c r="QHV135" s="125"/>
      <c r="QHW135" s="125"/>
      <c r="QHX135" s="125"/>
      <c r="QHY135" s="125"/>
      <c r="QHZ135" s="125"/>
      <c r="QIA135" s="125"/>
      <c r="QIB135" s="125"/>
      <c r="QIC135" s="125"/>
      <c r="QID135" s="125"/>
      <c r="QIE135" s="125"/>
      <c r="QIF135" s="125"/>
      <c r="QIG135" s="125"/>
      <c r="QIH135" s="125"/>
      <c r="QII135" s="125"/>
      <c r="QIJ135" s="125"/>
      <c r="QIK135" s="125"/>
      <c r="QIL135" s="125"/>
      <c r="QIM135" s="125"/>
      <c r="QIN135" s="125"/>
      <c r="QIO135" s="125"/>
      <c r="QIP135" s="125"/>
      <c r="QIQ135" s="125"/>
      <c r="QIR135" s="125"/>
      <c r="QIS135" s="125"/>
      <c r="QIT135" s="125"/>
      <c r="QIU135" s="125"/>
      <c r="QIV135" s="125"/>
      <c r="QIW135" s="125"/>
      <c r="QIX135" s="125"/>
      <c r="QIY135" s="125"/>
      <c r="QIZ135" s="125"/>
      <c r="QJA135" s="125"/>
      <c r="QJB135" s="125"/>
      <c r="QJC135" s="125"/>
      <c r="QJD135" s="125"/>
      <c r="QJE135" s="125"/>
      <c r="QJF135" s="125"/>
      <c r="QJG135" s="125"/>
      <c r="QJH135" s="125"/>
      <c r="QJI135" s="125"/>
      <c r="QJJ135" s="125"/>
      <c r="QJK135" s="125"/>
      <c r="QJL135" s="125"/>
      <c r="QJM135" s="125"/>
      <c r="QJN135" s="125"/>
      <c r="QJO135" s="125"/>
      <c r="QJP135" s="125"/>
      <c r="QJQ135" s="125"/>
      <c r="QJR135" s="125"/>
      <c r="QJS135" s="125"/>
      <c r="QJT135" s="125"/>
      <c r="QJU135" s="125"/>
      <c r="QJV135" s="125"/>
      <c r="QJW135" s="125"/>
      <c r="QJX135" s="125"/>
      <c r="QJY135" s="125"/>
      <c r="QJZ135" s="125"/>
      <c r="QKA135" s="125"/>
      <c r="QKB135" s="125"/>
      <c r="QKC135" s="125"/>
      <c r="QKD135" s="125"/>
      <c r="QKE135" s="125"/>
      <c r="QKF135" s="125"/>
      <c r="QKG135" s="125"/>
      <c r="QKH135" s="125"/>
      <c r="QKI135" s="125"/>
      <c r="QKJ135" s="125"/>
      <c r="QKK135" s="125"/>
      <c r="QKL135" s="125"/>
      <c r="QKM135" s="125"/>
      <c r="QKN135" s="125"/>
      <c r="QKO135" s="125"/>
      <c r="QKP135" s="125"/>
      <c r="QKQ135" s="125"/>
      <c r="QKR135" s="125"/>
      <c r="QKS135" s="125"/>
      <c r="QKT135" s="125"/>
      <c r="QKU135" s="125"/>
      <c r="QKV135" s="125"/>
      <c r="QKW135" s="125"/>
      <c r="QKX135" s="125"/>
      <c r="QKY135" s="125"/>
      <c r="QKZ135" s="125"/>
      <c r="QLA135" s="125"/>
      <c r="QLB135" s="125"/>
      <c r="QLC135" s="125"/>
      <c r="QLD135" s="125"/>
      <c r="QLE135" s="125"/>
      <c r="QLF135" s="125"/>
      <c r="QLG135" s="125"/>
      <c r="QLH135" s="125"/>
      <c r="QLI135" s="125"/>
      <c r="QLJ135" s="125"/>
      <c r="QLK135" s="125"/>
      <c r="QLL135" s="125"/>
      <c r="QLM135" s="125"/>
      <c r="QLN135" s="125"/>
      <c r="QLO135" s="125"/>
      <c r="QLP135" s="125"/>
      <c r="QLQ135" s="125"/>
      <c r="QLR135" s="125"/>
      <c r="QLS135" s="125"/>
      <c r="QLT135" s="125"/>
      <c r="QLU135" s="125"/>
      <c r="QLV135" s="125"/>
      <c r="QLW135" s="125"/>
      <c r="QLX135" s="125"/>
      <c r="QLY135" s="125"/>
      <c r="QLZ135" s="125"/>
      <c r="QMA135" s="125"/>
      <c r="QMB135" s="125"/>
      <c r="QMC135" s="125"/>
      <c r="QMD135" s="125"/>
      <c r="QME135" s="125"/>
      <c r="QMF135" s="125"/>
      <c r="QMG135" s="125"/>
      <c r="QMH135" s="125"/>
      <c r="QMI135" s="125"/>
      <c r="QMJ135" s="125"/>
      <c r="QMK135" s="125"/>
      <c r="QML135" s="125"/>
      <c r="QMM135" s="125"/>
      <c r="QMN135" s="125"/>
      <c r="QMO135" s="125"/>
      <c r="QMP135" s="125"/>
      <c r="QMQ135" s="125"/>
      <c r="QMR135" s="125"/>
      <c r="QMS135" s="125"/>
      <c r="QMT135" s="125"/>
      <c r="QMU135" s="125"/>
      <c r="QMV135" s="125"/>
      <c r="QMW135" s="125"/>
      <c r="QMX135" s="125"/>
      <c r="QMY135" s="125"/>
      <c r="QMZ135" s="125"/>
      <c r="QNA135" s="125"/>
      <c r="QNB135" s="125"/>
      <c r="QNC135" s="125"/>
      <c r="QND135" s="125"/>
      <c r="QNE135" s="125"/>
      <c r="QNF135" s="125"/>
      <c r="QNG135" s="125"/>
      <c r="QNH135" s="125"/>
      <c r="QNI135" s="125"/>
      <c r="QNJ135" s="125"/>
      <c r="QNK135" s="125"/>
      <c r="QNL135" s="125"/>
      <c r="QNM135" s="125"/>
      <c r="QNN135" s="125"/>
      <c r="QNO135" s="125"/>
      <c r="QNP135" s="125"/>
      <c r="QNQ135" s="125"/>
      <c r="QNR135" s="125"/>
      <c r="QNS135" s="125"/>
      <c r="QNT135" s="125"/>
      <c r="QNU135" s="125"/>
      <c r="QNV135" s="125"/>
      <c r="QNW135" s="125"/>
      <c r="QNX135" s="125"/>
      <c r="QNY135" s="125"/>
      <c r="QNZ135" s="125"/>
      <c r="QOA135" s="125"/>
      <c r="QOB135" s="125"/>
      <c r="QOC135" s="125"/>
      <c r="QOD135" s="125"/>
      <c r="QOE135" s="125"/>
      <c r="QOF135" s="125"/>
      <c r="QOG135" s="125"/>
      <c r="QOH135" s="125"/>
      <c r="QOI135" s="125"/>
      <c r="QOJ135" s="125"/>
      <c r="QOK135" s="125"/>
      <c r="QOL135" s="125"/>
      <c r="QOM135" s="125"/>
      <c r="QON135" s="125"/>
      <c r="QOO135" s="125"/>
      <c r="QOP135" s="125"/>
      <c r="QOQ135" s="125"/>
      <c r="QOR135" s="125"/>
      <c r="QOS135" s="125"/>
      <c r="QOT135" s="125"/>
      <c r="QOU135" s="125"/>
      <c r="QOV135" s="125"/>
      <c r="QOW135" s="125"/>
      <c r="QOX135" s="125"/>
      <c r="QOY135" s="125"/>
      <c r="QOZ135" s="125"/>
      <c r="QPA135" s="125"/>
      <c r="QPB135" s="125"/>
      <c r="QPC135" s="125"/>
      <c r="QPD135" s="125"/>
      <c r="QPE135" s="125"/>
      <c r="QPF135" s="125"/>
      <c r="QPG135" s="125"/>
      <c r="QPH135" s="125"/>
      <c r="QPI135" s="125"/>
      <c r="QPJ135" s="125"/>
      <c r="QPK135" s="125"/>
      <c r="QPL135" s="125"/>
      <c r="QPM135" s="125"/>
      <c r="QPN135" s="125"/>
      <c r="QPO135" s="125"/>
      <c r="QPP135" s="125"/>
      <c r="QPQ135" s="125"/>
      <c r="QPR135" s="125"/>
      <c r="QPS135" s="125"/>
      <c r="QPT135" s="125"/>
      <c r="QPU135" s="125"/>
      <c r="QPV135" s="125"/>
      <c r="QPW135" s="125"/>
      <c r="QPX135" s="125"/>
      <c r="QPY135" s="125"/>
      <c r="QPZ135" s="125"/>
      <c r="QQA135" s="125"/>
      <c r="QQB135" s="125"/>
      <c r="QQC135" s="125"/>
      <c r="QQD135" s="125"/>
      <c r="QQE135" s="125"/>
      <c r="QQF135" s="125"/>
      <c r="QQG135" s="125"/>
      <c r="QQH135" s="125"/>
      <c r="QQI135" s="125"/>
      <c r="QQJ135" s="125"/>
      <c r="QQK135" s="125"/>
      <c r="QQL135" s="125"/>
      <c r="QQM135" s="125"/>
      <c r="QQN135" s="125"/>
      <c r="QQO135" s="125"/>
      <c r="QQP135" s="125"/>
      <c r="QQQ135" s="125"/>
      <c r="QQR135" s="125"/>
      <c r="QQS135" s="125"/>
      <c r="QQT135" s="125"/>
      <c r="QQU135" s="125"/>
      <c r="QQV135" s="125"/>
      <c r="QQW135" s="125"/>
      <c r="QQX135" s="125"/>
      <c r="QQY135" s="125"/>
      <c r="QQZ135" s="125"/>
      <c r="QRA135" s="125"/>
      <c r="QRB135" s="125"/>
      <c r="QRC135" s="125"/>
      <c r="QRD135" s="125"/>
      <c r="QRE135" s="125"/>
      <c r="QRF135" s="125"/>
      <c r="QRG135" s="125"/>
      <c r="QRH135" s="125"/>
      <c r="QRI135" s="125"/>
      <c r="QRJ135" s="125"/>
      <c r="QRK135" s="125"/>
      <c r="QRL135" s="125"/>
      <c r="QRM135" s="125"/>
      <c r="QRN135" s="125"/>
      <c r="QRO135" s="125"/>
      <c r="QRP135" s="125"/>
      <c r="QRQ135" s="125"/>
      <c r="QRR135" s="125"/>
      <c r="QRS135" s="125"/>
      <c r="QRT135" s="125"/>
      <c r="QRU135" s="125"/>
      <c r="QRV135" s="125"/>
      <c r="QRW135" s="125"/>
      <c r="QRX135" s="125"/>
      <c r="QRY135" s="125"/>
      <c r="QRZ135" s="125"/>
      <c r="QSA135" s="125"/>
      <c r="QSB135" s="125"/>
      <c r="QSC135" s="125"/>
      <c r="QSD135" s="125"/>
      <c r="QSE135" s="125"/>
      <c r="QSF135" s="125"/>
      <c r="QSG135" s="125"/>
      <c r="QSH135" s="125"/>
      <c r="QSI135" s="125"/>
      <c r="QSJ135" s="125"/>
      <c r="QSK135" s="125"/>
      <c r="QSL135" s="125"/>
      <c r="QSM135" s="125"/>
      <c r="QSN135" s="125"/>
      <c r="QSO135" s="125"/>
      <c r="QSP135" s="125"/>
      <c r="QSQ135" s="125"/>
      <c r="QSR135" s="125"/>
      <c r="QSS135" s="125"/>
      <c r="QST135" s="125"/>
      <c r="QSU135" s="125"/>
      <c r="QSV135" s="125"/>
      <c r="QSW135" s="125"/>
      <c r="QSX135" s="125"/>
      <c r="QSY135" s="125"/>
      <c r="QSZ135" s="125"/>
      <c r="QTA135" s="125"/>
      <c r="QTB135" s="125"/>
      <c r="QTC135" s="125"/>
      <c r="QTD135" s="125"/>
      <c r="QTE135" s="125"/>
      <c r="QTF135" s="125"/>
      <c r="QTG135" s="125"/>
      <c r="QTH135" s="125"/>
      <c r="QTI135" s="125"/>
      <c r="QTJ135" s="125"/>
      <c r="QTK135" s="125"/>
      <c r="QTL135" s="125"/>
      <c r="QTM135" s="125"/>
      <c r="QTN135" s="125"/>
      <c r="QTO135" s="125"/>
      <c r="QTP135" s="125"/>
      <c r="QTQ135" s="125"/>
      <c r="QTR135" s="125"/>
      <c r="QTS135" s="125"/>
      <c r="QTT135" s="125"/>
      <c r="QTU135" s="125"/>
      <c r="QTV135" s="125"/>
      <c r="QTW135" s="125"/>
      <c r="QTX135" s="125"/>
      <c r="QTY135" s="125"/>
      <c r="QTZ135" s="125"/>
      <c r="QUA135" s="125"/>
      <c r="QUB135" s="125"/>
      <c r="QUC135" s="125"/>
      <c r="QUD135" s="125"/>
      <c r="QUE135" s="125"/>
      <c r="QUF135" s="125"/>
      <c r="QUG135" s="125"/>
      <c r="QUH135" s="125"/>
      <c r="QUI135" s="125"/>
      <c r="QUJ135" s="125"/>
      <c r="QUK135" s="125"/>
      <c r="QUL135" s="125"/>
      <c r="QUM135" s="125"/>
      <c r="QUN135" s="125"/>
      <c r="QUO135" s="125"/>
      <c r="QUP135" s="125"/>
      <c r="QUQ135" s="125"/>
      <c r="QUR135" s="125"/>
      <c r="QUS135" s="125"/>
      <c r="QUT135" s="125"/>
      <c r="QUU135" s="125"/>
      <c r="QUV135" s="125"/>
      <c r="QUW135" s="125"/>
      <c r="QUX135" s="125"/>
      <c r="QUY135" s="125"/>
      <c r="QUZ135" s="125"/>
      <c r="QVA135" s="125"/>
      <c r="QVB135" s="125"/>
      <c r="QVC135" s="125"/>
      <c r="QVD135" s="125"/>
      <c r="QVE135" s="125"/>
      <c r="QVF135" s="125"/>
      <c r="QVG135" s="125"/>
      <c r="QVH135" s="125"/>
      <c r="QVI135" s="125"/>
      <c r="QVJ135" s="125"/>
      <c r="QVK135" s="125"/>
      <c r="QVL135" s="125"/>
      <c r="QVM135" s="125"/>
      <c r="QVN135" s="125"/>
      <c r="QVO135" s="125"/>
      <c r="QVP135" s="125"/>
      <c r="QVQ135" s="125"/>
      <c r="QVR135" s="125"/>
      <c r="QVS135" s="125"/>
      <c r="QVT135" s="125"/>
      <c r="QVU135" s="125"/>
      <c r="QVV135" s="125"/>
      <c r="QVW135" s="125"/>
      <c r="QVX135" s="125"/>
      <c r="QVY135" s="125"/>
      <c r="QVZ135" s="125"/>
      <c r="QWA135" s="125"/>
      <c r="QWB135" s="125"/>
      <c r="QWC135" s="125"/>
      <c r="QWD135" s="125"/>
      <c r="QWE135" s="125"/>
      <c r="QWF135" s="125"/>
      <c r="QWG135" s="125"/>
      <c r="QWH135" s="125"/>
      <c r="QWI135" s="125"/>
      <c r="QWJ135" s="125"/>
      <c r="QWK135" s="125"/>
      <c r="QWL135" s="125"/>
      <c r="QWM135" s="125"/>
      <c r="QWN135" s="125"/>
      <c r="QWO135" s="125"/>
      <c r="QWP135" s="125"/>
      <c r="QWQ135" s="125"/>
      <c r="QWR135" s="125"/>
      <c r="QWS135" s="125"/>
      <c r="QWT135" s="125"/>
      <c r="QWU135" s="125"/>
      <c r="QWV135" s="125"/>
      <c r="QWW135" s="125"/>
      <c r="QWX135" s="125"/>
      <c r="QWY135" s="125"/>
      <c r="QWZ135" s="125"/>
      <c r="QXA135" s="125"/>
      <c r="QXB135" s="125"/>
      <c r="QXC135" s="125"/>
      <c r="QXD135" s="125"/>
      <c r="QXE135" s="125"/>
      <c r="QXF135" s="125"/>
      <c r="QXG135" s="125"/>
      <c r="QXH135" s="125"/>
      <c r="QXI135" s="125"/>
      <c r="QXJ135" s="125"/>
      <c r="QXK135" s="125"/>
      <c r="QXL135" s="125"/>
      <c r="QXM135" s="125"/>
      <c r="QXN135" s="125"/>
      <c r="QXO135" s="125"/>
      <c r="QXP135" s="125"/>
      <c r="QXQ135" s="125"/>
      <c r="QXR135" s="125"/>
      <c r="QXS135" s="125"/>
      <c r="QXT135" s="125"/>
      <c r="QXU135" s="125"/>
      <c r="QXV135" s="125"/>
      <c r="QXW135" s="125"/>
      <c r="QXX135" s="125"/>
      <c r="QXY135" s="125"/>
      <c r="QXZ135" s="125"/>
      <c r="QYA135" s="125"/>
      <c r="QYB135" s="125"/>
      <c r="QYC135" s="125"/>
      <c r="QYD135" s="125"/>
      <c r="QYE135" s="125"/>
      <c r="QYF135" s="125"/>
      <c r="QYG135" s="125"/>
      <c r="QYH135" s="125"/>
      <c r="QYI135" s="125"/>
      <c r="QYJ135" s="125"/>
      <c r="QYK135" s="125"/>
      <c r="QYL135" s="125"/>
      <c r="QYM135" s="125"/>
      <c r="QYN135" s="125"/>
      <c r="QYO135" s="125"/>
      <c r="QYP135" s="125"/>
      <c r="QYQ135" s="125"/>
      <c r="QYR135" s="125"/>
      <c r="QYS135" s="125"/>
      <c r="QYT135" s="125"/>
      <c r="QYU135" s="125"/>
      <c r="QYV135" s="125"/>
      <c r="QYW135" s="125"/>
      <c r="QYX135" s="125"/>
      <c r="QYY135" s="125"/>
      <c r="QYZ135" s="125"/>
      <c r="QZA135" s="125"/>
      <c r="QZB135" s="125"/>
      <c r="QZC135" s="125"/>
      <c r="QZD135" s="125"/>
      <c r="QZE135" s="125"/>
      <c r="QZF135" s="125"/>
      <c r="QZG135" s="125"/>
      <c r="QZH135" s="125"/>
      <c r="QZI135" s="125"/>
      <c r="QZJ135" s="125"/>
      <c r="QZK135" s="125"/>
      <c r="QZL135" s="125"/>
      <c r="QZM135" s="125"/>
      <c r="QZN135" s="125"/>
      <c r="QZO135" s="125"/>
      <c r="QZP135" s="125"/>
      <c r="QZQ135" s="125"/>
      <c r="QZR135" s="125"/>
      <c r="QZS135" s="125"/>
      <c r="QZT135" s="125"/>
      <c r="QZU135" s="125"/>
      <c r="QZV135" s="125"/>
      <c r="QZW135" s="125"/>
      <c r="QZX135" s="125"/>
      <c r="QZY135" s="125"/>
      <c r="QZZ135" s="125"/>
      <c r="RAA135" s="125"/>
      <c r="RAB135" s="125"/>
      <c r="RAC135" s="125"/>
      <c r="RAD135" s="125"/>
      <c r="RAE135" s="125"/>
      <c r="RAF135" s="125"/>
      <c r="RAG135" s="125"/>
      <c r="RAH135" s="125"/>
      <c r="RAI135" s="125"/>
      <c r="RAJ135" s="125"/>
      <c r="RAK135" s="125"/>
      <c r="RAL135" s="125"/>
      <c r="RAM135" s="125"/>
      <c r="RAN135" s="125"/>
      <c r="RAO135" s="125"/>
      <c r="RAP135" s="125"/>
      <c r="RAQ135" s="125"/>
      <c r="RAR135" s="125"/>
      <c r="RAS135" s="125"/>
      <c r="RAT135" s="125"/>
      <c r="RAU135" s="125"/>
      <c r="RAV135" s="125"/>
      <c r="RAW135" s="125"/>
      <c r="RAX135" s="125"/>
      <c r="RAY135" s="125"/>
      <c r="RAZ135" s="125"/>
      <c r="RBA135" s="125"/>
      <c r="RBB135" s="125"/>
      <c r="RBC135" s="125"/>
      <c r="RBD135" s="125"/>
      <c r="RBE135" s="125"/>
      <c r="RBF135" s="125"/>
      <c r="RBG135" s="125"/>
      <c r="RBH135" s="125"/>
      <c r="RBI135" s="125"/>
      <c r="RBJ135" s="125"/>
      <c r="RBK135" s="125"/>
      <c r="RBL135" s="125"/>
      <c r="RBM135" s="125"/>
      <c r="RBN135" s="125"/>
      <c r="RBO135" s="125"/>
      <c r="RBP135" s="125"/>
      <c r="RBQ135" s="125"/>
      <c r="RBR135" s="125"/>
      <c r="RBS135" s="125"/>
      <c r="RBT135" s="125"/>
      <c r="RBU135" s="125"/>
      <c r="RBV135" s="125"/>
      <c r="RBW135" s="125"/>
      <c r="RBX135" s="125"/>
      <c r="RBY135" s="125"/>
      <c r="RBZ135" s="125"/>
      <c r="RCA135" s="125"/>
      <c r="RCB135" s="125"/>
      <c r="RCC135" s="125"/>
      <c r="RCD135" s="125"/>
      <c r="RCE135" s="125"/>
      <c r="RCF135" s="125"/>
      <c r="RCG135" s="125"/>
      <c r="RCH135" s="125"/>
      <c r="RCI135" s="125"/>
      <c r="RCJ135" s="125"/>
      <c r="RCK135" s="125"/>
      <c r="RCL135" s="125"/>
      <c r="RCM135" s="125"/>
      <c r="RCN135" s="125"/>
      <c r="RCO135" s="125"/>
      <c r="RCP135" s="125"/>
      <c r="RCQ135" s="125"/>
      <c r="RCR135" s="125"/>
      <c r="RCS135" s="125"/>
      <c r="RCT135" s="125"/>
      <c r="RCU135" s="125"/>
      <c r="RCV135" s="125"/>
      <c r="RCW135" s="125"/>
      <c r="RCX135" s="125"/>
      <c r="RCY135" s="125"/>
      <c r="RCZ135" s="125"/>
      <c r="RDA135" s="125"/>
      <c r="RDB135" s="125"/>
      <c r="RDC135" s="125"/>
      <c r="RDD135" s="125"/>
      <c r="RDE135" s="125"/>
      <c r="RDF135" s="125"/>
      <c r="RDG135" s="125"/>
      <c r="RDH135" s="125"/>
      <c r="RDI135" s="125"/>
      <c r="RDJ135" s="125"/>
      <c r="RDK135" s="125"/>
      <c r="RDL135" s="125"/>
      <c r="RDM135" s="125"/>
      <c r="RDN135" s="125"/>
      <c r="RDO135" s="125"/>
      <c r="RDP135" s="125"/>
      <c r="RDQ135" s="125"/>
      <c r="RDR135" s="125"/>
      <c r="RDS135" s="125"/>
      <c r="RDT135" s="125"/>
      <c r="RDU135" s="125"/>
      <c r="RDV135" s="125"/>
      <c r="RDW135" s="125"/>
      <c r="RDX135" s="125"/>
      <c r="RDY135" s="125"/>
      <c r="RDZ135" s="125"/>
      <c r="REA135" s="125"/>
      <c r="REB135" s="125"/>
      <c r="REC135" s="125"/>
      <c r="RED135" s="125"/>
      <c r="REE135" s="125"/>
      <c r="REF135" s="125"/>
      <c r="REG135" s="125"/>
      <c r="REH135" s="125"/>
      <c r="REI135" s="125"/>
      <c r="REJ135" s="125"/>
      <c r="REK135" s="125"/>
      <c r="REL135" s="125"/>
      <c r="REM135" s="125"/>
      <c r="REN135" s="125"/>
      <c r="REO135" s="125"/>
      <c r="REP135" s="125"/>
      <c r="REQ135" s="125"/>
      <c r="RER135" s="125"/>
      <c r="RES135" s="125"/>
      <c r="RET135" s="125"/>
      <c r="REU135" s="125"/>
      <c r="REV135" s="125"/>
      <c r="REW135" s="125"/>
      <c r="REX135" s="125"/>
      <c r="REY135" s="125"/>
      <c r="REZ135" s="125"/>
      <c r="RFA135" s="125"/>
      <c r="RFB135" s="125"/>
      <c r="RFC135" s="125"/>
      <c r="RFD135" s="125"/>
      <c r="RFE135" s="125"/>
      <c r="RFF135" s="125"/>
      <c r="RFG135" s="125"/>
      <c r="RFH135" s="125"/>
      <c r="RFI135" s="125"/>
      <c r="RFJ135" s="125"/>
      <c r="RFK135" s="125"/>
      <c r="RFL135" s="125"/>
      <c r="RFM135" s="125"/>
      <c r="RFN135" s="125"/>
      <c r="RFO135" s="125"/>
      <c r="RFP135" s="125"/>
      <c r="RFQ135" s="125"/>
      <c r="RFR135" s="125"/>
      <c r="RFS135" s="125"/>
      <c r="RFT135" s="125"/>
      <c r="RFU135" s="125"/>
      <c r="RFV135" s="125"/>
      <c r="RFW135" s="125"/>
      <c r="RFX135" s="125"/>
      <c r="RFY135" s="125"/>
      <c r="RFZ135" s="125"/>
      <c r="RGA135" s="125"/>
      <c r="RGB135" s="125"/>
      <c r="RGC135" s="125"/>
      <c r="RGD135" s="125"/>
      <c r="RGE135" s="125"/>
      <c r="RGF135" s="125"/>
      <c r="RGG135" s="125"/>
      <c r="RGH135" s="125"/>
      <c r="RGI135" s="125"/>
      <c r="RGJ135" s="125"/>
      <c r="RGK135" s="125"/>
      <c r="RGL135" s="125"/>
      <c r="RGM135" s="125"/>
      <c r="RGN135" s="125"/>
      <c r="RGO135" s="125"/>
      <c r="RGP135" s="125"/>
      <c r="RGQ135" s="125"/>
      <c r="RGR135" s="125"/>
      <c r="RGS135" s="125"/>
      <c r="RGT135" s="125"/>
      <c r="RGU135" s="125"/>
      <c r="RGV135" s="125"/>
      <c r="RGW135" s="125"/>
      <c r="RGX135" s="125"/>
      <c r="RGY135" s="125"/>
      <c r="RGZ135" s="125"/>
      <c r="RHA135" s="125"/>
      <c r="RHB135" s="125"/>
      <c r="RHC135" s="125"/>
      <c r="RHD135" s="125"/>
      <c r="RHE135" s="125"/>
      <c r="RHF135" s="125"/>
      <c r="RHG135" s="125"/>
      <c r="RHH135" s="125"/>
      <c r="RHI135" s="125"/>
      <c r="RHJ135" s="125"/>
      <c r="RHK135" s="125"/>
      <c r="RHL135" s="125"/>
      <c r="RHM135" s="125"/>
      <c r="RHN135" s="125"/>
      <c r="RHO135" s="125"/>
      <c r="RHP135" s="125"/>
      <c r="RHQ135" s="125"/>
      <c r="RHR135" s="125"/>
      <c r="RHS135" s="125"/>
      <c r="RHT135" s="125"/>
      <c r="RHU135" s="125"/>
      <c r="RHV135" s="125"/>
      <c r="RHW135" s="125"/>
      <c r="RHX135" s="125"/>
      <c r="RHY135" s="125"/>
      <c r="RHZ135" s="125"/>
      <c r="RIA135" s="125"/>
      <c r="RIB135" s="125"/>
      <c r="RIC135" s="125"/>
      <c r="RID135" s="125"/>
      <c r="RIE135" s="125"/>
      <c r="RIF135" s="125"/>
      <c r="RIG135" s="125"/>
      <c r="RIH135" s="125"/>
      <c r="RII135" s="125"/>
      <c r="RIJ135" s="125"/>
      <c r="RIK135" s="125"/>
      <c r="RIL135" s="125"/>
      <c r="RIM135" s="125"/>
      <c r="RIN135" s="125"/>
      <c r="RIO135" s="125"/>
      <c r="RIP135" s="125"/>
      <c r="RIQ135" s="125"/>
      <c r="RIR135" s="125"/>
      <c r="RIS135" s="125"/>
      <c r="RIT135" s="125"/>
      <c r="RIU135" s="125"/>
      <c r="RIV135" s="125"/>
      <c r="RIW135" s="125"/>
      <c r="RIX135" s="125"/>
      <c r="RIY135" s="125"/>
      <c r="RIZ135" s="125"/>
      <c r="RJA135" s="125"/>
      <c r="RJB135" s="125"/>
      <c r="RJC135" s="125"/>
      <c r="RJD135" s="125"/>
      <c r="RJE135" s="125"/>
      <c r="RJF135" s="125"/>
      <c r="RJG135" s="125"/>
      <c r="RJH135" s="125"/>
      <c r="RJI135" s="125"/>
      <c r="RJJ135" s="125"/>
      <c r="RJK135" s="125"/>
      <c r="RJL135" s="125"/>
      <c r="RJM135" s="125"/>
      <c r="RJN135" s="125"/>
      <c r="RJO135" s="125"/>
      <c r="RJP135" s="125"/>
      <c r="RJQ135" s="125"/>
      <c r="RJR135" s="125"/>
      <c r="RJS135" s="125"/>
      <c r="RJT135" s="125"/>
      <c r="RJU135" s="125"/>
      <c r="RJV135" s="125"/>
      <c r="RJW135" s="125"/>
      <c r="RJX135" s="125"/>
      <c r="RJY135" s="125"/>
      <c r="RJZ135" s="125"/>
      <c r="RKA135" s="125"/>
      <c r="RKB135" s="125"/>
      <c r="RKC135" s="125"/>
      <c r="RKD135" s="125"/>
      <c r="RKE135" s="125"/>
      <c r="RKF135" s="125"/>
      <c r="RKG135" s="125"/>
      <c r="RKH135" s="125"/>
      <c r="RKI135" s="125"/>
      <c r="RKJ135" s="125"/>
      <c r="RKK135" s="125"/>
      <c r="RKL135" s="125"/>
      <c r="RKM135" s="125"/>
      <c r="RKN135" s="125"/>
      <c r="RKO135" s="125"/>
      <c r="RKP135" s="125"/>
      <c r="RKQ135" s="125"/>
      <c r="RKR135" s="125"/>
      <c r="RKS135" s="125"/>
      <c r="RKT135" s="125"/>
      <c r="RKU135" s="125"/>
      <c r="RKV135" s="125"/>
      <c r="RKW135" s="125"/>
      <c r="RKX135" s="125"/>
      <c r="RKY135" s="125"/>
      <c r="RKZ135" s="125"/>
      <c r="RLA135" s="125"/>
      <c r="RLB135" s="125"/>
      <c r="RLC135" s="125"/>
      <c r="RLD135" s="125"/>
      <c r="RLE135" s="125"/>
      <c r="RLF135" s="125"/>
      <c r="RLG135" s="125"/>
      <c r="RLH135" s="125"/>
      <c r="RLI135" s="125"/>
      <c r="RLJ135" s="125"/>
      <c r="RLK135" s="125"/>
      <c r="RLL135" s="125"/>
      <c r="RLM135" s="125"/>
      <c r="RLN135" s="125"/>
      <c r="RLO135" s="125"/>
      <c r="RLP135" s="125"/>
      <c r="RLQ135" s="125"/>
      <c r="RLR135" s="125"/>
      <c r="RLS135" s="125"/>
      <c r="RLT135" s="125"/>
      <c r="RLU135" s="125"/>
      <c r="RLV135" s="125"/>
      <c r="RLW135" s="125"/>
      <c r="RLX135" s="125"/>
      <c r="RLY135" s="125"/>
      <c r="RLZ135" s="125"/>
      <c r="RMA135" s="125"/>
      <c r="RMB135" s="125"/>
      <c r="RMC135" s="125"/>
      <c r="RMD135" s="125"/>
      <c r="RME135" s="125"/>
      <c r="RMF135" s="125"/>
      <c r="RMG135" s="125"/>
      <c r="RMH135" s="125"/>
      <c r="RMI135" s="125"/>
      <c r="RMJ135" s="125"/>
      <c r="RMK135" s="125"/>
      <c r="RML135" s="125"/>
      <c r="RMM135" s="125"/>
      <c r="RMN135" s="125"/>
      <c r="RMO135" s="125"/>
      <c r="RMP135" s="125"/>
      <c r="RMQ135" s="125"/>
      <c r="RMR135" s="125"/>
      <c r="RMS135" s="125"/>
      <c r="RMT135" s="125"/>
      <c r="RMU135" s="125"/>
      <c r="RMV135" s="125"/>
      <c r="RMW135" s="125"/>
      <c r="RMX135" s="125"/>
      <c r="RMY135" s="125"/>
      <c r="RMZ135" s="125"/>
      <c r="RNA135" s="125"/>
      <c r="RNB135" s="125"/>
      <c r="RNC135" s="125"/>
      <c r="RND135" s="125"/>
      <c r="RNE135" s="125"/>
      <c r="RNF135" s="125"/>
      <c r="RNG135" s="125"/>
      <c r="RNH135" s="125"/>
      <c r="RNI135" s="125"/>
      <c r="RNJ135" s="125"/>
      <c r="RNK135" s="125"/>
      <c r="RNL135" s="125"/>
      <c r="RNM135" s="125"/>
      <c r="RNN135" s="125"/>
      <c r="RNO135" s="125"/>
      <c r="RNP135" s="125"/>
      <c r="RNQ135" s="125"/>
      <c r="RNR135" s="125"/>
      <c r="RNS135" s="125"/>
      <c r="RNT135" s="125"/>
      <c r="RNU135" s="125"/>
      <c r="RNV135" s="125"/>
      <c r="RNW135" s="125"/>
      <c r="RNX135" s="125"/>
      <c r="RNY135" s="125"/>
      <c r="RNZ135" s="125"/>
      <c r="ROA135" s="125"/>
      <c r="ROB135" s="125"/>
      <c r="ROC135" s="125"/>
      <c r="ROD135" s="125"/>
      <c r="ROE135" s="125"/>
      <c r="ROF135" s="125"/>
      <c r="ROG135" s="125"/>
      <c r="ROH135" s="125"/>
      <c r="ROI135" s="125"/>
      <c r="ROJ135" s="125"/>
      <c r="ROK135" s="125"/>
      <c r="ROL135" s="125"/>
      <c r="ROM135" s="125"/>
      <c r="RON135" s="125"/>
      <c r="ROO135" s="125"/>
      <c r="ROP135" s="125"/>
      <c r="ROQ135" s="125"/>
      <c r="ROR135" s="125"/>
      <c r="ROS135" s="125"/>
      <c r="ROT135" s="125"/>
      <c r="ROU135" s="125"/>
      <c r="ROV135" s="125"/>
      <c r="ROW135" s="125"/>
      <c r="ROX135" s="125"/>
      <c r="ROY135" s="125"/>
      <c r="ROZ135" s="125"/>
      <c r="RPA135" s="125"/>
      <c r="RPB135" s="125"/>
      <c r="RPC135" s="125"/>
      <c r="RPD135" s="125"/>
      <c r="RPE135" s="125"/>
      <c r="RPF135" s="125"/>
      <c r="RPG135" s="125"/>
      <c r="RPH135" s="125"/>
      <c r="RPI135" s="125"/>
      <c r="RPJ135" s="125"/>
      <c r="RPK135" s="125"/>
      <c r="RPL135" s="125"/>
      <c r="RPM135" s="125"/>
      <c r="RPN135" s="125"/>
      <c r="RPO135" s="125"/>
      <c r="RPP135" s="125"/>
      <c r="RPQ135" s="125"/>
      <c r="RPR135" s="125"/>
      <c r="RPS135" s="125"/>
      <c r="RPT135" s="125"/>
      <c r="RPU135" s="125"/>
      <c r="RPV135" s="125"/>
      <c r="RPW135" s="125"/>
      <c r="RPX135" s="125"/>
      <c r="RPY135" s="125"/>
      <c r="RPZ135" s="125"/>
      <c r="RQA135" s="125"/>
      <c r="RQB135" s="125"/>
      <c r="RQC135" s="125"/>
      <c r="RQD135" s="125"/>
      <c r="RQE135" s="125"/>
      <c r="RQF135" s="125"/>
      <c r="RQG135" s="125"/>
      <c r="RQH135" s="125"/>
      <c r="RQI135" s="125"/>
      <c r="RQJ135" s="125"/>
      <c r="RQK135" s="125"/>
      <c r="RQL135" s="125"/>
      <c r="RQM135" s="125"/>
      <c r="RQN135" s="125"/>
      <c r="RQO135" s="125"/>
      <c r="RQP135" s="125"/>
      <c r="RQQ135" s="125"/>
      <c r="RQR135" s="125"/>
      <c r="RQS135" s="125"/>
      <c r="RQT135" s="125"/>
      <c r="RQU135" s="125"/>
      <c r="RQV135" s="125"/>
      <c r="RQW135" s="125"/>
      <c r="RQX135" s="125"/>
      <c r="RQY135" s="125"/>
      <c r="RQZ135" s="125"/>
      <c r="RRA135" s="125"/>
      <c r="RRB135" s="125"/>
      <c r="RRC135" s="125"/>
      <c r="RRD135" s="125"/>
      <c r="RRE135" s="125"/>
      <c r="RRF135" s="125"/>
      <c r="RRG135" s="125"/>
      <c r="RRH135" s="125"/>
      <c r="RRI135" s="125"/>
      <c r="RRJ135" s="125"/>
      <c r="RRK135" s="125"/>
      <c r="RRL135" s="125"/>
      <c r="RRM135" s="125"/>
      <c r="RRN135" s="125"/>
      <c r="RRO135" s="125"/>
      <c r="RRP135" s="125"/>
      <c r="RRQ135" s="125"/>
      <c r="RRR135" s="125"/>
      <c r="RRS135" s="125"/>
      <c r="RRT135" s="125"/>
      <c r="RRU135" s="125"/>
      <c r="RRV135" s="125"/>
      <c r="RRW135" s="125"/>
      <c r="RRX135" s="125"/>
      <c r="RRY135" s="125"/>
      <c r="RRZ135" s="125"/>
      <c r="RSA135" s="125"/>
      <c r="RSB135" s="125"/>
      <c r="RSC135" s="125"/>
      <c r="RSD135" s="125"/>
      <c r="RSE135" s="125"/>
      <c r="RSF135" s="125"/>
      <c r="RSG135" s="125"/>
      <c r="RSH135" s="125"/>
      <c r="RSI135" s="125"/>
      <c r="RSJ135" s="125"/>
      <c r="RSK135" s="125"/>
      <c r="RSL135" s="125"/>
      <c r="RSM135" s="125"/>
      <c r="RSN135" s="125"/>
      <c r="RSO135" s="125"/>
      <c r="RSP135" s="125"/>
      <c r="RSQ135" s="125"/>
      <c r="RSR135" s="125"/>
      <c r="RSS135" s="125"/>
      <c r="RST135" s="125"/>
      <c r="RSU135" s="125"/>
      <c r="RSV135" s="125"/>
      <c r="RSW135" s="125"/>
      <c r="RSX135" s="125"/>
      <c r="RSY135" s="125"/>
      <c r="RSZ135" s="125"/>
      <c r="RTA135" s="125"/>
      <c r="RTB135" s="125"/>
      <c r="RTC135" s="125"/>
      <c r="RTD135" s="125"/>
      <c r="RTE135" s="125"/>
      <c r="RTF135" s="125"/>
      <c r="RTG135" s="125"/>
      <c r="RTH135" s="125"/>
      <c r="RTI135" s="125"/>
      <c r="RTJ135" s="125"/>
      <c r="RTK135" s="125"/>
      <c r="RTL135" s="125"/>
      <c r="RTM135" s="125"/>
      <c r="RTN135" s="125"/>
      <c r="RTO135" s="125"/>
      <c r="RTP135" s="125"/>
      <c r="RTQ135" s="125"/>
      <c r="RTR135" s="125"/>
      <c r="RTS135" s="125"/>
      <c r="RTT135" s="125"/>
      <c r="RTU135" s="125"/>
      <c r="RTV135" s="125"/>
      <c r="RTW135" s="125"/>
      <c r="RTX135" s="125"/>
      <c r="RTY135" s="125"/>
      <c r="RTZ135" s="125"/>
      <c r="RUA135" s="125"/>
      <c r="RUB135" s="125"/>
      <c r="RUC135" s="125"/>
      <c r="RUD135" s="125"/>
      <c r="RUE135" s="125"/>
      <c r="RUF135" s="125"/>
      <c r="RUG135" s="125"/>
      <c r="RUH135" s="125"/>
      <c r="RUI135" s="125"/>
      <c r="RUJ135" s="125"/>
      <c r="RUK135" s="125"/>
      <c r="RUL135" s="125"/>
      <c r="RUM135" s="125"/>
      <c r="RUN135" s="125"/>
      <c r="RUO135" s="125"/>
      <c r="RUP135" s="125"/>
      <c r="RUQ135" s="125"/>
      <c r="RUR135" s="125"/>
      <c r="RUS135" s="125"/>
      <c r="RUT135" s="125"/>
      <c r="RUU135" s="125"/>
      <c r="RUV135" s="125"/>
      <c r="RUW135" s="125"/>
      <c r="RUX135" s="125"/>
      <c r="RUY135" s="125"/>
      <c r="RUZ135" s="125"/>
      <c r="RVA135" s="125"/>
      <c r="RVB135" s="125"/>
      <c r="RVC135" s="125"/>
      <c r="RVD135" s="125"/>
      <c r="RVE135" s="125"/>
      <c r="RVF135" s="125"/>
      <c r="RVG135" s="125"/>
      <c r="RVH135" s="125"/>
      <c r="RVI135" s="125"/>
      <c r="RVJ135" s="125"/>
      <c r="RVK135" s="125"/>
      <c r="RVL135" s="125"/>
      <c r="RVM135" s="125"/>
      <c r="RVN135" s="125"/>
      <c r="RVO135" s="125"/>
      <c r="RVP135" s="125"/>
      <c r="RVQ135" s="125"/>
      <c r="RVR135" s="125"/>
      <c r="RVS135" s="125"/>
      <c r="RVT135" s="125"/>
      <c r="RVU135" s="125"/>
      <c r="RVV135" s="125"/>
      <c r="RVW135" s="125"/>
      <c r="RVX135" s="125"/>
      <c r="RVY135" s="125"/>
      <c r="RVZ135" s="125"/>
      <c r="RWA135" s="125"/>
      <c r="RWB135" s="125"/>
      <c r="RWC135" s="125"/>
      <c r="RWD135" s="125"/>
      <c r="RWE135" s="125"/>
      <c r="RWF135" s="125"/>
      <c r="RWG135" s="125"/>
      <c r="RWH135" s="125"/>
      <c r="RWI135" s="125"/>
      <c r="RWJ135" s="125"/>
      <c r="RWK135" s="125"/>
      <c r="RWL135" s="125"/>
      <c r="RWM135" s="125"/>
      <c r="RWN135" s="125"/>
      <c r="RWO135" s="125"/>
      <c r="RWP135" s="125"/>
      <c r="RWQ135" s="125"/>
      <c r="RWR135" s="125"/>
      <c r="RWS135" s="125"/>
      <c r="RWT135" s="125"/>
      <c r="RWU135" s="125"/>
      <c r="RWV135" s="125"/>
      <c r="RWW135" s="125"/>
      <c r="RWX135" s="125"/>
      <c r="RWY135" s="125"/>
      <c r="RWZ135" s="125"/>
      <c r="RXA135" s="125"/>
      <c r="RXB135" s="125"/>
      <c r="RXC135" s="125"/>
      <c r="RXD135" s="125"/>
      <c r="RXE135" s="125"/>
      <c r="RXF135" s="125"/>
      <c r="RXG135" s="125"/>
      <c r="RXH135" s="125"/>
      <c r="RXI135" s="125"/>
      <c r="RXJ135" s="125"/>
      <c r="RXK135" s="125"/>
      <c r="RXL135" s="125"/>
      <c r="RXM135" s="125"/>
      <c r="RXN135" s="125"/>
      <c r="RXO135" s="125"/>
      <c r="RXP135" s="125"/>
      <c r="RXQ135" s="125"/>
      <c r="RXR135" s="125"/>
      <c r="RXS135" s="125"/>
      <c r="RXT135" s="125"/>
      <c r="RXU135" s="125"/>
      <c r="RXV135" s="125"/>
      <c r="RXW135" s="125"/>
      <c r="RXX135" s="125"/>
      <c r="RXY135" s="125"/>
      <c r="RXZ135" s="125"/>
      <c r="RYA135" s="125"/>
      <c r="RYB135" s="125"/>
      <c r="RYC135" s="125"/>
      <c r="RYD135" s="125"/>
      <c r="RYE135" s="125"/>
      <c r="RYF135" s="125"/>
      <c r="RYG135" s="125"/>
      <c r="RYH135" s="125"/>
      <c r="RYI135" s="125"/>
      <c r="RYJ135" s="125"/>
      <c r="RYK135" s="125"/>
      <c r="RYL135" s="125"/>
      <c r="RYM135" s="125"/>
      <c r="RYN135" s="125"/>
      <c r="RYO135" s="125"/>
      <c r="RYP135" s="125"/>
      <c r="RYQ135" s="125"/>
      <c r="RYR135" s="125"/>
      <c r="RYS135" s="125"/>
      <c r="RYT135" s="125"/>
      <c r="RYU135" s="125"/>
      <c r="RYV135" s="125"/>
      <c r="RYW135" s="125"/>
      <c r="RYX135" s="125"/>
      <c r="RYY135" s="125"/>
      <c r="RYZ135" s="125"/>
      <c r="RZA135" s="125"/>
      <c r="RZB135" s="125"/>
      <c r="RZC135" s="125"/>
      <c r="RZD135" s="125"/>
      <c r="RZE135" s="125"/>
      <c r="RZF135" s="125"/>
      <c r="RZG135" s="125"/>
      <c r="RZH135" s="125"/>
      <c r="RZI135" s="125"/>
      <c r="RZJ135" s="125"/>
      <c r="RZK135" s="125"/>
      <c r="RZL135" s="125"/>
      <c r="RZM135" s="125"/>
      <c r="RZN135" s="125"/>
      <c r="RZO135" s="125"/>
      <c r="RZP135" s="125"/>
      <c r="RZQ135" s="125"/>
      <c r="RZR135" s="125"/>
      <c r="RZS135" s="125"/>
      <c r="RZT135" s="125"/>
      <c r="RZU135" s="125"/>
      <c r="RZV135" s="125"/>
      <c r="RZW135" s="125"/>
      <c r="RZX135" s="125"/>
      <c r="RZY135" s="125"/>
      <c r="RZZ135" s="125"/>
      <c r="SAA135" s="125"/>
      <c r="SAB135" s="125"/>
      <c r="SAC135" s="125"/>
      <c r="SAD135" s="125"/>
      <c r="SAE135" s="125"/>
      <c r="SAF135" s="125"/>
      <c r="SAG135" s="125"/>
      <c r="SAH135" s="125"/>
      <c r="SAI135" s="125"/>
      <c r="SAJ135" s="125"/>
      <c r="SAK135" s="125"/>
      <c r="SAL135" s="125"/>
      <c r="SAM135" s="125"/>
      <c r="SAN135" s="125"/>
      <c r="SAO135" s="125"/>
      <c r="SAP135" s="125"/>
      <c r="SAQ135" s="125"/>
      <c r="SAR135" s="125"/>
      <c r="SAS135" s="125"/>
      <c r="SAT135" s="125"/>
      <c r="SAU135" s="125"/>
      <c r="SAV135" s="125"/>
      <c r="SAW135" s="125"/>
      <c r="SAX135" s="125"/>
      <c r="SAY135" s="125"/>
      <c r="SAZ135" s="125"/>
      <c r="SBA135" s="125"/>
      <c r="SBB135" s="125"/>
      <c r="SBC135" s="125"/>
      <c r="SBD135" s="125"/>
      <c r="SBE135" s="125"/>
      <c r="SBF135" s="125"/>
      <c r="SBG135" s="125"/>
      <c r="SBH135" s="125"/>
      <c r="SBI135" s="125"/>
      <c r="SBJ135" s="125"/>
      <c r="SBK135" s="125"/>
      <c r="SBL135" s="125"/>
      <c r="SBM135" s="125"/>
      <c r="SBN135" s="125"/>
      <c r="SBO135" s="125"/>
      <c r="SBP135" s="125"/>
      <c r="SBQ135" s="125"/>
      <c r="SBR135" s="125"/>
      <c r="SBS135" s="125"/>
      <c r="SBT135" s="125"/>
      <c r="SBU135" s="125"/>
      <c r="SBV135" s="125"/>
      <c r="SBW135" s="125"/>
      <c r="SBX135" s="125"/>
      <c r="SBY135" s="125"/>
      <c r="SBZ135" s="125"/>
      <c r="SCA135" s="125"/>
      <c r="SCB135" s="125"/>
      <c r="SCC135" s="125"/>
      <c r="SCD135" s="125"/>
      <c r="SCE135" s="125"/>
      <c r="SCF135" s="125"/>
      <c r="SCG135" s="125"/>
      <c r="SCH135" s="125"/>
      <c r="SCI135" s="125"/>
      <c r="SCJ135" s="125"/>
      <c r="SCK135" s="125"/>
      <c r="SCL135" s="125"/>
      <c r="SCM135" s="125"/>
      <c r="SCN135" s="125"/>
      <c r="SCO135" s="125"/>
      <c r="SCP135" s="125"/>
      <c r="SCQ135" s="125"/>
      <c r="SCR135" s="125"/>
      <c r="SCS135" s="125"/>
      <c r="SCT135" s="125"/>
      <c r="SCU135" s="125"/>
      <c r="SCV135" s="125"/>
      <c r="SCW135" s="125"/>
      <c r="SCX135" s="125"/>
      <c r="SCY135" s="125"/>
      <c r="SCZ135" s="125"/>
      <c r="SDA135" s="125"/>
      <c r="SDB135" s="125"/>
      <c r="SDC135" s="125"/>
      <c r="SDD135" s="125"/>
      <c r="SDE135" s="125"/>
      <c r="SDF135" s="125"/>
      <c r="SDG135" s="125"/>
      <c r="SDH135" s="125"/>
      <c r="SDI135" s="125"/>
      <c r="SDJ135" s="125"/>
      <c r="SDK135" s="125"/>
      <c r="SDL135" s="125"/>
      <c r="SDM135" s="125"/>
      <c r="SDN135" s="125"/>
      <c r="SDO135" s="125"/>
      <c r="SDP135" s="125"/>
      <c r="SDQ135" s="125"/>
      <c r="SDR135" s="125"/>
      <c r="SDS135" s="125"/>
      <c r="SDT135" s="125"/>
      <c r="SDU135" s="125"/>
      <c r="SDV135" s="125"/>
      <c r="SDW135" s="125"/>
      <c r="SDX135" s="125"/>
      <c r="SDY135" s="125"/>
      <c r="SDZ135" s="125"/>
      <c r="SEA135" s="125"/>
      <c r="SEB135" s="125"/>
      <c r="SEC135" s="125"/>
      <c r="SED135" s="125"/>
      <c r="SEE135" s="125"/>
      <c r="SEF135" s="125"/>
      <c r="SEG135" s="125"/>
      <c r="SEH135" s="125"/>
      <c r="SEI135" s="125"/>
      <c r="SEJ135" s="125"/>
      <c r="SEK135" s="125"/>
      <c r="SEL135" s="125"/>
      <c r="SEM135" s="125"/>
      <c r="SEN135" s="125"/>
      <c r="SEO135" s="125"/>
      <c r="SEP135" s="125"/>
      <c r="SEQ135" s="125"/>
      <c r="SER135" s="125"/>
      <c r="SES135" s="125"/>
      <c r="SET135" s="125"/>
      <c r="SEU135" s="125"/>
      <c r="SEV135" s="125"/>
      <c r="SEW135" s="125"/>
      <c r="SEX135" s="125"/>
      <c r="SEY135" s="125"/>
      <c r="SEZ135" s="125"/>
      <c r="SFA135" s="125"/>
      <c r="SFB135" s="125"/>
      <c r="SFC135" s="125"/>
      <c r="SFD135" s="125"/>
      <c r="SFE135" s="125"/>
      <c r="SFF135" s="125"/>
      <c r="SFG135" s="125"/>
      <c r="SFH135" s="125"/>
      <c r="SFI135" s="125"/>
      <c r="SFJ135" s="125"/>
      <c r="SFK135" s="125"/>
      <c r="SFL135" s="125"/>
      <c r="SFM135" s="125"/>
      <c r="SFN135" s="125"/>
      <c r="SFO135" s="125"/>
      <c r="SFP135" s="125"/>
      <c r="SFQ135" s="125"/>
      <c r="SFR135" s="125"/>
      <c r="SFS135" s="125"/>
      <c r="SFT135" s="125"/>
      <c r="SFU135" s="125"/>
      <c r="SFV135" s="125"/>
      <c r="SFW135" s="125"/>
      <c r="SFX135" s="125"/>
      <c r="SFY135" s="125"/>
      <c r="SFZ135" s="125"/>
      <c r="SGA135" s="125"/>
      <c r="SGB135" s="125"/>
      <c r="SGC135" s="125"/>
      <c r="SGD135" s="125"/>
      <c r="SGE135" s="125"/>
      <c r="SGF135" s="125"/>
      <c r="SGG135" s="125"/>
      <c r="SGH135" s="125"/>
      <c r="SGI135" s="125"/>
      <c r="SGJ135" s="125"/>
      <c r="SGK135" s="125"/>
      <c r="SGL135" s="125"/>
      <c r="SGM135" s="125"/>
      <c r="SGN135" s="125"/>
      <c r="SGO135" s="125"/>
      <c r="SGP135" s="125"/>
      <c r="SGQ135" s="125"/>
      <c r="SGR135" s="125"/>
      <c r="SGS135" s="125"/>
      <c r="SGT135" s="125"/>
      <c r="SGU135" s="125"/>
      <c r="SGV135" s="125"/>
      <c r="SGW135" s="125"/>
      <c r="SGX135" s="125"/>
      <c r="SGY135" s="125"/>
      <c r="SGZ135" s="125"/>
      <c r="SHA135" s="125"/>
      <c r="SHB135" s="125"/>
      <c r="SHC135" s="125"/>
      <c r="SHD135" s="125"/>
      <c r="SHE135" s="125"/>
      <c r="SHF135" s="125"/>
      <c r="SHG135" s="125"/>
      <c r="SHH135" s="125"/>
      <c r="SHI135" s="125"/>
      <c r="SHJ135" s="125"/>
      <c r="SHK135" s="125"/>
      <c r="SHL135" s="125"/>
      <c r="SHM135" s="125"/>
      <c r="SHN135" s="125"/>
      <c r="SHO135" s="125"/>
      <c r="SHP135" s="125"/>
      <c r="SHQ135" s="125"/>
      <c r="SHR135" s="125"/>
      <c r="SHS135" s="125"/>
      <c r="SHT135" s="125"/>
      <c r="SHU135" s="125"/>
      <c r="SHV135" s="125"/>
      <c r="SHW135" s="125"/>
      <c r="SHX135" s="125"/>
      <c r="SHY135" s="125"/>
      <c r="SHZ135" s="125"/>
      <c r="SIA135" s="125"/>
      <c r="SIB135" s="125"/>
      <c r="SIC135" s="125"/>
      <c r="SID135" s="125"/>
      <c r="SIE135" s="125"/>
      <c r="SIF135" s="125"/>
      <c r="SIG135" s="125"/>
      <c r="SIH135" s="125"/>
      <c r="SII135" s="125"/>
      <c r="SIJ135" s="125"/>
      <c r="SIK135" s="125"/>
      <c r="SIL135" s="125"/>
      <c r="SIM135" s="125"/>
      <c r="SIN135" s="125"/>
      <c r="SIO135" s="125"/>
      <c r="SIP135" s="125"/>
      <c r="SIQ135" s="125"/>
      <c r="SIR135" s="125"/>
      <c r="SIS135" s="125"/>
      <c r="SIT135" s="125"/>
      <c r="SIU135" s="125"/>
      <c r="SIV135" s="125"/>
      <c r="SIW135" s="125"/>
      <c r="SIX135" s="125"/>
      <c r="SIY135" s="125"/>
      <c r="SIZ135" s="125"/>
      <c r="SJA135" s="125"/>
      <c r="SJB135" s="125"/>
      <c r="SJC135" s="125"/>
      <c r="SJD135" s="125"/>
      <c r="SJE135" s="125"/>
      <c r="SJF135" s="125"/>
      <c r="SJG135" s="125"/>
      <c r="SJH135" s="125"/>
      <c r="SJI135" s="125"/>
      <c r="SJJ135" s="125"/>
      <c r="SJK135" s="125"/>
      <c r="SJL135" s="125"/>
      <c r="SJM135" s="125"/>
      <c r="SJN135" s="125"/>
      <c r="SJO135" s="125"/>
      <c r="SJP135" s="125"/>
      <c r="SJQ135" s="125"/>
      <c r="SJR135" s="125"/>
      <c r="SJS135" s="125"/>
      <c r="SJT135" s="125"/>
      <c r="SJU135" s="125"/>
      <c r="SJV135" s="125"/>
      <c r="SJW135" s="125"/>
      <c r="SJX135" s="125"/>
      <c r="SJY135" s="125"/>
      <c r="SJZ135" s="125"/>
      <c r="SKA135" s="125"/>
      <c r="SKB135" s="125"/>
      <c r="SKC135" s="125"/>
      <c r="SKD135" s="125"/>
      <c r="SKE135" s="125"/>
      <c r="SKF135" s="125"/>
      <c r="SKG135" s="125"/>
      <c r="SKH135" s="125"/>
      <c r="SKI135" s="125"/>
      <c r="SKJ135" s="125"/>
      <c r="SKK135" s="125"/>
      <c r="SKL135" s="125"/>
      <c r="SKM135" s="125"/>
      <c r="SKN135" s="125"/>
      <c r="SKO135" s="125"/>
      <c r="SKP135" s="125"/>
      <c r="SKQ135" s="125"/>
      <c r="SKR135" s="125"/>
      <c r="SKS135" s="125"/>
      <c r="SKT135" s="125"/>
      <c r="SKU135" s="125"/>
      <c r="SKV135" s="125"/>
      <c r="SKW135" s="125"/>
      <c r="SKX135" s="125"/>
      <c r="SKY135" s="125"/>
      <c r="SKZ135" s="125"/>
      <c r="SLA135" s="125"/>
      <c r="SLB135" s="125"/>
      <c r="SLC135" s="125"/>
      <c r="SLD135" s="125"/>
      <c r="SLE135" s="125"/>
      <c r="SLF135" s="125"/>
      <c r="SLG135" s="125"/>
      <c r="SLH135" s="125"/>
      <c r="SLI135" s="125"/>
      <c r="SLJ135" s="125"/>
      <c r="SLK135" s="125"/>
      <c r="SLL135" s="125"/>
      <c r="SLM135" s="125"/>
      <c r="SLN135" s="125"/>
      <c r="SLO135" s="125"/>
      <c r="SLP135" s="125"/>
      <c r="SLQ135" s="125"/>
      <c r="SLR135" s="125"/>
      <c r="SLS135" s="125"/>
      <c r="SLT135" s="125"/>
      <c r="SLU135" s="125"/>
      <c r="SLV135" s="125"/>
      <c r="SLW135" s="125"/>
      <c r="SLX135" s="125"/>
      <c r="SLY135" s="125"/>
      <c r="SLZ135" s="125"/>
      <c r="SMA135" s="125"/>
      <c r="SMB135" s="125"/>
      <c r="SMC135" s="125"/>
      <c r="SMD135" s="125"/>
      <c r="SME135" s="125"/>
      <c r="SMF135" s="125"/>
      <c r="SMG135" s="125"/>
      <c r="SMH135" s="125"/>
      <c r="SMI135" s="125"/>
      <c r="SMJ135" s="125"/>
      <c r="SMK135" s="125"/>
      <c r="SML135" s="125"/>
      <c r="SMM135" s="125"/>
      <c r="SMN135" s="125"/>
      <c r="SMO135" s="125"/>
      <c r="SMP135" s="125"/>
      <c r="SMQ135" s="125"/>
      <c r="SMR135" s="125"/>
      <c r="SMS135" s="125"/>
      <c r="SMT135" s="125"/>
      <c r="SMU135" s="125"/>
      <c r="SMV135" s="125"/>
      <c r="SMW135" s="125"/>
      <c r="SMX135" s="125"/>
      <c r="SMY135" s="125"/>
      <c r="SMZ135" s="125"/>
      <c r="SNA135" s="125"/>
      <c r="SNB135" s="125"/>
      <c r="SNC135" s="125"/>
      <c r="SND135" s="125"/>
      <c r="SNE135" s="125"/>
      <c r="SNF135" s="125"/>
      <c r="SNG135" s="125"/>
      <c r="SNH135" s="125"/>
      <c r="SNI135" s="125"/>
      <c r="SNJ135" s="125"/>
      <c r="SNK135" s="125"/>
      <c r="SNL135" s="125"/>
      <c r="SNM135" s="125"/>
      <c r="SNN135" s="125"/>
      <c r="SNO135" s="125"/>
      <c r="SNP135" s="125"/>
      <c r="SNQ135" s="125"/>
      <c r="SNR135" s="125"/>
      <c r="SNS135" s="125"/>
      <c r="SNT135" s="125"/>
      <c r="SNU135" s="125"/>
      <c r="SNV135" s="125"/>
      <c r="SNW135" s="125"/>
      <c r="SNX135" s="125"/>
      <c r="SNY135" s="125"/>
      <c r="SNZ135" s="125"/>
      <c r="SOA135" s="125"/>
      <c r="SOB135" s="125"/>
      <c r="SOC135" s="125"/>
      <c r="SOD135" s="125"/>
      <c r="SOE135" s="125"/>
      <c r="SOF135" s="125"/>
      <c r="SOG135" s="125"/>
      <c r="SOH135" s="125"/>
      <c r="SOI135" s="125"/>
      <c r="SOJ135" s="125"/>
      <c r="SOK135" s="125"/>
      <c r="SOL135" s="125"/>
      <c r="SOM135" s="125"/>
      <c r="SON135" s="125"/>
      <c r="SOO135" s="125"/>
      <c r="SOP135" s="125"/>
      <c r="SOQ135" s="125"/>
      <c r="SOR135" s="125"/>
      <c r="SOS135" s="125"/>
      <c r="SOT135" s="125"/>
      <c r="SOU135" s="125"/>
      <c r="SOV135" s="125"/>
      <c r="SOW135" s="125"/>
      <c r="SOX135" s="125"/>
      <c r="SOY135" s="125"/>
      <c r="SOZ135" s="125"/>
      <c r="SPA135" s="125"/>
      <c r="SPB135" s="125"/>
      <c r="SPC135" s="125"/>
      <c r="SPD135" s="125"/>
      <c r="SPE135" s="125"/>
      <c r="SPF135" s="125"/>
      <c r="SPG135" s="125"/>
      <c r="SPH135" s="125"/>
      <c r="SPI135" s="125"/>
      <c r="SPJ135" s="125"/>
      <c r="SPK135" s="125"/>
      <c r="SPL135" s="125"/>
      <c r="SPM135" s="125"/>
      <c r="SPN135" s="125"/>
      <c r="SPO135" s="125"/>
      <c r="SPP135" s="125"/>
      <c r="SPQ135" s="125"/>
      <c r="SPR135" s="125"/>
      <c r="SPS135" s="125"/>
      <c r="SPT135" s="125"/>
      <c r="SPU135" s="125"/>
      <c r="SPV135" s="125"/>
      <c r="SPW135" s="125"/>
      <c r="SPX135" s="125"/>
      <c r="SPY135" s="125"/>
      <c r="SPZ135" s="125"/>
      <c r="SQA135" s="125"/>
      <c r="SQB135" s="125"/>
      <c r="SQC135" s="125"/>
      <c r="SQD135" s="125"/>
      <c r="SQE135" s="125"/>
      <c r="SQF135" s="125"/>
      <c r="SQG135" s="125"/>
      <c r="SQH135" s="125"/>
      <c r="SQI135" s="125"/>
      <c r="SQJ135" s="125"/>
      <c r="SQK135" s="125"/>
      <c r="SQL135" s="125"/>
      <c r="SQM135" s="125"/>
      <c r="SQN135" s="125"/>
      <c r="SQO135" s="125"/>
      <c r="SQP135" s="125"/>
      <c r="SQQ135" s="125"/>
      <c r="SQR135" s="125"/>
      <c r="SQS135" s="125"/>
      <c r="SQT135" s="125"/>
      <c r="SQU135" s="125"/>
      <c r="SQV135" s="125"/>
      <c r="SQW135" s="125"/>
      <c r="SQX135" s="125"/>
      <c r="SQY135" s="125"/>
      <c r="SQZ135" s="125"/>
      <c r="SRA135" s="125"/>
      <c r="SRB135" s="125"/>
      <c r="SRC135" s="125"/>
      <c r="SRD135" s="125"/>
      <c r="SRE135" s="125"/>
      <c r="SRF135" s="125"/>
      <c r="SRG135" s="125"/>
      <c r="SRH135" s="125"/>
      <c r="SRI135" s="125"/>
      <c r="SRJ135" s="125"/>
      <c r="SRK135" s="125"/>
      <c r="SRL135" s="125"/>
      <c r="SRM135" s="125"/>
      <c r="SRN135" s="125"/>
      <c r="SRO135" s="125"/>
      <c r="SRP135" s="125"/>
      <c r="SRQ135" s="125"/>
      <c r="SRR135" s="125"/>
      <c r="SRS135" s="125"/>
      <c r="SRT135" s="125"/>
      <c r="SRU135" s="125"/>
      <c r="SRV135" s="125"/>
      <c r="SRW135" s="125"/>
      <c r="SRX135" s="125"/>
      <c r="SRY135" s="125"/>
      <c r="SRZ135" s="125"/>
      <c r="SSA135" s="125"/>
      <c r="SSB135" s="125"/>
      <c r="SSC135" s="125"/>
      <c r="SSD135" s="125"/>
      <c r="SSE135" s="125"/>
      <c r="SSF135" s="125"/>
      <c r="SSG135" s="125"/>
      <c r="SSH135" s="125"/>
      <c r="SSI135" s="125"/>
      <c r="SSJ135" s="125"/>
      <c r="SSK135" s="125"/>
      <c r="SSL135" s="125"/>
      <c r="SSM135" s="125"/>
      <c r="SSN135" s="125"/>
      <c r="SSO135" s="125"/>
      <c r="SSP135" s="125"/>
      <c r="SSQ135" s="125"/>
      <c r="SSR135" s="125"/>
      <c r="SSS135" s="125"/>
      <c r="SST135" s="125"/>
      <c r="SSU135" s="125"/>
      <c r="SSV135" s="125"/>
      <c r="SSW135" s="125"/>
      <c r="SSX135" s="125"/>
      <c r="SSY135" s="125"/>
      <c r="SSZ135" s="125"/>
      <c r="STA135" s="125"/>
      <c r="STB135" s="125"/>
      <c r="STC135" s="125"/>
      <c r="STD135" s="125"/>
      <c r="STE135" s="125"/>
      <c r="STF135" s="125"/>
      <c r="STG135" s="125"/>
      <c r="STH135" s="125"/>
      <c r="STI135" s="125"/>
      <c r="STJ135" s="125"/>
      <c r="STK135" s="125"/>
      <c r="STL135" s="125"/>
      <c r="STM135" s="125"/>
      <c r="STN135" s="125"/>
      <c r="STO135" s="125"/>
      <c r="STP135" s="125"/>
      <c r="STQ135" s="125"/>
      <c r="STR135" s="125"/>
      <c r="STS135" s="125"/>
      <c r="STT135" s="125"/>
      <c r="STU135" s="125"/>
      <c r="STV135" s="125"/>
      <c r="STW135" s="125"/>
      <c r="STX135" s="125"/>
      <c r="STY135" s="125"/>
      <c r="STZ135" s="125"/>
      <c r="SUA135" s="125"/>
      <c r="SUB135" s="125"/>
      <c r="SUC135" s="125"/>
      <c r="SUD135" s="125"/>
      <c r="SUE135" s="125"/>
      <c r="SUF135" s="125"/>
      <c r="SUG135" s="125"/>
      <c r="SUH135" s="125"/>
      <c r="SUI135" s="125"/>
      <c r="SUJ135" s="125"/>
      <c r="SUK135" s="125"/>
      <c r="SUL135" s="125"/>
      <c r="SUM135" s="125"/>
      <c r="SUN135" s="125"/>
      <c r="SUO135" s="125"/>
      <c r="SUP135" s="125"/>
      <c r="SUQ135" s="125"/>
      <c r="SUR135" s="125"/>
      <c r="SUS135" s="125"/>
      <c r="SUT135" s="125"/>
      <c r="SUU135" s="125"/>
      <c r="SUV135" s="125"/>
      <c r="SUW135" s="125"/>
      <c r="SUX135" s="125"/>
      <c r="SUY135" s="125"/>
      <c r="SUZ135" s="125"/>
      <c r="SVA135" s="125"/>
      <c r="SVB135" s="125"/>
      <c r="SVC135" s="125"/>
      <c r="SVD135" s="125"/>
      <c r="SVE135" s="125"/>
      <c r="SVF135" s="125"/>
      <c r="SVG135" s="125"/>
      <c r="SVH135" s="125"/>
      <c r="SVI135" s="125"/>
      <c r="SVJ135" s="125"/>
      <c r="SVK135" s="125"/>
      <c r="SVL135" s="125"/>
      <c r="SVM135" s="125"/>
      <c r="SVN135" s="125"/>
      <c r="SVO135" s="125"/>
      <c r="SVP135" s="125"/>
      <c r="SVQ135" s="125"/>
      <c r="SVR135" s="125"/>
      <c r="SVS135" s="125"/>
      <c r="SVT135" s="125"/>
      <c r="SVU135" s="125"/>
      <c r="SVV135" s="125"/>
      <c r="SVW135" s="125"/>
      <c r="SVX135" s="125"/>
      <c r="SVY135" s="125"/>
      <c r="SVZ135" s="125"/>
      <c r="SWA135" s="125"/>
      <c r="SWB135" s="125"/>
      <c r="SWC135" s="125"/>
      <c r="SWD135" s="125"/>
      <c r="SWE135" s="125"/>
      <c r="SWF135" s="125"/>
      <c r="SWG135" s="125"/>
      <c r="SWH135" s="125"/>
      <c r="SWI135" s="125"/>
      <c r="SWJ135" s="125"/>
      <c r="SWK135" s="125"/>
      <c r="SWL135" s="125"/>
      <c r="SWM135" s="125"/>
      <c r="SWN135" s="125"/>
      <c r="SWO135" s="125"/>
      <c r="SWP135" s="125"/>
      <c r="SWQ135" s="125"/>
      <c r="SWR135" s="125"/>
      <c r="SWS135" s="125"/>
      <c r="SWT135" s="125"/>
      <c r="SWU135" s="125"/>
      <c r="SWV135" s="125"/>
      <c r="SWW135" s="125"/>
      <c r="SWX135" s="125"/>
      <c r="SWY135" s="125"/>
      <c r="SWZ135" s="125"/>
      <c r="SXA135" s="125"/>
      <c r="SXB135" s="125"/>
      <c r="SXC135" s="125"/>
      <c r="SXD135" s="125"/>
      <c r="SXE135" s="125"/>
      <c r="SXF135" s="125"/>
      <c r="SXG135" s="125"/>
      <c r="SXH135" s="125"/>
      <c r="SXI135" s="125"/>
      <c r="SXJ135" s="125"/>
      <c r="SXK135" s="125"/>
      <c r="SXL135" s="125"/>
      <c r="SXM135" s="125"/>
      <c r="SXN135" s="125"/>
      <c r="SXO135" s="125"/>
      <c r="SXP135" s="125"/>
      <c r="SXQ135" s="125"/>
      <c r="SXR135" s="125"/>
      <c r="SXS135" s="125"/>
      <c r="SXT135" s="125"/>
      <c r="SXU135" s="125"/>
      <c r="SXV135" s="125"/>
      <c r="SXW135" s="125"/>
      <c r="SXX135" s="125"/>
      <c r="SXY135" s="125"/>
      <c r="SXZ135" s="125"/>
      <c r="SYA135" s="125"/>
      <c r="SYB135" s="125"/>
      <c r="SYC135" s="125"/>
      <c r="SYD135" s="125"/>
      <c r="SYE135" s="125"/>
      <c r="SYF135" s="125"/>
      <c r="SYG135" s="125"/>
      <c r="SYH135" s="125"/>
      <c r="SYI135" s="125"/>
      <c r="SYJ135" s="125"/>
      <c r="SYK135" s="125"/>
      <c r="SYL135" s="125"/>
      <c r="SYM135" s="125"/>
      <c r="SYN135" s="125"/>
      <c r="SYO135" s="125"/>
      <c r="SYP135" s="125"/>
      <c r="SYQ135" s="125"/>
      <c r="SYR135" s="125"/>
      <c r="SYS135" s="125"/>
      <c r="SYT135" s="125"/>
      <c r="SYU135" s="125"/>
      <c r="SYV135" s="125"/>
      <c r="SYW135" s="125"/>
      <c r="SYX135" s="125"/>
      <c r="SYY135" s="125"/>
      <c r="SYZ135" s="125"/>
      <c r="SZA135" s="125"/>
      <c r="SZB135" s="125"/>
      <c r="SZC135" s="125"/>
      <c r="SZD135" s="125"/>
      <c r="SZE135" s="125"/>
      <c r="SZF135" s="125"/>
      <c r="SZG135" s="125"/>
      <c r="SZH135" s="125"/>
      <c r="SZI135" s="125"/>
      <c r="SZJ135" s="125"/>
      <c r="SZK135" s="125"/>
      <c r="SZL135" s="125"/>
      <c r="SZM135" s="125"/>
      <c r="SZN135" s="125"/>
      <c r="SZO135" s="125"/>
      <c r="SZP135" s="125"/>
      <c r="SZQ135" s="125"/>
      <c r="SZR135" s="125"/>
      <c r="SZS135" s="125"/>
      <c r="SZT135" s="125"/>
      <c r="SZU135" s="125"/>
      <c r="SZV135" s="125"/>
      <c r="SZW135" s="125"/>
      <c r="SZX135" s="125"/>
      <c r="SZY135" s="125"/>
      <c r="SZZ135" s="125"/>
      <c r="TAA135" s="125"/>
      <c r="TAB135" s="125"/>
      <c r="TAC135" s="125"/>
      <c r="TAD135" s="125"/>
      <c r="TAE135" s="125"/>
      <c r="TAF135" s="125"/>
      <c r="TAG135" s="125"/>
      <c r="TAH135" s="125"/>
      <c r="TAI135" s="125"/>
      <c r="TAJ135" s="125"/>
      <c r="TAK135" s="125"/>
      <c r="TAL135" s="125"/>
      <c r="TAM135" s="125"/>
      <c r="TAN135" s="125"/>
      <c r="TAO135" s="125"/>
      <c r="TAP135" s="125"/>
      <c r="TAQ135" s="125"/>
      <c r="TAR135" s="125"/>
      <c r="TAS135" s="125"/>
      <c r="TAT135" s="125"/>
      <c r="TAU135" s="125"/>
      <c r="TAV135" s="125"/>
      <c r="TAW135" s="125"/>
      <c r="TAX135" s="125"/>
      <c r="TAY135" s="125"/>
      <c r="TAZ135" s="125"/>
      <c r="TBA135" s="125"/>
      <c r="TBB135" s="125"/>
      <c r="TBC135" s="125"/>
      <c r="TBD135" s="125"/>
      <c r="TBE135" s="125"/>
      <c r="TBF135" s="125"/>
      <c r="TBG135" s="125"/>
      <c r="TBH135" s="125"/>
      <c r="TBI135" s="125"/>
      <c r="TBJ135" s="125"/>
      <c r="TBK135" s="125"/>
      <c r="TBL135" s="125"/>
      <c r="TBM135" s="125"/>
      <c r="TBN135" s="125"/>
      <c r="TBO135" s="125"/>
      <c r="TBP135" s="125"/>
      <c r="TBQ135" s="125"/>
      <c r="TBR135" s="125"/>
      <c r="TBS135" s="125"/>
      <c r="TBT135" s="125"/>
      <c r="TBU135" s="125"/>
      <c r="TBV135" s="125"/>
      <c r="TBW135" s="125"/>
      <c r="TBX135" s="125"/>
      <c r="TBY135" s="125"/>
      <c r="TBZ135" s="125"/>
      <c r="TCA135" s="125"/>
      <c r="TCB135" s="125"/>
      <c r="TCC135" s="125"/>
      <c r="TCD135" s="125"/>
      <c r="TCE135" s="125"/>
      <c r="TCF135" s="125"/>
      <c r="TCG135" s="125"/>
      <c r="TCH135" s="125"/>
      <c r="TCI135" s="125"/>
      <c r="TCJ135" s="125"/>
      <c r="TCK135" s="125"/>
      <c r="TCL135" s="125"/>
      <c r="TCM135" s="125"/>
      <c r="TCN135" s="125"/>
      <c r="TCO135" s="125"/>
      <c r="TCP135" s="125"/>
      <c r="TCQ135" s="125"/>
      <c r="TCR135" s="125"/>
      <c r="TCS135" s="125"/>
      <c r="TCT135" s="125"/>
      <c r="TCU135" s="125"/>
      <c r="TCV135" s="125"/>
      <c r="TCW135" s="125"/>
      <c r="TCX135" s="125"/>
      <c r="TCY135" s="125"/>
      <c r="TCZ135" s="125"/>
      <c r="TDA135" s="125"/>
      <c r="TDB135" s="125"/>
      <c r="TDC135" s="125"/>
      <c r="TDD135" s="125"/>
      <c r="TDE135" s="125"/>
      <c r="TDF135" s="125"/>
      <c r="TDG135" s="125"/>
      <c r="TDH135" s="125"/>
      <c r="TDI135" s="125"/>
      <c r="TDJ135" s="125"/>
      <c r="TDK135" s="125"/>
      <c r="TDL135" s="125"/>
      <c r="TDM135" s="125"/>
      <c r="TDN135" s="125"/>
      <c r="TDO135" s="125"/>
      <c r="TDP135" s="125"/>
      <c r="TDQ135" s="125"/>
      <c r="TDR135" s="125"/>
      <c r="TDS135" s="125"/>
      <c r="TDT135" s="125"/>
      <c r="TDU135" s="125"/>
      <c r="TDV135" s="125"/>
      <c r="TDW135" s="125"/>
      <c r="TDX135" s="125"/>
      <c r="TDY135" s="125"/>
      <c r="TDZ135" s="125"/>
      <c r="TEA135" s="125"/>
      <c r="TEB135" s="125"/>
      <c r="TEC135" s="125"/>
      <c r="TED135" s="125"/>
      <c r="TEE135" s="125"/>
      <c r="TEF135" s="125"/>
      <c r="TEG135" s="125"/>
      <c r="TEH135" s="125"/>
      <c r="TEI135" s="125"/>
      <c r="TEJ135" s="125"/>
      <c r="TEK135" s="125"/>
      <c r="TEL135" s="125"/>
      <c r="TEM135" s="125"/>
      <c r="TEN135" s="125"/>
      <c r="TEO135" s="125"/>
      <c r="TEP135" s="125"/>
      <c r="TEQ135" s="125"/>
      <c r="TER135" s="125"/>
      <c r="TES135" s="125"/>
      <c r="TET135" s="125"/>
      <c r="TEU135" s="125"/>
      <c r="TEV135" s="125"/>
      <c r="TEW135" s="125"/>
      <c r="TEX135" s="125"/>
      <c r="TEY135" s="125"/>
      <c r="TEZ135" s="125"/>
      <c r="TFA135" s="125"/>
      <c r="TFB135" s="125"/>
      <c r="TFC135" s="125"/>
      <c r="TFD135" s="125"/>
      <c r="TFE135" s="125"/>
      <c r="TFF135" s="125"/>
      <c r="TFG135" s="125"/>
      <c r="TFH135" s="125"/>
      <c r="TFI135" s="125"/>
      <c r="TFJ135" s="125"/>
      <c r="TFK135" s="125"/>
      <c r="TFL135" s="125"/>
      <c r="TFM135" s="125"/>
      <c r="TFN135" s="125"/>
      <c r="TFO135" s="125"/>
      <c r="TFP135" s="125"/>
      <c r="TFQ135" s="125"/>
      <c r="TFR135" s="125"/>
      <c r="TFS135" s="125"/>
      <c r="TFT135" s="125"/>
      <c r="TFU135" s="125"/>
      <c r="TFV135" s="125"/>
      <c r="TFW135" s="125"/>
      <c r="TFX135" s="125"/>
      <c r="TFY135" s="125"/>
      <c r="TFZ135" s="125"/>
      <c r="TGA135" s="125"/>
      <c r="TGB135" s="125"/>
      <c r="TGC135" s="125"/>
      <c r="TGD135" s="125"/>
      <c r="TGE135" s="125"/>
      <c r="TGF135" s="125"/>
      <c r="TGG135" s="125"/>
      <c r="TGH135" s="125"/>
      <c r="TGI135" s="125"/>
      <c r="TGJ135" s="125"/>
      <c r="TGK135" s="125"/>
      <c r="TGL135" s="125"/>
      <c r="TGM135" s="125"/>
      <c r="TGN135" s="125"/>
      <c r="TGO135" s="125"/>
      <c r="TGP135" s="125"/>
      <c r="TGQ135" s="125"/>
      <c r="TGR135" s="125"/>
      <c r="TGS135" s="125"/>
      <c r="TGT135" s="125"/>
      <c r="TGU135" s="125"/>
      <c r="TGV135" s="125"/>
      <c r="TGW135" s="125"/>
      <c r="TGX135" s="125"/>
      <c r="TGY135" s="125"/>
      <c r="TGZ135" s="125"/>
      <c r="THA135" s="125"/>
      <c r="THB135" s="125"/>
      <c r="THC135" s="125"/>
      <c r="THD135" s="125"/>
      <c r="THE135" s="125"/>
      <c r="THF135" s="125"/>
      <c r="THG135" s="125"/>
      <c r="THH135" s="125"/>
      <c r="THI135" s="125"/>
      <c r="THJ135" s="125"/>
      <c r="THK135" s="125"/>
      <c r="THL135" s="125"/>
      <c r="THM135" s="125"/>
      <c r="THN135" s="125"/>
      <c r="THO135" s="125"/>
      <c r="THP135" s="125"/>
      <c r="THQ135" s="125"/>
      <c r="THR135" s="125"/>
      <c r="THS135" s="125"/>
      <c r="THT135" s="125"/>
      <c r="THU135" s="125"/>
      <c r="THV135" s="125"/>
      <c r="THW135" s="125"/>
      <c r="THX135" s="125"/>
      <c r="THY135" s="125"/>
      <c r="THZ135" s="125"/>
      <c r="TIA135" s="125"/>
      <c r="TIB135" s="125"/>
      <c r="TIC135" s="125"/>
      <c r="TID135" s="125"/>
      <c r="TIE135" s="125"/>
      <c r="TIF135" s="125"/>
      <c r="TIG135" s="125"/>
      <c r="TIH135" s="125"/>
      <c r="TII135" s="125"/>
      <c r="TIJ135" s="125"/>
      <c r="TIK135" s="125"/>
      <c r="TIL135" s="125"/>
      <c r="TIM135" s="125"/>
      <c r="TIN135" s="125"/>
      <c r="TIO135" s="125"/>
      <c r="TIP135" s="125"/>
      <c r="TIQ135" s="125"/>
      <c r="TIR135" s="125"/>
      <c r="TIS135" s="125"/>
      <c r="TIT135" s="125"/>
      <c r="TIU135" s="125"/>
      <c r="TIV135" s="125"/>
      <c r="TIW135" s="125"/>
      <c r="TIX135" s="125"/>
      <c r="TIY135" s="125"/>
      <c r="TIZ135" s="125"/>
      <c r="TJA135" s="125"/>
      <c r="TJB135" s="125"/>
      <c r="TJC135" s="125"/>
      <c r="TJD135" s="125"/>
      <c r="TJE135" s="125"/>
      <c r="TJF135" s="125"/>
      <c r="TJG135" s="125"/>
      <c r="TJH135" s="125"/>
      <c r="TJI135" s="125"/>
      <c r="TJJ135" s="125"/>
      <c r="TJK135" s="125"/>
      <c r="TJL135" s="125"/>
      <c r="TJM135" s="125"/>
      <c r="TJN135" s="125"/>
      <c r="TJO135" s="125"/>
      <c r="TJP135" s="125"/>
      <c r="TJQ135" s="125"/>
      <c r="TJR135" s="125"/>
      <c r="TJS135" s="125"/>
      <c r="TJT135" s="125"/>
      <c r="TJU135" s="125"/>
      <c r="TJV135" s="125"/>
      <c r="TJW135" s="125"/>
      <c r="TJX135" s="125"/>
      <c r="TJY135" s="125"/>
      <c r="TJZ135" s="125"/>
      <c r="TKA135" s="125"/>
      <c r="TKB135" s="125"/>
      <c r="TKC135" s="125"/>
      <c r="TKD135" s="125"/>
      <c r="TKE135" s="125"/>
      <c r="TKF135" s="125"/>
      <c r="TKG135" s="125"/>
      <c r="TKH135" s="125"/>
      <c r="TKI135" s="125"/>
      <c r="TKJ135" s="125"/>
      <c r="TKK135" s="125"/>
      <c r="TKL135" s="125"/>
      <c r="TKM135" s="125"/>
      <c r="TKN135" s="125"/>
      <c r="TKO135" s="125"/>
      <c r="TKP135" s="125"/>
      <c r="TKQ135" s="125"/>
      <c r="TKR135" s="125"/>
      <c r="TKS135" s="125"/>
      <c r="TKT135" s="125"/>
      <c r="TKU135" s="125"/>
      <c r="TKV135" s="125"/>
      <c r="TKW135" s="125"/>
      <c r="TKX135" s="125"/>
      <c r="TKY135" s="125"/>
      <c r="TKZ135" s="125"/>
      <c r="TLA135" s="125"/>
      <c r="TLB135" s="125"/>
      <c r="TLC135" s="125"/>
      <c r="TLD135" s="125"/>
      <c r="TLE135" s="125"/>
      <c r="TLF135" s="125"/>
      <c r="TLG135" s="125"/>
      <c r="TLH135" s="125"/>
      <c r="TLI135" s="125"/>
      <c r="TLJ135" s="125"/>
      <c r="TLK135" s="125"/>
      <c r="TLL135" s="125"/>
      <c r="TLM135" s="125"/>
      <c r="TLN135" s="125"/>
      <c r="TLO135" s="125"/>
      <c r="TLP135" s="125"/>
      <c r="TLQ135" s="125"/>
      <c r="TLR135" s="125"/>
      <c r="TLS135" s="125"/>
      <c r="TLT135" s="125"/>
      <c r="TLU135" s="125"/>
      <c r="TLV135" s="125"/>
      <c r="TLW135" s="125"/>
      <c r="TLX135" s="125"/>
      <c r="TLY135" s="125"/>
      <c r="TLZ135" s="125"/>
      <c r="TMA135" s="125"/>
      <c r="TMB135" s="125"/>
      <c r="TMC135" s="125"/>
      <c r="TMD135" s="125"/>
      <c r="TME135" s="125"/>
      <c r="TMF135" s="125"/>
      <c r="TMG135" s="125"/>
      <c r="TMH135" s="125"/>
      <c r="TMI135" s="125"/>
      <c r="TMJ135" s="125"/>
      <c r="TMK135" s="125"/>
      <c r="TML135" s="125"/>
      <c r="TMM135" s="125"/>
      <c r="TMN135" s="125"/>
      <c r="TMO135" s="125"/>
      <c r="TMP135" s="125"/>
      <c r="TMQ135" s="125"/>
      <c r="TMR135" s="125"/>
      <c r="TMS135" s="125"/>
      <c r="TMT135" s="125"/>
      <c r="TMU135" s="125"/>
      <c r="TMV135" s="125"/>
      <c r="TMW135" s="125"/>
      <c r="TMX135" s="125"/>
      <c r="TMY135" s="125"/>
      <c r="TMZ135" s="125"/>
      <c r="TNA135" s="125"/>
      <c r="TNB135" s="125"/>
      <c r="TNC135" s="125"/>
      <c r="TND135" s="125"/>
      <c r="TNE135" s="125"/>
      <c r="TNF135" s="125"/>
      <c r="TNG135" s="125"/>
      <c r="TNH135" s="125"/>
      <c r="TNI135" s="125"/>
      <c r="TNJ135" s="125"/>
      <c r="TNK135" s="125"/>
      <c r="TNL135" s="125"/>
      <c r="TNM135" s="125"/>
      <c r="TNN135" s="125"/>
      <c r="TNO135" s="125"/>
      <c r="TNP135" s="125"/>
      <c r="TNQ135" s="125"/>
      <c r="TNR135" s="125"/>
      <c r="TNS135" s="125"/>
      <c r="TNT135" s="125"/>
      <c r="TNU135" s="125"/>
      <c r="TNV135" s="125"/>
      <c r="TNW135" s="125"/>
      <c r="TNX135" s="125"/>
      <c r="TNY135" s="125"/>
      <c r="TNZ135" s="125"/>
      <c r="TOA135" s="125"/>
      <c r="TOB135" s="125"/>
      <c r="TOC135" s="125"/>
      <c r="TOD135" s="125"/>
      <c r="TOE135" s="125"/>
      <c r="TOF135" s="125"/>
      <c r="TOG135" s="125"/>
      <c r="TOH135" s="125"/>
      <c r="TOI135" s="125"/>
      <c r="TOJ135" s="125"/>
      <c r="TOK135" s="125"/>
      <c r="TOL135" s="125"/>
      <c r="TOM135" s="125"/>
      <c r="TON135" s="125"/>
      <c r="TOO135" s="125"/>
      <c r="TOP135" s="125"/>
      <c r="TOQ135" s="125"/>
      <c r="TOR135" s="125"/>
      <c r="TOS135" s="125"/>
      <c r="TOT135" s="125"/>
      <c r="TOU135" s="125"/>
      <c r="TOV135" s="125"/>
      <c r="TOW135" s="125"/>
      <c r="TOX135" s="125"/>
      <c r="TOY135" s="125"/>
      <c r="TOZ135" s="125"/>
      <c r="TPA135" s="125"/>
      <c r="TPB135" s="125"/>
      <c r="TPC135" s="125"/>
      <c r="TPD135" s="125"/>
      <c r="TPE135" s="125"/>
      <c r="TPF135" s="125"/>
      <c r="TPG135" s="125"/>
      <c r="TPH135" s="125"/>
      <c r="TPI135" s="125"/>
      <c r="TPJ135" s="125"/>
      <c r="TPK135" s="125"/>
      <c r="TPL135" s="125"/>
      <c r="TPM135" s="125"/>
      <c r="TPN135" s="125"/>
      <c r="TPO135" s="125"/>
      <c r="TPP135" s="125"/>
      <c r="TPQ135" s="125"/>
      <c r="TPR135" s="125"/>
      <c r="TPS135" s="125"/>
      <c r="TPT135" s="125"/>
      <c r="TPU135" s="125"/>
      <c r="TPV135" s="125"/>
      <c r="TPW135" s="125"/>
      <c r="TPX135" s="125"/>
      <c r="TPY135" s="125"/>
      <c r="TPZ135" s="125"/>
      <c r="TQA135" s="125"/>
      <c r="TQB135" s="125"/>
      <c r="TQC135" s="125"/>
      <c r="TQD135" s="125"/>
      <c r="TQE135" s="125"/>
      <c r="TQF135" s="125"/>
      <c r="TQG135" s="125"/>
      <c r="TQH135" s="125"/>
      <c r="TQI135" s="125"/>
      <c r="TQJ135" s="125"/>
      <c r="TQK135" s="125"/>
      <c r="TQL135" s="125"/>
      <c r="TQM135" s="125"/>
      <c r="TQN135" s="125"/>
      <c r="TQO135" s="125"/>
      <c r="TQP135" s="125"/>
      <c r="TQQ135" s="125"/>
      <c r="TQR135" s="125"/>
      <c r="TQS135" s="125"/>
      <c r="TQT135" s="125"/>
      <c r="TQU135" s="125"/>
      <c r="TQV135" s="125"/>
      <c r="TQW135" s="125"/>
      <c r="TQX135" s="125"/>
      <c r="TQY135" s="125"/>
      <c r="TQZ135" s="125"/>
      <c r="TRA135" s="125"/>
      <c r="TRB135" s="125"/>
      <c r="TRC135" s="125"/>
      <c r="TRD135" s="125"/>
      <c r="TRE135" s="125"/>
      <c r="TRF135" s="125"/>
      <c r="TRG135" s="125"/>
      <c r="TRH135" s="125"/>
      <c r="TRI135" s="125"/>
      <c r="TRJ135" s="125"/>
      <c r="TRK135" s="125"/>
      <c r="TRL135" s="125"/>
      <c r="TRM135" s="125"/>
      <c r="TRN135" s="125"/>
      <c r="TRO135" s="125"/>
      <c r="TRP135" s="125"/>
      <c r="TRQ135" s="125"/>
      <c r="TRR135" s="125"/>
      <c r="TRS135" s="125"/>
      <c r="TRT135" s="125"/>
      <c r="TRU135" s="125"/>
      <c r="TRV135" s="125"/>
      <c r="TRW135" s="125"/>
      <c r="TRX135" s="125"/>
      <c r="TRY135" s="125"/>
      <c r="TRZ135" s="125"/>
      <c r="TSA135" s="125"/>
      <c r="TSB135" s="125"/>
      <c r="TSC135" s="125"/>
      <c r="TSD135" s="125"/>
      <c r="TSE135" s="125"/>
      <c r="TSF135" s="125"/>
      <c r="TSG135" s="125"/>
      <c r="TSH135" s="125"/>
      <c r="TSI135" s="125"/>
      <c r="TSJ135" s="125"/>
      <c r="TSK135" s="125"/>
      <c r="TSL135" s="125"/>
      <c r="TSM135" s="125"/>
      <c r="TSN135" s="125"/>
      <c r="TSO135" s="125"/>
      <c r="TSP135" s="125"/>
      <c r="TSQ135" s="125"/>
      <c r="TSR135" s="125"/>
      <c r="TSS135" s="125"/>
      <c r="TST135" s="125"/>
      <c r="TSU135" s="125"/>
      <c r="TSV135" s="125"/>
      <c r="TSW135" s="125"/>
      <c r="TSX135" s="125"/>
      <c r="TSY135" s="125"/>
      <c r="TSZ135" s="125"/>
      <c r="TTA135" s="125"/>
      <c r="TTB135" s="125"/>
      <c r="TTC135" s="125"/>
      <c r="TTD135" s="125"/>
      <c r="TTE135" s="125"/>
      <c r="TTF135" s="125"/>
      <c r="TTG135" s="125"/>
      <c r="TTH135" s="125"/>
      <c r="TTI135" s="125"/>
      <c r="TTJ135" s="125"/>
      <c r="TTK135" s="125"/>
      <c r="TTL135" s="125"/>
      <c r="TTM135" s="125"/>
      <c r="TTN135" s="125"/>
      <c r="TTO135" s="125"/>
      <c r="TTP135" s="125"/>
      <c r="TTQ135" s="125"/>
      <c r="TTR135" s="125"/>
      <c r="TTS135" s="125"/>
      <c r="TTT135" s="125"/>
      <c r="TTU135" s="125"/>
      <c r="TTV135" s="125"/>
      <c r="TTW135" s="125"/>
      <c r="TTX135" s="125"/>
      <c r="TTY135" s="125"/>
      <c r="TTZ135" s="125"/>
      <c r="TUA135" s="125"/>
      <c r="TUB135" s="125"/>
      <c r="TUC135" s="125"/>
      <c r="TUD135" s="125"/>
      <c r="TUE135" s="125"/>
      <c r="TUF135" s="125"/>
      <c r="TUG135" s="125"/>
      <c r="TUH135" s="125"/>
      <c r="TUI135" s="125"/>
      <c r="TUJ135" s="125"/>
      <c r="TUK135" s="125"/>
      <c r="TUL135" s="125"/>
      <c r="TUM135" s="125"/>
      <c r="TUN135" s="125"/>
      <c r="TUO135" s="125"/>
      <c r="TUP135" s="125"/>
      <c r="TUQ135" s="125"/>
      <c r="TUR135" s="125"/>
      <c r="TUS135" s="125"/>
      <c r="TUT135" s="125"/>
      <c r="TUU135" s="125"/>
      <c r="TUV135" s="125"/>
      <c r="TUW135" s="125"/>
      <c r="TUX135" s="125"/>
      <c r="TUY135" s="125"/>
      <c r="TUZ135" s="125"/>
      <c r="TVA135" s="125"/>
      <c r="TVB135" s="125"/>
      <c r="TVC135" s="125"/>
      <c r="TVD135" s="125"/>
      <c r="TVE135" s="125"/>
      <c r="TVF135" s="125"/>
      <c r="TVG135" s="125"/>
      <c r="TVH135" s="125"/>
      <c r="TVI135" s="125"/>
      <c r="TVJ135" s="125"/>
      <c r="TVK135" s="125"/>
      <c r="TVL135" s="125"/>
      <c r="TVM135" s="125"/>
      <c r="TVN135" s="125"/>
      <c r="TVO135" s="125"/>
      <c r="TVP135" s="125"/>
      <c r="TVQ135" s="125"/>
      <c r="TVR135" s="125"/>
      <c r="TVS135" s="125"/>
      <c r="TVT135" s="125"/>
      <c r="TVU135" s="125"/>
      <c r="TVV135" s="125"/>
      <c r="TVW135" s="125"/>
      <c r="TVX135" s="125"/>
      <c r="TVY135" s="125"/>
      <c r="TVZ135" s="125"/>
      <c r="TWA135" s="125"/>
      <c r="TWB135" s="125"/>
      <c r="TWC135" s="125"/>
      <c r="TWD135" s="125"/>
      <c r="TWE135" s="125"/>
      <c r="TWF135" s="125"/>
      <c r="TWG135" s="125"/>
      <c r="TWH135" s="125"/>
      <c r="TWI135" s="125"/>
      <c r="TWJ135" s="125"/>
      <c r="TWK135" s="125"/>
      <c r="TWL135" s="125"/>
      <c r="TWM135" s="125"/>
      <c r="TWN135" s="125"/>
      <c r="TWO135" s="125"/>
      <c r="TWP135" s="125"/>
      <c r="TWQ135" s="125"/>
      <c r="TWR135" s="125"/>
      <c r="TWS135" s="125"/>
      <c r="TWT135" s="125"/>
      <c r="TWU135" s="125"/>
      <c r="TWV135" s="125"/>
      <c r="TWW135" s="125"/>
      <c r="TWX135" s="125"/>
      <c r="TWY135" s="125"/>
      <c r="TWZ135" s="125"/>
      <c r="TXA135" s="125"/>
      <c r="TXB135" s="125"/>
      <c r="TXC135" s="125"/>
      <c r="TXD135" s="125"/>
      <c r="TXE135" s="125"/>
      <c r="TXF135" s="125"/>
      <c r="TXG135" s="125"/>
      <c r="TXH135" s="125"/>
      <c r="TXI135" s="125"/>
      <c r="TXJ135" s="125"/>
      <c r="TXK135" s="125"/>
      <c r="TXL135" s="125"/>
      <c r="TXM135" s="125"/>
      <c r="TXN135" s="125"/>
      <c r="TXO135" s="125"/>
      <c r="TXP135" s="125"/>
      <c r="TXQ135" s="125"/>
      <c r="TXR135" s="125"/>
      <c r="TXS135" s="125"/>
      <c r="TXT135" s="125"/>
      <c r="TXU135" s="125"/>
      <c r="TXV135" s="125"/>
      <c r="TXW135" s="125"/>
      <c r="TXX135" s="125"/>
      <c r="TXY135" s="125"/>
      <c r="TXZ135" s="125"/>
      <c r="TYA135" s="125"/>
      <c r="TYB135" s="125"/>
      <c r="TYC135" s="125"/>
      <c r="TYD135" s="125"/>
      <c r="TYE135" s="125"/>
      <c r="TYF135" s="125"/>
      <c r="TYG135" s="125"/>
      <c r="TYH135" s="125"/>
      <c r="TYI135" s="125"/>
      <c r="TYJ135" s="125"/>
      <c r="TYK135" s="125"/>
      <c r="TYL135" s="125"/>
      <c r="TYM135" s="125"/>
      <c r="TYN135" s="125"/>
      <c r="TYO135" s="125"/>
      <c r="TYP135" s="125"/>
      <c r="TYQ135" s="125"/>
      <c r="TYR135" s="125"/>
      <c r="TYS135" s="125"/>
      <c r="TYT135" s="125"/>
      <c r="TYU135" s="125"/>
      <c r="TYV135" s="125"/>
      <c r="TYW135" s="125"/>
      <c r="TYX135" s="125"/>
      <c r="TYY135" s="125"/>
      <c r="TYZ135" s="125"/>
      <c r="TZA135" s="125"/>
      <c r="TZB135" s="125"/>
      <c r="TZC135" s="125"/>
      <c r="TZD135" s="125"/>
      <c r="TZE135" s="125"/>
      <c r="TZF135" s="125"/>
      <c r="TZG135" s="125"/>
      <c r="TZH135" s="125"/>
      <c r="TZI135" s="125"/>
      <c r="TZJ135" s="125"/>
      <c r="TZK135" s="125"/>
      <c r="TZL135" s="125"/>
      <c r="TZM135" s="125"/>
      <c r="TZN135" s="125"/>
      <c r="TZO135" s="125"/>
      <c r="TZP135" s="125"/>
      <c r="TZQ135" s="125"/>
      <c r="TZR135" s="125"/>
      <c r="TZS135" s="125"/>
      <c r="TZT135" s="125"/>
      <c r="TZU135" s="125"/>
      <c r="TZV135" s="125"/>
      <c r="TZW135" s="125"/>
      <c r="TZX135" s="125"/>
      <c r="TZY135" s="125"/>
      <c r="TZZ135" s="125"/>
      <c r="UAA135" s="125"/>
      <c r="UAB135" s="125"/>
      <c r="UAC135" s="125"/>
      <c r="UAD135" s="125"/>
      <c r="UAE135" s="125"/>
      <c r="UAF135" s="125"/>
      <c r="UAG135" s="125"/>
      <c r="UAH135" s="125"/>
      <c r="UAI135" s="125"/>
      <c r="UAJ135" s="125"/>
      <c r="UAK135" s="125"/>
      <c r="UAL135" s="125"/>
      <c r="UAM135" s="125"/>
      <c r="UAN135" s="125"/>
      <c r="UAO135" s="125"/>
      <c r="UAP135" s="125"/>
      <c r="UAQ135" s="125"/>
      <c r="UAR135" s="125"/>
      <c r="UAS135" s="125"/>
      <c r="UAT135" s="125"/>
      <c r="UAU135" s="125"/>
      <c r="UAV135" s="125"/>
      <c r="UAW135" s="125"/>
      <c r="UAX135" s="125"/>
      <c r="UAY135" s="125"/>
      <c r="UAZ135" s="125"/>
      <c r="UBA135" s="125"/>
      <c r="UBB135" s="125"/>
      <c r="UBC135" s="125"/>
      <c r="UBD135" s="125"/>
      <c r="UBE135" s="125"/>
      <c r="UBF135" s="125"/>
      <c r="UBG135" s="125"/>
      <c r="UBH135" s="125"/>
      <c r="UBI135" s="125"/>
      <c r="UBJ135" s="125"/>
      <c r="UBK135" s="125"/>
      <c r="UBL135" s="125"/>
      <c r="UBM135" s="125"/>
      <c r="UBN135" s="125"/>
      <c r="UBO135" s="125"/>
      <c r="UBP135" s="125"/>
      <c r="UBQ135" s="125"/>
      <c r="UBR135" s="125"/>
      <c r="UBS135" s="125"/>
      <c r="UBT135" s="125"/>
      <c r="UBU135" s="125"/>
      <c r="UBV135" s="125"/>
      <c r="UBW135" s="125"/>
      <c r="UBX135" s="125"/>
      <c r="UBY135" s="125"/>
      <c r="UBZ135" s="125"/>
      <c r="UCA135" s="125"/>
      <c r="UCB135" s="125"/>
      <c r="UCC135" s="125"/>
      <c r="UCD135" s="125"/>
      <c r="UCE135" s="125"/>
      <c r="UCF135" s="125"/>
      <c r="UCG135" s="125"/>
      <c r="UCH135" s="125"/>
      <c r="UCI135" s="125"/>
      <c r="UCJ135" s="125"/>
      <c r="UCK135" s="125"/>
      <c r="UCL135" s="125"/>
      <c r="UCM135" s="125"/>
      <c r="UCN135" s="125"/>
      <c r="UCO135" s="125"/>
      <c r="UCP135" s="125"/>
      <c r="UCQ135" s="125"/>
      <c r="UCR135" s="125"/>
      <c r="UCS135" s="125"/>
      <c r="UCT135" s="125"/>
      <c r="UCU135" s="125"/>
      <c r="UCV135" s="125"/>
      <c r="UCW135" s="125"/>
      <c r="UCX135" s="125"/>
      <c r="UCY135" s="125"/>
      <c r="UCZ135" s="125"/>
      <c r="UDA135" s="125"/>
      <c r="UDB135" s="125"/>
      <c r="UDC135" s="125"/>
      <c r="UDD135" s="125"/>
      <c r="UDE135" s="125"/>
      <c r="UDF135" s="125"/>
      <c r="UDG135" s="125"/>
      <c r="UDH135" s="125"/>
      <c r="UDI135" s="125"/>
      <c r="UDJ135" s="125"/>
      <c r="UDK135" s="125"/>
      <c r="UDL135" s="125"/>
      <c r="UDM135" s="125"/>
      <c r="UDN135" s="125"/>
      <c r="UDO135" s="125"/>
      <c r="UDP135" s="125"/>
      <c r="UDQ135" s="125"/>
      <c r="UDR135" s="125"/>
      <c r="UDS135" s="125"/>
      <c r="UDT135" s="125"/>
      <c r="UDU135" s="125"/>
      <c r="UDV135" s="125"/>
      <c r="UDW135" s="125"/>
      <c r="UDX135" s="125"/>
      <c r="UDY135" s="125"/>
      <c r="UDZ135" s="125"/>
      <c r="UEA135" s="125"/>
      <c r="UEB135" s="125"/>
      <c r="UEC135" s="125"/>
      <c r="UED135" s="125"/>
      <c r="UEE135" s="125"/>
      <c r="UEF135" s="125"/>
      <c r="UEG135" s="125"/>
      <c r="UEH135" s="125"/>
      <c r="UEI135" s="125"/>
      <c r="UEJ135" s="125"/>
      <c r="UEK135" s="125"/>
      <c r="UEL135" s="125"/>
      <c r="UEM135" s="125"/>
      <c r="UEN135" s="125"/>
      <c r="UEO135" s="125"/>
      <c r="UEP135" s="125"/>
      <c r="UEQ135" s="125"/>
      <c r="UER135" s="125"/>
      <c r="UES135" s="125"/>
      <c r="UET135" s="125"/>
      <c r="UEU135" s="125"/>
      <c r="UEV135" s="125"/>
      <c r="UEW135" s="125"/>
      <c r="UEX135" s="125"/>
      <c r="UEY135" s="125"/>
      <c r="UEZ135" s="125"/>
      <c r="UFA135" s="125"/>
      <c r="UFB135" s="125"/>
      <c r="UFC135" s="125"/>
      <c r="UFD135" s="125"/>
      <c r="UFE135" s="125"/>
      <c r="UFF135" s="125"/>
      <c r="UFG135" s="125"/>
      <c r="UFH135" s="125"/>
      <c r="UFI135" s="125"/>
      <c r="UFJ135" s="125"/>
      <c r="UFK135" s="125"/>
      <c r="UFL135" s="125"/>
      <c r="UFM135" s="125"/>
      <c r="UFN135" s="125"/>
      <c r="UFO135" s="125"/>
      <c r="UFP135" s="125"/>
      <c r="UFQ135" s="125"/>
      <c r="UFR135" s="125"/>
      <c r="UFS135" s="125"/>
      <c r="UFT135" s="125"/>
      <c r="UFU135" s="125"/>
      <c r="UFV135" s="125"/>
      <c r="UFW135" s="125"/>
      <c r="UFX135" s="125"/>
      <c r="UFY135" s="125"/>
      <c r="UFZ135" s="125"/>
      <c r="UGA135" s="125"/>
      <c r="UGB135" s="125"/>
      <c r="UGC135" s="125"/>
      <c r="UGD135" s="125"/>
      <c r="UGE135" s="125"/>
      <c r="UGF135" s="125"/>
      <c r="UGG135" s="125"/>
      <c r="UGH135" s="125"/>
      <c r="UGI135" s="125"/>
      <c r="UGJ135" s="125"/>
      <c r="UGK135" s="125"/>
      <c r="UGL135" s="125"/>
      <c r="UGM135" s="125"/>
      <c r="UGN135" s="125"/>
      <c r="UGO135" s="125"/>
      <c r="UGP135" s="125"/>
      <c r="UGQ135" s="125"/>
      <c r="UGR135" s="125"/>
      <c r="UGS135" s="125"/>
      <c r="UGT135" s="125"/>
      <c r="UGU135" s="125"/>
      <c r="UGV135" s="125"/>
      <c r="UGW135" s="125"/>
      <c r="UGX135" s="125"/>
      <c r="UGY135" s="125"/>
      <c r="UGZ135" s="125"/>
      <c r="UHA135" s="125"/>
      <c r="UHB135" s="125"/>
      <c r="UHC135" s="125"/>
      <c r="UHD135" s="125"/>
      <c r="UHE135" s="125"/>
      <c r="UHF135" s="125"/>
      <c r="UHG135" s="125"/>
      <c r="UHH135" s="125"/>
      <c r="UHI135" s="125"/>
      <c r="UHJ135" s="125"/>
      <c r="UHK135" s="125"/>
      <c r="UHL135" s="125"/>
      <c r="UHM135" s="125"/>
      <c r="UHN135" s="125"/>
      <c r="UHO135" s="125"/>
      <c r="UHP135" s="125"/>
      <c r="UHQ135" s="125"/>
      <c r="UHR135" s="125"/>
      <c r="UHS135" s="125"/>
      <c r="UHT135" s="125"/>
      <c r="UHU135" s="125"/>
      <c r="UHV135" s="125"/>
      <c r="UHW135" s="125"/>
      <c r="UHX135" s="125"/>
      <c r="UHY135" s="125"/>
      <c r="UHZ135" s="125"/>
      <c r="UIA135" s="125"/>
      <c r="UIB135" s="125"/>
      <c r="UIC135" s="125"/>
      <c r="UID135" s="125"/>
      <c r="UIE135" s="125"/>
      <c r="UIF135" s="125"/>
      <c r="UIG135" s="125"/>
      <c r="UIH135" s="125"/>
      <c r="UII135" s="125"/>
      <c r="UIJ135" s="125"/>
      <c r="UIK135" s="125"/>
      <c r="UIL135" s="125"/>
      <c r="UIM135" s="125"/>
      <c r="UIN135" s="125"/>
      <c r="UIO135" s="125"/>
      <c r="UIP135" s="125"/>
      <c r="UIQ135" s="125"/>
      <c r="UIR135" s="125"/>
      <c r="UIS135" s="125"/>
      <c r="UIT135" s="125"/>
      <c r="UIU135" s="125"/>
      <c r="UIV135" s="125"/>
      <c r="UIW135" s="125"/>
      <c r="UIX135" s="125"/>
      <c r="UIY135" s="125"/>
      <c r="UIZ135" s="125"/>
      <c r="UJA135" s="125"/>
      <c r="UJB135" s="125"/>
      <c r="UJC135" s="125"/>
      <c r="UJD135" s="125"/>
      <c r="UJE135" s="125"/>
      <c r="UJF135" s="125"/>
      <c r="UJG135" s="125"/>
      <c r="UJH135" s="125"/>
      <c r="UJI135" s="125"/>
      <c r="UJJ135" s="125"/>
      <c r="UJK135" s="125"/>
      <c r="UJL135" s="125"/>
      <c r="UJM135" s="125"/>
      <c r="UJN135" s="125"/>
      <c r="UJO135" s="125"/>
      <c r="UJP135" s="125"/>
      <c r="UJQ135" s="125"/>
      <c r="UJR135" s="125"/>
      <c r="UJS135" s="125"/>
      <c r="UJT135" s="125"/>
      <c r="UJU135" s="125"/>
      <c r="UJV135" s="125"/>
      <c r="UJW135" s="125"/>
      <c r="UJX135" s="125"/>
      <c r="UJY135" s="125"/>
      <c r="UJZ135" s="125"/>
      <c r="UKA135" s="125"/>
      <c r="UKB135" s="125"/>
      <c r="UKC135" s="125"/>
      <c r="UKD135" s="125"/>
      <c r="UKE135" s="125"/>
      <c r="UKF135" s="125"/>
      <c r="UKG135" s="125"/>
      <c r="UKH135" s="125"/>
      <c r="UKI135" s="125"/>
      <c r="UKJ135" s="125"/>
      <c r="UKK135" s="125"/>
      <c r="UKL135" s="125"/>
      <c r="UKM135" s="125"/>
      <c r="UKN135" s="125"/>
      <c r="UKO135" s="125"/>
      <c r="UKP135" s="125"/>
      <c r="UKQ135" s="125"/>
      <c r="UKR135" s="125"/>
      <c r="UKS135" s="125"/>
      <c r="UKT135" s="125"/>
      <c r="UKU135" s="125"/>
      <c r="UKV135" s="125"/>
      <c r="UKW135" s="125"/>
      <c r="UKX135" s="125"/>
      <c r="UKY135" s="125"/>
      <c r="UKZ135" s="125"/>
      <c r="ULA135" s="125"/>
      <c r="ULB135" s="125"/>
      <c r="ULC135" s="125"/>
      <c r="ULD135" s="125"/>
      <c r="ULE135" s="125"/>
      <c r="ULF135" s="125"/>
      <c r="ULG135" s="125"/>
      <c r="ULH135" s="125"/>
      <c r="ULI135" s="125"/>
      <c r="ULJ135" s="125"/>
      <c r="ULK135" s="125"/>
      <c r="ULL135" s="125"/>
      <c r="ULM135" s="125"/>
      <c r="ULN135" s="125"/>
      <c r="ULO135" s="125"/>
      <c r="ULP135" s="125"/>
      <c r="ULQ135" s="125"/>
      <c r="ULR135" s="125"/>
      <c r="ULS135" s="125"/>
      <c r="ULT135" s="125"/>
      <c r="ULU135" s="125"/>
      <c r="ULV135" s="125"/>
      <c r="ULW135" s="125"/>
      <c r="ULX135" s="125"/>
      <c r="ULY135" s="125"/>
      <c r="ULZ135" s="125"/>
      <c r="UMA135" s="125"/>
      <c r="UMB135" s="125"/>
      <c r="UMC135" s="125"/>
      <c r="UMD135" s="125"/>
      <c r="UME135" s="125"/>
      <c r="UMF135" s="125"/>
      <c r="UMG135" s="125"/>
      <c r="UMH135" s="125"/>
      <c r="UMI135" s="125"/>
      <c r="UMJ135" s="125"/>
      <c r="UMK135" s="125"/>
      <c r="UML135" s="125"/>
      <c r="UMM135" s="125"/>
      <c r="UMN135" s="125"/>
      <c r="UMO135" s="125"/>
      <c r="UMP135" s="125"/>
      <c r="UMQ135" s="125"/>
      <c r="UMR135" s="125"/>
      <c r="UMS135" s="125"/>
      <c r="UMT135" s="125"/>
      <c r="UMU135" s="125"/>
      <c r="UMV135" s="125"/>
      <c r="UMW135" s="125"/>
      <c r="UMX135" s="125"/>
      <c r="UMY135" s="125"/>
      <c r="UMZ135" s="125"/>
      <c r="UNA135" s="125"/>
      <c r="UNB135" s="125"/>
      <c r="UNC135" s="125"/>
      <c r="UND135" s="125"/>
      <c r="UNE135" s="125"/>
      <c r="UNF135" s="125"/>
      <c r="UNG135" s="125"/>
      <c r="UNH135" s="125"/>
      <c r="UNI135" s="125"/>
      <c r="UNJ135" s="125"/>
      <c r="UNK135" s="125"/>
      <c r="UNL135" s="125"/>
      <c r="UNM135" s="125"/>
      <c r="UNN135" s="125"/>
      <c r="UNO135" s="125"/>
      <c r="UNP135" s="125"/>
      <c r="UNQ135" s="125"/>
      <c r="UNR135" s="125"/>
      <c r="UNS135" s="125"/>
      <c r="UNT135" s="125"/>
      <c r="UNU135" s="125"/>
      <c r="UNV135" s="125"/>
      <c r="UNW135" s="125"/>
      <c r="UNX135" s="125"/>
      <c r="UNY135" s="125"/>
      <c r="UNZ135" s="125"/>
      <c r="UOA135" s="125"/>
      <c r="UOB135" s="125"/>
      <c r="UOC135" s="125"/>
      <c r="UOD135" s="125"/>
      <c r="UOE135" s="125"/>
      <c r="UOF135" s="125"/>
      <c r="UOG135" s="125"/>
      <c r="UOH135" s="125"/>
      <c r="UOI135" s="125"/>
      <c r="UOJ135" s="125"/>
      <c r="UOK135" s="125"/>
      <c r="UOL135" s="125"/>
      <c r="UOM135" s="125"/>
      <c r="UON135" s="125"/>
      <c r="UOO135" s="125"/>
      <c r="UOP135" s="125"/>
      <c r="UOQ135" s="125"/>
      <c r="UOR135" s="125"/>
      <c r="UOS135" s="125"/>
      <c r="UOT135" s="125"/>
      <c r="UOU135" s="125"/>
      <c r="UOV135" s="125"/>
      <c r="UOW135" s="125"/>
      <c r="UOX135" s="125"/>
      <c r="UOY135" s="125"/>
      <c r="UOZ135" s="125"/>
      <c r="UPA135" s="125"/>
      <c r="UPB135" s="125"/>
      <c r="UPC135" s="125"/>
      <c r="UPD135" s="125"/>
      <c r="UPE135" s="125"/>
      <c r="UPF135" s="125"/>
      <c r="UPG135" s="125"/>
      <c r="UPH135" s="125"/>
      <c r="UPI135" s="125"/>
      <c r="UPJ135" s="125"/>
      <c r="UPK135" s="125"/>
      <c r="UPL135" s="125"/>
      <c r="UPM135" s="125"/>
      <c r="UPN135" s="125"/>
      <c r="UPO135" s="125"/>
      <c r="UPP135" s="125"/>
      <c r="UPQ135" s="125"/>
      <c r="UPR135" s="125"/>
      <c r="UPS135" s="125"/>
      <c r="UPT135" s="125"/>
      <c r="UPU135" s="125"/>
      <c r="UPV135" s="125"/>
      <c r="UPW135" s="125"/>
      <c r="UPX135" s="125"/>
      <c r="UPY135" s="125"/>
      <c r="UPZ135" s="125"/>
      <c r="UQA135" s="125"/>
      <c r="UQB135" s="125"/>
      <c r="UQC135" s="125"/>
      <c r="UQD135" s="125"/>
      <c r="UQE135" s="125"/>
      <c r="UQF135" s="125"/>
      <c r="UQG135" s="125"/>
      <c r="UQH135" s="125"/>
      <c r="UQI135" s="125"/>
      <c r="UQJ135" s="125"/>
      <c r="UQK135" s="125"/>
      <c r="UQL135" s="125"/>
      <c r="UQM135" s="125"/>
      <c r="UQN135" s="125"/>
      <c r="UQO135" s="125"/>
      <c r="UQP135" s="125"/>
      <c r="UQQ135" s="125"/>
      <c r="UQR135" s="125"/>
      <c r="UQS135" s="125"/>
      <c r="UQT135" s="125"/>
      <c r="UQU135" s="125"/>
      <c r="UQV135" s="125"/>
      <c r="UQW135" s="125"/>
      <c r="UQX135" s="125"/>
      <c r="UQY135" s="125"/>
      <c r="UQZ135" s="125"/>
      <c r="URA135" s="125"/>
      <c r="URB135" s="125"/>
      <c r="URC135" s="125"/>
      <c r="URD135" s="125"/>
      <c r="URE135" s="125"/>
      <c r="URF135" s="125"/>
      <c r="URG135" s="125"/>
      <c r="URH135" s="125"/>
      <c r="URI135" s="125"/>
      <c r="URJ135" s="125"/>
      <c r="URK135" s="125"/>
      <c r="URL135" s="125"/>
      <c r="URM135" s="125"/>
      <c r="URN135" s="125"/>
      <c r="URO135" s="125"/>
      <c r="URP135" s="125"/>
      <c r="URQ135" s="125"/>
      <c r="URR135" s="125"/>
      <c r="URS135" s="125"/>
      <c r="URT135" s="125"/>
      <c r="URU135" s="125"/>
      <c r="URV135" s="125"/>
      <c r="URW135" s="125"/>
      <c r="URX135" s="125"/>
      <c r="URY135" s="125"/>
      <c r="URZ135" s="125"/>
      <c r="USA135" s="125"/>
      <c r="USB135" s="125"/>
      <c r="USC135" s="125"/>
      <c r="USD135" s="125"/>
      <c r="USE135" s="125"/>
      <c r="USF135" s="125"/>
      <c r="USG135" s="125"/>
      <c r="USH135" s="125"/>
      <c r="USI135" s="125"/>
      <c r="USJ135" s="125"/>
      <c r="USK135" s="125"/>
      <c r="USL135" s="125"/>
      <c r="USM135" s="125"/>
      <c r="USN135" s="125"/>
      <c r="USO135" s="125"/>
      <c r="USP135" s="125"/>
      <c r="USQ135" s="125"/>
      <c r="USR135" s="125"/>
      <c r="USS135" s="125"/>
      <c r="UST135" s="125"/>
      <c r="USU135" s="125"/>
      <c r="USV135" s="125"/>
      <c r="USW135" s="125"/>
      <c r="USX135" s="125"/>
      <c r="USY135" s="125"/>
      <c r="USZ135" s="125"/>
      <c r="UTA135" s="125"/>
      <c r="UTB135" s="125"/>
      <c r="UTC135" s="125"/>
      <c r="UTD135" s="125"/>
      <c r="UTE135" s="125"/>
      <c r="UTF135" s="125"/>
      <c r="UTG135" s="125"/>
      <c r="UTH135" s="125"/>
      <c r="UTI135" s="125"/>
      <c r="UTJ135" s="125"/>
      <c r="UTK135" s="125"/>
      <c r="UTL135" s="125"/>
      <c r="UTM135" s="125"/>
      <c r="UTN135" s="125"/>
      <c r="UTO135" s="125"/>
      <c r="UTP135" s="125"/>
      <c r="UTQ135" s="125"/>
      <c r="UTR135" s="125"/>
      <c r="UTS135" s="125"/>
      <c r="UTT135" s="125"/>
      <c r="UTU135" s="125"/>
      <c r="UTV135" s="125"/>
      <c r="UTW135" s="125"/>
      <c r="UTX135" s="125"/>
      <c r="UTY135" s="125"/>
      <c r="UTZ135" s="125"/>
      <c r="UUA135" s="125"/>
      <c r="UUB135" s="125"/>
      <c r="UUC135" s="125"/>
      <c r="UUD135" s="125"/>
      <c r="UUE135" s="125"/>
      <c r="UUF135" s="125"/>
      <c r="UUG135" s="125"/>
      <c r="UUH135" s="125"/>
      <c r="UUI135" s="125"/>
      <c r="UUJ135" s="125"/>
      <c r="UUK135" s="125"/>
      <c r="UUL135" s="125"/>
      <c r="UUM135" s="125"/>
      <c r="UUN135" s="125"/>
      <c r="UUO135" s="125"/>
      <c r="UUP135" s="125"/>
      <c r="UUQ135" s="125"/>
      <c r="UUR135" s="125"/>
      <c r="UUS135" s="125"/>
      <c r="UUT135" s="125"/>
      <c r="UUU135" s="125"/>
      <c r="UUV135" s="125"/>
      <c r="UUW135" s="125"/>
      <c r="UUX135" s="125"/>
      <c r="UUY135" s="125"/>
      <c r="UUZ135" s="125"/>
      <c r="UVA135" s="125"/>
      <c r="UVB135" s="125"/>
      <c r="UVC135" s="125"/>
      <c r="UVD135" s="125"/>
      <c r="UVE135" s="125"/>
      <c r="UVF135" s="125"/>
      <c r="UVG135" s="125"/>
      <c r="UVH135" s="125"/>
      <c r="UVI135" s="125"/>
      <c r="UVJ135" s="125"/>
      <c r="UVK135" s="125"/>
      <c r="UVL135" s="125"/>
      <c r="UVM135" s="125"/>
      <c r="UVN135" s="125"/>
      <c r="UVO135" s="125"/>
      <c r="UVP135" s="125"/>
      <c r="UVQ135" s="125"/>
      <c r="UVR135" s="125"/>
      <c r="UVS135" s="125"/>
      <c r="UVT135" s="125"/>
      <c r="UVU135" s="125"/>
      <c r="UVV135" s="125"/>
      <c r="UVW135" s="125"/>
      <c r="UVX135" s="125"/>
      <c r="UVY135" s="125"/>
      <c r="UVZ135" s="125"/>
      <c r="UWA135" s="125"/>
      <c r="UWB135" s="125"/>
      <c r="UWC135" s="125"/>
      <c r="UWD135" s="125"/>
      <c r="UWE135" s="125"/>
      <c r="UWF135" s="125"/>
      <c r="UWG135" s="125"/>
      <c r="UWH135" s="125"/>
      <c r="UWI135" s="125"/>
      <c r="UWJ135" s="125"/>
      <c r="UWK135" s="125"/>
      <c r="UWL135" s="125"/>
      <c r="UWM135" s="125"/>
      <c r="UWN135" s="125"/>
      <c r="UWO135" s="125"/>
      <c r="UWP135" s="125"/>
      <c r="UWQ135" s="125"/>
      <c r="UWR135" s="125"/>
      <c r="UWS135" s="125"/>
      <c r="UWT135" s="125"/>
      <c r="UWU135" s="125"/>
      <c r="UWV135" s="125"/>
      <c r="UWW135" s="125"/>
      <c r="UWX135" s="125"/>
      <c r="UWY135" s="125"/>
      <c r="UWZ135" s="125"/>
      <c r="UXA135" s="125"/>
      <c r="UXB135" s="125"/>
      <c r="UXC135" s="125"/>
      <c r="UXD135" s="125"/>
      <c r="UXE135" s="125"/>
      <c r="UXF135" s="125"/>
      <c r="UXG135" s="125"/>
      <c r="UXH135" s="125"/>
      <c r="UXI135" s="125"/>
      <c r="UXJ135" s="125"/>
      <c r="UXK135" s="125"/>
      <c r="UXL135" s="125"/>
      <c r="UXM135" s="125"/>
      <c r="UXN135" s="125"/>
      <c r="UXO135" s="125"/>
      <c r="UXP135" s="125"/>
      <c r="UXQ135" s="125"/>
      <c r="UXR135" s="125"/>
      <c r="UXS135" s="125"/>
      <c r="UXT135" s="125"/>
      <c r="UXU135" s="125"/>
      <c r="UXV135" s="125"/>
      <c r="UXW135" s="125"/>
      <c r="UXX135" s="125"/>
      <c r="UXY135" s="125"/>
      <c r="UXZ135" s="125"/>
      <c r="UYA135" s="125"/>
      <c r="UYB135" s="125"/>
      <c r="UYC135" s="125"/>
      <c r="UYD135" s="125"/>
      <c r="UYE135" s="125"/>
      <c r="UYF135" s="125"/>
      <c r="UYG135" s="125"/>
      <c r="UYH135" s="125"/>
      <c r="UYI135" s="125"/>
      <c r="UYJ135" s="125"/>
      <c r="UYK135" s="125"/>
      <c r="UYL135" s="125"/>
      <c r="UYM135" s="125"/>
      <c r="UYN135" s="125"/>
      <c r="UYO135" s="125"/>
      <c r="UYP135" s="125"/>
      <c r="UYQ135" s="125"/>
      <c r="UYR135" s="125"/>
      <c r="UYS135" s="125"/>
      <c r="UYT135" s="125"/>
      <c r="UYU135" s="125"/>
      <c r="UYV135" s="125"/>
      <c r="UYW135" s="125"/>
      <c r="UYX135" s="125"/>
      <c r="UYY135" s="125"/>
      <c r="UYZ135" s="125"/>
      <c r="UZA135" s="125"/>
      <c r="UZB135" s="125"/>
      <c r="UZC135" s="125"/>
      <c r="UZD135" s="125"/>
      <c r="UZE135" s="125"/>
      <c r="UZF135" s="125"/>
      <c r="UZG135" s="125"/>
      <c r="UZH135" s="125"/>
      <c r="UZI135" s="125"/>
      <c r="UZJ135" s="125"/>
      <c r="UZK135" s="125"/>
      <c r="UZL135" s="125"/>
      <c r="UZM135" s="125"/>
      <c r="UZN135" s="125"/>
      <c r="UZO135" s="125"/>
      <c r="UZP135" s="125"/>
      <c r="UZQ135" s="125"/>
      <c r="UZR135" s="125"/>
      <c r="UZS135" s="125"/>
      <c r="UZT135" s="125"/>
      <c r="UZU135" s="125"/>
      <c r="UZV135" s="125"/>
      <c r="UZW135" s="125"/>
      <c r="UZX135" s="125"/>
      <c r="UZY135" s="125"/>
      <c r="UZZ135" s="125"/>
      <c r="VAA135" s="125"/>
      <c r="VAB135" s="125"/>
      <c r="VAC135" s="125"/>
      <c r="VAD135" s="125"/>
      <c r="VAE135" s="125"/>
      <c r="VAF135" s="125"/>
      <c r="VAG135" s="125"/>
      <c r="VAH135" s="125"/>
      <c r="VAI135" s="125"/>
      <c r="VAJ135" s="125"/>
      <c r="VAK135" s="125"/>
      <c r="VAL135" s="125"/>
      <c r="VAM135" s="125"/>
      <c r="VAN135" s="125"/>
      <c r="VAO135" s="125"/>
      <c r="VAP135" s="125"/>
      <c r="VAQ135" s="125"/>
      <c r="VAR135" s="125"/>
      <c r="VAS135" s="125"/>
      <c r="VAT135" s="125"/>
      <c r="VAU135" s="125"/>
      <c r="VAV135" s="125"/>
      <c r="VAW135" s="125"/>
      <c r="VAX135" s="125"/>
      <c r="VAY135" s="125"/>
      <c r="VAZ135" s="125"/>
      <c r="VBA135" s="125"/>
      <c r="VBB135" s="125"/>
      <c r="VBC135" s="125"/>
      <c r="VBD135" s="125"/>
      <c r="VBE135" s="125"/>
      <c r="VBF135" s="125"/>
      <c r="VBG135" s="125"/>
      <c r="VBH135" s="125"/>
      <c r="VBI135" s="125"/>
      <c r="VBJ135" s="125"/>
      <c r="VBK135" s="125"/>
      <c r="VBL135" s="125"/>
      <c r="VBM135" s="125"/>
      <c r="VBN135" s="125"/>
      <c r="VBO135" s="125"/>
      <c r="VBP135" s="125"/>
      <c r="VBQ135" s="125"/>
      <c r="VBR135" s="125"/>
      <c r="VBS135" s="125"/>
      <c r="VBT135" s="125"/>
      <c r="VBU135" s="125"/>
      <c r="VBV135" s="125"/>
      <c r="VBW135" s="125"/>
      <c r="VBX135" s="125"/>
      <c r="VBY135" s="125"/>
      <c r="VBZ135" s="125"/>
      <c r="VCA135" s="125"/>
      <c r="VCB135" s="125"/>
      <c r="VCC135" s="125"/>
      <c r="VCD135" s="125"/>
      <c r="VCE135" s="125"/>
      <c r="VCF135" s="125"/>
      <c r="VCG135" s="125"/>
      <c r="VCH135" s="125"/>
      <c r="VCI135" s="125"/>
      <c r="VCJ135" s="125"/>
      <c r="VCK135" s="125"/>
      <c r="VCL135" s="125"/>
      <c r="VCM135" s="125"/>
      <c r="VCN135" s="125"/>
      <c r="VCO135" s="125"/>
      <c r="VCP135" s="125"/>
      <c r="VCQ135" s="125"/>
      <c r="VCR135" s="125"/>
      <c r="VCS135" s="125"/>
      <c r="VCT135" s="125"/>
      <c r="VCU135" s="125"/>
      <c r="VCV135" s="125"/>
      <c r="VCW135" s="125"/>
      <c r="VCX135" s="125"/>
      <c r="VCY135" s="125"/>
      <c r="VCZ135" s="125"/>
      <c r="VDA135" s="125"/>
      <c r="VDB135" s="125"/>
      <c r="VDC135" s="125"/>
      <c r="VDD135" s="125"/>
      <c r="VDE135" s="125"/>
      <c r="VDF135" s="125"/>
      <c r="VDG135" s="125"/>
      <c r="VDH135" s="125"/>
      <c r="VDI135" s="125"/>
      <c r="VDJ135" s="125"/>
      <c r="VDK135" s="125"/>
      <c r="VDL135" s="125"/>
      <c r="VDM135" s="125"/>
      <c r="VDN135" s="125"/>
      <c r="VDO135" s="125"/>
      <c r="VDP135" s="125"/>
      <c r="VDQ135" s="125"/>
      <c r="VDR135" s="125"/>
      <c r="VDS135" s="125"/>
      <c r="VDT135" s="125"/>
      <c r="VDU135" s="125"/>
      <c r="VDV135" s="125"/>
      <c r="VDW135" s="125"/>
      <c r="VDX135" s="125"/>
      <c r="VDY135" s="125"/>
      <c r="VDZ135" s="125"/>
      <c r="VEA135" s="125"/>
      <c r="VEB135" s="125"/>
      <c r="VEC135" s="125"/>
      <c r="VED135" s="125"/>
      <c r="VEE135" s="125"/>
      <c r="VEF135" s="125"/>
      <c r="VEG135" s="125"/>
      <c r="VEH135" s="125"/>
      <c r="VEI135" s="125"/>
      <c r="VEJ135" s="125"/>
      <c r="VEK135" s="125"/>
      <c r="VEL135" s="125"/>
      <c r="VEM135" s="125"/>
      <c r="VEN135" s="125"/>
      <c r="VEO135" s="125"/>
      <c r="VEP135" s="125"/>
      <c r="VEQ135" s="125"/>
      <c r="VER135" s="125"/>
      <c r="VES135" s="125"/>
      <c r="VET135" s="125"/>
      <c r="VEU135" s="125"/>
      <c r="VEV135" s="125"/>
      <c r="VEW135" s="125"/>
      <c r="VEX135" s="125"/>
      <c r="VEY135" s="125"/>
      <c r="VEZ135" s="125"/>
      <c r="VFA135" s="125"/>
      <c r="VFB135" s="125"/>
      <c r="VFC135" s="125"/>
      <c r="VFD135" s="125"/>
      <c r="VFE135" s="125"/>
      <c r="VFF135" s="125"/>
      <c r="VFG135" s="125"/>
      <c r="VFH135" s="125"/>
      <c r="VFI135" s="125"/>
      <c r="VFJ135" s="125"/>
      <c r="VFK135" s="125"/>
      <c r="VFL135" s="125"/>
      <c r="VFM135" s="125"/>
      <c r="VFN135" s="125"/>
      <c r="VFO135" s="125"/>
      <c r="VFP135" s="125"/>
      <c r="VFQ135" s="125"/>
      <c r="VFR135" s="125"/>
      <c r="VFS135" s="125"/>
      <c r="VFT135" s="125"/>
      <c r="VFU135" s="125"/>
      <c r="VFV135" s="125"/>
      <c r="VFW135" s="125"/>
      <c r="VFX135" s="125"/>
      <c r="VFY135" s="125"/>
      <c r="VFZ135" s="125"/>
      <c r="VGA135" s="125"/>
      <c r="VGB135" s="125"/>
      <c r="VGC135" s="125"/>
      <c r="VGD135" s="125"/>
      <c r="VGE135" s="125"/>
      <c r="VGF135" s="125"/>
      <c r="VGG135" s="125"/>
      <c r="VGH135" s="125"/>
      <c r="VGI135" s="125"/>
      <c r="VGJ135" s="125"/>
      <c r="VGK135" s="125"/>
      <c r="VGL135" s="125"/>
      <c r="VGM135" s="125"/>
      <c r="VGN135" s="125"/>
      <c r="VGO135" s="125"/>
      <c r="VGP135" s="125"/>
      <c r="VGQ135" s="125"/>
      <c r="VGR135" s="125"/>
      <c r="VGS135" s="125"/>
      <c r="VGT135" s="125"/>
      <c r="VGU135" s="125"/>
      <c r="VGV135" s="125"/>
      <c r="VGW135" s="125"/>
      <c r="VGX135" s="125"/>
      <c r="VGY135" s="125"/>
      <c r="VGZ135" s="125"/>
      <c r="VHA135" s="125"/>
      <c r="VHB135" s="125"/>
      <c r="VHC135" s="125"/>
      <c r="VHD135" s="125"/>
      <c r="VHE135" s="125"/>
      <c r="VHF135" s="125"/>
      <c r="VHG135" s="125"/>
      <c r="VHH135" s="125"/>
      <c r="VHI135" s="125"/>
      <c r="VHJ135" s="125"/>
      <c r="VHK135" s="125"/>
      <c r="VHL135" s="125"/>
      <c r="VHM135" s="125"/>
      <c r="VHN135" s="125"/>
      <c r="VHO135" s="125"/>
      <c r="VHP135" s="125"/>
      <c r="VHQ135" s="125"/>
      <c r="VHR135" s="125"/>
      <c r="VHS135" s="125"/>
      <c r="VHT135" s="125"/>
      <c r="VHU135" s="125"/>
      <c r="VHV135" s="125"/>
      <c r="VHW135" s="125"/>
      <c r="VHX135" s="125"/>
      <c r="VHY135" s="125"/>
      <c r="VHZ135" s="125"/>
      <c r="VIA135" s="125"/>
      <c r="VIB135" s="125"/>
      <c r="VIC135" s="125"/>
      <c r="VID135" s="125"/>
      <c r="VIE135" s="125"/>
      <c r="VIF135" s="125"/>
      <c r="VIG135" s="125"/>
      <c r="VIH135" s="125"/>
      <c r="VII135" s="125"/>
      <c r="VIJ135" s="125"/>
      <c r="VIK135" s="125"/>
      <c r="VIL135" s="125"/>
      <c r="VIM135" s="125"/>
      <c r="VIN135" s="125"/>
      <c r="VIO135" s="125"/>
      <c r="VIP135" s="125"/>
      <c r="VIQ135" s="125"/>
      <c r="VIR135" s="125"/>
      <c r="VIS135" s="125"/>
      <c r="VIT135" s="125"/>
      <c r="VIU135" s="125"/>
      <c r="VIV135" s="125"/>
      <c r="VIW135" s="125"/>
      <c r="VIX135" s="125"/>
      <c r="VIY135" s="125"/>
      <c r="VIZ135" s="125"/>
      <c r="VJA135" s="125"/>
      <c r="VJB135" s="125"/>
      <c r="VJC135" s="125"/>
      <c r="VJD135" s="125"/>
      <c r="VJE135" s="125"/>
      <c r="VJF135" s="125"/>
      <c r="VJG135" s="125"/>
      <c r="VJH135" s="125"/>
      <c r="VJI135" s="125"/>
      <c r="VJJ135" s="125"/>
      <c r="VJK135" s="125"/>
      <c r="VJL135" s="125"/>
      <c r="VJM135" s="125"/>
      <c r="VJN135" s="125"/>
      <c r="VJO135" s="125"/>
      <c r="VJP135" s="125"/>
      <c r="VJQ135" s="125"/>
      <c r="VJR135" s="125"/>
      <c r="VJS135" s="125"/>
      <c r="VJT135" s="125"/>
      <c r="VJU135" s="125"/>
      <c r="VJV135" s="125"/>
      <c r="VJW135" s="125"/>
      <c r="VJX135" s="125"/>
      <c r="VJY135" s="125"/>
      <c r="VJZ135" s="125"/>
      <c r="VKA135" s="125"/>
      <c r="VKB135" s="125"/>
      <c r="VKC135" s="125"/>
      <c r="VKD135" s="125"/>
      <c r="VKE135" s="125"/>
      <c r="VKF135" s="125"/>
      <c r="VKG135" s="125"/>
      <c r="VKH135" s="125"/>
      <c r="VKI135" s="125"/>
      <c r="VKJ135" s="125"/>
      <c r="VKK135" s="125"/>
      <c r="VKL135" s="125"/>
      <c r="VKM135" s="125"/>
      <c r="VKN135" s="125"/>
      <c r="VKO135" s="125"/>
      <c r="VKP135" s="125"/>
      <c r="VKQ135" s="125"/>
      <c r="VKR135" s="125"/>
      <c r="VKS135" s="125"/>
      <c r="VKT135" s="125"/>
      <c r="VKU135" s="125"/>
      <c r="VKV135" s="125"/>
      <c r="VKW135" s="125"/>
      <c r="VKX135" s="125"/>
      <c r="VKY135" s="125"/>
      <c r="VKZ135" s="125"/>
      <c r="VLA135" s="125"/>
      <c r="VLB135" s="125"/>
      <c r="VLC135" s="125"/>
      <c r="VLD135" s="125"/>
      <c r="VLE135" s="125"/>
      <c r="VLF135" s="125"/>
      <c r="VLG135" s="125"/>
      <c r="VLH135" s="125"/>
      <c r="VLI135" s="125"/>
      <c r="VLJ135" s="125"/>
      <c r="VLK135" s="125"/>
      <c r="VLL135" s="125"/>
      <c r="VLM135" s="125"/>
      <c r="VLN135" s="125"/>
      <c r="VLO135" s="125"/>
      <c r="VLP135" s="125"/>
      <c r="VLQ135" s="125"/>
      <c r="VLR135" s="125"/>
      <c r="VLS135" s="125"/>
      <c r="VLT135" s="125"/>
      <c r="VLU135" s="125"/>
      <c r="VLV135" s="125"/>
      <c r="VLW135" s="125"/>
      <c r="VLX135" s="125"/>
      <c r="VLY135" s="125"/>
      <c r="VLZ135" s="125"/>
      <c r="VMA135" s="125"/>
      <c r="VMB135" s="125"/>
      <c r="VMC135" s="125"/>
      <c r="VMD135" s="125"/>
      <c r="VME135" s="125"/>
      <c r="VMF135" s="125"/>
      <c r="VMG135" s="125"/>
      <c r="VMH135" s="125"/>
      <c r="VMI135" s="125"/>
      <c r="VMJ135" s="125"/>
      <c r="VMK135" s="125"/>
      <c r="VML135" s="125"/>
      <c r="VMM135" s="125"/>
      <c r="VMN135" s="125"/>
      <c r="VMO135" s="125"/>
      <c r="VMP135" s="125"/>
      <c r="VMQ135" s="125"/>
      <c r="VMR135" s="125"/>
      <c r="VMS135" s="125"/>
      <c r="VMT135" s="125"/>
      <c r="VMU135" s="125"/>
      <c r="VMV135" s="125"/>
      <c r="VMW135" s="125"/>
      <c r="VMX135" s="125"/>
      <c r="VMY135" s="125"/>
      <c r="VMZ135" s="125"/>
      <c r="VNA135" s="125"/>
      <c r="VNB135" s="125"/>
      <c r="VNC135" s="125"/>
      <c r="VND135" s="125"/>
      <c r="VNE135" s="125"/>
      <c r="VNF135" s="125"/>
      <c r="VNG135" s="125"/>
      <c r="VNH135" s="125"/>
      <c r="VNI135" s="125"/>
      <c r="VNJ135" s="125"/>
      <c r="VNK135" s="125"/>
      <c r="VNL135" s="125"/>
      <c r="VNM135" s="125"/>
      <c r="VNN135" s="125"/>
      <c r="VNO135" s="125"/>
      <c r="VNP135" s="125"/>
      <c r="VNQ135" s="125"/>
      <c r="VNR135" s="125"/>
      <c r="VNS135" s="125"/>
      <c r="VNT135" s="125"/>
      <c r="VNU135" s="125"/>
      <c r="VNV135" s="125"/>
      <c r="VNW135" s="125"/>
      <c r="VNX135" s="125"/>
      <c r="VNY135" s="125"/>
      <c r="VNZ135" s="125"/>
      <c r="VOA135" s="125"/>
      <c r="VOB135" s="125"/>
      <c r="VOC135" s="125"/>
      <c r="VOD135" s="125"/>
      <c r="VOE135" s="125"/>
      <c r="VOF135" s="125"/>
      <c r="VOG135" s="125"/>
      <c r="VOH135" s="125"/>
      <c r="VOI135" s="125"/>
      <c r="VOJ135" s="125"/>
      <c r="VOK135" s="125"/>
      <c r="VOL135" s="125"/>
      <c r="VOM135" s="125"/>
      <c r="VON135" s="125"/>
      <c r="VOO135" s="125"/>
      <c r="VOP135" s="125"/>
      <c r="VOQ135" s="125"/>
      <c r="VOR135" s="125"/>
      <c r="VOS135" s="125"/>
      <c r="VOT135" s="125"/>
      <c r="VOU135" s="125"/>
      <c r="VOV135" s="125"/>
      <c r="VOW135" s="125"/>
      <c r="VOX135" s="125"/>
      <c r="VOY135" s="125"/>
      <c r="VOZ135" s="125"/>
      <c r="VPA135" s="125"/>
      <c r="VPB135" s="125"/>
      <c r="VPC135" s="125"/>
      <c r="VPD135" s="125"/>
      <c r="VPE135" s="125"/>
      <c r="VPF135" s="125"/>
      <c r="VPG135" s="125"/>
      <c r="VPH135" s="125"/>
      <c r="VPI135" s="125"/>
      <c r="VPJ135" s="125"/>
      <c r="VPK135" s="125"/>
      <c r="VPL135" s="125"/>
      <c r="VPM135" s="125"/>
      <c r="VPN135" s="125"/>
      <c r="VPO135" s="125"/>
      <c r="VPP135" s="125"/>
      <c r="VPQ135" s="125"/>
      <c r="VPR135" s="125"/>
      <c r="VPS135" s="125"/>
      <c r="VPT135" s="125"/>
      <c r="VPU135" s="125"/>
      <c r="VPV135" s="125"/>
      <c r="VPW135" s="125"/>
      <c r="VPX135" s="125"/>
      <c r="VPY135" s="125"/>
      <c r="VPZ135" s="125"/>
      <c r="VQA135" s="125"/>
      <c r="VQB135" s="125"/>
      <c r="VQC135" s="125"/>
      <c r="VQD135" s="125"/>
      <c r="VQE135" s="125"/>
      <c r="VQF135" s="125"/>
      <c r="VQG135" s="125"/>
      <c r="VQH135" s="125"/>
      <c r="VQI135" s="125"/>
      <c r="VQJ135" s="125"/>
      <c r="VQK135" s="125"/>
      <c r="VQL135" s="125"/>
      <c r="VQM135" s="125"/>
      <c r="VQN135" s="125"/>
      <c r="VQO135" s="125"/>
      <c r="VQP135" s="125"/>
      <c r="VQQ135" s="125"/>
      <c r="VQR135" s="125"/>
      <c r="VQS135" s="125"/>
      <c r="VQT135" s="125"/>
      <c r="VQU135" s="125"/>
      <c r="VQV135" s="125"/>
      <c r="VQW135" s="125"/>
      <c r="VQX135" s="125"/>
      <c r="VQY135" s="125"/>
      <c r="VQZ135" s="125"/>
      <c r="VRA135" s="125"/>
      <c r="VRB135" s="125"/>
      <c r="VRC135" s="125"/>
      <c r="VRD135" s="125"/>
      <c r="VRE135" s="125"/>
      <c r="VRF135" s="125"/>
      <c r="VRG135" s="125"/>
      <c r="VRH135" s="125"/>
      <c r="VRI135" s="125"/>
      <c r="VRJ135" s="125"/>
      <c r="VRK135" s="125"/>
      <c r="VRL135" s="125"/>
      <c r="VRM135" s="125"/>
      <c r="VRN135" s="125"/>
      <c r="VRO135" s="125"/>
      <c r="VRP135" s="125"/>
      <c r="VRQ135" s="125"/>
      <c r="VRR135" s="125"/>
      <c r="VRS135" s="125"/>
      <c r="VRT135" s="125"/>
      <c r="VRU135" s="125"/>
      <c r="VRV135" s="125"/>
      <c r="VRW135" s="125"/>
      <c r="VRX135" s="125"/>
      <c r="VRY135" s="125"/>
      <c r="VRZ135" s="125"/>
      <c r="VSA135" s="125"/>
      <c r="VSB135" s="125"/>
      <c r="VSC135" s="125"/>
      <c r="VSD135" s="125"/>
      <c r="VSE135" s="125"/>
      <c r="VSF135" s="125"/>
      <c r="VSG135" s="125"/>
      <c r="VSH135" s="125"/>
      <c r="VSI135" s="125"/>
      <c r="VSJ135" s="125"/>
      <c r="VSK135" s="125"/>
      <c r="VSL135" s="125"/>
      <c r="VSM135" s="125"/>
      <c r="VSN135" s="125"/>
      <c r="VSO135" s="125"/>
      <c r="VSP135" s="125"/>
      <c r="VSQ135" s="125"/>
      <c r="VSR135" s="125"/>
      <c r="VSS135" s="125"/>
      <c r="VST135" s="125"/>
      <c r="VSU135" s="125"/>
      <c r="VSV135" s="125"/>
      <c r="VSW135" s="125"/>
      <c r="VSX135" s="125"/>
      <c r="VSY135" s="125"/>
      <c r="VSZ135" s="125"/>
      <c r="VTA135" s="125"/>
      <c r="VTB135" s="125"/>
      <c r="VTC135" s="125"/>
      <c r="VTD135" s="125"/>
      <c r="VTE135" s="125"/>
      <c r="VTF135" s="125"/>
      <c r="VTG135" s="125"/>
      <c r="VTH135" s="125"/>
      <c r="VTI135" s="125"/>
      <c r="VTJ135" s="125"/>
      <c r="VTK135" s="125"/>
      <c r="VTL135" s="125"/>
      <c r="VTM135" s="125"/>
      <c r="VTN135" s="125"/>
      <c r="VTO135" s="125"/>
      <c r="VTP135" s="125"/>
      <c r="VTQ135" s="125"/>
      <c r="VTR135" s="125"/>
      <c r="VTS135" s="125"/>
      <c r="VTT135" s="125"/>
      <c r="VTU135" s="125"/>
      <c r="VTV135" s="125"/>
      <c r="VTW135" s="125"/>
      <c r="VTX135" s="125"/>
      <c r="VTY135" s="125"/>
      <c r="VTZ135" s="125"/>
      <c r="VUA135" s="125"/>
      <c r="VUB135" s="125"/>
      <c r="VUC135" s="125"/>
      <c r="VUD135" s="125"/>
      <c r="VUE135" s="125"/>
      <c r="VUF135" s="125"/>
      <c r="VUG135" s="125"/>
      <c r="VUH135" s="125"/>
      <c r="VUI135" s="125"/>
      <c r="VUJ135" s="125"/>
      <c r="VUK135" s="125"/>
      <c r="VUL135" s="125"/>
      <c r="VUM135" s="125"/>
      <c r="VUN135" s="125"/>
      <c r="VUO135" s="125"/>
      <c r="VUP135" s="125"/>
      <c r="VUQ135" s="125"/>
      <c r="VUR135" s="125"/>
      <c r="VUS135" s="125"/>
      <c r="VUT135" s="125"/>
      <c r="VUU135" s="125"/>
      <c r="VUV135" s="125"/>
      <c r="VUW135" s="125"/>
      <c r="VUX135" s="125"/>
      <c r="VUY135" s="125"/>
      <c r="VUZ135" s="125"/>
      <c r="VVA135" s="125"/>
      <c r="VVB135" s="125"/>
      <c r="VVC135" s="125"/>
      <c r="VVD135" s="125"/>
      <c r="VVE135" s="125"/>
      <c r="VVF135" s="125"/>
      <c r="VVG135" s="125"/>
      <c r="VVH135" s="125"/>
      <c r="VVI135" s="125"/>
      <c r="VVJ135" s="125"/>
      <c r="VVK135" s="125"/>
      <c r="VVL135" s="125"/>
      <c r="VVM135" s="125"/>
      <c r="VVN135" s="125"/>
      <c r="VVO135" s="125"/>
      <c r="VVP135" s="125"/>
      <c r="VVQ135" s="125"/>
      <c r="VVR135" s="125"/>
      <c r="VVS135" s="125"/>
      <c r="VVT135" s="125"/>
      <c r="VVU135" s="125"/>
      <c r="VVV135" s="125"/>
      <c r="VVW135" s="125"/>
      <c r="VVX135" s="125"/>
      <c r="VVY135" s="125"/>
      <c r="VVZ135" s="125"/>
      <c r="VWA135" s="125"/>
      <c r="VWB135" s="125"/>
      <c r="VWC135" s="125"/>
      <c r="VWD135" s="125"/>
      <c r="VWE135" s="125"/>
      <c r="VWF135" s="125"/>
      <c r="VWG135" s="125"/>
      <c r="VWH135" s="125"/>
      <c r="VWI135" s="125"/>
      <c r="VWJ135" s="125"/>
      <c r="VWK135" s="125"/>
      <c r="VWL135" s="125"/>
      <c r="VWM135" s="125"/>
      <c r="VWN135" s="125"/>
      <c r="VWO135" s="125"/>
      <c r="VWP135" s="125"/>
      <c r="VWQ135" s="125"/>
      <c r="VWR135" s="125"/>
      <c r="VWS135" s="125"/>
      <c r="VWT135" s="125"/>
      <c r="VWU135" s="125"/>
      <c r="VWV135" s="125"/>
      <c r="VWW135" s="125"/>
      <c r="VWX135" s="125"/>
      <c r="VWY135" s="125"/>
      <c r="VWZ135" s="125"/>
      <c r="VXA135" s="125"/>
      <c r="VXB135" s="125"/>
      <c r="VXC135" s="125"/>
      <c r="VXD135" s="125"/>
      <c r="VXE135" s="125"/>
      <c r="VXF135" s="125"/>
      <c r="VXG135" s="125"/>
      <c r="VXH135" s="125"/>
      <c r="VXI135" s="125"/>
      <c r="VXJ135" s="125"/>
      <c r="VXK135" s="125"/>
      <c r="VXL135" s="125"/>
      <c r="VXM135" s="125"/>
      <c r="VXN135" s="125"/>
      <c r="VXO135" s="125"/>
      <c r="VXP135" s="125"/>
      <c r="VXQ135" s="125"/>
      <c r="VXR135" s="125"/>
      <c r="VXS135" s="125"/>
      <c r="VXT135" s="125"/>
      <c r="VXU135" s="125"/>
      <c r="VXV135" s="125"/>
      <c r="VXW135" s="125"/>
      <c r="VXX135" s="125"/>
      <c r="VXY135" s="125"/>
      <c r="VXZ135" s="125"/>
      <c r="VYA135" s="125"/>
      <c r="VYB135" s="125"/>
      <c r="VYC135" s="125"/>
      <c r="VYD135" s="125"/>
      <c r="VYE135" s="125"/>
      <c r="VYF135" s="125"/>
      <c r="VYG135" s="125"/>
      <c r="VYH135" s="125"/>
      <c r="VYI135" s="125"/>
      <c r="VYJ135" s="125"/>
      <c r="VYK135" s="125"/>
      <c r="VYL135" s="125"/>
      <c r="VYM135" s="125"/>
      <c r="VYN135" s="125"/>
      <c r="VYO135" s="125"/>
      <c r="VYP135" s="125"/>
      <c r="VYQ135" s="125"/>
      <c r="VYR135" s="125"/>
      <c r="VYS135" s="125"/>
      <c r="VYT135" s="125"/>
      <c r="VYU135" s="125"/>
      <c r="VYV135" s="125"/>
      <c r="VYW135" s="125"/>
      <c r="VYX135" s="125"/>
      <c r="VYY135" s="125"/>
      <c r="VYZ135" s="125"/>
      <c r="VZA135" s="125"/>
      <c r="VZB135" s="125"/>
      <c r="VZC135" s="125"/>
      <c r="VZD135" s="125"/>
      <c r="VZE135" s="125"/>
      <c r="VZF135" s="125"/>
      <c r="VZG135" s="125"/>
      <c r="VZH135" s="125"/>
      <c r="VZI135" s="125"/>
      <c r="VZJ135" s="125"/>
      <c r="VZK135" s="125"/>
      <c r="VZL135" s="125"/>
      <c r="VZM135" s="125"/>
      <c r="VZN135" s="125"/>
      <c r="VZO135" s="125"/>
      <c r="VZP135" s="125"/>
      <c r="VZQ135" s="125"/>
      <c r="VZR135" s="125"/>
      <c r="VZS135" s="125"/>
      <c r="VZT135" s="125"/>
      <c r="VZU135" s="125"/>
      <c r="VZV135" s="125"/>
      <c r="VZW135" s="125"/>
      <c r="VZX135" s="125"/>
      <c r="VZY135" s="125"/>
      <c r="VZZ135" s="125"/>
      <c r="WAA135" s="125"/>
      <c r="WAB135" s="125"/>
      <c r="WAC135" s="125"/>
      <c r="WAD135" s="125"/>
      <c r="WAE135" s="125"/>
      <c r="WAF135" s="125"/>
      <c r="WAG135" s="125"/>
      <c r="WAH135" s="125"/>
      <c r="WAI135" s="125"/>
      <c r="WAJ135" s="125"/>
      <c r="WAK135" s="125"/>
      <c r="WAL135" s="125"/>
      <c r="WAM135" s="125"/>
      <c r="WAN135" s="125"/>
      <c r="WAO135" s="125"/>
      <c r="WAP135" s="125"/>
      <c r="WAQ135" s="125"/>
      <c r="WAR135" s="125"/>
      <c r="WAS135" s="125"/>
      <c r="WAT135" s="125"/>
      <c r="WAU135" s="125"/>
      <c r="WAV135" s="125"/>
      <c r="WAW135" s="125"/>
      <c r="WAX135" s="125"/>
      <c r="WAY135" s="125"/>
      <c r="WAZ135" s="125"/>
      <c r="WBA135" s="125"/>
      <c r="WBB135" s="125"/>
      <c r="WBC135" s="125"/>
      <c r="WBD135" s="125"/>
      <c r="WBE135" s="125"/>
      <c r="WBF135" s="125"/>
      <c r="WBG135" s="125"/>
      <c r="WBH135" s="125"/>
      <c r="WBI135" s="125"/>
      <c r="WBJ135" s="125"/>
      <c r="WBK135" s="125"/>
      <c r="WBL135" s="125"/>
      <c r="WBM135" s="125"/>
      <c r="WBN135" s="125"/>
      <c r="WBO135" s="125"/>
      <c r="WBP135" s="125"/>
      <c r="WBQ135" s="125"/>
      <c r="WBR135" s="125"/>
      <c r="WBS135" s="125"/>
      <c r="WBT135" s="125"/>
      <c r="WBU135" s="125"/>
      <c r="WBV135" s="125"/>
      <c r="WBW135" s="125"/>
      <c r="WBX135" s="125"/>
      <c r="WBY135" s="125"/>
      <c r="WBZ135" s="125"/>
      <c r="WCA135" s="125"/>
      <c r="WCB135" s="125"/>
      <c r="WCC135" s="125"/>
      <c r="WCD135" s="125"/>
      <c r="WCE135" s="125"/>
      <c r="WCF135" s="125"/>
      <c r="WCG135" s="125"/>
      <c r="WCH135" s="125"/>
      <c r="WCI135" s="125"/>
      <c r="WCJ135" s="125"/>
      <c r="WCK135" s="125"/>
      <c r="WCL135" s="125"/>
      <c r="WCM135" s="125"/>
      <c r="WCN135" s="125"/>
      <c r="WCO135" s="125"/>
      <c r="WCP135" s="125"/>
      <c r="WCQ135" s="125"/>
      <c r="WCR135" s="125"/>
      <c r="WCS135" s="125"/>
      <c r="WCT135" s="125"/>
      <c r="WCU135" s="125"/>
      <c r="WCV135" s="125"/>
      <c r="WCW135" s="125"/>
      <c r="WCX135" s="125"/>
      <c r="WCY135" s="125"/>
      <c r="WCZ135" s="125"/>
      <c r="WDA135" s="125"/>
      <c r="WDB135" s="125"/>
      <c r="WDC135" s="125"/>
      <c r="WDD135" s="125"/>
      <c r="WDE135" s="125"/>
      <c r="WDF135" s="125"/>
      <c r="WDG135" s="125"/>
      <c r="WDH135" s="125"/>
      <c r="WDI135" s="125"/>
      <c r="WDJ135" s="125"/>
      <c r="WDK135" s="125"/>
      <c r="WDL135" s="125"/>
      <c r="WDM135" s="125"/>
      <c r="WDN135" s="125"/>
      <c r="WDO135" s="125"/>
      <c r="WDP135" s="125"/>
      <c r="WDQ135" s="125"/>
      <c r="WDR135" s="125"/>
      <c r="WDS135" s="125"/>
      <c r="WDT135" s="125"/>
      <c r="WDU135" s="125"/>
      <c r="WDV135" s="125"/>
      <c r="WDW135" s="125"/>
      <c r="WDX135" s="125"/>
      <c r="WDY135" s="125"/>
      <c r="WDZ135" s="125"/>
      <c r="WEA135" s="125"/>
      <c r="WEB135" s="125"/>
      <c r="WEC135" s="125"/>
      <c r="WED135" s="125"/>
      <c r="WEE135" s="125"/>
      <c r="WEF135" s="125"/>
      <c r="WEG135" s="125"/>
      <c r="WEH135" s="125"/>
      <c r="WEI135" s="125"/>
      <c r="WEJ135" s="125"/>
      <c r="WEK135" s="125"/>
      <c r="WEL135" s="125"/>
      <c r="WEM135" s="125"/>
      <c r="WEN135" s="125"/>
      <c r="WEO135" s="125"/>
      <c r="WEP135" s="125"/>
      <c r="WEQ135" s="125"/>
      <c r="WER135" s="125"/>
      <c r="WES135" s="125"/>
      <c r="WET135" s="125"/>
      <c r="WEU135" s="125"/>
      <c r="WEV135" s="125"/>
      <c r="WEW135" s="125"/>
      <c r="WEX135" s="125"/>
      <c r="WEY135" s="125"/>
      <c r="WEZ135" s="125"/>
      <c r="WFA135" s="125"/>
      <c r="WFB135" s="125"/>
      <c r="WFC135" s="125"/>
      <c r="WFD135" s="125"/>
      <c r="WFE135" s="125"/>
      <c r="WFF135" s="125"/>
      <c r="WFG135" s="125"/>
      <c r="WFH135" s="125"/>
      <c r="WFI135" s="125"/>
      <c r="WFJ135" s="125"/>
      <c r="WFK135" s="125"/>
      <c r="WFL135" s="125"/>
      <c r="WFM135" s="125"/>
      <c r="WFN135" s="125"/>
      <c r="WFO135" s="125"/>
      <c r="WFP135" s="125"/>
      <c r="WFQ135" s="125"/>
      <c r="WFR135" s="125"/>
      <c r="WFS135" s="125"/>
      <c r="WFT135" s="125"/>
      <c r="WFU135" s="125"/>
      <c r="WFV135" s="125"/>
      <c r="WFW135" s="125"/>
      <c r="WFX135" s="125"/>
      <c r="WFY135" s="125"/>
      <c r="WFZ135" s="125"/>
      <c r="WGA135" s="125"/>
      <c r="WGB135" s="125"/>
      <c r="WGC135" s="125"/>
      <c r="WGD135" s="125"/>
      <c r="WGE135" s="125"/>
      <c r="WGF135" s="125"/>
      <c r="WGG135" s="125"/>
      <c r="WGH135" s="125"/>
      <c r="WGI135" s="125"/>
      <c r="WGJ135" s="125"/>
      <c r="WGK135" s="125"/>
      <c r="WGL135" s="125"/>
      <c r="WGM135" s="125"/>
      <c r="WGN135" s="125"/>
      <c r="WGO135" s="125"/>
      <c r="WGP135" s="125"/>
      <c r="WGQ135" s="125"/>
      <c r="WGR135" s="125"/>
      <c r="WGS135" s="125"/>
      <c r="WGT135" s="125"/>
      <c r="WGU135" s="125"/>
      <c r="WGV135" s="125"/>
      <c r="WGW135" s="125"/>
      <c r="WGX135" s="125"/>
      <c r="WGY135" s="125"/>
      <c r="WGZ135" s="125"/>
      <c r="WHA135" s="125"/>
      <c r="WHB135" s="125"/>
      <c r="WHC135" s="125"/>
      <c r="WHD135" s="125"/>
      <c r="WHE135" s="125"/>
      <c r="WHF135" s="125"/>
      <c r="WHG135" s="125"/>
      <c r="WHH135" s="125"/>
      <c r="WHI135" s="125"/>
      <c r="WHJ135" s="125"/>
      <c r="WHK135" s="125"/>
      <c r="WHL135" s="125"/>
      <c r="WHM135" s="125"/>
      <c r="WHN135" s="125"/>
      <c r="WHO135" s="125"/>
      <c r="WHP135" s="125"/>
      <c r="WHQ135" s="125"/>
      <c r="WHR135" s="125"/>
      <c r="WHS135" s="125"/>
      <c r="WHT135" s="125"/>
      <c r="WHU135" s="125"/>
      <c r="WHV135" s="125"/>
      <c r="WHW135" s="125"/>
      <c r="WHX135" s="125"/>
      <c r="WHY135" s="125"/>
      <c r="WHZ135" s="125"/>
      <c r="WIA135" s="125"/>
      <c r="WIB135" s="125"/>
      <c r="WIC135" s="125"/>
      <c r="WID135" s="125"/>
      <c r="WIE135" s="125"/>
      <c r="WIF135" s="125"/>
      <c r="WIG135" s="125"/>
      <c r="WIH135" s="125"/>
      <c r="WII135" s="125"/>
      <c r="WIJ135" s="125"/>
      <c r="WIK135" s="125"/>
      <c r="WIL135" s="125"/>
      <c r="WIM135" s="125"/>
      <c r="WIN135" s="125"/>
      <c r="WIO135" s="125"/>
      <c r="WIP135" s="125"/>
      <c r="WIQ135" s="125"/>
      <c r="WIR135" s="125"/>
      <c r="WIS135" s="125"/>
      <c r="WIT135" s="125"/>
      <c r="WIU135" s="125"/>
      <c r="WIV135" s="125"/>
      <c r="WIW135" s="125"/>
      <c r="WIX135" s="125"/>
      <c r="WIY135" s="125"/>
      <c r="WIZ135" s="125"/>
      <c r="WJA135" s="125"/>
      <c r="WJB135" s="125"/>
      <c r="WJC135" s="125"/>
      <c r="WJD135" s="125"/>
      <c r="WJE135" s="125"/>
      <c r="WJF135" s="125"/>
      <c r="WJG135" s="125"/>
      <c r="WJH135" s="125"/>
      <c r="WJI135" s="125"/>
      <c r="WJJ135" s="125"/>
      <c r="WJK135" s="125"/>
      <c r="WJL135" s="125"/>
      <c r="WJM135" s="125"/>
      <c r="WJN135" s="125"/>
      <c r="WJO135" s="125"/>
      <c r="WJP135" s="125"/>
      <c r="WJQ135" s="125"/>
      <c r="WJR135" s="125"/>
      <c r="WJS135" s="125"/>
      <c r="WJT135" s="125"/>
      <c r="WJU135" s="125"/>
      <c r="WJV135" s="125"/>
      <c r="WJW135" s="125"/>
      <c r="WJX135" s="125"/>
      <c r="WJY135" s="125"/>
      <c r="WJZ135" s="125"/>
      <c r="WKA135" s="125"/>
      <c r="WKB135" s="125"/>
      <c r="WKC135" s="125"/>
      <c r="WKD135" s="125"/>
      <c r="WKE135" s="125"/>
      <c r="WKF135" s="125"/>
      <c r="WKG135" s="125"/>
      <c r="WKH135" s="125"/>
      <c r="WKI135" s="125"/>
      <c r="WKJ135" s="125"/>
      <c r="WKK135" s="125"/>
      <c r="WKL135" s="125"/>
      <c r="WKM135" s="125"/>
      <c r="WKN135" s="125"/>
      <c r="WKO135" s="125"/>
      <c r="WKP135" s="125"/>
      <c r="WKQ135" s="125"/>
      <c r="WKR135" s="125"/>
      <c r="WKS135" s="125"/>
      <c r="WKT135" s="125"/>
      <c r="WKU135" s="125"/>
      <c r="WKV135" s="125"/>
      <c r="WKW135" s="125"/>
      <c r="WKX135" s="125"/>
      <c r="WKY135" s="125"/>
      <c r="WKZ135" s="125"/>
      <c r="WLA135" s="125"/>
      <c r="WLB135" s="125"/>
      <c r="WLC135" s="125"/>
      <c r="WLD135" s="125"/>
      <c r="WLE135" s="125"/>
      <c r="WLF135" s="125"/>
      <c r="WLG135" s="125"/>
      <c r="WLH135" s="125"/>
      <c r="WLI135" s="125"/>
      <c r="WLJ135" s="125"/>
      <c r="WLK135" s="125"/>
      <c r="WLL135" s="125"/>
      <c r="WLM135" s="125"/>
      <c r="WLN135" s="125"/>
      <c r="WLO135" s="125"/>
      <c r="WLP135" s="125"/>
      <c r="WLQ135" s="125"/>
      <c r="WLR135" s="125"/>
      <c r="WLS135" s="125"/>
      <c r="WLT135" s="125"/>
      <c r="WLU135" s="125"/>
      <c r="WLV135" s="125"/>
      <c r="WLW135" s="125"/>
      <c r="WLX135" s="125"/>
      <c r="WLY135" s="125"/>
      <c r="WLZ135" s="125"/>
      <c r="WMA135" s="125"/>
      <c r="WMB135" s="125"/>
      <c r="WMC135" s="125"/>
      <c r="WMD135" s="125"/>
      <c r="WME135" s="125"/>
      <c r="WMF135" s="125"/>
      <c r="WMG135" s="125"/>
      <c r="WMH135" s="125"/>
      <c r="WMI135" s="125"/>
      <c r="WMJ135" s="125"/>
      <c r="WMK135" s="125"/>
      <c r="WML135" s="125"/>
      <c r="WMM135" s="125"/>
      <c r="WMN135" s="125"/>
      <c r="WMO135" s="125"/>
      <c r="WMP135" s="125"/>
      <c r="WMQ135" s="125"/>
      <c r="WMR135" s="125"/>
      <c r="WMS135" s="125"/>
      <c r="WMT135" s="125"/>
      <c r="WMU135" s="125"/>
      <c r="WMV135" s="125"/>
      <c r="WMW135" s="125"/>
      <c r="WMX135" s="125"/>
      <c r="WMY135" s="125"/>
      <c r="WMZ135" s="125"/>
      <c r="WNA135" s="125"/>
      <c r="WNB135" s="125"/>
      <c r="WNC135" s="125"/>
      <c r="WND135" s="125"/>
      <c r="WNE135" s="125"/>
      <c r="WNF135" s="125"/>
      <c r="WNG135" s="125"/>
      <c r="WNH135" s="125"/>
      <c r="WNI135" s="125"/>
      <c r="WNJ135" s="125"/>
      <c r="WNK135" s="125"/>
      <c r="WNL135" s="125"/>
      <c r="WNM135" s="125"/>
      <c r="WNN135" s="125"/>
      <c r="WNO135" s="125"/>
      <c r="WNP135" s="125"/>
      <c r="WNQ135" s="125"/>
      <c r="WNR135" s="125"/>
      <c r="WNS135" s="125"/>
      <c r="WNT135" s="125"/>
      <c r="WNU135" s="125"/>
      <c r="WNV135" s="125"/>
      <c r="WNW135" s="125"/>
      <c r="WNX135" s="125"/>
      <c r="WNY135" s="125"/>
      <c r="WNZ135" s="125"/>
      <c r="WOA135" s="125"/>
      <c r="WOB135" s="125"/>
      <c r="WOC135" s="125"/>
      <c r="WOD135" s="125"/>
      <c r="WOE135" s="125"/>
      <c r="WOF135" s="125"/>
      <c r="WOG135" s="125"/>
      <c r="WOH135" s="125"/>
      <c r="WOI135" s="125"/>
      <c r="WOJ135" s="125"/>
      <c r="WOK135" s="125"/>
      <c r="WOL135" s="125"/>
      <c r="WOM135" s="125"/>
      <c r="WON135" s="125"/>
      <c r="WOO135" s="125"/>
      <c r="WOP135" s="125"/>
      <c r="WOQ135" s="125"/>
      <c r="WOR135" s="125"/>
      <c r="WOS135" s="125"/>
      <c r="WOT135" s="125"/>
      <c r="WOU135" s="125"/>
      <c r="WOV135" s="125"/>
      <c r="WOW135" s="125"/>
      <c r="WOX135" s="125"/>
      <c r="WOY135" s="125"/>
      <c r="WOZ135" s="125"/>
      <c r="WPA135" s="125"/>
      <c r="WPB135" s="125"/>
      <c r="WPC135" s="125"/>
      <c r="WPD135" s="125"/>
      <c r="WPE135" s="125"/>
      <c r="WPF135" s="125"/>
      <c r="WPG135" s="125"/>
      <c r="WPH135" s="125"/>
      <c r="WPI135" s="125"/>
      <c r="WPJ135" s="125"/>
      <c r="WPK135" s="125"/>
      <c r="WPL135" s="125"/>
      <c r="WPM135" s="125"/>
      <c r="WPN135" s="125"/>
      <c r="WPO135" s="125"/>
      <c r="WPP135" s="125"/>
      <c r="WPQ135" s="125"/>
      <c r="WPR135" s="125"/>
      <c r="WPS135" s="125"/>
      <c r="WPT135" s="125"/>
      <c r="WPU135" s="125"/>
      <c r="WPV135" s="125"/>
      <c r="WPW135" s="125"/>
      <c r="WPX135" s="125"/>
      <c r="WPY135" s="125"/>
      <c r="WPZ135" s="125"/>
      <c r="WQA135" s="125"/>
      <c r="WQB135" s="125"/>
      <c r="WQC135" s="125"/>
      <c r="WQD135" s="125"/>
      <c r="WQE135" s="125"/>
      <c r="WQF135" s="125"/>
      <c r="WQG135" s="125"/>
      <c r="WQH135" s="125"/>
      <c r="WQI135" s="125"/>
      <c r="WQJ135" s="125"/>
      <c r="WQK135" s="125"/>
      <c r="WQL135" s="125"/>
      <c r="WQM135" s="125"/>
      <c r="WQN135" s="125"/>
      <c r="WQO135" s="125"/>
      <c r="WQP135" s="125"/>
      <c r="WQQ135" s="125"/>
      <c r="WQR135" s="125"/>
      <c r="WQS135" s="125"/>
      <c r="WQT135" s="125"/>
      <c r="WQU135" s="125"/>
      <c r="WQV135" s="125"/>
      <c r="WQW135" s="125"/>
      <c r="WQX135" s="125"/>
      <c r="WQY135" s="125"/>
      <c r="WQZ135" s="125"/>
      <c r="WRA135" s="125"/>
      <c r="WRB135" s="125"/>
      <c r="WRC135" s="125"/>
      <c r="WRD135" s="125"/>
      <c r="WRE135" s="125"/>
      <c r="WRF135" s="125"/>
      <c r="WRG135" s="125"/>
      <c r="WRH135" s="125"/>
      <c r="WRI135" s="125"/>
      <c r="WRJ135" s="125"/>
      <c r="WRK135" s="125"/>
      <c r="WRL135" s="125"/>
      <c r="WRM135" s="125"/>
      <c r="WRN135" s="125"/>
      <c r="WRO135" s="125"/>
      <c r="WRP135" s="125"/>
      <c r="WRQ135" s="125"/>
      <c r="WRR135" s="125"/>
      <c r="WRS135" s="125"/>
      <c r="WRT135" s="125"/>
      <c r="WRU135" s="125"/>
      <c r="WRV135" s="125"/>
      <c r="WRW135" s="125"/>
      <c r="WRX135" s="125"/>
      <c r="WRY135" s="125"/>
      <c r="WRZ135" s="125"/>
      <c r="WSA135" s="125"/>
      <c r="WSB135" s="125"/>
      <c r="WSC135" s="125"/>
      <c r="WSD135" s="125"/>
      <c r="WSE135" s="125"/>
      <c r="WSF135" s="125"/>
      <c r="WSG135" s="125"/>
      <c r="WSH135" s="125"/>
      <c r="WSI135" s="125"/>
      <c r="WSJ135" s="125"/>
      <c r="WSK135" s="125"/>
      <c r="WSL135" s="125"/>
      <c r="WSM135" s="125"/>
      <c r="WSN135" s="125"/>
      <c r="WSO135" s="125"/>
      <c r="WSP135" s="125"/>
      <c r="WSQ135" s="125"/>
      <c r="WSR135" s="125"/>
      <c r="WSS135" s="125"/>
      <c r="WST135" s="125"/>
      <c r="WSU135" s="125"/>
      <c r="WSV135" s="125"/>
      <c r="WSW135" s="125"/>
      <c r="WSX135" s="125"/>
      <c r="WSY135" s="125"/>
      <c r="WSZ135" s="125"/>
      <c r="WTA135" s="125"/>
      <c r="WTB135" s="125"/>
      <c r="WTC135" s="125"/>
      <c r="WTD135" s="125"/>
      <c r="WTE135" s="125"/>
      <c r="WTF135" s="125"/>
      <c r="WTG135" s="125"/>
      <c r="WTH135" s="125"/>
      <c r="WTI135" s="125"/>
      <c r="WTJ135" s="125"/>
      <c r="WTK135" s="125"/>
      <c r="WTL135" s="125"/>
      <c r="WTM135" s="125"/>
      <c r="WTN135" s="125"/>
      <c r="WTO135" s="125"/>
      <c r="WTP135" s="125"/>
      <c r="WTQ135" s="125"/>
      <c r="WTR135" s="125"/>
      <c r="WTS135" s="125"/>
      <c r="WTT135" s="125"/>
      <c r="WTU135" s="125"/>
      <c r="WTV135" s="125"/>
      <c r="WTW135" s="125"/>
      <c r="WTX135" s="125"/>
      <c r="WTY135" s="125"/>
      <c r="WTZ135" s="125"/>
      <c r="WUA135" s="125"/>
      <c r="WUB135" s="125"/>
      <c r="WUC135" s="125"/>
      <c r="WUD135" s="125"/>
      <c r="WUE135" s="125"/>
      <c r="WUF135" s="125"/>
      <c r="WUG135" s="125"/>
      <c r="WUH135" s="125"/>
      <c r="WUI135" s="125"/>
      <c r="WUJ135" s="125"/>
      <c r="WUK135" s="125"/>
      <c r="WUL135" s="125"/>
      <c r="WUM135" s="125"/>
      <c r="WUN135" s="125"/>
      <c r="WUO135" s="125"/>
      <c r="WUP135" s="125"/>
      <c r="WUQ135" s="125"/>
      <c r="WUR135" s="125"/>
      <c r="WUS135" s="125"/>
      <c r="WUT135" s="125"/>
      <c r="WUU135" s="125"/>
      <c r="WUV135" s="125"/>
      <c r="WUW135" s="125"/>
      <c r="WUX135" s="125"/>
      <c r="WUY135" s="125"/>
      <c r="WUZ135" s="125"/>
      <c r="WVA135" s="125"/>
      <c r="WVB135" s="125"/>
      <c r="WVC135" s="125"/>
      <c r="WVD135" s="125"/>
      <c r="WVE135" s="125"/>
      <c r="WVF135" s="125"/>
      <c r="WVG135" s="125"/>
      <c r="WVH135" s="125"/>
      <c r="WVI135" s="125"/>
      <c r="WVJ135" s="125"/>
      <c r="WVK135" s="125"/>
      <c r="WVL135" s="125"/>
      <c r="WVM135" s="125"/>
      <c r="WVN135" s="125"/>
      <c r="WVO135" s="125"/>
      <c r="WVP135" s="125"/>
      <c r="WVQ135" s="125"/>
      <c r="WVR135" s="125"/>
      <c r="WVS135" s="125"/>
      <c r="WVT135" s="125"/>
      <c r="WVU135" s="125"/>
      <c r="WVV135" s="125"/>
      <c r="WVW135" s="125"/>
      <c r="WVX135" s="125"/>
      <c r="WVY135" s="125"/>
      <c r="WVZ135" s="125"/>
      <c r="WWA135" s="125"/>
      <c r="WWB135" s="125"/>
      <c r="WWC135" s="125"/>
      <c r="WWD135" s="125"/>
      <c r="WWE135" s="125"/>
      <c r="WWF135" s="125"/>
      <c r="WWG135" s="125"/>
      <c r="WWH135" s="125"/>
      <c r="WWI135" s="125"/>
      <c r="WWJ135" s="125"/>
      <c r="WWK135" s="125"/>
      <c r="WWL135" s="125"/>
      <c r="WWM135" s="125"/>
      <c r="WWN135" s="125"/>
      <c r="WWO135" s="125"/>
      <c r="WWP135" s="125"/>
      <c r="WWQ135" s="125"/>
      <c r="WWR135" s="125"/>
      <c r="WWS135" s="125"/>
      <c r="WWT135" s="125"/>
      <c r="WWU135" s="125"/>
      <c r="WWV135" s="125"/>
      <c r="WWW135" s="125"/>
      <c r="WWX135" s="125"/>
      <c r="WWY135" s="125"/>
      <c r="WWZ135" s="125"/>
      <c r="WXA135" s="125"/>
      <c r="WXB135" s="125"/>
      <c r="WXC135" s="125"/>
      <c r="WXD135" s="125"/>
      <c r="WXE135" s="125"/>
      <c r="WXF135" s="125"/>
      <c r="WXG135" s="125"/>
      <c r="WXH135" s="125"/>
      <c r="WXI135" s="125"/>
      <c r="WXJ135" s="125"/>
      <c r="WXK135" s="125"/>
      <c r="WXL135" s="125"/>
      <c r="WXM135" s="125"/>
      <c r="WXN135" s="125"/>
      <c r="WXO135" s="125"/>
      <c r="WXP135" s="125"/>
      <c r="WXQ135" s="125"/>
      <c r="WXR135" s="125"/>
      <c r="WXS135" s="125"/>
      <c r="WXT135" s="125"/>
      <c r="WXU135" s="125"/>
      <c r="WXV135" s="125"/>
      <c r="WXW135" s="125"/>
      <c r="WXX135" s="125"/>
      <c r="WXY135" s="125"/>
      <c r="WXZ135" s="125"/>
      <c r="WYA135" s="125"/>
      <c r="WYB135" s="125"/>
      <c r="WYC135" s="125"/>
      <c r="WYD135" s="125"/>
      <c r="WYE135" s="125"/>
      <c r="WYF135" s="125"/>
      <c r="WYG135" s="125"/>
      <c r="WYH135" s="125"/>
      <c r="WYI135" s="125"/>
      <c r="WYJ135" s="125"/>
      <c r="WYK135" s="125"/>
      <c r="WYL135" s="125"/>
      <c r="WYM135" s="125"/>
      <c r="WYN135" s="125"/>
      <c r="WYO135" s="125"/>
      <c r="WYP135" s="125"/>
      <c r="WYQ135" s="125"/>
      <c r="WYR135" s="125"/>
      <c r="WYS135" s="125"/>
      <c r="WYT135" s="125"/>
      <c r="WYU135" s="125"/>
      <c r="WYV135" s="125"/>
      <c r="WYW135" s="125"/>
      <c r="WYX135" s="125"/>
      <c r="WYY135" s="125"/>
      <c r="WYZ135" s="125"/>
      <c r="WZA135" s="125"/>
      <c r="WZB135" s="125"/>
      <c r="WZC135" s="125"/>
      <c r="WZD135" s="125"/>
      <c r="WZE135" s="125"/>
      <c r="WZF135" s="125"/>
      <c r="WZG135" s="125"/>
      <c r="WZH135" s="125"/>
      <c r="WZI135" s="125"/>
      <c r="WZJ135" s="125"/>
      <c r="WZK135" s="125"/>
      <c r="WZL135" s="125"/>
      <c r="WZM135" s="125"/>
      <c r="WZN135" s="125"/>
      <c r="WZO135" s="125"/>
      <c r="WZP135" s="125"/>
      <c r="WZQ135" s="125"/>
      <c r="WZR135" s="125"/>
      <c r="WZS135" s="125"/>
      <c r="WZT135" s="125"/>
      <c r="WZU135" s="125"/>
      <c r="WZV135" s="125"/>
      <c r="WZW135" s="125"/>
      <c r="WZX135" s="125"/>
      <c r="WZY135" s="125"/>
      <c r="WZZ135" s="125"/>
      <c r="XAA135" s="125"/>
      <c r="XAB135" s="125"/>
      <c r="XAC135" s="125"/>
      <c r="XAD135" s="125"/>
      <c r="XAE135" s="125"/>
      <c r="XAF135" s="125"/>
      <c r="XAG135" s="125"/>
      <c r="XAH135" s="125"/>
      <c r="XAI135" s="125"/>
      <c r="XAJ135" s="125"/>
      <c r="XAK135" s="125"/>
      <c r="XAL135" s="125"/>
      <c r="XAM135" s="125"/>
      <c r="XAN135" s="125"/>
      <c r="XAO135" s="125"/>
      <c r="XAP135" s="125"/>
      <c r="XAQ135" s="125"/>
      <c r="XAR135" s="125"/>
      <c r="XAS135" s="125"/>
      <c r="XAT135" s="125"/>
      <c r="XAU135" s="125"/>
      <c r="XAV135" s="125"/>
      <c r="XAW135" s="125"/>
      <c r="XAX135" s="125"/>
      <c r="XAY135" s="125"/>
      <c r="XAZ135" s="125"/>
      <c r="XBA135" s="125"/>
      <c r="XBB135" s="125"/>
      <c r="XBC135" s="125"/>
      <c r="XBD135" s="125"/>
      <c r="XBE135" s="125"/>
      <c r="XBF135" s="125"/>
      <c r="XBG135" s="125"/>
      <c r="XBH135" s="125"/>
      <c r="XBI135" s="125"/>
      <c r="XBJ135" s="125"/>
      <c r="XBK135" s="125"/>
      <c r="XBL135" s="125"/>
      <c r="XBM135" s="125"/>
      <c r="XBN135" s="125"/>
      <c r="XBO135" s="125"/>
      <c r="XBP135" s="125"/>
      <c r="XBQ135" s="125"/>
      <c r="XBR135" s="125"/>
      <c r="XBS135" s="125"/>
      <c r="XBT135" s="125"/>
      <c r="XBU135" s="125"/>
      <c r="XBV135" s="125"/>
      <c r="XBW135" s="125"/>
      <c r="XBX135" s="125"/>
      <c r="XBY135" s="125"/>
      <c r="XBZ135" s="125"/>
      <c r="XCA135" s="125"/>
      <c r="XCB135" s="125"/>
      <c r="XCC135" s="125"/>
      <c r="XCD135" s="125"/>
      <c r="XCE135" s="125"/>
      <c r="XCF135" s="125"/>
      <c r="XCG135" s="125"/>
      <c r="XCH135" s="125"/>
      <c r="XCI135" s="125"/>
      <c r="XCJ135" s="125"/>
      <c r="XCK135" s="125"/>
      <c r="XCL135" s="125"/>
      <c r="XCM135" s="125"/>
      <c r="XCN135" s="125"/>
      <c r="XCO135" s="125"/>
      <c r="XCP135" s="125"/>
      <c r="XCQ135" s="125"/>
      <c r="XCR135" s="125"/>
      <c r="XCS135" s="125"/>
      <c r="XCT135" s="125"/>
      <c r="XCU135" s="125"/>
      <c r="XCV135" s="125"/>
      <c r="XCW135" s="125"/>
      <c r="XCX135" s="125"/>
      <c r="XCY135" s="125"/>
      <c r="XCZ135" s="125"/>
      <c r="XDA135" s="125"/>
      <c r="XDB135" s="125"/>
      <c r="XDC135" s="125"/>
      <c r="XDD135" s="125"/>
      <c r="XDE135" s="125"/>
      <c r="XDF135" s="125"/>
      <c r="XDG135" s="125"/>
      <c r="XDH135" s="125"/>
      <c r="XDI135" s="125"/>
      <c r="XDJ135" s="125"/>
      <c r="XDK135" s="125"/>
      <c r="XDL135" s="125"/>
      <c r="XDM135" s="125"/>
      <c r="XDN135" s="125"/>
      <c r="XDO135" s="125"/>
      <c r="XDP135" s="125"/>
      <c r="XDQ135" s="125"/>
      <c r="XDR135" s="125"/>
      <c r="XDS135" s="125"/>
      <c r="XDT135" s="125"/>
      <c r="XDU135" s="125"/>
      <c r="XDV135" s="125"/>
      <c r="XDW135" s="125"/>
      <c r="XDX135" s="125"/>
      <c r="XDY135" s="125"/>
      <c r="XDZ135" s="125"/>
      <c r="XEA135" s="125"/>
      <c r="XEB135" s="125"/>
      <c r="XEC135" s="125"/>
      <c r="XED135" s="125"/>
      <c r="XEE135" s="125"/>
      <c r="XEF135" s="125"/>
      <c r="XEG135" s="125"/>
      <c r="XEH135" s="125"/>
      <c r="XEI135" s="125"/>
      <c r="XEJ135" s="125"/>
      <c r="XEK135" s="125"/>
      <c r="XEL135" s="125"/>
      <c r="XEM135" s="125"/>
      <c r="XEN135" s="125"/>
      <c r="XEO135" s="125"/>
      <c r="XEP135" s="125"/>
      <c r="XEQ135" s="125"/>
      <c r="XER135" s="125"/>
      <c r="XES135" s="125"/>
      <c r="XET135" s="125"/>
      <c r="XEU135" s="125"/>
      <c r="XEV135" s="125"/>
      <c r="XEW135" s="125"/>
      <c r="XEX135" s="125"/>
      <c r="XEY135" s="125"/>
      <c r="XEZ135" s="125"/>
      <c r="XFA135" s="125"/>
      <c r="XFB135" s="125"/>
      <c r="XFC135" s="125"/>
    </row>
    <row r="136" spans="1:16383" x14ac:dyDescent="0.2">
      <c r="F136" s="304"/>
      <c r="G136" s="304"/>
      <c r="H136" s="304"/>
    </row>
    <row r="137" spans="1:16383" s="242" customFormat="1" x14ac:dyDescent="0.2">
      <c r="A137" s="238"/>
      <c r="B137" s="239"/>
      <c r="C137" s="240"/>
      <c r="D137" s="241"/>
      <c r="E137" s="242" t="str">
        <f>InpR!$E$87</f>
        <v>RCV - CPI(H) + RPI wedge initial balance - nominal - WR</v>
      </c>
      <c r="F137" s="302">
        <f>InpR!$F$87</f>
        <v>0</v>
      </c>
      <c r="G137" s="242" t="str">
        <f>InpR!$G$87</f>
        <v>£m</v>
      </c>
      <c r="H137" s="303"/>
    </row>
    <row r="138" spans="1:16383" s="49" customFormat="1" x14ac:dyDescent="0.2">
      <c r="A138" s="67"/>
      <c r="B138" s="78"/>
      <c r="C138" s="142"/>
      <c r="D138" s="72"/>
      <c r="E138" s="49" t="str">
        <f>Time!E$40</f>
        <v>Acquisition / initial balance date flag</v>
      </c>
      <c r="F138" s="49">
        <f>Time!F$40</f>
        <v>0</v>
      </c>
      <c r="G138" s="301" t="str">
        <f>Time!G$40</f>
        <v>flag</v>
      </c>
      <c r="H138" s="49">
        <f>Time!H$40</f>
        <v>1</v>
      </c>
      <c r="I138" s="49">
        <f>Time!I$40</f>
        <v>0</v>
      </c>
      <c r="J138" s="49">
        <f>Time!J$40</f>
        <v>0</v>
      </c>
      <c r="K138" s="49">
        <f>Time!K$40</f>
        <v>0</v>
      </c>
      <c r="L138" s="49">
        <f>Time!L$40</f>
        <v>1</v>
      </c>
      <c r="M138" s="49">
        <f>Time!M$40</f>
        <v>0</v>
      </c>
      <c r="N138" s="49">
        <f>Time!N$40</f>
        <v>0</v>
      </c>
      <c r="O138" s="49">
        <f>Time!O$40</f>
        <v>0</v>
      </c>
      <c r="P138" s="49">
        <f>Time!P$40</f>
        <v>0</v>
      </c>
      <c r="Q138" s="49">
        <f>Time!Q$40</f>
        <v>0</v>
      </c>
      <c r="R138" s="49">
        <f>Time!R$40</f>
        <v>0</v>
      </c>
      <c r="S138" s="65"/>
      <c r="T138" s="65"/>
      <c r="U138" s="65"/>
      <c r="V138" s="65"/>
      <c r="W138" s="65"/>
      <c r="X138" s="65"/>
      <c r="Y138" s="65"/>
      <c r="Z138" s="65"/>
    </row>
    <row r="139" spans="1:16383" s="7" customFormat="1" x14ac:dyDescent="0.2">
      <c r="A139" s="67"/>
      <c r="B139" s="78"/>
      <c r="C139" s="142"/>
      <c r="D139" s="72"/>
      <c r="S139" s="59"/>
      <c r="T139" s="59"/>
      <c r="U139" s="59"/>
      <c r="V139" s="59"/>
      <c r="W139" s="59"/>
      <c r="X139" s="59"/>
      <c r="Y139" s="59"/>
      <c r="Z139" s="59"/>
    </row>
    <row r="140" spans="1:16383" s="59" customFormat="1" x14ac:dyDescent="0.2">
      <c r="A140" s="116"/>
      <c r="B140" s="337"/>
      <c r="C140" s="338"/>
      <c r="D140" s="339"/>
      <c r="E140" s="59" t="s">
        <v>163</v>
      </c>
      <c r="G140" s="201" t="s">
        <v>88</v>
      </c>
      <c r="J140" s="293">
        <f t="shared" ref="J140:R140" si="65" xml:space="preserve"> I143</f>
        <v>0</v>
      </c>
      <c r="K140" s="293">
        <f t="shared" si="65"/>
        <v>0</v>
      </c>
      <c r="L140" s="293">
        <f t="shared" si="65"/>
        <v>0</v>
      </c>
      <c r="M140" s="293">
        <f t="shared" si="65"/>
        <v>0</v>
      </c>
      <c r="N140" s="293">
        <f t="shared" si="65"/>
        <v>0</v>
      </c>
      <c r="O140" s="293">
        <f t="shared" si="65"/>
        <v>0</v>
      </c>
      <c r="P140" s="293">
        <f t="shared" si="65"/>
        <v>0</v>
      </c>
      <c r="Q140" s="293">
        <f t="shared" si="65"/>
        <v>0</v>
      </c>
      <c r="R140" s="293">
        <f t="shared" si="65"/>
        <v>0</v>
      </c>
    </row>
    <row r="141" spans="1:16383" s="59" customFormat="1" x14ac:dyDescent="0.2">
      <c r="A141" s="66"/>
      <c r="B141" s="70"/>
      <c r="C141" s="145"/>
      <c r="D141" s="75" t="s">
        <v>139</v>
      </c>
      <c r="E141" s="59" t="str">
        <f t="shared" ref="E141:R141" si="66" xml:space="preserve"> E$130</f>
        <v>True up RCV indexation</v>
      </c>
      <c r="F141" s="293">
        <f t="shared" si="66"/>
        <v>0</v>
      </c>
      <c r="G141" s="293" t="str">
        <f t="shared" si="66"/>
        <v>£m</v>
      </c>
      <c r="H141" s="293">
        <f t="shared" si="66"/>
        <v>0</v>
      </c>
      <c r="I141" s="293">
        <f t="shared" si="66"/>
        <v>0</v>
      </c>
      <c r="J141" s="293">
        <f t="shared" si="66"/>
        <v>0</v>
      </c>
      <c r="K141" s="293">
        <f t="shared" si="66"/>
        <v>0</v>
      </c>
      <c r="L141" s="293">
        <f t="shared" si="66"/>
        <v>0</v>
      </c>
      <c r="M141" s="293">
        <f t="shared" si="66"/>
        <v>0</v>
      </c>
      <c r="N141" s="293">
        <f t="shared" si="66"/>
        <v>0</v>
      </c>
      <c r="O141" s="293">
        <f t="shared" si="66"/>
        <v>0</v>
      </c>
      <c r="P141" s="293">
        <f t="shared" si="66"/>
        <v>0</v>
      </c>
      <c r="Q141" s="293">
        <f t="shared" si="66"/>
        <v>0</v>
      </c>
      <c r="R141" s="293">
        <f t="shared" si="66"/>
        <v>0</v>
      </c>
    </row>
    <row r="142" spans="1:16383" s="59" customFormat="1" x14ac:dyDescent="0.2">
      <c r="A142" s="66"/>
      <c r="B142" s="70"/>
      <c r="C142" s="145"/>
      <c r="D142" s="75" t="s">
        <v>140</v>
      </c>
      <c r="E142" s="59" t="str">
        <f t="shared" ref="E142:R142" si="67" xml:space="preserve"> E$135</f>
        <v>True up Nominal RCV run-off</v>
      </c>
      <c r="F142" s="293">
        <f t="shared" si="67"/>
        <v>0</v>
      </c>
      <c r="G142" s="293" t="str">
        <f t="shared" si="67"/>
        <v>£m</v>
      </c>
      <c r="H142" s="293">
        <f t="shared" si="67"/>
        <v>0</v>
      </c>
      <c r="I142" s="293">
        <f t="shared" si="67"/>
        <v>0</v>
      </c>
      <c r="J142" s="293">
        <f t="shared" si="67"/>
        <v>0</v>
      </c>
      <c r="K142" s="293">
        <f t="shared" si="67"/>
        <v>0</v>
      </c>
      <c r="L142" s="293">
        <f t="shared" si="67"/>
        <v>0</v>
      </c>
      <c r="M142" s="293">
        <f t="shared" si="67"/>
        <v>0</v>
      </c>
      <c r="N142" s="293">
        <f t="shared" si="67"/>
        <v>0</v>
      </c>
      <c r="O142" s="293">
        <f t="shared" si="67"/>
        <v>0</v>
      </c>
      <c r="P142" s="293">
        <f t="shared" si="67"/>
        <v>0</v>
      </c>
      <c r="Q142" s="293">
        <f t="shared" si="67"/>
        <v>0</v>
      </c>
      <c r="R142" s="293">
        <f t="shared" si="67"/>
        <v>0</v>
      </c>
    </row>
    <row r="143" spans="1:16383" s="173" customFormat="1" x14ac:dyDescent="0.2">
      <c r="A143" s="333"/>
      <c r="B143" s="334"/>
      <c r="C143" s="335"/>
      <c r="D143" s="336"/>
      <c r="E143" s="173" t="s">
        <v>164</v>
      </c>
      <c r="G143" s="202" t="s">
        <v>88</v>
      </c>
      <c r="J143" s="294">
        <f t="shared" ref="J143:R143" si="68" xml:space="preserve"> IF( J138 = 1, $F137, J140 + J141 - J142)</f>
        <v>0</v>
      </c>
      <c r="K143" s="294">
        <f t="shared" si="68"/>
        <v>0</v>
      </c>
      <c r="L143" s="294">
        <f t="shared" si="68"/>
        <v>0</v>
      </c>
      <c r="M143" s="294">
        <f t="shared" si="68"/>
        <v>0</v>
      </c>
      <c r="N143" s="294">
        <f t="shared" si="68"/>
        <v>0</v>
      </c>
      <c r="O143" s="294">
        <f t="shared" si="68"/>
        <v>0</v>
      </c>
      <c r="P143" s="294">
        <f t="shared" si="68"/>
        <v>0</v>
      </c>
      <c r="Q143" s="294">
        <f t="shared" si="68"/>
        <v>0</v>
      </c>
      <c r="R143" s="294">
        <f t="shared" si="68"/>
        <v>0</v>
      </c>
    </row>
    <row r="145" spans="1:26" s="126" customFormat="1" x14ac:dyDescent="0.2">
      <c r="A145" s="203"/>
      <c r="B145" s="204"/>
      <c r="C145" s="205"/>
      <c r="D145" s="206"/>
      <c r="E145" s="220" t="str">
        <f t="shared" ref="E145:R145" si="69" xml:space="preserve"> E$140</f>
        <v>True up Nominal RCV balance BEG</v>
      </c>
      <c r="F145" s="226">
        <f t="shared" si="69"/>
        <v>0</v>
      </c>
      <c r="G145" s="226" t="str">
        <f t="shared" si="69"/>
        <v>£m</v>
      </c>
      <c r="H145" s="226">
        <f t="shared" si="69"/>
        <v>0</v>
      </c>
      <c r="I145" s="226">
        <f t="shared" si="69"/>
        <v>0</v>
      </c>
      <c r="J145" s="226">
        <f t="shared" si="69"/>
        <v>0</v>
      </c>
      <c r="K145" s="226">
        <f t="shared" si="69"/>
        <v>0</v>
      </c>
      <c r="L145" s="226">
        <f t="shared" si="69"/>
        <v>0</v>
      </c>
      <c r="M145" s="226">
        <f t="shared" si="69"/>
        <v>0</v>
      </c>
      <c r="N145" s="226">
        <f t="shared" si="69"/>
        <v>0</v>
      </c>
      <c r="O145" s="226">
        <f t="shared" si="69"/>
        <v>0</v>
      </c>
      <c r="P145" s="226">
        <f t="shared" si="69"/>
        <v>0</v>
      </c>
      <c r="Q145" s="226">
        <f t="shared" si="69"/>
        <v>0</v>
      </c>
      <c r="R145" s="226">
        <f t="shared" si="69"/>
        <v>0</v>
      </c>
    </row>
    <row r="146" spans="1:26" s="125" customFormat="1" x14ac:dyDescent="0.2">
      <c r="A146" s="210"/>
      <c r="B146" s="204"/>
      <c r="C146" s="205"/>
      <c r="D146" s="211"/>
      <c r="E146" s="220" t="str">
        <f t="shared" ref="E146:R146" si="70" xml:space="preserve"> E$130</f>
        <v>True up RCV indexation</v>
      </c>
      <c r="F146" s="225">
        <f t="shared" si="70"/>
        <v>0</v>
      </c>
      <c r="G146" s="226" t="str">
        <f t="shared" si="70"/>
        <v>£m</v>
      </c>
      <c r="H146" s="225">
        <f t="shared" si="70"/>
        <v>0</v>
      </c>
      <c r="I146" s="225">
        <f t="shared" si="70"/>
        <v>0</v>
      </c>
      <c r="J146" s="225">
        <f t="shared" si="70"/>
        <v>0</v>
      </c>
      <c r="K146" s="225">
        <f t="shared" si="70"/>
        <v>0</v>
      </c>
      <c r="L146" s="225">
        <f t="shared" si="70"/>
        <v>0</v>
      </c>
      <c r="M146" s="225">
        <f t="shared" si="70"/>
        <v>0</v>
      </c>
      <c r="N146" s="225">
        <f t="shared" si="70"/>
        <v>0</v>
      </c>
      <c r="O146" s="225">
        <f t="shared" si="70"/>
        <v>0</v>
      </c>
      <c r="P146" s="225">
        <f t="shared" si="70"/>
        <v>0</v>
      </c>
      <c r="Q146" s="225">
        <f t="shared" si="70"/>
        <v>0</v>
      </c>
      <c r="R146" s="225">
        <f t="shared" si="70"/>
        <v>0</v>
      </c>
      <c r="S146" s="126"/>
      <c r="T146" s="126"/>
      <c r="U146" s="126"/>
      <c r="V146" s="126"/>
      <c r="W146" s="126"/>
      <c r="X146" s="126"/>
      <c r="Y146" s="126"/>
      <c r="Z146" s="126"/>
    </row>
    <row r="147" spans="1:26" s="126" customFormat="1" x14ac:dyDescent="0.2">
      <c r="A147" s="203"/>
      <c r="B147" s="204"/>
      <c r="C147" s="205"/>
      <c r="D147" s="206"/>
      <c r="E147" s="220" t="str">
        <f t="shared" ref="E147:R147" si="71" xml:space="preserve"> E$143</f>
        <v>True up Nominal RCV balance END</v>
      </c>
      <c r="F147" s="226">
        <f t="shared" si="71"/>
        <v>0</v>
      </c>
      <c r="G147" s="226" t="str">
        <f t="shared" si="71"/>
        <v>£m</v>
      </c>
      <c r="H147" s="226">
        <f t="shared" si="71"/>
        <v>0</v>
      </c>
      <c r="I147" s="226">
        <f t="shared" si="71"/>
        <v>0</v>
      </c>
      <c r="J147" s="226">
        <f t="shared" si="71"/>
        <v>0</v>
      </c>
      <c r="K147" s="226">
        <f t="shared" si="71"/>
        <v>0</v>
      </c>
      <c r="L147" s="226">
        <f t="shared" si="71"/>
        <v>0</v>
      </c>
      <c r="M147" s="226">
        <f t="shared" si="71"/>
        <v>0</v>
      </c>
      <c r="N147" s="226">
        <f t="shared" si="71"/>
        <v>0</v>
      </c>
      <c r="O147" s="226">
        <f t="shared" si="71"/>
        <v>0</v>
      </c>
      <c r="P147" s="226">
        <f t="shared" si="71"/>
        <v>0</v>
      </c>
      <c r="Q147" s="226">
        <f t="shared" si="71"/>
        <v>0</v>
      </c>
      <c r="R147" s="226">
        <f t="shared" si="71"/>
        <v>0</v>
      </c>
    </row>
    <row r="148" spans="1:26" s="60" customFormat="1" x14ac:dyDescent="0.2">
      <c r="A148" s="96"/>
      <c r="B148" s="95"/>
      <c r="C148" s="332"/>
      <c r="D148" s="97"/>
      <c r="E148" s="60" t="s">
        <v>317</v>
      </c>
      <c r="F148" s="296"/>
      <c r="G148" s="226" t="s">
        <v>88</v>
      </c>
      <c r="H148" s="296"/>
      <c r="I148" s="296"/>
      <c r="J148" s="226">
        <f t="shared" ref="J148:L148" si="72" xml:space="preserve"> ( (J145+J146) + J147) / 2</f>
        <v>0</v>
      </c>
      <c r="K148" s="226">
        <f t="shared" si="72"/>
        <v>0</v>
      </c>
      <c r="L148" s="226">
        <f t="shared" si="72"/>
        <v>0</v>
      </c>
      <c r="M148" s="226">
        <f xml:space="preserve"> ( (M145+M146) + M147) / 2</f>
        <v>0</v>
      </c>
      <c r="N148" s="226">
        <f t="shared" ref="N148:R148" si="73" xml:space="preserve"> ( (N145+N146) + N147) / 2</f>
        <v>0</v>
      </c>
      <c r="O148" s="226">
        <f t="shared" si="73"/>
        <v>0</v>
      </c>
      <c r="P148" s="226">
        <f t="shared" si="73"/>
        <v>0</v>
      </c>
      <c r="Q148" s="226">
        <f t="shared" si="73"/>
        <v>0</v>
      </c>
      <c r="R148" s="226">
        <f t="shared" si="73"/>
        <v>0</v>
      </c>
    </row>
    <row r="150" spans="1:26" s="253" customFormat="1" x14ac:dyDescent="0.2">
      <c r="A150" s="249"/>
      <c r="B150" s="250"/>
      <c r="C150" s="251"/>
      <c r="D150" s="252"/>
      <c r="E150" s="253" t="str">
        <f xml:space="preserve"> InpR!E$101</f>
        <v>WACC on RCV - CPI(H) + RPI wedge bf and additions - WR</v>
      </c>
      <c r="F150" s="253">
        <f xml:space="preserve"> InpR!F$101</f>
        <v>0</v>
      </c>
      <c r="G150" s="271" t="str">
        <f xml:space="preserve"> InpR!G$101</f>
        <v>%</v>
      </c>
      <c r="H150" s="253" t="str">
        <f xml:space="preserve"> InpR!I$101</f>
        <v>PR19 Financial model, 'Water Resources' sheet row 980</v>
      </c>
      <c r="I150" s="253" t="e">
        <f xml:space="preserve"> InpR!#REF!</f>
        <v>#REF!</v>
      </c>
      <c r="J150" s="253">
        <f xml:space="preserve"> InpR!J$101</f>
        <v>0</v>
      </c>
      <c r="K150" s="253">
        <f xml:space="preserve"> InpR!K$101</f>
        <v>0</v>
      </c>
      <c r="L150" s="253">
        <f xml:space="preserve"> InpR!L$101</f>
        <v>0</v>
      </c>
      <c r="M150" s="253">
        <f xml:space="preserve"> InpR!M$101</f>
        <v>0</v>
      </c>
      <c r="N150" s="253">
        <f xml:space="preserve"> InpR!N$101</f>
        <v>0</v>
      </c>
      <c r="O150" s="253">
        <f xml:space="preserve"> InpR!O$101</f>
        <v>0</v>
      </c>
      <c r="P150" s="253">
        <f xml:space="preserve"> InpR!P$101</f>
        <v>0</v>
      </c>
      <c r="Q150" s="253">
        <f xml:space="preserve"> InpR!Q$101</f>
        <v>0</v>
      </c>
      <c r="R150" s="253">
        <f xml:space="preserve"> InpR!R$101</f>
        <v>0</v>
      </c>
    </row>
    <row r="151" spans="1:26" s="126" customFormat="1" x14ac:dyDescent="0.2">
      <c r="A151" s="203"/>
      <c r="B151" s="204"/>
      <c r="C151" s="205"/>
      <c r="D151" s="206"/>
      <c r="E151" s="236" t="str">
        <f xml:space="preserve"> Time!E$54</f>
        <v>Forecast Period Flag</v>
      </c>
      <c r="F151" s="301">
        <f xml:space="preserve"> Time!F$54</f>
        <v>0</v>
      </c>
      <c r="G151" s="301" t="str">
        <f xml:space="preserve"> Time!G$54</f>
        <v>flag</v>
      </c>
      <c r="H151" s="301">
        <f xml:space="preserve"> Time!H$54</f>
        <v>5</v>
      </c>
      <c r="I151" s="301">
        <f xml:space="preserve"> Time!I$54</f>
        <v>0</v>
      </c>
      <c r="J151" s="301">
        <f xml:space="preserve"> Time!J$54</f>
        <v>0</v>
      </c>
      <c r="K151" s="301">
        <f xml:space="preserve"> Time!K$54</f>
        <v>0</v>
      </c>
      <c r="L151" s="301">
        <f xml:space="preserve"> Time!L$54</f>
        <v>0</v>
      </c>
      <c r="M151" s="301">
        <f xml:space="preserve"> Time!M$54</f>
        <v>1</v>
      </c>
      <c r="N151" s="301">
        <f xml:space="preserve"> Time!N$54</f>
        <v>1</v>
      </c>
      <c r="O151" s="301">
        <f xml:space="preserve"> Time!O$54</f>
        <v>1</v>
      </c>
      <c r="P151" s="301">
        <f xml:space="preserve"> Time!P$54</f>
        <v>1</v>
      </c>
      <c r="Q151" s="301">
        <f xml:space="preserve"> Time!Q$54</f>
        <v>1</v>
      </c>
      <c r="R151" s="301">
        <f xml:space="preserve"> Time!R$54</f>
        <v>0</v>
      </c>
    </row>
    <row r="152" spans="1:26" x14ac:dyDescent="0.2">
      <c r="E152" s="60" t="str">
        <f t="shared" ref="E152:R152" si="74" xml:space="preserve"> E$148</f>
        <v>True up Nominal RCV average balance</v>
      </c>
      <c r="F152" s="225">
        <f t="shared" si="74"/>
        <v>0</v>
      </c>
      <c r="G152" s="225" t="str">
        <f t="shared" si="74"/>
        <v>£m</v>
      </c>
      <c r="H152" s="298">
        <f t="shared" si="74"/>
        <v>0</v>
      </c>
      <c r="I152" s="225">
        <f t="shared" si="74"/>
        <v>0</v>
      </c>
      <c r="J152" s="298">
        <f t="shared" si="74"/>
        <v>0</v>
      </c>
      <c r="K152" s="298">
        <f t="shared" si="74"/>
        <v>0</v>
      </c>
      <c r="L152" s="298">
        <f t="shared" si="74"/>
        <v>0</v>
      </c>
      <c r="M152" s="298">
        <f t="shared" si="74"/>
        <v>0</v>
      </c>
      <c r="N152" s="298">
        <f t="shared" si="74"/>
        <v>0</v>
      </c>
      <c r="O152" s="298">
        <f t="shared" si="74"/>
        <v>0</v>
      </c>
      <c r="P152" s="298">
        <f t="shared" si="74"/>
        <v>0</v>
      </c>
      <c r="Q152" s="298">
        <f t="shared" si="74"/>
        <v>0</v>
      </c>
      <c r="R152" s="298">
        <f t="shared" si="74"/>
        <v>0</v>
      </c>
    </row>
    <row r="153" spans="1:26" x14ac:dyDescent="0.2">
      <c r="A153" s="89"/>
      <c r="B153" s="95"/>
      <c r="C153" s="332"/>
      <c r="D153" s="91"/>
      <c r="E153" s="56" t="s">
        <v>320</v>
      </c>
      <c r="F153" s="295"/>
      <c r="G153" s="225" t="s">
        <v>88</v>
      </c>
      <c r="H153" s="295"/>
      <c r="I153" s="295"/>
      <c r="J153" s="298">
        <f t="shared" ref="J153:K153" si="75">J150*J151*J152</f>
        <v>0</v>
      </c>
      <c r="K153" s="298">
        <f t="shared" si="75"/>
        <v>0</v>
      </c>
      <c r="L153" s="298">
        <f>L150*L151*L152</f>
        <v>0</v>
      </c>
      <c r="M153" s="298">
        <f t="shared" ref="M153:R153" si="76">M150*M151*M152</f>
        <v>0</v>
      </c>
      <c r="N153" s="298">
        <f t="shared" si="76"/>
        <v>0</v>
      </c>
      <c r="O153" s="298">
        <f t="shared" si="76"/>
        <v>0</v>
      </c>
      <c r="P153" s="298">
        <f t="shared" si="76"/>
        <v>0</v>
      </c>
      <c r="Q153" s="298">
        <f t="shared" si="76"/>
        <v>0</v>
      </c>
      <c r="R153" s="298">
        <f t="shared" si="76"/>
        <v>0</v>
      </c>
    </row>
    <row r="154" spans="1:26" x14ac:dyDescent="0.2">
      <c r="M154" s="228"/>
      <c r="N154" s="228"/>
      <c r="O154" s="228"/>
      <c r="P154" s="228"/>
      <c r="Q154" s="228"/>
    </row>
    <row r="155" spans="1:26" s="125" customFormat="1" x14ac:dyDescent="0.2">
      <c r="A155" s="210"/>
      <c r="B155" s="204"/>
      <c r="C155" s="205"/>
      <c r="D155" s="211"/>
      <c r="E155" s="60" t="str">
        <f t="shared" ref="E155:R155" si="77" xml:space="preserve"> E$135</f>
        <v>True up Nominal RCV run-off</v>
      </c>
      <c r="F155" s="225">
        <f t="shared" si="77"/>
        <v>0</v>
      </c>
      <c r="G155" s="225" t="str">
        <f t="shared" si="77"/>
        <v>£m</v>
      </c>
      <c r="H155" s="225">
        <f t="shared" si="77"/>
        <v>0</v>
      </c>
      <c r="I155" s="225">
        <f t="shared" si="77"/>
        <v>0</v>
      </c>
      <c r="J155" s="225">
        <f t="shared" si="77"/>
        <v>0</v>
      </c>
      <c r="K155" s="225">
        <f t="shared" si="77"/>
        <v>0</v>
      </c>
      <c r="L155" s="225">
        <f t="shared" si="77"/>
        <v>0</v>
      </c>
      <c r="M155" s="225">
        <f t="shared" si="77"/>
        <v>0</v>
      </c>
      <c r="N155" s="225">
        <f t="shared" si="77"/>
        <v>0</v>
      </c>
      <c r="O155" s="225">
        <f t="shared" si="77"/>
        <v>0</v>
      </c>
      <c r="P155" s="225">
        <f t="shared" si="77"/>
        <v>0</v>
      </c>
      <c r="Q155" s="225">
        <f t="shared" si="77"/>
        <v>0</v>
      </c>
      <c r="R155" s="225">
        <f t="shared" si="77"/>
        <v>0</v>
      </c>
      <c r="S155" s="126"/>
      <c r="T155" s="126"/>
      <c r="U155" s="126"/>
      <c r="V155" s="126"/>
      <c r="W155" s="126"/>
      <c r="X155" s="126"/>
      <c r="Y155" s="126"/>
      <c r="Z155" s="126"/>
    </row>
    <row r="156" spans="1:26" x14ac:dyDescent="0.2">
      <c r="E156" s="60" t="str">
        <f t="shared" ref="E156:R156" si="78" xml:space="preserve"> E$153</f>
        <v>True up Nominal return</v>
      </c>
      <c r="F156" s="225">
        <f t="shared" si="78"/>
        <v>0</v>
      </c>
      <c r="G156" s="225" t="str">
        <f t="shared" si="78"/>
        <v>£m</v>
      </c>
      <c r="H156" s="225">
        <f t="shared" si="78"/>
        <v>0</v>
      </c>
      <c r="I156" s="225">
        <f t="shared" si="78"/>
        <v>0</v>
      </c>
      <c r="J156" s="225">
        <f t="shared" si="78"/>
        <v>0</v>
      </c>
      <c r="K156" s="225">
        <f t="shared" si="78"/>
        <v>0</v>
      </c>
      <c r="L156" s="225">
        <f t="shared" si="78"/>
        <v>0</v>
      </c>
      <c r="M156" s="225">
        <f t="shared" si="78"/>
        <v>0</v>
      </c>
      <c r="N156" s="225">
        <f t="shared" si="78"/>
        <v>0</v>
      </c>
      <c r="O156" s="225">
        <f t="shared" si="78"/>
        <v>0</v>
      </c>
      <c r="P156" s="225">
        <f t="shared" si="78"/>
        <v>0</v>
      </c>
      <c r="Q156" s="225">
        <f t="shared" si="78"/>
        <v>0</v>
      </c>
      <c r="R156" s="225">
        <f t="shared" si="78"/>
        <v>0</v>
      </c>
    </row>
    <row r="157" spans="1:26" x14ac:dyDescent="0.2">
      <c r="A157" s="89"/>
      <c r="B157" s="95"/>
      <c r="C157" s="332"/>
      <c r="D157" s="91"/>
      <c r="E157" s="56" t="s">
        <v>321</v>
      </c>
      <c r="F157" s="295"/>
      <c r="G157" s="225" t="str">
        <f t="shared" ref="G157" si="79">G$155</f>
        <v>£m</v>
      </c>
      <c r="H157" s="295">
        <f>SUM(J157:R157)</f>
        <v>0</v>
      </c>
      <c r="I157" s="295"/>
      <c r="J157" s="295">
        <f t="shared" ref="J157:R157" si="80">SUM(J155:J156)</f>
        <v>0</v>
      </c>
      <c r="K157" s="295">
        <f t="shared" si="80"/>
        <v>0</v>
      </c>
      <c r="L157" s="295">
        <f>SUM(L155:L156)</f>
        <v>0</v>
      </c>
      <c r="M157" s="295">
        <f t="shared" si="80"/>
        <v>0</v>
      </c>
      <c r="N157" s="295">
        <f t="shared" si="80"/>
        <v>0</v>
      </c>
      <c r="O157" s="295">
        <f t="shared" si="80"/>
        <v>0</v>
      </c>
      <c r="P157" s="295">
        <f t="shared" si="80"/>
        <v>0</v>
      </c>
      <c r="Q157" s="295">
        <f t="shared" si="80"/>
        <v>0</v>
      </c>
      <c r="R157" s="295">
        <f t="shared" si="80"/>
        <v>0</v>
      </c>
    </row>
    <row r="159" spans="1:26" x14ac:dyDescent="0.2">
      <c r="E159" s="60" t="str">
        <f t="shared" ref="E159:R159" si="81" xml:space="preserve"> E$157</f>
        <v>Total True up Nominal revenue to company</v>
      </c>
      <c r="F159" s="225">
        <f t="shared" si="81"/>
        <v>0</v>
      </c>
      <c r="G159" s="225" t="str">
        <f t="shared" si="81"/>
        <v>£m</v>
      </c>
      <c r="H159" s="225">
        <f t="shared" si="81"/>
        <v>0</v>
      </c>
      <c r="I159" s="225">
        <f t="shared" si="81"/>
        <v>0</v>
      </c>
      <c r="J159" s="225">
        <f t="shared" si="81"/>
        <v>0</v>
      </c>
      <c r="K159" s="225">
        <f t="shared" si="81"/>
        <v>0</v>
      </c>
      <c r="L159" s="225">
        <f t="shared" si="81"/>
        <v>0</v>
      </c>
      <c r="M159" s="225">
        <f t="shared" si="81"/>
        <v>0</v>
      </c>
      <c r="N159" s="225">
        <f t="shared" si="81"/>
        <v>0</v>
      </c>
      <c r="O159" s="225">
        <f t="shared" si="81"/>
        <v>0</v>
      </c>
      <c r="P159" s="225">
        <f t="shared" si="81"/>
        <v>0</v>
      </c>
      <c r="Q159" s="225">
        <f t="shared" si="81"/>
        <v>0</v>
      </c>
      <c r="R159" s="225">
        <f t="shared" si="81"/>
        <v>0</v>
      </c>
    </row>
    <row r="160" spans="1:26" x14ac:dyDescent="0.2">
      <c r="E160" s="60" t="str">
        <f t="shared" ref="E160:R160" si="82" xml:space="preserve"> E$108</f>
        <v>Total nominal revenue company should have received</v>
      </c>
      <c r="F160" s="225">
        <f t="shared" si="82"/>
        <v>0</v>
      </c>
      <c r="G160" s="225" t="str">
        <f t="shared" si="82"/>
        <v>£m</v>
      </c>
      <c r="H160" s="225">
        <f t="shared" si="82"/>
        <v>0</v>
      </c>
      <c r="I160" s="225">
        <f t="shared" si="82"/>
        <v>0</v>
      </c>
      <c r="J160" s="225">
        <f t="shared" si="82"/>
        <v>0</v>
      </c>
      <c r="K160" s="225">
        <f t="shared" si="82"/>
        <v>0</v>
      </c>
      <c r="L160" s="225">
        <f t="shared" si="82"/>
        <v>0</v>
      </c>
      <c r="M160" s="225">
        <f t="shared" si="82"/>
        <v>0</v>
      </c>
      <c r="N160" s="225">
        <f t="shared" si="82"/>
        <v>0</v>
      </c>
      <c r="O160" s="225">
        <f t="shared" si="82"/>
        <v>0</v>
      </c>
      <c r="P160" s="225">
        <f t="shared" si="82"/>
        <v>0</v>
      </c>
      <c r="Q160" s="225">
        <f t="shared" si="82"/>
        <v>0</v>
      </c>
      <c r="R160" s="225">
        <f t="shared" si="82"/>
        <v>0</v>
      </c>
    </row>
    <row r="161" spans="1:16383" s="226" customFormat="1" x14ac:dyDescent="0.2">
      <c r="A161" s="306"/>
      <c r="B161" s="222"/>
      <c r="C161" s="223"/>
      <c r="D161" s="307"/>
      <c r="E161" s="60" t="s">
        <v>268</v>
      </c>
      <c r="G161" s="226" t="str">
        <f t="shared" ref="G161" si="83" xml:space="preserve"> G$153</f>
        <v>£m</v>
      </c>
      <c r="H161" s="226">
        <f xml:space="preserve"> SUM(J161:R161)</f>
        <v>0</v>
      </c>
      <c r="J161" s="226">
        <f t="shared" ref="J161:K161" si="84">J160-J159</f>
        <v>0</v>
      </c>
      <c r="K161" s="226">
        <f t="shared" si="84"/>
        <v>0</v>
      </c>
      <c r="L161" s="226">
        <f>L160-L159</f>
        <v>0</v>
      </c>
      <c r="M161" s="226">
        <f>M160-M159</f>
        <v>0</v>
      </c>
      <c r="N161" s="226">
        <f t="shared" ref="N161:R161" si="85">N160-N159</f>
        <v>0</v>
      </c>
      <c r="O161" s="226">
        <f t="shared" si="85"/>
        <v>0</v>
      </c>
      <c r="P161" s="226">
        <f t="shared" si="85"/>
        <v>0</v>
      </c>
      <c r="Q161" s="226">
        <f t="shared" si="85"/>
        <v>0</v>
      </c>
      <c r="R161" s="226">
        <f t="shared" si="85"/>
        <v>0</v>
      </c>
    </row>
    <row r="163" spans="1:16383" s="125" customFormat="1" x14ac:dyDescent="0.2">
      <c r="A163" s="210"/>
      <c r="B163" s="204"/>
      <c r="C163" s="205"/>
      <c r="D163" s="211"/>
      <c r="E163" s="60" t="str">
        <f t="shared" ref="E163:R163" si="86" xml:space="preserve"> E$161</f>
        <v>Value of True up nominal</v>
      </c>
      <c r="F163" s="300">
        <f t="shared" si="86"/>
        <v>0</v>
      </c>
      <c r="G163" s="300" t="str">
        <f t="shared" si="86"/>
        <v>£m</v>
      </c>
      <c r="H163" s="300">
        <f t="shared" si="86"/>
        <v>0</v>
      </c>
      <c r="I163" s="300">
        <f t="shared" si="86"/>
        <v>0</v>
      </c>
      <c r="J163" s="300">
        <f t="shared" si="86"/>
        <v>0</v>
      </c>
      <c r="K163" s="300">
        <f t="shared" si="86"/>
        <v>0</v>
      </c>
      <c r="L163" s="300">
        <f t="shared" si="86"/>
        <v>0</v>
      </c>
      <c r="M163" s="300">
        <f t="shared" si="86"/>
        <v>0</v>
      </c>
      <c r="N163" s="300">
        <f t="shared" si="86"/>
        <v>0</v>
      </c>
      <c r="O163" s="300">
        <f t="shared" si="86"/>
        <v>0</v>
      </c>
      <c r="P163" s="300">
        <f t="shared" si="86"/>
        <v>0</v>
      </c>
      <c r="Q163" s="300">
        <f t="shared" si="86"/>
        <v>0</v>
      </c>
      <c r="R163" s="300">
        <f t="shared" si="86"/>
        <v>0</v>
      </c>
      <c r="S163" s="126"/>
      <c r="T163" s="126"/>
      <c r="U163" s="126"/>
      <c r="V163" s="126"/>
      <c r="W163" s="126"/>
      <c r="X163" s="126"/>
      <c r="Y163" s="126"/>
      <c r="Z163" s="126"/>
    </row>
    <row r="164" spans="1:16383" s="125" customFormat="1" x14ac:dyDescent="0.2">
      <c r="A164" s="210"/>
      <c r="B164" s="204"/>
      <c r="C164" s="205"/>
      <c r="D164" s="211"/>
      <c r="E164" s="60" t="str">
        <f t="shared" ref="E164:R164" si="87" xml:space="preserve"> E$116</f>
        <v>Difference in nominal revenue</v>
      </c>
      <c r="F164" s="300">
        <f t="shared" si="87"/>
        <v>0</v>
      </c>
      <c r="G164" s="300" t="str">
        <f t="shared" si="87"/>
        <v>£m</v>
      </c>
      <c r="H164" s="300">
        <f t="shared" si="87"/>
        <v>0</v>
      </c>
      <c r="I164" s="300">
        <f t="shared" si="87"/>
        <v>0</v>
      </c>
      <c r="J164" s="300">
        <f t="shared" si="87"/>
        <v>0</v>
      </c>
      <c r="K164" s="300">
        <f t="shared" si="87"/>
        <v>0</v>
      </c>
      <c r="L164" s="300">
        <f t="shared" si="87"/>
        <v>0</v>
      </c>
      <c r="M164" s="300">
        <f t="shared" si="87"/>
        <v>0</v>
      </c>
      <c r="N164" s="300">
        <f t="shared" si="87"/>
        <v>0</v>
      </c>
      <c r="O164" s="300">
        <f t="shared" si="87"/>
        <v>0</v>
      </c>
      <c r="P164" s="300">
        <f t="shared" si="87"/>
        <v>0</v>
      </c>
      <c r="Q164" s="300">
        <f t="shared" si="87"/>
        <v>0</v>
      </c>
      <c r="R164" s="300">
        <f t="shared" si="87"/>
        <v>0</v>
      </c>
      <c r="S164" s="126"/>
      <c r="T164" s="126"/>
      <c r="U164" s="126"/>
      <c r="V164" s="126"/>
      <c r="W164" s="126"/>
      <c r="X164" s="126"/>
      <c r="Y164" s="126"/>
      <c r="Z164" s="126"/>
    </row>
    <row r="165" spans="1:16383" s="259" customFormat="1" x14ac:dyDescent="0.2">
      <c r="A165" s="272"/>
      <c r="B165" s="256"/>
      <c r="C165" s="257"/>
      <c r="D165" s="258"/>
      <c r="E165" s="60" t="s">
        <v>165</v>
      </c>
      <c r="F165" s="273">
        <f>SUM(J165:R165)</f>
        <v>0</v>
      </c>
      <c r="G165" s="259" t="s">
        <v>128</v>
      </c>
      <c r="J165" s="273">
        <f t="shared" ref="J165:R165" si="88">IF( ABS(J163-J164)&gt;ChK_Tol,1,0)</f>
        <v>0</v>
      </c>
      <c r="K165" s="273">
        <f t="shared" si="88"/>
        <v>0</v>
      </c>
      <c r="L165" s="273">
        <f t="shared" si="88"/>
        <v>0</v>
      </c>
      <c r="M165" s="273">
        <f t="shared" si="88"/>
        <v>0</v>
      </c>
      <c r="N165" s="273">
        <f t="shared" si="88"/>
        <v>0</v>
      </c>
      <c r="O165" s="273">
        <f t="shared" si="88"/>
        <v>0</v>
      </c>
      <c r="P165" s="273">
        <f t="shared" si="88"/>
        <v>0</v>
      </c>
      <c r="Q165" s="273">
        <f t="shared" si="88"/>
        <v>0</v>
      </c>
      <c r="R165" s="273">
        <f t="shared" si="88"/>
        <v>0</v>
      </c>
      <c r="S165" s="273"/>
      <c r="T165" s="273"/>
      <c r="U165" s="273"/>
      <c r="V165" s="273"/>
      <c r="W165" s="273"/>
      <c r="X165" s="273"/>
      <c r="Y165" s="273"/>
      <c r="Z165" s="273"/>
      <c r="AA165" s="273"/>
      <c r="AB165" s="273"/>
      <c r="AC165" s="273"/>
      <c r="AD165" s="273"/>
      <c r="AE165" s="273"/>
      <c r="AF165" s="273"/>
      <c r="AG165" s="273"/>
      <c r="AH165" s="273"/>
      <c r="AI165" s="273"/>
      <c r="AJ165" s="273"/>
      <c r="AK165" s="273"/>
      <c r="AL165" s="273"/>
      <c r="AM165" s="273"/>
      <c r="AN165" s="273"/>
      <c r="AO165" s="273"/>
      <c r="AP165" s="273"/>
      <c r="AQ165" s="273"/>
      <c r="AR165" s="273"/>
      <c r="AS165" s="273"/>
      <c r="AT165" s="273"/>
      <c r="AU165" s="273"/>
      <c r="AV165" s="273"/>
      <c r="AW165" s="273"/>
      <c r="AX165" s="273"/>
      <c r="AY165" s="273"/>
      <c r="AZ165" s="273"/>
      <c r="BA165" s="273"/>
      <c r="BB165" s="273"/>
      <c r="BC165" s="273"/>
      <c r="BD165" s="273"/>
      <c r="BE165" s="273"/>
      <c r="BF165" s="273"/>
      <c r="BG165" s="273"/>
      <c r="BH165" s="273"/>
      <c r="BI165" s="273"/>
      <c r="BJ165" s="273"/>
      <c r="BK165" s="273"/>
      <c r="BL165" s="273"/>
      <c r="BM165" s="273"/>
      <c r="BN165" s="273"/>
      <c r="BO165" s="273"/>
      <c r="BP165" s="273"/>
      <c r="BQ165" s="273"/>
      <c r="BR165" s="273"/>
      <c r="BS165" s="273"/>
      <c r="BT165" s="273"/>
      <c r="BU165" s="273"/>
      <c r="BV165" s="273"/>
      <c r="BW165" s="273"/>
      <c r="BX165" s="273"/>
      <c r="BY165" s="273"/>
      <c r="BZ165" s="273"/>
      <c r="CA165" s="273"/>
      <c r="CB165" s="273"/>
      <c r="CC165" s="273"/>
      <c r="CD165" s="273"/>
      <c r="CE165" s="273"/>
      <c r="CF165" s="273"/>
      <c r="CG165" s="273"/>
      <c r="CH165" s="273"/>
      <c r="CI165" s="273"/>
      <c r="CJ165" s="273"/>
      <c r="CK165" s="273"/>
      <c r="CL165" s="273"/>
      <c r="CM165" s="273"/>
      <c r="CN165" s="273"/>
      <c r="CO165" s="273"/>
      <c r="CP165" s="273"/>
      <c r="CQ165" s="273"/>
      <c r="CR165" s="273"/>
      <c r="CS165" s="273"/>
      <c r="CT165" s="273"/>
      <c r="CU165" s="273"/>
      <c r="CV165" s="273"/>
      <c r="CW165" s="273"/>
      <c r="CX165" s="273"/>
      <c r="CY165" s="273"/>
      <c r="CZ165" s="273"/>
      <c r="DA165" s="273"/>
      <c r="DB165" s="273"/>
      <c r="DC165" s="273"/>
      <c r="DD165" s="273"/>
      <c r="DE165" s="273"/>
      <c r="DF165" s="273"/>
      <c r="DG165" s="273"/>
      <c r="DH165" s="273"/>
      <c r="DI165" s="273"/>
      <c r="DJ165" s="273"/>
      <c r="DK165" s="273"/>
      <c r="DL165" s="273"/>
      <c r="DM165" s="273"/>
      <c r="DN165" s="273"/>
      <c r="DO165" s="273"/>
      <c r="DP165" s="273"/>
      <c r="DQ165" s="273"/>
      <c r="DR165" s="273"/>
      <c r="DS165" s="273"/>
      <c r="DT165" s="273"/>
      <c r="DU165" s="273"/>
      <c r="DV165" s="273"/>
      <c r="DW165" s="273"/>
      <c r="DX165" s="273"/>
      <c r="DY165" s="273"/>
      <c r="DZ165" s="273"/>
      <c r="EA165" s="273"/>
      <c r="EB165" s="273"/>
      <c r="EC165" s="273"/>
      <c r="ED165" s="273"/>
      <c r="EE165" s="273"/>
      <c r="EF165" s="273"/>
      <c r="EG165" s="273"/>
      <c r="EH165" s="273"/>
      <c r="EI165" s="273"/>
      <c r="EJ165" s="273"/>
      <c r="EK165" s="273"/>
      <c r="EL165" s="273"/>
      <c r="EM165" s="273"/>
      <c r="EN165" s="273"/>
      <c r="EO165" s="273"/>
      <c r="EP165" s="273"/>
      <c r="EQ165" s="273"/>
      <c r="ER165" s="273"/>
      <c r="ES165" s="273"/>
      <c r="ET165" s="273"/>
      <c r="EU165" s="273"/>
      <c r="EV165" s="273"/>
      <c r="EW165" s="273"/>
      <c r="EX165" s="273"/>
      <c r="EY165" s="273"/>
      <c r="EZ165" s="273"/>
      <c r="FA165" s="273"/>
      <c r="FB165" s="273"/>
      <c r="FC165" s="273"/>
      <c r="FD165" s="273"/>
      <c r="FE165" s="273"/>
      <c r="FF165" s="273"/>
      <c r="FG165" s="273"/>
      <c r="FH165" s="273"/>
      <c r="FI165" s="273"/>
      <c r="FJ165" s="273"/>
      <c r="FK165" s="273"/>
      <c r="FL165" s="273"/>
      <c r="FM165" s="273"/>
      <c r="FN165" s="273"/>
      <c r="FO165" s="273"/>
      <c r="FP165" s="273"/>
      <c r="FQ165" s="273"/>
      <c r="FR165" s="273"/>
      <c r="FS165" s="273"/>
      <c r="FT165" s="273"/>
      <c r="FU165" s="273"/>
      <c r="FV165" s="273"/>
      <c r="FW165" s="273"/>
      <c r="FX165" s="273"/>
      <c r="FY165" s="273"/>
      <c r="FZ165" s="273"/>
      <c r="GA165" s="273"/>
      <c r="GB165" s="273"/>
      <c r="GC165" s="273"/>
      <c r="GD165" s="273"/>
      <c r="GE165" s="273"/>
      <c r="GF165" s="273"/>
      <c r="GG165" s="273"/>
      <c r="GH165" s="273"/>
      <c r="GI165" s="273"/>
      <c r="GJ165" s="273"/>
      <c r="GK165" s="273"/>
      <c r="GL165" s="273"/>
      <c r="GM165" s="273"/>
      <c r="GN165" s="273"/>
      <c r="GO165" s="273"/>
      <c r="GP165" s="273"/>
      <c r="GQ165" s="273"/>
      <c r="GR165" s="273"/>
      <c r="GS165" s="273"/>
      <c r="GT165" s="273"/>
      <c r="GU165" s="273"/>
      <c r="GV165" s="273"/>
      <c r="GW165" s="273"/>
      <c r="GX165" s="273"/>
      <c r="GY165" s="273"/>
      <c r="GZ165" s="273"/>
      <c r="HA165" s="273"/>
      <c r="HB165" s="273"/>
      <c r="HC165" s="273"/>
      <c r="HD165" s="273"/>
      <c r="HE165" s="273"/>
      <c r="HF165" s="273"/>
      <c r="HG165" s="273"/>
      <c r="HH165" s="273"/>
      <c r="HI165" s="273"/>
      <c r="HJ165" s="273"/>
      <c r="HK165" s="273"/>
      <c r="HL165" s="273"/>
      <c r="HM165" s="273"/>
      <c r="HN165" s="273"/>
      <c r="HO165" s="273"/>
      <c r="HP165" s="273"/>
      <c r="HQ165" s="273"/>
      <c r="HR165" s="273"/>
      <c r="HS165" s="273"/>
      <c r="HT165" s="273"/>
      <c r="HU165" s="273"/>
      <c r="HV165" s="273"/>
      <c r="HW165" s="273"/>
      <c r="HX165" s="273"/>
      <c r="HY165" s="273"/>
      <c r="HZ165" s="273"/>
      <c r="IA165" s="273"/>
      <c r="IB165" s="273"/>
      <c r="IC165" s="273"/>
      <c r="ID165" s="273"/>
      <c r="IE165" s="273"/>
      <c r="IF165" s="273"/>
      <c r="IG165" s="273"/>
      <c r="IH165" s="273"/>
      <c r="II165" s="273"/>
      <c r="IJ165" s="273"/>
      <c r="IK165" s="273"/>
      <c r="IL165" s="273"/>
      <c r="IM165" s="273"/>
      <c r="IN165" s="273"/>
      <c r="IO165" s="273"/>
      <c r="IP165" s="273"/>
      <c r="IQ165" s="273"/>
      <c r="IR165" s="273"/>
      <c r="IS165" s="273"/>
      <c r="IT165" s="273"/>
      <c r="IU165" s="273"/>
      <c r="IV165" s="273"/>
      <c r="IW165" s="273"/>
      <c r="IX165" s="273"/>
      <c r="IY165" s="273"/>
      <c r="IZ165" s="273"/>
      <c r="JA165" s="273"/>
      <c r="JB165" s="273"/>
      <c r="JC165" s="273"/>
      <c r="JD165" s="273"/>
      <c r="JE165" s="273"/>
      <c r="JF165" s="273"/>
      <c r="JG165" s="273"/>
      <c r="JH165" s="273"/>
      <c r="JI165" s="273"/>
      <c r="JJ165" s="273"/>
      <c r="JK165" s="273"/>
      <c r="JL165" s="273"/>
      <c r="JM165" s="273"/>
      <c r="JN165" s="273"/>
      <c r="JO165" s="273"/>
      <c r="JP165" s="273"/>
      <c r="JQ165" s="273"/>
      <c r="JR165" s="273"/>
      <c r="JS165" s="273"/>
      <c r="JT165" s="273"/>
      <c r="JU165" s="273"/>
      <c r="JV165" s="273"/>
      <c r="JW165" s="273"/>
      <c r="JX165" s="273"/>
      <c r="JY165" s="273"/>
      <c r="JZ165" s="273"/>
      <c r="KA165" s="273"/>
      <c r="KB165" s="273"/>
      <c r="KC165" s="273"/>
      <c r="KD165" s="273"/>
      <c r="KE165" s="273"/>
      <c r="KF165" s="273"/>
      <c r="KG165" s="273"/>
      <c r="KH165" s="273"/>
      <c r="KI165" s="273"/>
      <c r="KJ165" s="273"/>
      <c r="KK165" s="273"/>
      <c r="KL165" s="273"/>
      <c r="KM165" s="273"/>
      <c r="KN165" s="273"/>
      <c r="KO165" s="273"/>
      <c r="KP165" s="273"/>
      <c r="KQ165" s="273"/>
      <c r="KR165" s="273"/>
      <c r="KS165" s="273"/>
      <c r="KT165" s="273"/>
      <c r="KU165" s="273"/>
      <c r="KV165" s="273"/>
      <c r="KW165" s="273"/>
      <c r="KX165" s="273"/>
      <c r="KY165" s="273"/>
      <c r="KZ165" s="273"/>
      <c r="LA165" s="273"/>
      <c r="LB165" s="273"/>
      <c r="LC165" s="273"/>
      <c r="LD165" s="273"/>
      <c r="LE165" s="273"/>
      <c r="LF165" s="273"/>
      <c r="LG165" s="273"/>
      <c r="LH165" s="273"/>
      <c r="LI165" s="273"/>
      <c r="LJ165" s="273"/>
      <c r="LK165" s="273"/>
      <c r="LL165" s="273"/>
      <c r="LM165" s="273"/>
      <c r="LN165" s="273"/>
      <c r="LO165" s="273"/>
      <c r="LP165" s="273"/>
      <c r="LQ165" s="273"/>
      <c r="LR165" s="273"/>
      <c r="LS165" s="273"/>
      <c r="LT165" s="273"/>
      <c r="LU165" s="273"/>
      <c r="LV165" s="273"/>
      <c r="LW165" s="273"/>
      <c r="LX165" s="273"/>
      <c r="LY165" s="273"/>
      <c r="LZ165" s="273"/>
      <c r="MA165" s="273"/>
      <c r="MB165" s="273"/>
      <c r="MC165" s="273"/>
      <c r="MD165" s="273"/>
      <c r="ME165" s="273"/>
      <c r="MF165" s="273"/>
      <c r="MG165" s="273"/>
      <c r="MH165" s="273"/>
      <c r="MI165" s="273"/>
      <c r="MJ165" s="273"/>
      <c r="MK165" s="273"/>
      <c r="ML165" s="273"/>
      <c r="MM165" s="273"/>
      <c r="MN165" s="273"/>
      <c r="MO165" s="273"/>
      <c r="MP165" s="273"/>
      <c r="MQ165" s="273"/>
      <c r="MR165" s="273"/>
      <c r="MS165" s="273"/>
      <c r="MT165" s="273"/>
      <c r="MU165" s="273"/>
      <c r="MV165" s="273"/>
      <c r="MW165" s="273"/>
      <c r="MX165" s="273"/>
      <c r="MY165" s="273"/>
      <c r="MZ165" s="273"/>
      <c r="NA165" s="273"/>
      <c r="NB165" s="273"/>
      <c r="NC165" s="273"/>
      <c r="ND165" s="273"/>
      <c r="NE165" s="273"/>
      <c r="NF165" s="273"/>
      <c r="NG165" s="273"/>
      <c r="NH165" s="273"/>
      <c r="NI165" s="273"/>
      <c r="NJ165" s="273"/>
      <c r="NK165" s="273"/>
      <c r="NL165" s="273"/>
      <c r="NM165" s="273"/>
      <c r="NN165" s="273"/>
      <c r="NO165" s="273"/>
      <c r="NP165" s="273"/>
      <c r="NQ165" s="273"/>
      <c r="NR165" s="273"/>
      <c r="NS165" s="273"/>
      <c r="NT165" s="273"/>
      <c r="NU165" s="273"/>
      <c r="NV165" s="273"/>
      <c r="NW165" s="273"/>
      <c r="NX165" s="273"/>
      <c r="NY165" s="273"/>
      <c r="NZ165" s="273"/>
      <c r="OA165" s="273"/>
      <c r="OB165" s="273"/>
      <c r="OC165" s="273"/>
      <c r="OD165" s="273"/>
      <c r="OE165" s="273"/>
      <c r="OF165" s="273"/>
      <c r="OG165" s="273"/>
      <c r="OH165" s="273"/>
      <c r="OI165" s="273"/>
      <c r="OJ165" s="273"/>
      <c r="OK165" s="273"/>
      <c r="OL165" s="273"/>
      <c r="OM165" s="273"/>
      <c r="ON165" s="273"/>
      <c r="OO165" s="273"/>
      <c r="OP165" s="273"/>
      <c r="OQ165" s="273"/>
      <c r="OR165" s="273"/>
      <c r="OS165" s="273"/>
      <c r="OT165" s="273"/>
      <c r="OU165" s="273"/>
      <c r="OV165" s="273"/>
      <c r="OW165" s="273"/>
      <c r="OX165" s="273"/>
      <c r="OY165" s="273"/>
      <c r="OZ165" s="273"/>
      <c r="PA165" s="273"/>
      <c r="PB165" s="273"/>
      <c r="PC165" s="273"/>
      <c r="PD165" s="273"/>
      <c r="PE165" s="273"/>
      <c r="PF165" s="273"/>
      <c r="PG165" s="273"/>
      <c r="PH165" s="273"/>
      <c r="PI165" s="273"/>
      <c r="PJ165" s="273"/>
      <c r="PK165" s="273"/>
      <c r="PL165" s="273"/>
      <c r="PM165" s="273"/>
      <c r="PN165" s="273"/>
      <c r="PO165" s="273"/>
      <c r="PP165" s="273"/>
      <c r="PQ165" s="273"/>
      <c r="PR165" s="273"/>
      <c r="PS165" s="273"/>
      <c r="PT165" s="273"/>
      <c r="PU165" s="273"/>
      <c r="PV165" s="273"/>
      <c r="PW165" s="273"/>
      <c r="PX165" s="273"/>
      <c r="PY165" s="273"/>
      <c r="PZ165" s="273"/>
      <c r="QA165" s="273"/>
      <c r="QB165" s="273"/>
      <c r="QC165" s="273"/>
      <c r="QD165" s="273"/>
      <c r="QE165" s="273"/>
      <c r="QF165" s="273"/>
      <c r="QG165" s="273"/>
      <c r="QH165" s="273"/>
      <c r="QI165" s="273"/>
      <c r="QJ165" s="273"/>
      <c r="QK165" s="273"/>
      <c r="QL165" s="273"/>
      <c r="QM165" s="273"/>
      <c r="QN165" s="273"/>
      <c r="QO165" s="273"/>
      <c r="QP165" s="273"/>
      <c r="QQ165" s="273"/>
      <c r="QR165" s="273"/>
      <c r="QS165" s="273"/>
      <c r="QT165" s="273"/>
      <c r="QU165" s="273"/>
      <c r="QV165" s="273"/>
      <c r="QW165" s="273"/>
      <c r="QX165" s="273"/>
      <c r="QY165" s="273"/>
      <c r="QZ165" s="273"/>
      <c r="RA165" s="273"/>
      <c r="RB165" s="273"/>
      <c r="RC165" s="273"/>
      <c r="RD165" s="273"/>
      <c r="RE165" s="273"/>
      <c r="RF165" s="273"/>
      <c r="RG165" s="273"/>
      <c r="RH165" s="273"/>
      <c r="RI165" s="273"/>
      <c r="RJ165" s="273"/>
      <c r="RK165" s="273"/>
      <c r="RL165" s="273"/>
      <c r="RM165" s="273"/>
      <c r="RN165" s="273"/>
      <c r="RO165" s="273"/>
      <c r="RP165" s="273"/>
      <c r="RQ165" s="273"/>
      <c r="RR165" s="273"/>
      <c r="RS165" s="273"/>
      <c r="RT165" s="273"/>
      <c r="RU165" s="273"/>
      <c r="RV165" s="273"/>
      <c r="RW165" s="273"/>
      <c r="RX165" s="273"/>
      <c r="RY165" s="273"/>
      <c r="RZ165" s="273"/>
      <c r="SA165" s="273"/>
      <c r="SB165" s="273"/>
      <c r="SC165" s="273"/>
      <c r="SD165" s="273"/>
      <c r="SE165" s="273"/>
      <c r="SF165" s="273"/>
      <c r="SG165" s="273"/>
      <c r="SH165" s="273"/>
      <c r="SI165" s="273"/>
      <c r="SJ165" s="273"/>
      <c r="SK165" s="273"/>
      <c r="SL165" s="273"/>
      <c r="SM165" s="273"/>
      <c r="SN165" s="273"/>
      <c r="SO165" s="273"/>
      <c r="SP165" s="273"/>
      <c r="SQ165" s="273"/>
      <c r="SR165" s="273"/>
      <c r="SS165" s="273"/>
      <c r="ST165" s="273"/>
      <c r="SU165" s="273"/>
      <c r="SV165" s="273"/>
      <c r="SW165" s="273"/>
      <c r="SX165" s="273"/>
      <c r="SY165" s="273"/>
      <c r="SZ165" s="273"/>
      <c r="TA165" s="273"/>
      <c r="TB165" s="273"/>
      <c r="TC165" s="273"/>
      <c r="TD165" s="273"/>
      <c r="TE165" s="273"/>
      <c r="TF165" s="273"/>
      <c r="TG165" s="273"/>
      <c r="TH165" s="273"/>
      <c r="TI165" s="273"/>
      <c r="TJ165" s="273"/>
      <c r="TK165" s="273"/>
      <c r="TL165" s="273"/>
      <c r="TM165" s="273"/>
      <c r="TN165" s="273"/>
      <c r="TO165" s="273"/>
      <c r="TP165" s="273"/>
      <c r="TQ165" s="273"/>
      <c r="TR165" s="273"/>
      <c r="TS165" s="273"/>
      <c r="TT165" s="273"/>
      <c r="TU165" s="273"/>
      <c r="TV165" s="273"/>
      <c r="TW165" s="273"/>
      <c r="TX165" s="273"/>
      <c r="TY165" s="273"/>
      <c r="TZ165" s="273"/>
      <c r="UA165" s="273"/>
      <c r="UB165" s="273"/>
      <c r="UC165" s="273"/>
      <c r="UD165" s="273"/>
      <c r="UE165" s="273"/>
      <c r="UF165" s="273"/>
      <c r="UG165" s="273"/>
      <c r="UH165" s="273"/>
      <c r="UI165" s="273"/>
      <c r="UJ165" s="273"/>
      <c r="UK165" s="273"/>
      <c r="UL165" s="273"/>
      <c r="UM165" s="273"/>
      <c r="UN165" s="273"/>
      <c r="UO165" s="273"/>
      <c r="UP165" s="273"/>
      <c r="UQ165" s="273"/>
      <c r="UR165" s="273"/>
      <c r="US165" s="273"/>
      <c r="UT165" s="273"/>
      <c r="UU165" s="273"/>
      <c r="UV165" s="273"/>
      <c r="UW165" s="273"/>
      <c r="UX165" s="273"/>
      <c r="UY165" s="273"/>
      <c r="UZ165" s="273"/>
      <c r="VA165" s="273"/>
      <c r="VB165" s="273"/>
      <c r="VC165" s="273"/>
      <c r="VD165" s="273"/>
      <c r="VE165" s="273"/>
      <c r="VF165" s="273"/>
      <c r="VG165" s="273"/>
      <c r="VH165" s="273"/>
      <c r="VI165" s="273"/>
      <c r="VJ165" s="273"/>
      <c r="VK165" s="273"/>
      <c r="VL165" s="273"/>
      <c r="VM165" s="273"/>
      <c r="VN165" s="273"/>
      <c r="VO165" s="273"/>
      <c r="VP165" s="273"/>
      <c r="VQ165" s="273"/>
      <c r="VR165" s="273"/>
      <c r="VS165" s="273"/>
      <c r="VT165" s="273"/>
      <c r="VU165" s="273"/>
      <c r="VV165" s="273"/>
      <c r="VW165" s="273"/>
      <c r="VX165" s="273"/>
      <c r="VY165" s="273"/>
      <c r="VZ165" s="273"/>
      <c r="WA165" s="273"/>
      <c r="WB165" s="273"/>
      <c r="WC165" s="273"/>
      <c r="WD165" s="273"/>
      <c r="WE165" s="273"/>
      <c r="WF165" s="273"/>
      <c r="WG165" s="273"/>
      <c r="WH165" s="273"/>
      <c r="WI165" s="273"/>
      <c r="WJ165" s="273"/>
      <c r="WK165" s="273"/>
      <c r="WL165" s="273"/>
      <c r="WM165" s="273"/>
      <c r="WN165" s="273"/>
      <c r="WO165" s="273"/>
      <c r="WP165" s="273"/>
      <c r="WQ165" s="273"/>
      <c r="WR165" s="273"/>
      <c r="WS165" s="273"/>
      <c r="WT165" s="273"/>
      <c r="WU165" s="273"/>
      <c r="WV165" s="273"/>
      <c r="WW165" s="273"/>
      <c r="WX165" s="273"/>
      <c r="WY165" s="273"/>
      <c r="WZ165" s="273"/>
      <c r="XA165" s="273"/>
      <c r="XB165" s="273"/>
      <c r="XC165" s="273"/>
      <c r="XD165" s="273"/>
      <c r="XE165" s="273"/>
      <c r="XF165" s="273"/>
      <c r="XG165" s="273"/>
      <c r="XH165" s="273"/>
      <c r="XI165" s="273"/>
      <c r="XJ165" s="273"/>
      <c r="XK165" s="273"/>
      <c r="XL165" s="273"/>
      <c r="XM165" s="273"/>
      <c r="XN165" s="273"/>
      <c r="XO165" s="273"/>
      <c r="XP165" s="273"/>
      <c r="XQ165" s="273"/>
      <c r="XR165" s="273"/>
      <c r="XS165" s="273"/>
      <c r="XT165" s="273"/>
      <c r="XU165" s="273"/>
      <c r="XV165" s="273"/>
      <c r="XW165" s="273"/>
      <c r="XX165" s="273"/>
      <c r="XY165" s="273"/>
      <c r="XZ165" s="273"/>
      <c r="YA165" s="273"/>
      <c r="YB165" s="273"/>
      <c r="YC165" s="273"/>
      <c r="YD165" s="273"/>
      <c r="YE165" s="273"/>
      <c r="YF165" s="273"/>
      <c r="YG165" s="273"/>
      <c r="YH165" s="273"/>
      <c r="YI165" s="273"/>
      <c r="YJ165" s="273"/>
      <c r="YK165" s="273"/>
      <c r="YL165" s="273"/>
      <c r="YM165" s="273"/>
      <c r="YN165" s="273"/>
      <c r="YO165" s="273"/>
      <c r="YP165" s="273"/>
      <c r="YQ165" s="273"/>
      <c r="YR165" s="273"/>
      <c r="YS165" s="273"/>
      <c r="YT165" s="273"/>
      <c r="YU165" s="273"/>
      <c r="YV165" s="273"/>
      <c r="YW165" s="273"/>
      <c r="YX165" s="273"/>
      <c r="YY165" s="273"/>
      <c r="YZ165" s="273"/>
      <c r="ZA165" s="273"/>
      <c r="ZB165" s="273"/>
      <c r="ZC165" s="273"/>
      <c r="ZD165" s="273"/>
      <c r="ZE165" s="273"/>
      <c r="ZF165" s="273"/>
      <c r="ZG165" s="273"/>
      <c r="ZH165" s="273"/>
      <c r="ZI165" s="273"/>
      <c r="ZJ165" s="273"/>
      <c r="ZK165" s="273"/>
      <c r="ZL165" s="273"/>
      <c r="ZM165" s="273"/>
      <c r="ZN165" s="273"/>
      <c r="ZO165" s="273"/>
      <c r="ZP165" s="273"/>
      <c r="ZQ165" s="273"/>
      <c r="ZR165" s="273"/>
      <c r="ZS165" s="273"/>
      <c r="ZT165" s="273"/>
      <c r="ZU165" s="273"/>
      <c r="ZV165" s="273"/>
      <c r="ZW165" s="273"/>
      <c r="ZX165" s="273"/>
      <c r="ZY165" s="273"/>
      <c r="ZZ165" s="273"/>
      <c r="AAA165" s="273"/>
      <c r="AAB165" s="273"/>
      <c r="AAC165" s="273"/>
      <c r="AAD165" s="273"/>
      <c r="AAE165" s="273"/>
      <c r="AAF165" s="273"/>
      <c r="AAG165" s="273"/>
      <c r="AAH165" s="273"/>
      <c r="AAI165" s="273"/>
      <c r="AAJ165" s="273"/>
      <c r="AAK165" s="273"/>
      <c r="AAL165" s="273"/>
      <c r="AAM165" s="273"/>
      <c r="AAN165" s="273"/>
      <c r="AAO165" s="273"/>
      <c r="AAP165" s="273"/>
      <c r="AAQ165" s="273"/>
      <c r="AAR165" s="273"/>
      <c r="AAS165" s="273"/>
      <c r="AAT165" s="273"/>
      <c r="AAU165" s="273"/>
      <c r="AAV165" s="273"/>
      <c r="AAW165" s="273"/>
      <c r="AAX165" s="273"/>
      <c r="AAY165" s="273"/>
      <c r="AAZ165" s="273"/>
      <c r="ABA165" s="273"/>
      <c r="ABB165" s="273"/>
      <c r="ABC165" s="273"/>
      <c r="ABD165" s="273"/>
      <c r="ABE165" s="273"/>
      <c r="ABF165" s="273"/>
      <c r="ABG165" s="273"/>
      <c r="ABH165" s="273"/>
      <c r="ABI165" s="273"/>
      <c r="ABJ165" s="273"/>
      <c r="ABK165" s="273"/>
      <c r="ABL165" s="273"/>
      <c r="ABM165" s="273"/>
      <c r="ABN165" s="273"/>
      <c r="ABO165" s="273"/>
      <c r="ABP165" s="273"/>
      <c r="ABQ165" s="273"/>
      <c r="ABR165" s="273"/>
      <c r="ABS165" s="273"/>
      <c r="ABT165" s="273"/>
      <c r="ABU165" s="273"/>
      <c r="ABV165" s="273"/>
      <c r="ABW165" s="273"/>
      <c r="ABX165" s="273"/>
      <c r="ABY165" s="273"/>
      <c r="ABZ165" s="273"/>
      <c r="ACA165" s="273"/>
      <c r="ACB165" s="273"/>
      <c r="ACC165" s="273"/>
      <c r="ACD165" s="273"/>
      <c r="ACE165" s="273"/>
      <c r="ACF165" s="273"/>
      <c r="ACG165" s="273"/>
      <c r="ACH165" s="273"/>
      <c r="ACI165" s="273"/>
      <c r="ACJ165" s="273"/>
      <c r="ACK165" s="273"/>
      <c r="ACL165" s="273"/>
      <c r="ACM165" s="273"/>
      <c r="ACN165" s="273"/>
      <c r="ACO165" s="273"/>
      <c r="ACP165" s="273"/>
      <c r="ACQ165" s="273"/>
      <c r="ACR165" s="273"/>
      <c r="ACS165" s="273"/>
      <c r="ACT165" s="273"/>
      <c r="ACU165" s="273"/>
      <c r="ACV165" s="273"/>
      <c r="ACW165" s="273"/>
      <c r="ACX165" s="273"/>
      <c r="ACY165" s="273"/>
      <c r="ACZ165" s="273"/>
      <c r="ADA165" s="273"/>
      <c r="ADB165" s="273"/>
      <c r="ADC165" s="273"/>
      <c r="ADD165" s="273"/>
      <c r="ADE165" s="273"/>
      <c r="ADF165" s="273"/>
      <c r="ADG165" s="273"/>
      <c r="ADH165" s="273"/>
      <c r="ADI165" s="273"/>
      <c r="ADJ165" s="273"/>
      <c r="ADK165" s="273"/>
      <c r="ADL165" s="273"/>
      <c r="ADM165" s="273"/>
      <c r="ADN165" s="273"/>
      <c r="ADO165" s="273"/>
      <c r="ADP165" s="273"/>
      <c r="ADQ165" s="273"/>
      <c r="ADR165" s="273"/>
      <c r="ADS165" s="273"/>
      <c r="ADT165" s="273"/>
      <c r="ADU165" s="273"/>
      <c r="ADV165" s="273"/>
      <c r="ADW165" s="273"/>
      <c r="ADX165" s="273"/>
      <c r="ADY165" s="273"/>
      <c r="ADZ165" s="273"/>
      <c r="AEA165" s="273"/>
      <c r="AEB165" s="273"/>
      <c r="AEC165" s="273"/>
      <c r="AED165" s="273"/>
      <c r="AEE165" s="273"/>
      <c r="AEF165" s="273"/>
      <c r="AEG165" s="273"/>
      <c r="AEH165" s="273"/>
      <c r="AEI165" s="273"/>
      <c r="AEJ165" s="273"/>
      <c r="AEK165" s="273"/>
      <c r="AEL165" s="273"/>
      <c r="AEM165" s="273"/>
      <c r="AEN165" s="273"/>
      <c r="AEO165" s="273"/>
      <c r="AEP165" s="273"/>
      <c r="AEQ165" s="273"/>
      <c r="AER165" s="273"/>
      <c r="AES165" s="273"/>
      <c r="AET165" s="273"/>
      <c r="AEU165" s="273"/>
      <c r="AEV165" s="273"/>
      <c r="AEW165" s="273"/>
      <c r="AEX165" s="273"/>
      <c r="AEY165" s="273"/>
      <c r="AEZ165" s="273"/>
      <c r="AFA165" s="273"/>
      <c r="AFB165" s="273"/>
      <c r="AFC165" s="273"/>
      <c r="AFD165" s="273"/>
      <c r="AFE165" s="273"/>
      <c r="AFF165" s="273"/>
      <c r="AFG165" s="273"/>
      <c r="AFH165" s="273"/>
      <c r="AFI165" s="273"/>
      <c r="AFJ165" s="273"/>
      <c r="AFK165" s="273"/>
      <c r="AFL165" s="273"/>
      <c r="AFM165" s="273"/>
      <c r="AFN165" s="273"/>
      <c r="AFO165" s="273"/>
      <c r="AFP165" s="273"/>
      <c r="AFQ165" s="273"/>
      <c r="AFR165" s="273"/>
      <c r="AFS165" s="273"/>
      <c r="AFT165" s="273"/>
      <c r="AFU165" s="273"/>
      <c r="AFV165" s="273"/>
      <c r="AFW165" s="273"/>
      <c r="AFX165" s="273"/>
      <c r="AFY165" s="273"/>
      <c r="AFZ165" s="273"/>
      <c r="AGA165" s="273"/>
      <c r="AGB165" s="273"/>
      <c r="AGC165" s="273"/>
      <c r="AGD165" s="273"/>
      <c r="AGE165" s="273"/>
      <c r="AGF165" s="273"/>
      <c r="AGG165" s="273"/>
      <c r="AGH165" s="273"/>
      <c r="AGI165" s="273"/>
      <c r="AGJ165" s="273"/>
      <c r="AGK165" s="273"/>
      <c r="AGL165" s="273"/>
      <c r="AGM165" s="273"/>
      <c r="AGN165" s="273"/>
      <c r="AGO165" s="273"/>
      <c r="AGP165" s="273"/>
      <c r="AGQ165" s="273"/>
      <c r="AGR165" s="273"/>
      <c r="AGS165" s="273"/>
      <c r="AGT165" s="273"/>
      <c r="AGU165" s="273"/>
      <c r="AGV165" s="273"/>
      <c r="AGW165" s="273"/>
      <c r="AGX165" s="273"/>
      <c r="AGY165" s="273"/>
      <c r="AGZ165" s="273"/>
      <c r="AHA165" s="273"/>
      <c r="AHB165" s="273"/>
      <c r="AHC165" s="273"/>
      <c r="AHD165" s="273"/>
      <c r="AHE165" s="273"/>
      <c r="AHF165" s="273"/>
      <c r="AHG165" s="273"/>
      <c r="AHH165" s="273"/>
      <c r="AHI165" s="273"/>
      <c r="AHJ165" s="273"/>
      <c r="AHK165" s="273"/>
      <c r="AHL165" s="273"/>
      <c r="AHM165" s="273"/>
      <c r="AHN165" s="273"/>
      <c r="AHO165" s="273"/>
      <c r="AHP165" s="273"/>
      <c r="AHQ165" s="273"/>
      <c r="AHR165" s="273"/>
      <c r="AHS165" s="273"/>
      <c r="AHT165" s="273"/>
      <c r="AHU165" s="273"/>
      <c r="AHV165" s="273"/>
      <c r="AHW165" s="273"/>
      <c r="AHX165" s="273"/>
      <c r="AHY165" s="273"/>
      <c r="AHZ165" s="273"/>
      <c r="AIA165" s="273"/>
      <c r="AIB165" s="273"/>
      <c r="AIC165" s="273"/>
      <c r="AID165" s="273"/>
      <c r="AIE165" s="273"/>
      <c r="AIF165" s="273"/>
      <c r="AIG165" s="273"/>
      <c r="AIH165" s="273"/>
      <c r="AII165" s="273"/>
      <c r="AIJ165" s="273"/>
      <c r="AIK165" s="273"/>
      <c r="AIL165" s="273"/>
      <c r="AIM165" s="273"/>
      <c r="AIN165" s="273"/>
      <c r="AIO165" s="273"/>
      <c r="AIP165" s="273"/>
      <c r="AIQ165" s="273"/>
      <c r="AIR165" s="273"/>
      <c r="AIS165" s="273"/>
      <c r="AIT165" s="273"/>
      <c r="AIU165" s="273"/>
      <c r="AIV165" s="273"/>
      <c r="AIW165" s="273"/>
      <c r="AIX165" s="273"/>
      <c r="AIY165" s="273"/>
      <c r="AIZ165" s="273"/>
      <c r="AJA165" s="273"/>
      <c r="AJB165" s="273"/>
      <c r="AJC165" s="273"/>
      <c r="AJD165" s="273"/>
      <c r="AJE165" s="273"/>
      <c r="AJF165" s="273"/>
      <c r="AJG165" s="273"/>
      <c r="AJH165" s="273"/>
      <c r="AJI165" s="273"/>
      <c r="AJJ165" s="273"/>
      <c r="AJK165" s="273"/>
      <c r="AJL165" s="273"/>
      <c r="AJM165" s="273"/>
      <c r="AJN165" s="273"/>
      <c r="AJO165" s="273"/>
      <c r="AJP165" s="273"/>
      <c r="AJQ165" s="273"/>
      <c r="AJR165" s="273"/>
      <c r="AJS165" s="273"/>
      <c r="AJT165" s="273"/>
      <c r="AJU165" s="273"/>
      <c r="AJV165" s="273"/>
      <c r="AJW165" s="273"/>
      <c r="AJX165" s="273"/>
      <c r="AJY165" s="273"/>
      <c r="AJZ165" s="273"/>
      <c r="AKA165" s="273"/>
      <c r="AKB165" s="273"/>
      <c r="AKC165" s="273"/>
      <c r="AKD165" s="273"/>
      <c r="AKE165" s="273"/>
      <c r="AKF165" s="273"/>
      <c r="AKG165" s="273"/>
      <c r="AKH165" s="273"/>
      <c r="AKI165" s="273"/>
      <c r="AKJ165" s="273"/>
      <c r="AKK165" s="273"/>
      <c r="AKL165" s="273"/>
      <c r="AKM165" s="273"/>
      <c r="AKN165" s="273"/>
      <c r="AKO165" s="273"/>
      <c r="AKP165" s="273"/>
      <c r="AKQ165" s="273"/>
      <c r="AKR165" s="273"/>
      <c r="AKS165" s="273"/>
      <c r="AKT165" s="273"/>
      <c r="AKU165" s="273"/>
      <c r="AKV165" s="273"/>
      <c r="AKW165" s="273"/>
      <c r="AKX165" s="273"/>
      <c r="AKY165" s="273"/>
      <c r="AKZ165" s="273"/>
      <c r="ALA165" s="273"/>
      <c r="ALB165" s="273"/>
      <c r="ALC165" s="273"/>
      <c r="ALD165" s="273"/>
      <c r="ALE165" s="273"/>
      <c r="ALF165" s="273"/>
      <c r="ALG165" s="273"/>
      <c r="ALH165" s="273"/>
      <c r="ALI165" s="273"/>
      <c r="ALJ165" s="273"/>
      <c r="ALK165" s="273"/>
      <c r="ALL165" s="273"/>
      <c r="ALM165" s="273"/>
      <c r="ALN165" s="273"/>
      <c r="ALO165" s="273"/>
      <c r="ALP165" s="273"/>
      <c r="ALQ165" s="273"/>
      <c r="ALR165" s="273"/>
      <c r="ALS165" s="273"/>
      <c r="ALT165" s="273"/>
      <c r="ALU165" s="273"/>
      <c r="ALV165" s="273"/>
      <c r="ALW165" s="273"/>
      <c r="ALX165" s="273"/>
      <c r="ALY165" s="273"/>
      <c r="ALZ165" s="273"/>
      <c r="AMA165" s="273"/>
      <c r="AMB165" s="273"/>
      <c r="AMC165" s="273"/>
      <c r="AMD165" s="273"/>
      <c r="AME165" s="273"/>
      <c r="AMF165" s="273"/>
      <c r="AMG165" s="273"/>
      <c r="AMH165" s="273"/>
      <c r="AMI165" s="273"/>
      <c r="AMJ165" s="273"/>
      <c r="AMK165" s="273"/>
      <c r="AML165" s="273"/>
      <c r="AMM165" s="273"/>
      <c r="AMN165" s="273"/>
      <c r="AMO165" s="273"/>
      <c r="AMP165" s="273"/>
      <c r="AMQ165" s="273"/>
      <c r="AMR165" s="273"/>
      <c r="AMS165" s="273"/>
      <c r="AMT165" s="273"/>
      <c r="AMU165" s="273"/>
      <c r="AMV165" s="273"/>
      <c r="AMW165" s="273"/>
      <c r="AMX165" s="273"/>
      <c r="AMY165" s="273"/>
      <c r="AMZ165" s="273"/>
      <c r="ANA165" s="273"/>
      <c r="ANB165" s="273"/>
      <c r="ANC165" s="273"/>
      <c r="AND165" s="273"/>
      <c r="ANE165" s="273"/>
      <c r="ANF165" s="273"/>
      <c r="ANG165" s="273"/>
      <c r="ANH165" s="273"/>
      <c r="ANI165" s="273"/>
      <c r="ANJ165" s="273"/>
      <c r="ANK165" s="273"/>
      <c r="ANL165" s="273"/>
      <c r="ANM165" s="273"/>
      <c r="ANN165" s="273"/>
      <c r="ANO165" s="273"/>
      <c r="ANP165" s="273"/>
      <c r="ANQ165" s="273"/>
      <c r="ANR165" s="273"/>
      <c r="ANS165" s="273"/>
      <c r="ANT165" s="273"/>
      <c r="ANU165" s="273"/>
      <c r="ANV165" s="273"/>
      <c r="ANW165" s="273"/>
      <c r="ANX165" s="273"/>
      <c r="ANY165" s="273"/>
      <c r="ANZ165" s="273"/>
      <c r="AOA165" s="273"/>
      <c r="AOB165" s="273"/>
      <c r="AOC165" s="273"/>
      <c r="AOD165" s="273"/>
      <c r="AOE165" s="273"/>
      <c r="AOF165" s="273"/>
      <c r="AOG165" s="273"/>
      <c r="AOH165" s="273"/>
      <c r="AOI165" s="273"/>
      <c r="AOJ165" s="273"/>
      <c r="AOK165" s="273"/>
      <c r="AOL165" s="273"/>
      <c r="AOM165" s="273"/>
      <c r="AON165" s="273"/>
      <c r="AOO165" s="273"/>
      <c r="AOP165" s="273"/>
      <c r="AOQ165" s="273"/>
      <c r="AOR165" s="273"/>
      <c r="AOS165" s="273"/>
      <c r="AOT165" s="273"/>
      <c r="AOU165" s="273"/>
      <c r="AOV165" s="273"/>
      <c r="AOW165" s="273"/>
      <c r="AOX165" s="273"/>
      <c r="AOY165" s="273"/>
      <c r="AOZ165" s="273"/>
      <c r="APA165" s="273"/>
      <c r="APB165" s="273"/>
      <c r="APC165" s="273"/>
      <c r="APD165" s="273"/>
      <c r="APE165" s="273"/>
      <c r="APF165" s="273"/>
      <c r="APG165" s="273"/>
      <c r="APH165" s="273"/>
      <c r="API165" s="273"/>
      <c r="APJ165" s="273"/>
      <c r="APK165" s="273"/>
      <c r="APL165" s="273"/>
      <c r="APM165" s="273"/>
      <c r="APN165" s="273"/>
      <c r="APO165" s="273"/>
      <c r="APP165" s="273"/>
      <c r="APQ165" s="273"/>
      <c r="APR165" s="273"/>
      <c r="APS165" s="273"/>
      <c r="APT165" s="273"/>
      <c r="APU165" s="273"/>
      <c r="APV165" s="273"/>
      <c r="APW165" s="273"/>
      <c r="APX165" s="273"/>
      <c r="APY165" s="273"/>
      <c r="APZ165" s="273"/>
      <c r="AQA165" s="273"/>
      <c r="AQB165" s="273"/>
      <c r="AQC165" s="273"/>
      <c r="AQD165" s="273"/>
      <c r="AQE165" s="273"/>
      <c r="AQF165" s="273"/>
      <c r="AQG165" s="273"/>
      <c r="AQH165" s="273"/>
      <c r="AQI165" s="273"/>
      <c r="AQJ165" s="273"/>
      <c r="AQK165" s="273"/>
      <c r="AQL165" s="273"/>
      <c r="AQM165" s="273"/>
      <c r="AQN165" s="273"/>
      <c r="AQO165" s="273"/>
      <c r="AQP165" s="273"/>
      <c r="AQQ165" s="273"/>
      <c r="AQR165" s="273"/>
      <c r="AQS165" s="273"/>
      <c r="AQT165" s="273"/>
      <c r="AQU165" s="273"/>
      <c r="AQV165" s="273"/>
      <c r="AQW165" s="273"/>
      <c r="AQX165" s="273"/>
      <c r="AQY165" s="273"/>
      <c r="AQZ165" s="273"/>
      <c r="ARA165" s="273"/>
      <c r="ARB165" s="273"/>
      <c r="ARC165" s="273"/>
      <c r="ARD165" s="273"/>
      <c r="ARE165" s="273"/>
      <c r="ARF165" s="273"/>
      <c r="ARG165" s="273"/>
      <c r="ARH165" s="273"/>
      <c r="ARI165" s="273"/>
      <c r="ARJ165" s="273"/>
      <c r="ARK165" s="273"/>
      <c r="ARL165" s="273"/>
      <c r="ARM165" s="273"/>
      <c r="ARN165" s="273"/>
      <c r="ARO165" s="273"/>
      <c r="ARP165" s="273"/>
      <c r="ARQ165" s="273"/>
      <c r="ARR165" s="273"/>
      <c r="ARS165" s="273"/>
      <c r="ART165" s="273"/>
      <c r="ARU165" s="273"/>
      <c r="ARV165" s="273"/>
      <c r="ARW165" s="273"/>
      <c r="ARX165" s="273"/>
      <c r="ARY165" s="273"/>
      <c r="ARZ165" s="273"/>
      <c r="ASA165" s="273"/>
      <c r="ASB165" s="273"/>
      <c r="ASC165" s="273"/>
      <c r="ASD165" s="273"/>
      <c r="ASE165" s="273"/>
      <c r="ASF165" s="273"/>
      <c r="ASG165" s="273"/>
      <c r="ASH165" s="273"/>
      <c r="ASI165" s="273"/>
      <c r="ASJ165" s="273"/>
      <c r="ASK165" s="273"/>
      <c r="ASL165" s="273"/>
      <c r="ASM165" s="273"/>
      <c r="ASN165" s="273"/>
      <c r="ASO165" s="273"/>
      <c r="ASP165" s="273"/>
      <c r="ASQ165" s="273"/>
      <c r="ASR165" s="273"/>
      <c r="ASS165" s="273"/>
      <c r="AST165" s="273"/>
      <c r="ASU165" s="273"/>
      <c r="ASV165" s="273"/>
      <c r="ASW165" s="273"/>
      <c r="ASX165" s="273"/>
      <c r="ASY165" s="273"/>
      <c r="ASZ165" s="273"/>
      <c r="ATA165" s="273"/>
      <c r="ATB165" s="273"/>
      <c r="ATC165" s="273"/>
      <c r="ATD165" s="273"/>
      <c r="ATE165" s="273"/>
      <c r="ATF165" s="273"/>
      <c r="ATG165" s="273"/>
      <c r="ATH165" s="273"/>
      <c r="ATI165" s="273"/>
      <c r="ATJ165" s="273"/>
      <c r="ATK165" s="273"/>
      <c r="ATL165" s="273"/>
      <c r="ATM165" s="273"/>
      <c r="ATN165" s="273"/>
      <c r="ATO165" s="273"/>
      <c r="ATP165" s="273"/>
      <c r="ATQ165" s="273"/>
      <c r="ATR165" s="273"/>
      <c r="ATS165" s="273"/>
      <c r="ATT165" s="273"/>
      <c r="ATU165" s="273"/>
      <c r="ATV165" s="273"/>
      <c r="ATW165" s="273"/>
      <c r="ATX165" s="273"/>
      <c r="ATY165" s="273"/>
      <c r="ATZ165" s="273"/>
      <c r="AUA165" s="273"/>
      <c r="AUB165" s="273"/>
      <c r="AUC165" s="273"/>
      <c r="AUD165" s="273"/>
      <c r="AUE165" s="273"/>
      <c r="AUF165" s="273"/>
      <c r="AUG165" s="273"/>
      <c r="AUH165" s="273"/>
      <c r="AUI165" s="273"/>
      <c r="AUJ165" s="273"/>
      <c r="AUK165" s="273"/>
      <c r="AUL165" s="273"/>
      <c r="AUM165" s="273"/>
      <c r="AUN165" s="273"/>
      <c r="AUO165" s="273"/>
      <c r="AUP165" s="273"/>
      <c r="AUQ165" s="273"/>
      <c r="AUR165" s="273"/>
      <c r="AUS165" s="273"/>
      <c r="AUT165" s="273"/>
      <c r="AUU165" s="273"/>
      <c r="AUV165" s="273"/>
      <c r="AUW165" s="273"/>
      <c r="AUX165" s="273"/>
      <c r="AUY165" s="273"/>
      <c r="AUZ165" s="273"/>
      <c r="AVA165" s="273"/>
      <c r="AVB165" s="273"/>
      <c r="AVC165" s="273"/>
      <c r="AVD165" s="273"/>
      <c r="AVE165" s="273"/>
      <c r="AVF165" s="273"/>
      <c r="AVG165" s="273"/>
      <c r="AVH165" s="273"/>
      <c r="AVI165" s="273"/>
      <c r="AVJ165" s="273"/>
      <c r="AVK165" s="273"/>
      <c r="AVL165" s="273"/>
      <c r="AVM165" s="273"/>
      <c r="AVN165" s="273"/>
      <c r="AVO165" s="273"/>
      <c r="AVP165" s="273"/>
      <c r="AVQ165" s="273"/>
      <c r="AVR165" s="273"/>
      <c r="AVS165" s="273"/>
      <c r="AVT165" s="273"/>
      <c r="AVU165" s="273"/>
      <c r="AVV165" s="273"/>
      <c r="AVW165" s="273"/>
      <c r="AVX165" s="273"/>
      <c r="AVY165" s="273"/>
      <c r="AVZ165" s="273"/>
      <c r="AWA165" s="273"/>
      <c r="AWB165" s="273"/>
      <c r="AWC165" s="273"/>
      <c r="AWD165" s="273"/>
      <c r="AWE165" s="273"/>
      <c r="AWF165" s="273"/>
      <c r="AWG165" s="273"/>
      <c r="AWH165" s="273"/>
      <c r="AWI165" s="273"/>
      <c r="AWJ165" s="273"/>
      <c r="AWK165" s="273"/>
      <c r="AWL165" s="273"/>
      <c r="AWM165" s="273"/>
      <c r="AWN165" s="273"/>
      <c r="AWO165" s="273"/>
      <c r="AWP165" s="273"/>
      <c r="AWQ165" s="273"/>
      <c r="AWR165" s="273"/>
      <c r="AWS165" s="273"/>
      <c r="AWT165" s="273"/>
      <c r="AWU165" s="273"/>
      <c r="AWV165" s="273"/>
      <c r="AWW165" s="273"/>
      <c r="AWX165" s="273"/>
      <c r="AWY165" s="273"/>
      <c r="AWZ165" s="273"/>
      <c r="AXA165" s="273"/>
      <c r="AXB165" s="273"/>
      <c r="AXC165" s="273"/>
      <c r="AXD165" s="273"/>
      <c r="AXE165" s="273"/>
      <c r="AXF165" s="273"/>
      <c r="AXG165" s="273"/>
      <c r="AXH165" s="273"/>
      <c r="AXI165" s="273"/>
      <c r="AXJ165" s="273"/>
      <c r="AXK165" s="273"/>
      <c r="AXL165" s="273"/>
      <c r="AXM165" s="273"/>
      <c r="AXN165" s="273"/>
      <c r="AXO165" s="273"/>
      <c r="AXP165" s="273"/>
      <c r="AXQ165" s="273"/>
      <c r="AXR165" s="273"/>
      <c r="AXS165" s="273"/>
      <c r="AXT165" s="273"/>
      <c r="AXU165" s="273"/>
      <c r="AXV165" s="273"/>
      <c r="AXW165" s="273"/>
      <c r="AXX165" s="273"/>
      <c r="AXY165" s="273"/>
      <c r="AXZ165" s="273"/>
      <c r="AYA165" s="273"/>
      <c r="AYB165" s="273"/>
      <c r="AYC165" s="273"/>
      <c r="AYD165" s="273"/>
      <c r="AYE165" s="273"/>
      <c r="AYF165" s="273"/>
      <c r="AYG165" s="273"/>
      <c r="AYH165" s="273"/>
      <c r="AYI165" s="273"/>
      <c r="AYJ165" s="273"/>
      <c r="AYK165" s="273"/>
      <c r="AYL165" s="273"/>
      <c r="AYM165" s="273"/>
      <c r="AYN165" s="273"/>
      <c r="AYO165" s="273"/>
      <c r="AYP165" s="273"/>
      <c r="AYQ165" s="273"/>
      <c r="AYR165" s="273"/>
      <c r="AYS165" s="273"/>
      <c r="AYT165" s="273"/>
      <c r="AYU165" s="273"/>
      <c r="AYV165" s="273"/>
      <c r="AYW165" s="273"/>
      <c r="AYX165" s="273"/>
      <c r="AYY165" s="273"/>
      <c r="AYZ165" s="273"/>
      <c r="AZA165" s="273"/>
      <c r="AZB165" s="273"/>
      <c r="AZC165" s="273"/>
      <c r="AZD165" s="273"/>
      <c r="AZE165" s="273"/>
      <c r="AZF165" s="273"/>
      <c r="AZG165" s="273"/>
      <c r="AZH165" s="273"/>
      <c r="AZI165" s="273"/>
      <c r="AZJ165" s="273"/>
      <c r="AZK165" s="273"/>
      <c r="AZL165" s="273"/>
      <c r="AZM165" s="273"/>
      <c r="AZN165" s="273"/>
      <c r="AZO165" s="273"/>
      <c r="AZP165" s="273"/>
      <c r="AZQ165" s="273"/>
      <c r="AZR165" s="273"/>
      <c r="AZS165" s="273"/>
      <c r="AZT165" s="273"/>
      <c r="AZU165" s="273"/>
      <c r="AZV165" s="273"/>
      <c r="AZW165" s="273"/>
      <c r="AZX165" s="273"/>
      <c r="AZY165" s="273"/>
      <c r="AZZ165" s="273"/>
      <c r="BAA165" s="273"/>
      <c r="BAB165" s="273"/>
      <c r="BAC165" s="273"/>
      <c r="BAD165" s="273"/>
      <c r="BAE165" s="273"/>
      <c r="BAF165" s="273"/>
      <c r="BAG165" s="273"/>
      <c r="BAH165" s="273"/>
      <c r="BAI165" s="273"/>
      <c r="BAJ165" s="273"/>
      <c r="BAK165" s="273"/>
      <c r="BAL165" s="273"/>
      <c r="BAM165" s="273"/>
      <c r="BAN165" s="273"/>
      <c r="BAO165" s="273"/>
      <c r="BAP165" s="273"/>
      <c r="BAQ165" s="273"/>
      <c r="BAR165" s="273"/>
      <c r="BAS165" s="273"/>
      <c r="BAT165" s="273"/>
      <c r="BAU165" s="273"/>
      <c r="BAV165" s="273"/>
      <c r="BAW165" s="273"/>
      <c r="BAX165" s="273"/>
      <c r="BAY165" s="273"/>
      <c r="BAZ165" s="273"/>
      <c r="BBA165" s="273"/>
      <c r="BBB165" s="273"/>
      <c r="BBC165" s="273"/>
      <c r="BBD165" s="273"/>
      <c r="BBE165" s="273"/>
      <c r="BBF165" s="273"/>
      <c r="BBG165" s="273"/>
      <c r="BBH165" s="273"/>
      <c r="BBI165" s="273"/>
      <c r="BBJ165" s="273"/>
      <c r="BBK165" s="273"/>
      <c r="BBL165" s="273"/>
      <c r="BBM165" s="273"/>
      <c r="BBN165" s="273"/>
      <c r="BBO165" s="273"/>
      <c r="BBP165" s="273"/>
      <c r="BBQ165" s="273"/>
      <c r="BBR165" s="273"/>
      <c r="BBS165" s="273"/>
      <c r="BBT165" s="273"/>
      <c r="BBU165" s="273"/>
      <c r="BBV165" s="273"/>
      <c r="BBW165" s="273"/>
      <c r="BBX165" s="273"/>
      <c r="BBY165" s="273"/>
      <c r="BBZ165" s="273"/>
      <c r="BCA165" s="273"/>
      <c r="BCB165" s="273"/>
      <c r="BCC165" s="273"/>
      <c r="BCD165" s="273"/>
      <c r="BCE165" s="273"/>
      <c r="BCF165" s="273"/>
      <c r="BCG165" s="273"/>
      <c r="BCH165" s="273"/>
      <c r="BCI165" s="273"/>
      <c r="BCJ165" s="273"/>
      <c r="BCK165" s="273"/>
      <c r="BCL165" s="273"/>
      <c r="BCM165" s="273"/>
      <c r="BCN165" s="273"/>
      <c r="BCO165" s="273"/>
      <c r="BCP165" s="273"/>
      <c r="BCQ165" s="273"/>
      <c r="BCR165" s="273"/>
      <c r="BCS165" s="273"/>
      <c r="BCT165" s="273"/>
      <c r="BCU165" s="273"/>
      <c r="BCV165" s="273"/>
      <c r="BCW165" s="273"/>
      <c r="BCX165" s="273"/>
      <c r="BCY165" s="273"/>
      <c r="BCZ165" s="273"/>
      <c r="BDA165" s="273"/>
      <c r="BDB165" s="273"/>
      <c r="BDC165" s="273"/>
      <c r="BDD165" s="273"/>
      <c r="BDE165" s="273"/>
      <c r="BDF165" s="273"/>
      <c r="BDG165" s="273"/>
      <c r="BDH165" s="273"/>
      <c r="BDI165" s="273"/>
      <c r="BDJ165" s="273"/>
      <c r="BDK165" s="273"/>
      <c r="BDL165" s="273"/>
      <c r="BDM165" s="273"/>
      <c r="BDN165" s="273"/>
      <c r="BDO165" s="273"/>
      <c r="BDP165" s="273"/>
      <c r="BDQ165" s="273"/>
      <c r="BDR165" s="273"/>
      <c r="BDS165" s="273"/>
      <c r="BDT165" s="273"/>
      <c r="BDU165" s="273"/>
      <c r="BDV165" s="273"/>
      <c r="BDW165" s="273"/>
      <c r="BDX165" s="273"/>
      <c r="BDY165" s="273"/>
      <c r="BDZ165" s="273"/>
      <c r="BEA165" s="273"/>
      <c r="BEB165" s="273"/>
      <c r="BEC165" s="273"/>
      <c r="BED165" s="273"/>
      <c r="BEE165" s="273"/>
      <c r="BEF165" s="273"/>
      <c r="BEG165" s="273"/>
      <c r="BEH165" s="273"/>
      <c r="BEI165" s="273"/>
      <c r="BEJ165" s="273"/>
      <c r="BEK165" s="273"/>
      <c r="BEL165" s="273"/>
      <c r="BEM165" s="273"/>
      <c r="BEN165" s="273"/>
      <c r="BEO165" s="273"/>
      <c r="BEP165" s="273"/>
      <c r="BEQ165" s="273"/>
      <c r="BER165" s="273"/>
      <c r="BES165" s="273"/>
      <c r="BET165" s="273"/>
      <c r="BEU165" s="273"/>
      <c r="BEV165" s="273"/>
      <c r="BEW165" s="273"/>
      <c r="BEX165" s="273"/>
      <c r="BEY165" s="273"/>
      <c r="BEZ165" s="273"/>
      <c r="BFA165" s="273"/>
      <c r="BFB165" s="273"/>
      <c r="BFC165" s="273"/>
      <c r="BFD165" s="273"/>
      <c r="BFE165" s="273"/>
      <c r="BFF165" s="273"/>
      <c r="BFG165" s="273"/>
      <c r="BFH165" s="273"/>
      <c r="BFI165" s="273"/>
      <c r="BFJ165" s="273"/>
      <c r="BFK165" s="273"/>
      <c r="BFL165" s="273"/>
      <c r="BFM165" s="273"/>
      <c r="BFN165" s="273"/>
      <c r="BFO165" s="273"/>
      <c r="BFP165" s="273"/>
      <c r="BFQ165" s="273"/>
      <c r="BFR165" s="273"/>
      <c r="BFS165" s="273"/>
      <c r="BFT165" s="273"/>
      <c r="BFU165" s="273"/>
      <c r="BFV165" s="273"/>
      <c r="BFW165" s="273"/>
      <c r="BFX165" s="273"/>
      <c r="BFY165" s="273"/>
      <c r="BFZ165" s="273"/>
      <c r="BGA165" s="273"/>
      <c r="BGB165" s="273"/>
      <c r="BGC165" s="273"/>
      <c r="BGD165" s="273"/>
      <c r="BGE165" s="273"/>
      <c r="BGF165" s="273"/>
      <c r="BGG165" s="273"/>
      <c r="BGH165" s="273"/>
      <c r="BGI165" s="273"/>
      <c r="BGJ165" s="273"/>
      <c r="BGK165" s="273"/>
      <c r="BGL165" s="273"/>
      <c r="BGM165" s="273"/>
      <c r="BGN165" s="273"/>
      <c r="BGO165" s="273"/>
      <c r="BGP165" s="273"/>
      <c r="BGQ165" s="273"/>
      <c r="BGR165" s="273"/>
      <c r="BGS165" s="273"/>
      <c r="BGT165" s="273"/>
      <c r="BGU165" s="273"/>
      <c r="BGV165" s="273"/>
      <c r="BGW165" s="273"/>
      <c r="BGX165" s="273"/>
      <c r="BGY165" s="273"/>
      <c r="BGZ165" s="273"/>
      <c r="BHA165" s="273"/>
      <c r="BHB165" s="273"/>
      <c r="BHC165" s="273"/>
      <c r="BHD165" s="273"/>
      <c r="BHE165" s="273"/>
      <c r="BHF165" s="273"/>
      <c r="BHG165" s="273"/>
      <c r="BHH165" s="273"/>
      <c r="BHI165" s="273"/>
      <c r="BHJ165" s="273"/>
      <c r="BHK165" s="273"/>
      <c r="BHL165" s="273"/>
      <c r="BHM165" s="273"/>
      <c r="BHN165" s="273"/>
      <c r="BHO165" s="273"/>
      <c r="BHP165" s="273"/>
      <c r="BHQ165" s="273"/>
      <c r="BHR165" s="273"/>
      <c r="BHS165" s="273"/>
      <c r="BHT165" s="273"/>
      <c r="BHU165" s="273"/>
      <c r="BHV165" s="273"/>
      <c r="BHW165" s="273"/>
      <c r="BHX165" s="273"/>
      <c r="BHY165" s="273"/>
      <c r="BHZ165" s="273"/>
      <c r="BIA165" s="273"/>
      <c r="BIB165" s="273"/>
      <c r="BIC165" s="273"/>
      <c r="BID165" s="273"/>
      <c r="BIE165" s="273"/>
      <c r="BIF165" s="273"/>
      <c r="BIG165" s="273"/>
      <c r="BIH165" s="273"/>
      <c r="BII165" s="273"/>
      <c r="BIJ165" s="273"/>
      <c r="BIK165" s="273"/>
      <c r="BIL165" s="273"/>
      <c r="BIM165" s="273"/>
      <c r="BIN165" s="273"/>
      <c r="BIO165" s="273"/>
      <c r="BIP165" s="273"/>
      <c r="BIQ165" s="273"/>
      <c r="BIR165" s="273"/>
      <c r="BIS165" s="273"/>
      <c r="BIT165" s="273"/>
      <c r="BIU165" s="273"/>
      <c r="BIV165" s="273"/>
      <c r="BIW165" s="273"/>
      <c r="BIX165" s="273"/>
      <c r="BIY165" s="273"/>
      <c r="BIZ165" s="273"/>
      <c r="BJA165" s="273"/>
      <c r="BJB165" s="273"/>
      <c r="BJC165" s="273"/>
      <c r="BJD165" s="273"/>
      <c r="BJE165" s="273"/>
      <c r="BJF165" s="273"/>
      <c r="BJG165" s="273"/>
      <c r="BJH165" s="273"/>
      <c r="BJI165" s="273"/>
      <c r="BJJ165" s="273"/>
      <c r="BJK165" s="273"/>
      <c r="BJL165" s="273"/>
      <c r="BJM165" s="273"/>
      <c r="BJN165" s="273"/>
      <c r="BJO165" s="273"/>
      <c r="BJP165" s="273"/>
      <c r="BJQ165" s="273"/>
      <c r="BJR165" s="273"/>
      <c r="BJS165" s="273"/>
      <c r="BJT165" s="273"/>
      <c r="BJU165" s="273"/>
      <c r="BJV165" s="273"/>
      <c r="BJW165" s="273"/>
      <c r="BJX165" s="273"/>
      <c r="BJY165" s="273"/>
      <c r="BJZ165" s="273"/>
      <c r="BKA165" s="273"/>
      <c r="BKB165" s="273"/>
      <c r="BKC165" s="273"/>
      <c r="BKD165" s="273"/>
      <c r="BKE165" s="273"/>
      <c r="BKF165" s="273"/>
      <c r="BKG165" s="273"/>
      <c r="BKH165" s="273"/>
      <c r="BKI165" s="273"/>
      <c r="BKJ165" s="273"/>
      <c r="BKK165" s="273"/>
      <c r="BKL165" s="273"/>
      <c r="BKM165" s="273"/>
      <c r="BKN165" s="273"/>
      <c r="BKO165" s="273"/>
      <c r="BKP165" s="273"/>
      <c r="BKQ165" s="273"/>
      <c r="BKR165" s="273"/>
      <c r="BKS165" s="273"/>
      <c r="BKT165" s="273"/>
      <c r="BKU165" s="273"/>
      <c r="BKV165" s="273"/>
      <c r="BKW165" s="273"/>
      <c r="BKX165" s="273"/>
      <c r="BKY165" s="273"/>
      <c r="BKZ165" s="273"/>
      <c r="BLA165" s="273"/>
      <c r="BLB165" s="273"/>
      <c r="BLC165" s="273"/>
      <c r="BLD165" s="273"/>
      <c r="BLE165" s="273"/>
      <c r="BLF165" s="273"/>
      <c r="BLG165" s="273"/>
      <c r="BLH165" s="273"/>
      <c r="BLI165" s="273"/>
      <c r="BLJ165" s="273"/>
      <c r="BLK165" s="273"/>
      <c r="BLL165" s="273"/>
      <c r="BLM165" s="273"/>
      <c r="BLN165" s="273"/>
      <c r="BLO165" s="273"/>
      <c r="BLP165" s="273"/>
      <c r="BLQ165" s="273"/>
      <c r="BLR165" s="273"/>
      <c r="BLS165" s="273"/>
      <c r="BLT165" s="273"/>
      <c r="BLU165" s="273"/>
      <c r="BLV165" s="273"/>
      <c r="BLW165" s="273"/>
      <c r="BLX165" s="273"/>
      <c r="BLY165" s="273"/>
      <c r="BLZ165" s="273"/>
      <c r="BMA165" s="273"/>
      <c r="BMB165" s="273"/>
      <c r="BMC165" s="273"/>
      <c r="BMD165" s="273"/>
      <c r="BME165" s="273"/>
      <c r="BMF165" s="273"/>
      <c r="BMG165" s="273"/>
      <c r="BMH165" s="273"/>
      <c r="BMI165" s="273"/>
      <c r="BMJ165" s="273"/>
      <c r="BMK165" s="273"/>
      <c r="BML165" s="273"/>
      <c r="BMM165" s="273"/>
      <c r="BMN165" s="273"/>
      <c r="BMO165" s="273"/>
      <c r="BMP165" s="273"/>
      <c r="BMQ165" s="273"/>
      <c r="BMR165" s="273"/>
      <c r="BMS165" s="273"/>
      <c r="BMT165" s="273"/>
      <c r="BMU165" s="273"/>
      <c r="BMV165" s="273"/>
      <c r="BMW165" s="273"/>
      <c r="BMX165" s="273"/>
      <c r="BMY165" s="273"/>
      <c r="BMZ165" s="273"/>
      <c r="BNA165" s="273"/>
      <c r="BNB165" s="273"/>
      <c r="BNC165" s="273"/>
      <c r="BND165" s="273"/>
      <c r="BNE165" s="273"/>
      <c r="BNF165" s="273"/>
      <c r="BNG165" s="273"/>
      <c r="BNH165" s="273"/>
      <c r="BNI165" s="273"/>
      <c r="BNJ165" s="273"/>
      <c r="BNK165" s="273"/>
      <c r="BNL165" s="273"/>
      <c r="BNM165" s="273"/>
      <c r="BNN165" s="273"/>
      <c r="BNO165" s="273"/>
      <c r="BNP165" s="273"/>
      <c r="BNQ165" s="273"/>
      <c r="BNR165" s="273"/>
      <c r="BNS165" s="273"/>
      <c r="BNT165" s="273"/>
      <c r="BNU165" s="273"/>
      <c r="BNV165" s="273"/>
      <c r="BNW165" s="273"/>
      <c r="BNX165" s="273"/>
      <c r="BNY165" s="273"/>
      <c r="BNZ165" s="273"/>
      <c r="BOA165" s="273"/>
      <c r="BOB165" s="273"/>
      <c r="BOC165" s="273"/>
      <c r="BOD165" s="273"/>
      <c r="BOE165" s="273"/>
      <c r="BOF165" s="273"/>
      <c r="BOG165" s="273"/>
      <c r="BOH165" s="273"/>
      <c r="BOI165" s="273"/>
      <c r="BOJ165" s="273"/>
      <c r="BOK165" s="273"/>
      <c r="BOL165" s="273"/>
      <c r="BOM165" s="273"/>
      <c r="BON165" s="273"/>
      <c r="BOO165" s="273"/>
      <c r="BOP165" s="273"/>
      <c r="BOQ165" s="273"/>
      <c r="BOR165" s="273"/>
      <c r="BOS165" s="273"/>
      <c r="BOT165" s="273"/>
      <c r="BOU165" s="273"/>
      <c r="BOV165" s="273"/>
      <c r="BOW165" s="273"/>
      <c r="BOX165" s="273"/>
      <c r="BOY165" s="273"/>
      <c r="BOZ165" s="273"/>
      <c r="BPA165" s="273"/>
      <c r="BPB165" s="273"/>
      <c r="BPC165" s="273"/>
      <c r="BPD165" s="273"/>
      <c r="BPE165" s="273"/>
      <c r="BPF165" s="273"/>
      <c r="BPG165" s="273"/>
      <c r="BPH165" s="273"/>
      <c r="BPI165" s="273"/>
      <c r="BPJ165" s="273"/>
      <c r="BPK165" s="273"/>
      <c r="BPL165" s="273"/>
      <c r="BPM165" s="273"/>
      <c r="BPN165" s="273"/>
      <c r="BPO165" s="273"/>
      <c r="BPP165" s="273"/>
      <c r="BPQ165" s="273"/>
      <c r="BPR165" s="273"/>
      <c r="BPS165" s="273"/>
      <c r="BPT165" s="273"/>
      <c r="BPU165" s="273"/>
      <c r="BPV165" s="273"/>
      <c r="BPW165" s="273"/>
      <c r="BPX165" s="273"/>
      <c r="BPY165" s="273"/>
      <c r="BPZ165" s="273"/>
      <c r="BQA165" s="273"/>
      <c r="BQB165" s="273"/>
      <c r="BQC165" s="273"/>
      <c r="BQD165" s="273"/>
      <c r="BQE165" s="273"/>
      <c r="BQF165" s="273"/>
      <c r="BQG165" s="273"/>
      <c r="BQH165" s="273"/>
      <c r="BQI165" s="273"/>
      <c r="BQJ165" s="273"/>
      <c r="BQK165" s="273"/>
      <c r="BQL165" s="273"/>
      <c r="BQM165" s="273"/>
      <c r="BQN165" s="273"/>
      <c r="BQO165" s="273"/>
      <c r="BQP165" s="273"/>
      <c r="BQQ165" s="273"/>
      <c r="BQR165" s="273"/>
      <c r="BQS165" s="273"/>
      <c r="BQT165" s="273"/>
      <c r="BQU165" s="273"/>
      <c r="BQV165" s="273"/>
      <c r="BQW165" s="273"/>
      <c r="BQX165" s="273"/>
      <c r="BQY165" s="273"/>
      <c r="BQZ165" s="273"/>
      <c r="BRA165" s="273"/>
      <c r="BRB165" s="273"/>
      <c r="BRC165" s="273"/>
      <c r="BRD165" s="273"/>
      <c r="BRE165" s="273"/>
      <c r="BRF165" s="273"/>
      <c r="BRG165" s="273"/>
      <c r="BRH165" s="273"/>
      <c r="BRI165" s="273"/>
      <c r="BRJ165" s="273"/>
      <c r="BRK165" s="273"/>
      <c r="BRL165" s="273"/>
      <c r="BRM165" s="273"/>
      <c r="BRN165" s="273"/>
      <c r="BRO165" s="273"/>
      <c r="BRP165" s="273"/>
      <c r="BRQ165" s="273"/>
      <c r="BRR165" s="273"/>
      <c r="BRS165" s="273"/>
      <c r="BRT165" s="273"/>
      <c r="BRU165" s="273"/>
      <c r="BRV165" s="273"/>
      <c r="BRW165" s="273"/>
      <c r="BRX165" s="273"/>
      <c r="BRY165" s="273"/>
      <c r="BRZ165" s="273"/>
      <c r="BSA165" s="273"/>
      <c r="BSB165" s="273"/>
      <c r="BSC165" s="273"/>
      <c r="BSD165" s="273"/>
      <c r="BSE165" s="273"/>
      <c r="BSF165" s="273"/>
      <c r="BSG165" s="273"/>
      <c r="BSH165" s="273"/>
      <c r="BSI165" s="273"/>
      <c r="BSJ165" s="273"/>
      <c r="BSK165" s="273"/>
      <c r="BSL165" s="273"/>
      <c r="BSM165" s="273"/>
      <c r="BSN165" s="273"/>
      <c r="BSO165" s="273"/>
      <c r="BSP165" s="273"/>
      <c r="BSQ165" s="273"/>
      <c r="BSR165" s="273"/>
      <c r="BSS165" s="273"/>
      <c r="BST165" s="273"/>
      <c r="BSU165" s="273"/>
      <c r="BSV165" s="273"/>
      <c r="BSW165" s="273"/>
      <c r="BSX165" s="273"/>
      <c r="BSY165" s="273"/>
      <c r="BSZ165" s="273"/>
      <c r="BTA165" s="273"/>
      <c r="BTB165" s="273"/>
      <c r="BTC165" s="273"/>
      <c r="BTD165" s="273"/>
      <c r="BTE165" s="273"/>
      <c r="BTF165" s="273"/>
      <c r="BTG165" s="273"/>
      <c r="BTH165" s="273"/>
      <c r="BTI165" s="273"/>
      <c r="BTJ165" s="273"/>
      <c r="BTK165" s="273"/>
      <c r="BTL165" s="273"/>
      <c r="BTM165" s="273"/>
      <c r="BTN165" s="273"/>
      <c r="BTO165" s="273"/>
      <c r="BTP165" s="273"/>
      <c r="BTQ165" s="273"/>
      <c r="BTR165" s="273"/>
      <c r="BTS165" s="273"/>
      <c r="BTT165" s="273"/>
      <c r="BTU165" s="273"/>
      <c r="BTV165" s="273"/>
      <c r="BTW165" s="273"/>
      <c r="BTX165" s="273"/>
      <c r="BTY165" s="273"/>
      <c r="BTZ165" s="273"/>
      <c r="BUA165" s="273"/>
      <c r="BUB165" s="273"/>
      <c r="BUC165" s="273"/>
      <c r="BUD165" s="273"/>
      <c r="BUE165" s="273"/>
      <c r="BUF165" s="273"/>
      <c r="BUG165" s="273"/>
      <c r="BUH165" s="273"/>
      <c r="BUI165" s="273"/>
      <c r="BUJ165" s="273"/>
      <c r="BUK165" s="273"/>
      <c r="BUL165" s="273"/>
      <c r="BUM165" s="273"/>
      <c r="BUN165" s="273"/>
      <c r="BUO165" s="273"/>
      <c r="BUP165" s="273"/>
      <c r="BUQ165" s="273"/>
      <c r="BUR165" s="273"/>
      <c r="BUS165" s="273"/>
      <c r="BUT165" s="273"/>
      <c r="BUU165" s="273"/>
      <c r="BUV165" s="273"/>
      <c r="BUW165" s="273"/>
      <c r="BUX165" s="273"/>
      <c r="BUY165" s="273"/>
      <c r="BUZ165" s="273"/>
      <c r="BVA165" s="273"/>
      <c r="BVB165" s="273"/>
      <c r="BVC165" s="273"/>
      <c r="BVD165" s="273"/>
      <c r="BVE165" s="273"/>
      <c r="BVF165" s="273"/>
      <c r="BVG165" s="273"/>
      <c r="BVH165" s="273"/>
      <c r="BVI165" s="273"/>
      <c r="BVJ165" s="273"/>
      <c r="BVK165" s="273"/>
      <c r="BVL165" s="273"/>
      <c r="BVM165" s="273"/>
      <c r="BVN165" s="273"/>
      <c r="BVO165" s="273"/>
      <c r="BVP165" s="273"/>
      <c r="BVQ165" s="273"/>
      <c r="BVR165" s="273"/>
      <c r="BVS165" s="273"/>
      <c r="BVT165" s="273"/>
      <c r="BVU165" s="273"/>
      <c r="BVV165" s="273"/>
      <c r="BVW165" s="273"/>
      <c r="BVX165" s="273"/>
      <c r="BVY165" s="273"/>
      <c r="BVZ165" s="273"/>
      <c r="BWA165" s="273"/>
      <c r="BWB165" s="273"/>
      <c r="BWC165" s="273"/>
      <c r="BWD165" s="273"/>
      <c r="BWE165" s="273"/>
      <c r="BWF165" s="273"/>
      <c r="BWG165" s="273"/>
      <c r="BWH165" s="273"/>
      <c r="BWI165" s="273"/>
      <c r="BWJ165" s="273"/>
      <c r="BWK165" s="273"/>
      <c r="BWL165" s="273"/>
      <c r="BWM165" s="273"/>
      <c r="BWN165" s="273"/>
      <c r="BWO165" s="273"/>
      <c r="BWP165" s="273"/>
      <c r="BWQ165" s="273"/>
      <c r="BWR165" s="273"/>
      <c r="BWS165" s="273"/>
      <c r="BWT165" s="273"/>
      <c r="BWU165" s="273"/>
      <c r="BWV165" s="273"/>
      <c r="BWW165" s="273"/>
      <c r="BWX165" s="273"/>
      <c r="BWY165" s="273"/>
      <c r="BWZ165" s="273"/>
      <c r="BXA165" s="273"/>
      <c r="BXB165" s="273"/>
      <c r="BXC165" s="273"/>
      <c r="BXD165" s="273"/>
      <c r="BXE165" s="273"/>
      <c r="BXF165" s="273"/>
      <c r="BXG165" s="273"/>
      <c r="BXH165" s="273"/>
      <c r="BXI165" s="273"/>
      <c r="BXJ165" s="273"/>
      <c r="BXK165" s="273"/>
      <c r="BXL165" s="273"/>
      <c r="BXM165" s="273"/>
      <c r="BXN165" s="273"/>
      <c r="BXO165" s="273"/>
      <c r="BXP165" s="273"/>
      <c r="BXQ165" s="273"/>
      <c r="BXR165" s="273"/>
      <c r="BXS165" s="273"/>
      <c r="BXT165" s="273"/>
      <c r="BXU165" s="273"/>
      <c r="BXV165" s="273"/>
      <c r="BXW165" s="273"/>
      <c r="BXX165" s="273"/>
      <c r="BXY165" s="273"/>
      <c r="BXZ165" s="273"/>
      <c r="BYA165" s="273"/>
      <c r="BYB165" s="273"/>
      <c r="BYC165" s="273"/>
      <c r="BYD165" s="273"/>
      <c r="BYE165" s="273"/>
      <c r="BYF165" s="273"/>
      <c r="BYG165" s="273"/>
      <c r="BYH165" s="273"/>
      <c r="BYI165" s="273"/>
      <c r="BYJ165" s="273"/>
      <c r="BYK165" s="273"/>
      <c r="BYL165" s="273"/>
      <c r="BYM165" s="273"/>
      <c r="BYN165" s="273"/>
      <c r="BYO165" s="273"/>
      <c r="BYP165" s="273"/>
      <c r="BYQ165" s="273"/>
      <c r="BYR165" s="273"/>
      <c r="BYS165" s="273"/>
      <c r="BYT165" s="273"/>
      <c r="BYU165" s="273"/>
      <c r="BYV165" s="273"/>
      <c r="BYW165" s="273"/>
      <c r="BYX165" s="273"/>
      <c r="BYY165" s="273"/>
      <c r="BYZ165" s="273"/>
      <c r="BZA165" s="273"/>
      <c r="BZB165" s="273"/>
      <c r="BZC165" s="273"/>
      <c r="BZD165" s="273"/>
      <c r="BZE165" s="273"/>
      <c r="BZF165" s="273"/>
      <c r="BZG165" s="273"/>
      <c r="BZH165" s="273"/>
      <c r="BZI165" s="273"/>
      <c r="BZJ165" s="273"/>
      <c r="BZK165" s="273"/>
      <c r="BZL165" s="273"/>
      <c r="BZM165" s="273"/>
      <c r="BZN165" s="273"/>
      <c r="BZO165" s="273"/>
      <c r="BZP165" s="273"/>
      <c r="BZQ165" s="273"/>
      <c r="BZR165" s="273"/>
      <c r="BZS165" s="273"/>
      <c r="BZT165" s="273"/>
      <c r="BZU165" s="273"/>
      <c r="BZV165" s="273"/>
      <c r="BZW165" s="273"/>
      <c r="BZX165" s="273"/>
      <c r="BZY165" s="273"/>
      <c r="BZZ165" s="273"/>
      <c r="CAA165" s="273"/>
      <c r="CAB165" s="273"/>
      <c r="CAC165" s="273"/>
      <c r="CAD165" s="273"/>
      <c r="CAE165" s="273"/>
      <c r="CAF165" s="273"/>
      <c r="CAG165" s="273"/>
      <c r="CAH165" s="273"/>
      <c r="CAI165" s="273"/>
      <c r="CAJ165" s="273"/>
      <c r="CAK165" s="273"/>
      <c r="CAL165" s="273"/>
      <c r="CAM165" s="273"/>
      <c r="CAN165" s="273"/>
      <c r="CAO165" s="273"/>
      <c r="CAP165" s="273"/>
      <c r="CAQ165" s="273"/>
      <c r="CAR165" s="273"/>
      <c r="CAS165" s="273"/>
      <c r="CAT165" s="273"/>
      <c r="CAU165" s="273"/>
      <c r="CAV165" s="273"/>
      <c r="CAW165" s="273"/>
      <c r="CAX165" s="273"/>
      <c r="CAY165" s="273"/>
      <c r="CAZ165" s="273"/>
      <c r="CBA165" s="273"/>
      <c r="CBB165" s="273"/>
      <c r="CBC165" s="273"/>
      <c r="CBD165" s="273"/>
      <c r="CBE165" s="273"/>
      <c r="CBF165" s="273"/>
      <c r="CBG165" s="273"/>
      <c r="CBH165" s="273"/>
      <c r="CBI165" s="273"/>
      <c r="CBJ165" s="273"/>
      <c r="CBK165" s="273"/>
      <c r="CBL165" s="273"/>
      <c r="CBM165" s="273"/>
      <c r="CBN165" s="273"/>
      <c r="CBO165" s="273"/>
      <c r="CBP165" s="273"/>
      <c r="CBQ165" s="273"/>
      <c r="CBR165" s="273"/>
      <c r="CBS165" s="273"/>
      <c r="CBT165" s="273"/>
      <c r="CBU165" s="273"/>
      <c r="CBV165" s="273"/>
      <c r="CBW165" s="273"/>
      <c r="CBX165" s="273"/>
      <c r="CBY165" s="273"/>
      <c r="CBZ165" s="273"/>
      <c r="CCA165" s="273"/>
      <c r="CCB165" s="273"/>
      <c r="CCC165" s="273"/>
      <c r="CCD165" s="273"/>
      <c r="CCE165" s="273"/>
      <c r="CCF165" s="273"/>
      <c r="CCG165" s="273"/>
      <c r="CCH165" s="273"/>
      <c r="CCI165" s="273"/>
      <c r="CCJ165" s="273"/>
      <c r="CCK165" s="273"/>
      <c r="CCL165" s="273"/>
      <c r="CCM165" s="273"/>
      <c r="CCN165" s="273"/>
      <c r="CCO165" s="273"/>
      <c r="CCP165" s="273"/>
      <c r="CCQ165" s="273"/>
      <c r="CCR165" s="273"/>
      <c r="CCS165" s="273"/>
      <c r="CCT165" s="273"/>
      <c r="CCU165" s="273"/>
      <c r="CCV165" s="273"/>
      <c r="CCW165" s="273"/>
      <c r="CCX165" s="273"/>
      <c r="CCY165" s="273"/>
      <c r="CCZ165" s="273"/>
      <c r="CDA165" s="273"/>
      <c r="CDB165" s="273"/>
      <c r="CDC165" s="273"/>
      <c r="CDD165" s="273"/>
      <c r="CDE165" s="273"/>
      <c r="CDF165" s="273"/>
      <c r="CDG165" s="273"/>
      <c r="CDH165" s="273"/>
      <c r="CDI165" s="273"/>
      <c r="CDJ165" s="273"/>
      <c r="CDK165" s="273"/>
      <c r="CDL165" s="273"/>
      <c r="CDM165" s="273"/>
      <c r="CDN165" s="273"/>
      <c r="CDO165" s="273"/>
      <c r="CDP165" s="273"/>
      <c r="CDQ165" s="273"/>
      <c r="CDR165" s="273"/>
      <c r="CDS165" s="273"/>
      <c r="CDT165" s="273"/>
      <c r="CDU165" s="273"/>
      <c r="CDV165" s="273"/>
      <c r="CDW165" s="273"/>
      <c r="CDX165" s="273"/>
      <c r="CDY165" s="273"/>
      <c r="CDZ165" s="273"/>
      <c r="CEA165" s="273"/>
      <c r="CEB165" s="273"/>
      <c r="CEC165" s="273"/>
      <c r="CED165" s="273"/>
      <c r="CEE165" s="273"/>
      <c r="CEF165" s="273"/>
      <c r="CEG165" s="273"/>
      <c r="CEH165" s="273"/>
      <c r="CEI165" s="273"/>
      <c r="CEJ165" s="273"/>
      <c r="CEK165" s="273"/>
      <c r="CEL165" s="273"/>
      <c r="CEM165" s="273"/>
      <c r="CEN165" s="273"/>
      <c r="CEO165" s="273"/>
      <c r="CEP165" s="273"/>
      <c r="CEQ165" s="273"/>
      <c r="CER165" s="273"/>
      <c r="CES165" s="273"/>
      <c r="CET165" s="273"/>
      <c r="CEU165" s="273"/>
      <c r="CEV165" s="273"/>
      <c r="CEW165" s="273"/>
      <c r="CEX165" s="273"/>
      <c r="CEY165" s="273"/>
      <c r="CEZ165" s="273"/>
      <c r="CFA165" s="273"/>
      <c r="CFB165" s="273"/>
      <c r="CFC165" s="273"/>
      <c r="CFD165" s="273"/>
      <c r="CFE165" s="273"/>
      <c r="CFF165" s="273"/>
      <c r="CFG165" s="273"/>
      <c r="CFH165" s="273"/>
      <c r="CFI165" s="273"/>
      <c r="CFJ165" s="273"/>
      <c r="CFK165" s="273"/>
      <c r="CFL165" s="273"/>
      <c r="CFM165" s="273"/>
      <c r="CFN165" s="273"/>
      <c r="CFO165" s="273"/>
      <c r="CFP165" s="273"/>
      <c r="CFQ165" s="273"/>
      <c r="CFR165" s="273"/>
      <c r="CFS165" s="273"/>
      <c r="CFT165" s="273"/>
      <c r="CFU165" s="273"/>
      <c r="CFV165" s="273"/>
      <c r="CFW165" s="273"/>
      <c r="CFX165" s="273"/>
      <c r="CFY165" s="273"/>
      <c r="CFZ165" s="273"/>
      <c r="CGA165" s="273"/>
      <c r="CGB165" s="273"/>
      <c r="CGC165" s="273"/>
      <c r="CGD165" s="273"/>
      <c r="CGE165" s="273"/>
      <c r="CGF165" s="273"/>
      <c r="CGG165" s="273"/>
      <c r="CGH165" s="273"/>
      <c r="CGI165" s="273"/>
      <c r="CGJ165" s="273"/>
      <c r="CGK165" s="273"/>
      <c r="CGL165" s="273"/>
      <c r="CGM165" s="273"/>
      <c r="CGN165" s="273"/>
      <c r="CGO165" s="273"/>
      <c r="CGP165" s="273"/>
      <c r="CGQ165" s="273"/>
      <c r="CGR165" s="273"/>
      <c r="CGS165" s="273"/>
      <c r="CGT165" s="273"/>
      <c r="CGU165" s="273"/>
      <c r="CGV165" s="273"/>
      <c r="CGW165" s="273"/>
      <c r="CGX165" s="273"/>
      <c r="CGY165" s="273"/>
      <c r="CGZ165" s="273"/>
      <c r="CHA165" s="273"/>
      <c r="CHB165" s="273"/>
      <c r="CHC165" s="273"/>
      <c r="CHD165" s="273"/>
      <c r="CHE165" s="273"/>
      <c r="CHF165" s="273"/>
      <c r="CHG165" s="273"/>
      <c r="CHH165" s="273"/>
      <c r="CHI165" s="273"/>
      <c r="CHJ165" s="273"/>
      <c r="CHK165" s="273"/>
      <c r="CHL165" s="273"/>
      <c r="CHM165" s="273"/>
      <c r="CHN165" s="273"/>
      <c r="CHO165" s="273"/>
      <c r="CHP165" s="273"/>
      <c r="CHQ165" s="273"/>
      <c r="CHR165" s="273"/>
      <c r="CHS165" s="273"/>
      <c r="CHT165" s="273"/>
      <c r="CHU165" s="273"/>
      <c r="CHV165" s="273"/>
      <c r="CHW165" s="273"/>
      <c r="CHX165" s="273"/>
      <c r="CHY165" s="273"/>
      <c r="CHZ165" s="273"/>
      <c r="CIA165" s="273"/>
      <c r="CIB165" s="273"/>
      <c r="CIC165" s="273"/>
      <c r="CID165" s="273"/>
      <c r="CIE165" s="273"/>
      <c r="CIF165" s="273"/>
      <c r="CIG165" s="273"/>
      <c r="CIH165" s="273"/>
      <c r="CII165" s="273"/>
      <c r="CIJ165" s="273"/>
      <c r="CIK165" s="273"/>
      <c r="CIL165" s="273"/>
      <c r="CIM165" s="273"/>
      <c r="CIN165" s="273"/>
      <c r="CIO165" s="273"/>
      <c r="CIP165" s="273"/>
      <c r="CIQ165" s="273"/>
      <c r="CIR165" s="273"/>
      <c r="CIS165" s="273"/>
      <c r="CIT165" s="273"/>
      <c r="CIU165" s="273"/>
      <c r="CIV165" s="273"/>
      <c r="CIW165" s="273"/>
      <c r="CIX165" s="273"/>
      <c r="CIY165" s="273"/>
      <c r="CIZ165" s="273"/>
      <c r="CJA165" s="273"/>
      <c r="CJB165" s="273"/>
      <c r="CJC165" s="273"/>
      <c r="CJD165" s="273"/>
      <c r="CJE165" s="273"/>
      <c r="CJF165" s="273"/>
      <c r="CJG165" s="273"/>
      <c r="CJH165" s="273"/>
      <c r="CJI165" s="273"/>
      <c r="CJJ165" s="273"/>
      <c r="CJK165" s="273"/>
      <c r="CJL165" s="273"/>
      <c r="CJM165" s="273"/>
      <c r="CJN165" s="273"/>
      <c r="CJO165" s="273"/>
      <c r="CJP165" s="273"/>
      <c r="CJQ165" s="273"/>
      <c r="CJR165" s="273"/>
      <c r="CJS165" s="273"/>
      <c r="CJT165" s="273"/>
      <c r="CJU165" s="273"/>
      <c r="CJV165" s="273"/>
      <c r="CJW165" s="273"/>
      <c r="CJX165" s="273"/>
      <c r="CJY165" s="273"/>
      <c r="CJZ165" s="273"/>
      <c r="CKA165" s="273"/>
      <c r="CKB165" s="273"/>
      <c r="CKC165" s="273"/>
      <c r="CKD165" s="273"/>
      <c r="CKE165" s="273"/>
      <c r="CKF165" s="273"/>
      <c r="CKG165" s="273"/>
      <c r="CKH165" s="273"/>
      <c r="CKI165" s="273"/>
      <c r="CKJ165" s="273"/>
      <c r="CKK165" s="273"/>
      <c r="CKL165" s="273"/>
      <c r="CKM165" s="273"/>
      <c r="CKN165" s="273"/>
      <c r="CKO165" s="273"/>
      <c r="CKP165" s="273"/>
      <c r="CKQ165" s="273"/>
      <c r="CKR165" s="273"/>
      <c r="CKS165" s="273"/>
      <c r="CKT165" s="273"/>
      <c r="CKU165" s="273"/>
      <c r="CKV165" s="273"/>
      <c r="CKW165" s="273"/>
      <c r="CKX165" s="273"/>
      <c r="CKY165" s="273"/>
      <c r="CKZ165" s="273"/>
      <c r="CLA165" s="273"/>
      <c r="CLB165" s="273"/>
      <c r="CLC165" s="273"/>
      <c r="CLD165" s="273"/>
      <c r="CLE165" s="273"/>
      <c r="CLF165" s="273"/>
      <c r="CLG165" s="273"/>
      <c r="CLH165" s="273"/>
      <c r="CLI165" s="273"/>
      <c r="CLJ165" s="273"/>
      <c r="CLK165" s="273"/>
      <c r="CLL165" s="273"/>
      <c r="CLM165" s="273"/>
      <c r="CLN165" s="273"/>
      <c r="CLO165" s="273"/>
      <c r="CLP165" s="273"/>
      <c r="CLQ165" s="273"/>
      <c r="CLR165" s="273"/>
      <c r="CLS165" s="273"/>
      <c r="CLT165" s="273"/>
      <c r="CLU165" s="273"/>
      <c r="CLV165" s="273"/>
      <c r="CLW165" s="273"/>
      <c r="CLX165" s="273"/>
      <c r="CLY165" s="273"/>
      <c r="CLZ165" s="273"/>
      <c r="CMA165" s="273"/>
      <c r="CMB165" s="273"/>
      <c r="CMC165" s="273"/>
      <c r="CMD165" s="273"/>
      <c r="CME165" s="273"/>
      <c r="CMF165" s="273"/>
      <c r="CMG165" s="273"/>
      <c r="CMH165" s="273"/>
      <c r="CMI165" s="273"/>
      <c r="CMJ165" s="273"/>
      <c r="CMK165" s="273"/>
      <c r="CML165" s="273"/>
      <c r="CMM165" s="273"/>
      <c r="CMN165" s="273"/>
      <c r="CMO165" s="273"/>
      <c r="CMP165" s="273"/>
      <c r="CMQ165" s="273"/>
      <c r="CMR165" s="273"/>
      <c r="CMS165" s="273"/>
      <c r="CMT165" s="273"/>
      <c r="CMU165" s="273"/>
      <c r="CMV165" s="273"/>
      <c r="CMW165" s="273"/>
      <c r="CMX165" s="273"/>
      <c r="CMY165" s="273"/>
      <c r="CMZ165" s="273"/>
      <c r="CNA165" s="273"/>
      <c r="CNB165" s="273"/>
      <c r="CNC165" s="273"/>
      <c r="CND165" s="273"/>
      <c r="CNE165" s="273"/>
      <c r="CNF165" s="273"/>
      <c r="CNG165" s="273"/>
      <c r="CNH165" s="273"/>
      <c r="CNI165" s="273"/>
      <c r="CNJ165" s="273"/>
      <c r="CNK165" s="273"/>
      <c r="CNL165" s="273"/>
      <c r="CNM165" s="273"/>
      <c r="CNN165" s="273"/>
      <c r="CNO165" s="273"/>
      <c r="CNP165" s="273"/>
      <c r="CNQ165" s="273"/>
      <c r="CNR165" s="273"/>
      <c r="CNS165" s="273"/>
      <c r="CNT165" s="273"/>
      <c r="CNU165" s="273"/>
      <c r="CNV165" s="273"/>
      <c r="CNW165" s="273"/>
      <c r="CNX165" s="273"/>
      <c r="CNY165" s="273"/>
      <c r="CNZ165" s="273"/>
      <c r="COA165" s="273"/>
      <c r="COB165" s="273"/>
      <c r="COC165" s="273"/>
      <c r="COD165" s="273"/>
      <c r="COE165" s="273"/>
      <c r="COF165" s="273"/>
      <c r="COG165" s="273"/>
      <c r="COH165" s="273"/>
      <c r="COI165" s="273"/>
      <c r="COJ165" s="273"/>
      <c r="COK165" s="273"/>
      <c r="COL165" s="273"/>
      <c r="COM165" s="273"/>
      <c r="CON165" s="273"/>
      <c r="COO165" s="273"/>
      <c r="COP165" s="273"/>
      <c r="COQ165" s="273"/>
      <c r="COR165" s="273"/>
      <c r="COS165" s="273"/>
      <c r="COT165" s="273"/>
      <c r="COU165" s="273"/>
      <c r="COV165" s="273"/>
      <c r="COW165" s="273"/>
      <c r="COX165" s="273"/>
      <c r="COY165" s="273"/>
      <c r="COZ165" s="273"/>
      <c r="CPA165" s="273"/>
      <c r="CPB165" s="273"/>
      <c r="CPC165" s="273"/>
      <c r="CPD165" s="273"/>
      <c r="CPE165" s="273"/>
      <c r="CPF165" s="273"/>
      <c r="CPG165" s="273"/>
      <c r="CPH165" s="273"/>
      <c r="CPI165" s="273"/>
      <c r="CPJ165" s="273"/>
      <c r="CPK165" s="273"/>
      <c r="CPL165" s="273"/>
      <c r="CPM165" s="273"/>
      <c r="CPN165" s="273"/>
      <c r="CPO165" s="273"/>
      <c r="CPP165" s="273"/>
      <c r="CPQ165" s="273"/>
      <c r="CPR165" s="273"/>
      <c r="CPS165" s="273"/>
      <c r="CPT165" s="273"/>
      <c r="CPU165" s="273"/>
      <c r="CPV165" s="273"/>
      <c r="CPW165" s="273"/>
      <c r="CPX165" s="273"/>
      <c r="CPY165" s="273"/>
      <c r="CPZ165" s="273"/>
      <c r="CQA165" s="273"/>
      <c r="CQB165" s="273"/>
      <c r="CQC165" s="273"/>
      <c r="CQD165" s="273"/>
      <c r="CQE165" s="273"/>
      <c r="CQF165" s="273"/>
      <c r="CQG165" s="273"/>
      <c r="CQH165" s="273"/>
      <c r="CQI165" s="273"/>
      <c r="CQJ165" s="273"/>
      <c r="CQK165" s="273"/>
      <c r="CQL165" s="273"/>
      <c r="CQM165" s="273"/>
      <c r="CQN165" s="273"/>
      <c r="CQO165" s="273"/>
      <c r="CQP165" s="273"/>
      <c r="CQQ165" s="273"/>
      <c r="CQR165" s="273"/>
      <c r="CQS165" s="273"/>
      <c r="CQT165" s="273"/>
      <c r="CQU165" s="273"/>
      <c r="CQV165" s="273"/>
      <c r="CQW165" s="273"/>
      <c r="CQX165" s="273"/>
      <c r="CQY165" s="273"/>
      <c r="CQZ165" s="273"/>
      <c r="CRA165" s="273"/>
      <c r="CRB165" s="273"/>
      <c r="CRC165" s="273"/>
      <c r="CRD165" s="273"/>
      <c r="CRE165" s="273"/>
      <c r="CRF165" s="273"/>
      <c r="CRG165" s="273"/>
      <c r="CRH165" s="273"/>
      <c r="CRI165" s="273"/>
      <c r="CRJ165" s="273"/>
      <c r="CRK165" s="273"/>
      <c r="CRL165" s="273"/>
      <c r="CRM165" s="273"/>
      <c r="CRN165" s="273"/>
      <c r="CRO165" s="273"/>
      <c r="CRP165" s="273"/>
      <c r="CRQ165" s="273"/>
      <c r="CRR165" s="273"/>
      <c r="CRS165" s="273"/>
      <c r="CRT165" s="273"/>
      <c r="CRU165" s="273"/>
      <c r="CRV165" s="273"/>
      <c r="CRW165" s="273"/>
      <c r="CRX165" s="273"/>
      <c r="CRY165" s="273"/>
      <c r="CRZ165" s="273"/>
      <c r="CSA165" s="273"/>
      <c r="CSB165" s="273"/>
      <c r="CSC165" s="273"/>
      <c r="CSD165" s="273"/>
      <c r="CSE165" s="273"/>
      <c r="CSF165" s="273"/>
      <c r="CSG165" s="273"/>
      <c r="CSH165" s="273"/>
      <c r="CSI165" s="273"/>
      <c r="CSJ165" s="273"/>
      <c r="CSK165" s="273"/>
      <c r="CSL165" s="273"/>
      <c r="CSM165" s="273"/>
      <c r="CSN165" s="273"/>
      <c r="CSO165" s="273"/>
      <c r="CSP165" s="273"/>
      <c r="CSQ165" s="273"/>
      <c r="CSR165" s="273"/>
      <c r="CSS165" s="273"/>
      <c r="CST165" s="273"/>
      <c r="CSU165" s="273"/>
      <c r="CSV165" s="273"/>
      <c r="CSW165" s="273"/>
      <c r="CSX165" s="273"/>
      <c r="CSY165" s="273"/>
      <c r="CSZ165" s="273"/>
      <c r="CTA165" s="273"/>
      <c r="CTB165" s="273"/>
      <c r="CTC165" s="273"/>
      <c r="CTD165" s="273"/>
      <c r="CTE165" s="273"/>
      <c r="CTF165" s="273"/>
      <c r="CTG165" s="273"/>
      <c r="CTH165" s="273"/>
      <c r="CTI165" s="273"/>
      <c r="CTJ165" s="273"/>
      <c r="CTK165" s="273"/>
      <c r="CTL165" s="273"/>
      <c r="CTM165" s="273"/>
      <c r="CTN165" s="273"/>
      <c r="CTO165" s="273"/>
      <c r="CTP165" s="273"/>
      <c r="CTQ165" s="273"/>
      <c r="CTR165" s="273"/>
      <c r="CTS165" s="273"/>
      <c r="CTT165" s="273"/>
      <c r="CTU165" s="273"/>
      <c r="CTV165" s="273"/>
      <c r="CTW165" s="273"/>
      <c r="CTX165" s="273"/>
      <c r="CTY165" s="273"/>
      <c r="CTZ165" s="273"/>
      <c r="CUA165" s="273"/>
      <c r="CUB165" s="273"/>
      <c r="CUC165" s="273"/>
      <c r="CUD165" s="273"/>
      <c r="CUE165" s="273"/>
      <c r="CUF165" s="273"/>
      <c r="CUG165" s="273"/>
      <c r="CUH165" s="273"/>
      <c r="CUI165" s="273"/>
      <c r="CUJ165" s="273"/>
      <c r="CUK165" s="273"/>
      <c r="CUL165" s="273"/>
      <c r="CUM165" s="273"/>
      <c r="CUN165" s="273"/>
      <c r="CUO165" s="273"/>
      <c r="CUP165" s="273"/>
      <c r="CUQ165" s="273"/>
      <c r="CUR165" s="273"/>
      <c r="CUS165" s="273"/>
      <c r="CUT165" s="273"/>
      <c r="CUU165" s="273"/>
      <c r="CUV165" s="273"/>
      <c r="CUW165" s="273"/>
      <c r="CUX165" s="273"/>
      <c r="CUY165" s="273"/>
      <c r="CUZ165" s="273"/>
      <c r="CVA165" s="273"/>
      <c r="CVB165" s="273"/>
      <c r="CVC165" s="273"/>
      <c r="CVD165" s="273"/>
      <c r="CVE165" s="273"/>
      <c r="CVF165" s="273"/>
      <c r="CVG165" s="273"/>
      <c r="CVH165" s="273"/>
      <c r="CVI165" s="273"/>
      <c r="CVJ165" s="273"/>
      <c r="CVK165" s="273"/>
      <c r="CVL165" s="273"/>
      <c r="CVM165" s="273"/>
      <c r="CVN165" s="273"/>
      <c r="CVO165" s="273"/>
      <c r="CVP165" s="273"/>
      <c r="CVQ165" s="273"/>
      <c r="CVR165" s="273"/>
      <c r="CVS165" s="273"/>
      <c r="CVT165" s="273"/>
      <c r="CVU165" s="273"/>
      <c r="CVV165" s="273"/>
      <c r="CVW165" s="273"/>
      <c r="CVX165" s="273"/>
      <c r="CVY165" s="273"/>
      <c r="CVZ165" s="273"/>
      <c r="CWA165" s="273"/>
      <c r="CWB165" s="273"/>
      <c r="CWC165" s="273"/>
      <c r="CWD165" s="273"/>
      <c r="CWE165" s="273"/>
      <c r="CWF165" s="273"/>
      <c r="CWG165" s="273"/>
      <c r="CWH165" s="273"/>
      <c r="CWI165" s="273"/>
      <c r="CWJ165" s="273"/>
      <c r="CWK165" s="273"/>
      <c r="CWL165" s="273"/>
      <c r="CWM165" s="273"/>
      <c r="CWN165" s="273"/>
      <c r="CWO165" s="273"/>
      <c r="CWP165" s="273"/>
      <c r="CWQ165" s="273"/>
      <c r="CWR165" s="273"/>
      <c r="CWS165" s="273"/>
      <c r="CWT165" s="273"/>
      <c r="CWU165" s="273"/>
      <c r="CWV165" s="273"/>
      <c r="CWW165" s="273"/>
      <c r="CWX165" s="273"/>
      <c r="CWY165" s="273"/>
      <c r="CWZ165" s="273"/>
      <c r="CXA165" s="273"/>
      <c r="CXB165" s="273"/>
      <c r="CXC165" s="273"/>
      <c r="CXD165" s="273"/>
      <c r="CXE165" s="273"/>
      <c r="CXF165" s="273"/>
      <c r="CXG165" s="273"/>
      <c r="CXH165" s="273"/>
      <c r="CXI165" s="273"/>
      <c r="CXJ165" s="273"/>
      <c r="CXK165" s="273"/>
      <c r="CXL165" s="273"/>
      <c r="CXM165" s="273"/>
      <c r="CXN165" s="273"/>
      <c r="CXO165" s="273"/>
      <c r="CXP165" s="273"/>
      <c r="CXQ165" s="273"/>
      <c r="CXR165" s="273"/>
      <c r="CXS165" s="273"/>
      <c r="CXT165" s="273"/>
      <c r="CXU165" s="273"/>
      <c r="CXV165" s="273"/>
      <c r="CXW165" s="273"/>
      <c r="CXX165" s="273"/>
      <c r="CXY165" s="273"/>
      <c r="CXZ165" s="273"/>
      <c r="CYA165" s="273"/>
      <c r="CYB165" s="273"/>
      <c r="CYC165" s="273"/>
      <c r="CYD165" s="273"/>
      <c r="CYE165" s="273"/>
      <c r="CYF165" s="273"/>
      <c r="CYG165" s="273"/>
      <c r="CYH165" s="273"/>
      <c r="CYI165" s="273"/>
      <c r="CYJ165" s="273"/>
      <c r="CYK165" s="273"/>
      <c r="CYL165" s="273"/>
      <c r="CYM165" s="273"/>
      <c r="CYN165" s="273"/>
      <c r="CYO165" s="273"/>
      <c r="CYP165" s="273"/>
      <c r="CYQ165" s="273"/>
      <c r="CYR165" s="273"/>
      <c r="CYS165" s="273"/>
      <c r="CYT165" s="273"/>
      <c r="CYU165" s="273"/>
      <c r="CYV165" s="273"/>
      <c r="CYW165" s="273"/>
      <c r="CYX165" s="273"/>
      <c r="CYY165" s="273"/>
      <c r="CYZ165" s="273"/>
      <c r="CZA165" s="273"/>
      <c r="CZB165" s="273"/>
      <c r="CZC165" s="273"/>
      <c r="CZD165" s="273"/>
      <c r="CZE165" s="273"/>
      <c r="CZF165" s="273"/>
      <c r="CZG165" s="273"/>
      <c r="CZH165" s="273"/>
      <c r="CZI165" s="273"/>
      <c r="CZJ165" s="273"/>
      <c r="CZK165" s="273"/>
      <c r="CZL165" s="273"/>
      <c r="CZM165" s="273"/>
      <c r="CZN165" s="273"/>
      <c r="CZO165" s="273"/>
      <c r="CZP165" s="273"/>
      <c r="CZQ165" s="273"/>
      <c r="CZR165" s="273"/>
      <c r="CZS165" s="273"/>
      <c r="CZT165" s="273"/>
      <c r="CZU165" s="273"/>
      <c r="CZV165" s="273"/>
      <c r="CZW165" s="273"/>
      <c r="CZX165" s="273"/>
      <c r="CZY165" s="273"/>
      <c r="CZZ165" s="273"/>
      <c r="DAA165" s="273"/>
      <c r="DAB165" s="273"/>
      <c r="DAC165" s="273"/>
      <c r="DAD165" s="273"/>
      <c r="DAE165" s="273"/>
      <c r="DAF165" s="273"/>
      <c r="DAG165" s="273"/>
      <c r="DAH165" s="273"/>
      <c r="DAI165" s="273"/>
      <c r="DAJ165" s="273"/>
      <c r="DAK165" s="273"/>
      <c r="DAL165" s="273"/>
      <c r="DAM165" s="273"/>
      <c r="DAN165" s="273"/>
      <c r="DAO165" s="273"/>
      <c r="DAP165" s="273"/>
      <c r="DAQ165" s="273"/>
      <c r="DAR165" s="273"/>
      <c r="DAS165" s="273"/>
      <c r="DAT165" s="273"/>
      <c r="DAU165" s="273"/>
      <c r="DAV165" s="273"/>
      <c r="DAW165" s="273"/>
      <c r="DAX165" s="273"/>
      <c r="DAY165" s="273"/>
      <c r="DAZ165" s="273"/>
      <c r="DBA165" s="273"/>
      <c r="DBB165" s="273"/>
      <c r="DBC165" s="273"/>
      <c r="DBD165" s="273"/>
      <c r="DBE165" s="273"/>
      <c r="DBF165" s="273"/>
      <c r="DBG165" s="273"/>
      <c r="DBH165" s="273"/>
      <c r="DBI165" s="273"/>
      <c r="DBJ165" s="273"/>
      <c r="DBK165" s="273"/>
      <c r="DBL165" s="273"/>
      <c r="DBM165" s="273"/>
      <c r="DBN165" s="273"/>
      <c r="DBO165" s="273"/>
      <c r="DBP165" s="273"/>
      <c r="DBQ165" s="273"/>
      <c r="DBR165" s="273"/>
      <c r="DBS165" s="273"/>
      <c r="DBT165" s="273"/>
      <c r="DBU165" s="273"/>
      <c r="DBV165" s="273"/>
      <c r="DBW165" s="273"/>
      <c r="DBX165" s="273"/>
      <c r="DBY165" s="273"/>
      <c r="DBZ165" s="273"/>
      <c r="DCA165" s="273"/>
      <c r="DCB165" s="273"/>
      <c r="DCC165" s="273"/>
      <c r="DCD165" s="273"/>
      <c r="DCE165" s="273"/>
      <c r="DCF165" s="273"/>
      <c r="DCG165" s="273"/>
      <c r="DCH165" s="273"/>
      <c r="DCI165" s="273"/>
      <c r="DCJ165" s="273"/>
      <c r="DCK165" s="273"/>
      <c r="DCL165" s="273"/>
      <c r="DCM165" s="273"/>
      <c r="DCN165" s="273"/>
      <c r="DCO165" s="273"/>
      <c r="DCP165" s="273"/>
      <c r="DCQ165" s="273"/>
      <c r="DCR165" s="273"/>
      <c r="DCS165" s="273"/>
      <c r="DCT165" s="273"/>
      <c r="DCU165" s="273"/>
      <c r="DCV165" s="273"/>
      <c r="DCW165" s="273"/>
      <c r="DCX165" s="273"/>
      <c r="DCY165" s="273"/>
      <c r="DCZ165" s="273"/>
      <c r="DDA165" s="273"/>
      <c r="DDB165" s="273"/>
      <c r="DDC165" s="273"/>
      <c r="DDD165" s="273"/>
      <c r="DDE165" s="273"/>
      <c r="DDF165" s="273"/>
      <c r="DDG165" s="273"/>
      <c r="DDH165" s="273"/>
      <c r="DDI165" s="273"/>
      <c r="DDJ165" s="273"/>
      <c r="DDK165" s="273"/>
      <c r="DDL165" s="273"/>
      <c r="DDM165" s="273"/>
      <c r="DDN165" s="273"/>
      <c r="DDO165" s="273"/>
      <c r="DDP165" s="273"/>
      <c r="DDQ165" s="273"/>
      <c r="DDR165" s="273"/>
      <c r="DDS165" s="273"/>
      <c r="DDT165" s="273"/>
      <c r="DDU165" s="273"/>
      <c r="DDV165" s="273"/>
      <c r="DDW165" s="273"/>
      <c r="DDX165" s="273"/>
      <c r="DDY165" s="273"/>
      <c r="DDZ165" s="273"/>
      <c r="DEA165" s="273"/>
      <c r="DEB165" s="273"/>
      <c r="DEC165" s="273"/>
      <c r="DED165" s="273"/>
      <c r="DEE165" s="273"/>
      <c r="DEF165" s="273"/>
      <c r="DEG165" s="273"/>
      <c r="DEH165" s="273"/>
      <c r="DEI165" s="273"/>
      <c r="DEJ165" s="273"/>
      <c r="DEK165" s="273"/>
      <c r="DEL165" s="273"/>
      <c r="DEM165" s="273"/>
      <c r="DEN165" s="273"/>
      <c r="DEO165" s="273"/>
      <c r="DEP165" s="273"/>
      <c r="DEQ165" s="273"/>
      <c r="DER165" s="273"/>
      <c r="DES165" s="273"/>
      <c r="DET165" s="273"/>
      <c r="DEU165" s="273"/>
      <c r="DEV165" s="273"/>
      <c r="DEW165" s="273"/>
      <c r="DEX165" s="273"/>
      <c r="DEY165" s="273"/>
      <c r="DEZ165" s="273"/>
      <c r="DFA165" s="273"/>
      <c r="DFB165" s="273"/>
      <c r="DFC165" s="273"/>
      <c r="DFD165" s="273"/>
      <c r="DFE165" s="273"/>
      <c r="DFF165" s="273"/>
      <c r="DFG165" s="273"/>
      <c r="DFH165" s="273"/>
      <c r="DFI165" s="273"/>
      <c r="DFJ165" s="273"/>
      <c r="DFK165" s="273"/>
      <c r="DFL165" s="273"/>
      <c r="DFM165" s="273"/>
      <c r="DFN165" s="273"/>
      <c r="DFO165" s="273"/>
      <c r="DFP165" s="273"/>
      <c r="DFQ165" s="273"/>
      <c r="DFR165" s="273"/>
      <c r="DFS165" s="273"/>
      <c r="DFT165" s="273"/>
      <c r="DFU165" s="273"/>
      <c r="DFV165" s="273"/>
      <c r="DFW165" s="273"/>
      <c r="DFX165" s="273"/>
      <c r="DFY165" s="273"/>
      <c r="DFZ165" s="273"/>
      <c r="DGA165" s="273"/>
      <c r="DGB165" s="273"/>
      <c r="DGC165" s="273"/>
      <c r="DGD165" s="273"/>
      <c r="DGE165" s="273"/>
      <c r="DGF165" s="273"/>
      <c r="DGG165" s="273"/>
      <c r="DGH165" s="273"/>
      <c r="DGI165" s="273"/>
      <c r="DGJ165" s="273"/>
      <c r="DGK165" s="273"/>
      <c r="DGL165" s="273"/>
      <c r="DGM165" s="273"/>
      <c r="DGN165" s="273"/>
      <c r="DGO165" s="273"/>
      <c r="DGP165" s="273"/>
      <c r="DGQ165" s="273"/>
      <c r="DGR165" s="273"/>
      <c r="DGS165" s="273"/>
      <c r="DGT165" s="273"/>
      <c r="DGU165" s="273"/>
      <c r="DGV165" s="273"/>
      <c r="DGW165" s="273"/>
      <c r="DGX165" s="273"/>
      <c r="DGY165" s="273"/>
      <c r="DGZ165" s="273"/>
      <c r="DHA165" s="273"/>
      <c r="DHB165" s="273"/>
      <c r="DHC165" s="273"/>
      <c r="DHD165" s="273"/>
      <c r="DHE165" s="273"/>
      <c r="DHF165" s="273"/>
      <c r="DHG165" s="273"/>
      <c r="DHH165" s="273"/>
      <c r="DHI165" s="273"/>
      <c r="DHJ165" s="273"/>
      <c r="DHK165" s="273"/>
      <c r="DHL165" s="273"/>
      <c r="DHM165" s="273"/>
      <c r="DHN165" s="273"/>
      <c r="DHO165" s="273"/>
      <c r="DHP165" s="273"/>
      <c r="DHQ165" s="273"/>
      <c r="DHR165" s="273"/>
      <c r="DHS165" s="273"/>
      <c r="DHT165" s="273"/>
      <c r="DHU165" s="273"/>
      <c r="DHV165" s="273"/>
      <c r="DHW165" s="273"/>
      <c r="DHX165" s="273"/>
      <c r="DHY165" s="273"/>
      <c r="DHZ165" s="273"/>
      <c r="DIA165" s="273"/>
      <c r="DIB165" s="273"/>
      <c r="DIC165" s="273"/>
      <c r="DID165" s="273"/>
      <c r="DIE165" s="273"/>
      <c r="DIF165" s="273"/>
      <c r="DIG165" s="273"/>
      <c r="DIH165" s="273"/>
      <c r="DII165" s="273"/>
      <c r="DIJ165" s="273"/>
      <c r="DIK165" s="273"/>
      <c r="DIL165" s="273"/>
      <c r="DIM165" s="273"/>
      <c r="DIN165" s="273"/>
      <c r="DIO165" s="273"/>
      <c r="DIP165" s="273"/>
      <c r="DIQ165" s="273"/>
      <c r="DIR165" s="273"/>
      <c r="DIS165" s="273"/>
      <c r="DIT165" s="273"/>
      <c r="DIU165" s="273"/>
      <c r="DIV165" s="273"/>
      <c r="DIW165" s="273"/>
      <c r="DIX165" s="273"/>
      <c r="DIY165" s="273"/>
      <c r="DIZ165" s="273"/>
      <c r="DJA165" s="273"/>
      <c r="DJB165" s="273"/>
      <c r="DJC165" s="273"/>
      <c r="DJD165" s="273"/>
      <c r="DJE165" s="273"/>
      <c r="DJF165" s="273"/>
      <c r="DJG165" s="273"/>
      <c r="DJH165" s="273"/>
      <c r="DJI165" s="273"/>
      <c r="DJJ165" s="273"/>
      <c r="DJK165" s="273"/>
      <c r="DJL165" s="273"/>
      <c r="DJM165" s="273"/>
      <c r="DJN165" s="273"/>
      <c r="DJO165" s="273"/>
      <c r="DJP165" s="273"/>
      <c r="DJQ165" s="273"/>
      <c r="DJR165" s="273"/>
      <c r="DJS165" s="273"/>
      <c r="DJT165" s="273"/>
      <c r="DJU165" s="273"/>
      <c r="DJV165" s="273"/>
      <c r="DJW165" s="273"/>
      <c r="DJX165" s="273"/>
      <c r="DJY165" s="273"/>
      <c r="DJZ165" s="273"/>
      <c r="DKA165" s="273"/>
      <c r="DKB165" s="273"/>
      <c r="DKC165" s="273"/>
      <c r="DKD165" s="273"/>
      <c r="DKE165" s="273"/>
      <c r="DKF165" s="273"/>
      <c r="DKG165" s="273"/>
      <c r="DKH165" s="273"/>
      <c r="DKI165" s="273"/>
      <c r="DKJ165" s="273"/>
      <c r="DKK165" s="273"/>
      <c r="DKL165" s="273"/>
      <c r="DKM165" s="273"/>
      <c r="DKN165" s="273"/>
      <c r="DKO165" s="273"/>
      <c r="DKP165" s="273"/>
      <c r="DKQ165" s="273"/>
      <c r="DKR165" s="273"/>
      <c r="DKS165" s="273"/>
      <c r="DKT165" s="273"/>
      <c r="DKU165" s="273"/>
      <c r="DKV165" s="273"/>
      <c r="DKW165" s="273"/>
      <c r="DKX165" s="273"/>
      <c r="DKY165" s="273"/>
      <c r="DKZ165" s="273"/>
      <c r="DLA165" s="273"/>
      <c r="DLB165" s="273"/>
      <c r="DLC165" s="273"/>
      <c r="DLD165" s="273"/>
      <c r="DLE165" s="273"/>
      <c r="DLF165" s="273"/>
      <c r="DLG165" s="273"/>
      <c r="DLH165" s="273"/>
      <c r="DLI165" s="273"/>
      <c r="DLJ165" s="273"/>
      <c r="DLK165" s="273"/>
      <c r="DLL165" s="273"/>
      <c r="DLM165" s="273"/>
      <c r="DLN165" s="273"/>
      <c r="DLO165" s="273"/>
      <c r="DLP165" s="273"/>
      <c r="DLQ165" s="273"/>
      <c r="DLR165" s="273"/>
      <c r="DLS165" s="273"/>
      <c r="DLT165" s="273"/>
      <c r="DLU165" s="273"/>
      <c r="DLV165" s="273"/>
      <c r="DLW165" s="273"/>
      <c r="DLX165" s="273"/>
      <c r="DLY165" s="273"/>
      <c r="DLZ165" s="273"/>
      <c r="DMA165" s="273"/>
      <c r="DMB165" s="273"/>
      <c r="DMC165" s="273"/>
      <c r="DMD165" s="273"/>
      <c r="DME165" s="273"/>
      <c r="DMF165" s="273"/>
      <c r="DMG165" s="273"/>
      <c r="DMH165" s="273"/>
      <c r="DMI165" s="273"/>
      <c r="DMJ165" s="273"/>
      <c r="DMK165" s="273"/>
      <c r="DML165" s="273"/>
      <c r="DMM165" s="273"/>
      <c r="DMN165" s="273"/>
      <c r="DMO165" s="273"/>
      <c r="DMP165" s="273"/>
      <c r="DMQ165" s="273"/>
      <c r="DMR165" s="273"/>
      <c r="DMS165" s="273"/>
      <c r="DMT165" s="273"/>
      <c r="DMU165" s="273"/>
      <c r="DMV165" s="273"/>
      <c r="DMW165" s="273"/>
      <c r="DMX165" s="273"/>
      <c r="DMY165" s="273"/>
      <c r="DMZ165" s="273"/>
      <c r="DNA165" s="273"/>
      <c r="DNB165" s="273"/>
      <c r="DNC165" s="273"/>
      <c r="DND165" s="273"/>
      <c r="DNE165" s="273"/>
      <c r="DNF165" s="273"/>
      <c r="DNG165" s="273"/>
      <c r="DNH165" s="273"/>
      <c r="DNI165" s="273"/>
      <c r="DNJ165" s="273"/>
      <c r="DNK165" s="273"/>
      <c r="DNL165" s="273"/>
      <c r="DNM165" s="273"/>
      <c r="DNN165" s="273"/>
      <c r="DNO165" s="273"/>
      <c r="DNP165" s="273"/>
      <c r="DNQ165" s="273"/>
      <c r="DNR165" s="273"/>
      <c r="DNS165" s="273"/>
      <c r="DNT165" s="273"/>
      <c r="DNU165" s="273"/>
      <c r="DNV165" s="273"/>
      <c r="DNW165" s="273"/>
      <c r="DNX165" s="273"/>
      <c r="DNY165" s="273"/>
      <c r="DNZ165" s="273"/>
      <c r="DOA165" s="273"/>
      <c r="DOB165" s="273"/>
      <c r="DOC165" s="273"/>
      <c r="DOD165" s="273"/>
      <c r="DOE165" s="273"/>
      <c r="DOF165" s="273"/>
      <c r="DOG165" s="273"/>
      <c r="DOH165" s="273"/>
      <c r="DOI165" s="273"/>
      <c r="DOJ165" s="273"/>
      <c r="DOK165" s="273"/>
      <c r="DOL165" s="273"/>
      <c r="DOM165" s="273"/>
      <c r="DON165" s="273"/>
      <c r="DOO165" s="273"/>
      <c r="DOP165" s="273"/>
      <c r="DOQ165" s="273"/>
      <c r="DOR165" s="273"/>
      <c r="DOS165" s="273"/>
      <c r="DOT165" s="273"/>
      <c r="DOU165" s="273"/>
      <c r="DOV165" s="273"/>
      <c r="DOW165" s="273"/>
      <c r="DOX165" s="273"/>
      <c r="DOY165" s="273"/>
      <c r="DOZ165" s="273"/>
      <c r="DPA165" s="273"/>
      <c r="DPB165" s="273"/>
      <c r="DPC165" s="273"/>
      <c r="DPD165" s="273"/>
      <c r="DPE165" s="273"/>
      <c r="DPF165" s="273"/>
      <c r="DPG165" s="273"/>
      <c r="DPH165" s="273"/>
      <c r="DPI165" s="273"/>
      <c r="DPJ165" s="273"/>
      <c r="DPK165" s="273"/>
      <c r="DPL165" s="273"/>
      <c r="DPM165" s="273"/>
      <c r="DPN165" s="273"/>
      <c r="DPO165" s="273"/>
      <c r="DPP165" s="273"/>
      <c r="DPQ165" s="273"/>
      <c r="DPR165" s="273"/>
      <c r="DPS165" s="273"/>
      <c r="DPT165" s="273"/>
      <c r="DPU165" s="273"/>
      <c r="DPV165" s="273"/>
      <c r="DPW165" s="273"/>
      <c r="DPX165" s="273"/>
      <c r="DPY165" s="273"/>
      <c r="DPZ165" s="273"/>
      <c r="DQA165" s="273"/>
      <c r="DQB165" s="273"/>
      <c r="DQC165" s="273"/>
      <c r="DQD165" s="273"/>
      <c r="DQE165" s="273"/>
      <c r="DQF165" s="273"/>
      <c r="DQG165" s="273"/>
      <c r="DQH165" s="273"/>
      <c r="DQI165" s="273"/>
      <c r="DQJ165" s="273"/>
      <c r="DQK165" s="273"/>
      <c r="DQL165" s="273"/>
      <c r="DQM165" s="273"/>
      <c r="DQN165" s="273"/>
      <c r="DQO165" s="273"/>
      <c r="DQP165" s="273"/>
      <c r="DQQ165" s="273"/>
      <c r="DQR165" s="273"/>
      <c r="DQS165" s="273"/>
      <c r="DQT165" s="273"/>
      <c r="DQU165" s="273"/>
      <c r="DQV165" s="273"/>
      <c r="DQW165" s="273"/>
      <c r="DQX165" s="273"/>
      <c r="DQY165" s="273"/>
      <c r="DQZ165" s="273"/>
      <c r="DRA165" s="273"/>
      <c r="DRB165" s="273"/>
      <c r="DRC165" s="273"/>
      <c r="DRD165" s="273"/>
      <c r="DRE165" s="273"/>
      <c r="DRF165" s="273"/>
      <c r="DRG165" s="273"/>
      <c r="DRH165" s="273"/>
      <c r="DRI165" s="273"/>
      <c r="DRJ165" s="273"/>
      <c r="DRK165" s="273"/>
      <c r="DRL165" s="273"/>
      <c r="DRM165" s="273"/>
      <c r="DRN165" s="273"/>
      <c r="DRO165" s="273"/>
      <c r="DRP165" s="273"/>
      <c r="DRQ165" s="273"/>
      <c r="DRR165" s="273"/>
      <c r="DRS165" s="273"/>
      <c r="DRT165" s="273"/>
      <c r="DRU165" s="273"/>
      <c r="DRV165" s="273"/>
      <c r="DRW165" s="273"/>
      <c r="DRX165" s="273"/>
      <c r="DRY165" s="273"/>
      <c r="DRZ165" s="273"/>
      <c r="DSA165" s="273"/>
      <c r="DSB165" s="273"/>
      <c r="DSC165" s="273"/>
      <c r="DSD165" s="273"/>
      <c r="DSE165" s="273"/>
      <c r="DSF165" s="273"/>
      <c r="DSG165" s="273"/>
      <c r="DSH165" s="273"/>
      <c r="DSI165" s="273"/>
      <c r="DSJ165" s="273"/>
      <c r="DSK165" s="273"/>
      <c r="DSL165" s="273"/>
      <c r="DSM165" s="273"/>
      <c r="DSN165" s="273"/>
      <c r="DSO165" s="273"/>
      <c r="DSP165" s="273"/>
      <c r="DSQ165" s="273"/>
      <c r="DSR165" s="273"/>
      <c r="DSS165" s="273"/>
      <c r="DST165" s="273"/>
      <c r="DSU165" s="273"/>
      <c r="DSV165" s="273"/>
      <c r="DSW165" s="273"/>
      <c r="DSX165" s="273"/>
      <c r="DSY165" s="273"/>
      <c r="DSZ165" s="273"/>
      <c r="DTA165" s="273"/>
      <c r="DTB165" s="273"/>
      <c r="DTC165" s="273"/>
      <c r="DTD165" s="273"/>
      <c r="DTE165" s="273"/>
      <c r="DTF165" s="273"/>
      <c r="DTG165" s="273"/>
      <c r="DTH165" s="273"/>
      <c r="DTI165" s="273"/>
      <c r="DTJ165" s="273"/>
      <c r="DTK165" s="273"/>
      <c r="DTL165" s="273"/>
      <c r="DTM165" s="273"/>
      <c r="DTN165" s="273"/>
      <c r="DTO165" s="273"/>
      <c r="DTP165" s="273"/>
      <c r="DTQ165" s="273"/>
      <c r="DTR165" s="273"/>
      <c r="DTS165" s="273"/>
      <c r="DTT165" s="273"/>
      <c r="DTU165" s="273"/>
      <c r="DTV165" s="273"/>
      <c r="DTW165" s="273"/>
      <c r="DTX165" s="273"/>
      <c r="DTY165" s="273"/>
      <c r="DTZ165" s="273"/>
      <c r="DUA165" s="273"/>
      <c r="DUB165" s="273"/>
      <c r="DUC165" s="273"/>
      <c r="DUD165" s="273"/>
      <c r="DUE165" s="273"/>
      <c r="DUF165" s="273"/>
      <c r="DUG165" s="273"/>
      <c r="DUH165" s="273"/>
      <c r="DUI165" s="273"/>
      <c r="DUJ165" s="273"/>
      <c r="DUK165" s="273"/>
      <c r="DUL165" s="273"/>
      <c r="DUM165" s="273"/>
      <c r="DUN165" s="273"/>
      <c r="DUO165" s="273"/>
      <c r="DUP165" s="273"/>
      <c r="DUQ165" s="273"/>
      <c r="DUR165" s="273"/>
      <c r="DUS165" s="273"/>
      <c r="DUT165" s="273"/>
      <c r="DUU165" s="273"/>
      <c r="DUV165" s="273"/>
      <c r="DUW165" s="273"/>
      <c r="DUX165" s="273"/>
      <c r="DUY165" s="273"/>
      <c r="DUZ165" s="273"/>
      <c r="DVA165" s="273"/>
      <c r="DVB165" s="273"/>
      <c r="DVC165" s="273"/>
      <c r="DVD165" s="273"/>
      <c r="DVE165" s="273"/>
      <c r="DVF165" s="273"/>
      <c r="DVG165" s="273"/>
      <c r="DVH165" s="273"/>
      <c r="DVI165" s="273"/>
      <c r="DVJ165" s="273"/>
      <c r="DVK165" s="273"/>
      <c r="DVL165" s="273"/>
      <c r="DVM165" s="273"/>
      <c r="DVN165" s="273"/>
      <c r="DVO165" s="273"/>
      <c r="DVP165" s="273"/>
      <c r="DVQ165" s="273"/>
      <c r="DVR165" s="273"/>
      <c r="DVS165" s="273"/>
      <c r="DVT165" s="273"/>
      <c r="DVU165" s="273"/>
      <c r="DVV165" s="273"/>
      <c r="DVW165" s="273"/>
      <c r="DVX165" s="273"/>
      <c r="DVY165" s="273"/>
      <c r="DVZ165" s="273"/>
      <c r="DWA165" s="273"/>
      <c r="DWB165" s="273"/>
      <c r="DWC165" s="273"/>
      <c r="DWD165" s="273"/>
      <c r="DWE165" s="273"/>
      <c r="DWF165" s="273"/>
      <c r="DWG165" s="273"/>
      <c r="DWH165" s="273"/>
      <c r="DWI165" s="273"/>
      <c r="DWJ165" s="273"/>
      <c r="DWK165" s="273"/>
      <c r="DWL165" s="273"/>
      <c r="DWM165" s="273"/>
      <c r="DWN165" s="273"/>
      <c r="DWO165" s="273"/>
      <c r="DWP165" s="273"/>
      <c r="DWQ165" s="273"/>
      <c r="DWR165" s="273"/>
      <c r="DWS165" s="273"/>
      <c r="DWT165" s="273"/>
      <c r="DWU165" s="273"/>
      <c r="DWV165" s="273"/>
      <c r="DWW165" s="273"/>
      <c r="DWX165" s="273"/>
      <c r="DWY165" s="273"/>
      <c r="DWZ165" s="273"/>
      <c r="DXA165" s="273"/>
      <c r="DXB165" s="273"/>
      <c r="DXC165" s="273"/>
      <c r="DXD165" s="273"/>
      <c r="DXE165" s="273"/>
      <c r="DXF165" s="273"/>
      <c r="DXG165" s="273"/>
      <c r="DXH165" s="273"/>
      <c r="DXI165" s="273"/>
      <c r="DXJ165" s="273"/>
      <c r="DXK165" s="273"/>
      <c r="DXL165" s="273"/>
      <c r="DXM165" s="273"/>
      <c r="DXN165" s="273"/>
      <c r="DXO165" s="273"/>
      <c r="DXP165" s="273"/>
      <c r="DXQ165" s="273"/>
      <c r="DXR165" s="273"/>
      <c r="DXS165" s="273"/>
      <c r="DXT165" s="273"/>
      <c r="DXU165" s="273"/>
      <c r="DXV165" s="273"/>
      <c r="DXW165" s="273"/>
      <c r="DXX165" s="273"/>
      <c r="DXY165" s="273"/>
      <c r="DXZ165" s="273"/>
      <c r="DYA165" s="273"/>
      <c r="DYB165" s="273"/>
      <c r="DYC165" s="273"/>
      <c r="DYD165" s="273"/>
      <c r="DYE165" s="273"/>
      <c r="DYF165" s="273"/>
      <c r="DYG165" s="273"/>
      <c r="DYH165" s="273"/>
      <c r="DYI165" s="273"/>
      <c r="DYJ165" s="273"/>
      <c r="DYK165" s="273"/>
      <c r="DYL165" s="273"/>
      <c r="DYM165" s="273"/>
      <c r="DYN165" s="273"/>
      <c r="DYO165" s="273"/>
      <c r="DYP165" s="273"/>
      <c r="DYQ165" s="273"/>
      <c r="DYR165" s="273"/>
      <c r="DYS165" s="273"/>
      <c r="DYT165" s="273"/>
      <c r="DYU165" s="273"/>
      <c r="DYV165" s="273"/>
      <c r="DYW165" s="273"/>
      <c r="DYX165" s="273"/>
      <c r="DYY165" s="273"/>
      <c r="DYZ165" s="273"/>
      <c r="DZA165" s="273"/>
      <c r="DZB165" s="273"/>
      <c r="DZC165" s="273"/>
      <c r="DZD165" s="273"/>
      <c r="DZE165" s="273"/>
      <c r="DZF165" s="273"/>
      <c r="DZG165" s="273"/>
      <c r="DZH165" s="273"/>
      <c r="DZI165" s="273"/>
      <c r="DZJ165" s="273"/>
      <c r="DZK165" s="273"/>
      <c r="DZL165" s="273"/>
      <c r="DZM165" s="273"/>
      <c r="DZN165" s="273"/>
      <c r="DZO165" s="273"/>
      <c r="DZP165" s="273"/>
      <c r="DZQ165" s="273"/>
      <c r="DZR165" s="273"/>
      <c r="DZS165" s="273"/>
      <c r="DZT165" s="273"/>
      <c r="DZU165" s="273"/>
      <c r="DZV165" s="273"/>
      <c r="DZW165" s="273"/>
      <c r="DZX165" s="273"/>
      <c r="DZY165" s="273"/>
      <c r="DZZ165" s="273"/>
      <c r="EAA165" s="273"/>
      <c r="EAB165" s="273"/>
      <c r="EAC165" s="273"/>
      <c r="EAD165" s="273"/>
      <c r="EAE165" s="273"/>
      <c r="EAF165" s="273"/>
      <c r="EAG165" s="273"/>
      <c r="EAH165" s="273"/>
      <c r="EAI165" s="273"/>
      <c r="EAJ165" s="273"/>
      <c r="EAK165" s="273"/>
      <c r="EAL165" s="273"/>
      <c r="EAM165" s="273"/>
      <c r="EAN165" s="273"/>
      <c r="EAO165" s="273"/>
      <c r="EAP165" s="273"/>
      <c r="EAQ165" s="273"/>
      <c r="EAR165" s="273"/>
      <c r="EAS165" s="273"/>
      <c r="EAT165" s="273"/>
      <c r="EAU165" s="273"/>
      <c r="EAV165" s="273"/>
      <c r="EAW165" s="273"/>
      <c r="EAX165" s="273"/>
      <c r="EAY165" s="273"/>
      <c r="EAZ165" s="273"/>
      <c r="EBA165" s="273"/>
      <c r="EBB165" s="273"/>
      <c r="EBC165" s="273"/>
      <c r="EBD165" s="273"/>
      <c r="EBE165" s="273"/>
      <c r="EBF165" s="273"/>
      <c r="EBG165" s="273"/>
      <c r="EBH165" s="273"/>
      <c r="EBI165" s="273"/>
      <c r="EBJ165" s="273"/>
      <c r="EBK165" s="273"/>
      <c r="EBL165" s="273"/>
      <c r="EBM165" s="273"/>
      <c r="EBN165" s="273"/>
      <c r="EBO165" s="273"/>
      <c r="EBP165" s="273"/>
      <c r="EBQ165" s="273"/>
      <c r="EBR165" s="273"/>
      <c r="EBS165" s="273"/>
      <c r="EBT165" s="273"/>
      <c r="EBU165" s="273"/>
      <c r="EBV165" s="273"/>
      <c r="EBW165" s="273"/>
      <c r="EBX165" s="273"/>
      <c r="EBY165" s="273"/>
      <c r="EBZ165" s="273"/>
      <c r="ECA165" s="273"/>
      <c r="ECB165" s="273"/>
      <c r="ECC165" s="273"/>
      <c r="ECD165" s="273"/>
      <c r="ECE165" s="273"/>
      <c r="ECF165" s="273"/>
      <c r="ECG165" s="273"/>
      <c r="ECH165" s="273"/>
      <c r="ECI165" s="273"/>
      <c r="ECJ165" s="273"/>
      <c r="ECK165" s="273"/>
      <c r="ECL165" s="273"/>
      <c r="ECM165" s="273"/>
      <c r="ECN165" s="273"/>
      <c r="ECO165" s="273"/>
      <c r="ECP165" s="273"/>
      <c r="ECQ165" s="273"/>
      <c r="ECR165" s="273"/>
      <c r="ECS165" s="273"/>
      <c r="ECT165" s="273"/>
      <c r="ECU165" s="273"/>
      <c r="ECV165" s="273"/>
      <c r="ECW165" s="273"/>
      <c r="ECX165" s="273"/>
      <c r="ECY165" s="273"/>
      <c r="ECZ165" s="273"/>
      <c r="EDA165" s="273"/>
      <c r="EDB165" s="273"/>
      <c r="EDC165" s="273"/>
      <c r="EDD165" s="273"/>
      <c r="EDE165" s="273"/>
      <c r="EDF165" s="273"/>
      <c r="EDG165" s="273"/>
      <c r="EDH165" s="273"/>
      <c r="EDI165" s="273"/>
      <c r="EDJ165" s="273"/>
      <c r="EDK165" s="273"/>
      <c r="EDL165" s="273"/>
      <c r="EDM165" s="273"/>
      <c r="EDN165" s="273"/>
      <c r="EDO165" s="273"/>
      <c r="EDP165" s="273"/>
      <c r="EDQ165" s="273"/>
      <c r="EDR165" s="273"/>
      <c r="EDS165" s="273"/>
      <c r="EDT165" s="273"/>
      <c r="EDU165" s="273"/>
      <c r="EDV165" s="273"/>
      <c r="EDW165" s="273"/>
      <c r="EDX165" s="273"/>
      <c r="EDY165" s="273"/>
      <c r="EDZ165" s="273"/>
      <c r="EEA165" s="273"/>
      <c r="EEB165" s="273"/>
      <c r="EEC165" s="273"/>
      <c r="EED165" s="273"/>
      <c r="EEE165" s="273"/>
      <c r="EEF165" s="273"/>
      <c r="EEG165" s="273"/>
      <c r="EEH165" s="273"/>
      <c r="EEI165" s="273"/>
      <c r="EEJ165" s="273"/>
      <c r="EEK165" s="273"/>
      <c r="EEL165" s="273"/>
      <c r="EEM165" s="273"/>
      <c r="EEN165" s="273"/>
      <c r="EEO165" s="273"/>
      <c r="EEP165" s="273"/>
      <c r="EEQ165" s="273"/>
      <c r="EER165" s="273"/>
      <c r="EES165" s="273"/>
      <c r="EET165" s="273"/>
      <c r="EEU165" s="273"/>
      <c r="EEV165" s="273"/>
      <c r="EEW165" s="273"/>
      <c r="EEX165" s="273"/>
      <c r="EEY165" s="273"/>
      <c r="EEZ165" s="273"/>
      <c r="EFA165" s="273"/>
      <c r="EFB165" s="273"/>
      <c r="EFC165" s="273"/>
      <c r="EFD165" s="273"/>
      <c r="EFE165" s="273"/>
      <c r="EFF165" s="273"/>
      <c r="EFG165" s="273"/>
      <c r="EFH165" s="273"/>
      <c r="EFI165" s="273"/>
      <c r="EFJ165" s="273"/>
      <c r="EFK165" s="273"/>
      <c r="EFL165" s="273"/>
      <c r="EFM165" s="273"/>
      <c r="EFN165" s="273"/>
      <c r="EFO165" s="273"/>
      <c r="EFP165" s="273"/>
      <c r="EFQ165" s="273"/>
      <c r="EFR165" s="273"/>
      <c r="EFS165" s="273"/>
      <c r="EFT165" s="273"/>
      <c r="EFU165" s="273"/>
      <c r="EFV165" s="273"/>
      <c r="EFW165" s="273"/>
      <c r="EFX165" s="273"/>
      <c r="EFY165" s="273"/>
      <c r="EFZ165" s="273"/>
      <c r="EGA165" s="273"/>
      <c r="EGB165" s="273"/>
      <c r="EGC165" s="273"/>
      <c r="EGD165" s="273"/>
      <c r="EGE165" s="273"/>
      <c r="EGF165" s="273"/>
      <c r="EGG165" s="273"/>
      <c r="EGH165" s="273"/>
      <c r="EGI165" s="273"/>
      <c r="EGJ165" s="273"/>
      <c r="EGK165" s="273"/>
      <c r="EGL165" s="273"/>
      <c r="EGM165" s="273"/>
      <c r="EGN165" s="273"/>
      <c r="EGO165" s="273"/>
      <c r="EGP165" s="273"/>
      <c r="EGQ165" s="273"/>
      <c r="EGR165" s="273"/>
      <c r="EGS165" s="273"/>
      <c r="EGT165" s="273"/>
      <c r="EGU165" s="273"/>
      <c r="EGV165" s="273"/>
      <c r="EGW165" s="273"/>
      <c r="EGX165" s="273"/>
      <c r="EGY165" s="273"/>
      <c r="EGZ165" s="273"/>
      <c r="EHA165" s="273"/>
      <c r="EHB165" s="273"/>
      <c r="EHC165" s="273"/>
      <c r="EHD165" s="273"/>
      <c r="EHE165" s="273"/>
      <c r="EHF165" s="273"/>
      <c r="EHG165" s="273"/>
      <c r="EHH165" s="273"/>
      <c r="EHI165" s="273"/>
      <c r="EHJ165" s="273"/>
      <c r="EHK165" s="273"/>
      <c r="EHL165" s="273"/>
      <c r="EHM165" s="273"/>
      <c r="EHN165" s="273"/>
      <c r="EHO165" s="273"/>
      <c r="EHP165" s="273"/>
      <c r="EHQ165" s="273"/>
      <c r="EHR165" s="273"/>
      <c r="EHS165" s="273"/>
      <c r="EHT165" s="273"/>
      <c r="EHU165" s="273"/>
      <c r="EHV165" s="273"/>
      <c r="EHW165" s="273"/>
      <c r="EHX165" s="273"/>
      <c r="EHY165" s="273"/>
      <c r="EHZ165" s="273"/>
      <c r="EIA165" s="273"/>
      <c r="EIB165" s="273"/>
      <c r="EIC165" s="273"/>
      <c r="EID165" s="273"/>
      <c r="EIE165" s="273"/>
      <c r="EIF165" s="273"/>
      <c r="EIG165" s="273"/>
      <c r="EIH165" s="273"/>
      <c r="EII165" s="273"/>
      <c r="EIJ165" s="273"/>
      <c r="EIK165" s="273"/>
      <c r="EIL165" s="273"/>
      <c r="EIM165" s="273"/>
      <c r="EIN165" s="273"/>
      <c r="EIO165" s="273"/>
      <c r="EIP165" s="273"/>
      <c r="EIQ165" s="273"/>
      <c r="EIR165" s="273"/>
      <c r="EIS165" s="273"/>
      <c r="EIT165" s="273"/>
      <c r="EIU165" s="273"/>
      <c r="EIV165" s="273"/>
      <c r="EIW165" s="273"/>
      <c r="EIX165" s="273"/>
      <c r="EIY165" s="273"/>
      <c r="EIZ165" s="273"/>
      <c r="EJA165" s="273"/>
      <c r="EJB165" s="273"/>
      <c r="EJC165" s="273"/>
      <c r="EJD165" s="273"/>
      <c r="EJE165" s="273"/>
      <c r="EJF165" s="273"/>
      <c r="EJG165" s="273"/>
      <c r="EJH165" s="273"/>
      <c r="EJI165" s="273"/>
      <c r="EJJ165" s="273"/>
      <c r="EJK165" s="273"/>
      <c r="EJL165" s="273"/>
      <c r="EJM165" s="273"/>
      <c r="EJN165" s="273"/>
      <c r="EJO165" s="273"/>
      <c r="EJP165" s="273"/>
      <c r="EJQ165" s="273"/>
      <c r="EJR165" s="273"/>
      <c r="EJS165" s="273"/>
      <c r="EJT165" s="273"/>
      <c r="EJU165" s="273"/>
      <c r="EJV165" s="273"/>
      <c r="EJW165" s="273"/>
      <c r="EJX165" s="273"/>
      <c r="EJY165" s="273"/>
      <c r="EJZ165" s="273"/>
      <c r="EKA165" s="273"/>
      <c r="EKB165" s="273"/>
      <c r="EKC165" s="273"/>
      <c r="EKD165" s="273"/>
      <c r="EKE165" s="273"/>
      <c r="EKF165" s="273"/>
      <c r="EKG165" s="273"/>
      <c r="EKH165" s="273"/>
      <c r="EKI165" s="273"/>
      <c r="EKJ165" s="273"/>
      <c r="EKK165" s="273"/>
      <c r="EKL165" s="273"/>
      <c r="EKM165" s="273"/>
      <c r="EKN165" s="273"/>
      <c r="EKO165" s="273"/>
      <c r="EKP165" s="273"/>
      <c r="EKQ165" s="273"/>
      <c r="EKR165" s="273"/>
      <c r="EKS165" s="273"/>
      <c r="EKT165" s="273"/>
      <c r="EKU165" s="273"/>
      <c r="EKV165" s="273"/>
      <c r="EKW165" s="273"/>
      <c r="EKX165" s="273"/>
      <c r="EKY165" s="273"/>
      <c r="EKZ165" s="273"/>
      <c r="ELA165" s="273"/>
      <c r="ELB165" s="273"/>
      <c r="ELC165" s="273"/>
      <c r="ELD165" s="273"/>
      <c r="ELE165" s="273"/>
      <c r="ELF165" s="273"/>
      <c r="ELG165" s="273"/>
      <c r="ELH165" s="273"/>
      <c r="ELI165" s="273"/>
      <c r="ELJ165" s="273"/>
      <c r="ELK165" s="273"/>
      <c r="ELL165" s="273"/>
      <c r="ELM165" s="273"/>
      <c r="ELN165" s="273"/>
      <c r="ELO165" s="273"/>
      <c r="ELP165" s="273"/>
      <c r="ELQ165" s="273"/>
      <c r="ELR165" s="273"/>
      <c r="ELS165" s="273"/>
      <c r="ELT165" s="273"/>
      <c r="ELU165" s="273"/>
      <c r="ELV165" s="273"/>
      <c r="ELW165" s="273"/>
      <c r="ELX165" s="273"/>
      <c r="ELY165" s="273"/>
      <c r="ELZ165" s="273"/>
      <c r="EMA165" s="273"/>
      <c r="EMB165" s="273"/>
      <c r="EMC165" s="273"/>
      <c r="EMD165" s="273"/>
      <c r="EME165" s="273"/>
      <c r="EMF165" s="273"/>
      <c r="EMG165" s="273"/>
      <c r="EMH165" s="273"/>
      <c r="EMI165" s="273"/>
      <c r="EMJ165" s="273"/>
      <c r="EMK165" s="273"/>
      <c r="EML165" s="273"/>
      <c r="EMM165" s="273"/>
      <c r="EMN165" s="273"/>
      <c r="EMO165" s="273"/>
      <c r="EMP165" s="273"/>
      <c r="EMQ165" s="273"/>
      <c r="EMR165" s="273"/>
      <c r="EMS165" s="273"/>
      <c r="EMT165" s="273"/>
      <c r="EMU165" s="273"/>
      <c r="EMV165" s="273"/>
      <c r="EMW165" s="273"/>
      <c r="EMX165" s="273"/>
      <c r="EMY165" s="273"/>
      <c r="EMZ165" s="273"/>
      <c r="ENA165" s="273"/>
      <c r="ENB165" s="273"/>
      <c r="ENC165" s="273"/>
      <c r="END165" s="273"/>
      <c r="ENE165" s="273"/>
      <c r="ENF165" s="273"/>
      <c r="ENG165" s="273"/>
      <c r="ENH165" s="273"/>
      <c r="ENI165" s="273"/>
      <c r="ENJ165" s="273"/>
      <c r="ENK165" s="273"/>
      <c r="ENL165" s="273"/>
      <c r="ENM165" s="273"/>
      <c r="ENN165" s="273"/>
      <c r="ENO165" s="273"/>
      <c r="ENP165" s="273"/>
      <c r="ENQ165" s="273"/>
      <c r="ENR165" s="273"/>
      <c r="ENS165" s="273"/>
      <c r="ENT165" s="273"/>
      <c r="ENU165" s="273"/>
      <c r="ENV165" s="273"/>
      <c r="ENW165" s="273"/>
      <c r="ENX165" s="273"/>
      <c r="ENY165" s="273"/>
      <c r="ENZ165" s="273"/>
      <c r="EOA165" s="273"/>
      <c r="EOB165" s="273"/>
      <c r="EOC165" s="273"/>
      <c r="EOD165" s="273"/>
      <c r="EOE165" s="273"/>
      <c r="EOF165" s="273"/>
      <c r="EOG165" s="273"/>
      <c r="EOH165" s="273"/>
      <c r="EOI165" s="273"/>
      <c r="EOJ165" s="273"/>
      <c r="EOK165" s="273"/>
      <c r="EOL165" s="273"/>
      <c r="EOM165" s="273"/>
      <c r="EON165" s="273"/>
      <c r="EOO165" s="273"/>
      <c r="EOP165" s="273"/>
      <c r="EOQ165" s="273"/>
      <c r="EOR165" s="273"/>
      <c r="EOS165" s="273"/>
      <c r="EOT165" s="273"/>
      <c r="EOU165" s="273"/>
      <c r="EOV165" s="273"/>
      <c r="EOW165" s="273"/>
      <c r="EOX165" s="273"/>
      <c r="EOY165" s="273"/>
      <c r="EOZ165" s="273"/>
      <c r="EPA165" s="273"/>
      <c r="EPB165" s="273"/>
      <c r="EPC165" s="273"/>
      <c r="EPD165" s="273"/>
      <c r="EPE165" s="273"/>
      <c r="EPF165" s="273"/>
      <c r="EPG165" s="273"/>
      <c r="EPH165" s="273"/>
      <c r="EPI165" s="273"/>
      <c r="EPJ165" s="273"/>
      <c r="EPK165" s="273"/>
      <c r="EPL165" s="273"/>
      <c r="EPM165" s="273"/>
      <c r="EPN165" s="273"/>
      <c r="EPO165" s="273"/>
      <c r="EPP165" s="273"/>
      <c r="EPQ165" s="273"/>
      <c r="EPR165" s="273"/>
      <c r="EPS165" s="273"/>
      <c r="EPT165" s="273"/>
      <c r="EPU165" s="273"/>
      <c r="EPV165" s="273"/>
      <c r="EPW165" s="273"/>
      <c r="EPX165" s="273"/>
      <c r="EPY165" s="273"/>
      <c r="EPZ165" s="273"/>
      <c r="EQA165" s="273"/>
      <c r="EQB165" s="273"/>
      <c r="EQC165" s="273"/>
      <c r="EQD165" s="273"/>
      <c r="EQE165" s="273"/>
      <c r="EQF165" s="273"/>
      <c r="EQG165" s="273"/>
      <c r="EQH165" s="273"/>
      <c r="EQI165" s="273"/>
      <c r="EQJ165" s="273"/>
      <c r="EQK165" s="273"/>
      <c r="EQL165" s="273"/>
      <c r="EQM165" s="273"/>
      <c r="EQN165" s="273"/>
      <c r="EQO165" s="273"/>
      <c r="EQP165" s="273"/>
      <c r="EQQ165" s="273"/>
      <c r="EQR165" s="273"/>
      <c r="EQS165" s="273"/>
      <c r="EQT165" s="273"/>
      <c r="EQU165" s="273"/>
      <c r="EQV165" s="273"/>
      <c r="EQW165" s="273"/>
      <c r="EQX165" s="273"/>
      <c r="EQY165" s="273"/>
      <c r="EQZ165" s="273"/>
      <c r="ERA165" s="273"/>
      <c r="ERB165" s="273"/>
      <c r="ERC165" s="273"/>
      <c r="ERD165" s="273"/>
      <c r="ERE165" s="273"/>
      <c r="ERF165" s="273"/>
      <c r="ERG165" s="273"/>
      <c r="ERH165" s="273"/>
      <c r="ERI165" s="273"/>
      <c r="ERJ165" s="273"/>
      <c r="ERK165" s="273"/>
      <c r="ERL165" s="273"/>
      <c r="ERM165" s="273"/>
      <c r="ERN165" s="273"/>
      <c r="ERO165" s="273"/>
      <c r="ERP165" s="273"/>
      <c r="ERQ165" s="273"/>
      <c r="ERR165" s="273"/>
      <c r="ERS165" s="273"/>
      <c r="ERT165" s="273"/>
      <c r="ERU165" s="273"/>
      <c r="ERV165" s="273"/>
      <c r="ERW165" s="273"/>
      <c r="ERX165" s="273"/>
      <c r="ERY165" s="273"/>
      <c r="ERZ165" s="273"/>
      <c r="ESA165" s="273"/>
      <c r="ESB165" s="273"/>
      <c r="ESC165" s="273"/>
      <c r="ESD165" s="273"/>
      <c r="ESE165" s="273"/>
      <c r="ESF165" s="273"/>
      <c r="ESG165" s="273"/>
      <c r="ESH165" s="273"/>
      <c r="ESI165" s="273"/>
      <c r="ESJ165" s="273"/>
      <c r="ESK165" s="273"/>
      <c r="ESL165" s="273"/>
      <c r="ESM165" s="273"/>
      <c r="ESN165" s="273"/>
      <c r="ESO165" s="273"/>
      <c r="ESP165" s="273"/>
      <c r="ESQ165" s="273"/>
      <c r="ESR165" s="273"/>
      <c r="ESS165" s="273"/>
      <c r="EST165" s="273"/>
      <c r="ESU165" s="273"/>
      <c r="ESV165" s="273"/>
      <c r="ESW165" s="273"/>
      <c r="ESX165" s="273"/>
      <c r="ESY165" s="273"/>
      <c r="ESZ165" s="273"/>
      <c r="ETA165" s="273"/>
      <c r="ETB165" s="273"/>
      <c r="ETC165" s="273"/>
      <c r="ETD165" s="273"/>
      <c r="ETE165" s="273"/>
      <c r="ETF165" s="273"/>
      <c r="ETG165" s="273"/>
      <c r="ETH165" s="273"/>
      <c r="ETI165" s="273"/>
      <c r="ETJ165" s="273"/>
      <c r="ETK165" s="273"/>
      <c r="ETL165" s="273"/>
      <c r="ETM165" s="273"/>
      <c r="ETN165" s="273"/>
      <c r="ETO165" s="273"/>
      <c r="ETP165" s="273"/>
      <c r="ETQ165" s="273"/>
      <c r="ETR165" s="273"/>
      <c r="ETS165" s="273"/>
      <c r="ETT165" s="273"/>
      <c r="ETU165" s="273"/>
      <c r="ETV165" s="273"/>
      <c r="ETW165" s="273"/>
      <c r="ETX165" s="273"/>
      <c r="ETY165" s="273"/>
      <c r="ETZ165" s="273"/>
      <c r="EUA165" s="273"/>
      <c r="EUB165" s="273"/>
      <c r="EUC165" s="273"/>
      <c r="EUD165" s="273"/>
      <c r="EUE165" s="273"/>
      <c r="EUF165" s="273"/>
      <c r="EUG165" s="273"/>
      <c r="EUH165" s="273"/>
      <c r="EUI165" s="273"/>
      <c r="EUJ165" s="273"/>
      <c r="EUK165" s="273"/>
      <c r="EUL165" s="273"/>
      <c r="EUM165" s="273"/>
      <c r="EUN165" s="273"/>
      <c r="EUO165" s="273"/>
      <c r="EUP165" s="273"/>
      <c r="EUQ165" s="273"/>
      <c r="EUR165" s="273"/>
      <c r="EUS165" s="273"/>
      <c r="EUT165" s="273"/>
      <c r="EUU165" s="273"/>
      <c r="EUV165" s="273"/>
      <c r="EUW165" s="273"/>
      <c r="EUX165" s="273"/>
      <c r="EUY165" s="273"/>
      <c r="EUZ165" s="273"/>
      <c r="EVA165" s="273"/>
      <c r="EVB165" s="273"/>
      <c r="EVC165" s="273"/>
      <c r="EVD165" s="273"/>
      <c r="EVE165" s="273"/>
      <c r="EVF165" s="273"/>
      <c r="EVG165" s="273"/>
      <c r="EVH165" s="273"/>
      <c r="EVI165" s="273"/>
      <c r="EVJ165" s="273"/>
      <c r="EVK165" s="273"/>
      <c r="EVL165" s="273"/>
      <c r="EVM165" s="273"/>
      <c r="EVN165" s="273"/>
      <c r="EVO165" s="273"/>
      <c r="EVP165" s="273"/>
      <c r="EVQ165" s="273"/>
      <c r="EVR165" s="273"/>
      <c r="EVS165" s="273"/>
      <c r="EVT165" s="273"/>
      <c r="EVU165" s="273"/>
      <c r="EVV165" s="273"/>
      <c r="EVW165" s="273"/>
      <c r="EVX165" s="273"/>
      <c r="EVY165" s="273"/>
      <c r="EVZ165" s="273"/>
      <c r="EWA165" s="273"/>
      <c r="EWB165" s="273"/>
      <c r="EWC165" s="273"/>
      <c r="EWD165" s="273"/>
      <c r="EWE165" s="273"/>
      <c r="EWF165" s="273"/>
      <c r="EWG165" s="273"/>
      <c r="EWH165" s="273"/>
      <c r="EWI165" s="273"/>
      <c r="EWJ165" s="273"/>
      <c r="EWK165" s="273"/>
      <c r="EWL165" s="273"/>
      <c r="EWM165" s="273"/>
      <c r="EWN165" s="273"/>
      <c r="EWO165" s="273"/>
      <c r="EWP165" s="273"/>
      <c r="EWQ165" s="273"/>
      <c r="EWR165" s="273"/>
      <c r="EWS165" s="273"/>
      <c r="EWT165" s="273"/>
      <c r="EWU165" s="273"/>
      <c r="EWV165" s="273"/>
      <c r="EWW165" s="273"/>
      <c r="EWX165" s="273"/>
      <c r="EWY165" s="273"/>
      <c r="EWZ165" s="273"/>
      <c r="EXA165" s="273"/>
      <c r="EXB165" s="273"/>
      <c r="EXC165" s="273"/>
      <c r="EXD165" s="273"/>
      <c r="EXE165" s="273"/>
      <c r="EXF165" s="273"/>
      <c r="EXG165" s="273"/>
      <c r="EXH165" s="273"/>
      <c r="EXI165" s="273"/>
      <c r="EXJ165" s="273"/>
      <c r="EXK165" s="273"/>
      <c r="EXL165" s="273"/>
      <c r="EXM165" s="273"/>
      <c r="EXN165" s="273"/>
      <c r="EXO165" s="273"/>
      <c r="EXP165" s="273"/>
      <c r="EXQ165" s="273"/>
      <c r="EXR165" s="273"/>
      <c r="EXS165" s="273"/>
      <c r="EXT165" s="273"/>
      <c r="EXU165" s="273"/>
      <c r="EXV165" s="273"/>
      <c r="EXW165" s="273"/>
      <c r="EXX165" s="273"/>
      <c r="EXY165" s="273"/>
      <c r="EXZ165" s="273"/>
      <c r="EYA165" s="273"/>
      <c r="EYB165" s="273"/>
      <c r="EYC165" s="273"/>
      <c r="EYD165" s="273"/>
      <c r="EYE165" s="273"/>
      <c r="EYF165" s="273"/>
      <c r="EYG165" s="273"/>
      <c r="EYH165" s="273"/>
      <c r="EYI165" s="273"/>
      <c r="EYJ165" s="273"/>
      <c r="EYK165" s="273"/>
      <c r="EYL165" s="273"/>
      <c r="EYM165" s="273"/>
      <c r="EYN165" s="273"/>
      <c r="EYO165" s="273"/>
      <c r="EYP165" s="273"/>
      <c r="EYQ165" s="273"/>
      <c r="EYR165" s="273"/>
      <c r="EYS165" s="273"/>
      <c r="EYT165" s="273"/>
      <c r="EYU165" s="273"/>
      <c r="EYV165" s="273"/>
      <c r="EYW165" s="273"/>
      <c r="EYX165" s="273"/>
      <c r="EYY165" s="273"/>
      <c r="EYZ165" s="273"/>
      <c r="EZA165" s="273"/>
      <c r="EZB165" s="273"/>
      <c r="EZC165" s="273"/>
      <c r="EZD165" s="273"/>
      <c r="EZE165" s="273"/>
      <c r="EZF165" s="273"/>
      <c r="EZG165" s="273"/>
      <c r="EZH165" s="273"/>
      <c r="EZI165" s="273"/>
      <c r="EZJ165" s="273"/>
      <c r="EZK165" s="273"/>
      <c r="EZL165" s="273"/>
      <c r="EZM165" s="273"/>
      <c r="EZN165" s="273"/>
      <c r="EZO165" s="273"/>
      <c r="EZP165" s="273"/>
      <c r="EZQ165" s="273"/>
      <c r="EZR165" s="273"/>
      <c r="EZS165" s="273"/>
      <c r="EZT165" s="273"/>
      <c r="EZU165" s="273"/>
      <c r="EZV165" s="273"/>
      <c r="EZW165" s="273"/>
      <c r="EZX165" s="273"/>
      <c r="EZY165" s="273"/>
      <c r="EZZ165" s="273"/>
      <c r="FAA165" s="273"/>
      <c r="FAB165" s="273"/>
      <c r="FAC165" s="273"/>
      <c r="FAD165" s="273"/>
      <c r="FAE165" s="273"/>
      <c r="FAF165" s="273"/>
      <c r="FAG165" s="273"/>
      <c r="FAH165" s="273"/>
      <c r="FAI165" s="273"/>
      <c r="FAJ165" s="273"/>
      <c r="FAK165" s="273"/>
      <c r="FAL165" s="273"/>
      <c r="FAM165" s="273"/>
      <c r="FAN165" s="273"/>
      <c r="FAO165" s="273"/>
      <c r="FAP165" s="273"/>
      <c r="FAQ165" s="273"/>
      <c r="FAR165" s="273"/>
      <c r="FAS165" s="273"/>
      <c r="FAT165" s="273"/>
      <c r="FAU165" s="273"/>
      <c r="FAV165" s="273"/>
      <c r="FAW165" s="273"/>
      <c r="FAX165" s="273"/>
      <c r="FAY165" s="273"/>
      <c r="FAZ165" s="273"/>
      <c r="FBA165" s="273"/>
      <c r="FBB165" s="273"/>
      <c r="FBC165" s="273"/>
      <c r="FBD165" s="273"/>
      <c r="FBE165" s="273"/>
      <c r="FBF165" s="273"/>
      <c r="FBG165" s="273"/>
      <c r="FBH165" s="273"/>
      <c r="FBI165" s="273"/>
      <c r="FBJ165" s="273"/>
      <c r="FBK165" s="273"/>
      <c r="FBL165" s="273"/>
      <c r="FBM165" s="273"/>
      <c r="FBN165" s="273"/>
      <c r="FBO165" s="273"/>
      <c r="FBP165" s="273"/>
      <c r="FBQ165" s="273"/>
      <c r="FBR165" s="273"/>
      <c r="FBS165" s="273"/>
      <c r="FBT165" s="273"/>
      <c r="FBU165" s="273"/>
      <c r="FBV165" s="273"/>
      <c r="FBW165" s="273"/>
      <c r="FBX165" s="273"/>
      <c r="FBY165" s="273"/>
      <c r="FBZ165" s="273"/>
      <c r="FCA165" s="273"/>
      <c r="FCB165" s="273"/>
      <c r="FCC165" s="273"/>
      <c r="FCD165" s="273"/>
      <c r="FCE165" s="273"/>
      <c r="FCF165" s="273"/>
      <c r="FCG165" s="273"/>
      <c r="FCH165" s="273"/>
      <c r="FCI165" s="273"/>
      <c r="FCJ165" s="273"/>
      <c r="FCK165" s="273"/>
      <c r="FCL165" s="273"/>
      <c r="FCM165" s="273"/>
      <c r="FCN165" s="273"/>
      <c r="FCO165" s="273"/>
      <c r="FCP165" s="273"/>
      <c r="FCQ165" s="273"/>
      <c r="FCR165" s="273"/>
      <c r="FCS165" s="273"/>
      <c r="FCT165" s="273"/>
      <c r="FCU165" s="273"/>
      <c r="FCV165" s="273"/>
      <c r="FCW165" s="273"/>
      <c r="FCX165" s="273"/>
      <c r="FCY165" s="273"/>
      <c r="FCZ165" s="273"/>
      <c r="FDA165" s="273"/>
      <c r="FDB165" s="273"/>
      <c r="FDC165" s="273"/>
      <c r="FDD165" s="273"/>
      <c r="FDE165" s="273"/>
      <c r="FDF165" s="273"/>
      <c r="FDG165" s="273"/>
      <c r="FDH165" s="273"/>
      <c r="FDI165" s="273"/>
      <c r="FDJ165" s="273"/>
      <c r="FDK165" s="273"/>
      <c r="FDL165" s="273"/>
      <c r="FDM165" s="273"/>
      <c r="FDN165" s="273"/>
      <c r="FDO165" s="273"/>
      <c r="FDP165" s="273"/>
      <c r="FDQ165" s="273"/>
      <c r="FDR165" s="273"/>
      <c r="FDS165" s="273"/>
      <c r="FDT165" s="273"/>
      <c r="FDU165" s="273"/>
      <c r="FDV165" s="273"/>
      <c r="FDW165" s="273"/>
      <c r="FDX165" s="273"/>
      <c r="FDY165" s="273"/>
      <c r="FDZ165" s="273"/>
      <c r="FEA165" s="273"/>
      <c r="FEB165" s="273"/>
      <c r="FEC165" s="273"/>
      <c r="FED165" s="273"/>
      <c r="FEE165" s="273"/>
      <c r="FEF165" s="273"/>
      <c r="FEG165" s="273"/>
      <c r="FEH165" s="273"/>
      <c r="FEI165" s="273"/>
      <c r="FEJ165" s="273"/>
      <c r="FEK165" s="273"/>
      <c r="FEL165" s="273"/>
      <c r="FEM165" s="273"/>
      <c r="FEN165" s="273"/>
      <c r="FEO165" s="273"/>
      <c r="FEP165" s="273"/>
      <c r="FEQ165" s="273"/>
      <c r="FER165" s="273"/>
      <c r="FES165" s="273"/>
      <c r="FET165" s="273"/>
      <c r="FEU165" s="273"/>
      <c r="FEV165" s="273"/>
      <c r="FEW165" s="273"/>
      <c r="FEX165" s="273"/>
      <c r="FEY165" s="273"/>
      <c r="FEZ165" s="273"/>
      <c r="FFA165" s="273"/>
      <c r="FFB165" s="273"/>
      <c r="FFC165" s="273"/>
      <c r="FFD165" s="273"/>
      <c r="FFE165" s="273"/>
      <c r="FFF165" s="273"/>
      <c r="FFG165" s="273"/>
      <c r="FFH165" s="273"/>
      <c r="FFI165" s="273"/>
      <c r="FFJ165" s="273"/>
      <c r="FFK165" s="273"/>
      <c r="FFL165" s="273"/>
      <c r="FFM165" s="273"/>
      <c r="FFN165" s="273"/>
      <c r="FFO165" s="273"/>
      <c r="FFP165" s="273"/>
      <c r="FFQ165" s="273"/>
      <c r="FFR165" s="273"/>
      <c r="FFS165" s="273"/>
      <c r="FFT165" s="273"/>
      <c r="FFU165" s="273"/>
      <c r="FFV165" s="273"/>
      <c r="FFW165" s="273"/>
      <c r="FFX165" s="273"/>
      <c r="FFY165" s="273"/>
      <c r="FFZ165" s="273"/>
      <c r="FGA165" s="273"/>
      <c r="FGB165" s="273"/>
      <c r="FGC165" s="273"/>
      <c r="FGD165" s="273"/>
      <c r="FGE165" s="273"/>
      <c r="FGF165" s="273"/>
      <c r="FGG165" s="273"/>
      <c r="FGH165" s="273"/>
      <c r="FGI165" s="273"/>
      <c r="FGJ165" s="273"/>
      <c r="FGK165" s="273"/>
      <c r="FGL165" s="273"/>
      <c r="FGM165" s="273"/>
      <c r="FGN165" s="273"/>
      <c r="FGO165" s="273"/>
      <c r="FGP165" s="273"/>
      <c r="FGQ165" s="273"/>
      <c r="FGR165" s="273"/>
      <c r="FGS165" s="273"/>
      <c r="FGT165" s="273"/>
      <c r="FGU165" s="273"/>
      <c r="FGV165" s="273"/>
      <c r="FGW165" s="273"/>
      <c r="FGX165" s="273"/>
      <c r="FGY165" s="273"/>
      <c r="FGZ165" s="273"/>
      <c r="FHA165" s="273"/>
      <c r="FHB165" s="273"/>
      <c r="FHC165" s="273"/>
      <c r="FHD165" s="273"/>
      <c r="FHE165" s="273"/>
      <c r="FHF165" s="273"/>
      <c r="FHG165" s="273"/>
      <c r="FHH165" s="273"/>
      <c r="FHI165" s="273"/>
      <c r="FHJ165" s="273"/>
      <c r="FHK165" s="273"/>
      <c r="FHL165" s="273"/>
      <c r="FHM165" s="273"/>
      <c r="FHN165" s="273"/>
      <c r="FHO165" s="273"/>
      <c r="FHP165" s="273"/>
      <c r="FHQ165" s="273"/>
      <c r="FHR165" s="273"/>
      <c r="FHS165" s="273"/>
      <c r="FHT165" s="273"/>
      <c r="FHU165" s="273"/>
      <c r="FHV165" s="273"/>
      <c r="FHW165" s="273"/>
      <c r="FHX165" s="273"/>
      <c r="FHY165" s="273"/>
      <c r="FHZ165" s="273"/>
      <c r="FIA165" s="273"/>
      <c r="FIB165" s="273"/>
      <c r="FIC165" s="273"/>
      <c r="FID165" s="273"/>
      <c r="FIE165" s="273"/>
      <c r="FIF165" s="273"/>
      <c r="FIG165" s="273"/>
      <c r="FIH165" s="273"/>
      <c r="FII165" s="273"/>
      <c r="FIJ165" s="273"/>
      <c r="FIK165" s="273"/>
      <c r="FIL165" s="273"/>
      <c r="FIM165" s="273"/>
      <c r="FIN165" s="273"/>
      <c r="FIO165" s="273"/>
      <c r="FIP165" s="273"/>
      <c r="FIQ165" s="273"/>
      <c r="FIR165" s="273"/>
      <c r="FIS165" s="273"/>
      <c r="FIT165" s="273"/>
      <c r="FIU165" s="273"/>
      <c r="FIV165" s="273"/>
      <c r="FIW165" s="273"/>
      <c r="FIX165" s="273"/>
      <c r="FIY165" s="273"/>
      <c r="FIZ165" s="273"/>
      <c r="FJA165" s="273"/>
      <c r="FJB165" s="273"/>
      <c r="FJC165" s="273"/>
      <c r="FJD165" s="273"/>
      <c r="FJE165" s="273"/>
      <c r="FJF165" s="273"/>
      <c r="FJG165" s="273"/>
      <c r="FJH165" s="273"/>
      <c r="FJI165" s="273"/>
      <c r="FJJ165" s="273"/>
      <c r="FJK165" s="273"/>
      <c r="FJL165" s="273"/>
      <c r="FJM165" s="273"/>
      <c r="FJN165" s="273"/>
      <c r="FJO165" s="273"/>
      <c r="FJP165" s="273"/>
      <c r="FJQ165" s="273"/>
      <c r="FJR165" s="273"/>
      <c r="FJS165" s="273"/>
      <c r="FJT165" s="273"/>
      <c r="FJU165" s="273"/>
      <c r="FJV165" s="273"/>
      <c r="FJW165" s="273"/>
      <c r="FJX165" s="273"/>
      <c r="FJY165" s="273"/>
      <c r="FJZ165" s="273"/>
      <c r="FKA165" s="273"/>
      <c r="FKB165" s="273"/>
      <c r="FKC165" s="273"/>
      <c r="FKD165" s="273"/>
      <c r="FKE165" s="273"/>
      <c r="FKF165" s="273"/>
      <c r="FKG165" s="273"/>
      <c r="FKH165" s="273"/>
      <c r="FKI165" s="273"/>
      <c r="FKJ165" s="273"/>
      <c r="FKK165" s="273"/>
      <c r="FKL165" s="273"/>
      <c r="FKM165" s="273"/>
      <c r="FKN165" s="273"/>
      <c r="FKO165" s="273"/>
      <c r="FKP165" s="273"/>
      <c r="FKQ165" s="273"/>
      <c r="FKR165" s="273"/>
      <c r="FKS165" s="273"/>
      <c r="FKT165" s="273"/>
      <c r="FKU165" s="273"/>
      <c r="FKV165" s="273"/>
      <c r="FKW165" s="273"/>
      <c r="FKX165" s="273"/>
      <c r="FKY165" s="273"/>
      <c r="FKZ165" s="273"/>
      <c r="FLA165" s="273"/>
      <c r="FLB165" s="273"/>
      <c r="FLC165" s="273"/>
      <c r="FLD165" s="273"/>
      <c r="FLE165" s="273"/>
      <c r="FLF165" s="273"/>
      <c r="FLG165" s="273"/>
      <c r="FLH165" s="273"/>
      <c r="FLI165" s="273"/>
      <c r="FLJ165" s="273"/>
      <c r="FLK165" s="273"/>
      <c r="FLL165" s="273"/>
      <c r="FLM165" s="273"/>
      <c r="FLN165" s="273"/>
      <c r="FLO165" s="273"/>
      <c r="FLP165" s="273"/>
      <c r="FLQ165" s="273"/>
      <c r="FLR165" s="273"/>
      <c r="FLS165" s="273"/>
      <c r="FLT165" s="273"/>
      <c r="FLU165" s="273"/>
      <c r="FLV165" s="273"/>
      <c r="FLW165" s="273"/>
      <c r="FLX165" s="273"/>
      <c r="FLY165" s="273"/>
      <c r="FLZ165" s="273"/>
      <c r="FMA165" s="273"/>
      <c r="FMB165" s="273"/>
      <c r="FMC165" s="273"/>
      <c r="FMD165" s="273"/>
      <c r="FME165" s="273"/>
      <c r="FMF165" s="273"/>
      <c r="FMG165" s="273"/>
      <c r="FMH165" s="273"/>
      <c r="FMI165" s="273"/>
      <c r="FMJ165" s="273"/>
      <c r="FMK165" s="273"/>
      <c r="FML165" s="273"/>
      <c r="FMM165" s="273"/>
      <c r="FMN165" s="273"/>
      <c r="FMO165" s="273"/>
      <c r="FMP165" s="273"/>
      <c r="FMQ165" s="273"/>
      <c r="FMR165" s="273"/>
      <c r="FMS165" s="273"/>
      <c r="FMT165" s="273"/>
      <c r="FMU165" s="273"/>
      <c r="FMV165" s="273"/>
      <c r="FMW165" s="273"/>
      <c r="FMX165" s="273"/>
      <c r="FMY165" s="273"/>
      <c r="FMZ165" s="273"/>
      <c r="FNA165" s="273"/>
      <c r="FNB165" s="273"/>
      <c r="FNC165" s="273"/>
      <c r="FND165" s="273"/>
      <c r="FNE165" s="273"/>
      <c r="FNF165" s="273"/>
      <c r="FNG165" s="273"/>
      <c r="FNH165" s="273"/>
      <c r="FNI165" s="273"/>
      <c r="FNJ165" s="273"/>
      <c r="FNK165" s="273"/>
      <c r="FNL165" s="273"/>
      <c r="FNM165" s="273"/>
      <c r="FNN165" s="273"/>
      <c r="FNO165" s="273"/>
      <c r="FNP165" s="273"/>
      <c r="FNQ165" s="273"/>
      <c r="FNR165" s="273"/>
      <c r="FNS165" s="273"/>
      <c r="FNT165" s="273"/>
      <c r="FNU165" s="273"/>
      <c r="FNV165" s="273"/>
      <c r="FNW165" s="273"/>
      <c r="FNX165" s="273"/>
      <c r="FNY165" s="273"/>
      <c r="FNZ165" s="273"/>
      <c r="FOA165" s="273"/>
      <c r="FOB165" s="273"/>
      <c r="FOC165" s="273"/>
      <c r="FOD165" s="273"/>
      <c r="FOE165" s="273"/>
      <c r="FOF165" s="273"/>
      <c r="FOG165" s="273"/>
      <c r="FOH165" s="273"/>
      <c r="FOI165" s="273"/>
      <c r="FOJ165" s="273"/>
      <c r="FOK165" s="273"/>
      <c r="FOL165" s="273"/>
      <c r="FOM165" s="273"/>
      <c r="FON165" s="273"/>
      <c r="FOO165" s="273"/>
      <c r="FOP165" s="273"/>
      <c r="FOQ165" s="273"/>
      <c r="FOR165" s="273"/>
      <c r="FOS165" s="273"/>
      <c r="FOT165" s="273"/>
      <c r="FOU165" s="273"/>
      <c r="FOV165" s="273"/>
      <c r="FOW165" s="273"/>
      <c r="FOX165" s="273"/>
      <c r="FOY165" s="273"/>
      <c r="FOZ165" s="273"/>
      <c r="FPA165" s="273"/>
      <c r="FPB165" s="273"/>
      <c r="FPC165" s="273"/>
      <c r="FPD165" s="273"/>
      <c r="FPE165" s="273"/>
      <c r="FPF165" s="273"/>
      <c r="FPG165" s="273"/>
      <c r="FPH165" s="273"/>
      <c r="FPI165" s="273"/>
      <c r="FPJ165" s="273"/>
      <c r="FPK165" s="273"/>
      <c r="FPL165" s="273"/>
      <c r="FPM165" s="273"/>
      <c r="FPN165" s="273"/>
      <c r="FPO165" s="273"/>
      <c r="FPP165" s="273"/>
      <c r="FPQ165" s="273"/>
      <c r="FPR165" s="273"/>
      <c r="FPS165" s="273"/>
      <c r="FPT165" s="273"/>
      <c r="FPU165" s="273"/>
      <c r="FPV165" s="273"/>
      <c r="FPW165" s="273"/>
      <c r="FPX165" s="273"/>
      <c r="FPY165" s="273"/>
      <c r="FPZ165" s="273"/>
      <c r="FQA165" s="273"/>
      <c r="FQB165" s="273"/>
      <c r="FQC165" s="273"/>
      <c r="FQD165" s="273"/>
      <c r="FQE165" s="273"/>
      <c r="FQF165" s="273"/>
      <c r="FQG165" s="273"/>
      <c r="FQH165" s="273"/>
      <c r="FQI165" s="273"/>
      <c r="FQJ165" s="273"/>
      <c r="FQK165" s="273"/>
      <c r="FQL165" s="273"/>
      <c r="FQM165" s="273"/>
      <c r="FQN165" s="273"/>
      <c r="FQO165" s="273"/>
      <c r="FQP165" s="273"/>
      <c r="FQQ165" s="273"/>
      <c r="FQR165" s="273"/>
      <c r="FQS165" s="273"/>
      <c r="FQT165" s="273"/>
      <c r="FQU165" s="273"/>
      <c r="FQV165" s="273"/>
      <c r="FQW165" s="273"/>
      <c r="FQX165" s="273"/>
      <c r="FQY165" s="273"/>
      <c r="FQZ165" s="273"/>
      <c r="FRA165" s="273"/>
      <c r="FRB165" s="273"/>
      <c r="FRC165" s="273"/>
      <c r="FRD165" s="273"/>
      <c r="FRE165" s="273"/>
      <c r="FRF165" s="273"/>
      <c r="FRG165" s="273"/>
      <c r="FRH165" s="273"/>
      <c r="FRI165" s="273"/>
      <c r="FRJ165" s="273"/>
      <c r="FRK165" s="273"/>
      <c r="FRL165" s="273"/>
      <c r="FRM165" s="273"/>
      <c r="FRN165" s="273"/>
      <c r="FRO165" s="273"/>
      <c r="FRP165" s="273"/>
      <c r="FRQ165" s="273"/>
      <c r="FRR165" s="273"/>
      <c r="FRS165" s="273"/>
      <c r="FRT165" s="273"/>
      <c r="FRU165" s="273"/>
      <c r="FRV165" s="273"/>
      <c r="FRW165" s="273"/>
      <c r="FRX165" s="273"/>
      <c r="FRY165" s="273"/>
      <c r="FRZ165" s="273"/>
      <c r="FSA165" s="273"/>
      <c r="FSB165" s="273"/>
      <c r="FSC165" s="273"/>
      <c r="FSD165" s="273"/>
      <c r="FSE165" s="273"/>
      <c r="FSF165" s="273"/>
      <c r="FSG165" s="273"/>
      <c r="FSH165" s="273"/>
      <c r="FSI165" s="273"/>
      <c r="FSJ165" s="273"/>
      <c r="FSK165" s="273"/>
      <c r="FSL165" s="273"/>
      <c r="FSM165" s="273"/>
      <c r="FSN165" s="273"/>
      <c r="FSO165" s="273"/>
      <c r="FSP165" s="273"/>
      <c r="FSQ165" s="273"/>
      <c r="FSR165" s="273"/>
      <c r="FSS165" s="273"/>
      <c r="FST165" s="273"/>
      <c r="FSU165" s="273"/>
      <c r="FSV165" s="273"/>
      <c r="FSW165" s="273"/>
      <c r="FSX165" s="273"/>
      <c r="FSY165" s="273"/>
      <c r="FSZ165" s="273"/>
      <c r="FTA165" s="273"/>
      <c r="FTB165" s="273"/>
      <c r="FTC165" s="273"/>
      <c r="FTD165" s="273"/>
      <c r="FTE165" s="273"/>
      <c r="FTF165" s="273"/>
      <c r="FTG165" s="273"/>
      <c r="FTH165" s="273"/>
      <c r="FTI165" s="273"/>
      <c r="FTJ165" s="273"/>
      <c r="FTK165" s="273"/>
      <c r="FTL165" s="273"/>
      <c r="FTM165" s="273"/>
      <c r="FTN165" s="273"/>
      <c r="FTO165" s="273"/>
      <c r="FTP165" s="273"/>
      <c r="FTQ165" s="273"/>
      <c r="FTR165" s="273"/>
      <c r="FTS165" s="273"/>
      <c r="FTT165" s="273"/>
      <c r="FTU165" s="273"/>
      <c r="FTV165" s="273"/>
      <c r="FTW165" s="273"/>
      <c r="FTX165" s="273"/>
      <c r="FTY165" s="273"/>
      <c r="FTZ165" s="273"/>
      <c r="FUA165" s="273"/>
      <c r="FUB165" s="273"/>
      <c r="FUC165" s="273"/>
      <c r="FUD165" s="273"/>
      <c r="FUE165" s="273"/>
      <c r="FUF165" s="273"/>
      <c r="FUG165" s="273"/>
      <c r="FUH165" s="273"/>
      <c r="FUI165" s="273"/>
      <c r="FUJ165" s="273"/>
      <c r="FUK165" s="273"/>
      <c r="FUL165" s="273"/>
      <c r="FUM165" s="273"/>
      <c r="FUN165" s="273"/>
      <c r="FUO165" s="273"/>
      <c r="FUP165" s="273"/>
      <c r="FUQ165" s="273"/>
      <c r="FUR165" s="273"/>
      <c r="FUS165" s="273"/>
      <c r="FUT165" s="273"/>
      <c r="FUU165" s="273"/>
      <c r="FUV165" s="273"/>
      <c r="FUW165" s="273"/>
      <c r="FUX165" s="273"/>
      <c r="FUY165" s="273"/>
      <c r="FUZ165" s="273"/>
      <c r="FVA165" s="273"/>
      <c r="FVB165" s="273"/>
      <c r="FVC165" s="273"/>
      <c r="FVD165" s="273"/>
      <c r="FVE165" s="273"/>
      <c r="FVF165" s="273"/>
      <c r="FVG165" s="273"/>
      <c r="FVH165" s="273"/>
      <c r="FVI165" s="273"/>
      <c r="FVJ165" s="273"/>
      <c r="FVK165" s="273"/>
      <c r="FVL165" s="273"/>
      <c r="FVM165" s="273"/>
      <c r="FVN165" s="273"/>
      <c r="FVO165" s="273"/>
      <c r="FVP165" s="273"/>
      <c r="FVQ165" s="273"/>
      <c r="FVR165" s="273"/>
      <c r="FVS165" s="273"/>
      <c r="FVT165" s="273"/>
      <c r="FVU165" s="273"/>
      <c r="FVV165" s="273"/>
      <c r="FVW165" s="273"/>
      <c r="FVX165" s="273"/>
      <c r="FVY165" s="273"/>
      <c r="FVZ165" s="273"/>
      <c r="FWA165" s="273"/>
      <c r="FWB165" s="273"/>
      <c r="FWC165" s="273"/>
      <c r="FWD165" s="273"/>
      <c r="FWE165" s="273"/>
      <c r="FWF165" s="273"/>
      <c r="FWG165" s="273"/>
      <c r="FWH165" s="273"/>
      <c r="FWI165" s="273"/>
      <c r="FWJ165" s="273"/>
      <c r="FWK165" s="273"/>
      <c r="FWL165" s="273"/>
      <c r="FWM165" s="273"/>
      <c r="FWN165" s="273"/>
      <c r="FWO165" s="273"/>
      <c r="FWP165" s="273"/>
      <c r="FWQ165" s="273"/>
      <c r="FWR165" s="273"/>
      <c r="FWS165" s="273"/>
      <c r="FWT165" s="273"/>
      <c r="FWU165" s="273"/>
      <c r="FWV165" s="273"/>
      <c r="FWW165" s="273"/>
      <c r="FWX165" s="273"/>
      <c r="FWY165" s="273"/>
      <c r="FWZ165" s="273"/>
      <c r="FXA165" s="273"/>
      <c r="FXB165" s="273"/>
      <c r="FXC165" s="273"/>
      <c r="FXD165" s="273"/>
      <c r="FXE165" s="273"/>
      <c r="FXF165" s="273"/>
      <c r="FXG165" s="273"/>
      <c r="FXH165" s="273"/>
      <c r="FXI165" s="273"/>
      <c r="FXJ165" s="273"/>
      <c r="FXK165" s="273"/>
      <c r="FXL165" s="273"/>
      <c r="FXM165" s="273"/>
      <c r="FXN165" s="273"/>
      <c r="FXO165" s="273"/>
      <c r="FXP165" s="273"/>
      <c r="FXQ165" s="273"/>
      <c r="FXR165" s="273"/>
      <c r="FXS165" s="273"/>
      <c r="FXT165" s="273"/>
      <c r="FXU165" s="273"/>
      <c r="FXV165" s="273"/>
      <c r="FXW165" s="273"/>
      <c r="FXX165" s="273"/>
      <c r="FXY165" s="273"/>
      <c r="FXZ165" s="273"/>
      <c r="FYA165" s="273"/>
      <c r="FYB165" s="273"/>
      <c r="FYC165" s="273"/>
      <c r="FYD165" s="273"/>
      <c r="FYE165" s="273"/>
      <c r="FYF165" s="273"/>
      <c r="FYG165" s="273"/>
      <c r="FYH165" s="273"/>
      <c r="FYI165" s="273"/>
      <c r="FYJ165" s="273"/>
      <c r="FYK165" s="273"/>
      <c r="FYL165" s="273"/>
      <c r="FYM165" s="273"/>
      <c r="FYN165" s="273"/>
      <c r="FYO165" s="273"/>
      <c r="FYP165" s="273"/>
      <c r="FYQ165" s="273"/>
      <c r="FYR165" s="273"/>
      <c r="FYS165" s="273"/>
      <c r="FYT165" s="273"/>
      <c r="FYU165" s="273"/>
      <c r="FYV165" s="273"/>
      <c r="FYW165" s="273"/>
      <c r="FYX165" s="273"/>
      <c r="FYY165" s="273"/>
      <c r="FYZ165" s="273"/>
      <c r="FZA165" s="273"/>
      <c r="FZB165" s="273"/>
      <c r="FZC165" s="273"/>
      <c r="FZD165" s="273"/>
      <c r="FZE165" s="273"/>
      <c r="FZF165" s="273"/>
      <c r="FZG165" s="273"/>
      <c r="FZH165" s="273"/>
      <c r="FZI165" s="273"/>
      <c r="FZJ165" s="273"/>
      <c r="FZK165" s="273"/>
      <c r="FZL165" s="273"/>
      <c r="FZM165" s="273"/>
      <c r="FZN165" s="273"/>
      <c r="FZO165" s="273"/>
      <c r="FZP165" s="273"/>
      <c r="FZQ165" s="273"/>
      <c r="FZR165" s="273"/>
      <c r="FZS165" s="273"/>
      <c r="FZT165" s="273"/>
      <c r="FZU165" s="273"/>
      <c r="FZV165" s="273"/>
      <c r="FZW165" s="273"/>
      <c r="FZX165" s="273"/>
      <c r="FZY165" s="273"/>
      <c r="FZZ165" s="273"/>
      <c r="GAA165" s="273"/>
      <c r="GAB165" s="273"/>
      <c r="GAC165" s="273"/>
      <c r="GAD165" s="273"/>
      <c r="GAE165" s="273"/>
      <c r="GAF165" s="273"/>
      <c r="GAG165" s="273"/>
      <c r="GAH165" s="273"/>
      <c r="GAI165" s="273"/>
      <c r="GAJ165" s="273"/>
      <c r="GAK165" s="273"/>
      <c r="GAL165" s="273"/>
      <c r="GAM165" s="273"/>
      <c r="GAN165" s="273"/>
      <c r="GAO165" s="273"/>
      <c r="GAP165" s="273"/>
      <c r="GAQ165" s="273"/>
      <c r="GAR165" s="273"/>
      <c r="GAS165" s="273"/>
      <c r="GAT165" s="273"/>
      <c r="GAU165" s="273"/>
      <c r="GAV165" s="273"/>
      <c r="GAW165" s="273"/>
      <c r="GAX165" s="273"/>
      <c r="GAY165" s="273"/>
      <c r="GAZ165" s="273"/>
      <c r="GBA165" s="273"/>
      <c r="GBB165" s="273"/>
      <c r="GBC165" s="273"/>
      <c r="GBD165" s="273"/>
      <c r="GBE165" s="273"/>
      <c r="GBF165" s="273"/>
      <c r="GBG165" s="273"/>
      <c r="GBH165" s="273"/>
      <c r="GBI165" s="273"/>
      <c r="GBJ165" s="273"/>
      <c r="GBK165" s="273"/>
      <c r="GBL165" s="273"/>
      <c r="GBM165" s="273"/>
      <c r="GBN165" s="273"/>
      <c r="GBO165" s="273"/>
      <c r="GBP165" s="273"/>
      <c r="GBQ165" s="273"/>
      <c r="GBR165" s="273"/>
      <c r="GBS165" s="273"/>
      <c r="GBT165" s="273"/>
      <c r="GBU165" s="273"/>
      <c r="GBV165" s="273"/>
      <c r="GBW165" s="273"/>
      <c r="GBX165" s="273"/>
      <c r="GBY165" s="273"/>
      <c r="GBZ165" s="273"/>
      <c r="GCA165" s="273"/>
      <c r="GCB165" s="273"/>
      <c r="GCC165" s="273"/>
      <c r="GCD165" s="273"/>
      <c r="GCE165" s="273"/>
      <c r="GCF165" s="273"/>
      <c r="GCG165" s="273"/>
      <c r="GCH165" s="273"/>
      <c r="GCI165" s="273"/>
      <c r="GCJ165" s="273"/>
      <c r="GCK165" s="273"/>
      <c r="GCL165" s="273"/>
      <c r="GCM165" s="273"/>
      <c r="GCN165" s="273"/>
      <c r="GCO165" s="273"/>
      <c r="GCP165" s="273"/>
      <c r="GCQ165" s="273"/>
      <c r="GCR165" s="273"/>
      <c r="GCS165" s="273"/>
      <c r="GCT165" s="273"/>
      <c r="GCU165" s="273"/>
      <c r="GCV165" s="273"/>
      <c r="GCW165" s="273"/>
      <c r="GCX165" s="273"/>
      <c r="GCY165" s="273"/>
      <c r="GCZ165" s="273"/>
      <c r="GDA165" s="273"/>
      <c r="GDB165" s="273"/>
      <c r="GDC165" s="273"/>
      <c r="GDD165" s="273"/>
      <c r="GDE165" s="273"/>
      <c r="GDF165" s="273"/>
      <c r="GDG165" s="273"/>
      <c r="GDH165" s="273"/>
      <c r="GDI165" s="273"/>
      <c r="GDJ165" s="273"/>
      <c r="GDK165" s="273"/>
      <c r="GDL165" s="273"/>
      <c r="GDM165" s="273"/>
      <c r="GDN165" s="273"/>
      <c r="GDO165" s="273"/>
      <c r="GDP165" s="273"/>
      <c r="GDQ165" s="273"/>
      <c r="GDR165" s="273"/>
      <c r="GDS165" s="273"/>
      <c r="GDT165" s="273"/>
      <c r="GDU165" s="273"/>
      <c r="GDV165" s="273"/>
      <c r="GDW165" s="273"/>
      <c r="GDX165" s="273"/>
      <c r="GDY165" s="273"/>
      <c r="GDZ165" s="273"/>
      <c r="GEA165" s="273"/>
      <c r="GEB165" s="273"/>
      <c r="GEC165" s="273"/>
      <c r="GED165" s="273"/>
      <c r="GEE165" s="273"/>
      <c r="GEF165" s="273"/>
      <c r="GEG165" s="273"/>
      <c r="GEH165" s="273"/>
      <c r="GEI165" s="273"/>
      <c r="GEJ165" s="273"/>
      <c r="GEK165" s="273"/>
      <c r="GEL165" s="273"/>
      <c r="GEM165" s="273"/>
      <c r="GEN165" s="273"/>
      <c r="GEO165" s="273"/>
      <c r="GEP165" s="273"/>
      <c r="GEQ165" s="273"/>
      <c r="GER165" s="273"/>
      <c r="GES165" s="273"/>
      <c r="GET165" s="273"/>
      <c r="GEU165" s="273"/>
      <c r="GEV165" s="273"/>
      <c r="GEW165" s="273"/>
      <c r="GEX165" s="273"/>
      <c r="GEY165" s="273"/>
      <c r="GEZ165" s="273"/>
      <c r="GFA165" s="273"/>
      <c r="GFB165" s="273"/>
      <c r="GFC165" s="273"/>
      <c r="GFD165" s="273"/>
      <c r="GFE165" s="273"/>
      <c r="GFF165" s="273"/>
      <c r="GFG165" s="273"/>
      <c r="GFH165" s="273"/>
      <c r="GFI165" s="273"/>
      <c r="GFJ165" s="273"/>
      <c r="GFK165" s="273"/>
      <c r="GFL165" s="273"/>
      <c r="GFM165" s="273"/>
      <c r="GFN165" s="273"/>
      <c r="GFO165" s="273"/>
      <c r="GFP165" s="273"/>
      <c r="GFQ165" s="273"/>
      <c r="GFR165" s="273"/>
      <c r="GFS165" s="273"/>
      <c r="GFT165" s="273"/>
      <c r="GFU165" s="273"/>
      <c r="GFV165" s="273"/>
      <c r="GFW165" s="273"/>
      <c r="GFX165" s="273"/>
      <c r="GFY165" s="273"/>
      <c r="GFZ165" s="273"/>
      <c r="GGA165" s="273"/>
      <c r="GGB165" s="273"/>
      <c r="GGC165" s="273"/>
      <c r="GGD165" s="273"/>
      <c r="GGE165" s="273"/>
      <c r="GGF165" s="273"/>
      <c r="GGG165" s="273"/>
      <c r="GGH165" s="273"/>
      <c r="GGI165" s="273"/>
      <c r="GGJ165" s="273"/>
      <c r="GGK165" s="273"/>
      <c r="GGL165" s="273"/>
      <c r="GGM165" s="273"/>
      <c r="GGN165" s="273"/>
      <c r="GGO165" s="273"/>
      <c r="GGP165" s="273"/>
      <c r="GGQ165" s="273"/>
      <c r="GGR165" s="273"/>
      <c r="GGS165" s="273"/>
      <c r="GGT165" s="273"/>
      <c r="GGU165" s="273"/>
      <c r="GGV165" s="273"/>
      <c r="GGW165" s="273"/>
      <c r="GGX165" s="273"/>
      <c r="GGY165" s="273"/>
      <c r="GGZ165" s="273"/>
      <c r="GHA165" s="273"/>
      <c r="GHB165" s="273"/>
      <c r="GHC165" s="273"/>
      <c r="GHD165" s="273"/>
      <c r="GHE165" s="273"/>
      <c r="GHF165" s="273"/>
      <c r="GHG165" s="273"/>
      <c r="GHH165" s="273"/>
      <c r="GHI165" s="273"/>
      <c r="GHJ165" s="273"/>
      <c r="GHK165" s="273"/>
      <c r="GHL165" s="273"/>
      <c r="GHM165" s="273"/>
      <c r="GHN165" s="273"/>
      <c r="GHO165" s="273"/>
      <c r="GHP165" s="273"/>
      <c r="GHQ165" s="273"/>
      <c r="GHR165" s="273"/>
      <c r="GHS165" s="273"/>
      <c r="GHT165" s="273"/>
      <c r="GHU165" s="273"/>
      <c r="GHV165" s="273"/>
      <c r="GHW165" s="273"/>
      <c r="GHX165" s="273"/>
      <c r="GHY165" s="273"/>
      <c r="GHZ165" s="273"/>
      <c r="GIA165" s="273"/>
      <c r="GIB165" s="273"/>
      <c r="GIC165" s="273"/>
      <c r="GID165" s="273"/>
      <c r="GIE165" s="273"/>
      <c r="GIF165" s="273"/>
      <c r="GIG165" s="273"/>
      <c r="GIH165" s="273"/>
      <c r="GII165" s="273"/>
      <c r="GIJ165" s="273"/>
      <c r="GIK165" s="273"/>
      <c r="GIL165" s="273"/>
      <c r="GIM165" s="273"/>
      <c r="GIN165" s="273"/>
      <c r="GIO165" s="273"/>
      <c r="GIP165" s="273"/>
      <c r="GIQ165" s="273"/>
      <c r="GIR165" s="273"/>
      <c r="GIS165" s="273"/>
      <c r="GIT165" s="273"/>
      <c r="GIU165" s="273"/>
      <c r="GIV165" s="273"/>
      <c r="GIW165" s="273"/>
      <c r="GIX165" s="273"/>
      <c r="GIY165" s="273"/>
      <c r="GIZ165" s="273"/>
      <c r="GJA165" s="273"/>
      <c r="GJB165" s="273"/>
      <c r="GJC165" s="273"/>
      <c r="GJD165" s="273"/>
      <c r="GJE165" s="273"/>
      <c r="GJF165" s="273"/>
      <c r="GJG165" s="273"/>
      <c r="GJH165" s="273"/>
      <c r="GJI165" s="273"/>
      <c r="GJJ165" s="273"/>
      <c r="GJK165" s="273"/>
      <c r="GJL165" s="273"/>
      <c r="GJM165" s="273"/>
      <c r="GJN165" s="273"/>
      <c r="GJO165" s="273"/>
      <c r="GJP165" s="273"/>
      <c r="GJQ165" s="273"/>
      <c r="GJR165" s="273"/>
      <c r="GJS165" s="273"/>
      <c r="GJT165" s="273"/>
      <c r="GJU165" s="273"/>
      <c r="GJV165" s="273"/>
      <c r="GJW165" s="273"/>
      <c r="GJX165" s="273"/>
      <c r="GJY165" s="273"/>
      <c r="GJZ165" s="273"/>
      <c r="GKA165" s="273"/>
      <c r="GKB165" s="273"/>
      <c r="GKC165" s="273"/>
      <c r="GKD165" s="273"/>
      <c r="GKE165" s="273"/>
      <c r="GKF165" s="273"/>
      <c r="GKG165" s="273"/>
      <c r="GKH165" s="273"/>
      <c r="GKI165" s="273"/>
      <c r="GKJ165" s="273"/>
      <c r="GKK165" s="273"/>
      <c r="GKL165" s="273"/>
      <c r="GKM165" s="273"/>
      <c r="GKN165" s="273"/>
      <c r="GKO165" s="273"/>
      <c r="GKP165" s="273"/>
      <c r="GKQ165" s="273"/>
      <c r="GKR165" s="273"/>
      <c r="GKS165" s="273"/>
      <c r="GKT165" s="273"/>
      <c r="GKU165" s="273"/>
      <c r="GKV165" s="273"/>
      <c r="GKW165" s="273"/>
      <c r="GKX165" s="273"/>
      <c r="GKY165" s="273"/>
      <c r="GKZ165" s="273"/>
      <c r="GLA165" s="273"/>
      <c r="GLB165" s="273"/>
      <c r="GLC165" s="273"/>
      <c r="GLD165" s="273"/>
      <c r="GLE165" s="273"/>
      <c r="GLF165" s="273"/>
      <c r="GLG165" s="273"/>
      <c r="GLH165" s="273"/>
      <c r="GLI165" s="273"/>
      <c r="GLJ165" s="273"/>
      <c r="GLK165" s="273"/>
      <c r="GLL165" s="273"/>
      <c r="GLM165" s="273"/>
      <c r="GLN165" s="273"/>
      <c r="GLO165" s="273"/>
      <c r="GLP165" s="273"/>
      <c r="GLQ165" s="273"/>
      <c r="GLR165" s="273"/>
      <c r="GLS165" s="273"/>
      <c r="GLT165" s="273"/>
      <c r="GLU165" s="273"/>
      <c r="GLV165" s="273"/>
      <c r="GLW165" s="273"/>
      <c r="GLX165" s="273"/>
      <c r="GLY165" s="273"/>
      <c r="GLZ165" s="273"/>
      <c r="GMA165" s="273"/>
      <c r="GMB165" s="273"/>
      <c r="GMC165" s="273"/>
      <c r="GMD165" s="273"/>
      <c r="GME165" s="273"/>
      <c r="GMF165" s="273"/>
      <c r="GMG165" s="273"/>
      <c r="GMH165" s="273"/>
      <c r="GMI165" s="273"/>
      <c r="GMJ165" s="273"/>
      <c r="GMK165" s="273"/>
      <c r="GML165" s="273"/>
      <c r="GMM165" s="273"/>
      <c r="GMN165" s="273"/>
      <c r="GMO165" s="273"/>
      <c r="GMP165" s="273"/>
      <c r="GMQ165" s="273"/>
      <c r="GMR165" s="273"/>
      <c r="GMS165" s="273"/>
      <c r="GMT165" s="273"/>
      <c r="GMU165" s="273"/>
      <c r="GMV165" s="273"/>
      <c r="GMW165" s="273"/>
      <c r="GMX165" s="273"/>
      <c r="GMY165" s="273"/>
      <c r="GMZ165" s="273"/>
      <c r="GNA165" s="273"/>
      <c r="GNB165" s="273"/>
      <c r="GNC165" s="273"/>
      <c r="GND165" s="273"/>
      <c r="GNE165" s="273"/>
      <c r="GNF165" s="273"/>
      <c r="GNG165" s="273"/>
      <c r="GNH165" s="273"/>
      <c r="GNI165" s="273"/>
      <c r="GNJ165" s="273"/>
      <c r="GNK165" s="273"/>
      <c r="GNL165" s="273"/>
      <c r="GNM165" s="273"/>
      <c r="GNN165" s="273"/>
      <c r="GNO165" s="273"/>
      <c r="GNP165" s="273"/>
      <c r="GNQ165" s="273"/>
      <c r="GNR165" s="273"/>
      <c r="GNS165" s="273"/>
      <c r="GNT165" s="273"/>
      <c r="GNU165" s="273"/>
      <c r="GNV165" s="273"/>
      <c r="GNW165" s="273"/>
      <c r="GNX165" s="273"/>
      <c r="GNY165" s="273"/>
      <c r="GNZ165" s="273"/>
      <c r="GOA165" s="273"/>
      <c r="GOB165" s="273"/>
      <c r="GOC165" s="273"/>
      <c r="GOD165" s="273"/>
      <c r="GOE165" s="273"/>
      <c r="GOF165" s="273"/>
      <c r="GOG165" s="273"/>
      <c r="GOH165" s="273"/>
      <c r="GOI165" s="273"/>
      <c r="GOJ165" s="273"/>
      <c r="GOK165" s="273"/>
      <c r="GOL165" s="273"/>
      <c r="GOM165" s="273"/>
      <c r="GON165" s="273"/>
      <c r="GOO165" s="273"/>
      <c r="GOP165" s="273"/>
      <c r="GOQ165" s="273"/>
      <c r="GOR165" s="273"/>
      <c r="GOS165" s="273"/>
      <c r="GOT165" s="273"/>
      <c r="GOU165" s="273"/>
      <c r="GOV165" s="273"/>
      <c r="GOW165" s="273"/>
      <c r="GOX165" s="273"/>
      <c r="GOY165" s="273"/>
      <c r="GOZ165" s="273"/>
      <c r="GPA165" s="273"/>
      <c r="GPB165" s="273"/>
      <c r="GPC165" s="273"/>
      <c r="GPD165" s="273"/>
      <c r="GPE165" s="273"/>
      <c r="GPF165" s="273"/>
      <c r="GPG165" s="273"/>
      <c r="GPH165" s="273"/>
      <c r="GPI165" s="273"/>
      <c r="GPJ165" s="273"/>
      <c r="GPK165" s="273"/>
      <c r="GPL165" s="273"/>
      <c r="GPM165" s="273"/>
      <c r="GPN165" s="273"/>
      <c r="GPO165" s="273"/>
      <c r="GPP165" s="273"/>
      <c r="GPQ165" s="273"/>
      <c r="GPR165" s="273"/>
      <c r="GPS165" s="273"/>
      <c r="GPT165" s="273"/>
      <c r="GPU165" s="273"/>
      <c r="GPV165" s="273"/>
      <c r="GPW165" s="273"/>
      <c r="GPX165" s="273"/>
      <c r="GPY165" s="273"/>
      <c r="GPZ165" s="273"/>
      <c r="GQA165" s="273"/>
      <c r="GQB165" s="273"/>
      <c r="GQC165" s="273"/>
      <c r="GQD165" s="273"/>
      <c r="GQE165" s="273"/>
      <c r="GQF165" s="273"/>
      <c r="GQG165" s="273"/>
      <c r="GQH165" s="273"/>
      <c r="GQI165" s="273"/>
      <c r="GQJ165" s="273"/>
      <c r="GQK165" s="273"/>
      <c r="GQL165" s="273"/>
      <c r="GQM165" s="273"/>
      <c r="GQN165" s="273"/>
      <c r="GQO165" s="273"/>
      <c r="GQP165" s="273"/>
      <c r="GQQ165" s="273"/>
      <c r="GQR165" s="273"/>
      <c r="GQS165" s="273"/>
      <c r="GQT165" s="273"/>
      <c r="GQU165" s="273"/>
      <c r="GQV165" s="273"/>
      <c r="GQW165" s="273"/>
      <c r="GQX165" s="273"/>
      <c r="GQY165" s="273"/>
      <c r="GQZ165" s="273"/>
      <c r="GRA165" s="273"/>
      <c r="GRB165" s="273"/>
      <c r="GRC165" s="273"/>
      <c r="GRD165" s="273"/>
      <c r="GRE165" s="273"/>
      <c r="GRF165" s="273"/>
      <c r="GRG165" s="273"/>
      <c r="GRH165" s="273"/>
      <c r="GRI165" s="273"/>
      <c r="GRJ165" s="273"/>
      <c r="GRK165" s="273"/>
      <c r="GRL165" s="273"/>
      <c r="GRM165" s="273"/>
      <c r="GRN165" s="273"/>
      <c r="GRO165" s="273"/>
      <c r="GRP165" s="273"/>
      <c r="GRQ165" s="273"/>
      <c r="GRR165" s="273"/>
      <c r="GRS165" s="273"/>
      <c r="GRT165" s="273"/>
      <c r="GRU165" s="273"/>
      <c r="GRV165" s="273"/>
      <c r="GRW165" s="273"/>
      <c r="GRX165" s="273"/>
      <c r="GRY165" s="273"/>
      <c r="GRZ165" s="273"/>
      <c r="GSA165" s="273"/>
      <c r="GSB165" s="273"/>
      <c r="GSC165" s="273"/>
      <c r="GSD165" s="273"/>
      <c r="GSE165" s="273"/>
      <c r="GSF165" s="273"/>
      <c r="GSG165" s="273"/>
      <c r="GSH165" s="273"/>
      <c r="GSI165" s="273"/>
      <c r="GSJ165" s="273"/>
      <c r="GSK165" s="273"/>
      <c r="GSL165" s="273"/>
      <c r="GSM165" s="273"/>
      <c r="GSN165" s="273"/>
      <c r="GSO165" s="273"/>
      <c r="GSP165" s="273"/>
      <c r="GSQ165" s="273"/>
      <c r="GSR165" s="273"/>
      <c r="GSS165" s="273"/>
      <c r="GST165" s="273"/>
      <c r="GSU165" s="273"/>
      <c r="GSV165" s="273"/>
      <c r="GSW165" s="273"/>
      <c r="GSX165" s="273"/>
      <c r="GSY165" s="273"/>
      <c r="GSZ165" s="273"/>
      <c r="GTA165" s="273"/>
      <c r="GTB165" s="273"/>
      <c r="GTC165" s="273"/>
      <c r="GTD165" s="273"/>
      <c r="GTE165" s="273"/>
      <c r="GTF165" s="273"/>
      <c r="GTG165" s="273"/>
      <c r="GTH165" s="273"/>
      <c r="GTI165" s="273"/>
      <c r="GTJ165" s="273"/>
      <c r="GTK165" s="273"/>
      <c r="GTL165" s="273"/>
      <c r="GTM165" s="273"/>
      <c r="GTN165" s="273"/>
      <c r="GTO165" s="273"/>
      <c r="GTP165" s="273"/>
      <c r="GTQ165" s="273"/>
      <c r="GTR165" s="273"/>
      <c r="GTS165" s="273"/>
      <c r="GTT165" s="273"/>
      <c r="GTU165" s="273"/>
      <c r="GTV165" s="273"/>
      <c r="GTW165" s="273"/>
      <c r="GTX165" s="273"/>
      <c r="GTY165" s="273"/>
      <c r="GTZ165" s="273"/>
      <c r="GUA165" s="273"/>
      <c r="GUB165" s="273"/>
      <c r="GUC165" s="273"/>
      <c r="GUD165" s="273"/>
      <c r="GUE165" s="273"/>
      <c r="GUF165" s="273"/>
      <c r="GUG165" s="273"/>
      <c r="GUH165" s="273"/>
      <c r="GUI165" s="273"/>
      <c r="GUJ165" s="273"/>
      <c r="GUK165" s="273"/>
      <c r="GUL165" s="273"/>
      <c r="GUM165" s="273"/>
      <c r="GUN165" s="273"/>
      <c r="GUO165" s="273"/>
      <c r="GUP165" s="273"/>
      <c r="GUQ165" s="273"/>
      <c r="GUR165" s="273"/>
      <c r="GUS165" s="273"/>
      <c r="GUT165" s="273"/>
      <c r="GUU165" s="273"/>
      <c r="GUV165" s="273"/>
      <c r="GUW165" s="273"/>
      <c r="GUX165" s="273"/>
      <c r="GUY165" s="273"/>
      <c r="GUZ165" s="273"/>
      <c r="GVA165" s="273"/>
      <c r="GVB165" s="273"/>
      <c r="GVC165" s="273"/>
      <c r="GVD165" s="273"/>
      <c r="GVE165" s="273"/>
      <c r="GVF165" s="273"/>
      <c r="GVG165" s="273"/>
      <c r="GVH165" s="273"/>
      <c r="GVI165" s="273"/>
      <c r="GVJ165" s="273"/>
      <c r="GVK165" s="273"/>
      <c r="GVL165" s="273"/>
      <c r="GVM165" s="273"/>
      <c r="GVN165" s="273"/>
      <c r="GVO165" s="273"/>
      <c r="GVP165" s="273"/>
      <c r="GVQ165" s="273"/>
      <c r="GVR165" s="273"/>
      <c r="GVS165" s="273"/>
      <c r="GVT165" s="273"/>
      <c r="GVU165" s="273"/>
      <c r="GVV165" s="273"/>
      <c r="GVW165" s="273"/>
      <c r="GVX165" s="273"/>
      <c r="GVY165" s="273"/>
      <c r="GVZ165" s="273"/>
      <c r="GWA165" s="273"/>
      <c r="GWB165" s="273"/>
      <c r="GWC165" s="273"/>
      <c r="GWD165" s="273"/>
      <c r="GWE165" s="273"/>
      <c r="GWF165" s="273"/>
      <c r="GWG165" s="273"/>
      <c r="GWH165" s="273"/>
      <c r="GWI165" s="273"/>
      <c r="GWJ165" s="273"/>
      <c r="GWK165" s="273"/>
      <c r="GWL165" s="273"/>
      <c r="GWM165" s="273"/>
      <c r="GWN165" s="273"/>
      <c r="GWO165" s="273"/>
      <c r="GWP165" s="273"/>
      <c r="GWQ165" s="273"/>
      <c r="GWR165" s="273"/>
      <c r="GWS165" s="273"/>
      <c r="GWT165" s="273"/>
      <c r="GWU165" s="273"/>
      <c r="GWV165" s="273"/>
      <c r="GWW165" s="273"/>
      <c r="GWX165" s="273"/>
      <c r="GWY165" s="273"/>
      <c r="GWZ165" s="273"/>
      <c r="GXA165" s="273"/>
      <c r="GXB165" s="273"/>
      <c r="GXC165" s="273"/>
      <c r="GXD165" s="273"/>
      <c r="GXE165" s="273"/>
      <c r="GXF165" s="273"/>
      <c r="GXG165" s="273"/>
      <c r="GXH165" s="273"/>
      <c r="GXI165" s="273"/>
      <c r="GXJ165" s="273"/>
      <c r="GXK165" s="273"/>
      <c r="GXL165" s="273"/>
      <c r="GXM165" s="273"/>
      <c r="GXN165" s="273"/>
      <c r="GXO165" s="273"/>
      <c r="GXP165" s="273"/>
      <c r="GXQ165" s="273"/>
      <c r="GXR165" s="273"/>
      <c r="GXS165" s="273"/>
      <c r="GXT165" s="273"/>
      <c r="GXU165" s="273"/>
      <c r="GXV165" s="273"/>
      <c r="GXW165" s="273"/>
      <c r="GXX165" s="273"/>
      <c r="GXY165" s="273"/>
      <c r="GXZ165" s="273"/>
      <c r="GYA165" s="273"/>
      <c r="GYB165" s="273"/>
      <c r="GYC165" s="273"/>
      <c r="GYD165" s="273"/>
      <c r="GYE165" s="273"/>
      <c r="GYF165" s="273"/>
      <c r="GYG165" s="273"/>
      <c r="GYH165" s="273"/>
      <c r="GYI165" s="273"/>
      <c r="GYJ165" s="273"/>
      <c r="GYK165" s="273"/>
      <c r="GYL165" s="273"/>
      <c r="GYM165" s="273"/>
      <c r="GYN165" s="273"/>
      <c r="GYO165" s="273"/>
      <c r="GYP165" s="273"/>
      <c r="GYQ165" s="273"/>
      <c r="GYR165" s="273"/>
      <c r="GYS165" s="273"/>
      <c r="GYT165" s="273"/>
      <c r="GYU165" s="273"/>
      <c r="GYV165" s="273"/>
      <c r="GYW165" s="273"/>
      <c r="GYX165" s="273"/>
      <c r="GYY165" s="273"/>
      <c r="GYZ165" s="273"/>
      <c r="GZA165" s="273"/>
      <c r="GZB165" s="273"/>
      <c r="GZC165" s="273"/>
      <c r="GZD165" s="273"/>
      <c r="GZE165" s="273"/>
      <c r="GZF165" s="273"/>
      <c r="GZG165" s="273"/>
      <c r="GZH165" s="273"/>
      <c r="GZI165" s="273"/>
      <c r="GZJ165" s="273"/>
      <c r="GZK165" s="273"/>
      <c r="GZL165" s="273"/>
      <c r="GZM165" s="273"/>
      <c r="GZN165" s="273"/>
      <c r="GZO165" s="273"/>
      <c r="GZP165" s="273"/>
      <c r="GZQ165" s="273"/>
      <c r="GZR165" s="273"/>
      <c r="GZS165" s="273"/>
      <c r="GZT165" s="273"/>
      <c r="GZU165" s="273"/>
      <c r="GZV165" s="273"/>
      <c r="GZW165" s="273"/>
      <c r="GZX165" s="273"/>
      <c r="GZY165" s="273"/>
      <c r="GZZ165" s="273"/>
      <c r="HAA165" s="273"/>
      <c r="HAB165" s="273"/>
      <c r="HAC165" s="273"/>
      <c r="HAD165" s="273"/>
      <c r="HAE165" s="273"/>
      <c r="HAF165" s="273"/>
      <c r="HAG165" s="273"/>
      <c r="HAH165" s="273"/>
      <c r="HAI165" s="273"/>
      <c r="HAJ165" s="273"/>
      <c r="HAK165" s="273"/>
      <c r="HAL165" s="273"/>
      <c r="HAM165" s="273"/>
      <c r="HAN165" s="273"/>
      <c r="HAO165" s="273"/>
      <c r="HAP165" s="273"/>
      <c r="HAQ165" s="273"/>
      <c r="HAR165" s="273"/>
      <c r="HAS165" s="273"/>
      <c r="HAT165" s="273"/>
      <c r="HAU165" s="273"/>
      <c r="HAV165" s="273"/>
      <c r="HAW165" s="273"/>
      <c r="HAX165" s="273"/>
      <c r="HAY165" s="273"/>
      <c r="HAZ165" s="273"/>
      <c r="HBA165" s="273"/>
      <c r="HBB165" s="273"/>
      <c r="HBC165" s="273"/>
      <c r="HBD165" s="273"/>
      <c r="HBE165" s="273"/>
      <c r="HBF165" s="273"/>
      <c r="HBG165" s="273"/>
      <c r="HBH165" s="273"/>
      <c r="HBI165" s="273"/>
      <c r="HBJ165" s="273"/>
      <c r="HBK165" s="273"/>
      <c r="HBL165" s="273"/>
      <c r="HBM165" s="273"/>
      <c r="HBN165" s="273"/>
      <c r="HBO165" s="273"/>
      <c r="HBP165" s="273"/>
      <c r="HBQ165" s="273"/>
      <c r="HBR165" s="273"/>
      <c r="HBS165" s="273"/>
      <c r="HBT165" s="273"/>
      <c r="HBU165" s="273"/>
      <c r="HBV165" s="273"/>
      <c r="HBW165" s="273"/>
      <c r="HBX165" s="273"/>
      <c r="HBY165" s="273"/>
      <c r="HBZ165" s="273"/>
      <c r="HCA165" s="273"/>
      <c r="HCB165" s="273"/>
      <c r="HCC165" s="273"/>
      <c r="HCD165" s="273"/>
      <c r="HCE165" s="273"/>
      <c r="HCF165" s="273"/>
      <c r="HCG165" s="273"/>
      <c r="HCH165" s="273"/>
      <c r="HCI165" s="273"/>
      <c r="HCJ165" s="273"/>
      <c r="HCK165" s="273"/>
      <c r="HCL165" s="273"/>
      <c r="HCM165" s="273"/>
      <c r="HCN165" s="273"/>
      <c r="HCO165" s="273"/>
      <c r="HCP165" s="273"/>
      <c r="HCQ165" s="273"/>
      <c r="HCR165" s="273"/>
      <c r="HCS165" s="273"/>
      <c r="HCT165" s="273"/>
      <c r="HCU165" s="273"/>
      <c r="HCV165" s="273"/>
      <c r="HCW165" s="273"/>
      <c r="HCX165" s="273"/>
      <c r="HCY165" s="273"/>
      <c r="HCZ165" s="273"/>
      <c r="HDA165" s="273"/>
      <c r="HDB165" s="273"/>
      <c r="HDC165" s="273"/>
      <c r="HDD165" s="273"/>
      <c r="HDE165" s="273"/>
      <c r="HDF165" s="273"/>
      <c r="HDG165" s="273"/>
      <c r="HDH165" s="273"/>
      <c r="HDI165" s="273"/>
      <c r="HDJ165" s="273"/>
      <c r="HDK165" s="273"/>
      <c r="HDL165" s="273"/>
      <c r="HDM165" s="273"/>
      <c r="HDN165" s="273"/>
      <c r="HDO165" s="273"/>
      <c r="HDP165" s="273"/>
      <c r="HDQ165" s="273"/>
      <c r="HDR165" s="273"/>
      <c r="HDS165" s="273"/>
      <c r="HDT165" s="273"/>
      <c r="HDU165" s="273"/>
      <c r="HDV165" s="273"/>
      <c r="HDW165" s="273"/>
      <c r="HDX165" s="273"/>
      <c r="HDY165" s="273"/>
      <c r="HDZ165" s="273"/>
      <c r="HEA165" s="273"/>
      <c r="HEB165" s="273"/>
      <c r="HEC165" s="273"/>
      <c r="HED165" s="273"/>
      <c r="HEE165" s="273"/>
      <c r="HEF165" s="273"/>
      <c r="HEG165" s="273"/>
      <c r="HEH165" s="273"/>
      <c r="HEI165" s="273"/>
      <c r="HEJ165" s="273"/>
      <c r="HEK165" s="273"/>
      <c r="HEL165" s="273"/>
      <c r="HEM165" s="273"/>
      <c r="HEN165" s="273"/>
      <c r="HEO165" s="273"/>
      <c r="HEP165" s="273"/>
      <c r="HEQ165" s="273"/>
      <c r="HER165" s="273"/>
      <c r="HES165" s="273"/>
      <c r="HET165" s="273"/>
      <c r="HEU165" s="273"/>
      <c r="HEV165" s="273"/>
      <c r="HEW165" s="273"/>
      <c r="HEX165" s="273"/>
      <c r="HEY165" s="273"/>
      <c r="HEZ165" s="273"/>
      <c r="HFA165" s="273"/>
      <c r="HFB165" s="273"/>
      <c r="HFC165" s="273"/>
      <c r="HFD165" s="273"/>
      <c r="HFE165" s="273"/>
      <c r="HFF165" s="273"/>
      <c r="HFG165" s="273"/>
      <c r="HFH165" s="273"/>
      <c r="HFI165" s="273"/>
      <c r="HFJ165" s="273"/>
      <c r="HFK165" s="273"/>
      <c r="HFL165" s="273"/>
      <c r="HFM165" s="273"/>
      <c r="HFN165" s="273"/>
      <c r="HFO165" s="273"/>
      <c r="HFP165" s="273"/>
      <c r="HFQ165" s="273"/>
      <c r="HFR165" s="273"/>
      <c r="HFS165" s="273"/>
      <c r="HFT165" s="273"/>
      <c r="HFU165" s="273"/>
      <c r="HFV165" s="273"/>
      <c r="HFW165" s="273"/>
      <c r="HFX165" s="273"/>
      <c r="HFY165" s="273"/>
      <c r="HFZ165" s="273"/>
      <c r="HGA165" s="273"/>
      <c r="HGB165" s="273"/>
      <c r="HGC165" s="273"/>
      <c r="HGD165" s="273"/>
      <c r="HGE165" s="273"/>
      <c r="HGF165" s="273"/>
      <c r="HGG165" s="273"/>
      <c r="HGH165" s="273"/>
      <c r="HGI165" s="273"/>
      <c r="HGJ165" s="273"/>
      <c r="HGK165" s="273"/>
      <c r="HGL165" s="273"/>
      <c r="HGM165" s="273"/>
      <c r="HGN165" s="273"/>
      <c r="HGO165" s="273"/>
      <c r="HGP165" s="273"/>
      <c r="HGQ165" s="273"/>
      <c r="HGR165" s="273"/>
      <c r="HGS165" s="273"/>
      <c r="HGT165" s="273"/>
      <c r="HGU165" s="273"/>
      <c r="HGV165" s="273"/>
      <c r="HGW165" s="273"/>
      <c r="HGX165" s="273"/>
      <c r="HGY165" s="273"/>
      <c r="HGZ165" s="273"/>
      <c r="HHA165" s="273"/>
      <c r="HHB165" s="273"/>
      <c r="HHC165" s="273"/>
      <c r="HHD165" s="273"/>
      <c r="HHE165" s="273"/>
      <c r="HHF165" s="273"/>
      <c r="HHG165" s="273"/>
      <c r="HHH165" s="273"/>
      <c r="HHI165" s="273"/>
      <c r="HHJ165" s="273"/>
      <c r="HHK165" s="273"/>
      <c r="HHL165" s="273"/>
      <c r="HHM165" s="273"/>
      <c r="HHN165" s="273"/>
      <c r="HHO165" s="273"/>
      <c r="HHP165" s="273"/>
      <c r="HHQ165" s="273"/>
      <c r="HHR165" s="273"/>
      <c r="HHS165" s="273"/>
      <c r="HHT165" s="273"/>
      <c r="HHU165" s="273"/>
      <c r="HHV165" s="273"/>
      <c r="HHW165" s="273"/>
      <c r="HHX165" s="273"/>
      <c r="HHY165" s="273"/>
      <c r="HHZ165" s="273"/>
      <c r="HIA165" s="273"/>
      <c r="HIB165" s="273"/>
      <c r="HIC165" s="273"/>
      <c r="HID165" s="273"/>
      <c r="HIE165" s="273"/>
      <c r="HIF165" s="273"/>
      <c r="HIG165" s="273"/>
      <c r="HIH165" s="273"/>
      <c r="HII165" s="273"/>
      <c r="HIJ165" s="273"/>
      <c r="HIK165" s="273"/>
      <c r="HIL165" s="273"/>
      <c r="HIM165" s="273"/>
      <c r="HIN165" s="273"/>
      <c r="HIO165" s="273"/>
      <c r="HIP165" s="273"/>
      <c r="HIQ165" s="273"/>
      <c r="HIR165" s="273"/>
      <c r="HIS165" s="273"/>
      <c r="HIT165" s="273"/>
      <c r="HIU165" s="273"/>
      <c r="HIV165" s="273"/>
      <c r="HIW165" s="273"/>
      <c r="HIX165" s="273"/>
      <c r="HIY165" s="273"/>
      <c r="HIZ165" s="273"/>
      <c r="HJA165" s="273"/>
      <c r="HJB165" s="273"/>
      <c r="HJC165" s="273"/>
      <c r="HJD165" s="273"/>
      <c r="HJE165" s="273"/>
      <c r="HJF165" s="273"/>
      <c r="HJG165" s="273"/>
      <c r="HJH165" s="273"/>
      <c r="HJI165" s="273"/>
      <c r="HJJ165" s="273"/>
      <c r="HJK165" s="273"/>
      <c r="HJL165" s="273"/>
      <c r="HJM165" s="273"/>
      <c r="HJN165" s="273"/>
      <c r="HJO165" s="273"/>
      <c r="HJP165" s="273"/>
      <c r="HJQ165" s="273"/>
      <c r="HJR165" s="273"/>
      <c r="HJS165" s="273"/>
      <c r="HJT165" s="273"/>
      <c r="HJU165" s="273"/>
      <c r="HJV165" s="273"/>
      <c r="HJW165" s="273"/>
      <c r="HJX165" s="273"/>
      <c r="HJY165" s="273"/>
      <c r="HJZ165" s="273"/>
      <c r="HKA165" s="273"/>
      <c r="HKB165" s="273"/>
      <c r="HKC165" s="273"/>
      <c r="HKD165" s="273"/>
      <c r="HKE165" s="273"/>
      <c r="HKF165" s="273"/>
      <c r="HKG165" s="273"/>
      <c r="HKH165" s="273"/>
      <c r="HKI165" s="273"/>
      <c r="HKJ165" s="273"/>
      <c r="HKK165" s="273"/>
      <c r="HKL165" s="273"/>
      <c r="HKM165" s="273"/>
      <c r="HKN165" s="273"/>
      <c r="HKO165" s="273"/>
      <c r="HKP165" s="273"/>
      <c r="HKQ165" s="273"/>
      <c r="HKR165" s="273"/>
      <c r="HKS165" s="273"/>
      <c r="HKT165" s="273"/>
      <c r="HKU165" s="273"/>
      <c r="HKV165" s="273"/>
      <c r="HKW165" s="273"/>
      <c r="HKX165" s="273"/>
      <c r="HKY165" s="273"/>
      <c r="HKZ165" s="273"/>
      <c r="HLA165" s="273"/>
      <c r="HLB165" s="273"/>
      <c r="HLC165" s="273"/>
      <c r="HLD165" s="273"/>
      <c r="HLE165" s="273"/>
      <c r="HLF165" s="273"/>
      <c r="HLG165" s="273"/>
      <c r="HLH165" s="273"/>
      <c r="HLI165" s="273"/>
      <c r="HLJ165" s="273"/>
      <c r="HLK165" s="273"/>
      <c r="HLL165" s="273"/>
      <c r="HLM165" s="273"/>
      <c r="HLN165" s="273"/>
      <c r="HLO165" s="273"/>
      <c r="HLP165" s="273"/>
      <c r="HLQ165" s="273"/>
      <c r="HLR165" s="273"/>
      <c r="HLS165" s="273"/>
      <c r="HLT165" s="273"/>
      <c r="HLU165" s="273"/>
      <c r="HLV165" s="273"/>
      <c r="HLW165" s="273"/>
      <c r="HLX165" s="273"/>
      <c r="HLY165" s="273"/>
      <c r="HLZ165" s="273"/>
      <c r="HMA165" s="273"/>
      <c r="HMB165" s="273"/>
      <c r="HMC165" s="273"/>
      <c r="HMD165" s="273"/>
      <c r="HME165" s="273"/>
      <c r="HMF165" s="273"/>
      <c r="HMG165" s="273"/>
      <c r="HMH165" s="273"/>
      <c r="HMI165" s="273"/>
      <c r="HMJ165" s="273"/>
      <c r="HMK165" s="273"/>
      <c r="HML165" s="273"/>
      <c r="HMM165" s="273"/>
      <c r="HMN165" s="273"/>
      <c r="HMO165" s="273"/>
      <c r="HMP165" s="273"/>
      <c r="HMQ165" s="273"/>
      <c r="HMR165" s="273"/>
      <c r="HMS165" s="273"/>
      <c r="HMT165" s="273"/>
      <c r="HMU165" s="273"/>
      <c r="HMV165" s="273"/>
      <c r="HMW165" s="273"/>
      <c r="HMX165" s="273"/>
      <c r="HMY165" s="273"/>
      <c r="HMZ165" s="273"/>
      <c r="HNA165" s="273"/>
      <c r="HNB165" s="273"/>
      <c r="HNC165" s="273"/>
      <c r="HND165" s="273"/>
      <c r="HNE165" s="273"/>
      <c r="HNF165" s="273"/>
      <c r="HNG165" s="273"/>
      <c r="HNH165" s="273"/>
      <c r="HNI165" s="273"/>
      <c r="HNJ165" s="273"/>
      <c r="HNK165" s="273"/>
      <c r="HNL165" s="273"/>
      <c r="HNM165" s="273"/>
      <c r="HNN165" s="273"/>
      <c r="HNO165" s="273"/>
      <c r="HNP165" s="273"/>
      <c r="HNQ165" s="273"/>
      <c r="HNR165" s="273"/>
      <c r="HNS165" s="273"/>
      <c r="HNT165" s="273"/>
      <c r="HNU165" s="273"/>
      <c r="HNV165" s="273"/>
      <c r="HNW165" s="273"/>
      <c r="HNX165" s="273"/>
      <c r="HNY165" s="273"/>
      <c r="HNZ165" s="273"/>
      <c r="HOA165" s="273"/>
      <c r="HOB165" s="273"/>
      <c r="HOC165" s="273"/>
      <c r="HOD165" s="273"/>
      <c r="HOE165" s="273"/>
      <c r="HOF165" s="273"/>
      <c r="HOG165" s="273"/>
      <c r="HOH165" s="273"/>
      <c r="HOI165" s="273"/>
      <c r="HOJ165" s="273"/>
      <c r="HOK165" s="273"/>
      <c r="HOL165" s="273"/>
      <c r="HOM165" s="273"/>
      <c r="HON165" s="273"/>
      <c r="HOO165" s="273"/>
      <c r="HOP165" s="273"/>
      <c r="HOQ165" s="273"/>
      <c r="HOR165" s="273"/>
      <c r="HOS165" s="273"/>
      <c r="HOT165" s="273"/>
      <c r="HOU165" s="273"/>
      <c r="HOV165" s="273"/>
      <c r="HOW165" s="273"/>
      <c r="HOX165" s="273"/>
      <c r="HOY165" s="273"/>
      <c r="HOZ165" s="273"/>
      <c r="HPA165" s="273"/>
      <c r="HPB165" s="273"/>
      <c r="HPC165" s="273"/>
      <c r="HPD165" s="273"/>
      <c r="HPE165" s="273"/>
      <c r="HPF165" s="273"/>
      <c r="HPG165" s="273"/>
      <c r="HPH165" s="273"/>
      <c r="HPI165" s="273"/>
      <c r="HPJ165" s="273"/>
      <c r="HPK165" s="273"/>
      <c r="HPL165" s="273"/>
      <c r="HPM165" s="273"/>
      <c r="HPN165" s="273"/>
      <c r="HPO165" s="273"/>
      <c r="HPP165" s="273"/>
      <c r="HPQ165" s="273"/>
      <c r="HPR165" s="273"/>
      <c r="HPS165" s="273"/>
      <c r="HPT165" s="273"/>
      <c r="HPU165" s="273"/>
      <c r="HPV165" s="273"/>
      <c r="HPW165" s="273"/>
      <c r="HPX165" s="273"/>
      <c r="HPY165" s="273"/>
      <c r="HPZ165" s="273"/>
      <c r="HQA165" s="273"/>
      <c r="HQB165" s="273"/>
      <c r="HQC165" s="273"/>
      <c r="HQD165" s="273"/>
      <c r="HQE165" s="273"/>
      <c r="HQF165" s="273"/>
      <c r="HQG165" s="273"/>
      <c r="HQH165" s="273"/>
      <c r="HQI165" s="273"/>
      <c r="HQJ165" s="273"/>
      <c r="HQK165" s="273"/>
      <c r="HQL165" s="273"/>
      <c r="HQM165" s="273"/>
      <c r="HQN165" s="273"/>
      <c r="HQO165" s="273"/>
      <c r="HQP165" s="273"/>
      <c r="HQQ165" s="273"/>
      <c r="HQR165" s="273"/>
      <c r="HQS165" s="273"/>
      <c r="HQT165" s="273"/>
      <c r="HQU165" s="273"/>
      <c r="HQV165" s="273"/>
      <c r="HQW165" s="273"/>
      <c r="HQX165" s="273"/>
      <c r="HQY165" s="273"/>
      <c r="HQZ165" s="273"/>
      <c r="HRA165" s="273"/>
      <c r="HRB165" s="273"/>
      <c r="HRC165" s="273"/>
      <c r="HRD165" s="273"/>
      <c r="HRE165" s="273"/>
      <c r="HRF165" s="273"/>
      <c r="HRG165" s="273"/>
      <c r="HRH165" s="273"/>
      <c r="HRI165" s="273"/>
      <c r="HRJ165" s="273"/>
      <c r="HRK165" s="273"/>
      <c r="HRL165" s="273"/>
      <c r="HRM165" s="273"/>
      <c r="HRN165" s="273"/>
      <c r="HRO165" s="273"/>
      <c r="HRP165" s="273"/>
      <c r="HRQ165" s="273"/>
      <c r="HRR165" s="273"/>
      <c r="HRS165" s="273"/>
      <c r="HRT165" s="273"/>
      <c r="HRU165" s="273"/>
      <c r="HRV165" s="273"/>
      <c r="HRW165" s="273"/>
      <c r="HRX165" s="273"/>
      <c r="HRY165" s="273"/>
      <c r="HRZ165" s="273"/>
      <c r="HSA165" s="273"/>
      <c r="HSB165" s="273"/>
      <c r="HSC165" s="273"/>
      <c r="HSD165" s="273"/>
      <c r="HSE165" s="273"/>
      <c r="HSF165" s="273"/>
      <c r="HSG165" s="273"/>
      <c r="HSH165" s="273"/>
      <c r="HSI165" s="273"/>
      <c r="HSJ165" s="273"/>
      <c r="HSK165" s="273"/>
      <c r="HSL165" s="273"/>
      <c r="HSM165" s="273"/>
      <c r="HSN165" s="273"/>
      <c r="HSO165" s="273"/>
      <c r="HSP165" s="273"/>
      <c r="HSQ165" s="273"/>
      <c r="HSR165" s="273"/>
      <c r="HSS165" s="273"/>
      <c r="HST165" s="273"/>
      <c r="HSU165" s="273"/>
      <c r="HSV165" s="273"/>
      <c r="HSW165" s="273"/>
      <c r="HSX165" s="273"/>
      <c r="HSY165" s="273"/>
      <c r="HSZ165" s="273"/>
      <c r="HTA165" s="273"/>
      <c r="HTB165" s="273"/>
      <c r="HTC165" s="273"/>
      <c r="HTD165" s="273"/>
      <c r="HTE165" s="273"/>
      <c r="HTF165" s="273"/>
      <c r="HTG165" s="273"/>
      <c r="HTH165" s="273"/>
      <c r="HTI165" s="273"/>
      <c r="HTJ165" s="273"/>
      <c r="HTK165" s="273"/>
      <c r="HTL165" s="273"/>
      <c r="HTM165" s="273"/>
      <c r="HTN165" s="273"/>
      <c r="HTO165" s="273"/>
      <c r="HTP165" s="273"/>
      <c r="HTQ165" s="273"/>
      <c r="HTR165" s="273"/>
      <c r="HTS165" s="273"/>
      <c r="HTT165" s="273"/>
      <c r="HTU165" s="273"/>
      <c r="HTV165" s="273"/>
      <c r="HTW165" s="273"/>
      <c r="HTX165" s="273"/>
      <c r="HTY165" s="273"/>
      <c r="HTZ165" s="273"/>
      <c r="HUA165" s="273"/>
      <c r="HUB165" s="273"/>
      <c r="HUC165" s="273"/>
      <c r="HUD165" s="273"/>
      <c r="HUE165" s="273"/>
      <c r="HUF165" s="273"/>
      <c r="HUG165" s="273"/>
      <c r="HUH165" s="273"/>
      <c r="HUI165" s="273"/>
      <c r="HUJ165" s="273"/>
      <c r="HUK165" s="273"/>
      <c r="HUL165" s="273"/>
      <c r="HUM165" s="273"/>
      <c r="HUN165" s="273"/>
      <c r="HUO165" s="273"/>
      <c r="HUP165" s="273"/>
      <c r="HUQ165" s="273"/>
      <c r="HUR165" s="273"/>
      <c r="HUS165" s="273"/>
      <c r="HUT165" s="273"/>
      <c r="HUU165" s="273"/>
      <c r="HUV165" s="273"/>
      <c r="HUW165" s="273"/>
      <c r="HUX165" s="273"/>
      <c r="HUY165" s="273"/>
      <c r="HUZ165" s="273"/>
      <c r="HVA165" s="273"/>
      <c r="HVB165" s="273"/>
      <c r="HVC165" s="273"/>
      <c r="HVD165" s="273"/>
      <c r="HVE165" s="273"/>
      <c r="HVF165" s="273"/>
      <c r="HVG165" s="273"/>
      <c r="HVH165" s="273"/>
      <c r="HVI165" s="273"/>
      <c r="HVJ165" s="273"/>
      <c r="HVK165" s="273"/>
      <c r="HVL165" s="273"/>
      <c r="HVM165" s="273"/>
      <c r="HVN165" s="273"/>
      <c r="HVO165" s="273"/>
      <c r="HVP165" s="273"/>
      <c r="HVQ165" s="273"/>
      <c r="HVR165" s="273"/>
      <c r="HVS165" s="273"/>
      <c r="HVT165" s="273"/>
      <c r="HVU165" s="273"/>
      <c r="HVV165" s="273"/>
      <c r="HVW165" s="273"/>
      <c r="HVX165" s="273"/>
      <c r="HVY165" s="273"/>
      <c r="HVZ165" s="273"/>
      <c r="HWA165" s="273"/>
      <c r="HWB165" s="273"/>
      <c r="HWC165" s="273"/>
      <c r="HWD165" s="273"/>
      <c r="HWE165" s="273"/>
      <c r="HWF165" s="273"/>
      <c r="HWG165" s="273"/>
      <c r="HWH165" s="273"/>
      <c r="HWI165" s="273"/>
      <c r="HWJ165" s="273"/>
      <c r="HWK165" s="273"/>
      <c r="HWL165" s="273"/>
      <c r="HWM165" s="273"/>
      <c r="HWN165" s="273"/>
      <c r="HWO165" s="273"/>
      <c r="HWP165" s="273"/>
      <c r="HWQ165" s="273"/>
      <c r="HWR165" s="273"/>
      <c r="HWS165" s="273"/>
      <c r="HWT165" s="273"/>
      <c r="HWU165" s="273"/>
      <c r="HWV165" s="273"/>
      <c r="HWW165" s="273"/>
      <c r="HWX165" s="273"/>
      <c r="HWY165" s="273"/>
      <c r="HWZ165" s="273"/>
      <c r="HXA165" s="273"/>
      <c r="HXB165" s="273"/>
      <c r="HXC165" s="273"/>
      <c r="HXD165" s="273"/>
      <c r="HXE165" s="273"/>
      <c r="HXF165" s="273"/>
      <c r="HXG165" s="273"/>
      <c r="HXH165" s="273"/>
      <c r="HXI165" s="273"/>
      <c r="HXJ165" s="273"/>
      <c r="HXK165" s="273"/>
      <c r="HXL165" s="273"/>
      <c r="HXM165" s="273"/>
      <c r="HXN165" s="273"/>
      <c r="HXO165" s="273"/>
      <c r="HXP165" s="273"/>
      <c r="HXQ165" s="273"/>
      <c r="HXR165" s="273"/>
      <c r="HXS165" s="273"/>
      <c r="HXT165" s="273"/>
      <c r="HXU165" s="273"/>
      <c r="HXV165" s="273"/>
      <c r="HXW165" s="273"/>
      <c r="HXX165" s="273"/>
      <c r="HXY165" s="273"/>
      <c r="HXZ165" s="273"/>
      <c r="HYA165" s="273"/>
      <c r="HYB165" s="273"/>
      <c r="HYC165" s="273"/>
      <c r="HYD165" s="273"/>
      <c r="HYE165" s="273"/>
      <c r="HYF165" s="273"/>
      <c r="HYG165" s="273"/>
      <c r="HYH165" s="273"/>
      <c r="HYI165" s="273"/>
      <c r="HYJ165" s="273"/>
      <c r="HYK165" s="273"/>
      <c r="HYL165" s="273"/>
      <c r="HYM165" s="273"/>
      <c r="HYN165" s="273"/>
      <c r="HYO165" s="273"/>
      <c r="HYP165" s="273"/>
      <c r="HYQ165" s="273"/>
      <c r="HYR165" s="273"/>
      <c r="HYS165" s="273"/>
      <c r="HYT165" s="273"/>
      <c r="HYU165" s="273"/>
      <c r="HYV165" s="273"/>
      <c r="HYW165" s="273"/>
      <c r="HYX165" s="273"/>
      <c r="HYY165" s="273"/>
      <c r="HYZ165" s="273"/>
      <c r="HZA165" s="273"/>
      <c r="HZB165" s="273"/>
      <c r="HZC165" s="273"/>
      <c r="HZD165" s="273"/>
      <c r="HZE165" s="273"/>
      <c r="HZF165" s="273"/>
      <c r="HZG165" s="273"/>
      <c r="HZH165" s="273"/>
      <c r="HZI165" s="273"/>
      <c r="HZJ165" s="273"/>
      <c r="HZK165" s="273"/>
      <c r="HZL165" s="273"/>
      <c r="HZM165" s="273"/>
      <c r="HZN165" s="273"/>
      <c r="HZO165" s="273"/>
      <c r="HZP165" s="273"/>
      <c r="HZQ165" s="273"/>
      <c r="HZR165" s="273"/>
      <c r="HZS165" s="273"/>
      <c r="HZT165" s="273"/>
      <c r="HZU165" s="273"/>
      <c r="HZV165" s="273"/>
      <c r="HZW165" s="273"/>
      <c r="HZX165" s="273"/>
      <c r="HZY165" s="273"/>
      <c r="HZZ165" s="273"/>
      <c r="IAA165" s="273"/>
      <c r="IAB165" s="273"/>
      <c r="IAC165" s="273"/>
      <c r="IAD165" s="273"/>
      <c r="IAE165" s="273"/>
      <c r="IAF165" s="273"/>
      <c r="IAG165" s="273"/>
      <c r="IAH165" s="273"/>
      <c r="IAI165" s="273"/>
      <c r="IAJ165" s="273"/>
      <c r="IAK165" s="273"/>
      <c r="IAL165" s="273"/>
      <c r="IAM165" s="273"/>
      <c r="IAN165" s="273"/>
      <c r="IAO165" s="273"/>
      <c r="IAP165" s="273"/>
      <c r="IAQ165" s="273"/>
      <c r="IAR165" s="273"/>
      <c r="IAS165" s="273"/>
      <c r="IAT165" s="273"/>
      <c r="IAU165" s="273"/>
      <c r="IAV165" s="273"/>
      <c r="IAW165" s="273"/>
      <c r="IAX165" s="273"/>
      <c r="IAY165" s="273"/>
      <c r="IAZ165" s="273"/>
      <c r="IBA165" s="273"/>
      <c r="IBB165" s="273"/>
      <c r="IBC165" s="273"/>
      <c r="IBD165" s="273"/>
      <c r="IBE165" s="273"/>
      <c r="IBF165" s="273"/>
      <c r="IBG165" s="273"/>
      <c r="IBH165" s="273"/>
      <c r="IBI165" s="273"/>
      <c r="IBJ165" s="273"/>
      <c r="IBK165" s="273"/>
      <c r="IBL165" s="273"/>
      <c r="IBM165" s="273"/>
      <c r="IBN165" s="273"/>
      <c r="IBO165" s="273"/>
      <c r="IBP165" s="273"/>
      <c r="IBQ165" s="273"/>
      <c r="IBR165" s="273"/>
      <c r="IBS165" s="273"/>
      <c r="IBT165" s="273"/>
      <c r="IBU165" s="273"/>
      <c r="IBV165" s="273"/>
      <c r="IBW165" s="273"/>
      <c r="IBX165" s="273"/>
      <c r="IBY165" s="273"/>
      <c r="IBZ165" s="273"/>
      <c r="ICA165" s="273"/>
      <c r="ICB165" s="273"/>
      <c r="ICC165" s="273"/>
      <c r="ICD165" s="273"/>
      <c r="ICE165" s="273"/>
      <c r="ICF165" s="273"/>
      <c r="ICG165" s="273"/>
      <c r="ICH165" s="273"/>
      <c r="ICI165" s="273"/>
      <c r="ICJ165" s="273"/>
      <c r="ICK165" s="273"/>
      <c r="ICL165" s="273"/>
      <c r="ICM165" s="273"/>
      <c r="ICN165" s="273"/>
      <c r="ICO165" s="273"/>
      <c r="ICP165" s="273"/>
      <c r="ICQ165" s="273"/>
      <c r="ICR165" s="273"/>
      <c r="ICS165" s="273"/>
      <c r="ICT165" s="273"/>
      <c r="ICU165" s="273"/>
      <c r="ICV165" s="273"/>
      <c r="ICW165" s="273"/>
      <c r="ICX165" s="273"/>
      <c r="ICY165" s="273"/>
      <c r="ICZ165" s="273"/>
      <c r="IDA165" s="273"/>
      <c r="IDB165" s="273"/>
      <c r="IDC165" s="273"/>
      <c r="IDD165" s="273"/>
      <c r="IDE165" s="273"/>
      <c r="IDF165" s="273"/>
      <c r="IDG165" s="273"/>
      <c r="IDH165" s="273"/>
      <c r="IDI165" s="273"/>
      <c r="IDJ165" s="273"/>
      <c r="IDK165" s="273"/>
      <c r="IDL165" s="273"/>
      <c r="IDM165" s="273"/>
      <c r="IDN165" s="273"/>
      <c r="IDO165" s="273"/>
      <c r="IDP165" s="273"/>
      <c r="IDQ165" s="273"/>
      <c r="IDR165" s="273"/>
      <c r="IDS165" s="273"/>
      <c r="IDT165" s="273"/>
      <c r="IDU165" s="273"/>
      <c r="IDV165" s="273"/>
      <c r="IDW165" s="273"/>
      <c r="IDX165" s="273"/>
      <c r="IDY165" s="273"/>
      <c r="IDZ165" s="273"/>
      <c r="IEA165" s="273"/>
      <c r="IEB165" s="273"/>
      <c r="IEC165" s="273"/>
      <c r="IED165" s="273"/>
      <c r="IEE165" s="273"/>
      <c r="IEF165" s="273"/>
      <c r="IEG165" s="273"/>
      <c r="IEH165" s="273"/>
      <c r="IEI165" s="273"/>
      <c r="IEJ165" s="273"/>
      <c r="IEK165" s="273"/>
      <c r="IEL165" s="273"/>
      <c r="IEM165" s="273"/>
      <c r="IEN165" s="273"/>
      <c r="IEO165" s="273"/>
      <c r="IEP165" s="273"/>
      <c r="IEQ165" s="273"/>
      <c r="IER165" s="273"/>
      <c r="IES165" s="273"/>
      <c r="IET165" s="273"/>
      <c r="IEU165" s="273"/>
      <c r="IEV165" s="273"/>
      <c r="IEW165" s="273"/>
      <c r="IEX165" s="273"/>
      <c r="IEY165" s="273"/>
      <c r="IEZ165" s="273"/>
      <c r="IFA165" s="273"/>
      <c r="IFB165" s="273"/>
      <c r="IFC165" s="273"/>
      <c r="IFD165" s="273"/>
      <c r="IFE165" s="273"/>
      <c r="IFF165" s="273"/>
      <c r="IFG165" s="273"/>
      <c r="IFH165" s="273"/>
      <c r="IFI165" s="273"/>
      <c r="IFJ165" s="273"/>
      <c r="IFK165" s="273"/>
      <c r="IFL165" s="273"/>
      <c r="IFM165" s="273"/>
      <c r="IFN165" s="273"/>
      <c r="IFO165" s="273"/>
      <c r="IFP165" s="273"/>
      <c r="IFQ165" s="273"/>
      <c r="IFR165" s="273"/>
      <c r="IFS165" s="273"/>
      <c r="IFT165" s="273"/>
      <c r="IFU165" s="273"/>
      <c r="IFV165" s="273"/>
      <c r="IFW165" s="273"/>
      <c r="IFX165" s="273"/>
      <c r="IFY165" s="273"/>
      <c r="IFZ165" s="273"/>
      <c r="IGA165" s="273"/>
      <c r="IGB165" s="273"/>
      <c r="IGC165" s="273"/>
      <c r="IGD165" s="273"/>
      <c r="IGE165" s="273"/>
      <c r="IGF165" s="273"/>
      <c r="IGG165" s="273"/>
      <c r="IGH165" s="273"/>
      <c r="IGI165" s="273"/>
      <c r="IGJ165" s="273"/>
      <c r="IGK165" s="273"/>
      <c r="IGL165" s="273"/>
      <c r="IGM165" s="273"/>
      <c r="IGN165" s="273"/>
      <c r="IGO165" s="273"/>
      <c r="IGP165" s="273"/>
      <c r="IGQ165" s="273"/>
      <c r="IGR165" s="273"/>
      <c r="IGS165" s="273"/>
      <c r="IGT165" s="273"/>
      <c r="IGU165" s="273"/>
      <c r="IGV165" s="273"/>
      <c r="IGW165" s="273"/>
      <c r="IGX165" s="273"/>
      <c r="IGY165" s="273"/>
      <c r="IGZ165" s="273"/>
      <c r="IHA165" s="273"/>
      <c r="IHB165" s="273"/>
      <c r="IHC165" s="273"/>
      <c r="IHD165" s="273"/>
      <c r="IHE165" s="273"/>
      <c r="IHF165" s="273"/>
      <c r="IHG165" s="273"/>
      <c r="IHH165" s="273"/>
      <c r="IHI165" s="273"/>
      <c r="IHJ165" s="273"/>
      <c r="IHK165" s="273"/>
      <c r="IHL165" s="273"/>
      <c r="IHM165" s="273"/>
      <c r="IHN165" s="273"/>
      <c r="IHO165" s="273"/>
      <c r="IHP165" s="273"/>
      <c r="IHQ165" s="273"/>
      <c r="IHR165" s="273"/>
      <c r="IHS165" s="273"/>
      <c r="IHT165" s="273"/>
      <c r="IHU165" s="273"/>
      <c r="IHV165" s="273"/>
      <c r="IHW165" s="273"/>
      <c r="IHX165" s="273"/>
      <c r="IHY165" s="273"/>
      <c r="IHZ165" s="273"/>
      <c r="IIA165" s="273"/>
      <c r="IIB165" s="273"/>
      <c r="IIC165" s="273"/>
      <c r="IID165" s="273"/>
      <c r="IIE165" s="273"/>
      <c r="IIF165" s="273"/>
      <c r="IIG165" s="273"/>
      <c r="IIH165" s="273"/>
      <c r="III165" s="273"/>
      <c r="IIJ165" s="273"/>
      <c r="IIK165" s="273"/>
      <c r="IIL165" s="273"/>
      <c r="IIM165" s="273"/>
      <c r="IIN165" s="273"/>
      <c r="IIO165" s="273"/>
      <c r="IIP165" s="273"/>
      <c r="IIQ165" s="273"/>
      <c r="IIR165" s="273"/>
      <c r="IIS165" s="273"/>
      <c r="IIT165" s="273"/>
      <c r="IIU165" s="273"/>
      <c r="IIV165" s="273"/>
      <c r="IIW165" s="273"/>
      <c r="IIX165" s="273"/>
      <c r="IIY165" s="273"/>
      <c r="IIZ165" s="273"/>
      <c r="IJA165" s="273"/>
      <c r="IJB165" s="273"/>
      <c r="IJC165" s="273"/>
      <c r="IJD165" s="273"/>
      <c r="IJE165" s="273"/>
      <c r="IJF165" s="273"/>
      <c r="IJG165" s="273"/>
      <c r="IJH165" s="273"/>
      <c r="IJI165" s="273"/>
      <c r="IJJ165" s="273"/>
      <c r="IJK165" s="273"/>
      <c r="IJL165" s="273"/>
      <c r="IJM165" s="273"/>
      <c r="IJN165" s="273"/>
      <c r="IJO165" s="273"/>
      <c r="IJP165" s="273"/>
      <c r="IJQ165" s="273"/>
      <c r="IJR165" s="273"/>
      <c r="IJS165" s="273"/>
      <c r="IJT165" s="273"/>
      <c r="IJU165" s="273"/>
      <c r="IJV165" s="273"/>
      <c r="IJW165" s="273"/>
      <c r="IJX165" s="273"/>
      <c r="IJY165" s="273"/>
      <c r="IJZ165" s="273"/>
      <c r="IKA165" s="273"/>
      <c r="IKB165" s="273"/>
      <c r="IKC165" s="273"/>
      <c r="IKD165" s="273"/>
      <c r="IKE165" s="273"/>
      <c r="IKF165" s="273"/>
      <c r="IKG165" s="273"/>
      <c r="IKH165" s="273"/>
      <c r="IKI165" s="273"/>
      <c r="IKJ165" s="273"/>
      <c r="IKK165" s="273"/>
      <c r="IKL165" s="273"/>
      <c r="IKM165" s="273"/>
      <c r="IKN165" s="273"/>
      <c r="IKO165" s="273"/>
      <c r="IKP165" s="273"/>
      <c r="IKQ165" s="273"/>
      <c r="IKR165" s="273"/>
      <c r="IKS165" s="273"/>
      <c r="IKT165" s="273"/>
      <c r="IKU165" s="273"/>
      <c r="IKV165" s="273"/>
      <c r="IKW165" s="273"/>
      <c r="IKX165" s="273"/>
      <c r="IKY165" s="273"/>
      <c r="IKZ165" s="273"/>
      <c r="ILA165" s="273"/>
      <c r="ILB165" s="273"/>
      <c r="ILC165" s="273"/>
      <c r="ILD165" s="273"/>
      <c r="ILE165" s="273"/>
      <c r="ILF165" s="273"/>
      <c r="ILG165" s="273"/>
      <c r="ILH165" s="273"/>
      <c r="ILI165" s="273"/>
      <c r="ILJ165" s="273"/>
      <c r="ILK165" s="273"/>
      <c r="ILL165" s="273"/>
      <c r="ILM165" s="273"/>
      <c r="ILN165" s="273"/>
      <c r="ILO165" s="273"/>
      <c r="ILP165" s="273"/>
      <c r="ILQ165" s="273"/>
      <c r="ILR165" s="273"/>
      <c r="ILS165" s="273"/>
      <c r="ILT165" s="273"/>
      <c r="ILU165" s="273"/>
      <c r="ILV165" s="273"/>
      <c r="ILW165" s="273"/>
      <c r="ILX165" s="273"/>
      <c r="ILY165" s="273"/>
      <c r="ILZ165" s="273"/>
      <c r="IMA165" s="273"/>
      <c r="IMB165" s="273"/>
      <c r="IMC165" s="273"/>
      <c r="IMD165" s="273"/>
      <c r="IME165" s="273"/>
      <c r="IMF165" s="273"/>
      <c r="IMG165" s="273"/>
      <c r="IMH165" s="273"/>
      <c r="IMI165" s="273"/>
      <c r="IMJ165" s="273"/>
      <c r="IMK165" s="273"/>
      <c r="IML165" s="273"/>
      <c r="IMM165" s="273"/>
      <c r="IMN165" s="273"/>
      <c r="IMO165" s="273"/>
      <c r="IMP165" s="273"/>
      <c r="IMQ165" s="273"/>
      <c r="IMR165" s="273"/>
      <c r="IMS165" s="273"/>
      <c r="IMT165" s="273"/>
      <c r="IMU165" s="273"/>
      <c r="IMV165" s="273"/>
      <c r="IMW165" s="273"/>
      <c r="IMX165" s="273"/>
      <c r="IMY165" s="273"/>
      <c r="IMZ165" s="273"/>
      <c r="INA165" s="273"/>
      <c r="INB165" s="273"/>
      <c r="INC165" s="273"/>
      <c r="IND165" s="273"/>
      <c r="INE165" s="273"/>
      <c r="INF165" s="273"/>
      <c r="ING165" s="273"/>
      <c r="INH165" s="273"/>
      <c r="INI165" s="273"/>
      <c r="INJ165" s="273"/>
      <c r="INK165" s="273"/>
      <c r="INL165" s="273"/>
      <c r="INM165" s="273"/>
      <c r="INN165" s="273"/>
      <c r="INO165" s="273"/>
      <c r="INP165" s="273"/>
      <c r="INQ165" s="273"/>
      <c r="INR165" s="273"/>
      <c r="INS165" s="273"/>
      <c r="INT165" s="273"/>
      <c r="INU165" s="273"/>
      <c r="INV165" s="273"/>
      <c r="INW165" s="273"/>
      <c r="INX165" s="273"/>
      <c r="INY165" s="273"/>
      <c r="INZ165" s="273"/>
      <c r="IOA165" s="273"/>
      <c r="IOB165" s="273"/>
      <c r="IOC165" s="273"/>
      <c r="IOD165" s="273"/>
      <c r="IOE165" s="273"/>
      <c r="IOF165" s="273"/>
      <c r="IOG165" s="273"/>
      <c r="IOH165" s="273"/>
      <c r="IOI165" s="273"/>
      <c r="IOJ165" s="273"/>
      <c r="IOK165" s="273"/>
      <c r="IOL165" s="273"/>
      <c r="IOM165" s="273"/>
      <c r="ION165" s="273"/>
      <c r="IOO165" s="273"/>
      <c r="IOP165" s="273"/>
      <c r="IOQ165" s="273"/>
      <c r="IOR165" s="273"/>
      <c r="IOS165" s="273"/>
      <c r="IOT165" s="273"/>
      <c r="IOU165" s="273"/>
      <c r="IOV165" s="273"/>
      <c r="IOW165" s="273"/>
      <c r="IOX165" s="273"/>
      <c r="IOY165" s="273"/>
      <c r="IOZ165" s="273"/>
      <c r="IPA165" s="273"/>
      <c r="IPB165" s="273"/>
      <c r="IPC165" s="273"/>
      <c r="IPD165" s="273"/>
      <c r="IPE165" s="273"/>
      <c r="IPF165" s="273"/>
      <c r="IPG165" s="273"/>
      <c r="IPH165" s="273"/>
      <c r="IPI165" s="273"/>
      <c r="IPJ165" s="273"/>
      <c r="IPK165" s="273"/>
      <c r="IPL165" s="273"/>
      <c r="IPM165" s="273"/>
      <c r="IPN165" s="273"/>
      <c r="IPO165" s="273"/>
      <c r="IPP165" s="273"/>
      <c r="IPQ165" s="273"/>
      <c r="IPR165" s="273"/>
      <c r="IPS165" s="273"/>
      <c r="IPT165" s="273"/>
      <c r="IPU165" s="273"/>
      <c r="IPV165" s="273"/>
      <c r="IPW165" s="273"/>
      <c r="IPX165" s="273"/>
      <c r="IPY165" s="273"/>
      <c r="IPZ165" s="273"/>
      <c r="IQA165" s="273"/>
      <c r="IQB165" s="273"/>
      <c r="IQC165" s="273"/>
      <c r="IQD165" s="273"/>
      <c r="IQE165" s="273"/>
      <c r="IQF165" s="273"/>
      <c r="IQG165" s="273"/>
      <c r="IQH165" s="273"/>
      <c r="IQI165" s="273"/>
      <c r="IQJ165" s="273"/>
      <c r="IQK165" s="273"/>
      <c r="IQL165" s="273"/>
      <c r="IQM165" s="273"/>
      <c r="IQN165" s="273"/>
      <c r="IQO165" s="273"/>
      <c r="IQP165" s="273"/>
      <c r="IQQ165" s="273"/>
      <c r="IQR165" s="273"/>
      <c r="IQS165" s="273"/>
      <c r="IQT165" s="273"/>
      <c r="IQU165" s="273"/>
      <c r="IQV165" s="273"/>
      <c r="IQW165" s="273"/>
      <c r="IQX165" s="273"/>
      <c r="IQY165" s="273"/>
      <c r="IQZ165" s="273"/>
      <c r="IRA165" s="273"/>
      <c r="IRB165" s="273"/>
      <c r="IRC165" s="273"/>
      <c r="IRD165" s="273"/>
      <c r="IRE165" s="273"/>
      <c r="IRF165" s="273"/>
      <c r="IRG165" s="273"/>
      <c r="IRH165" s="273"/>
      <c r="IRI165" s="273"/>
      <c r="IRJ165" s="273"/>
      <c r="IRK165" s="273"/>
      <c r="IRL165" s="273"/>
      <c r="IRM165" s="273"/>
      <c r="IRN165" s="273"/>
      <c r="IRO165" s="273"/>
      <c r="IRP165" s="273"/>
      <c r="IRQ165" s="273"/>
      <c r="IRR165" s="273"/>
      <c r="IRS165" s="273"/>
      <c r="IRT165" s="273"/>
      <c r="IRU165" s="273"/>
      <c r="IRV165" s="273"/>
      <c r="IRW165" s="273"/>
      <c r="IRX165" s="273"/>
      <c r="IRY165" s="273"/>
      <c r="IRZ165" s="273"/>
      <c r="ISA165" s="273"/>
      <c r="ISB165" s="273"/>
      <c r="ISC165" s="273"/>
      <c r="ISD165" s="273"/>
      <c r="ISE165" s="273"/>
      <c r="ISF165" s="273"/>
      <c r="ISG165" s="273"/>
      <c r="ISH165" s="273"/>
      <c r="ISI165" s="273"/>
      <c r="ISJ165" s="273"/>
      <c r="ISK165" s="273"/>
      <c r="ISL165" s="273"/>
      <c r="ISM165" s="273"/>
      <c r="ISN165" s="273"/>
      <c r="ISO165" s="273"/>
      <c r="ISP165" s="273"/>
      <c r="ISQ165" s="273"/>
      <c r="ISR165" s="273"/>
      <c r="ISS165" s="273"/>
      <c r="IST165" s="273"/>
      <c r="ISU165" s="273"/>
      <c r="ISV165" s="273"/>
      <c r="ISW165" s="273"/>
      <c r="ISX165" s="273"/>
      <c r="ISY165" s="273"/>
      <c r="ISZ165" s="273"/>
      <c r="ITA165" s="273"/>
      <c r="ITB165" s="273"/>
      <c r="ITC165" s="273"/>
      <c r="ITD165" s="273"/>
      <c r="ITE165" s="273"/>
      <c r="ITF165" s="273"/>
      <c r="ITG165" s="273"/>
      <c r="ITH165" s="273"/>
      <c r="ITI165" s="273"/>
      <c r="ITJ165" s="273"/>
      <c r="ITK165" s="273"/>
      <c r="ITL165" s="273"/>
      <c r="ITM165" s="273"/>
      <c r="ITN165" s="273"/>
      <c r="ITO165" s="273"/>
      <c r="ITP165" s="273"/>
      <c r="ITQ165" s="273"/>
      <c r="ITR165" s="273"/>
      <c r="ITS165" s="273"/>
      <c r="ITT165" s="273"/>
      <c r="ITU165" s="273"/>
      <c r="ITV165" s="273"/>
      <c r="ITW165" s="273"/>
      <c r="ITX165" s="273"/>
      <c r="ITY165" s="273"/>
      <c r="ITZ165" s="273"/>
      <c r="IUA165" s="273"/>
      <c r="IUB165" s="273"/>
      <c r="IUC165" s="273"/>
      <c r="IUD165" s="273"/>
      <c r="IUE165" s="273"/>
      <c r="IUF165" s="273"/>
      <c r="IUG165" s="273"/>
      <c r="IUH165" s="273"/>
      <c r="IUI165" s="273"/>
      <c r="IUJ165" s="273"/>
      <c r="IUK165" s="273"/>
      <c r="IUL165" s="273"/>
      <c r="IUM165" s="273"/>
      <c r="IUN165" s="273"/>
      <c r="IUO165" s="273"/>
      <c r="IUP165" s="273"/>
      <c r="IUQ165" s="273"/>
      <c r="IUR165" s="273"/>
      <c r="IUS165" s="273"/>
      <c r="IUT165" s="273"/>
      <c r="IUU165" s="273"/>
      <c r="IUV165" s="273"/>
      <c r="IUW165" s="273"/>
      <c r="IUX165" s="273"/>
      <c r="IUY165" s="273"/>
      <c r="IUZ165" s="273"/>
      <c r="IVA165" s="273"/>
      <c r="IVB165" s="273"/>
      <c r="IVC165" s="273"/>
      <c r="IVD165" s="273"/>
      <c r="IVE165" s="273"/>
      <c r="IVF165" s="273"/>
      <c r="IVG165" s="273"/>
      <c r="IVH165" s="273"/>
      <c r="IVI165" s="273"/>
      <c r="IVJ165" s="273"/>
      <c r="IVK165" s="273"/>
      <c r="IVL165" s="273"/>
      <c r="IVM165" s="273"/>
      <c r="IVN165" s="273"/>
      <c r="IVO165" s="273"/>
      <c r="IVP165" s="273"/>
      <c r="IVQ165" s="273"/>
      <c r="IVR165" s="273"/>
      <c r="IVS165" s="273"/>
      <c r="IVT165" s="273"/>
      <c r="IVU165" s="273"/>
      <c r="IVV165" s="273"/>
      <c r="IVW165" s="273"/>
      <c r="IVX165" s="273"/>
      <c r="IVY165" s="273"/>
      <c r="IVZ165" s="273"/>
      <c r="IWA165" s="273"/>
      <c r="IWB165" s="273"/>
      <c r="IWC165" s="273"/>
      <c r="IWD165" s="273"/>
      <c r="IWE165" s="273"/>
      <c r="IWF165" s="273"/>
      <c r="IWG165" s="273"/>
      <c r="IWH165" s="273"/>
      <c r="IWI165" s="273"/>
      <c r="IWJ165" s="273"/>
      <c r="IWK165" s="273"/>
      <c r="IWL165" s="273"/>
      <c r="IWM165" s="273"/>
      <c r="IWN165" s="273"/>
      <c r="IWO165" s="273"/>
      <c r="IWP165" s="273"/>
      <c r="IWQ165" s="273"/>
      <c r="IWR165" s="273"/>
      <c r="IWS165" s="273"/>
      <c r="IWT165" s="273"/>
      <c r="IWU165" s="273"/>
      <c r="IWV165" s="273"/>
      <c r="IWW165" s="273"/>
      <c r="IWX165" s="273"/>
      <c r="IWY165" s="273"/>
      <c r="IWZ165" s="273"/>
      <c r="IXA165" s="273"/>
      <c r="IXB165" s="273"/>
      <c r="IXC165" s="273"/>
      <c r="IXD165" s="273"/>
      <c r="IXE165" s="273"/>
      <c r="IXF165" s="273"/>
      <c r="IXG165" s="273"/>
      <c r="IXH165" s="273"/>
      <c r="IXI165" s="273"/>
      <c r="IXJ165" s="273"/>
      <c r="IXK165" s="273"/>
      <c r="IXL165" s="273"/>
      <c r="IXM165" s="273"/>
      <c r="IXN165" s="273"/>
      <c r="IXO165" s="273"/>
      <c r="IXP165" s="273"/>
      <c r="IXQ165" s="273"/>
      <c r="IXR165" s="273"/>
      <c r="IXS165" s="273"/>
      <c r="IXT165" s="273"/>
      <c r="IXU165" s="273"/>
      <c r="IXV165" s="273"/>
      <c r="IXW165" s="273"/>
      <c r="IXX165" s="273"/>
      <c r="IXY165" s="273"/>
      <c r="IXZ165" s="273"/>
      <c r="IYA165" s="273"/>
      <c r="IYB165" s="273"/>
      <c r="IYC165" s="273"/>
      <c r="IYD165" s="273"/>
      <c r="IYE165" s="273"/>
      <c r="IYF165" s="273"/>
      <c r="IYG165" s="273"/>
      <c r="IYH165" s="273"/>
      <c r="IYI165" s="273"/>
      <c r="IYJ165" s="273"/>
      <c r="IYK165" s="273"/>
      <c r="IYL165" s="273"/>
      <c r="IYM165" s="273"/>
      <c r="IYN165" s="273"/>
      <c r="IYO165" s="273"/>
      <c r="IYP165" s="273"/>
      <c r="IYQ165" s="273"/>
      <c r="IYR165" s="273"/>
      <c r="IYS165" s="273"/>
      <c r="IYT165" s="273"/>
      <c r="IYU165" s="273"/>
      <c r="IYV165" s="273"/>
      <c r="IYW165" s="273"/>
      <c r="IYX165" s="273"/>
      <c r="IYY165" s="273"/>
      <c r="IYZ165" s="273"/>
      <c r="IZA165" s="273"/>
      <c r="IZB165" s="273"/>
      <c r="IZC165" s="273"/>
      <c r="IZD165" s="273"/>
      <c r="IZE165" s="273"/>
      <c r="IZF165" s="273"/>
      <c r="IZG165" s="273"/>
      <c r="IZH165" s="273"/>
      <c r="IZI165" s="273"/>
      <c r="IZJ165" s="273"/>
      <c r="IZK165" s="273"/>
      <c r="IZL165" s="273"/>
      <c r="IZM165" s="273"/>
      <c r="IZN165" s="273"/>
      <c r="IZO165" s="273"/>
      <c r="IZP165" s="273"/>
      <c r="IZQ165" s="273"/>
      <c r="IZR165" s="273"/>
      <c r="IZS165" s="273"/>
      <c r="IZT165" s="273"/>
      <c r="IZU165" s="273"/>
      <c r="IZV165" s="273"/>
      <c r="IZW165" s="273"/>
      <c r="IZX165" s="273"/>
      <c r="IZY165" s="273"/>
      <c r="IZZ165" s="273"/>
      <c r="JAA165" s="273"/>
      <c r="JAB165" s="273"/>
      <c r="JAC165" s="273"/>
      <c r="JAD165" s="273"/>
      <c r="JAE165" s="273"/>
      <c r="JAF165" s="273"/>
      <c r="JAG165" s="273"/>
      <c r="JAH165" s="273"/>
      <c r="JAI165" s="273"/>
      <c r="JAJ165" s="273"/>
      <c r="JAK165" s="273"/>
      <c r="JAL165" s="273"/>
      <c r="JAM165" s="273"/>
      <c r="JAN165" s="273"/>
      <c r="JAO165" s="273"/>
      <c r="JAP165" s="273"/>
      <c r="JAQ165" s="273"/>
      <c r="JAR165" s="273"/>
      <c r="JAS165" s="273"/>
      <c r="JAT165" s="273"/>
      <c r="JAU165" s="273"/>
      <c r="JAV165" s="273"/>
      <c r="JAW165" s="273"/>
      <c r="JAX165" s="273"/>
      <c r="JAY165" s="273"/>
      <c r="JAZ165" s="273"/>
      <c r="JBA165" s="273"/>
      <c r="JBB165" s="273"/>
      <c r="JBC165" s="273"/>
      <c r="JBD165" s="273"/>
      <c r="JBE165" s="273"/>
      <c r="JBF165" s="273"/>
      <c r="JBG165" s="273"/>
      <c r="JBH165" s="273"/>
      <c r="JBI165" s="273"/>
      <c r="JBJ165" s="273"/>
      <c r="JBK165" s="273"/>
      <c r="JBL165" s="273"/>
      <c r="JBM165" s="273"/>
      <c r="JBN165" s="273"/>
      <c r="JBO165" s="273"/>
      <c r="JBP165" s="273"/>
      <c r="JBQ165" s="273"/>
      <c r="JBR165" s="273"/>
      <c r="JBS165" s="273"/>
      <c r="JBT165" s="273"/>
      <c r="JBU165" s="273"/>
      <c r="JBV165" s="273"/>
      <c r="JBW165" s="273"/>
      <c r="JBX165" s="273"/>
      <c r="JBY165" s="273"/>
      <c r="JBZ165" s="273"/>
      <c r="JCA165" s="273"/>
      <c r="JCB165" s="273"/>
      <c r="JCC165" s="273"/>
      <c r="JCD165" s="273"/>
      <c r="JCE165" s="273"/>
      <c r="JCF165" s="273"/>
      <c r="JCG165" s="273"/>
      <c r="JCH165" s="273"/>
      <c r="JCI165" s="273"/>
      <c r="JCJ165" s="273"/>
      <c r="JCK165" s="273"/>
      <c r="JCL165" s="273"/>
      <c r="JCM165" s="273"/>
      <c r="JCN165" s="273"/>
      <c r="JCO165" s="273"/>
      <c r="JCP165" s="273"/>
      <c r="JCQ165" s="273"/>
      <c r="JCR165" s="273"/>
      <c r="JCS165" s="273"/>
      <c r="JCT165" s="273"/>
      <c r="JCU165" s="273"/>
      <c r="JCV165" s="273"/>
      <c r="JCW165" s="273"/>
      <c r="JCX165" s="273"/>
      <c r="JCY165" s="273"/>
      <c r="JCZ165" s="273"/>
      <c r="JDA165" s="273"/>
      <c r="JDB165" s="273"/>
      <c r="JDC165" s="273"/>
      <c r="JDD165" s="273"/>
      <c r="JDE165" s="273"/>
      <c r="JDF165" s="273"/>
      <c r="JDG165" s="273"/>
      <c r="JDH165" s="273"/>
      <c r="JDI165" s="273"/>
      <c r="JDJ165" s="273"/>
      <c r="JDK165" s="273"/>
      <c r="JDL165" s="273"/>
      <c r="JDM165" s="273"/>
      <c r="JDN165" s="273"/>
      <c r="JDO165" s="273"/>
      <c r="JDP165" s="273"/>
      <c r="JDQ165" s="273"/>
      <c r="JDR165" s="273"/>
      <c r="JDS165" s="273"/>
      <c r="JDT165" s="273"/>
      <c r="JDU165" s="273"/>
      <c r="JDV165" s="273"/>
      <c r="JDW165" s="273"/>
      <c r="JDX165" s="273"/>
      <c r="JDY165" s="273"/>
      <c r="JDZ165" s="273"/>
      <c r="JEA165" s="273"/>
      <c r="JEB165" s="273"/>
      <c r="JEC165" s="273"/>
      <c r="JED165" s="273"/>
      <c r="JEE165" s="273"/>
      <c r="JEF165" s="273"/>
      <c r="JEG165" s="273"/>
      <c r="JEH165" s="273"/>
      <c r="JEI165" s="273"/>
      <c r="JEJ165" s="273"/>
      <c r="JEK165" s="273"/>
      <c r="JEL165" s="273"/>
      <c r="JEM165" s="273"/>
      <c r="JEN165" s="273"/>
      <c r="JEO165" s="273"/>
      <c r="JEP165" s="273"/>
      <c r="JEQ165" s="273"/>
      <c r="JER165" s="273"/>
      <c r="JES165" s="273"/>
      <c r="JET165" s="273"/>
      <c r="JEU165" s="273"/>
      <c r="JEV165" s="273"/>
      <c r="JEW165" s="273"/>
      <c r="JEX165" s="273"/>
      <c r="JEY165" s="273"/>
      <c r="JEZ165" s="273"/>
      <c r="JFA165" s="273"/>
      <c r="JFB165" s="273"/>
      <c r="JFC165" s="273"/>
      <c r="JFD165" s="273"/>
      <c r="JFE165" s="273"/>
      <c r="JFF165" s="273"/>
      <c r="JFG165" s="273"/>
      <c r="JFH165" s="273"/>
      <c r="JFI165" s="273"/>
      <c r="JFJ165" s="273"/>
      <c r="JFK165" s="273"/>
      <c r="JFL165" s="273"/>
      <c r="JFM165" s="273"/>
      <c r="JFN165" s="273"/>
      <c r="JFO165" s="273"/>
      <c r="JFP165" s="273"/>
      <c r="JFQ165" s="273"/>
      <c r="JFR165" s="273"/>
      <c r="JFS165" s="273"/>
      <c r="JFT165" s="273"/>
      <c r="JFU165" s="273"/>
      <c r="JFV165" s="273"/>
      <c r="JFW165" s="273"/>
      <c r="JFX165" s="273"/>
      <c r="JFY165" s="273"/>
      <c r="JFZ165" s="273"/>
      <c r="JGA165" s="273"/>
      <c r="JGB165" s="273"/>
      <c r="JGC165" s="273"/>
      <c r="JGD165" s="273"/>
      <c r="JGE165" s="273"/>
      <c r="JGF165" s="273"/>
      <c r="JGG165" s="273"/>
      <c r="JGH165" s="273"/>
      <c r="JGI165" s="273"/>
      <c r="JGJ165" s="273"/>
      <c r="JGK165" s="273"/>
      <c r="JGL165" s="273"/>
      <c r="JGM165" s="273"/>
      <c r="JGN165" s="273"/>
      <c r="JGO165" s="273"/>
      <c r="JGP165" s="273"/>
      <c r="JGQ165" s="273"/>
      <c r="JGR165" s="273"/>
      <c r="JGS165" s="273"/>
      <c r="JGT165" s="273"/>
      <c r="JGU165" s="273"/>
      <c r="JGV165" s="273"/>
      <c r="JGW165" s="273"/>
      <c r="JGX165" s="273"/>
      <c r="JGY165" s="273"/>
      <c r="JGZ165" s="273"/>
      <c r="JHA165" s="273"/>
      <c r="JHB165" s="273"/>
      <c r="JHC165" s="273"/>
      <c r="JHD165" s="273"/>
      <c r="JHE165" s="273"/>
      <c r="JHF165" s="273"/>
      <c r="JHG165" s="273"/>
      <c r="JHH165" s="273"/>
      <c r="JHI165" s="273"/>
      <c r="JHJ165" s="273"/>
      <c r="JHK165" s="273"/>
      <c r="JHL165" s="273"/>
      <c r="JHM165" s="273"/>
      <c r="JHN165" s="273"/>
      <c r="JHO165" s="273"/>
      <c r="JHP165" s="273"/>
      <c r="JHQ165" s="273"/>
      <c r="JHR165" s="273"/>
      <c r="JHS165" s="273"/>
      <c r="JHT165" s="273"/>
      <c r="JHU165" s="273"/>
      <c r="JHV165" s="273"/>
      <c r="JHW165" s="273"/>
      <c r="JHX165" s="273"/>
      <c r="JHY165" s="273"/>
      <c r="JHZ165" s="273"/>
      <c r="JIA165" s="273"/>
      <c r="JIB165" s="273"/>
      <c r="JIC165" s="273"/>
      <c r="JID165" s="273"/>
      <c r="JIE165" s="273"/>
      <c r="JIF165" s="273"/>
      <c r="JIG165" s="273"/>
      <c r="JIH165" s="273"/>
      <c r="JII165" s="273"/>
      <c r="JIJ165" s="273"/>
      <c r="JIK165" s="273"/>
      <c r="JIL165" s="273"/>
      <c r="JIM165" s="273"/>
      <c r="JIN165" s="273"/>
      <c r="JIO165" s="273"/>
      <c r="JIP165" s="273"/>
      <c r="JIQ165" s="273"/>
      <c r="JIR165" s="273"/>
      <c r="JIS165" s="273"/>
      <c r="JIT165" s="273"/>
      <c r="JIU165" s="273"/>
      <c r="JIV165" s="273"/>
      <c r="JIW165" s="273"/>
      <c r="JIX165" s="273"/>
      <c r="JIY165" s="273"/>
      <c r="JIZ165" s="273"/>
      <c r="JJA165" s="273"/>
      <c r="JJB165" s="273"/>
      <c r="JJC165" s="273"/>
      <c r="JJD165" s="273"/>
      <c r="JJE165" s="273"/>
      <c r="JJF165" s="273"/>
      <c r="JJG165" s="273"/>
      <c r="JJH165" s="273"/>
      <c r="JJI165" s="273"/>
      <c r="JJJ165" s="273"/>
      <c r="JJK165" s="273"/>
      <c r="JJL165" s="273"/>
      <c r="JJM165" s="273"/>
      <c r="JJN165" s="273"/>
      <c r="JJO165" s="273"/>
      <c r="JJP165" s="273"/>
      <c r="JJQ165" s="273"/>
      <c r="JJR165" s="273"/>
      <c r="JJS165" s="273"/>
      <c r="JJT165" s="273"/>
      <c r="JJU165" s="273"/>
      <c r="JJV165" s="273"/>
      <c r="JJW165" s="273"/>
      <c r="JJX165" s="273"/>
      <c r="JJY165" s="273"/>
      <c r="JJZ165" s="273"/>
      <c r="JKA165" s="273"/>
      <c r="JKB165" s="273"/>
      <c r="JKC165" s="273"/>
      <c r="JKD165" s="273"/>
      <c r="JKE165" s="273"/>
      <c r="JKF165" s="273"/>
      <c r="JKG165" s="273"/>
      <c r="JKH165" s="273"/>
      <c r="JKI165" s="273"/>
      <c r="JKJ165" s="273"/>
      <c r="JKK165" s="273"/>
      <c r="JKL165" s="273"/>
      <c r="JKM165" s="273"/>
      <c r="JKN165" s="273"/>
      <c r="JKO165" s="273"/>
      <c r="JKP165" s="273"/>
      <c r="JKQ165" s="273"/>
      <c r="JKR165" s="273"/>
      <c r="JKS165" s="273"/>
      <c r="JKT165" s="273"/>
      <c r="JKU165" s="273"/>
      <c r="JKV165" s="273"/>
      <c r="JKW165" s="273"/>
      <c r="JKX165" s="273"/>
      <c r="JKY165" s="273"/>
      <c r="JKZ165" s="273"/>
      <c r="JLA165" s="273"/>
      <c r="JLB165" s="273"/>
      <c r="JLC165" s="273"/>
      <c r="JLD165" s="273"/>
      <c r="JLE165" s="273"/>
      <c r="JLF165" s="273"/>
      <c r="JLG165" s="273"/>
      <c r="JLH165" s="273"/>
      <c r="JLI165" s="273"/>
      <c r="JLJ165" s="273"/>
      <c r="JLK165" s="273"/>
      <c r="JLL165" s="273"/>
      <c r="JLM165" s="273"/>
      <c r="JLN165" s="273"/>
      <c r="JLO165" s="273"/>
      <c r="JLP165" s="273"/>
      <c r="JLQ165" s="273"/>
      <c r="JLR165" s="273"/>
      <c r="JLS165" s="273"/>
      <c r="JLT165" s="273"/>
      <c r="JLU165" s="273"/>
      <c r="JLV165" s="273"/>
      <c r="JLW165" s="273"/>
      <c r="JLX165" s="273"/>
      <c r="JLY165" s="273"/>
      <c r="JLZ165" s="273"/>
      <c r="JMA165" s="273"/>
      <c r="JMB165" s="273"/>
      <c r="JMC165" s="273"/>
      <c r="JMD165" s="273"/>
      <c r="JME165" s="273"/>
      <c r="JMF165" s="273"/>
      <c r="JMG165" s="273"/>
      <c r="JMH165" s="273"/>
      <c r="JMI165" s="273"/>
      <c r="JMJ165" s="273"/>
      <c r="JMK165" s="273"/>
      <c r="JML165" s="273"/>
      <c r="JMM165" s="273"/>
      <c r="JMN165" s="273"/>
      <c r="JMO165" s="273"/>
      <c r="JMP165" s="273"/>
      <c r="JMQ165" s="273"/>
      <c r="JMR165" s="273"/>
      <c r="JMS165" s="273"/>
      <c r="JMT165" s="273"/>
      <c r="JMU165" s="273"/>
      <c r="JMV165" s="273"/>
      <c r="JMW165" s="273"/>
      <c r="JMX165" s="273"/>
      <c r="JMY165" s="273"/>
      <c r="JMZ165" s="273"/>
      <c r="JNA165" s="273"/>
      <c r="JNB165" s="273"/>
      <c r="JNC165" s="273"/>
      <c r="JND165" s="273"/>
      <c r="JNE165" s="273"/>
      <c r="JNF165" s="273"/>
      <c r="JNG165" s="273"/>
      <c r="JNH165" s="273"/>
      <c r="JNI165" s="273"/>
      <c r="JNJ165" s="273"/>
      <c r="JNK165" s="273"/>
      <c r="JNL165" s="273"/>
      <c r="JNM165" s="273"/>
      <c r="JNN165" s="273"/>
      <c r="JNO165" s="273"/>
      <c r="JNP165" s="273"/>
      <c r="JNQ165" s="273"/>
      <c r="JNR165" s="273"/>
      <c r="JNS165" s="273"/>
      <c r="JNT165" s="273"/>
      <c r="JNU165" s="273"/>
      <c r="JNV165" s="273"/>
      <c r="JNW165" s="273"/>
      <c r="JNX165" s="273"/>
      <c r="JNY165" s="273"/>
      <c r="JNZ165" s="273"/>
      <c r="JOA165" s="273"/>
      <c r="JOB165" s="273"/>
      <c r="JOC165" s="273"/>
      <c r="JOD165" s="273"/>
      <c r="JOE165" s="273"/>
      <c r="JOF165" s="273"/>
      <c r="JOG165" s="273"/>
      <c r="JOH165" s="273"/>
      <c r="JOI165" s="273"/>
      <c r="JOJ165" s="273"/>
      <c r="JOK165" s="273"/>
      <c r="JOL165" s="273"/>
      <c r="JOM165" s="273"/>
      <c r="JON165" s="273"/>
      <c r="JOO165" s="273"/>
      <c r="JOP165" s="273"/>
      <c r="JOQ165" s="273"/>
      <c r="JOR165" s="273"/>
      <c r="JOS165" s="273"/>
      <c r="JOT165" s="273"/>
      <c r="JOU165" s="273"/>
      <c r="JOV165" s="273"/>
      <c r="JOW165" s="273"/>
      <c r="JOX165" s="273"/>
      <c r="JOY165" s="273"/>
      <c r="JOZ165" s="273"/>
      <c r="JPA165" s="273"/>
      <c r="JPB165" s="273"/>
      <c r="JPC165" s="273"/>
      <c r="JPD165" s="273"/>
      <c r="JPE165" s="273"/>
      <c r="JPF165" s="273"/>
      <c r="JPG165" s="273"/>
      <c r="JPH165" s="273"/>
      <c r="JPI165" s="273"/>
      <c r="JPJ165" s="273"/>
      <c r="JPK165" s="273"/>
      <c r="JPL165" s="273"/>
      <c r="JPM165" s="273"/>
      <c r="JPN165" s="273"/>
      <c r="JPO165" s="273"/>
      <c r="JPP165" s="273"/>
      <c r="JPQ165" s="273"/>
      <c r="JPR165" s="273"/>
      <c r="JPS165" s="273"/>
      <c r="JPT165" s="273"/>
      <c r="JPU165" s="273"/>
      <c r="JPV165" s="273"/>
      <c r="JPW165" s="273"/>
      <c r="JPX165" s="273"/>
      <c r="JPY165" s="273"/>
      <c r="JPZ165" s="273"/>
      <c r="JQA165" s="273"/>
      <c r="JQB165" s="273"/>
      <c r="JQC165" s="273"/>
      <c r="JQD165" s="273"/>
      <c r="JQE165" s="273"/>
      <c r="JQF165" s="273"/>
      <c r="JQG165" s="273"/>
      <c r="JQH165" s="273"/>
      <c r="JQI165" s="273"/>
      <c r="JQJ165" s="273"/>
      <c r="JQK165" s="273"/>
      <c r="JQL165" s="273"/>
      <c r="JQM165" s="273"/>
      <c r="JQN165" s="273"/>
      <c r="JQO165" s="273"/>
      <c r="JQP165" s="273"/>
      <c r="JQQ165" s="273"/>
      <c r="JQR165" s="273"/>
      <c r="JQS165" s="273"/>
      <c r="JQT165" s="273"/>
      <c r="JQU165" s="273"/>
      <c r="JQV165" s="273"/>
      <c r="JQW165" s="273"/>
      <c r="JQX165" s="273"/>
      <c r="JQY165" s="273"/>
      <c r="JQZ165" s="273"/>
      <c r="JRA165" s="273"/>
      <c r="JRB165" s="273"/>
      <c r="JRC165" s="273"/>
      <c r="JRD165" s="273"/>
      <c r="JRE165" s="273"/>
      <c r="JRF165" s="273"/>
      <c r="JRG165" s="273"/>
      <c r="JRH165" s="273"/>
      <c r="JRI165" s="273"/>
      <c r="JRJ165" s="273"/>
      <c r="JRK165" s="273"/>
      <c r="JRL165" s="273"/>
      <c r="JRM165" s="273"/>
      <c r="JRN165" s="273"/>
      <c r="JRO165" s="273"/>
      <c r="JRP165" s="273"/>
      <c r="JRQ165" s="273"/>
      <c r="JRR165" s="273"/>
      <c r="JRS165" s="273"/>
      <c r="JRT165" s="273"/>
      <c r="JRU165" s="273"/>
      <c r="JRV165" s="273"/>
      <c r="JRW165" s="273"/>
      <c r="JRX165" s="273"/>
      <c r="JRY165" s="273"/>
      <c r="JRZ165" s="273"/>
      <c r="JSA165" s="273"/>
      <c r="JSB165" s="273"/>
      <c r="JSC165" s="273"/>
      <c r="JSD165" s="273"/>
      <c r="JSE165" s="273"/>
      <c r="JSF165" s="273"/>
      <c r="JSG165" s="273"/>
      <c r="JSH165" s="273"/>
      <c r="JSI165" s="273"/>
      <c r="JSJ165" s="273"/>
      <c r="JSK165" s="273"/>
      <c r="JSL165" s="273"/>
      <c r="JSM165" s="273"/>
      <c r="JSN165" s="273"/>
      <c r="JSO165" s="273"/>
      <c r="JSP165" s="273"/>
      <c r="JSQ165" s="273"/>
      <c r="JSR165" s="273"/>
      <c r="JSS165" s="273"/>
      <c r="JST165" s="273"/>
      <c r="JSU165" s="273"/>
      <c r="JSV165" s="273"/>
      <c r="JSW165" s="273"/>
      <c r="JSX165" s="273"/>
      <c r="JSY165" s="273"/>
      <c r="JSZ165" s="273"/>
      <c r="JTA165" s="273"/>
      <c r="JTB165" s="273"/>
      <c r="JTC165" s="273"/>
      <c r="JTD165" s="273"/>
      <c r="JTE165" s="273"/>
      <c r="JTF165" s="273"/>
      <c r="JTG165" s="273"/>
      <c r="JTH165" s="273"/>
      <c r="JTI165" s="273"/>
      <c r="JTJ165" s="273"/>
      <c r="JTK165" s="273"/>
      <c r="JTL165" s="273"/>
      <c r="JTM165" s="273"/>
      <c r="JTN165" s="273"/>
      <c r="JTO165" s="273"/>
      <c r="JTP165" s="273"/>
      <c r="JTQ165" s="273"/>
      <c r="JTR165" s="273"/>
      <c r="JTS165" s="273"/>
      <c r="JTT165" s="273"/>
      <c r="JTU165" s="273"/>
      <c r="JTV165" s="273"/>
      <c r="JTW165" s="273"/>
      <c r="JTX165" s="273"/>
      <c r="JTY165" s="273"/>
      <c r="JTZ165" s="273"/>
      <c r="JUA165" s="273"/>
      <c r="JUB165" s="273"/>
      <c r="JUC165" s="273"/>
      <c r="JUD165" s="273"/>
      <c r="JUE165" s="273"/>
      <c r="JUF165" s="273"/>
      <c r="JUG165" s="273"/>
      <c r="JUH165" s="273"/>
      <c r="JUI165" s="273"/>
      <c r="JUJ165" s="273"/>
      <c r="JUK165" s="273"/>
      <c r="JUL165" s="273"/>
      <c r="JUM165" s="273"/>
      <c r="JUN165" s="273"/>
      <c r="JUO165" s="273"/>
      <c r="JUP165" s="273"/>
      <c r="JUQ165" s="273"/>
      <c r="JUR165" s="273"/>
      <c r="JUS165" s="273"/>
      <c r="JUT165" s="273"/>
      <c r="JUU165" s="273"/>
      <c r="JUV165" s="273"/>
      <c r="JUW165" s="273"/>
      <c r="JUX165" s="273"/>
      <c r="JUY165" s="273"/>
      <c r="JUZ165" s="273"/>
      <c r="JVA165" s="273"/>
      <c r="JVB165" s="273"/>
      <c r="JVC165" s="273"/>
      <c r="JVD165" s="273"/>
      <c r="JVE165" s="273"/>
      <c r="JVF165" s="273"/>
      <c r="JVG165" s="273"/>
      <c r="JVH165" s="273"/>
      <c r="JVI165" s="273"/>
      <c r="JVJ165" s="273"/>
      <c r="JVK165" s="273"/>
      <c r="JVL165" s="273"/>
      <c r="JVM165" s="273"/>
      <c r="JVN165" s="273"/>
      <c r="JVO165" s="273"/>
      <c r="JVP165" s="273"/>
      <c r="JVQ165" s="273"/>
      <c r="JVR165" s="273"/>
      <c r="JVS165" s="273"/>
      <c r="JVT165" s="273"/>
      <c r="JVU165" s="273"/>
      <c r="JVV165" s="273"/>
      <c r="JVW165" s="273"/>
      <c r="JVX165" s="273"/>
      <c r="JVY165" s="273"/>
      <c r="JVZ165" s="273"/>
      <c r="JWA165" s="273"/>
      <c r="JWB165" s="273"/>
      <c r="JWC165" s="273"/>
      <c r="JWD165" s="273"/>
      <c r="JWE165" s="273"/>
      <c r="JWF165" s="273"/>
      <c r="JWG165" s="273"/>
      <c r="JWH165" s="273"/>
      <c r="JWI165" s="273"/>
      <c r="JWJ165" s="273"/>
      <c r="JWK165" s="273"/>
      <c r="JWL165" s="273"/>
      <c r="JWM165" s="273"/>
      <c r="JWN165" s="273"/>
      <c r="JWO165" s="273"/>
      <c r="JWP165" s="273"/>
      <c r="JWQ165" s="273"/>
      <c r="JWR165" s="273"/>
      <c r="JWS165" s="273"/>
      <c r="JWT165" s="273"/>
      <c r="JWU165" s="273"/>
      <c r="JWV165" s="273"/>
      <c r="JWW165" s="273"/>
      <c r="JWX165" s="273"/>
      <c r="JWY165" s="273"/>
      <c r="JWZ165" s="273"/>
      <c r="JXA165" s="273"/>
      <c r="JXB165" s="273"/>
      <c r="JXC165" s="273"/>
      <c r="JXD165" s="273"/>
      <c r="JXE165" s="273"/>
      <c r="JXF165" s="273"/>
      <c r="JXG165" s="273"/>
      <c r="JXH165" s="273"/>
      <c r="JXI165" s="273"/>
      <c r="JXJ165" s="273"/>
      <c r="JXK165" s="273"/>
      <c r="JXL165" s="273"/>
      <c r="JXM165" s="273"/>
      <c r="JXN165" s="273"/>
      <c r="JXO165" s="273"/>
      <c r="JXP165" s="273"/>
      <c r="JXQ165" s="273"/>
      <c r="JXR165" s="273"/>
      <c r="JXS165" s="273"/>
      <c r="JXT165" s="273"/>
      <c r="JXU165" s="273"/>
      <c r="JXV165" s="273"/>
      <c r="JXW165" s="273"/>
      <c r="JXX165" s="273"/>
      <c r="JXY165" s="273"/>
      <c r="JXZ165" s="273"/>
      <c r="JYA165" s="273"/>
      <c r="JYB165" s="273"/>
      <c r="JYC165" s="273"/>
      <c r="JYD165" s="273"/>
      <c r="JYE165" s="273"/>
      <c r="JYF165" s="273"/>
      <c r="JYG165" s="273"/>
      <c r="JYH165" s="273"/>
      <c r="JYI165" s="273"/>
      <c r="JYJ165" s="273"/>
      <c r="JYK165" s="273"/>
      <c r="JYL165" s="273"/>
      <c r="JYM165" s="273"/>
      <c r="JYN165" s="273"/>
      <c r="JYO165" s="273"/>
      <c r="JYP165" s="273"/>
      <c r="JYQ165" s="273"/>
      <c r="JYR165" s="273"/>
      <c r="JYS165" s="273"/>
      <c r="JYT165" s="273"/>
      <c r="JYU165" s="273"/>
      <c r="JYV165" s="273"/>
      <c r="JYW165" s="273"/>
      <c r="JYX165" s="273"/>
      <c r="JYY165" s="273"/>
      <c r="JYZ165" s="273"/>
      <c r="JZA165" s="273"/>
      <c r="JZB165" s="273"/>
      <c r="JZC165" s="273"/>
      <c r="JZD165" s="273"/>
      <c r="JZE165" s="273"/>
      <c r="JZF165" s="273"/>
      <c r="JZG165" s="273"/>
      <c r="JZH165" s="273"/>
      <c r="JZI165" s="273"/>
      <c r="JZJ165" s="273"/>
      <c r="JZK165" s="273"/>
      <c r="JZL165" s="273"/>
      <c r="JZM165" s="273"/>
      <c r="JZN165" s="273"/>
      <c r="JZO165" s="273"/>
      <c r="JZP165" s="273"/>
      <c r="JZQ165" s="273"/>
      <c r="JZR165" s="273"/>
      <c r="JZS165" s="273"/>
      <c r="JZT165" s="273"/>
      <c r="JZU165" s="273"/>
      <c r="JZV165" s="273"/>
      <c r="JZW165" s="273"/>
      <c r="JZX165" s="273"/>
      <c r="JZY165" s="273"/>
      <c r="JZZ165" s="273"/>
      <c r="KAA165" s="273"/>
      <c r="KAB165" s="273"/>
      <c r="KAC165" s="273"/>
      <c r="KAD165" s="273"/>
      <c r="KAE165" s="273"/>
      <c r="KAF165" s="273"/>
      <c r="KAG165" s="273"/>
      <c r="KAH165" s="273"/>
      <c r="KAI165" s="273"/>
      <c r="KAJ165" s="273"/>
      <c r="KAK165" s="273"/>
      <c r="KAL165" s="273"/>
      <c r="KAM165" s="273"/>
      <c r="KAN165" s="273"/>
      <c r="KAO165" s="273"/>
      <c r="KAP165" s="273"/>
      <c r="KAQ165" s="273"/>
      <c r="KAR165" s="273"/>
      <c r="KAS165" s="273"/>
      <c r="KAT165" s="273"/>
      <c r="KAU165" s="273"/>
      <c r="KAV165" s="273"/>
      <c r="KAW165" s="273"/>
      <c r="KAX165" s="273"/>
      <c r="KAY165" s="273"/>
      <c r="KAZ165" s="273"/>
      <c r="KBA165" s="273"/>
      <c r="KBB165" s="273"/>
      <c r="KBC165" s="273"/>
      <c r="KBD165" s="273"/>
      <c r="KBE165" s="273"/>
      <c r="KBF165" s="273"/>
      <c r="KBG165" s="273"/>
      <c r="KBH165" s="273"/>
      <c r="KBI165" s="273"/>
      <c r="KBJ165" s="273"/>
      <c r="KBK165" s="273"/>
      <c r="KBL165" s="273"/>
      <c r="KBM165" s="273"/>
      <c r="KBN165" s="273"/>
      <c r="KBO165" s="273"/>
      <c r="KBP165" s="273"/>
      <c r="KBQ165" s="273"/>
      <c r="KBR165" s="273"/>
      <c r="KBS165" s="273"/>
      <c r="KBT165" s="273"/>
      <c r="KBU165" s="273"/>
      <c r="KBV165" s="273"/>
      <c r="KBW165" s="273"/>
      <c r="KBX165" s="273"/>
      <c r="KBY165" s="273"/>
      <c r="KBZ165" s="273"/>
      <c r="KCA165" s="273"/>
      <c r="KCB165" s="273"/>
      <c r="KCC165" s="273"/>
      <c r="KCD165" s="273"/>
      <c r="KCE165" s="273"/>
      <c r="KCF165" s="273"/>
      <c r="KCG165" s="273"/>
      <c r="KCH165" s="273"/>
      <c r="KCI165" s="273"/>
      <c r="KCJ165" s="273"/>
      <c r="KCK165" s="273"/>
      <c r="KCL165" s="273"/>
      <c r="KCM165" s="273"/>
      <c r="KCN165" s="273"/>
      <c r="KCO165" s="273"/>
      <c r="KCP165" s="273"/>
      <c r="KCQ165" s="273"/>
      <c r="KCR165" s="273"/>
      <c r="KCS165" s="273"/>
      <c r="KCT165" s="273"/>
      <c r="KCU165" s="273"/>
      <c r="KCV165" s="273"/>
      <c r="KCW165" s="273"/>
      <c r="KCX165" s="273"/>
      <c r="KCY165" s="273"/>
      <c r="KCZ165" s="273"/>
      <c r="KDA165" s="273"/>
      <c r="KDB165" s="273"/>
      <c r="KDC165" s="273"/>
      <c r="KDD165" s="273"/>
      <c r="KDE165" s="273"/>
      <c r="KDF165" s="273"/>
      <c r="KDG165" s="273"/>
      <c r="KDH165" s="273"/>
      <c r="KDI165" s="273"/>
      <c r="KDJ165" s="273"/>
      <c r="KDK165" s="273"/>
      <c r="KDL165" s="273"/>
      <c r="KDM165" s="273"/>
      <c r="KDN165" s="273"/>
      <c r="KDO165" s="273"/>
      <c r="KDP165" s="273"/>
      <c r="KDQ165" s="273"/>
      <c r="KDR165" s="273"/>
      <c r="KDS165" s="273"/>
      <c r="KDT165" s="273"/>
      <c r="KDU165" s="273"/>
      <c r="KDV165" s="273"/>
      <c r="KDW165" s="273"/>
      <c r="KDX165" s="273"/>
      <c r="KDY165" s="273"/>
      <c r="KDZ165" s="273"/>
      <c r="KEA165" s="273"/>
      <c r="KEB165" s="273"/>
      <c r="KEC165" s="273"/>
      <c r="KED165" s="273"/>
      <c r="KEE165" s="273"/>
      <c r="KEF165" s="273"/>
      <c r="KEG165" s="273"/>
      <c r="KEH165" s="273"/>
      <c r="KEI165" s="273"/>
      <c r="KEJ165" s="273"/>
      <c r="KEK165" s="273"/>
      <c r="KEL165" s="273"/>
      <c r="KEM165" s="273"/>
      <c r="KEN165" s="273"/>
      <c r="KEO165" s="273"/>
      <c r="KEP165" s="273"/>
      <c r="KEQ165" s="273"/>
      <c r="KER165" s="273"/>
      <c r="KES165" s="273"/>
      <c r="KET165" s="273"/>
      <c r="KEU165" s="273"/>
      <c r="KEV165" s="273"/>
      <c r="KEW165" s="273"/>
      <c r="KEX165" s="273"/>
      <c r="KEY165" s="273"/>
      <c r="KEZ165" s="273"/>
      <c r="KFA165" s="273"/>
      <c r="KFB165" s="273"/>
      <c r="KFC165" s="273"/>
      <c r="KFD165" s="273"/>
      <c r="KFE165" s="273"/>
      <c r="KFF165" s="273"/>
      <c r="KFG165" s="273"/>
      <c r="KFH165" s="273"/>
      <c r="KFI165" s="273"/>
      <c r="KFJ165" s="273"/>
      <c r="KFK165" s="273"/>
      <c r="KFL165" s="273"/>
      <c r="KFM165" s="273"/>
      <c r="KFN165" s="273"/>
      <c r="KFO165" s="273"/>
      <c r="KFP165" s="273"/>
      <c r="KFQ165" s="273"/>
      <c r="KFR165" s="273"/>
      <c r="KFS165" s="273"/>
      <c r="KFT165" s="273"/>
      <c r="KFU165" s="273"/>
      <c r="KFV165" s="273"/>
      <c r="KFW165" s="273"/>
      <c r="KFX165" s="273"/>
      <c r="KFY165" s="273"/>
      <c r="KFZ165" s="273"/>
      <c r="KGA165" s="273"/>
      <c r="KGB165" s="273"/>
      <c r="KGC165" s="273"/>
      <c r="KGD165" s="273"/>
      <c r="KGE165" s="273"/>
      <c r="KGF165" s="273"/>
      <c r="KGG165" s="273"/>
      <c r="KGH165" s="273"/>
      <c r="KGI165" s="273"/>
      <c r="KGJ165" s="273"/>
      <c r="KGK165" s="273"/>
      <c r="KGL165" s="273"/>
      <c r="KGM165" s="273"/>
      <c r="KGN165" s="273"/>
      <c r="KGO165" s="273"/>
      <c r="KGP165" s="273"/>
      <c r="KGQ165" s="273"/>
      <c r="KGR165" s="273"/>
      <c r="KGS165" s="273"/>
      <c r="KGT165" s="273"/>
      <c r="KGU165" s="273"/>
      <c r="KGV165" s="273"/>
      <c r="KGW165" s="273"/>
      <c r="KGX165" s="273"/>
      <c r="KGY165" s="273"/>
      <c r="KGZ165" s="273"/>
      <c r="KHA165" s="273"/>
      <c r="KHB165" s="273"/>
      <c r="KHC165" s="273"/>
      <c r="KHD165" s="273"/>
      <c r="KHE165" s="273"/>
      <c r="KHF165" s="273"/>
      <c r="KHG165" s="273"/>
      <c r="KHH165" s="273"/>
      <c r="KHI165" s="273"/>
      <c r="KHJ165" s="273"/>
      <c r="KHK165" s="273"/>
      <c r="KHL165" s="273"/>
      <c r="KHM165" s="273"/>
      <c r="KHN165" s="273"/>
      <c r="KHO165" s="273"/>
      <c r="KHP165" s="273"/>
      <c r="KHQ165" s="273"/>
      <c r="KHR165" s="273"/>
      <c r="KHS165" s="273"/>
      <c r="KHT165" s="273"/>
      <c r="KHU165" s="273"/>
      <c r="KHV165" s="273"/>
      <c r="KHW165" s="273"/>
      <c r="KHX165" s="273"/>
      <c r="KHY165" s="273"/>
      <c r="KHZ165" s="273"/>
      <c r="KIA165" s="273"/>
      <c r="KIB165" s="273"/>
      <c r="KIC165" s="273"/>
      <c r="KID165" s="273"/>
      <c r="KIE165" s="273"/>
      <c r="KIF165" s="273"/>
      <c r="KIG165" s="273"/>
      <c r="KIH165" s="273"/>
      <c r="KII165" s="273"/>
      <c r="KIJ165" s="273"/>
      <c r="KIK165" s="273"/>
      <c r="KIL165" s="273"/>
      <c r="KIM165" s="273"/>
      <c r="KIN165" s="273"/>
      <c r="KIO165" s="273"/>
      <c r="KIP165" s="273"/>
      <c r="KIQ165" s="273"/>
      <c r="KIR165" s="273"/>
      <c r="KIS165" s="273"/>
      <c r="KIT165" s="273"/>
      <c r="KIU165" s="273"/>
      <c r="KIV165" s="273"/>
      <c r="KIW165" s="273"/>
      <c r="KIX165" s="273"/>
      <c r="KIY165" s="273"/>
      <c r="KIZ165" s="273"/>
      <c r="KJA165" s="273"/>
      <c r="KJB165" s="273"/>
      <c r="KJC165" s="273"/>
      <c r="KJD165" s="273"/>
      <c r="KJE165" s="273"/>
      <c r="KJF165" s="273"/>
      <c r="KJG165" s="273"/>
      <c r="KJH165" s="273"/>
      <c r="KJI165" s="273"/>
      <c r="KJJ165" s="273"/>
      <c r="KJK165" s="273"/>
      <c r="KJL165" s="273"/>
      <c r="KJM165" s="273"/>
      <c r="KJN165" s="273"/>
      <c r="KJO165" s="273"/>
      <c r="KJP165" s="273"/>
      <c r="KJQ165" s="273"/>
      <c r="KJR165" s="273"/>
      <c r="KJS165" s="273"/>
      <c r="KJT165" s="273"/>
      <c r="KJU165" s="273"/>
      <c r="KJV165" s="273"/>
      <c r="KJW165" s="273"/>
      <c r="KJX165" s="273"/>
      <c r="KJY165" s="273"/>
      <c r="KJZ165" s="273"/>
      <c r="KKA165" s="273"/>
      <c r="KKB165" s="273"/>
      <c r="KKC165" s="273"/>
      <c r="KKD165" s="273"/>
      <c r="KKE165" s="273"/>
      <c r="KKF165" s="273"/>
      <c r="KKG165" s="273"/>
      <c r="KKH165" s="273"/>
      <c r="KKI165" s="273"/>
      <c r="KKJ165" s="273"/>
      <c r="KKK165" s="273"/>
      <c r="KKL165" s="273"/>
      <c r="KKM165" s="273"/>
      <c r="KKN165" s="273"/>
      <c r="KKO165" s="273"/>
      <c r="KKP165" s="273"/>
      <c r="KKQ165" s="273"/>
      <c r="KKR165" s="273"/>
      <c r="KKS165" s="273"/>
      <c r="KKT165" s="273"/>
      <c r="KKU165" s="273"/>
      <c r="KKV165" s="273"/>
      <c r="KKW165" s="273"/>
      <c r="KKX165" s="273"/>
      <c r="KKY165" s="273"/>
      <c r="KKZ165" s="273"/>
      <c r="KLA165" s="273"/>
      <c r="KLB165" s="273"/>
      <c r="KLC165" s="273"/>
      <c r="KLD165" s="273"/>
      <c r="KLE165" s="273"/>
      <c r="KLF165" s="273"/>
      <c r="KLG165" s="273"/>
      <c r="KLH165" s="273"/>
      <c r="KLI165" s="273"/>
      <c r="KLJ165" s="273"/>
      <c r="KLK165" s="273"/>
      <c r="KLL165" s="273"/>
      <c r="KLM165" s="273"/>
      <c r="KLN165" s="273"/>
      <c r="KLO165" s="273"/>
      <c r="KLP165" s="273"/>
      <c r="KLQ165" s="273"/>
      <c r="KLR165" s="273"/>
      <c r="KLS165" s="273"/>
      <c r="KLT165" s="273"/>
      <c r="KLU165" s="273"/>
      <c r="KLV165" s="273"/>
      <c r="KLW165" s="273"/>
      <c r="KLX165" s="273"/>
      <c r="KLY165" s="273"/>
      <c r="KLZ165" s="273"/>
      <c r="KMA165" s="273"/>
      <c r="KMB165" s="273"/>
      <c r="KMC165" s="273"/>
      <c r="KMD165" s="273"/>
      <c r="KME165" s="273"/>
      <c r="KMF165" s="273"/>
      <c r="KMG165" s="273"/>
      <c r="KMH165" s="273"/>
      <c r="KMI165" s="273"/>
      <c r="KMJ165" s="273"/>
      <c r="KMK165" s="273"/>
      <c r="KML165" s="273"/>
      <c r="KMM165" s="273"/>
      <c r="KMN165" s="273"/>
      <c r="KMO165" s="273"/>
      <c r="KMP165" s="273"/>
      <c r="KMQ165" s="273"/>
      <c r="KMR165" s="273"/>
      <c r="KMS165" s="273"/>
      <c r="KMT165" s="273"/>
      <c r="KMU165" s="273"/>
      <c r="KMV165" s="273"/>
      <c r="KMW165" s="273"/>
      <c r="KMX165" s="273"/>
      <c r="KMY165" s="273"/>
      <c r="KMZ165" s="273"/>
      <c r="KNA165" s="273"/>
      <c r="KNB165" s="273"/>
      <c r="KNC165" s="273"/>
      <c r="KND165" s="273"/>
      <c r="KNE165" s="273"/>
      <c r="KNF165" s="273"/>
      <c r="KNG165" s="273"/>
      <c r="KNH165" s="273"/>
      <c r="KNI165" s="273"/>
      <c r="KNJ165" s="273"/>
      <c r="KNK165" s="273"/>
      <c r="KNL165" s="273"/>
      <c r="KNM165" s="273"/>
      <c r="KNN165" s="273"/>
      <c r="KNO165" s="273"/>
      <c r="KNP165" s="273"/>
      <c r="KNQ165" s="273"/>
      <c r="KNR165" s="273"/>
      <c r="KNS165" s="273"/>
      <c r="KNT165" s="273"/>
      <c r="KNU165" s="273"/>
      <c r="KNV165" s="273"/>
      <c r="KNW165" s="273"/>
      <c r="KNX165" s="273"/>
      <c r="KNY165" s="273"/>
      <c r="KNZ165" s="273"/>
      <c r="KOA165" s="273"/>
      <c r="KOB165" s="273"/>
      <c r="KOC165" s="273"/>
      <c r="KOD165" s="273"/>
      <c r="KOE165" s="273"/>
      <c r="KOF165" s="273"/>
      <c r="KOG165" s="273"/>
      <c r="KOH165" s="273"/>
      <c r="KOI165" s="273"/>
      <c r="KOJ165" s="273"/>
      <c r="KOK165" s="273"/>
      <c r="KOL165" s="273"/>
      <c r="KOM165" s="273"/>
      <c r="KON165" s="273"/>
      <c r="KOO165" s="273"/>
      <c r="KOP165" s="273"/>
      <c r="KOQ165" s="273"/>
      <c r="KOR165" s="273"/>
      <c r="KOS165" s="273"/>
      <c r="KOT165" s="273"/>
      <c r="KOU165" s="273"/>
      <c r="KOV165" s="273"/>
      <c r="KOW165" s="273"/>
      <c r="KOX165" s="273"/>
      <c r="KOY165" s="273"/>
      <c r="KOZ165" s="273"/>
      <c r="KPA165" s="273"/>
      <c r="KPB165" s="273"/>
      <c r="KPC165" s="273"/>
      <c r="KPD165" s="273"/>
      <c r="KPE165" s="273"/>
      <c r="KPF165" s="273"/>
      <c r="KPG165" s="273"/>
      <c r="KPH165" s="273"/>
      <c r="KPI165" s="273"/>
      <c r="KPJ165" s="273"/>
      <c r="KPK165" s="273"/>
      <c r="KPL165" s="273"/>
      <c r="KPM165" s="273"/>
      <c r="KPN165" s="273"/>
      <c r="KPO165" s="273"/>
      <c r="KPP165" s="273"/>
      <c r="KPQ165" s="273"/>
      <c r="KPR165" s="273"/>
      <c r="KPS165" s="273"/>
      <c r="KPT165" s="273"/>
      <c r="KPU165" s="273"/>
      <c r="KPV165" s="273"/>
      <c r="KPW165" s="273"/>
      <c r="KPX165" s="273"/>
      <c r="KPY165" s="273"/>
      <c r="KPZ165" s="273"/>
      <c r="KQA165" s="273"/>
      <c r="KQB165" s="273"/>
      <c r="KQC165" s="273"/>
      <c r="KQD165" s="273"/>
      <c r="KQE165" s="273"/>
      <c r="KQF165" s="273"/>
      <c r="KQG165" s="273"/>
      <c r="KQH165" s="273"/>
      <c r="KQI165" s="273"/>
      <c r="KQJ165" s="273"/>
      <c r="KQK165" s="273"/>
      <c r="KQL165" s="273"/>
      <c r="KQM165" s="273"/>
      <c r="KQN165" s="273"/>
      <c r="KQO165" s="273"/>
      <c r="KQP165" s="273"/>
      <c r="KQQ165" s="273"/>
      <c r="KQR165" s="273"/>
      <c r="KQS165" s="273"/>
      <c r="KQT165" s="273"/>
      <c r="KQU165" s="273"/>
      <c r="KQV165" s="273"/>
      <c r="KQW165" s="273"/>
      <c r="KQX165" s="273"/>
      <c r="KQY165" s="273"/>
      <c r="KQZ165" s="273"/>
      <c r="KRA165" s="273"/>
      <c r="KRB165" s="273"/>
      <c r="KRC165" s="273"/>
      <c r="KRD165" s="273"/>
      <c r="KRE165" s="273"/>
      <c r="KRF165" s="273"/>
      <c r="KRG165" s="273"/>
      <c r="KRH165" s="273"/>
      <c r="KRI165" s="273"/>
      <c r="KRJ165" s="273"/>
      <c r="KRK165" s="273"/>
      <c r="KRL165" s="273"/>
      <c r="KRM165" s="273"/>
      <c r="KRN165" s="273"/>
      <c r="KRO165" s="273"/>
      <c r="KRP165" s="273"/>
      <c r="KRQ165" s="273"/>
      <c r="KRR165" s="273"/>
      <c r="KRS165" s="273"/>
      <c r="KRT165" s="273"/>
      <c r="KRU165" s="273"/>
      <c r="KRV165" s="273"/>
      <c r="KRW165" s="273"/>
      <c r="KRX165" s="273"/>
      <c r="KRY165" s="273"/>
      <c r="KRZ165" s="273"/>
      <c r="KSA165" s="273"/>
      <c r="KSB165" s="273"/>
      <c r="KSC165" s="273"/>
      <c r="KSD165" s="273"/>
      <c r="KSE165" s="273"/>
      <c r="KSF165" s="273"/>
      <c r="KSG165" s="273"/>
      <c r="KSH165" s="273"/>
      <c r="KSI165" s="273"/>
      <c r="KSJ165" s="273"/>
      <c r="KSK165" s="273"/>
      <c r="KSL165" s="273"/>
      <c r="KSM165" s="273"/>
      <c r="KSN165" s="273"/>
      <c r="KSO165" s="273"/>
      <c r="KSP165" s="273"/>
      <c r="KSQ165" s="273"/>
      <c r="KSR165" s="273"/>
      <c r="KSS165" s="273"/>
      <c r="KST165" s="273"/>
      <c r="KSU165" s="273"/>
      <c r="KSV165" s="273"/>
      <c r="KSW165" s="273"/>
      <c r="KSX165" s="273"/>
      <c r="KSY165" s="273"/>
      <c r="KSZ165" s="273"/>
      <c r="KTA165" s="273"/>
      <c r="KTB165" s="273"/>
      <c r="KTC165" s="273"/>
      <c r="KTD165" s="273"/>
      <c r="KTE165" s="273"/>
      <c r="KTF165" s="273"/>
      <c r="KTG165" s="273"/>
      <c r="KTH165" s="273"/>
      <c r="KTI165" s="273"/>
      <c r="KTJ165" s="273"/>
      <c r="KTK165" s="273"/>
      <c r="KTL165" s="273"/>
      <c r="KTM165" s="273"/>
      <c r="KTN165" s="273"/>
      <c r="KTO165" s="273"/>
      <c r="KTP165" s="273"/>
      <c r="KTQ165" s="273"/>
      <c r="KTR165" s="273"/>
      <c r="KTS165" s="273"/>
      <c r="KTT165" s="273"/>
      <c r="KTU165" s="273"/>
      <c r="KTV165" s="273"/>
      <c r="KTW165" s="273"/>
      <c r="KTX165" s="273"/>
      <c r="KTY165" s="273"/>
      <c r="KTZ165" s="273"/>
      <c r="KUA165" s="273"/>
      <c r="KUB165" s="273"/>
      <c r="KUC165" s="273"/>
      <c r="KUD165" s="273"/>
      <c r="KUE165" s="273"/>
      <c r="KUF165" s="273"/>
      <c r="KUG165" s="273"/>
      <c r="KUH165" s="273"/>
      <c r="KUI165" s="273"/>
      <c r="KUJ165" s="273"/>
      <c r="KUK165" s="273"/>
      <c r="KUL165" s="273"/>
      <c r="KUM165" s="273"/>
      <c r="KUN165" s="273"/>
      <c r="KUO165" s="273"/>
      <c r="KUP165" s="273"/>
      <c r="KUQ165" s="273"/>
      <c r="KUR165" s="273"/>
      <c r="KUS165" s="273"/>
      <c r="KUT165" s="273"/>
      <c r="KUU165" s="273"/>
      <c r="KUV165" s="273"/>
      <c r="KUW165" s="273"/>
      <c r="KUX165" s="273"/>
      <c r="KUY165" s="273"/>
      <c r="KUZ165" s="273"/>
      <c r="KVA165" s="273"/>
      <c r="KVB165" s="273"/>
      <c r="KVC165" s="273"/>
      <c r="KVD165" s="273"/>
      <c r="KVE165" s="273"/>
      <c r="KVF165" s="273"/>
      <c r="KVG165" s="273"/>
      <c r="KVH165" s="273"/>
      <c r="KVI165" s="273"/>
      <c r="KVJ165" s="273"/>
      <c r="KVK165" s="273"/>
      <c r="KVL165" s="273"/>
      <c r="KVM165" s="273"/>
      <c r="KVN165" s="273"/>
      <c r="KVO165" s="273"/>
      <c r="KVP165" s="273"/>
      <c r="KVQ165" s="273"/>
      <c r="KVR165" s="273"/>
      <c r="KVS165" s="273"/>
      <c r="KVT165" s="273"/>
      <c r="KVU165" s="273"/>
      <c r="KVV165" s="273"/>
      <c r="KVW165" s="273"/>
      <c r="KVX165" s="273"/>
      <c r="KVY165" s="273"/>
      <c r="KVZ165" s="273"/>
      <c r="KWA165" s="273"/>
      <c r="KWB165" s="273"/>
      <c r="KWC165" s="273"/>
      <c r="KWD165" s="273"/>
      <c r="KWE165" s="273"/>
      <c r="KWF165" s="273"/>
      <c r="KWG165" s="273"/>
      <c r="KWH165" s="273"/>
      <c r="KWI165" s="273"/>
      <c r="KWJ165" s="273"/>
      <c r="KWK165" s="273"/>
      <c r="KWL165" s="273"/>
      <c r="KWM165" s="273"/>
      <c r="KWN165" s="273"/>
      <c r="KWO165" s="273"/>
      <c r="KWP165" s="273"/>
      <c r="KWQ165" s="273"/>
      <c r="KWR165" s="273"/>
      <c r="KWS165" s="273"/>
      <c r="KWT165" s="273"/>
      <c r="KWU165" s="273"/>
      <c r="KWV165" s="273"/>
      <c r="KWW165" s="273"/>
      <c r="KWX165" s="273"/>
      <c r="KWY165" s="273"/>
      <c r="KWZ165" s="273"/>
      <c r="KXA165" s="273"/>
      <c r="KXB165" s="273"/>
      <c r="KXC165" s="273"/>
      <c r="KXD165" s="273"/>
      <c r="KXE165" s="273"/>
      <c r="KXF165" s="273"/>
      <c r="KXG165" s="273"/>
      <c r="KXH165" s="273"/>
      <c r="KXI165" s="273"/>
      <c r="KXJ165" s="273"/>
      <c r="KXK165" s="273"/>
      <c r="KXL165" s="273"/>
      <c r="KXM165" s="273"/>
      <c r="KXN165" s="273"/>
      <c r="KXO165" s="273"/>
      <c r="KXP165" s="273"/>
      <c r="KXQ165" s="273"/>
      <c r="KXR165" s="273"/>
      <c r="KXS165" s="273"/>
      <c r="KXT165" s="273"/>
      <c r="KXU165" s="273"/>
      <c r="KXV165" s="273"/>
      <c r="KXW165" s="273"/>
      <c r="KXX165" s="273"/>
      <c r="KXY165" s="273"/>
      <c r="KXZ165" s="273"/>
      <c r="KYA165" s="273"/>
      <c r="KYB165" s="273"/>
      <c r="KYC165" s="273"/>
      <c r="KYD165" s="273"/>
      <c r="KYE165" s="273"/>
      <c r="KYF165" s="273"/>
      <c r="KYG165" s="273"/>
      <c r="KYH165" s="273"/>
      <c r="KYI165" s="273"/>
      <c r="KYJ165" s="273"/>
      <c r="KYK165" s="273"/>
      <c r="KYL165" s="273"/>
      <c r="KYM165" s="273"/>
      <c r="KYN165" s="273"/>
      <c r="KYO165" s="273"/>
      <c r="KYP165" s="273"/>
      <c r="KYQ165" s="273"/>
      <c r="KYR165" s="273"/>
      <c r="KYS165" s="273"/>
      <c r="KYT165" s="273"/>
      <c r="KYU165" s="273"/>
      <c r="KYV165" s="273"/>
      <c r="KYW165" s="273"/>
      <c r="KYX165" s="273"/>
      <c r="KYY165" s="273"/>
      <c r="KYZ165" s="273"/>
      <c r="KZA165" s="273"/>
      <c r="KZB165" s="273"/>
      <c r="KZC165" s="273"/>
      <c r="KZD165" s="273"/>
      <c r="KZE165" s="273"/>
      <c r="KZF165" s="273"/>
      <c r="KZG165" s="273"/>
      <c r="KZH165" s="273"/>
      <c r="KZI165" s="273"/>
      <c r="KZJ165" s="273"/>
      <c r="KZK165" s="273"/>
      <c r="KZL165" s="273"/>
      <c r="KZM165" s="273"/>
      <c r="KZN165" s="273"/>
      <c r="KZO165" s="273"/>
      <c r="KZP165" s="273"/>
      <c r="KZQ165" s="273"/>
      <c r="KZR165" s="273"/>
      <c r="KZS165" s="273"/>
      <c r="KZT165" s="273"/>
      <c r="KZU165" s="273"/>
      <c r="KZV165" s="273"/>
      <c r="KZW165" s="273"/>
      <c r="KZX165" s="273"/>
      <c r="KZY165" s="273"/>
      <c r="KZZ165" s="273"/>
      <c r="LAA165" s="273"/>
      <c r="LAB165" s="273"/>
      <c r="LAC165" s="273"/>
      <c r="LAD165" s="273"/>
      <c r="LAE165" s="273"/>
      <c r="LAF165" s="273"/>
      <c r="LAG165" s="273"/>
      <c r="LAH165" s="273"/>
      <c r="LAI165" s="273"/>
      <c r="LAJ165" s="273"/>
      <c r="LAK165" s="273"/>
      <c r="LAL165" s="273"/>
      <c r="LAM165" s="273"/>
      <c r="LAN165" s="273"/>
      <c r="LAO165" s="273"/>
      <c r="LAP165" s="273"/>
      <c r="LAQ165" s="273"/>
      <c r="LAR165" s="273"/>
      <c r="LAS165" s="273"/>
      <c r="LAT165" s="273"/>
      <c r="LAU165" s="273"/>
      <c r="LAV165" s="273"/>
      <c r="LAW165" s="273"/>
      <c r="LAX165" s="273"/>
      <c r="LAY165" s="273"/>
      <c r="LAZ165" s="273"/>
      <c r="LBA165" s="273"/>
      <c r="LBB165" s="273"/>
      <c r="LBC165" s="273"/>
      <c r="LBD165" s="273"/>
      <c r="LBE165" s="273"/>
      <c r="LBF165" s="273"/>
      <c r="LBG165" s="273"/>
      <c r="LBH165" s="273"/>
      <c r="LBI165" s="273"/>
      <c r="LBJ165" s="273"/>
      <c r="LBK165" s="273"/>
      <c r="LBL165" s="273"/>
      <c r="LBM165" s="273"/>
      <c r="LBN165" s="273"/>
      <c r="LBO165" s="273"/>
      <c r="LBP165" s="273"/>
      <c r="LBQ165" s="273"/>
      <c r="LBR165" s="273"/>
      <c r="LBS165" s="273"/>
      <c r="LBT165" s="273"/>
      <c r="LBU165" s="273"/>
      <c r="LBV165" s="273"/>
      <c r="LBW165" s="273"/>
      <c r="LBX165" s="273"/>
      <c r="LBY165" s="273"/>
      <c r="LBZ165" s="273"/>
      <c r="LCA165" s="273"/>
      <c r="LCB165" s="273"/>
      <c r="LCC165" s="273"/>
      <c r="LCD165" s="273"/>
      <c r="LCE165" s="273"/>
      <c r="LCF165" s="273"/>
      <c r="LCG165" s="273"/>
      <c r="LCH165" s="273"/>
      <c r="LCI165" s="273"/>
      <c r="LCJ165" s="273"/>
      <c r="LCK165" s="273"/>
      <c r="LCL165" s="273"/>
      <c r="LCM165" s="273"/>
      <c r="LCN165" s="273"/>
      <c r="LCO165" s="273"/>
      <c r="LCP165" s="273"/>
      <c r="LCQ165" s="273"/>
      <c r="LCR165" s="273"/>
      <c r="LCS165" s="273"/>
      <c r="LCT165" s="273"/>
      <c r="LCU165" s="273"/>
      <c r="LCV165" s="273"/>
      <c r="LCW165" s="273"/>
      <c r="LCX165" s="273"/>
      <c r="LCY165" s="273"/>
      <c r="LCZ165" s="273"/>
      <c r="LDA165" s="273"/>
      <c r="LDB165" s="273"/>
      <c r="LDC165" s="273"/>
      <c r="LDD165" s="273"/>
      <c r="LDE165" s="273"/>
      <c r="LDF165" s="273"/>
      <c r="LDG165" s="273"/>
      <c r="LDH165" s="273"/>
      <c r="LDI165" s="273"/>
      <c r="LDJ165" s="273"/>
      <c r="LDK165" s="273"/>
      <c r="LDL165" s="273"/>
      <c r="LDM165" s="273"/>
      <c r="LDN165" s="273"/>
      <c r="LDO165" s="273"/>
      <c r="LDP165" s="273"/>
      <c r="LDQ165" s="273"/>
      <c r="LDR165" s="273"/>
      <c r="LDS165" s="273"/>
      <c r="LDT165" s="273"/>
      <c r="LDU165" s="273"/>
      <c r="LDV165" s="273"/>
      <c r="LDW165" s="273"/>
      <c r="LDX165" s="273"/>
      <c r="LDY165" s="273"/>
      <c r="LDZ165" s="273"/>
      <c r="LEA165" s="273"/>
      <c r="LEB165" s="273"/>
      <c r="LEC165" s="273"/>
      <c r="LED165" s="273"/>
      <c r="LEE165" s="273"/>
      <c r="LEF165" s="273"/>
      <c r="LEG165" s="273"/>
      <c r="LEH165" s="273"/>
      <c r="LEI165" s="273"/>
      <c r="LEJ165" s="273"/>
      <c r="LEK165" s="273"/>
      <c r="LEL165" s="273"/>
      <c r="LEM165" s="273"/>
      <c r="LEN165" s="273"/>
      <c r="LEO165" s="273"/>
      <c r="LEP165" s="273"/>
      <c r="LEQ165" s="273"/>
      <c r="LER165" s="273"/>
      <c r="LES165" s="273"/>
      <c r="LET165" s="273"/>
      <c r="LEU165" s="273"/>
      <c r="LEV165" s="273"/>
      <c r="LEW165" s="273"/>
      <c r="LEX165" s="273"/>
      <c r="LEY165" s="273"/>
      <c r="LEZ165" s="273"/>
      <c r="LFA165" s="273"/>
      <c r="LFB165" s="273"/>
      <c r="LFC165" s="273"/>
      <c r="LFD165" s="273"/>
      <c r="LFE165" s="273"/>
      <c r="LFF165" s="273"/>
      <c r="LFG165" s="273"/>
      <c r="LFH165" s="273"/>
      <c r="LFI165" s="273"/>
      <c r="LFJ165" s="273"/>
      <c r="LFK165" s="273"/>
      <c r="LFL165" s="273"/>
      <c r="LFM165" s="273"/>
      <c r="LFN165" s="273"/>
      <c r="LFO165" s="273"/>
      <c r="LFP165" s="273"/>
      <c r="LFQ165" s="273"/>
      <c r="LFR165" s="273"/>
      <c r="LFS165" s="273"/>
      <c r="LFT165" s="273"/>
      <c r="LFU165" s="273"/>
      <c r="LFV165" s="273"/>
      <c r="LFW165" s="273"/>
      <c r="LFX165" s="273"/>
      <c r="LFY165" s="273"/>
      <c r="LFZ165" s="273"/>
      <c r="LGA165" s="273"/>
      <c r="LGB165" s="273"/>
      <c r="LGC165" s="273"/>
      <c r="LGD165" s="273"/>
      <c r="LGE165" s="273"/>
      <c r="LGF165" s="273"/>
      <c r="LGG165" s="273"/>
      <c r="LGH165" s="273"/>
      <c r="LGI165" s="273"/>
      <c r="LGJ165" s="273"/>
      <c r="LGK165" s="273"/>
      <c r="LGL165" s="273"/>
      <c r="LGM165" s="273"/>
      <c r="LGN165" s="273"/>
      <c r="LGO165" s="273"/>
      <c r="LGP165" s="273"/>
      <c r="LGQ165" s="273"/>
      <c r="LGR165" s="273"/>
      <c r="LGS165" s="273"/>
      <c r="LGT165" s="273"/>
      <c r="LGU165" s="273"/>
      <c r="LGV165" s="273"/>
      <c r="LGW165" s="273"/>
      <c r="LGX165" s="273"/>
      <c r="LGY165" s="273"/>
      <c r="LGZ165" s="273"/>
      <c r="LHA165" s="273"/>
      <c r="LHB165" s="273"/>
      <c r="LHC165" s="273"/>
      <c r="LHD165" s="273"/>
      <c r="LHE165" s="273"/>
      <c r="LHF165" s="273"/>
      <c r="LHG165" s="273"/>
      <c r="LHH165" s="273"/>
      <c r="LHI165" s="273"/>
      <c r="LHJ165" s="273"/>
      <c r="LHK165" s="273"/>
      <c r="LHL165" s="273"/>
      <c r="LHM165" s="273"/>
      <c r="LHN165" s="273"/>
      <c r="LHO165" s="273"/>
      <c r="LHP165" s="273"/>
      <c r="LHQ165" s="273"/>
      <c r="LHR165" s="273"/>
      <c r="LHS165" s="273"/>
      <c r="LHT165" s="273"/>
      <c r="LHU165" s="273"/>
      <c r="LHV165" s="273"/>
      <c r="LHW165" s="273"/>
      <c r="LHX165" s="273"/>
      <c r="LHY165" s="273"/>
      <c r="LHZ165" s="273"/>
      <c r="LIA165" s="273"/>
      <c r="LIB165" s="273"/>
      <c r="LIC165" s="273"/>
      <c r="LID165" s="273"/>
      <c r="LIE165" s="273"/>
      <c r="LIF165" s="273"/>
      <c r="LIG165" s="273"/>
      <c r="LIH165" s="273"/>
      <c r="LII165" s="273"/>
      <c r="LIJ165" s="273"/>
      <c r="LIK165" s="273"/>
      <c r="LIL165" s="273"/>
      <c r="LIM165" s="273"/>
      <c r="LIN165" s="273"/>
      <c r="LIO165" s="273"/>
      <c r="LIP165" s="273"/>
      <c r="LIQ165" s="273"/>
      <c r="LIR165" s="273"/>
      <c r="LIS165" s="273"/>
      <c r="LIT165" s="273"/>
      <c r="LIU165" s="273"/>
      <c r="LIV165" s="273"/>
      <c r="LIW165" s="273"/>
      <c r="LIX165" s="273"/>
      <c r="LIY165" s="273"/>
      <c r="LIZ165" s="273"/>
      <c r="LJA165" s="273"/>
      <c r="LJB165" s="273"/>
      <c r="LJC165" s="273"/>
      <c r="LJD165" s="273"/>
      <c r="LJE165" s="273"/>
      <c r="LJF165" s="273"/>
      <c r="LJG165" s="273"/>
      <c r="LJH165" s="273"/>
      <c r="LJI165" s="273"/>
      <c r="LJJ165" s="273"/>
      <c r="LJK165" s="273"/>
      <c r="LJL165" s="273"/>
      <c r="LJM165" s="273"/>
      <c r="LJN165" s="273"/>
      <c r="LJO165" s="273"/>
      <c r="LJP165" s="273"/>
      <c r="LJQ165" s="273"/>
      <c r="LJR165" s="273"/>
      <c r="LJS165" s="273"/>
      <c r="LJT165" s="273"/>
      <c r="LJU165" s="273"/>
      <c r="LJV165" s="273"/>
      <c r="LJW165" s="273"/>
      <c r="LJX165" s="273"/>
      <c r="LJY165" s="273"/>
      <c r="LJZ165" s="273"/>
      <c r="LKA165" s="273"/>
      <c r="LKB165" s="273"/>
      <c r="LKC165" s="273"/>
      <c r="LKD165" s="273"/>
      <c r="LKE165" s="273"/>
      <c r="LKF165" s="273"/>
      <c r="LKG165" s="273"/>
      <c r="LKH165" s="273"/>
      <c r="LKI165" s="273"/>
      <c r="LKJ165" s="273"/>
      <c r="LKK165" s="273"/>
      <c r="LKL165" s="273"/>
      <c r="LKM165" s="273"/>
      <c r="LKN165" s="273"/>
      <c r="LKO165" s="273"/>
      <c r="LKP165" s="273"/>
      <c r="LKQ165" s="273"/>
      <c r="LKR165" s="273"/>
      <c r="LKS165" s="273"/>
      <c r="LKT165" s="273"/>
      <c r="LKU165" s="273"/>
      <c r="LKV165" s="273"/>
      <c r="LKW165" s="273"/>
      <c r="LKX165" s="273"/>
      <c r="LKY165" s="273"/>
      <c r="LKZ165" s="273"/>
      <c r="LLA165" s="273"/>
      <c r="LLB165" s="273"/>
      <c r="LLC165" s="273"/>
      <c r="LLD165" s="273"/>
      <c r="LLE165" s="273"/>
      <c r="LLF165" s="273"/>
      <c r="LLG165" s="273"/>
      <c r="LLH165" s="273"/>
      <c r="LLI165" s="273"/>
      <c r="LLJ165" s="273"/>
      <c r="LLK165" s="273"/>
      <c r="LLL165" s="273"/>
      <c r="LLM165" s="273"/>
      <c r="LLN165" s="273"/>
      <c r="LLO165" s="273"/>
      <c r="LLP165" s="273"/>
      <c r="LLQ165" s="273"/>
      <c r="LLR165" s="273"/>
      <c r="LLS165" s="273"/>
      <c r="LLT165" s="273"/>
      <c r="LLU165" s="273"/>
      <c r="LLV165" s="273"/>
      <c r="LLW165" s="273"/>
      <c r="LLX165" s="273"/>
      <c r="LLY165" s="273"/>
      <c r="LLZ165" s="273"/>
      <c r="LMA165" s="273"/>
      <c r="LMB165" s="273"/>
      <c r="LMC165" s="273"/>
      <c r="LMD165" s="273"/>
      <c r="LME165" s="273"/>
      <c r="LMF165" s="273"/>
      <c r="LMG165" s="273"/>
      <c r="LMH165" s="273"/>
      <c r="LMI165" s="273"/>
      <c r="LMJ165" s="273"/>
      <c r="LMK165" s="273"/>
      <c r="LML165" s="273"/>
      <c r="LMM165" s="273"/>
      <c r="LMN165" s="273"/>
      <c r="LMO165" s="273"/>
      <c r="LMP165" s="273"/>
      <c r="LMQ165" s="273"/>
      <c r="LMR165" s="273"/>
      <c r="LMS165" s="273"/>
      <c r="LMT165" s="273"/>
      <c r="LMU165" s="273"/>
      <c r="LMV165" s="273"/>
      <c r="LMW165" s="273"/>
      <c r="LMX165" s="273"/>
      <c r="LMY165" s="273"/>
      <c r="LMZ165" s="273"/>
      <c r="LNA165" s="273"/>
      <c r="LNB165" s="273"/>
      <c r="LNC165" s="273"/>
      <c r="LND165" s="273"/>
      <c r="LNE165" s="273"/>
      <c r="LNF165" s="273"/>
      <c r="LNG165" s="273"/>
      <c r="LNH165" s="273"/>
      <c r="LNI165" s="273"/>
      <c r="LNJ165" s="273"/>
      <c r="LNK165" s="273"/>
      <c r="LNL165" s="273"/>
      <c r="LNM165" s="273"/>
      <c r="LNN165" s="273"/>
      <c r="LNO165" s="273"/>
      <c r="LNP165" s="273"/>
      <c r="LNQ165" s="273"/>
      <c r="LNR165" s="273"/>
      <c r="LNS165" s="273"/>
      <c r="LNT165" s="273"/>
      <c r="LNU165" s="273"/>
      <c r="LNV165" s="273"/>
      <c r="LNW165" s="273"/>
      <c r="LNX165" s="273"/>
      <c r="LNY165" s="273"/>
      <c r="LNZ165" s="273"/>
      <c r="LOA165" s="273"/>
      <c r="LOB165" s="273"/>
      <c r="LOC165" s="273"/>
      <c r="LOD165" s="273"/>
      <c r="LOE165" s="273"/>
      <c r="LOF165" s="273"/>
      <c r="LOG165" s="273"/>
      <c r="LOH165" s="273"/>
      <c r="LOI165" s="273"/>
      <c r="LOJ165" s="273"/>
      <c r="LOK165" s="273"/>
      <c r="LOL165" s="273"/>
      <c r="LOM165" s="273"/>
      <c r="LON165" s="273"/>
      <c r="LOO165" s="273"/>
      <c r="LOP165" s="273"/>
      <c r="LOQ165" s="273"/>
      <c r="LOR165" s="273"/>
      <c r="LOS165" s="273"/>
      <c r="LOT165" s="273"/>
      <c r="LOU165" s="273"/>
      <c r="LOV165" s="273"/>
      <c r="LOW165" s="273"/>
      <c r="LOX165" s="273"/>
      <c r="LOY165" s="273"/>
      <c r="LOZ165" s="273"/>
      <c r="LPA165" s="273"/>
      <c r="LPB165" s="273"/>
      <c r="LPC165" s="273"/>
      <c r="LPD165" s="273"/>
      <c r="LPE165" s="273"/>
      <c r="LPF165" s="273"/>
      <c r="LPG165" s="273"/>
      <c r="LPH165" s="273"/>
      <c r="LPI165" s="273"/>
      <c r="LPJ165" s="273"/>
      <c r="LPK165" s="273"/>
      <c r="LPL165" s="273"/>
      <c r="LPM165" s="273"/>
      <c r="LPN165" s="273"/>
      <c r="LPO165" s="273"/>
      <c r="LPP165" s="273"/>
      <c r="LPQ165" s="273"/>
      <c r="LPR165" s="273"/>
      <c r="LPS165" s="273"/>
      <c r="LPT165" s="273"/>
      <c r="LPU165" s="273"/>
      <c r="LPV165" s="273"/>
      <c r="LPW165" s="273"/>
      <c r="LPX165" s="273"/>
      <c r="LPY165" s="273"/>
      <c r="LPZ165" s="273"/>
      <c r="LQA165" s="273"/>
      <c r="LQB165" s="273"/>
      <c r="LQC165" s="273"/>
      <c r="LQD165" s="273"/>
      <c r="LQE165" s="273"/>
      <c r="LQF165" s="273"/>
      <c r="LQG165" s="273"/>
      <c r="LQH165" s="273"/>
      <c r="LQI165" s="273"/>
      <c r="LQJ165" s="273"/>
      <c r="LQK165" s="273"/>
      <c r="LQL165" s="273"/>
      <c r="LQM165" s="273"/>
      <c r="LQN165" s="273"/>
      <c r="LQO165" s="273"/>
      <c r="LQP165" s="273"/>
      <c r="LQQ165" s="273"/>
      <c r="LQR165" s="273"/>
      <c r="LQS165" s="273"/>
      <c r="LQT165" s="273"/>
      <c r="LQU165" s="273"/>
      <c r="LQV165" s="273"/>
      <c r="LQW165" s="273"/>
      <c r="LQX165" s="273"/>
      <c r="LQY165" s="273"/>
      <c r="LQZ165" s="273"/>
      <c r="LRA165" s="273"/>
      <c r="LRB165" s="273"/>
      <c r="LRC165" s="273"/>
      <c r="LRD165" s="273"/>
      <c r="LRE165" s="273"/>
      <c r="LRF165" s="273"/>
      <c r="LRG165" s="273"/>
      <c r="LRH165" s="273"/>
      <c r="LRI165" s="273"/>
      <c r="LRJ165" s="273"/>
      <c r="LRK165" s="273"/>
      <c r="LRL165" s="273"/>
      <c r="LRM165" s="273"/>
      <c r="LRN165" s="273"/>
      <c r="LRO165" s="273"/>
      <c r="LRP165" s="273"/>
      <c r="LRQ165" s="273"/>
      <c r="LRR165" s="273"/>
      <c r="LRS165" s="273"/>
      <c r="LRT165" s="273"/>
      <c r="LRU165" s="273"/>
      <c r="LRV165" s="273"/>
      <c r="LRW165" s="273"/>
      <c r="LRX165" s="273"/>
      <c r="LRY165" s="273"/>
      <c r="LRZ165" s="273"/>
      <c r="LSA165" s="273"/>
      <c r="LSB165" s="273"/>
      <c r="LSC165" s="273"/>
      <c r="LSD165" s="273"/>
      <c r="LSE165" s="273"/>
      <c r="LSF165" s="273"/>
      <c r="LSG165" s="273"/>
      <c r="LSH165" s="273"/>
      <c r="LSI165" s="273"/>
      <c r="LSJ165" s="273"/>
      <c r="LSK165" s="273"/>
      <c r="LSL165" s="273"/>
      <c r="LSM165" s="273"/>
      <c r="LSN165" s="273"/>
      <c r="LSO165" s="273"/>
      <c r="LSP165" s="273"/>
      <c r="LSQ165" s="273"/>
      <c r="LSR165" s="273"/>
      <c r="LSS165" s="273"/>
      <c r="LST165" s="273"/>
      <c r="LSU165" s="273"/>
      <c r="LSV165" s="273"/>
      <c r="LSW165" s="273"/>
      <c r="LSX165" s="273"/>
      <c r="LSY165" s="273"/>
      <c r="LSZ165" s="273"/>
      <c r="LTA165" s="273"/>
      <c r="LTB165" s="273"/>
      <c r="LTC165" s="273"/>
      <c r="LTD165" s="273"/>
      <c r="LTE165" s="273"/>
      <c r="LTF165" s="273"/>
      <c r="LTG165" s="273"/>
      <c r="LTH165" s="273"/>
      <c r="LTI165" s="273"/>
      <c r="LTJ165" s="273"/>
      <c r="LTK165" s="273"/>
      <c r="LTL165" s="273"/>
      <c r="LTM165" s="273"/>
      <c r="LTN165" s="273"/>
      <c r="LTO165" s="273"/>
      <c r="LTP165" s="273"/>
      <c r="LTQ165" s="273"/>
      <c r="LTR165" s="273"/>
      <c r="LTS165" s="273"/>
      <c r="LTT165" s="273"/>
      <c r="LTU165" s="273"/>
      <c r="LTV165" s="273"/>
      <c r="LTW165" s="273"/>
      <c r="LTX165" s="273"/>
      <c r="LTY165" s="273"/>
      <c r="LTZ165" s="273"/>
      <c r="LUA165" s="273"/>
      <c r="LUB165" s="273"/>
      <c r="LUC165" s="273"/>
      <c r="LUD165" s="273"/>
      <c r="LUE165" s="273"/>
      <c r="LUF165" s="273"/>
      <c r="LUG165" s="273"/>
      <c r="LUH165" s="273"/>
      <c r="LUI165" s="273"/>
      <c r="LUJ165" s="273"/>
      <c r="LUK165" s="273"/>
      <c r="LUL165" s="273"/>
      <c r="LUM165" s="273"/>
      <c r="LUN165" s="273"/>
      <c r="LUO165" s="273"/>
      <c r="LUP165" s="273"/>
      <c r="LUQ165" s="273"/>
      <c r="LUR165" s="273"/>
      <c r="LUS165" s="273"/>
      <c r="LUT165" s="273"/>
      <c r="LUU165" s="273"/>
      <c r="LUV165" s="273"/>
      <c r="LUW165" s="273"/>
      <c r="LUX165" s="273"/>
      <c r="LUY165" s="273"/>
      <c r="LUZ165" s="273"/>
      <c r="LVA165" s="273"/>
      <c r="LVB165" s="273"/>
      <c r="LVC165" s="273"/>
      <c r="LVD165" s="273"/>
      <c r="LVE165" s="273"/>
      <c r="LVF165" s="273"/>
      <c r="LVG165" s="273"/>
      <c r="LVH165" s="273"/>
      <c r="LVI165" s="273"/>
      <c r="LVJ165" s="273"/>
      <c r="LVK165" s="273"/>
      <c r="LVL165" s="273"/>
      <c r="LVM165" s="273"/>
      <c r="LVN165" s="273"/>
      <c r="LVO165" s="273"/>
      <c r="LVP165" s="273"/>
      <c r="LVQ165" s="273"/>
      <c r="LVR165" s="273"/>
      <c r="LVS165" s="273"/>
      <c r="LVT165" s="273"/>
      <c r="LVU165" s="273"/>
      <c r="LVV165" s="273"/>
      <c r="LVW165" s="273"/>
      <c r="LVX165" s="273"/>
      <c r="LVY165" s="273"/>
      <c r="LVZ165" s="273"/>
      <c r="LWA165" s="273"/>
      <c r="LWB165" s="273"/>
      <c r="LWC165" s="273"/>
      <c r="LWD165" s="273"/>
      <c r="LWE165" s="273"/>
      <c r="LWF165" s="273"/>
      <c r="LWG165" s="273"/>
      <c r="LWH165" s="273"/>
      <c r="LWI165" s="273"/>
      <c r="LWJ165" s="273"/>
      <c r="LWK165" s="273"/>
      <c r="LWL165" s="273"/>
      <c r="LWM165" s="273"/>
      <c r="LWN165" s="273"/>
      <c r="LWO165" s="273"/>
      <c r="LWP165" s="273"/>
      <c r="LWQ165" s="273"/>
      <c r="LWR165" s="273"/>
      <c r="LWS165" s="273"/>
      <c r="LWT165" s="273"/>
      <c r="LWU165" s="273"/>
      <c r="LWV165" s="273"/>
      <c r="LWW165" s="273"/>
      <c r="LWX165" s="273"/>
      <c r="LWY165" s="273"/>
      <c r="LWZ165" s="273"/>
      <c r="LXA165" s="273"/>
      <c r="LXB165" s="273"/>
      <c r="LXC165" s="273"/>
      <c r="LXD165" s="273"/>
      <c r="LXE165" s="273"/>
      <c r="LXF165" s="273"/>
      <c r="LXG165" s="273"/>
      <c r="LXH165" s="273"/>
      <c r="LXI165" s="273"/>
      <c r="LXJ165" s="273"/>
      <c r="LXK165" s="273"/>
      <c r="LXL165" s="273"/>
      <c r="LXM165" s="273"/>
      <c r="LXN165" s="273"/>
      <c r="LXO165" s="273"/>
      <c r="LXP165" s="273"/>
      <c r="LXQ165" s="273"/>
      <c r="LXR165" s="273"/>
      <c r="LXS165" s="273"/>
      <c r="LXT165" s="273"/>
      <c r="LXU165" s="273"/>
      <c r="LXV165" s="273"/>
      <c r="LXW165" s="273"/>
      <c r="LXX165" s="273"/>
      <c r="LXY165" s="273"/>
      <c r="LXZ165" s="273"/>
      <c r="LYA165" s="273"/>
      <c r="LYB165" s="273"/>
      <c r="LYC165" s="273"/>
      <c r="LYD165" s="273"/>
      <c r="LYE165" s="273"/>
      <c r="LYF165" s="273"/>
      <c r="LYG165" s="273"/>
      <c r="LYH165" s="273"/>
      <c r="LYI165" s="273"/>
      <c r="LYJ165" s="273"/>
      <c r="LYK165" s="273"/>
      <c r="LYL165" s="273"/>
      <c r="LYM165" s="273"/>
      <c r="LYN165" s="273"/>
      <c r="LYO165" s="273"/>
      <c r="LYP165" s="273"/>
      <c r="LYQ165" s="273"/>
      <c r="LYR165" s="273"/>
      <c r="LYS165" s="273"/>
      <c r="LYT165" s="273"/>
      <c r="LYU165" s="273"/>
      <c r="LYV165" s="273"/>
      <c r="LYW165" s="273"/>
      <c r="LYX165" s="273"/>
      <c r="LYY165" s="273"/>
      <c r="LYZ165" s="273"/>
      <c r="LZA165" s="273"/>
      <c r="LZB165" s="273"/>
      <c r="LZC165" s="273"/>
      <c r="LZD165" s="273"/>
      <c r="LZE165" s="273"/>
      <c r="LZF165" s="273"/>
      <c r="LZG165" s="273"/>
      <c r="LZH165" s="273"/>
      <c r="LZI165" s="273"/>
      <c r="LZJ165" s="273"/>
      <c r="LZK165" s="273"/>
      <c r="LZL165" s="273"/>
      <c r="LZM165" s="273"/>
      <c r="LZN165" s="273"/>
      <c r="LZO165" s="273"/>
      <c r="LZP165" s="273"/>
      <c r="LZQ165" s="273"/>
      <c r="LZR165" s="273"/>
      <c r="LZS165" s="273"/>
      <c r="LZT165" s="273"/>
      <c r="LZU165" s="273"/>
      <c r="LZV165" s="273"/>
      <c r="LZW165" s="273"/>
      <c r="LZX165" s="273"/>
      <c r="LZY165" s="273"/>
      <c r="LZZ165" s="273"/>
      <c r="MAA165" s="273"/>
      <c r="MAB165" s="273"/>
      <c r="MAC165" s="273"/>
      <c r="MAD165" s="273"/>
      <c r="MAE165" s="273"/>
      <c r="MAF165" s="273"/>
      <c r="MAG165" s="273"/>
      <c r="MAH165" s="273"/>
      <c r="MAI165" s="273"/>
      <c r="MAJ165" s="273"/>
      <c r="MAK165" s="273"/>
      <c r="MAL165" s="273"/>
      <c r="MAM165" s="273"/>
      <c r="MAN165" s="273"/>
      <c r="MAO165" s="273"/>
      <c r="MAP165" s="273"/>
      <c r="MAQ165" s="273"/>
      <c r="MAR165" s="273"/>
      <c r="MAS165" s="273"/>
      <c r="MAT165" s="273"/>
      <c r="MAU165" s="273"/>
      <c r="MAV165" s="273"/>
      <c r="MAW165" s="273"/>
      <c r="MAX165" s="273"/>
      <c r="MAY165" s="273"/>
      <c r="MAZ165" s="273"/>
      <c r="MBA165" s="273"/>
      <c r="MBB165" s="273"/>
      <c r="MBC165" s="273"/>
      <c r="MBD165" s="273"/>
      <c r="MBE165" s="273"/>
      <c r="MBF165" s="273"/>
      <c r="MBG165" s="273"/>
      <c r="MBH165" s="273"/>
      <c r="MBI165" s="273"/>
      <c r="MBJ165" s="273"/>
      <c r="MBK165" s="273"/>
      <c r="MBL165" s="273"/>
      <c r="MBM165" s="273"/>
      <c r="MBN165" s="273"/>
      <c r="MBO165" s="273"/>
      <c r="MBP165" s="273"/>
      <c r="MBQ165" s="273"/>
      <c r="MBR165" s="273"/>
      <c r="MBS165" s="273"/>
      <c r="MBT165" s="273"/>
      <c r="MBU165" s="273"/>
      <c r="MBV165" s="273"/>
      <c r="MBW165" s="273"/>
      <c r="MBX165" s="273"/>
      <c r="MBY165" s="273"/>
      <c r="MBZ165" s="273"/>
      <c r="MCA165" s="273"/>
      <c r="MCB165" s="273"/>
      <c r="MCC165" s="273"/>
      <c r="MCD165" s="273"/>
      <c r="MCE165" s="273"/>
      <c r="MCF165" s="273"/>
      <c r="MCG165" s="273"/>
      <c r="MCH165" s="273"/>
      <c r="MCI165" s="273"/>
      <c r="MCJ165" s="273"/>
      <c r="MCK165" s="273"/>
      <c r="MCL165" s="273"/>
      <c r="MCM165" s="273"/>
      <c r="MCN165" s="273"/>
      <c r="MCO165" s="273"/>
      <c r="MCP165" s="273"/>
      <c r="MCQ165" s="273"/>
      <c r="MCR165" s="273"/>
      <c r="MCS165" s="273"/>
      <c r="MCT165" s="273"/>
      <c r="MCU165" s="273"/>
      <c r="MCV165" s="273"/>
      <c r="MCW165" s="273"/>
      <c r="MCX165" s="273"/>
      <c r="MCY165" s="273"/>
      <c r="MCZ165" s="273"/>
      <c r="MDA165" s="273"/>
      <c r="MDB165" s="273"/>
      <c r="MDC165" s="273"/>
      <c r="MDD165" s="273"/>
      <c r="MDE165" s="273"/>
      <c r="MDF165" s="273"/>
      <c r="MDG165" s="273"/>
      <c r="MDH165" s="273"/>
      <c r="MDI165" s="273"/>
      <c r="MDJ165" s="273"/>
      <c r="MDK165" s="273"/>
      <c r="MDL165" s="273"/>
      <c r="MDM165" s="273"/>
      <c r="MDN165" s="273"/>
      <c r="MDO165" s="273"/>
      <c r="MDP165" s="273"/>
      <c r="MDQ165" s="273"/>
      <c r="MDR165" s="273"/>
      <c r="MDS165" s="273"/>
      <c r="MDT165" s="273"/>
      <c r="MDU165" s="273"/>
      <c r="MDV165" s="273"/>
      <c r="MDW165" s="273"/>
      <c r="MDX165" s="273"/>
      <c r="MDY165" s="273"/>
      <c r="MDZ165" s="273"/>
      <c r="MEA165" s="273"/>
      <c r="MEB165" s="273"/>
      <c r="MEC165" s="273"/>
      <c r="MED165" s="273"/>
      <c r="MEE165" s="273"/>
      <c r="MEF165" s="273"/>
      <c r="MEG165" s="273"/>
      <c r="MEH165" s="273"/>
      <c r="MEI165" s="273"/>
      <c r="MEJ165" s="273"/>
      <c r="MEK165" s="273"/>
      <c r="MEL165" s="273"/>
      <c r="MEM165" s="273"/>
      <c r="MEN165" s="273"/>
      <c r="MEO165" s="273"/>
      <c r="MEP165" s="273"/>
      <c r="MEQ165" s="273"/>
      <c r="MER165" s="273"/>
      <c r="MES165" s="273"/>
      <c r="MET165" s="273"/>
      <c r="MEU165" s="273"/>
      <c r="MEV165" s="273"/>
      <c r="MEW165" s="273"/>
      <c r="MEX165" s="273"/>
      <c r="MEY165" s="273"/>
      <c r="MEZ165" s="273"/>
      <c r="MFA165" s="273"/>
      <c r="MFB165" s="273"/>
      <c r="MFC165" s="273"/>
      <c r="MFD165" s="273"/>
      <c r="MFE165" s="273"/>
      <c r="MFF165" s="273"/>
      <c r="MFG165" s="273"/>
      <c r="MFH165" s="273"/>
      <c r="MFI165" s="273"/>
      <c r="MFJ165" s="273"/>
      <c r="MFK165" s="273"/>
      <c r="MFL165" s="273"/>
      <c r="MFM165" s="273"/>
      <c r="MFN165" s="273"/>
      <c r="MFO165" s="273"/>
      <c r="MFP165" s="273"/>
      <c r="MFQ165" s="273"/>
      <c r="MFR165" s="273"/>
      <c r="MFS165" s="273"/>
      <c r="MFT165" s="273"/>
      <c r="MFU165" s="273"/>
      <c r="MFV165" s="273"/>
      <c r="MFW165" s="273"/>
      <c r="MFX165" s="273"/>
      <c r="MFY165" s="273"/>
      <c r="MFZ165" s="273"/>
      <c r="MGA165" s="273"/>
      <c r="MGB165" s="273"/>
      <c r="MGC165" s="273"/>
      <c r="MGD165" s="273"/>
      <c r="MGE165" s="273"/>
      <c r="MGF165" s="273"/>
      <c r="MGG165" s="273"/>
      <c r="MGH165" s="273"/>
      <c r="MGI165" s="273"/>
      <c r="MGJ165" s="273"/>
      <c r="MGK165" s="273"/>
      <c r="MGL165" s="273"/>
      <c r="MGM165" s="273"/>
      <c r="MGN165" s="273"/>
      <c r="MGO165" s="273"/>
      <c r="MGP165" s="273"/>
      <c r="MGQ165" s="273"/>
      <c r="MGR165" s="273"/>
      <c r="MGS165" s="273"/>
      <c r="MGT165" s="273"/>
      <c r="MGU165" s="273"/>
      <c r="MGV165" s="273"/>
      <c r="MGW165" s="273"/>
      <c r="MGX165" s="273"/>
      <c r="MGY165" s="273"/>
      <c r="MGZ165" s="273"/>
      <c r="MHA165" s="273"/>
      <c r="MHB165" s="273"/>
      <c r="MHC165" s="273"/>
      <c r="MHD165" s="273"/>
      <c r="MHE165" s="273"/>
      <c r="MHF165" s="273"/>
      <c r="MHG165" s="273"/>
      <c r="MHH165" s="273"/>
      <c r="MHI165" s="273"/>
      <c r="MHJ165" s="273"/>
      <c r="MHK165" s="273"/>
      <c r="MHL165" s="273"/>
      <c r="MHM165" s="273"/>
      <c r="MHN165" s="273"/>
      <c r="MHO165" s="273"/>
      <c r="MHP165" s="273"/>
      <c r="MHQ165" s="273"/>
      <c r="MHR165" s="273"/>
      <c r="MHS165" s="273"/>
      <c r="MHT165" s="273"/>
      <c r="MHU165" s="273"/>
      <c r="MHV165" s="273"/>
      <c r="MHW165" s="273"/>
      <c r="MHX165" s="273"/>
      <c r="MHY165" s="273"/>
      <c r="MHZ165" s="273"/>
      <c r="MIA165" s="273"/>
      <c r="MIB165" s="273"/>
      <c r="MIC165" s="273"/>
      <c r="MID165" s="273"/>
      <c r="MIE165" s="273"/>
      <c r="MIF165" s="273"/>
      <c r="MIG165" s="273"/>
      <c r="MIH165" s="273"/>
      <c r="MII165" s="273"/>
      <c r="MIJ165" s="273"/>
      <c r="MIK165" s="273"/>
      <c r="MIL165" s="273"/>
      <c r="MIM165" s="273"/>
      <c r="MIN165" s="273"/>
      <c r="MIO165" s="273"/>
      <c r="MIP165" s="273"/>
      <c r="MIQ165" s="273"/>
      <c r="MIR165" s="273"/>
      <c r="MIS165" s="273"/>
      <c r="MIT165" s="273"/>
      <c r="MIU165" s="273"/>
      <c r="MIV165" s="273"/>
      <c r="MIW165" s="273"/>
      <c r="MIX165" s="273"/>
      <c r="MIY165" s="273"/>
      <c r="MIZ165" s="273"/>
      <c r="MJA165" s="273"/>
      <c r="MJB165" s="273"/>
      <c r="MJC165" s="273"/>
      <c r="MJD165" s="273"/>
      <c r="MJE165" s="273"/>
      <c r="MJF165" s="273"/>
      <c r="MJG165" s="273"/>
      <c r="MJH165" s="273"/>
      <c r="MJI165" s="273"/>
      <c r="MJJ165" s="273"/>
      <c r="MJK165" s="273"/>
      <c r="MJL165" s="273"/>
      <c r="MJM165" s="273"/>
      <c r="MJN165" s="273"/>
      <c r="MJO165" s="273"/>
      <c r="MJP165" s="273"/>
      <c r="MJQ165" s="273"/>
      <c r="MJR165" s="273"/>
      <c r="MJS165" s="273"/>
      <c r="MJT165" s="273"/>
      <c r="MJU165" s="273"/>
      <c r="MJV165" s="273"/>
      <c r="MJW165" s="273"/>
      <c r="MJX165" s="273"/>
      <c r="MJY165" s="273"/>
      <c r="MJZ165" s="273"/>
      <c r="MKA165" s="273"/>
      <c r="MKB165" s="273"/>
      <c r="MKC165" s="273"/>
      <c r="MKD165" s="273"/>
      <c r="MKE165" s="273"/>
      <c r="MKF165" s="273"/>
      <c r="MKG165" s="273"/>
      <c r="MKH165" s="273"/>
      <c r="MKI165" s="273"/>
      <c r="MKJ165" s="273"/>
      <c r="MKK165" s="273"/>
      <c r="MKL165" s="273"/>
      <c r="MKM165" s="273"/>
      <c r="MKN165" s="273"/>
      <c r="MKO165" s="273"/>
      <c r="MKP165" s="273"/>
      <c r="MKQ165" s="273"/>
      <c r="MKR165" s="273"/>
      <c r="MKS165" s="273"/>
      <c r="MKT165" s="273"/>
      <c r="MKU165" s="273"/>
      <c r="MKV165" s="273"/>
      <c r="MKW165" s="273"/>
      <c r="MKX165" s="273"/>
      <c r="MKY165" s="273"/>
      <c r="MKZ165" s="273"/>
      <c r="MLA165" s="273"/>
      <c r="MLB165" s="273"/>
      <c r="MLC165" s="273"/>
      <c r="MLD165" s="273"/>
      <c r="MLE165" s="273"/>
      <c r="MLF165" s="273"/>
      <c r="MLG165" s="273"/>
      <c r="MLH165" s="273"/>
      <c r="MLI165" s="273"/>
      <c r="MLJ165" s="273"/>
      <c r="MLK165" s="273"/>
      <c r="MLL165" s="273"/>
      <c r="MLM165" s="273"/>
      <c r="MLN165" s="273"/>
      <c r="MLO165" s="273"/>
      <c r="MLP165" s="273"/>
      <c r="MLQ165" s="273"/>
      <c r="MLR165" s="273"/>
      <c r="MLS165" s="273"/>
      <c r="MLT165" s="273"/>
      <c r="MLU165" s="273"/>
      <c r="MLV165" s="273"/>
      <c r="MLW165" s="273"/>
      <c r="MLX165" s="273"/>
      <c r="MLY165" s="273"/>
      <c r="MLZ165" s="273"/>
      <c r="MMA165" s="273"/>
      <c r="MMB165" s="273"/>
      <c r="MMC165" s="273"/>
      <c r="MMD165" s="273"/>
      <c r="MME165" s="273"/>
      <c r="MMF165" s="273"/>
      <c r="MMG165" s="273"/>
      <c r="MMH165" s="273"/>
      <c r="MMI165" s="273"/>
      <c r="MMJ165" s="273"/>
      <c r="MMK165" s="273"/>
      <c r="MML165" s="273"/>
      <c r="MMM165" s="273"/>
      <c r="MMN165" s="273"/>
      <c r="MMO165" s="273"/>
      <c r="MMP165" s="273"/>
      <c r="MMQ165" s="273"/>
      <c r="MMR165" s="273"/>
      <c r="MMS165" s="273"/>
      <c r="MMT165" s="273"/>
      <c r="MMU165" s="273"/>
      <c r="MMV165" s="273"/>
      <c r="MMW165" s="273"/>
      <c r="MMX165" s="273"/>
      <c r="MMY165" s="273"/>
      <c r="MMZ165" s="273"/>
      <c r="MNA165" s="273"/>
      <c r="MNB165" s="273"/>
      <c r="MNC165" s="273"/>
      <c r="MND165" s="273"/>
      <c r="MNE165" s="273"/>
      <c r="MNF165" s="273"/>
      <c r="MNG165" s="273"/>
      <c r="MNH165" s="273"/>
      <c r="MNI165" s="273"/>
      <c r="MNJ165" s="273"/>
      <c r="MNK165" s="273"/>
      <c r="MNL165" s="273"/>
      <c r="MNM165" s="273"/>
      <c r="MNN165" s="273"/>
      <c r="MNO165" s="273"/>
      <c r="MNP165" s="273"/>
      <c r="MNQ165" s="273"/>
      <c r="MNR165" s="273"/>
      <c r="MNS165" s="273"/>
      <c r="MNT165" s="273"/>
      <c r="MNU165" s="273"/>
      <c r="MNV165" s="273"/>
      <c r="MNW165" s="273"/>
      <c r="MNX165" s="273"/>
      <c r="MNY165" s="273"/>
      <c r="MNZ165" s="273"/>
      <c r="MOA165" s="273"/>
      <c r="MOB165" s="273"/>
      <c r="MOC165" s="273"/>
      <c r="MOD165" s="273"/>
      <c r="MOE165" s="273"/>
      <c r="MOF165" s="273"/>
      <c r="MOG165" s="273"/>
      <c r="MOH165" s="273"/>
      <c r="MOI165" s="273"/>
      <c r="MOJ165" s="273"/>
      <c r="MOK165" s="273"/>
      <c r="MOL165" s="273"/>
      <c r="MOM165" s="273"/>
      <c r="MON165" s="273"/>
      <c r="MOO165" s="273"/>
      <c r="MOP165" s="273"/>
      <c r="MOQ165" s="273"/>
      <c r="MOR165" s="273"/>
      <c r="MOS165" s="273"/>
      <c r="MOT165" s="273"/>
      <c r="MOU165" s="273"/>
      <c r="MOV165" s="273"/>
      <c r="MOW165" s="273"/>
      <c r="MOX165" s="273"/>
      <c r="MOY165" s="273"/>
      <c r="MOZ165" s="273"/>
      <c r="MPA165" s="273"/>
      <c r="MPB165" s="273"/>
      <c r="MPC165" s="273"/>
      <c r="MPD165" s="273"/>
      <c r="MPE165" s="273"/>
      <c r="MPF165" s="273"/>
      <c r="MPG165" s="273"/>
      <c r="MPH165" s="273"/>
      <c r="MPI165" s="273"/>
      <c r="MPJ165" s="273"/>
      <c r="MPK165" s="273"/>
      <c r="MPL165" s="273"/>
      <c r="MPM165" s="273"/>
      <c r="MPN165" s="273"/>
      <c r="MPO165" s="273"/>
      <c r="MPP165" s="273"/>
      <c r="MPQ165" s="273"/>
      <c r="MPR165" s="273"/>
      <c r="MPS165" s="273"/>
      <c r="MPT165" s="273"/>
      <c r="MPU165" s="273"/>
      <c r="MPV165" s="273"/>
      <c r="MPW165" s="273"/>
      <c r="MPX165" s="273"/>
      <c r="MPY165" s="273"/>
      <c r="MPZ165" s="273"/>
      <c r="MQA165" s="273"/>
      <c r="MQB165" s="273"/>
      <c r="MQC165" s="273"/>
      <c r="MQD165" s="273"/>
      <c r="MQE165" s="273"/>
      <c r="MQF165" s="273"/>
      <c r="MQG165" s="273"/>
      <c r="MQH165" s="273"/>
      <c r="MQI165" s="273"/>
      <c r="MQJ165" s="273"/>
      <c r="MQK165" s="273"/>
      <c r="MQL165" s="273"/>
      <c r="MQM165" s="273"/>
      <c r="MQN165" s="273"/>
      <c r="MQO165" s="273"/>
      <c r="MQP165" s="273"/>
      <c r="MQQ165" s="273"/>
      <c r="MQR165" s="273"/>
      <c r="MQS165" s="273"/>
      <c r="MQT165" s="273"/>
      <c r="MQU165" s="273"/>
      <c r="MQV165" s="273"/>
      <c r="MQW165" s="273"/>
      <c r="MQX165" s="273"/>
      <c r="MQY165" s="273"/>
      <c r="MQZ165" s="273"/>
      <c r="MRA165" s="273"/>
      <c r="MRB165" s="273"/>
      <c r="MRC165" s="273"/>
      <c r="MRD165" s="273"/>
      <c r="MRE165" s="273"/>
      <c r="MRF165" s="273"/>
      <c r="MRG165" s="273"/>
      <c r="MRH165" s="273"/>
      <c r="MRI165" s="273"/>
      <c r="MRJ165" s="273"/>
      <c r="MRK165" s="273"/>
      <c r="MRL165" s="273"/>
      <c r="MRM165" s="273"/>
      <c r="MRN165" s="273"/>
      <c r="MRO165" s="273"/>
      <c r="MRP165" s="273"/>
      <c r="MRQ165" s="273"/>
      <c r="MRR165" s="273"/>
      <c r="MRS165" s="273"/>
      <c r="MRT165" s="273"/>
      <c r="MRU165" s="273"/>
      <c r="MRV165" s="273"/>
      <c r="MRW165" s="273"/>
      <c r="MRX165" s="273"/>
      <c r="MRY165" s="273"/>
      <c r="MRZ165" s="273"/>
      <c r="MSA165" s="273"/>
      <c r="MSB165" s="273"/>
      <c r="MSC165" s="273"/>
      <c r="MSD165" s="273"/>
      <c r="MSE165" s="273"/>
      <c r="MSF165" s="273"/>
      <c r="MSG165" s="273"/>
      <c r="MSH165" s="273"/>
      <c r="MSI165" s="273"/>
      <c r="MSJ165" s="273"/>
      <c r="MSK165" s="273"/>
      <c r="MSL165" s="273"/>
      <c r="MSM165" s="273"/>
      <c r="MSN165" s="273"/>
      <c r="MSO165" s="273"/>
      <c r="MSP165" s="273"/>
      <c r="MSQ165" s="273"/>
      <c r="MSR165" s="273"/>
      <c r="MSS165" s="273"/>
      <c r="MST165" s="273"/>
      <c r="MSU165" s="273"/>
      <c r="MSV165" s="273"/>
      <c r="MSW165" s="273"/>
      <c r="MSX165" s="273"/>
      <c r="MSY165" s="273"/>
      <c r="MSZ165" s="273"/>
      <c r="MTA165" s="273"/>
      <c r="MTB165" s="273"/>
      <c r="MTC165" s="273"/>
      <c r="MTD165" s="273"/>
      <c r="MTE165" s="273"/>
      <c r="MTF165" s="273"/>
      <c r="MTG165" s="273"/>
      <c r="MTH165" s="273"/>
      <c r="MTI165" s="273"/>
      <c r="MTJ165" s="273"/>
      <c r="MTK165" s="273"/>
      <c r="MTL165" s="273"/>
      <c r="MTM165" s="273"/>
      <c r="MTN165" s="273"/>
      <c r="MTO165" s="273"/>
      <c r="MTP165" s="273"/>
      <c r="MTQ165" s="273"/>
      <c r="MTR165" s="273"/>
      <c r="MTS165" s="273"/>
      <c r="MTT165" s="273"/>
      <c r="MTU165" s="273"/>
      <c r="MTV165" s="273"/>
      <c r="MTW165" s="273"/>
      <c r="MTX165" s="273"/>
      <c r="MTY165" s="273"/>
      <c r="MTZ165" s="273"/>
      <c r="MUA165" s="273"/>
      <c r="MUB165" s="273"/>
      <c r="MUC165" s="273"/>
      <c r="MUD165" s="273"/>
      <c r="MUE165" s="273"/>
      <c r="MUF165" s="273"/>
      <c r="MUG165" s="273"/>
      <c r="MUH165" s="273"/>
      <c r="MUI165" s="273"/>
      <c r="MUJ165" s="273"/>
      <c r="MUK165" s="273"/>
      <c r="MUL165" s="273"/>
      <c r="MUM165" s="273"/>
      <c r="MUN165" s="273"/>
      <c r="MUO165" s="273"/>
      <c r="MUP165" s="273"/>
      <c r="MUQ165" s="273"/>
      <c r="MUR165" s="273"/>
      <c r="MUS165" s="273"/>
      <c r="MUT165" s="273"/>
      <c r="MUU165" s="273"/>
      <c r="MUV165" s="273"/>
      <c r="MUW165" s="273"/>
      <c r="MUX165" s="273"/>
      <c r="MUY165" s="273"/>
      <c r="MUZ165" s="273"/>
      <c r="MVA165" s="273"/>
      <c r="MVB165" s="273"/>
      <c r="MVC165" s="273"/>
      <c r="MVD165" s="273"/>
      <c r="MVE165" s="273"/>
      <c r="MVF165" s="273"/>
      <c r="MVG165" s="273"/>
      <c r="MVH165" s="273"/>
      <c r="MVI165" s="273"/>
      <c r="MVJ165" s="273"/>
      <c r="MVK165" s="273"/>
      <c r="MVL165" s="273"/>
      <c r="MVM165" s="273"/>
      <c r="MVN165" s="273"/>
      <c r="MVO165" s="273"/>
      <c r="MVP165" s="273"/>
      <c r="MVQ165" s="273"/>
      <c r="MVR165" s="273"/>
      <c r="MVS165" s="273"/>
      <c r="MVT165" s="273"/>
      <c r="MVU165" s="273"/>
      <c r="MVV165" s="273"/>
      <c r="MVW165" s="273"/>
      <c r="MVX165" s="273"/>
      <c r="MVY165" s="273"/>
      <c r="MVZ165" s="273"/>
      <c r="MWA165" s="273"/>
      <c r="MWB165" s="273"/>
      <c r="MWC165" s="273"/>
      <c r="MWD165" s="273"/>
      <c r="MWE165" s="273"/>
      <c r="MWF165" s="273"/>
      <c r="MWG165" s="273"/>
      <c r="MWH165" s="273"/>
      <c r="MWI165" s="273"/>
      <c r="MWJ165" s="273"/>
      <c r="MWK165" s="273"/>
      <c r="MWL165" s="273"/>
      <c r="MWM165" s="273"/>
      <c r="MWN165" s="273"/>
      <c r="MWO165" s="273"/>
      <c r="MWP165" s="273"/>
      <c r="MWQ165" s="273"/>
      <c r="MWR165" s="273"/>
      <c r="MWS165" s="273"/>
      <c r="MWT165" s="273"/>
      <c r="MWU165" s="273"/>
      <c r="MWV165" s="273"/>
      <c r="MWW165" s="273"/>
      <c r="MWX165" s="273"/>
      <c r="MWY165" s="273"/>
      <c r="MWZ165" s="273"/>
      <c r="MXA165" s="273"/>
      <c r="MXB165" s="273"/>
      <c r="MXC165" s="273"/>
      <c r="MXD165" s="273"/>
      <c r="MXE165" s="273"/>
      <c r="MXF165" s="273"/>
      <c r="MXG165" s="273"/>
      <c r="MXH165" s="273"/>
      <c r="MXI165" s="273"/>
      <c r="MXJ165" s="273"/>
      <c r="MXK165" s="273"/>
      <c r="MXL165" s="273"/>
      <c r="MXM165" s="273"/>
      <c r="MXN165" s="273"/>
      <c r="MXO165" s="273"/>
      <c r="MXP165" s="273"/>
      <c r="MXQ165" s="273"/>
      <c r="MXR165" s="273"/>
      <c r="MXS165" s="273"/>
      <c r="MXT165" s="273"/>
      <c r="MXU165" s="273"/>
      <c r="MXV165" s="273"/>
      <c r="MXW165" s="273"/>
      <c r="MXX165" s="273"/>
      <c r="MXY165" s="273"/>
      <c r="MXZ165" s="273"/>
      <c r="MYA165" s="273"/>
      <c r="MYB165" s="273"/>
      <c r="MYC165" s="273"/>
      <c r="MYD165" s="273"/>
      <c r="MYE165" s="273"/>
      <c r="MYF165" s="273"/>
      <c r="MYG165" s="273"/>
      <c r="MYH165" s="273"/>
      <c r="MYI165" s="273"/>
      <c r="MYJ165" s="273"/>
      <c r="MYK165" s="273"/>
      <c r="MYL165" s="273"/>
      <c r="MYM165" s="273"/>
      <c r="MYN165" s="273"/>
      <c r="MYO165" s="273"/>
      <c r="MYP165" s="273"/>
      <c r="MYQ165" s="273"/>
      <c r="MYR165" s="273"/>
      <c r="MYS165" s="273"/>
      <c r="MYT165" s="273"/>
      <c r="MYU165" s="273"/>
      <c r="MYV165" s="273"/>
      <c r="MYW165" s="273"/>
      <c r="MYX165" s="273"/>
      <c r="MYY165" s="273"/>
      <c r="MYZ165" s="273"/>
      <c r="MZA165" s="273"/>
      <c r="MZB165" s="273"/>
      <c r="MZC165" s="273"/>
      <c r="MZD165" s="273"/>
      <c r="MZE165" s="273"/>
      <c r="MZF165" s="273"/>
      <c r="MZG165" s="273"/>
      <c r="MZH165" s="273"/>
      <c r="MZI165" s="273"/>
      <c r="MZJ165" s="273"/>
      <c r="MZK165" s="273"/>
      <c r="MZL165" s="273"/>
      <c r="MZM165" s="273"/>
      <c r="MZN165" s="273"/>
      <c r="MZO165" s="273"/>
      <c r="MZP165" s="273"/>
      <c r="MZQ165" s="273"/>
      <c r="MZR165" s="273"/>
      <c r="MZS165" s="273"/>
      <c r="MZT165" s="273"/>
      <c r="MZU165" s="273"/>
      <c r="MZV165" s="273"/>
      <c r="MZW165" s="273"/>
      <c r="MZX165" s="273"/>
      <c r="MZY165" s="273"/>
      <c r="MZZ165" s="273"/>
      <c r="NAA165" s="273"/>
      <c r="NAB165" s="273"/>
      <c r="NAC165" s="273"/>
      <c r="NAD165" s="273"/>
      <c r="NAE165" s="273"/>
      <c r="NAF165" s="273"/>
      <c r="NAG165" s="273"/>
      <c r="NAH165" s="273"/>
      <c r="NAI165" s="273"/>
      <c r="NAJ165" s="273"/>
      <c r="NAK165" s="273"/>
      <c r="NAL165" s="273"/>
      <c r="NAM165" s="273"/>
      <c r="NAN165" s="273"/>
      <c r="NAO165" s="273"/>
      <c r="NAP165" s="273"/>
      <c r="NAQ165" s="273"/>
      <c r="NAR165" s="273"/>
      <c r="NAS165" s="273"/>
      <c r="NAT165" s="273"/>
      <c r="NAU165" s="273"/>
      <c r="NAV165" s="273"/>
      <c r="NAW165" s="273"/>
      <c r="NAX165" s="273"/>
      <c r="NAY165" s="273"/>
      <c r="NAZ165" s="273"/>
      <c r="NBA165" s="273"/>
      <c r="NBB165" s="273"/>
      <c r="NBC165" s="273"/>
      <c r="NBD165" s="273"/>
      <c r="NBE165" s="273"/>
      <c r="NBF165" s="273"/>
      <c r="NBG165" s="273"/>
      <c r="NBH165" s="273"/>
      <c r="NBI165" s="273"/>
      <c r="NBJ165" s="273"/>
      <c r="NBK165" s="273"/>
      <c r="NBL165" s="273"/>
      <c r="NBM165" s="273"/>
      <c r="NBN165" s="273"/>
      <c r="NBO165" s="273"/>
      <c r="NBP165" s="273"/>
      <c r="NBQ165" s="273"/>
      <c r="NBR165" s="273"/>
      <c r="NBS165" s="273"/>
      <c r="NBT165" s="273"/>
      <c r="NBU165" s="273"/>
      <c r="NBV165" s="273"/>
      <c r="NBW165" s="273"/>
      <c r="NBX165" s="273"/>
      <c r="NBY165" s="273"/>
      <c r="NBZ165" s="273"/>
      <c r="NCA165" s="273"/>
      <c r="NCB165" s="273"/>
      <c r="NCC165" s="273"/>
      <c r="NCD165" s="273"/>
      <c r="NCE165" s="273"/>
      <c r="NCF165" s="273"/>
      <c r="NCG165" s="273"/>
      <c r="NCH165" s="273"/>
      <c r="NCI165" s="273"/>
      <c r="NCJ165" s="273"/>
      <c r="NCK165" s="273"/>
      <c r="NCL165" s="273"/>
      <c r="NCM165" s="273"/>
      <c r="NCN165" s="273"/>
      <c r="NCO165" s="273"/>
      <c r="NCP165" s="273"/>
      <c r="NCQ165" s="273"/>
      <c r="NCR165" s="273"/>
      <c r="NCS165" s="273"/>
      <c r="NCT165" s="273"/>
      <c r="NCU165" s="273"/>
      <c r="NCV165" s="273"/>
      <c r="NCW165" s="273"/>
      <c r="NCX165" s="273"/>
      <c r="NCY165" s="273"/>
      <c r="NCZ165" s="273"/>
      <c r="NDA165" s="273"/>
      <c r="NDB165" s="273"/>
      <c r="NDC165" s="273"/>
      <c r="NDD165" s="273"/>
      <c r="NDE165" s="273"/>
      <c r="NDF165" s="273"/>
      <c r="NDG165" s="273"/>
      <c r="NDH165" s="273"/>
      <c r="NDI165" s="273"/>
      <c r="NDJ165" s="273"/>
      <c r="NDK165" s="273"/>
      <c r="NDL165" s="273"/>
      <c r="NDM165" s="273"/>
      <c r="NDN165" s="273"/>
      <c r="NDO165" s="273"/>
      <c r="NDP165" s="273"/>
      <c r="NDQ165" s="273"/>
      <c r="NDR165" s="273"/>
      <c r="NDS165" s="273"/>
      <c r="NDT165" s="273"/>
      <c r="NDU165" s="273"/>
      <c r="NDV165" s="273"/>
      <c r="NDW165" s="273"/>
      <c r="NDX165" s="273"/>
      <c r="NDY165" s="273"/>
      <c r="NDZ165" s="273"/>
      <c r="NEA165" s="273"/>
      <c r="NEB165" s="273"/>
      <c r="NEC165" s="273"/>
      <c r="NED165" s="273"/>
      <c r="NEE165" s="273"/>
      <c r="NEF165" s="273"/>
      <c r="NEG165" s="273"/>
      <c r="NEH165" s="273"/>
      <c r="NEI165" s="273"/>
      <c r="NEJ165" s="273"/>
      <c r="NEK165" s="273"/>
      <c r="NEL165" s="273"/>
      <c r="NEM165" s="273"/>
      <c r="NEN165" s="273"/>
      <c r="NEO165" s="273"/>
      <c r="NEP165" s="273"/>
      <c r="NEQ165" s="273"/>
      <c r="NER165" s="273"/>
      <c r="NES165" s="273"/>
      <c r="NET165" s="273"/>
      <c r="NEU165" s="273"/>
      <c r="NEV165" s="273"/>
      <c r="NEW165" s="273"/>
      <c r="NEX165" s="273"/>
      <c r="NEY165" s="273"/>
      <c r="NEZ165" s="273"/>
      <c r="NFA165" s="273"/>
      <c r="NFB165" s="273"/>
      <c r="NFC165" s="273"/>
      <c r="NFD165" s="273"/>
      <c r="NFE165" s="273"/>
      <c r="NFF165" s="273"/>
      <c r="NFG165" s="273"/>
      <c r="NFH165" s="273"/>
      <c r="NFI165" s="273"/>
      <c r="NFJ165" s="273"/>
      <c r="NFK165" s="273"/>
      <c r="NFL165" s="273"/>
      <c r="NFM165" s="273"/>
      <c r="NFN165" s="273"/>
      <c r="NFO165" s="273"/>
      <c r="NFP165" s="273"/>
      <c r="NFQ165" s="273"/>
      <c r="NFR165" s="273"/>
      <c r="NFS165" s="273"/>
      <c r="NFT165" s="273"/>
      <c r="NFU165" s="273"/>
      <c r="NFV165" s="273"/>
      <c r="NFW165" s="273"/>
      <c r="NFX165" s="273"/>
      <c r="NFY165" s="273"/>
      <c r="NFZ165" s="273"/>
      <c r="NGA165" s="273"/>
      <c r="NGB165" s="273"/>
      <c r="NGC165" s="273"/>
      <c r="NGD165" s="273"/>
      <c r="NGE165" s="273"/>
      <c r="NGF165" s="273"/>
      <c r="NGG165" s="273"/>
      <c r="NGH165" s="273"/>
      <c r="NGI165" s="273"/>
      <c r="NGJ165" s="273"/>
      <c r="NGK165" s="273"/>
      <c r="NGL165" s="273"/>
      <c r="NGM165" s="273"/>
      <c r="NGN165" s="273"/>
      <c r="NGO165" s="273"/>
      <c r="NGP165" s="273"/>
      <c r="NGQ165" s="273"/>
      <c r="NGR165" s="273"/>
      <c r="NGS165" s="273"/>
      <c r="NGT165" s="273"/>
      <c r="NGU165" s="273"/>
      <c r="NGV165" s="273"/>
      <c r="NGW165" s="273"/>
      <c r="NGX165" s="273"/>
      <c r="NGY165" s="273"/>
      <c r="NGZ165" s="273"/>
      <c r="NHA165" s="273"/>
      <c r="NHB165" s="273"/>
      <c r="NHC165" s="273"/>
      <c r="NHD165" s="273"/>
      <c r="NHE165" s="273"/>
      <c r="NHF165" s="273"/>
      <c r="NHG165" s="273"/>
      <c r="NHH165" s="273"/>
      <c r="NHI165" s="273"/>
      <c r="NHJ165" s="273"/>
      <c r="NHK165" s="273"/>
      <c r="NHL165" s="273"/>
      <c r="NHM165" s="273"/>
      <c r="NHN165" s="273"/>
      <c r="NHO165" s="273"/>
      <c r="NHP165" s="273"/>
      <c r="NHQ165" s="273"/>
      <c r="NHR165" s="273"/>
      <c r="NHS165" s="273"/>
      <c r="NHT165" s="273"/>
      <c r="NHU165" s="273"/>
      <c r="NHV165" s="273"/>
      <c r="NHW165" s="273"/>
      <c r="NHX165" s="273"/>
      <c r="NHY165" s="273"/>
      <c r="NHZ165" s="273"/>
      <c r="NIA165" s="273"/>
      <c r="NIB165" s="273"/>
      <c r="NIC165" s="273"/>
      <c r="NID165" s="273"/>
      <c r="NIE165" s="273"/>
      <c r="NIF165" s="273"/>
      <c r="NIG165" s="273"/>
      <c r="NIH165" s="273"/>
      <c r="NII165" s="273"/>
      <c r="NIJ165" s="273"/>
      <c r="NIK165" s="273"/>
      <c r="NIL165" s="273"/>
      <c r="NIM165" s="273"/>
      <c r="NIN165" s="273"/>
      <c r="NIO165" s="273"/>
      <c r="NIP165" s="273"/>
      <c r="NIQ165" s="273"/>
      <c r="NIR165" s="273"/>
      <c r="NIS165" s="273"/>
      <c r="NIT165" s="273"/>
      <c r="NIU165" s="273"/>
      <c r="NIV165" s="273"/>
      <c r="NIW165" s="273"/>
      <c r="NIX165" s="273"/>
      <c r="NIY165" s="273"/>
      <c r="NIZ165" s="273"/>
      <c r="NJA165" s="273"/>
      <c r="NJB165" s="273"/>
      <c r="NJC165" s="273"/>
      <c r="NJD165" s="273"/>
      <c r="NJE165" s="273"/>
      <c r="NJF165" s="273"/>
      <c r="NJG165" s="273"/>
      <c r="NJH165" s="273"/>
      <c r="NJI165" s="273"/>
      <c r="NJJ165" s="273"/>
      <c r="NJK165" s="273"/>
      <c r="NJL165" s="273"/>
      <c r="NJM165" s="273"/>
      <c r="NJN165" s="273"/>
      <c r="NJO165" s="273"/>
      <c r="NJP165" s="273"/>
      <c r="NJQ165" s="273"/>
      <c r="NJR165" s="273"/>
      <c r="NJS165" s="273"/>
      <c r="NJT165" s="273"/>
      <c r="NJU165" s="273"/>
      <c r="NJV165" s="273"/>
      <c r="NJW165" s="273"/>
      <c r="NJX165" s="273"/>
      <c r="NJY165" s="273"/>
      <c r="NJZ165" s="273"/>
      <c r="NKA165" s="273"/>
      <c r="NKB165" s="273"/>
      <c r="NKC165" s="273"/>
      <c r="NKD165" s="273"/>
      <c r="NKE165" s="273"/>
      <c r="NKF165" s="273"/>
      <c r="NKG165" s="273"/>
      <c r="NKH165" s="273"/>
      <c r="NKI165" s="273"/>
      <c r="NKJ165" s="273"/>
      <c r="NKK165" s="273"/>
      <c r="NKL165" s="273"/>
      <c r="NKM165" s="273"/>
      <c r="NKN165" s="273"/>
      <c r="NKO165" s="273"/>
      <c r="NKP165" s="273"/>
      <c r="NKQ165" s="273"/>
      <c r="NKR165" s="273"/>
      <c r="NKS165" s="273"/>
      <c r="NKT165" s="273"/>
      <c r="NKU165" s="273"/>
      <c r="NKV165" s="273"/>
      <c r="NKW165" s="273"/>
      <c r="NKX165" s="273"/>
      <c r="NKY165" s="273"/>
      <c r="NKZ165" s="273"/>
      <c r="NLA165" s="273"/>
      <c r="NLB165" s="273"/>
      <c r="NLC165" s="273"/>
      <c r="NLD165" s="273"/>
      <c r="NLE165" s="273"/>
      <c r="NLF165" s="273"/>
      <c r="NLG165" s="273"/>
      <c r="NLH165" s="273"/>
      <c r="NLI165" s="273"/>
      <c r="NLJ165" s="273"/>
      <c r="NLK165" s="273"/>
      <c r="NLL165" s="273"/>
      <c r="NLM165" s="273"/>
      <c r="NLN165" s="273"/>
      <c r="NLO165" s="273"/>
      <c r="NLP165" s="273"/>
      <c r="NLQ165" s="273"/>
      <c r="NLR165" s="273"/>
      <c r="NLS165" s="273"/>
      <c r="NLT165" s="273"/>
      <c r="NLU165" s="273"/>
      <c r="NLV165" s="273"/>
      <c r="NLW165" s="273"/>
      <c r="NLX165" s="273"/>
      <c r="NLY165" s="273"/>
      <c r="NLZ165" s="273"/>
      <c r="NMA165" s="273"/>
      <c r="NMB165" s="273"/>
      <c r="NMC165" s="273"/>
      <c r="NMD165" s="273"/>
      <c r="NME165" s="273"/>
      <c r="NMF165" s="273"/>
      <c r="NMG165" s="273"/>
      <c r="NMH165" s="273"/>
      <c r="NMI165" s="273"/>
      <c r="NMJ165" s="273"/>
      <c r="NMK165" s="273"/>
      <c r="NML165" s="273"/>
      <c r="NMM165" s="273"/>
      <c r="NMN165" s="273"/>
      <c r="NMO165" s="273"/>
      <c r="NMP165" s="273"/>
      <c r="NMQ165" s="273"/>
      <c r="NMR165" s="273"/>
      <c r="NMS165" s="273"/>
      <c r="NMT165" s="273"/>
      <c r="NMU165" s="273"/>
      <c r="NMV165" s="273"/>
      <c r="NMW165" s="273"/>
      <c r="NMX165" s="273"/>
      <c r="NMY165" s="273"/>
      <c r="NMZ165" s="273"/>
      <c r="NNA165" s="273"/>
      <c r="NNB165" s="273"/>
      <c r="NNC165" s="273"/>
      <c r="NND165" s="273"/>
      <c r="NNE165" s="273"/>
      <c r="NNF165" s="273"/>
      <c r="NNG165" s="273"/>
      <c r="NNH165" s="273"/>
      <c r="NNI165" s="273"/>
      <c r="NNJ165" s="273"/>
      <c r="NNK165" s="273"/>
      <c r="NNL165" s="273"/>
      <c r="NNM165" s="273"/>
      <c r="NNN165" s="273"/>
      <c r="NNO165" s="273"/>
      <c r="NNP165" s="273"/>
      <c r="NNQ165" s="273"/>
      <c r="NNR165" s="273"/>
      <c r="NNS165" s="273"/>
      <c r="NNT165" s="273"/>
      <c r="NNU165" s="273"/>
      <c r="NNV165" s="273"/>
      <c r="NNW165" s="273"/>
      <c r="NNX165" s="273"/>
      <c r="NNY165" s="273"/>
      <c r="NNZ165" s="273"/>
      <c r="NOA165" s="273"/>
      <c r="NOB165" s="273"/>
      <c r="NOC165" s="273"/>
      <c r="NOD165" s="273"/>
      <c r="NOE165" s="273"/>
      <c r="NOF165" s="273"/>
      <c r="NOG165" s="273"/>
      <c r="NOH165" s="273"/>
      <c r="NOI165" s="273"/>
      <c r="NOJ165" s="273"/>
      <c r="NOK165" s="273"/>
      <c r="NOL165" s="273"/>
      <c r="NOM165" s="273"/>
      <c r="NON165" s="273"/>
      <c r="NOO165" s="273"/>
      <c r="NOP165" s="273"/>
      <c r="NOQ165" s="273"/>
      <c r="NOR165" s="273"/>
      <c r="NOS165" s="273"/>
      <c r="NOT165" s="273"/>
      <c r="NOU165" s="273"/>
      <c r="NOV165" s="273"/>
      <c r="NOW165" s="273"/>
      <c r="NOX165" s="273"/>
      <c r="NOY165" s="273"/>
      <c r="NOZ165" s="273"/>
      <c r="NPA165" s="273"/>
      <c r="NPB165" s="273"/>
      <c r="NPC165" s="273"/>
      <c r="NPD165" s="273"/>
      <c r="NPE165" s="273"/>
      <c r="NPF165" s="273"/>
      <c r="NPG165" s="273"/>
      <c r="NPH165" s="273"/>
      <c r="NPI165" s="273"/>
      <c r="NPJ165" s="273"/>
      <c r="NPK165" s="273"/>
      <c r="NPL165" s="273"/>
      <c r="NPM165" s="273"/>
      <c r="NPN165" s="273"/>
      <c r="NPO165" s="273"/>
      <c r="NPP165" s="273"/>
      <c r="NPQ165" s="273"/>
      <c r="NPR165" s="273"/>
      <c r="NPS165" s="273"/>
      <c r="NPT165" s="273"/>
      <c r="NPU165" s="273"/>
      <c r="NPV165" s="273"/>
      <c r="NPW165" s="273"/>
      <c r="NPX165" s="273"/>
      <c r="NPY165" s="273"/>
      <c r="NPZ165" s="273"/>
      <c r="NQA165" s="273"/>
      <c r="NQB165" s="273"/>
      <c r="NQC165" s="273"/>
      <c r="NQD165" s="273"/>
      <c r="NQE165" s="273"/>
      <c r="NQF165" s="273"/>
      <c r="NQG165" s="273"/>
      <c r="NQH165" s="273"/>
      <c r="NQI165" s="273"/>
      <c r="NQJ165" s="273"/>
      <c r="NQK165" s="273"/>
      <c r="NQL165" s="273"/>
      <c r="NQM165" s="273"/>
      <c r="NQN165" s="273"/>
      <c r="NQO165" s="273"/>
      <c r="NQP165" s="273"/>
      <c r="NQQ165" s="273"/>
      <c r="NQR165" s="273"/>
      <c r="NQS165" s="273"/>
      <c r="NQT165" s="273"/>
      <c r="NQU165" s="273"/>
      <c r="NQV165" s="273"/>
      <c r="NQW165" s="273"/>
      <c r="NQX165" s="273"/>
      <c r="NQY165" s="273"/>
      <c r="NQZ165" s="273"/>
      <c r="NRA165" s="273"/>
      <c r="NRB165" s="273"/>
      <c r="NRC165" s="273"/>
      <c r="NRD165" s="273"/>
      <c r="NRE165" s="273"/>
      <c r="NRF165" s="273"/>
      <c r="NRG165" s="273"/>
      <c r="NRH165" s="273"/>
      <c r="NRI165" s="273"/>
      <c r="NRJ165" s="273"/>
      <c r="NRK165" s="273"/>
      <c r="NRL165" s="273"/>
      <c r="NRM165" s="273"/>
      <c r="NRN165" s="273"/>
      <c r="NRO165" s="273"/>
      <c r="NRP165" s="273"/>
      <c r="NRQ165" s="273"/>
      <c r="NRR165" s="273"/>
      <c r="NRS165" s="273"/>
      <c r="NRT165" s="273"/>
      <c r="NRU165" s="273"/>
      <c r="NRV165" s="273"/>
      <c r="NRW165" s="273"/>
      <c r="NRX165" s="273"/>
      <c r="NRY165" s="273"/>
      <c r="NRZ165" s="273"/>
      <c r="NSA165" s="273"/>
      <c r="NSB165" s="273"/>
      <c r="NSC165" s="273"/>
      <c r="NSD165" s="273"/>
      <c r="NSE165" s="273"/>
      <c r="NSF165" s="273"/>
      <c r="NSG165" s="273"/>
      <c r="NSH165" s="273"/>
      <c r="NSI165" s="273"/>
      <c r="NSJ165" s="273"/>
      <c r="NSK165" s="273"/>
      <c r="NSL165" s="273"/>
      <c r="NSM165" s="273"/>
      <c r="NSN165" s="273"/>
      <c r="NSO165" s="273"/>
      <c r="NSP165" s="273"/>
      <c r="NSQ165" s="273"/>
      <c r="NSR165" s="273"/>
      <c r="NSS165" s="273"/>
      <c r="NST165" s="273"/>
      <c r="NSU165" s="273"/>
      <c r="NSV165" s="273"/>
      <c r="NSW165" s="273"/>
      <c r="NSX165" s="273"/>
      <c r="NSY165" s="273"/>
      <c r="NSZ165" s="273"/>
      <c r="NTA165" s="273"/>
      <c r="NTB165" s="273"/>
      <c r="NTC165" s="273"/>
      <c r="NTD165" s="273"/>
      <c r="NTE165" s="273"/>
      <c r="NTF165" s="273"/>
      <c r="NTG165" s="273"/>
      <c r="NTH165" s="273"/>
      <c r="NTI165" s="273"/>
      <c r="NTJ165" s="273"/>
      <c r="NTK165" s="273"/>
      <c r="NTL165" s="273"/>
      <c r="NTM165" s="273"/>
      <c r="NTN165" s="273"/>
      <c r="NTO165" s="273"/>
      <c r="NTP165" s="273"/>
      <c r="NTQ165" s="273"/>
      <c r="NTR165" s="273"/>
      <c r="NTS165" s="273"/>
      <c r="NTT165" s="273"/>
      <c r="NTU165" s="273"/>
      <c r="NTV165" s="273"/>
      <c r="NTW165" s="273"/>
      <c r="NTX165" s="273"/>
      <c r="NTY165" s="273"/>
      <c r="NTZ165" s="273"/>
      <c r="NUA165" s="273"/>
      <c r="NUB165" s="273"/>
      <c r="NUC165" s="273"/>
      <c r="NUD165" s="273"/>
      <c r="NUE165" s="273"/>
      <c r="NUF165" s="273"/>
      <c r="NUG165" s="273"/>
      <c r="NUH165" s="273"/>
      <c r="NUI165" s="273"/>
      <c r="NUJ165" s="273"/>
      <c r="NUK165" s="273"/>
      <c r="NUL165" s="273"/>
      <c r="NUM165" s="273"/>
      <c r="NUN165" s="273"/>
      <c r="NUO165" s="273"/>
      <c r="NUP165" s="273"/>
      <c r="NUQ165" s="273"/>
      <c r="NUR165" s="273"/>
      <c r="NUS165" s="273"/>
      <c r="NUT165" s="273"/>
      <c r="NUU165" s="273"/>
      <c r="NUV165" s="273"/>
      <c r="NUW165" s="273"/>
      <c r="NUX165" s="273"/>
      <c r="NUY165" s="273"/>
      <c r="NUZ165" s="273"/>
      <c r="NVA165" s="273"/>
      <c r="NVB165" s="273"/>
      <c r="NVC165" s="273"/>
      <c r="NVD165" s="273"/>
      <c r="NVE165" s="273"/>
      <c r="NVF165" s="273"/>
      <c r="NVG165" s="273"/>
      <c r="NVH165" s="273"/>
      <c r="NVI165" s="273"/>
      <c r="NVJ165" s="273"/>
      <c r="NVK165" s="273"/>
      <c r="NVL165" s="273"/>
      <c r="NVM165" s="273"/>
      <c r="NVN165" s="273"/>
      <c r="NVO165" s="273"/>
      <c r="NVP165" s="273"/>
      <c r="NVQ165" s="273"/>
      <c r="NVR165" s="273"/>
      <c r="NVS165" s="273"/>
      <c r="NVT165" s="273"/>
      <c r="NVU165" s="273"/>
      <c r="NVV165" s="273"/>
      <c r="NVW165" s="273"/>
      <c r="NVX165" s="273"/>
      <c r="NVY165" s="273"/>
      <c r="NVZ165" s="273"/>
      <c r="NWA165" s="273"/>
      <c r="NWB165" s="273"/>
      <c r="NWC165" s="273"/>
      <c r="NWD165" s="273"/>
      <c r="NWE165" s="273"/>
      <c r="NWF165" s="273"/>
      <c r="NWG165" s="273"/>
      <c r="NWH165" s="273"/>
      <c r="NWI165" s="273"/>
      <c r="NWJ165" s="273"/>
      <c r="NWK165" s="273"/>
      <c r="NWL165" s="273"/>
      <c r="NWM165" s="273"/>
      <c r="NWN165" s="273"/>
      <c r="NWO165" s="273"/>
      <c r="NWP165" s="273"/>
      <c r="NWQ165" s="273"/>
      <c r="NWR165" s="273"/>
      <c r="NWS165" s="273"/>
      <c r="NWT165" s="273"/>
      <c r="NWU165" s="273"/>
      <c r="NWV165" s="273"/>
      <c r="NWW165" s="273"/>
      <c r="NWX165" s="273"/>
      <c r="NWY165" s="273"/>
      <c r="NWZ165" s="273"/>
      <c r="NXA165" s="273"/>
      <c r="NXB165" s="273"/>
      <c r="NXC165" s="273"/>
      <c r="NXD165" s="273"/>
      <c r="NXE165" s="273"/>
      <c r="NXF165" s="273"/>
      <c r="NXG165" s="273"/>
      <c r="NXH165" s="273"/>
      <c r="NXI165" s="273"/>
      <c r="NXJ165" s="273"/>
      <c r="NXK165" s="273"/>
      <c r="NXL165" s="273"/>
      <c r="NXM165" s="273"/>
      <c r="NXN165" s="273"/>
      <c r="NXO165" s="273"/>
      <c r="NXP165" s="273"/>
      <c r="NXQ165" s="273"/>
      <c r="NXR165" s="273"/>
      <c r="NXS165" s="273"/>
      <c r="NXT165" s="273"/>
      <c r="NXU165" s="273"/>
      <c r="NXV165" s="273"/>
      <c r="NXW165" s="273"/>
      <c r="NXX165" s="273"/>
      <c r="NXY165" s="273"/>
      <c r="NXZ165" s="273"/>
      <c r="NYA165" s="273"/>
      <c r="NYB165" s="273"/>
      <c r="NYC165" s="273"/>
      <c r="NYD165" s="273"/>
      <c r="NYE165" s="273"/>
      <c r="NYF165" s="273"/>
      <c r="NYG165" s="273"/>
      <c r="NYH165" s="273"/>
      <c r="NYI165" s="273"/>
      <c r="NYJ165" s="273"/>
      <c r="NYK165" s="273"/>
      <c r="NYL165" s="273"/>
      <c r="NYM165" s="273"/>
      <c r="NYN165" s="273"/>
      <c r="NYO165" s="273"/>
      <c r="NYP165" s="273"/>
      <c r="NYQ165" s="273"/>
      <c r="NYR165" s="273"/>
      <c r="NYS165" s="273"/>
      <c r="NYT165" s="273"/>
      <c r="NYU165" s="273"/>
      <c r="NYV165" s="273"/>
      <c r="NYW165" s="273"/>
      <c r="NYX165" s="273"/>
      <c r="NYY165" s="273"/>
      <c r="NYZ165" s="273"/>
      <c r="NZA165" s="273"/>
      <c r="NZB165" s="273"/>
      <c r="NZC165" s="273"/>
      <c r="NZD165" s="273"/>
      <c r="NZE165" s="273"/>
      <c r="NZF165" s="273"/>
      <c r="NZG165" s="273"/>
      <c r="NZH165" s="273"/>
      <c r="NZI165" s="273"/>
      <c r="NZJ165" s="273"/>
      <c r="NZK165" s="273"/>
      <c r="NZL165" s="273"/>
      <c r="NZM165" s="273"/>
      <c r="NZN165" s="273"/>
      <c r="NZO165" s="273"/>
      <c r="NZP165" s="273"/>
      <c r="NZQ165" s="273"/>
      <c r="NZR165" s="273"/>
      <c r="NZS165" s="273"/>
      <c r="NZT165" s="273"/>
      <c r="NZU165" s="273"/>
      <c r="NZV165" s="273"/>
      <c r="NZW165" s="273"/>
      <c r="NZX165" s="273"/>
      <c r="NZY165" s="273"/>
      <c r="NZZ165" s="273"/>
      <c r="OAA165" s="273"/>
      <c r="OAB165" s="273"/>
      <c r="OAC165" s="273"/>
      <c r="OAD165" s="273"/>
      <c r="OAE165" s="273"/>
      <c r="OAF165" s="273"/>
      <c r="OAG165" s="273"/>
      <c r="OAH165" s="273"/>
      <c r="OAI165" s="273"/>
      <c r="OAJ165" s="273"/>
      <c r="OAK165" s="273"/>
      <c r="OAL165" s="273"/>
      <c r="OAM165" s="273"/>
      <c r="OAN165" s="273"/>
      <c r="OAO165" s="273"/>
      <c r="OAP165" s="273"/>
      <c r="OAQ165" s="273"/>
      <c r="OAR165" s="273"/>
      <c r="OAS165" s="273"/>
      <c r="OAT165" s="273"/>
      <c r="OAU165" s="273"/>
      <c r="OAV165" s="273"/>
      <c r="OAW165" s="273"/>
      <c r="OAX165" s="273"/>
      <c r="OAY165" s="273"/>
      <c r="OAZ165" s="273"/>
      <c r="OBA165" s="273"/>
      <c r="OBB165" s="273"/>
      <c r="OBC165" s="273"/>
      <c r="OBD165" s="273"/>
      <c r="OBE165" s="273"/>
      <c r="OBF165" s="273"/>
      <c r="OBG165" s="273"/>
      <c r="OBH165" s="273"/>
      <c r="OBI165" s="273"/>
      <c r="OBJ165" s="273"/>
      <c r="OBK165" s="273"/>
      <c r="OBL165" s="273"/>
      <c r="OBM165" s="273"/>
      <c r="OBN165" s="273"/>
      <c r="OBO165" s="273"/>
      <c r="OBP165" s="273"/>
      <c r="OBQ165" s="273"/>
      <c r="OBR165" s="273"/>
      <c r="OBS165" s="273"/>
      <c r="OBT165" s="273"/>
      <c r="OBU165" s="273"/>
      <c r="OBV165" s="273"/>
      <c r="OBW165" s="273"/>
      <c r="OBX165" s="273"/>
      <c r="OBY165" s="273"/>
      <c r="OBZ165" s="273"/>
      <c r="OCA165" s="273"/>
      <c r="OCB165" s="273"/>
      <c r="OCC165" s="273"/>
      <c r="OCD165" s="273"/>
      <c r="OCE165" s="273"/>
      <c r="OCF165" s="273"/>
      <c r="OCG165" s="273"/>
      <c r="OCH165" s="273"/>
      <c r="OCI165" s="273"/>
      <c r="OCJ165" s="273"/>
      <c r="OCK165" s="273"/>
      <c r="OCL165" s="273"/>
      <c r="OCM165" s="273"/>
      <c r="OCN165" s="273"/>
      <c r="OCO165" s="273"/>
      <c r="OCP165" s="273"/>
      <c r="OCQ165" s="273"/>
      <c r="OCR165" s="273"/>
      <c r="OCS165" s="273"/>
      <c r="OCT165" s="273"/>
      <c r="OCU165" s="273"/>
      <c r="OCV165" s="273"/>
      <c r="OCW165" s="273"/>
      <c r="OCX165" s="273"/>
      <c r="OCY165" s="273"/>
      <c r="OCZ165" s="273"/>
      <c r="ODA165" s="273"/>
      <c r="ODB165" s="273"/>
      <c r="ODC165" s="273"/>
      <c r="ODD165" s="273"/>
      <c r="ODE165" s="273"/>
      <c r="ODF165" s="273"/>
      <c r="ODG165" s="273"/>
      <c r="ODH165" s="273"/>
      <c r="ODI165" s="273"/>
      <c r="ODJ165" s="273"/>
      <c r="ODK165" s="273"/>
      <c r="ODL165" s="273"/>
      <c r="ODM165" s="273"/>
      <c r="ODN165" s="273"/>
      <c r="ODO165" s="273"/>
      <c r="ODP165" s="273"/>
      <c r="ODQ165" s="273"/>
      <c r="ODR165" s="273"/>
      <c r="ODS165" s="273"/>
      <c r="ODT165" s="273"/>
      <c r="ODU165" s="273"/>
      <c r="ODV165" s="273"/>
      <c r="ODW165" s="273"/>
      <c r="ODX165" s="273"/>
      <c r="ODY165" s="273"/>
      <c r="ODZ165" s="273"/>
      <c r="OEA165" s="273"/>
      <c r="OEB165" s="273"/>
      <c r="OEC165" s="273"/>
      <c r="OED165" s="273"/>
      <c r="OEE165" s="273"/>
      <c r="OEF165" s="273"/>
      <c r="OEG165" s="273"/>
      <c r="OEH165" s="273"/>
      <c r="OEI165" s="273"/>
      <c r="OEJ165" s="273"/>
      <c r="OEK165" s="273"/>
      <c r="OEL165" s="273"/>
      <c r="OEM165" s="273"/>
      <c r="OEN165" s="273"/>
      <c r="OEO165" s="273"/>
      <c r="OEP165" s="273"/>
      <c r="OEQ165" s="273"/>
      <c r="OER165" s="273"/>
      <c r="OES165" s="273"/>
      <c r="OET165" s="273"/>
      <c r="OEU165" s="273"/>
      <c r="OEV165" s="273"/>
      <c r="OEW165" s="273"/>
      <c r="OEX165" s="273"/>
      <c r="OEY165" s="273"/>
      <c r="OEZ165" s="273"/>
      <c r="OFA165" s="273"/>
      <c r="OFB165" s="273"/>
      <c r="OFC165" s="273"/>
      <c r="OFD165" s="273"/>
      <c r="OFE165" s="273"/>
      <c r="OFF165" s="273"/>
      <c r="OFG165" s="273"/>
      <c r="OFH165" s="273"/>
      <c r="OFI165" s="273"/>
      <c r="OFJ165" s="273"/>
      <c r="OFK165" s="273"/>
      <c r="OFL165" s="273"/>
      <c r="OFM165" s="273"/>
      <c r="OFN165" s="273"/>
      <c r="OFO165" s="273"/>
      <c r="OFP165" s="273"/>
      <c r="OFQ165" s="273"/>
      <c r="OFR165" s="273"/>
      <c r="OFS165" s="273"/>
      <c r="OFT165" s="273"/>
      <c r="OFU165" s="273"/>
      <c r="OFV165" s="273"/>
      <c r="OFW165" s="273"/>
      <c r="OFX165" s="273"/>
      <c r="OFY165" s="273"/>
      <c r="OFZ165" s="273"/>
      <c r="OGA165" s="273"/>
      <c r="OGB165" s="273"/>
      <c r="OGC165" s="273"/>
      <c r="OGD165" s="273"/>
      <c r="OGE165" s="273"/>
      <c r="OGF165" s="273"/>
      <c r="OGG165" s="273"/>
      <c r="OGH165" s="273"/>
      <c r="OGI165" s="273"/>
      <c r="OGJ165" s="273"/>
      <c r="OGK165" s="273"/>
      <c r="OGL165" s="273"/>
      <c r="OGM165" s="273"/>
      <c r="OGN165" s="273"/>
      <c r="OGO165" s="273"/>
      <c r="OGP165" s="273"/>
      <c r="OGQ165" s="273"/>
      <c r="OGR165" s="273"/>
      <c r="OGS165" s="273"/>
      <c r="OGT165" s="273"/>
      <c r="OGU165" s="273"/>
      <c r="OGV165" s="273"/>
      <c r="OGW165" s="273"/>
      <c r="OGX165" s="273"/>
      <c r="OGY165" s="273"/>
      <c r="OGZ165" s="273"/>
      <c r="OHA165" s="273"/>
      <c r="OHB165" s="273"/>
      <c r="OHC165" s="273"/>
      <c r="OHD165" s="273"/>
      <c r="OHE165" s="273"/>
      <c r="OHF165" s="273"/>
      <c r="OHG165" s="273"/>
      <c r="OHH165" s="273"/>
      <c r="OHI165" s="273"/>
      <c r="OHJ165" s="273"/>
      <c r="OHK165" s="273"/>
      <c r="OHL165" s="273"/>
      <c r="OHM165" s="273"/>
      <c r="OHN165" s="273"/>
      <c r="OHO165" s="273"/>
      <c r="OHP165" s="273"/>
      <c r="OHQ165" s="273"/>
      <c r="OHR165" s="273"/>
      <c r="OHS165" s="273"/>
      <c r="OHT165" s="273"/>
      <c r="OHU165" s="273"/>
      <c r="OHV165" s="273"/>
      <c r="OHW165" s="273"/>
      <c r="OHX165" s="273"/>
      <c r="OHY165" s="273"/>
      <c r="OHZ165" s="273"/>
      <c r="OIA165" s="273"/>
      <c r="OIB165" s="273"/>
      <c r="OIC165" s="273"/>
      <c r="OID165" s="273"/>
      <c r="OIE165" s="273"/>
      <c r="OIF165" s="273"/>
      <c r="OIG165" s="273"/>
      <c r="OIH165" s="273"/>
      <c r="OII165" s="273"/>
      <c r="OIJ165" s="273"/>
      <c r="OIK165" s="273"/>
      <c r="OIL165" s="273"/>
      <c r="OIM165" s="273"/>
      <c r="OIN165" s="273"/>
      <c r="OIO165" s="273"/>
      <c r="OIP165" s="273"/>
      <c r="OIQ165" s="273"/>
      <c r="OIR165" s="273"/>
      <c r="OIS165" s="273"/>
      <c r="OIT165" s="273"/>
      <c r="OIU165" s="273"/>
      <c r="OIV165" s="273"/>
      <c r="OIW165" s="273"/>
      <c r="OIX165" s="273"/>
      <c r="OIY165" s="273"/>
      <c r="OIZ165" s="273"/>
      <c r="OJA165" s="273"/>
      <c r="OJB165" s="273"/>
      <c r="OJC165" s="273"/>
      <c r="OJD165" s="273"/>
      <c r="OJE165" s="273"/>
      <c r="OJF165" s="273"/>
      <c r="OJG165" s="273"/>
      <c r="OJH165" s="273"/>
      <c r="OJI165" s="273"/>
      <c r="OJJ165" s="273"/>
      <c r="OJK165" s="273"/>
      <c r="OJL165" s="273"/>
      <c r="OJM165" s="273"/>
      <c r="OJN165" s="273"/>
      <c r="OJO165" s="273"/>
      <c r="OJP165" s="273"/>
      <c r="OJQ165" s="273"/>
      <c r="OJR165" s="273"/>
      <c r="OJS165" s="273"/>
      <c r="OJT165" s="273"/>
      <c r="OJU165" s="273"/>
      <c r="OJV165" s="273"/>
      <c r="OJW165" s="273"/>
      <c r="OJX165" s="273"/>
      <c r="OJY165" s="273"/>
      <c r="OJZ165" s="273"/>
      <c r="OKA165" s="273"/>
      <c r="OKB165" s="273"/>
      <c r="OKC165" s="273"/>
      <c r="OKD165" s="273"/>
      <c r="OKE165" s="273"/>
      <c r="OKF165" s="273"/>
      <c r="OKG165" s="273"/>
      <c r="OKH165" s="273"/>
      <c r="OKI165" s="273"/>
      <c r="OKJ165" s="273"/>
      <c r="OKK165" s="273"/>
      <c r="OKL165" s="273"/>
      <c r="OKM165" s="273"/>
      <c r="OKN165" s="273"/>
      <c r="OKO165" s="273"/>
      <c r="OKP165" s="273"/>
      <c r="OKQ165" s="273"/>
      <c r="OKR165" s="273"/>
      <c r="OKS165" s="273"/>
      <c r="OKT165" s="273"/>
      <c r="OKU165" s="273"/>
      <c r="OKV165" s="273"/>
      <c r="OKW165" s="273"/>
      <c r="OKX165" s="273"/>
      <c r="OKY165" s="273"/>
      <c r="OKZ165" s="273"/>
      <c r="OLA165" s="273"/>
      <c r="OLB165" s="273"/>
      <c r="OLC165" s="273"/>
      <c r="OLD165" s="273"/>
      <c r="OLE165" s="273"/>
      <c r="OLF165" s="273"/>
      <c r="OLG165" s="273"/>
      <c r="OLH165" s="273"/>
      <c r="OLI165" s="273"/>
      <c r="OLJ165" s="273"/>
      <c r="OLK165" s="273"/>
      <c r="OLL165" s="273"/>
      <c r="OLM165" s="273"/>
      <c r="OLN165" s="273"/>
      <c r="OLO165" s="273"/>
      <c r="OLP165" s="273"/>
      <c r="OLQ165" s="273"/>
      <c r="OLR165" s="273"/>
      <c r="OLS165" s="273"/>
      <c r="OLT165" s="273"/>
      <c r="OLU165" s="273"/>
      <c r="OLV165" s="273"/>
      <c r="OLW165" s="273"/>
      <c r="OLX165" s="273"/>
      <c r="OLY165" s="273"/>
      <c r="OLZ165" s="273"/>
      <c r="OMA165" s="273"/>
      <c r="OMB165" s="273"/>
      <c r="OMC165" s="273"/>
      <c r="OMD165" s="273"/>
      <c r="OME165" s="273"/>
      <c r="OMF165" s="273"/>
      <c r="OMG165" s="273"/>
      <c r="OMH165" s="273"/>
      <c r="OMI165" s="273"/>
      <c r="OMJ165" s="273"/>
      <c r="OMK165" s="273"/>
      <c r="OML165" s="273"/>
      <c r="OMM165" s="273"/>
      <c r="OMN165" s="273"/>
      <c r="OMO165" s="273"/>
      <c r="OMP165" s="273"/>
      <c r="OMQ165" s="273"/>
      <c r="OMR165" s="273"/>
      <c r="OMS165" s="273"/>
      <c r="OMT165" s="273"/>
      <c r="OMU165" s="273"/>
      <c r="OMV165" s="273"/>
      <c r="OMW165" s="273"/>
      <c r="OMX165" s="273"/>
      <c r="OMY165" s="273"/>
      <c r="OMZ165" s="273"/>
      <c r="ONA165" s="273"/>
      <c r="ONB165" s="273"/>
      <c r="ONC165" s="273"/>
      <c r="OND165" s="273"/>
      <c r="ONE165" s="273"/>
      <c r="ONF165" s="273"/>
      <c r="ONG165" s="273"/>
      <c r="ONH165" s="273"/>
      <c r="ONI165" s="273"/>
      <c r="ONJ165" s="273"/>
      <c r="ONK165" s="273"/>
      <c r="ONL165" s="273"/>
      <c r="ONM165" s="273"/>
      <c r="ONN165" s="273"/>
      <c r="ONO165" s="273"/>
      <c r="ONP165" s="273"/>
      <c r="ONQ165" s="273"/>
      <c r="ONR165" s="273"/>
      <c r="ONS165" s="273"/>
      <c r="ONT165" s="273"/>
      <c r="ONU165" s="273"/>
      <c r="ONV165" s="273"/>
      <c r="ONW165" s="273"/>
      <c r="ONX165" s="273"/>
      <c r="ONY165" s="273"/>
      <c r="ONZ165" s="273"/>
      <c r="OOA165" s="273"/>
      <c r="OOB165" s="273"/>
      <c r="OOC165" s="273"/>
      <c r="OOD165" s="273"/>
      <c r="OOE165" s="273"/>
      <c r="OOF165" s="273"/>
      <c r="OOG165" s="273"/>
      <c r="OOH165" s="273"/>
      <c r="OOI165" s="273"/>
      <c r="OOJ165" s="273"/>
      <c r="OOK165" s="273"/>
      <c r="OOL165" s="273"/>
      <c r="OOM165" s="273"/>
      <c r="OON165" s="273"/>
      <c r="OOO165" s="273"/>
      <c r="OOP165" s="273"/>
      <c r="OOQ165" s="273"/>
      <c r="OOR165" s="273"/>
      <c r="OOS165" s="273"/>
      <c r="OOT165" s="273"/>
      <c r="OOU165" s="273"/>
      <c r="OOV165" s="273"/>
      <c r="OOW165" s="273"/>
      <c r="OOX165" s="273"/>
      <c r="OOY165" s="273"/>
      <c r="OOZ165" s="273"/>
      <c r="OPA165" s="273"/>
      <c r="OPB165" s="273"/>
      <c r="OPC165" s="273"/>
      <c r="OPD165" s="273"/>
      <c r="OPE165" s="273"/>
      <c r="OPF165" s="273"/>
      <c r="OPG165" s="273"/>
      <c r="OPH165" s="273"/>
      <c r="OPI165" s="273"/>
      <c r="OPJ165" s="273"/>
      <c r="OPK165" s="273"/>
      <c r="OPL165" s="273"/>
      <c r="OPM165" s="273"/>
      <c r="OPN165" s="273"/>
      <c r="OPO165" s="273"/>
      <c r="OPP165" s="273"/>
      <c r="OPQ165" s="273"/>
      <c r="OPR165" s="273"/>
      <c r="OPS165" s="273"/>
      <c r="OPT165" s="273"/>
      <c r="OPU165" s="273"/>
      <c r="OPV165" s="273"/>
      <c r="OPW165" s="273"/>
      <c r="OPX165" s="273"/>
      <c r="OPY165" s="273"/>
      <c r="OPZ165" s="273"/>
      <c r="OQA165" s="273"/>
      <c r="OQB165" s="273"/>
      <c r="OQC165" s="273"/>
      <c r="OQD165" s="273"/>
      <c r="OQE165" s="273"/>
      <c r="OQF165" s="273"/>
      <c r="OQG165" s="273"/>
      <c r="OQH165" s="273"/>
      <c r="OQI165" s="273"/>
      <c r="OQJ165" s="273"/>
      <c r="OQK165" s="273"/>
      <c r="OQL165" s="273"/>
      <c r="OQM165" s="273"/>
      <c r="OQN165" s="273"/>
      <c r="OQO165" s="273"/>
      <c r="OQP165" s="273"/>
      <c r="OQQ165" s="273"/>
      <c r="OQR165" s="273"/>
      <c r="OQS165" s="273"/>
      <c r="OQT165" s="273"/>
      <c r="OQU165" s="273"/>
      <c r="OQV165" s="273"/>
      <c r="OQW165" s="273"/>
      <c r="OQX165" s="273"/>
      <c r="OQY165" s="273"/>
      <c r="OQZ165" s="273"/>
      <c r="ORA165" s="273"/>
      <c r="ORB165" s="273"/>
      <c r="ORC165" s="273"/>
      <c r="ORD165" s="273"/>
      <c r="ORE165" s="273"/>
      <c r="ORF165" s="273"/>
      <c r="ORG165" s="273"/>
      <c r="ORH165" s="273"/>
      <c r="ORI165" s="273"/>
      <c r="ORJ165" s="273"/>
      <c r="ORK165" s="273"/>
      <c r="ORL165" s="273"/>
      <c r="ORM165" s="273"/>
      <c r="ORN165" s="273"/>
      <c r="ORO165" s="273"/>
      <c r="ORP165" s="273"/>
      <c r="ORQ165" s="273"/>
      <c r="ORR165" s="273"/>
      <c r="ORS165" s="273"/>
      <c r="ORT165" s="273"/>
      <c r="ORU165" s="273"/>
      <c r="ORV165" s="273"/>
      <c r="ORW165" s="273"/>
      <c r="ORX165" s="273"/>
      <c r="ORY165" s="273"/>
      <c r="ORZ165" s="273"/>
      <c r="OSA165" s="273"/>
      <c r="OSB165" s="273"/>
      <c r="OSC165" s="273"/>
      <c r="OSD165" s="273"/>
      <c r="OSE165" s="273"/>
      <c r="OSF165" s="273"/>
      <c r="OSG165" s="273"/>
      <c r="OSH165" s="273"/>
      <c r="OSI165" s="273"/>
      <c r="OSJ165" s="273"/>
      <c r="OSK165" s="273"/>
      <c r="OSL165" s="273"/>
      <c r="OSM165" s="273"/>
      <c r="OSN165" s="273"/>
      <c r="OSO165" s="273"/>
      <c r="OSP165" s="273"/>
      <c r="OSQ165" s="273"/>
      <c r="OSR165" s="273"/>
      <c r="OSS165" s="273"/>
      <c r="OST165" s="273"/>
      <c r="OSU165" s="273"/>
      <c r="OSV165" s="273"/>
      <c r="OSW165" s="273"/>
      <c r="OSX165" s="273"/>
      <c r="OSY165" s="273"/>
      <c r="OSZ165" s="273"/>
      <c r="OTA165" s="273"/>
      <c r="OTB165" s="273"/>
      <c r="OTC165" s="273"/>
      <c r="OTD165" s="273"/>
      <c r="OTE165" s="273"/>
      <c r="OTF165" s="273"/>
      <c r="OTG165" s="273"/>
      <c r="OTH165" s="273"/>
      <c r="OTI165" s="273"/>
      <c r="OTJ165" s="273"/>
      <c r="OTK165" s="273"/>
      <c r="OTL165" s="273"/>
      <c r="OTM165" s="273"/>
      <c r="OTN165" s="273"/>
      <c r="OTO165" s="273"/>
      <c r="OTP165" s="273"/>
      <c r="OTQ165" s="273"/>
      <c r="OTR165" s="273"/>
      <c r="OTS165" s="273"/>
      <c r="OTT165" s="273"/>
      <c r="OTU165" s="273"/>
      <c r="OTV165" s="273"/>
      <c r="OTW165" s="273"/>
      <c r="OTX165" s="273"/>
      <c r="OTY165" s="273"/>
      <c r="OTZ165" s="273"/>
      <c r="OUA165" s="273"/>
      <c r="OUB165" s="273"/>
      <c r="OUC165" s="273"/>
      <c r="OUD165" s="273"/>
      <c r="OUE165" s="273"/>
      <c r="OUF165" s="273"/>
      <c r="OUG165" s="273"/>
      <c r="OUH165" s="273"/>
      <c r="OUI165" s="273"/>
      <c r="OUJ165" s="273"/>
      <c r="OUK165" s="273"/>
      <c r="OUL165" s="273"/>
      <c r="OUM165" s="273"/>
      <c r="OUN165" s="273"/>
      <c r="OUO165" s="273"/>
      <c r="OUP165" s="273"/>
      <c r="OUQ165" s="273"/>
      <c r="OUR165" s="273"/>
      <c r="OUS165" s="273"/>
      <c r="OUT165" s="273"/>
      <c r="OUU165" s="273"/>
      <c r="OUV165" s="273"/>
      <c r="OUW165" s="273"/>
      <c r="OUX165" s="273"/>
      <c r="OUY165" s="273"/>
      <c r="OUZ165" s="273"/>
      <c r="OVA165" s="273"/>
      <c r="OVB165" s="273"/>
      <c r="OVC165" s="273"/>
      <c r="OVD165" s="273"/>
      <c r="OVE165" s="273"/>
      <c r="OVF165" s="273"/>
      <c r="OVG165" s="273"/>
      <c r="OVH165" s="273"/>
      <c r="OVI165" s="273"/>
      <c r="OVJ165" s="273"/>
      <c r="OVK165" s="273"/>
      <c r="OVL165" s="273"/>
      <c r="OVM165" s="273"/>
      <c r="OVN165" s="273"/>
      <c r="OVO165" s="273"/>
      <c r="OVP165" s="273"/>
      <c r="OVQ165" s="273"/>
      <c r="OVR165" s="273"/>
      <c r="OVS165" s="273"/>
      <c r="OVT165" s="273"/>
      <c r="OVU165" s="273"/>
      <c r="OVV165" s="273"/>
      <c r="OVW165" s="273"/>
      <c r="OVX165" s="273"/>
      <c r="OVY165" s="273"/>
      <c r="OVZ165" s="273"/>
      <c r="OWA165" s="273"/>
      <c r="OWB165" s="273"/>
      <c r="OWC165" s="273"/>
      <c r="OWD165" s="273"/>
      <c r="OWE165" s="273"/>
      <c r="OWF165" s="273"/>
      <c r="OWG165" s="273"/>
      <c r="OWH165" s="273"/>
      <c r="OWI165" s="273"/>
      <c r="OWJ165" s="273"/>
      <c r="OWK165" s="273"/>
      <c r="OWL165" s="273"/>
      <c r="OWM165" s="273"/>
      <c r="OWN165" s="273"/>
      <c r="OWO165" s="273"/>
      <c r="OWP165" s="273"/>
      <c r="OWQ165" s="273"/>
      <c r="OWR165" s="273"/>
      <c r="OWS165" s="273"/>
      <c r="OWT165" s="273"/>
      <c r="OWU165" s="273"/>
      <c r="OWV165" s="273"/>
      <c r="OWW165" s="273"/>
      <c r="OWX165" s="273"/>
      <c r="OWY165" s="273"/>
      <c r="OWZ165" s="273"/>
      <c r="OXA165" s="273"/>
      <c r="OXB165" s="273"/>
      <c r="OXC165" s="273"/>
      <c r="OXD165" s="273"/>
      <c r="OXE165" s="273"/>
      <c r="OXF165" s="273"/>
      <c r="OXG165" s="273"/>
      <c r="OXH165" s="273"/>
      <c r="OXI165" s="273"/>
      <c r="OXJ165" s="273"/>
      <c r="OXK165" s="273"/>
      <c r="OXL165" s="273"/>
      <c r="OXM165" s="273"/>
      <c r="OXN165" s="273"/>
      <c r="OXO165" s="273"/>
      <c r="OXP165" s="273"/>
      <c r="OXQ165" s="273"/>
      <c r="OXR165" s="273"/>
      <c r="OXS165" s="273"/>
      <c r="OXT165" s="273"/>
      <c r="OXU165" s="273"/>
      <c r="OXV165" s="273"/>
      <c r="OXW165" s="273"/>
      <c r="OXX165" s="273"/>
      <c r="OXY165" s="273"/>
      <c r="OXZ165" s="273"/>
      <c r="OYA165" s="273"/>
      <c r="OYB165" s="273"/>
      <c r="OYC165" s="273"/>
      <c r="OYD165" s="273"/>
      <c r="OYE165" s="273"/>
      <c r="OYF165" s="273"/>
      <c r="OYG165" s="273"/>
      <c r="OYH165" s="273"/>
      <c r="OYI165" s="273"/>
      <c r="OYJ165" s="273"/>
      <c r="OYK165" s="273"/>
      <c r="OYL165" s="273"/>
      <c r="OYM165" s="273"/>
      <c r="OYN165" s="273"/>
      <c r="OYO165" s="273"/>
      <c r="OYP165" s="273"/>
      <c r="OYQ165" s="273"/>
      <c r="OYR165" s="273"/>
      <c r="OYS165" s="273"/>
      <c r="OYT165" s="273"/>
      <c r="OYU165" s="273"/>
      <c r="OYV165" s="273"/>
      <c r="OYW165" s="273"/>
      <c r="OYX165" s="273"/>
      <c r="OYY165" s="273"/>
      <c r="OYZ165" s="273"/>
      <c r="OZA165" s="273"/>
      <c r="OZB165" s="273"/>
      <c r="OZC165" s="273"/>
      <c r="OZD165" s="273"/>
      <c r="OZE165" s="273"/>
      <c r="OZF165" s="273"/>
      <c r="OZG165" s="273"/>
      <c r="OZH165" s="273"/>
      <c r="OZI165" s="273"/>
      <c r="OZJ165" s="273"/>
      <c r="OZK165" s="273"/>
      <c r="OZL165" s="273"/>
      <c r="OZM165" s="273"/>
      <c r="OZN165" s="273"/>
      <c r="OZO165" s="273"/>
      <c r="OZP165" s="273"/>
      <c r="OZQ165" s="273"/>
      <c r="OZR165" s="273"/>
      <c r="OZS165" s="273"/>
      <c r="OZT165" s="273"/>
      <c r="OZU165" s="273"/>
      <c r="OZV165" s="273"/>
      <c r="OZW165" s="273"/>
      <c r="OZX165" s="273"/>
      <c r="OZY165" s="273"/>
      <c r="OZZ165" s="273"/>
      <c r="PAA165" s="273"/>
      <c r="PAB165" s="273"/>
      <c r="PAC165" s="273"/>
      <c r="PAD165" s="273"/>
      <c r="PAE165" s="273"/>
      <c r="PAF165" s="273"/>
      <c r="PAG165" s="273"/>
      <c r="PAH165" s="273"/>
      <c r="PAI165" s="273"/>
      <c r="PAJ165" s="273"/>
      <c r="PAK165" s="273"/>
      <c r="PAL165" s="273"/>
      <c r="PAM165" s="273"/>
      <c r="PAN165" s="273"/>
      <c r="PAO165" s="273"/>
      <c r="PAP165" s="273"/>
      <c r="PAQ165" s="273"/>
      <c r="PAR165" s="273"/>
      <c r="PAS165" s="273"/>
      <c r="PAT165" s="273"/>
      <c r="PAU165" s="273"/>
      <c r="PAV165" s="273"/>
      <c r="PAW165" s="273"/>
      <c r="PAX165" s="273"/>
      <c r="PAY165" s="273"/>
      <c r="PAZ165" s="273"/>
      <c r="PBA165" s="273"/>
      <c r="PBB165" s="273"/>
      <c r="PBC165" s="273"/>
      <c r="PBD165" s="273"/>
      <c r="PBE165" s="273"/>
      <c r="PBF165" s="273"/>
      <c r="PBG165" s="273"/>
      <c r="PBH165" s="273"/>
      <c r="PBI165" s="273"/>
      <c r="PBJ165" s="273"/>
      <c r="PBK165" s="273"/>
      <c r="PBL165" s="273"/>
      <c r="PBM165" s="273"/>
      <c r="PBN165" s="273"/>
      <c r="PBO165" s="273"/>
      <c r="PBP165" s="273"/>
      <c r="PBQ165" s="273"/>
      <c r="PBR165" s="273"/>
      <c r="PBS165" s="273"/>
      <c r="PBT165" s="273"/>
      <c r="PBU165" s="273"/>
      <c r="PBV165" s="273"/>
      <c r="PBW165" s="273"/>
      <c r="PBX165" s="273"/>
      <c r="PBY165" s="273"/>
      <c r="PBZ165" s="273"/>
      <c r="PCA165" s="273"/>
      <c r="PCB165" s="273"/>
      <c r="PCC165" s="273"/>
      <c r="PCD165" s="273"/>
      <c r="PCE165" s="273"/>
      <c r="PCF165" s="273"/>
      <c r="PCG165" s="273"/>
      <c r="PCH165" s="273"/>
      <c r="PCI165" s="273"/>
      <c r="PCJ165" s="273"/>
      <c r="PCK165" s="273"/>
      <c r="PCL165" s="273"/>
      <c r="PCM165" s="273"/>
      <c r="PCN165" s="273"/>
      <c r="PCO165" s="273"/>
      <c r="PCP165" s="273"/>
      <c r="PCQ165" s="273"/>
      <c r="PCR165" s="273"/>
      <c r="PCS165" s="273"/>
      <c r="PCT165" s="273"/>
      <c r="PCU165" s="273"/>
      <c r="PCV165" s="273"/>
      <c r="PCW165" s="273"/>
      <c r="PCX165" s="273"/>
      <c r="PCY165" s="273"/>
      <c r="PCZ165" s="273"/>
      <c r="PDA165" s="273"/>
      <c r="PDB165" s="273"/>
      <c r="PDC165" s="273"/>
      <c r="PDD165" s="273"/>
      <c r="PDE165" s="273"/>
      <c r="PDF165" s="273"/>
      <c r="PDG165" s="273"/>
      <c r="PDH165" s="273"/>
      <c r="PDI165" s="273"/>
      <c r="PDJ165" s="273"/>
      <c r="PDK165" s="273"/>
      <c r="PDL165" s="273"/>
      <c r="PDM165" s="273"/>
      <c r="PDN165" s="273"/>
      <c r="PDO165" s="273"/>
      <c r="PDP165" s="273"/>
      <c r="PDQ165" s="273"/>
      <c r="PDR165" s="273"/>
      <c r="PDS165" s="273"/>
      <c r="PDT165" s="273"/>
      <c r="PDU165" s="273"/>
      <c r="PDV165" s="273"/>
      <c r="PDW165" s="273"/>
      <c r="PDX165" s="273"/>
      <c r="PDY165" s="273"/>
      <c r="PDZ165" s="273"/>
      <c r="PEA165" s="273"/>
      <c r="PEB165" s="273"/>
      <c r="PEC165" s="273"/>
      <c r="PED165" s="273"/>
      <c r="PEE165" s="273"/>
      <c r="PEF165" s="273"/>
      <c r="PEG165" s="273"/>
      <c r="PEH165" s="273"/>
      <c r="PEI165" s="273"/>
      <c r="PEJ165" s="273"/>
      <c r="PEK165" s="273"/>
      <c r="PEL165" s="273"/>
      <c r="PEM165" s="273"/>
      <c r="PEN165" s="273"/>
      <c r="PEO165" s="273"/>
      <c r="PEP165" s="273"/>
      <c r="PEQ165" s="273"/>
      <c r="PER165" s="273"/>
      <c r="PES165" s="273"/>
      <c r="PET165" s="273"/>
      <c r="PEU165" s="273"/>
      <c r="PEV165" s="273"/>
      <c r="PEW165" s="273"/>
      <c r="PEX165" s="273"/>
      <c r="PEY165" s="273"/>
      <c r="PEZ165" s="273"/>
      <c r="PFA165" s="273"/>
      <c r="PFB165" s="273"/>
      <c r="PFC165" s="273"/>
      <c r="PFD165" s="273"/>
      <c r="PFE165" s="273"/>
      <c r="PFF165" s="273"/>
      <c r="PFG165" s="273"/>
      <c r="PFH165" s="273"/>
      <c r="PFI165" s="273"/>
      <c r="PFJ165" s="273"/>
      <c r="PFK165" s="273"/>
      <c r="PFL165" s="273"/>
      <c r="PFM165" s="273"/>
      <c r="PFN165" s="273"/>
      <c r="PFO165" s="273"/>
      <c r="PFP165" s="273"/>
      <c r="PFQ165" s="273"/>
      <c r="PFR165" s="273"/>
      <c r="PFS165" s="273"/>
      <c r="PFT165" s="273"/>
      <c r="PFU165" s="273"/>
      <c r="PFV165" s="273"/>
      <c r="PFW165" s="273"/>
      <c r="PFX165" s="273"/>
      <c r="PFY165" s="273"/>
      <c r="PFZ165" s="273"/>
      <c r="PGA165" s="273"/>
      <c r="PGB165" s="273"/>
      <c r="PGC165" s="273"/>
      <c r="PGD165" s="273"/>
      <c r="PGE165" s="273"/>
      <c r="PGF165" s="273"/>
      <c r="PGG165" s="273"/>
      <c r="PGH165" s="273"/>
      <c r="PGI165" s="273"/>
      <c r="PGJ165" s="273"/>
      <c r="PGK165" s="273"/>
      <c r="PGL165" s="273"/>
      <c r="PGM165" s="273"/>
      <c r="PGN165" s="273"/>
      <c r="PGO165" s="273"/>
      <c r="PGP165" s="273"/>
      <c r="PGQ165" s="273"/>
      <c r="PGR165" s="273"/>
      <c r="PGS165" s="273"/>
      <c r="PGT165" s="273"/>
      <c r="PGU165" s="273"/>
      <c r="PGV165" s="273"/>
      <c r="PGW165" s="273"/>
      <c r="PGX165" s="273"/>
      <c r="PGY165" s="273"/>
      <c r="PGZ165" s="273"/>
      <c r="PHA165" s="273"/>
      <c r="PHB165" s="273"/>
      <c r="PHC165" s="273"/>
      <c r="PHD165" s="273"/>
      <c r="PHE165" s="273"/>
      <c r="PHF165" s="273"/>
      <c r="PHG165" s="273"/>
      <c r="PHH165" s="273"/>
      <c r="PHI165" s="273"/>
      <c r="PHJ165" s="273"/>
      <c r="PHK165" s="273"/>
      <c r="PHL165" s="273"/>
      <c r="PHM165" s="273"/>
      <c r="PHN165" s="273"/>
      <c r="PHO165" s="273"/>
      <c r="PHP165" s="273"/>
      <c r="PHQ165" s="273"/>
      <c r="PHR165" s="273"/>
      <c r="PHS165" s="273"/>
      <c r="PHT165" s="273"/>
      <c r="PHU165" s="273"/>
      <c r="PHV165" s="273"/>
      <c r="PHW165" s="273"/>
      <c r="PHX165" s="273"/>
      <c r="PHY165" s="273"/>
      <c r="PHZ165" s="273"/>
      <c r="PIA165" s="273"/>
      <c r="PIB165" s="273"/>
      <c r="PIC165" s="273"/>
      <c r="PID165" s="273"/>
      <c r="PIE165" s="273"/>
      <c r="PIF165" s="273"/>
      <c r="PIG165" s="273"/>
      <c r="PIH165" s="273"/>
      <c r="PII165" s="273"/>
      <c r="PIJ165" s="273"/>
      <c r="PIK165" s="273"/>
      <c r="PIL165" s="273"/>
      <c r="PIM165" s="273"/>
      <c r="PIN165" s="273"/>
      <c r="PIO165" s="273"/>
      <c r="PIP165" s="273"/>
      <c r="PIQ165" s="273"/>
      <c r="PIR165" s="273"/>
      <c r="PIS165" s="273"/>
      <c r="PIT165" s="273"/>
      <c r="PIU165" s="273"/>
      <c r="PIV165" s="273"/>
      <c r="PIW165" s="273"/>
      <c r="PIX165" s="273"/>
      <c r="PIY165" s="273"/>
      <c r="PIZ165" s="273"/>
      <c r="PJA165" s="273"/>
      <c r="PJB165" s="273"/>
      <c r="PJC165" s="273"/>
      <c r="PJD165" s="273"/>
      <c r="PJE165" s="273"/>
      <c r="PJF165" s="273"/>
      <c r="PJG165" s="273"/>
      <c r="PJH165" s="273"/>
      <c r="PJI165" s="273"/>
      <c r="PJJ165" s="273"/>
      <c r="PJK165" s="273"/>
      <c r="PJL165" s="273"/>
      <c r="PJM165" s="273"/>
      <c r="PJN165" s="273"/>
      <c r="PJO165" s="273"/>
      <c r="PJP165" s="273"/>
      <c r="PJQ165" s="273"/>
      <c r="PJR165" s="273"/>
      <c r="PJS165" s="273"/>
      <c r="PJT165" s="273"/>
      <c r="PJU165" s="273"/>
      <c r="PJV165" s="273"/>
      <c r="PJW165" s="273"/>
      <c r="PJX165" s="273"/>
      <c r="PJY165" s="273"/>
      <c r="PJZ165" s="273"/>
      <c r="PKA165" s="273"/>
      <c r="PKB165" s="273"/>
      <c r="PKC165" s="273"/>
      <c r="PKD165" s="273"/>
      <c r="PKE165" s="273"/>
      <c r="PKF165" s="273"/>
      <c r="PKG165" s="273"/>
      <c r="PKH165" s="273"/>
      <c r="PKI165" s="273"/>
      <c r="PKJ165" s="273"/>
      <c r="PKK165" s="273"/>
      <c r="PKL165" s="273"/>
      <c r="PKM165" s="273"/>
      <c r="PKN165" s="273"/>
      <c r="PKO165" s="273"/>
      <c r="PKP165" s="273"/>
      <c r="PKQ165" s="273"/>
      <c r="PKR165" s="273"/>
      <c r="PKS165" s="273"/>
      <c r="PKT165" s="273"/>
      <c r="PKU165" s="273"/>
      <c r="PKV165" s="273"/>
      <c r="PKW165" s="273"/>
      <c r="PKX165" s="273"/>
      <c r="PKY165" s="273"/>
      <c r="PKZ165" s="273"/>
      <c r="PLA165" s="273"/>
      <c r="PLB165" s="273"/>
      <c r="PLC165" s="273"/>
      <c r="PLD165" s="273"/>
      <c r="PLE165" s="273"/>
      <c r="PLF165" s="273"/>
      <c r="PLG165" s="273"/>
      <c r="PLH165" s="273"/>
      <c r="PLI165" s="273"/>
      <c r="PLJ165" s="273"/>
      <c r="PLK165" s="273"/>
      <c r="PLL165" s="273"/>
      <c r="PLM165" s="273"/>
      <c r="PLN165" s="273"/>
      <c r="PLO165" s="273"/>
      <c r="PLP165" s="273"/>
      <c r="PLQ165" s="273"/>
      <c r="PLR165" s="273"/>
      <c r="PLS165" s="273"/>
      <c r="PLT165" s="273"/>
      <c r="PLU165" s="273"/>
      <c r="PLV165" s="273"/>
      <c r="PLW165" s="273"/>
      <c r="PLX165" s="273"/>
      <c r="PLY165" s="273"/>
      <c r="PLZ165" s="273"/>
      <c r="PMA165" s="273"/>
      <c r="PMB165" s="273"/>
      <c r="PMC165" s="273"/>
      <c r="PMD165" s="273"/>
      <c r="PME165" s="273"/>
      <c r="PMF165" s="273"/>
      <c r="PMG165" s="273"/>
      <c r="PMH165" s="273"/>
      <c r="PMI165" s="273"/>
      <c r="PMJ165" s="273"/>
      <c r="PMK165" s="273"/>
      <c r="PML165" s="273"/>
      <c r="PMM165" s="273"/>
      <c r="PMN165" s="273"/>
      <c r="PMO165" s="273"/>
      <c r="PMP165" s="273"/>
      <c r="PMQ165" s="273"/>
      <c r="PMR165" s="273"/>
      <c r="PMS165" s="273"/>
      <c r="PMT165" s="273"/>
      <c r="PMU165" s="273"/>
      <c r="PMV165" s="273"/>
      <c r="PMW165" s="273"/>
      <c r="PMX165" s="273"/>
      <c r="PMY165" s="273"/>
      <c r="PMZ165" s="273"/>
      <c r="PNA165" s="273"/>
      <c r="PNB165" s="273"/>
      <c r="PNC165" s="273"/>
      <c r="PND165" s="273"/>
      <c r="PNE165" s="273"/>
      <c r="PNF165" s="273"/>
      <c r="PNG165" s="273"/>
      <c r="PNH165" s="273"/>
      <c r="PNI165" s="273"/>
      <c r="PNJ165" s="273"/>
      <c r="PNK165" s="273"/>
      <c r="PNL165" s="273"/>
      <c r="PNM165" s="273"/>
      <c r="PNN165" s="273"/>
      <c r="PNO165" s="273"/>
      <c r="PNP165" s="273"/>
      <c r="PNQ165" s="273"/>
      <c r="PNR165" s="273"/>
      <c r="PNS165" s="273"/>
      <c r="PNT165" s="273"/>
      <c r="PNU165" s="273"/>
      <c r="PNV165" s="273"/>
      <c r="PNW165" s="273"/>
      <c r="PNX165" s="273"/>
      <c r="PNY165" s="273"/>
      <c r="PNZ165" s="273"/>
      <c r="POA165" s="273"/>
      <c r="POB165" s="273"/>
      <c r="POC165" s="273"/>
      <c r="POD165" s="273"/>
      <c r="POE165" s="273"/>
      <c r="POF165" s="273"/>
      <c r="POG165" s="273"/>
      <c r="POH165" s="273"/>
      <c r="POI165" s="273"/>
      <c r="POJ165" s="273"/>
      <c r="POK165" s="273"/>
      <c r="POL165" s="273"/>
      <c r="POM165" s="273"/>
      <c r="PON165" s="273"/>
      <c r="POO165" s="273"/>
      <c r="POP165" s="273"/>
      <c r="POQ165" s="273"/>
      <c r="POR165" s="273"/>
      <c r="POS165" s="273"/>
      <c r="POT165" s="273"/>
      <c r="POU165" s="273"/>
      <c r="POV165" s="273"/>
      <c r="POW165" s="273"/>
      <c r="POX165" s="273"/>
      <c r="POY165" s="273"/>
      <c r="POZ165" s="273"/>
      <c r="PPA165" s="273"/>
      <c r="PPB165" s="273"/>
      <c r="PPC165" s="273"/>
      <c r="PPD165" s="273"/>
      <c r="PPE165" s="273"/>
      <c r="PPF165" s="273"/>
      <c r="PPG165" s="273"/>
      <c r="PPH165" s="273"/>
      <c r="PPI165" s="273"/>
      <c r="PPJ165" s="273"/>
      <c r="PPK165" s="273"/>
      <c r="PPL165" s="273"/>
      <c r="PPM165" s="273"/>
      <c r="PPN165" s="273"/>
      <c r="PPO165" s="273"/>
      <c r="PPP165" s="273"/>
      <c r="PPQ165" s="273"/>
      <c r="PPR165" s="273"/>
      <c r="PPS165" s="273"/>
      <c r="PPT165" s="273"/>
      <c r="PPU165" s="273"/>
      <c r="PPV165" s="273"/>
      <c r="PPW165" s="273"/>
      <c r="PPX165" s="273"/>
      <c r="PPY165" s="273"/>
      <c r="PPZ165" s="273"/>
      <c r="PQA165" s="273"/>
      <c r="PQB165" s="273"/>
      <c r="PQC165" s="273"/>
      <c r="PQD165" s="273"/>
      <c r="PQE165" s="273"/>
      <c r="PQF165" s="273"/>
      <c r="PQG165" s="273"/>
      <c r="PQH165" s="273"/>
      <c r="PQI165" s="273"/>
      <c r="PQJ165" s="273"/>
      <c r="PQK165" s="273"/>
      <c r="PQL165" s="273"/>
      <c r="PQM165" s="273"/>
      <c r="PQN165" s="273"/>
      <c r="PQO165" s="273"/>
      <c r="PQP165" s="273"/>
      <c r="PQQ165" s="273"/>
      <c r="PQR165" s="273"/>
      <c r="PQS165" s="273"/>
      <c r="PQT165" s="273"/>
      <c r="PQU165" s="273"/>
      <c r="PQV165" s="273"/>
      <c r="PQW165" s="273"/>
      <c r="PQX165" s="273"/>
      <c r="PQY165" s="273"/>
      <c r="PQZ165" s="273"/>
      <c r="PRA165" s="273"/>
      <c r="PRB165" s="273"/>
      <c r="PRC165" s="273"/>
      <c r="PRD165" s="273"/>
      <c r="PRE165" s="273"/>
      <c r="PRF165" s="273"/>
      <c r="PRG165" s="273"/>
      <c r="PRH165" s="273"/>
      <c r="PRI165" s="273"/>
      <c r="PRJ165" s="273"/>
      <c r="PRK165" s="273"/>
      <c r="PRL165" s="273"/>
      <c r="PRM165" s="273"/>
      <c r="PRN165" s="273"/>
      <c r="PRO165" s="273"/>
      <c r="PRP165" s="273"/>
      <c r="PRQ165" s="273"/>
      <c r="PRR165" s="273"/>
      <c r="PRS165" s="273"/>
      <c r="PRT165" s="273"/>
      <c r="PRU165" s="273"/>
      <c r="PRV165" s="273"/>
      <c r="PRW165" s="273"/>
      <c r="PRX165" s="273"/>
      <c r="PRY165" s="273"/>
      <c r="PRZ165" s="273"/>
      <c r="PSA165" s="273"/>
      <c r="PSB165" s="273"/>
      <c r="PSC165" s="273"/>
      <c r="PSD165" s="273"/>
      <c r="PSE165" s="273"/>
      <c r="PSF165" s="273"/>
      <c r="PSG165" s="273"/>
      <c r="PSH165" s="273"/>
      <c r="PSI165" s="273"/>
      <c r="PSJ165" s="273"/>
      <c r="PSK165" s="273"/>
      <c r="PSL165" s="273"/>
      <c r="PSM165" s="273"/>
      <c r="PSN165" s="273"/>
      <c r="PSO165" s="273"/>
      <c r="PSP165" s="273"/>
      <c r="PSQ165" s="273"/>
      <c r="PSR165" s="273"/>
      <c r="PSS165" s="273"/>
      <c r="PST165" s="273"/>
      <c r="PSU165" s="273"/>
      <c r="PSV165" s="273"/>
      <c r="PSW165" s="273"/>
      <c r="PSX165" s="273"/>
      <c r="PSY165" s="273"/>
      <c r="PSZ165" s="273"/>
      <c r="PTA165" s="273"/>
      <c r="PTB165" s="273"/>
      <c r="PTC165" s="273"/>
      <c r="PTD165" s="273"/>
      <c r="PTE165" s="273"/>
      <c r="PTF165" s="273"/>
      <c r="PTG165" s="273"/>
      <c r="PTH165" s="273"/>
      <c r="PTI165" s="273"/>
      <c r="PTJ165" s="273"/>
      <c r="PTK165" s="273"/>
      <c r="PTL165" s="273"/>
      <c r="PTM165" s="273"/>
      <c r="PTN165" s="273"/>
      <c r="PTO165" s="273"/>
      <c r="PTP165" s="273"/>
      <c r="PTQ165" s="273"/>
      <c r="PTR165" s="273"/>
      <c r="PTS165" s="273"/>
      <c r="PTT165" s="273"/>
      <c r="PTU165" s="273"/>
      <c r="PTV165" s="273"/>
      <c r="PTW165" s="273"/>
      <c r="PTX165" s="273"/>
      <c r="PTY165" s="273"/>
      <c r="PTZ165" s="273"/>
      <c r="PUA165" s="273"/>
      <c r="PUB165" s="273"/>
      <c r="PUC165" s="273"/>
      <c r="PUD165" s="273"/>
      <c r="PUE165" s="273"/>
      <c r="PUF165" s="273"/>
      <c r="PUG165" s="273"/>
      <c r="PUH165" s="273"/>
      <c r="PUI165" s="273"/>
      <c r="PUJ165" s="273"/>
      <c r="PUK165" s="273"/>
      <c r="PUL165" s="273"/>
      <c r="PUM165" s="273"/>
      <c r="PUN165" s="273"/>
      <c r="PUO165" s="273"/>
      <c r="PUP165" s="273"/>
      <c r="PUQ165" s="273"/>
      <c r="PUR165" s="273"/>
      <c r="PUS165" s="273"/>
      <c r="PUT165" s="273"/>
      <c r="PUU165" s="273"/>
      <c r="PUV165" s="273"/>
      <c r="PUW165" s="273"/>
      <c r="PUX165" s="273"/>
      <c r="PUY165" s="273"/>
      <c r="PUZ165" s="273"/>
      <c r="PVA165" s="273"/>
      <c r="PVB165" s="273"/>
      <c r="PVC165" s="273"/>
      <c r="PVD165" s="273"/>
      <c r="PVE165" s="273"/>
      <c r="PVF165" s="273"/>
      <c r="PVG165" s="273"/>
      <c r="PVH165" s="273"/>
      <c r="PVI165" s="273"/>
      <c r="PVJ165" s="273"/>
      <c r="PVK165" s="273"/>
      <c r="PVL165" s="273"/>
      <c r="PVM165" s="273"/>
      <c r="PVN165" s="273"/>
      <c r="PVO165" s="273"/>
      <c r="PVP165" s="273"/>
      <c r="PVQ165" s="273"/>
      <c r="PVR165" s="273"/>
      <c r="PVS165" s="273"/>
      <c r="PVT165" s="273"/>
      <c r="PVU165" s="273"/>
      <c r="PVV165" s="273"/>
      <c r="PVW165" s="273"/>
      <c r="PVX165" s="273"/>
      <c r="PVY165" s="273"/>
      <c r="PVZ165" s="273"/>
      <c r="PWA165" s="273"/>
      <c r="PWB165" s="273"/>
      <c r="PWC165" s="273"/>
      <c r="PWD165" s="273"/>
      <c r="PWE165" s="273"/>
      <c r="PWF165" s="273"/>
      <c r="PWG165" s="273"/>
      <c r="PWH165" s="273"/>
      <c r="PWI165" s="273"/>
      <c r="PWJ165" s="273"/>
      <c r="PWK165" s="273"/>
      <c r="PWL165" s="273"/>
      <c r="PWM165" s="273"/>
      <c r="PWN165" s="273"/>
      <c r="PWO165" s="273"/>
      <c r="PWP165" s="273"/>
      <c r="PWQ165" s="273"/>
      <c r="PWR165" s="273"/>
      <c r="PWS165" s="273"/>
      <c r="PWT165" s="273"/>
      <c r="PWU165" s="273"/>
      <c r="PWV165" s="273"/>
      <c r="PWW165" s="273"/>
      <c r="PWX165" s="273"/>
      <c r="PWY165" s="273"/>
      <c r="PWZ165" s="273"/>
      <c r="PXA165" s="273"/>
      <c r="PXB165" s="273"/>
      <c r="PXC165" s="273"/>
      <c r="PXD165" s="273"/>
      <c r="PXE165" s="273"/>
      <c r="PXF165" s="273"/>
      <c r="PXG165" s="273"/>
      <c r="PXH165" s="273"/>
      <c r="PXI165" s="273"/>
      <c r="PXJ165" s="273"/>
      <c r="PXK165" s="273"/>
      <c r="PXL165" s="273"/>
      <c r="PXM165" s="273"/>
      <c r="PXN165" s="273"/>
      <c r="PXO165" s="273"/>
      <c r="PXP165" s="273"/>
      <c r="PXQ165" s="273"/>
      <c r="PXR165" s="273"/>
      <c r="PXS165" s="273"/>
      <c r="PXT165" s="273"/>
      <c r="PXU165" s="273"/>
      <c r="PXV165" s="273"/>
      <c r="PXW165" s="273"/>
      <c r="PXX165" s="273"/>
      <c r="PXY165" s="273"/>
      <c r="PXZ165" s="273"/>
      <c r="PYA165" s="273"/>
      <c r="PYB165" s="273"/>
      <c r="PYC165" s="273"/>
      <c r="PYD165" s="273"/>
      <c r="PYE165" s="273"/>
      <c r="PYF165" s="273"/>
      <c r="PYG165" s="273"/>
      <c r="PYH165" s="273"/>
      <c r="PYI165" s="273"/>
      <c r="PYJ165" s="273"/>
      <c r="PYK165" s="273"/>
      <c r="PYL165" s="273"/>
      <c r="PYM165" s="273"/>
      <c r="PYN165" s="273"/>
      <c r="PYO165" s="273"/>
      <c r="PYP165" s="273"/>
      <c r="PYQ165" s="273"/>
      <c r="PYR165" s="273"/>
      <c r="PYS165" s="273"/>
      <c r="PYT165" s="273"/>
      <c r="PYU165" s="273"/>
      <c r="PYV165" s="273"/>
      <c r="PYW165" s="273"/>
      <c r="PYX165" s="273"/>
      <c r="PYY165" s="273"/>
      <c r="PYZ165" s="273"/>
      <c r="PZA165" s="273"/>
      <c r="PZB165" s="273"/>
      <c r="PZC165" s="273"/>
      <c r="PZD165" s="273"/>
      <c r="PZE165" s="273"/>
      <c r="PZF165" s="273"/>
      <c r="PZG165" s="273"/>
      <c r="PZH165" s="273"/>
      <c r="PZI165" s="273"/>
      <c r="PZJ165" s="273"/>
      <c r="PZK165" s="273"/>
      <c r="PZL165" s="273"/>
      <c r="PZM165" s="273"/>
      <c r="PZN165" s="273"/>
      <c r="PZO165" s="273"/>
      <c r="PZP165" s="273"/>
      <c r="PZQ165" s="273"/>
      <c r="PZR165" s="273"/>
      <c r="PZS165" s="273"/>
      <c r="PZT165" s="273"/>
      <c r="PZU165" s="273"/>
      <c r="PZV165" s="273"/>
      <c r="PZW165" s="273"/>
      <c r="PZX165" s="273"/>
      <c r="PZY165" s="273"/>
      <c r="PZZ165" s="273"/>
      <c r="QAA165" s="273"/>
      <c r="QAB165" s="273"/>
      <c r="QAC165" s="273"/>
      <c r="QAD165" s="273"/>
      <c r="QAE165" s="273"/>
      <c r="QAF165" s="273"/>
      <c r="QAG165" s="273"/>
      <c r="QAH165" s="273"/>
      <c r="QAI165" s="273"/>
      <c r="QAJ165" s="273"/>
      <c r="QAK165" s="273"/>
      <c r="QAL165" s="273"/>
      <c r="QAM165" s="273"/>
      <c r="QAN165" s="273"/>
      <c r="QAO165" s="273"/>
      <c r="QAP165" s="273"/>
      <c r="QAQ165" s="273"/>
      <c r="QAR165" s="273"/>
      <c r="QAS165" s="273"/>
      <c r="QAT165" s="273"/>
      <c r="QAU165" s="273"/>
      <c r="QAV165" s="273"/>
      <c r="QAW165" s="273"/>
      <c r="QAX165" s="273"/>
      <c r="QAY165" s="273"/>
      <c r="QAZ165" s="273"/>
      <c r="QBA165" s="273"/>
      <c r="QBB165" s="273"/>
      <c r="QBC165" s="273"/>
      <c r="QBD165" s="273"/>
      <c r="QBE165" s="273"/>
      <c r="QBF165" s="273"/>
      <c r="QBG165" s="273"/>
      <c r="QBH165" s="273"/>
      <c r="QBI165" s="273"/>
      <c r="QBJ165" s="273"/>
      <c r="QBK165" s="273"/>
      <c r="QBL165" s="273"/>
      <c r="QBM165" s="273"/>
      <c r="QBN165" s="273"/>
      <c r="QBO165" s="273"/>
      <c r="QBP165" s="273"/>
      <c r="QBQ165" s="273"/>
      <c r="QBR165" s="273"/>
      <c r="QBS165" s="273"/>
      <c r="QBT165" s="273"/>
      <c r="QBU165" s="273"/>
      <c r="QBV165" s="273"/>
      <c r="QBW165" s="273"/>
      <c r="QBX165" s="273"/>
      <c r="QBY165" s="273"/>
      <c r="QBZ165" s="273"/>
      <c r="QCA165" s="273"/>
      <c r="QCB165" s="273"/>
      <c r="QCC165" s="273"/>
      <c r="QCD165" s="273"/>
      <c r="QCE165" s="273"/>
      <c r="QCF165" s="273"/>
      <c r="QCG165" s="273"/>
      <c r="QCH165" s="273"/>
      <c r="QCI165" s="273"/>
      <c r="QCJ165" s="273"/>
      <c r="QCK165" s="273"/>
      <c r="QCL165" s="273"/>
      <c r="QCM165" s="273"/>
      <c r="QCN165" s="273"/>
      <c r="QCO165" s="273"/>
      <c r="QCP165" s="273"/>
      <c r="QCQ165" s="273"/>
      <c r="QCR165" s="273"/>
      <c r="QCS165" s="273"/>
      <c r="QCT165" s="273"/>
      <c r="QCU165" s="273"/>
      <c r="QCV165" s="273"/>
      <c r="QCW165" s="273"/>
      <c r="QCX165" s="273"/>
      <c r="QCY165" s="273"/>
      <c r="QCZ165" s="273"/>
      <c r="QDA165" s="273"/>
      <c r="QDB165" s="273"/>
      <c r="QDC165" s="273"/>
      <c r="QDD165" s="273"/>
      <c r="QDE165" s="273"/>
      <c r="QDF165" s="273"/>
      <c r="QDG165" s="273"/>
      <c r="QDH165" s="273"/>
      <c r="QDI165" s="273"/>
      <c r="QDJ165" s="273"/>
      <c r="QDK165" s="273"/>
      <c r="QDL165" s="273"/>
      <c r="QDM165" s="273"/>
      <c r="QDN165" s="273"/>
      <c r="QDO165" s="273"/>
      <c r="QDP165" s="273"/>
      <c r="QDQ165" s="273"/>
      <c r="QDR165" s="273"/>
      <c r="QDS165" s="273"/>
      <c r="QDT165" s="273"/>
      <c r="QDU165" s="273"/>
      <c r="QDV165" s="273"/>
      <c r="QDW165" s="273"/>
      <c r="QDX165" s="273"/>
      <c r="QDY165" s="273"/>
      <c r="QDZ165" s="273"/>
      <c r="QEA165" s="273"/>
      <c r="QEB165" s="273"/>
      <c r="QEC165" s="273"/>
      <c r="QED165" s="273"/>
      <c r="QEE165" s="273"/>
      <c r="QEF165" s="273"/>
      <c r="QEG165" s="273"/>
      <c r="QEH165" s="273"/>
      <c r="QEI165" s="273"/>
      <c r="QEJ165" s="273"/>
      <c r="QEK165" s="273"/>
      <c r="QEL165" s="273"/>
      <c r="QEM165" s="273"/>
      <c r="QEN165" s="273"/>
      <c r="QEO165" s="273"/>
      <c r="QEP165" s="273"/>
      <c r="QEQ165" s="273"/>
      <c r="QER165" s="273"/>
      <c r="QES165" s="273"/>
      <c r="QET165" s="273"/>
      <c r="QEU165" s="273"/>
      <c r="QEV165" s="273"/>
      <c r="QEW165" s="273"/>
      <c r="QEX165" s="273"/>
      <c r="QEY165" s="273"/>
      <c r="QEZ165" s="273"/>
      <c r="QFA165" s="273"/>
      <c r="QFB165" s="273"/>
      <c r="QFC165" s="273"/>
      <c r="QFD165" s="273"/>
      <c r="QFE165" s="273"/>
      <c r="QFF165" s="273"/>
      <c r="QFG165" s="273"/>
      <c r="QFH165" s="273"/>
      <c r="QFI165" s="273"/>
      <c r="QFJ165" s="273"/>
      <c r="QFK165" s="273"/>
      <c r="QFL165" s="273"/>
      <c r="QFM165" s="273"/>
      <c r="QFN165" s="273"/>
      <c r="QFO165" s="273"/>
      <c r="QFP165" s="273"/>
      <c r="QFQ165" s="273"/>
      <c r="QFR165" s="273"/>
      <c r="QFS165" s="273"/>
      <c r="QFT165" s="273"/>
      <c r="QFU165" s="273"/>
      <c r="QFV165" s="273"/>
      <c r="QFW165" s="273"/>
      <c r="QFX165" s="273"/>
      <c r="QFY165" s="273"/>
      <c r="QFZ165" s="273"/>
      <c r="QGA165" s="273"/>
      <c r="QGB165" s="273"/>
      <c r="QGC165" s="273"/>
      <c r="QGD165" s="273"/>
      <c r="QGE165" s="273"/>
      <c r="QGF165" s="273"/>
      <c r="QGG165" s="273"/>
      <c r="QGH165" s="273"/>
      <c r="QGI165" s="273"/>
      <c r="QGJ165" s="273"/>
      <c r="QGK165" s="273"/>
      <c r="QGL165" s="273"/>
      <c r="QGM165" s="273"/>
      <c r="QGN165" s="273"/>
      <c r="QGO165" s="273"/>
      <c r="QGP165" s="273"/>
      <c r="QGQ165" s="273"/>
      <c r="QGR165" s="273"/>
      <c r="QGS165" s="273"/>
      <c r="QGT165" s="273"/>
      <c r="QGU165" s="273"/>
      <c r="QGV165" s="273"/>
      <c r="QGW165" s="273"/>
      <c r="QGX165" s="273"/>
      <c r="QGY165" s="273"/>
      <c r="QGZ165" s="273"/>
      <c r="QHA165" s="273"/>
      <c r="QHB165" s="273"/>
      <c r="QHC165" s="273"/>
      <c r="QHD165" s="273"/>
      <c r="QHE165" s="273"/>
      <c r="QHF165" s="273"/>
      <c r="QHG165" s="273"/>
      <c r="QHH165" s="273"/>
      <c r="QHI165" s="273"/>
      <c r="QHJ165" s="273"/>
      <c r="QHK165" s="273"/>
      <c r="QHL165" s="273"/>
      <c r="QHM165" s="273"/>
      <c r="QHN165" s="273"/>
      <c r="QHO165" s="273"/>
      <c r="QHP165" s="273"/>
      <c r="QHQ165" s="273"/>
      <c r="QHR165" s="273"/>
      <c r="QHS165" s="273"/>
      <c r="QHT165" s="273"/>
      <c r="QHU165" s="273"/>
      <c r="QHV165" s="273"/>
      <c r="QHW165" s="273"/>
      <c r="QHX165" s="273"/>
      <c r="QHY165" s="273"/>
      <c r="QHZ165" s="273"/>
      <c r="QIA165" s="273"/>
      <c r="QIB165" s="273"/>
      <c r="QIC165" s="273"/>
      <c r="QID165" s="273"/>
      <c r="QIE165" s="273"/>
      <c r="QIF165" s="273"/>
      <c r="QIG165" s="273"/>
      <c r="QIH165" s="273"/>
      <c r="QII165" s="273"/>
      <c r="QIJ165" s="273"/>
      <c r="QIK165" s="273"/>
      <c r="QIL165" s="273"/>
      <c r="QIM165" s="273"/>
      <c r="QIN165" s="273"/>
      <c r="QIO165" s="273"/>
      <c r="QIP165" s="273"/>
      <c r="QIQ165" s="273"/>
      <c r="QIR165" s="273"/>
      <c r="QIS165" s="273"/>
      <c r="QIT165" s="273"/>
      <c r="QIU165" s="273"/>
      <c r="QIV165" s="273"/>
      <c r="QIW165" s="273"/>
      <c r="QIX165" s="273"/>
      <c r="QIY165" s="273"/>
      <c r="QIZ165" s="273"/>
      <c r="QJA165" s="273"/>
      <c r="QJB165" s="273"/>
      <c r="QJC165" s="273"/>
      <c r="QJD165" s="273"/>
      <c r="QJE165" s="273"/>
      <c r="QJF165" s="273"/>
      <c r="QJG165" s="273"/>
      <c r="QJH165" s="273"/>
      <c r="QJI165" s="273"/>
      <c r="QJJ165" s="273"/>
      <c r="QJK165" s="273"/>
      <c r="QJL165" s="273"/>
      <c r="QJM165" s="273"/>
      <c r="QJN165" s="273"/>
      <c r="QJO165" s="273"/>
      <c r="QJP165" s="273"/>
      <c r="QJQ165" s="273"/>
      <c r="QJR165" s="273"/>
      <c r="QJS165" s="273"/>
      <c r="QJT165" s="273"/>
      <c r="QJU165" s="273"/>
      <c r="QJV165" s="273"/>
      <c r="QJW165" s="273"/>
      <c r="QJX165" s="273"/>
      <c r="QJY165" s="273"/>
      <c r="QJZ165" s="273"/>
      <c r="QKA165" s="273"/>
      <c r="QKB165" s="273"/>
      <c r="QKC165" s="273"/>
      <c r="QKD165" s="273"/>
      <c r="QKE165" s="273"/>
      <c r="QKF165" s="273"/>
      <c r="QKG165" s="273"/>
      <c r="QKH165" s="273"/>
      <c r="QKI165" s="273"/>
      <c r="QKJ165" s="273"/>
      <c r="QKK165" s="273"/>
      <c r="QKL165" s="273"/>
      <c r="QKM165" s="273"/>
      <c r="QKN165" s="273"/>
      <c r="QKO165" s="273"/>
      <c r="QKP165" s="273"/>
      <c r="QKQ165" s="273"/>
      <c r="QKR165" s="273"/>
      <c r="QKS165" s="273"/>
      <c r="QKT165" s="273"/>
      <c r="QKU165" s="273"/>
      <c r="QKV165" s="273"/>
      <c r="QKW165" s="273"/>
      <c r="QKX165" s="273"/>
      <c r="QKY165" s="273"/>
      <c r="QKZ165" s="273"/>
      <c r="QLA165" s="273"/>
      <c r="QLB165" s="273"/>
      <c r="QLC165" s="273"/>
      <c r="QLD165" s="273"/>
      <c r="QLE165" s="273"/>
      <c r="QLF165" s="273"/>
      <c r="QLG165" s="273"/>
      <c r="QLH165" s="273"/>
      <c r="QLI165" s="273"/>
      <c r="QLJ165" s="273"/>
      <c r="QLK165" s="273"/>
      <c r="QLL165" s="273"/>
      <c r="QLM165" s="273"/>
      <c r="QLN165" s="273"/>
      <c r="QLO165" s="273"/>
      <c r="QLP165" s="273"/>
      <c r="QLQ165" s="273"/>
      <c r="QLR165" s="273"/>
      <c r="QLS165" s="273"/>
      <c r="QLT165" s="273"/>
      <c r="QLU165" s="273"/>
      <c r="QLV165" s="273"/>
      <c r="QLW165" s="273"/>
      <c r="QLX165" s="273"/>
      <c r="QLY165" s="273"/>
      <c r="QLZ165" s="273"/>
      <c r="QMA165" s="273"/>
      <c r="QMB165" s="273"/>
      <c r="QMC165" s="273"/>
      <c r="QMD165" s="273"/>
      <c r="QME165" s="273"/>
      <c r="QMF165" s="273"/>
      <c r="QMG165" s="273"/>
      <c r="QMH165" s="273"/>
      <c r="QMI165" s="273"/>
      <c r="QMJ165" s="273"/>
      <c r="QMK165" s="273"/>
      <c r="QML165" s="273"/>
      <c r="QMM165" s="273"/>
      <c r="QMN165" s="273"/>
      <c r="QMO165" s="273"/>
      <c r="QMP165" s="273"/>
      <c r="QMQ165" s="273"/>
      <c r="QMR165" s="273"/>
      <c r="QMS165" s="273"/>
      <c r="QMT165" s="273"/>
      <c r="QMU165" s="273"/>
      <c r="QMV165" s="273"/>
      <c r="QMW165" s="273"/>
      <c r="QMX165" s="273"/>
      <c r="QMY165" s="273"/>
      <c r="QMZ165" s="273"/>
      <c r="QNA165" s="273"/>
      <c r="QNB165" s="273"/>
      <c r="QNC165" s="273"/>
      <c r="QND165" s="273"/>
      <c r="QNE165" s="273"/>
      <c r="QNF165" s="273"/>
      <c r="QNG165" s="273"/>
      <c r="QNH165" s="273"/>
      <c r="QNI165" s="273"/>
      <c r="QNJ165" s="273"/>
      <c r="QNK165" s="273"/>
      <c r="QNL165" s="273"/>
      <c r="QNM165" s="273"/>
      <c r="QNN165" s="273"/>
      <c r="QNO165" s="273"/>
      <c r="QNP165" s="273"/>
      <c r="QNQ165" s="273"/>
      <c r="QNR165" s="273"/>
      <c r="QNS165" s="273"/>
      <c r="QNT165" s="273"/>
      <c r="QNU165" s="273"/>
      <c r="QNV165" s="273"/>
      <c r="QNW165" s="273"/>
      <c r="QNX165" s="273"/>
      <c r="QNY165" s="273"/>
      <c r="QNZ165" s="273"/>
      <c r="QOA165" s="273"/>
      <c r="QOB165" s="273"/>
      <c r="QOC165" s="273"/>
      <c r="QOD165" s="273"/>
      <c r="QOE165" s="273"/>
      <c r="QOF165" s="273"/>
      <c r="QOG165" s="273"/>
      <c r="QOH165" s="273"/>
      <c r="QOI165" s="273"/>
      <c r="QOJ165" s="273"/>
      <c r="QOK165" s="273"/>
      <c r="QOL165" s="273"/>
      <c r="QOM165" s="273"/>
      <c r="QON165" s="273"/>
      <c r="QOO165" s="273"/>
      <c r="QOP165" s="273"/>
      <c r="QOQ165" s="273"/>
      <c r="QOR165" s="273"/>
      <c r="QOS165" s="273"/>
      <c r="QOT165" s="273"/>
      <c r="QOU165" s="273"/>
      <c r="QOV165" s="273"/>
      <c r="QOW165" s="273"/>
      <c r="QOX165" s="273"/>
      <c r="QOY165" s="273"/>
      <c r="QOZ165" s="273"/>
      <c r="QPA165" s="273"/>
      <c r="QPB165" s="273"/>
      <c r="QPC165" s="273"/>
      <c r="QPD165" s="273"/>
      <c r="QPE165" s="273"/>
      <c r="QPF165" s="273"/>
      <c r="QPG165" s="273"/>
      <c r="QPH165" s="273"/>
      <c r="QPI165" s="273"/>
      <c r="QPJ165" s="273"/>
      <c r="QPK165" s="273"/>
      <c r="QPL165" s="273"/>
      <c r="QPM165" s="273"/>
      <c r="QPN165" s="273"/>
      <c r="QPO165" s="273"/>
      <c r="QPP165" s="273"/>
      <c r="QPQ165" s="273"/>
      <c r="QPR165" s="273"/>
      <c r="QPS165" s="273"/>
      <c r="QPT165" s="273"/>
      <c r="QPU165" s="273"/>
      <c r="QPV165" s="273"/>
      <c r="QPW165" s="273"/>
      <c r="QPX165" s="273"/>
      <c r="QPY165" s="273"/>
      <c r="QPZ165" s="273"/>
      <c r="QQA165" s="273"/>
      <c r="QQB165" s="273"/>
      <c r="QQC165" s="273"/>
      <c r="QQD165" s="273"/>
      <c r="QQE165" s="273"/>
      <c r="QQF165" s="273"/>
      <c r="QQG165" s="273"/>
      <c r="QQH165" s="273"/>
      <c r="QQI165" s="273"/>
      <c r="QQJ165" s="273"/>
      <c r="QQK165" s="273"/>
      <c r="QQL165" s="273"/>
      <c r="QQM165" s="273"/>
      <c r="QQN165" s="273"/>
      <c r="QQO165" s="273"/>
      <c r="QQP165" s="273"/>
      <c r="QQQ165" s="273"/>
      <c r="QQR165" s="273"/>
      <c r="QQS165" s="273"/>
      <c r="QQT165" s="273"/>
      <c r="QQU165" s="273"/>
      <c r="QQV165" s="273"/>
      <c r="QQW165" s="273"/>
      <c r="QQX165" s="273"/>
      <c r="QQY165" s="273"/>
      <c r="QQZ165" s="273"/>
      <c r="QRA165" s="273"/>
      <c r="QRB165" s="273"/>
      <c r="QRC165" s="273"/>
      <c r="QRD165" s="273"/>
      <c r="QRE165" s="273"/>
      <c r="QRF165" s="273"/>
      <c r="QRG165" s="273"/>
      <c r="QRH165" s="273"/>
      <c r="QRI165" s="273"/>
      <c r="QRJ165" s="273"/>
      <c r="QRK165" s="273"/>
      <c r="QRL165" s="273"/>
      <c r="QRM165" s="273"/>
      <c r="QRN165" s="273"/>
      <c r="QRO165" s="273"/>
      <c r="QRP165" s="273"/>
      <c r="QRQ165" s="273"/>
      <c r="QRR165" s="273"/>
      <c r="QRS165" s="273"/>
      <c r="QRT165" s="273"/>
      <c r="QRU165" s="273"/>
      <c r="QRV165" s="273"/>
      <c r="QRW165" s="273"/>
      <c r="QRX165" s="273"/>
      <c r="QRY165" s="273"/>
      <c r="QRZ165" s="273"/>
      <c r="QSA165" s="273"/>
      <c r="QSB165" s="273"/>
      <c r="QSC165" s="273"/>
      <c r="QSD165" s="273"/>
      <c r="QSE165" s="273"/>
      <c r="QSF165" s="273"/>
      <c r="QSG165" s="273"/>
      <c r="QSH165" s="273"/>
      <c r="QSI165" s="273"/>
      <c r="QSJ165" s="273"/>
      <c r="QSK165" s="273"/>
      <c r="QSL165" s="273"/>
      <c r="QSM165" s="273"/>
      <c r="QSN165" s="273"/>
      <c r="QSO165" s="273"/>
      <c r="QSP165" s="273"/>
      <c r="QSQ165" s="273"/>
      <c r="QSR165" s="273"/>
      <c r="QSS165" s="273"/>
      <c r="QST165" s="273"/>
      <c r="QSU165" s="273"/>
      <c r="QSV165" s="273"/>
      <c r="QSW165" s="273"/>
      <c r="QSX165" s="273"/>
      <c r="QSY165" s="273"/>
      <c r="QSZ165" s="273"/>
      <c r="QTA165" s="273"/>
      <c r="QTB165" s="273"/>
      <c r="QTC165" s="273"/>
      <c r="QTD165" s="273"/>
      <c r="QTE165" s="273"/>
      <c r="QTF165" s="273"/>
      <c r="QTG165" s="273"/>
      <c r="QTH165" s="273"/>
      <c r="QTI165" s="273"/>
      <c r="QTJ165" s="273"/>
      <c r="QTK165" s="273"/>
      <c r="QTL165" s="273"/>
      <c r="QTM165" s="273"/>
      <c r="QTN165" s="273"/>
      <c r="QTO165" s="273"/>
      <c r="QTP165" s="273"/>
      <c r="QTQ165" s="273"/>
      <c r="QTR165" s="273"/>
      <c r="QTS165" s="273"/>
      <c r="QTT165" s="273"/>
      <c r="QTU165" s="273"/>
      <c r="QTV165" s="273"/>
      <c r="QTW165" s="273"/>
      <c r="QTX165" s="273"/>
      <c r="QTY165" s="273"/>
      <c r="QTZ165" s="273"/>
      <c r="QUA165" s="273"/>
      <c r="QUB165" s="273"/>
      <c r="QUC165" s="273"/>
      <c r="QUD165" s="273"/>
      <c r="QUE165" s="273"/>
      <c r="QUF165" s="273"/>
      <c r="QUG165" s="273"/>
      <c r="QUH165" s="273"/>
      <c r="QUI165" s="273"/>
      <c r="QUJ165" s="273"/>
      <c r="QUK165" s="273"/>
      <c r="QUL165" s="273"/>
      <c r="QUM165" s="273"/>
      <c r="QUN165" s="273"/>
      <c r="QUO165" s="273"/>
      <c r="QUP165" s="273"/>
      <c r="QUQ165" s="273"/>
      <c r="QUR165" s="273"/>
      <c r="QUS165" s="273"/>
      <c r="QUT165" s="273"/>
      <c r="QUU165" s="273"/>
      <c r="QUV165" s="273"/>
      <c r="QUW165" s="273"/>
      <c r="QUX165" s="273"/>
      <c r="QUY165" s="273"/>
      <c r="QUZ165" s="273"/>
      <c r="QVA165" s="273"/>
      <c r="QVB165" s="273"/>
      <c r="QVC165" s="273"/>
      <c r="QVD165" s="273"/>
      <c r="QVE165" s="273"/>
      <c r="QVF165" s="273"/>
      <c r="QVG165" s="273"/>
      <c r="QVH165" s="273"/>
      <c r="QVI165" s="273"/>
      <c r="QVJ165" s="273"/>
      <c r="QVK165" s="273"/>
      <c r="QVL165" s="273"/>
      <c r="QVM165" s="273"/>
      <c r="QVN165" s="273"/>
      <c r="QVO165" s="273"/>
      <c r="QVP165" s="273"/>
      <c r="QVQ165" s="273"/>
      <c r="QVR165" s="273"/>
      <c r="QVS165" s="273"/>
      <c r="QVT165" s="273"/>
      <c r="QVU165" s="273"/>
      <c r="QVV165" s="273"/>
      <c r="QVW165" s="273"/>
      <c r="QVX165" s="273"/>
      <c r="QVY165" s="273"/>
      <c r="QVZ165" s="273"/>
      <c r="QWA165" s="273"/>
      <c r="QWB165" s="273"/>
      <c r="QWC165" s="273"/>
      <c r="QWD165" s="273"/>
      <c r="QWE165" s="273"/>
      <c r="QWF165" s="273"/>
      <c r="QWG165" s="273"/>
      <c r="QWH165" s="273"/>
      <c r="QWI165" s="273"/>
      <c r="QWJ165" s="273"/>
      <c r="QWK165" s="273"/>
      <c r="QWL165" s="273"/>
      <c r="QWM165" s="273"/>
      <c r="QWN165" s="273"/>
      <c r="QWO165" s="273"/>
      <c r="QWP165" s="273"/>
      <c r="QWQ165" s="273"/>
      <c r="QWR165" s="273"/>
      <c r="QWS165" s="273"/>
      <c r="QWT165" s="273"/>
      <c r="QWU165" s="273"/>
      <c r="QWV165" s="273"/>
      <c r="QWW165" s="273"/>
      <c r="QWX165" s="273"/>
      <c r="QWY165" s="273"/>
      <c r="QWZ165" s="273"/>
      <c r="QXA165" s="273"/>
      <c r="QXB165" s="273"/>
      <c r="QXC165" s="273"/>
      <c r="QXD165" s="273"/>
      <c r="QXE165" s="273"/>
      <c r="QXF165" s="273"/>
      <c r="QXG165" s="273"/>
      <c r="QXH165" s="273"/>
      <c r="QXI165" s="273"/>
      <c r="QXJ165" s="273"/>
      <c r="QXK165" s="273"/>
      <c r="QXL165" s="273"/>
      <c r="QXM165" s="273"/>
      <c r="QXN165" s="273"/>
      <c r="QXO165" s="273"/>
      <c r="QXP165" s="273"/>
      <c r="QXQ165" s="273"/>
      <c r="QXR165" s="273"/>
      <c r="QXS165" s="273"/>
      <c r="QXT165" s="273"/>
      <c r="QXU165" s="273"/>
      <c r="QXV165" s="273"/>
      <c r="QXW165" s="273"/>
      <c r="QXX165" s="273"/>
      <c r="QXY165" s="273"/>
      <c r="QXZ165" s="273"/>
      <c r="QYA165" s="273"/>
      <c r="QYB165" s="273"/>
      <c r="QYC165" s="273"/>
      <c r="QYD165" s="273"/>
      <c r="QYE165" s="273"/>
      <c r="QYF165" s="273"/>
      <c r="QYG165" s="273"/>
      <c r="QYH165" s="273"/>
      <c r="QYI165" s="273"/>
      <c r="QYJ165" s="273"/>
      <c r="QYK165" s="273"/>
      <c r="QYL165" s="273"/>
      <c r="QYM165" s="273"/>
      <c r="QYN165" s="273"/>
      <c r="QYO165" s="273"/>
      <c r="QYP165" s="273"/>
      <c r="QYQ165" s="273"/>
      <c r="QYR165" s="273"/>
      <c r="QYS165" s="273"/>
      <c r="QYT165" s="273"/>
      <c r="QYU165" s="273"/>
      <c r="QYV165" s="273"/>
      <c r="QYW165" s="273"/>
      <c r="QYX165" s="273"/>
      <c r="QYY165" s="273"/>
      <c r="QYZ165" s="273"/>
      <c r="QZA165" s="273"/>
      <c r="QZB165" s="273"/>
      <c r="QZC165" s="273"/>
      <c r="QZD165" s="273"/>
      <c r="QZE165" s="273"/>
      <c r="QZF165" s="273"/>
      <c r="QZG165" s="273"/>
      <c r="QZH165" s="273"/>
      <c r="QZI165" s="273"/>
      <c r="QZJ165" s="273"/>
      <c r="QZK165" s="273"/>
      <c r="QZL165" s="273"/>
      <c r="QZM165" s="273"/>
      <c r="QZN165" s="273"/>
      <c r="QZO165" s="273"/>
      <c r="QZP165" s="273"/>
      <c r="QZQ165" s="273"/>
      <c r="QZR165" s="273"/>
      <c r="QZS165" s="273"/>
      <c r="QZT165" s="273"/>
      <c r="QZU165" s="273"/>
      <c r="QZV165" s="273"/>
      <c r="QZW165" s="273"/>
      <c r="QZX165" s="273"/>
      <c r="QZY165" s="273"/>
      <c r="QZZ165" s="273"/>
      <c r="RAA165" s="273"/>
      <c r="RAB165" s="273"/>
      <c r="RAC165" s="273"/>
      <c r="RAD165" s="273"/>
      <c r="RAE165" s="273"/>
      <c r="RAF165" s="273"/>
      <c r="RAG165" s="273"/>
      <c r="RAH165" s="273"/>
      <c r="RAI165" s="273"/>
      <c r="RAJ165" s="273"/>
      <c r="RAK165" s="273"/>
      <c r="RAL165" s="273"/>
      <c r="RAM165" s="273"/>
      <c r="RAN165" s="273"/>
      <c r="RAO165" s="273"/>
      <c r="RAP165" s="273"/>
      <c r="RAQ165" s="273"/>
      <c r="RAR165" s="273"/>
      <c r="RAS165" s="273"/>
      <c r="RAT165" s="273"/>
      <c r="RAU165" s="273"/>
      <c r="RAV165" s="273"/>
      <c r="RAW165" s="273"/>
      <c r="RAX165" s="273"/>
      <c r="RAY165" s="273"/>
      <c r="RAZ165" s="273"/>
      <c r="RBA165" s="273"/>
      <c r="RBB165" s="273"/>
      <c r="RBC165" s="273"/>
      <c r="RBD165" s="273"/>
      <c r="RBE165" s="273"/>
      <c r="RBF165" s="273"/>
      <c r="RBG165" s="273"/>
      <c r="RBH165" s="273"/>
      <c r="RBI165" s="273"/>
      <c r="RBJ165" s="273"/>
      <c r="RBK165" s="273"/>
      <c r="RBL165" s="273"/>
      <c r="RBM165" s="273"/>
      <c r="RBN165" s="273"/>
      <c r="RBO165" s="273"/>
      <c r="RBP165" s="273"/>
      <c r="RBQ165" s="273"/>
      <c r="RBR165" s="273"/>
      <c r="RBS165" s="273"/>
      <c r="RBT165" s="273"/>
      <c r="RBU165" s="273"/>
      <c r="RBV165" s="273"/>
      <c r="RBW165" s="273"/>
      <c r="RBX165" s="273"/>
      <c r="RBY165" s="273"/>
      <c r="RBZ165" s="273"/>
      <c r="RCA165" s="273"/>
      <c r="RCB165" s="273"/>
      <c r="RCC165" s="273"/>
      <c r="RCD165" s="273"/>
      <c r="RCE165" s="273"/>
      <c r="RCF165" s="273"/>
      <c r="RCG165" s="273"/>
      <c r="RCH165" s="273"/>
      <c r="RCI165" s="273"/>
      <c r="RCJ165" s="273"/>
      <c r="RCK165" s="273"/>
      <c r="RCL165" s="273"/>
      <c r="RCM165" s="273"/>
      <c r="RCN165" s="273"/>
      <c r="RCO165" s="273"/>
      <c r="RCP165" s="273"/>
      <c r="RCQ165" s="273"/>
      <c r="RCR165" s="273"/>
      <c r="RCS165" s="273"/>
      <c r="RCT165" s="273"/>
      <c r="RCU165" s="273"/>
      <c r="RCV165" s="273"/>
      <c r="RCW165" s="273"/>
      <c r="RCX165" s="273"/>
      <c r="RCY165" s="273"/>
      <c r="RCZ165" s="273"/>
      <c r="RDA165" s="273"/>
      <c r="RDB165" s="273"/>
      <c r="RDC165" s="273"/>
      <c r="RDD165" s="273"/>
      <c r="RDE165" s="273"/>
      <c r="RDF165" s="273"/>
      <c r="RDG165" s="273"/>
      <c r="RDH165" s="273"/>
      <c r="RDI165" s="273"/>
      <c r="RDJ165" s="273"/>
      <c r="RDK165" s="273"/>
      <c r="RDL165" s="273"/>
      <c r="RDM165" s="273"/>
      <c r="RDN165" s="273"/>
      <c r="RDO165" s="273"/>
      <c r="RDP165" s="273"/>
      <c r="RDQ165" s="273"/>
      <c r="RDR165" s="273"/>
      <c r="RDS165" s="273"/>
      <c r="RDT165" s="273"/>
      <c r="RDU165" s="273"/>
      <c r="RDV165" s="273"/>
      <c r="RDW165" s="273"/>
      <c r="RDX165" s="273"/>
      <c r="RDY165" s="273"/>
      <c r="RDZ165" s="273"/>
      <c r="REA165" s="273"/>
      <c r="REB165" s="273"/>
      <c r="REC165" s="273"/>
      <c r="RED165" s="273"/>
      <c r="REE165" s="273"/>
      <c r="REF165" s="273"/>
      <c r="REG165" s="273"/>
      <c r="REH165" s="273"/>
      <c r="REI165" s="273"/>
      <c r="REJ165" s="273"/>
      <c r="REK165" s="273"/>
      <c r="REL165" s="273"/>
      <c r="REM165" s="273"/>
      <c r="REN165" s="273"/>
      <c r="REO165" s="273"/>
      <c r="REP165" s="273"/>
      <c r="REQ165" s="273"/>
      <c r="RER165" s="273"/>
      <c r="RES165" s="273"/>
      <c r="RET165" s="273"/>
      <c r="REU165" s="273"/>
      <c r="REV165" s="273"/>
      <c r="REW165" s="273"/>
      <c r="REX165" s="273"/>
      <c r="REY165" s="273"/>
      <c r="REZ165" s="273"/>
      <c r="RFA165" s="273"/>
      <c r="RFB165" s="273"/>
      <c r="RFC165" s="273"/>
      <c r="RFD165" s="273"/>
      <c r="RFE165" s="273"/>
      <c r="RFF165" s="273"/>
      <c r="RFG165" s="273"/>
      <c r="RFH165" s="273"/>
      <c r="RFI165" s="273"/>
      <c r="RFJ165" s="273"/>
      <c r="RFK165" s="273"/>
      <c r="RFL165" s="273"/>
      <c r="RFM165" s="273"/>
      <c r="RFN165" s="273"/>
      <c r="RFO165" s="273"/>
      <c r="RFP165" s="273"/>
      <c r="RFQ165" s="273"/>
      <c r="RFR165" s="273"/>
      <c r="RFS165" s="273"/>
      <c r="RFT165" s="273"/>
      <c r="RFU165" s="273"/>
      <c r="RFV165" s="273"/>
      <c r="RFW165" s="273"/>
      <c r="RFX165" s="273"/>
      <c r="RFY165" s="273"/>
      <c r="RFZ165" s="273"/>
      <c r="RGA165" s="273"/>
      <c r="RGB165" s="273"/>
      <c r="RGC165" s="273"/>
      <c r="RGD165" s="273"/>
      <c r="RGE165" s="273"/>
      <c r="RGF165" s="273"/>
      <c r="RGG165" s="273"/>
      <c r="RGH165" s="273"/>
      <c r="RGI165" s="273"/>
      <c r="RGJ165" s="273"/>
      <c r="RGK165" s="273"/>
      <c r="RGL165" s="273"/>
      <c r="RGM165" s="273"/>
      <c r="RGN165" s="273"/>
      <c r="RGO165" s="273"/>
      <c r="RGP165" s="273"/>
      <c r="RGQ165" s="273"/>
      <c r="RGR165" s="273"/>
      <c r="RGS165" s="273"/>
      <c r="RGT165" s="273"/>
      <c r="RGU165" s="273"/>
      <c r="RGV165" s="273"/>
      <c r="RGW165" s="273"/>
      <c r="RGX165" s="273"/>
      <c r="RGY165" s="273"/>
      <c r="RGZ165" s="273"/>
      <c r="RHA165" s="273"/>
      <c r="RHB165" s="273"/>
      <c r="RHC165" s="273"/>
      <c r="RHD165" s="273"/>
      <c r="RHE165" s="273"/>
      <c r="RHF165" s="273"/>
      <c r="RHG165" s="273"/>
      <c r="RHH165" s="273"/>
      <c r="RHI165" s="273"/>
      <c r="RHJ165" s="273"/>
      <c r="RHK165" s="273"/>
      <c r="RHL165" s="273"/>
      <c r="RHM165" s="273"/>
      <c r="RHN165" s="273"/>
      <c r="RHO165" s="273"/>
      <c r="RHP165" s="273"/>
      <c r="RHQ165" s="273"/>
      <c r="RHR165" s="273"/>
      <c r="RHS165" s="273"/>
      <c r="RHT165" s="273"/>
      <c r="RHU165" s="273"/>
      <c r="RHV165" s="273"/>
      <c r="RHW165" s="273"/>
      <c r="RHX165" s="273"/>
      <c r="RHY165" s="273"/>
      <c r="RHZ165" s="273"/>
      <c r="RIA165" s="273"/>
      <c r="RIB165" s="273"/>
      <c r="RIC165" s="273"/>
      <c r="RID165" s="273"/>
      <c r="RIE165" s="273"/>
      <c r="RIF165" s="273"/>
      <c r="RIG165" s="273"/>
      <c r="RIH165" s="273"/>
      <c r="RII165" s="273"/>
      <c r="RIJ165" s="273"/>
      <c r="RIK165" s="273"/>
      <c r="RIL165" s="273"/>
      <c r="RIM165" s="273"/>
      <c r="RIN165" s="273"/>
      <c r="RIO165" s="273"/>
      <c r="RIP165" s="273"/>
      <c r="RIQ165" s="273"/>
      <c r="RIR165" s="273"/>
      <c r="RIS165" s="273"/>
      <c r="RIT165" s="273"/>
      <c r="RIU165" s="273"/>
      <c r="RIV165" s="273"/>
      <c r="RIW165" s="273"/>
      <c r="RIX165" s="273"/>
      <c r="RIY165" s="273"/>
      <c r="RIZ165" s="273"/>
      <c r="RJA165" s="273"/>
      <c r="RJB165" s="273"/>
      <c r="RJC165" s="273"/>
      <c r="RJD165" s="273"/>
      <c r="RJE165" s="273"/>
      <c r="RJF165" s="273"/>
      <c r="RJG165" s="273"/>
      <c r="RJH165" s="273"/>
      <c r="RJI165" s="273"/>
      <c r="RJJ165" s="273"/>
      <c r="RJK165" s="273"/>
      <c r="RJL165" s="273"/>
      <c r="RJM165" s="273"/>
      <c r="RJN165" s="273"/>
      <c r="RJO165" s="273"/>
      <c r="RJP165" s="273"/>
      <c r="RJQ165" s="273"/>
      <c r="RJR165" s="273"/>
      <c r="RJS165" s="273"/>
      <c r="RJT165" s="273"/>
      <c r="RJU165" s="273"/>
      <c r="RJV165" s="273"/>
      <c r="RJW165" s="273"/>
      <c r="RJX165" s="273"/>
      <c r="RJY165" s="273"/>
      <c r="RJZ165" s="273"/>
      <c r="RKA165" s="273"/>
      <c r="RKB165" s="273"/>
      <c r="RKC165" s="273"/>
      <c r="RKD165" s="273"/>
      <c r="RKE165" s="273"/>
      <c r="RKF165" s="273"/>
      <c r="RKG165" s="273"/>
      <c r="RKH165" s="273"/>
      <c r="RKI165" s="273"/>
      <c r="RKJ165" s="273"/>
      <c r="RKK165" s="273"/>
      <c r="RKL165" s="273"/>
      <c r="RKM165" s="273"/>
      <c r="RKN165" s="273"/>
      <c r="RKO165" s="273"/>
      <c r="RKP165" s="273"/>
      <c r="RKQ165" s="273"/>
      <c r="RKR165" s="273"/>
      <c r="RKS165" s="273"/>
      <c r="RKT165" s="273"/>
      <c r="RKU165" s="273"/>
      <c r="RKV165" s="273"/>
      <c r="RKW165" s="273"/>
      <c r="RKX165" s="273"/>
      <c r="RKY165" s="273"/>
      <c r="RKZ165" s="273"/>
      <c r="RLA165" s="273"/>
      <c r="RLB165" s="273"/>
      <c r="RLC165" s="273"/>
      <c r="RLD165" s="273"/>
      <c r="RLE165" s="273"/>
      <c r="RLF165" s="273"/>
      <c r="RLG165" s="273"/>
      <c r="RLH165" s="273"/>
      <c r="RLI165" s="273"/>
      <c r="RLJ165" s="273"/>
      <c r="RLK165" s="273"/>
      <c r="RLL165" s="273"/>
      <c r="RLM165" s="273"/>
      <c r="RLN165" s="273"/>
      <c r="RLO165" s="273"/>
      <c r="RLP165" s="273"/>
      <c r="RLQ165" s="273"/>
      <c r="RLR165" s="273"/>
      <c r="RLS165" s="273"/>
      <c r="RLT165" s="273"/>
      <c r="RLU165" s="273"/>
      <c r="RLV165" s="273"/>
      <c r="RLW165" s="273"/>
      <c r="RLX165" s="273"/>
      <c r="RLY165" s="273"/>
      <c r="RLZ165" s="273"/>
      <c r="RMA165" s="273"/>
      <c r="RMB165" s="273"/>
      <c r="RMC165" s="273"/>
      <c r="RMD165" s="273"/>
      <c r="RME165" s="273"/>
      <c r="RMF165" s="273"/>
      <c r="RMG165" s="273"/>
      <c r="RMH165" s="273"/>
      <c r="RMI165" s="273"/>
      <c r="RMJ165" s="273"/>
      <c r="RMK165" s="273"/>
      <c r="RML165" s="273"/>
      <c r="RMM165" s="273"/>
      <c r="RMN165" s="273"/>
      <c r="RMO165" s="273"/>
      <c r="RMP165" s="273"/>
      <c r="RMQ165" s="273"/>
      <c r="RMR165" s="273"/>
      <c r="RMS165" s="273"/>
      <c r="RMT165" s="273"/>
      <c r="RMU165" s="273"/>
      <c r="RMV165" s="273"/>
      <c r="RMW165" s="273"/>
      <c r="RMX165" s="273"/>
      <c r="RMY165" s="273"/>
      <c r="RMZ165" s="273"/>
      <c r="RNA165" s="273"/>
      <c r="RNB165" s="273"/>
      <c r="RNC165" s="273"/>
      <c r="RND165" s="273"/>
      <c r="RNE165" s="273"/>
      <c r="RNF165" s="273"/>
      <c r="RNG165" s="273"/>
      <c r="RNH165" s="273"/>
      <c r="RNI165" s="273"/>
      <c r="RNJ165" s="273"/>
      <c r="RNK165" s="273"/>
      <c r="RNL165" s="273"/>
      <c r="RNM165" s="273"/>
      <c r="RNN165" s="273"/>
      <c r="RNO165" s="273"/>
      <c r="RNP165" s="273"/>
      <c r="RNQ165" s="273"/>
      <c r="RNR165" s="273"/>
      <c r="RNS165" s="273"/>
      <c r="RNT165" s="273"/>
      <c r="RNU165" s="273"/>
      <c r="RNV165" s="273"/>
      <c r="RNW165" s="273"/>
      <c r="RNX165" s="273"/>
      <c r="RNY165" s="273"/>
      <c r="RNZ165" s="273"/>
      <c r="ROA165" s="273"/>
      <c r="ROB165" s="273"/>
      <c r="ROC165" s="273"/>
      <c r="ROD165" s="273"/>
      <c r="ROE165" s="273"/>
      <c r="ROF165" s="273"/>
      <c r="ROG165" s="273"/>
      <c r="ROH165" s="273"/>
      <c r="ROI165" s="273"/>
      <c r="ROJ165" s="273"/>
      <c r="ROK165" s="273"/>
      <c r="ROL165" s="273"/>
      <c r="ROM165" s="273"/>
      <c r="RON165" s="273"/>
      <c r="ROO165" s="273"/>
      <c r="ROP165" s="273"/>
      <c r="ROQ165" s="273"/>
      <c r="ROR165" s="273"/>
      <c r="ROS165" s="273"/>
      <c r="ROT165" s="273"/>
      <c r="ROU165" s="273"/>
      <c r="ROV165" s="273"/>
      <c r="ROW165" s="273"/>
      <c r="ROX165" s="273"/>
      <c r="ROY165" s="273"/>
      <c r="ROZ165" s="273"/>
      <c r="RPA165" s="273"/>
      <c r="RPB165" s="273"/>
      <c r="RPC165" s="273"/>
      <c r="RPD165" s="273"/>
      <c r="RPE165" s="273"/>
      <c r="RPF165" s="273"/>
      <c r="RPG165" s="273"/>
      <c r="RPH165" s="273"/>
      <c r="RPI165" s="273"/>
      <c r="RPJ165" s="273"/>
      <c r="RPK165" s="273"/>
      <c r="RPL165" s="273"/>
      <c r="RPM165" s="273"/>
      <c r="RPN165" s="273"/>
      <c r="RPO165" s="273"/>
      <c r="RPP165" s="273"/>
      <c r="RPQ165" s="273"/>
      <c r="RPR165" s="273"/>
      <c r="RPS165" s="273"/>
      <c r="RPT165" s="273"/>
      <c r="RPU165" s="273"/>
      <c r="RPV165" s="273"/>
      <c r="RPW165" s="273"/>
      <c r="RPX165" s="273"/>
      <c r="RPY165" s="273"/>
      <c r="RPZ165" s="273"/>
      <c r="RQA165" s="273"/>
      <c r="RQB165" s="273"/>
      <c r="RQC165" s="273"/>
      <c r="RQD165" s="273"/>
      <c r="RQE165" s="273"/>
      <c r="RQF165" s="273"/>
      <c r="RQG165" s="273"/>
      <c r="RQH165" s="273"/>
      <c r="RQI165" s="273"/>
      <c r="RQJ165" s="273"/>
      <c r="RQK165" s="273"/>
      <c r="RQL165" s="273"/>
      <c r="RQM165" s="273"/>
      <c r="RQN165" s="273"/>
      <c r="RQO165" s="273"/>
      <c r="RQP165" s="273"/>
      <c r="RQQ165" s="273"/>
      <c r="RQR165" s="273"/>
      <c r="RQS165" s="273"/>
      <c r="RQT165" s="273"/>
      <c r="RQU165" s="273"/>
      <c r="RQV165" s="273"/>
      <c r="RQW165" s="273"/>
      <c r="RQX165" s="273"/>
      <c r="RQY165" s="273"/>
      <c r="RQZ165" s="273"/>
      <c r="RRA165" s="273"/>
      <c r="RRB165" s="273"/>
      <c r="RRC165" s="273"/>
      <c r="RRD165" s="273"/>
      <c r="RRE165" s="273"/>
      <c r="RRF165" s="273"/>
      <c r="RRG165" s="273"/>
      <c r="RRH165" s="273"/>
      <c r="RRI165" s="273"/>
      <c r="RRJ165" s="273"/>
      <c r="RRK165" s="273"/>
      <c r="RRL165" s="273"/>
      <c r="RRM165" s="273"/>
      <c r="RRN165" s="273"/>
      <c r="RRO165" s="273"/>
      <c r="RRP165" s="273"/>
      <c r="RRQ165" s="273"/>
      <c r="RRR165" s="273"/>
      <c r="RRS165" s="273"/>
      <c r="RRT165" s="273"/>
      <c r="RRU165" s="273"/>
      <c r="RRV165" s="273"/>
      <c r="RRW165" s="273"/>
      <c r="RRX165" s="273"/>
      <c r="RRY165" s="273"/>
      <c r="RRZ165" s="273"/>
      <c r="RSA165" s="273"/>
      <c r="RSB165" s="273"/>
      <c r="RSC165" s="273"/>
      <c r="RSD165" s="273"/>
      <c r="RSE165" s="273"/>
      <c r="RSF165" s="273"/>
      <c r="RSG165" s="273"/>
      <c r="RSH165" s="273"/>
      <c r="RSI165" s="273"/>
      <c r="RSJ165" s="273"/>
      <c r="RSK165" s="273"/>
      <c r="RSL165" s="273"/>
      <c r="RSM165" s="273"/>
      <c r="RSN165" s="273"/>
      <c r="RSO165" s="273"/>
      <c r="RSP165" s="273"/>
      <c r="RSQ165" s="273"/>
      <c r="RSR165" s="273"/>
      <c r="RSS165" s="273"/>
      <c r="RST165" s="273"/>
      <c r="RSU165" s="273"/>
      <c r="RSV165" s="273"/>
      <c r="RSW165" s="273"/>
      <c r="RSX165" s="273"/>
      <c r="RSY165" s="273"/>
      <c r="RSZ165" s="273"/>
      <c r="RTA165" s="273"/>
      <c r="RTB165" s="273"/>
      <c r="RTC165" s="273"/>
      <c r="RTD165" s="273"/>
      <c r="RTE165" s="273"/>
      <c r="RTF165" s="273"/>
      <c r="RTG165" s="273"/>
      <c r="RTH165" s="273"/>
      <c r="RTI165" s="273"/>
      <c r="RTJ165" s="273"/>
      <c r="RTK165" s="273"/>
      <c r="RTL165" s="273"/>
      <c r="RTM165" s="273"/>
      <c r="RTN165" s="273"/>
      <c r="RTO165" s="273"/>
      <c r="RTP165" s="273"/>
      <c r="RTQ165" s="273"/>
      <c r="RTR165" s="273"/>
      <c r="RTS165" s="273"/>
      <c r="RTT165" s="273"/>
      <c r="RTU165" s="273"/>
      <c r="RTV165" s="273"/>
      <c r="RTW165" s="273"/>
      <c r="RTX165" s="273"/>
      <c r="RTY165" s="273"/>
      <c r="RTZ165" s="273"/>
      <c r="RUA165" s="273"/>
      <c r="RUB165" s="273"/>
      <c r="RUC165" s="273"/>
      <c r="RUD165" s="273"/>
      <c r="RUE165" s="273"/>
      <c r="RUF165" s="273"/>
      <c r="RUG165" s="273"/>
      <c r="RUH165" s="273"/>
      <c r="RUI165" s="273"/>
      <c r="RUJ165" s="273"/>
      <c r="RUK165" s="273"/>
      <c r="RUL165" s="273"/>
      <c r="RUM165" s="273"/>
      <c r="RUN165" s="273"/>
      <c r="RUO165" s="273"/>
      <c r="RUP165" s="273"/>
      <c r="RUQ165" s="273"/>
      <c r="RUR165" s="273"/>
      <c r="RUS165" s="273"/>
      <c r="RUT165" s="273"/>
      <c r="RUU165" s="273"/>
      <c r="RUV165" s="273"/>
      <c r="RUW165" s="273"/>
      <c r="RUX165" s="273"/>
      <c r="RUY165" s="273"/>
      <c r="RUZ165" s="273"/>
      <c r="RVA165" s="273"/>
      <c r="RVB165" s="273"/>
      <c r="RVC165" s="273"/>
      <c r="RVD165" s="273"/>
      <c r="RVE165" s="273"/>
      <c r="RVF165" s="273"/>
      <c r="RVG165" s="273"/>
      <c r="RVH165" s="273"/>
      <c r="RVI165" s="273"/>
      <c r="RVJ165" s="273"/>
      <c r="RVK165" s="273"/>
      <c r="RVL165" s="273"/>
      <c r="RVM165" s="273"/>
      <c r="RVN165" s="273"/>
      <c r="RVO165" s="273"/>
      <c r="RVP165" s="273"/>
      <c r="RVQ165" s="273"/>
      <c r="RVR165" s="273"/>
      <c r="RVS165" s="273"/>
      <c r="RVT165" s="273"/>
      <c r="RVU165" s="273"/>
      <c r="RVV165" s="273"/>
      <c r="RVW165" s="273"/>
      <c r="RVX165" s="273"/>
      <c r="RVY165" s="273"/>
      <c r="RVZ165" s="273"/>
      <c r="RWA165" s="273"/>
      <c r="RWB165" s="273"/>
      <c r="RWC165" s="273"/>
      <c r="RWD165" s="273"/>
      <c r="RWE165" s="273"/>
      <c r="RWF165" s="273"/>
      <c r="RWG165" s="273"/>
      <c r="RWH165" s="273"/>
      <c r="RWI165" s="273"/>
      <c r="RWJ165" s="273"/>
      <c r="RWK165" s="273"/>
      <c r="RWL165" s="273"/>
      <c r="RWM165" s="273"/>
      <c r="RWN165" s="273"/>
      <c r="RWO165" s="273"/>
      <c r="RWP165" s="273"/>
      <c r="RWQ165" s="273"/>
      <c r="RWR165" s="273"/>
      <c r="RWS165" s="273"/>
      <c r="RWT165" s="273"/>
      <c r="RWU165" s="273"/>
      <c r="RWV165" s="273"/>
      <c r="RWW165" s="273"/>
      <c r="RWX165" s="273"/>
      <c r="RWY165" s="273"/>
      <c r="RWZ165" s="273"/>
      <c r="RXA165" s="273"/>
      <c r="RXB165" s="273"/>
      <c r="RXC165" s="273"/>
      <c r="RXD165" s="273"/>
      <c r="RXE165" s="273"/>
      <c r="RXF165" s="273"/>
      <c r="RXG165" s="273"/>
      <c r="RXH165" s="273"/>
      <c r="RXI165" s="273"/>
      <c r="RXJ165" s="273"/>
      <c r="RXK165" s="273"/>
      <c r="RXL165" s="273"/>
      <c r="RXM165" s="273"/>
      <c r="RXN165" s="273"/>
      <c r="RXO165" s="273"/>
      <c r="RXP165" s="273"/>
      <c r="RXQ165" s="273"/>
      <c r="RXR165" s="273"/>
      <c r="RXS165" s="273"/>
      <c r="RXT165" s="273"/>
      <c r="RXU165" s="273"/>
      <c r="RXV165" s="273"/>
      <c r="RXW165" s="273"/>
      <c r="RXX165" s="273"/>
      <c r="RXY165" s="273"/>
      <c r="RXZ165" s="273"/>
      <c r="RYA165" s="273"/>
      <c r="RYB165" s="273"/>
      <c r="RYC165" s="273"/>
      <c r="RYD165" s="273"/>
      <c r="RYE165" s="273"/>
      <c r="RYF165" s="273"/>
      <c r="RYG165" s="273"/>
      <c r="RYH165" s="273"/>
      <c r="RYI165" s="273"/>
      <c r="RYJ165" s="273"/>
      <c r="RYK165" s="273"/>
      <c r="RYL165" s="273"/>
      <c r="RYM165" s="273"/>
      <c r="RYN165" s="273"/>
      <c r="RYO165" s="273"/>
      <c r="RYP165" s="273"/>
      <c r="RYQ165" s="273"/>
      <c r="RYR165" s="273"/>
      <c r="RYS165" s="273"/>
      <c r="RYT165" s="273"/>
      <c r="RYU165" s="273"/>
      <c r="RYV165" s="273"/>
      <c r="RYW165" s="273"/>
      <c r="RYX165" s="273"/>
      <c r="RYY165" s="273"/>
      <c r="RYZ165" s="273"/>
      <c r="RZA165" s="273"/>
      <c r="RZB165" s="273"/>
      <c r="RZC165" s="273"/>
      <c r="RZD165" s="273"/>
      <c r="RZE165" s="273"/>
      <c r="RZF165" s="273"/>
      <c r="RZG165" s="273"/>
      <c r="RZH165" s="273"/>
      <c r="RZI165" s="273"/>
      <c r="RZJ165" s="273"/>
      <c r="RZK165" s="273"/>
      <c r="RZL165" s="273"/>
      <c r="RZM165" s="273"/>
      <c r="RZN165" s="273"/>
      <c r="RZO165" s="273"/>
      <c r="RZP165" s="273"/>
      <c r="RZQ165" s="273"/>
      <c r="RZR165" s="273"/>
      <c r="RZS165" s="273"/>
      <c r="RZT165" s="273"/>
      <c r="RZU165" s="273"/>
      <c r="RZV165" s="273"/>
      <c r="RZW165" s="273"/>
      <c r="RZX165" s="273"/>
      <c r="RZY165" s="273"/>
      <c r="RZZ165" s="273"/>
      <c r="SAA165" s="273"/>
      <c r="SAB165" s="273"/>
      <c r="SAC165" s="273"/>
      <c r="SAD165" s="273"/>
      <c r="SAE165" s="273"/>
      <c r="SAF165" s="273"/>
      <c r="SAG165" s="273"/>
      <c r="SAH165" s="273"/>
      <c r="SAI165" s="273"/>
      <c r="SAJ165" s="273"/>
      <c r="SAK165" s="273"/>
      <c r="SAL165" s="273"/>
      <c r="SAM165" s="273"/>
      <c r="SAN165" s="273"/>
      <c r="SAO165" s="273"/>
      <c r="SAP165" s="273"/>
      <c r="SAQ165" s="273"/>
      <c r="SAR165" s="273"/>
      <c r="SAS165" s="273"/>
      <c r="SAT165" s="273"/>
      <c r="SAU165" s="273"/>
      <c r="SAV165" s="273"/>
      <c r="SAW165" s="273"/>
      <c r="SAX165" s="273"/>
      <c r="SAY165" s="273"/>
      <c r="SAZ165" s="273"/>
      <c r="SBA165" s="273"/>
      <c r="SBB165" s="273"/>
      <c r="SBC165" s="273"/>
      <c r="SBD165" s="273"/>
      <c r="SBE165" s="273"/>
      <c r="SBF165" s="273"/>
      <c r="SBG165" s="273"/>
      <c r="SBH165" s="273"/>
      <c r="SBI165" s="273"/>
      <c r="SBJ165" s="273"/>
      <c r="SBK165" s="273"/>
      <c r="SBL165" s="273"/>
      <c r="SBM165" s="273"/>
      <c r="SBN165" s="273"/>
      <c r="SBO165" s="273"/>
      <c r="SBP165" s="273"/>
      <c r="SBQ165" s="273"/>
      <c r="SBR165" s="273"/>
      <c r="SBS165" s="273"/>
      <c r="SBT165" s="273"/>
      <c r="SBU165" s="273"/>
      <c r="SBV165" s="273"/>
      <c r="SBW165" s="273"/>
      <c r="SBX165" s="273"/>
      <c r="SBY165" s="273"/>
      <c r="SBZ165" s="273"/>
      <c r="SCA165" s="273"/>
      <c r="SCB165" s="273"/>
      <c r="SCC165" s="273"/>
      <c r="SCD165" s="273"/>
      <c r="SCE165" s="273"/>
      <c r="SCF165" s="273"/>
      <c r="SCG165" s="273"/>
      <c r="SCH165" s="273"/>
      <c r="SCI165" s="273"/>
      <c r="SCJ165" s="273"/>
      <c r="SCK165" s="273"/>
      <c r="SCL165" s="273"/>
      <c r="SCM165" s="273"/>
      <c r="SCN165" s="273"/>
      <c r="SCO165" s="273"/>
      <c r="SCP165" s="273"/>
      <c r="SCQ165" s="273"/>
      <c r="SCR165" s="273"/>
      <c r="SCS165" s="273"/>
      <c r="SCT165" s="273"/>
      <c r="SCU165" s="273"/>
      <c r="SCV165" s="273"/>
      <c r="SCW165" s="273"/>
      <c r="SCX165" s="273"/>
      <c r="SCY165" s="273"/>
      <c r="SCZ165" s="273"/>
      <c r="SDA165" s="273"/>
      <c r="SDB165" s="273"/>
      <c r="SDC165" s="273"/>
      <c r="SDD165" s="273"/>
      <c r="SDE165" s="273"/>
      <c r="SDF165" s="273"/>
      <c r="SDG165" s="273"/>
      <c r="SDH165" s="273"/>
      <c r="SDI165" s="273"/>
      <c r="SDJ165" s="273"/>
      <c r="SDK165" s="273"/>
      <c r="SDL165" s="273"/>
      <c r="SDM165" s="273"/>
      <c r="SDN165" s="273"/>
      <c r="SDO165" s="273"/>
      <c r="SDP165" s="273"/>
      <c r="SDQ165" s="273"/>
      <c r="SDR165" s="273"/>
      <c r="SDS165" s="273"/>
      <c r="SDT165" s="273"/>
      <c r="SDU165" s="273"/>
      <c r="SDV165" s="273"/>
      <c r="SDW165" s="273"/>
      <c r="SDX165" s="273"/>
      <c r="SDY165" s="273"/>
      <c r="SDZ165" s="273"/>
      <c r="SEA165" s="273"/>
      <c r="SEB165" s="273"/>
      <c r="SEC165" s="273"/>
      <c r="SED165" s="273"/>
      <c r="SEE165" s="273"/>
      <c r="SEF165" s="273"/>
      <c r="SEG165" s="273"/>
      <c r="SEH165" s="273"/>
      <c r="SEI165" s="273"/>
      <c r="SEJ165" s="273"/>
      <c r="SEK165" s="273"/>
      <c r="SEL165" s="273"/>
      <c r="SEM165" s="273"/>
      <c r="SEN165" s="273"/>
      <c r="SEO165" s="273"/>
      <c r="SEP165" s="273"/>
      <c r="SEQ165" s="273"/>
      <c r="SER165" s="273"/>
      <c r="SES165" s="273"/>
      <c r="SET165" s="273"/>
      <c r="SEU165" s="273"/>
      <c r="SEV165" s="273"/>
      <c r="SEW165" s="273"/>
      <c r="SEX165" s="273"/>
      <c r="SEY165" s="273"/>
      <c r="SEZ165" s="273"/>
      <c r="SFA165" s="273"/>
      <c r="SFB165" s="273"/>
      <c r="SFC165" s="273"/>
      <c r="SFD165" s="273"/>
      <c r="SFE165" s="273"/>
      <c r="SFF165" s="273"/>
      <c r="SFG165" s="273"/>
      <c r="SFH165" s="273"/>
      <c r="SFI165" s="273"/>
      <c r="SFJ165" s="273"/>
      <c r="SFK165" s="273"/>
      <c r="SFL165" s="273"/>
      <c r="SFM165" s="273"/>
      <c r="SFN165" s="273"/>
      <c r="SFO165" s="273"/>
      <c r="SFP165" s="273"/>
      <c r="SFQ165" s="273"/>
      <c r="SFR165" s="273"/>
      <c r="SFS165" s="273"/>
      <c r="SFT165" s="273"/>
      <c r="SFU165" s="273"/>
      <c r="SFV165" s="273"/>
      <c r="SFW165" s="273"/>
      <c r="SFX165" s="273"/>
      <c r="SFY165" s="273"/>
      <c r="SFZ165" s="273"/>
      <c r="SGA165" s="273"/>
      <c r="SGB165" s="273"/>
      <c r="SGC165" s="273"/>
      <c r="SGD165" s="273"/>
      <c r="SGE165" s="273"/>
      <c r="SGF165" s="273"/>
      <c r="SGG165" s="273"/>
      <c r="SGH165" s="273"/>
      <c r="SGI165" s="273"/>
      <c r="SGJ165" s="273"/>
      <c r="SGK165" s="273"/>
      <c r="SGL165" s="273"/>
      <c r="SGM165" s="273"/>
      <c r="SGN165" s="273"/>
      <c r="SGO165" s="273"/>
      <c r="SGP165" s="273"/>
      <c r="SGQ165" s="273"/>
      <c r="SGR165" s="273"/>
      <c r="SGS165" s="273"/>
      <c r="SGT165" s="273"/>
      <c r="SGU165" s="273"/>
      <c r="SGV165" s="273"/>
      <c r="SGW165" s="273"/>
      <c r="SGX165" s="273"/>
      <c r="SGY165" s="273"/>
      <c r="SGZ165" s="273"/>
      <c r="SHA165" s="273"/>
      <c r="SHB165" s="273"/>
      <c r="SHC165" s="273"/>
      <c r="SHD165" s="273"/>
      <c r="SHE165" s="273"/>
      <c r="SHF165" s="273"/>
      <c r="SHG165" s="273"/>
      <c r="SHH165" s="273"/>
      <c r="SHI165" s="273"/>
      <c r="SHJ165" s="273"/>
      <c r="SHK165" s="273"/>
      <c r="SHL165" s="273"/>
      <c r="SHM165" s="273"/>
      <c r="SHN165" s="273"/>
      <c r="SHO165" s="273"/>
      <c r="SHP165" s="273"/>
      <c r="SHQ165" s="273"/>
      <c r="SHR165" s="273"/>
      <c r="SHS165" s="273"/>
      <c r="SHT165" s="273"/>
      <c r="SHU165" s="273"/>
      <c r="SHV165" s="273"/>
      <c r="SHW165" s="273"/>
      <c r="SHX165" s="273"/>
      <c r="SHY165" s="273"/>
      <c r="SHZ165" s="273"/>
      <c r="SIA165" s="273"/>
      <c r="SIB165" s="273"/>
      <c r="SIC165" s="273"/>
      <c r="SID165" s="273"/>
      <c r="SIE165" s="273"/>
      <c r="SIF165" s="273"/>
      <c r="SIG165" s="273"/>
      <c r="SIH165" s="273"/>
      <c r="SII165" s="273"/>
      <c r="SIJ165" s="273"/>
      <c r="SIK165" s="273"/>
      <c r="SIL165" s="273"/>
      <c r="SIM165" s="273"/>
      <c r="SIN165" s="273"/>
      <c r="SIO165" s="273"/>
      <c r="SIP165" s="273"/>
      <c r="SIQ165" s="273"/>
      <c r="SIR165" s="273"/>
      <c r="SIS165" s="273"/>
      <c r="SIT165" s="273"/>
      <c r="SIU165" s="273"/>
      <c r="SIV165" s="273"/>
      <c r="SIW165" s="273"/>
      <c r="SIX165" s="273"/>
      <c r="SIY165" s="273"/>
      <c r="SIZ165" s="273"/>
      <c r="SJA165" s="273"/>
      <c r="SJB165" s="273"/>
      <c r="SJC165" s="273"/>
      <c r="SJD165" s="273"/>
      <c r="SJE165" s="273"/>
      <c r="SJF165" s="273"/>
      <c r="SJG165" s="273"/>
      <c r="SJH165" s="273"/>
      <c r="SJI165" s="273"/>
      <c r="SJJ165" s="273"/>
      <c r="SJK165" s="273"/>
      <c r="SJL165" s="273"/>
      <c r="SJM165" s="273"/>
      <c r="SJN165" s="273"/>
      <c r="SJO165" s="273"/>
      <c r="SJP165" s="273"/>
      <c r="SJQ165" s="273"/>
      <c r="SJR165" s="273"/>
      <c r="SJS165" s="273"/>
      <c r="SJT165" s="273"/>
      <c r="SJU165" s="273"/>
      <c r="SJV165" s="273"/>
      <c r="SJW165" s="273"/>
      <c r="SJX165" s="273"/>
      <c r="SJY165" s="273"/>
      <c r="SJZ165" s="273"/>
      <c r="SKA165" s="273"/>
      <c r="SKB165" s="273"/>
      <c r="SKC165" s="273"/>
      <c r="SKD165" s="273"/>
      <c r="SKE165" s="273"/>
      <c r="SKF165" s="273"/>
      <c r="SKG165" s="273"/>
      <c r="SKH165" s="273"/>
      <c r="SKI165" s="273"/>
      <c r="SKJ165" s="273"/>
      <c r="SKK165" s="273"/>
      <c r="SKL165" s="273"/>
      <c r="SKM165" s="273"/>
      <c r="SKN165" s="273"/>
      <c r="SKO165" s="273"/>
      <c r="SKP165" s="273"/>
      <c r="SKQ165" s="273"/>
      <c r="SKR165" s="273"/>
      <c r="SKS165" s="273"/>
      <c r="SKT165" s="273"/>
      <c r="SKU165" s="273"/>
      <c r="SKV165" s="273"/>
      <c r="SKW165" s="273"/>
      <c r="SKX165" s="273"/>
      <c r="SKY165" s="273"/>
      <c r="SKZ165" s="273"/>
      <c r="SLA165" s="273"/>
      <c r="SLB165" s="273"/>
      <c r="SLC165" s="273"/>
      <c r="SLD165" s="273"/>
      <c r="SLE165" s="273"/>
      <c r="SLF165" s="273"/>
      <c r="SLG165" s="273"/>
      <c r="SLH165" s="273"/>
      <c r="SLI165" s="273"/>
      <c r="SLJ165" s="273"/>
      <c r="SLK165" s="273"/>
      <c r="SLL165" s="273"/>
      <c r="SLM165" s="273"/>
      <c r="SLN165" s="273"/>
      <c r="SLO165" s="273"/>
      <c r="SLP165" s="273"/>
      <c r="SLQ165" s="273"/>
      <c r="SLR165" s="273"/>
      <c r="SLS165" s="273"/>
      <c r="SLT165" s="273"/>
      <c r="SLU165" s="273"/>
      <c r="SLV165" s="273"/>
      <c r="SLW165" s="273"/>
      <c r="SLX165" s="273"/>
      <c r="SLY165" s="273"/>
      <c r="SLZ165" s="273"/>
      <c r="SMA165" s="273"/>
      <c r="SMB165" s="273"/>
      <c r="SMC165" s="273"/>
      <c r="SMD165" s="273"/>
      <c r="SME165" s="273"/>
      <c r="SMF165" s="273"/>
      <c r="SMG165" s="273"/>
      <c r="SMH165" s="273"/>
      <c r="SMI165" s="273"/>
      <c r="SMJ165" s="273"/>
      <c r="SMK165" s="273"/>
      <c r="SML165" s="273"/>
      <c r="SMM165" s="273"/>
      <c r="SMN165" s="273"/>
      <c r="SMO165" s="273"/>
      <c r="SMP165" s="273"/>
      <c r="SMQ165" s="273"/>
      <c r="SMR165" s="273"/>
      <c r="SMS165" s="273"/>
      <c r="SMT165" s="273"/>
      <c r="SMU165" s="273"/>
      <c r="SMV165" s="273"/>
      <c r="SMW165" s="273"/>
      <c r="SMX165" s="273"/>
      <c r="SMY165" s="273"/>
      <c r="SMZ165" s="273"/>
      <c r="SNA165" s="273"/>
      <c r="SNB165" s="273"/>
      <c r="SNC165" s="273"/>
      <c r="SND165" s="273"/>
      <c r="SNE165" s="273"/>
      <c r="SNF165" s="273"/>
      <c r="SNG165" s="273"/>
      <c r="SNH165" s="273"/>
      <c r="SNI165" s="273"/>
      <c r="SNJ165" s="273"/>
      <c r="SNK165" s="273"/>
      <c r="SNL165" s="273"/>
      <c r="SNM165" s="273"/>
      <c r="SNN165" s="273"/>
      <c r="SNO165" s="273"/>
      <c r="SNP165" s="273"/>
      <c r="SNQ165" s="273"/>
      <c r="SNR165" s="273"/>
      <c r="SNS165" s="273"/>
      <c r="SNT165" s="273"/>
      <c r="SNU165" s="273"/>
      <c r="SNV165" s="273"/>
      <c r="SNW165" s="273"/>
      <c r="SNX165" s="273"/>
      <c r="SNY165" s="273"/>
      <c r="SNZ165" s="273"/>
      <c r="SOA165" s="273"/>
      <c r="SOB165" s="273"/>
      <c r="SOC165" s="273"/>
      <c r="SOD165" s="273"/>
      <c r="SOE165" s="273"/>
      <c r="SOF165" s="273"/>
      <c r="SOG165" s="273"/>
      <c r="SOH165" s="273"/>
      <c r="SOI165" s="273"/>
      <c r="SOJ165" s="273"/>
      <c r="SOK165" s="273"/>
      <c r="SOL165" s="273"/>
      <c r="SOM165" s="273"/>
      <c r="SON165" s="273"/>
      <c r="SOO165" s="273"/>
      <c r="SOP165" s="273"/>
      <c r="SOQ165" s="273"/>
      <c r="SOR165" s="273"/>
      <c r="SOS165" s="273"/>
      <c r="SOT165" s="273"/>
      <c r="SOU165" s="273"/>
      <c r="SOV165" s="273"/>
      <c r="SOW165" s="273"/>
      <c r="SOX165" s="273"/>
      <c r="SOY165" s="273"/>
      <c r="SOZ165" s="273"/>
      <c r="SPA165" s="273"/>
      <c r="SPB165" s="273"/>
      <c r="SPC165" s="273"/>
      <c r="SPD165" s="273"/>
      <c r="SPE165" s="273"/>
      <c r="SPF165" s="273"/>
      <c r="SPG165" s="273"/>
      <c r="SPH165" s="273"/>
      <c r="SPI165" s="273"/>
      <c r="SPJ165" s="273"/>
      <c r="SPK165" s="273"/>
      <c r="SPL165" s="273"/>
      <c r="SPM165" s="273"/>
      <c r="SPN165" s="273"/>
      <c r="SPO165" s="273"/>
      <c r="SPP165" s="273"/>
      <c r="SPQ165" s="273"/>
      <c r="SPR165" s="273"/>
      <c r="SPS165" s="273"/>
      <c r="SPT165" s="273"/>
      <c r="SPU165" s="273"/>
      <c r="SPV165" s="273"/>
      <c r="SPW165" s="273"/>
      <c r="SPX165" s="273"/>
      <c r="SPY165" s="273"/>
      <c r="SPZ165" s="273"/>
      <c r="SQA165" s="273"/>
      <c r="SQB165" s="273"/>
      <c r="SQC165" s="273"/>
      <c r="SQD165" s="273"/>
      <c r="SQE165" s="273"/>
      <c r="SQF165" s="273"/>
      <c r="SQG165" s="273"/>
      <c r="SQH165" s="273"/>
      <c r="SQI165" s="273"/>
      <c r="SQJ165" s="273"/>
      <c r="SQK165" s="273"/>
      <c r="SQL165" s="273"/>
      <c r="SQM165" s="273"/>
      <c r="SQN165" s="273"/>
      <c r="SQO165" s="273"/>
      <c r="SQP165" s="273"/>
      <c r="SQQ165" s="273"/>
      <c r="SQR165" s="273"/>
      <c r="SQS165" s="273"/>
      <c r="SQT165" s="273"/>
      <c r="SQU165" s="273"/>
      <c r="SQV165" s="273"/>
      <c r="SQW165" s="273"/>
      <c r="SQX165" s="273"/>
      <c r="SQY165" s="273"/>
      <c r="SQZ165" s="273"/>
      <c r="SRA165" s="273"/>
      <c r="SRB165" s="273"/>
      <c r="SRC165" s="273"/>
      <c r="SRD165" s="273"/>
      <c r="SRE165" s="273"/>
      <c r="SRF165" s="273"/>
      <c r="SRG165" s="273"/>
      <c r="SRH165" s="273"/>
      <c r="SRI165" s="273"/>
      <c r="SRJ165" s="273"/>
      <c r="SRK165" s="273"/>
      <c r="SRL165" s="273"/>
      <c r="SRM165" s="273"/>
      <c r="SRN165" s="273"/>
      <c r="SRO165" s="273"/>
      <c r="SRP165" s="273"/>
      <c r="SRQ165" s="273"/>
      <c r="SRR165" s="273"/>
      <c r="SRS165" s="273"/>
      <c r="SRT165" s="273"/>
      <c r="SRU165" s="273"/>
      <c r="SRV165" s="273"/>
      <c r="SRW165" s="273"/>
      <c r="SRX165" s="273"/>
      <c r="SRY165" s="273"/>
      <c r="SRZ165" s="273"/>
      <c r="SSA165" s="273"/>
      <c r="SSB165" s="273"/>
      <c r="SSC165" s="273"/>
      <c r="SSD165" s="273"/>
      <c r="SSE165" s="273"/>
      <c r="SSF165" s="273"/>
      <c r="SSG165" s="273"/>
      <c r="SSH165" s="273"/>
      <c r="SSI165" s="273"/>
      <c r="SSJ165" s="273"/>
      <c r="SSK165" s="273"/>
      <c r="SSL165" s="273"/>
      <c r="SSM165" s="273"/>
      <c r="SSN165" s="273"/>
      <c r="SSO165" s="273"/>
      <c r="SSP165" s="273"/>
      <c r="SSQ165" s="273"/>
      <c r="SSR165" s="273"/>
      <c r="SSS165" s="273"/>
      <c r="SST165" s="273"/>
      <c r="SSU165" s="273"/>
      <c r="SSV165" s="273"/>
      <c r="SSW165" s="273"/>
      <c r="SSX165" s="273"/>
      <c r="SSY165" s="273"/>
      <c r="SSZ165" s="273"/>
      <c r="STA165" s="273"/>
      <c r="STB165" s="273"/>
      <c r="STC165" s="273"/>
      <c r="STD165" s="273"/>
      <c r="STE165" s="273"/>
      <c r="STF165" s="273"/>
      <c r="STG165" s="273"/>
      <c r="STH165" s="273"/>
      <c r="STI165" s="273"/>
      <c r="STJ165" s="273"/>
      <c r="STK165" s="273"/>
      <c r="STL165" s="273"/>
      <c r="STM165" s="273"/>
      <c r="STN165" s="273"/>
      <c r="STO165" s="273"/>
      <c r="STP165" s="273"/>
      <c r="STQ165" s="273"/>
      <c r="STR165" s="273"/>
      <c r="STS165" s="273"/>
      <c r="STT165" s="273"/>
      <c r="STU165" s="273"/>
      <c r="STV165" s="273"/>
      <c r="STW165" s="273"/>
      <c r="STX165" s="273"/>
      <c r="STY165" s="273"/>
      <c r="STZ165" s="273"/>
      <c r="SUA165" s="273"/>
      <c r="SUB165" s="273"/>
      <c r="SUC165" s="273"/>
      <c r="SUD165" s="273"/>
      <c r="SUE165" s="273"/>
      <c r="SUF165" s="273"/>
      <c r="SUG165" s="273"/>
      <c r="SUH165" s="273"/>
      <c r="SUI165" s="273"/>
      <c r="SUJ165" s="273"/>
      <c r="SUK165" s="273"/>
      <c r="SUL165" s="273"/>
      <c r="SUM165" s="273"/>
      <c r="SUN165" s="273"/>
      <c r="SUO165" s="273"/>
      <c r="SUP165" s="273"/>
      <c r="SUQ165" s="273"/>
      <c r="SUR165" s="273"/>
      <c r="SUS165" s="273"/>
      <c r="SUT165" s="273"/>
      <c r="SUU165" s="273"/>
      <c r="SUV165" s="273"/>
      <c r="SUW165" s="273"/>
      <c r="SUX165" s="273"/>
      <c r="SUY165" s="273"/>
      <c r="SUZ165" s="273"/>
      <c r="SVA165" s="273"/>
      <c r="SVB165" s="273"/>
      <c r="SVC165" s="273"/>
      <c r="SVD165" s="273"/>
      <c r="SVE165" s="273"/>
      <c r="SVF165" s="273"/>
      <c r="SVG165" s="273"/>
      <c r="SVH165" s="273"/>
      <c r="SVI165" s="273"/>
      <c r="SVJ165" s="273"/>
      <c r="SVK165" s="273"/>
      <c r="SVL165" s="273"/>
      <c r="SVM165" s="273"/>
      <c r="SVN165" s="273"/>
      <c r="SVO165" s="273"/>
      <c r="SVP165" s="273"/>
      <c r="SVQ165" s="273"/>
      <c r="SVR165" s="273"/>
      <c r="SVS165" s="273"/>
      <c r="SVT165" s="273"/>
      <c r="SVU165" s="273"/>
      <c r="SVV165" s="273"/>
      <c r="SVW165" s="273"/>
      <c r="SVX165" s="273"/>
      <c r="SVY165" s="273"/>
      <c r="SVZ165" s="273"/>
      <c r="SWA165" s="273"/>
      <c r="SWB165" s="273"/>
      <c r="SWC165" s="273"/>
      <c r="SWD165" s="273"/>
      <c r="SWE165" s="273"/>
      <c r="SWF165" s="273"/>
      <c r="SWG165" s="273"/>
      <c r="SWH165" s="273"/>
      <c r="SWI165" s="273"/>
      <c r="SWJ165" s="273"/>
      <c r="SWK165" s="273"/>
      <c r="SWL165" s="273"/>
      <c r="SWM165" s="273"/>
      <c r="SWN165" s="273"/>
      <c r="SWO165" s="273"/>
      <c r="SWP165" s="273"/>
      <c r="SWQ165" s="273"/>
      <c r="SWR165" s="273"/>
      <c r="SWS165" s="273"/>
      <c r="SWT165" s="273"/>
      <c r="SWU165" s="273"/>
      <c r="SWV165" s="273"/>
      <c r="SWW165" s="273"/>
      <c r="SWX165" s="273"/>
      <c r="SWY165" s="273"/>
      <c r="SWZ165" s="273"/>
      <c r="SXA165" s="273"/>
      <c r="SXB165" s="273"/>
      <c r="SXC165" s="273"/>
      <c r="SXD165" s="273"/>
      <c r="SXE165" s="273"/>
      <c r="SXF165" s="273"/>
      <c r="SXG165" s="273"/>
      <c r="SXH165" s="273"/>
      <c r="SXI165" s="273"/>
      <c r="SXJ165" s="273"/>
      <c r="SXK165" s="273"/>
      <c r="SXL165" s="273"/>
      <c r="SXM165" s="273"/>
      <c r="SXN165" s="273"/>
      <c r="SXO165" s="273"/>
      <c r="SXP165" s="273"/>
      <c r="SXQ165" s="273"/>
      <c r="SXR165" s="273"/>
      <c r="SXS165" s="273"/>
      <c r="SXT165" s="273"/>
      <c r="SXU165" s="273"/>
      <c r="SXV165" s="273"/>
      <c r="SXW165" s="273"/>
      <c r="SXX165" s="273"/>
      <c r="SXY165" s="273"/>
      <c r="SXZ165" s="273"/>
      <c r="SYA165" s="273"/>
      <c r="SYB165" s="273"/>
      <c r="SYC165" s="273"/>
      <c r="SYD165" s="273"/>
      <c r="SYE165" s="273"/>
      <c r="SYF165" s="273"/>
      <c r="SYG165" s="273"/>
      <c r="SYH165" s="273"/>
      <c r="SYI165" s="273"/>
      <c r="SYJ165" s="273"/>
      <c r="SYK165" s="273"/>
      <c r="SYL165" s="273"/>
      <c r="SYM165" s="273"/>
      <c r="SYN165" s="273"/>
      <c r="SYO165" s="273"/>
      <c r="SYP165" s="273"/>
      <c r="SYQ165" s="273"/>
      <c r="SYR165" s="273"/>
      <c r="SYS165" s="273"/>
      <c r="SYT165" s="273"/>
      <c r="SYU165" s="273"/>
      <c r="SYV165" s="273"/>
      <c r="SYW165" s="273"/>
      <c r="SYX165" s="273"/>
      <c r="SYY165" s="273"/>
      <c r="SYZ165" s="273"/>
      <c r="SZA165" s="273"/>
      <c r="SZB165" s="273"/>
      <c r="SZC165" s="273"/>
      <c r="SZD165" s="273"/>
      <c r="SZE165" s="273"/>
      <c r="SZF165" s="273"/>
      <c r="SZG165" s="273"/>
      <c r="SZH165" s="273"/>
      <c r="SZI165" s="273"/>
      <c r="SZJ165" s="273"/>
      <c r="SZK165" s="273"/>
      <c r="SZL165" s="273"/>
      <c r="SZM165" s="273"/>
      <c r="SZN165" s="273"/>
      <c r="SZO165" s="273"/>
      <c r="SZP165" s="273"/>
      <c r="SZQ165" s="273"/>
      <c r="SZR165" s="273"/>
      <c r="SZS165" s="273"/>
      <c r="SZT165" s="273"/>
      <c r="SZU165" s="273"/>
      <c r="SZV165" s="273"/>
      <c r="SZW165" s="273"/>
      <c r="SZX165" s="273"/>
      <c r="SZY165" s="273"/>
      <c r="SZZ165" s="273"/>
      <c r="TAA165" s="273"/>
      <c r="TAB165" s="273"/>
      <c r="TAC165" s="273"/>
      <c r="TAD165" s="273"/>
      <c r="TAE165" s="273"/>
      <c r="TAF165" s="273"/>
      <c r="TAG165" s="273"/>
      <c r="TAH165" s="273"/>
      <c r="TAI165" s="273"/>
      <c r="TAJ165" s="273"/>
      <c r="TAK165" s="273"/>
      <c r="TAL165" s="273"/>
      <c r="TAM165" s="273"/>
      <c r="TAN165" s="273"/>
      <c r="TAO165" s="273"/>
      <c r="TAP165" s="273"/>
      <c r="TAQ165" s="273"/>
      <c r="TAR165" s="273"/>
      <c r="TAS165" s="273"/>
      <c r="TAT165" s="273"/>
      <c r="TAU165" s="273"/>
      <c r="TAV165" s="273"/>
      <c r="TAW165" s="273"/>
      <c r="TAX165" s="273"/>
      <c r="TAY165" s="273"/>
      <c r="TAZ165" s="273"/>
      <c r="TBA165" s="273"/>
      <c r="TBB165" s="273"/>
      <c r="TBC165" s="273"/>
      <c r="TBD165" s="273"/>
      <c r="TBE165" s="273"/>
      <c r="TBF165" s="273"/>
      <c r="TBG165" s="273"/>
      <c r="TBH165" s="273"/>
      <c r="TBI165" s="273"/>
      <c r="TBJ165" s="273"/>
      <c r="TBK165" s="273"/>
      <c r="TBL165" s="273"/>
      <c r="TBM165" s="273"/>
      <c r="TBN165" s="273"/>
      <c r="TBO165" s="273"/>
      <c r="TBP165" s="273"/>
      <c r="TBQ165" s="273"/>
      <c r="TBR165" s="273"/>
      <c r="TBS165" s="273"/>
      <c r="TBT165" s="273"/>
      <c r="TBU165" s="273"/>
      <c r="TBV165" s="273"/>
      <c r="TBW165" s="273"/>
      <c r="TBX165" s="273"/>
      <c r="TBY165" s="273"/>
      <c r="TBZ165" s="273"/>
      <c r="TCA165" s="273"/>
      <c r="TCB165" s="273"/>
      <c r="TCC165" s="273"/>
      <c r="TCD165" s="273"/>
      <c r="TCE165" s="273"/>
      <c r="TCF165" s="273"/>
      <c r="TCG165" s="273"/>
      <c r="TCH165" s="273"/>
      <c r="TCI165" s="273"/>
      <c r="TCJ165" s="273"/>
      <c r="TCK165" s="273"/>
      <c r="TCL165" s="273"/>
      <c r="TCM165" s="273"/>
      <c r="TCN165" s="273"/>
      <c r="TCO165" s="273"/>
      <c r="TCP165" s="273"/>
      <c r="TCQ165" s="273"/>
      <c r="TCR165" s="273"/>
      <c r="TCS165" s="273"/>
      <c r="TCT165" s="273"/>
      <c r="TCU165" s="273"/>
      <c r="TCV165" s="273"/>
      <c r="TCW165" s="273"/>
      <c r="TCX165" s="273"/>
      <c r="TCY165" s="273"/>
      <c r="TCZ165" s="273"/>
      <c r="TDA165" s="273"/>
      <c r="TDB165" s="273"/>
      <c r="TDC165" s="273"/>
      <c r="TDD165" s="273"/>
      <c r="TDE165" s="273"/>
      <c r="TDF165" s="273"/>
      <c r="TDG165" s="273"/>
      <c r="TDH165" s="273"/>
      <c r="TDI165" s="273"/>
      <c r="TDJ165" s="273"/>
      <c r="TDK165" s="273"/>
      <c r="TDL165" s="273"/>
      <c r="TDM165" s="273"/>
      <c r="TDN165" s="273"/>
      <c r="TDO165" s="273"/>
      <c r="TDP165" s="273"/>
      <c r="TDQ165" s="273"/>
      <c r="TDR165" s="273"/>
      <c r="TDS165" s="273"/>
      <c r="TDT165" s="273"/>
      <c r="TDU165" s="273"/>
      <c r="TDV165" s="273"/>
      <c r="TDW165" s="273"/>
      <c r="TDX165" s="273"/>
      <c r="TDY165" s="273"/>
      <c r="TDZ165" s="273"/>
      <c r="TEA165" s="273"/>
      <c r="TEB165" s="273"/>
      <c r="TEC165" s="273"/>
      <c r="TED165" s="273"/>
      <c r="TEE165" s="273"/>
      <c r="TEF165" s="273"/>
      <c r="TEG165" s="273"/>
      <c r="TEH165" s="273"/>
      <c r="TEI165" s="273"/>
      <c r="TEJ165" s="273"/>
      <c r="TEK165" s="273"/>
      <c r="TEL165" s="273"/>
      <c r="TEM165" s="273"/>
      <c r="TEN165" s="273"/>
      <c r="TEO165" s="273"/>
      <c r="TEP165" s="273"/>
      <c r="TEQ165" s="273"/>
      <c r="TER165" s="273"/>
      <c r="TES165" s="273"/>
      <c r="TET165" s="273"/>
      <c r="TEU165" s="273"/>
      <c r="TEV165" s="273"/>
      <c r="TEW165" s="273"/>
      <c r="TEX165" s="273"/>
      <c r="TEY165" s="273"/>
      <c r="TEZ165" s="273"/>
      <c r="TFA165" s="273"/>
      <c r="TFB165" s="273"/>
      <c r="TFC165" s="273"/>
      <c r="TFD165" s="273"/>
      <c r="TFE165" s="273"/>
      <c r="TFF165" s="273"/>
      <c r="TFG165" s="273"/>
      <c r="TFH165" s="273"/>
      <c r="TFI165" s="273"/>
      <c r="TFJ165" s="273"/>
      <c r="TFK165" s="273"/>
      <c r="TFL165" s="273"/>
      <c r="TFM165" s="273"/>
      <c r="TFN165" s="273"/>
      <c r="TFO165" s="273"/>
      <c r="TFP165" s="273"/>
      <c r="TFQ165" s="273"/>
      <c r="TFR165" s="273"/>
      <c r="TFS165" s="273"/>
      <c r="TFT165" s="273"/>
      <c r="TFU165" s="273"/>
      <c r="TFV165" s="273"/>
      <c r="TFW165" s="273"/>
      <c r="TFX165" s="273"/>
      <c r="TFY165" s="273"/>
      <c r="TFZ165" s="273"/>
      <c r="TGA165" s="273"/>
      <c r="TGB165" s="273"/>
      <c r="TGC165" s="273"/>
      <c r="TGD165" s="273"/>
      <c r="TGE165" s="273"/>
      <c r="TGF165" s="273"/>
      <c r="TGG165" s="273"/>
      <c r="TGH165" s="273"/>
      <c r="TGI165" s="273"/>
      <c r="TGJ165" s="273"/>
      <c r="TGK165" s="273"/>
      <c r="TGL165" s="273"/>
      <c r="TGM165" s="273"/>
      <c r="TGN165" s="273"/>
      <c r="TGO165" s="273"/>
      <c r="TGP165" s="273"/>
      <c r="TGQ165" s="273"/>
      <c r="TGR165" s="273"/>
      <c r="TGS165" s="273"/>
      <c r="TGT165" s="273"/>
      <c r="TGU165" s="273"/>
      <c r="TGV165" s="273"/>
      <c r="TGW165" s="273"/>
      <c r="TGX165" s="273"/>
      <c r="TGY165" s="273"/>
      <c r="TGZ165" s="273"/>
      <c r="THA165" s="273"/>
      <c r="THB165" s="273"/>
      <c r="THC165" s="273"/>
      <c r="THD165" s="273"/>
      <c r="THE165" s="273"/>
      <c r="THF165" s="273"/>
      <c r="THG165" s="273"/>
      <c r="THH165" s="273"/>
      <c r="THI165" s="273"/>
      <c r="THJ165" s="273"/>
      <c r="THK165" s="273"/>
      <c r="THL165" s="273"/>
      <c r="THM165" s="273"/>
      <c r="THN165" s="273"/>
      <c r="THO165" s="273"/>
      <c r="THP165" s="273"/>
      <c r="THQ165" s="273"/>
      <c r="THR165" s="273"/>
      <c r="THS165" s="273"/>
      <c r="THT165" s="273"/>
      <c r="THU165" s="273"/>
      <c r="THV165" s="273"/>
      <c r="THW165" s="273"/>
      <c r="THX165" s="273"/>
      <c r="THY165" s="273"/>
      <c r="THZ165" s="273"/>
      <c r="TIA165" s="273"/>
      <c r="TIB165" s="273"/>
      <c r="TIC165" s="273"/>
      <c r="TID165" s="273"/>
      <c r="TIE165" s="273"/>
      <c r="TIF165" s="273"/>
      <c r="TIG165" s="273"/>
      <c r="TIH165" s="273"/>
      <c r="TII165" s="273"/>
      <c r="TIJ165" s="273"/>
      <c r="TIK165" s="273"/>
      <c r="TIL165" s="273"/>
      <c r="TIM165" s="273"/>
      <c r="TIN165" s="273"/>
      <c r="TIO165" s="273"/>
      <c r="TIP165" s="273"/>
      <c r="TIQ165" s="273"/>
      <c r="TIR165" s="273"/>
      <c r="TIS165" s="273"/>
      <c r="TIT165" s="273"/>
      <c r="TIU165" s="273"/>
      <c r="TIV165" s="273"/>
      <c r="TIW165" s="273"/>
      <c r="TIX165" s="273"/>
      <c r="TIY165" s="273"/>
      <c r="TIZ165" s="273"/>
      <c r="TJA165" s="273"/>
      <c r="TJB165" s="273"/>
      <c r="TJC165" s="273"/>
      <c r="TJD165" s="273"/>
      <c r="TJE165" s="273"/>
      <c r="TJF165" s="273"/>
      <c r="TJG165" s="273"/>
      <c r="TJH165" s="273"/>
      <c r="TJI165" s="273"/>
      <c r="TJJ165" s="273"/>
      <c r="TJK165" s="273"/>
      <c r="TJL165" s="273"/>
      <c r="TJM165" s="273"/>
      <c r="TJN165" s="273"/>
      <c r="TJO165" s="273"/>
      <c r="TJP165" s="273"/>
      <c r="TJQ165" s="273"/>
      <c r="TJR165" s="273"/>
      <c r="TJS165" s="273"/>
      <c r="TJT165" s="273"/>
      <c r="TJU165" s="273"/>
      <c r="TJV165" s="273"/>
      <c r="TJW165" s="273"/>
      <c r="TJX165" s="273"/>
      <c r="TJY165" s="273"/>
      <c r="TJZ165" s="273"/>
      <c r="TKA165" s="273"/>
      <c r="TKB165" s="273"/>
      <c r="TKC165" s="273"/>
      <c r="TKD165" s="273"/>
      <c r="TKE165" s="273"/>
      <c r="TKF165" s="273"/>
      <c r="TKG165" s="273"/>
      <c r="TKH165" s="273"/>
      <c r="TKI165" s="273"/>
      <c r="TKJ165" s="273"/>
      <c r="TKK165" s="273"/>
      <c r="TKL165" s="273"/>
      <c r="TKM165" s="273"/>
      <c r="TKN165" s="273"/>
      <c r="TKO165" s="273"/>
      <c r="TKP165" s="273"/>
      <c r="TKQ165" s="273"/>
      <c r="TKR165" s="273"/>
      <c r="TKS165" s="273"/>
      <c r="TKT165" s="273"/>
      <c r="TKU165" s="273"/>
      <c r="TKV165" s="273"/>
      <c r="TKW165" s="273"/>
      <c r="TKX165" s="273"/>
      <c r="TKY165" s="273"/>
      <c r="TKZ165" s="273"/>
      <c r="TLA165" s="273"/>
      <c r="TLB165" s="273"/>
      <c r="TLC165" s="273"/>
      <c r="TLD165" s="273"/>
      <c r="TLE165" s="273"/>
      <c r="TLF165" s="273"/>
      <c r="TLG165" s="273"/>
      <c r="TLH165" s="273"/>
      <c r="TLI165" s="273"/>
      <c r="TLJ165" s="273"/>
      <c r="TLK165" s="273"/>
      <c r="TLL165" s="273"/>
      <c r="TLM165" s="273"/>
      <c r="TLN165" s="273"/>
      <c r="TLO165" s="273"/>
      <c r="TLP165" s="273"/>
      <c r="TLQ165" s="273"/>
      <c r="TLR165" s="273"/>
      <c r="TLS165" s="273"/>
      <c r="TLT165" s="273"/>
      <c r="TLU165" s="273"/>
      <c r="TLV165" s="273"/>
      <c r="TLW165" s="273"/>
      <c r="TLX165" s="273"/>
      <c r="TLY165" s="273"/>
      <c r="TLZ165" s="273"/>
      <c r="TMA165" s="273"/>
      <c r="TMB165" s="273"/>
      <c r="TMC165" s="273"/>
      <c r="TMD165" s="273"/>
      <c r="TME165" s="273"/>
      <c r="TMF165" s="273"/>
      <c r="TMG165" s="273"/>
      <c r="TMH165" s="273"/>
      <c r="TMI165" s="273"/>
      <c r="TMJ165" s="273"/>
      <c r="TMK165" s="273"/>
      <c r="TML165" s="273"/>
      <c r="TMM165" s="273"/>
      <c r="TMN165" s="273"/>
      <c r="TMO165" s="273"/>
      <c r="TMP165" s="273"/>
      <c r="TMQ165" s="273"/>
      <c r="TMR165" s="273"/>
      <c r="TMS165" s="273"/>
      <c r="TMT165" s="273"/>
      <c r="TMU165" s="273"/>
      <c r="TMV165" s="273"/>
      <c r="TMW165" s="273"/>
      <c r="TMX165" s="273"/>
      <c r="TMY165" s="273"/>
      <c r="TMZ165" s="273"/>
      <c r="TNA165" s="273"/>
      <c r="TNB165" s="273"/>
      <c r="TNC165" s="273"/>
      <c r="TND165" s="273"/>
      <c r="TNE165" s="273"/>
      <c r="TNF165" s="273"/>
      <c r="TNG165" s="273"/>
      <c r="TNH165" s="273"/>
      <c r="TNI165" s="273"/>
      <c r="TNJ165" s="273"/>
      <c r="TNK165" s="273"/>
      <c r="TNL165" s="273"/>
      <c r="TNM165" s="273"/>
      <c r="TNN165" s="273"/>
      <c r="TNO165" s="273"/>
      <c r="TNP165" s="273"/>
      <c r="TNQ165" s="273"/>
      <c r="TNR165" s="273"/>
      <c r="TNS165" s="273"/>
      <c r="TNT165" s="273"/>
      <c r="TNU165" s="273"/>
      <c r="TNV165" s="273"/>
      <c r="TNW165" s="273"/>
      <c r="TNX165" s="273"/>
      <c r="TNY165" s="273"/>
      <c r="TNZ165" s="273"/>
      <c r="TOA165" s="273"/>
      <c r="TOB165" s="273"/>
      <c r="TOC165" s="273"/>
      <c r="TOD165" s="273"/>
      <c r="TOE165" s="273"/>
      <c r="TOF165" s="273"/>
      <c r="TOG165" s="273"/>
      <c r="TOH165" s="273"/>
      <c r="TOI165" s="273"/>
      <c r="TOJ165" s="273"/>
      <c r="TOK165" s="273"/>
      <c r="TOL165" s="273"/>
      <c r="TOM165" s="273"/>
      <c r="TON165" s="273"/>
      <c r="TOO165" s="273"/>
      <c r="TOP165" s="273"/>
      <c r="TOQ165" s="273"/>
      <c r="TOR165" s="273"/>
      <c r="TOS165" s="273"/>
      <c r="TOT165" s="273"/>
      <c r="TOU165" s="273"/>
      <c r="TOV165" s="273"/>
      <c r="TOW165" s="273"/>
      <c r="TOX165" s="273"/>
      <c r="TOY165" s="273"/>
      <c r="TOZ165" s="273"/>
      <c r="TPA165" s="273"/>
      <c r="TPB165" s="273"/>
      <c r="TPC165" s="273"/>
      <c r="TPD165" s="273"/>
      <c r="TPE165" s="273"/>
      <c r="TPF165" s="273"/>
      <c r="TPG165" s="273"/>
      <c r="TPH165" s="273"/>
      <c r="TPI165" s="273"/>
      <c r="TPJ165" s="273"/>
      <c r="TPK165" s="273"/>
      <c r="TPL165" s="273"/>
      <c r="TPM165" s="273"/>
      <c r="TPN165" s="273"/>
      <c r="TPO165" s="273"/>
      <c r="TPP165" s="273"/>
      <c r="TPQ165" s="273"/>
      <c r="TPR165" s="273"/>
      <c r="TPS165" s="273"/>
      <c r="TPT165" s="273"/>
      <c r="TPU165" s="273"/>
      <c r="TPV165" s="273"/>
      <c r="TPW165" s="273"/>
      <c r="TPX165" s="273"/>
      <c r="TPY165" s="273"/>
      <c r="TPZ165" s="273"/>
      <c r="TQA165" s="273"/>
      <c r="TQB165" s="273"/>
      <c r="TQC165" s="273"/>
      <c r="TQD165" s="273"/>
      <c r="TQE165" s="273"/>
      <c r="TQF165" s="273"/>
      <c r="TQG165" s="273"/>
      <c r="TQH165" s="273"/>
      <c r="TQI165" s="273"/>
      <c r="TQJ165" s="273"/>
      <c r="TQK165" s="273"/>
      <c r="TQL165" s="273"/>
      <c r="TQM165" s="273"/>
      <c r="TQN165" s="273"/>
      <c r="TQO165" s="273"/>
      <c r="TQP165" s="273"/>
      <c r="TQQ165" s="273"/>
      <c r="TQR165" s="273"/>
      <c r="TQS165" s="273"/>
      <c r="TQT165" s="273"/>
      <c r="TQU165" s="273"/>
      <c r="TQV165" s="273"/>
      <c r="TQW165" s="273"/>
      <c r="TQX165" s="273"/>
      <c r="TQY165" s="273"/>
      <c r="TQZ165" s="273"/>
      <c r="TRA165" s="273"/>
      <c r="TRB165" s="273"/>
      <c r="TRC165" s="273"/>
      <c r="TRD165" s="273"/>
      <c r="TRE165" s="273"/>
      <c r="TRF165" s="273"/>
      <c r="TRG165" s="273"/>
      <c r="TRH165" s="273"/>
      <c r="TRI165" s="273"/>
      <c r="TRJ165" s="273"/>
      <c r="TRK165" s="273"/>
      <c r="TRL165" s="273"/>
      <c r="TRM165" s="273"/>
      <c r="TRN165" s="273"/>
      <c r="TRO165" s="273"/>
      <c r="TRP165" s="273"/>
      <c r="TRQ165" s="273"/>
      <c r="TRR165" s="273"/>
      <c r="TRS165" s="273"/>
      <c r="TRT165" s="273"/>
      <c r="TRU165" s="273"/>
      <c r="TRV165" s="273"/>
      <c r="TRW165" s="273"/>
      <c r="TRX165" s="273"/>
      <c r="TRY165" s="273"/>
      <c r="TRZ165" s="273"/>
      <c r="TSA165" s="273"/>
      <c r="TSB165" s="273"/>
      <c r="TSC165" s="273"/>
      <c r="TSD165" s="273"/>
      <c r="TSE165" s="273"/>
      <c r="TSF165" s="273"/>
      <c r="TSG165" s="273"/>
      <c r="TSH165" s="273"/>
      <c r="TSI165" s="273"/>
      <c r="TSJ165" s="273"/>
      <c r="TSK165" s="273"/>
      <c r="TSL165" s="273"/>
      <c r="TSM165" s="273"/>
      <c r="TSN165" s="273"/>
      <c r="TSO165" s="273"/>
      <c r="TSP165" s="273"/>
      <c r="TSQ165" s="273"/>
      <c r="TSR165" s="273"/>
      <c r="TSS165" s="273"/>
      <c r="TST165" s="273"/>
      <c r="TSU165" s="273"/>
      <c r="TSV165" s="273"/>
      <c r="TSW165" s="273"/>
      <c r="TSX165" s="273"/>
      <c r="TSY165" s="273"/>
      <c r="TSZ165" s="273"/>
      <c r="TTA165" s="273"/>
      <c r="TTB165" s="273"/>
      <c r="TTC165" s="273"/>
      <c r="TTD165" s="273"/>
      <c r="TTE165" s="273"/>
      <c r="TTF165" s="273"/>
      <c r="TTG165" s="273"/>
      <c r="TTH165" s="273"/>
      <c r="TTI165" s="273"/>
      <c r="TTJ165" s="273"/>
      <c r="TTK165" s="273"/>
      <c r="TTL165" s="273"/>
      <c r="TTM165" s="273"/>
      <c r="TTN165" s="273"/>
      <c r="TTO165" s="273"/>
      <c r="TTP165" s="273"/>
      <c r="TTQ165" s="273"/>
      <c r="TTR165" s="273"/>
      <c r="TTS165" s="273"/>
      <c r="TTT165" s="273"/>
      <c r="TTU165" s="273"/>
      <c r="TTV165" s="273"/>
      <c r="TTW165" s="273"/>
      <c r="TTX165" s="273"/>
      <c r="TTY165" s="273"/>
      <c r="TTZ165" s="273"/>
      <c r="TUA165" s="273"/>
      <c r="TUB165" s="273"/>
      <c r="TUC165" s="273"/>
      <c r="TUD165" s="273"/>
      <c r="TUE165" s="273"/>
      <c r="TUF165" s="273"/>
      <c r="TUG165" s="273"/>
      <c r="TUH165" s="273"/>
      <c r="TUI165" s="273"/>
      <c r="TUJ165" s="273"/>
      <c r="TUK165" s="273"/>
      <c r="TUL165" s="273"/>
      <c r="TUM165" s="273"/>
      <c r="TUN165" s="273"/>
      <c r="TUO165" s="273"/>
      <c r="TUP165" s="273"/>
      <c r="TUQ165" s="273"/>
      <c r="TUR165" s="273"/>
      <c r="TUS165" s="273"/>
      <c r="TUT165" s="273"/>
      <c r="TUU165" s="273"/>
      <c r="TUV165" s="273"/>
      <c r="TUW165" s="273"/>
      <c r="TUX165" s="273"/>
      <c r="TUY165" s="273"/>
      <c r="TUZ165" s="273"/>
      <c r="TVA165" s="273"/>
      <c r="TVB165" s="273"/>
      <c r="TVC165" s="273"/>
      <c r="TVD165" s="273"/>
      <c r="TVE165" s="273"/>
      <c r="TVF165" s="273"/>
      <c r="TVG165" s="273"/>
      <c r="TVH165" s="273"/>
      <c r="TVI165" s="273"/>
      <c r="TVJ165" s="273"/>
      <c r="TVK165" s="273"/>
      <c r="TVL165" s="273"/>
      <c r="TVM165" s="273"/>
      <c r="TVN165" s="273"/>
      <c r="TVO165" s="273"/>
      <c r="TVP165" s="273"/>
      <c r="TVQ165" s="273"/>
      <c r="TVR165" s="273"/>
      <c r="TVS165" s="273"/>
      <c r="TVT165" s="273"/>
      <c r="TVU165" s="273"/>
      <c r="TVV165" s="273"/>
      <c r="TVW165" s="273"/>
      <c r="TVX165" s="273"/>
      <c r="TVY165" s="273"/>
      <c r="TVZ165" s="273"/>
      <c r="TWA165" s="273"/>
      <c r="TWB165" s="273"/>
      <c r="TWC165" s="273"/>
      <c r="TWD165" s="273"/>
      <c r="TWE165" s="273"/>
      <c r="TWF165" s="273"/>
      <c r="TWG165" s="273"/>
      <c r="TWH165" s="273"/>
      <c r="TWI165" s="273"/>
      <c r="TWJ165" s="273"/>
      <c r="TWK165" s="273"/>
      <c r="TWL165" s="273"/>
      <c r="TWM165" s="273"/>
      <c r="TWN165" s="273"/>
      <c r="TWO165" s="273"/>
      <c r="TWP165" s="273"/>
      <c r="TWQ165" s="273"/>
      <c r="TWR165" s="273"/>
      <c r="TWS165" s="273"/>
      <c r="TWT165" s="273"/>
      <c r="TWU165" s="273"/>
      <c r="TWV165" s="273"/>
      <c r="TWW165" s="273"/>
      <c r="TWX165" s="273"/>
      <c r="TWY165" s="273"/>
      <c r="TWZ165" s="273"/>
      <c r="TXA165" s="273"/>
      <c r="TXB165" s="273"/>
      <c r="TXC165" s="273"/>
      <c r="TXD165" s="273"/>
      <c r="TXE165" s="273"/>
      <c r="TXF165" s="273"/>
      <c r="TXG165" s="273"/>
      <c r="TXH165" s="273"/>
      <c r="TXI165" s="273"/>
      <c r="TXJ165" s="273"/>
      <c r="TXK165" s="273"/>
      <c r="TXL165" s="273"/>
      <c r="TXM165" s="273"/>
      <c r="TXN165" s="273"/>
      <c r="TXO165" s="273"/>
      <c r="TXP165" s="273"/>
      <c r="TXQ165" s="273"/>
      <c r="TXR165" s="273"/>
      <c r="TXS165" s="273"/>
      <c r="TXT165" s="273"/>
      <c r="TXU165" s="273"/>
      <c r="TXV165" s="273"/>
      <c r="TXW165" s="273"/>
      <c r="TXX165" s="273"/>
      <c r="TXY165" s="273"/>
      <c r="TXZ165" s="273"/>
      <c r="TYA165" s="273"/>
      <c r="TYB165" s="273"/>
      <c r="TYC165" s="273"/>
      <c r="TYD165" s="273"/>
      <c r="TYE165" s="273"/>
      <c r="TYF165" s="273"/>
      <c r="TYG165" s="273"/>
      <c r="TYH165" s="273"/>
      <c r="TYI165" s="273"/>
      <c r="TYJ165" s="273"/>
      <c r="TYK165" s="273"/>
      <c r="TYL165" s="273"/>
      <c r="TYM165" s="273"/>
      <c r="TYN165" s="273"/>
      <c r="TYO165" s="273"/>
      <c r="TYP165" s="273"/>
      <c r="TYQ165" s="273"/>
      <c r="TYR165" s="273"/>
      <c r="TYS165" s="273"/>
      <c r="TYT165" s="273"/>
      <c r="TYU165" s="273"/>
      <c r="TYV165" s="273"/>
      <c r="TYW165" s="273"/>
      <c r="TYX165" s="273"/>
      <c r="TYY165" s="273"/>
      <c r="TYZ165" s="273"/>
      <c r="TZA165" s="273"/>
      <c r="TZB165" s="273"/>
      <c r="TZC165" s="273"/>
      <c r="TZD165" s="273"/>
      <c r="TZE165" s="273"/>
      <c r="TZF165" s="273"/>
      <c r="TZG165" s="273"/>
      <c r="TZH165" s="273"/>
      <c r="TZI165" s="273"/>
      <c r="TZJ165" s="273"/>
      <c r="TZK165" s="273"/>
      <c r="TZL165" s="273"/>
      <c r="TZM165" s="273"/>
      <c r="TZN165" s="273"/>
      <c r="TZO165" s="273"/>
      <c r="TZP165" s="273"/>
      <c r="TZQ165" s="273"/>
      <c r="TZR165" s="273"/>
      <c r="TZS165" s="273"/>
      <c r="TZT165" s="273"/>
      <c r="TZU165" s="273"/>
      <c r="TZV165" s="273"/>
      <c r="TZW165" s="273"/>
      <c r="TZX165" s="273"/>
      <c r="TZY165" s="273"/>
      <c r="TZZ165" s="273"/>
      <c r="UAA165" s="273"/>
      <c r="UAB165" s="273"/>
      <c r="UAC165" s="273"/>
      <c r="UAD165" s="273"/>
      <c r="UAE165" s="273"/>
      <c r="UAF165" s="273"/>
      <c r="UAG165" s="273"/>
      <c r="UAH165" s="273"/>
      <c r="UAI165" s="273"/>
      <c r="UAJ165" s="273"/>
      <c r="UAK165" s="273"/>
      <c r="UAL165" s="273"/>
      <c r="UAM165" s="273"/>
      <c r="UAN165" s="273"/>
      <c r="UAO165" s="273"/>
      <c r="UAP165" s="273"/>
      <c r="UAQ165" s="273"/>
      <c r="UAR165" s="273"/>
      <c r="UAS165" s="273"/>
      <c r="UAT165" s="273"/>
      <c r="UAU165" s="273"/>
      <c r="UAV165" s="273"/>
      <c r="UAW165" s="273"/>
      <c r="UAX165" s="273"/>
      <c r="UAY165" s="273"/>
      <c r="UAZ165" s="273"/>
      <c r="UBA165" s="273"/>
      <c r="UBB165" s="273"/>
      <c r="UBC165" s="273"/>
      <c r="UBD165" s="273"/>
      <c r="UBE165" s="273"/>
      <c r="UBF165" s="273"/>
      <c r="UBG165" s="273"/>
      <c r="UBH165" s="273"/>
      <c r="UBI165" s="273"/>
      <c r="UBJ165" s="273"/>
      <c r="UBK165" s="273"/>
      <c r="UBL165" s="273"/>
      <c r="UBM165" s="273"/>
      <c r="UBN165" s="273"/>
      <c r="UBO165" s="273"/>
      <c r="UBP165" s="273"/>
      <c r="UBQ165" s="273"/>
      <c r="UBR165" s="273"/>
      <c r="UBS165" s="273"/>
      <c r="UBT165" s="273"/>
      <c r="UBU165" s="273"/>
      <c r="UBV165" s="273"/>
      <c r="UBW165" s="273"/>
      <c r="UBX165" s="273"/>
      <c r="UBY165" s="273"/>
      <c r="UBZ165" s="273"/>
      <c r="UCA165" s="273"/>
      <c r="UCB165" s="273"/>
      <c r="UCC165" s="273"/>
      <c r="UCD165" s="273"/>
      <c r="UCE165" s="273"/>
      <c r="UCF165" s="273"/>
      <c r="UCG165" s="273"/>
      <c r="UCH165" s="273"/>
      <c r="UCI165" s="273"/>
      <c r="UCJ165" s="273"/>
      <c r="UCK165" s="273"/>
      <c r="UCL165" s="273"/>
      <c r="UCM165" s="273"/>
      <c r="UCN165" s="273"/>
      <c r="UCO165" s="273"/>
      <c r="UCP165" s="273"/>
      <c r="UCQ165" s="273"/>
      <c r="UCR165" s="273"/>
      <c r="UCS165" s="273"/>
      <c r="UCT165" s="273"/>
      <c r="UCU165" s="273"/>
      <c r="UCV165" s="273"/>
      <c r="UCW165" s="273"/>
      <c r="UCX165" s="273"/>
      <c r="UCY165" s="273"/>
      <c r="UCZ165" s="273"/>
      <c r="UDA165" s="273"/>
      <c r="UDB165" s="273"/>
      <c r="UDC165" s="273"/>
      <c r="UDD165" s="273"/>
      <c r="UDE165" s="273"/>
      <c r="UDF165" s="273"/>
      <c r="UDG165" s="273"/>
      <c r="UDH165" s="273"/>
      <c r="UDI165" s="273"/>
      <c r="UDJ165" s="273"/>
      <c r="UDK165" s="273"/>
      <c r="UDL165" s="273"/>
      <c r="UDM165" s="273"/>
      <c r="UDN165" s="273"/>
      <c r="UDO165" s="273"/>
      <c r="UDP165" s="273"/>
      <c r="UDQ165" s="273"/>
      <c r="UDR165" s="273"/>
      <c r="UDS165" s="273"/>
      <c r="UDT165" s="273"/>
      <c r="UDU165" s="273"/>
      <c r="UDV165" s="273"/>
      <c r="UDW165" s="273"/>
      <c r="UDX165" s="273"/>
      <c r="UDY165" s="273"/>
      <c r="UDZ165" s="273"/>
      <c r="UEA165" s="273"/>
      <c r="UEB165" s="273"/>
      <c r="UEC165" s="273"/>
      <c r="UED165" s="273"/>
      <c r="UEE165" s="273"/>
      <c r="UEF165" s="273"/>
      <c r="UEG165" s="273"/>
      <c r="UEH165" s="273"/>
      <c r="UEI165" s="273"/>
      <c r="UEJ165" s="273"/>
      <c r="UEK165" s="273"/>
      <c r="UEL165" s="273"/>
      <c r="UEM165" s="273"/>
      <c r="UEN165" s="273"/>
      <c r="UEO165" s="273"/>
      <c r="UEP165" s="273"/>
      <c r="UEQ165" s="273"/>
      <c r="UER165" s="273"/>
      <c r="UES165" s="273"/>
      <c r="UET165" s="273"/>
      <c r="UEU165" s="273"/>
      <c r="UEV165" s="273"/>
      <c r="UEW165" s="273"/>
      <c r="UEX165" s="273"/>
      <c r="UEY165" s="273"/>
      <c r="UEZ165" s="273"/>
      <c r="UFA165" s="273"/>
      <c r="UFB165" s="273"/>
      <c r="UFC165" s="273"/>
      <c r="UFD165" s="273"/>
      <c r="UFE165" s="273"/>
      <c r="UFF165" s="273"/>
      <c r="UFG165" s="273"/>
      <c r="UFH165" s="273"/>
      <c r="UFI165" s="273"/>
      <c r="UFJ165" s="273"/>
      <c r="UFK165" s="273"/>
      <c r="UFL165" s="273"/>
      <c r="UFM165" s="273"/>
      <c r="UFN165" s="273"/>
      <c r="UFO165" s="273"/>
      <c r="UFP165" s="273"/>
      <c r="UFQ165" s="273"/>
      <c r="UFR165" s="273"/>
      <c r="UFS165" s="273"/>
      <c r="UFT165" s="273"/>
      <c r="UFU165" s="273"/>
      <c r="UFV165" s="273"/>
      <c r="UFW165" s="273"/>
      <c r="UFX165" s="273"/>
      <c r="UFY165" s="273"/>
      <c r="UFZ165" s="273"/>
      <c r="UGA165" s="273"/>
      <c r="UGB165" s="273"/>
      <c r="UGC165" s="273"/>
      <c r="UGD165" s="273"/>
      <c r="UGE165" s="273"/>
      <c r="UGF165" s="273"/>
      <c r="UGG165" s="273"/>
      <c r="UGH165" s="273"/>
      <c r="UGI165" s="273"/>
      <c r="UGJ165" s="273"/>
      <c r="UGK165" s="273"/>
      <c r="UGL165" s="273"/>
      <c r="UGM165" s="273"/>
      <c r="UGN165" s="273"/>
      <c r="UGO165" s="273"/>
      <c r="UGP165" s="273"/>
      <c r="UGQ165" s="273"/>
      <c r="UGR165" s="273"/>
      <c r="UGS165" s="273"/>
      <c r="UGT165" s="273"/>
      <c r="UGU165" s="273"/>
      <c r="UGV165" s="273"/>
      <c r="UGW165" s="273"/>
      <c r="UGX165" s="273"/>
      <c r="UGY165" s="273"/>
      <c r="UGZ165" s="273"/>
      <c r="UHA165" s="273"/>
      <c r="UHB165" s="273"/>
      <c r="UHC165" s="273"/>
      <c r="UHD165" s="273"/>
      <c r="UHE165" s="273"/>
      <c r="UHF165" s="273"/>
      <c r="UHG165" s="273"/>
      <c r="UHH165" s="273"/>
      <c r="UHI165" s="273"/>
      <c r="UHJ165" s="273"/>
      <c r="UHK165" s="273"/>
      <c r="UHL165" s="273"/>
      <c r="UHM165" s="273"/>
      <c r="UHN165" s="273"/>
      <c r="UHO165" s="273"/>
      <c r="UHP165" s="273"/>
      <c r="UHQ165" s="273"/>
      <c r="UHR165" s="273"/>
      <c r="UHS165" s="273"/>
      <c r="UHT165" s="273"/>
      <c r="UHU165" s="273"/>
      <c r="UHV165" s="273"/>
      <c r="UHW165" s="273"/>
      <c r="UHX165" s="273"/>
      <c r="UHY165" s="273"/>
      <c r="UHZ165" s="273"/>
      <c r="UIA165" s="273"/>
      <c r="UIB165" s="273"/>
      <c r="UIC165" s="273"/>
      <c r="UID165" s="273"/>
      <c r="UIE165" s="273"/>
      <c r="UIF165" s="273"/>
      <c r="UIG165" s="273"/>
      <c r="UIH165" s="273"/>
      <c r="UII165" s="273"/>
      <c r="UIJ165" s="273"/>
      <c r="UIK165" s="273"/>
      <c r="UIL165" s="273"/>
      <c r="UIM165" s="273"/>
      <c r="UIN165" s="273"/>
      <c r="UIO165" s="273"/>
      <c r="UIP165" s="273"/>
      <c r="UIQ165" s="273"/>
      <c r="UIR165" s="273"/>
      <c r="UIS165" s="273"/>
      <c r="UIT165" s="273"/>
      <c r="UIU165" s="273"/>
      <c r="UIV165" s="273"/>
      <c r="UIW165" s="273"/>
      <c r="UIX165" s="273"/>
      <c r="UIY165" s="273"/>
      <c r="UIZ165" s="273"/>
      <c r="UJA165" s="273"/>
      <c r="UJB165" s="273"/>
      <c r="UJC165" s="273"/>
      <c r="UJD165" s="273"/>
      <c r="UJE165" s="273"/>
      <c r="UJF165" s="273"/>
      <c r="UJG165" s="273"/>
      <c r="UJH165" s="273"/>
      <c r="UJI165" s="273"/>
      <c r="UJJ165" s="273"/>
      <c r="UJK165" s="273"/>
      <c r="UJL165" s="273"/>
      <c r="UJM165" s="273"/>
      <c r="UJN165" s="273"/>
      <c r="UJO165" s="273"/>
      <c r="UJP165" s="273"/>
      <c r="UJQ165" s="273"/>
      <c r="UJR165" s="273"/>
      <c r="UJS165" s="273"/>
      <c r="UJT165" s="273"/>
      <c r="UJU165" s="273"/>
      <c r="UJV165" s="273"/>
      <c r="UJW165" s="273"/>
      <c r="UJX165" s="273"/>
      <c r="UJY165" s="273"/>
      <c r="UJZ165" s="273"/>
      <c r="UKA165" s="273"/>
      <c r="UKB165" s="273"/>
      <c r="UKC165" s="273"/>
      <c r="UKD165" s="273"/>
      <c r="UKE165" s="273"/>
      <c r="UKF165" s="273"/>
      <c r="UKG165" s="273"/>
      <c r="UKH165" s="273"/>
      <c r="UKI165" s="273"/>
      <c r="UKJ165" s="273"/>
      <c r="UKK165" s="273"/>
      <c r="UKL165" s="273"/>
      <c r="UKM165" s="273"/>
      <c r="UKN165" s="273"/>
      <c r="UKO165" s="273"/>
      <c r="UKP165" s="273"/>
      <c r="UKQ165" s="273"/>
      <c r="UKR165" s="273"/>
      <c r="UKS165" s="273"/>
      <c r="UKT165" s="273"/>
      <c r="UKU165" s="273"/>
      <c r="UKV165" s="273"/>
      <c r="UKW165" s="273"/>
      <c r="UKX165" s="273"/>
      <c r="UKY165" s="273"/>
      <c r="UKZ165" s="273"/>
      <c r="ULA165" s="273"/>
      <c r="ULB165" s="273"/>
      <c r="ULC165" s="273"/>
      <c r="ULD165" s="273"/>
      <c r="ULE165" s="273"/>
      <c r="ULF165" s="273"/>
      <c r="ULG165" s="273"/>
      <c r="ULH165" s="273"/>
      <c r="ULI165" s="273"/>
      <c r="ULJ165" s="273"/>
      <c r="ULK165" s="273"/>
      <c r="ULL165" s="273"/>
      <c r="ULM165" s="273"/>
      <c r="ULN165" s="273"/>
      <c r="ULO165" s="273"/>
      <c r="ULP165" s="273"/>
      <c r="ULQ165" s="273"/>
      <c r="ULR165" s="273"/>
      <c r="ULS165" s="273"/>
      <c r="ULT165" s="273"/>
      <c r="ULU165" s="273"/>
      <c r="ULV165" s="273"/>
      <c r="ULW165" s="273"/>
      <c r="ULX165" s="273"/>
      <c r="ULY165" s="273"/>
      <c r="ULZ165" s="273"/>
      <c r="UMA165" s="273"/>
      <c r="UMB165" s="273"/>
      <c r="UMC165" s="273"/>
      <c r="UMD165" s="273"/>
      <c r="UME165" s="273"/>
      <c r="UMF165" s="273"/>
      <c r="UMG165" s="273"/>
      <c r="UMH165" s="273"/>
      <c r="UMI165" s="273"/>
      <c r="UMJ165" s="273"/>
      <c r="UMK165" s="273"/>
      <c r="UML165" s="273"/>
      <c r="UMM165" s="273"/>
      <c r="UMN165" s="273"/>
      <c r="UMO165" s="273"/>
      <c r="UMP165" s="273"/>
      <c r="UMQ165" s="273"/>
      <c r="UMR165" s="273"/>
      <c r="UMS165" s="273"/>
      <c r="UMT165" s="273"/>
      <c r="UMU165" s="273"/>
      <c r="UMV165" s="273"/>
      <c r="UMW165" s="273"/>
      <c r="UMX165" s="273"/>
      <c r="UMY165" s="273"/>
      <c r="UMZ165" s="273"/>
      <c r="UNA165" s="273"/>
      <c r="UNB165" s="273"/>
      <c r="UNC165" s="273"/>
      <c r="UND165" s="273"/>
      <c r="UNE165" s="273"/>
      <c r="UNF165" s="273"/>
      <c r="UNG165" s="273"/>
      <c r="UNH165" s="273"/>
      <c r="UNI165" s="273"/>
      <c r="UNJ165" s="273"/>
      <c r="UNK165" s="273"/>
      <c r="UNL165" s="273"/>
      <c r="UNM165" s="273"/>
      <c r="UNN165" s="273"/>
      <c r="UNO165" s="273"/>
      <c r="UNP165" s="273"/>
      <c r="UNQ165" s="273"/>
      <c r="UNR165" s="273"/>
      <c r="UNS165" s="273"/>
      <c r="UNT165" s="273"/>
      <c r="UNU165" s="273"/>
      <c r="UNV165" s="273"/>
      <c r="UNW165" s="273"/>
      <c r="UNX165" s="273"/>
      <c r="UNY165" s="273"/>
      <c r="UNZ165" s="273"/>
      <c r="UOA165" s="273"/>
      <c r="UOB165" s="273"/>
      <c r="UOC165" s="273"/>
      <c r="UOD165" s="273"/>
      <c r="UOE165" s="273"/>
      <c r="UOF165" s="273"/>
      <c r="UOG165" s="273"/>
      <c r="UOH165" s="273"/>
      <c r="UOI165" s="273"/>
      <c r="UOJ165" s="273"/>
      <c r="UOK165" s="273"/>
      <c r="UOL165" s="273"/>
      <c r="UOM165" s="273"/>
      <c r="UON165" s="273"/>
      <c r="UOO165" s="273"/>
      <c r="UOP165" s="273"/>
      <c r="UOQ165" s="273"/>
      <c r="UOR165" s="273"/>
      <c r="UOS165" s="273"/>
      <c r="UOT165" s="273"/>
      <c r="UOU165" s="273"/>
      <c r="UOV165" s="273"/>
      <c r="UOW165" s="273"/>
      <c r="UOX165" s="273"/>
      <c r="UOY165" s="273"/>
      <c r="UOZ165" s="273"/>
      <c r="UPA165" s="273"/>
      <c r="UPB165" s="273"/>
      <c r="UPC165" s="273"/>
      <c r="UPD165" s="273"/>
      <c r="UPE165" s="273"/>
      <c r="UPF165" s="273"/>
      <c r="UPG165" s="273"/>
      <c r="UPH165" s="273"/>
      <c r="UPI165" s="273"/>
      <c r="UPJ165" s="273"/>
      <c r="UPK165" s="273"/>
      <c r="UPL165" s="273"/>
      <c r="UPM165" s="273"/>
      <c r="UPN165" s="273"/>
      <c r="UPO165" s="273"/>
      <c r="UPP165" s="273"/>
      <c r="UPQ165" s="273"/>
      <c r="UPR165" s="273"/>
      <c r="UPS165" s="273"/>
      <c r="UPT165" s="273"/>
      <c r="UPU165" s="273"/>
      <c r="UPV165" s="273"/>
      <c r="UPW165" s="273"/>
      <c r="UPX165" s="273"/>
      <c r="UPY165" s="273"/>
      <c r="UPZ165" s="273"/>
      <c r="UQA165" s="273"/>
      <c r="UQB165" s="273"/>
      <c r="UQC165" s="273"/>
      <c r="UQD165" s="273"/>
      <c r="UQE165" s="273"/>
      <c r="UQF165" s="273"/>
      <c r="UQG165" s="273"/>
      <c r="UQH165" s="273"/>
      <c r="UQI165" s="273"/>
      <c r="UQJ165" s="273"/>
      <c r="UQK165" s="273"/>
      <c r="UQL165" s="273"/>
      <c r="UQM165" s="273"/>
      <c r="UQN165" s="273"/>
      <c r="UQO165" s="273"/>
      <c r="UQP165" s="273"/>
      <c r="UQQ165" s="273"/>
      <c r="UQR165" s="273"/>
      <c r="UQS165" s="273"/>
      <c r="UQT165" s="273"/>
      <c r="UQU165" s="273"/>
      <c r="UQV165" s="273"/>
      <c r="UQW165" s="273"/>
      <c r="UQX165" s="273"/>
      <c r="UQY165" s="273"/>
      <c r="UQZ165" s="273"/>
      <c r="URA165" s="273"/>
      <c r="URB165" s="273"/>
      <c r="URC165" s="273"/>
      <c r="URD165" s="273"/>
      <c r="URE165" s="273"/>
      <c r="URF165" s="273"/>
      <c r="URG165" s="273"/>
      <c r="URH165" s="273"/>
      <c r="URI165" s="273"/>
      <c r="URJ165" s="273"/>
      <c r="URK165" s="273"/>
      <c r="URL165" s="273"/>
      <c r="URM165" s="273"/>
      <c r="URN165" s="273"/>
      <c r="URO165" s="273"/>
      <c r="URP165" s="273"/>
      <c r="URQ165" s="273"/>
      <c r="URR165" s="273"/>
      <c r="URS165" s="273"/>
      <c r="URT165" s="273"/>
      <c r="URU165" s="273"/>
      <c r="URV165" s="273"/>
      <c r="URW165" s="273"/>
      <c r="URX165" s="273"/>
      <c r="URY165" s="273"/>
      <c r="URZ165" s="273"/>
      <c r="USA165" s="273"/>
      <c r="USB165" s="273"/>
      <c r="USC165" s="273"/>
      <c r="USD165" s="273"/>
      <c r="USE165" s="273"/>
      <c r="USF165" s="273"/>
      <c r="USG165" s="273"/>
      <c r="USH165" s="273"/>
      <c r="USI165" s="273"/>
      <c r="USJ165" s="273"/>
      <c r="USK165" s="273"/>
      <c r="USL165" s="273"/>
      <c r="USM165" s="273"/>
      <c r="USN165" s="273"/>
      <c r="USO165" s="273"/>
      <c r="USP165" s="273"/>
      <c r="USQ165" s="273"/>
      <c r="USR165" s="273"/>
      <c r="USS165" s="273"/>
      <c r="UST165" s="273"/>
      <c r="USU165" s="273"/>
      <c r="USV165" s="273"/>
      <c r="USW165" s="273"/>
      <c r="USX165" s="273"/>
      <c r="USY165" s="273"/>
      <c r="USZ165" s="273"/>
      <c r="UTA165" s="273"/>
      <c r="UTB165" s="273"/>
      <c r="UTC165" s="273"/>
      <c r="UTD165" s="273"/>
      <c r="UTE165" s="273"/>
      <c r="UTF165" s="273"/>
      <c r="UTG165" s="273"/>
      <c r="UTH165" s="273"/>
      <c r="UTI165" s="273"/>
      <c r="UTJ165" s="273"/>
      <c r="UTK165" s="273"/>
      <c r="UTL165" s="273"/>
      <c r="UTM165" s="273"/>
      <c r="UTN165" s="273"/>
      <c r="UTO165" s="273"/>
      <c r="UTP165" s="273"/>
      <c r="UTQ165" s="273"/>
      <c r="UTR165" s="273"/>
      <c r="UTS165" s="273"/>
      <c r="UTT165" s="273"/>
      <c r="UTU165" s="273"/>
      <c r="UTV165" s="273"/>
      <c r="UTW165" s="273"/>
      <c r="UTX165" s="273"/>
      <c r="UTY165" s="273"/>
      <c r="UTZ165" s="273"/>
      <c r="UUA165" s="273"/>
      <c r="UUB165" s="273"/>
      <c r="UUC165" s="273"/>
      <c r="UUD165" s="273"/>
      <c r="UUE165" s="273"/>
      <c r="UUF165" s="273"/>
      <c r="UUG165" s="273"/>
      <c r="UUH165" s="273"/>
      <c r="UUI165" s="273"/>
      <c r="UUJ165" s="273"/>
      <c r="UUK165" s="273"/>
      <c r="UUL165" s="273"/>
      <c r="UUM165" s="273"/>
      <c r="UUN165" s="273"/>
      <c r="UUO165" s="273"/>
      <c r="UUP165" s="273"/>
      <c r="UUQ165" s="273"/>
      <c r="UUR165" s="273"/>
      <c r="UUS165" s="273"/>
      <c r="UUT165" s="273"/>
      <c r="UUU165" s="273"/>
      <c r="UUV165" s="273"/>
      <c r="UUW165" s="273"/>
      <c r="UUX165" s="273"/>
      <c r="UUY165" s="273"/>
      <c r="UUZ165" s="273"/>
      <c r="UVA165" s="273"/>
      <c r="UVB165" s="273"/>
      <c r="UVC165" s="273"/>
      <c r="UVD165" s="273"/>
      <c r="UVE165" s="273"/>
      <c r="UVF165" s="273"/>
      <c r="UVG165" s="273"/>
      <c r="UVH165" s="273"/>
      <c r="UVI165" s="273"/>
      <c r="UVJ165" s="273"/>
      <c r="UVK165" s="273"/>
      <c r="UVL165" s="273"/>
      <c r="UVM165" s="273"/>
      <c r="UVN165" s="273"/>
      <c r="UVO165" s="273"/>
      <c r="UVP165" s="273"/>
      <c r="UVQ165" s="273"/>
      <c r="UVR165" s="273"/>
      <c r="UVS165" s="273"/>
      <c r="UVT165" s="273"/>
      <c r="UVU165" s="273"/>
      <c r="UVV165" s="273"/>
      <c r="UVW165" s="273"/>
      <c r="UVX165" s="273"/>
      <c r="UVY165" s="273"/>
      <c r="UVZ165" s="273"/>
      <c r="UWA165" s="273"/>
      <c r="UWB165" s="273"/>
      <c r="UWC165" s="273"/>
      <c r="UWD165" s="273"/>
      <c r="UWE165" s="273"/>
      <c r="UWF165" s="273"/>
      <c r="UWG165" s="273"/>
      <c r="UWH165" s="273"/>
      <c r="UWI165" s="273"/>
      <c r="UWJ165" s="273"/>
      <c r="UWK165" s="273"/>
      <c r="UWL165" s="273"/>
      <c r="UWM165" s="273"/>
      <c r="UWN165" s="273"/>
      <c r="UWO165" s="273"/>
      <c r="UWP165" s="273"/>
      <c r="UWQ165" s="273"/>
      <c r="UWR165" s="273"/>
      <c r="UWS165" s="273"/>
      <c r="UWT165" s="273"/>
      <c r="UWU165" s="273"/>
      <c r="UWV165" s="273"/>
      <c r="UWW165" s="273"/>
      <c r="UWX165" s="273"/>
      <c r="UWY165" s="273"/>
      <c r="UWZ165" s="273"/>
      <c r="UXA165" s="273"/>
      <c r="UXB165" s="273"/>
      <c r="UXC165" s="273"/>
      <c r="UXD165" s="273"/>
      <c r="UXE165" s="273"/>
      <c r="UXF165" s="273"/>
      <c r="UXG165" s="273"/>
      <c r="UXH165" s="273"/>
      <c r="UXI165" s="273"/>
      <c r="UXJ165" s="273"/>
      <c r="UXK165" s="273"/>
      <c r="UXL165" s="273"/>
      <c r="UXM165" s="273"/>
      <c r="UXN165" s="273"/>
      <c r="UXO165" s="273"/>
      <c r="UXP165" s="273"/>
      <c r="UXQ165" s="273"/>
      <c r="UXR165" s="273"/>
      <c r="UXS165" s="273"/>
      <c r="UXT165" s="273"/>
      <c r="UXU165" s="273"/>
      <c r="UXV165" s="273"/>
      <c r="UXW165" s="273"/>
      <c r="UXX165" s="273"/>
      <c r="UXY165" s="273"/>
      <c r="UXZ165" s="273"/>
      <c r="UYA165" s="273"/>
      <c r="UYB165" s="273"/>
      <c r="UYC165" s="273"/>
      <c r="UYD165" s="273"/>
      <c r="UYE165" s="273"/>
      <c r="UYF165" s="273"/>
      <c r="UYG165" s="273"/>
      <c r="UYH165" s="273"/>
      <c r="UYI165" s="273"/>
      <c r="UYJ165" s="273"/>
      <c r="UYK165" s="273"/>
      <c r="UYL165" s="273"/>
      <c r="UYM165" s="273"/>
      <c r="UYN165" s="273"/>
      <c r="UYO165" s="273"/>
      <c r="UYP165" s="273"/>
      <c r="UYQ165" s="273"/>
      <c r="UYR165" s="273"/>
      <c r="UYS165" s="273"/>
      <c r="UYT165" s="273"/>
      <c r="UYU165" s="273"/>
      <c r="UYV165" s="273"/>
      <c r="UYW165" s="273"/>
      <c r="UYX165" s="273"/>
      <c r="UYY165" s="273"/>
      <c r="UYZ165" s="273"/>
      <c r="UZA165" s="273"/>
      <c r="UZB165" s="273"/>
      <c r="UZC165" s="273"/>
      <c r="UZD165" s="273"/>
      <c r="UZE165" s="273"/>
      <c r="UZF165" s="273"/>
      <c r="UZG165" s="273"/>
      <c r="UZH165" s="273"/>
      <c r="UZI165" s="273"/>
      <c r="UZJ165" s="273"/>
      <c r="UZK165" s="273"/>
      <c r="UZL165" s="273"/>
      <c r="UZM165" s="273"/>
      <c r="UZN165" s="273"/>
      <c r="UZO165" s="273"/>
      <c r="UZP165" s="273"/>
      <c r="UZQ165" s="273"/>
      <c r="UZR165" s="273"/>
      <c r="UZS165" s="273"/>
      <c r="UZT165" s="273"/>
      <c r="UZU165" s="273"/>
      <c r="UZV165" s="273"/>
      <c r="UZW165" s="273"/>
      <c r="UZX165" s="273"/>
      <c r="UZY165" s="273"/>
      <c r="UZZ165" s="273"/>
      <c r="VAA165" s="273"/>
      <c r="VAB165" s="273"/>
      <c r="VAC165" s="273"/>
      <c r="VAD165" s="273"/>
      <c r="VAE165" s="273"/>
      <c r="VAF165" s="273"/>
      <c r="VAG165" s="273"/>
      <c r="VAH165" s="273"/>
      <c r="VAI165" s="273"/>
      <c r="VAJ165" s="273"/>
      <c r="VAK165" s="273"/>
      <c r="VAL165" s="273"/>
      <c r="VAM165" s="273"/>
      <c r="VAN165" s="273"/>
      <c r="VAO165" s="273"/>
      <c r="VAP165" s="273"/>
      <c r="VAQ165" s="273"/>
      <c r="VAR165" s="273"/>
      <c r="VAS165" s="273"/>
      <c r="VAT165" s="273"/>
      <c r="VAU165" s="273"/>
      <c r="VAV165" s="273"/>
      <c r="VAW165" s="273"/>
      <c r="VAX165" s="273"/>
      <c r="VAY165" s="273"/>
      <c r="VAZ165" s="273"/>
      <c r="VBA165" s="273"/>
      <c r="VBB165" s="273"/>
      <c r="VBC165" s="273"/>
      <c r="VBD165" s="273"/>
      <c r="VBE165" s="273"/>
      <c r="VBF165" s="273"/>
      <c r="VBG165" s="273"/>
      <c r="VBH165" s="273"/>
      <c r="VBI165" s="273"/>
      <c r="VBJ165" s="273"/>
      <c r="VBK165" s="273"/>
      <c r="VBL165" s="273"/>
      <c r="VBM165" s="273"/>
      <c r="VBN165" s="273"/>
      <c r="VBO165" s="273"/>
      <c r="VBP165" s="273"/>
      <c r="VBQ165" s="273"/>
      <c r="VBR165" s="273"/>
      <c r="VBS165" s="273"/>
      <c r="VBT165" s="273"/>
      <c r="VBU165" s="273"/>
      <c r="VBV165" s="273"/>
      <c r="VBW165" s="273"/>
      <c r="VBX165" s="273"/>
      <c r="VBY165" s="273"/>
      <c r="VBZ165" s="273"/>
      <c r="VCA165" s="273"/>
      <c r="VCB165" s="273"/>
      <c r="VCC165" s="273"/>
      <c r="VCD165" s="273"/>
      <c r="VCE165" s="273"/>
      <c r="VCF165" s="273"/>
      <c r="VCG165" s="273"/>
      <c r="VCH165" s="273"/>
      <c r="VCI165" s="273"/>
      <c r="VCJ165" s="273"/>
      <c r="VCK165" s="273"/>
      <c r="VCL165" s="273"/>
      <c r="VCM165" s="273"/>
      <c r="VCN165" s="273"/>
      <c r="VCO165" s="273"/>
      <c r="VCP165" s="273"/>
      <c r="VCQ165" s="273"/>
      <c r="VCR165" s="273"/>
      <c r="VCS165" s="273"/>
      <c r="VCT165" s="273"/>
      <c r="VCU165" s="273"/>
      <c r="VCV165" s="273"/>
      <c r="VCW165" s="273"/>
      <c r="VCX165" s="273"/>
      <c r="VCY165" s="273"/>
      <c r="VCZ165" s="273"/>
      <c r="VDA165" s="273"/>
      <c r="VDB165" s="273"/>
      <c r="VDC165" s="273"/>
      <c r="VDD165" s="273"/>
      <c r="VDE165" s="273"/>
      <c r="VDF165" s="273"/>
      <c r="VDG165" s="273"/>
      <c r="VDH165" s="273"/>
      <c r="VDI165" s="273"/>
      <c r="VDJ165" s="273"/>
      <c r="VDK165" s="273"/>
      <c r="VDL165" s="273"/>
      <c r="VDM165" s="273"/>
      <c r="VDN165" s="273"/>
      <c r="VDO165" s="273"/>
      <c r="VDP165" s="273"/>
      <c r="VDQ165" s="273"/>
      <c r="VDR165" s="273"/>
      <c r="VDS165" s="273"/>
      <c r="VDT165" s="273"/>
      <c r="VDU165" s="273"/>
      <c r="VDV165" s="273"/>
      <c r="VDW165" s="273"/>
      <c r="VDX165" s="273"/>
      <c r="VDY165" s="273"/>
      <c r="VDZ165" s="273"/>
      <c r="VEA165" s="273"/>
      <c r="VEB165" s="273"/>
      <c r="VEC165" s="273"/>
      <c r="VED165" s="273"/>
      <c r="VEE165" s="273"/>
      <c r="VEF165" s="273"/>
      <c r="VEG165" s="273"/>
      <c r="VEH165" s="273"/>
      <c r="VEI165" s="273"/>
      <c r="VEJ165" s="273"/>
      <c r="VEK165" s="273"/>
      <c r="VEL165" s="273"/>
      <c r="VEM165" s="273"/>
      <c r="VEN165" s="273"/>
      <c r="VEO165" s="273"/>
      <c r="VEP165" s="273"/>
      <c r="VEQ165" s="273"/>
      <c r="VER165" s="273"/>
      <c r="VES165" s="273"/>
      <c r="VET165" s="273"/>
      <c r="VEU165" s="273"/>
      <c r="VEV165" s="273"/>
      <c r="VEW165" s="273"/>
      <c r="VEX165" s="273"/>
      <c r="VEY165" s="273"/>
      <c r="VEZ165" s="273"/>
      <c r="VFA165" s="273"/>
      <c r="VFB165" s="273"/>
      <c r="VFC165" s="273"/>
      <c r="VFD165" s="273"/>
      <c r="VFE165" s="273"/>
      <c r="VFF165" s="273"/>
      <c r="VFG165" s="273"/>
      <c r="VFH165" s="273"/>
      <c r="VFI165" s="273"/>
      <c r="VFJ165" s="273"/>
      <c r="VFK165" s="273"/>
      <c r="VFL165" s="273"/>
      <c r="VFM165" s="273"/>
      <c r="VFN165" s="273"/>
      <c r="VFO165" s="273"/>
      <c r="VFP165" s="273"/>
      <c r="VFQ165" s="273"/>
      <c r="VFR165" s="273"/>
      <c r="VFS165" s="273"/>
      <c r="VFT165" s="273"/>
      <c r="VFU165" s="273"/>
      <c r="VFV165" s="273"/>
      <c r="VFW165" s="273"/>
      <c r="VFX165" s="273"/>
      <c r="VFY165" s="273"/>
      <c r="VFZ165" s="273"/>
      <c r="VGA165" s="273"/>
      <c r="VGB165" s="273"/>
      <c r="VGC165" s="273"/>
      <c r="VGD165" s="273"/>
      <c r="VGE165" s="273"/>
      <c r="VGF165" s="273"/>
      <c r="VGG165" s="273"/>
      <c r="VGH165" s="273"/>
      <c r="VGI165" s="273"/>
      <c r="VGJ165" s="273"/>
      <c r="VGK165" s="273"/>
      <c r="VGL165" s="273"/>
      <c r="VGM165" s="273"/>
      <c r="VGN165" s="273"/>
      <c r="VGO165" s="273"/>
      <c r="VGP165" s="273"/>
      <c r="VGQ165" s="273"/>
      <c r="VGR165" s="273"/>
      <c r="VGS165" s="273"/>
      <c r="VGT165" s="273"/>
      <c r="VGU165" s="273"/>
      <c r="VGV165" s="273"/>
      <c r="VGW165" s="273"/>
      <c r="VGX165" s="273"/>
      <c r="VGY165" s="273"/>
      <c r="VGZ165" s="273"/>
      <c r="VHA165" s="273"/>
      <c r="VHB165" s="273"/>
      <c r="VHC165" s="273"/>
      <c r="VHD165" s="273"/>
      <c r="VHE165" s="273"/>
      <c r="VHF165" s="273"/>
      <c r="VHG165" s="273"/>
      <c r="VHH165" s="273"/>
      <c r="VHI165" s="273"/>
      <c r="VHJ165" s="273"/>
      <c r="VHK165" s="273"/>
      <c r="VHL165" s="273"/>
      <c r="VHM165" s="273"/>
      <c r="VHN165" s="273"/>
      <c r="VHO165" s="273"/>
      <c r="VHP165" s="273"/>
      <c r="VHQ165" s="273"/>
      <c r="VHR165" s="273"/>
      <c r="VHS165" s="273"/>
      <c r="VHT165" s="273"/>
      <c r="VHU165" s="273"/>
      <c r="VHV165" s="273"/>
      <c r="VHW165" s="273"/>
      <c r="VHX165" s="273"/>
      <c r="VHY165" s="273"/>
      <c r="VHZ165" s="273"/>
      <c r="VIA165" s="273"/>
      <c r="VIB165" s="273"/>
      <c r="VIC165" s="273"/>
      <c r="VID165" s="273"/>
      <c r="VIE165" s="273"/>
      <c r="VIF165" s="273"/>
      <c r="VIG165" s="273"/>
      <c r="VIH165" s="273"/>
      <c r="VII165" s="273"/>
      <c r="VIJ165" s="273"/>
      <c r="VIK165" s="273"/>
      <c r="VIL165" s="273"/>
      <c r="VIM165" s="273"/>
      <c r="VIN165" s="273"/>
      <c r="VIO165" s="273"/>
      <c r="VIP165" s="273"/>
      <c r="VIQ165" s="273"/>
      <c r="VIR165" s="273"/>
      <c r="VIS165" s="273"/>
      <c r="VIT165" s="273"/>
      <c r="VIU165" s="273"/>
      <c r="VIV165" s="273"/>
      <c r="VIW165" s="273"/>
      <c r="VIX165" s="273"/>
      <c r="VIY165" s="273"/>
      <c r="VIZ165" s="273"/>
      <c r="VJA165" s="273"/>
      <c r="VJB165" s="273"/>
      <c r="VJC165" s="273"/>
      <c r="VJD165" s="273"/>
      <c r="VJE165" s="273"/>
      <c r="VJF165" s="273"/>
      <c r="VJG165" s="273"/>
      <c r="VJH165" s="273"/>
      <c r="VJI165" s="273"/>
      <c r="VJJ165" s="273"/>
      <c r="VJK165" s="273"/>
      <c r="VJL165" s="273"/>
      <c r="VJM165" s="273"/>
      <c r="VJN165" s="273"/>
      <c r="VJO165" s="273"/>
      <c r="VJP165" s="273"/>
      <c r="VJQ165" s="273"/>
      <c r="VJR165" s="273"/>
      <c r="VJS165" s="273"/>
      <c r="VJT165" s="273"/>
      <c r="VJU165" s="273"/>
      <c r="VJV165" s="273"/>
      <c r="VJW165" s="273"/>
      <c r="VJX165" s="273"/>
      <c r="VJY165" s="273"/>
      <c r="VJZ165" s="273"/>
      <c r="VKA165" s="273"/>
      <c r="VKB165" s="273"/>
      <c r="VKC165" s="273"/>
      <c r="VKD165" s="273"/>
      <c r="VKE165" s="273"/>
      <c r="VKF165" s="273"/>
      <c r="VKG165" s="273"/>
      <c r="VKH165" s="273"/>
      <c r="VKI165" s="273"/>
      <c r="VKJ165" s="273"/>
      <c r="VKK165" s="273"/>
      <c r="VKL165" s="273"/>
      <c r="VKM165" s="273"/>
      <c r="VKN165" s="273"/>
      <c r="VKO165" s="273"/>
      <c r="VKP165" s="273"/>
      <c r="VKQ165" s="273"/>
      <c r="VKR165" s="273"/>
      <c r="VKS165" s="273"/>
      <c r="VKT165" s="273"/>
      <c r="VKU165" s="273"/>
      <c r="VKV165" s="273"/>
      <c r="VKW165" s="273"/>
      <c r="VKX165" s="273"/>
      <c r="VKY165" s="273"/>
      <c r="VKZ165" s="273"/>
      <c r="VLA165" s="273"/>
      <c r="VLB165" s="273"/>
      <c r="VLC165" s="273"/>
      <c r="VLD165" s="273"/>
      <c r="VLE165" s="273"/>
      <c r="VLF165" s="273"/>
      <c r="VLG165" s="273"/>
      <c r="VLH165" s="273"/>
      <c r="VLI165" s="273"/>
      <c r="VLJ165" s="273"/>
      <c r="VLK165" s="273"/>
      <c r="VLL165" s="273"/>
      <c r="VLM165" s="273"/>
      <c r="VLN165" s="273"/>
      <c r="VLO165" s="273"/>
      <c r="VLP165" s="273"/>
      <c r="VLQ165" s="273"/>
      <c r="VLR165" s="273"/>
      <c r="VLS165" s="273"/>
      <c r="VLT165" s="273"/>
      <c r="VLU165" s="273"/>
      <c r="VLV165" s="273"/>
      <c r="VLW165" s="273"/>
      <c r="VLX165" s="273"/>
      <c r="VLY165" s="273"/>
      <c r="VLZ165" s="273"/>
      <c r="VMA165" s="273"/>
      <c r="VMB165" s="273"/>
      <c r="VMC165" s="273"/>
      <c r="VMD165" s="273"/>
      <c r="VME165" s="273"/>
      <c r="VMF165" s="273"/>
      <c r="VMG165" s="273"/>
      <c r="VMH165" s="273"/>
      <c r="VMI165" s="273"/>
      <c r="VMJ165" s="273"/>
      <c r="VMK165" s="273"/>
      <c r="VML165" s="273"/>
      <c r="VMM165" s="273"/>
      <c r="VMN165" s="273"/>
      <c r="VMO165" s="273"/>
      <c r="VMP165" s="273"/>
      <c r="VMQ165" s="273"/>
      <c r="VMR165" s="273"/>
      <c r="VMS165" s="273"/>
      <c r="VMT165" s="273"/>
      <c r="VMU165" s="273"/>
      <c r="VMV165" s="273"/>
      <c r="VMW165" s="273"/>
      <c r="VMX165" s="273"/>
      <c r="VMY165" s="273"/>
      <c r="VMZ165" s="273"/>
      <c r="VNA165" s="273"/>
      <c r="VNB165" s="273"/>
      <c r="VNC165" s="273"/>
      <c r="VND165" s="273"/>
      <c r="VNE165" s="273"/>
      <c r="VNF165" s="273"/>
      <c r="VNG165" s="273"/>
      <c r="VNH165" s="273"/>
      <c r="VNI165" s="273"/>
      <c r="VNJ165" s="273"/>
      <c r="VNK165" s="273"/>
      <c r="VNL165" s="273"/>
      <c r="VNM165" s="273"/>
      <c r="VNN165" s="273"/>
      <c r="VNO165" s="273"/>
      <c r="VNP165" s="273"/>
      <c r="VNQ165" s="273"/>
      <c r="VNR165" s="273"/>
      <c r="VNS165" s="273"/>
      <c r="VNT165" s="273"/>
      <c r="VNU165" s="273"/>
      <c r="VNV165" s="273"/>
      <c r="VNW165" s="273"/>
      <c r="VNX165" s="273"/>
      <c r="VNY165" s="273"/>
      <c r="VNZ165" s="273"/>
      <c r="VOA165" s="273"/>
      <c r="VOB165" s="273"/>
      <c r="VOC165" s="273"/>
      <c r="VOD165" s="273"/>
      <c r="VOE165" s="273"/>
      <c r="VOF165" s="273"/>
      <c r="VOG165" s="273"/>
      <c r="VOH165" s="273"/>
      <c r="VOI165" s="273"/>
      <c r="VOJ165" s="273"/>
      <c r="VOK165" s="273"/>
      <c r="VOL165" s="273"/>
      <c r="VOM165" s="273"/>
      <c r="VON165" s="273"/>
      <c r="VOO165" s="273"/>
      <c r="VOP165" s="273"/>
      <c r="VOQ165" s="273"/>
      <c r="VOR165" s="273"/>
      <c r="VOS165" s="273"/>
      <c r="VOT165" s="273"/>
      <c r="VOU165" s="273"/>
      <c r="VOV165" s="273"/>
      <c r="VOW165" s="273"/>
      <c r="VOX165" s="273"/>
      <c r="VOY165" s="273"/>
      <c r="VOZ165" s="273"/>
      <c r="VPA165" s="273"/>
      <c r="VPB165" s="273"/>
      <c r="VPC165" s="273"/>
      <c r="VPD165" s="273"/>
      <c r="VPE165" s="273"/>
      <c r="VPF165" s="273"/>
      <c r="VPG165" s="273"/>
      <c r="VPH165" s="273"/>
      <c r="VPI165" s="273"/>
      <c r="VPJ165" s="273"/>
      <c r="VPK165" s="273"/>
      <c r="VPL165" s="273"/>
      <c r="VPM165" s="273"/>
      <c r="VPN165" s="273"/>
      <c r="VPO165" s="273"/>
      <c r="VPP165" s="273"/>
      <c r="VPQ165" s="273"/>
      <c r="VPR165" s="273"/>
      <c r="VPS165" s="273"/>
      <c r="VPT165" s="273"/>
      <c r="VPU165" s="273"/>
      <c r="VPV165" s="273"/>
      <c r="VPW165" s="273"/>
      <c r="VPX165" s="273"/>
      <c r="VPY165" s="273"/>
      <c r="VPZ165" s="273"/>
      <c r="VQA165" s="273"/>
      <c r="VQB165" s="273"/>
      <c r="VQC165" s="273"/>
      <c r="VQD165" s="273"/>
      <c r="VQE165" s="273"/>
      <c r="VQF165" s="273"/>
      <c r="VQG165" s="273"/>
      <c r="VQH165" s="273"/>
      <c r="VQI165" s="273"/>
      <c r="VQJ165" s="273"/>
      <c r="VQK165" s="273"/>
      <c r="VQL165" s="273"/>
      <c r="VQM165" s="273"/>
      <c r="VQN165" s="273"/>
      <c r="VQO165" s="273"/>
      <c r="VQP165" s="273"/>
      <c r="VQQ165" s="273"/>
      <c r="VQR165" s="273"/>
      <c r="VQS165" s="273"/>
      <c r="VQT165" s="273"/>
      <c r="VQU165" s="273"/>
      <c r="VQV165" s="273"/>
      <c r="VQW165" s="273"/>
      <c r="VQX165" s="273"/>
      <c r="VQY165" s="273"/>
      <c r="VQZ165" s="273"/>
      <c r="VRA165" s="273"/>
      <c r="VRB165" s="273"/>
      <c r="VRC165" s="273"/>
      <c r="VRD165" s="273"/>
      <c r="VRE165" s="273"/>
      <c r="VRF165" s="273"/>
      <c r="VRG165" s="273"/>
      <c r="VRH165" s="273"/>
      <c r="VRI165" s="273"/>
      <c r="VRJ165" s="273"/>
      <c r="VRK165" s="273"/>
      <c r="VRL165" s="273"/>
      <c r="VRM165" s="273"/>
      <c r="VRN165" s="273"/>
      <c r="VRO165" s="273"/>
      <c r="VRP165" s="273"/>
      <c r="VRQ165" s="273"/>
      <c r="VRR165" s="273"/>
      <c r="VRS165" s="273"/>
      <c r="VRT165" s="273"/>
      <c r="VRU165" s="273"/>
      <c r="VRV165" s="273"/>
      <c r="VRW165" s="273"/>
      <c r="VRX165" s="273"/>
      <c r="VRY165" s="273"/>
      <c r="VRZ165" s="273"/>
      <c r="VSA165" s="273"/>
      <c r="VSB165" s="273"/>
      <c r="VSC165" s="273"/>
      <c r="VSD165" s="273"/>
      <c r="VSE165" s="273"/>
      <c r="VSF165" s="273"/>
      <c r="VSG165" s="273"/>
      <c r="VSH165" s="273"/>
      <c r="VSI165" s="273"/>
      <c r="VSJ165" s="273"/>
      <c r="VSK165" s="273"/>
      <c r="VSL165" s="273"/>
      <c r="VSM165" s="273"/>
      <c r="VSN165" s="273"/>
      <c r="VSO165" s="273"/>
      <c r="VSP165" s="273"/>
      <c r="VSQ165" s="273"/>
      <c r="VSR165" s="273"/>
      <c r="VSS165" s="273"/>
      <c r="VST165" s="273"/>
      <c r="VSU165" s="273"/>
      <c r="VSV165" s="273"/>
      <c r="VSW165" s="273"/>
      <c r="VSX165" s="273"/>
      <c r="VSY165" s="273"/>
      <c r="VSZ165" s="273"/>
      <c r="VTA165" s="273"/>
      <c r="VTB165" s="273"/>
      <c r="VTC165" s="273"/>
      <c r="VTD165" s="273"/>
      <c r="VTE165" s="273"/>
      <c r="VTF165" s="273"/>
      <c r="VTG165" s="273"/>
      <c r="VTH165" s="273"/>
      <c r="VTI165" s="273"/>
      <c r="VTJ165" s="273"/>
      <c r="VTK165" s="273"/>
      <c r="VTL165" s="273"/>
      <c r="VTM165" s="273"/>
      <c r="VTN165" s="273"/>
      <c r="VTO165" s="273"/>
      <c r="VTP165" s="273"/>
      <c r="VTQ165" s="273"/>
      <c r="VTR165" s="273"/>
      <c r="VTS165" s="273"/>
      <c r="VTT165" s="273"/>
      <c r="VTU165" s="273"/>
      <c r="VTV165" s="273"/>
      <c r="VTW165" s="273"/>
      <c r="VTX165" s="273"/>
      <c r="VTY165" s="273"/>
      <c r="VTZ165" s="273"/>
      <c r="VUA165" s="273"/>
      <c r="VUB165" s="273"/>
      <c r="VUC165" s="273"/>
      <c r="VUD165" s="273"/>
      <c r="VUE165" s="273"/>
      <c r="VUF165" s="273"/>
      <c r="VUG165" s="273"/>
      <c r="VUH165" s="273"/>
      <c r="VUI165" s="273"/>
      <c r="VUJ165" s="273"/>
      <c r="VUK165" s="273"/>
      <c r="VUL165" s="273"/>
      <c r="VUM165" s="273"/>
      <c r="VUN165" s="273"/>
      <c r="VUO165" s="273"/>
      <c r="VUP165" s="273"/>
      <c r="VUQ165" s="273"/>
      <c r="VUR165" s="273"/>
      <c r="VUS165" s="273"/>
      <c r="VUT165" s="273"/>
      <c r="VUU165" s="273"/>
      <c r="VUV165" s="273"/>
      <c r="VUW165" s="273"/>
      <c r="VUX165" s="273"/>
      <c r="VUY165" s="273"/>
      <c r="VUZ165" s="273"/>
      <c r="VVA165" s="273"/>
      <c r="VVB165" s="273"/>
      <c r="VVC165" s="273"/>
      <c r="VVD165" s="273"/>
      <c r="VVE165" s="273"/>
      <c r="VVF165" s="273"/>
      <c r="VVG165" s="273"/>
      <c r="VVH165" s="273"/>
      <c r="VVI165" s="273"/>
      <c r="VVJ165" s="273"/>
      <c r="VVK165" s="273"/>
      <c r="VVL165" s="273"/>
      <c r="VVM165" s="273"/>
      <c r="VVN165" s="273"/>
      <c r="VVO165" s="273"/>
      <c r="VVP165" s="273"/>
      <c r="VVQ165" s="273"/>
      <c r="VVR165" s="273"/>
      <c r="VVS165" s="273"/>
      <c r="VVT165" s="273"/>
      <c r="VVU165" s="273"/>
      <c r="VVV165" s="273"/>
      <c r="VVW165" s="273"/>
      <c r="VVX165" s="273"/>
      <c r="VVY165" s="273"/>
      <c r="VVZ165" s="273"/>
      <c r="VWA165" s="273"/>
      <c r="VWB165" s="273"/>
      <c r="VWC165" s="273"/>
      <c r="VWD165" s="273"/>
      <c r="VWE165" s="273"/>
      <c r="VWF165" s="273"/>
      <c r="VWG165" s="273"/>
      <c r="VWH165" s="273"/>
      <c r="VWI165" s="273"/>
      <c r="VWJ165" s="273"/>
      <c r="VWK165" s="273"/>
      <c r="VWL165" s="273"/>
      <c r="VWM165" s="273"/>
      <c r="VWN165" s="273"/>
      <c r="VWO165" s="273"/>
      <c r="VWP165" s="273"/>
      <c r="VWQ165" s="273"/>
      <c r="VWR165" s="273"/>
      <c r="VWS165" s="273"/>
      <c r="VWT165" s="273"/>
      <c r="VWU165" s="273"/>
      <c r="VWV165" s="273"/>
      <c r="VWW165" s="273"/>
      <c r="VWX165" s="273"/>
      <c r="VWY165" s="273"/>
      <c r="VWZ165" s="273"/>
      <c r="VXA165" s="273"/>
      <c r="VXB165" s="273"/>
      <c r="VXC165" s="273"/>
      <c r="VXD165" s="273"/>
      <c r="VXE165" s="273"/>
      <c r="VXF165" s="273"/>
      <c r="VXG165" s="273"/>
      <c r="VXH165" s="273"/>
      <c r="VXI165" s="273"/>
      <c r="VXJ165" s="273"/>
      <c r="VXK165" s="273"/>
      <c r="VXL165" s="273"/>
      <c r="VXM165" s="273"/>
      <c r="VXN165" s="273"/>
      <c r="VXO165" s="273"/>
      <c r="VXP165" s="273"/>
      <c r="VXQ165" s="273"/>
      <c r="VXR165" s="273"/>
      <c r="VXS165" s="273"/>
      <c r="VXT165" s="273"/>
      <c r="VXU165" s="273"/>
      <c r="VXV165" s="273"/>
      <c r="VXW165" s="273"/>
      <c r="VXX165" s="273"/>
      <c r="VXY165" s="273"/>
      <c r="VXZ165" s="273"/>
      <c r="VYA165" s="273"/>
      <c r="VYB165" s="273"/>
      <c r="VYC165" s="273"/>
      <c r="VYD165" s="273"/>
      <c r="VYE165" s="273"/>
      <c r="VYF165" s="273"/>
      <c r="VYG165" s="273"/>
      <c r="VYH165" s="273"/>
      <c r="VYI165" s="273"/>
      <c r="VYJ165" s="273"/>
      <c r="VYK165" s="273"/>
      <c r="VYL165" s="273"/>
      <c r="VYM165" s="273"/>
      <c r="VYN165" s="273"/>
      <c r="VYO165" s="273"/>
      <c r="VYP165" s="273"/>
      <c r="VYQ165" s="273"/>
      <c r="VYR165" s="273"/>
      <c r="VYS165" s="273"/>
      <c r="VYT165" s="273"/>
      <c r="VYU165" s="273"/>
      <c r="VYV165" s="273"/>
      <c r="VYW165" s="273"/>
      <c r="VYX165" s="273"/>
      <c r="VYY165" s="273"/>
      <c r="VYZ165" s="273"/>
      <c r="VZA165" s="273"/>
      <c r="VZB165" s="273"/>
      <c r="VZC165" s="273"/>
      <c r="VZD165" s="273"/>
      <c r="VZE165" s="273"/>
      <c r="VZF165" s="273"/>
      <c r="VZG165" s="273"/>
      <c r="VZH165" s="273"/>
      <c r="VZI165" s="273"/>
      <c r="VZJ165" s="273"/>
      <c r="VZK165" s="273"/>
      <c r="VZL165" s="273"/>
      <c r="VZM165" s="273"/>
      <c r="VZN165" s="273"/>
      <c r="VZO165" s="273"/>
      <c r="VZP165" s="273"/>
      <c r="VZQ165" s="273"/>
      <c r="VZR165" s="273"/>
      <c r="VZS165" s="273"/>
      <c r="VZT165" s="273"/>
      <c r="VZU165" s="273"/>
      <c r="VZV165" s="273"/>
      <c r="VZW165" s="273"/>
      <c r="VZX165" s="273"/>
      <c r="VZY165" s="273"/>
      <c r="VZZ165" s="273"/>
      <c r="WAA165" s="273"/>
      <c r="WAB165" s="273"/>
      <c r="WAC165" s="273"/>
      <c r="WAD165" s="273"/>
      <c r="WAE165" s="273"/>
      <c r="WAF165" s="273"/>
      <c r="WAG165" s="273"/>
      <c r="WAH165" s="273"/>
      <c r="WAI165" s="273"/>
      <c r="WAJ165" s="273"/>
      <c r="WAK165" s="273"/>
      <c r="WAL165" s="273"/>
      <c r="WAM165" s="273"/>
      <c r="WAN165" s="273"/>
      <c r="WAO165" s="273"/>
      <c r="WAP165" s="273"/>
      <c r="WAQ165" s="273"/>
      <c r="WAR165" s="273"/>
      <c r="WAS165" s="273"/>
      <c r="WAT165" s="273"/>
      <c r="WAU165" s="273"/>
      <c r="WAV165" s="273"/>
      <c r="WAW165" s="273"/>
      <c r="WAX165" s="273"/>
      <c r="WAY165" s="273"/>
      <c r="WAZ165" s="273"/>
      <c r="WBA165" s="273"/>
      <c r="WBB165" s="273"/>
      <c r="WBC165" s="273"/>
      <c r="WBD165" s="273"/>
      <c r="WBE165" s="273"/>
      <c r="WBF165" s="273"/>
      <c r="WBG165" s="273"/>
      <c r="WBH165" s="273"/>
      <c r="WBI165" s="273"/>
      <c r="WBJ165" s="273"/>
      <c r="WBK165" s="273"/>
      <c r="WBL165" s="273"/>
      <c r="WBM165" s="273"/>
      <c r="WBN165" s="273"/>
      <c r="WBO165" s="273"/>
      <c r="WBP165" s="273"/>
      <c r="WBQ165" s="273"/>
      <c r="WBR165" s="273"/>
      <c r="WBS165" s="273"/>
      <c r="WBT165" s="273"/>
      <c r="WBU165" s="273"/>
      <c r="WBV165" s="273"/>
      <c r="WBW165" s="273"/>
      <c r="WBX165" s="273"/>
      <c r="WBY165" s="273"/>
      <c r="WBZ165" s="273"/>
      <c r="WCA165" s="273"/>
      <c r="WCB165" s="273"/>
      <c r="WCC165" s="273"/>
      <c r="WCD165" s="273"/>
      <c r="WCE165" s="273"/>
      <c r="WCF165" s="273"/>
      <c r="WCG165" s="273"/>
      <c r="WCH165" s="273"/>
      <c r="WCI165" s="273"/>
      <c r="WCJ165" s="273"/>
      <c r="WCK165" s="273"/>
      <c r="WCL165" s="273"/>
      <c r="WCM165" s="273"/>
      <c r="WCN165" s="273"/>
      <c r="WCO165" s="273"/>
      <c r="WCP165" s="273"/>
      <c r="WCQ165" s="273"/>
      <c r="WCR165" s="273"/>
      <c r="WCS165" s="273"/>
      <c r="WCT165" s="273"/>
      <c r="WCU165" s="273"/>
      <c r="WCV165" s="273"/>
      <c r="WCW165" s="273"/>
      <c r="WCX165" s="273"/>
      <c r="WCY165" s="273"/>
      <c r="WCZ165" s="273"/>
      <c r="WDA165" s="273"/>
      <c r="WDB165" s="273"/>
      <c r="WDC165" s="273"/>
      <c r="WDD165" s="273"/>
      <c r="WDE165" s="273"/>
      <c r="WDF165" s="273"/>
      <c r="WDG165" s="273"/>
      <c r="WDH165" s="273"/>
      <c r="WDI165" s="273"/>
      <c r="WDJ165" s="273"/>
      <c r="WDK165" s="273"/>
      <c r="WDL165" s="273"/>
      <c r="WDM165" s="273"/>
      <c r="WDN165" s="273"/>
      <c r="WDO165" s="273"/>
      <c r="WDP165" s="273"/>
      <c r="WDQ165" s="273"/>
      <c r="WDR165" s="273"/>
      <c r="WDS165" s="273"/>
      <c r="WDT165" s="273"/>
      <c r="WDU165" s="273"/>
      <c r="WDV165" s="273"/>
      <c r="WDW165" s="273"/>
      <c r="WDX165" s="273"/>
      <c r="WDY165" s="273"/>
      <c r="WDZ165" s="273"/>
      <c r="WEA165" s="273"/>
      <c r="WEB165" s="273"/>
      <c r="WEC165" s="273"/>
      <c r="WED165" s="273"/>
      <c r="WEE165" s="273"/>
      <c r="WEF165" s="273"/>
      <c r="WEG165" s="273"/>
      <c r="WEH165" s="273"/>
      <c r="WEI165" s="273"/>
      <c r="WEJ165" s="273"/>
      <c r="WEK165" s="273"/>
      <c r="WEL165" s="273"/>
      <c r="WEM165" s="273"/>
      <c r="WEN165" s="273"/>
      <c r="WEO165" s="273"/>
      <c r="WEP165" s="273"/>
      <c r="WEQ165" s="273"/>
      <c r="WER165" s="273"/>
      <c r="WES165" s="273"/>
      <c r="WET165" s="273"/>
      <c r="WEU165" s="273"/>
      <c r="WEV165" s="273"/>
      <c r="WEW165" s="273"/>
      <c r="WEX165" s="273"/>
      <c r="WEY165" s="273"/>
      <c r="WEZ165" s="273"/>
      <c r="WFA165" s="273"/>
      <c r="WFB165" s="273"/>
      <c r="WFC165" s="273"/>
      <c r="WFD165" s="273"/>
      <c r="WFE165" s="273"/>
      <c r="WFF165" s="273"/>
      <c r="WFG165" s="273"/>
      <c r="WFH165" s="273"/>
      <c r="WFI165" s="273"/>
      <c r="WFJ165" s="273"/>
      <c r="WFK165" s="273"/>
      <c r="WFL165" s="273"/>
      <c r="WFM165" s="273"/>
      <c r="WFN165" s="273"/>
      <c r="WFO165" s="273"/>
      <c r="WFP165" s="273"/>
      <c r="WFQ165" s="273"/>
      <c r="WFR165" s="273"/>
      <c r="WFS165" s="273"/>
      <c r="WFT165" s="273"/>
      <c r="WFU165" s="273"/>
      <c r="WFV165" s="273"/>
      <c r="WFW165" s="273"/>
      <c r="WFX165" s="273"/>
      <c r="WFY165" s="273"/>
      <c r="WFZ165" s="273"/>
      <c r="WGA165" s="273"/>
      <c r="WGB165" s="273"/>
      <c r="WGC165" s="273"/>
      <c r="WGD165" s="273"/>
      <c r="WGE165" s="273"/>
      <c r="WGF165" s="273"/>
      <c r="WGG165" s="273"/>
      <c r="WGH165" s="273"/>
      <c r="WGI165" s="273"/>
      <c r="WGJ165" s="273"/>
      <c r="WGK165" s="273"/>
      <c r="WGL165" s="273"/>
      <c r="WGM165" s="273"/>
      <c r="WGN165" s="273"/>
      <c r="WGO165" s="273"/>
      <c r="WGP165" s="273"/>
      <c r="WGQ165" s="273"/>
      <c r="WGR165" s="273"/>
      <c r="WGS165" s="273"/>
      <c r="WGT165" s="273"/>
      <c r="WGU165" s="273"/>
      <c r="WGV165" s="273"/>
      <c r="WGW165" s="273"/>
      <c r="WGX165" s="273"/>
      <c r="WGY165" s="273"/>
      <c r="WGZ165" s="273"/>
      <c r="WHA165" s="273"/>
      <c r="WHB165" s="273"/>
      <c r="WHC165" s="273"/>
      <c r="WHD165" s="273"/>
      <c r="WHE165" s="273"/>
      <c r="WHF165" s="273"/>
      <c r="WHG165" s="273"/>
      <c r="WHH165" s="273"/>
      <c r="WHI165" s="273"/>
      <c r="WHJ165" s="273"/>
      <c r="WHK165" s="273"/>
      <c r="WHL165" s="273"/>
      <c r="WHM165" s="273"/>
      <c r="WHN165" s="273"/>
      <c r="WHO165" s="273"/>
      <c r="WHP165" s="273"/>
      <c r="WHQ165" s="273"/>
      <c r="WHR165" s="273"/>
      <c r="WHS165" s="273"/>
      <c r="WHT165" s="273"/>
      <c r="WHU165" s="273"/>
      <c r="WHV165" s="273"/>
      <c r="WHW165" s="273"/>
      <c r="WHX165" s="273"/>
      <c r="WHY165" s="273"/>
      <c r="WHZ165" s="273"/>
      <c r="WIA165" s="273"/>
      <c r="WIB165" s="273"/>
      <c r="WIC165" s="273"/>
      <c r="WID165" s="273"/>
      <c r="WIE165" s="273"/>
      <c r="WIF165" s="273"/>
      <c r="WIG165" s="273"/>
      <c r="WIH165" s="273"/>
      <c r="WII165" s="273"/>
      <c r="WIJ165" s="273"/>
      <c r="WIK165" s="273"/>
      <c r="WIL165" s="273"/>
      <c r="WIM165" s="273"/>
      <c r="WIN165" s="273"/>
      <c r="WIO165" s="273"/>
      <c r="WIP165" s="273"/>
      <c r="WIQ165" s="273"/>
      <c r="WIR165" s="273"/>
      <c r="WIS165" s="273"/>
      <c r="WIT165" s="273"/>
      <c r="WIU165" s="273"/>
      <c r="WIV165" s="273"/>
      <c r="WIW165" s="273"/>
      <c r="WIX165" s="273"/>
      <c r="WIY165" s="273"/>
      <c r="WIZ165" s="273"/>
      <c r="WJA165" s="273"/>
      <c r="WJB165" s="273"/>
      <c r="WJC165" s="273"/>
      <c r="WJD165" s="273"/>
      <c r="WJE165" s="273"/>
      <c r="WJF165" s="273"/>
      <c r="WJG165" s="273"/>
      <c r="WJH165" s="273"/>
      <c r="WJI165" s="273"/>
      <c r="WJJ165" s="273"/>
      <c r="WJK165" s="273"/>
      <c r="WJL165" s="273"/>
      <c r="WJM165" s="273"/>
      <c r="WJN165" s="273"/>
      <c r="WJO165" s="273"/>
      <c r="WJP165" s="273"/>
      <c r="WJQ165" s="273"/>
      <c r="WJR165" s="273"/>
      <c r="WJS165" s="273"/>
      <c r="WJT165" s="273"/>
      <c r="WJU165" s="273"/>
      <c r="WJV165" s="273"/>
      <c r="WJW165" s="273"/>
      <c r="WJX165" s="273"/>
      <c r="WJY165" s="273"/>
      <c r="WJZ165" s="273"/>
      <c r="WKA165" s="273"/>
      <c r="WKB165" s="273"/>
      <c r="WKC165" s="273"/>
      <c r="WKD165" s="273"/>
      <c r="WKE165" s="273"/>
      <c r="WKF165" s="273"/>
      <c r="WKG165" s="273"/>
      <c r="WKH165" s="273"/>
      <c r="WKI165" s="273"/>
      <c r="WKJ165" s="273"/>
      <c r="WKK165" s="273"/>
      <c r="WKL165" s="273"/>
      <c r="WKM165" s="273"/>
      <c r="WKN165" s="273"/>
      <c r="WKO165" s="273"/>
      <c r="WKP165" s="273"/>
      <c r="WKQ165" s="273"/>
      <c r="WKR165" s="273"/>
      <c r="WKS165" s="273"/>
      <c r="WKT165" s="273"/>
      <c r="WKU165" s="273"/>
      <c r="WKV165" s="273"/>
      <c r="WKW165" s="273"/>
      <c r="WKX165" s="273"/>
      <c r="WKY165" s="273"/>
      <c r="WKZ165" s="273"/>
      <c r="WLA165" s="273"/>
      <c r="WLB165" s="273"/>
      <c r="WLC165" s="273"/>
      <c r="WLD165" s="273"/>
      <c r="WLE165" s="273"/>
      <c r="WLF165" s="273"/>
      <c r="WLG165" s="273"/>
      <c r="WLH165" s="273"/>
      <c r="WLI165" s="273"/>
      <c r="WLJ165" s="273"/>
      <c r="WLK165" s="273"/>
      <c r="WLL165" s="273"/>
      <c r="WLM165" s="273"/>
      <c r="WLN165" s="273"/>
      <c r="WLO165" s="273"/>
      <c r="WLP165" s="273"/>
      <c r="WLQ165" s="273"/>
      <c r="WLR165" s="273"/>
      <c r="WLS165" s="273"/>
      <c r="WLT165" s="273"/>
      <c r="WLU165" s="273"/>
      <c r="WLV165" s="273"/>
      <c r="WLW165" s="273"/>
      <c r="WLX165" s="273"/>
      <c r="WLY165" s="273"/>
      <c r="WLZ165" s="273"/>
      <c r="WMA165" s="273"/>
      <c r="WMB165" s="273"/>
      <c r="WMC165" s="273"/>
      <c r="WMD165" s="273"/>
      <c r="WME165" s="273"/>
      <c r="WMF165" s="273"/>
      <c r="WMG165" s="273"/>
      <c r="WMH165" s="273"/>
      <c r="WMI165" s="273"/>
      <c r="WMJ165" s="273"/>
      <c r="WMK165" s="273"/>
      <c r="WML165" s="273"/>
      <c r="WMM165" s="273"/>
      <c r="WMN165" s="273"/>
      <c r="WMO165" s="273"/>
      <c r="WMP165" s="273"/>
      <c r="WMQ165" s="273"/>
      <c r="WMR165" s="273"/>
      <c r="WMS165" s="273"/>
      <c r="WMT165" s="273"/>
      <c r="WMU165" s="273"/>
      <c r="WMV165" s="273"/>
      <c r="WMW165" s="273"/>
      <c r="WMX165" s="273"/>
      <c r="WMY165" s="273"/>
      <c r="WMZ165" s="273"/>
      <c r="WNA165" s="273"/>
      <c r="WNB165" s="273"/>
      <c r="WNC165" s="273"/>
      <c r="WND165" s="273"/>
      <c r="WNE165" s="273"/>
      <c r="WNF165" s="273"/>
      <c r="WNG165" s="273"/>
      <c r="WNH165" s="273"/>
      <c r="WNI165" s="273"/>
      <c r="WNJ165" s="273"/>
      <c r="WNK165" s="273"/>
      <c r="WNL165" s="273"/>
      <c r="WNM165" s="273"/>
      <c r="WNN165" s="273"/>
      <c r="WNO165" s="273"/>
      <c r="WNP165" s="273"/>
      <c r="WNQ165" s="273"/>
      <c r="WNR165" s="273"/>
      <c r="WNS165" s="273"/>
      <c r="WNT165" s="273"/>
      <c r="WNU165" s="273"/>
      <c r="WNV165" s="273"/>
      <c r="WNW165" s="273"/>
      <c r="WNX165" s="273"/>
      <c r="WNY165" s="273"/>
      <c r="WNZ165" s="273"/>
      <c r="WOA165" s="273"/>
      <c r="WOB165" s="273"/>
      <c r="WOC165" s="273"/>
      <c r="WOD165" s="273"/>
      <c r="WOE165" s="273"/>
      <c r="WOF165" s="273"/>
      <c r="WOG165" s="273"/>
      <c r="WOH165" s="273"/>
      <c r="WOI165" s="273"/>
      <c r="WOJ165" s="273"/>
      <c r="WOK165" s="273"/>
      <c r="WOL165" s="273"/>
      <c r="WOM165" s="273"/>
      <c r="WON165" s="273"/>
      <c r="WOO165" s="273"/>
      <c r="WOP165" s="273"/>
      <c r="WOQ165" s="273"/>
      <c r="WOR165" s="273"/>
      <c r="WOS165" s="273"/>
      <c r="WOT165" s="273"/>
      <c r="WOU165" s="273"/>
      <c r="WOV165" s="273"/>
      <c r="WOW165" s="273"/>
      <c r="WOX165" s="273"/>
      <c r="WOY165" s="273"/>
      <c r="WOZ165" s="273"/>
      <c r="WPA165" s="273"/>
      <c r="WPB165" s="273"/>
      <c r="WPC165" s="273"/>
      <c r="WPD165" s="273"/>
      <c r="WPE165" s="273"/>
      <c r="WPF165" s="273"/>
      <c r="WPG165" s="273"/>
      <c r="WPH165" s="273"/>
      <c r="WPI165" s="273"/>
      <c r="WPJ165" s="273"/>
      <c r="WPK165" s="273"/>
      <c r="WPL165" s="273"/>
      <c r="WPM165" s="273"/>
      <c r="WPN165" s="273"/>
      <c r="WPO165" s="273"/>
      <c r="WPP165" s="273"/>
      <c r="WPQ165" s="273"/>
      <c r="WPR165" s="273"/>
      <c r="WPS165" s="273"/>
      <c r="WPT165" s="273"/>
      <c r="WPU165" s="273"/>
      <c r="WPV165" s="273"/>
      <c r="WPW165" s="273"/>
      <c r="WPX165" s="273"/>
      <c r="WPY165" s="273"/>
      <c r="WPZ165" s="273"/>
      <c r="WQA165" s="273"/>
      <c r="WQB165" s="273"/>
      <c r="WQC165" s="273"/>
      <c r="WQD165" s="273"/>
      <c r="WQE165" s="273"/>
      <c r="WQF165" s="273"/>
      <c r="WQG165" s="273"/>
      <c r="WQH165" s="273"/>
      <c r="WQI165" s="273"/>
      <c r="WQJ165" s="273"/>
      <c r="WQK165" s="273"/>
      <c r="WQL165" s="273"/>
      <c r="WQM165" s="273"/>
      <c r="WQN165" s="273"/>
      <c r="WQO165" s="273"/>
      <c r="WQP165" s="273"/>
      <c r="WQQ165" s="273"/>
      <c r="WQR165" s="273"/>
      <c r="WQS165" s="273"/>
      <c r="WQT165" s="273"/>
      <c r="WQU165" s="273"/>
      <c r="WQV165" s="273"/>
      <c r="WQW165" s="273"/>
      <c r="WQX165" s="273"/>
      <c r="WQY165" s="273"/>
      <c r="WQZ165" s="273"/>
      <c r="WRA165" s="273"/>
      <c r="WRB165" s="273"/>
      <c r="WRC165" s="273"/>
      <c r="WRD165" s="273"/>
      <c r="WRE165" s="273"/>
      <c r="WRF165" s="273"/>
      <c r="WRG165" s="273"/>
      <c r="WRH165" s="273"/>
      <c r="WRI165" s="273"/>
      <c r="WRJ165" s="273"/>
      <c r="WRK165" s="273"/>
      <c r="WRL165" s="273"/>
      <c r="WRM165" s="273"/>
      <c r="WRN165" s="273"/>
      <c r="WRO165" s="273"/>
      <c r="WRP165" s="273"/>
      <c r="WRQ165" s="273"/>
      <c r="WRR165" s="273"/>
      <c r="WRS165" s="273"/>
      <c r="WRT165" s="273"/>
      <c r="WRU165" s="273"/>
      <c r="WRV165" s="273"/>
      <c r="WRW165" s="273"/>
      <c r="WRX165" s="273"/>
      <c r="WRY165" s="273"/>
      <c r="WRZ165" s="273"/>
      <c r="WSA165" s="273"/>
      <c r="WSB165" s="273"/>
      <c r="WSC165" s="273"/>
      <c r="WSD165" s="273"/>
      <c r="WSE165" s="273"/>
      <c r="WSF165" s="273"/>
      <c r="WSG165" s="273"/>
      <c r="WSH165" s="273"/>
      <c r="WSI165" s="273"/>
      <c r="WSJ165" s="273"/>
      <c r="WSK165" s="273"/>
      <c r="WSL165" s="273"/>
      <c r="WSM165" s="273"/>
      <c r="WSN165" s="273"/>
      <c r="WSO165" s="273"/>
      <c r="WSP165" s="273"/>
      <c r="WSQ165" s="273"/>
      <c r="WSR165" s="273"/>
      <c r="WSS165" s="273"/>
      <c r="WST165" s="273"/>
      <c r="WSU165" s="273"/>
      <c r="WSV165" s="273"/>
      <c r="WSW165" s="273"/>
      <c r="WSX165" s="273"/>
      <c r="WSY165" s="273"/>
      <c r="WSZ165" s="273"/>
      <c r="WTA165" s="273"/>
      <c r="WTB165" s="273"/>
      <c r="WTC165" s="273"/>
      <c r="WTD165" s="273"/>
      <c r="WTE165" s="273"/>
      <c r="WTF165" s="273"/>
      <c r="WTG165" s="273"/>
      <c r="WTH165" s="273"/>
      <c r="WTI165" s="273"/>
      <c r="WTJ165" s="273"/>
      <c r="WTK165" s="273"/>
      <c r="WTL165" s="273"/>
      <c r="WTM165" s="273"/>
      <c r="WTN165" s="273"/>
      <c r="WTO165" s="273"/>
      <c r="WTP165" s="273"/>
      <c r="WTQ165" s="273"/>
      <c r="WTR165" s="273"/>
      <c r="WTS165" s="273"/>
      <c r="WTT165" s="273"/>
      <c r="WTU165" s="273"/>
      <c r="WTV165" s="273"/>
      <c r="WTW165" s="273"/>
      <c r="WTX165" s="273"/>
      <c r="WTY165" s="273"/>
      <c r="WTZ165" s="273"/>
      <c r="WUA165" s="273"/>
      <c r="WUB165" s="273"/>
      <c r="WUC165" s="273"/>
      <c r="WUD165" s="273"/>
      <c r="WUE165" s="273"/>
      <c r="WUF165" s="273"/>
      <c r="WUG165" s="273"/>
      <c r="WUH165" s="273"/>
      <c r="WUI165" s="273"/>
      <c r="WUJ165" s="273"/>
      <c r="WUK165" s="273"/>
      <c r="WUL165" s="273"/>
      <c r="WUM165" s="273"/>
      <c r="WUN165" s="273"/>
      <c r="WUO165" s="273"/>
      <c r="WUP165" s="273"/>
      <c r="WUQ165" s="273"/>
      <c r="WUR165" s="273"/>
      <c r="WUS165" s="273"/>
      <c r="WUT165" s="273"/>
      <c r="WUU165" s="273"/>
      <c r="WUV165" s="273"/>
      <c r="WUW165" s="273"/>
      <c r="WUX165" s="273"/>
      <c r="WUY165" s="273"/>
      <c r="WUZ165" s="273"/>
      <c r="WVA165" s="273"/>
      <c r="WVB165" s="273"/>
      <c r="WVC165" s="273"/>
      <c r="WVD165" s="273"/>
      <c r="WVE165" s="273"/>
      <c r="WVF165" s="273"/>
      <c r="WVG165" s="273"/>
      <c r="WVH165" s="273"/>
      <c r="WVI165" s="273"/>
      <c r="WVJ165" s="273"/>
      <c r="WVK165" s="273"/>
      <c r="WVL165" s="273"/>
      <c r="WVM165" s="273"/>
      <c r="WVN165" s="273"/>
      <c r="WVO165" s="273"/>
      <c r="WVP165" s="273"/>
      <c r="WVQ165" s="273"/>
      <c r="WVR165" s="273"/>
      <c r="WVS165" s="273"/>
      <c r="WVT165" s="273"/>
      <c r="WVU165" s="273"/>
      <c r="WVV165" s="273"/>
      <c r="WVW165" s="273"/>
      <c r="WVX165" s="273"/>
      <c r="WVY165" s="273"/>
      <c r="WVZ165" s="273"/>
      <c r="WWA165" s="273"/>
      <c r="WWB165" s="273"/>
      <c r="WWC165" s="273"/>
      <c r="WWD165" s="273"/>
      <c r="WWE165" s="273"/>
      <c r="WWF165" s="273"/>
      <c r="WWG165" s="273"/>
      <c r="WWH165" s="273"/>
      <c r="WWI165" s="273"/>
      <c r="WWJ165" s="273"/>
      <c r="WWK165" s="273"/>
      <c r="WWL165" s="273"/>
      <c r="WWM165" s="273"/>
      <c r="WWN165" s="273"/>
      <c r="WWO165" s="273"/>
      <c r="WWP165" s="273"/>
      <c r="WWQ165" s="273"/>
      <c r="WWR165" s="273"/>
      <c r="WWS165" s="273"/>
      <c r="WWT165" s="273"/>
      <c r="WWU165" s="273"/>
      <c r="WWV165" s="273"/>
      <c r="WWW165" s="273"/>
      <c r="WWX165" s="273"/>
      <c r="WWY165" s="273"/>
      <c r="WWZ165" s="273"/>
      <c r="WXA165" s="273"/>
      <c r="WXB165" s="273"/>
      <c r="WXC165" s="273"/>
      <c r="WXD165" s="273"/>
      <c r="WXE165" s="273"/>
      <c r="WXF165" s="273"/>
      <c r="WXG165" s="273"/>
      <c r="WXH165" s="273"/>
      <c r="WXI165" s="273"/>
      <c r="WXJ165" s="273"/>
      <c r="WXK165" s="273"/>
      <c r="WXL165" s="273"/>
      <c r="WXM165" s="273"/>
      <c r="WXN165" s="273"/>
      <c r="WXO165" s="273"/>
      <c r="WXP165" s="273"/>
      <c r="WXQ165" s="273"/>
      <c r="WXR165" s="273"/>
      <c r="WXS165" s="273"/>
      <c r="WXT165" s="273"/>
      <c r="WXU165" s="273"/>
      <c r="WXV165" s="273"/>
      <c r="WXW165" s="273"/>
      <c r="WXX165" s="273"/>
      <c r="WXY165" s="273"/>
      <c r="WXZ165" s="273"/>
      <c r="WYA165" s="273"/>
      <c r="WYB165" s="273"/>
      <c r="WYC165" s="273"/>
      <c r="WYD165" s="273"/>
      <c r="WYE165" s="273"/>
      <c r="WYF165" s="273"/>
      <c r="WYG165" s="273"/>
      <c r="WYH165" s="273"/>
      <c r="WYI165" s="273"/>
      <c r="WYJ165" s="273"/>
      <c r="WYK165" s="273"/>
      <c r="WYL165" s="273"/>
      <c r="WYM165" s="273"/>
      <c r="WYN165" s="273"/>
      <c r="WYO165" s="273"/>
      <c r="WYP165" s="273"/>
      <c r="WYQ165" s="273"/>
      <c r="WYR165" s="273"/>
      <c r="WYS165" s="273"/>
      <c r="WYT165" s="273"/>
      <c r="WYU165" s="273"/>
      <c r="WYV165" s="273"/>
      <c r="WYW165" s="273"/>
      <c r="WYX165" s="273"/>
      <c r="WYY165" s="273"/>
      <c r="WYZ165" s="273"/>
      <c r="WZA165" s="273"/>
      <c r="WZB165" s="273"/>
      <c r="WZC165" s="273"/>
      <c r="WZD165" s="273"/>
      <c r="WZE165" s="273"/>
      <c r="WZF165" s="273"/>
      <c r="WZG165" s="273"/>
      <c r="WZH165" s="273"/>
      <c r="WZI165" s="273"/>
      <c r="WZJ165" s="273"/>
      <c r="WZK165" s="273"/>
      <c r="WZL165" s="273"/>
      <c r="WZM165" s="273"/>
      <c r="WZN165" s="273"/>
      <c r="WZO165" s="273"/>
      <c r="WZP165" s="273"/>
      <c r="WZQ165" s="273"/>
      <c r="WZR165" s="273"/>
      <c r="WZS165" s="273"/>
      <c r="WZT165" s="273"/>
      <c r="WZU165" s="273"/>
      <c r="WZV165" s="273"/>
      <c r="WZW165" s="273"/>
      <c r="WZX165" s="273"/>
      <c r="WZY165" s="273"/>
      <c r="WZZ165" s="273"/>
      <c r="XAA165" s="273"/>
      <c r="XAB165" s="273"/>
      <c r="XAC165" s="273"/>
      <c r="XAD165" s="273"/>
      <c r="XAE165" s="273"/>
      <c r="XAF165" s="273"/>
      <c r="XAG165" s="273"/>
      <c r="XAH165" s="273"/>
      <c r="XAI165" s="273"/>
      <c r="XAJ165" s="273"/>
      <c r="XAK165" s="273"/>
      <c r="XAL165" s="273"/>
      <c r="XAM165" s="273"/>
      <c r="XAN165" s="273"/>
      <c r="XAO165" s="273"/>
      <c r="XAP165" s="273"/>
      <c r="XAQ165" s="273"/>
      <c r="XAR165" s="273"/>
      <c r="XAS165" s="273"/>
      <c r="XAT165" s="273"/>
      <c r="XAU165" s="273"/>
      <c r="XAV165" s="273"/>
      <c r="XAW165" s="273"/>
      <c r="XAX165" s="273"/>
      <c r="XAY165" s="273"/>
      <c r="XAZ165" s="273"/>
      <c r="XBA165" s="273"/>
      <c r="XBB165" s="273"/>
      <c r="XBC165" s="273"/>
      <c r="XBD165" s="273"/>
      <c r="XBE165" s="273"/>
      <c r="XBF165" s="273"/>
      <c r="XBG165" s="273"/>
      <c r="XBH165" s="273"/>
      <c r="XBI165" s="273"/>
      <c r="XBJ165" s="273"/>
      <c r="XBK165" s="273"/>
      <c r="XBL165" s="273"/>
      <c r="XBM165" s="273"/>
      <c r="XBN165" s="273"/>
      <c r="XBO165" s="273"/>
      <c r="XBP165" s="273"/>
      <c r="XBQ165" s="273"/>
      <c r="XBR165" s="273"/>
      <c r="XBS165" s="273"/>
      <c r="XBT165" s="273"/>
      <c r="XBU165" s="273"/>
      <c r="XBV165" s="273"/>
      <c r="XBW165" s="273"/>
      <c r="XBX165" s="273"/>
      <c r="XBY165" s="273"/>
      <c r="XBZ165" s="273"/>
      <c r="XCA165" s="273"/>
      <c r="XCB165" s="273"/>
      <c r="XCC165" s="273"/>
      <c r="XCD165" s="273"/>
      <c r="XCE165" s="273"/>
      <c r="XCF165" s="273"/>
      <c r="XCG165" s="273"/>
      <c r="XCH165" s="273"/>
      <c r="XCI165" s="273"/>
      <c r="XCJ165" s="273"/>
      <c r="XCK165" s="273"/>
      <c r="XCL165" s="273"/>
      <c r="XCM165" s="273"/>
      <c r="XCN165" s="273"/>
      <c r="XCO165" s="273"/>
      <c r="XCP165" s="273"/>
      <c r="XCQ165" s="273"/>
      <c r="XCR165" s="273"/>
      <c r="XCS165" s="273"/>
      <c r="XCT165" s="273"/>
      <c r="XCU165" s="273"/>
      <c r="XCV165" s="273"/>
      <c r="XCW165" s="273"/>
      <c r="XCX165" s="273"/>
      <c r="XCY165" s="273"/>
      <c r="XCZ165" s="273"/>
      <c r="XDA165" s="273"/>
      <c r="XDB165" s="273"/>
      <c r="XDC165" s="273"/>
      <c r="XDD165" s="273"/>
      <c r="XDE165" s="273"/>
      <c r="XDF165" s="273"/>
      <c r="XDG165" s="273"/>
      <c r="XDH165" s="273"/>
      <c r="XDI165" s="273"/>
      <c r="XDJ165" s="273"/>
      <c r="XDK165" s="273"/>
      <c r="XDL165" s="273"/>
      <c r="XDM165" s="273"/>
      <c r="XDN165" s="273"/>
      <c r="XDO165" s="273"/>
      <c r="XDP165" s="273"/>
      <c r="XDQ165" s="273"/>
      <c r="XDR165" s="273"/>
      <c r="XDS165" s="273"/>
      <c r="XDT165" s="273"/>
      <c r="XDU165" s="273"/>
      <c r="XDV165" s="273"/>
      <c r="XDW165" s="273"/>
      <c r="XDX165" s="273"/>
      <c r="XDY165" s="273"/>
      <c r="XDZ165" s="273"/>
      <c r="XEA165" s="273"/>
      <c r="XEB165" s="273"/>
      <c r="XEC165" s="273"/>
      <c r="XED165" s="273"/>
      <c r="XEE165" s="273"/>
      <c r="XEF165" s="273"/>
      <c r="XEG165" s="273"/>
      <c r="XEH165" s="273"/>
      <c r="XEI165" s="273"/>
      <c r="XEJ165" s="273"/>
      <c r="XEK165" s="273"/>
      <c r="XEL165" s="273"/>
      <c r="XEM165" s="273"/>
      <c r="XEN165" s="273"/>
      <c r="XEO165" s="273"/>
      <c r="XEP165" s="273"/>
      <c r="XEQ165" s="273"/>
      <c r="XER165" s="273"/>
      <c r="XES165" s="273"/>
      <c r="XET165" s="273"/>
      <c r="XEU165" s="273"/>
      <c r="XEV165" s="273"/>
      <c r="XEW165" s="273"/>
      <c r="XEX165" s="273"/>
      <c r="XEY165" s="273"/>
      <c r="XEZ165" s="273"/>
      <c r="XFA165" s="273"/>
      <c r="XFB165" s="273"/>
      <c r="XFC165" s="273"/>
    </row>
    <row r="166" spans="1:16383" x14ac:dyDescent="0.2">
      <c r="E166" s="207"/>
      <c r="F166" s="207"/>
      <c r="G166" s="207"/>
      <c r="H166" s="207"/>
      <c r="I166" s="207"/>
      <c r="J166" s="207"/>
      <c r="K166" s="207"/>
      <c r="L166" s="207"/>
      <c r="M166" s="227" t="b">
        <f xml:space="preserve"> M163=M164</f>
        <v>1</v>
      </c>
      <c r="N166" s="227" t="b">
        <f t="shared" ref="N166:Q166" si="89" xml:space="preserve"> N163=N164</f>
        <v>1</v>
      </c>
      <c r="O166" s="227" t="b">
        <f t="shared" si="89"/>
        <v>1</v>
      </c>
      <c r="P166" s="227" t="b">
        <f t="shared" si="89"/>
        <v>1</v>
      </c>
      <c r="Q166" s="227" t="b">
        <f t="shared" si="89"/>
        <v>1</v>
      </c>
    </row>
    <row r="167" spans="1:16383" x14ac:dyDescent="0.2">
      <c r="A167" s="69" t="s">
        <v>278</v>
      </c>
      <c r="B167" s="69"/>
    </row>
    <row r="169" spans="1:16383" x14ac:dyDescent="0.2">
      <c r="E169" s="56" t="str">
        <f>E$42 &amp; " - nominal"</f>
        <v>Forecast RCV average balance - nominal</v>
      </c>
      <c r="F169" s="225">
        <f t="shared" ref="F169:R169" si="90">F$42</f>
        <v>0</v>
      </c>
      <c r="G169" s="56" t="str">
        <f t="shared" si="90"/>
        <v>£m</v>
      </c>
      <c r="H169" s="299">
        <f t="shared" si="90"/>
        <v>0</v>
      </c>
      <c r="I169" s="299">
        <f t="shared" si="90"/>
        <v>0</v>
      </c>
      <c r="J169" s="225">
        <f t="shared" si="90"/>
        <v>0</v>
      </c>
      <c r="K169" s="225">
        <f t="shared" si="90"/>
        <v>0</v>
      </c>
      <c r="L169" s="225">
        <f t="shared" si="90"/>
        <v>0</v>
      </c>
      <c r="M169" s="226">
        <f t="shared" si="90"/>
        <v>0</v>
      </c>
      <c r="N169" s="225">
        <f t="shared" si="90"/>
        <v>0</v>
      </c>
      <c r="O169" s="225">
        <f t="shared" si="90"/>
        <v>0</v>
      </c>
      <c r="P169" s="225">
        <f t="shared" si="90"/>
        <v>0</v>
      </c>
      <c r="Q169" s="225">
        <f t="shared" si="90"/>
        <v>0</v>
      </c>
      <c r="R169" s="225">
        <f t="shared" si="90"/>
        <v>0</v>
      </c>
    </row>
    <row r="170" spans="1:16383" x14ac:dyDescent="0.2">
      <c r="E170" s="56" t="str">
        <f>E$93 &amp; " - nominal"</f>
        <v>Actual average RCV balance - nominal</v>
      </c>
      <c r="F170" s="225">
        <f t="shared" ref="F170:R170" si="91">F$93</f>
        <v>0</v>
      </c>
      <c r="G170" s="56" t="str">
        <f t="shared" si="91"/>
        <v>£m</v>
      </c>
      <c r="H170" s="299">
        <f t="shared" si="91"/>
        <v>0</v>
      </c>
      <c r="I170" s="299">
        <f t="shared" si="91"/>
        <v>0</v>
      </c>
      <c r="J170" s="225">
        <f t="shared" si="91"/>
        <v>0</v>
      </c>
      <c r="K170" s="225">
        <f t="shared" si="91"/>
        <v>0</v>
      </c>
      <c r="L170" s="225">
        <f t="shared" si="91"/>
        <v>0</v>
      </c>
      <c r="M170" s="226">
        <f t="shared" si="91"/>
        <v>0</v>
      </c>
      <c r="N170" s="225">
        <f t="shared" si="91"/>
        <v>0</v>
      </c>
      <c r="O170" s="225">
        <f t="shared" si="91"/>
        <v>0</v>
      </c>
      <c r="P170" s="225">
        <f t="shared" si="91"/>
        <v>0</v>
      </c>
      <c r="Q170" s="225">
        <f t="shared" si="91"/>
        <v>0</v>
      </c>
      <c r="R170" s="225">
        <f t="shared" si="91"/>
        <v>0</v>
      </c>
    </row>
    <row r="171" spans="1:16383" s="236" customFormat="1" x14ac:dyDescent="0.2">
      <c r="A171" s="249"/>
      <c r="B171" s="250"/>
      <c r="C171" s="251"/>
      <c r="D171" s="252"/>
      <c r="E171" s="236" t="str">
        <f>Index!E$47</f>
        <v>CPI(H): Fin year average - inflate from base year 2017-18 average - final determination</v>
      </c>
      <c r="F171" s="253">
        <f>Index!F$47</f>
        <v>0</v>
      </c>
      <c r="G171" s="301" t="str">
        <f>Index!G$47</f>
        <v>%</v>
      </c>
      <c r="H171" s="253">
        <f>Index!H$47</f>
        <v>0</v>
      </c>
      <c r="I171" s="253">
        <f>Index!I$47</f>
        <v>0</v>
      </c>
      <c r="J171" s="253">
        <f>Index!J$47</f>
        <v>0</v>
      </c>
      <c r="K171" s="253">
        <f>Index!K$47</f>
        <v>1.0212697905005599</v>
      </c>
      <c r="L171" s="253">
        <f>Index!L$47</f>
        <v>1.0416029201511179</v>
      </c>
      <c r="M171" s="253">
        <f>Index!M$47</f>
        <v>1.0622616980779827</v>
      </c>
      <c r="N171" s="253">
        <f>Index!N$47</f>
        <v>1.0835515290872799</v>
      </c>
      <c r="O171" s="253">
        <f>Index!O$47</f>
        <v>1.1060365794841869</v>
      </c>
      <c r="P171" s="253">
        <f>Index!P$47</f>
        <v>1.1292633476533553</v>
      </c>
      <c r="Q171" s="253">
        <f>Index!Q$47</f>
        <v>1.1529778779540774</v>
      </c>
      <c r="R171" s="253">
        <f>Index!R$47</f>
        <v>1.1760374355131578</v>
      </c>
    </row>
    <row r="172" spans="1:16383" s="125" customFormat="1" x14ac:dyDescent="0.2">
      <c r="A172" s="210"/>
      <c r="B172" s="204"/>
      <c r="C172" s="205"/>
      <c r="D172" s="211"/>
      <c r="E172" s="56" t="str">
        <f>E$42 &amp; " - real"</f>
        <v>Forecast RCV average balance - real</v>
      </c>
      <c r="F172" s="225"/>
      <c r="G172" s="225" t="s">
        <v>88</v>
      </c>
      <c r="H172" s="295"/>
      <c r="I172" s="225"/>
      <c r="J172" s="225">
        <f t="shared" ref="J172:R173" si="92" xml:space="preserve"> IF(J$171 = 0, 0, J169 / J$171)</f>
        <v>0</v>
      </c>
      <c r="K172" s="225">
        <f t="shared" si="92"/>
        <v>0</v>
      </c>
      <c r="L172" s="225">
        <f t="shared" si="92"/>
        <v>0</v>
      </c>
      <c r="M172" s="225">
        <f t="shared" si="92"/>
        <v>0</v>
      </c>
      <c r="N172" s="225">
        <f t="shared" si="92"/>
        <v>0</v>
      </c>
      <c r="O172" s="225">
        <f t="shared" si="92"/>
        <v>0</v>
      </c>
      <c r="P172" s="225">
        <f t="shared" si="92"/>
        <v>0</v>
      </c>
      <c r="Q172" s="225">
        <f t="shared" si="92"/>
        <v>0</v>
      </c>
      <c r="R172" s="225">
        <f t="shared" si="92"/>
        <v>0</v>
      </c>
      <c r="S172" s="126"/>
      <c r="T172" s="126"/>
      <c r="U172" s="126"/>
      <c r="V172" s="126"/>
      <c r="W172" s="126"/>
      <c r="X172" s="126"/>
      <c r="Y172" s="126"/>
      <c r="Z172" s="126"/>
    </row>
    <row r="173" spans="1:16383" s="125" customFormat="1" x14ac:dyDescent="0.2">
      <c r="A173" s="210"/>
      <c r="B173" s="204"/>
      <c r="C173" s="205"/>
      <c r="D173" s="211"/>
      <c r="E173" s="56" t="str">
        <f>E$93 &amp; " - real"</f>
        <v>Actual average RCV balance - real</v>
      </c>
      <c r="F173" s="225"/>
      <c r="G173" s="225" t="s">
        <v>88</v>
      </c>
      <c r="H173" s="295"/>
      <c r="I173" s="225"/>
      <c r="J173" s="225">
        <f t="shared" si="92"/>
        <v>0</v>
      </c>
      <c r="K173" s="225">
        <f t="shared" si="92"/>
        <v>0</v>
      </c>
      <c r="L173" s="225">
        <f t="shared" si="92"/>
        <v>0</v>
      </c>
      <c r="M173" s="225">
        <f t="shared" si="92"/>
        <v>0</v>
      </c>
      <c r="N173" s="225">
        <f t="shared" si="92"/>
        <v>0</v>
      </c>
      <c r="O173" s="225">
        <f t="shared" si="92"/>
        <v>0</v>
      </c>
      <c r="P173" s="225">
        <f t="shared" si="92"/>
        <v>0</v>
      </c>
      <c r="Q173" s="225">
        <f t="shared" si="92"/>
        <v>0</v>
      </c>
      <c r="R173" s="225">
        <f t="shared" si="92"/>
        <v>0</v>
      </c>
      <c r="S173" s="126"/>
      <c r="T173" s="126"/>
      <c r="U173" s="126"/>
      <c r="V173" s="126"/>
      <c r="W173" s="126"/>
      <c r="X173" s="126"/>
      <c r="Y173" s="126"/>
      <c r="Z173" s="126"/>
    </row>
    <row r="174" spans="1:16383" s="125" customFormat="1" x14ac:dyDescent="0.2">
      <c r="A174" s="210"/>
      <c r="B174" s="204"/>
      <c r="C174" s="205"/>
      <c r="D174" s="211"/>
      <c r="E174" s="56" t="s">
        <v>277</v>
      </c>
      <c r="F174" s="225"/>
      <c r="G174" s="225" t="s">
        <v>88</v>
      </c>
      <c r="H174" s="295"/>
      <c r="I174" s="225"/>
      <c r="J174" s="226">
        <f>J173-J172</f>
        <v>0</v>
      </c>
      <c r="K174" s="226">
        <f t="shared" ref="K174:R174" si="93">K173-K172</f>
        <v>0</v>
      </c>
      <c r="L174" s="226">
        <f t="shared" si="93"/>
        <v>0</v>
      </c>
      <c r="M174" s="226">
        <f t="shared" si="93"/>
        <v>0</v>
      </c>
      <c r="N174" s="226">
        <f t="shared" si="93"/>
        <v>0</v>
      </c>
      <c r="O174" s="226">
        <f t="shared" si="93"/>
        <v>0</v>
      </c>
      <c r="P174" s="226">
        <f t="shared" si="93"/>
        <v>0</v>
      </c>
      <c r="Q174" s="226">
        <f t="shared" si="93"/>
        <v>0</v>
      </c>
      <c r="R174" s="226">
        <f t="shared" si="93"/>
        <v>0</v>
      </c>
      <c r="S174" s="126"/>
      <c r="T174" s="126"/>
      <c r="U174" s="126"/>
      <c r="V174" s="126"/>
      <c r="W174" s="126"/>
      <c r="X174" s="126"/>
      <c r="Y174" s="126"/>
      <c r="Z174" s="126"/>
    </row>
    <row r="175" spans="1:16383" s="125" customFormat="1" x14ac:dyDescent="0.2">
      <c r="A175" s="210"/>
      <c r="B175" s="204"/>
      <c r="C175" s="205"/>
      <c r="D175" s="211"/>
      <c r="E175" s="56"/>
      <c r="F175" s="225"/>
      <c r="G175" s="225"/>
      <c r="H175" s="295"/>
      <c r="I175" s="225"/>
      <c r="J175" s="225"/>
      <c r="K175" s="225"/>
      <c r="L175" s="225"/>
      <c r="M175" s="225"/>
      <c r="N175" s="225"/>
      <c r="O175" s="225"/>
      <c r="P175" s="225"/>
      <c r="Q175" s="225"/>
      <c r="R175" s="225"/>
      <c r="S175" s="126"/>
      <c r="T175" s="126"/>
      <c r="U175" s="126"/>
      <c r="V175" s="126"/>
      <c r="W175" s="126"/>
      <c r="X175" s="126"/>
      <c r="Y175" s="126"/>
      <c r="Z175" s="126"/>
    </row>
    <row r="176" spans="1:16383" s="125" customFormat="1" x14ac:dyDescent="0.2">
      <c r="A176" s="210"/>
      <c r="B176" s="204"/>
      <c r="C176" s="205"/>
      <c r="D176" s="211"/>
      <c r="E176" s="56" t="str">
        <f>E$174</f>
        <v>Difference RCV average - real</v>
      </c>
      <c r="F176" s="225">
        <f t="shared" ref="F176:R176" si="94">F$174</f>
        <v>0</v>
      </c>
      <c r="G176" s="225" t="str">
        <f t="shared" si="94"/>
        <v>£m</v>
      </c>
      <c r="H176" s="295">
        <f t="shared" si="94"/>
        <v>0</v>
      </c>
      <c r="I176" s="225">
        <f t="shared" si="94"/>
        <v>0</v>
      </c>
      <c r="J176" s="226">
        <f t="shared" si="94"/>
        <v>0</v>
      </c>
      <c r="K176" s="226">
        <f t="shared" si="94"/>
        <v>0</v>
      </c>
      <c r="L176" s="226">
        <f t="shared" si="94"/>
        <v>0</v>
      </c>
      <c r="M176" s="226">
        <f t="shared" si="94"/>
        <v>0</v>
      </c>
      <c r="N176" s="226">
        <f t="shared" si="94"/>
        <v>0</v>
      </c>
      <c r="O176" s="226">
        <f t="shared" si="94"/>
        <v>0</v>
      </c>
      <c r="P176" s="226">
        <f t="shared" si="94"/>
        <v>0</v>
      </c>
      <c r="Q176" s="226">
        <f t="shared" si="94"/>
        <v>0</v>
      </c>
      <c r="R176" s="226">
        <f t="shared" si="94"/>
        <v>0</v>
      </c>
      <c r="S176" s="126"/>
      <c r="T176" s="126"/>
      <c r="U176" s="126"/>
      <c r="V176" s="126"/>
      <c r="W176" s="126"/>
      <c r="X176" s="126"/>
      <c r="Y176" s="126"/>
      <c r="Z176" s="126"/>
    </row>
    <row r="177" spans="1:26" s="126" customFormat="1" x14ac:dyDescent="0.2">
      <c r="A177" s="203"/>
      <c r="B177" s="204"/>
      <c r="C177" s="205"/>
      <c r="D177" s="206"/>
      <c r="E177" s="236" t="str">
        <f>Time!E$64</f>
        <v>Last Forecast Period Flag</v>
      </c>
      <c r="F177" s="301">
        <f>Time!F$64</f>
        <v>0</v>
      </c>
      <c r="G177" s="301" t="str">
        <f>Time!G$64</f>
        <v>flag</v>
      </c>
      <c r="H177" s="301">
        <f>Time!H$64</f>
        <v>1</v>
      </c>
      <c r="I177" s="301">
        <f>Time!I$64</f>
        <v>0</v>
      </c>
      <c r="J177" s="301">
        <f>Time!J$64</f>
        <v>0</v>
      </c>
      <c r="K177" s="301">
        <f>Time!K$64</f>
        <v>0</v>
      </c>
      <c r="L177" s="301">
        <f>Time!L$64</f>
        <v>0</v>
      </c>
      <c r="M177" s="301">
        <f>Time!M$64</f>
        <v>0</v>
      </c>
      <c r="N177" s="301">
        <f>Time!N$64</f>
        <v>0</v>
      </c>
      <c r="O177" s="301">
        <f>Time!O$64</f>
        <v>0</v>
      </c>
      <c r="P177" s="301">
        <f>Time!P$64</f>
        <v>0</v>
      </c>
      <c r="Q177" s="301">
        <f>Time!Q$64</f>
        <v>1</v>
      </c>
      <c r="R177" s="301">
        <f>Time!R$64</f>
        <v>0</v>
      </c>
    </row>
    <row r="178" spans="1:26" s="323" customFormat="1" x14ac:dyDescent="0.2">
      <c r="A178" s="326"/>
      <c r="B178" s="327"/>
      <c r="C178" s="328"/>
      <c r="D178" s="329"/>
      <c r="E178" s="44" t="s">
        <v>353</v>
      </c>
      <c r="F178" s="325"/>
      <c r="G178" s="325" t="s">
        <v>88</v>
      </c>
      <c r="H178" s="324"/>
      <c r="I178" s="325"/>
      <c r="J178" s="325">
        <f xml:space="preserve"> J176 * J177</f>
        <v>0</v>
      </c>
      <c r="K178" s="325">
        <f t="shared" ref="K178:R178" si="95" xml:space="preserve"> K176 * K177</f>
        <v>0</v>
      </c>
      <c r="L178" s="325">
        <f t="shared" si="95"/>
        <v>0</v>
      </c>
      <c r="M178" s="325">
        <f t="shared" si="95"/>
        <v>0</v>
      </c>
      <c r="N178" s="325">
        <f t="shared" si="95"/>
        <v>0</v>
      </c>
      <c r="O178" s="325">
        <f t="shared" si="95"/>
        <v>0</v>
      </c>
      <c r="P178" s="325">
        <f t="shared" si="95"/>
        <v>0</v>
      </c>
      <c r="Q178" s="325">
        <f t="shared" si="95"/>
        <v>0</v>
      </c>
      <c r="R178" s="325">
        <f t="shared" si="95"/>
        <v>0</v>
      </c>
      <c r="S178" s="129"/>
      <c r="T178" s="129"/>
      <c r="U178" s="129"/>
      <c r="V178" s="129"/>
      <c r="W178" s="129"/>
      <c r="X178" s="129"/>
      <c r="Y178" s="129"/>
      <c r="Z178" s="129"/>
    </row>
    <row r="179" spans="1:26" x14ac:dyDescent="0.2">
      <c r="H179" s="225"/>
      <c r="J179" s="225"/>
      <c r="K179" s="225"/>
      <c r="L179" s="225"/>
      <c r="M179" s="226"/>
      <c r="N179" s="225"/>
      <c r="O179" s="225"/>
      <c r="P179" s="225"/>
      <c r="Q179" s="225"/>
      <c r="R179" s="225"/>
    </row>
    <row r="180" spans="1:26" x14ac:dyDescent="0.2">
      <c r="A180" s="69" t="s">
        <v>279</v>
      </c>
      <c r="B180" s="69"/>
    </row>
    <row r="182" spans="1:26" s="125" customFormat="1" x14ac:dyDescent="0.2">
      <c r="A182" s="210"/>
      <c r="B182" s="204"/>
      <c r="C182" s="205"/>
      <c r="D182" s="211"/>
      <c r="E182" s="60" t="str">
        <f>E$135</f>
        <v>True up Nominal RCV run-off</v>
      </c>
      <c r="F182" s="225">
        <f t="shared" ref="F182:R182" si="96">F$135</f>
        <v>0</v>
      </c>
      <c r="G182" s="225" t="str">
        <f t="shared" si="96"/>
        <v>£m</v>
      </c>
      <c r="H182" s="225">
        <f t="shared" si="96"/>
        <v>0</v>
      </c>
      <c r="I182" s="225">
        <f t="shared" si="96"/>
        <v>0</v>
      </c>
      <c r="J182" s="225">
        <f t="shared" si="96"/>
        <v>0</v>
      </c>
      <c r="K182" s="225">
        <f t="shared" si="96"/>
        <v>0</v>
      </c>
      <c r="L182" s="225">
        <f t="shared" si="96"/>
        <v>0</v>
      </c>
      <c r="M182" s="226">
        <f t="shared" si="96"/>
        <v>0</v>
      </c>
      <c r="N182" s="225">
        <f t="shared" si="96"/>
        <v>0</v>
      </c>
      <c r="O182" s="225">
        <f t="shared" si="96"/>
        <v>0</v>
      </c>
      <c r="P182" s="225">
        <f t="shared" si="96"/>
        <v>0</v>
      </c>
      <c r="Q182" s="225">
        <f t="shared" si="96"/>
        <v>0</v>
      </c>
      <c r="R182" s="225">
        <f t="shared" si="96"/>
        <v>0</v>
      </c>
      <c r="S182" s="126"/>
      <c r="T182" s="126"/>
      <c r="U182" s="126"/>
      <c r="V182" s="126"/>
      <c r="W182" s="126"/>
      <c r="X182" s="126"/>
      <c r="Y182" s="126"/>
      <c r="Z182" s="126"/>
    </row>
    <row r="183" spans="1:26" s="125" customFormat="1" x14ac:dyDescent="0.2">
      <c r="A183" s="210"/>
      <c r="B183" s="204"/>
      <c r="C183" s="205"/>
      <c r="D183" s="211"/>
      <c r="E183" s="60" t="str">
        <f>E$153</f>
        <v>True up Nominal return</v>
      </c>
      <c r="F183" s="225">
        <f t="shared" ref="F183:R183" si="97">F$153</f>
        <v>0</v>
      </c>
      <c r="G183" s="225" t="str">
        <f t="shared" si="97"/>
        <v>£m</v>
      </c>
      <c r="H183" s="225">
        <f t="shared" si="97"/>
        <v>0</v>
      </c>
      <c r="I183" s="225">
        <f t="shared" si="97"/>
        <v>0</v>
      </c>
      <c r="J183" s="225">
        <f t="shared" si="97"/>
        <v>0</v>
      </c>
      <c r="K183" s="225">
        <f t="shared" si="97"/>
        <v>0</v>
      </c>
      <c r="L183" s="225">
        <f t="shared" si="97"/>
        <v>0</v>
      </c>
      <c r="M183" s="225">
        <f t="shared" si="97"/>
        <v>0</v>
      </c>
      <c r="N183" s="225">
        <f t="shared" si="97"/>
        <v>0</v>
      </c>
      <c r="O183" s="225">
        <f t="shared" si="97"/>
        <v>0</v>
      </c>
      <c r="P183" s="225">
        <f t="shared" si="97"/>
        <v>0</v>
      </c>
      <c r="Q183" s="225">
        <f t="shared" si="97"/>
        <v>0</v>
      </c>
      <c r="R183" s="225">
        <f t="shared" si="97"/>
        <v>0</v>
      </c>
      <c r="S183" s="126"/>
      <c r="T183" s="126"/>
      <c r="U183" s="126"/>
      <c r="V183" s="126"/>
      <c r="W183" s="126"/>
      <c r="X183" s="126"/>
      <c r="Y183" s="126"/>
      <c r="Z183" s="126"/>
    </row>
    <row r="184" spans="1:26" s="125" customFormat="1" x14ac:dyDescent="0.2">
      <c r="A184" s="210"/>
      <c r="B184" s="204"/>
      <c r="C184" s="205"/>
      <c r="D184" s="211"/>
      <c r="E184" s="60" t="str">
        <f>E$157</f>
        <v>Total True up Nominal revenue to company</v>
      </c>
      <c r="F184" s="225">
        <f t="shared" ref="F184:R184" si="98">F$157</f>
        <v>0</v>
      </c>
      <c r="G184" s="225" t="str">
        <f t="shared" si="98"/>
        <v>£m</v>
      </c>
      <c r="H184" s="225">
        <f t="shared" si="98"/>
        <v>0</v>
      </c>
      <c r="I184" s="225">
        <f t="shared" si="98"/>
        <v>0</v>
      </c>
      <c r="J184" s="225">
        <f t="shared" si="98"/>
        <v>0</v>
      </c>
      <c r="K184" s="225">
        <f t="shared" si="98"/>
        <v>0</v>
      </c>
      <c r="L184" s="225">
        <f t="shared" si="98"/>
        <v>0</v>
      </c>
      <c r="M184" s="225">
        <f t="shared" si="98"/>
        <v>0</v>
      </c>
      <c r="N184" s="225">
        <f t="shared" si="98"/>
        <v>0</v>
      </c>
      <c r="O184" s="225">
        <f t="shared" si="98"/>
        <v>0</v>
      </c>
      <c r="P184" s="225">
        <f t="shared" si="98"/>
        <v>0</v>
      </c>
      <c r="Q184" s="225">
        <f t="shared" si="98"/>
        <v>0</v>
      </c>
      <c r="R184" s="225">
        <f t="shared" si="98"/>
        <v>0</v>
      </c>
      <c r="S184" s="126"/>
      <c r="T184" s="126"/>
      <c r="U184" s="126"/>
      <c r="V184" s="126"/>
      <c r="W184" s="126"/>
      <c r="X184" s="126"/>
      <c r="Y184" s="126"/>
      <c r="Z184" s="126"/>
    </row>
    <row r="185" spans="1:26" s="125" customFormat="1" x14ac:dyDescent="0.2">
      <c r="A185" s="210"/>
      <c r="B185" s="204"/>
      <c r="C185" s="205"/>
      <c r="D185" s="211"/>
      <c r="E185" s="60" t="str">
        <f>E$106</f>
        <v>RCV run-off company should have received</v>
      </c>
      <c r="F185" s="225">
        <f t="shared" ref="F185:R185" si="99">F$106</f>
        <v>0</v>
      </c>
      <c r="G185" s="225" t="str">
        <f t="shared" si="99"/>
        <v>£m</v>
      </c>
      <c r="H185" s="225">
        <f t="shared" si="99"/>
        <v>0</v>
      </c>
      <c r="I185" s="225">
        <f t="shared" si="99"/>
        <v>0</v>
      </c>
      <c r="J185" s="225">
        <f t="shared" si="99"/>
        <v>0</v>
      </c>
      <c r="K185" s="225">
        <f t="shared" si="99"/>
        <v>0</v>
      </c>
      <c r="L185" s="225">
        <f t="shared" si="99"/>
        <v>0</v>
      </c>
      <c r="M185" s="225">
        <f t="shared" si="99"/>
        <v>0</v>
      </c>
      <c r="N185" s="225">
        <f t="shared" si="99"/>
        <v>0</v>
      </c>
      <c r="O185" s="225">
        <f t="shared" si="99"/>
        <v>0</v>
      </c>
      <c r="P185" s="225">
        <f t="shared" si="99"/>
        <v>0</v>
      </c>
      <c r="Q185" s="225">
        <f t="shared" si="99"/>
        <v>0</v>
      </c>
      <c r="R185" s="225">
        <f t="shared" si="99"/>
        <v>0</v>
      </c>
      <c r="S185" s="126"/>
      <c r="T185" s="126"/>
      <c r="U185" s="126"/>
      <c r="V185" s="126"/>
      <c r="W185" s="126"/>
      <c r="X185" s="126"/>
      <c r="Y185" s="126"/>
      <c r="Z185" s="126"/>
    </row>
    <row r="186" spans="1:26" s="125" customFormat="1" x14ac:dyDescent="0.2">
      <c r="A186" s="210"/>
      <c r="B186" s="204"/>
      <c r="C186" s="205"/>
      <c r="D186" s="211"/>
      <c r="E186" s="60" t="str">
        <f>E$107</f>
        <v>Nominal return company should have received</v>
      </c>
      <c r="F186" s="225">
        <f t="shared" ref="F186:R186" si="100">F$107</f>
        <v>0</v>
      </c>
      <c r="G186" s="225" t="str">
        <f t="shared" si="100"/>
        <v>£m</v>
      </c>
      <c r="H186" s="225">
        <f t="shared" si="100"/>
        <v>0</v>
      </c>
      <c r="I186" s="225">
        <f t="shared" si="100"/>
        <v>0</v>
      </c>
      <c r="J186" s="225">
        <f t="shared" si="100"/>
        <v>0</v>
      </c>
      <c r="K186" s="225">
        <f t="shared" si="100"/>
        <v>0</v>
      </c>
      <c r="L186" s="225">
        <f t="shared" si="100"/>
        <v>0</v>
      </c>
      <c r="M186" s="225">
        <f t="shared" si="100"/>
        <v>0</v>
      </c>
      <c r="N186" s="225">
        <f t="shared" si="100"/>
        <v>0</v>
      </c>
      <c r="O186" s="225">
        <f t="shared" si="100"/>
        <v>0</v>
      </c>
      <c r="P186" s="225">
        <f t="shared" si="100"/>
        <v>0</v>
      </c>
      <c r="Q186" s="225">
        <f t="shared" si="100"/>
        <v>0</v>
      </c>
      <c r="R186" s="225">
        <f t="shared" si="100"/>
        <v>0</v>
      </c>
      <c r="S186" s="126"/>
      <c r="T186" s="126"/>
      <c r="U186" s="126"/>
      <c r="V186" s="126"/>
      <c r="W186" s="126"/>
      <c r="X186" s="126"/>
      <c r="Y186" s="126"/>
      <c r="Z186" s="126"/>
    </row>
    <row r="187" spans="1:26" s="125" customFormat="1" x14ac:dyDescent="0.2">
      <c r="A187" s="210"/>
      <c r="B187" s="204"/>
      <c r="C187" s="205"/>
      <c r="D187" s="211"/>
      <c r="E187" s="60" t="str">
        <f>E$108</f>
        <v>Total nominal revenue company should have received</v>
      </c>
      <c r="F187" s="225">
        <f t="shared" ref="F187:R187" si="101">F$108</f>
        <v>0</v>
      </c>
      <c r="G187" s="225" t="str">
        <f t="shared" si="101"/>
        <v>£m</v>
      </c>
      <c r="H187" s="225">
        <f t="shared" si="101"/>
        <v>0</v>
      </c>
      <c r="I187" s="225">
        <f t="shared" si="101"/>
        <v>0</v>
      </c>
      <c r="J187" s="225">
        <f t="shared" si="101"/>
        <v>0</v>
      </c>
      <c r="K187" s="225">
        <f t="shared" si="101"/>
        <v>0</v>
      </c>
      <c r="L187" s="225">
        <f t="shared" si="101"/>
        <v>0</v>
      </c>
      <c r="M187" s="225">
        <f t="shared" si="101"/>
        <v>0</v>
      </c>
      <c r="N187" s="225">
        <f t="shared" si="101"/>
        <v>0</v>
      </c>
      <c r="O187" s="225">
        <f t="shared" si="101"/>
        <v>0</v>
      </c>
      <c r="P187" s="225">
        <f t="shared" si="101"/>
        <v>0</v>
      </c>
      <c r="Q187" s="225">
        <f t="shared" si="101"/>
        <v>0</v>
      </c>
      <c r="R187" s="225">
        <f t="shared" si="101"/>
        <v>0</v>
      </c>
      <c r="S187" s="126"/>
      <c r="T187" s="126"/>
      <c r="U187" s="126"/>
      <c r="V187" s="126"/>
      <c r="W187" s="126"/>
      <c r="X187" s="126"/>
      <c r="Y187" s="126"/>
      <c r="Z187" s="126"/>
    </row>
    <row r="188" spans="1:26" s="253" customFormat="1" x14ac:dyDescent="0.2">
      <c r="A188" s="249"/>
      <c r="B188" s="250"/>
      <c r="C188" s="251"/>
      <c r="D188" s="252"/>
      <c r="E188" s="49" t="str">
        <f>Index!E$47</f>
        <v>CPI(H): Fin year average - inflate from base year 2017-18 average - final determination</v>
      </c>
      <c r="F188" s="253">
        <f>Index!F$47</f>
        <v>0</v>
      </c>
      <c r="G188" s="271" t="str">
        <f>Index!G$47</f>
        <v>%</v>
      </c>
      <c r="H188" s="253">
        <f>Index!H$47</f>
        <v>0</v>
      </c>
      <c r="I188" s="253">
        <f>Index!I$47</f>
        <v>0</v>
      </c>
      <c r="J188" s="253">
        <f>Index!J$47</f>
        <v>0</v>
      </c>
      <c r="K188" s="253">
        <f>Index!K$47</f>
        <v>1.0212697905005599</v>
      </c>
      <c r="L188" s="253">
        <f>Index!L$47</f>
        <v>1.0416029201511179</v>
      </c>
      <c r="M188" s="253">
        <f>Index!M$47</f>
        <v>1.0622616980779827</v>
      </c>
      <c r="N188" s="253">
        <f>Index!N$47</f>
        <v>1.0835515290872799</v>
      </c>
      <c r="O188" s="253">
        <f>Index!O$47</f>
        <v>1.1060365794841869</v>
      </c>
      <c r="P188" s="253">
        <f>Index!P$47</f>
        <v>1.1292633476533553</v>
      </c>
      <c r="Q188" s="253">
        <f>Index!Q$47</f>
        <v>1.1529778779540774</v>
      </c>
      <c r="R188" s="253">
        <f>Index!R$47</f>
        <v>1.1760374355131578</v>
      </c>
    </row>
    <row r="189" spans="1:26" s="125" customFormat="1" x14ac:dyDescent="0.2">
      <c r="A189" s="210"/>
      <c r="B189" s="204"/>
      <c r="C189" s="205"/>
      <c r="D189" s="211"/>
      <c r="E189" s="60" t="str">
        <f t="shared" ref="E189:E194" si="102" xml:space="preserve"> E182 &amp; "- real"</f>
        <v>True up Nominal RCV run-off- real</v>
      </c>
      <c r="F189" s="225"/>
      <c r="G189" s="225" t="str">
        <f t="shared" ref="G189:G194" si="103">G$155</f>
        <v>£m</v>
      </c>
      <c r="H189" s="295">
        <f t="shared" ref="H189:H194" si="104">SUM(J189:R189)</f>
        <v>0</v>
      </c>
      <c r="I189" s="225"/>
      <c r="J189" s="225">
        <f t="shared" ref="J189:R194" si="105" xml:space="preserve"> IF(J$188 = 0, 0, J182 / J$188)</f>
        <v>0</v>
      </c>
      <c r="K189" s="225">
        <f t="shared" si="105"/>
        <v>0</v>
      </c>
      <c r="L189" s="225">
        <f t="shared" si="105"/>
        <v>0</v>
      </c>
      <c r="M189" s="226">
        <f t="shared" si="105"/>
        <v>0</v>
      </c>
      <c r="N189" s="225">
        <f t="shared" si="105"/>
        <v>0</v>
      </c>
      <c r="O189" s="225">
        <f t="shared" si="105"/>
        <v>0</v>
      </c>
      <c r="P189" s="225">
        <f t="shared" si="105"/>
        <v>0</v>
      </c>
      <c r="Q189" s="225">
        <f t="shared" si="105"/>
        <v>0</v>
      </c>
      <c r="R189" s="225">
        <f t="shared" si="105"/>
        <v>0</v>
      </c>
      <c r="S189" s="126"/>
      <c r="T189" s="126"/>
      <c r="U189" s="126"/>
      <c r="V189" s="126"/>
      <c r="W189" s="126"/>
      <c r="X189" s="126"/>
      <c r="Y189" s="126"/>
      <c r="Z189" s="126"/>
    </row>
    <row r="190" spans="1:26" s="125" customFormat="1" x14ac:dyDescent="0.2">
      <c r="A190" s="210"/>
      <c r="B190" s="204"/>
      <c r="C190" s="205"/>
      <c r="D190" s="211"/>
      <c r="E190" s="60" t="str">
        <f t="shared" si="102"/>
        <v>True up Nominal return- real</v>
      </c>
      <c r="F190" s="225"/>
      <c r="G190" s="225" t="str">
        <f t="shared" si="103"/>
        <v>£m</v>
      </c>
      <c r="H190" s="295">
        <f t="shared" si="104"/>
        <v>0</v>
      </c>
      <c r="I190" s="225"/>
      <c r="J190" s="225">
        <f t="shared" si="105"/>
        <v>0</v>
      </c>
      <c r="K190" s="225">
        <f t="shared" si="105"/>
        <v>0</v>
      </c>
      <c r="L190" s="225">
        <f t="shared" si="105"/>
        <v>0</v>
      </c>
      <c r="M190" s="226">
        <f t="shared" si="105"/>
        <v>0</v>
      </c>
      <c r="N190" s="225">
        <f xml:space="preserve"> IF(N$188 = 0, 0, N183 / N$188)</f>
        <v>0</v>
      </c>
      <c r="O190" s="225">
        <f t="shared" si="105"/>
        <v>0</v>
      </c>
      <c r="P190" s="225">
        <f t="shared" si="105"/>
        <v>0</v>
      </c>
      <c r="Q190" s="225">
        <f t="shared" si="105"/>
        <v>0</v>
      </c>
      <c r="R190" s="225">
        <f t="shared" si="105"/>
        <v>0</v>
      </c>
      <c r="S190" s="126"/>
      <c r="T190" s="126"/>
      <c r="U190" s="126"/>
      <c r="V190" s="126"/>
      <c r="W190" s="126"/>
      <c r="X190" s="126"/>
      <c r="Y190" s="126"/>
      <c r="Z190" s="126"/>
    </row>
    <row r="191" spans="1:26" s="125" customFormat="1" x14ac:dyDescent="0.2">
      <c r="A191" s="210"/>
      <c r="B191" s="204"/>
      <c r="C191" s="205"/>
      <c r="D191" s="211"/>
      <c r="E191" s="60" t="str">
        <f t="shared" si="102"/>
        <v>Total True up Nominal revenue to company- real</v>
      </c>
      <c r="F191" s="225"/>
      <c r="G191" s="225" t="str">
        <f t="shared" si="103"/>
        <v>£m</v>
      </c>
      <c r="H191" s="295">
        <f t="shared" si="104"/>
        <v>0</v>
      </c>
      <c r="I191" s="225"/>
      <c r="J191" s="225">
        <f t="shared" si="105"/>
        <v>0</v>
      </c>
      <c r="K191" s="225">
        <f t="shared" si="105"/>
        <v>0</v>
      </c>
      <c r="L191" s="225">
        <f t="shared" si="105"/>
        <v>0</v>
      </c>
      <c r="M191" s="226">
        <f t="shared" si="105"/>
        <v>0</v>
      </c>
      <c r="N191" s="225">
        <f t="shared" si="105"/>
        <v>0</v>
      </c>
      <c r="O191" s="225">
        <f t="shared" si="105"/>
        <v>0</v>
      </c>
      <c r="P191" s="225">
        <f t="shared" si="105"/>
        <v>0</v>
      </c>
      <c r="Q191" s="225">
        <f t="shared" si="105"/>
        <v>0</v>
      </c>
      <c r="R191" s="225">
        <f t="shared" si="105"/>
        <v>0</v>
      </c>
      <c r="S191" s="126"/>
      <c r="T191" s="126"/>
      <c r="U191" s="126"/>
      <c r="V191" s="126"/>
      <c r="W191" s="126"/>
      <c r="X191" s="126"/>
      <c r="Y191" s="126"/>
      <c r="Z191" s="126"/>
    </row>
    <row r="192" spans="1:26" s="125" customFormat="1" x14ac:dyDescent="0.2">
      <c r="A192" s="210"/>
      <c r="B192" s="204"/>
      <c r="C192" s="205"/>
      <c r="D192" s="211"/>
      <c r="E192" s="60" t="str">
        <f t="shared" si="102"/>
        <v>RCV run-off company should have received- real</v>
      </c>
      <c r="F192" s="225"/>
      <c r="G192" s="225" t="str">
        <f t="shared" si="103"/>
        <v>£m</v>
      </c>
      <c r="H192" s="295">
        <f t="shared" si="104"/>
        <v>0</v>
      </c>
      <c r="I192" s="225"/>
      <c r="J192" s="225">
        <f t="shared" si="105"/>
        <v>0</v>
      </c>
      <c r="K192" s="225">
        <f t="shared" si="105"/>
        <v>0</v>
      </c>
      <c r="L192" s="225">
        <f t="shared" si="105"/>
        <v>0</v>
      </c>
      <c r="M192" s="226">
        <f t="shared" si="105"/>
        <v>0</v>
      </c>
      <c r="N192" s="225">
        <f t="shared" si="105"/>
        <v>0</v>
      </c>
      <c r="O192" s="225">
        <f t="shared" si="105"/>
        <v>0</v>
      </c>
      <c r="P192" s="225">
        <f t="shared" si="105"/>
        <v>0</v>
      </c>
      <c r="Q192" s="225">
        <f t="shared" si="105"/>
        <v>0</v>
      </c>
      <c r="R192" s="225">
        <f t="shared" si="105"/>
        <v>0</v>
      </c>
      <c r="S192" s="126"/>
      <c r="T192" s="126"/>
      <c r="U192" s="126"/>
      <c r="V192" s="126"/>
      <c r="W192" s="126"/>
      <c r="X192" s="126"/>
      <c r="Y192" s="126"/>
      <c r="Z192" s="126"/>
    </row>
    <row r="193" spans="1:26" s="125" customFormat="1" x14ac:dyDescent="0.2">
      <c r="A193" s="210"/>
      <c r="B193" s="204"/>
      <c r="C193" s="205"/>
      <c r="D193" s="211"/>
      <c r="E193" s="60" t="str">
        <f t="shared" si="102"/>
        <v>Nominal return company should have received- real</v>
      </c>
      <c r="F193" s="225"/>
      <c r="G193" s="225" t="str">
        <f t="shared" si="103"/>
        <v>£m</v>
      </c>
      <c r="H193" s="295">
        <f t="shared" si="104"/>
        <v>0</v>
      </c>
      <c r="I193" s="225"/>
      <c r="J193" s="225">
        <f t="shared" si="105"/>
        <v>0</v>
      </c>
      <c r="K193" s="225">
        <f t="shared" si="105"/>
        <v>0</v>
      </c>
      <c r="L193" s="225">
        <f t="shared" si="105"/>
        <v>0</v>
      </c>
      <c r="M193" s="226">
        <f t="shared" si="105"/>
        <v>0</v>
      </c>
      <c r="N193" s="225">
        <f t="shared" si="105"/>
        <v>0</v>
      </c>
      <c r="O193" s="225">
        <f t="shared" si="105"/>
        <v>0</v>
      </c>
      <c r="P193" s="225">
        <f t="shared" si="105"/>
        <v>0</v>
      </c>
      <c r="Q193" s="225">
        <f t="shared" si="105"/>
        <v>0</v>
      </c>
      <c r="R193" s="225">
        <f t="shared" si="105"/>
        <v>0</v>
      </c>
      <c r="S193" s="126"/>
      <c r="T193" s="126"/>
      <c r="U193" s="126"/>
      <c r="V193" s="126"/>
      <c r="W193" s="126"/>
      <c r="X193" s="126"/>
      <c r="Y193" s="126"/>
      <c r="Z193" s="126"/>
    </row>
    <row r="194" spans="1:26" s="125" customFormat="1" x14ac:dyDescent="0.2">
      <c r="A194" s="210"/>
      <c r="B194" s="204"/>
      <c r="C194" s="205"/>
      <c r="D194" s="211"/>
      <c r="E194" s="60" t="str">
        <f t="shared" si="102"/>
        <v>Total nominal revenue company should have received- real</v>
      </c>
      <c r="F194" s="225"/>
      <c r="G194" s="225" t="str">
        <f t="shared" si="103"/>
        <v>£m</v>
      </c>
      <c r="H194" s="295">
        <f t="shared" si="104"/>
        <v>0</v>
      </c>
      <c r="I194" s="225"/>
      <c r="J194" s="225">
        <f t="shared" si="105"/>
        <v>0</v>
      </c>
      <c r="K194" s="225">
        <f t="shared" si="105"/>
        <v>0</v>
      </c>
      <c r="L194" s="225">
        <f t="shared" si="105"/>
        <v>0</v>
      </c>
      <c r="M194" s="226">
        <f t="shared" si="105"/>
        <v>0</v>
      </c>
      <c r="N194" s="225">
        <f t="shared" si="105"/>
        <v>0</v>
      </c>
      <c r="O194" s="225">
        <f t="shared" si="105"/>
        <v>0</v>
      </c>
      <c r="P194" s="225">
        <f t="shared" si="105"/>
        <v>0</v>
      </c>
      <c r="Q194" s="225">
        <f t="shared" si="105"/>
        <v>0</v>
      </c>
      <c r="R194" s="225">
        <f t="shared" si="105"/>
        <v>0</v>
      </c>
      <c r="S194" s="126"/>
      <c r="T194" s="126"/>
      <c r="U194" s="126"/>
      <c r="V194" s="126"/>
      <c r="W194" s="126"/>
      <c r="X194" s="126"/>
      <c r="Y194" s="126"/>
      <c r="Z194" s="126"/>
    </row>
    <row r="196" spans="1:26" x14ac:dyDescent="0.2">
      <c r="E196" s="56" t="str">
        <f>E$189</f>
        <v>True up Nominal RCV run-off- real</v>
      </c>
      <c r="F196" s="225">
        <f t="shared" ref="F196:R196" si="106">F$189</f>
        <v>0</v>
      </c>
      <c r="G196" s="56" t="str">
        <f t="shared" si="106"/>
        <v>£m</v>
      </c>
      <c r="H196" s="299">
        <f t="shared" si="106"/>
        <v>0</v>
      </c>
      <c r="I196" s="299">
        <f t="shared" si="106"/>
        <v>0</v>
      </c>
      <c r="J196" s="225">
        <f t="shared" si="106"/>
        <v>0</v>
      </c>
      <c r="K196" s="225">
        <f t="shared" si="106"/>
        <v>0</v>
      </c>
      <c r="L196" s="225">
        <f t="shared" si="106"/>
        <v>0</v>
      </c>
      <c r="M196" s="226">
        <f t="shared" si="106"/>
        <v>0</v>
      </c>
      <c r="N196" s="225">
        <f t="shared" si="106"/>
        <v>0</v>
      </c>
      <c r="O196" s="225">
        <f t="shared" si="106"/>
        <v>0</v>
      </c>
      <c r="P196" s="225">
        <f t="shared" si="106"/>
        <v>0</v>
      </c>
      <c r="Q196" s="225">
        <f t="shared" si="106"/>
        <v>0</v>
      </c>
      <c r="R196" s="225">
        <f t="shared" si="106"/>
        <v>0</v>
      </c>
    </row>
    <row r="197" spans="1:26" x14ac:dyDescent="0.2">
      <c r="E197" s="56" t="str">
        <f>E$192</f>
        <v>RCV run-off company should have received- real</v>
      </c>
      <c r="F197" s="225">
        <f t="shared" ref="F197:R197" si="107">F$192</f>
        <v>0</v>
      </c>
      <c r="G197" s="56" t="str">
        <f t="shared" si="107"/>
        <v>£m</v>
      </c>
      <c r="H197" s="299">
        <f t="shared" si="107"/>
        <v>0</v>
      </c>
      <c r="I197" s="299">
        <f t="shared" si="107"/>
        <v>0</v>
      </c>
      <c r="J197" s="225">
        <f t="shared" si="107"/>
        <v>0</v>
      </c>
      <c r="K197" s="225">
        <f t="shared" si="107"/>
        <v>0</v>
      </c>
      <c r="L197" s="225">
        <f t="shared" si="107"/>
        <v>0</v>
      </c>
      <c r="M197" s="226">
        <f t="shared" si="107"/>
        <v>0</v>
      </c>
      <c r="N197" s="225">
        <f t="shared" si="107"/>
        <v>0</v>
      </c>
      <c r="O197" s="225">
        <f t="shared" si="107"/>
        <v>0</v>
      </c>
      <c r="P197" s="225">
        <f t="shared" si="107"/>
        <v>0</v>
      </c>
      <c r="Q197" s="225">
        <f t="shared" si="107"/>
        <v>0</v>
      </c>
      <c r="R197" s="225">
        <f t="shared" si="107"/>
        <v>0</v>
      </c>
    </row>
    <row r="198" spans="1:26" x14ac:dyDescent="0.2">
      <c r="A198" s="89"/>
      <c r="B198" s="95"/>
      <c r="C198" s="332"/>
      <c r="D198" s="91"/>
      <c r="E198" s="60" t="s">
        <v>269</v>
      </c>
      <c r="G198" s="56" t="s">
        <v>88</v>
      </c>
      <c r="H198" s="226">
        <f xml:space="preserve"> SUM(J198:R198)</f>
        <v>0</v>
      </c>
      <c r="I198" s="226"/>
      <c r="J198" s="225">
        <f t="shared" ref="J198:K198" si="108">J197-J196</f>
        <v>0</v>
      </c>
      <c r="K198" s="225">
        <f t="shared" si="108"/>
        <v>0</v>
      </c>
      <c r="L198" s="225">
        <f>L197-L196</f>
        <v>0</v>
      </c>
      <c r="M198" s="226">
        <f>M197-M196</f>
        <v>0</v>
      </c>
      <c r="N198" s="225">
        <f t="shared" ref="N198:R198" si="109">N197-N196</f>
        <v>0</v>
      </c>
      <c r="O198" s="225">
        <f t="shared" si="109"/>
        <v>0</v>
      </c>
      <c r="P198" s="225">
        <f t="shared" si="109"/>
        <v>0</v>
      </c>
      <c r="Q198" s="225">
        <f t="shared" si="109"/>
        <v>0</v>
      </c>
      <c r="R198" s="225">
        <f t="shared" si="109"/>
        <v>0</v>
      </c>
    </row>
    <row r="200" spans="1:26" x14ac:dyDescent="0.2">
      <c r="E200" s="56" t="str">
        <f>E$190</f>
        <v>True up Nominal return- real</v>
      </c>
      <c r="F200" s="225">
        <f t="shared" ref="F200:R200" si="110">F$190</f>
        <v>0</v>
      </c>
      <c r="G200" s="56" t="str">
        <f t="shared" si="110"/>
        <v>£m</v>
      </c>
      <c r="H200" s="299">
        <f t="shared" si="110"/>
        <v>0</v>
      </c>
      <c r="I200" s="299">
        <f t="shared" si="110"/>
        <v>0</v>
      </c>
      <c r="J200" s="225">
        <f t="shared" si="110"/>
        <v>0</v>
      </c>
      <c r="K200" s="225">
        <f t="shared" si="110"/>
        <v>0</v>
      </c>
      <c r="L200" s="225">
        <f t="shared" si="110"/>
        <v>0</v>
      </c>
      <c r="M200" s="226">
        <f t="shared" si="110"/>
        <v>0</v>
      </c>
      <c r="N200" s="225">
        <f t="shared" si="110"/>
        <v>0</v>
      </c>
      <c r="O200" s="225">
        <f t="shared" si="110"/>
        <v>0</v>
      </c>
      <c r="P200" s="225">
        <f t="shared" si="110"/>
        <v>0</v>
      </c>
      <c r="Q200" s="225">
        <f t="shared" si="110"/>
        <v>0</v>
      </c>
      <c r="R200" s="225">
        <f t="shared" si="110"/>
        <v>0</v>
      </c>
    </row>
    <row r="201" spans="1:26" x14ac:dyDescent="0.2">
      <c r="E201" s="56" t="str">
        <f>E$193</f>
        <v>Nominal return company should have received- real</v>
      </c>
      <c r="F201" s="225">
        <f t="shared" ref="F201:R201" si="111">F$193</f>
        <v>0</v>
      </c>
      <c r="G201" s="56" t="str">
        <f t="shared" si="111"/>
        <v>£m</v>
      </c>
      <c r="H201" s="299">
        <f t="shared" si="111"/>
        <v>0</v>
      </c>
      <c r="I201" s="299">
        <f t="shared" si="111"/>
        <v>0</v>
      </c>
      <c r="J201" s="225">
        <f t="shared" si="111"/>
        <v>0</v>
      </c>
      <c r="K201" s="225">
        <f t="shared" si="111"/>
        <v>0</v>
      </c>
      <c r="L201" s="225">
        <f t="shared" si="111"/>
        <v>0</v>
      </c>
      <c r="M201" s="226">
        <f t="shared" si="111"/>
        <v>0</v>
      </c>
      <c r="N201" s="225">
        <f t="shared" si="111"/>
        <v>0</v>
      </c>
      <c r="O201" s="225">
        <f t="shared" si="111"/>
        <v>0</v>
      </c>
      <c r="P201" s="225">
        <f t="shared" si="111"/>
        <v>0</v>
      </c>
      <c r="Q201" s="225">
        <f t="shared" si="111"/>
        <v>0</v>
      </c>
      <c r="R201" s="225">
        <f t="shared" si="111"/>
        <v>0</v>
      </c>
    </row>
    <row r="202" spans="1:26" x14ac:dyDescent="0.2">
      <c r="A202" s="89"/>
      <c r="B202" s="95"/>
      <c r="C202" s="332"/>
      <c r="D202" s="91"/>
      <c r="E202" s="60" t="s">
        <v>276</v>
      </c>
      <c r="G202" s="56" t="s">
        <v>88</v>
      </c>
      <c r="H202" s="226">
        <f xml:space="preserve"> SUM(J202:R202)</f>
        <v>0</v>
      </c>
      <c r="I202" s="226"/>
      <c r="J202" s="225">
        <f t="shared" ref="J202:K202" si="112">J201-J200</f>
        <v>0</v>
      </c>
      <c r="K202" s="225">
        <f t="shared" si="112"/>
        <v>0</v>
      </c>
      <c r="L202" s="225">
        <f>L201-L200</f>
        <v>0</v>
      </c>
      <c r="M202" s="226">
        <f>M201-M200</f>
        <v>0</v>
      </c>
      <c r="N202" s="225">
        <f t="shared" ref="N202:R202" si="113">N201-N200</f>
        <v>0</v>
      </c>
      <c r="O202" s="225">
        <f>O201-O200</f>
        <v>0</v>
      </c>
      <c r="P202" s="225">
        <f t="shared" si="113"/>
        <v>0</v>
      </c>
      <c r="Q202" s="225">
        <f t="shared" si="113"/>
        <v>0</v>
      </c>
      <c r="R202" s="225">
        <f t="shared" si="113"/>
        <v>0</v>
      </c>
    </row>
    <row r="204" spans="1:26" x14ac:dyDescent="0.2">
      <c r="E204" s="56" t="str">
        <f>E$191</f>
        <v>Total True up Nominal revenue to company- real</v>
      </c>
      <c r="F204" s="225">
        <f t="shared" ref="F204:R204" si="114">F$191</f>
        <v>0</v>
      </c>
      <c r="G204" s="56" t="str">
        <f t="shared" si="114"/>
        <v>£m</v>
      </c>
      <c r="H204" s="299">
        <f t="shared" si="114"/>
        <v>0</v>
      </c>
      <c r="I204" s="299"/>
      <c r="J204" s="225">
        <f t="shared" si="114"/>
        <v>0</v>
      </c>
      <c r="K204" s="225">
        <f t="shared" si="114"/>
        <v>0</v>
      </c>
      <c r="L204" s="225">
        <f t="shared" si="114"/>
        <v>0</v>
      </c>
      <c r="M204" s="226">
        <f t="shared" si="114"/>
        <v>0</v>
      </c>
      <c r="N204" s="225">
        <f t="shared" si="114"/>
        <v>0</v>
      </c>
      <c r="O204" s="225">
        <f t="shared" si="114"/>
        <v>0</v>
      </c>
      <c r="P204" s="225">
        <f t="shared" si="114"/>
        <v>0</v>
      </c>
      <c r="Q204" s="225">
        <f t="shared" si="114"/>
        <v>0</v>
      </c>
      <c r="R204" s="225">
        <f t="shared" si="114"/>
        <v>0</v>
      </c>
    </row>
    <row r="205" spans="1:26" x14ac:dyDescent="0.2">
      <c r="E205" s="56" t="str">
        <f>E$194</f>
        <v>Total nominal revenue company should have received- real</v>
      </c>
      <c r="F205" s="225">
        <f t="shared" ref="F205:R205" si="115">F$194</f>
        <v>0</v>
      </c>
      <c r="G205" s="56" t="str">
        <f t="shared" si="115"/>
        <v>£m</v>
      </c>
      <c r="H205" s="299">
        <f t="shared" si="115"/>
        <v>0</v>
      </c>
      <c r="I205" s="299"/>
      <c r="J205" s="225">
        <f t="shared" si="115"/>
        <v>0</v>
      </c>
      <c r="K205" s="225">
        <f t="shared" si="115"/>
        <v>0</v>
      </c>
      <c r="L205" s="225">
        <f t="shared" si="115"/>
        <v>0</v>
      </c>
      <c r="M205" s="226">
        <f t="shared" si="115"/>
        <v>0</v>
      </c>
      <c r="N205" s="225">
        <f t="shared" si="115"/>
        <v>0</v>
      </c>
      <c r="O205" s="225">
        <f t="shared" si="115"/>
        <v>0</v>
      </c>
      <c r="P205" s="225">
        <f t="shared" si="115"/>
        <v>0</v>
      </c>
      <c r="Q205" s="225">
        <f t="shared" si="115"/>
        <v>0</v>
      </c>
      <c r="R205" s="225">
        <f t="shared" si="115"/>
        <v>0</v>
      </c>
    </row>
    <row r="206" spans="1:26" x14ac:dyDescent="0.2">
      <c r="A206" s="89"/>
      <c r="B206" s="95"/>
      <c r="C206" s="332"/>
      <c r="D206" s="91"/>
      <c r="E206" s="60" t="s">
        <v>322</v>
      </c>
      <c r="G206" s="56" t="s">
        <v>88</v>
      </c>
      <c r="H206" s="226">
        <f xml:space="preserve"> SUM(J206:R206)</f>
        <v>0</v>
      </c>
      <c r="I206" s="226"/>
      <c r="J206" s="225">
        <f t="shared" ref="J206:K206" si="116">J205-J204</f>
        <v>0</v>
      </c>
      <c r="K206" s="225">
        <f t="shared" si="116"/>
        <v>0</v>
      </c>
      <c r="L206" s="225">
        <f>L205-L204</f>
        <v>0</v>
      </c>
      <c r="M206" s="226">
        <f>M205-M204</f>
        <v>0</v>
      </c>
      <c r="N206" s="225">
        <f t="shared" ref="N206:R206" si="117">N205-N204</f>
        <v>0</v>
      </c>
      <c r="O206" s="225">
        <f t="shared" si="117"/>
        <v>0</v>
      </c>
      <c r="P206" s="225">
        <f t="shared" si="117"/>
        <v>0</v>
      </c>
      <c r="Q206" s="225">
        <f t="shared" si="117"/>
        <v>0</v>
      </c>
      <c r="R206" s="225">
        <f t="shared" si="117"/>
        <v>0</v>
      </c>
    </row>
    <row r="208" spans="1:26" x14ac:dyDescent="0.2">
      <c r="B208" s="80" t="s">
        <v>270</v>
      </c>
      <c r="E208" s="60"/>
      <c r="H208" s="226"/>
      <c r="I208" s="226"/>
      <c r="J208" s="225"/>
      <c r="K208" s="225"/>
      <c r="L208" s="225"/>
      <c r="M208" s="226"/>
      <c r="N208" s="225"/>
      <c r="O208" s="225"/>
      <c r="P208" s="225"/>
      <c r="Q208" s="225"/>
      <c r="R208" s="225"/>
    </row>
    <row r="209" spans="1:26" s="126" customFormat="1" x14ac:dyDescent="0.2">
      <c r="A209" s="203"/>
      <c r="B209" s="204"/>
      <c r="C209" s="205"/>
      <c r="D209" s="206"/>
      <c r="E209" s="236" t="str">
        <f>InpR!E$83</f>
        <v>Financing cost index</v>
      </c>
      <c r="F209" s="301">
        <f>InpR!F$83</f>
        <v>0</v>
      </c>
      <c r="G209" s="301" t="str">
        <f>InpR!G$83</f>
        <v>index</v>
      </c>
      <c r="H209" s="301">
        <f>InpR!I$83</f>
        <v>0</v>
      </c>
      <c r="I209" s="301" t="e">
        <f>InpR!#REF!</f>
        <v>#REF!</v>
      </c>
      <c r="J209" s="301">
        <f>InpR!J$83</f>
        <v>0</v>
      </c>
      <c r="K209" s="301">
        <f>InpR!K$83</f>
        <v>0</v>
      </c>
      <c r="L209" s="301">
        <f>InpR!L$83</f>
        <v>0</v>
      </c>
      <c r="M209" s="301">
        <f>InpR!M$83</f>
        <v>4</v>
      </c>
      <c r="N209" s="301">
        <f>InpR!N$83</f>
        <v>3</v>
      </c>
      <c r="O209" s="301">
        <f>InpR!O$83</f>
        <v>2</v>
      </c>
      <c r="P209" s="301">
        <f>InpR!P$83</f>
        <v>1</v>
      </c>
      <c r="Q209" s="301">
        <f>InpR!Q$83</f>
        <v>0</v>
      </c>
      <c r="R209" s="301">
        <f>InpR!R$83</f>
        <v>0</v>
      </c>
    </row>
    <row r="210" spans="1:26" s="253" customFormat="1" x14ac:dyDescent="0.2">
      <c r="A210" s="249"/>
      <c r="B210" s="250"/>
      <c r="C210" s="251"/>
      <c r="D210" s="252"/>
      <c r="E210" s="49" t="str">
        <f>InpR!E$108</f>
        <v>WACC real on RCV - CPI(H) bf and additions - WR</v>
      </c>
      <c r="F210" s="253">
        <f>InpR!F$108</f>
        <v>0</v>
      </c>
      <c r="G210" s="271" t="str">
        <f>InpR!G$108</f>
        <v>%</v>
      </c>
      <c r="H210" s="253" t="str">
        <f>InpR!I$108</f>
        <v>PR19 Financial model, 'Water Resources' sheet row 860</v>
      </c>
      <c r="I210" s="253" t="e">
        <f>InpR!#REF!</f>
        <v>#REF!</v>
      </c>
      <c r="J210" s="253">
        <f>InpR!J$108</f>
        <v>0</v>
      </c>
      <c r="K210" s="253">
        <f>InpR!K$108</f>
        <v>0</v>
      </c>
      <c r="L210" s="253">
        <f>InpR!L$108</f>
        <v>0</v>
      </c>
      <c r="M210" s="253">
        <f>InpR!M$108</f>
        <v>0</v>
      </c>
      <c r="N210" s="253">
        <f>InpR!N$108</f>
        <v>0</v>
      </c>
      <c r="O210" s="253">
        <f>InpR!O$108</f>
        <v>0</v>
      </c>
      <c r="P210" s="253">
        <f>InpR!P$108</f>
        <v>0</v>
      </c>
      <c r="Q210" s="253">
        <f>InpR!Q$108</f>
        <v>0</v>
      </c>
      <c r="R210" s="253">
        <f>InpR!R$108</f>
        <v>0</v>
      </c>
    </row>
    <row r="211" spans="1:26" x14ac:dyDescent="0.2">
      <c r="E211" s="60" t="s">
        <v>272</v>
      </c>
      <c r="G211" s="56" t="s">
        <v>273</v>
      </c>
      <c r="J211" s="309">
        <f xml:space="preserve"> (1 + J$210) ^ J$209</f>
        <v>1</v>
      </c>
      <c r="K211" s="309">
        <f t="shared" ref="K211:R211" si="118" xml:space="preserve"> (1 + K$210) ^ K$209</f>
        <v>1</v>
      </c>
      <c r="L211" s="309">
        <f t="shared" si="118"/>
        <v>1</v>
      </c>
      <c r="M211" s="309">
        <f t="shared" si="118"/>
        <v>1</v>
      </c>
      <c r="N211" s="309">
        <f t="shared" si="118"/>
        <v>1</v>
      </c>
      <c r="O211" s="309">
        <f t="shared" si="118"/>
        <v>1</v>
      </c>
      <c r="P211" s="309">
        <f t="shared" si="118"/>
        <v>1</v>
      </c>
      <c r="Q211" s="309">
        <f t="shared" si="118"/>
        <v>1</v>
      </c>
      <c r="R211" s="309">
        <f t="shared" si="118"/>
        <v>1</v>
      </c>
    </row>
    <row r="213" spans="1:26" x14ac:dyDescent="0.2">
      <c r="B213" s="80" t="s">
        <v>274</v>
      </c>
    </row>
    <row r="214" spans="1:26" x14ac:dyDescent="0.2">
      <c r="E214" s="56" t="str">
        <f>E$198</f>
        <v>Value of True up run-off - real</v>
      </c>
      <c r="F214" s="225">
        <f t="shared" ref="F214:R214" si="119">F$198</f>
        <v>0</v>
      </c>
      <c r="G214" s="56" t="str">
        <f t="shared" si="119"/>
        <v>£m</v>
      </c>
      <c r="H214" s="299">
        <f t="shared" si="119"/>
        <v>0</v>
      </c>
      <c r="I214" s="299">
        <f t="shared" si="119"/>
        <v>0</v>
      </c>
      <c r="J214" s="225">
        <f t="shared" si="119"/>
        <v>0</v>
      </c>
      <c r="K214" s="225">
        <f t="shared" si="119"/>
        <v>0</v>
      </c>
      <c r="L214" s="225">
        <f t="shared" si="119"/>
        <v>0</v>
      </c>
      <c r="M214" s="226">
        <f t="shared" si="119"/>
        <v>0</v>
      </c>
      <c r="N214" s="225">
        <f t="shared" si="119"/>
        <v>0</v>
      </c>
      <c r="O214" s="225">
        <f t="shared" si="119"/>
        <v>0</v>
      </c>
      <c r="P214" s="225">
        <f t="shared" si="119"/>
        <v>0</v>
      </c>
      <c r="Q214" s="225">
        <f t="shared" si="119"/>
        <v>0</v>
      </c>
      <c r="R214" s="225">
        <f t="shared" si="119"/>
        <v>0</v>
      </c>
    </row>
    <row r="215" spans="1:26" x14ac:dyDescent="0.2">
      <c r="E215" s="56" t="str">
        <f>E$211</f>
        <v xml:space="preserve">Time value of money factor </v>
      </c>
      <c r="F215" s="225">
        <f t="shared" ref="F215:R215" si="120">F$211</f>
        <v>0</v>
      </c>
      <c r="G215" s="56" t="str">
        <f t="shared" si="120"/>
        <v>Factor</v>
      </c>
      <c r="H215" s="299">
        <f t="shared" si="120"/>
        <v>0</v>
      </c>
      <c r="I215" s="299">
        <f t="shared" si="120"/>
        <v>0</v>
      </c>
      <c r="J215" s="225">
        <f t="shared" si="120"/>
        <v>1</v>
      </c>
      <c r="K215" s="225">
        <f t="shared" si="120"/>
        <v>1</v>
      </c>
      <c r="L215" s="225">
        <f t="shared" si="120"/>
        <v>1</v>
      </c>
      <c r="M215" s="226">
        <f t="shared" si="120"/>
        <v>1</v>
      </c>
      <c r="N215" s="225">
        <f t="shared" si="120"/>
        <v>1</v>
      </c>
      <c r="O215" s="225">
        <f t="shared" si="120"/>
        <v>1</v>
      </c>
      <c r="P215" s="225">
        <f t="shared" si="120"/>
        <v>1</v>
      </c>
      <c r="Q215" s="225">
        <f t="shared" si="120"/>
        <v>1</v>
      </c>
      <c r="R215" s="225">
        <f t="shared" si="120"/>
        <v>1</v>
      </c>
    </row>
    <row r="216" spans="1:26" s="44" customFormat="1" x14ac:dyDescent="0.2">
      <c r="A216" s="319"/>
      <c r="B216" s="320"/>
      <c r="C216" s="321"/>
      <c r="D216" s="322"/>
      <c r="E216" s="44" t="s">
        <v>354</v>
      </c>
      <c r="G216" s="44" t="s">
        <v>88</v>
      </c>
      <c r="H216" s="325">
        <f xml:space="preserve"> SUM(J216:R216)</f>
        <v>0</v>
      </c>
      <c r="J216" s="325">
        <f xml:space="preserve"> J214 * J215</f>
        <v>0</v>
      </c>
      <c r="K216" s="325">
        <f t="shared" ref="K216:R216" si="121" xml:space="preserve"> K214 * K215</f>
        <v>0</v>
      </c>
      <c r="L216" s="325">
        <f t="shared" si="121"/>
        <v>0</v>
      </c>
      <c r="M216" s="331">
        <f t="shared" si="121"/>
        <v>0</v>
      </c>
      <c r="N216" s="325">
        <f t="shared" si="121"/>
        <v>0</v>
      </c>
      <c r="O216" s="325">
        <f t="shared" si="121"/>
        <v>0</v>
      </c>
      <c r="P216" s="325">
        <f t="shared" si="121"/>
        <v>0</v>
      </c>
      <c r="Q216" s="325">
        <f t="shared" si="121"/>
        <v>0</v>
      </c>
      <c r="R216" s="325">
        <f t="shared" si="121"/>
        <v>0</v>
      </c>
      <c r="S216" s="46"/>
      <c r="T216" s="46"/>
      <c r="U216" s="46"/>
      <c r="V216" s="46"/>
      <c r="W216" s="46"/>
      <c r="X216" s="46"/>
      <c r="Y216" s="46"/>
      <c r="Z216" s="46"/>
    </row>
    <row r="218" spans="1:26" x14ac:dyDescent="0.2">
      <c r="B218" s="80" t="s">
        <v>275</v>
      </c>
    </row>
    <row r="219" spans="1:26" x14ac:dyDescent="0.2">
      <c r="E219" s="56" t="str">
        <f>E202</f>
        <v>Value of True up return - real</v>
      </c>
      <c r="F219" s="225">
        <f t="shared" ref="F219:R219" si="122">F202</f>
        <v>0</v>
      </c>
      <c r="G219" s="56" t="str">
        <f t="shared" si="122"/>
        <v>£m</v>
      </c>
      <c r="H219" s="299">
        <f t="shared" si="122"/>
        <v>0</v>
      </c>
      <c r="I219" s="299">
        <f t="shared" si="122"/>
        <v>0</v>
      </c>
      <c r="J219" s="225">
        <f t="shared" si="122"/>
        <v>0</v>
      </c>
      <c r="K219" s="225">
        <f t="shared" si="122"/>
        <v>0</v>
      </c>
      <c r="L219" s="225">
        <f t="shared" si="122"/>
        <v>0</v>
      </c>
      <c r="M219" s="226">
        <f t="shared" si="122"/>
        <v>0</v>
      </c>
      <c r="N219" s="225">
        <f t="shared" si="122"/>
        <v>0</v>
      </c>
      <c r="O219" s="225">
        <f t="shared" si="122"/>
        <v>0</v>
      </c>
      <c r="P219" s="225">
        <f t="shared" si="122"/>
        <v>0</v>
      </c>
      <c r="Q219" s="225">
        <f t="shared" si="122"/>
        <v>0</v>
      </c>
      <c r="R219" s="225">
        <f t="shared" si="122"/>
        <v>0</v>
      </c>
    </row>
    <row r="220" spans="1:26" x14ac:dyDescent="0.2">
      <c r="E220" s="56" t="str">
        <f>E$211</f>
        <v xml:space="preserve">Time value of money factor </v>
      </c>
      <c r="F220" s="225">
        <f t="shared" ref="F220:R220" si="123">F$211</f>
        <v>0</v>
      </c>
      <c r="G220" s="56" t="str">
        <f t="shared" si="123"/>
        <v>Factor</v>
      </c>
      <c r="H220" s="299">
        <f t="shared" si="123"/>
        <v>0</v>
      </c>
      <c r="I220" s="299">
        <f t="shared" si="123"/>
        <v>0</v>
      </c>
      <c r="J220" s="225">
        <f t="shared" si="123"/>
        <v>1</v>
      </c>
      <c r="K220" s="225">
        <f t="shared" si="123"/>
        <v>1</v>
      </c>
      <c r="L220" s="225">
        <f t="shared" si="123"/>
        <v>1</v>
      </c>
      <c r="M220" s="226">
        <f t="shared" si="123"/>
        <v>1</v>
      </c>
      <c r="N220" s="225">
        <f t="shared" si="123"/>
        <v>1</v>
      </c>
      <c r="O220" s="225">
        <f t="shared" si="123"/>
        <v>1</v>
      </c>
      <c r="P220" s="225">
        <f t="shared" si="123"/>
        <v>1</v>
      </c>
      <c r="Q220" s="225">
        <f t="shared" si="123"/>
        <v>1</v>
      </c>
      <c r="R220" s="225">
        <f t="shared" si="123"/>
        <v>1</v>
      </c>
    </row>
    <row r="221" spans="1:26" s="44" customFormat="1" x14ac:dyDescent="0.2">
      <c r="A221" s="319"/>
      <c r="B221" s="320"/>
      <c r="C221" s="321"/>
      <c r="D221" s="322"/>
      <c r="E221" s="44" t="s">
        <v>355</v>
      </c>
      <c r="G221" s="44" t="s">
        <v>88</v>
      </c>
      <c r="H221" s="325">
        <f xml:space="preserve"> SUM(J221:R221)</f>
        <v>0</v>
      </c>
      <c r="J221" s="325">
        <f xml:space="preserve"> J219 * J220</f>
        <v>0</v>
      </c>
      <c r="K221" s="325">
        <f t="shared" ref="K221:M221" si="124" xml:space="preserve"> K219 * K220</f>
        <v>0</v>
      </c>
      <c r="L221" s="325">
        <f t="shared" si="124"/>
        <v>0</v>
      </c>
      <c r="M221" s="331">
        <f t="shared" si="124"/>
        <v>0</v>
      </c>
      <c r="N221" s="325">
        <f xml:space="preserve"> N219 * N220</f>
        <v>0</v>
      </c>
      <c r="O221" s="325">
        <f t="shared" ref="O221:R221" si="125" xml:space="preserve"> O219 * O220</f>
        <v>0</v>
      </c>
      <c r="P221" s="325">
        <f t="shared" si="125"/>
        <v>0</v>
      </c>
      <c r="Q221" s="325">
        <f t="shared" si="125"/>
        <v>0</v>
      </c>
      <c r="R221" s="325">
        <f t="shared" si="125"/>
        <v>0</v>
      </c>
      <c r="S221" s="46"/>
      <c r="T221" s="46"/>
      <c r="U221" s="46"/>
      <c r="V221" s="46"/>
      <c r="W221" s="46"/>
      <c r="X221" s="46"/>
      <c r="Y221" s="46"/>
      <c r="Z221" s="46"/>
    </row>
    <row r="223" spans="1:26" x14ac:dyDescent="0.2">
      <c r="A223" s="14" t="s">
        <v>62</v>
      </c>
      <c r="B223" s="1"/>
      <c r="C223" s="1"/>
      <c r="D223" s="1"/>
      <c r="E223" s="1"/>
      <c r="F223" s="1"/>
      <c r="G223" s="1"/>
      <c r="H223" s="1"/>
      <c r="I223" s="1"/>
      <c r="J223" s="1"/>
      <c r="K223" s="1"/>
      <c r="L223" s="1"/>
      <c r="M223" s="1"/>
      <c r="N223" s="1"/>
      <c r="O223" s="1"/>
      <c r="P223" s="1"/>
      <c r="Q223" s="1"/>
      <c r="R223" s="1"/>
      <c r="S223" s="56"/>
      <c r="T223" s="56"/>
      <c r="U223" s="56"/>
      <c r="V223" s="56"/>
      <c r="W223" s="56"/>
      <c r="X223" s="56"/>
      <c r="Y223" s="56"/>
      <c r="Z223" s="56"/>
    </row>
  </sheetData>
  <conditionalFormatting sqref="J165:XFD165">
    <cfRule type="cellIs" dxfId="62" priority="6" stopIfTrue="1" operator="notEqual">
      <formula>0</formula>
    </cfRule>
    <cfRule type="cellIs" dxfId="61" priority="7" stopIfTrue="1" operator="equal">
      <formula>""</formula>
    </cfRule>
  </conditionalFormatting>
  <conditionalFormatting sqref="J3:Z3">
    <cfRule type="cellIs" dxfId="60" priority="8" operator="equal">
      <formula>"Post-Fcst"</formula>
    </cfRule>
    <cfRule type="cellIs" dxfId="59" priority="9" operator="equal">
      <formula>"Forecast"</formula>
    </cfRule>
    <cfRule type="cellIs" dxfId="58" priority="10" operator="equal">
      <formula>"Pre Fcst"</formula>
    </cfRule>
  </conditionalFormatting>
  <conditionalFormatting sqref="F2">
    <cfRule type="cellIs" dxfId="57" priority="4" stopIfTrue="1" operator="notEqual">
      <formula>0</formula>
    </cfRule>
    <cfRule type="cellIs" dxfId="56" priority="5" stopIfTrue="1" operator="equal">
      <formula>""</formula>
    </cfRule>
  </conditionalFormatting>
  <conditionalFormatting sqref="F165">
    <cfRule type="cellIs" dxfId="55" priority="2" stopIfTrue="1" operator="notEqual">
      <formula>0</formula>
    </cfRule>
    <cfRule type="cellIs" dxfId="54" priority="3" stopIfTrue="1" operator="equal">
      <formula>""</formula>
    </cfRule>
  </conditionalFormatting>
  <pageMargins left="0.70866141732283472" right="0.70866141732283472" top="0.74803149606299213" bottom="0.74803149606299213" header="0.31496062992125984" footer="0.31496062992125984"/>
  <pageSetup paperSize="9" scale="16" orientation="landscape" r:id="rId1"/>
  <headerFooter>
    <oddHeader>&amp;L&amp;F&amp;CSheet: &amp;A&amp;ROFFICIAL</oddHeader>
    <oddFooter>&amp;LPrinted on &amp;D at &amp;T&amp;CPage &amp;P of &amp;N&amp;ROfwat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summaryRight="0"/>
    <pageSetUpPr fitToPage="1"/>
  </sheetPr>
  <dimension ref="A1:XFC223"/>
  <sheetViews>
    <sheetView zoomScaleNormal="100" workbookViewId="0">
      <pane xSplit="9" ySplit="6" topLeftCell="J7" activePane="bottomRight" state="frozen"/>
      <selection pane="topRight"/>
      <selection pane="bottomLeft"/>
      <selection pane="bottomRight"/>
    </sheetView>
  </sheetViews>
  <sheetFormatPr defaultColWidth="0" defaultRowHeight="12.75" x14ac:dyDescent="0.2"/>
  <cols>
    <col min="1" max="1" width="1.85546875" style="69" customWidth="1"/>
    <col min="2" max="2" width="1.85546875" style="80" customWidth="1"/>
    <col min="3" max="3" width="1.85546875" style="144" customWidth="1"/>
    <col min="4" max="4" width="1.85546875" style="74" customWidth="1"/>
    <col min="5" max="5" width="73.42578125" style="56" bestFit="1" customWidth="1"/>
    <col min="6" max="6" width="12.5703125" style="56" customWidth="1"/>
    <col min="7" max="7" width="10.85546875" style="56" bestFit="1" customWidth="1"/>
    <col min="8" max="8" width="11.5703125" style="56" customWidth="1"/>
    <col min="9" max="9" width="2.5703125" style="56" customWidth="1"/>
    <col min="10" max="18" width="11.5703125" style="56" customWidth="1"/>
    <col min="19" max="26" width="11.5703125" style="60" hidden="1" customWidth="1"/>
    <col min="27" max="16384" width="0" style="56" hidden="1"/>
  </cols>
  <sheetData>
    <row r="1" spans="1:26" s="156" customFormat="1" ht="26.25" x14ac:dyDescent="0.35">
      <c r="A1" s="152" t="str">
        <f ca="1" xml:space="preserve"> RIGHT(CELL("filename", $A$1), LEN(CELL("filename", $A$1)) - SEARCH("]", CELL("filename", $A$1)))</f>
        <v>Calcs-WN</v>
      </c>
      <c r="B1" s="153"/>
      <c r="C1" s="154"/>
      <c r="D1" s="155"/>
      <c r="S1" s="157"/>
      <c r="T1" s="157"/>
      <c r="U1" s="157"/>
      <c r="V1" s="157"/>
      <c r="W1" s="157"/>
      <c r="X1" s="157"/>
      <c r="Y1" s="157"/>
      <c r="Z1" s="157"/>
    </row>
    <row r="2" spans="1:26" s="37" customFormat="1" x14ac:dyDescent="0.2">
      <c r="B2" s="77"/>
      <c r="C2" s="141"/>
      <c r="D2" s="71"/>
      <c r="E2" s="33" t="str">
        <f>Time!E$23</f>
        <v>Model Period END</v>
      </c>
      <c r="F2" s="38">
        <f xml:space="preserve"> Checks!$F$9</f>
        <v>0</v>
      </c>
      <c r="G2" s="33" t="s">
        <v>71</v>
      </c>
      <c r="H2" s="33"/>
      <c r="I2" s="33"/>
      <c r="J2" s="33">
        <f>Time!J$23</f>
        <v>43190</v>
      </c>
      <c r="K2" s="33">
        <f>Time!K$23</f>
        <v>43555</v>
      </c>
      <c r="L2" s="33">
        <f>Time!L$23</f>
        <v>43921</v>
      </c>
      <c r="M2" s="33">
        <f>Time!M$23</f>
        <v>44286</v>
      </c>
      <c r="N2" s="33">
        <f>Time!N$23</f>
        <v>44651</v>
      </c>
      <c r="O2" s="33">
        <f>Time!O$23</f>
        <v>45016</v>
      </c>
      <c r="P2" s="33">
        <f>Time!P$23</f>
        <v>45382</v>
      </c>
      <c r="Q2" s="33">
        <f>Time!Q$23</f>
        <v>45747</v>
      </c>
      <c r="R2" s="33">
        <f>Time!R$23</f>
        <v>46112</v>
      </c>
      <c r="S2" s="64"/>
      <c r="T2" s="64"/>
      <c r="U2" s="64"/>
      <c r="V2" s="64"/>
      <c r="W2" s="64"/>
      <c r="X2" s="64"/>
      <c r="Y2" s="64"/>
      <c r="Z2" s="64"/>
    </row>
    <row r="3" spans="1:26" s="5" customFormat="1" x14ac:dyDescent="0.2">
      <c r="A3" s="31"/>
      <c r="B3" s="78"/>
      <c r="C3" s="142"/>
      <c r="D3" s="72"/>
      <c r="E3" s="33" t="str">
        <f>Time!E$59</f>
        <v>Pre Forecast vs Forecast</v>
      </c>
      <c r="F3" s="32"/>
      <c r="G3" s="274"/>
      <c r="H3" s="33"/>
      <c r="I3" s="33"/>
      <c r="J3" s="33" t="str">
        <f>Time!J$59</f>
        <v>Pre Fcst</v>
      </c>
      <c r="K3" s="33" t="str">
        <f>Time!K$59</f>
        <v>Pre Fcst</v>
      </c>
      <c r="L3" s="33" t="str">
        <f>Time!L$59</f>
        <v>Pre Fcst</v>
      </c>
      <c r="M3" s="33" t="str">
        <f>Time!M$59</f>
        <v>Forecast</v>
      </c>
      <c r="N3" s="33" t="str">
        <f>Time!N$59</f>
        <v>Forecast</v>
      </c>
      <c r="O3" s="33" t="str">
        <f>Time!O$59</f>
        <v>Forecast</v>
      </c>
      <c r="P3" s="33" t="str">
        <f>Time!P$59</f>
        <v>Forecast</v>
      </c>
      <c r="Q3" s="33" t="str">
        <f>Time!Q$59</f>
        <v>Forecast</v>
      </c>
      <c r="R3" s="33" t="str">
        <f>Time!R$59</f>
        <v>Post-Fcst</v>
      </c>
      <c r="S3" s="64"/>
      <c r="T3" s="64"/>
      <c r="U3" s="64"/>
      <c r="V3" s="64"/>
      <c r="W3" s="64"/>
      <c r="X3" s="64"/>
      <c r="Y3" s="64"/>
      <c r="Z3" s="64"/>
    </row>
    <row r="4" spans="1:26" s="34" customFormat="1" x14ac:dyDescent="0.2">
      <c r="B4" s="79"/>
      <c r="C4" s="143"/>
      <c r="D4" s="73"/>
      <c r="E4" s="32"/>
      <c r="F4" s="32"/>
      <c r="G4" s="274"/>
      <c r="H4" s="32"/>
      <c r="I4" s="32"/>
      <c r="J4" s="63">
        <f>Time!J$86</f>
        <v>2018</v>
      </c>
      <c r="K4" s="63">
        <f>Time!K$86</f>
        <v>2019</v>
      </c>
      <c r="L4" s="63">
        <f>Time!L$86</f>
        <v>2020</v>
      </c>
      <c r="M4" s="63">
        <f>Time!M$86</f>
        <v>2021</v>
      </c>
      <c r="N4" s="63">
        <f>Time!N$86</f>
        <v>2022</v>
      </c>
      <c r="O4" s="63">
        <f>Time!O$86</f>
        <v>2023</v>
      </c>
      <c r="P4" s="63">
        <f>Time!P$86</f>
        <v>2024</v>
      </c>
      <c r="Q4" s="63">
        <f>Time!Q$86</f>
        <v>2025</v>
      </c>
      <c r="R4" s="63">
        <f>Time!R$86</f>
        <v>2026</v>
      </c>
      <c r="S4" s="35"/>
      <c r="T4" s="35"/>
      <c r="U4" s="35"/>
      <c r="V4" s="35"/>
      <c r="W4" s="35"/>
      <c r="X4" s="35"/>
      <c r="Y4" s="35"/>
      <c r="Z4" s="35"/>
    </row>
    <row r="5" spans="1:26" s="34" customFormat="1" x14ac:dyDescent="0.2">
      <c r="B5" s="79"/>
      <c r="C5" s="143"/>
      <c r="D5" s="73"/>
      <c r="E5" s="32"/>
      <c r="F5" s="32"/>
      <c r="G5" s="274"/>
      <c r="H5" s="32"/>
      <c r="I5" s="32"/>
      <c r="J5" s="63"/>
      <c r="K5" s="63"/>
      <c r="L5" s="63"/>
      <c r="M5" s="63"/>
      <c r="N5" s="63"/>
      <c r="O5" s="63"/>
      <c r="P5" s="63"/>
      <c r="Q5" s="63"/>
      <c r="R5" s="63"/>
      <c r="S5" s="35"/>
      <c r="T5" s="35"/>
      <c r="U5" s="35"/>
      <c r="V5" s="35"/>
      <c r="W5" s="35"/>
      <c r="X5" s="35"/>
      <c r="Y5" s="35"/>
      <c r="Z5" s="35"/>
    </row>
    <row r="6" spans="1:26" s="34" customFormat="1" x14ac:dyDescent="0.2">
      <c r="B6" s="79"/>
      <c r="C6" s="143"/>
      <c r="D6" s="73"/>
      <c r="E6" s="32" t="str">
        <f>Time!E$11</f>
        <v>Model column counter</v>
      </c>
      <c r="F6" s="31" t="s">
        <v>72</v>
      </c>
      <c r="G6" s="31" t="s">
        <v>73</v>
      </c>
      <c r="H6" s="31" t="s">
        <v>93</v>
      </c>
      <c r="I6" s="32"/>
      <c r="J6" s="32">
        <f>Time!J$11</f>
        <v>1</v>
      </c>
      <c r="K6" s="32">
        <f>Time!K$11</f>
        <v>2</v>
      </c>
      <c r="L6" s="32">
        <f>Time!L$11</f>
        <v>3</v>
      </c>
      <c r="M6" s="32">
        <f>Time!M$11</f>
        <v>4</v>
      </c>
      <c r="N6" s="32">
        <f>Time!N$11</f>
        <v>5</v>
      </c>
      <c r="O6" s="32">
        <f>Time!O$11</f>
        <v>6</v>
      </c>
      <c r="P6" s="32">
        <f>Time!P$11</f>
        <v>7</v>
      </c>
      <c r="Q6" s="32">
        <f>Time!Q$11</f>
        <v>8</v>
      </c>
      <c r="R6" s="32">
        <f>Time!R$11</f>
        <v>9</v>
      </c>
      <c r="S6" s="35"/>
      <c r="T6" s="35"/>
      <c r="U6" s="35"/>
      <c r="V6" s="35"/>
      <c r="W6" s="35"/>
      <c r="X6" s="35"/>
      <c r="Y6" s="35"/>
      <c r="Z6" s="35"/>
    </row>
    <row r="8" spans="1:26" x14ac:dyDescent="0.2">
      <c r="A8" s="346" t="s">
        <v>374</v>
      </c>
      <c r="B8" s="347"/>
      <c r="C8" s="348"/>
      <c r="D8" s="348"/>
      <c r="E8" s="348"/>
      <c r="F8" s="348"/>
      <c r="G8" s="348"/>
      <c r="H8" s="348"/>
      <c r="I8" s="348"/>
      <c r="J8" s="348"/>
      <c r="K8" s="348"/>
      <c r="L8" s="348"/>
      <c r="M8" s="348"/>
      <c r="N8" s="348"/>
      <c r="O8" s="348"/>
      <c r="P8" s="348"/>
      <c r="Q8" s="348"/>
      <c r="R8" s="348"/>
      <c r="S8" s="56"/>
      <c r="T8" s="56"/>
      <c r="U8" s="56"/>
      <c r="V8" s="56"/>
      <c r="W8" s="56"/>
      <c r="X8" s="56"/>
      <c r="Y8" s="56"/>
      <c r="Z8" s="56"/>
    </row>
    <row r="10" spans="1:26" x14ac:dyDescent="0.2">
      <c r="C10" s="144" t="s">
        <v>259</v>
      </c>
    </row>
    <row r="12" spans="1:26" x14ac:dyDescent="0.2">
      <c r="B12" s="80" t="s">
        <v>132</v>
      </c>
    </row>
    <row r="13" spans="1:26" s="236" customFormat="1" x14ac:dyDescent="0.2">
      <c r="A13" s="232"/>
      <c r="B13" s="233"/>
      <c r="C13" s="234"/>
      <c r="D13" s="235"/>
      <c r="E13" s="236" t="str">
        <f>Index!E$48</f>
        <v>CPI(H): Fin year average - percentage increase - final determination</v>
      </c>
      <c r="F13" s="236">
        <f>Index!F$48</f>
        <v>0</v>
      </c>
      <c r="G13" s="271" t="str">
        <f>Index!G$48</f>
        <v>%</v>
      </c>
      <c r="H13" s="236">
        <f>Index!H$48</f>
        <v>0</v>
      </c>
      <c r="I13" s="236">
        <f>Index!I$48</f>
        <v>0</v>
      </c>
      <c r="J13" s="253">
        <f>Index!J$48</f>
        <v>0</v>
      </c>
      <c r="K13" s="253">
        <f>Index!K$48</f>
        <v>2.1269790500559882E-2</v>
      </c>
      <c r="L13" s="253">
        <f>Index!L$48</f>
        <v>1.9909655450194075E-2</v>
      </c>
      <c r="M13" s="253">
        <f>Index!M$48</f>
        <v>1.9833640562247679E-2</v>
      </c>
      <c r="N13" s="237">
        <f>Index!N$48</f>
        <v>2.0041983108134653E-2</v>
      </c>
      <c r="O13" s="237">
        <f>Index!O$48</f>
        <v>2.0751251595618081E-2</v>
      </c>
      <c r="P13" s="237">
        <f>Index!P$48</f>
        <v>2.1000000000000574E-2</v>
      </c>
      <c r="Q13" s="237">
        <f>Index!Q$48</f>
        <v>2.100000000000124E-2</v>
      </c>
      <c r="R13" s="237">
        <f>Index!R$48</f>
        <v>1.999999999999913E-2</v>
      </c>
    </row>
    <row r="14" spans="1:26" s="253" customFormat="1" x14ac:dyDescent="0.2">
      <c r="A14" s="249"/>
      <c r="B14" s="250"/>
      <c r="C14" s="251"/>
      <c r="D14" s="252"/>
      <c r="E14" s="236" t="str">
        <f>Index!E$71</f>
        <v>Forecast RPI/CPIH wedge - final determination</v>
      </c>
      <c r="F14" s="253">
        <f>Index!F$71</f>
        <v>0</v>
      </c>
      <c r="G14" s="271" t="str">
        <f>Index!G$71</f>
        <v>%</v>
      </c>
      <c r="H14" s="253">
        <f>Index!H$71</f>
        <v>0</v>
      </c>
      <c r="I14" s="253">
        <f>Index!I$71</f>
        <v>0</v>
      </c>
      <c r="J14" s="253">
        <f>Index!J$71</f>
        <v>0</v>
      </c>
      <c r="K14" s="253">
        <f>Index!K$71</f>
        <v>-2.1269790500559882E-2</v>
      </c>
      <c r="L14" s="253">
        <f>Index!L$71</f>
        <v>1.1612485258307714E-2</v>
      </c>
      <c r="M14" s="253">
        <f>Index!M$71</f>
        <v>4.424450951415082E-3</v>
      </c>
      <c r="N14" s="253">
        <f>Index!N$71</f>
        <v>9.5456655774606158E-3</v>
      </c>
      <c r="O14" s="253">
        <f>Index!O$71</f>
        <v>1.0752431675141949E-2</v>
      </c>
      <c r="P14" s="253">
        <f>Index!P$71</f>
        <v>1.1000000000000121E-2</v>
      </c>
      <c r="Q14" s="253">
        <f>Index!Q$71</f>
        <v>1.0999999999998566E-2</v>
      </c>
      <c r="R14" s="253">
        <f>Index!R$71</f>
        <v>1.0000000000000675E-2</v>
      </c>
    </row>
    <row r="15" spans="1:26" s="213" customFormat="1" x14ac:dyDescent="0.2">
      <c r="A15" s="214"/>
      <c r="B15" s="215"/>
      <c r="C15" s="216"/>
      <c r="D15" s="217"/>
      <c r="E15" s="213" t="s">
        <v>133</v>
      </c>
      <c r="G15" s="126" t="s">
        <v>94</v>
      </c>
      <c r="J15" s="213">
        <f t="shared" ref="J15:L15" si="0">SUM(J13:J14)</f>
        <v>0</v>
      </c>
      <c r="K15" s="213">
        <f t="shared" si="0"/>
        <v>0</v>
      </c>
      <c r="L15" s="213">
        <f t="shared" si="0"/>
        <v>3.1522140708501789E-2</v>
      </c>
      <c r="M15" s="213">
        <f>SUM(M13:M14)</f>
        <v>2.4258091513662761E-2</v>
      </c>
      <c r="N15" s="213">
        <f t="shared" ref="N15:R15" si="1">SUM(N13:N14)</f>
        <v>2.9587648685595269E-2</v>
      </c>
      <c r="O15" s="213">
        <f t="shared" si="1"/>
        <v>3.150368327076003E-2</v>
      </c>
      <c r="P15" s="213">
        <f t="shared" si="1"/>
        <v>3.2000000000000695E-2</v>
      </c>
      <c r="Q15" s="213">
        <f t="shared" si="1"/>
        <v>3.1999999999999806E-2</v>
      </c>
      <c r="R15" s="213">
        <f t="shared" si="1"/>
        <v>2.9999999999999805E-2</v>
      </c>
      <c r="S15" s="218"/>
      <c r="T15" s="218"/>
      <c r="U15" s="218"/>
      <c r="V15" s="218"/>
      <c r="W15" s="218"/>
      <c r="X15" s="218"/>
      <c r="Y15" s="218"/>
      <c r="Z15" s="218"/>
    </row>
    <row r="17" spans="1:16383" s="49" customFormat="1" x14ac:dyDescent="0.2">
      <c r="A17" s="66"/>
      <c r="B17" s="78"/>
      <c r="C17" s="142"/>
      <c r="D17" s="72"/>
      <c r="E17" s="49" t="str">
        <f>Time!E$40</f>
        <v>Acquisition / initial balance date flag</v>
      </c>
      <c r="F17" s="49">
        <f>Time!F$40</f>
        <v>0</v>
      </c>
      <c r="G17" s="271" t="str">
        <f>Time!G$40</f>
        <v>flag</v>
      </c>
      <c r="H17" s="49">
        <f>Time!H$40</f>
        <v>1</v>
      </c>
      <c r="I17" s="49">
        <f>Time!I$40</f>
        <v>0</v>
      </c>
      <c r="J17" s="49">
        <f>Time!J$40</f>
        <v>0</v>
      </c>
      <c r="K17" s="49">
        <f>Time!K$40</f>
        <v>0</v>
      </c>
      <c r="L17" s="49">
        <f>Time!L$40</f>
        <v>1</v>
      </c>
      <c r="M17" s="49">
        <f>Time!M$40</f>
        <v>0</v>
      </c>
      <c r="N17" s="49">
        <f>Time!N$40</f>
        <v>0</v>
      </c>
      <c r="O17" s="49">
        <f>Time!O$40</f>
        <v>0</v>
      </c>
      <c r="P17" s="49">
        <f>Time!P$40</f>
        <v>0</v>
      </c>
      <c r="Q17" s="49">
        <f>Time!Q$40</f>
        <v>0</v>
      </c>
      <c r="R17" s="49">
        <f>Time!R$40</f>
        <v>0</v>
      </c>
      <c r="S17" s="65"/>
      <c r="T17" s="65"/>
      <c r="U17" s="65"/>
      <c r="V17" s="65"/>
      <c r="W17" s="65"/>
      <c r="X17" s="65"/>
      <c r="Y17" s="65"/>
      <c r="Z17" s="65"/>
    </row>
    <row r="18" spans="1:16383" s="253" customFormat="1" x14ac:dyDescent="0.2">
      <c r="A18" s="249"/>
      <c r="B18" s="250"/>
      <c r="C18" s="251"/>
      <c r="D18" s="252"/>
      <c r="E18" s="236" t="str">
        <f>Index!E$48</f>
        <v>CPI(H): Fin year average - percentage increase - final determination</v>
      </c>
      <c r="F18" s="253">
        <f>Index!F$48</f>
        <v>0</v>
      </c>
      <c r="G18" s="271" t="str">
        <f>Index!G$48</f>
        <v>%</v>
      </c>
      <c r="H18" s="253">
        <f>Index!H$48</f>
        <v>0</v>
      </c>
      <c r="I18" s="253">
        <f>Index!I$48</f>
        <v>0</v>
      </c>
      <c r="J18" s="253">
        <f>Index!J$48</f>
        <v>0</v>
      </c>
      <c r="K18" s="253">
        <f>Index!K$48</f>
        <v>2.1269790500559882E-2</v>
      </c>
      <c r="L18" s="253">
        <f>Index!L$48</f>
        <v>1.9909655450194075E-2</v>
      </c>
      <c r="M18" s="253">
        <f>Index!M$48</f>
        <v>1.9833640562247679E-2</v>
      </c>
      <c r="N18" s="253">
        <f>Index!N$48</f>
        <v>2.0041983108134653E-2</v>
      </c>
      <c r="O18" s="253">
        <f>Index!O$48</f>
        <v>2.0751251595618081E-2</v>
      </c>
      <c r="P18" s="253">
        <f>Index!P$48</f>
        <v>2.1000000000000574E-2</v>
      </c>
      <c r="Q18" s="253">
        <f>Index!Q$48</f>
        <v>2.100000000000124E-2</v>
      </c>
      <c r="R18" s="253">
        <f>Index!R$48</f>
        <v>1.999999999999913E-2</v>
      </c>
    </row>
    <row r="19" spans="1:16383" s="264" customFormat="1" x14ac:dyDescent="0.2">
      <c r="A19" s="260"/>
      <c r="B19" s="261"/>
      <c r="C19" s="262"/>
      <c r="D19" s="263"/>
      <c r="E19" s="213" t="s">
        <v>134</v>
      </c>
      <c r="I19" s="265"/>
      <c r="J19" s="264">
        <f>IF(J17=1,1,I19*(1+J18))</f>
        <v>0</v>
      </c>
      <c r="K19" s="264">
        <f t="shared" ref="K19:R19" si="2">IF(K17=1,1,J19*(1+K18))</f>
        <v>0</v>
      </c>
      <c r="L19" s="264">
        <f t="shared" si="2"/>
        <v>1</v>
      </c>
      <c r="M19" s="264">
        <f t="shared" si="2"/>
        <v>1.0198336405622477</v>
      </c>
      <c r="N19" s="264">
        <f t="shared" si="2"/>
        <v>1.0402731291595038</v>
      </c>
      <c r="O19" s="264">
        <f t="shared" si="2"/>
        <v>1.0618600985908535</v>
      </c>
      <c r="P19" s="264">
        <f t="shared" si="2"/>
        <v>1.0841591606612619</v>
      </c>
      <c r="Q19" s="264">
        <f t="shared" si="2"/>
        <v>1.1069265030351498</v>
      </c>
      <c r="R19" s="264">
        <f t="shared" si="2"/>
        <v>1.1290650330958518</v>
      </c>
      <c r="S19" s="266"/>
      <c r="T19" s="266"/>
      <c r="U19" s="266"/>
      <c r="V19" s="266"/>
      <c r="W19" s="266"/>
      <c r="X19" s="266"/>
      <c r="Y19" s="266"/>
      <c r="Z19" s="266"/>
    </row>
    <row r="20" spans="1:16383" s="264" customFormat="1" x14ac:dyDescent="0.2">
      <c r="A20" s="260"/>
      <c r="B20" s="261"/>
      <c r="C20" s="262"/>
      <c r="D20" s="263"/>
      <c r="I20" s="266"/>
      <c r="S20" s="266"/>
      <c r="T20" s="266"/>
      <c r="U20" s="266"/>
      <c r="V20" s="266"/>
      <c r="W20" s="266"/>
      <c r="X20" s="266"/>
      <c r="Y20" s="266"/>
      <c r="Z20" s="266"/>
    </row>
    <row r="21" spans="1:16383" x14ac:dyDescent="0.2">
      <c r="B21" s="80" t="s">
        <v>135</v>
      </c>
    </row>
    <row r="22" spans="1:16383" s="208" customFormat="1" x14ac:dyDescent="0.2">
      <c r="A22" s="267"/>
      <c r="B22" s="268"/>
      <c r="C22" s="269"/>
      <c r="D22" s="270"/>
      <c r="E22" s="184" t="str">
        <f t="shared" ref="E22:R22" si="3" xml:space="preserve"> E$34</f>
        <v>Forecast Nominal RCV balance BEG</v>
      </c>
      <c r="F22" s="208">
        <f t="shared" si="3"/>
        <v>0</v>
      </c>
      <c r="G22" s="208" t="str">
        <f t="shared" si="3"/>
        <v>£m</v>
      </c>
      <c r="H22" s="292">
        <f t="shared" si="3"/>
        <v>0</v>
      </c>
      <c r="I22" s="292">
        <f t="shared" si="3"/>
        <v>0</v>
      </c>
      <c r="J22" s="292">
        <f t="shared" si="3"/>
        <v>0</v>
      </c>
      <c r="K22" s="292">
        <f t="shared" si="3"/>
        <v>0</v>
      </c>
      <c r="L22" s="292">
        <f t="shared" si="3"/>
        <v>0</v>
      </c>
      <c r="M22" s="292">
        <f t="shared" si="3"/>
        <v>0</v>
      </c>
      <c r="N22" s="292">
        <f t="shared" si="3"/>
        <v>0</v>
      </c>
      <c r="O22" s="292">
        <f t="shared" si="3"/>
        <v>0</v>
      </c>
      <c r="P22" s="292">
        <f t="shared" si="3"/>
        <v>0</v>
      </c>
      <c r="Q22" s="292">
        <f t="shared" si="3"/>
        <v>0</v>
      </c>
      <c r="R22" s="292">
        <f t="shared" si="3"/>
        <v>0</v>
      </c>
    </row>
    <row r="23" spans="1:16383" s="213" customFormat="1" x14ac:dyDescent="0.2">
      <c r="A23" s="214"/>
      <c r="B23" s="215"/>
      <c r="C23" s="216"/>
      <c r="D23" s="217"/>
      <c r="E23" s="213" t="str">
        <f t="shared" ref="E23:R23" si="4" xml:space="preserve"> E$15</f>
        <v>Forecast Indexation percentage</v>
      </c>
      <c r="F23" s="213">
        <f t="shared" si="4"/>
        <v>0</v>
      </c>
      <c r="G23" s="126" t="str">
        <f t="shared" si="4"/>
        <v>%</v>
      </c>
      <c r="H23" s="213">
        <f t="shared" si="4"/>
        <v>0</v>
      </c>
      <c r="I23" s="213">
        <f t="shared" si="4"/>
        <v>0</v>
      </c>
      <c r="J23" s="213">
        <f t="shared" si="4"/>
        <v>0</v>
      </c>
      <c r="K23" s="213">
        <f t="shared" si="4"/>
        <v>0</v>
      </c>
      <c r="L23" s="213">
        <f t="shared" si="4"/>
        <v>3.1522140708501789E-2</v>
      </c>
      <c r="M23" s="213">
        <f t="shared" si="4"/>
        <v>2.4258091513662761E-2</v>
      </c>
      <c r="N23" s="213">
        <f t="shared" si="4"/>
        <v>2.9587648685595269E-2</v>
      </c>
      <c r="O23" s="213">
        <f t="shared" si="4"/>
        <v>3.150368327076003E-2</v>
      </c>
      <c r="P23" s="213">
        <f t="shared" si="4"/>
        <v>3.2000000000000695E-2</v>
      </c>
      <c r="Q23" s="213">
        <f t="shared" si="4"/>
        <v>3.1999999999999806E-2</v>
      </c>
      <c r="R23" s="213">
        <f t="shared" si="4"/>
        <v>2.9999999999999805E-2</v>
      </c>
      <c r="S23" s="218"/>
      <c r="T23" s="218"/>
      <c r="U23" s="218"/>
      <c r="V23" s="218"/>
      <c r="W23" s="218"/>
      <c r="X23" s="218"/>
      <c r="Y23" s="218"/>
      <c r="Z23" s="218"/>
    </row>
    <row r="24" spans="1:16383" s="125" customFormat="1" x14ac:dyDescent="0.2">
      <c r="A24" s="210"/>
      <c r="B24" s="204"/>
      <c r="C24" s="205"/>
      <c r="D24" s="211"/>
      <c r="E24" s="213" t="s">
        <v>136</v>
      </c>
      <c r="G24" s="125" t="s">
        <v>88</v>
      </c>
      <c r="J24" s="225">
        <f>J22*J23</f>
        <v>0</v>
      </c>
      <c r="K24" s="225">
        <f t="shared" ref="K24:R24" si="5">K22*K23</f>
        <v>0</v>
      </c>
      <c r="L24" s="225">
        <f t="shared" si="5"/>
        <v>0</v>
      </c>
      <c r="M24" s="225">
        <f>M22*M23</f>
        <v>0</v>
      </c>
      <c r="N24" s="225">
        <f t="shared" si="5"/>
        <v>0</v>
      </c>
      <c r="O24" s="225">
        <f t="shared" si="5"/>
        <v>0</v>
      </c>
      <c r="P24" s="225">
        <f t="shared" si="5"/>
        <v>0</v>
      </c>
      <c r="Q24" s="225">
        <f t="shared" si="5"/>
        <v>0</v>
      </c>
      <c r="R24" s="225">
        <f t="shared" si="5"/>
        <v>0</v>
      </c>
      <c r="S24" s="126"/>
      <c r="T24" s="126"/>
      <c r="U24" s="126"/>
      <c r="V24" s="126"/>
      <c r="W24" s="126"/>
      <c r="X24" s="126"/>
      <c r="Y24" s="126"/>
      <c r="Z24" s="126"/>
    </row>
    <row r="26" spans="1:16383" s="253" customFormat="1" x14ac:dyDescent="0.2">
      <c r="A26" s="249"/>
      <c r="B26" s="250"/>
      <c r="C26" s="251"/>
      <c r="D26" s="252"/>
      <c r="E26" s="49" t="str">
        <f xml:space="preserve"> InpR!E$95</f>
        <v>Run-off rate - CPI(H) + RPI wedge - active - WN</v>
      </c>
      <c r="F26" s="253">
        <f xml:space="preserve"> InpR!F$95</f>
        <v>0</v>
      </c>
      <c r="G26" s="271" t="str">
        <f xml:space="preserve"> InpR!G$95</f>
        <v>%</v>
      </c>
      <c r="H26" s="253" t="str">
        <f xml:space="preserve"> InpR!I$95</f>
        <v>PR19 Financial model, 'F_OutputsMaster' sheet row 956, PR19FM2093POST</v>
      </c>
      <c r="I26" s="253" t="e">
        <f xml:space="preserve"> InpR!#REF!</f>
        <v>#REF!</v>
      </c>
      <c r="J26" s="253">
        <f xml:space="preserve"> InpR!J$95</f>
        <v>0</v>
      </c>
      <c r="K26" s="253">
        <f xml:space="preserve"> InpR!K$95</f>
        <v>0</v>
      </c>
      <c r="L26" s="253">
        <f xml:space="preserve"> InpR!L$95</f>
        <v>0</v>
      </c>
      <c r="M26" s="253">
        <f xml:space="preserve"> InpR!M$95</f>
        <v>0</v>
      </c>
      <c r="N26" s="253">
        <f xml:space="preserve"> InpR!N$95</f>
        <v>0</v>
      </c>
      <c r="O26" s="253">
        <f xml:space="preserve"> InpR!O$95</f>
        <v>0</v>
      </c>
      <c r="P26" s="253">
        <f xml:space="preserve"> InpR!P$95</f>
        <v>0</v>
      </c>
      <c r="Q26" s="253">
        <f xml:space="preserve"> InpR!Q$95</f>
        <v>0</v>
      </c>
      <c r="R26" s="253">
        <f xml:space="preserve"> InpR!R$95</f>
        <v>0</v>
      </c>
    </row>
    <row r="27" spans="1:16383" s="199" customFormat="1" x14ac:dyDescent="0.2">
      <c r="A27" s="267"/>
      <c r="B27" s="268"/>
      <c r="C27" s="269"/>
      <c r="D27" s="270"/>
      <c r="E27" s="208" t="str">
        <f t="shared" ref="E27:R27" si="6" xml:space="preserve"> E$34</f>
        <v>Forecast Nominal RCV balance BEG</v>
      </c>
      <c r="F27" s="208">
        <f t="shared" si="6"/>
        <v>0</v>
      </c>
      <c r="G27" s="208" t="str">
        <f t="shared" si="6"/>
        <v>£m</v>
      </c>
      <c r="H27" s="292">
        <f t="shared" si="6"/>
        <v>0</v>
      </c>
      <c r="I27" s="292">
        <f t="shared" si="6"/>
        <v>0</v>
      </c>
      <c r="J27" s="292">
        <f t="shared" si="6"/>
        <v>0</v>
      </c>
      <c r="K27" s="292">
        <f t="shared" si="6"/>
        <v>0</v>
      </c>
      <c r="L27" s="292">
        <f t="shared" si="6"/>
        <v>0</v>
      </c>
      <c r="M27" s="292">
        <f t="shared" si="6"/>
        <v>0</v>
      </c>
      <c r="N27" s="292">
        <f t="shared" si="6"/>
        <v>0</v>
      </c>
      <c r="O27" s="292">
        <f t="shared" si="6"/>
        <v>0</v>
      </c>
      <c r="P27" s="292">
        <f t="shared" si="6"/>
        <v>0</v>
      </c>
      <c r="Q27" s="292">
        <f t="shared" si="6"/>
        <v>0</v>
      </c>
      <c r="R27" s="292">
        <f t="shared" si="6"/>
        <v>0</v>
      </c>
    </row>
    <row r="28" spans="1:16383" x14ac:dyDescent="0.2">
      <c r="A28" s="210"/>
      <c r="B28" s="204"/>
      <c r="C28" s="205"/>
      <c r="D28" s="211"/>
      <c r="E28" s="125" t="str">
        <f t="shared" ref="E28:R28" si="7" xml:space="preserve"> E$24</f>
        <v>Forecast RCV indexation</v>
      </c>
      <c r="F28" s="125">
        <f t="shared" si="7"/>
        <v>0</v>
      </c>
      <c r="G28" s="125" t="str">
        <f t="shared" si="7"/>
        <v>£m</v>
      </c>
      <c r="H28" s="225">
        <f t="shared" si="7"/>
        <v>0</v>
      </c>
      <c r="I28" s="225">
        <f t="shared" si="7"/>
        <v>0</v>
      </c>
      <c r="J28" s="225">
        <f t="shared" si="7"/>
        <v>0</v>
      </c>
      <c r="K28" s="225">
        <f t="shared" si="7"/>
        <v>0</v>
      </c>
      <c r="L28" s="225">
        <f t="shared" si="7"/>
        <v>0</v>
      </c>
      <c r="M28" s="225">
        <f t="shared" si="7"/>
        <v>0</v>
      </c>
      <c r="N28" s="225">
        <f t="shared" si="7"/>
        <v>0</v>
      </c>
      <c r="O28" s="225">
        <f t="shared" si="7"/>
        <v>0</v>
      </c>
      <c r="P28" s="225">
        <f t="shared" si="7"/>
        <v>0</v>
      </c>
      <c r="Q28" s="225">
        <f t="shared" si="7"/>
        <v>0</v>
      </c>
      <c r="R28" s="225">
        <f t="shared" si="7"/>
        <v>0</v>
      </c>
    </row>
    <row r="29" spans="1:16383" x14ac:dyDescent="0.2">
      <c r="A29" s="210"/>
      <c r="B29" s="204"/>
      <c r="C29" s="205"/>
      <c r="D29" s="211"/>
      <c r="E29" s="125" t="s">
        <v>137</v>
      </c>
      <c r="F29" s="125"/>
      <c r="G29" s="125" t="s">
        <v>88</v>
      </c>
      <c r="H29" s="225"/>
      <c r="I29" s="225"/>
      <c r="J29" s="225">
        <f t="shared" ref="J29:R29" si="8" xml:space="preserve"> (J27+J28) * J26</f>
        <v>0</v>
      </c>
      <c r="K29" s="225">
        <f t="shared" si="8"/>
        <v>0</v>
      </c>
      <c r="L29" s="225">
        <f xml:space="preserve"> (L27+L28) * L26</f>
        <v>0</v>
      </c>
      <c r="M29" s="225">
        <f t="shared" si="8"/>
        <v>0</v>
      </c>
      <c r="N29" s="225">
        <f t="shared" si="8"/>
        <v>0</v>
      </c>
      <c r="O29" s="225">
        <f t="shared" si="8"/>
        <v>0</v>
      </c>
      <c r="P29" s="225">
        <f t="shared" si="8"/>
        <v>0</v>
      </c>
      <c r="Q29" s="225">
        <f t="shared" si="8"/>
        <v>0</v>
      </c>
      <c r="R29" s="225">
        <f t="shared" si="8"/>
        <v>0</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125"/>
      <c r="CJ29" s="125"/>
      <c r="CK29" s="125"/>
      <c r="CL29" s="125"/>
      <c r="CM29" s="125"/>
      <c r="CN29" s="125"/>
      <c r="CO29" s="125"/>
      <c r="CP29" s="125"/>
      <c r="CQ29" s="125"/>
      <c r="CR29" s="125"/>
      <c r="CS29" s="125"/>
      <c r="CT29" s="125"/>
      <c r="CU29" s="125"/>
      <c r="CV29" s="125"/>
      <c r="CW29" s="125"/>
      <c r="CX29" s="125"/>
      <c r="CY29" s="125"/>
      <c r="CZ29" s="125"/>
      <c r="DA29" s="125"/>
      <c r="DB29" s="125"/>
      <c r="DC29" s="125"/>
      <c r="DD29" s="125"/>
      <c r="DE29" s="125"/>
      <c r="DF29" s="125"/>
      <c r="DG29" s="125"/>
      <c r="DH29" s="125"/>
      <c r="DI29" s="125"/>
      <c r="DJ29" s="125"/>
      <c r="DK29" s="125"/>
      <c r="DL29" s="125"/>
      <c r="DM29" s="125"/>
      <c r="DN29" s="125"/>
      <c r="DO29" s="125"/>
      <c r="DP29" s="125"/>
      <c r="DQ29" s="125"/>
      <c r="DR29" s="125"/>
      <c r="DS29" s="125"/>
      <c r="DT29" s="125"/>
      <c r="DU29" s="125"/>
      <c r="DV29" s="125"/>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c r="EX29" s="125"/>
      <c r="EY29" s="125"/>
      <c r="EZ29" s="125"/>
      <c r="FA29" s="125"/>
      <c r="FB29" s="125"/>
      <c r="FC29" s="125"/>
      <c r="FD29" s="125"/>
      <c r="FE29" s="125"/>
      <c r="FF29" s="125"/>
      <c r="FG29" s="125"/>
      <c r="FH29" s="125"/>
      <c r="FI29" s="125"/>
      <c r="FJ29" s="125"/>
      <c r="FK29" s="125"/>
      <c r="FL29" s="125"/>
      <c r="FM29" s="125"/>
      <c r="FN29" s="125"/>
      <c r="FO29" s="125"/>
      <c r="FP29" s="125"/>
      <c r="FQ29" s="125"/>
      <c r="FR29" s="125"/>
      <c r="FS29" s="125"/>
      <c r="FT29" s="125"/>
      <c r="FU29" s="125"/>
      <c r="FV29" s="125"/>
      <c r="FW29" s="125"/>
      <c r="FX29" s="125"/>
      <c r="FY29" s="125"/>
      <c r="FZ29" s="125"/>
      <c r="GA29" s="125"/>
      <c r="GB29" s="125"/>
      <c r="GC29" s="125"/>
      <c r="GD29" s="125"/>
      <c r="GE29" s="125"/>
      <c r="GF29" s="125"/>
      <c r="GG29" s="125"/>
      <c r="GH29" s="125"/>
      <c r="GI29" s="125"/>
      <c r="GJ29" s="125"/>
      <c r="GK29" s="125"/>
      <c r="GL29" s="125"/>
      <c r="GM29" s="125"/>
      <c r="GN29" s="125"/>
      <c r="GO29" s="125"/>
      <c r="GP29" s="125"/>
      <c r="GQ29" s="125"/>
      <c r="GR29" s="125"/>
      <c r="GS29" s="125"/>
      <c r="GT29" s="125"/>
      <c r="GU29" s="125"/>
      <c r="GV29" s="125"/>
      <c r="GW29" s="125"/>
      <c r="GX29" s="125"/>
      <c r="GY29" s="125"/>
      <c r="GZ29" s="125"/>
      <c r="HA29" s="125"/>
      <c r="HB29" s="125"/>
      <c r="HC29" s="125"/>
      <c r="HD29" s="125"/>
      <c r="HE29" s="125"/>
      <c r="HF29" s="125"/>
      <c r="HG29" s="125"/>
      <c r="HH29" s="125"/>
      <c r="HI29" s="125"/>
      <c r="HJ29" s="125"/>
      <c r="HK29" s="125"/>
      <c r="HL29" s="125"/>
      <c r="HM29" s="125"/>
      <c r="HN29" s="125"/>
      <c r="HO29" s="125"/>
      <c r="HP29" s="125"/>
      <c r="HQ29" s="125"/>
      <c r="HR29" s="125"/>
      <c r="HS29" s="125"/>
      <c r="HT29" s="125"/>
      <c r="HU29" s="125"/>
      <c r="HV29" s="125"/>
      <c r="HW29" s="125"/>
      <c r="HX29" s="125"/>
      <c r="HY29" s="125"/>
      <c r="HZ29" s="125"/>
      <c r="IA29" s="125"/>
      <c r="IB29" s="125"/>
      <c r="IC29" s="125"/>
      <c r="ID29" s="125"/>
      <c r="IE29" s="125"/>
      <c r="IF29" s="125"/>
      <c r="IG29" s="125"/>
      <c r="IH29" s="125"/>
      <c r="II29" s="125"/>
      <c r="IJ29" s="125"/>
      <c r="IK29" s="125"/>
      <c r="IL29" s="125"/>
      <c r="IM29" s="125"/>
      <c r="IN29" s="125"/>
      <c r="IO29" s="125"/>
      <c r="IP29" s="125"/>
      <c r="IQ29" s="125"/>
      <c r="IR29" s="125"/>
      <c r="IS29" s="125"/>
      <c r="IT29" s="125"/>
      <c r="IU29" s="125"/>
      <c r="IV29" s="125"/>
      <c r="IW29" s="125"/>
      <c r="IX29" s="125"/>
      <c r="IY29" s="125"/>
      <c r="IZ29" s="125"/>
      <c r="JA29" s="125"/>
      <c r="JB29" s="125"/>
      <c r="JC29" s="125"/>
      <c r="JD29" s="125"/>
      <c r="JE29" s="125"/>
      <c r="JF29" s="125"/>
      <c r="JG29" s="125"/>
      <c r="JH29" s="125"/>
      <c r="JI29" s="125"/>
      <c r="JJ29" s="125"/>
      <c r="JK29" s="125"/>
      <c r="JL29" s="125"/>
      <c r="JM29" s="125"/>
      <c r="JN29" s="125"/>
      <c r="JO29" s="125"/>
      <c r="JP29" s="125"/>
      <c r="JQ29" s="125"/>
      <c r="JR29" s="125"/>
      <c r="JS29" s="125"/>
      <c r="JT29" s="125"/>
      <c r="JU29" s="125"/>
      <c r="JV29" s="125"/>
      <c r="JW29" s="125"/>
      <c r="JX29" s="125"/>
      <c r="JY29" s="125"/>
      <c r="JZ29" s="125"/>
      <c r="KA29" s="125"/>
      <c r="KB29" s="125"/>
      <c r="KC29" s="125"/>
      <c r="KD29" s="125"/>
      <c r="KE29" s="125"/>
      <c r="KF29" s="125"/>
      <c r="KG29" s="125"/>
      <c r="KH29" s="125"/>
      <c r="KI29" s="125"/>
      <c r="KJ29" s="125"/>
      <c r="KK29" s="125"/>
      <c r="KL29" s="125"/>
      <c r="KM29" s="125"/>
      <c r="KN29" s="125"/>
      <c r="KO29" s="125"/>
      <c r="KP29" s="125"/>
      <c r="KQ29" s="125"/>
      <c r="KR29" s="125"/>
      <c r="KS29" s="125"/>
      <c r="KT29" s="125"/>
      <c r="KU29" s="125"/>
      <c r="KV29" s="125"/>
      <c r="KW29" s="125"/>
      <c r="KX29" s="125"/>
      <c r="KY29" s="125"/>
      <c r="KZ29" s="125"/>
      <c r="LA29" s="125"/>
      <c r="LB29" s="125"/>
      <c r="LC29" s="125"/>
      <c r="LD29" s="125"/>
      <c r="LE29" s="125"/>
      <c r="LF29" s="125"/>
      <c r="LG29" s="125"/>
      <c r="LH29" s="125"/>
      <c r="LI29" s="125"/>
      <c r="LJ29" s="125"/>
      <c r="LK29" s="125"/>
      <c r="LL29" s="125"/>
      <c r="LM29" s="125"/>
      <c r="LN29" s="125"/>
      <c r="LO29" s="125"/>
      <c r="LP29" s="125"/>
      <c r="LQ29" s="125"/>
      <c r="LR29" s="125"/>
      <c r="LS29" s="125"/>
      <c r="LT29" s="125"/>
      <c r="LU29" s="125"/>
      <c r="LV29" s="125"/>
      <c r="LW29" s="125"/>
      <c r="LX29" s="125"/>
      <c r="LY29" s="125"/>
      <c r="LZ29" s="125"/>
      <c r="MA29" s="125"/>
      <c r="MB29" s="125"/>
      <c r="MC29" s="125"/>
      <c r="MD29" s="125"/>
      <c r="ME29" s="125"/>
      <c r="MF29" s="125"/>
      <c r="MG29" s="125"/>
      <c r="MH29" s="125"/>
      <c r="MI29" s="125"/>
      <c r="MJ29" s="125"/>
      <c r="MK29" s="125"/>
      <c r="ML29" s="125"/>
      <c r="MM29" s="125"/>
      <c r="MN29" s="125"/>
      <c r="MO29" s="125"/>
      <c r="MP29" s="125"/>
      <c r="MQ29" s="125"/>
      <c r="MR29" s="125"/>
      <c r="MS29" s="125"/>
      <c r="MT29" s="125"/>
      <c r="MU29" s="125"/>
      <c r="MV29" s="125"/>
      <c r="MW29" s="125"/>
      <c r="MX29" s="125"/>
      <c r="MY29" s="125"/>
      <c r="MZ29" s="125"/>
      <c r="NA29" s="125"/>
      <c r="NB29" s="125"/>
      <c r="NC29" s="125"/>
      <c r="ND29" s="125"/>
      <c r="NE29" s="125"/>
      <c r="NF29" s="125"/>
      <c r="NG29" s="125"/>
      <c r="NH29" s="125"/>
      <c r="NI29" s="125"/>
      <c r="NJ29" s="125"/>
      <c r="NK29" s="125"/>
      <c r="NL29" s="125"/>
      <c r="NM29" s="125"/>
      <c r="NN29" s="125"/>
      <c r="NO29" s="125"/>
      <c r="NP29" s="125"/>
      <c r="NQ29" s="125"/>
      <c r="NR29" s="125"/>
      <c r="NS29" s="125"/>
      <c r="NT29" s="125"/>
      <c r="NU29" s="125"/>
      <c r="NV29" s="125"/>
      <c r="NW29" s="125"/>
      <c r="NX29" s="125"/>
      <c r="NY29" s="125"/>
      <c r="NZ29" s="125"/>
      <c r="OA29" s="125"/>
      <c r="OB29" s="125"/>
      <c r="OC29" s="125"/>
      <c r="OD29" s="125"/>
      <c r="OE29" s="125"/>
      <c r="OF29" s="125"/>
      <c r="OG29" s="125"/>
      <c r="OH29" s="125"/>
      <c r="OI29" s="125"/>
      <c r="OJ29" s="125"/>
      <c r="OK29" s="125"/>
      <c r="OL29" s="125"/>
      <c r="OM29" s="125"/>
      <c r="ON29" s="125"/>
      <c r="OO29" s="125"/>
      <c r="OP29" s="125"/>
      <c r="OQ29" s="125"/>
      <c r="OR29" s="125"/>
      <c r="OS29" s="125"/>
      <c r="OT29" s="125"/>
      <c r="OU29" s="125"/>
      <c r="OV29" s="125"/>
      <c r="OW29" s="125"/>
      <c r="OX29" s="125"/>
      <c r="OY29" s="125"/>
      <c r="OZ29" s="125"/>
      <c r="PA29" s="125"/>
      <c r="PB29" s="125"/>
      <c r="PC29" s="125"/>
      <c r="PD29" s="125"/>
      <c r="PE29" s="125"/>
      <c r="PF29" s="125"/>
      <c r="PG29" s="125"/>
      <c r="PH29" s="125"/>
      <c r="PI29" s="125"/>
      <c r="PJ29" s="125"/>
      <c r="PK29" s="125"/>
      <c r="PL29" s="125"/>
      <c r="PM29" s="125"/>
      <c r="PN29" s="125"/>
      <c r="PO29" s="125"/>
      <c r="PP29" s="125"/>
      <c r="PQ29" s="125"/>
      <c r="PR29" s="125"/>
      <c r="PS29" s="125"/>
      <c r="PT29" s="125"/>
      <c r="PU29" s="125"/>
      <c r="PV29" s="125"/>
      <c r="PW29" s="125"/>
      <c r="PX29" s="125"/>
      <c r="PY29" s="125"/>
      <c r="PZ29" s="125"/>
      <c r="QA29" s="125"/>
      <c r="QB29" s="125"/>
      <c r="QC29" s="125"/>
      <c r="QD29" s="125"/>
      <c r="QE29" s="125"/>
      <c r="QF29" s="125"/>
      <c r="QG29" s="125"/>
      <c r="QH29" s="125"/>
      <c r="QI29" s="125"/>
      <c r="QJ29" s="125"/>
      <c r="QK29" s="125"/>
      <c r="QL29" s="125"/>
      <c r="QM29" s="125"/>
      <c r="QN29" s="125"/>
      <c r="QO29" s="125"/>
      <c r="QP29" s="125"/>
      <c r="QQ29" s="125"/>
      <c r="QR29" s="125"/>
      <c r="QS29" s="125"/>
      <c r="QT29" s="125"/>
      <c r="QU29" s="125"/>
      <c r="QV29" s="125"/>
      <c r="QW29" s="125"/>
      <c r="QX29" s="125"/>
      <c r="QY29" s="125"/>
      <c r="QZ29" s="125"/>
      <c r="RA29" s="125"/>
      <c r="RB29" s="125"/>
      <c r="RC29" s="125"/>
      <c r="RD29" s="125"/>
      <c r="RE29" s="125"/>
      <c r="RF29" s="125"/>
      <c r="RG29" s="125"/>
      <c r="RH29" s="125"/>
      <c r="RI29" s="125"/>
      <c r="RJ29" s="125"/>
      <c r="RK29" s="125"/>
      <c r="RL29" s="125"/>
      <c r="RM29" s="125"/>
      <c r="RN29" s="125"/>
      <c r="RO29" s="125"/>
      <c r="RP29" s="125"/>
      <c r="RQ29" s="125"/>
      <c r="RR29" s="125"/>
      <c r="RS29" s="125"/>
      <c r="RT29" s="125"/>
      <c r="RU29" s="125"/>
      <c r="RV29" s="125"/>
      <c r="RW29" s="125"/>
      <c r="RX29" s="125"/>
      <c r="RY29" s="125"/>
      <c r="RZ29" s="125"/>
      <c r="SA29" s="125"/>
      <c r="SB29" s="125"/>
      <c r="SC29" s="125"/>
      <c r="SD29" s="125"/>
      <c r="SE29" s="125"/>
      <c r="SF29" s="125"/>
      <c r="SG29" s="125"/>
      <c r="SH29" s="125"/>
      <c r="SI29" s="125"/>
      <c r="SJ29" s="125"/>
      <c r="SK29" s="125"/>
      <c r="SL29" s="125"/>
      <c r="SM29" s="125"/>
      <c r="SN29" s="125"/>
      <c r="SO29" s="125"/>
      <c r="SP29" s="125"/>
      <c r="SQ29" s="125"/>
      <c r="SR29" s="125"/>
      <c r="SS29" s="125"/>
      <c r="ST29" s="125"/>
      <c r="SU29" s="125"/>
      <c r="SV29" s="125"/>
      <c r="SW29" s="125"/>
      <c r="SX29" s="125"/>
      <c r="SY29" s="125"/>
      <c r="SZ29" s="125"/>
      <c r="TA29" s="125"/>
      <c r="TB29" s="125"/>
      <c r="TC29" s="125"/>
      <c r="TD29" s="125"/>
      <c r="TE29" s="125"/>
      <c r="TF29" s="125"/>
      <c r="TG29" s="125"/>
      <c r="TH29" s="125"/>
      <c r="TI29" s="125"/>
      <c r="TJ29" s="125"/>
      <c r="TK29" s="125"/>
      <c r="TL29" s="125"/>
      <c r="TM29" s="125"/>
      <c r="TN29" s="125"/>
      <c r="TO29" s="125"/>
      <c r="TP29" s="125"/>
      <c r="TQ29" s="125"/>
      <c r="TR29" s="125"/>
      <c r="TS29" s="125"/>
      <c r="TT29" s="125"/>
      <c r="TU29" s="125"/>
      <c r="TV29" s="125"/>
      <c r="TW29" s="125"/>
      <c r="TX29" s="125"/>
      <c r="TY29" s="125"/>
      <c r="TZ29" s="125"/>
      <c r="UA29" s="125"/>
      <c r="UB29" s="125"/>
      <c r="UC29" s="125"/>
      <c r="UD29" s="125"/>
      <c r="UE29" s="125"/>
      <c r="UF29" s="125"/>
      <c r="UG29" s="125"/>
      <c r="UH29" s="125"/>
      <c r="UI29" s="125"/>
      <c r="UJ29" s="125"/>
      <c r="UK29" s="125"/>
      <c r="UL29" s="125"/>
      <c r="UM29" s="125"/>
      <c r="UN29" s="125"/>
      <c r="UO29" s="125"/>
      <c r="UP29" s="125"/>
      <c r="UQ29" s="125"/>
      <c r="UR29" s="125"/>
      <c r="US29" s="125"/>
      <c r="UT29" s="125"/>
      <c r="UU29" s="125"/>
      <c r="UV29" s="125"/>
      <c r="UW29" s="125"/>
      <c r="UX29" s="125"/>
      <c r="UY29" s="125"/>
      <c r="UZ29" s="125"/>
      <c r="VA29" s="125"/>
      <c r="VB29" s="125"/>
      <c r="VC29" s="125"/>
      <c r="VD29" s="125"/>
      <c r="VE29" s="125"/>
      <c r="VF29" s="125"/>
      <c r="VG29" s="125"/>
      <c r="VH29" s="125"/>
      <c r="VI29" s="125"/>
      <c r="VJ29" s="125"/>
      <c r="VK29" s="125"/>
      <c r="VL29" s="125"/>
      <c r="VM29" s="125"/>
      <c r="VN29" s="125"/>
      <c r="VO29" s="125"/>
      <c r="VP29" s="125"/>
      <c r="VQ29" s="125"/>
      <c r="VR29" s="125"/>
      <c r="VS29" s="125"/>
      <c r="VT29" s="125"/>
      <c r="VU29" s="125"/>
      <c r="VV29" s="125"/>
      <c r="VW29" s="125"/>
      <c r="VX29" s="125"/>
      <c r="VY29" s="125"/>
      <c r="VZ29" s="125"/>
      <c r="WA29" s="125"/>
      <c r="WB29" s="125"/>
      <c r="WC29" s="125"/>
      <c r="WD29" s="125"/>
      <c r="WE29" s="125"/>
      <c r="WF29" s="125"/>
      <c r="WG29" s="125"/>
      <c r="WH29" s="125"/>
      <c r="WI29" s="125"/>
      <c r="WJ29" s="125"/>
      <c r="WK29" s="125"/>
      <c r="WL29" s="125"/>
      <c r="WM29" s="125"/>
      <c r="WN29" s="125"/>
      <c r="WO29" s="125"/>
      <c r="WP29" s="125"/>
      <c r="WQ29" s="125"/>
      <c r="WR29" s="125"/>
      <c r="WS29" s="125"/>
      <c r="WT29" s="125"/>
      <c r="WU29" s="125"/>
      <c r="WV29" s="125"/>
      <c r="WW29" s="125"/>
      <c r="WX29" s="125"/>
      <c r="WY29" s="125"/>
      <c r="WZ29" s="125"/>
      <c r="XA29" s="125"/>
      <c r="XB29" s="125"/>
      <c r="XC29" s="125"/>
      <c r="XD29" s="125"/>
      <c r="XE29" s="125"/>
      <c r="XF29" s="125"/>
      <c r="XG29" s="125"/>
      <c r="XH29" s="125"/>
      <c r="XI29" s="125"/>
      <c r="XJ29" s="125"/>
      <c r="XK29" s="125"/>
      <c r="XL29" s="125"/>
      <c r="XM29" s="125"/>
      <c r="XN29" s="125"/>
      <c r="XO29" s="125"/>
      <c r="XP29" s="125"/>
      <c r="XQ29" s="125"/>
      <c r="XR29" s="125"/>
      <c r="XS29" s="125"/>
      <c r="XT29" s="125"/>
      <c r="XU29" s="125"/>
      <c r="XV29" s="125"/>
      <c r="XW29" s="125"/>
      <c r="XX29" s="125"/>
      <c r="XY29" s="125"/>
      <c r="XZ29" s="125"/>
      <c r="YA29" s="125"/>
      <c r="YB29" s="125"/>
      <c r="YC29" s="125"/>
      <c r="YD29" s="125"/>
      <c r="YE29" s="125"/>
      <c r="YF29" s="125"/>
      <c r="YG29" s="125"/>
      <c r="YH29" s="125"/>
      <c r="YI29" s="125"/>
      <c r="YJ29" s="125"/>
      <c r="YK29" s="125"/>
      <c r="YL29" s="125"/>
      <c r="YM29" s="125"/>
      <c r="YN29" s="125"/>
      <c r="YO29" s="125"/>
      <c r="YP29" s="125"/>
      <c r="YQ29" s="125"/>
      <c r="YR29" s="125"/>
      <c r="YS29" s="125"/>
      <c r="YT29" s="125"/>
      <c r="YU29" s="125"/>
      <c r="YV29" s="125"/>
      <c r="YW29" s="125"/>
      <c r="YX29" s="125"/>
      <c r="YY29" s="125"/>
      <c r="YZ29" s="125"/>
      <c r="ZA29" s="125"/>
      <c r="ZB29" s="125"/>
      <c r="ZC29" s="125"/>
      <c r="ZD29" s="125"/>
      <c r="ZE29" s="125"/>
      <c r="ZF29" s="125"/>
      <c r="ZG29" s="125"/>
      <c r="ZH29" s="125"/>
      <c r="ZI29" s="125"/>
      <c r="ZJ29" s="125"/>
      <c r="ZK29" s="125"/>
      <c r="ZL29" s="125"/>
      <c r="ZM29" s="125"/>
      <c r="ZN29" s="125"/>
      <c r="ZO29" s="125"/>
      <c r="ZP29" s="125"/>
      <c r="ZQ29" s="125"/>
      <c r="ZR29" s="125"/>
      <c r="ZS29" s="125"/>
      <c r="ZT29" s="125"/>
      <c r="ZU29" s="125"/>
      <c r="ZV29" s="125"/>
      <c r="ZW29" s="125"/>
      <c r="ZX29" s="125"/>
      <c r="ZY29" s="125"/>
      <c r="ZZ29" s="125"/>
      <c r="AAA29" s="125"/>
      <c r="AAB29" s="125"/>
      <c r="AAC29" s="125"/>
      <c r="AAD29" s="125"/>
      <c r="AAE29" s="125"/>
      <c r="AAF29" s="125"/>
      <c r="AAG29" s="125"/>
      <c r="AAH29" s="125"/>
      <c r="AAI29" s="125"/>
      <c r="AAJ29" s="125"/>
      <c r="AAK29" s="125"/>
      <c r="AAL29" s="125"/>
      <c r="AAM29" s="125"/>
      <c r="AAN29" s="125"/>
      <c r="AAO29" s="125"/>
      <c r="AAP29" s="125"/>
      <c r="AAQ29" s="125"/>
      <c r="AAR29" s="125"/>
      <c r="AAS29" s="125"/>
      <c r="AAT29" s="125"/>
      <c r="AAU29" s="125"/>
      <c r="AAV29" s="125"/>
      <c r="AAW29" s="125"/>
      <c r="AAX29" s="125"/>
      <c r="AAY29" s="125"/>
      <c r="AAZ29" s="125"/>
      <c r="ABA29" s="125"/>
      <c r="ABB29" s="125"/>
      <c r="ABC29" s="125"/>
      <c r="ABD29" s="125"/>
      <c r="ABE29" s="125"/>
      <c r="ABF29" s="125"/>
      <c r="ABG29" s="125"/>
      <c r="ABH29" s="125"/>
      <c r="ABI29" s="125"/>
      <c r="ABJ29" s="125"/>
      <c r="ABK29" s="125"/>
      <c r="ABL29" s="125"/>
      <c r="ABM29" s="125"/>
      <c r="ABN29" s="125"/>
      <c r="ABO29" s="125"/>
      <c r="ABP29" s="125"/>
      <c r="ABQ29" s="125"/>
      <c r="ABR29" s="125"/>
      <c r="ABS29" s="125"/>
      <c r="ABT29" s="125"/>
      <c r="ABU29" s="125"/>
      <c r="ABV29" s="125"/>
      <c r="ABW29" s="125"/>
      <c r="ABX29" s="125"/>
      <c r="ABY29" s="125"/>
      <c r="ABZ29" s="125"/>
      <c r="ACA29" s="125"/>
      <c r="ACB29" s="125"/>
      <c r="ACC29" s="125"/>
      <c r="ACD29" s="125"/>
      <c r="ACE29" s="125"/>
      <c r="ACF29" s="125"/>
      <c r="ACG29" s="125"/>
      <c r="ACH29" s="125"/>
      <c r="ACI29" s="125"/>
      <c r="ACJ29" s="125"/>
      <c r="ACK29" s="125"/>
      <c r="ACL29" s="125"/>
      <c r="ACM29" s="125"/>
      <c r="ACN29" s="125"/>
      <c r="ACO29" s="125"/>
      <c r="ACP29" s="125"/>
      <c r="ACQ29" s="125"/>
      <c r="ACR29" s="125"/>
      <c r="ACS29" s="125"/>
      <c r="ACT29" s="125"/>
      <c r="ACU29" s="125"/>
      <c r="ACV29" s="125"/>
      <c r="ACW29" s="125"/>
      <c r="ACX29" s="125"/>
      <c r="ACY29" s="125"/>
      <c r="ACZ29" s="125"/>
      <c r="ADA29" s="125"/>
      <c r="ADB29" s="125"/>
      <c r="ADC29" s="125"/>
      <c r="ADD29" s="125"/>
      <c r="ADE29" s="125"/>
      <c r="ADF29" s="125"/>
      <c r="ADG29" s="125"/>
      <c r="ADH29" s="125"/>
      <c r="ADI29" s="125"/>
      <c r="ADJ29" s="125"/>
      <c r="ADK29" s="125"/>
      <c r="ADL29" s="125"/>
      <c r="ADM29" s="125"/>
      <c r="ADN29" s="125"/>
      <c r="ADO29" s="125"/>
      <c r="ADP29" s="125"/>
      <c r="ADQ29" s="125"/>
      <c r="ADR29" s="125"/>
      <c r="ADS29" s="125"/>
      <c r="ADT29" s="125"/>
      <c r="ADU29" s="125"/>
      <c r="ADV29" s="125"/>
      <c r="ADW29" s="125"/>
      <c r="ADX29" s="125"/>
      <c r="ADY29" s="125"/>
      <c r="ADZ29" s="125"/>
      <c r="AEA29" s="125"/>
      <c r="AEB29" s="125"/>
      <c r="AEC29" s="125"/>
      <c r="AED29" s="125"/>
      <c r="AEE29" s="125"/>
      <c r="AEF29" s="125"/>
      <c r="AEG29" s="125"/>
      <c r="AEH29" s="125"/>
      <c r="AEI29" s="125"/>
      <c r="AEJ29" s="125"/>
      <c r="AEK29" s="125"/>
      <c r="AEL29" s="125"/>
      <c r="AEM29" s="125"/>
      <c r="AEN29" s="125"/>
      <c r="AEO29" s="125"/>
      <c r="AEP29" s="125"/>
      <c r="AEQ29" s="125"/>
      <c r="AER29" s="125"/>
      <c r="AES29" s="125"/>
      <c r="AET29" s="125"/>
      <c r="AEU29" s="125"/>
      <c r="AEV29" s="125"/>
      <c r="AEW29" s="125"/>
      <c r="AEX29" s="125"/>
      <c r="AEY29" s="125"/>
      <c r="AEZ29" s="125"/>
      <c r="AFA29" s="125"/>
      <c r="AFB29" s="125"/>
      <c r="AFC29" s="125"/>
      <c r="AFD29" s="125"/>
      <c r="AFE29" s="125"/>
      <c r="AFF29" s="125"/>
      <c r="AFG29" s="125"/>
      <c r="AFH29" s="125"/>
      <c r="AFI29" s="125"/>
      <c r="AFJ29" s="125"/>
      <c r="AFK29" s="125"/>
      <c r="AFL29" s="125"/>
      <c r="AFM29" s="125"/>
      <c r="AFN29" s="125"/>
      <c r="AFO29" s="125"/>
      <c r="AFP29" s="125"/>
      <c r="AFQ29" s="125"/>
      <c r="AFR29" s="125"/>
      <c r="AFS29" s="125"/>
      <c r="AFT29" s="125"/>
      <c r="AFU29" s="125"/>
      <c r="AFV29" s="125"/>
      <c r="AFW29" s="125"/>
      <c r="AFX29" s="125"/>
      <c r="AFY29" s="125"/>
      <c r="AFZ29" s="125"/>
      <c r="AGA29" s="125"/>
      <c r="AGB29" s="125"/>
      <c r="AGC29" s="125"/>
      <c r="AGD29" s="125"/>
      <c r="AGE29" s="125"/>
      <c r="AGF29" s="125"/>
      <c r="AGG29" s="125"/>
      <c r="AGH29" s="125"/>
      <c r="AGI29" s="125"/>
      <c r="AGJ29" s="125"/>
      <c r="AGK29" s="125"/>
      <c r="AGL29" s="125"/>
      <c r="AGM29" s="125"/>
      <c r="AGN29" s="125"/>
      <c r="AGO29" s="125"/>
      <c r="AGP29" s="125"/>
      <c r="AGQ29" s="125"/>
      <c r="AGR29" s="125"/>
      <c r="AGS29" s="125"/>
      <c r="AGT29" s="125"/>
      <c r="AGU29" s="125"/>
      <c r="AGV29" s="125"/>
      <c r="AGW29" s="125"/>
      <c r="AGX29" s="125"/>
      <c r="AGY29" s="125"/>
      <c r="AGZ29" s="125"/>
      <c r="AHA29" s="125"/>
      <c r="AHB29" s="125"/>
      <c r="AHC29" s="125"/>
      <c r="AHD29" s="125"/>
      <c r="AHE29" s="125"/>
      <c r="AHF29" s="125"/>
      <c r="AHG29" s="125"/>
      <c r="AHH29" s="125"/>
      <c r="AHI29" s="125"/>
      <c r="AHJ29" s="125"/>
      <c r="AHK29" s="125"/>
      <c r="AHL29" s="125"/>
      <c r="AHM29" s="125"/>
      <c r="AHN29" s="125"/>
      <c r="AHO29" s="125"/>
      <c r="AHP29" s="125"/>
      <c r="AHQ29" s="125"/>
      <c r="AHR29" s="125"/>
      <c r="AHS29" s="125"/>
      <c r="AHT29" s="125"/>
      <c r="AHU29" s="125"/>
      <c r="AHV29" s="125"/>
      <c r="AHW29" s="125"/>
      <c r="AHX29" s="125"/>
      <c r="AHY29" s="125"/>
      <c r="AHZ29" s="125"/>
      <c r="AIA29" s="125"/>
      <c r="AIB29" s="125"/>
      <c r="AIC29" s="125"/>
      <c r="AID29" s="125"/>
      <c r="AIE29" s="125"/>
      <c r="AIF29" s="125"/>
      <c r="AIG29" s="125"/>
      <c r="AIH29" s="125"/>
      <c r="AII29" s="125"/>
      <c r="AIJ29" s="125"/>
      <c r="AIK29" s="125"/>
      <c r="AIL29" s="125"/>
      <c r="AIM29" s="125"/>
      <c r="AIN29" s="125"/>
      <c r="AIO29" s="125"/>
      <c r="AIP29" s="125"/>
      <c r="AIQ29" s="125"/>
      <c r="AIR29" s="125"/>
      <c r="AIS29" s="125"/>
      <c r="AIT29" s="125"/>
      <c r="AIU29" s="125"/>
      <c r="AIV29" s="125"/>
      <c r="AIW29" s="125"/>
      <c r="AIX29" s="125"/>
      <c r="AIY29" s="125"/>
      <c r="AIZ29" s="125"/>
      <c r="AJA29" s="125"/>
      <c r="AJB29" s="125"/>
      <c r="AJC29" s="125"/>
      <c r="AJD29" s="125"/>
      <c r="AJE29" s="125"/>
      <c r="AJF29" s="125"/>
      <c r="AJG29" s="125"/>
      <c r="AJH29" s="125"/>
      <c r="AJI29" s="125"/>
      <c r="AJJ29" s="125"/>
      <c r="AJK29" s="125"/>
      <c r="AJL29" s="125"/>
      <c r="AJM29" s="125"/>
      <c r="AJN29" s="125"/>
      <c r="AJO29" s="125"/>
      <c r="AJP29" s="125"/>
      <c r="AJQ29" s="125"/>
      <c r="AJR29" s="125"/>
      <c r="AJS29" s="125"/>
      <c r="AJT29" s="125"/>
      <c r="AJU29" s="125"/>
      <c r="AJV29" s="125"/>
      <c r="AJW29" s="125"/>
      <c r="AJX29" s="125"/>
      <c r="AJY29" s="125"/>
      <c r="AJZ29" s="125"/>
      <c r="AKA29" s="125"/>
      <c r="AKB29" s="125"/>
      <c r="AKC29" s="125"/>
      <c r="AKD29" s="125"/>
      <c r="AKE29" s="125"/>
      <c r="AKF29" s="125"/>
      <c r="AKG29" s="125"/>
      <c r="AKH29" s="125"/>
      <c r="AKI29" s="125"/>
      <c r="AKJ29" s="125"/>
      <c r="AKK29" s="125"/>
      <c r="AKL29" s="125"/>
      <c r="AKM29" s="125"/>
      <c r="AKN29" s="125"/>
      <c r="AKO29" s="125"/>
      <c r="AKP29" s="125"/>
      <c r="AKQ29" s="125"/>
      <c r="AKR29" s="125"/>
      <c r="AKS29" s="125"/>
      <c r="AKT29" s="125"/>
      <c r="AKU29" s="125"/>
      <c r="AKV29" s="125"/>
      <c r="AKW29" s="125"/>
      <c r="AKX29" s="125"/>
      <c r="AKY29" s="125"/>
      <c r="AKZ29" s="125"/>
      <c r="ALA29" s="125"/>
      <c r="ALB29" s="125"/>
      <c r="ALC29" s="125"/>
      <c r="ALD29" s="125"/>
      <c r="ALE29" s="125"/>
      <c r="ALF29" s="125"/>
      <c r="ALG29" s="125"/>
      <c r="ALH29" s="125"/>
      <c r="ALI29" s="125"/>
      <c r="ALJ29" s="125"/>
      <c r="ALK29" s="125"/>
      <c r="ALL29" s="125"/>
      <c r="ALM29" s="125"/>
      <c r="ALN29" s="125"/>
      <c r="ALO29" s="125"/>
      <c r="ALP29" s="125"/>
      <c r="ALQ29" s="125"/>
      <c r="ALR29" s="125"/>
      <c r="ALS29" s="125"/>
      <c r="ALT29" s="125"/>
      <c r="ALU29" s="125"/>
      <c r="ALV29" s="125"/>
      <c r="ALW29" s="125"/>
      <c r="ALX29" s="125"/>
      <c r="ALY29" s="125"/>
      <c r="ALZ29" s="125"/>
      <c r="AMA29" s="125"/>
      <c r="AMB29" s="125"/>
      <c r="AMC29" s="125"/>
      <c r="AMD29" s="125"/>
      <c r="AME29" s="125"/>
      <c r="AMF29" s="125"/>
      <c r="AMG29" s="125"/>
      <c r="AMH29" s="125"/>
      <c r="AMI29" s="125"/>
      <c r="AMJ29" s="125"/>
      <c r="AMK29" s="125"/>
      <c r="AML29" s="125"/>
      <c r="AMM29" s="125"/>
      <c r="AMN29" s="125"/>
      <c r="AMO29" s="125"/>
      <c r="AMP29" s="125"/>
      <c r="AMQ29" s="125"/>
      <c r="AMR29" s="125"/>
      <c r="AMS29" s="125"/>
      <c r="AMT29" s="125"/>
      <c r="AMU29" s="125"/>
      <c r="AMV29" s="125"/>
      <c r="AMW29" s="125"/>
      <c r="AMX29" s="125"/>
      <c r="AMY29" s="125"/>
      <c r="AMZ29" s="125"/>
      <c r="ANA29" s="125"/>
      <c r="ANB29" s="125"/>
      <c r="ANC29" s="125"/>
      <c r="AND29" s="125"/>
      <c r="ANE29" s="125"/>
      <c r="ANF29" s="125"/>
      <c r="ANG29" s="125"/>
      <c r="ANH29" s="125"/>
      <c r="ANI29" s="125"/>
      <c r="ANJ29" s="125"/>
      <c r="ANK29" s="125"/>
      <c r="ANL29" s="125"/>
      <c r="ANM29" s="125"/>
      <c r="ANN29" s="125"/>
      <c r="ANO29" s="125"/>
      <c r="ANP29" s="125"/>
      <c r="ANQ29" s="125"/>
      <c r="ANR29" s="125"/>
      <c r="ANS29" s="125"/>
      <c r="ANT29" s="125"/>
      <c r="ANU29" s="125"/>
      <c r="ANV29" s="125"/>
      <c r="ANW29" s="125"/>
      <c r="ANX29" s="125"/>
      <c r="ANY29" s="125"/>
      <c r="ANZ29" s="125"/>
      <c r="AOA29" s="125"/>
      <c r="AOB29" s="125"/>
      <c r="AOC29" s="125"/>
      <c r="AOD29" s="125"/>
      <c r="AOE29" s="125"/>
      <c r="AOF29" s="125"/>
      <c r="AOG29" s="125"/>
      <c r="AOH29" s="125"/>
      <c r="AOI29" s="125"/>
      <c r="AOJ29" s="125"/>
      <c r="AOK29" s="125"/>
      <c r="AOL29" s="125"/>
      <c r="AOM29" s="125"/>
      <c r="AON29" s="125"/>
      <c r="AOO29" s="125"/>
      <c r="AOP29" s="125"/>
      <c r="AOQ29" s="125"/>
      <c r="AOR29" s="125"/>
      <c r="AOS29" s="125"/>
      <c r="AOT29" s="125"/>
      <c r="AOU29" s="125"/>
      <c r="AOV29" s="125"/>
      <c r="AOW29" s="125"/>
      <c r="AOX29" s="125"/>
      <c r="AOY29" s="125"/>
      <c r="AOZ29" s="125"/>
      <c r="APA29" s="125"/>
      <c r="APB29" s="125"/>
      <c r="APC29" s="125"/>
      <c r="APD29" s="125"/>
      <c r="APE29" s="125"/>
      <c r="APF29" s="125"/>
      <c r="APG29" s="125"/>
      <c r="APH29" s="125"/>
      <c r="API29" s="125"/>
      <c r="APJ29" s="125"/>
      <c r="APK29" s="125"/>
      <c r="APL29" s="125"/>
      <c r="APM29" s="125"/>
      <c r="APN29" s="125"/>
      <c r="APO29" s="125"/>
      <c r="APP29" s="125"/>
      <c r="APQ29" s="125"/>
      <c r="APR29" s="125"/>
      <c r="APS29" s="125"/>
      <c r="APT29" s="125"/>
      <c r="APU29" s="125"/>
      <c r="APV29" s="125"/>
      <c r="APW29" s="125"/>
      <c r="APX29" s="125"/>
      <c r="APY29" s="125"/>
      <c r="APZ29" s="125"/>
      <c r="AQA29" s="125"/>
      <c r="AQB29" s="125"/>
      <c r="AQC29" s="125"/>
      <c r="AQD29" s="125"/>
      <c r="AQE29" s="125"/>
      <c r="AQF29" s="125"/>
      <c r="AQG29" s="125"/>
      <c r="AQH29" s="125"/>
      <c r="AQI29" s="125"/>
      <c r="AQJ29" s="125"/>
      <c r="AQK29" s="125"/>
      <c r="AQL29" s="125"/>
      <c r="AQM29" s="125"/>
      <c r="AQN29" s="125"/>
      <c r="AQO29" s="125"/>
      <c r="AQP29" s="125"/>
      <c r="AQQ29" s="125"/>
      <c r="AQR29" s="125"/>
      <c r="AQS29" s="125"/>
      <c r="AQT29" s="125"/>
      <c r="AQU29" s="125"/>
      <c r="AQV29" s="125"/>
      <c r="AQW29" s="125"/>
      <c r="AQX29" s="125"/>
      <c r="AQY29" s="125"/>
      <c r="AQZ29" s="125"/>
      <c r="ARA29" s="125"/>
      <c r="ARB29" s="125"/>
      <c r="ARC29" s="125"/>
      <c r="ARD29" s="125"/>
      <c r="ARE29" s="125"/>
      <c r="ARF29" s="125"/>
      <c r="ARG29" s="125"/>
      <c r="ARH29" s="125"/>
      <c r="ARI29" s="125"/>
      <c r="ARJ29" s="125"/>
      <c r="ARK29" s="125"/>
      <c r="ARL29" s="125"/>
      <c r="ARM29" s="125"/>
      <c r="ARN29" s="125"/>
      <c r="ARO29" s="125"/>
      <c r="ARP29" s="125"/>
      <c r="ARQ29" s="125"/>
      <c r="ARR29" s="125"/>
      <c r="ARS29" s="125"/>
      <c r="ART29" s="125"/>
      <c r="ARU29" s="125"/>
      <c r="ARV29" s="125"/>
      <c r="ARW29" s="125"/>
      <c r="ARX29" s="125"/>
      <c r="ARY29" s="125"/>
      <c r="ARZ29" s="125"/>
      <c r="ASA29" s="125"/>
      <c r="ASB29" s="125"/>
      <c r="ASC29" s="125"/>
      <c r="ASD29" s="125"/>
      <c r="ASE29" s="125"/>
      <c r="ASF29" s="125"/>
      <c r="ASG29" s="125"/>
      <c r="ASH29" s="125"/>
      <c r="ASI29" s="125"/>
      <c r="ASJ29" s="125"/>
      <c r="ASK29" s="125"/>
      <c r="ASL29" s="125"/>
      <c r="ASM29" s="125"/>
      <c r="ASN29" s="125"/>
      <c r="ASO29" s="125"/>
      <c r="ASP29" s="125"/>
      <c r="ASQ29" s="125"/>
      <c r="ASR29" s="125"/>
      <c r="ASS29" s="125"/>
      <c r="AST29" s="125"/>
      <c r="ASU29" s="125"/>
      <c r="ASV29" s="125"/>
      <c r="ASW29" s="125"/>
      <c r="ASX29" s="125"/>
      <c r="ASY29" s="125"/>
      <c r="ASZ29" s="125"/>
      <c r="ATA29" s="125"/>
      <c r="ATB29" s="125"/>
      <c r="ATC29" s="125"/>
      <c r="ATD29" s="125"/>
      <c r="ATE29" s="125"/>
      <c r="ATF29" s="125"/>
      <c r="ATG29" s="125"/>
      <c r="ATH29" s="125"/>
      <c r="ATI29" s="125"/>
      <c r="ATJ29" s="125"/>
      <c r="ATK29" s="125"/>
      <c r="ATL29" s="125"/>
      <c r="ATM29" s="125"/>
      <c r="ATN29" s="125"/>
      <c r="ATO29" s="125"/>
      <c r="ATP29" s="125"/>
      <c r="ATQ29" s="125"/>
      <c r="ATR29" s="125"/>
      <c r="ATS29" s="125"/>
      <c r="ATT29" s="125"/>
      <c r="ATU29" s="125"/>
      <c r="ATV29" s="125"/>
      <c r="ATW29" s="125"/>
      <c r="ATX29" s="125"/>
      <c r="ATY29" s="125"/>
      <c r="ATZ29" s="125"/>
      <c r="AUA29" s="125"/>
      <c r="AUB29" s="125"/>
      <c r="AUC29" s="125"/>
      <c r="AUD29" s="125"/>
      <c r="AUE29" s="125"/>
      <c r="AUF29" s="125"/>
      <c r="AUG29" s="125"/>
      <c r="AUH29" s="125"/>
      <c r="AUI29" s="125"/>
      <c r="AUJ29" s="125"/>
      <c r="AUK29" s="125"/>
      <c r="AUL29" s="125"/>
      <c r="AUM29" s="125"/>
      <c r="AUN29" s="125"/>
      <c r="AUO29" s="125"/>
      <c r="AUP29" s="125"/>
      <c r="AUQ29" s="125"/>
      <c r="AUR29" s="125"/>
      <c r="AUS29" s="125"/>
      <c r="AUT29" s="125"/>
      <c r="AUU29" s="125"/>
      <c r="AUV29" s="125"/>
      <c r="AUW29" s="125"/>
      <c r="AUX29" s="125"/>
      <c r="AUY29" s="125"/>
      <c r="AUZ29" s="125"/>
      <c r="AVA29" s="125"/>
      <c r="AVB29" s="125"/>
      <c r="AVC29" s="125"/>
      <c r="AVD29" s="125"/>
      <c r="AVE29" s="125"/>
      <c r="AVF29" s="125"/>
      <c r="AVG29" s="125"/>
      <c r="AVH29" s="125"/>
      <c r="AVI29" s="125"/>
      <c r="AVJ29" s="125"/>
      <c r="AVK29" s="125"/>
      <c r="AVL29" s="125"/>
      <c r="AVM29" s="125"/>
      <c r="AVN29" s="125"/>
      <c r="AVO29" s="125"/>
      <c r="AVP29" s="125"/>
      <c r="AVQ29" s="125"/>
      <c r="AVR29" s="125"/>
      <c r="AVS29" s="125"/>
      <c r="AVT29" s="125"/>
      <c r="AVU29" s="125"/>
      <c r="AVV29" s="125"/>
      <c r="AVW29" s="125"/>
      <c r="AVX29" s="125"/>
      <c r="AVY29" s="125"/>
      <c r="AVZ29" s="125"/>
      <c r="AWA29" s="125"/>
      <c r="AWB29" s="125"/>
      <c r="AWC29" s="125"/>
      <c r="AWD29" s="125"/>
      <c r="AWE29" s="125"/>
      <c r="AWF29" s="125"/>
      <c r="AWG29" s="125"/>
      <c r="AWH29" s="125"/>
      <c r="AWI29" s="125"/>
      <c r="AWJ29" s="125"/>
      <c r="AWK29" s="125"/>
      <c r="AWL29" s="125"/>
      <c r="AWM29" s="125"/>
      <c r="AWN29" s="125"/>
      <c r="AWO29" s="125"/>
      <c r="AWP29" s="125"/>
      <c r="AWQ29" s="125"/>
      <c r="AWR29" s="125"/>
      <c r="AWS29" s="125"/>
      <c r="AWT29" s="125"/>
      <c r="AWU29" s="125"/>
      <c r="AWV29" s="125"/>
      <c r="AWW29" s="125"/>
      <c r="AWX29" s="125"/>
      <c r="AWY29" s="125"/>
      <c r="AWZ29" s="125"/>
      <c r="AXA29" s="125"/>
      <c r="AXB29" s="125"/>
      <c r="AXC29" s="125"/>
      <c r="AXD29" s="125"/>
      <c r="AXE29" s="125"/>
      <c r="AXF29" s="125"/>
      <c r="AXG29" s="125"/>
      <c r="AXH29" s="125"/>
      <c r="AXI29" s="125"/>
      <c r="AXJ29" s="125"/>
      <c r="AXK29" s="125"/>
      <c r="AXL29" s="125"/>
      <c r="AXM29" s="125"/>
      <c r="AXN29" s="125"/>
      <c r="AXO29" s="125"/>
      <c r="AXP29" s="125"/>
      <c r="AXQ29" s="125"/>
      <c r="AXR29" s="125"/>
      <c r="AXS29" s="125"/>
      <c r="AXT29" s="125"/>
      <c r="AXU29" s="125"/>
      <c r="AXV29" s="125"/>
      <c r="AXW29" s="125"/>
      <c r="AXX29" s="125"/>
      <c r="AXY29" s="125"/>
      <c r="AXZ29" s="125"/>
      <c r="AYA29" s="125"/>
      <c r="AYB29" s="125"/>
      <c r="AYC29" s="125"/>
      <c r="AYD29" s="125"/>
      <c r="AYE29" s="125"/>
      <c r="AYF29" s="125"/>
      <c r="AYG29" s="125"/>
      <c r="AYH29" s="125"/>
      <c r="AYI29" s="125"/>
      <c r="AYJ29" s="125"/>
      <c r="AYK29" s="125"/>
      <c r="AYL29" s="125"/>
      <c r="AYM29" s="125"/>
      <c r="AYN29" s="125"/>
      <c r="AYO29" s="125"/>
      <c r="AYP29" s="125"/>
      <c r="AYQ29" s="125"/>
      <c r="AYR29" s="125"/>
      <c r="AYS29" s="125"/>
      <c r="AYT29" s="125"/>
      <c r="AYU29" s="125"/>
      <c r="AYV29" s="125"/>
      <c r="AYW29" s="125"/>
      <c r="AYX29" s="125"/>
      <c r="AYY29" s="125"/>
      <c r="AYZ29" s="125"/>
      <c r="AZA29" s="125"/>
      <c r="AZB29" s="125"/>
      <c r="AZC29" s="125"/>
      <c r="AZD29" s="125"/>
      <c r="AZE29" s="125"/>
      <c r="AZF29" s="125"/>
      <c r="AZG29" s="125"/>
      <c r="AZH29" s="125"/>
      <c r="AZI29" s="125"/>
      <c r="AZJ29" s="125"/>
      <c r="AZK29" s="125"/>
      <c r="AZL29" s="125"/>
      <c r="AZM29" s="125"/>
      <c r="AZN29" s="125"/>
      <c r="AZO29" s="125"/>
      <c r="AZP29" s="125"/>
      <c r="AZQ29" s="125"/>
      <c r="AZR29" s="125"/>
      <c r="AZS29" s="125"/>
      <c r="AZT29" s="125"/>
      <c r="AZU29" s="125"/>
      <c r="AZV29" s="125"/>
      <c r="AZW29" s="125"/>
      <c r="AZX29" s="125"/>
      <c r="AZY29" s="125"/>
      <c r="AZZ29" s="125"/>
      <c r="BAA29" s="125"/>
      <c r="BAB29" s="125"/>
      <c r="BAC29" s="125"/>
      <c r="BAD29" s="125"/>
      <c r="BAE29" s="125"/>
      <c r="BAF29" s="125"/>
      <c r="BAG29" s="125"/>
      <c r="BAH29" s="125"/>
      <c r="BAI29" s="125"/>
      <c r="BAJ29" s="125"/>
      <c r="BAK29" s="125"/>
      <c r="BAL29" s="125"/>
      <c r="BAM29" s="125"/>
      <c r="BAN29" s="125"/>
      <c r="BAO29" s="125"/>
      <c r="BAP29" s="125"/>
      <c r="BAQ29" s="125"/>
      <c r="BAR29" s="125"/>
      <c r="BAS29" s="125"/>
      <c r="BAT29" s="125"/>
      <c r="BAU29" s="125"/>
      <c r="BAV29" s="125"/>
      <c r="BAW29" s="125"/>
      <c r="BAX29" s="125"/>
      <c r="BAY29" s="125"/>
      <c r="BAZ29" s="125"/>
      <c r="BBA29" s="125"/>
      <c r="BBB29" s="125"/>
      <c r="BBC29" s="125"/>
      <c r="BBD29" s="125"/>
      <c r="BBE29" s="125"/>
      <c r="BBF29" s="125"/>
      <c r="BBG29" s="125"/>
      <c r="BBH29" s="125"/>
      <c r="BBI29" s="125"/>
      <c r="BBJ29" s="125"/>
      <c r="BBK29" s="125"/>
      <c r="BBL29" s="125"/>
      <c r="BBM29" s="125"/>
      <c r="BBN29" s="125"/>
      <c r="BBO29" s="125"/>
      <c r="BBP29" s="125"/>
      <c r="BBQ29" s="125"/>
      <c r="BBR29" s="125"/>
      <c r="BBS29" s="125"/>
      <c r="BBT29" s="125"/>
      <c r="BBU29" s="125"/>
      <c r="BBV29" s="125"/>
      <c r="BBW29" s="125"/>
      <c r="BBX29" s="125"/>
      <c r="BBY29" s="125"/>
      <c r="BBZ29" s="125"/>
      <c r="BCA29" s="125"/>
      <c r="BCB29" s="125"/>
      <c r="BCC29" s="125"/>
      <c r="BCD29" s="125"/>
      <c r="BCE29" s="125"/>
      <c r="BCF29" s="125"/>
      <c r="BCG29" s="125"/>
      <c r="BCH29" s="125"/>
      <c r="BCI29" s="125"/>
      <c r="BCJ29" s="125"/>
      <c r="BCK29" s="125"/>
      <c r="BCL29" s="125"/>
      <c r="BCM29" s="125"/>
      <c r="BCN29" s="125"/>
      <c r="BCO29" s="125"/>
      <c r="BCP29" s="125"/>
      <c r="BCQ29" s="125"/>
      <c r="BCR29" s="125"/>
      <c r="BCS29" s="125"/>
      <c r="BCT29" s="125"/>
      <c r="BCU29" s="125"/>
      <c r="BCV29" s="125"/>
      <c r="BCW29" s="125"/>
      <c r="BCX29" s="125"/>
      <c r="BCY29" s="125"/>
      <c r="BCZ29" s="125"/>
      <c r="BDA29" s="125"/>
      <c r="BDB29" s="125"/>
      <c r="BDC29" s="125"/>
      <c r="BDD29" s="125"/>
      <c r="BDE29" s="125"/>
      <c r="BDF29" s="125"/>
      <c r="BDG29" s="125"/>
      <c r="BDH29" s="125"/>
      <c r="BDI29" s="125"/>
      <c r="BDJ29" s="125"/>
      <c r="BDK29" s="125"/>
      <c r="BDL29" s="125"/>
      <c r="BDM29" s="125"/>
      <c r="BDN29" s="125"/>
      <c r="BDO29" s="125"/>
      <c r="BDP29" s="125"/>
      <c r="BDQ29" s="125"/>
      <c r="BDR29" s="125"/>
      <c r="BDS29" s="125"/>
      <c r="BDT29" s="125"/>
      <c r="BDU29" s="125"/>
      <c r="BDV29" s="125"/>
      <c r="BDW29" s="125"/>
      <c r="BDX29" s="125"/>
      <c r="BDY29" s="125"/>
      <c r="BDZ29" s="125"/>
      <c r="BEA29" s="125"/>
      <c r="BEB29" s="125"/>
      <c r="BEC29" s="125"/>
      <c r="BED29" s="125"/>
      <c r="BEE29" s="125"/>
      <c r="BEF29" s="125"/>
      <c r="BEG29" s="125"/>
      <c r="BEH29" s="125"/>
      <c r="BEI29" s="125"/>
      <c r="BEJ29" s="125"/>
      <c r="BEK29" s="125"/>
      <c r="BEL29" s="125"/>
      <c r="BEM29" s="125"/>
      <c r="BEN29" s="125"/>
      <c r="BEO29" s="125"/>
      <c r="BEP29" s="125"/>
      <c r="BEQ29" s="125"/>
      <c r="BER29" s="125"/>
      <c r="BES29" s="125"/>
      <c r="BET29" s="125"/>
      <c r="BEU29" s="125"/>
      <c r="BEV29" s="125"/>
      <c r="BEW29" s="125"/>
      <c r="BEX29" s="125"/>
      <c r="BEY29" s="125"/>
      <c r="BEZ29" s="125"/>
      <c r="BFA29" s="125"/>
      <c r="BFB29" s="125"/>
      <c r="BFC29" s="125"/>
      <c r="BFD29" s="125"/>
      <c r="BFE29" s="125"/>
      <c r="BFF29" s="125"/>
      <c r="BFG29" s="125"/>
      <c r="BFH29" s="125"/>
      <c r="BFI29" s="125"/>
      <c r="BFJ29" s="125"/>
      <c r="BFK29" s="125"/>
      <c r="BFL29" s="125"/>
      <c r="BFM29" s="125"/>
      <c r="BFN29" s="125"/>
      <c r="BFO29" s="125"/>
      <c r="BFP29" s="125"/>
      <c r="BFQ29" s="125"/>
      <c r="BFR29" s="125"/>
      <c r="BFS29" s="125"/>
      <c r="BFT29" s="125"/>
      <c r="BFU29" s="125"/>
      <c r="BFV29" s="125"/>
      <c r="BFW29" s="125"/>
      <c r="BFX29" s="125"/>
      <c r="BFY29" s="125"/>
      <c r="BFZ29" s="125"/>
      <c r="BGA29" s="125"/>
      <c r="BGB29" s="125"/>
      <c r="BGC29" s="125"/>
      <c r="BGD29" s="125"/>
      <c r="BGE29" s="125"/>
      <c r="BGF29" s="125"/>
      <c r="BGG29" s="125"/>
      <c r="BGH29" s="125"/>
      <c r="BGI29" s="125"/>
      <c r="BGJ29" s="125"/>
      <c r="BGK29" s="125"/>
      <c r="BGL29" s="125"/>
      <c r="BGM29" s="125"/>
      <c r="BGN29" s="125"/>
      <c r="BGO29" s="125"/>
      <c r="BGP29" s="125"/>
      <c r="BGQ29" s="125"/>
      <c r="BGR29" s="125"/>
      <c r="BGS29" s="125"/>
      <c r="BGT29" s="125"/>
      <c r="BGU29" s="125"/>
      <c r="BGV29" s="125"/>
      <c r="BGW29" s="125"/>
      <c r="BGX29" s="125"/>
      <c r="BGY29" s="125"/>
      <c r="BGZ29" s="125"/>
      <c r="BHA29" s="125"/>
      <c r="BHB29" s="125"/>
      <c r="BHC29" s="125"/>
      <c r="BHD29" s="125"/>
      <c r="BHE29" s="125"/>
      <c r="BHF29" s="125"/>
      <c r="BHG29" s="125"/>
      <c r="BHH29" s="125"/>
      <c r="BHI29" s="125"/>
      <c r="BHJ29" s="125"/>
      <c r="BHK29" s="125"/>
      <c r="BHL29" s="125"/>
      <c r="BHM29" s="125"/>
      <c r="BHN29" s="125"/>
      <c r="BHO29" s="125"/>
      <c r="BHP29" s="125"/>
      <c r="BHQ29" s="125"/>
      <c r="BHR29" s="125"/>
      <c r="BHS29" s="125"/>
      <c r="BHT29" s="125"/>
      <c r="BHU29" s="125"/>
      <c r="BHV29" s="125"/>
      <c r="BHW29" s="125"/>
      <c r="BHX29" s="125"/>
      <c r="BHY29" s="125"/>
      <c r="BHZ29" s="125"/>
      <c r="BIA29" s="125"/>
      <c r="BIB29" s="125"/>
      <c r="BIC29" s="125"/>
      <c r="BID29" s="125"/>
      <c r="BIE29" s="125"/>
      <c r="BIF29" s="125"/>
      <c r="BIG29" s="125"/>
      <c r="BIH29" s="125"/>
      <c r="BII29" s="125"/>
      <c r="BIJ29" s="125"/>
      <c r="BIK29" s="125"/>
      <c r="BIL29" s="125"/>
      <c r="BIM29" s="125"/>
      <c r="BIN29" s="125"/>
      <c r="BIO29" s="125"/>
      <c r="BIP29" s="125"/>
      <c r="BIQ29" s="125"/>
      <c r="BIR29" s="125"/>
      <c r="BIS29" s="125"/>
      <c r="BIT29" s="125"/>
      <c r="BIU29" s="125"/>
      <c r="BIV29" s="125"/>
      <c r="BIW29" s="125"/>
      <c r="BIX29" s="125"/>
      <c r="BIY29" s="125"/>
      <c r="BIZ29" s="125"/>
      <c r="BJA29" s="125"/>
      <c r="BJB29" s="125"/>
      <c r="BJC29" s="125"/>
      <c r="BJD29" s="125"/>
      <c r="BJE29" s="125"/>
      <c r="BJF29" s="125"/>
      <c r="BJG29" s="125"/>
      <c r="BJH29" s="125"/>
      <c r="BJI29" s="125"/>
      <c r="BJJ29" s="125"/>
      <c r="BJK29" s="125"/>
      <c r="BJL29" s="125"/>
      <c r="BJM29" s="125"/>
      <c r="BJN29" s="125"/>
      <c r="BJO29" s="125"/>
      <c r="BJP29" s="125"/>
      <c r="BJQ29" s="125"/>
      <c r="BJR29" s="125"/>
      <c r="BJS29" s="125"/>
      <c r="BJT29" s="125"/>
      <c r="BJU29" s="125"/>
      <c r="BJV29" s="125"/>
      <c r="BJW29" s="125"/>
      <c r="BJX29" s="125"/>
      <c r="BJY29" s="125"/>
      <c r="BJZ29" s="125"/>
      <c r="BKA29" s="125"/>
      <c r="BKB29" s="125"/>
      <c r="BKC29" s="125"/>
      <c r="BKD29" s="125"/>
      <c r="BKE29" s="125"/>
      <c r="BKF29" s="125"/>
      <c r="BKG29" s="125"/>
      <c r="BKH29" s="125"/>
      <c r="BKI29" s="125"/>
      <c r="BKJ29" s="125"/>
      <c r="BKK29" s="125"/>
      <c r="BKL29" s="125"/>
      <c r="BKM29" s="125"/>
      <c r="BKN29" s="125"/>
      <c r="BKO29" s="125"/>
      <c r="BKP29" s="125"/>
      <c r="BKQ29" s="125"/>
      <c r="BKR29" s="125"/>
      <c r="BKS29" s="125"/>
      <c r="BKT29" s="125"/>
      <c r="BKU29" s="125"/>
      <c r="BKV29" s="125"/>
      <c r="BKW29" s="125"/>
      <c r="BKX29" s="125"/>
      <c r="BKY29" s="125"/>
      <c r="BKZ29" s="125"/>
      <c r="BLA29" s="125"/>
      <c r="BLB29" s="125"/>
      <c r="BLC29" s="125"/>
      <c r="BLD29" s="125"/>
      <c r="BLE29" s="125"/>
      <c r="BLF29" s="125"/>
      <c r="BLG29" s="125"/>
      <c r="BLH29" s="125"/>
      <c r="BLI29" s="125"/>
      <c r="BLJ29" s="125"/>
      <c r="BLK29" s="125"/>
      <c r="BLL29" s="125"/>
      <c r="BLM29" s="125"/>
      <c r="BLN29" s="125"/>
      <c r="BLO29" s="125"/>
      <c r="BLP29" s="125"/>
      <c r="BLQ29" s="125"/>
      <c r="BLR29" s="125"/>
      <c r="BLS29" s="125"/>
      <c r="BLT29" s="125"/>
      <c r="BLU29" s="125"/>
      <c r="BLV29" s="125"/>
      <c r="BLW29" s="125"/>
      <c r="BLX29" s="125"/>
      <c r="BLY29" s="125"/>
      <c r="BLZ29" s="125"/>
      <c r="BMA29" s="125"/>
      <c r="BMB29" s="125"/>
      <c r="BMC29" s="125"/>
      <c r="BMD29" s="125"/>
      <c r="BME29" s="125"/>
      <c r="BMF29" s="125"/>
      <c r="BMG29" s="125"/>
      <c r="BMH29" s="125"/>
      <c r="BMI29" s="125"/>
      <c r="BMJ29" s="125"/>
      <c r="BMK29" s="125"/>
      <c r="BML29" s="125"/>
      <c r="BMM29" s="125"/>
      <c r="BMN29" s="125"/>
      <c r="BMO29" s="125"/>
      <c r="BMP29" s="125"/>
      <c r="BMQ29" s="125"/>
      <c r="BMR29" s="125"/>
      <c r="BMS29" s="125"/>
      <c r="BMT29" s="125"/>
      <c r="BMU29" s="125"/>
      <c r="BMV29" s="125"/>
      <c r="BMW29" s="125"/>
      <c r="BMX29" s="125"/>
      <c r="BMY29" s="125"/>
      <c r="BMZ29" s="125"/>
      <c r="BNA29" s="125"/>
      <c r="BNB29" s="125"/>
      <c r="BNC29" s="125"/>
      <c r="BND29" s="125"/>
      <c r="BNE29" s="125"/>
      <c r="BNF29" s="125"/>
      <c r="BNG29" s="125"/>
      <c r="BNH29" s="125"/>
      <c r="BNI29" s="125"/>
      <c r="BNJ29" s="125"/>
      <c r="BNK29" s="125"/>
      <c r="BNL29" s="125"/>
      <c r="BNM29" s="125"/>
      <c r="BNN29" s="125"/>
      <c r="BNO29" s="125"/>
      <c r="BNP29" s="125"/>
      <c r="BNQ29" s="125"/>
      <c r="BNR29" s="125"/>
      <c r="BNS29" s="125"/>
      <c r="BNT29" s="125"/>
      <c r="BNU29" s="125"/>
      <c r="BNV29" s="125"/>
      <c r="BNW29" s="125"/>
      <c r="BNX29" s="125"/>
      <c r="BNY29" s="125"/>
      <c r="BNZ29" s="125"/>
      <c r="BOA29" s="125"/>
      <c r="BOB29" s="125"/>
      <c r="BOC29" s="125"/>
      <c r="BOD29" s="125"/>
      <c r="BOE29" s="125"/>
      <c r="BOF29" s="125"/>
      <c r="BOG29" s="125"/>
      <c r="BOH29" s="125"/>
      <c r="BOI29" s="125"/>
      <c r="BOJ29" s="125"/>
      <c r="BOK29" s="125"/>
      <c r="BOL29" s="125"/>
      <c r="BOM29" s="125"/>
      <c r="BON29" s="125"/>
      <c r="BOO29" s="125"/>
      <c r="BOP29" s="125"/>
      <c r="BOQ29" s="125"/>
      <c r="BOR29" s="125"/>
      <c r="BOS29" s="125"/>
      <c r="BOT29" s="125"/>
      <c r="BOU29" s="125"/>
      <c r="BOV29" s="125"/>
      <c r="BOW29" s="125"/>
      <c r="BOX29" s="125"/>
      <c r="BOY29" s="125"/>
      <c r="BOZ29" s="125"/>
      <c r="BPA29" s="125"/>
      <c r="BPB29" s="125"/>
      <c r="BPC29" s="125"/>
      <c r="BPD29" s="125"/>
      <c r="BPE29" s="125"/>
      <c r="BPF29" s="125"/>
      <c r="BPG29" s="125"/>
      <c r="BPH29" s="125"/>
      <c r="BPI29" s="125"/>
      <c r="BPJ29" s="125"/>
      <c r="BPK29" s="125"/>
      <c r="BPL29" s="125"/>
      <c r="BPM29" s="125"/>
      <c r="BPN29" s="125"/>
      <c r="BPO29" s="125"/>
      <c r="BPP29" s="125"/>
      <c r="BPQ29" s="125"/>
      <c r="BPR29" s="125"/>
      <c r="BPS29" s="125"/>
      <c r="BPT29" s="125"/>
      <c r="BPU29" s="125"/>
      <c r="BPV29" s="125"/>
      <c r="BPW29" s="125"/>
      <c r="BPX29" s="125"/>
      <c r="BPY29" s="125"/>
      <c r="BPZ29" s="125"/>
      <c r="BQA29" s="125"/>
      <c r="BQB29" s="125"/>
      <c r="BQC29" s="125"/>
      <c r="BQD29" s="125"/>
      <c r="BQE29" s="125"/>
      <c r="BQF29" s="125"/>
      <c r="BQG29" s="125"/>
      <c r="BQH29" s="125"/>
      <c r="BQI29" s="125"/>
      <c r="BQJ29" s="125"/>
      <c r="BQK29" s="125"/>
      <c r="BQL29" s="125"/>
      <c r="BQM29" s="125"/>
      <c r="BQN29" s="125"/>
      <c r="BQO29" s="125"/>
      <c r="BQP29" s="125"/>
      <c r="BQQ29" s="125"/>
      <c r="BQR29" s="125"/>
      <c r="BQS29" s="125"/>
      <c r="BQT29" s="125"/>
      <c r="BQU29" s="125"/>
      <c r="BQV29" s="125"/>
      <c r="BQW29" s="125"/>
      <c r="BQX29" s="125"/>
      <c r="BQY29" s="125"/>
      <c r="BQZ29" s="125"/>
      <c r="BRA29" s="125"/>
      <c r="BRB29" s="125"/>
      <c r="BRC29" s="125"/>
      <c r="BRD29" s="125"/>
      <c r="BRE29" s="125"/>
      <c r="BRF29" s="125"/>
      <c r="BRG29" s="125"/>
      <c r="BRH29" s="125"/>
      <c r="BRI29" s="125"/>
      <c r="BRJ29" s="125"/>
      <c r="BRK29" s="125"/>
      <c r="BRL29" s="125"/>
      <c r="BRM29" s="125"/>
      <c r="BRN29" s="125"/>
      <c r="BRO29" s="125"/>
      <c r="BRP29" s="125"/>
      <c r="BRQ29" s="125"/>
      <c r="BRR29" s="125"/>
      <c r="BRS29" s="125"/>
      <c r="BRT29" s="125"/>
      <c r="BRU29" s="125"/>
      <c r="BRV29" s="125"/>
      <c r="BRW29" s="125"/>
      <c r="BRX29" s="125"/>
      <c r="BRY29" s="125"/>
      <c r="BRZ29" s="125"/>
      <c r="BSA29" s="125"/>
      <c r="BSB29" s="125"/>
      <c r="BSC29" s="125"/>
      <c r="BSD29" s="125"/>
      <c r="BSE29" s="125"/>
      <c r="BSF29" s="125"/>
      <c r="BSG29" s="125"/>
      <c r="BSH29" s="125"/>
      <c r="BSI29" s="125"/>
      <c r="BSJ29" s="125"/>
      <c r="BSK29" s="125"/>
      <c r="BSL29" s="125"/>
      <c r="BSM29" s="125"/>
      <c r="BSN29" s="125"/>
      <c r="BSO29" s="125"/>
      <c r="BSP29" s="125"/>
      <c r="BSQ29" s="125"/>
      <c r="BSR29" s="125"/>
      <c r="BSS29" s="125"/>
      <c r="BST29" s="125"/>
      <c r="BSU29" s="125"/>
      <c r="BSV29" s="125"/>
      <c r="BSW29" s="125"/>
      <c r="BSX29" s="125"/>
      <c r="BSY29" s="125"/>
      <c r="BSZ29" s="125"/>
      <c r="BTA29" s="125"/>
      <c r="BTB29" s="125"/>
      <c r="BTC29" s="125"/>
      <c r="BTD29" s="125"/>
      <c r="BTE29" s="125"/>
      <c r="BTF29" s="125"/>
      <c r="BTG29" s="125"/>
      <c r="BTH29" s="125"/>
      <c r="BTI29" s="125"/>
      <c r="BTJ29" s="125"/>
      <c r="BTK29" s="125"/>
      <c r="BTL29" s="125"/>
      <c r="BTM29" s="125"/>
      <c r="BTN29" s="125"/>
      <c r="BTO29" s="125"/>
      <c r="BTP29" s="125"/>
      <c r="BTQ29" s="125"/>
      <c r="BTR29" s="125"/>
      <c r="BTS29" s="125"/>
      <c r="BTT29" s="125"/>
      <c r="BTU29" s="125"/>
      <c r="BTV29" s="125"/>
      <c r="BTW29" s="125"/>
      <c r="BTX29" s="125"/>
      <c r="BTY29" s="125"/>
      <c r="BTZ29" s="125"/>
      <c r="BUA29" s="125"/>
      <c r="BUB29" s="125"/>
      <c r="BUC29" s="125"/>
      <c r="BUD29" s="125"/>
      <c r="BUE29" s="125"/>
      <c r="BUF29" s="125"/>
      <c r="BUG29" s="125"/>
      <c r="BUH29" s="125"/>
      <c r="BUI29" s="125"/>
      <c r="BUJ29" s="125"/>
      <c r="BUK29" s="125"/>
      <c r="BUL29" s="125"/>
      <c r="BUM29" s="125"/>
      <c r="BUN29" s="125"/>
      <c r="BUO29" s="125"/>
      <c r="BUP29" s="125"/>
      <c r="BUQ29" s="125"/>
      <c r="BUR29" s="125"/>
      <c r="BUS29" s="125"/>
      <c r="BUT29" s="125"/>
      <c r="BUU29" s="125"/>
      <c r="BUV29" s="125"/>
      <c r="BUW29" s="125"/>
      <c r="BUX29" s="125"/>
      <c r="BUY29" s="125"/>
      <c r="BUZ29" s="125"/>
      <c r="BVA29" s="125"/>
      <c r="BVB29" s="125"/>
      <c r="BVC29" s="125"/>
      <c r="BVD29" s="125"/>
      <c r="BVE29" s="125"/>
      <c r="BVF29" s="125"/>
      <c r="BVG29" s="125"/>
      <c r="BVH29" s="125"/>
      <c r="BVI29" s="125"/>
      <c r="BVJ29" s="125"/>
      <c r="BVK29" s="125"/>
      <c r="BVL29" s="125"/>
      <c r="BVM29" s="125"/>
      <c r="BVN29" s="125"/>
      <c r="BVO29" s="125"/>
      <c r="BVP29" s="125"/>
      <c r="BVQ29" s="125"/>
      <c r="BVR29" s="125"/>
      <c r="BVS29" s="125"/>
      <c r="BVT29" s="125"/>
      <c r="BVU29" s="125"/>
      <c r="BVV29" s="125"/>
      <c r="BVW29" s="125"/>
      <c r="BVX29" s="125"/>
      <c r="BVY29" s="125"/>
      <c r="BVZ29" s="125"/>
      <c r="BWA29" s="125"/>
      <c r="BWB29" s="125"/>
      <c r="BWC29" s="125"/>
      <c r="BWD29" s="125"/>
      <c r="BWE29" s="125"/>
      <c r="BWF29" s="125"/>
      <c r="BWG29" s="125"/>
      <c r="BWH29" s="125"/>
      <c r="BWI29" s="125"/>
      <c r="BWJ29" s="125"/>
      <c r="BWK29" s="125"/>
      <c r="BWL29" s="125"/>
      <c r="BWM29" s="125"/>
      <c r="BWN29" s="125"/>
      <c r="BWO29" s="125"/>
      <c r="BWP29" s="125"/>
      <c r="BWQ29" s="125"/>
      <c r="BWR29" s="125"/>
      <c r="BWS29" s="125"/>
      <c r="BWT29" s="125"/>
      <c r="BWU29" s="125"/>
      <c r="BWV29" s="125"/>
      <c r="BWW29" s="125"/>
      <c r="BWX29" s="125"/>
      <c r="BWY29" s="125"/>
      <c r="BWZ29" s="125"/>
      <c r="BXA29" s="125"/>
      <c r="BXB29" s="125"/>
      <c r="BXC29" s="125"/>
      <c r="BXD29" s="125"/>
      <c r="BXE29" s="125"/>
      <c r="BXF29" s="125"/>
      <c r="BXG29" s="125"/>
      <c r="BXH29" s="125"/>
      <c r="BXI29" s="125"/>
      <c r="BXJ29" s="125"/>
      <c r="BXK29" s="125"/>
      <c r="BXL29" s="125"/>
      <c r="BXM29" s="125"/>
      <c r="BXN29" s="125"/>
      <c r="BXO29" s="125"/>
      <c r="BXP29" s="125"/>
      <c r="BXQ29" s="125"/>
      <c r="BXR29" s="125"/>
      <c r="BXS29" s="125"/>
      <c r="BXT29" s="125"/>
      <c r="BXU29" s="125"/>
      <c r="BXV29" s="125"/>
      <c r="BXW29" s="125"/>
      <c r="BXX29" s="125"/>
      <c r="BXY29" s="125"/>
      <c r="BXZ29" s="125"/>
      <c r="BYA29" s="125"/>
      <c r="BYB29" s="125"/>
      <c r="BYC29" s="125"/>
      <c r="BYD29" s="125"/>
      <c r="BYE29" s="125"/>
      <c r="BYF29" s="125"/>
      <c r="BYG29" s="125"/>
      <c r="BYH29" s="125"/>
      <c r="BYI29" s="125"/>
      <c r="BYJ29" s="125"/>
      <c r="BYK29" s="125"/>
      <c r="BYL29" s="125"/>
      <c r="BYM29" s="125"/>
      <c r="BYN29" s="125"/>
      <c r="BYO29" s="125"/>
      <c r="BYP29" s="125"/>
      <c r="BYQ29" s="125"/>
      <c r="BYR29" s="125"/>
      <c r="BYS29" s="125"/>
      <c r="BYT29" s="125"/>
      <c r="BYU29" s="125"/>
      <c r="BYV29" s="125"/>
      <c r="BYW29" s="125"/>
      <c r="BYX29" s="125"/>
      <c r="BYY29" s="125"/>
      <c r="BYZ29" s="125"/>
      <c r="BZA29" s="125"/>
      <c r="BZB29" s="125"/>
      <c r="BZC29" s="125"/>
      <c r="BZD29" s="125"/>
      <c r="BZE29" s="125"/>
      <c r="BZF29" s="125"/>
      <c r="BZG29" s="125"/>
      <c r="BZH29" s="125"/>
      <c r="BZI29" s="125"/>
      <c r="BZJ29" s="125"/>
      <c r="BZK29" s="125"/>
      <c r="BZL29" s="125"/>
      <c r="BZM29" s="125"/>
      <c r="BZN29" s="125"/>
      <c r="BZO29" s="125"/>
      <c r="BZP29" s="125"/>
      <c r="BZQ29" s="125"/>
      <c r="BZR29" s="125"/>
      <c r="BZS29" s="125"/>
      <c r="BZT29" s="125"/>
      <c r="BZU29" s="125"/>
      <c r="BZV29" s="125"/>
      <c r="BZW29" s="125"/>
      <c r="BZX29" s="125"/>
      <c r="BZY29" s="125"/>
      <c r="BZZ29" s="125"/>
      <c r="CAA29" s="125"/>
      <c r="CAB29" s="125"/>
      <c r="CAC29" s="125"/>
      <c r="CAD29" s="125"/>
      <c r="CAE29" s="125"/>
      <c r="CAF29" s="125"/>
      <c r="CAG29" s="125"/>
      <c r="CAH29" s="125"/>
      <c r="CAI29" s="125"/>
      <c r="CAJ29" s="125"/>
      <c r="CAK29" s="125"/>
      <c r="CAL29" s="125"/>
      <c r="CAM29" s="125"/>
      <c r="CAN29" s="125"/>
      <c r="CAO29" s="125"/>
      <c r="CAP29" s="125"/>
      <c r="CAQ29" s="125"/>
      <c r="CAR29" s="125"/>
      <c r="CAS29" s="125"/>
      <c r="CAT29" s="125"/>
      <c r="CAU29" s="125"/>
      <c r="CAV29" s="125"/>
      <c r="CAW29" s="125"/>
      <c r="CAX29" s="125"/>
      <c r="CAY29" s="125"/>
      <c r="CAZ29" s="125"/>
      <c r="CBA29" s="125"/>
      <c r="CBB29" s="125"/>
      <c r="CBC29" s="125"/>
      <c r="CBD29" s="125"/>
      <c r="CBE29" s="125"/>
      <c r="CBF29" s="125"/>
      <c r="CBG29" s="125"/>
      <c r="CBH29" s="125"/>
      <c r="CBI29" s="125"/>
      <c r="CBJ29" s="125"/>
      <c r="CBK29" s="125"/>
      <c r="CBL29" s="125"/>
      <c r="CBM29" s="125"/>
      <c r="CBN29" s="125"/>
      <c r="CBO29" s="125"/>
      <c r="CBP29" s="125"/>
      <c r="CBQ29" s="125"/>
      <c r="CBR29" s="125"/>
      <c r="CBS29" s="125"/>
      <c r="CBT29" s="125"/>
      <c r="CBU29" s="125"/>
      <c r="CBV29" s="125"/>
      <c r="CBW29" s="125"/>
      <c r="CBX29" s="125"/>
      <c r="CBY29" s="125"/>
      <c r="CBZ29" s="125"/>
      <c r="CCA29" s="125"/>
      <c r="CCB29" s="125"/>
      <c r="CCC29" s="125"/>
      <c r="CCD29" s="125"/>
      <c r="CCE29" s="125"/>
      <c r="CCF29" s="125"/>
      <c r="CCG29" s="125"/>
      <c r="CCH29" s="125"/>
      <c r="CCI29" s="125"/>
      <c r="CCJ29" s="125"/>
      <c r="CCK29" s="125"/>
      <c r="CCL29" s="125"/>
      <c r="CCM29" s="125"/>
      <c r="CCN29" s="125"/>
      <c r="CCO29" s="125"/>
      <c r="CCP29" s="125"/>
      <c r="CCQ29" s="125"/>
      <c r="CCR29" s="125"/>
      <c r="CCS29" s="125"/>
      <c r="CCT29" s="125"/>
      <c r="CCU29" s="125"/>
      <c r="CCV29" s="125"/>
      <c r="CCW29" s="125"/>
      <c r="CCX29" s="125"/>
      <c r="CCY29" s="125"/>
      <c r="CCZ29" s="125"/>
      <c r="CDA29" s="125"/>
      <c r="CDB29" s="125"/>
      <c r="CDC29" s="125"/>
      <c r="CDD29" s="125"/>
      <c r="CDE29" s="125"/>
      <c r="CDF29" s="125"/>
      <c r="CDG29" s="125"/>
      <c r="CDH29" s="125"/>
      <c r="CDI29" s="125"/>
      <c r="CDJ29" s="125"/>
      <c r="CDK29" s="125"/>
      <c r="CDL29" s="125"/>
      <c r="CDM29" s="125"/>
      <c r="CDN29" s="125"/>
      <c r="CDO29" s="125"/>
      <c r="CDP29" s="125"/>
      <c r="CDQ29" s="125"/>
      <c r="CDR29" s="125"/>
      <c r="CDS29" s="125"/>
      <c r="CDT29" s="125"/>
      <c r="CDU29" s="125"/>
      <c r="CDV29" s="125"/>
      <c r="CDW29" s="125"/>
      <c r="CDX29" s="125"/>
      <c r="CDY29" s="125"/>
      <c r="CDZ29" s="125"/>
      <c r="CEA29" s="125"/>
      <c r="CEB29" s="125"/>
      <c r="CEC29" s="125"/>
      <c r="CED29" s="125"/>
      <c r="CEE29" s="125"/>
      <c r="CEF29" s="125"/>
      <c r="CEG29" s="125"/>
      <c r="CEH29" s="125"/>
      <c r="CEI29" s="125"/>
      <c r="CEJ29" s="125"/>
      <c r="CEK29" s="125"/>
      <c r="CEL29" s="125"/>
      <c r="CEM29" s="125"/>
      <c r="CEN29" s="125"/>
      <c r="CEO29" s="125"/>
      <c r="CEP29" s="125"/>
      <c r="CEQ29" s="125"/>
      <c r="CER29" s="125"/>
      <c r="CES29" s="125"/>
      <c r="CET29" s="125"/>
      <c r="CEU29" s="125"/>
      <c r="CEV29" s="125"/>
      <c r="CEW29" s="125"/>
      <c r="CEX29" s="125"/>
      <c r="CEY29" s="125"/>
      <c r="CEZ29" s="125"/>
      <c r="CFA29" s="125"/>
      <c r="CFB29" s="125"/>
      <c r="CFC29" s="125"/>
      <c r="CFD29" s="125"/>
      <c r="CFE29" s="125"/>
      <c r="CFF29" s="125"/>
      <c r="CFG29" s="125"/>
      <c r="CFH29" s="125"/>
      <c r="CFI29" s="125"/>
      <c r="CFJ29" s="125"/>
      <c r="CFK29" s="125"/>
      <c r="CFL29" s="125"/>
      <c r="CFM29" s="125"/>
      <c r="CFN29" s="125"/>
      <c r="CFO29" s="125"/>
      <c r="CFP29" s="125"/>
      <c r="CFQ29" s="125"/>
      <c r="CFR29" s="125"/>
      <c r="CFS29" s="125"/>
      <c r="CFT29" s="125"/>
      <c r="CFU29" s="125"/>
      <c r="CFV29" s="125"/>
      <c r="CFW29" s="125"/>
      <c r="CFX29" s="125"/>
      <c r="CFY29" s="125"/>
      <c r="CFZ29" s="125"/>
      <c r="CGA29" s="125"/>
      <c r="CGB29" s="125"/>
      <c r="CGC29" s="125"/>
      <c r="CGD29" s="125"/>
      <c r="CGE29" s="125"/>
      <c r="CGF29" s="125"/>
      <c r="CGG29" s="125"/>
      <c r="CGH29" s="125"/>
      <c r="CGI29" s="125"/>
      <c r="CGJ29" s="125"/>
      <c r="CGK29" s="125"/>
      <c r="CGL29" s="125"/>
      <c r="CGM29" s="125"/>
      <c r="CGN29" s="125"/>
      <c r="CGO29" s="125"/>
      <c r="CGP29" s="125"/>
      <c r="CGQ29" s="125"/>
      <c r="CGR29" s="125"/>
      <c r="CGS29" s="125"/>
      <c r="CGT29" s="125"/>
      <c r="CGU29" s="125"/>
      <c r="CGV29" s="125"/>
      <c r="CGW29" s="125"/>
      <c r="CGX29" s="125"/>
      <c r="CGY29" s="125"/>
      <c r="CGZ29" s="125"/>
      <c r="CHA29" s="125"/>
      <c r="CHB29" s="125"/>
      <c r="CHC29" s="125"/>
      <c r="CHD29" s="125"/>
      <c r="CHE29" s="125"/>
      <c r="CHF29" s="125"/>
      <c r="CHG29" s="125"/>
      <c r="CHH29" s="125"/>
      <c r="CHI29" s="125"/>
      <c r="CHJ29" s="125"/>
      <c r="CHK29" s="125"/>
      <c r="CHL29" s="125"/>
      <c r="CHM29" s="125"/>
      <c r="CHN29" s="125"/>
      <c r="CHO29" s="125"/>
      <c r="CHP29" s="125"/>
      <c r="CHQ29" s="125"/>
      <c r="CHR29" s="125"/>
      <c r="CHS29" s="125"/>
      <c r="CHT29" s="125"/>
      <c r="CHU29" s="125"/>
      <c r="CHV29" s="125"/>
      <c r="CHW29" s="125"/>
      <c r="CHX29" s="125"/>
      <c r="CHY29" s="125"/>
      <c r="CHZ29" s="125"/>
      <c r="CIA29" s="125"/>
      <c r="CIB29" s="125"/>
      <c r="CIC29" s="125"/>
      <c r="CID29" s="125"/>
      <c r="CIE29" s="125"/>
      <c r="CIF29" s="125"/>
      <c r="CIG29" s="125"/>
      <c r="CIH29" s="125"/>
      <c r="CII29" s="125"/>
      <c r="CIJ29" s="125"/>
      <c r="CIK29" s="125"/>
      <c r="CIL29" s="125"/>
      <c r="CIM29" s="125"/>
      <c r="CIN29" s="125"/>
      <c r="CIO29" s="125"/>
      <c r="CIP29" s="125"/>
      <c r="CIQ29" s="125"/>
      <c r="CIR29" s="125"/>
      <c r="CIS29" s="125"/>
      <c r="CIT29" s="125"/>
      <c r="CIU29" s="125"/>
      <c r="CIV29" s="125"/>
      <c r="CIW29" s="125"/>
      <c r="CIX29" s="125"/>
      <c r="CIY29" s="125"/>
      <c r="CIZ29" s="125"/>
      <c r="CJA29" s="125"/>
      <c r="CJB29" s="125"/>
      <c r="CJC29" s="125"/>
      <c r="CJD29" s="125"/>
      <c r="CJE29" s="125"/>
      <c r="CJF29" s="125"/>
      <c r="CJG29" s="125"/>
      <c r="CJH29" s="125"/>
      <c r="CJI29" s="125"/>
      <c r="CJJ29" s="125"/>
      <c r="CJK29" s="125"/>
      <c r="CJL29" s="125"/>
      <c r="CJM29" s="125"/>
      <c r="CJN29" s="125"/>
      <c r="CJO29" s="125"/>
      <c r="CJP29" s="125"/>
      <c r="CJQ29" s="125"/>
      <c r="CJR29" s="125"/>
      <c r="CJS29" s="125"/>
      <c r="CJT29" s="125"/>
      <c r="CJU29" s="125"/>
      <c r="CJV29" s="125"/>
      <c r="CJW29" s="125"/>
      <c r="CJX29" s="125"/>
      <c r="CJY29" s="125"/>
      <c r="CJZ29" s="125"/>
      <c r="CKA29" s="125"/>
      <c r="CKB29" s="125"/>
      <c r="CKC29" s="125"/>
      <c r="CKD29" s="125"/>
      <c r="CKE29" s="125"/>
      <c r="CKF29" s="125"/>
      <c r="CKG29" s="125"/>
      <c r="CKH29" s="125"/>
      <c r="CKI29" s="125"/>
      <c r="CKJ29" s="125"/>
      <c r="CKK29" s="125"/>
      <c r="CKL29" s="125"/>
      <c r="CKM29" s="125"/>
      <c r="CKN29" s="125"/>
      <c r="CKO29" s="125"/>
      <c r="CKP29" s="125"/>
      <c r="CKQ29" s="125"/>
      <c r="CKR29" s="125"/>
      <c r="CKS29" s="125"/>
      <c r="CKT29" s="125"/>
      <c r="CKU29" s="125"/>
      <c r="CKV29" s="125"/>
      <c r="CKW29" s="125"/>
      <c r="CKX29" s="125"/>
      <c r="CKY29" s="125"/>
      <c r="CKZ29" s="125"/>
      <c r="CLA29" s="125"/>
      <c r="CLB29" s="125"/>
      <c r="CLC29" s="125"/>
      <c r="CLD29" s="125"/>
      <c r="CLE29" s="125"/>
      <c r="CLF29" s="125"/>
      <c r="CLG29" s="125"/>
      <c r="CLH29" s="125"/>
      <c r="CLI29" s="125"/>
      <c r="CLJ29" s="125"/>
      <c r="CLK29" s="125"/>
      <c r="CLL29" s="125"/>
      <c r="CLM29" s="125"/>
      <c r="CLN29" s="125"/>
      <c r="CLO29" s="125"/>
      <c r="CLP29" s="125"/>
      <c r="CLQ29" s="125"/>
      <c r="CLR29" s="125"/>
      <c r="CLS29" s="125"/>
      <c r="CLT29" s="125"/>
      <c r="CLU29" s="125"/>
      <c r="CLV29" s="125"/>
      <c r="CLW29" s="125"/>
      <c r="CLX29" s="125"/>
      <c r="CLY29" s="125"/>
      <c r="CLZ29" s="125"/>
      <c r="CMA29" s="125"/>
      <c r="CMB29" s="125"/>
      <c r="CMC29" s="125"/>
      <c r="CMD29" s="125"/>
      <c r="CME29" s="125"/>
      <c r="CMF29" s="125"/>
      <c r="CMG29" s="125"/>
      <c r="CMH29" s="125"/>
      <c r="CMI29" s="125"/>
      <c r="CMJ29" s="125"/>
      <c r="CMK29" s="125"/>
      <c r="CML29" s="125"/>
      <c r="CMM29" s="125"/>
      <c r="CMN29" s="125"/>
      <c r="CMO29" s="125"/>
      <c r="CMP29" s="125"/>
      <c r="CMQ29" s="125"/>
      <c r="CMR29" s="125"/>
      <c r="CMS29" s="125"/>
      <c r="CMT29" s="125"/>
      <c r="CMU29" s="125"/>
      <c r="CMV29" s="125"/>
      <c r="CMW29" s="125"/>
      <c r="CMX29" s="125"/>
      <c r="CMY29" s="125"/>
      <c r="CMZ29" s="125"/>
      <c r="CNA29" s="125"/>
      <c r="CNB29" s="125"/>
      <c r="CNC29" s="125"/>
      <c r="CND29" s="125"/>
      <c r="CNE29" s="125"/>
      <c r="CNF29" s="125"/>
      <c r="CNG29" s="125"/>
      <c r="CNH29" s="125"/>
      <c r="CNI29" s="125"/>
      <c r="CNJ29" s="125"/>
      <c r="CNK29" s="125"/>
      <c r="CNL29" s="125"/>
      <c r="CNM29" s="125"/>
      <c r="CNN29" s="125"/>
      <c r="CNO29" s="125"/>
      <c r="CNP29" s="125"/>
      <c r="CNQ29" s="125"/>
      <c r="CNR29" s="125"/>
      <c r="CNS29" s="125"/>
      <c r="CNT29" s="125"/>
      <c r="CNU29" s="125"/>
      <c r="CNV29" s="125"/>
      <c r="CNW29" s="125"/>
      <c r="CNX29" s="125"/>
      <c r="CNY29" s="125"/>
      <c r="CNZ29" s="125"/>
      <c r="COA29" s="125"/>
      <c r="COB29" s="125"/>
      <c r="COC29" s="125"/>
      <c r="COD29" s="125"/>
      <c r="COE29" s="125"/>
      <c r="COF29" s="125"/>
      <c r="COG29" s="125"/>
      <c r="COH29" s="125"/>
      <c r="COI29" s="125"/>
      <c r="COJ29" s="125"/>
      <c r="COK29" s="125"/>
      <c r="COL29" s="125"/>
      <c r="COM29" s="125"/>
      <c r="CON29" s="125"/>
      <c r="COO29" s="125"/>
      <c r="COP29" s="125"/>
      <c r="COQ29" s="125"/>
      <c r="COR29" s="125"/>
      <c r="COS29" s="125"/>
      <c r="COT29" s="125"/>
      <c r="COU29" s="125"/>
      <c r="COV29" s="125"/>
      <c r="COW29" s="125"/>
      <c r="COX29" s="125"/>
      <c r="COY29" s="125"/>
      <c r="COZ29" s="125"/>
      <c r="CPA29" s="125"/>
      <c r="CPB29" s="125"/>
      <c r="CPC29" s="125"/>
      <c r="CPD29" s="125"/>
      <c r="CPE29" s="125"/>
      <c r="CPF29" s="125"/>
      <c r="CPG29" s="125"/>
      <c r="CPH29" s="125"/>
      <c r="CPI29" s="125"/>
      <c r="CPJ29" s="125"/>
      <c r="CPK29" s="125"/>
      <c r="CPL29" s="125"/>
      <c r="CPM29" s="125"/>
      <c r="CPN29" s="125"/>
      <c r="CPO29" s="125"/>
      <c r="CPP29" s="125"/>
      <c r="CPQ29" s="125"/>
      <c r="CPR29" s="125"/>
      <c r="CPS29" s="125"/>
      <c r="CPT29" s="125"/>
      <c r="CPU29" s="125"/>
      <c r="CPV29" s="125"/>
      <c r="CPW29" s="125"/>
      <c r="CPX29" s="125"/>
      <c r="CPY29" s="125"/>
      <c r="CPZ29" s="125"/>
      <c r="CQA29" s="125"/>
      <c r="CQB29" s="125"/>
      <c r="CQC29" s="125"/>
      <c r="CQD29" s="125"/>
      <c r="CQE29" s="125"/>
      <c r="CQF29" s="125"/>
      <c r="CQG29" s="125"/>
      <c r="CQH29" s="125"/>
      <c r="CQI29" s="125"/>
      <c r="CQJ29" s="125"/>
      <c r="CQK29" s="125"/>
      <c r="CQL29" s="125"/>
      <c r="CQM29" s="125"/>
      <c r="CQN29" s="125"/>
      <c r="CQO29" s="125"/>
      <c r="CQP29" s="125"/>
      <c r="CQQ29" s="125"/>
      <c r="CQR29" s="125"/>
      <c r="CQS29" s="125"/>
      <c r="CQT29" s="125"/>
      <c r="CQU29" s="125"/>
      <c r="CQV29" s="125"/>
      <c r="CQW29" s="125"/>
      <c r="CQX29" s="125"/>
      <c r="CQY29" s="125"/>
      <c r="CQZ29" s="125"/>
      <c r="CRA29" s="125"/>
      <c r="CRB29" s="125"/>
      <c r="CRC29" s="125"/>
      <c r="CRD29" s="125"/>
      <c r="CRE29" s="125"/>
      <c r="CRF29" s="125"/>
      <c r="CRG29" s="125"/>
      <c r="CRH29" s="125"/>
      <c r="CRI29" s="125"/>
      <c r="CRJ29" s="125"/>
      <c r="CRK29" s="125"/>
      <c r="CRL29" s="125"/>
      <c r="CRM29" s="125"/>
      <c r="CRN29" s="125"/>
      <c r="CRO29" s="125"/>
      <c r="CRP29" s="125"/>
      <c r="CRQ29" s="125"/>
      <c r="CRR29" s="125"/>
      <c r="CRS29" s="125"/>
      <c r="CRT29" s="125"/>
      <c r="CRU29" s="125"/>
      <c r="CRV29" s="125"/>
      <c r="CRW29" s="125"/>
      <c r="CRX29" s="125"/>
      <c r="CRY29" s="125"/>
      <c r="CRZ29" s="125"/>
      <c r="CSA29" s="125"/>
      <c r="CSB29" s="125"/>
      <c r="CSC29" s="125"/>
      <c r="CSD29" s="125"/>
      <c r="CSE29" s="125"/>
      <c r="CSF29" s="125"/>
      <c r="CSG29" s="125"/>
      <c r="CSH29" s="125"/>
      <c r="CSI29" s="125"/>
      <c r="CSJ29" s="125"/>
      <c r="CSK29" s="125"/>
      <c r="CSL29" s="125"/>
      <c r="CSM29" s="125"/>
      <c r="CSN29" s="125"/>
      <c r="CSO29" s="125"/>
      <c r="CSP29" s="125"/>
      <c r="CSQ29" s="125"/>
      <c r="CSR29" s="125"/>
      <c r="CSS29" s="125"/>
      <c r="CST29" s="125"/>
      <c r="CSU29" s="125"/>
      <c r="CSV29" s="125"/>
      <c r="CSW29" s="125"/>
      <c r="CSX29" s="125"/>
      <c r="CSY29" s="125"/>
      <c r="CSZ29" s="125"/>
      <c r="CTA29" s="125"/>
      <c r="CTB29" s="125"/>
      <c r="CTC29" s="125"/>
      <c r="CTD29" s="125"/>
      <c r="CTE29" s="125"/>
      <c r="CTF29" s="125"/>
      <c r="CTG29" s="125"/>
      <c r="CTH29" s="125"/>
      <c r="CTI29" s="125"/>
      <c r="CTJ29" s="125"/>
      <c r="CTK29" s="125"/>
      <c r="CTL29" s="125"/>
      <c r="CTM29" s="125"/>
      <c r="CTN29" s="125"/>
      <c r="CTO29" s="125"/>
      <c r="CTP29" s="125"/>
      <c r="CTQ29" s="125"/>
      <c r="CTR29" s="125"/>
      <c r="CTS29" s="125"/>
      <c r="CTT29" s="125"/>
      <c r="CTU29" s="125"/>
      <c r="CTV29" s="125"/>
      <c r="CTW29" s="125"/>
      <c r="CTX29" s="125"/>
      <c r="CTY29" s="125"/>
      <c r="CTZ29" s="125"/>
      <c r="CUA29" s="125"/>
      <c r="CUB29" s="125"/>
      <c r="CUC29" s="125"/>
      <c r="CUD29" s="125"/>
      <c r="CUE29" s="125"/>
      <c r="CUF29" s="125"/>
      <c r="CUG29" s="125"/>
      <c r="CUH29" s="125"/>
      <c r="CUI29" s="125"/>
      <c r="CUJ29" s="125"/>
      <c r="CUK29" s="125"/>
      <c r="CUL29" s="125"/>
      <c r="CUM29" s="125"/>
      <c r="CUN29" s="125"/>
      <c r="CUO29" s="125"/>
      <c r="CUP29" s="125"/>
      <c r="CUQ29" s="125"/>
      <c r="CUR29" s="125"/>
      <c r="CUS29" s="125"/>
      <c r="CUT29" s="125"/>
      <c r="CUU29" s="125"/>
      <c r="CUV29" s="125"/>
      <c r="CUW29" s="125"/>
      <c r="CUX29" s="125"/>
      <c r="CUY29" s="125"/>
      <c r="CUZ29" s="125"/>
      <c r="CVA29" s="125"/>
      <c r="CVB29" s="125"/>
      <c r="CVC29" s="125"/>
      <c r="CVD29" s="125"/>
      <c r="CVE29" s="125"/>
      <c r="CVF29" s="125"/>
      <c r="CVG29" s="125"/>
      <c r="CVH29" s="125"/>
      <c r="CVI29" s="125"/>
      <c r="CVJ29" s="125"/>
      <c r="CVK29" s="125"/>
      <c r="CVL29" s="125"/>
      <c r="CVM29" s="125"/>
      <c r="CVN29" s="125"/>
      <c r="CVO29" s="125"/>
      <c r="CVP29" s="125"/>
      <c r="CVQ29" s="125"/>
      <c r="CVR29" s="125"/>
      <c r="CVS29" s="125"/>
      <c r="CVT29" s="125"/>
      <c r="CVU29" s="125"/>
      <c r="CVV29" s="125"/>
      <c r="CVW29" s="125"/>
      <c r="CVX29" s="125"/>
      <c r="CVY29" s="125"/>
      <c r="CVZ29" s="125"/>
      <c r="CWA29" s="125"/>
      <c r="CWB29" s="125"/>
      <c r="CWC29" s="125"/>
      <c r="CWD29" s="125"/>
      <c r="CWE29" s="125"/>
      <c r="CWF29" s="125"/>
      <c r="CWG29" s="125"/>
      <c r="CWH29" s="125"/>
      <c r="CWI29" s="125"/>
      <c r="CWJ29" s="125"/>
      <c r="CWK29" s="125"/>
      <c r="CWL29" s="125"/>
      <c r="CWM29" s="125"/>
      <c r="CWN29" s="125"/>
      <c r="CWO29" s="125"/>
      <c r="CWP29" s="125"/>
      <c r="CWQ29" s="125"/>
      <c r="CWR29" s="125"/>
      <c r="CWS29" s="125"/>
      <c r="CWT29" s="125"/>
      <c r="CWU29" s="125"/>
      <c r="CWV29" s="125"/>
      <c r="CWW29" s="125"/>
      <c r="CWX29" s="125"/>
      <c r="CWY29" s="125"/>
      <c r="CWZ29" s="125"/>
      <c r="CXA29" s="125"/>
      <c r="CXB29" s="125"/>
      <c r="CXC29" s="125"/>
      <c r="CXD29" s="125"/>
      <c r="CXE29" s="125"/>
      <c r="CXF29" s="125"/>
      <c r="CXG29" s="125"/>
      <c r="CXH29" s="125"/>
      <c r="CXI29" s="125"/>
      <c r="CXJ29" s="125"/>
      <c r="CXK29" s="125"/>
      <c r="CXL29" s="125"/>
      <c r="CXM29" s="125"/>
      <c r="CXN29" s="125"/>
      <c r="CXO29" s="125"/>
      <c r="CXP29" s="125"/>
      <c r="CXQ29" s="125"/>
      <c r="CXR29" s="125"/>
      <c r="CXS29" s="125"/>
      <c r="CXT29" s="125"/>
      <c r="CXU29" s="125"/>
      <c r="CXV29" s="125"/>
      <c r="CXW29" s="125"/>
      <c r="CXX29" s="125"/>
      <c r="CXY29" s="125"/>
      <c r="CXZ29" s="125"/>
      <c r="CYA29" s="125"/>
      <c r="CYB29" s="125"/>
      <c r="CYC29" s="125"/>
      <c r="CYD29" s="125"/>
      <c r="CYE29" s="125"/>
      <c r="CYF29" s="125"/>
      <c r="CYG29" s="125"/>
      <c r="CYH29" s="125"/>
      <c r="CYI29" s="125"/>
      <c r="CYJ29" s="125"/>
      <c r="CYK29" s="125"/>
      <c r="CYL29" s="125"/>
      <c r="CYM29" s="125"/>
      <c r="CYN29" s="125"/>
      <c r="CYO29" s="125"/>
      <c r="CYP29" s="125"/>
      <c r="CYQ29" s="125"/>
      <c r="CYR29" s="125"/>
      <c r="CYS29" s="125"/>
      <c r="CYT29" s="125"/>
      <c r="CYU29" s="125"/>
      <c r="CYV29" s="125"/>
      <c r="CYW29" s="125"/>
      <c r="CYX29" s="125"/>
      <c r="CYY29" s="125"/>
      <c r="CYZ29" s="125"/>
      <c r="CZA29" s="125"/>
      <c r="CZB29" s="125"/>
      <c r="CZC29" s="125"/>
      <c r="CZD29" s="125"/>
      <c r="CZE29" s="125"/>
      <c r="CZF29" s="125"/>
      <c r="CZG29" s="125"/>
      <c r="CZH29" s="125"/>
      <c r="CZI29" s="125"/>
      <c r="CZJ29" s="125"/>
      <c r="CZK29" s="125"/>
      <c r="CZL29" s="125"/>
      <c r="CZM29" s="125"/>
      <c r="CZN29" s="125"/>
      <c r="CZO29" s="125"/>
      <c r="CZP29" s="125"/>
      <c r="CZQ29" s="125"/>
      <c r="CZR29" s="125"/>
      <c r="CZS29" s="125"/>
      <c r="CZT29" s="125"/>
      <c r="CZU29" s="125"/>
      <c r="CZV29" s="125"/>
      <c r="CZW29" s="125"/>
      <c r="CZX29" s="125"/>
      <c r="CZY29" s="125"/>
      <c r="CZZ29" s="125"/>
      <c r="DAA29" s="125"/>
      <c r="DAB29" s="125"/>
      <c r="DAC29" s="125"/>
      <c r="DAD29" s="125"/>
      <c r="DAE29" s="125"/>
      <c r="DAF29" s="125"/>
      <c r="DAG29" s="125"/>
      <c r="DAH29" s="125"/>
      <c r="DAI29" s="125"/>
      <c r="DAJ29" s="125"/>
      <c r="DAK29" s="125"/>
      <c r="DAL29" s="125"/>
      <c r="DAM29" s="125"/>
      <c r="DAN29" s="125"/>
      <c r="DAO29" s="125"/>
      <c r="DAP29" s="125"/>
      <c r="DAQ29" s="125"/>
      <c r="DAR29" s="125"/>
      <c r="DAS29" s="125"/>
      <c r="DAT29" s="125"/>
      <c r="DAU29" s="125"/>
      <c r="DAV29" s="125"/>
      <c r="DAW29" s="125"/>
      <c r="DAX29" s="125"/>
      <c r="DAY29" s="125"/>
      <c r="DAZ29" s="125"/>
      <c r="DBA29" s="125"/>
      <c r="DBB29" s="125"/>
      <c r="DBC29" s="125"/>
      <c r="DBD29" s="125"/>
      <c r="DBE29" s="125"/>
      <c r="DBF29" s="125"/>
      <c r="DBG29" s="125"/>
      <c r="DBH29" s="125"/>
      <c r="DBI29" s="125"/>
      <c r="DBJ29" s="125"/>
      <c r="DBK29" s="125"/>
      <c r="DBL29" s="125"/>
      <c r="DBM29" s="125"/>
      <c r="DBN29" s="125"/>
      <c r="DBO29" s="125"/>
      <c r="DBP29" s="125"/>
      <c r="DBQ29" s="125"/>
      <c r="DBR29" s="125"/>
      <c r="DBS29" s="125"/>
      <c r="DBT29" s="125"/>
      <c r="DBU29" s="125"/>
      <c r="DBV29" s="125"/>
      <c r="DBW29" s="125"/>
      <c r="DBX29" s="125"/>
      <c r="DBY29" s="125"/>
      <c r="DBZ29" s="125"/>
      <c r="DCA29" s="125"/>
      <c r="DCB29" s="125"/>
      <c r="DCC29" s="125"/>
      <c r="DCD29" s="125"/>
      <c r="DCE29" s="125"/>
      <c r="DCF29" s="125"/>
      <c r="DCG29" s="125"/>
      <c r="DCH29" s="125"/>
      <c r="DCI29" s="125"/>
      <c r="DCJ29" s="125"/>
      <c r="DCK29" s="125"/>
      <c r="DCL29" s="125"/>
      <c r="DCM29" s="125"/>
      <c r="DCN29" s="125"/>
      <c r="DCO29" s="125"/>
      <c r="DCP29" s="125"/>
      <c r="DCQ29" s="125"/>
      <c r="DCR29" s="125"/>
      <c r="DCS29" s="125"/>
      <c r="DCT29" s="125"/>
      <c r="DCU29" s="125"/>
      <c r="DCV29" s="125"/>
      <c r="DCW29" s="125"/>
      <c r="DCX29" s="125"/>
      <c r="DCY29" s="125"/>
      <c r="DCZ29" s="125"/>
      <c r="DDA29" s="125"/>
      <c r="DDB29" s="125"/>
      <c r="DDC29" s="125"/>
      <c r="DDD29" s="125"/>
      <c r="DDE29" s="125"/>
      <c r="DDF29" s="125"/>
      <c r="DDG29" s="125"/>
      <c r="DDH29" s="125"/>
      <c r="DDI29" s="125"/>
      <c r="DDJ29" s="125"/>
      <c r="DDK29" s="125"/>
      <c r="DDL29" s="125"/>
      <c r="DDM29" s="125"/>
      <c r="DDN29" s="125"/>
      <c r="DDO29" s="125"/>
      <c r="DDP29" s="125"/>
      <c r="DDQ29" s="125"/>
      <c r="DDR29" s="125"/>
      <c r="DDS29" s="125"/>
      <c r="DDT29" s="125"/>
      <c r="DDU29" s="125"/>
      <c r="DDV29" s="125"/>
      <c r="DDW29" s="125"/>
      <c r="DDX29" s="125"/>
      <c r="DDY29" s="125"/>
      <c r="DDZ29" s="125"/>
      <c r="DEA29" s="125"/>
      <c r="DEB29" s="125"/>
      <c r="DEC29" s="125"/>
      <c r="DED29" s="125"/>
      <c r="DEE29" s="125"/>
      <c r="DEF29" s="125"/>
      <c r="DEG29" s="125"/>
      <c r="DEH29" s="125"/>
      <c r="DEI29" s="125"/>
      <c r="DEJ29" s="125"/>
      <c r="DEK29" s="125"/>
      <c r="DEL29" s="125"/>
      <c r="DEM29" s="125"/>
      <c r="DEN29" s="125"/>
      <c r="DEO29" s="125"/>
      <c r="DEP29" s="125"/>
      <c r="DEQ29" s="125"/>
      <c r="DER29" s="125"/>
      <c r="DES29" s="125"/>
      <c r="DET29" s="125"/>
      <c r="DEU29" s="125"/>
      <c r="DEV29" s="125"/>
      <c r="DEW29" s="125"/>
      <c r="DEX29" s="125"/>
      <c r="DEY29" s="125"/>
      <c r="DEZ29" s="125"/>
      <c r="DFA29" s="125"/>
      <c r="DFB29" s="125"/>
      <c r="DFC29" s="125"/>
      <c r="DFD29" s="125"/>
      <c r="DFE29" s="125"/>
      <c r="DFF29" s="125"/>
      <c r="DFG29" s="125"/>
      <c r="DFH29" s="125"/>
      <c r="DFI29" s="125"/>
      <c r="DFJ29" s="125"/>
      <c r="DFK29" s="125"/>
      <c r="DFL29" s="125"/>
      <c r="DFM29" s="125"/>
      <c r="DFN29" s="125"/>
      <c r="DFO29" s="125"/>
      <c r="DFP29" s="125"/>
      <c r="DFQ29" s="125"/>
      <c r="DFR29" s="125"/>
      <c r="DFS29" s="125"/>
      <c r="DFT29" s="125"/>
      <c r="DFU29" s="125"/>
      <c r="DFV29" s="125"/>
      <c r="DFW29" s="125"/>
      <c r="DFX29" s="125"/>
      <c r="DFY29" s="125"/>
      <c r="DFZ29" s="125"/>
      <c r="DGA29" s="125"/>
      <c r="DGB29" s="125"/>
      <c r="DGC29" s="125"/>
      <c r="DGD29" s="125"/>
      <c r="DGE29" s="125"/>
      <c r="DGF29" s="125"/>
      <c r="DGG29" s="125"/>
      <c r="DGH29" s="125"/>
      <c r="DGI29" s="125"/>
      <c r="DGJ29" s="125"/>
      <c r="DGK29" s="125"/>
      <c r="DGL29" s="125"/>
      <c r="DGM29" s="125"/>
      <c r="DGN29" s="125"/>
      <c r="DGO29" s="125"/>
      <c r="DGP29" s="125"/>
      <c r="DGQ29" s="125"/>
      <c r="DGR29" s="125"/>
      <c r="DGS29" s="125"/>
      <c r="DGT29" s="125"/>
      <c r="DGU29" s="125"/>
      <c r="DGV29" s="125"/>
      <c r="DGW29" s="125"/>
      <c r="DGX29" s="125"/>
      <c r="DGY29" s="125"/>
      <c r="DGZ29" s="125"/>
      <c r="DHA29" s="125"/>
      <c r="DHB29" s="125"/>
      <c r="DHC29" s="125"/>
      <c r="DHD29" s="125"/>
      <c r="DHE29" s="125"/>
      <c r="DHF29" s="125"/>
      <c r="DHG29" s="125"/>
      <c r="DHH29" s="125"/>
      <c r="DHI29" s="125"/>
      <c r="DHJ29" s="125"/>
      <c r="DHK29" s="125"/>
      <c r="DHL29" s="125"/>
      <c r="DHM29" s="125"/>
      <c r="DHN29" s="125"/>
      <c r="DHO29" s="125"/>
      <c r="DHP29" s="125"/>
      <c r="DHQ29" s="125"/>
      <c r="DHR29" s="125"/>
      <c r="DHS29" s="125"/>
      <c r="DHT29" s="125"/>
      <c r="DHU29" s="125"/>
      <c r="DHV29" s="125"/>
      <c r="DHW29" s="125"/>
      <c r="DHX29" s="125"/>
      <c r="DHY29" s="125"/>
      <c r="DHZ29" s="125"/>
      <c r="DIA29" s="125"/>
      <c r="DIB29" s="125"/>
      <c r="DIC29" s="125"/>
      <c r="DID29" s="125"/>
      <c r="DIE29" s="125"/>
      <c r="DIF29" s="125"/>
      <c r="DIG29" s="125"/>
      <c r="DIH29" s="125"/>
      <c r="DII29" s="125"/>
      <c r="DIJ29" s="125"/>
      <c r="DIK29" s="125"/>
      <c r="DIL29" s="125"/>
      <c r="DIM29" s="125"/>
      <c r="DIN29" s="125"/>
      <c r="DIO29" s="125"/>
      <c r="DIP29" s="125"/>
      <c r="DIQ29" s="125"/>
      <c r="DIR29" s="125"/>
      <c r="DIS29" s="125"/>
      <c r="DIT29" s="125"/>
      <c r="DIU29" s="125"/>
      <c r="DIV29" s="125"/>
      <c r="DIW29" s="125"/>
      <c r="DIX29" s="125"/>
      <c r="DIY29" s="125"/>
      <c r="DIZ29" s="125"/>
      <c r="DJA29" s="125"/>
      <c r="DJB29" s="125"/>
      <c r="DJC29" s="125"/>
      <c r="DJD29" s="125"/>
      <c r="DJE29" s="125"/>
      <c r="DJF29" s="125"/>
      <c r="DJG29" s="125"/>
      <c r="DJH29" s="125"/>
      <c r="DJI29" s="125"/>
      <c r="DJJ29" s="125"/>
      <c r="DJK29" s="125"/>
      <c r="DJL29" s="125"/>
      <c r="DJM29" s="125"/>
      <c r="DJN29" s="125"/>
      <c r="DJO29" s="125"/>
      <c r="DJP29" s="125"/>
      <c r="DJQ29" s="125"/>
      <c r="DJR29" s="125"/>
      <c r="DJS29" s="125"/>
      <c r="DJT29" s="125"/>
      <c r="DJU29" s="125"/>
      <c r="DJV29" s="125"/>
      <c r="DJW29" s="125"/>
      <c r="DJX29" s="125"/>
      <c r="DJY29" s="125"/>
      <c r="DJZ29" s="125"/>
      <c r="DKA29" s="125"/>
      <c r="DKB29" s="125"/>
      <c r="DKC29" s="125"/>
      <c r="DKD29" s="125"/>
      <c r="DKE29" s="125"/>
      <c r="DKF29" s="125"/>
      <c r="DKG29" s="125"/>
      <c r="DKH29" s="125"/>
      <c r="DKI29" s="125"/>
      <c r="DKJ29" s="125"/>
      <c r="DKK29" s="125"/>
      <c r="DKL29" s="125"/>
      <c r="DKM29" s="125"/>
      <c r="DKN29" s="125"/>
      <c r="DKO29" s="125"/>
      <c r="DKP29" s="125"/>
      <c r="DKQ29" s="125"/>
      <c r="DKR29" s="125"/>
      <c r="DKS29" s="125"/>
      <c r="DKT29" s="125"/>
      <c r="DKU29" s="125"/>
      <c r="DKV29" s="125"/>
      <c r="DKW29" s="125"/>
      <c r="DKX29" s="125"/>
      <c r="DKY29" s="125"/>
      <c r="DKZ29" s="125"/>
      <c r="DLA29" s="125"/>
      <c r="DLB29" s="125"/>
      <c r="DLC29" s="125"/>
      <c r="DLD29" s="125"/>
      <c r="DLE29" s="125"/>
      <c r="DLF29" s="125"/>
      <c r="DLG29" s="125"/>
      <c r="DLH29" s="125"/>
      <c r="DLI29" s="125"/>
      <c r="DLJ29" s="125"/>
      <c r="DLK29" s="125"/>
      <c r="DLL29" s="125"/>
      <c r="DLM29" s="125"/>
      <c r="DLN29" s="125"/>
      <c r="DLO29" s="125"/>
      <c r="DLP29" s="125"/>
      <c r="DLQ29" s="125"/>
      <c r="DLR29" s="125"/>
      <c r="DLS29" s="125"/>
      <c r="DLT29" s="125"/>
      <c r="DLU29" s="125"/>
      <c r="DLV29" s="125"/>
      <c r="DLW29" s="125"/>
      <c r="DLX29" s="125"/>
      <c r="DLY29" s="125"/>
      <c r="DLZ29" s="125"/>
      <c r="DMA29" s="125"/>
      <c r="DMB29" s="125"/>
      <c r="DMC29" s="125"/>
      <c r="DMD29" s="125"/>
      <c r="DME29" s="125"/>
      <c r="DMF29" s="125"/>
      <c r="DMG29" s="125"/>
      <c r="DMH29" s="125"/>
      <c r="DMI29" s="125"/>
      <c r="DMJ29" s="125"/>
      <c r="DMK29" s="125"/>
      <c r="DML29" s="125"/>
      <c r="DMM29" s="125"/>
      <c r="DMN29" s="125"/>
      <c r="DMO29" s="125"/>
      <c r="DMP29" s="125"/>
      <c r="DMQ29" s="125"/>
      <c r="DMR29" s="125"/>
      <c r="DMS29" s="125"/>
      <c r="DMT29" s="125"/>
      <c r="DMU29" s="125"/>
      <c r="DMV29" s="125"/>
      <c r="DMW29" s="125"/>
      <c r="DMX29" s="125"/>
      <c r="DMY29" s="125"/>
      <c r="DMZ29" s="125"/>
      <c r="DNA29" s="125"/>
      <c r="DNB29" s="125"/>
      <c r="DNC29" s="125"/>
      <c r="DND29" s="125"/>
      <c r="DNE29" s="125"/>
      <c r="DNF29" s="125"/>
      <c r="DNG29" s="125"/>
      <c r="DNH29" s="125"/>
      <c r="DNI29" s="125"/>
      <c r="DNJ29" s="125"/>
      <c r="DNK29" s="125"/>
      <c r="DNL29" s="125"/>
      <c r="DNM29" s="125"/>
      <c r="DNN29" s="125"/>
      <c r="DNO29" s="125"/>
      <c r="DNP29" s="125"/>
      <c r="DNQ29" s="125"/>
      <c r="DNR29" s="125"/>
      <c r="DNS29" s="125"/>
      <c r="DNT29" s="125"/>
      <c r="DNU29" s="125"/>
      <c r="DNV29" s="125"/>
      <c r="DNW29" s="125"/>
      <c r="DNX29" s="125"/>
      <c r="DNY29" s="125"/>
      <c r="DNZ29" s="125"/>
      <c r="DOA29" s="125"/>
      <c r="DOB29" s="125"/>
      <c r="DOC29" s="125"/>
      <c r="DOD29" s="125"/>
      <c r="DOE29" s="125"/>
      <c r="DOF29" s="125"/>
      <c r="DOG29" s="125"/>
      <c r="DOH29" s="125"/>
      <c r="DOI29" s="125"/>
      <c r="DOJ29" s="125"/>
      <c r="DOK29" s="125"/>
      <c r="DOL29" s="125"/>
      <c r="DOM29" s="125"/>
      <c r="DON29" s="125"/>
      <c r="DOO29" s="125"/>
      <c r="DOP29" s="125"/>
      <c r="DOQ29" s="125"/>
      <c r="DOR29" s="125"/>
      <c r="DOS29" s="125"/>
      <c r="DOT29" s="125"/>
      <c r="DOU29" s="125"/>
      <c r="DOV29" s="125"/>
      <c r="DOW29" s="125"/>
      <c r="DOX29" s="125"/>
      <c r="DOY29" s="125"/>
      <c r="DOZ29" s="125"/>
      <c r="DPA29" s="125"/>
      <c r="DPB29" s="125"/>
      <c r="DPC29" s="125"/>
      <c r="DPD29" s="125"/>
      <c r="DPE29" s="125"/>
      <c r="DPF29" s="125"/>
      <c r="DPG29" s="125"/>
      <c r="DPH29" s="125"/>
      <c r="DPI29" s="125"/>
      <c r="DPJ29" s="125"/>
      <c r="DPK29" s="125"/>
      <c r="DPL29" s="125"/>
      <c r="DPM29" s="125"/>
      <c r="DPN29" s="125"/>
      <c r="DPO29" s="125"/>
      <c r="DPP29" s="125"/>
      <c r="DPQ29" s="125"/>
      <c r="DPR29" s="125"/>
      <c r="DPS29" s="125"/>
      <c r="DPT29" s="125"/>
      <c r="DPU29" s="125"/>
      <c r="DPV29" s="125"/>
      <c r="DPW29" s="125"/>
      <c r="DPX29" s="125"/>
      <c r="DPY29" s="125"/>
      <c r="DPZ29" s="125"/>
      <c r="DQA29" s="125"/>
      <c r="DQB29" s="125"/>
      <c r="DQC29" s="125"/>
      <c r="DQD29" s="125"/>
      <c r="DQE29" s="125"/>
      <c r="DQF29" s="125"/>
      <c r="DQG29" s="125"/>
      <c r="DQH29" s="125"/>
      <c r="DQI29" s="125"/>
      <c r="DQJ29" s="125"/>
      <c r="DQK29" s="125"/>
      <c r="DQL29" s="125"/>
      <c r="DQM29" s="125"/>
      <c r="DQN29" s="125"/>
      <c r="DQO29" s="125"/>
      <c r="DQP29" s="125"/>
      <c r="DQQ29" s="125"/>
      <c r="DQR29" s="125"/>
      <c r="DQS29" s="125"/>
      <c r="DQT29" s="125"/>
      <c r="DQU29" s="125"/>
      <c r="DQV29" s="125"/>
      <c r="DQW29" s="125"/>
      <c r="DQX29" s="125"/>
      <c r="DQY29" s="125"/>
      <c r="DQZ29" s="125"/>
      <c r="DRA29" s="125"/>
      <c r="DRB29" s="125"/>
      <c r="DRC29" s="125"/>
      <c r="DRD29" s="125"/>
      <c r="DRE29" s="125"/>
      <c r="DRF29" s="125"/>
      <c r="DRG29" s="125"/>
      <c r="DRH29" s="125"/>
      <c r="DRI29" s="125"/>
      <c r="DRJ29" s="125"/>
      <c r="DRK29" s="125"/>
      <c r="DRL29" s="125"/>
      <c r="DRM29" s="125"/>
      <c r="DRN29" s="125"/>
      <c r="DRO29" s="125"/>
      <c r="DRP29" s="125"/>
      <c r="DRQ29" s="125"/>
      <c r="DRR29" s="125"/>
      <c r="DRS29" s="125"/>
      <c r="DRT29" s="125"/>
      <c r="DRU29" s="125"/>
      <c r="DRV29" s="125"/>
      <c r="DRW29" s="125"/>
      <c r="DRX29" s="125"/>
      <c r="DRY29" s="125"/>
      <c r="DRZ29" s="125"/>
      <c r="DSA29" s="125"/>
      <c r="DSB29" s="125"/>
      <c r="DSC29" s="125"/>
      <c r="DSD29" s="125"/>
      <c r="DSE29" s="125"/>
      <c r="DSF29" s="125"/>
      <c r="DSG29" s="125"/>
      <c r="DSH29" s="125"/>
      <c r="DSI29" s="125"/>
      <c r="DSJ29" s="125"/>
      <c r="DSK29" s="125"/>
      <c r="DSL29" s="125"/>
      <c r="DSM29" s="125"/>
      <c r="DSN29" s="125"/>
      <c r="DSO29" s="125"/>
      <c r="DSP29" s="125"/>
      <c r="DSQ29" s="125"/>
      <c r="DSR29" s="125"/>
      <c r="DSS29" s="125"/>
      <c r="DST29" s="125"/>
      <c r="DSU29" s="125"/>
      <c r="DSV29" s="125"/>
      <c r="DSW29" s="125"/>
      <c r="DSX29" s="125"/>
      <c r="DSY29" s="125"/>
      <c r="DSZ29" s="125"/>
      <c r="DTA29" s="125"/>
      <c r="DTB29" s="125"/>
      <c r="DTC29" s="125"/>
      <c r="DTD29" s="125"/>
      <c r="DTE29" s="125"/>
      <c r="DTF29" s="125"/>
      <c r="DTG29" s="125"/>
      <c r="DTH29" s="125"/>
      <c r="DTI29" s="125"/>
      <c r="DTJ29" s="125"/>
      <c r="DTK29" s="125"/>
      <c r="DTL29" s="125"/>
      <c r="DTM29" s="125"/>
      <c r="DTN29" s="125"/>
      <c r="DTO29" s="125"/>
      <c r="DTP29" s="125"/>
      <c r="DTQ29" s="125"/>
      <c r="DTR29" s="125"/>
      <c r="DTS29" s="125"/>
      <c r="DTT29" s="125"/>
      <c r="DTU29" s="125"/>
      <c r="DTV29" s="125"/>
      <c r="DTW29" s="125"/>
      <c r="DTX29" s="125"/>
      <c r="DTY29" s="125"/>
      <c r="DTZ29" s="125"/>
      <c r="DUA29" s="125"/>
      <c r="DUB29" s="125"/>
      <c r="DUC29" s="125"/>
      <c r="DUD29" s="125"/>
      <c r="DUE29" s="125"/>
      <c r="DUF29" s="125"/>
      <c r="DUG29" s="125"/>
      <c r="DUH29" s="125"/>
      <c r="DUI29" s="125"/>
      <c r="DUJ29" s="125"/>
      <c r="DUK29" s="125"/>
      <c r="DUL29" s="125"/>
      <c r="DUM29" s="125"/>
      <c r="DUN29" s="125"/>
      <c r="DUO29" s="125"/>
      <c r="DUP29" s="125"/>
      <c r="DUQ29" s="125"/>
      <c r="DUR29" s="125"/>
      <c r="DUS29" s="125"/>
      <c r="DUT29" s="125"/>
      <c r="DUU29" s="125"/>
      <c r="DUV29" s="125"/>
      <c r="DUW29" s="125"/>
      <c r="DUX29" s="125"/>
      <c r="DUY29" s="125"/>
      <c r="DUZ29" s="125"/>
      <c r="DVA29" s="125"/>
      <c r="DVB29" s="125"/>
      <c r="DVC29" s="125"/>
      <c r="DVD29" s="125"/>
      <c r="DVE29" s="125"/>
      <c r="DVF29" s="125"/>
      <c r="DVG29" s="125"/>
      <c r="DVH29" s="125"/>
      <c r="DVI29" s="125"/>
      <c r="DVJ29" s="125"/>
      <c r="DVK29" s="125"/>
      <c r="DVL29" s="125"/>
      <c r="DVM29" s="125"/>
      <c r="DVN29" s="125"/>
      <c r="DVO29" s="125"/>
      <c r="DVP29" s="125"/>
      <c r="DVQ29" s="125"/>
      <c r="DVR29" s="125"/>
      <c r="DVS29" s="125"/>
      <c r="DVT29" s="125"/>
      <c r="DVU29" s="125"/>
      <c r="DVV29" s="125"/>
      <c r="DVW29" s="125"/>
      <c r="DVX29" s="125"/>
      <c r="DVY29" s="125"/>
      <c r="DVZ29" s="125"/>
      <c r="DWA29" s="125"/>
      <c r="DWB29" s="125"/>
      <c r="DWC29" s="125"/>
      <c r="DWD29" s="125"/>
      <c r="DWE29" s="125"/>
      <c r="DWF29" s="125"/>
      <c r="DWG29" s="125"/>
      <c r="DWH29" s="125"/>
      <c r="DWI29" s="125"/>
      <c r="DWJ29" s="125"/>
      <c r="DWK29" s="125"/>
      <c r="DWL29" s="125"/>
      <c r="DWM29" s="125"/>
      <c r="DWN29" s="125"/>
      <c r="DWO29" s="125"/>
      <c r="DWP29" s="125"/>
      <c r="DWQ29" s="125"/>
      <c r="DWR29" s="125"/>
      <c r="DWS29" s="125"/>
      <c r="DWT29" s="125"/>
      <c r="DWU29" s="125"/>
      <c r="DWV29" s="125"/>
      <c r="DWW29" s="125"/>
      <c r="DWX29" s="125"/>
      <c r="DWY29" s="125"/>
      <c r="DWZ29" s="125"/>
      <c r="DXA29" s="125"/>
      <c r="DXB29" s="125"/>
      <c r="DXC29" s="125"/>
      <c r="DXD29" s="125"/>
      <c r="DXE29" s="125"/>
      <c r="DXF29" s="125"/>
      <c r="DXG29" s="125"/>
      <c r="DXH29" s="125"/>
      <c r="DXI29" s="125"/>
      <c r="DXJ29" s="125"/>
      <c r="DXK29" s="125"/>
      <c r="DXL29" s="125"/>
      <c r="DXM29" s="125"/>
      <c r="DXN29" s="125"/>
      <c r="DXO29" s="125"/>
      <c r="DXP29" s="125"/>
      <c r="DXQ29" s="125"/>
      <c r="DXR29" s="125"/>
      <c r="DXS29" s="125"/>
      <c r="DXT29" s="125"/>
      <c r="DXU29" s="125"/>
      <c r="DXV29" s="125"/>
      <c r="DXW29" s="125"/>
      <c r="DXX29" s="125"/>
      <c r="DXY29" s="125"/>
      <c r="DXZ29" s="125"/>
      <c r="DYA29" s="125"/>
      <c r="DYB29" s="125"/>
      <c r="DYC29" s="125"/>
      <c r="DYD29" s="125"/>
      <c r="DYE29" s="125"/>
      <c r="DYF29" s="125"/>
      <c r="DYG29" s="125"/>
      <c r="DYH29" s="125"/>
      <c r="DYI29" s="125"/>
      <c r="DYJ29" s="125"/>
      <c r="DYK29" s="125"/>
      <c r="DYL29" s="125"/>
      <c r="DYM29" s="125"/>
      <c r="DYN29" s="125"/>
      <c r="DYO29" s="125"/>
      <c r="DYP29" s="125"/>
      <c r="DYQ29" s="125"/>
      <c r="DYR29" s="125"/>
      <c r="DYS29" s="125"/>
      <c r="DYT29" s="125"/>
      <c r="DYU29" s="125"/>
      <c r="DYV29" s="125"/>
      <c r="DYW29" s="125"/>
      <c r="DYX29" s="125"/>
      <c r="DYY29" s="125"/>
      <c r="DYZ29" s="125"/>
      <c r="DZA29" s="125"/>
      <c r="DZB29" s="125"/>
      <c r="DZC29" s="125"/>
      <c r="DZD29" s="125"/>
      <c r="DZE29" s="125"/>
      <c r="DZF29" s="125"/>
      <c r="DZG29" s="125"/>
      <c r="DZH29" s="125"/>
      <c r="DZI29" s="125"/>
      <c r="DZJ29" s="125"/>
      <c r="DZK29" s="125"/>
      <c r="DZL29" s="125"/>
      <c r="DZM29" s="125"/>
      <c r="DZN29" s="125"/>
      <c r="DZO29" s="125"/>
      <c r="DZP29" s="125"/>
      <c r="DZQ29" s="125"/>
      <c r="DZR29" s="125"/>
      <c r="DZS29" s="125"/>
      <c r="DZT29" s="125"/>
      <c r="DZU29" s="125"/>
      <c r="DZV29" s="125"/>
      <c r="DZW29" s="125"/>
      <c r="DZX29" s="125"/>
      <c r="DZY29" s="125"/>
      <c r="DZZ29" s="125"/>
      <c r="EAA29" s="125"/>
      <c r="EAB29" s="125"/>
      <c r="EAC29" s="125"/>
      <c r="EAD29" s="125"/>
      <c r="EAE29" s="125"/>
      <c r="EAF29" s="125"/>
      <c r="EAG29" s="125"/>
      <c r="EAH29" s="125"/>
      <c r="EAI29" s="125"/>
      <c r="EAJ29" s="125"/>
      <c r="EAK29" s="125"/>
      <c r="EAL29" s="125"/>
      <c r="EAM29" s="125"/>
      <c r="EAN29" s="125"/>
      <c r="EAO29" s="125"/>
      <c r="EAP29" s="125"/>
      <c r="EAQ29" s="125"/>
      <c r="EAR29" s="125"/>
      <c r="EAS29" s="125"/>
      <c r="EAT29" s="125"/>
      <c r="EAU29" s="125"/>
      <c r="EAV29" s="125"/>
      <c r="EAW29" s="125"/>
      <c r="EAX29" s="125"/>
      <c r="EAY29" s="125"/>
      <c r="EAZ29" s="125"/>
      <c r="EBA29" s="125"/>
      <c r="EBB29" s="125"/>
      <c r="EBC29" s="125"/>
      <c r="EBD29" s="125"/>
      <c r="EBE29" s="125"/>
      <c r="EBF29" s="125"/>
      <c r="EBG29" s="125"/>
      <c r="EBH29" s="125"/>
      <c r="EBI29" s="125"/>
      <c r="EBJ29" s="125"/>
      <c r="EBK29" s="125"/>
      <c r="EBL29" s="125"/>
      <c r="EBM29" s="125"/>
      <c r="EBN29" s="125"/>
      <c r="EBO29" s="125"/>
      <c r="EBP29" s="125"/>
      <c r="EBQ29" s="125"/>
      <c r="EBR29" s="125"/>
      <c r="EBS29" s="125"/>
      <c r="EBT29" s="125"/>
      <c r="EBU29" s="125"/>
      <c r="EBV29" s="125"/>
      <c r="EBW29" s="125"/>
      <c r="EBX29" s="125"/>
      <c r="EBY29" s="125"/>
      <c r="EBZ29" s="125"/>
      <c r="ECA29" s="125"/>
      <c r="ECB29" s="125"/>
      <c r="ECC29" s="125"/>
      <c r="ECD29" s="125"/>
      <c r="ECE29" s="125"/>
      <c r="ECF29" s="125"/>
      <c r="ECG29" s="125"/>
      <c r="ECH29" s="125"/>
      <c r="ECI29" s="125"/>
      <c r="ECJ29" s="125"/>
      <c r="ECK29" s="125"/>
      <c r="ECL29" s="125"/>
      <c r="ECM29" s="125"/>
      <c r="ECN29" s="125"/>
      <c r="ECO29" s="125"/>
      <c r="ECP29" s="125"/>
      <c r="ECQ29" s="125"/>
      <c r="ECR29" s="125"/>
      <c r="ECS29" s="125"/>
      <c r="ECT29" s="125"/>
      <c r="ECU29" s="125"/>
      <c r="ECV29" s="125"/>
      <c r="ECW29" s="125"/>
      <c r="ECX29" s="125"/>
      <c r="ECY29" s="125"/>
      <c r="ECZ29" s="125"/>
      <c r="EDA29" s="125"/>
      <c r="EDB29" s="125"/>
      <c r="EDC29" s="125"/>
      <c r="EDD29" s="125"/>
      <c r="EDE29" s="125"/>
      <c r="EDF29" s="125"/>
      <c r="EDG29" s="125"/>
      <c r="EDH29" s="125"/>
      <c r="EDI29" s="125"/>
      <c r="EDJ29" s="125"/>
      <c r="EDK29" s="125"/>
      <c r="EDL29" s="125"/>
      <c r="EDM29" s="125"/>
      <c r="EDN29" s="125"/>
      <c r="EDO29" s="125"/>
      <c r="EDP29" s="125"/>
      <c r="EDQ29" s="125"/>
      <c r="EDR29" s="125"/>
      <c r="EDS29" s="125"/>
      <c r="EDT29" s="125"/>
      <c r="EDU29" s="125"/>
      <c r="EDV29" s="125"/>
      <c r="EDW29" s="125"/>
      <c r="EDX29" s="125"/>
      <c r="EDY29" s="125"/>
      <c r="EDZ29" s="125"/>
      <c r="EEA29" s="125"/>
      <c r="EEB29" s="125"/>
      <c r="EEC29" s="125"/>
      <c r="EED29" s="125"/>
      <c r="EEE29" s="125"/>
      <c r="EEF29" s="125"/>
      <c r="EEG29" s="125"/>
      <c r="EEH29" s="125"/>
      <c r="EEI29" s="125"/>
      <c r="EEJ29" s="125"/>
      <c r="EEK29" s="125"/>
      <c r="EEL29" s="125"/>
      <c r="EEM29" s="125"/>
      <c r="EEN29" s="125"/>
      <c r="EEO29" s="125"/>
      <c r="EEP29" s="125"/>
      <c r="EEQ29" s="125"/>
      <c r="EER29" s="125"/>
      <c r="EES29" s="125"/>
      <c r="EET29" s="125"/>
      <c r="EEU29" s="125"/>
      <c r="EEV29" s="125"/>
      <c r="EEW29" s="125"/>
      <c r="EEX29" s="125"/>
      <c r="EEY29" s="125"/>
      <c r="EEZ29" s="125"/>
      <c r="EFA29" s="125"/>
      <c r="EFB29" s="125"/>
      <c r="EFC29" s="125"/>
      <c r="EFD29" s="125"/>
      <c r="EFE29" s="125"/>
      <c r="EFF29" s="125"/>
      <c r="EFG29" s="125"/>
      <c r="EFH29" s="125"/>
      <c r="EFI29" s="125"/>
      <c r="EFJ29" s="125"/>
      <c r="EFK29" s="125"/>
      <c r="EFL29" s="125"/>
      <c r="EFM29" s="125"/>
      <c r="EFN29" s="125"/>
      <c r="EFO29" s="125"/>
      <c r="EFP29" s="125"/>
      <c r="EFQ29" s="125"/>
      <c r="EFR29" s="125"/>
      <c r="EFS29" s="125"/>
      <c r="EFT29" s="125"/>
      <c r="EFU29" s="125"/>
      <c r="EFV29" s="125"/>
      <c r="EFW29" s="125"/>
      <c r="EFX29" s="125"/>
      <c r="EFY29" s="125"/>
      <c r="EFZ29" s="125"/>
      <c r="EGA29" s="125"/>
      <c r="EGB29" s="125"/>
      <c r="EGC29" s="125"/>
      <c r="EGD29" s="125"/>
      <c r="EGE29" s="125"/>
      <c r="EGF29" s="125"/>
      <c r="EGG29" s="125"/>
      <c r="EGH29" s="125"/>
      <c r="EGI29" s="125"/>
      <c r="EGJ29" s="125"/>
      <c r="EGK29" s="125"/>
      <c r="EGL29" s="125"/>
      <c r="EGM29" s="125"/>
      <c r="EGN29" s="125"/>
      <c r="EGO29" s="125"/>
      <c r="EGP29" s="125"/>
      <c r="EGQ29" s="125"/>
      <c r="EGR29" s="125"/>
      <c r="EGS29" s="125"/>
      <c r="EGT29" s="125"/>
      <c r="EGU29" s="125"/>
      <c r="EGV29" s="125"/>
      <c r="EGW29" s="125"/>
      <c r="EGX29" s="125"/>
      <c r="EGY29" s="125"/>
      <c r="EGZ29" s="125"/>
      <c r="EHA29" s="125"/>
      <c r="EHB29" s="125"/>
      <c r="EHC29" s="125"/>
      <c r="EHD29" s="125"/>
      <c r="EHE29" s="125"/>
      <c r="EHF29" s="125"/>
      <c r="EHG29" s="125"/>
      <c r="EHH29" s="125"/>
      <c r="EHI29" s="125"/>
      <c r="EHJ29" s="125"/>
      <c r="EHK29" s="125"/>
      <c r="EHL29" s="125"/>
      <c r="EHM29" s="125"/>
      <c r="EHN29" s="125"/>
      <c r="EHO29" s="125"/>
      <c r="EHP29" s="125"/>
      <c r="EHQ29" s="125"/>
      <c r="EHR29" s="125"/>
      <c r="EHS29" s="125"/>
      <c r="EHT29" s="125"/>
      <c r="EHU29" s="125"/>
      <c r="EHV29" s="125"/>
      <c r="EHW29" s="125"/>
      <c r="EHX29" s="125"/>
      <c r="EHY29" s="125"/>
      <c r="EHZ29" s="125"/>
      <c r="EIA29" s="125"/>
      <c r="EIB29" s="125"/>
      <c r="EIC29" s="125"/>
      <c r="EID29" s="125"/>
      <c r="EIE29" s="125"/>
      <c r="EIF29" s="125"/>
      <c r="EIG29" s="125"/>
      <c r="EIH29" s="125"/>
      <c r="EII29" s="125"/>
      <c r="EIJ29" s="125"/>
      <c r="EIK29" s="125"/>
      <c r="EIL29" s="125"/>
      <c r="EIM29" s="125"/>
      <c r="EIN29" s="125"/>
      <c r="EIO29" s="125"/>
      <c r="EIP29" s="125"/>
      <c r="EIQ29" s="125"/>
      <c r="EIR29" s="125"/>
      <c r="EIS29" s="125"/>
      <c r="EIT29" s="125"/>
      <c r="EIU29" s="125"/>
      <c r="EIV29" s="125"/>
      <c r="EIW29" s="125"/>
      <c r="EIX29" s="125"/>
      <c r="EIY29" s="125"/>
      <c r="EIZ29" s="125"/>
      <c r="EJA29" s="125"/>
      <c r="EJB29" s="125"/>
      <c r="EJC29" s="125"/>
      <c r="EJD29" s="125"/>
      <c r="EJE29" s="125"/>
      <c r="EJF29" s="125"/>
      <c r="EJG29" s="125"/>
      <c r="EJH29" s="125"/>
      <c r="EJI29" s="125"/>
      <c r="EJJ29" s="125"/>
      <c r="EJK29" s="125"/>
      <c r="EJL29" s="125"/>
      <c r="EJM29" s="125"/>
      <c r="EJN29" s="125"/>
      <c r="EJO29" s="125"/>
      <c r="EJP29" s="125"/>
      <c r="EJQ29" s="125"/>
      <c r="EJR29" s="125"/>
      <c r="EJS29" s="125"/>
      <c r="EJT29" s="125"/>
      <c r="EJU29" s="125"/>
      <c r="EJV29" s="125"/>
      <c r="EJW29" s="125"/>
      <c r="EJX29" s="125"/>
      <c r="EJY29" s="125"/>
      <c r="EJZ29" s="125"/>
      <c r="EKA29" s="125"/>
      <c r="EKB29" s="125"/>
      <c r="EKC29" s="125"/>
      <c r="EKD29" s="125"/>
      <c r="EKE29" s="125"/>
      <c r="EKF29" s="125"/>
      <c r="EKG29" s="125"/>
      <c r="EKH29" s="125"/>
      <c r="EKI29" s="125"/>
      <c r="EKJ29" s="125"/>
      <c r="EKK29" s="125"/>
      <c r="EKL29" s="125"/>
      <c r="EKM29" s="125"/>
      <c r="EKN29" s="125"/>
      <c r="EKO29" s="125"/>
      <c r="EKP29" s="125"/>
      <c r="EKQ29" s="125"/>
      <c r="EKR29" s="125"/>
      <c r="EKS29" s="125"/>
      <c r="EKT29" s="125"/>
      <c r="EKU29" s="125"/>
      <c r="EKV29" s="125"/>
      <c r="EKW29" s="125"/>
      <c r="EKX29" s="125"/>
      <c r="EKY29" s="125"/>
      <c r="EKZ29" s="125"/>
      <c r="ELA29" s="125"/>
      <c r="ELB29" s="125"/>
      <c r="ELC29" s="125"/>
      <c r="ELD29" s="125"/>
      <c r="ELE29" s="125"/>
      <c r="ELF29" s="125"/>
      <c r="ELG29" s="125"/>
      <c r="ELH29" s="125"/>
      <c r="ELI29" s="125"/>
      <c r="ELJ29" s="125"/>
      <c r="ELK29" s="125"/>
      <c r="ELL29" s="125"/>
      <c r="ELM29" s="125"/>
      <c r="ELN29" s="125"/>
      <c r="ELO29" s="125"/>
      <c r="ELP29" s="125"/>
      <c r="ELQ29" s="125"/>
      <c r="ELR29" s="125"/>
      <c r="ELS29" s="125"/>
      <c r="ELT29" s="125"/>
      <c r="ELU29" s="125"/>
      <c r="ELV29" s="125"/>
      <c r="ELW29" s="125"/>
      <c r="ELX29" s="125"/>
      <c r="ELY29" s="125"/>
      <c r="ELZ29" s="125"/>
      <c r="EMA29" s="125"/>
      <c r="EMB29" s="125"/>
      <c r="EMC29" s="125"/>
      <c r="EMD29" s="125"/>
      <c r="EME29" s="125"/>
      <c r="EMF29" s="125"/>
      <c r="EMG29" s="125"/>
      <c r="EMH29" s="125"/>
      <c r="EMI29" s="125"/>
      <c r="EMJ29" s="125"/>
      <c r="EMK29" s="125"/>
      <c r="EML29" s="125"/>
      <c r="EMM29" s="125"/>
      <c r="EMN29" s="125"/>
      <c r="EMO29" s="125"/>
      <c r="EMP29" s="125"/>
      <c r="EMQ29" s="125"/>
      <c r="EMR29" s="125"/>
      <c r="EMS29" s="125"/>
      <c r="EMT29" s="125"/>
      <c r="EMU29" s="125"/>
      <c r="EMV29" s="125"/>
      <c r="EMW29" s="125"/>
      <c r="EMX29" s="125"/>
      <c r="EMY29" s="125"/>
      <c r="EMZ29" s="125"/>
      <c r="ENA29" s="125"/>
      <c r="ENB29" s="125"/>
      <c r="ENC29" s="125"/>
      <c r="END29" s="125"/>
      <c r="ENE29" s="125"/>
      <c r="ENF29" s="125"/>
      <c r="ENG29" s="125"/>
      <c r="ENH29" s="125"/>
      <c r="ENI29" s="125"/>
      <c r="ENJ29" s="125"/>
      <c r="ENK29" s="125"/>
      <c r="ENL29" s="125"/>
      <c r="ENM29" s="125"/>
      <c r="ENN29" s="125"/>
      <c r="ENO29" s="125"/>
      <c r="ENP29" s="125"/>
      <c r="ENQ29" s="125"/>
      <c r="ENR29" s="125"/>
      <c r="ENS29" s="125"/>
      <c r="ENT29" s="125"/>
      <c r="ENU29" s="125"/>
      <c r="ENV29" s="125"/>
      <c r="ENW29" s="125"/>
      <c r="ENX29" s="125"/>
      <c r="ENY29" s="125"/>
      <c r="ENZ29" s="125"/>
      <c r="EOA29" s="125"/>
      <c r="EOB29" s="125"/>
      <c r="EOC29" s="125"/>
      <c r="EOD29" s="125"/>
      <c r="EOE29" s="125"/>
      <c r="EOF29" s="125"/>
      <c r="EOG29" s="125"/>
      <c r="EOH29" s="125"/>
      <c r="EOI29" s="125"/>
      <c r="EOJ29" s="125"/>
      <c r="EOK29" s="125"/>
      <c r="EOL29" s="125"/>
      <c r="EOM29" s="125"/>
      <c r="EON29" s="125"/>
      <c r="EOO29" s="125"/>
      <c r="EOP29" s="125"/>
      <c r="EOQ29" s="125"/>
      <c r="EOR29" s="125"/>
      <c r="EOS29" s="125"/>
      <c r="EOT29" s="125"/>
      <c r="EOU29" s="125"/>
      <c r="EOV29" s="125"/>
      <c r="EOW29" s="125"/>
      <c r="EOX29" s="125"/>
      <c r="EOY29" s="125"/>
      <c r="EOZ29" s="125"/>
      <c r="EPA29" s="125"/>
      <c r="EPB29" s="125"/>
      <c r="EPC29" s="125"/>
      <c r="EPD29" s="125"/>
      <c r="EPE29" s="125"/>
      <c r="EPF29" s="125"/>
      <c r="EPG29" s="125"/>
      <c r="EPH29" s="125"/>
      <c r="EPI29" s="125"/>
      <c r="EPJ29" s="125"/>
      <c r="EPK29" s="125"/>
      <c r="EPL29" s="125"/>
      <c r="EPM29" s="125"/>
      <c r="EPN29" s="125"/>
      <c r="EPO29" s="125"/>
      <c r="EPP29" s="125"/>
      <c r="EPQ29" s="125"/>
      <c r="EPR29" s="125"/>
      <c r="EPS29" s="125"/>
      <c r="EPT29" s="125"/>
      <c r="EPU29" s="125"/>
      <c r="EPV29" s="125"/>
      <c r="EPW29" s="125"/>
      <c r="EPX29" s="125"/>
      <c r="EPY29" s="125"/>
      <c r="EPZ29" s="125"/>
      <c r="EQA29" s="125"/>
      <c r="EQB29" s="125"/>
      <c r="EQC29" s="125"/>
      <c r="EQD29" s="125"/>
      <c r="EQE29" s="125"/>
      <c r="EQF29" s="125"/>
      <c r="EQG29" s="125"/>
      <c r="EQH29" s="125"/>
      <c r="EQI29" s="125"/>
      <c r="EQJ29" s="125"/>
      <c r="EQK29" s="125"/>
      <c r="EQL29" s="125"/>
      <c r="EQM29" s="125"/>
      <c r="EQN29" s="125"/>
      <c r="EQO29" s="125"/>
      <c r="EQP29" s="125"/>
      <c r="EQQ29" s="125"/>
      <c r="EQR29" s="125"/>
      <c r="EQS29" s="125"/>
      <c r="EQT29" s="125"/>
      <c r="EQU29" s="125"/>
      <c r="EQV29" s="125"/>
      <c r="EQW29" s="125"/>
      <c r="EQX29" s="125"/>
      <c r="EQY29" s="125"/>
      <c r="EQZ29" s="125"/>
      <c r="ERA29" s="125"/>
      <c r="ERB29" s="125"/>
      <c r="ERC29" s="125"/>
      <c r="ERD29" s="125"/>
      <c r="ERE29" s="125"/>
      <c r="ERF29" s="125"/>
      <c r="ERG29" s="125"/>
      <c r="ERH29" s="125"/>
      <c r="ERI29" s="125"/>
      <c r="ERJ29" s="125"/>
      <c r="ERK29" s="125"/>
      <c r="ERL29" s="125"/>
      <c r="ERM29" s="125"/>
      <c r="ERN29" s="125"/>
      <c r="ERO29" s="125"/>
      <c r="ERP29" s="125"/>
      <c r="ERQ29" s="125"/>
      <c r="ERR29" s="125"/>
      <c r="ERS29" s="125"/>
      <c r="ERT29" s="125"/>
      <c r="ERU29" s="125"/>
      <c r="ERV29" s="125"/>
      <c r="ERW29" s="125"/>
      <c r="ERX29" s="125"/>
      <c r="ERY29" s="125"/>
      <c r="ERZ29" s="125"/>
      <c r="ESA29" s="125"/>
      <c r="ESB29" s="125"/>
      <c r="ESC29" s="125"/>
      <c r="ESD29" s="125"/>
      <c r="ESE29" s="125"/>
      <c r="ESF29" s="125"/>
      <c r="ESG29" s="125"/>
      <c r="ESH29" s="125"/>
      <c r="ESI29" s="125"/>
      <c r="ESJ29" s="125"/>
      <c r="ESK29" s="125"/>
      <c r="ESL29" s="125"/>
      <c r="ESM29" s="125"/>
      <c r="ESN29" s="125"/>
      <c r="ESO29" s="125"/>
      <c r="ESP29" s="125"/>
      <c r="ESQ29" s="125"/>
      <c r="ESR29" s="125"/>
      <c r="ESS29" s="125"/>
      <c r="EST29" s="125"/>
      <c r="ESU29" s="125"/>
      <c r="ESV29" s="125"/>
      <c r="ESW29" s="125"/>
      <c r="ESX29" s="125"/>
      <c r="ESY29" s="125"/>
      <c r="ESZ29" s="125"/>
      <c r="ETA29" s="125"/>
      <c r="ETB29" s="125"/>
      <c r="ETC29" s="125"/>
      <c r="ETD29" s="125"/>
      <c r="ETE29" s="125"/>
      <c r="ETF29" s="125"/>
      <c r="ETG29" s="125"/>
      <c r="ETH29" s="125"/>
      <c r="ETI29" s="125"/>
      <c r="ETJ29" s="125"/>
      <c r="ETK29" s="125"/>
      <c r="ETL29" s="125"/>
      <c r="ETM29" s="125"/>
      <c r="ETN29" s="125"/>
      <c r="ETO29" s="125"/>
      <c r="ETP29" s="125"/>
      <c r="ETQ29" s="125"/>
      <c r="ETR29" s="125"/>
      <c r="ETS29" s="125"/>
      <c r="ETT29" s="125"/>
      <c r="ETU29" s="125"/>
      <c r="ETV29" s="125"/>
      <c r="ETW29" s="125"/>
      <c r="ETX29" s="125"/>
      <c r="ETY29" s="125"/>
      <c r="ETZ29" s="125"/>
      <c r="EUA29" s="125"/>
      <c r="EUB29" s="125"/>
      <c r="EUC29" s="125"/>
      <c r="EUD29" s="125"/>
      <c r="EUE29" s="125"/>
      <c r="EUF29" s="125"/>
      <c r="EUG29" s="125"/>
      <c r="EUH29" s="125"/>
      <c r="EUI29" s="125"/>
      <c r="EUJ29" s="125"/>
      <c r="EUK29" s="125"/>
      <c r="EUL29" s="125"/>
      <c r="EUM29" s="125"/>
      <c r="EUN29" s="125"/>
      <c r="EUO29" s="125"/>
      <c r="EUP29" s="125"/>
      <c r="EUQ29" s="125"/>
      <c r="EUR29" s="125"/>
      <c r="EUS29" s="125"/>
      <c r="EUT29" s="125"/>
      <c r="EUU29" s="125"/>
      <c r="EUV29" s="125"/>
      <c r="EUW29" s="125"/>
      <c r="EUX29" s="125"/>
      <c r="EUY29" s="125"/>
      <c r="EUZ29" s="125"/>
      <c r="EVA29" s="125"/>
      <c r="EVB29" s="125"/>
      <c r="EVC29" s="125"/>
      <c r="EVD29" s="125"/>
      <c r="EVE29" s="125"/>
      <c r="EVF29" s="125"/>
      <c r="EVG29" s="125"/>
      <c r="EVH29" s="125"/>
      <c r="EVI29" s="125"/>
      <c r="EVJ29" s="125"/>
      <c r="EVK29" s="125"/>
      <c r="EVL29" s="125"/>
      <c r="EVM29" s="125"/>
      <c r="EVN29" s="125"/>
      <c r="EVO29" s="125"/>
      <c r="EVP29" s="125"/>
      <c r="EVQ29" s="125"/>
      <c r="EVR29" s="125"/>
      <c r="EVS29" s="125"/>
      <c r="EVT29" s="125"/>
      <c r="EVU29" s="125"/>
      <c r="EVV29" s="125"/>
      <c r="EVW29" s="125"/>
      <c r="EVX29" s="125"/>
      <c r="EVY29" s="125"/>
      <c r="EVZ29" s="125"/>
      <c r="EWA29" s="125"/>
      <c r="EWB29" s="125"/>
      <c r="EWC29" s="125"/>
      <c r="EWD29" s="125"/>
      <c r="EWE29" s="125"/>
      <c r="EWF29" s="125"/>
      <c r="EWG29" s="125"/>
      <c r="EWH29" s="125"/>
      <c r="EWI29" s="125"/>
      <c r="EWJ29" s="125"/>
      <c r="EWK29" s="125"/>
      <c r="EWL29" s="125"/>
      <c r="EWM29" s="125"/>
      <c r="EWN29" s="125"/>
      <c r="EWO29" s="125"/>
      <c r="EWP29" s="125"/>
      <c r="EWQ29" s="125"/>
      <c r="EWR29" s="125"/>
      <c r="EWS29" s="125"/>
      <c r="EWT29" s="125"/>
      <c r="EWU29" s="125"/>
      <c r="EWV29" s="125"/>
      <c r="EWW29" s="125"/>
      <c r="EWX29" s="125"/>
      <c r="EWY29" s="125"/>
      <c r="EWZ29" s="125"/>
      <c r="EXA29" s="125"/>
      <c r="EXB29" s="125"/>
      <c r="EXC29" s="125"/>
      <c r="EXD29" s="125"/>
      <c r="EXE29" s="125"/>
      <c r="EXF29" s="125"/>
      <c r="EXG29" s="125"/>
      <c r="EXH29" s="125"/>
      <c r="EXI29" s="125"/>
      <c r="EXJ29" s="125"/>
      <c r="EXK29" s="125"/>
      <c r="EXL29" s="125"/>
      <c r="EXM29" s="125"/>
      <c r="EXN29" s="125"/>
      <c r="EXO29" s="125"/>
      <c r="EXP29" s="125"/>
      <c r="EXQ29" s="125"/>
      <c r="EXR29" s="125"/>
      <c r="EXS29" s="125"/>
      <c r="EXT29" s="125"/>
      <c r="EXU29" s="125"/>
      <c r="EXV29" s="125"/>
      <c r="EXW29" s="125"/>
      <c r="EXX29" s="125"/>
      <c r="EXY29" s="125"/>
      <c r="EXZ29" s="125"/>
      <c r="EYA29" s="125"/>
      <c r="EYB29" s="125"/>
      <c r="EYC29" s="125"/>
      <c r="EYD29" s="125"/>
      <c r="EYE29" s="125"/>
      <c r="EYF29" s="125"/>
      <c r="EYG29" s="125"/>
      <c r="EYH29" s="125"/>
      <c r="EYI29" s="125"/>
      <c r="EYJ29" s="125"/>
      <c r="EYK29" s="125"/>
      <c r="EYL29" s="125"/>
      <c r="EYM29" s="125"/>
      <c r="EYN29" s="125"/>
      <c r="EYO29" s="125"/>
      <c r="EYP29" s="125"/>
      <c r="EYQ29" s="125"/>
      <c r="EYR29" s="125"/>
      <c r="EYS29" s="125"/>
      <c r="EYT29" s="125"/>
      <c r="EYU29" s="125"/>
      <c r="EYV29" s="125"/>
      <c r="EYW29" s="125"/>
      <c r="EYX29" s="125"/>
      <c r="EYY29" s="125"/>
      <c r="EYZ29" s="125"/>
      <c r="EZA29" s="125"/>
      <c r="EZB29" s="125"/>
      <c r="EZC29" s="125"/>
      <c r="EZD29" s="125"/>
      <c r="EZE29" s="125"/>
      <c r="EZF29" s="125"/>
      <c r="EZG29" s="125"/>
      <c r="EZH29" s="125"/>
      <c r="EZI29" s="125"/>
      <c r="EZJ29" s="125"/>
      <c r="EZK29" s="125"/>
      <c r="EZL29" s="125"/>
      <c r="EZM29" s="125"/>
      <c r="EZN29" s="125"/>
      <c r="EZO29" s="125"/>
      <c r="EZP29" s="125"/>
      <c r="EZQ29" s="125"/>
      <c r="EZR29" s="125"/>
      <c r="EZS29" s="125"/>
      <c r="EZT29" s="125"/>
      <c r="EZU29" s="125"/>
      <c r="EZV29" s="125"/>
      <c r="EZW29" s="125"/>
      <c r="EZX29" s="125"/>
      <c r="EZY29" s="125"/>
      <c r="EZZ29" s="125"/>
      <c r="FAA29" s="125"/>
      <c r="FAB29" s="125"/>
      <c r="FAC29" s="125"/>
      <c r="FAD29" s="125"/>
      <c r="FAE29" s="125"/>
      <c r="FAF29" s="125"/>
      <c r="FAG29" s="125"/>
      <c r="FAH29" s="125"/>
      <c r="FAI29" s="125"/>
      <c r="FAJ29" s="125"/>
      <c r="FAK29" s="125"/>
      <c r="FAL29" s="125"/>
      <c r="FAM29" s="125"/>
      <c r="FAN29" s="125"/>
      <c r="FAO29" s="125"/>
      <c r="FAP29" s="125"/>
      <c r="FAQ29" s="125"/>
      <c r="FAR29" s="125"/>
      <c r="FAS29" s="125"/>
      <c r="FAT29" s="125"/>
      <c r="FAU29" s="125"/>
      <c r="FAV29" s="125"/>
      <c r="FAW29" s="125"/>
      <c r="FAX29" s="125"/>
      <c r="FAY29" s="125"/>
      <c r="FAZ29" s="125"/>
      <c r="FBA29" s="125"/>
      <c r="FBB29" s="125"/>
      <c r="FBC29" s="125"/>
      <c r="FBD29" s="125"/>
      <c r="FBE29" s="125"/>
      <c r="FBF29" s="125"/>
      <c r="FBG29" s="125"/>
      <c r="FBH29" s="125"/>
      <c r="FBI29" s="125"/>
      <c r="FBJ29" s="125"/>
      <c r="FBK29" s="125"/>
      <c r="FBL29" s="125"/>
      <c r="FBM29" s="125"/>
      <c r="FBN29" s="125"/>
      <c r="FBO29" s="125"/>
      <c r="FBP29" s="125"/>
      <c r="FBQ29" s="125"/>
      <c r="FBR29" s="125"/>
      <c r="FBS29" s="125"/>
      <c r="FBT29" s="125"/>
      <c r="FBU29" s="125"/>
      <c r="FBV29" s="125"/>
      <c r="FBW29" s="125"/>
      <c r="FBX29" s="125"/>
      <c r="FBY29" s="125"/>
      <c r="FBZ29" s="125"/>
      <c r="FCA29" s="125"/>
      <c r="FCB29" s="125"/>
      <c r="FCC29" s="125"/>
      <c r="FCD29" s="125"/>
      <c r="FCE29" s="125"/>
      <c r="FCF29" s="125"/>
      <c r="FCG29" s="125"/>
      <c r="FCH29" s="125"/>
      <c r="FCI29" s="125"/>
      <c r="FCJ29" s="125"/>
      <c r="FCK29" s="125"/>
      <c r="FCL29" s="125"/>
      <c r="FCM29" s="125"/>
      <c r="FCN29" s="125"/>
      <c r="FCO29" s="125"/>
      <c r="FCP29" s="125"/>
      <c r="FCQ29" s="125"/>
      <c r="FCR29" s="125"/>
      <c r="FCS29" s="125"/>
      <c r="FCT29" s="125"/>
      <c r="FCU29" s="125"/>
      <c r="FCV29" s="125"/>
      <c r="FCW29" s="125"/>
      <c r="FCX29" s="125"/>
      <c r="FCY29" s="125"/>
      <c r="FCZ29" s="125"/>
      <c r="FDA29" s="125"/>
      <c r="FDB29" s="125"/>
      <c r="FDC29" s="125"/>
      <c r="FDD29" s="125"/>
      <c r="FDE29" s="125"/>
      <c r="FDF29" s="125"/>
      <c r="FDG29" s="125"/>
      <c r="FDH29" s="125"/>
      <c r="FDI29" s="125"/>
      <c r="FDJ29" s="125"/>
      <c r="FDK29" s="125"/>
      <c r="FDL29" s="125"/>
      <c r="FDM29" s="125"/>
      <c r="FDN29" s="125"/>
      <c r="FDO29" s="125"/>
      <c r="FDP29" s="125"/>
      <c r="FDQ29" s="125"/>
      <c r="FDR29" s="125"/>
      <c r="FDS29" s="125"/>
      <c r="FDT29" s="125"/>
      <c r="FDU29" s="125"/>
      <c r="FDV29" s="125"/>
      <c r="FDW29" s="125"/>
      <c r="FDX29" s="125"/>
      <c r="FDY29" s="125"/>
      <c r="FDZ29" s="125"/>
      <c r="FEA29" s="125"/>
      <c r="FEB29" s="125"/>
      <c r="FEC29" s="125"/>
      <c r="FED29" s="125"/>
      <c r="FEE29" s="125"/>
      <c r="FEF29" s="125"/>
      <c r="FEG29" s="125"/>
      <c r="FEH29" s="125"/>
      <c r="FEI29" s="125"/>
      <c r="FEJ29" s="125"/>
      <c r="FEK29" s="125"/>
      <c r="FEL29" s="125"/>
      <c r="FEM29" s="125"/>
      <c r="FEN29" s="125"/>
      <c r="FEO29" s="125"/>
      <c r="FEP29" s="125"/>
      <c r="FEQ29" s="125"/>
      <c r="FER29" s="125"/>
      <c r="FES29" s="125"/>
      <c r="FET29" s="125"/>
      <c r="FEU29" s="125"/>
      <c r="FEV29" s="125"/>
      <c r="FEW29" s="125"/>
      <c r="FEX29" s="125"/>
      <c r="FEY29" s="125"/>
      <c r="FEZ29" s="125"/>
      <c r="FFA29" s="125"/>
      <c r="FFB29" s="125"/>
      <c r="FFC29" s="125"/>
      <c r="FFD29" s="125"/>
      <c r="FFE29" s="125"/>
      <c r="FFF29" s="125"/>
      <c r="FFG29" s="125"/>
      <c r="FFH29" s="125"/>
      <c r="FFI29" s="125"/>
      <c r="FFJ29" s="125"/>
      <c r="FFK29" s="125"/>
      <c r="FFL29" s="125"/>
      <c r="FFM29" s="125"/>
      <c r="FFN29" s="125"/>
      <c r="FFO29" s="125"/>
      <c r="FFP29" s="125"/>
      <c r="FFQ29" s="125"/>
      <c r="FFR29" s="125"/>
      <c r="FFS29" s="125"/>
      <c r="FFT29" s="125"/>
      <c r="FFU29" s="125"/>
      <c r="FFV29" s="125"/>
      <c r="FFW29" s="125"/>
      <c r="FFX29" s="125"/>
      <c r="FFY29" s="125"/>
      <c r="FFZ29" s="125"/>
      <c r="FGA29" s="125"/>
      <c r="FGB29" s="125"/>
      <c r="FGC29" s="125"/>
      <c r="FGD29" s="125"/>
      <c r="FGE29" s="125"/>
      <c r="FGF29" s="125"/>
      <c r="FGG29" s="125"/>
      <c r="FGH29" s="125"/>
      <c r="FGI29" s="125"/>
      <c r="FGJ29" s="125"/>
      <c r="FGK29" s="125"/>
      <c r="FGL29" s="125"/>
      <c r="FGM29" s="125"/>
      <c r="FGN29" s="125"/>
      <c r="FGO29" s="125"/>
      <c r="FGP29" s="125"/>
      <c r="FGQ29" s="125"/>
      <c r="FGR29" s="125"/>
      <c r="FGS29" s="125"/>
      <c r="FGT29" s="125"/>
      <c r="FGU29" s="125"/>
      <c r="FGV29" s="125"/>
      <c r="FGW29" s="125"/>
      <c r="FGX29" s="125"/>
      <c r="FGY29" s="125"/>
      <c r="FGZ29" s="125"/>
      <c r="FHA29" s="125"/>
      <c r="FHB29" s="125"/>
      <c r="FHC29" s="125"/>
      <c r="FHD29" s="125"/>
      <c r="FHE29" s="125"/>
      <c r="FHF29" s="125"/>
      <c r="FHG29" s="125"/>
      <c r="FHH29" s="125"/>
      <c r="FHI29" s="125"/>
      <c r="FHJ29" s="125"/>
      <c r="FHK29" s="125"/>
      <c r="FHL29" s="125"/>
      <c r="FHM29" s="125"/>
      <c r="FHN29" s="125"/>
      <c r="FHO29" s="125"/>
      <c r="FHP29" s="125"/>
      <c r="FHQ29" s="125"/>
      <c r="FHR29" s="125"/>
      <c r="FHS29" s="125"/>
      <c r="FHT29" s="125"/>
      <c r="FHU29" s="125"/>
      <c r="FHV29" s="125"/>
      <c r="FHW29" s="125"/>
      <c r="FHX29" s="125"/>
      <c r="FHY29" s="125"/>
      <c r="FHZ29" s="125"/>
      <c r="FIA29" s="125"/>
      <c r="FIB29" s="125"/>
      <c r="FIC29" s="125"/>
      <c r="FID29" s="125"/>
      <c r="FIE29" s="125"/>
      <c r="FIF29" s="125"/>
      <c r="FIG29" s="125"/>
      <c r="FIH29" s="125"/>
      <c r="FII29" s="125"/>
      <c r="FIJ29" s="125"/>
      <c r="FIK29" s="125"/>
      <c r="FIL29" s="125"/>
      <c r="FIM29" s="125"/>
      <c r="FIN29" s="125"/>
      <c r="FIO29" s="125"/>
      <c r="FIP29" s="125"/>
      <c r="FIQ29" s="125"/>
      <c r="FIR29" s="125"/>
      <c r="FIS29" s="125"/>
      <c r="FIT29" s="125"/>
      <c r="FIU29" s="125"/>
      <c r="FIV29" s="125"/>
      <c r="FIW29" s="125"/>
      <c r="FIX29" s="125"/>
      <c r="FIY29" s="125"/>
      <c r="FIZ29" s="125"/>
      <c r="FJA29" s="125"/>
      <c r="FJB29" s="125"/>
      <c r="FJC29" s="125"/>
      <c r="FJD29" s="125"/>
      <c r="FJE29" s="125"/>
      <c r="FJF29" s="125"/>
      <c r="FJG29" s="125"/>
      <c r="FJH29" s="125"/>
      <c r="FJI29" s="125"/>
      <c r="FJJ29" s="125"/>
      <c r="FJK29" s="125"/>
      <c r="FJL29" s="125"/>
      <c r="FJM29" s="125"/>
      <c r="FJN29" s="125"/>
      <c r="FJO29" s="125"/>
      <c r="FJP29" s="125"/>
      <c r="FJQ29" s="125"/>
      <c r="FJR29" s="125"/>
      <c r="FJS29" s="125"/>
      <c r="FJT29" s="125"/>
      <c r="FJU29" s="125"/>
      <c r="FJV29" s="125"/>
      <c r="FJW29" s="125"/>
      <c r="FJX29" s="125"/>
      <c r="FJY29" s="125"/>
      <c r="FJZ29" s="125"/>
      <c r="FKA29" s="125"/>
      <c r="FKB29" s="125"/>
      <c r="FKC29" s="125"/>
      <c r="FKD29" s="125"/>
      <c r="FKE29" s="125"/>
      <c r="FKF29" s="125"/>
      <c r="FKG29" s="125"/>
      <c r="FKH29" s="125"/>
      <c r="FKI29" s="125"/>
      <c r="FKJ29" s="125"/>
      <c r="FKK29" s="125"/>
      <c r="FKL29" s="125"/>
      <c r="FKM29" s="125"/>
      <c r="FKN29" s="125"/>
      <c r="FKO29" s="125"/>
      <c r="FKP29" s="125"/>
      <c r="FKQ29" s="125"/>
      <c r="FKR29" s="125"/>
      <c r="FKS29" s="125"/>
      <c r="FKT29" s="125"/>
      <c r="FKU29" s="125"/>
      <c r="FKV29" s="125"/>
      <c r="FKW29" s="125"/>
      <c r="FKX29" s="125"/>
      <c r="FKY29" s="125"/>
      <c r="FKZ29" s="125"/>
      <c r="FLA29" s="125"/>
      <c r="FLB29" s="125"/>
      <c r="FLC29" s="125"/>
      <c r="FLD29" s="125"/>
      <c r="FLE29" s="125"/>
      <c r="FLF29" s="125"/>
      <c r="FLG29" s="125"/>
      <c r="FLH29" s="125"/>
      <c r="FLI29" s="125"/>
      <c r="FLJ29" s="125"/>
      <c r="FLK29" s="125"/>
      <c r="FLL29" s="125"/>
      <c r="FLM29" s="125"/>
      <c r="FLN29" s="125"/>
      <c r="FLO29" s="125"/>
      <c r="FLP29" s="125"/>
      <c r="FLQ29" s="125"/>
      <c r="FLR29" s="125"/>
      <c r="FLS29" s="125"/>
      <c r="FLT29" s="125"/>
      <c r="FLU29" s="125"/>
      <c r="FLV29" s="125"/>
      <c r="FLW29" s="125"/>
      <c r="FLX29" s="125"/>
      <c r="FLY29" s="125"/>
      <c r="FLZ29" s="125"/>
      <c r="FMA29" s="125"/>
      <c r="FMB29" s="125"/>
      <c r="FMC29" s="125"/>
      <c r="FMD29" s="125"/>
      <c r="FME29" s="125"/>
      <c r="FMF29" s="125"/>
      <c r="FMG29" s="125"/>
      <c r="FMH29" s="125"/>
      <c r="FMI29" s="125"/>
      <c r="FMJ29" s="125"/>
      <c r="FMK29" s="125"/>
      <c r="FML29" s="125"/>
      <c r="FMM29" s="125"/>
      <c r="FMN29" s="125"/>
      <c r="FMO29" s="125"/>
      <c r="FMP29" s="125"/>
      <c r="FMQ29" s="125"/>
      <c r="FMR29" s="125"/>
      <c r="FMS29" s="125"/>
      <c r="FMT29" s="125"/>
      <c r="FMU29" s="125"/>
      <c r="FMV29" s="125"/>
      <c r="FMW29" s="125"/>
      <c r="FMX29" s="125"/>
      <c r="FMY29" s="125"/>
      <c r="FMZ29" s="125"/>
      <c r="FNA29" s="125"/>
      <c r="FNB29" s="125"/>
      <c r="FNC29" s="125"/>
      <c r="FND29" s="125"/>
      <c r="FNE29" s="125"/>
      <c r="FNF29" s="125"/>
      <c r="FNG29" s="125"/>
      <c r="FNH29" s="125"/>
      <c r="FNI29" s="125"/>
      <c r="FNJ29" s="125"/>
      <c r="FNK29" s="125"/>
      <c r="FNL29" s="125"/>
      <c r="FNM29" s="125"/>
      <c r="FNN29" s="125"/>
      <c r="FNO29" s="125"/>
      <c r="FNP29" s="125"/>
      <c r="FNQ29" s="125"/>
      <c r="FNR29" s="125"/>
      <c r="FNS29" s="125"/>
      <c r="FNT29" s="125"/>
      <c r="FNU29" s="125"/>
      <c r="FNV29" s="125"/>
      <c r="FNW29" s="125"/>
      <c r="FNX29" s="125"/>
      <c r="FNY29" s="125"/>
      <c r="FNZ29" s="125"/>
      <c r="FOA29" s="125"/>
      <c r="FOB29" s="125"/>
      <c r="FOC29" s="125"/>
      <c r="FOD29" s="125"/>
      <c r="FOE29" s="125"/>
      <c r="FOF29" s="125"/>
      <c r="FOG29" s="125"/>
      <c r="FOH29" s="125"/>
      <c r="FOI29" s="125"/>
      <c r="FOJ29" s="125"/>
      <c r="FOK29" s="125"/>
      <c r="FOL29" s="125"/>
      <c r="FOM29" s="125"/>
      <c r="FON29" s="125"/>
      <c r="FOO29" s="125"/>
      <c r="FOP29" s="125"/>
      <c r="FOQ29" s="125"/>
      <c r="FOR29" s="125"/>
      <c r="FOS29" s="125"/>
      <c r="FOT29" s="125"/>
      <c r="FOU29" s="125"/>
      <c r="FOV29" s="125"/>
      <c r="FOW29" s="125"/>
      <c r="FOX29" s="125"/>
      <c r="FOY29" s="125"/>
      <c r="FOZ29" s="125"/>
      <c r="FPA29" s="125"/>
      <c r="FPB29" s="125"/>
      <c r="FPC29" s="125"/>
      <c r="FPD29" s="125"/>
      <c r="FPE29" s="125"/>
      <c r="FPF29" s="125"/>
      <c r="FPG29" s="125"/>
      <c r="FPH29" s="125"/>
      <c r="FPI29" s="125"/>
      <c r="FPJ29" s="125"/>
      <c r="FPK29" s="125"/>
      <c r="FPL29" s="125"/>
      <c r="FPM29" s="125"/>
      <c r="FPN29" s="125"/>
      <c r="FPO29" s="125"/>
      <c r="FPP29" s="125"/>
      <c r="FPQ29" s="125"/>
      <c r="FPR29" s="125"/>
      <c r="FPS29" s="125"/>
      <c r="FPT29" s="125"/>
      <c r="FPU29" s="125"/>
      <c r="FPV29" s="125"/>
      <c r="FPW29" s="125"/>
      <c r="FPX29" s="125"/>
      <c r="FPY29" s="125"/>
      <c r="FPZ29" s="125"/>
      <c r="FQA29" s="125"/>
      <c r="FQB29" s="125"/>
      <c r="FQC29" s="125"/>
      <c r="FQD29" s="125"/>
      <c r="FQE29" s="125"/>
      <c r="FQF29" s="125"/>
      <c r="FQG29" s="125"/>
      <c r="FQH29" s="125"/>
      <c r="FQI29" s="125"/>
      <c r="FQJ29" s="125"/>
      <c r="FQK29" s="125"/>
      <c r="FQL29" s="125"/>
      <c r="FQM29" s="125"/>
      <c r="FQN29" s="125"/>
      <c r="FQO29" s="125"/>
      <c r="FQP29" s="125"/>
      <c r="FQQ29" s="125"/>
      <c r="FQR29" s="125"/>
      <c r="FQS29" s="125"/>
      <c r="FQT29" s="125"/>
      <c r="FQU29" s="125"/>
      <c r="FQV29" s="125"/>
      <c r="FQW29" s="125"/>
      <c r="FQX29" s="125"/>
      <c r="FQY29" s="125"/>
      <c r="FQZ29" s="125"/>
      <c r="FRA29" s="125"/>
      <c r="FRB29" s="125"/>
      <c r="FRC29" s="125"/>
      <c r="FRD29" s="125"/>
      <c r="FRE29" s="125"/>
      <c r="FRF29" s="125"/>
      <c r="FRG29" s="125"/>
      <c r="FRH29" s="125"/>
      <c r="FRI29" s="125"/>
      <c r="FRJ29" s="125"/>
      <c r="FRK29" s="125"/>
      <c r="FRL29" s="125"/>
      <c r="FRM29" s="125"/>
      <c r="FRN29" s="125"/>
      <c r="FRO29" s="125"/>
      <c r="FRP29" s="125"/>
      <c r="FRQ29" s="125"/>
      <c r="FRR29" s="125"/>
      <c r="FRS29" s="125"/>
      <c r="FRT29" s="125"/>
      <c r="FRU29" s="125"/>
      <c r="FRV29" s="125"/>
      <c r="FRW29" s="125"/>
      <c r="FRX29" s="125"/>
      <c r="FRY29" s="125"/>
      <c r="FRZ29" s="125"/>
      <c r="FSA29" s="125"/>
      <c r="FSB29" s="125"/>
      <c r="FSC29" s="125"/>
      <c r="FSD29" s="125"/>
      <c r="FSE29" s="125"/>
      <c r="FSF29" s="125"/>
      <c r="FSG29" s="125"/>
      <c r="FSH29" s="125"/>
      <c r="FSI29" s="125"/>
      <c r="FSJ29" s="125"/>
      <c r="FSK29" s="125"/>
      <c r="FSL29" s="125"/>
      <c r="FSM29" s="125"/>
      <c r="FSN29" s="125"/>
      <c r="FSO29" s="125"/>
      <c r="FSP29" s="125"/>
      <c r="FSQ29" s="125"/>
      <c r="FSR29" s="125"/>
      <c r="FSS29" s="125"/>
      <c r="FST29" s="125"/>
      <c r="FSU29" s="125"/>
      <c r="FSV29" s="125"/>
      <c r="FSW29" s="125"/>
      <c r="FSX29" s="125"/>
      <c r="FSY29" s="125"/>
      <c r="FSZ29" s="125"/>
      <c r="FTA29" s="125"/>
      <c r="FTB29" s="125"/>
      <c r="FTC29" s="125"/>
      <c r="FTD29" s="125"/>
      <c r="FTE29" s="125"/>
      <c r="FTF29" s="125"/>
      <c r="FTG29" s="125"/>
      <c r="FTH29" s="125"/>
      <c r="FTI29" s="125"/>
      <c r="FTJ29" s="125"/>
      <c r="FTK29" s="125"/>
      <c r="FTL29" s="125"/>
      <c r="FTM29" s="125"/>
      <c r="FTN29" s="125"/>
      <c r="FTO29" s="125"/>
      <c r="FTP29" s="125"/>
      <c r="FTQ29" s="125"/>
      <c r="FTR29" s="125"/>
      <c r="FTS29" s="125"/>
      <c r="FTT29" s="125"/>
      <c r="FTU29" s="125"/>
      <c r="FTV29" s="125"/>
      <c r="FTW29" s="125"/>
      <c r="FTX29" s="125"/>
      <c r="FTY29" s="125"/>
      <c r="FTZ29" s="125"/>
      <c r="FUA29" s="125"/>
      <c r="FUB29" s="125"/>
      <c r="FUC29" s="125"/>
      <c r="FUD29" s="125"/>
      <c r="FUE29" s="125"/>
      <c r="FUF29" s="125"/>
      <c r="FUG29" s="125"/>
      <c r="FUH29" s="125"/>
      <c r="FUI29" s="125"/>
      <c r="FUJ29" s="125"/>
      <c r="FUK29" s="125"/>
      <c r="FUL29" s="125"/>
      <c r="FUM29" s="125"/>
      <c r="FUN29" s="125"/>
      <c r="FUO29" s="125"/>
      <c r="FUP29" s="125"/>
      <c r="FUQ29" s="125"/>
      <c r="FUR29" s="125"/>
      <c r="FUS29" s="125"/>
      <c r="FUT29" s="125"/>
      <c r="FUU29" s="125"/>
      <c r="FUV29" s="125"/>
      <c r="FUW29" s="125"/>
      <c r="FUX29" s="125"/>
      <c r="FUY29" s="125"/>
      <c r="FUZ29" s="125"/>
      <c r="FVA29" s="125"/>
      <c r="FVB29" s="125"/>
      <c r="FVC29" s="125"/>
      <c r="FVD29" s="125"/>
      <c r="FVE29" s="125"/>
      <c r="FVF29" s="125"/>
      <c r="FVG29" s="125"/>
      <c r="FVH29" s="125"/>
      <c r="FVI29" s="125"/>
      <c r="FVJ29" s="125"/>
      <c r="FVK29" s="125"/>
      <c r="FVL29" s="125"/>
      <c r="FVM29" s="125"/>
      <c r="FVN29" s="125"/>
      <c r="FVO29" s="125"/>
      <c r="FVP29" s="125"/>
      <c r="FVQ29" s="125"/>
      <c r="FVR29" s="125"/>
      <c r="FVS29" s="125"/>
      <c r="FVT29" s="125"/>
      <c r="FVU29" s="125"/>
      <c r="FVV29" s="125"/>
      <c r="FVW29" s="125"/>
      <c r="FVX29" s="125"/>
      <c r="FVY29" s="125"/>
      <c r="FVZ29" s="125"/>
      <c r="FWA29" s="125"/>
      <c r="FWB29" s="125"/>
      <c r="FWC29" s="125"/>
      <c r="FWD29" s="125"/>
      <c r="FWE29" s="125"/>
      <c r="FWF29" s="125"/>
      <c r="FWG29" s="125"/>
      <c r="FWH29" s="125"/>
      <c r="FWI29" s="125"/>
      <c r="FWJ29" s="125"/>
      <c r="FWK29" s="125"/>
      <c r="FWL29" s="125"/>
      <c r="FWM29" s="125"/>
      <c r="FWN29" s="125"/>
      <c r="FWO29" s="125"/>
      <c r="FWP29" s="125"/>
      <c r="FWQ29" s="125"/>
      <c r="FWR29" s="125"/>
      <c r="FWS29" s="125"/>
      <c r="FWT29" s="125"/>
      <c r="FWU29" s="125"/>
      <c r="FWV29" s="125"/>
      <c r="FWW29" s="125"/>
      <c r="FWX29" s="125"/>
      <c r="FWY29" s="125"/>
      <c r="FWZ29" s="125"/>
      <c r="FXA29" s="125"/>
      <c r="FXB29" s="125"/>
      <c r="FXC29" s="125"/>
      <c r="FXD29" s="125"/>
      <c r="FXE29" s="125"/>
      <c r="FXF29" s="125"/>
      <c r="FXG29" s="125"/>
      <c r="FXH29" s="125"/>
      <c r="FXI29" s="125"/>
      <c r="FXJ29" s="125"/>
      <c r="FXK29" s="125"/>
      <c r="FXL29" s="125"/>
      <c r="FXM29" s="125"/>
      <c r="FXN29" s="125"/>
      <c r="FXO29" s="125"/>
      <c r="FXP29" s="125"/>
      <c r="FXQ29" s="125"/>
      <c r="FXR29" s="125"/>
      <c r="FXS29" s="125"/>
      <c r="FXT29" s="125"/>
      <c r="FXU29" s="125"/>
      <c r="FXV29" s="125"/>
      <c r="FXW29" s="125"/>
      <c r="FXX29" s="125"/>
      <c r="FXY29" s="125"/>
      <c r="FXZ29" s="125"/>
      <c r="FYA29" s="125"/>
      <c r="FYB29" s="125"/>
      <c r="FYC29" s="125"/>
      <c r="FYD29" s="125"/>
      <c r="FYE29" s="125"/>
      <c r="FYF29" s="125"/>
      <c r="FYG29" s="125"/>
      <c r="FYH29" s="125"/>
      <c r="FYI29" s="125"/>
      <c r="FYJ29" s="125"/>
      <c r="FYK29" s="125"/>
      <c r="FYL29" s="125"/>
      <c r="FYM29" s="125"/>
      <c r="FYN29" s="125"/>
      <c r="FYO29" s="125"/>
      <c r="FYP29" s="125"/>
      <c r="FYQ29" s="125"/>
      <c r="FYR29" s="125"/>
      <c r="FYS29" s="125"/>
      <c r="FYT29" s="125"/>
      <c r="FYU29" s="125"/>
      <c r="FYV29" s="125"/>
      <c r="FYW29" s="125"/>
      <c r="FYX29" s="125"/>
      <c r="FYY29" s="125"/>
      <c r="FYZ29" s="125"/>
      <c r="FZA29" s="125"/>
      <c r="FZB29" s="125"/>
      <c r="FZC29" s="125"/>
      <c r="FZD29" s="125"/>
      <c r="FZE29" s="125"/>
      <c r="FZF29" s="125"/>
      <c r="FZG29" s="125"/>
      <c r="FZH29" s="125"/>
      <c r="FZI29" s="125"/>
      <c r="FZJ29" s="125"/>
      <c r="FZK29" s="125"/>
      <c r="FZL29" s="125"/>
      <c r="FZM29" s="125"/>
      <c r="FZN29" s="125"/>
      <c r="FZO29" s="125"/>
      <c r="FZP29" s="125"/>
      <c r="FZQ29" s="125"/>
      <c r="FZR29" s="125"/>
      <c r="FZS29" s="125"/>
      <c r="FZT29" s="125"/>
      <c r="FZU29" s="125"/>
      <c r="FZV29" s="125"/>
      <c r="FZW29" s="125"/>
      <c r="FZX29" s="125"/>
      <c r="FZY29" s="125"/>
      <c r="FZZ29" s="125"/>
      <c r="GAA29" s="125"/>
      <c r="GAB29" s="125"/>
      <c r="GAC29" s="125"/>
      <c r="GAD29" s="125"/>
      <c r="GAE29" s="125"/>
      <c r="GAF29" s="125"/>
      <c r="GAG29" s="125"/>
      <c r="GAH29" s="125"/>
      <c r="GAI29" s="125"/>
      <c r="GAJ29" s="125"/>
      <c r="GAK29" s="125"/>
      <c r="GAL29" s="125"/>
      <c r="GAM29" s="125"/>
      <c r="GAN29" s="125"/>
      <c r="GAO29" s="125"/>
      <c r="GAP29" s="125"/>
      <c r="GAQ29" s="125"/>
      <c r="GAR29" s="125"/>
      <c r="GAS29" s="125"/>
      <c r="GAT29" s="125"/>
      <c r="GAU29" s="125"/>
      <c r="GAV29" s="125"/>
      <c r="GAW29" s="125"/>
      <c r="GAX29" s="125"/>
      <c r="GAY29" s="125"/>
      <c r="GAZ29" s="125"/>
      <c r="GBA29" s="125"/>
      <c r="GBB29" s="125"/>
      <c r="GBC29" s="125"/>
      <c r="GBD29" s="125"/>
      <c r="GBE29" s="125"/>
      <c r="GBF29" s="125"/>
      <c r="GBG29" s="125"/>
      <c r="GBH29" s="125"/>
      <c r="GBI29" s="125"/>
      <c r="GBJ29" s="125"/>
      <c r="GBK29" s="125"/>
      <c r="GBL29" s="125"/>
      <c r="GBM29" s="125"/>
      <c r="GBN29" s="125"/>
      <c r="GBO29" s="125"/>
      <c r="GBP29" s="125"/>
      <c r="GBQ29" s="125"/>
      <c r="GBR29" s="125"/>
      <c r="GBS29" s="125"/>
      <c r="GBT29" s="125"/>
      <c r="GBU29" s="125"/>
      <c r="GBV29" s="125"/>
      <c r="GBW29" s="125"/>
      <c r="GBX29" s="125"/>
      <c r="GBY29" s="125"/>
      <c r="GBZ29" s="125"/>
      <c r="GCA29" s="125"/>
      <c r="GCB29" s="125"/>
      <c r="GCC29" s="125"/>
      <c r="GCD29" s="125"/>
      <c r="GCE29" s="125"/>
      <c r="GCF29" s="125"/>
      <c r="GCG29" s="125"/>
      <c r="GCH29" s="125"/>
      <c r="GCI29" s="125"/>
      <c r="GCJ29" s="125"/>
      <c r="GCK29" s="125"/>
      <c r="GCL29" s="125"/>
      <c r="GCM29" s="125"/>
      <c r="GCN29" s="125"/>
      <c r="GCO29" s="125"/>
      <c r="GCP29" s="125"/>
      <c r="GCQ29" s="125"/>
      <c r="GCR29" s="125"/>
      <c r="GCS29" s="125"/>
      <c r="GCT29" s="125"/>
      <c r="GCU29" s="125"/>
      <c r="GCV29" s="125"/>
      <c r="GCW29" s="125"/>
      <c r="GCX29" s="125"/>
      <c r="GCY29" s="125"/>
      <c r="GCZ29" s="125"/>
      <c r="GDA29" s="125"/>
      <c r="GDB29" s="125"/>
      <c r="GDC29" s="125"/>
      <c r="GDD29" s="125"/>
      <c r="GDE29" s="125"/>
      <c r="GDF29" s="125"/>
      <c r="GDG29" s="125"/>
      <c r="GDH29" s="125"/>
      <c r="GDI29" s="125"/>
      <c r="GDJ29" s="125"/>
      <c r="GDK29" s="125"/>
      <c r="GDL29" s="125"/>
      <c r="GDM29" s="125"/>
      <c r="GDN29" s="125"/>
      <c r="GDO29" s="125"/>
      <c r="GDP29" s="125"/>
      <c r="GDQ29" s="125"/>
      <c r="GDR29" s="125"/>
      <c r="GDS29" s="125"/>
      <c r="GDT29" s="125"/>
      <c r="GDU29" s="125"/>
      <c r="GDV29" s="125"/>
      <c r="GDW29" s="125"/>
      <c r="GDX29" s="125"/>
      <c r="GDY29" s="125"/>
      <c r="GDZ29" s="125"/>
      <c r="GEA29" s="125"/>
      <c r="GEB29" s="125"/>
      <c r="GEC29" s="125"/>
      <c r="GED29" s="125"/>
      <c r="GEE29" s="125"/>
      <c r="GEF29" s="125"/>
      <c r="GEG29" s="125"/>
      <c r="GEH29" s="125"/>
      <c r="GEI29" s="125"/>
      <c r="GEJ29" s="125"/>
      <c r="GEK29" s="125"/>
      <c r="GEL29" s="125"/>
      <c r="GEM29" s="125"/>
      <c r="GEN29" s="125"/>
      <c r="GEO29" s="125"/>
      <c r="GEP29" s="125"/>
      <c r="GEQ29" s="125"/>
      <c r="GER29" s="125"/>
      <c r="GES29" s="125"/>
      <c r="GET29" s="125"/>
      <c r="GEU29" s="125"/>
      <c r="GEV29" s="125"/>
      <c r="GEW29" s="125"/>
      <c r="GEX29" s="125"/>
      <c r="GEY29" s="125"/>
      <c r="GEZ29" s="125"/>
      <c r="GFA29" s="125"/>
      <c r="GFB29" s="125"/>
      <c r="GFC29" s="125"/>
      <c r="GFD29" s="125"/>
      <c r="GFE29" s="125"/>
      <c r="GFF29" s="125"/>
      <c r="GFG29" s="125"/>
      <c r="GFH29" s="125"/>
      <c r="GFI29" s="125"/>
      <c r="GFJ29" s="125"/>
      <c r="GFK29" s="125"/>
      <c r="GFL29" s="125"/>
      <c r="GFM29" s="125"/>
      <c r="GFN29" s="125"/>
      <c r="GFO29" s="125"/>
      <c r="GFP29" s="125"/>
      <c r="GFQ29" s="125"/>
      <c r="GFR29" s="125"/>
      <c r="GFS29" s="125"/>
      <c r="GFT29" s="125"/>
      <c r="GFU29" s="125"/>
      <c r="GFV29" s="125"/>
      <c r="GFW29" s="125"/>
      <c r="GFX29" s="125"/>
      <c r="GFY29" s="125"/>
      <c r="GFZ29" s="125"/>
      <c r="GGA29" s="125"/>
      <c r="GGB29" s="125"/>
      <c r="GGC29" s="125"/>
      <c r="GGD29" s="125"/>
      <c r="GGE29" s="125"/>
      <c r="GGF29" s="125"/>
      <c r="GGG29" s="125"/>
      <c r="GGH29" s="125"/>
      <c r="GGI29" s="125"/>
      <c r="GGJ29" s="125"/>
      <c r="GGK29" s="125"/>
      <c r="GGL29" s="125"/>
      <c r="GGM29" s="125"/>
      <c r="GGN29" s="125"/>
      <c r="GGO29" s="125"/>
      <c r="GGP29" s="125"/>
      <c r="GGQ29" s="125"/>
      <c r="GGR29" s="125"/>
      <c r="GGS29" s="125"/>
      <c r="GGT29" s="125"/>
      <c r="GGU29" s="125"/>
      <c r="GGV29" s="125"/>
      <c r="GGW29" s="125"/>
      <c r="GGX29" s="125"/>
      <c r="GGY29" s="125"/>
      <c r="GGZ29" s="125"/>
      <c r="GHA29" s="125"/>
      <c r="GHB29" s="125"/>
      <c r="GHC29" s="125"/>
      <c r="GHD29" s="125"/>
      <c r="GHE29" s="125"/>
      <c r="GHF29" s="125"/>
      <c r="GHG29" s="125"/>
      <c r="GHH29" s="125"/>
      <c r="GHI29" s="125"/>
      <c r="GHJ29" s="125"/>
      <c r="GHK29" s="125"/>
      <c r="GHL29" s="125"/>
      <c r="GHM29" s="125"/>
      <c r="GHN29" s="125"/>
      <c r="GHO29" s="125"/>
      <c r="GHP29" s="125"/>
      <c r="GHQ29" s="125"/>
      <c r="GHR29" s="125"/>
      <c r="GHS29" s="125"/>
      <c r="GHT29" s="125"/>
      <c r="GHU29" s="125"/>
      <c r="GHV29" s="125"/>
      <c r="GHW29" s="125"/>
      <c r="GHX29" s="125"/>
      <c r="GHY29" s="125"/>
      <c r="GHZ29" s="125"/>
      <c r="GIA29" s="125"/>
      <c r="GIB29" s="125"/>
      <c r="GIC29" s="125"/>
      <c r="GID29" s="125"/>
      <c r="GIE29" s="125"/>
      <c r="GIF29" s="125"/>
      <c r="GIG29" s="125"/>
      <c r="GIH29" s="125"/>
      <c r="GII29" s="125"/>
      <c r="GIJ29" s="125"/>
      <c r="GIK29" s="125"/>
      <c r="GIL29" s="125"/>
      <c r="GIM29" s="125"/>
      <c r="GIN29" s="125"/>
      <c r="GIO29" s="125"/>
      <c r="GIP29" s="125"/>
      <c r="GIQ29" s="125"/>
      <c r="GIR29" s="125"/>
      <c r="GIS29" s="125"/>
      <c r="GIT29" s="125"/>
      <c r="GIU29" s="125"/>
      <c r="GIV29" s="125"/>
      <c r="GIW29" s="125"/>
      <c r="GIX29" s="125"/>
      <c r="GIY29" s="125"/>
      <c r="GIZ29" s="125"/>
      <c r="GJA29" s="125"/>
      <c r="GJB29" s="125"/>
      <c r="GJC29" s="125"/>
      <c r="GJD29" s="125"/>
      <c r="GJE29" s="125"/>
      <c r="GJF29" s="125"/>
      <c r="GJG29" s="125"/>
      <c r="GJH29" s="125"/>
      <c r="GJI29" s="125"/>
      <c r="GJJ29" s="125"/>
      <c r="GJK29" s="125"/>
      <c r="GJL29" s="125"/>
      <c r="GJM29" s="125"/>
      <c r="GJN29" s="125"/>
      <c r="GJO29" s="125"/>
      <c r="GJP29" s="125"/>
      <c r="GJQ29" s="125"/>
      <c r="GJR29" s="125"/>
      <c r="GJS29" s="125"/>
      <c r="GJT29" s="125"/>
      <c r="GJU29" s="125"/>
      <c r="GJV29" s="125"/>
      <c r="GJW29" s="125"/>
      <c r="GJX29" s="125"/>
      <c r="GJY29" s="125"/>
      <c r="GJZ29" s="125"/>
      <c r="GKA29" s="125"/>
      <c r="GKB29" s="125"/>
      <c r="GKC29" s="125"/>
      <c r="GKD29" s="125"/>
      <c r="GKE29" s="125"/>
      <c r="GKF29" s="125"/>
      <c r="GKG29" s="125"/>
      <c r="GKH29" s="125"/>
      <c r="GKI29" s="125"/>
      <c r="GKJ29" s="125"/>
      <c r="GKK29" s="125"/>
      <c r="GKL29" s="125"/>
      <c r="GKM29" s="125"/>
      <c r="GKN29" s="125"/>
      <c r="GKO29" s="125"/>
      <c r="GKP29" s="125"/>
      <c r="GKQ29" s="125"/>
      <c r="GKR29" s="125"/>
      <c r="GKS29" s="125"/>
      <c r="GKT29" s="125"/>
      <c r="GKU29" s="125"/>
      <c r="GKV29" s="125"/>
      <c r="GKW29" s="125"/>
      <c r="GKX29" s="125"/>
      <c r="GKY29" s="125"/>
      <c r="GKZ29" s="125"/>
      <c r="GLA29" s="125"/>
      <c r="GLB29" s="125"/>
      <c r="GLC29" s="125"/>
      <c r="GLD29" s="125"/>
      <c r="GLE29" s="125"/>
      <c r="GLF29" s="125"/>
      <c r="GLG29" s="125"/>
      <c r="GLH29" s="125"/>
      <c r="GLI29" s="125"/>
      <c r="GLJ29" s="125"/>
      <c r="GLK29" s="125"/>
      <c r="GLL29" s="125"/>
      <c r="GLM29" s="125"/>
      <c r="GLN29" s="125"/>
      <c r="GLO29" s="125"/>
      <c r="GLP29" s="125"/>
      <c r="GLQ29" s="125"/>
      <c r="GLR29" s="125"/>
      <c r="GLS29" s="125"/>
      <c r="GLT29" s="125"/>
      <c r="GLU29" s="125"/>
      <c r="GLV29" s="125"/>
      <c r="GLW29" s="125"/>
      <c r="GLX29" s="125"/>
      <c r="GLY29" s="125"/>
      <c r="GLZ29" s="125"/>
      <c r="GMA29" s="125"/>
      <c r="GMB29" s="125"/>
      <c r="GMC29" s="125"/>
      <c r="GMD29" s="125"/>
      <c r="GME29" s="125"/>
      <c r="GMF29" s="125"/>
      <c r="GMG29" s="125"/>
      <c r="GMH29" s="125"/>
      <c r="GMI29" s="125"/>
      <c r="GMJ29" s="125"/>
      <c r="GMK29" s="125"/>
      <c r="GML29" s="125"/>
      <c r="GMM29" s="125"/>
      <c r="GMN29" s="125"/>
      <c r="GMO29" s="125"/>
      <c r="GMP29" s="125"/>
      <c r="GMQ29" s="125"/>
      <c r="GMR29" s="125"/>
      <c r="GMS29" s="125"/>
      <c r="GMT29" s="125"/>
      <c r="GMU29" s="125"/>
      <c r="GMV29" s="125"/>
      <c r="GMW29" s="125"/>
      <c r="GMX29" s="125"/>
      <c r="GMY29" s="125"/>
      <c r="GMZ29" s="125"/>
      <c r="GNA29" s="125"/>
      <c r="GNB29" s="125"/>
      <c r="GNC29" s="125"/>
      <c r="GND29" s="125"/>
      <c r="GNE29" s="125"/>
      <c r="GNF29" s="125"/>
      <c r="GNG29" s="125"/>
      <c r="GNH29" s="125"/>
      <c r="GNI29" s="125"/>
      <c r="GNJ29" s="125"/>
      <c r="GNK29" s="125"/>
      <c r="GNL29" s="125"/>
      <c r="GNM29" s="125"/>
      <c r="GNN29" s="125"/>
      <c r="GNO29" s="125"/>
      <c r="GNP29" s="125"/>
      <c r="GNQ29" s="125"/>
      <c r="GNR29" s="125"/>
      <c r="GNS29" s="125"/>
      <c r="GNT29" s="125"/>
      <c r="GNU29" s="125"/>
      <c r="GNV29" s="125"/>
      <c r="GNW29" s="125"/>
      <c r="GNX29" s="125"/>
      <c r="GNY29" s="125"/>
      <c r="GNZ29" s="125"/>
      <c r="GOA29" s="125"/>
      <c r="GOB29" s="125"/>
      <c r="GOC29" s="125"/>
      <c r="GOD29" s="125"/>
      <c r="GOE29" s="125"/>
      <c r="GOF29" s="125"/>
      <c r="GOG29" s="125"/>
      <c r="GOH29" s="125"/>
      <c r="GOI29" s="125"/>
      <c r="GOJ29" s="125"/>
      <c r="GOK29" s="125"/>
      <c r="GOL29" s="125"/>
      <c r="GOM29" s="125"/>
      <c r="GON29" s="125"/>
      <c r="GOO29" s="125"/>
      <c r="GOP29" s="125"/>
      <c r="GOQ29" s="125"/>
      <c r="GOR29" s="125"/>
      <c r="GOS29" s="125"/>
      <c r="GOT29" s="125"/>
      <c r="GOU29" s="125"/>
      <c r="GOV29" s="125"/>
      <c r="GOW29" s="125"/>
      <c r="GOX29" s="125"/>
      <c r="GOY29" s="125"/>
      <c r="GOZ29" s="125"/>
      <c r="GPA29" s="125"/>
      <c r="GPB29" s="125"/>
      <c r="GPC29" s="125"/>
      <c r="GPD29" s="125"/>
      <c r="GPE29" s="125"/>
      <c r="GPF29" s="125"/>
      <c r="GPG29" s="125"/>
      <c r="GPH29" s="125"/>
      <c r="GPI29" s="125"/>
      <c r="GPJ29" s="125"/>
      <c r="GPK29" s="125"/>
      <c r="GPL29" s="125"/>
      <c r="GPM29" s="125"/>
      <c r="GPN29" s="125"/>
      <c r="GPO29" s="125"/>
      <c r="GPP29" s="125"/>
      <c r="GPQ29" s="125"/>
      <c r="GPR29" s="125"/>
      <c r="GPS29" s="125"/>
      <c r="GPT29" s="125"/>
      <c r="GPU29" s="125"/>
      <c r="GPV29" s="125"/>
      <c r="GPW29" s="125"/>
      <c r="GPX29" s="125"/>
      <c r="GPY29" s="125"/>
      <c r="GPZ29" s="125"/>
      <c r="GQA29" s="125"/>
      <c r="GQB29" s="125"/>
      <c r="GQC29" s="125"/>
      <c r="GQD29" s="125"/>
      <c r="GQE29" s="125"/>
      <c r="GQF29" s="125"/>
      <c r="GQG29" s="125"/>
      <c r="GQH29" s="125"/>
      <c r="GQI29" s="125"/>
      <c r="GQJ29" s="125"/>
      <c r="GQK29" s="125"/>
      <c r="GQL29" s="125"/>
      <c r="GQM29" s="125"/>
      <c r="GQN29" s="125"/>
      <c r="GQO29" s="125"/>
      <c r="GQP29" s="125"/>
      <c r="GQQ29" s="125"/>
      <c r="GQR29" s="125"/>
      <c r="GQS29" s="125"/>
      <c r="GQT29" s="125"/>
      <c r="GQU29" s="125"/>
      <c r="GQV29" s="125"/>
      <c r="GQW29" s="125"/>
      <c r="GQX29" s="125"/>
      <c r="GQY29" s="125"/>
      <c r="GQZ29" s="125"/>
      <c r="GRA29" s="125"/>
      <c r="GRB29" s="125"/>
      <c r="GRC29" s="125"/>
      <c r="GRD29" s="125"/>
      <c r="GRE29" s="125"/>
      <c r="GRF29" s="125"/>
      <c r="GRG29" s="125"/>
      <c r="GRH29" s="125"/>
      <c r="GRI29" s="125"/>
      <c r="GRJ29" s="125"/>
      <c r="GRK29" s="125"/>
      <c r="GRL29" s="125"/>
      <c r="GRM29" s="125"/>
      <c r="GRN29" s="125"/>
      <c r="GRO29" s="125"/>
      <c r="GRP29" s="125"/>
      <c r="GRQ29" s="125"/>
      <c r="GRR29" s="125"/>
      <c r="GRS29" s="125"/>
      <c r="GRT29" s="125"/>
      <c r="GRU29" s="125"/>
      <c r="GRV29" s="125"/>
      <c r="GRW29" s="125"/>
      <c r="GRX29" s="125"/>
      <c r="GRY29" s="125"/>
      <c r="GRZ29" s="125"/>
      <c r="GSA29" s="125"/>
      <c r="GSB29" s="125"/>
      <c r="GSC29" s="125"/>
      <c r="GSD29" s="125"/>
      <c r="GSE29" s="125"/>
      <c r="GSF29" s="125"/>
      <c r="GSG29" s="125"/>
      <c r="GSH29" s="125"/>
      <c r="GSI29" s="125"/>
      <c r="GSJ29" s="125"/>
      <c r="GSK29" s="125"/>
      <c r="GSL29" s="125"/>
      <c r="GSM29" s="125"/>
      <c r="GSN29" s="125"/>
      <c r="GSO29" s="125"/>
      <c r="GSP29" s="125"/>
      <c r="GSQ29" s="125"/>
      <c r="GSR29" s="125"/>
      <c r="GSS29" s="125"/>
      <c r="GST29" s="125"/>
      <c r="GSU29" s="125"/>
      <c r="GSV29" s="125"/>
      <c r="GSW29" s="125"/>
      <c r="GSX29" s="125"/>
      <c r="GSY29" s="125"/>
      <c r="GSZ29" s="125"/>
      <c r="GTA29" s="125"/>
      <c r="GTB29" s="125"/>
      <c r="GTC29" s="125"/>
      <c r="GTD29" s="125"/>
      <c r="GTE29" s="125"/>
      <c r="GTF29" s="125"/>
      <c r="GTG29" s="125"/>
      <c r="GTH29" s="125"/>
      <c r="GTI29" s="125"/>
      <c r="GTJ29" s="125"/>
      <c r="GTK29" s="125"/>
      <c r="GTL29" s="125"/>
      <c r="GTM29" s="125"/>
      <c r="GTN29" s="125"/>
      <c r="GTO29" s="125"/>
      <c r="GTP29" s="125"/>
      <c r="GTQ29" s="125"/>
      <c r="GTR29" s="125"/>
      <c r="GTS29" s="125"/>
      <c r="GTT29" s="125"/>
      <c r="GTU29" s="125"/>
      <c r="GTV29" s="125"/>
      <c r="GTW29" s="125"/>
      <c r="GTX29" s="125"/>
      <c r="GTY29" s="125"/>
      <c r="GTZ29" s="125"/>
      <c r="GUA29" s="125"/>
      <c r="GUB29" s="125"/>
      <c r="GUC29" s="125"/>
      <c r="GUD29" s="125"/>
      <c r="GUE29" s="125"/>
      <c r="GUF29" s="125"/>
      <c r="GUG29" s="125"/>
      <c r="GUH29" s="125"/>
      <c r="GUI29" s="125"/>
      <c r="GUJ29" s="125"/>
      <c r="GUK29" s="125"/>
      <c r="GUL29" s="125"/>
      <c r="GUM29" s="125"/>
      <c r="GUN29" s="125"/>
      <c r="GUO29" s="125"/>
      <c r="GUP29" s="125"/>
      <c r="GUQ29" s="125"/>
      <c r="GUR29" s="125"/>
      <c r="GUS29" s="125"/>
      <c r="GUT29" s="125"/>
      <c r="GUU29" s="125"/>
      <c r="GUV29" s="125"/>
      <c r="GUW29" s="125"/>
      <c r="GUX29" s="125"/>
      <c r="GUY29" s="125"/>
      <c r="GUZ29" s="125"/>
      <c r="GVA29" s="125"/>
      <c r="GVB29" s="125"/>
      <c r="GVC29" s="125"/>
      <c r="GVD29" s="125"/>
      <c r="GVE29" s="125"/>
      <c r="GVF29" s="125"/>
      <c r="GVG29" s="125"/>
      <c r="GVH29" s="125"/>
      <c r="GVI29" s="125"/>
      <c r="GVJ29" s="125"/>
      <c r="GVK29" s="125"/>
      <c r="GVL29" s="125"/>
      <c r="GVM29" s="125"/>
      <c r="GVN29" s="125"/>
      <c r="GVO29" s="125"/>
      <c r="GVP29" s="125"/>
      <c r="GVQ29" s="125"/>
      <c r="GVR29" s="125"/>
      <c r="GVS29" s="125"/>
      <c r="GVT29" s="125"/>
      <c r="GVU29" s="125"/>
      <c r="GVV29" s="125"/>
      <c r="GVW29" s="125"/>
      <c r="GVX29" s="125"/>
      <c r="GVY29" s="125"/>
      <c r="GVZ29" s="125"/>
      <c r="GWA29" s="125"/>
      <c r="GWB29" s="125"/>
      <c r="GWC29" s="125"/>
      <c r="GWD29" s="125"/>
      <c r="GWE29" s="125"/>
      <c r="GWF29" s="125"/>
      <c r="GWG29" s="125"/>
      <c r="GWH29" s="125"/>
      <c r="GWI29" s="125"/>
      <c r="GWJ29" s="125"/>
      <c r="GWK29" s="125"/>
      <c r="GWL29" s="125"/>
      <c r="GWM29" s="125"/>
      <c r="GWN29" s="125"/>
      <c r="GWO29" s="125"/>
      <c r="GWP29" s="125"/>
      <c r="GWQ29" s="125"/>
      <c r="GWR29" s="125"/>
      <c r="GWS29" s="125"/>
      <c r="GWT29" s="125"/>
      <c r="GWU29" s="125"/>
      <c r="GWV29" s="125"/>
      <c r="GWW29" s="125"/>
      <c r="GWX29" s="125"/>
      <c r="GWY29" s="125"/>
      <c r="GWZ29" s="125"/>
      <c r="GXA29" s="125"/>
      <c r="GXB29" s="125"/>
      <c r="GXC29" s="125"/>
      <c r="GXD29" s="125"/>
      <c r="GXE29" s="125"/>
      <c r="GXF29" s="125"/>
      <c r="GXG29" s="125"/>
      <c r="GXH29" s="125"/>
      <c r="GXI29" s="125"/>
      <c r="GXJ29" s="125"/>
      <c r="GXK29" s="125"/>
      <c r="GXL29" s="125"/>
      <c r="GXM29" s="125"/>
      <c r="GXN29" s="125"/>
      <c r="GXO29" s="125"/>
      <c r="GXP29" s="125"/>
      <c r="GXQ29" s="125"/>
      <c r="GXR29" s="125"/>
      <c r="GXS29" s="125"/>
      <c r="GXT29" s="125"/>
      <c r="GXU29" s="125"/>
      <c r="GXV29" s="125"/>
      <c r="GXW29" s="125"/>
      <c r="GXX29" s="125"/>
      <c r="GXY29" s="125"/>
      <c r="GXZ29" s="125"/>
      <c r="GYA29" s="125"/>
      <c r="GYB29" s="125"/>
      <c r="GYC29" s="125"/>
      <c r="GYD29" s="125"/>
      <c r="GYE29" s="125"/>
      <c r="GYF29" s="125"/>
      <c r="GYG29" s="125"/>
      <c r="GYH29" s="125"/>
      <c r="GYI29" s="125"/>
      <c r="GYJ29" s="125"/>
      <c r="GYK29" s="125"/>
      <c r="GYL29" s="125"/>
      <c r="GYM29" s="125"/>
      <c r="GYN29" s="125"/>
      <c r="GYO29" s="125"/>
      <c r="GYP29" s="125"/>
      <c r="GYQ29" s="125"/>
      <c r="GYR29" s="125"/>
      <c r="GYS29" s="125"/>
      <c r="GYT29" s="125"/>
      <c r="GYU29" s="125"/>
      <c r="GYV29" s="125"/>
      <c r="GYW29" s="125"/>
      <c r="GYX29" s="125"/>
      <c r="GYY29" s="125"/>
      <c r="GYZ29" s="125"/>
      <c r="GZA29" s="125"/>
      <c r="GZB29" s="125"/>
      <c r="GZC29" s="125"/>
      <c r="GZD29" s="125"/>
      <c r="GZE29" s="125"/>
      <c r="GZF29" s="125"/>
      <c r="GZG29" s="125"/>
      <c r="GZH29" s="125"/>
      <c r="GZI29" s="125"/>
      <c r="GZJ29" s="125"/>
      <c r="GZK29" s="125"/>
      <c r="GZL29" s="125"/>
      <c r="GZM29" s="125"/>
      <c r="GZN29" s="125"/>
      <c r="GZO29" s="125"/>
      <c r="GZP29" s="125"/>
      <c r="GZQ29" s="125"/>
      <c r="GZR29" s="125"/>
      <c r="GZS29" s="125"/>
      <c r="GZT29" s="125"/>
      <c r="GZU29" s="125"/>
      <c r="GZV29" s="125"/>
      <c r="GZW29" s="125"/>
      <c r="GZX29" s="125"/>
      <c r="GZY29" s="125"/>
      <c r="GZZ29" s="125"/>
      <c r="HAA29" s="125"/>
      <c r="HAB29" s="125"/>
      <c r="HAC29" s="125"/>
      <c r="HAD29" s="125"/>
      <c r="HAE29" s="125"/>
      <c r="HAF29" s="125"/>
      <c r="HAG29" s="125"/>
      <c r="HAH29" s="125"/>
      <c r="HAI29" s="125"/>
      <c r="HAJ29" s="125"/>
      <c r="HAK29" s="125"/>
      <c r="HAL29" s="125"/>
      <c r="HAM29" s="125"/>
      <c r="HAN29" s="125"/>
      <c r="HAO29" s="125"/>
      <c r="HAP29" s="125"/>
      <c r="HAQ29" s="125"/>
      <c r="HAR29" s="125"/>
      <c r="HAS29" s="125"/>
      <c r="HAT29" s="125"/>
      <c r="HAU29" s="125"/>
      <c r="HAV29" s="125"/>
      <c r="HAW29" s="125"/>
      <c r="HAX29" s="125"/>
      <c r="HAY29" s="125"/>
      <c r="HAZ29" s="125"/>
      <c r="HBA29" s="125"/>
      <c r="HBB29" s="125"/>
      <c r="HBC29" s="125"/>
      <c r="HBD29" s="125"/>
      <c r="HBE29" s="125"/>
      <c r="HBF29" s="125"/>
      <c r="HBG29" s="125"/>
      <c r="HBH29" s="125"/>
      <c r="HBI29" s="125"/>
      <c r="HBJ29" s="125"/>
      <c r="HBK29" s="125"/>
      <c r="HBL29" s="125"/>
      <c r="HBM29" s="125"/>
      <c r="HBN29" s="125"/>
      <c r="HBO29" s="125"/>
      <c r="HBP29" s="125"/>
      <c r="HBQ29" s="125"/>
      <c r="HBR29" s="125"/>
      <c r="HBS29" s="125"/>
      <c r="HBT29" s="125"/>
      <c r="HBU29" s="125"/>
      <c r="HBV29" s="125"/>
      <c r="HBW29" s="125"/>
      <c r="HBX29" s="125"/>
      <c r="HBY29" s="125"/>
      <c r="HBZ29" s="125"/>
      <c r="HCA29" s="125"/>
      <c r="HCB29" s="125"/>
      <c r="HCC29" s="125"/>
      <c r="HCD29" s="125"/>
      <c r="HCE29" s="125"/>
      <c r="HCF29" s="125"/>
      <c r="HCG29" s="125"/>
      <c r="HCH29" s="125"/>
      <c r="HCI29" s="125"/>
      <c r="HCJ29" s="125"/>
      <c r="HCK29" s="125"/>
      <c r="HCL29" s="125"/>
      <c r="HCM29" s="125"/>
      <c r="HCN29" s="125"/>
      <c r="HCO29" s="125"/>
      <c r="HCP29" s="125"/>
      <c r="HCQ29" s="125"/>
      <c r="HCR29" s="125"/>
      <c r="HCS29" s="125"/>
      <c r="HCT29" s="125"/>
      <c r="HCU29" s="125"/>
      <c r="HCV29" s="125"/>
      <c r="HCW29" s="125"/>
      <c r="HCX29" s="125"/>
      <c r="HCY29" s="125"/>
      <c r="HCZ29" s="125"/>
      <c r="HDA29" s="125"/>
      <c r="HDB29" s="125"/>
      <c r="HDC29" s="125"/>
      <c r="HDD29" s="125"/>
      <c r="HDE29" s="125"/>
      <c r="HDF29" s="125"/>
      <c r="HDG29" s="125"/>
      <c r="HDH29" s="125"/>
      <c r="HDI29" s="125"/>
      <c r="HDJ29" s="125"/>
      <c r="HDK29" s="125"/>
      <c r="HDL29" s="125"/>
      <c r="HDM29" s="125"/>
      <c r="HDN29" s="125"/>
      <c r="HDO29" s="125"/>
      <c r="HDP29" s="125"/>
      <c r="HDQ29" s="125"/>
      <c r="HDR29" s="125"/>
      <c r="HDS29" s="125"/>
      <c r="HDT29" s="125"/>
      <c r="HDU29" s="125"/>
      <c r="HDV29" s="125"/>
      <c r="HDW29" s="125"/>
      <c r="HDX29" s="125"/>
      <c r="HDY29" s="125"/>
      <c r="HDZ29" s="125"/>
      <c r="HEA29" s="125"/>
      <c r="HEB29" s="125"/>
      <c r="HEC29" s="125"/>
      <c r="HED29" s="125"/>
      <c r="HEE29" s="125"/>
      <c r="HEF29" s="125"/>
      <c r="HEG29" s="125"/>
      <c r="HEH29" s="125"/>
      <c r="HEI29" s="125"/>
      <c r="HEJ29" s="125"/>
      <c r="HEK29" s="125"/>
      <c r="HEL29" s="125"/>
      <c r="HEM29" s="125"/>
      <c r="HEN29" s="125"/>
      <c r="HEO29" s="125"/>
      <c r="HEP29" s="125"/>
      <c r="HEQ29" s="125"/>
      <c r="HER29" s="125"/>
      <c r="HES29" s="125"/>
      <c r="HET29" s="125"/>
      <c r="HEU29" s="125"/>
      <c r="HEV29" s="125"/>
      <c r="HEW29" s="125"/>
      <c r="HEX29" s="125"/>
      <c r="HEY29" s="125"/>
      <c r="HEZ29" s="125"/>
      <c r="HFA29" s="125"/>
      <c r="HFB29" s="125"/>
      <c r="HFC29" s="125"/>
      <c r="HFD29" s="125"/>
      <c r="HFE29" s="125"/>
      <c r="HFF29" s="125"/>
      <c r="HFG29" s="125"/>
      <c r="HFH29" s="125"/>
      <c r="HFI29" s="125"/>
      <c r="HFJ29" s="125"/>
      <c r="HFK29" s="125"/>
      <c r="HFL29" s="125"/>
      <c r="HFM29" s="125"/>
      <c r="HFN29" s="125"/>
      <c r="HFO29" s="125"/>
      <c r="HFP29" s="125"/>
      <c r="HFQ29" s="125"/>
      <c r="HFR29" s="125"/>
      <c r="HFS29" s="125"/>
      <c r="HFT29" s="125"/>
      <c r="HFU29" s="125"/>
      <c r="HFV29" s="125"/>
      <c r="HFW29" s="125"/>
      <c r="HFX29" s="125"/>
      <c r="HFY29" s="125"/>
      <c r="HFZ29" s="125"/>
      <c r="HGA29" s="125"/>
      <c r="HGB29" s="125"/>
      <c r="HGC29" s="125"/>
      <c r="HGD29" s="125"/>
      <c r="HGE29" s="125"/>
      <c r="HGF29" s="125"/>
      <c r="HGG29" s="125"/>
      <c r="HGH29" s="125"/>
      <c r="HGI29" s="125"/>
      <c r="HGJ29" s="125"/>
      <c r="HGK29" s="125"/>
      <c r="HGL29" s="125"/>
      <c r="HGM29" s="125"/>
      <c r="HGN29" s="125"/>
      <c r="HGO29" s="125"/>
      <c r="HGP29" s="125"/>
      <c r="HGQ29" s="125"/>
      <c r="HGR29" s="125"/>
      <c r="HGS29" s="125"/>
      <c r="HGT29" s="125"/>
      <c r="HGU29" s="125"/>
      <c r="HGV29" s="125"/>
      <c r="HGW29" s="125"/>
      <c r="HGX29" s="125"/>
      <c r="HGY29" s="125"/>
      <c r="HGZ29" s="125"/>
      <c r="HHA29" s="125"/>
      <c r="HHB29" s="125"/>
      <c r="HHC29" s="125"/>
      <c r="HHD29" s="125"/>
      <c r="HHE29" s="125"/>
      <c r="HHF29" s="125"/>
      <c r="HHG29" s="125"/>
      <c r="HHH29" s="125"/>
      <c r="HHI29" s="125"/>
      <c r="HHJ29" s="125"/>
      <c r="HHK29" s="125"/>
      <c r="HHL29" s="125"/>
      <c r="HHM29" s="125"/>
      <c r="HHN29" s="125"/>
      <c r="HHO29" s="125"/>
      <c r="HHP29" s="125"/>
      <c r="HHQ29" s="125"/>
      <c r="HHR29" s="125"/>
      <c r="HHS29" s="125"/>
      <c r="HHT29" s="125"/>
      <c r="HHU29" s="125"/>
      <c r="HHV29" s="125"/>
      <c r="HHW29" s="125"/>
      <c r="HHX29" s="125"/>
      <c r="HHY29" s="125"/>
      <c r="HHZ29" s="125"/>
      <c r="HIA29" s="125"/>
      <c r="HIB29" s="125"/>
      <c r="HIC29" s="125"/>
      <c r="HID29" s="125"/>
      <c r="HIE29" s="125"/>
      <c r="HIF29" s="125"/>
      <c r="HIG29" s="125"/>
      <c r="HIH29" s="125"/>
      <c r="HII29" s="125"/>
      <c r="HIJ29" s="125"/>
      <c r="HIK29" s="125"/>
      <c r="HIL29" s="125"/>
      <c r="HIM29" s="125"/>
      <c r="HIN29" s="125"/>
      <c r="HIO29" s="125"/>
      <c r="HIP29" s="125"/>
      <c r="HIQ29" s="125"/>
      <c r="HIR29" s="125"/>
      <c r="HIS29" s="125"/>
      <c r="HIT29" s="125"/>
      <c r="HIU29" s="125"/>
      <c r="HIV29" s="125"/>
      <c r="HIW29" s="125"/>
      <c r="HIX29" s="125"/>
      <c r="HIY29" s="125"/>
      <c r="HIZ29" s="125"/>
      <c r="HJA29" s="125"/>
      <c r="HJB29" s="125"/>
      <c r="HJC29" s="125"/>
      <c r="HJD29" s="125"/>
      <c r="HJE29" s="125"/>
      <c r="HJF29" s="125"/>
      <c r="HJG29" s="125"/>
      <c r="HJH29" s="125"/>
      <c r="HJI29" s="125"/>
      <c r="HJJ29" s="125"/>
      <c r="HJK29" s="125"/>
      <c r="HJL29" s="125"/>
      <c r="HJM29" s="125"/>
      <c r="HJN29" s="125"/>
      <c r="HJO29" s="125"/>
      <c r="HJP29" s="125"/>
      <c r="HJQ29" s="125"/>
      <c r="HJR29" s="125"/>
      <c r="HJS29" s="125"/>
      <c r="HJT29" s="125"/>
      <c r="HJU29" s="125"/>
      <c r="HJV29" s="125"/>
      <c r="HJW29" s="125"/>
      <c r="HJX29" s="125"/>
      <c r="HJY29" s="125"/>
      <c r="HJZ29" s="125"/>
      <c r="HKA29" s="125"/>
      <c r="HKB29" s="125"/>
      <c r="HKC29" s="125"/>
      <c r="HKD29" s="125"/>
      <c r="HKE29" s="125"/>
      <c r="HKF29" s="125"/>
      <c r="HKG29" s="125"/>
      <c r="HKH29" s="125"/>
      <c r="HKI29" s="125"/>
      <c r="HKJ29" s="125"/>
      <c r="HKK29" s="125"/>
      <c r="HKL29" s="125"/>
      <c r="HKM29" s="125"/>
      <c r="HKN29" s="125"/>
      <c r="HKO29" s="125"/>
      <c r="HKP29" s="125"/>
      <c r="HKQ29" s="125"/>
      <c r="HKR29" s="125"/>
      <c r="HKS29" s="125"/>
      <c r="HKT29" s="125"/>
      <c r="HKU29" s="125"/>
      <c r="HKV29" s="125"/>
      <c r="HKW29" s="125"/>
      <c r="HKX29" s="125"/>
      <c r="HKY29" s="125"/>
      <c r="HKZ29" s="125"/>
      <c r="HLA29" s="125"/>
      <c r="HLB29" s="125"/>
      <c r="HLC29" s="125"/>
      <c r="HLD29" s="125"/>
      <c r="HLE29" s="125"/>
      <c r="HLF29" s="125"/>
      <c r="HLG29" s="125"/>
      <c r="HLH29" s="125"/>
      <c r="HLI29" s="125"/>
      <c r="HLJ29" s="125"/>
      <c r="HLK29" s="125"/>
      <c r="HLL29" s="125"/>
      <c r="HLM29" s="125"/>
      <c r="HLN29" s="125"/>
      <c r="HLO29" s="125"/>
      <c r="HLP29" s="125"/>
      <c r="HLQ29" s="125"/>
      <c r="HLR29" s="125"/>
      <c r="HLS29" s="125"/>
      <c r="HLT29" s="125"/>
      <c r="HLU29" s="125"/>
      <c r="HLV29" s="125"/>
      <c r="HLW29" s="125"/>
      <c r="HLX29" s="125"/>
      <c r="HLY29" s="125"/>
      <c r="HLZ29" s="125"/>
      <c r="HMA29" s="125"/>
      <c r="HMB29" s="125"/>
      <c r="HMC29" s="125"/>
      <c r="HMD29" s="125"/>
      <c r="HME29" s="125"/>
      <c r="HMF29" s="125"/>
      <c r="HMG29" s="125"/>
      <c r="HMH29" s="125"/>
      <c r="HMI29" s="125"/>
      <c r="HMJ29" s="125"/>
      <c r="HMK29" s="125"/>
      <c r="HML29" s="125"/>
      <c r="HMM29" s="125"/>
      <c r="HMN29" s="125"/>
      <c r="HMO29" s="125"/>
      <c r="HMP29" s="125"/>
      <c r="HMQ29" s="125"/>
      <c r="HMR29" s="125"/>
      <c r="HMS29" s="125"/>
      <c r="HMT29" s="125"/>
      <c r="HMU29" s="125"/>
      <c r="HMV29" s="125"/>
      <c r="HMW29" s="125"/>
      <c r="HMX29" s="125"/>
      <c r="HMY29" s="125"/>
      <c r="HMZ29" s="125"/>
      <c r="HNA29" s="125"/>
      <c r="HNB29" s="125"/>
      <c r="HNC29" s="125"/>
      <c r="HND29" s="125"/>
      <c r="HNE29" s="125"/>
      <c r="HNF29" s="125"/>
      <c r="HNG29" s="125"/>
      <c r="HNH29" s="125"/>
      <c r="HNI29" s="125"/>
      <c r="HNJ29" s="125"/>
      <c r="HNK29" s="125"/>
      <c r="HNL29" s="125"/>
      <c r="HNM29" s="125"/>
      <c r="HNN29" s="125"/>
      <c r="HNO29" s="125"/>
      <c r="HNP29" s="125"/>
      <c r="HNQ29" s="125"/>
      <c r="HNR29" s="125"/>
      <c r="HNS29" s="125"/>
      <c r="HNT29" s="125"/>
      <c r="HNU29" s="125"/>
      <c r="HNV29" s="125"/>
      <c r="HNW29" s="125"/>
      <c r="HNX29" s="125"/>
      <c r="HNY29" s="125"/>
      <c r="HNZ29" s="125"/>
      <c r="HOA29" s="125"/>
      <c r="HOB29" s="125"/>
      <c r="HOC29" s="125"/>
      <c r="HOD29" s="125"/>
      <c r="HOE29" s="125"/>
      <c r="HOF29" s="125"/>
      <c r="HOG29" s="125"/>
      <c r="HOH29" s="125"/>
      <c r="HOI29" s="125"/>
      <c r="HOJ29" s="125"/>
      <c r="HOK29" s="125"/>
      <c r="HOL29" s="125"/>
      <c r="HOM29" s="125"/>
      <c r="HON29" s="125"/>
      <c r="HOO29" s="125"/>
      <c r="HOP29" s="125"/>
      <c r="HOQ29" s="125"/>
      <c r="HOR29" s="125"/>
      <c r="HOS29" s="125"/>
      <c r="HOT29" s="125"/>
      <c r="HOU29" s="125"/>
      <c r="HOV29" s="125"/>
      <c r="HOW29" s="125"/>
      <c r="HOX29" s="125"/>
      <c r="HOY29" s="125"/>
      <c r="HOZ29" s="125"/>
      <c r="HPA29" s="125"/>
      <c r="HPB29" s="125"/>
      <c r="HPC29" s="125"/>
      <c r="HPD29" s="125"/>
      <c r="HPE29" s="125"/>
      <c r="HPF29" s="125"/>
      <c r="HPG29" s="125"/>
      <c r="HPH29" s="125"/>
      <c r="HPI29" s="125"/>
      <c r="HPJ29" s="125"/>
      <c r="HPK29" s="125"/>
      <c r="HPL29" s="125"/>
      <c r="HPM29" s="125"/>
      <c r="HPN29" s="125"/>
      <c r="HPO29" s="125"/>
      <c r="HPP29" s="125"/>
      <c r="HPQ29" s="125"/>
      <c r="HPR29" s="125"/>
      <c r="HPS29" s="125"/>
      <c r="HPT29" s="125"/>
      <c r="HPU29" s="125"/>
      <c r="HPV29" s="125"/>
      <c r="HPW29" s="125"/>
      <c r="HPX29" s="125"/>
      <c r="HPY29" s="125"/>
      <c r="HPZ29" s="125"/>
      <c r="HQA29" s="125"/>
      <c r="HQB29" s="125"/>
      <c r="HQC29" s="125"/>
      <c r="HQD29" s="125"/>
      <c r="HQE29" s="125"/>
      <c r="HQF29" s="125"/>
      <c r="HQG29" s="125"/>
      <c r="HQH29" s="125"/>
      <c r="HQI29" s="125"/>
      <c r="HQJ29" s="125"/>
      <c r="HQK29" s="125"/>
      <c r="HQL29" s="125"/>
      <c r="HQM29" s="125"/>
      <c r="HQN29" s="125"/>
      <c r="HQO29" s="125"/>
      <c r="HQP29" s="125"/>
      <c r="HQQ29" s="125"/>
      <c r="HQR29" s="125"/>
      <c r="HQS29" s="125"/>
      <c r="HQT29" s="125"/>
      <c r="HQU29" s="125"/>
      <c r="HQV29" s="125"/>
      <c r="HQW29" s="125"/>
      <c r="HQX29" s="125"/>
      <c r="HQY29" s="125"/>
      <c r="HQZ29" s="125"/>
      <c r="HRA29" s="125"/>
      <c r="HRB29" s="125"/>
      <c r="HRC29" s="125"/>
      <c r="HRD29" s="125"/>
      <c r="HRE29" s="125"/>
      <c r="HRF29" s="125"/>
      <c r="HRG29" s="125"/>
      <c r="HRH29" s="125"/>
      <c r="HRI29" s="125"/>
      <c r="HRJ29" s="125"/>
      <c r="HRK29" s="125"/>
      <c r="HRL29" s="125"/>
      <c r="HRM29" s="125"/>
      <c r="HRN29" s="125"/>
      <c r="HRO29" s="125"/>
      <c r="HRP29" s="125"/>
      <c r="HRQ29" s="125"/>
      <c r="HRR29" s="125"/>
      <c r="HRS29" s="125"/>
      <c r="HRT29" s="125"/>
      <c r="HRU29" s="125"/>
      <c r="HRV29" s="125"/>
      <c r="HRW29" s="125"/>
      <c r="HRX29" s="125"/>
      <c r="HRY29" s="125"/>
      <c r="HRZ29" s="125"/>
      <c r="HSA29" s="125"/>
      <c r="HSB29" s="125"/>
      <c r="HSC29" s="125"/>
      <c r="HSD29" s="125"/>
      <c r="HSE29" s="125"/>
      <c r="HSF29" s="125"/>
      <c r="HSG29" s="125"/>
      <c r="HSH29" s="125"/>
      <c r="HSI29" s="125"/>
      <c r="HSJ29" s="125"/>
      <c r="HSK29" s="125"/>
      <c r="HSL29" s="125"/>
      <c r="HSM29" s="125"/>
      <c r="HSN29" s="125"/>
      <c r="HSO29" s="125"/>
      <c r="HSP29" s="125"/>
      <c r="HSQ29" s="125"/>
      <c r="HSR29" s="125"/>
      <c r="HSS29" s="125"/>
      <c r="HST29" s="125"/>
      <c r="HSU29" s="125"/>
      <c r="HSV29" s="125"/>
      <c r="HSW29" s="125"/>
      <c r="HSX29" s="125"/>
      <c r="HSY29" s="125"/>
      <c r="HSZ29" s="125"/>
      <c r="HTA29" s="125"/>
      <c r="HTB29" s="125"/>
      <c r="HTC29" s="125"/>
      <c r="HTD29" s="125"/>
      <c r="HTE29" s="125"/>
      <c r="HTF29" s="125"/>
      <c r="HTG29" s="125"/>
      <c r="HTH29" s="125"/>
      <c r="HTI29" s="125"/>
      <c r="HTJ29" s="125"/>
      <c r="HTK29" s="125"/>
      <c r="HTL29" s="125"/>
      <c r="HTM29" s="125"/>
      <c r="HTN29" s="125"/>
      <c r="HTO29" s="125"/>
      <c r="HTP29" s="125"/>
      <c r="HTQ29" s="125"/>
      <c r="HTR29" s="125"/>
      <c r="HTS29" s="125"/>
      <c r="HTT29" s="125"/>
      <c r="HTU29" s="125"/>
      <c r="HTV29" s="125"/>
      <c r="HTW29" s="125"/>
      <c r="HTX29" s="125"/>
      <c r="HTY29" s="125"/>
      <c r="HTZ29" s="125"/>
      <c r="HUA29" s="125"/>
      <c r="HUB29" s="125"/>
      <c r="HUC29" s="125"/>
      <c r="HUD29" s="125"/>
      <c r="HUE29" s="125"/>
      <c r="HUF29" s="125"/>
      <c r="HUG29" s="125"/>
      <c r="HUH29" s="125"/>
      <c r="HUI29" s="125"/>
      <c r="HUJ29" s="125"/>
      <c r="HUK29" s="125"/>
      <c r="HUL29" s="125"/>
      <c r="HUM29" s="125"/>
      <c r="HUN29" s="125"/>
      <c r="HUO29" s="125"/>
      <c r="HUP29" s="125"/>
      <c r="HUQ29" s="125"/>
      <c r="HUR29" s="125"/>
      <c r="HUS29" s="125"/>
      <c r="HUT29" s="125"/>
      <c r="HUU29" s="125"/>
      <c r="HUV29" s="125"/>
      <c r="HUW29" s="125"/>
      <c r="HUX29" s="125"/>
      <c r="HUY29" s="125"/>
      <c r="HUZ29" s="125"/>
      <c r="HVA29" s="125"/>
      <c r="HVB29" s="125"/>
      <c r="HVC29" s="125"/>
      <c r="HVD29" s="125"/>
      <c r="HVE29" s="125"/>
      <c r="HVF29" s="125"/>
      <c r="HVG29" s="125"/>
      <c r="HVH29" s="125"/>
      <c r="HVI29" s="125"/>
      <c r="HVJ29" s="125"/>
      <c r="HVK29" s="125"/>
      <c r="HVL29" s="125"/>
      <c r="HVM29" s="125"/>
      <c r="HVN29" s="125"/>
      <c r="HVO29" s="125"/>
      <c r="HVP29" s="125"/>
      <c r="HVQ29" s="125"/>
      <c r="HVR29" s="125"/>
      <c r="HVS29" s="125"/>
      <c r="HVT29" s="125"/>
      <c r="HVU29" s="125"/>
      <c r="HVV29" s="125"/>
      <c r="HVW29" s="125"/>
      <c r="HVX29" s="125"/>
      <c r="HVY29" s="125"/>
      <c r="HVZ29" s="125"/>
      <c r="HWA29" s="125"/>
      <c r="HWB29" s="125"/>
      <c r="HWC29" s="125"/>
      <c r="HWD29" s="125"/>
      <c r="HWE29" s="125"/>
      <c r="HWF29" s="125"/>
      <c r="HWG29" s="125"/>
      <c r="HWH29" s="125"/>
      <c r="HWI29" s="125"/>
      <c r="HWJ29" s="125"/>
      <c r="HWK29" s="125"/>
      <c r="HWL29" s="125"/>
      <c r="HWM29" s="125"/>
      <c r="HWN29" s="125"/>
      <c r="HWO29" s="125"/>
      <c r="HWP29" s="125"/>
      <c r="HWQ29" s="125"/>
      <c r="HWR29" s="125"/>
      <c r="HWS29" s="125"/>
      <c r="HWT29" s="125"/>
      <c r="HWU29" s="125"/>
      <c r="HWV29" s="125"/>
      <c r="HWW29" s="125"/>
      <c r="HWX29" s="125"/>
      <c r="HWY29" s="125"/>
      <c r="HWZ29" s="125"/>
      <c r="HXA29" s="125"/>
      <c r="HXB29" s="125"/>
      <c r="HXC29" s="125"/>
      <c r="HXD29" s="125"/>
      <c r="HXE29" s="125"/>
      <c r="HXF29" s="125"/>
      <c r="HXG29" s="125"/>
      <c r="HXH29" s="125"/>
      <c r="HXI29" s="125"/>
      <c r="HXJ29" s="125"/>
      <c r="HXK29" s="125"/>
      <c r="HXL29" s="125"/>
      <c r="HXM29" s="125"/>
      <c r="HXN29" s="125"/>
      <c r="HXO29" s="125"/>
      <c r="HXP29" s="125"/>
      <c r="HXQ29" s="125"/>
      <c r="HXR29" s="125"/>
      <c r="HXS29" s="125"/>
      <c r="HXT29" s="125"/>
      <c r="HXU29" s="125"/>
      <c r="HXV29" s="125"/>
      <c r="HXW29" s="125"/>
      <c r="HXX29" s="125"/>
      <c r="HXY29" s="125"/>
      <c r="HXZ29" s="125"/>
      <c r="HYA29" s="125"/>
      <c r="HYB29" s="125"/>
      <c r="HYC29" s="125"/>
      <c r="HYD29" s="125"/>
      <c r="HYE29" s="125"/>
      <c r="HYF29" s="125"/>
      <c r="HYG29" s="125"/>
      <c r="HYH29" s="125"/>
      <c r="HYI29" s="125"/>
      <c r="HYJ29" s="125"/>
      <c r="HYK29" s="125"/>
      <c r="HYL29" s="125"/>
      <c r="HYM29" s="125"/>
      <c r="HYN29" s="125"/>
      <c r="HYO29" s="125"/>
      <c r="HYP29" s="125"/>
      <c r="HYQ29" s="125"/>
      <c r="HYR29" s="125"/>
      <c r="HYS29" s="125"/>
      <c r="HYT29" s="125"/>
      <c r="HYU29" s="125"/>
      <c r="HYV29" s="125"/>
      <c r="HYW29" s="125"/>
      <c r="HYX29" s="125"/>
      <c r="HYY29" s="125"/>
      <c r="HYZ29" s="125"/>
      <c r="HZA29" s="125"/>
      <c r="HZB29" s="125"/>
      <c r="HZC29" s="125"/>
      <c r="HZD29" s="125"/>
      <c r="HZE29" s="125"/>
      <c r="HZF29" s="125"/>
      <c r="HZG29" s="125"/>
      <c r="HZH29" s="125"/>
      <c r="HZI29" s="125"/>
      <c r="HZJ29" s="125"/>
      <c r="HZK29" s="125"/>
      <c r="HZL29" s="125"/>
      <c r="HZM29" s="125"/>
      <c r="HZN29" s="125"/>
      <c r="HZO29" s="125"/>
      <c r="HZP29" s="125"/>
      <c r="HZQ29" s="125"/>
      <c r="HZR29" s="125"/>
      <c r="HZS29" s="125"/>
      <c r="HZT29" s="125"/>
      <c r="HZU29" s="125"/>
      <c r="HZV29" s="125"/>
      <c r="HZW29" s="125"/>
      <c r="HZX29" s="125"/>
      <c r="HZY29" s="125"/>
      <c r="HZZ29" s="125"/>
      <c r="IAA29" s="125"/>
      <c r="IAB29" s="125"/>
      <c r="IAC29" s="125"/>
      <c r="IAD29" s="125"/>
      <c r="IAE29" s="125"/>
      <c r="IAF29" s="125"/>
      <c r="IAG29" s="125"/>
      <c r="IAH29" s="125"/>
      <c r="IAI29" s="125"/>
      <c r="IAJ29" s="125"/>
      <c r="IAK29" s="125"/>
      <c r="IAL29" s="125"/>
      <c r="IAM29" s="125"/>
      <c r="IAN29" s="125"/>
      <c r="IAO29" s="125"/>
      <c r="IAP29" s="125"/>
      <c r="IAQ29" s="125"/>
      <c r="IAR29" s="125"/>
      <c r="IAS29" s="125"/>
      <c r="IAT29" s="125"/>
      <c r="IAU29" s="125"/>
      <c r="IAV29" s="125"/>
      <c r="IAW29" s="125"/>
      <c r="IAX29" s="125"/>
      <c r="IAY29" s="125"/>
      <c r="IAZ29" s="125"/>
      <c r="IBA29" s="125"/>
      <c r="IBB29" s="125"/>
      <c r="IBC29" s="125"/>
      <c r="IBD29" s="125"/>
      <c r="IBE29" s="125"/>
      <c r="IBF29" s="125"/>
      <c r="IBG29" s="125"/>
      <c r="IBH29" s="125"/>
      <c r="IBI29" s="125"/>
      <c r="IBJ29" s="125"/>
      <c r="IBK29" s="125"/>
      <c r="IBL29" s="125"/>
      <c r="IBM29" s="125"/>
      <c r="IBN29" s="125"/>
      <c r="IBO29" s="125"/>
      <c r="IBP29" s="125"/>
      <c r="IBQ29" s="125"/>
      <c r="IBR29" s="125"/>
      <c r="IBS29" s="125"/>
      <c r="IBT29" s="125"/>
      <c r="IBU29" s="125"/>
      <c r="IBV29" s="125"/>
      <c r="IBW29" s="125"/>
      <c r="IBX29" s="125"/>
      <c r="IBY29" s="125"/>
      <c r="IBZ29" s="125"/>
      <c r="ICA29" s="125"/>
      <c r="ICB29" s="125"/>
      <c r="ICC29" s="125"/>
      <c r="ICD29" s="125"/>
      <c r="ICE29" s="125"/>
      <c r="ICF29" s="125"/>
      <c r="ICG29" s="125"/>
      <c r="ICH29" s="125"/>
      <c r="ICI29" s="125"/>
      <c r="ICJ29" s="125"/>
      <c r="ICK29" s="125"/>
      <c r="ICL29" s="125"/>
      <c r="ICM29" s="125"/>
      <c r="ICN29" s="125"/>
      <c r="ICO29" s="125"/>
      <c r="ICP29" s="125"/>
      <c r="ICQ29" s="125"/>
      <c r="ICR29" s="125"/>
      <c r="ICS29" s="125"/>
      <c r="ICT29" s="125"/>
      <c r="ICU29" s="125"/>
      <c r="ICV29" s="125"/>
      <c r="ICW29" s="125"/>
      <c r="ICX29" s="125"/>
      <c r="ICY29" s="125"/>
      <c r="ICZ29" s="125"/>
      <c r="IDA29" s="125"/>
      <c r="IDB29" s="125"/>
      <c r="IDC29" s="125"/>
      <c r="IDD29" s="125"/>
      <c r="IDE29" s="125"/>
      <c r="IDF29" s="125"/>
      <c r="IDG29" s="125"/>
      <c r="IDH29" s="125"/>
      <c r="IDI29" s="125"/>
      <c r="IDJ29" s="125"/>
      <c r="IDK29" s="125"/>
      <c r="IDL29" s="125"/>
      <c r="IDM29" s="125"/>
      <c r="IDN29" s="125"/>
      <c r="IDO29" s="125"/>
      <c r="IDP29" s="125"/>
      <c r="IDQ29" s="125"/>
      <c r="IDR29" s="125"/>
      <c r="IDS29" s="125"/>
      <c r="IDT29" s="125"/>
      <c r="IDU29" s="125"/>
      <c r="IDV29" s="125"/>
      <c r="IDW29" s="125"/>
      <c r="IDX29" s="125"/>
      <c r="IDY29" s="125"/>
      <c r="IDZ29" s="125"/>
      <c r="IEA29" s="125"/>
      <c r="IEB29" s="125"/>
      <c r="IEC29" s="125"/>
      <c r="IED29" s="125"/>
      <c r="IEE29" s="125"/>
      <c r="IEF29" s="125"/>
      <c r="IEG29" s="125"/>
      <c r="IEH29" s="125"/>
      <c r="IEI29" s="125"/>
      <c r="IEJ29" s="125"/>
      <c r="IEK29" s="125"/>
      <c r="IEL29" s="125"/>
      <c r="IEM29" s="125"/>
      <c r="IEN29" s="125"/>
      <c r="IEO29" s="125"/>
      <c r="IEP29" s="125"/>
      <c r="IEQ29" s="125"/>
      <c r="IER29" s="125"/>
      <c r="IES29" s="125"/>
      <c r="IET29" s="125"/>
      <c r="IEU29" s="125"/>
      <c r="IEV29" s="125"/>
      <c r="IEW29" s="125"/>
      <c r="IEX29" s="125"/>
      <c r="IEY29" s="125"/>
      <c r="IEZ29" s="125"/>
      <c r="IFA29" s="125"/>
      <c r="IFB29" s="125"/>
      <c r="IFC29" s="125"/>
      <c r="IFD29" s="125"/>
      <c r="IFE29" s="125"/>
      <c r="IFF29" s="125"/>
      <c r="IFG29" s="125"/>
      <c r="IFH29" s="125"/>
      <c r="IFI29" s="125"/>
      <c r="IFJ29" s="125"/>
      <c r="IFK29" s="125"/>
      <c r="IFL29" s="125"/>
      <c r="IFM29" s="125"/>
      <c r="IFN29" s="125"/>
      <c r="IFO29" s="125"/>
      <c r="IFP29" s="125"/>
      <c r="IFQ29" s="125"/>
      <c r="IFR29" s="125"/>
      <c r="IFS29" s="125"/>
      <c r="IFT29" s="125"/>
      <c r="IFU29" s="125"/>
      <c r="IFV29" s="125"/>
      <c r="IFW29" s="125"/>
      <c r="IFX29" s="125"/>
      <c r="IFY29" s="125"/>
      <c r="IFZ29" s="125"/>
      <c r="IGA29" s="125"/>
      <c r="IGB29" s="125"/>
      <c r="IGC29" s="125"/>
      <c r="IGD29" s="125"/>
      <c r="IGE29" s="125"/>
      <c r="IGF29" s="125"/>
      <c r="IGG29" s="125"/>
      <c r="IGH29" s="125"/>
      <c r="IGI29" s="125"/>
      <c r="IGJ29" s="125"/>
      <c r="IGK29" s="125"/>
      <c r="IGL29" s="125"/>
      <c r="IGM29" s="125"/>
      <c r="IGN29" s="125"/>
      <c r="IGO29" s="125"/>
      <c r="IGP29" s="125"/>
      <c r="IGQ29" s="125"/>
      <c r="IGR29" s="125"/>
      <c r="IGS29" s="125"/>
      <c r="IGT29" s="125"/>
      <c r="IGU29" s="125"/>
      <c r="IGV29" s="125"/>
      <c r="IGW29" s="125"/>
      <c r="IGX29" s="125"/>
      <c r="IGY29" s="125"/>
      <c r="IGZ29" s="125"/>
      <c r="IHA29" s="125"/>
      <c r="IHB29" s="125"/>
      <c r="IHC29" s="125"/>
      <c r="IHD29" s="125"/>
      <c r="IHE29" s="125"/>
      <c r="IHF29" s="125"/>
      <c r="IHG29" s="125"/>
      <c r="IHH29" s="125"/>
      <c r="IHI29" s="125"/>
      <c r="IHJ29" s="125"/>
      <c r="IHK29" s="125"/>
      <c r="IHL29" s="125"/>
      <c r="IHM29" s="125"/>
      <c r="IHN29" s="125"/>
      <c r="IHO29" s="125"/>
      <c r="IHP29" s="125"/>
      <c r="IHQ29" s="125"/>
      <c r="IHR29" s="125"/>
      <c r="IHS29" s="125"/>
      <c r="IHT29" s="125"/>
      <c r="IHU29" s="125"/>
      <c r="IHV29" s="125"/>
      <c r="IHW29" s="125"/>
      <c r="IHX29" s="125"/>
      <c r="IHY29" s="125"/>
      <c r="IHZ29" s="125"/>
      <c r="IIA29" s="125"/>
      <c r="IIB29" s="125"/>
      <c r="IIC29" s="125"/>
      <c r="IID29" s="125"/>
      <c r="IIE29" s="125"/>
      <c r="IIF29" s="125"/>
      <c r="IIG29" s="125"/>
      <c r="IIH29" s="125"/>
      <c r="III29" s="125"/>
      <c r="IIJ29" s="125"/>
      <c r="IIK29" s="125"/>
      <c r="IIL29" s="125"/>
      <c r="IIM29" s="125"/>
      <c r="IIN29" s="125"/>
      <c r="IIO29" s="125"/>
      <c r="IIP29" s="125"/>
      <c r="IIQ29" s="125"/>
      <c r="IIR29" s="125"/>
      <c r="IIS29" s="125"/>
      <c r="IIT29" s="125"/>
      <c r="IIU29" s="125"/>
      <c r="IIV29" s="125"/>
      <c r="IIW29" s="125"/>
      <c r="IIX29" s="125"/>
      <c r="IIY29" s="125"/>
      <c r="IIZ29" s="125"/>
      <c r="IJA29" s="125"/>
      <c r="IJB29" s="125"/>
      <c r="IJC29" s="125"/>
      <c r="IJD29" s="125"/>
      <c r="IJE29" s="125"/>
      <c r="IJF29" s="125"/>
      <c r="IJG29" s="125"/>
      <c r="IJH29" s="125"/>
      <c r="IJI29" s="125"/>
      <c r="IJJ29" s="125"/>
      <c r="IJK29" s="125"/>
      <c r="IJL29" s="125"/>
      <c r="IJM29" s="125"/>
      <c r="IJN29" s="125"/>
      <c r="IJO29" s="125"/>
      <c r="IJP29" s="125"/>
      <c r="IJQ29" s="125"/>
      <c r="IJR29" s="125"/>
      <c r="IJS29" s="125"/>
      <c r="IJT29" s="125"/>
      <c r="IJU29" s="125"/>
      <c r="IJV29" s="125"/>
      <c r="IJW29" s="125"/>
      <c r="IJX29" s="125"/>
      <c r="IJY29" s="125"/>
      <c r="IJZ29" s="125"/>
      <c r="IKA29" s="125"/>
      <c r="IKB29" s="125"/>
      <c r="IKC29" s="125"/>
      <c r="IKD29" s="125"/>
      <c r="IKE29" s="125"/>
      <c r="IKF29" s="125"/>
      <c r="IKG29" s="125"/>
      <c r="IKH29" s="125"/>
      <c r="IKI29" s="125"/>
      <c r="IKJ29" s="125"/>
      <c r="IKK29" s="125"/>
      <c r="IKL29" s="125"/>
      <c r="IKM29" s="125"/>
      <c r="IKN29" s="125"/>
      <c r="IKO29" s="125"/>
      <c r="IKP29" s="125"/>
      <c r="IKQ29" s="125"/>
      <c r="IKR29" s="125"/>
      <c r="IKS29" s="125"/>
      <c r="IKT29" s="125"/>
      <c r="IKU29" s="125"/>
      <c r="IKV29" s="125"/>
      <c r="IKW29" s="125"/>
      <c r="IKX29" s="125"/>
      <c r="IKY29" s="125"/>
      <c r="IKZ29" s="125"/>
      <c r="ILA29" s="125"/>
      <c r="ILB29" s="125"/>
      <c r="ILC29" s="125"/>
      <c r="ILD29" s="125"/>
      <c r="ILE29" s="125"/>
      <c r="ILF29" s="125"/>
      <c r="ILG29" s="125"/>
      <c r="ILH29" s="125"/>
      <c r="ILI29" s="125"/>
      <c r="ILJ29" s="125"/>
      <c r="ILK29" s="125"/>
      <c r="ILL29" s="125"/>
      <c r="ILM29" s="125"/>
      <c r="ILN29" s="125"/>
      <c r="ILO29" s="125"/>
      <c r="ILP29" s="125"/>
      <c r="ILQ29" s="125"/>
      <c r="ILR29" s="125"/>
      <c r="ILS29" s="125"/>
      <c r="ILT29" s="125"/>
      <c r="ILU29" s="125"/>
      <c r="ILV29" s="125"/>
      <c r="ILW29" s="125"/>
      <c r="ILX29" s="125"/>
      <c r="ILY29" s="125"/>
      <c r="ILZ29" s="125"/>
      <c r="IMA29" s="125"/>
      <c r="IMB29" s="125"/>
      <c r="IMC29" s="125"/>
      <c r="IMD29" s="125"/>
      <c r="IME29" s="125"/>
      <c r="IMF29" s="125"/>
      <c r="IMG29" s="125"/>
      <c r="IMH29" s="125"/>
      <c r="IMI29" s="125"/>
      <c r="IMJ29" s="125"/>
      <c r="IMK29" s="125"/>
      <c r="IML29" s="125"/>
      <c r="IMM29" s="125"/>
      <c r="IMN29" s="125"/>
      <c r="IMO29" s="125"/>
      <c r="IMP29" s="125"/>
      <c r="IMQ29" s="125"/>
      <c r="IMR29" s="125"/>
      <c r="IMS29" s="125"/>
      <c r="IMT29" s="125"/>
      <c r="IMU29" s="125"/>
      <c r="IMV29" s="125"/>
      <c r="IMW29" s="125"/>
      <c r="IMX29" s="125"/>
      <c r="IMY29" s="125"/>
      <c r="IMZ29" s="125"/>
      <c r="INA29" s="125"/>
      <c r="INB29" s="125"/>
      <c r="INC29" s="125"/>
      <c r="IND29" s="125"/>
      <c r="INE29" s="125"/>
      <c r="INF29" s="125"/>
      <c r="ING29" s="125"/>
      <c r="INH29" s="125"/>
      <c r="INI29" s="125"/>
      <c r="INJ29" s="125"/>
      <c r="INK29" s="125"/>
      <c r="INL29" s="125"/>
      <c r="INM29" s="125"/>
      <c r="INN29" s="125"/>
      <c r="INO29" s="125"/>
      <c r="INP29" s="125"/>
      <c r="INQ29" s="125"/>
      <c r="INR29" s="125"/>
      <c r="INS29" s="125"/>
      <c r="INT29" s="125"/>
      <c r="INU29" s="125"/>
      <c r="INV29" s="125"/>
      <c r="INW29" s="125"/>
      <c r="INX29" s="125"/>
      <c r="INY29" s="125"/>
      <c r="INZ29" s="125"/>
      <c r="IOA29" s="125"/>
      <c r="IOB29" s="125"/>
      <c r="IOC29" s="125"/>
      <c r="IOD29" s="125"/>
      <c r="IOE29" s="125"/>
      <c r="IOF29" s="125"/>
      <c r="IOG29" s="125"/>
      <c r="IOH29" s="125"/>
      <c r="IOI29" s="125"/>
      <c r="IOJ29" s="125"/>
      <c r="IOK29" s="125"/>
      <c r="IOL29" s="125"/>
      <c r="IOM29" s="125"/>
      <c r="ION29" s="125"/>
      <c r="IOO29" s="125"/>
      <c r="IOP29" s="125"/>
      <c r="IOQ29" s="125"/>
      <c r="IOR29" s="125"/>
      <c r="IOS29" s="125"/>
      <c r="IOT29" s="125"/>
      <c r="IOU29" s="125"/>
      <c r="IOV29" s="125"/>
      <c r="IOW29" s="125"/>
      <c r="IOX29" s="125"/>
      <c r="IOY29" s="125"/>
      <c r="IOZ29" s="125"/>
      <c r="IPA29" s="125"/>
      <c r="IPB29" s="125"/>
      <c r="IPC29" s="125"/>
      <c r="IPD29" s="125"/>
      <c r="IPE29" s="125"/>
      <c r="IPF29" s="125"/>
      <c r="IPG29" s="125"/>
      <c r="IPH29" s="125"/>
      <c r="IPI29" s="125"/>
      <c r="IPJ29" s="125"/>
      <c r="IPK29" s="125"/>
      <c r="IPL29" s="125"/>
      <c r="IPM29" s="125"/>
      <c r="IPN29" s="125"/>
      <c r="IPO29" s="125"/>
      <c r="IPP29" s="125"/>
      <c r="IPQ29" s="125"/>
      <c r="IPR29" s="125"/>
      <c r="IPS29" s="125"/>
      <c r="IPT29" s="125"/>
      <c r="IPU29" s="125"/>
      <c r="IPV29" s="125"/>
      <c r="IPW29" s="125"/>
      <c r="IPX29" s="125"/>
      <c r="IPY29" s="125"/>
      <c r="IPZ29" s="125"/>
      <c r="IQA29" s="125"/>
      <c r="IQB29" s="125"/>
      <c r="IQC29" s="125"/>
      <c r="IQD29" s="125"/>
      <c r="IQE29" s="125"/>
      <c r="IQF29" s="125"/>
      <c r="IQG29" s="125"/>
      <c r="IQH29" s="125"/>
      <c r="IQI29" s="125"/>
      <c r="IQJ29" s="125"/>
      <c r="IQK29" s="125"/>
      <c r="IQL29" s="125"/>
      <c r="IQM29" s="125"/>
      <c r="IQN29" s="125"/>
      <c r="IQO29" s="125"/>
      <c r="IQP29" s="125"/>
      <c r="IQQ29" s="125"/>
      <c r="IQR29" s="125"/>
      <c r="IQS29" s="125"/>
      <c r="IQT29" s="125"/>
      <c r="IQU29" s="125"/>
      <c r="IQV29" s="125"/>
      <c r="IQW29" s="125"/>
      <c r="IQX29" s="125"/>
      <c r="IQY29" s="125"/>
      <c r="IQZ29" s="125"/>
      <c r="IRA29" s="125"/>
      <c r="IRB29" s="125"/>
      <c r="IRC29" s="125"/>
      <c r="IRD29" s="125"/>
      <c r="IRE29" s="125"/>
      <c r="IRF29" s="125"/>
      <c r="IRG29" s="125"/>
      <c r="IRH29" s="125"/>
      <c r="IRI29" s="125"/>
      <c r="IRJ29" s="125"/>
      <c r="IRK29" s="125"/>
      <c r="IRL29" s="125"/>
      <c r="IRM29" s="125"/>
      <c r="IRN29" s="125"/>
      <c r="IRO29" s="125"/>
      <c r="IRP29" s="125"/>
      <c r="IRQ29" s="125"/>
      <c r="IRR29" s="125"/>
      <c r="IRS29" s="125"/>
      <c r="IRT29" s="125"/>
      <c r="IRU29" s="125"/>
      <c r="IRV29" s="125"/>
      <c r="IRW29" s="125"/>
      <c r="IRX29" s="125"/>
      <c r="IRY29" s="125"/>
      <c r="IRZ29" s="125"/>
      <c r="ISA29" s="125"/>
      <c r="ISB29" s="125"/>
      <c r="ISC29" s="125"/>
      <c r="ISD29" s="125"/>
      <c r="ISE29" s="125"/>
      <c r="ISF29" s="125"/>
      <c r="ISG29" s="125"/>
      <c r="ISH29" s="125"/>
      <c r="ISI29" s="125"/>
      <c r="ISJ29" s="125"/>
      <c r="ISK29" s="125"/>
      <c r="ISL29" s="125"/>
      <c r="ISM29" s="125"/>
      <c r="ISN29" s="125"/>
      <c r="ISO29" s="125"/>
      <c r="ISP29" s="125"/>
      <c r="ISQ29" s="125"/>
      <c r="ISR29" s="125"/>
      <c r="ISS29" s="125"/>
      <c r="IST29" s="125"/>
      <c r="ISU29" s="125"/>
      <c r="ISV29" s="125"/>
      <c r="ISW29" s="125"/>
      <c r="ISX29" s="125"/>
      <c r="ISY29" s="125"/>
      <c r="ISZ29" s="125"/>
      <c r="ITA29" s="125"/>
      <c r="ITB29" s="125"/>
      <c r="ITC29" s="125"/>
      <c r="ITD29" s="125"/>
      <c r="ITE29" s="125"/>
      <c r="ITF29" s="125"/>
      <c r="ITG29" s="125"/>
      <c r="ITH29" s="125"/>
      <c r="ITI29" s="125"/>
      <c r="ITJ29" s="125"/>
      <c r="ITK29" s="125"/>
      <c r="ITL29" s="125"/>
      <c r="ITM29" s="125"/>
      <c r="ITN29" s="125"/>
      <c r="ITO29" s="125"/>
      <c r="ITP29" s="125"/>
      <c r="ITQ29" s="125"/>
      <c r="ITR29" s="125"/>
      <c r="ITS29" s="125"/>
      <c r="ITT29" s="125"/>
      <c r="ITU29" s="125"/>
      <c r="ITV29" s="125"/>
      <c r="ITW29" s="125"/>
      <c r="ITX29" s="125"/>
      <c r="ITY29" s="125"/>
      <c r="ITZ29" s="125"/>
      <c r="IUA29" s="125"/>
      <c r="IUB29" s="125"/>
      <c r="IUC29" s="125"/>
      <c r="IUD29" s="125"/>
      <c r="IUE29" s="125"/>
      <c r="IUF29" s="125"/>
      <c r="IUG29" s="125"/>
      <c r="IUH29" s="125"/>
      <c r="IUI29" s="125"/>
      <c r="IUJ29" s="125"/>
      <c r="IUK29" s="125"/>
      <c r="IUL29" s="125"/>
      <c r="IUM29" s="125"/>
      <c r="IUN29" s="125"/>
      <c r="IUO29" s="125"/>
      <c r="IUP29" s="125"/>
      <c r="IUQ29" s="125"/>
      <c r="IUR29" s="125"/>
      <c r="IUS29" s="125"/>
      <c r="IUT29" s="125"/>
      <c r="IUU29" s="125"/>
      <c r="IUV29" s="125"/>
      <c r="IUW29" s="125"/>
      <c r="IUX29" s="125"/>
      <c r="IUY29" s="125"/>
      <c r="IUZ29" s="125"/>
      <c r="IVA29" s="125"/>
      <c r="IVB29" s="125"/>
      <c r="IVC29" s="125"/>
      <c r="IVD29" s="125"/>
      <c r="IVE29" s="125"/>
      <c r="IVF29" s="125"/>
      <c r="IVG29" s="125"/>
      <c r="IVH29" s="125"/>
      <c r="IVI29" s="125"/>
      <c r="IVJ29" s="125"/>
      <c r="IVK29" s="125"/>
      <c r="IVL29" s="125"/>
      <c r="IVM29" s="125"/>
      <c r="IVN29" s="125"/>
      <c r="IVO29" s="125"/>
      <c r="IVP29" s="125"/>
      <c r="IVQ29" s="125"/>
      <c r="IVR29" s="125"/>
      <c r="IVS29" s="125"/>
      <c r="IVT29" s="125"/>
      <c r="IVU29" s="125"/>
      <c r="IVV29" s="125"/>
      <c r="IVW29" s="125"/>
      <c r="IVX29" s="125"/>
      <c r="IVY29" s="125"/>
      <c r="IVZ29" s="125"/>
      <c r="IWA29" s="125"/>
      <c r="IWB29" s="125"/>
      <c r="IWC29" s="125"/>
      <c r="IWD29" s="125"/>
      <c r="IWE29" s="125"/>
      <c r="IWF29" s="125"/>
      <c r="IWG29" s="125"/>
      <c r="IWH29" s="125"/>
      <c r="IWI29" s="125"/>
      <c r="IWJ29" s="125"/>
      <c r="IWK29" s="125"/>
      <c r="IWL29" s="125"/>
      <c r="IWM29" s="125"/>
      <c r="IWN29" s="125"/>
      <c r="IWO29" s="125"/>
      <c r="IWP29" s="125"/>
      <c r="IWQ29" s="125"/>
      <c r="IWR29" s="125"/>
      <c r="IWS29" s="125"/>
      <c r="IWT29" s="125"/>
      <c r="IWU29" s="125"/>
      <c r="IWV29" s="125"/>
      <c r="IWW29" s="125"/>
      <c r="IWX29" s="125"/>
      <c r="IWY29" s="125"/>
      <c r="IWZ29" s="125"/>
      <c r="IXA29" s="125"/>
      <c r="IXB29" s="125"/>
      <c r="IXC29" s="125"/>
      <c r="IXD29" s="125"/>
      <c r="IXE29" s="125"/>
      <c r="IXF29" s="125"/>
      <c r="IXG29" s="125"/>
      <c r="IXH29" s="125"/>
      <c r="IXI29" s="125"/>
      <c r="IXJ29" s="125"/>
      <c r="IXK29" s="125"/>
      <c r="IXL29" s="125"/>
      <c r="IXM29" s="125"/>
      <c r="IXN29" s="125"/>
      <c r="IXO29" s="125"/>
      <c r="IXP29" s="125"/>
      <c r="IXQ29" s="125"/>
      <c r="IXR29" s="125"/>
      <c r="IXS29" s="125"/>
      <c r="IXT29" s="125"/>
      <c r="IXU29" s="125"/>
      <c r="IXV29" s="125"/>
      <c r="IXW29" s="125"/>
      <c r="IXX29" s="125"/>
      <c r="IXY29" s="125"/>
      <c r="IXZ29" s="125"/>
      <c r="IYA29" s="125"/>
      <c r="IYB29" s="125"/>
      <c r="IYC29" s="125"/>
      <c r="IYD29" s="125"/>
      <c r="IYE29" s="125"/>
      <c r="IYF29" s="125"/>
      <c r="IYG29" s="125"/>
      <c r="IYH29" s="125"/>
      <c r="IYI29" s="125"/>
      <c r="IYJ29" s="125"/>
      <c r="IYK29" s="125"/>
      <c r="IYL29" s="125"/>
      <c r="IYM29" s="125"/>
      <c r="IYN29" s="125"/>
      <c r="IYO29" s="125"/>
      <c r="IYP29" s="125"/>
      <c r="IYQ29" s="125"/>
      <c r="IYR29" s="125"/>
      <c r="IYS29" s="125"/>
      <c r="IYT29" s="125"/>
      <c r="IYU29" s="125"/>
      <c r="IYV29" s="125"/>
      <c r="IYW29" s="125"/>
      <c r="IYX29" s="125"/>
      <c r="IYY29" s="125"/>
      <c r="IYZ29" s="125"/>
      <c r="IZA29" s="125"/>
      <c r="IZB29" s="125"/>
      <c r="IZC29" s="125"/>
      <c r="IZD29" s="125"/>
      <c r="IZE29" s="125"/>
      <c r="IZF29" s="125"/>
      <c r="IZG29" s="125"/>
      <c r="IZH29" s="125"/>
      <c r="IZI29" s="125"/>
      <c r="IZJ29" s="125"/>
      <c r="IZK29" s="125"/>
      <c r="IZL29" s="125"/>
      <c r="IZM29" s="125"/>
      <c r="IZN29" s="125"/>
      <c r="IZO29" s="125"/>
      <c r="IZP29" s="125"/>
      <c r="IZQ29" s="125"/>
      <c r="IZR29" s="125"/>
      <c r="IZS29" s="125"/>
      <c r="IZT29" s="125"/>
      <c r="IZU29" s="125"/>
      <c r="IZV29" s="125"/>
      <c r="IZW29" s="125"/>
      <c r="IZX29" s="125"/>
      <c r="IZY29" s="125"/>
      <c r="IZZ29" s="125"/>
      <c r="JAA29" s="125"/>
      <c r="JAB29" s="125"/>
      <c r="JAC29" s="125"/>
      <c r="JAD29" s="125"/>
      <c r="JAE29" s="125"/>
      <c r="JAF29" s="125"/>
      <c r="JAG29" s="125"/>
      <c r="JAH29" s="125"/>
      <c r="JAI29" s="125"/>
      <c r="JAJ29" s="125"/>
      <c r="JAK29" s="125"/>
      <c r="JAL29" s="125"/>
      <c r="JAM29" s="125"/>
      <c r="JAN29" s="125"/>
      <c r="JAO29" s="125"/>
      <c r="JAP29" s="125"/>
      <c r="JAQ29" s="125"/>
      <c r="JAR29" s="125"/>
      <c r="JAS29" s="125"/>
      <c r="JAT29" s="125"/>
      <c r="JAU29" s="125"/>
      <c r="JAV29" s="125"/>
      <c r="JAW29" s="125"/>
      <c r="JAX29" s="125"/>
      <c r="JAY29" s="125"/>
      <c r="JAZ29" s="125"/>
      <c r="JBA29" s="125"/>
      <c r="JBB29" s="125"/>
      <c r="JBC29" s="125"/>
      <c r="JBD29" s="125"/>
      <c r="JBE29" s="125"/>
      <c r="JBF29" s="125"/>
      <c r="JBG29" s="125"/>
      <c r="JBH29" s="125"/>
      <c r="JBI29" s="125"/>
      <c r="JBJ29" s="125"/>
      <c r="JBK29" s="125"/>
      <c r="JBL29" s="125"/>
      <c r="JBM29" s="125"/>
      <c r="JBN29" s="125"/>
      <c r="JBO29" s="125"/>
      <c r="JBP29" s="125"/>
      <c r="JBQ29" s="125"/>
      <c r="JBR29" s="125"/>
      <c r="JBS29" s="125"/>
      <c r="JBT29" s="125"/>
      <c r="JBU29" s="125"/>
      <c r="JBV29" s="125"/>
      <c r="JBW29" s="125"/>
      <c r="JBX29" s="125"/>
      <c r="JBY29" s="125"/>
      <c r="JBZ29" s="125"/>
      <c r="JCA29" s="125"/>
      <c r="JCB29" s="125"/>
      <c r="JCC29" s="125"/>
      <c r="JCD29" s="125"/>
      <c r="JCE29" s="125"/>
      <c r="JCF29" s="125"/>
      <c r="JCG29" s="125"/>
      <c r="JCH29" s="125"/>
      <c r="JCI29" s="125"/>
      <c r="JCJ29" s="125"/>
      <c r="JCK29" s="125"/>
      <c r="JCL29" s="125"/>
      <c r="JCM29" s="125"/>
      <c r="JCN29" s="125"/>
      <c r="JCO29" s="125"/>
      <c r="JCP29" s="125"/>
      <c r="JCQ29" s="125"/>
      <c r="JCR29" s="125"/>
      <c r="JCS29" s="125"/>
      <c r="JCT29" s="125"/>
      <c r="JCU29" s="125"/>
      <c r="JCV29" s="125"/>
      <c r="JCW29" s="125"/>
      <c r="JCX29" s="125"/>
      <c r="JCY29" s="125"/>
      <c r="JCZ29" s="125"/>
      <c r="JDA29" s="125"/>
      <c r="JDB29" s="125"/>
      <c r="JDC29" s="125"/>
      <c r="JDD29" s="125"/>
      <c r="JDE29" s="125"/>
      <c r="JDF29" s="125"/>
      <c r="JDG29" s="125"/>
      <c r="JDH29" s="125"/>
      <c r="JDI29" s="125"/>
      <c r="JDJ29" s="125"/>
      <c r="JDK29" s="125"/>
      <c r="JDL29" s="125"/>
      <c r="JDM29" s="125"/>
      <c r="JDN29" s="125"/>
      <c r="JDO29" s="125"/>
      <c r="JDP29" s="125"/>
      <c r="JDQ29" s="125"/>
      <c r="JDR29" s="125"/>
      <c r="JDS29" s="125"/>
      <c r="JDT29" s="125"/>
      <c r="JDU29" s="125"/>
      <c r="JDV29" s="125"/>
      <c r="JDW29" s="125"/>
      <c r="JDX29" s="125"/>
      <c r="JDY29" s="125"/>
      <c r="JDZ29" s="125"/>
      <c r="JEA29" s="125"/>
      <c r="JEB29" s="125"/>
      <c r="JEC29" s="125"/>
      <c r="JED29" s="125"/>
      <c r="JEE29" s="125"/>
      <c r="JEF29" s="125"/>
      <c r="JEG29" s="125"/>
      <c r="JEH29" s="125"/>
      <c r="JEI29" s="125"/>
      <c r="JEJ29" s="125"/>
      <c r="JEK29" s="125"/>
      <c r="JEL29" s="125"/>
      <c r="JEM29" s="125"/>
      <c r="JEN29" s="125"/>
      <c r="JEO29" s="125"/>
      <c r="JEP29" s="125"/>
      <c r="JEQ29" s="125"/>
      <c r="JER29" s="125"/>
      <c r="JES29" s="125"/>
      <c r="JET29" s="125"/>
      <c r="JEU29" s="125"/>
      <c r="JEV29" s="125"/>
      <c r="JEW29" s="125"/>
      <c r="JEX29" s="125"/>
      <c r="JEY29" s="125"/>
      <c r="JEZ29" s="125"/>
      <c r="JFA29" s="125"/>
      <c r="JFB29" s="125"/>
      <c r="JFC29" s="125"/>
      <c r="JFD29" s="125"/>
      <c r="JFE29" s="125"/>
      <c r="JFF29" s="125"/>
      <c r="JFG29" s="125"/>
      <c r="JFH29" s="125"/>
      <c r="JFI29" s="125"/>
      <c r="JFJ29" s="125"/>
      <c r="JFK29" s="125"/>
      <c r="JFL29" s="125"/>
      <c r="JFM29" s="125"/>
      <c r="JFN29" s="125"/>
      <c r="JFO29" s="125"/>
      <c r="JFP29" s="125"/>
      <c r="JFQ29" s="125"/>
      <c r="JFR29" s="125"/>
      <c r="JFS29" s="125"/>
      <c r="JFT29" s="125"/>
      <c r="JFU29" s="125"/>
      <c r="JFV29" s="125"/>
      <c r="JFW29" s="125"/>
      <c r="JFX29" s="125"/>
      <c r="JFY29" s="125"/>
      <c r="JFZ29" s="125"/>
      <c r="JGA29" s="125"/>
      <c r="JGB29" s="125"/>
      <c r="JGC29" s="125"/>
      <c r="JGD29" s="125"/>
      <c r="JGE29" s="125"/>
      <c r="JGF29" s="125"/>
      <c r="JGG29" s="125"/>
      <c r="JGH29" s="125"/>
      <c r="JGI29" s="125"/>
      <c r="JGJ29" s="125"/>
      <c r="JGK29" s="125"/>
      <c r="JGL29" s="125"/>
      <c r="JGM29" s="125"/>
      <c r="JGN29" s="125"/>
      <c r="JGO29" s="125"/>
      <c r="JGP29" s="125"/>
      <c r="JGQ29" s="125"/>
      <c r="JGR29" s="125"/>
      <c r="JGS29" s="125"/>
      <c r="JGT29" s="125"/>
      <c r="JGU29" s="125"/>
      <c r="JGV29" s="125"/>
      <c r="JGW29" s="125"/>
      <c r="JGX29" s="125"/>
      <c r="JGY29" s="125"/>
      <c r="JGZ29" s="125"/>
      <c r="JHA29" s="125"/>
      <c r="JHB29" s="125"/>
      <c r="JHC29" s="125"/>
      <c r="JHD29" s="125"/>
      <c r="JHE29" s="125"/>
      <c r="JHF29" s="125"/>
      <c r="JHG29" s="125"/>
      <c r="JHH29" s="125"/>
      <c r="JHI29" s="125"/>
      <c r="JHJ29" s="125"/>
      <c r="JHK29" s="125"/>
      <c r="JHL29" s="125"/>
      <c r="JHM29" s="125"/>
      <c r="JHN29" s="125"/>
      <c r="JHO29" s="125"/>
      <c r="JHP29" s="125"/>
      <c r="JHQ29" s="125"/>
      <c r="JHR29" s="125"/>
      <c r="JHS29" s="125"/>
      <c r="JHT29" s="125"/>
      <c r="JHU29" s="125"/>
      <c r="JHV29" s="125"/>
      <c r="JHW29" s="125"/>
      <c r="JHX29" s="125"/>
      <c r="JHY29" s="125"/>
      <c r="JHZ29" s="125"/>
      <c r="JIA29" s="125"/>
      <c r="JIB29" s="125"/>
      <c r="JIC29" s="125"/>
      <c r="JID29" s="125"/>
      <c r="JIE29" s="125"/>
      <c r="JIF29" s="125"/>
      <c r="JIG29" s="125"/>
      <c r="JIH29" s="125"/>
      <c r="JII29" s="125"/>
      <c r="JIJ29" s="125"/>
      <c r="JIK29" s="125"/>
      <c r="JIL29" s="125"/>
      <c r="JIM29" s="125"/>
      <c r="JIN29" s="125"/>
      <c r="JIO29" s="125"/>
      <c r="JIP29" s="125"/>
      <c r="JIQ29" s="125"/>
      <c r="JIR29" s="125"/>
      <c r="JIS29" s="125"/>
      <c r="JIT29" s="125"/>
      <c r="JIU29" s="125"/>
      <c r="JIV29" s="125"/>
      <c r="JIW29" s="125"/>
      <c r="JIX29" s="125"/>
      <c r="JIY29" s="125"/>
      <c r="JIZ29" s="125"/>
      <c r="JJA29" s="125"/>
      <c r="JJB29" s="125"/>
      <c r="JJC29" s="125"/>
      <c r="JJD29" s="125"/>
      <c r="JJE29" s="125"/>
      <c r="JJF29" s="125"/>
      <c r="JJG29" s="125"/>
      <c r="JJH29" s="125"/>
      <c r="JJI29" s="125"/>
      <c r="JJJ29" s="125"/>
      <c r="JJK29" s="125"/>
      <c r="JJL29" s="125"/>
      <c r="JJM29" s="125"/>
      <c r="JJN29" s="125"/>
      <c r="JJO29" s="125"/>
      <c r="JJP29" s="125"/>
      <c r="JJQ29" s="125"/>
      <c r="JJR29" s="125"/>
      <c r="JJS29" s="125"/>
      <c r="JJT29" s="125"/>
      <c r="JJU29" s="125"/>
      <c r="JJV29" s="125"/>
      <c r="JJW29" s="125"/>
      <c r="JJX29" s="125"/>
      <c r="JJY29" s="125"/>
      <c r="JJZ29" s="125"/>
      <c r="JKA29" s="125"/>
      <c r="JKB29" s="125"/>
      <c r="JKC29" s="125"/>
      <c r="JKD29" s="125"/>
      <c r="JKE29" s="125"/>
      <c r="JKF29" s="125"/>
      <c r="JKG29" s="125"/>
      <c r="JKH29" s="125"/>
      <c r="JKI29" s="125"/>
      <c r="JKJ29" s="125"/>
      <c r="JKK29" s="125"/>
      <c r="JKL29" s="125"/>
      <c r="JKM29" s="125"/>
      <c r="JKN29" s="125"/>
      <c r="JKO29" s="125"/>
      <c r="JKP29" s="125"/>
      <c r="JKQ29" s="125"/>
      <c r="JKR29" s="125"/>
      <c r="JKS29" s="125"/>
      <c r="JKT29" s="125"/>
      <c r="JKU29" s="125"/>
      <c r="JKV29" s="125"/>
      <c r="JKW29" s="125"/>
      <c r="JKX29" s="125"/>
      <c r="JKY29" s="125"/>
      <c r="JKZ29" s="125"/>
      <c r="JLA29" s="125"/>
      <c r="JLB29" s="125"/>
      <c r="JLC29" s="125"/>
      <c r="JLD29" s="125"/>
      <c r="JLE29" s="125"/>
      <c r="JLF29" s="125"/>
      <c r="JLG29" s="125"/>
      <c r="JLH29" s="125"/>
      <c r="JLI29" s="125"/>
      <c r="JLJ29" s="125"/>
      <c r="JLK29" s="125"/>
      <c r="JLL29" s="125"/>
      <c r="JLM29" s="125"/>
      <c r="JLN29" s="125"/>
      <c r="JLO29" s="125"/>
      <c r="JLP29" s="125"/>
      <c r="JLQ29" s="125"/>
      <c r="JLR29" s="125"/>
      <c r="JLS29" s="125"/>
      <c r="JLT29" s="125"/>
      <c r="JLU29" s="125"/>
      <c r="JLV29" s="125"/>
      <c r="JLW29" s="125"/>
      <c r="JLX29" s="125"/>
      <c r="JLY29" s="125"/>
      <c r="JLZ29" s="125"/>
      <c r="JMA29" s="125"/>
      <c r="JMB29" s="125"/>
      <c r="JMC29" s="125"/>
      <c r="JMD29" s="125"/>
      <c r="JME29" s="125"/>
      <c r="JMF29" s="125"/>
      <c r="JMG29" s="125"/>
      <c r="JMH29" s="125"/>
      <c r="JMI29" s="125"/>
      <c r="JMJ29" s="125"/>
      <c r="JMK29" s="125"/>
      <c r="JML29" s="125"/>
      <c r="JMM29" s="125"/>
      <c r="JMN29" s="125"/>
      <c r="JMO29" s="125"/>
      <c r="JMP29" s="125"/>
      <c r="JMQ29" s="125"/>
      <c r="JMR29" s="125"/>
      <c r="JMS29" s="125"/>
      <c r="JMT29" s="125"/>
      <c r="JMU29" s="125"/>
      <c r="JMV29" s="125"/>
      <c r="JMW29" s="125"/>
      <c r="JMX29" s="125"/>
      <c r="JMY29" s="125"/>
      <c r="JMZ29" s="125"/>
      <c r="JNA29" s="125"/>
      <c r="JNB29" s="125"/>
      <c r="JNC29" s="125"/>
      <c r="JND29" s="125"/>
      <c r="JNE29" s="125"/>
      <c r="JNF29" s="125"/>
      <c r="JNG29" s="125"/>
      <c r="JNH29" s="125"/>
      <c r="JNI29" s="125"/>
      <c r="JNJ29" s="125"/>
      <c r="JNK29" s="125"/>
      <c r="JNL29" s="125"/>
      <c r="JNM29" s="125"/>
      <c r="JNN29" s="125"/>
      <c r="JNO29" s="125"/>
      <c r="JNP29" s="125"/>
      <c r="JNQ29" s="125"/>
      <c r="JNR29" s="125"/>
      <c r="JNS29" s="125"/>
      <c r="JNT29" s="125"/>
      <c r="JNU29" s="125"/>
      <c r="JNV29" s="125"/>
      <c r="JNW29" s="125"/>
      <c r="JNX29" s="125"/>
      <c r="JNY29" s="125"/>
      <c r="JNZ29" s="125"/>
      <c r="JOA29" s="125"/>
      <c r="JOB29" s="125"/>
      <c r="JOC29" s="125"/>
      <c r="JOD29" s="125"/>
      <c r="JOE29" s="125"/>
      <c r="JOF29" s="125"/>
      <c r="JOG29" s="125"/>
      <c r="JOH29" s="125"/>
      <c r="JOI29" s="125"/>
      <c r="JOJ29" s="125"/>
      <c r="JOK29" s="125"/>
      <c r="JOL29" s="125"/>
      <c r="JOM29" s="125"/>
      <c r="JON29" s="125"/>
      <c r="JOO29" s="125"/>
      <c r="JOP29" s="125"/>
      <c r="JOQ29" s="125"/>
      <c r="JOR29" s="125"/>
      <c r="JOS29" s="125"/>
      <c r="JOT29" s="125"/>
      <c r="JOU29" s="125"/>
      <c r="JOV29" s="125"/>
      <c r="JOW29" s="125"/>
      <c r="JOX29" s="125"/>
      <c r="JOY29" s="125"/>
      <c r="JOZ29" s="125"/>
      <c r="JPA29" s="125"/>
      <c r="JPB29" s="125"/>
      <c r="JPC29" s="125"/>
      <c r="JPD29" s="125"/>
      <c r="JPE29" s="125"/>
      <c r="JPF29" s="125"/>
      <c r="JPG29" s="125"/>
      <c r="JPH29" s="125"/>
      <c r="JPI29" s="125"/>
      <c r="JPJ29" s="125"/>
      <c r="JPK29" s="125"/>
      <c r="JPL29" s="125"/>
      <c r="JPM29" s="125"/>
      <c r="JPN29" s="125"/>
      <c r="JPO29" s="125"/>
      <c r="JPP29" s="125"/>
      <c r="JPQ29" s="125"/>
      <c r="JPR29" s="125"/>
      <c r="JPS29" s="125"/>
      <c r="JPT29" s="125"/>
      <c r="JPU29" s="125"/>
      <c r="JPV29" s="125"/>
      <c r="JPW29" s="125"/>
      <c r="JPX29" s="125"/>
      <c r="JPY29" s="125"/>
      <c r="JPZ29" s="125"/>
      <c r="JQA29" s="125"/>
      <c r="JQB29" s="125"/>
      <c r="JQC29" s="125"/>
      <c r="JQD29" s="125"/>
      <c r="JQE29" s="125"/>
      <c r="JQF29" s="125"/>
      <c r="JQG29" s="125"/>
      <c r="JQH29" s="125"/>
      <c r="JQI29" s="125"/>
      <c r="JQJ29" s="125"/>
      <c r="JQK29" s="125"/>
      <c r="JQL29" s="125"/>
      <c r="JQM29" s="125"/>
      <c r="JQN29" s="125"/>
      <c r="JQO29" s="125"/>
      <c r="JQP29" s="125"/>
      <c r="JQQ29" s="125"/>
      <c r="JQR29" s="125"/>
      <c r="JQS29" s="125"/>
      <c r="JQT29" s="125"/>
      <c r="JQU29" s="125"/>
      <c r="JQV29" s="125"/>
      <c r="JQW29" s="125"/>
      <c r="JQX29" s="125"/>
      <c r="JQY29" s="125"/>
      <c r="JQZ29" s="125"/>
      <c r="JRA29" s="125"/>
      <c r="JRB29" s="125"/>
      <c r="JRC29" s="125"/>
      <c r="JRD29" s="125"/>
      <c r="JRE29" s="125"/>
      <c r="JRF29" s="125"/>
      <c r="JRG29" s="125"/>
      <c r="JRH29" s="125"/>
      <c r="JRI29" s="125"/>
      <c r="JRJ29" s="125"/>
      <c r="JRK29" s="125"/>
      <c r="JRL29" s="125"/>
      <c r="JRM29" s="125"/>
      <c r="JRN29" s="125"/>
      <c r="JRO29" s="125"/>
      <c r="JRP29" s="125"/>
      <c r="JRQ29" s="125"/>
      <c r="JRR29" s="125"/>
      <c r="JRS29" s="125"/>
      <c r="JRT29" s="125"/>
      <c r="JRU29" s="125"/>
      <c r="JRV29" s="125"/>
      <c r="JRW29" s="125"/>
      <c r="JRX29" s="125"/>
      <c r="JRY29" s="125"/>
      <c r="JRZ29" s="125"/>
      <c r="JSA29" s="125"/>
      <c r="JSB29" s="125"/>
      <c r="JSC29" s="125"/>
      <c r="JSD29" s="125"/>
      <c r="JSE29" s="125"/>
      <c r="JSF29" s="125"/>
      <c r="JSG29" s="125"/>
      <c r="JSH29" s="125"/>
      <c r="JSI29" s="125"/>
      <c r="JSJ29" s="125"/>
      <c r="JSK29" s="125"/>
      <c r="JSL29" s="125"/>
      <c r="JSM29" s="125"/>
      <c r="JSN29" s="125"/>
      <c r="JSO29" s="125"/>
      <c r="JSP29" s="125"/>
      <c r="JSQ29" s="125"/>
      <c r="JSR29" s="125"/>
      <c r="JSS29" s="125"/>
      <c r="JST29" s="125"/>
      <c r="JSU29" s="125"/>
      <c r="JSV29" s="125"/>
      <c r="JSW29" s="125"/>
      <c r="JSX29" s="125"/>
      <c r="JSY29" s="125"/>
      <c r="JSZ29" s="125"/>
      <c r="JTA29" s="125"/>
      <c r="JTB29" s="125"/>
      <c r="JTC29" s="125"/>
      <c r="JTD29" s="125"/>
      <c r="JTE29" s="125"/>
      <c r="JTF29" s="125"/>
      <c r="JTG29" s="125"/>
      <c r="JTH29" s="125"/>
      <c r="JTI29" s="125"/>
      <c r="JTJ29" s="125"/>
      <c r="JTK29" s="125"/>
      <c r="JTL29" s="125"/>
      <c r="JTM29" s="125"/>
      <c r="JTN29" s="125"/>
      <c r="JTO29" s="125"/>
      <c r="JTP29" s="125"/>
      <c r="JTQ29" s="125"/>
      <c r="JTR29" s="125"/>
      <c r="JTS29" s="125"/>
      <c r="JTT29" s="125"/>
      <c r="JTU29" s="125"/>
      <c r="JTV29" s="125"/>
      <c r="JTW29" s="125"/>
      <c r="JTX29" s="125"/>
      <c r="JTY29" s="125"/>
      <c r="JTZ29" s="125"/>
      <c r="JUA29" s="125"/>
      <c r="JUB29" s="125"/>
      <c r="JUC29" s="125"/>
      <c r="JUD29" s="125"/>
      <c r="JUE29" s="125"/>
      <c r="JUF29" s="125"/>
      <c r="JUG29" s="125"/>
      <c r="JUH29" s="125"/>
      <c r="JUI29" s="125"/>
      <c r="JUJ29" s="125"/>
      <c r="JUK29" s="125"/>
      <c r="JUL29" s="125"/>
      <c r="JUM29" s="125"/>
      <c r="JUN29" s="125"/>
      <c r="JUO29" s="125"/>
      <c r="JUP29" s="125"/>
      <c r="JUQ29" s="125"/>
      <c r="JUR29" s="125"/>
      <c r="JUS29" s="125"/>
      <c r="JUT29" s="125"/>
      <c r="JUU29" s="125"/>
      <c r="JUV29" s="125"/>
      <c r="JUW29" s="125"/>
      <c r="JUX29" s="125"/>
      <c r="JUY29" s="125"/>
      <c r="JUZ29" s="125"/>
      <c r="JVA29" s="125"/>
      <c r="JVB29" s="125"/>
      <c r="JVC29" s="125"/>
      <c r="JVD29" s="125"/>
      <c r="JVE29" s="125"/>
      <c r="JVF29" s="125"/>
      <c r="JVG29" s="125"/>
      <c r="JVH29" s="125"/>
      <c r="JVI29" s="125"/>
      <c r="JVJ29" s="125"/>
      <c r="JVK29" s="125"/>
      <c r="JVL29" s="125"/>
      <c r="JVM29" s="125"/>
      <c r="JVN29" s="125"/>
      <c r="JVO29" s="125"/>
      <c r="JVP29" s="125"/>
      <c r="JVQ29" s="125"/>
      <c r="JVR29" s="125"/>
      <c r="JVS29" s="125"/>
      <c r="JVT29" s="125"/>
      <c r="JVU29" s="125"/>
      <c r="JVV29" s="125"/>
      <c r="JVW29" s="125"/>
      <c r="JVX29" s="125"/>
      <c r="JVY29" s="125"/>
      <c r="JVZ29" s="125"/>
      <c r="JWA29" s="125"/>
      <c r="JWB29" s="125"/>
      <c r="JWC29" s="125"/>
      <c r="JWD29" s="125"/>
      <c r="JWE29" s="125"/>
      <c r="JWF29" s="125"/>
      <c r="JWG29" s="125"/>
      <c r="JWH29" s="125"/>
      <c r="JWI29" s="125"/>
      <c r="JWJ29" s="125"/>
      <c r="JWK29" s="125"/>
      <c r="JWL29" s="125"/>
      <c r="JWM29" s="125"/>
      <c r="JWN29" s="125"/>
      <c r="JWO29" s="125"/>
      <c r="JWP29" s="125"/>
      <c r="JWQ29" s="125"/>
      <c r="JWR29" s="125"/>
      <c r="JWS29" s="125"/>
      <c r="JWT29" s="125"/>
      <c r="JWU29" s="125"/>
      <c r="JWV29" s="125"/>
      <c r="JWW29" s="125"/>
      <c r="JWX29" s="125"/>
      <c r="JWY29" s="125"/>
      <c r="JWZ29" s="125"/>
      <c r="JXA29" s="125"/>
      <c r="JXB29" s="125"/>
      <c r="JXC29" s="125"/>
      <c r="JXD29" s="125"/>
      <c r="JXE29" s="125"/>
      <c r="JXF29" s="125"/>
      <c r="JXG29" s="125"/>
      <c r="JXH29" s="125"/>
      <c r="JXI29" s="125"/>
      <c r="JXJ29" s="125"/>
      <c r="JXK29" s="125"/>
      <c r="JXL29" s="125"/>
      <c r="JXM29" s="125"/>
      <c r="JXN29" s="125"/>
      <c r="JXO29" s="125"/>
      <c r="JXP29" s="125"/>
      <c r="JXQ29" s="125"/>
      <c r="JXR29" s="125"/>
      <c r="JXS29" s="125"/>
      <c r="JXT29" s="125"/>
      <c r="JXU29" s="125"/>
      <c r="JXV29" s="125"/>
      <c r="JXW29" s="125"/>
      <c r="JXX29" s="125"/>
      <c r="JXY29" s="125"/>
      <c r="JXZ29" s="125"/>
      <c r="JYA29" s="125"/>
      <c r="JYB29" s="125"/>
      <c r="JYC29" s="125"/>
      <c r="JYD29" s="125"/>
      <c r="JYE29" s="125"/>
      <c r="JYF29" s="125"/>
      <c r="JYG29" s="125"/>
      <c r="JYH29" s="125"/>
      <c r="JYI29" s="125"/>
      <c r="JYJ29" s="125"/>
      <c r="JYK29" s="125"/>
      <c r="JYL29" s="125"/>
      <c r="JYM29" s="125"/>
      <c r="JYN29" s="125"/>
      <c r="JYO29" s="125"/>
      <c r="JYP29" s="125"/>
      <c r="JYQ29" s="125"/>
      <c r="JYR29" s="125"/>
      <c r="JYS29" s="125"/>
      <c r="JYT29" s="125"/>
      <c r="JYU29" s="125"/>
      <c r="JYV29" s="125"/>
      <c r="JYW29" s="125"/>
      <c r="JYX29" s="125"/>
      <c r="JYY29" s="125"/>
      <c r="JYZ29" s="125"/>
      <c r="JZA29" s="125"/>
      <c r="JZB29" s="125"/>
      <c r="JZC29" s="125"/>
      <c r="JZD29" s="125"/>
      <c r="JZE29" s="125"/>
      <c r="JZF29" s="125"/>
      <c r="JZG29" s="125"/>
      <c r="JZH29" s="125"/>
      <c r="JZI29" s="125"/>
      <c r="JZJ29" s="125"/>
      <c r="JZK29" s="125"/>
      <c r="JZL29" s="125"/>
      <c r="JZM29" s="125"/>
      <c r="JZN29" s="125"/>
      <c r="JZO29" s="125"/>
      <c r="JZP29" s="125"/>
      <c r="JZQ29" s="125"/>
      <c r="JZR29" s="125"/>
      <c r="JZS29" s="125"/>
      <c r="JZT29" s="125"/>
      <c r="JZU29" s="125"/>
      <c r="JZV29" s="125"/>
      <c r="JZW29" s="125"/>
      <c r="JZX29" s="125"/>
      <c r="JZY29" s="125"/>
      <c r="JZZ29" s="125"/>
      <c r="KAA29" s="125"/>
      <c r="KAB29" s="125"/>
      <c r="KAC29" s="125"/>
      <c r="KAD29" s="125"/>
      <c r="KAE29" s="125"/>
      <c r="KAF29" s="125"/>
      <c r="KAG29" s="125"/>
      <c r="KAH29" s="125"/>
      <c r="KAI29" s="125"/>
      <c r="KAJ29" s="125"/>
      <c r="KAK29" s="125"/>
      <c r="KAL29" s="125"/>
      <c r="KAM29" s="125"/>
      <c r="KAN29" s="125"/>
      <c r="KAO29" s="125"/>
      <c r="KAP29" s="125"/>
      <c r="KAQ29" s="125"/>
      <c r="KAR29" s="125"/>
      <c r="KAS29" s="125"/>
      <c r="KAT29" s="125"/>
      <c r="KAU29" s="125"/>
      <c r="KAV29" s="125"/>
      <c r="KAW29" s="125"/>
      <c r="KAX29" s="125"/>
      <c r="KAY29" s="125"/>
      <c r="KAZ29" s="125"/>
      <c r="KBA29" s="125"/>
      <c r="KBB29" s="125"/>
      <c r="KBC29" s="125"/>
      <c r="KBD29" s="125"/>
      <c r="KBE29" s="125"/>
      <c r="KBF29" s="125"/>
      <c r="KBG29" s="125"/>
      <c r="KBH29" s="125"/>
      <c r="KBI29" s="125"/>
      <c r="KBJ29" s="125"/>
      <c r="KBK29" s="125"/>
      <c r="KBL29" s="125"/>
      <c r="KBM29" s="125"/>
      <c r="KBN29" s="125"/>
      <c r="KBO29" s="125"/>
      <c r="KBP29" s="125"/>
      <c r="KBQ29" s="125"/>
      <c r="KBR29" s="125"/>
      <c r="KBS29" s="125"/>
      <c r="KBT29" s="125"/>
      <c r="KBU29" s="125"/>
      <c r="KBV29" s="125"/>
      <c r="KBW29" s="125"/>
      <c r="KBX29" s="125"/>
      <c r="KBY29" s="125"/>
      <c r="KBZ29" s="125"/>
      <c r="KCA29" s="125"/>
      <c r="KCB29" s="125"/>
      <c r="KCC29" s="125"/>
      <c r="KCD29" s="125"/>
      <c r="KCE29" s="125"/>
      <c r="KCF29" s="125"/>
      <c r="KCG29" s="125"/>
      <c r="KCH29" s="125"/>
      <c r="KCI29" s="125"/>
      <c r="KCJ29" s="125"/>
      <c r="KCK29" s="125"/>
      <c r="KCL29" s="125"/>
      <c r="KCM29" s="125"/>
      <c r="KCN29" s="125"/>
      <c r="KCO29" s="125"/>
      <c r="KCP29" s="125"/>
      <c r="KCQ29" s="125"/>
      <c r="KCR29" s="125"/>
      <c r="KCS29" s="125"/>
      <c r="KCT29" s="125"/>
      <c r="KCU29" s="125"/>
      <c r="KCV29" s="125"/>
      <c r="KCW29" s="125"/>
      <c r="KCX29" s="125"/>
      <c r="KCY29" s="125"/>
      <c r="KCZ29" s="125"/>
      <c r="KDA29" s="125"/>
      <c r="KDB29" s="125"/>
      <c r="KDC29" s="125"/>
      <c r="KDD29" s="125"/>
      <c r="KDE29" s="125"/>
      <c r="KDF29" s="125"/>
      <c r="KDG29" s="125"/>
      <c r="KDH29" s="125"/>
      <c r="KDI29" s="125"/>
      <c r="KDJ29" s="125"/>
      <c r="KDK29" s="125"/>
      <c r="KDL29" s="125"/>
      <c r="KDM29" s="125"/>
      <c r="KDN29" s="125"/>
      <c r="KDO29" s="125"/>
      <c r="KDP29" s="125"/>
      <c r="KDQ29" s="125"/>
      <c r="KDR29" s="125"/>
      <c r="KDS29" s="125"/>
      <c r="KDT29" s="125"/>
      <c r="KDU29" s="125"/>
      <c r="KDV29" s="125"/>
      <c r="KDW29" s="125"/>
      <c r="KDX29" s="125"/>
      <c r="KDY29" s="125"/>
      <c r="KDZ29" s="125"/>
      <c r="KEA29" s="125"/>
      <c r="KEB29" s="125"/>
      <c r="KEC29" s="125"/>
      <c r="KED29" s="125"/>
      <c r="KEE29" s="125"/>
      <c r="KEF29" s="125"/>
      <c r="KEG29" s="125"/>
      <c r="KEH29" s="125"/>
      <c r="KEI29" s="125"/>
      <c r="KEJ29" s="125"/>
      <c r="KEK29" s="125"/>
      <c r="KEL29" s="125"/>
      <c r="KEM29" s="125"/>
      <c r="KEN29" s="125"/>
      <c r="KEO29" s="125"/>
      <c r="KEP29" s="125"/>
      <c r="KEQ29" s="125"/>
      <c r="KER29" s="125"/>
      <c r="KES29" s="125"/>
      <c r="KET29" s="125"/>
      <c r="KEU29" s="125"/>
      <c r="KEV29" s="125"/>
      <c r="KEW29" s="125"/>
      <c r="KEX29" s="125"/>
      <c r="KEY29" s="125"/>
      <c r="KEZ29" s="125"/>
      <c r="KFA29" s="125"/>
      <c r="KFB29" s="125"/>
      <c r="KFC29" s="125"/>
      <c r="KFD29" s="125"/>
      <c r="KFE29" s="125"/>
      <c r="KFF29" s="125"/>
      <c r="KFG29" s="125"/>
      <c r="KFH29" s="125"/>
      <c r="KFI29" s="125"/>
      <c r="KFJ29" s="125"/>
      <c r="KFK29" s="125"/>
      <c r="KFL29" s="125"/>
      <c r="KFM29" s="125"/>
      <c r="KFN29" s="125"/>
      <c r="KFO29" s="125"/>
      <c r="KFP29" s="125"/>
      <c r="KFQ29" s="125"/>
      <c r="KFR29" s="125"/>
      <c r="KFS29" s="125"/>
      <c r="KFT29" s="125"/>
      <c r="KFU29" s="125"/>
      <c r="KFV29" s="125"/>
      <c r="KFW29" s="125"/>
      <c r="KFX29" s="125"/>
      <c r="KFY29" s="125"/>
      <c r="KFZ29" s="125"/>
      <c r="KGA29" s="125"/>
      <c r="KGB29" s="125"/>
      <c r="KGC29" s="125"/>
      <c r="KGD29" s="125"/>
      <c r="KGE29" s="125"/>
      <c r="KGF29" s="125"/>
      <c r="KGG29" s="125"/>
      <c r="KGH29" s="125"/>
      <c r="KGI29" s="125"/>
      <c r="KGJ29" s="125"/>
      <c r="KGK29" s="125"/>
      <c r="KGL29" s="125"/>
      <c r="KGM29" s="125"/>
      <c r="KGN29" s="125"/>
      <c r="KGO29" s="125"/>
      <c r="KGP29" s="125"/>
      <c r="KGQ29" s="125"/>
      <c r="KGR29" s="125"/>
      <c r="KGS29" s="125"/>
      <c r="KGT29" s="125"/>
      <c r="KGU29" s="125"/>
      <c r="KGV29" s="125"/>
      <c r="KGW29" s="125"/>
      <c r="KGX29" s="125"/>
      <c r="KGY29" s="125"/>
      <c r="KGZ29" s="125"/>
      <c r="KHA29" s="125"/>
      <c r="KHB29" s="125"/>
      <c r="KHC29" s="125"/>
      <c r="KHD29" s="125"/>
      <c r="KHE29" s="125"/>
      <c r="KHF29" s="125"/>
      <c r="KHG29" s="125"/>
      <c r="KHH29" s="125"/>
      <c r="KHI29" s="125"/>
      <c r="KHJ29" s="125"/>
      <c r="KHK29" s="125"/>
      <c r="KHL29" s="125"/>
      <c r="KHM29" s="125"/>
      <c r="KHN29" s="125"/>
      <c r="KHO29" s="125"/>
      <c r="KHP29" s="125"/>
      <c r="KHQ29" s="125"/>
      <c r="KHR29" s="125"/>
      <c r="KHS29" s="125"/>
      <c r="KHT29" s="125"/>
      <c r="KHU29" s="125"/>
      <c r="KHV29" s="125"/>
      <c r="KHW29" s="125"/>
      <c r="KHX29" s="125"/>
      <c r="KHY29" s="125"/>
      <c r="KHZ29" s="125"/>
      <c r="KIA29" s="125"/>
      <c r="KIB29" s="125"/>
      <c r="KIC29" s="125"/>
      <c r="KID29" s="125"/>
      <c r="KIE29" s="125"/>
      <c r="KIF29" s="125"/>
      <c r="KIG29" s="125"/>
      <c r="KIH29" s="125"/>
      <c r="KII29" s="125"/>
      <c r="KIJ29" s="125"/>
      <c r="KIK29" s="125"/>
      <c r="KIL29" s="125"/>
      <c r="KIM29" s="125"/>
      <c r="KIN29" s="125"/>
      <c r="KIO29" s="125"/>
      <c r="KIP29" s="125"/>
      <c r="KIQ29" s="125"/>
      <c r="KIR29" s="125"/>
      <c r="KIS29" s="125"/>
      <c r="KIT29" s="125"/>
      <c r="KIU29" s="125"/>
      <c r="KIV29" s="125"/>
      <c r="KIW29" s="125"/>
      <c r="KIX29" s="125"/>
      <c r="KIY29" s="125"/>
      <c r="KIZ29" s="125"/>
      <c r="KJA29" s="125"/>
      <c r="KJB29" s="125"/>
      <c r="KJC29" s="125"/>
      <c r="KJD29" s="125"/>
      <c r="KJE29" s="125"/>
      <c r="KJF29" s="125"/>
      <c r="KJG29" s="125"/>
      <c r="KJH29" s="125"/>
      <c r="KJI29" s="125"/>
      <c r="KJJ29" s="125"/>
      <c r="KJK29" s="125"/>
      <c r="KJL29" s="125"/>
      <c r="KJM29" s="125"/>
      <c r="KJN29" s="125"/>
      <c r="KJO29" s="125"/>
      <c r="KJP29" s="125"/>
      <c r="KJQ29" s="125"/>
      <c r="KJR29" s="125"/>
      <c r="KJS29" s="125"/>
      <c r="KJT29" s="125"/>
      <c r="KJU29" s="125"/>
      <c r="KJV29" s="125"/>
      <c r="KJW29" s="125"/>
      <c r="KJX29" s="125"/>
      <c r="KJY29" s="125"/>
      <c r="KJZ29" s="125"/>
      <c r="KKA29" s="125"/>
      <c r="KKB29" s="125"/>
      <c r="KKC29" s="125"/>
      <c r="KKD29" s="125"/>
      <c r="KKE29" s="125"/>
      <c r="KKF29" s="125"/>
      <c r="KKG29" s="125"/>
      <c r="KKH29" s="125"/>
      <c r="KKI29" s="125"/>
      <c r="KKJ29" s="125"/>
      <c r="KKK29" s="125"/>
      <c r="KKL29" s="125"/>
      <c r="KKM29" s="125"/>
      <c r="KKN29" s="125"/>
      <c r="KKO29" s="125"/>
      <c r="KKP29" s="125"/>
      <c r="KKQ29" s="125"/>
      <c r="KKR29" s="125"/>
      <c r="KKS29" s="125"/>
      <c r="KKT29" s="125"/>
      <c r="KKU29" s="125"/>
      <c r="KKV29" s="125"/>
      <c r="KKW29" s="125"/>
      <c r="KKX29" s="125"/>
      <c r="KKY29" s="125"/>
      <c r="KKZ29" s="125"/>
      <c r="KLA29" s="125"/>
      <c r="KLB29" s="125"/>
      <c r="KLC29" s="125"/>
      <c r="KLD29" s="125"/>
      <c r="KLE29" s="125"/>
      <c r="KLF29" s="125"/>
      <c r="KLG29" s="125"/>
      <c r="KLH29" s="125"/>
      <c r="KLI29" s="125"/>
      <c r="KLJ29" s="125"/>
      <c r="KLK29" s="125"/>
      <c r="KLL29" s="125"/>
      <c r="KLM29" s="125"/>
      <c r="KLN29" s="125"/>
      <c r="KLO29" s="125"/>
      <c r="KLP29" s="125"/>
      <c r="KLQ29" s="125"/>
      <c r="KLR29" s="125"/>
      <c r="KLS29" s="125"/>
      <c r="KLT29" s="125"/>
      <c r="KLU29" s="125"/>
      <c r="KLV29" s="125"/>
      <c r="KLW29" s="125"/>
      <c r="KLX29" s="125"/>
      <c r="KLY29" s="125"/>
      <c r="KLZ29" s="125"/>
      <c r="KMA29" s="125"/>
      <c r="KMB29" s="125"/>
      <c r="KMC29" s="125"/>
      <c r="KMD29" s="125"/>
      <c r="KME29" s="125"/>
      <c r="KMF29" s="125"/>
      <c r="KMG29" s="125"/>
      <c r="KMH29" s="125"/>
      <c r="KMI29" s="125"/>
      <c r="KMJ29" s="125"/>
      <c r="KMK29" s="125"/>
      <c r="KML29" s="125"/>
      <c r="KMM29" s="125"/>
      <c r="KMN29" s="125"/>
      <c r="KMO29" s="125"/>
      <c r="KMP29" s="125"/>
      <c r="KMQ29" s="125"/>
      <c r="KMR29" s="125"/>
      <c r="KMS29" s="125"/>
      <c r="KMT29" s="125"/>
      <c r="KMU29" s="125"/>
      <c r="KMV29" s="125"/>
      <c r="KMW29" s="125"/>
      <c r="KMX29" s="125"/>
      <c r="KMY29" s="125"/>
      <c r="KMZ29" s="125"/>
      <c r="KNA29" s="125"/>
      <c r="KNB29" s="125"/>
      <c r="KNC29" s="125"/>
      <c r="KND29" s="125"/>
      <c r="KNE29" s="125"/>
      <c r="KNF29" s="125"/>
      <c r="KNG29" s="125"/>
      <c r="KNH29" s="125"/>
      <c r="KNI29" s="125"/>
      <c r="KNJ29" s="125"/>
      <c r="KNK29" s="125"/>
      <c r="KNL29" s="125"/>
      <c r="KNM29" s="125"/>
      <c r="KNN29" s="125"/>
      <c r="KNO29" s="125"/>
      <c r="KNP29" s="125"/>
      <c r="KNQ29" s="125"/>
      <c r="KNR29" s="125"/>
      <c r="KNS29" s="125"/>
      <c r="KNT29" s="125"/>
      <c r="KNU29" s="125"/>
      <c r="KNV29" s="125"/>
      <c r="KNW29" s="125"/>
      <c r="KNX29" s="125"/>
      <c r="KNY29" s="125"/>
      <c r="KNZ29" s="125"/>
      <c r="KOA29" s="125"/>
      <c r="KOB29" s="125"/>
      <c r="KOC29" s="125"/>
      <c r="KOD29" s="125"/>
      <c r="KOE29" s="125"/>
      <c r="KOF29" s="125"/>
      <c r="KOG29" s="125"/>
      <c r="KOH29" s="125"/>
      <c r="KOI29" s="125"/>
      <c r="KOJ29" s="125"/>
      <c r="KOK29" s="125"/>
      <c r="KOL29" s="125"/>
      <c r="KOM29" s="125"/>
      <c r="KON29" s="125"/>
      <c r="KOO29" s="125"/>
      <c r="KOP29" s="125"/>
      <c r="KOQ29" s="125"/>
      <c r="KOR29" s="125"/>
      <c r="KOS29" s="125"/>
      <c r="KOT29" s="125"/>
      <c r="KOU29" s="125"/>
      <c r="KOV29" s="125"/>
      <c r="KOW29" s="125"/>
      <c r="KOX29" s="125"/>
      <c r="KOY29" s="125"/>
      <c r="KOZ29" s="125"/>
      <c r="KPA29" s="125"/>
      <c r="KPB29" s="125"/>
      <c r="KPC29" s="125"/>
      <c r="KPD29" s="125"/>
      <c r="KPE29" s="125"/>
      <c r="KPF29" s="125"/>
      <c r="KPG29" s="125"/>
      <c r="KPH29" s="125"/>
      <c r="KPI29" s="125"/>
      <c r="KPJ29" s="125"/>
      <c r="KPK29" s="125"/>
      <c r="KPL29" s="125"/>
      <c r="KPM29" s="125"/>
      <c r="KPN29" s="125"/>
      <c r="KPO29" s="125"/>
      <c r="KPP29" s="125"/>
      <c r="KPQ29" s="125"/>
      <c r="KPR29" s="125"/>
      <c r="KPS29" s="125"/>
      <c r="KPT29" s="125"/>
      <c r="KPU29" s="125"/>
      <c r="KPV29" s="125"/>
      <c r="KPW29" s="125"/>
      <c r="KPX29" s="125"/>
      <c r="KPY29" s="125"/>
      <c r="KPZ29" s="125"/>
      <c r="KQA29" s="125"/>
      <c r="KQB29" s="125"/>
      <c r="KQC29" s="125"/>
      <c r="KQD29" s="125"/>
      <c r="KQE29" s="125"/>
      <c r="KQF29" s="125"/>
      <c r="KQG29" s="125"/>
      <c r="KQH29" s="125"/>
      <c r="KQI29" s="125"/>
      <c r="KQJ29" s="125"/>
      <c r="KQK29" s="125"/>
      <c r="KQL29" s="125"/>
      <c r="KQM29" s="125"/>
      <c r="KQN29" s="125"/>
      <c r="KQO29" s="125"/>
      <c r="KQP29" s="125"/>
      <c r="KQQ29" s="125"/>
      <c r="KQR29" s="125"/>
      <c r="KQS29" s="125"/>
      <c r="KQT29" s="125"/>
      <c r="KQU29" s="125"/>
      <c r="KQV29" s="125"/>
      <c r="KQW29" s="125"/>
      <c r="KQX29" s="125"/>
      <c r="KQY29" s="125"/>
      <c r="KQZ29" s="125"/>
      <c r="KRA29" s="125"/>
      <c r="KRB29" s="125"/>
      <c r="KRC29" s="125"/>
      <c r="KRD29" s="125"/>
      <c r="KRE29" s="125"/>
      <c r="KRF29" s="125"/>
      <c r="KRG29" s="125"/>
      <c r="KRH29" s="125"/>
      <c r="KRI29" s="125"/>
      <c r="KRJ29" s="125"/>
      <c r="KRK29" s="125"/>
      <c r="KRL29" s="125"/>
      <c r="KRM29" s="125"/>
      <c r="KRN29" s="125"/>
      <c r="KRO29" s="125"/>
      <c r="KRP29" s="125"/>
      <c r="KRQ29" s="125"/>
      <c r="KRR29" s="125"/>
      <c r="KRS29" s="125"/>
      <c r="KRT29" s="125"/>
      <c r="KRU29" s="125"/>
      <c r="KRV29" s="125"/>
      <c r="KRW29" s="125"/>
      <c r="KRX29" s="125"/>
      <c r="KRY29" s="125"/>
      <c r="KRZ29" s="125"/>
      <c r="KSA29" s="125"/>
      <c r="KSB29" s="125"/>
      <c r="KSC29" s="125"/>
      <c r="KSD29" s="125"/>
      <c r="KSE29" s="125"/>
      <c r="KSF29" s="125"/>
      <c r="KSG29" s="125"/>
      <c r="KSH29" s="125"/>
      <c r="KSI29" s="125"/>
      <c r="KSJ29" s="125"/>
      <c r="KSK29" s="125"/>
      <c r="KSL29" s="125"/>
      <c r="KSM29" s="125"/>
      <c r="KSN29" s="125"/>
      <c r="KSO29" s="125"/>
      <c r="KSP29" s="125"/>
      <c r="KSQ29" s="125"/>
      <c r="KSR29" s="125"/>
      <c r="KSS29" s="125"/>
      <c r="KST29" s="125"/>
      <c r="KSU29" s="125"/>
      <c r="KSV29" s="125"/>
      <c r="KSW29" s="125"/>
      <c r="KSX29" s="125"/>
      <c r="KSY29" s="125"/>
      <c r="KSZ29" s="125"/>
      <c r="KTA29" s="125"/>
      <c r="KTB29" s="125"/>
      <c r="KTC29" s="125"/>
      <c r="KTD29" s="125"/>
      <c r="KTE29" s="125"/>
      <c r="KTF29" s="125"/>
      <c r="KTG29" s="125"/>
      <c r="KTH29" s="125"/>
      <c r="KTI29" s="125"/>
      <c r="KTJ29" s="125"/>
      <c r="KTK29" s="125"/>
      <c r="KTL29" s="125"/>
      <c r="KTM29" s="125"/>
      <c r="KTN29" s="125"/>
      <c r="KTO29" s="125"/>
      <c r="KTP29" s="125"/>
      <c r="KTQ29" s="125"/>
      <c r="KTR29" s="125"/>
      <c r="KTS29" s="125"/>
      <c r="KTT29" s="125"/>
      <c r="KTU29" s="125"/>
      <c r="KTV29" s="125"/>
      <c r="KTW29" s="125"/>
      <c r="KTX29" s="125"/>
      <c r="KTY29" s="125"/>
      <c r="KTZ29" s="125"/>
      <c r="KUA29" s="125"/>
      <c r="KUB29" s="125"/>
      <c r="KUC29" s="125"/>
      <c r="KUD29" s="125"/>
      <c r="KUE29" s="125"/>
      <c r="KUF29" s="125"/>
      <c r="KUG29" s="125"/>
      <c r="KUH29" s="125"/>
      <c r="KUI29" s="125"/>
      <c r="KUJ29" s="125"/>
      <c r="KUK29" s="125"/>
      <c r="KUL29" s="125"/>
      <c r="KUM29" s="125"/>
      <c r="KUN29" s="125"/>
      <c r="KUO29" s="125"/>
      <c r="KUP29" s="125"/>
      <c r="KUQ29" s="125"/>
      <c r="KUR29" s="125"/>
      <c r="KUS29" s="125"/>
      <c r="KUT29" s="125"/>
      <c r="KUU29" s="125"/>
      <c r="KUV29" s="125"/>
      <c r="KUW29" s="125"/>
      <c r="KUX29" s="125"/>
      <c r="KUY29" s="125"/>
      <c r="KUZ29" s="125"/>
      <c r="KVA29" s="125"/>
      <c r="KVB29" s="125"/>
      <c r="KVC29" s="125"/>
      <c r="KVD29" s="125"/>
      <c r="KVE29" s="125"/>
      <c r="KVF29" s="125"/>
      <c r="KVG29" s="125"/>
      <c r="KVH29" s="125"/>
      <c r="KVI29" s="125"/>
      <c r="KVJ29" s="125"/>
      <c r="KVK29" s="125"/>
      <c r="KVL29" s="125"/>
      <c r="KVM29" s="125"/>
      <c r="KVN29" s="125"/>
      <c r="KVO29" s="125"/>
      <c r="KVP29" s="125"/>
      <c r="KVQ29" s="125"/>
      <c r="KVR29" s="125"/>
      <c r="KVS29" s="125"/>
      <c r="KVT29" s="125"/>
      <c r="KVU29" s="125"/>
      <c r="KVV29" s="125"/>
      <c r="KVW29" s="125"/>
      <c r="KVX29" s="125"/>
      <c r="KVY29" s="125"/>
      <c r="KVZ29" s="125"/>
      <c r="KWA29" s="125"/>
      <c r="KWB29" s="125"/>
      <c r="KWC29" s="125"/>
      <c r="KWD29" s="125"/>
      <c r="KWE29" s="125"/>
      <c r="KWF29" s="125"/>
      <c r="KWG29" s="125"/>
      <c r="KWH29" s="125"/>
      <c r="KWI29" s="125"/>
      <c r="KWJ29" s="125"/>
      <c r="KWK29" s="125"/>
      <c r="KWL29" s="125"/>
      <c r="KWM29" s="125"/>
      <c r="KWN29" s="125"/>
      <c r="KWO29" s="125"/>
      <c r="KWP29" s="125"/>
      <c r="KWQ29" s="125"/>
      <c r="KWR29" s="125"/>
      <c r="KWS29" s="125"/>
      <c r="KWT29" s="125"/>
      <c r="KWU29" s="125"/>
      <c r="KWV29" s="125"/>
      <c r="KWW29" s="125"/>
      <c r="KWX29" s="125"/>
      <c r="KWY29" s="125"/>
      <c r="KWZ29" s="125"/>
      <c r="KXA29" s="125"/>
      <c r="KXB29" s="125"/>
      <c r="KXC29" s="125"/>
      <c r="KXD29" s="125"/>
      <c r="KXE29" s="125"/>
      <c r="KXF29" s="125"/>
      <c r="KXG29" s="125"/>
      <c r="KXH29" s="125"/>
      <c r="KXI29" s="125"/>
      <c r="KXJ29" s="125"/>
      <c r="KXK29" s="125"/>
      <c r="KXL29" s="125"/>
      <c r="KXM29" s="125"/>
      <c r="KXN29" s="125"/>
      <c r="KXO29" s="125"/>
      <c r="KXP29" s="125"/>
      <c r="KXQ29" s="125"/>
      <c r="KXR29" s="125"/>
      <c r="KXS29" s="125"/>
      <c r="KXT29" s="125"/>
      <c r="KXU29" s="125"/>
      <c r="KXV29" s="125"/>
      <c r="KXW29" s="125"/>
      <c r="KXX29" s="125"/>
      <c r="KXY29" s="125"/>
      <c r="KXZ29" s="125"/>
      <c r="KYA29" s="125"/>
      <c r="KYB29" s="125"/>
      <c r="KYC29" s="125"/>
      <c r="KYD29" s="125"/>
      <c r="KYE29" s="125"/>
      <c r="KYF29" s="125"/>
      <c r="KYG29" s="125"/>
      <c r="KYH29" s="125"/>
      <c r="KYI29" s="125"/>
      <c r="KYJ29" s="125"/>
      <c r="KYK29" s="125"/>
      <c r="KYL29" s="125"/>
      <c r="KYM29" s="125"/>
      <c r="KYN29" s="125"/>
      <c r="KYO29" s="125"/>
      <c r="KYP29" s="125"/>
      <c r="KYQ29" s="125"/>
      <c r="KYR29" s="125"/>
      <c r="KYS29" s="125"/>
      <c r="KYT29" s="125"/>
      <c r="KYU29" s="125"/>
      <c r="KYV29" s="125"/>
      <c r="KYW29" s="125"/>
      <c r="KYX29" s="125"/>
      <c r="KYY29" s="125"/>
      <c r="KYZ29" s="125"/>
      <c r="KZA29" s="125"/>
      <c r="KZB29" s="125"/>
      <c r="KZC29" s="125"/>
      <c r="KZD29" s="125"/>
      <c r="KZE29" s="125"/>
      <c r="KZF29" s="125"/>
      <c r="KZG29" s="125"/>
      <c r="KZH29" s="125"/>
      <c r="KZI29" s="125"/>
      <c r="KZJ29" s="125"/>
      <c r="KZK29" s="125"/>
      <c r="KZL29" s="125"/>
      <c r="KZM29" s="125"/>
      <c r="KZN29" s="125"/>
      <c r="KZO29" s="125"/>
      <c r="KZP29" s="125"/>
      <c r="KZQ29" s="125"/>
      <c r="KZR29" s="125"/>
      <c r="KZS29" s="125"/>
      <c r="KZT29" s="125"/>
      <c r="KZU29" s="125"/>
      <c r="KZV29" s="125"/>
      <c r="KZW29" s="125"/>
      <c r="KZX29" s="125"/>
      <c r="KZY29" s="125"/>
      <c r="KZZ29" s="125"/>
      <c r="LAA29" s="125"/>
      <c r="LAB29" s="125"/>
      <c r="LAC29" s="125"/>
      <c r="LAD29" s="125"/>
      <c r="LAE29" s="125"/>
      <c r="LAF29" s="125"/>
      <c r="LAG29" s="125"/>
      <c r="LAH29" s="125"/>
      <c r="LAI29" s="125"/>
      <c r="LAJ29" s="125"/>
      <c r="LAK29" s="125"/>
      <c r="LAL29" s="125"/>
      <c r="LAM29" s="125"/>
      <c r="LAN29" s="125"/>
      <c r="LAO29" s="125"/>
      <c r="LAP29" s="125"/>
      <c r="LAQ29" s="125"/>
      <c r="LAR29" s="125"/>
      <c r="LAS29" s="125"/>
      <c r="LAT29" s="125"/>
      <c r="LAU29" s="125"/>
      <c r="LAV29" s="125"/>
      <c r="LAW29" s="125"/>
      <c r="LAX29" s="125"/>
      <c r="LAY29" s="125"/>
      <c r="LAZ29" s="125"/>
      <c r="LBA29" s="125"/>
      <c r="LBB29" s="125"/>
      <c r="LBC29" s="125"/>
      <c r="LBD29" s="125"/>
      <c r="LBE29" s="125"/>
      <c r="LBF29" s="125"/>
      <c r="LBG29" s="125"/>
      <c r="LBH29" s="125"/>
      <c r="LBI29" s="125"/>
      <c r="LBJ29" s="125"/>
      <c r="LBK29" s="125"/>
      <c r="LBL29" s="125"/>
      <c r="LBM29" s="125"/>
      <c r="LBN29" s="125"/>
      <c r="LBO29" s="125"/>
      <c r="LBP29" s="125"/>
      <c r="LBQ29" s="125"/>
      <c r="LBR29" s="125"/>
      <c r="LBS29" s="125"/>
      <c r="LBT29" s="125"/>
      <c r="LBU29" s="125"/>
      <c r="LBV29" s="125"/>
      <c r="LBW29" s="125"/>
      <c r="LBX29" s="125"/>
      <c r="LBY29" s="125"/>
      <c r="LBZ29" s="125"/>
      <c r="LCA29" s="125"/>
      <c r="LCB29" s="125"/>
      <c r="LCC29" s="125"/>
      <c r="LCD29" s="125"/>
      <c r="LCE29" s="125"/>
      <c r="LCF29" s="125"/>
      <c r="LCG29" s="125"/>
      <c r="LCH29" s="125"/>
      <c r="LCI29" s="125"/>
      <c r="LCJ29" s="125"/>
      <c r="LCK29" s="125"/>
      <c r="LCL29" s="125"/>
      <c r="LCM29" s="125"/>
      <c r="LCN29" s="125"/>
      <c r="LCO29" s="125"/>
      <c r="LCP29" s="125"/>
      <c r="LCQ29" s="125"/>
      <c r="LCR29" s="125"/>
      <c r="LCS29" s="125"/>
      <c r="LCT29" s="125"/>
      <c r="LCU29" s="125"/>
      <c r="LCV29" s="125"/>
      <c r="LCW29" s="125"/>
      <c r="LCX29" s="125"/>
      <c r="LCY29" s="125"/>
      <c r="LCZ29" s="125"/>
      <c r="LDA29" s="125"/>
      <c r="LDB29" s="125"/>
      <c r="LDC29" s="125"/>
      <c r="LDD29" s="125"/>
      <c r="LDE29" s="125"/>
      <c r="LDF29" s="125"/>
      <c r="LDG29" s="125"/>
      <c r="LDH29" s="125"/>
      <c r="LDI29" s="125"/>
      <c r="LDJ29" s="125"/>
      <c r="LDK29" s="125"/>
      <c r="LDL29" s="125"/>
      <c r="LDM29" s="125"/>
      <c r="LDN29" s="125"/>
      <c r="LDO29" s="125"/>
      <c r="LDP29" s="125"/>
      <c r="LDQ29" s="125"/>
      <c r="LDR29" s="125"/>
      <c r="LDS29" s="125"/>
      <c r="LDT29" s="125"/>
      <c r="LDU29" s="125"/>
      <c r="LDV29" s="125"/>
      <c r="LDW29" s="125"/>
      <c r="LDX29" s="125"/>
      <c r="LDY29" s="125"/>
      <c r="LDZ29" s="125"/>
      <c r="LEA29" s="125"/>
      <c r="LEB29" s="125"/>
      <c r="LEC29" s="125"/>
      <c r="LED29" s="125"/>
      <c r="LEE29" s="125"/>
      <c r="LEF29" s="125"/>
      <c r="LEG29" s="125"/>
      <c r="LEH29" s="125"/>
      <c r="LEI29" s="125"/>
      <c r="LEJ29" s="125"/>
      <c r="LEK29" s="125"/>
      <c r="LEL29" s="125"/>
      <c r="LEM29" s="125"/>
      <c r="LEN29" s="125"/>
      <c r="LEO29" s="125"/>
      <c r="LEP29" s="125"/>
      <c r="LEQ29" s="125"/>
      <c r="LER29" s="125"/>
      <c r="LES29" s="125"/>
      <c r="LET29" s="125"/>
      <c r="LEU29" s="125"/>
      <c r="LEV29" s="125"/>
      <c r="LEW29" s="125"/>
      <c r="LEX29" s="125"/>
      <c r="LEY29" s="125"/>
      <c r="LEZ29" s="125"/>
      <c r="LFA29" s="125"/>
      <c r="LFB29" s="125"/>
      <c r="LFC29" s="125"/>
      <c r="LFD29" s="125"/>
      <c r="LFE29" s="125"/>
      <c r="LFF29" s="125"/>
      <c r="LFG29" s="125"/>
      <c r="LFH29" s="125"/>
      <c r="LFI29" s="125"/>
      <c r="LFJ29" s="125"/>
      <c r="LFK29" s="125"/>
      <c r="LFL29" s="125"/>
      <c r="LFM29" s="125"/>
      <c r="LFN29" s="125"/>
      <c r="LFO29" s="125"/>
      <c r="LFP29" s="125"/>
      <c r="LFQ29" s="125"/>
      <c r="LFR29" s="125"/>
      <c r="LFS29" s="125"/>
      <c r="LFT29" s="125"/>
      <c r="LFU29" s="125"/>
      <c r="LFV29" s="125"/>
      <c r="LFW29" s="125"/>
      <c r="LFX29" s="125"/>
      <c r="LFY29" s="125"/>
      <c r="LFZ29" s="125"/>
      <c r="LGA29" s="125"/>
      <c r="LGB29" s="125"/>
      <c r="LGC29" s="125"/>
      <c r="LGD29" s="125"/>
      <c r="LGE29" s="125"/>
      <c r="LGF29" s="125"/>
      <c r="LGG29" s="125"/>
      <c r="LGH29" s="125"/>
      <c r="LGI29" s="125"/>
      <c r="LGJ29" s="125"/>
      <c r="LGK29" s="125"/>
      <c r="LGL29" s="125"/>
      <c r="LGM29" s="125"/>
      <c r="LGN29" s="125"/>
      <c r="LGO29" s="125"/>
      <c r="LGP29" s="125"/>
      <c r="LGQ29" s="125"/>
      <c r="LGR29" s="125"/>
      <c r="LGS29" s="125"/>
      <c r="LGT29" s="125"/>
      <c r="LGU29" s="125"/>
      <c r="LGV29" s="125"/>
      <c r="LGW29" s="125"/>
      <c r="LGX29" s="125"/>
      <c r="LGY29" s="125"/>
      <c r="LGZ29" s="125"/>
      <c r="LHA29" s="125"/>
      <c r="LHB29" s="125"/>
      <c r="LHC29" s="125"/>
      <c r="LHD29" s="125"/>
      <c r="LHE29" s="125"/>
      <c r="LHF29" s="125"/>
      <c r="LHG29" s="125"/>
      <c r="LHH29" s="125"/>
      <c r="LHI29" s="125"/>
      <c r="LHJ29" s="125"/>
      <c r="LHK29" s="125"/>
      <c r="LHL29" s="125"/>
      <c r="LHM29" s="125"/>
      <c r="LHN29" s="125"/>
      <c r="LHO29" s="125"/>
      <c r="LHP29" s="125"/>
      <c r="LHQ29" s="125"/>
      <c r="LHR29" s="125"/>
      <c r="LHS29" s="125"/>
      <c r="LHT29" s="125"/>
      <c r="LHU29" s="125"/>
      <c r="LHV29" s="125"/>
      <c r="LHW29" s="125"/>
      <c r="LHX29" s="125"/>
      <c r="LHY29" s="125"/>
      <c r="LHZ29" s="125"/>
      <c r="LIA29" s="125"/>
      <c r="LIB29" s="125"/>
      <c r="LIC29" s="125"/>
      <c r="LID29" s="125"/>
      <c r="LIE29" s="125"/>
      <c r="LIF29" s="125"/>
      <c r="LIG29" s="125"/>
      <c r="LIH29" s="125"/>
      <c r="LII29" s="125"/>
      <c r="LIJ29" s="125"/>
      <c r="LIK29" s="125"/>
      <c r="LIL29" s="125"/>
      <c r="LIM29" s="125"/>
      <c r="LIN29" s="125"/>
      <c r="LIO29" s="125"/>
      <c r="LIP29" s="125"/>
      <c r="LIQ29" s="125"/>
      <c r="LIR29" s="125"/>
      <c r="LIS29" s="125"/>
      <c r="LIT29" s="125"/>
      <c r="LIU29" s="125"/>
      <c r="LIV29" s="125"/>
      <c r="LIW29" s="125"/>
      <c r="LIX29" s="125"/>
      <c r="LIY29" s="125"/>
      <c r="LIZ29" s="125"/>
      <c r="LJA29" s="125"/>
      <c r="LJB29" s="125"/>
      <c r="LJC29" s="125"/>
      <c r="LJD29" s="125"/>
      <c r="LJE29" s="125"/>
      <c r="LJF29" s="125"/>
      <c r="LJG29" s="125"/>
      <c r="LJH29" s="125"/>
      <c r="LJI29" s="125"/>
      <c r="LJJ29" s="125"/>
      <c r="LJK29" s="125"/>
      <c r="LJL29" s="125"/>
      <c r="LJM29" s="125"/>
      <c r="LJN29" s="125"/>
      <c r="LJO29" s="125"/>
      <c r="LJP29" s="125"/>
      <c r="LJQ29" s="125"/>
      <c r="LJR29" s="125"/>
      <c r="LJS29" s="125"/>
      <c r="LJT29" s="125"/>
      <c r="LJU29" s="125"/>
      <c r="LJV29" s="125"/>
      <c r="LJW29" s="125"/>
      <c r="LJX29" s="125"/>
      <c r="LJY29" s="125"/>
      <c r="LJZ29" s="125"/>
      <c r="LKA29" s="125"/>
      <c r="LKB29" s="125"/>
      <c r="LKC29" s="125"/>
      <c r="LKD29" s="125"/>
      <c r="LKE29" s="125"/>
      <c r="LKF29" s="125"/>
      <c r="LKG29" s="125"/>
      <c r="LKH29" s="125"/>
      <c r="LKI29" s="125"/>
      <c r="LKJ29" s="125"/>
      <c r="LKK29" s="125"/>
      <c r="LKL29" s="125"/>
      <c r="LKM29" s="125"/>
      <c r="LKN29" s="125"/>
      <c r="LKO29" s="125"/>
      <c r="LKP29" s="125"/>
      <c r="LKQ29" s="125"/>
      <c r="LKR29" s="125"/>
      <c r="LKS29" s="125"/>
      <c r="LKT29" s="125"/>
      <c r="LKU29" s="125"/>
      <c r="LKV29" s="125"/>
      <c r="LKW29" s="125"/>
      <c r="LKX29" s="125"/>
      <c r="LKY29" s="125"/>
      <c r="LKZ29" s="125"/>
      <c r="LLA29" s="125"/>
      <c r="LLB29" s="125"/>
      <c r="LLC29" s="125"/>
      <c r="LLD29" s="125"/>
      <c r="LLE29" s="125"/>
      <c r="LLF29" s="125"/>
      <c r="LLG29" s="125"/>
      <c r="LLH29" s="125"/>
      <c r="LLI29" s="125"/>
      <c r="LLJ29" s="125"/>
      <c r="LLK29" s="125"/>
      <c r="LLL29" s="125"/>
      <c r="LLM29" s="125"/>
      <c r="LLN29" s="125"/>
      <c r="LLO29" s="125"/>
      <c r="LLP29" s="125"/>
      <c r="LLQ29" s="125"/>
      <c r="LLR29" s="125"/>
      <c r="LLS29" s="125"/>
      <c r="LLT29" s="125"/>
      <c r="LLU29" s="125"/>
      <c r="LLV29" s="125"/>
      <c r="LLW29" s="125"/>
      <c r="LLX29" s="125"/>
      <c r="LLY29" s="125"/>
      <c r="LLZ29" s="125"/>
      <c r="LMA29" s="125"/>
      <c r="LMB29" s="125"/>
      <c r="LMC29" s="125"/>
      <c r="LMD29" s="125"/>
      <c r="LME29" s="125"/>
      <c r="LMF29" s="125"/>
      <c r="LMG29" s="125"/>
      <c r="LMH29" s="125"/>
      <c r="LMI29" s="125"/>
      <c r="LMJ29" s="125"/>
      <c r="LMK29" s="125"/>
      <c r="LML29" s="125"/>
      <c r="LMM29" s="125"/>
      <c r="LMN29" s="125"/>
      <c r="LMO29" s="125"/>
      <c r="LMP29" s="125"/>
      <c r="LMQ29" s="125"/>
      <c r="LMR29" s="125"/>
      <c r="LMS29" s="125"/>
      <c r="LMT29" s="125"/>
      <c r="LMU29" s="125"/>
      <c r="LMV29" s="125"/>
      <c r="LMW29" s="125"/>
      <c r="LMX29" s="125"/>
      <c r="LMY29" s="125"/>
      <c r="LMZ29" s="125"/>
      <c r="LNA29" s="125"/>
      <c r="LNB29" s="125"/>
      <c r="LNC29" s="125"/>
      <c r="LND29" s="125"/>
      <c r="LNE29" s="125"/>
      <c r="LNF29" s="125"/>
      <c r="LNG29" s="125"/>
      <c r="LNH29" s="125"/>
      <c r="LNI29" s="125"/>
      <c r="LNJ29" s="125"/>
      <c r="LNK29" s="125"/>
      <c r="LNL29" s="125"/>
      <c r="LNM29" s="125"/>
      <c r="LNN29" s="125"/>
      <c r="LNO29" s="125"/>
      <c r="LNP29" s="125"/>
      <c r="LNQ29" s="125"/>
      <c r="LNR29" s="125"/>
      <c r="LNS29" s="125"/>
      <c r="LNT29" s="125"/>
      <c r="LNU29" s="125"/>
      <c r="LNV29" s="125"/>
      <c r="LNW29" s="125"/>
      <c r="LNX29" s="125"/>
      <c r="LNY29" s="125"/>
      <c r="LNZ29" s="125"/>
      <c r="LOA29" s="125"/>
      <c r="LOB29" s="125"/>
      <c r="LOC29" s="125"/>
      <c r="LOD29" s="125"/>
      <c r="LOE29" s="125"/>
      <c r="LOF29" s="125"/>
      <c r="LOG29" s="125"/>
      <c r="LOH29" s="125"/>
      <c r="LOI29" s="125"/>
      <c r="LOJ29" s="125"/>
      <c r="LOK29" s="125"/>
      <c r="LOL29" s="125"/>
      <c r="LOM29" s="125"/>
      <c r="LON29" s="125"/>
      <c r="LOO29" s="125"/>
      <c r="LOP29" s="125"/>
      <c r="LOQ29" s="125"/>
      <c r="LOR29" s="125"/>
      <c r="LOS29" s="125"/>
      <c r="LOT29" s="125"/>
      <c r="LOU29" s="125"/>
      <c r="LOV29" s="125"/>
      <c r="LOW29" s="125"/>
      <c r="LOX29" s="125"/>
      <c r="LOY29" s="125"/>
      <c r="LOZ29" s="125"/>
      <c r="LPA29" s="125"/>
      <c r="LPB29" s="125"/>
      <c r="LPC29" s="125"/>
      <c r="LPD29" s="125"/>
      <c r="LPE29" s="125"/>
      <c r="LPF29" s="125"/>
      <c r="LPG29" s="125"/>
      <c r="LPH29" s="125"/>
      <c r="LPI29" s="125"/>
      <c r="LPJ29" s="125"/>
      <c r="LPK29" s="125"/>
      <c r="LPL29" s="125"/>
      <c r="LPM29" s="125"/>
      <c r="LPN29" s="125"/>
      <c r="LPO29" s="125"/>
      <c r="LPP29" s="125"/>
      <c r="LPQ29" s="125"/>
      <c r="LPR29" s="125"/>
      <c r="LPS29" s="125"/>
      <c r="LPT29" s="125"/>
      <c r="LPU29" s="125"/>
      <c r="LPV29" s="125"/>
      <c r="LPW29" s="125"/>
      <c r="LPX29" s="125"/>
      <c r="LPY29" s="125"/>
      <c r="LPZ29" s="125"/>
      <c r="LQA29" s="125"/>
      <c r="LQB29" s="125"/>
      <c r="LQC29" s="125"/>
      <c r="LQD29" s="125"/>
      <c r="LQE29" s="125"/>
      <c r="LQF29" s="125"/>
      <c r="LQG29" s="125"/>
      <c r="LQH29" s="125"/>
      <c r="LQI29" s="125"/>
      <c r="LQJ29" s="125"/>
      <c r="LQK29" s="125"/>
      <c r="LQL29" s="125"/>
      <c r="LQM29" s="125"/>
      <c r="LQN29" s="125"/>
      <c r="LQO29" s="125"/>
      <c r="LQP29" s="125"/>
      <c r="LQQ29" s="125"/>
      <c r="LQR29" s="125"/>
      <c r="LQS29" s="125"/>
      <c r="LQT29" s="125"/>
      <c r="LQU29" s="125"/>
      <c r="LQV29" s="125"/>
      <c r="LQW29" s="125"/>
      <c r="LQX29" s="125"/>
      <c r="LQY29" s="125"/>
      <c r="LQZ29" s="125"/>
      <c r="LRA29" s="125"/>
      <c r="LRB29" s="125"/>
      <c r="LRC29" s="125"/>
      <c r="LRD29" s="125"/>
      <c r="LRE29" s="125"/>
      <c r="LRF29" s="125"/>
      <c r="LRG29" s="125"/>
      <c r="LRH29" s="125"/>
      <c r="LRI29" s="125"/>
      <c r="LRJ29" s="125"/>
      <c r="LRK29" s="125"/>
      <c r="LRL29" s="125"/>
      <c r="LRM29" s="125"/>
      <c r="LRN29" s="125"/>
      <c r="LRO29" s="125"/>
      <c r="LRP29" s="125"/>
      <c r="LRQ29" s="125"/>
      <c r="LRR29" s="125"/>
      <c r="LRS29" s="125"/>
      <c r="LRT29" s="125"/>
      <c r="LRU29" s="125"/>
      <c r="LRV29" s="125"/>
      <c r="LRW29" s="125"/>
      <c r="LRX29" s="125"/>
      <c r="LRY29" s="125"/>
      <c r="LRZ29" s="125"/>
      <c r="LSA29" s="125"/>
      <c r="LSB29" s="125"/>
      <c r="LSC29" s="125"/>
      <c r="LSD29" s="125"/>
      <c r="LSE29" s="125"/>
      <c r="LSF29" s="125"/>
      <c r="LSG29" s="125"/>
      <c r="LSH29" s="125"/>
      <c r="LSI29" s="125"/>
      <c r="LSJ29" s="125"/>
      <c r="LSK29" s="125"/>
      <c r="LSL29" s="125"/>
      <c r="LSM29" s="125"/>
      <c r="LSN29" s="125"/>
      <c r="LSO29" s="125"/>
      <c r="LSP29" s="125"/>
      <c r="LSQ29" s="125"/>
      <c r="LSR29" s="125"/>
      <c r="LSS29" s="125"/>
      <c r="LST29" s="125"/>
      <c r="LSU29" s="125"/>
      <c r="LSV29" s="125"/>
      <c r="LSW29" s="125"/>
      <c r="LSX29" s="125"/>
      <c r="LSY29" s="125"/>
      <c r="LSZ29" s="125"/>
      <c r="LTA29" s="125"/>
      <c r="LTB29" s="125"/>
      <c r="LTC29" s="125"/>
      <c r="LTD29" s="125"/>
      <c r="LTE29" s="125"/>
      <c r="LTF29" s="125"/>
      <c r="LTG29" s="125"/>
      <c r="LTH29" s="125"/>
      <c r="LTI29" s="125"/>
      <c r="LTJ29" s="125"/>
      <c r="LTK29" s="125"/>
      <c r="LTL29" s="125"/>
      <c r="LTM29" s="125"/>
      <c r="LTN29" s="125"/>
      <c r="LTO29" s="125"/>
      <c r="LTP29" s="125"/>
      <c r="LTQ29" s="125"/>
      <c r="LTR29" s="125"/>
      <c r="LTS29" s="125"/>
      <c r="LTT29" s="125"/>
      <c r="LTU29" s="125"/>
      <c r="LTV29" s="125"/>
      <c r="LTW29" s="125"/>
      <c r="LTX29" s="125"/>
      <c r="LTY29" s="125"/>
      <c r="LTZ29" s="125"/>
      <c r="LUA29" s="125"/>
      <c r="LUB29" s="125"/>
      <c r="LUC29" s="125"/>
      <c r="LUD29" s="125"/>
      <c r="LUE29" s="125"/>
      <c r="LUF29" s="125"/>
      <c r="LUG29" s="125"/>
      <c r="LUH29" s="125"/>
      <c r="LUI29" s="125"/>
      <c r="LUJ29" s="125"/>
      <c r="LUK29" s="125"/>
      <c r="LUL29" s="125"/>
      <c r="LUM29" s="125"/>
      <c r="LUN29" s="125"/>
      <c r="LUO29" s="125"/>
      <c r="LUP29" s="125"/>
      <c r="LUQ29" s="125"/>
      <c r="LUR29" s="125"/>
      <c r="LUS29" s="125"/>
      <c r="LUT29" s="125"/>
      <c r="LUU29" s="125"/>
      <c r="LUV29" s="125"/>
      <c r="LUW29" s="125"/>
      <c r="LUX29" s="125"/>
      <c r="LUY29" s="125"/>
      <c r="LUZ29" s="125"/>
      <c r="LVA29" s="125"/>
      <c r="LVB29" s="125"/>
      <c r="LVC29" s="125"/>
      <c r="LVD29" s="125"/>
      <c r="LVE29" s="125"/>
      <c r="LVF29" s="125"/>
      <c r="LVG29" s="125"/>
      <c r="LVH29" s="125"/>
      <c r="LVI29" s="125"/>
      <c r="LVJ29" s="125"/>
      <c r="LVK29" s="125"/>
      <c r="LVL29" s="125"/>
      <c r="LVM29" s="125"/>
      <c r="LVN29" s="125"/>
      <c r="LVO29" s="125"/>
      <c r="LVP29" s="125"/>
      <c r="LVQ29" s="125"/>
      <c r="LVR29" s="125"/>
      <c r="LVS29" s="125"/>
      <c r="LVT29" s="125"/>
      <c r="LVU29" s="125"/>
      <c r="LVV29" s="125"/>
      <c r="LVW29" s="125"/>
      <c r="LVX29" s="125"/>
      <c r="LVY29" s="125"/>
      <c r="LVZ29" s="125"/>
      <c r="LWA29" s="125"/>
      <c r="LWB29" s="125"/>
      <c r="LWC29" s="125"/>
      <c r="LWD29" s="125"/>
      <c r="LWE29" s="125"/>
      <c r="LWF29" s="125"/>
      <c r="LWG29" s="125"/>
      <c r="LWH29" s="125"/>
      <c r="LWI29" s="125"/>
      <c r="LWJ29" s="125"/>
      <c r="LWK29" s="125"/>
      <c r="LWL29" s="125"/>
      <c r="LWM29" s="125"/>
      <c r="LWN29" s="125"/>
      <c r="LWO29" s="125"/>
      <c r="LWP29" s="125"/>
      <c r="LWQ29" s="125"/>
      <c r="LWR29" s="125"/>
      <c r="LWS29" s="125"/>
      <c r="LWT29" s="125"/>
      <c r="LWU29" s="125"/>
      <c r="LWV29" s="125"/>
      <c r="LWW29" s="125"/>
      <c r="LWX29" s="125"/>
      <c r="LWY29" s="125"/>
      <c r="LWZ29" s="125"/>
      <c r="LXA29" s="125"/>
      <c r="LXB29" s="125"/>
      <c r="LXC29" s="125"/>
      <c r="LXD29" s="125"/>
      <c r="LXE29" s="125"/>
      <c r="LXF29" s="125"/>
      <c r="LXG29" s="125"/>
      <c r="LXH29" s="125"/>
      <c r="LXI29" s="125"/>
      <c r="LXJ29" s="125"/>
      <c r="LXK29" s="125"/>
      <c r="LXL29" s="125"/>
      <c r="LXM29" s="125"/>
      <c r="LXN29" s="125"/>
      <c r="LXO29" s="125"/>
      <c r="LXP29" s="125"/>
      <c r="LXQ29" s="125"/>
      <c r="LXR29" s="125"/>
      <c r="LXS29" s="125"/>
      <c r="LXT29" s="125"/>
      <c r="LXU29" s="125"/>
      <c r="LXV29" s="125"/>
      <c r="LXW29" s="125"/>
      <c r="LXX29" s="125"/>
      <c r="LXY29" s="125"/>
      <c r="LXZ29" s="125"/>
      <c r="LYA29" s="125"/>
      <c r="LYB29" s="125"/>
      <c r="LYC29" s="125"/>
      <c r="LYD29" s="125"/>
      <c r="LYE29" s="125"/>
      <c r="LYF29" s="125"/>
      <c r="LYG29" s="125"/>
      <c r="LYH29" s="125"/>
      <c r="LYI29" s="125"/>
      <c r="LYJ29" s="125"/>
      <c r="LYK29" s="125"/>
      <c r="LYL29" s="125"/>
      <c r="LYM29" s="125"/>
      <c r="LYN29" s="125"/>
      <c r="LYO29" s="125"/>
      <c r="LYP29" s="125"/>
      <c r="LYQ29" s="125"/>
      <c r="LYR29" s="125"/>
      <c r="LYS29" s="125"/>
      <c r="LYT29" s="125"/>
      <c r="LYU29" s="125"/>
      <c r="LYV29" s="125"/>
      <c r="LYW29" s="125"/>
      <c r="LYX29" s="125"/>
      <c r="LYY29" s="125"/>
      <c r="LYZ29" s="125"/>
      <c r="LZA29" s="125"/>
      <c r="LZB29" s="125"/>
      <c r="LZC29" s="125"/>
      <c r="LZD29" s="125"/>
      <c r="LZE29" s="125"/>
      <c r="LZF29" s="125"/>
      <c r="LZG29" s="125"/>
      <c r="LZH29" s="125"/>
      <c r="LZI29" s="125"/>
      <c r="LZJ29" s="125"/>
      <c r="LZK29" s="125"/>
      <c r="LZL29" s="125"/>
      <c r="LZM29" s="125"/>
      <c r="LZN29" s="125"/>
      <c r="LZO29" s="125"/>
      <c r="LZP29" s="125"/>
      <c r="LZQ29" s="125"/>
      <c r="LZR29" s="125"/>
      <c r="LZS29" s="125"/>
      <c r="LZT29" s="125"/>
      <c r="LZU29" s="125"/>
      <c r="LZV29" s="125"/>
      <c r="LZW29" s="125"/>
      <c r="LZX29" s="125"/>
      <c r="LZY29" s="125"/>
      <c r="LZZ29" s="125"/>
      <c r="MAA29" s="125"/>
      <c r="MAB29" s="125"/>
      <c r="MAC29" s="125"/>
      <c r="MAD29" s="125"/>
      <c r="MAE29" s="125"/>
      <c r="MAF29" s="125"/>
      <c r="MAG29" s="125"/>
      <c r="MAH29" s="125"/>
      <c r="MAI29" s="125"/>
      <c r="MAJ29" s="125"/>
      <c r="MAK29" s="125"/>
      <c r="MAL29" s="125"/>
      <c r="MAM29" s="125"/>
      <c r="MAN29" s="125"/>
      <c r="MAO29" s="125"/>
      <c r="MAP29" s="125"/>
      <c r="MAQ29" s="125"/>
      <c r="MAR29" s="125"/>
      <c r="MAS29" s="125"/>
      <c r="MAT29" s="125"/>
      <c r="MAU29" s="125"/>
      <c r="MAV29" s="125"/>
      <c r="MAW29" s="125"/>
      <c r="MAX29" s="125"/>
      <c r="MAY29" s="125"/>
      <c r="MAZ29" s="125"/>
      <c r="MBA29" s="125"/>
      <c r="MBB29" s="125"/>
      <c r="MBC29" s="125"/>
      <c r="MBD29" s="125"/>
      <c r="MBE29" s="125"/>
      <c r="MBF29" s="125"/>
      <c r="MBG29" s="125"/>
      <c r="MBH29" s="125"/>
      <c r="MBI29" s="125"/>
      <c r="MBJ29" s="125"/>
      <c r="MBK29" s="125"/>
      <c r="MBL29" s="125"/>
      <c r="MBM29" s="125"/>
      <c r="MBN29" s="125"/>
      <c r="MBO29" s="125"/>
      <c r="MBP29" s="125"/>
      <c r="MBQ29" s="125"/>
      <c r="MBR29" s="125"/>
      <c r="MBS29" s="125"/>
      <c r="MBT29" s="125"/>
      <c r="MBU29" s="125"/>
      <c r="MBV29" s="125"/>
      <c r="MBW29" s="125"/>
      <c r="MBX29" s="125"/>
      <c r="MBY29" s="125"/>
      <c r="MBZ29" s="125"/>
      <c r="MCA29" s="125"/>
      <c r="MCB29" s="125"/>
      <c r="MCC29" s="125"/>
      <c r="MCD29" s="125"/>
      <c r="MCE29" s="125"/>
      <c r="MCF29" s="125"/>
      <c r="MCG29" s="125"/>
      <c r="MCH29" s="125"/>
      <c r="MCI29" s="125"/>
      <c r="MCJ29" s="125"/>
      <c r="MCK29" s="125"/>
      <c r="MCL29" s="125"/>
      <c r="MCM29" s="125"/>
      <c r="MCN29" s="125"/>
      <c r="MCO29" s="125"/>
      <c r="MCP29" s="125"/>
      <c r="MCQ29" s="125"/>
      <c r="MCR29" s="125"/>
      <c r="MCS29" s="125"/>
      <c r="MCT29" s="125"/>
      <c r="MCU29" s="125"/>
      <c r="MCV29" s="125"/>
      <c r="MCW29" s="125"/>
      <c r="MCX29" s="125"/>
      <c r="MCY29" s="125"/>
      <c r="MCZ29" s="125"/>
      <c r="MDA29" s="125"/>
      <c r="MDB29" s="125"/>
      <c r="MDC29" s="125"/>
      <c r="MDD29" s="125"/>
      <c r="MDE29" s="125"/>
      <c r="MDF29" s="125"/>
      <c r="MDG29" s="125"/>
      <c r="MDH29" s="125"/>
      <c r="MDI29" s="125"/>
      <c r="MDJ29" s="125"/>
      <c r="MDK29" s="125"/>
      <c r="MDL29" s="125"/>
      <c r="MDM29" s="125"/>
      <c r="MDN29" s="125"/>
      <c r="MDO29" s="125"/>
      <c r="MDP29" s="125"/>
      <c r="MDQ29" s="125"/>
      <c r="MDR29" s="125"/>
      <c r="MDS29" s="125"/>
      <c r="MDT29" s="125"/>
      <c r="MDU29" s="125"/>
      <c r="MDV29" s="125"/>
      <c r="MDW29" s="125"/>
      <c r="MDX29" s="125"/>
      <c r="MDY29" s="125"/>
      <c r="MDZ29" s="125"/>
      <c r="MEA29" s="125"/>
      <c r="MEB29" s="125"/>
      <c r="MEC29" s="125"/>
      <c r="MED29" s="125"/>
      <c r="MEE29" s="125"/>
      <c r="MEF29" s="125"/>
      <c r="MEG29" s="125"/>
      <c r="MEH29" s="125"/>
      <c r="MEI29" s="125"/>
      <c r="MEJ29" s="125"/>
      <c r="MEK29" s="125"/>
      <c r="MEL29" s="125"/>
      <c r="MEM29" s="125"/>
      <c r="MEN29" s="125"/>
      <c r="MEO29" s="125"/>
      <c r="MEP29" s="125"/>
      <c r="MEQ29" s="125"/>
      <c r="MER29" s="125"/>
      <c r="MES29" s="125"/>
      <c r="MET29" s="125"/>
      <c r="MEU29" s="125"/>
      <c r="MEV29" s="125"/>
      <c r="MEW29" s="125"/>
      <c r="MEX29" s="125"/>
      <c r="MEY29" s="125"/>
      <c r="MEZ29" s="125"/>
      <c r="MFA29" s="125"/>
      <c r="MFB29" s="125"/>
      <c r="MFC29" s="125"/>
      <c r="MFD29" s="125"/>
      <c r="MFE29" s="125"/>
      <c r="MFF29" s="125"/>
      <c r="MFG29" s="125"/>
      <c r="MFH29" s="125"/>
      <c r="MFI29" s="125"/>
      <c r="MFJ29" s="125"/>
      <c r="MFK29" s="125"/>
      <c r="MFL29" s="125"/>
      <c r="MFM29" s="125"/>
      <c r="MFN29" s="125"/>
      <c r="MFO29" s="125"/>
      <c r="MFP29" s="125"/>
      <c r="MFQ29" s="125"/>
      <c r="MFR29" s="125"/>
      <c r="MFS29" s="125"/>
      <c r="MFT29" s="125"/>
      <c r="MFU29" s="125"/>
      <c r="MFV29" s="125"/>
      <c r="MFW29" s="125"/>
      <c r="MFX29" s="125"/>
      <c r="MFY29" s="125"/>
      <c r="MFZ29" s="125"/>
      <c r="MGA29" s="125"/>
      <c r="MGB29" s="125"/>
      <c r="MGC29" s="125"/>
      <c r="MGD29" s="125"/>
      <c r="MGE29" s="125"/>
      <c r="MGF29" s="125"/>
      <c r="MGG29" s="125"/>
      <c r="MGH29" s="125"/>
      <c r="MGI29" s="125"/>
      <c r="MGJ29" s="125"/>
      <c r="MGK29" s="125"/>
      <c r="MGL29" s="125"/>
      <c r="MGM29" s="125"/>
      <c r="MGN29" s="125"/>
      <c r="MGO29" s="125"/>
      <c r="MGP29" s="125"/>
      <c r="MGQ29" s="125"/>
      <c r="MGR29" s="125"/>
      <c r="MGS29" s="125"/>
      <c r="MGT29" s="125"/>
      <c r="MGU29" s="125"/>
      <c r="MGV29" s="125"/>
      <c r="MGW29" s="125"/>
      <c r="MGX29" s="125"/>
      <c r="MGY29" s="125"/>
      <c r="MGZ29" s="125"/>
      <c r="MHA29" s="125"/>
      <c r="MHB29" s="125"/>
      <c r="MHC29" s="125"/>
      <c r="MHD29" s="125"/>
      <c r="MHE29" s="125"/>
      <c r="MHF29" s="125"/>
      <c r="MHG29" s="125"/>
      <c r="MHH29" s="125"/>
      <c r="MHI29" s="125"/>
      <c r="MHJ29" s="125"/>
      <c r="MHK29" s="125"/>
      <c r="MHL29" s="125"/>
      <c r="MHM29" s="125"/>
      <c r="MHN29" s="125"/>
      <c r="MHO29" s="125"/>
      <c r="MHP29" s="125"/>
      <c r="MHQ29" s="125"/>
      <c r="MHR29" s="125"/>
      <c r="MHS29" s="125"/>
      <c r="MHT29" s="125"/>
      <c r="MHU29" s="125"/>
      <c r="MHV29" s="125"/>
      <c r="MHW29" s="125"/>
      <c r="MHX29" s="125"/>
      <c r="MHY29" s="125"/>
      <c r="MHZ29" s="125"/>
      <c r="MIA29" s="125"/>
      <c r="MIB29" s="125"/>
      <c r="MIC29" s="125"/>
      <c r="MID29" s="125"/>
      <c r="MIE29" s="125"/>
      <c r="MIF29" s="125"/>
      <c r="MIG29" s="125"/>
      <c r="MIH29" s="125"/>
      <c r="MII29" s="125"/>
      <c r="MIJ29" s="125"/>
      <c r="MIK29" s="125"/>
      <c r="MIL29" s="125"/>
      <c r="MIM29" s="125"/>
      <c r="MIN29" s="125"/>
      <c r="MIO29" s="125"/>
      <c r="MIP29" s="125"/>
      <c r="MIQ29" s="125"/>
      <c r="MIR29" s="125"/>
      <c r="MIS29" s="125"/>
      <c r="MIT29" s="125"/>
      <c r="MIU29" s="125"/>
      <c r="MIV29" s="125"/>
      <c r="MIW29" s="125"/>
      <c r="MIX29" s="125"/>
      <c r="MIY29" s="125"/>
      <c r="MIZ29" s="125"/>
      <c r="MJA29" s="125"/>
      <c r="MJB29" s="125"/>
      <c r="MJC29" s="125"/>
      <c r="MJD29" s="125"/>
      <c r="MJE29" s="125"/>
      <c r="MJF29" s="125"/>
      <c r="MJG29" s="125"/>
      <c r="MJH29" s="125"/>
      <c r="MJI29" s="125"/>
      <c r="MJJ29" s="125"/>
      <c r="MJK29" s="125"/>
      <c r="MJL29" s="125"/>
      <c r="MJM29" s="125"/>
      <c r="MJN29" s="125"/>
      <c r="MJO29" s="125"/>
      <c r="MJP29" s="125"/>
      <c r="MJQ29" s="125"/>
      <c r="MJR29" s="125"/>
      <c r="MJS29" s="125"/>
      <c r="MJT29" s="125"/>
      <c r="MJU29" s="125"/>
      <c r="MJV29" s="125"/>
      <c r="MJW29" s="125"/>
      <c r="MJX29" s="125"/>
      <c r="MJY29" s="125"/>
      <c r="MJZ29" s="125"/>
      <c r="MKA29" s="125"/>
      <c r="MKB29" s="125"/>
      <c r="MKC29" s="125"/>
      <c r="MKD29" s="125"/>
      <c r="MKE29" s="125"/>
      <c r="MKF29" s="125"/>
      <c r="MKG29" s="125"/>
      <c r="MKH29" s="125"/>
      <c r="MKI29" s="125"/>
      <c r="MKJ29" s="125"/>
      <c r="MKK29" s="125"/>
      <c r="MKL29" s="125"/>
      <c r="MKM29" s="125"/>
      <c r="MKN29" s="125"/>
      <c r="MKO29" s="125"/>
      <c r="MKP29" s="125"/>
      <c r="MKQ29" s="125"/>
      <c r="MKR29" s="125"/>
      <c r="MKS29" s="125"/>
      <c r="MKT29" s="125"/>
      <c r="MKU29" s="125"/>
      <c r="MKV29" s="125"/>
      <c r="MKW29" s="125"/>
      <c r="MKX29" s="125"/>
      <c r="MKY29" s="125"/>
      <c r="MKZ29" s="125"/>
      <c r="MLA29" s="125"/>
      <c r="MLB29" s="125"/>
      <c r="MLC29" s="125"/>
      <c r="MLD29" s="125"/>
      <c r="MLE29" s="125"/>
      <c r="MLF29" s="125"/>
      <c r="MLG29" s="125"/>
      <c r="MLH29" s="125"/>
      <c r="MLI29" s="125"/>
      <c r="MLJ29" s="125"/>
      <c r="MLK29" s="125"/>
      <c r="MLL29" s="125"/>
      <c r="MLM29" s="125"/>
      <c r="MLN29" s="125"/>
      <c r="MLO29" s="125"/>
      <c r="MLP29" s="125"/>
      <c r="MLQ29" s="125"/>
      <c r="MLR29" s="125"/>
      <c r="MLS29" s="125"/>
      <c r="MLT29" s="125"/>
      <c r="MLU29" s="125"/>
      <c r="MLV29" s="125"/>
      <c r="MLW29" s="125"/>
      <c r="MLX29" s="125"/>
      <c r="MLY29" s="125"/>
      <c r="MLZ29" s="125"/>
      <c r="MMA29" s="125"/>
      <c r="MMB29" s="125"/>
      <c r="MMC29" s="125"/>
      <c r="MMD29" s="125"/>
      <c r="MME29" s="125"/>
      <c r="MMF29" s="125"/>
      <c r="MMG29" s="125"/>
      <c r="MMH29" s="125"/>
      <c r="MMI29" s="125"/>
      <c r="MMJ29" s="125"/>
      <c r="MMK29" s="125"/>
      <c r="MML29" s="125"/>
      <c r="MMM29" s="125"/>
      <c r="MMN29" s="125"/>
      <c r="MMO29" s="125"/>
      <c r="MMP29" s="125"/>
      <c r="MMQ29" s="125"/>
      <c r="MMR29" s="125"/>
      <c r="MMS29" s="125"/>
      <c r="MMT29" s="125"/>
      <c r="MMU29" s="125"/>
      <c r="MMV29" s="125"/>
      <c r="MMW29" s="125"/>
      <c r="MMX29" s="125"/>
      <c r="MMY29" s="125"/>
      <c r="MMZ29" s="125"/>
      <c r="MNA29" s="125"/>
      <c r="MNB29" s="125"/>
      <c r="MNC29" s="125"/>
      <c r="MND29" s="125"/>
      <c r="MNE29" s="125"/>
      <c r="MNF29" s="125"/>
      <c r="MNG29" s="125"/>
      <c r="MNH29" s="125"/>
      <c r="MNI29" s="125"/>
      <c r="MNJ29" s="125"/>
      <c r="MNK29" s="125"/>
      <c r="MNL29" s="125"/>
      <c r="MNM29" s="125"/>
      <c r="MNN29" s="125"/>
      <c r="MNO29" s="125"/>
      <c r="MNP29" s="125"/>
      <c r="MNQ29" s="125"/>
      <c r="MNR29" s="125"/>
      <c r="MNS29" s="125"/>
      <c r="MNT29" s="125"/>
      <c r="MNU29" s="125"/>
      <c r="MNV29" s="125"/>
      <c r="MNW29" s="125"/>
      <c r="MNX29" s="125"/>
      <c r="MNY29" s="125"/>
      <c r="MNZ29" s="125"/>
      <c r="MOA29" s="125"/>
      <c r="MOB29" s="125"/>
      <c r="MOC29" s="125"/>
      <c r="MOD29" s="125"/>
      <c r="MOE29" s="125"/>
      <c r="MOF29" s="125"/>
      <c r="MOG29" s="125"/>
      <c r="MOH29" s="125"/>
      <c r="MOI29" s="125"/>
      <c r="MOJ29" s="125"/>
      <c r="MOK29" s="125"/>
      <c r="MOL29" s="125"/>
      <c r="MOM29" s="125"/>
      <c r="MON29" s="125"/>
      <c r="MOO29" s="125"/>
      <c r="MOP29" s="125"/>
      <c r="MOQ29" s="125"/>
      <c r="MOR29" s="125"/>
      <c r="MOS29" s="125"/>
      <c r="MOT29" s="125"/>
      <c r="MOU29" s="125"/>
      <c r="MOV29" s="125"/>
      <c r="MOW29" s="125"/>
      <c r="MOX29" s="125"/>
      <c r="MOY29" s="125"/>
      <c r="MOZ29" s="125"/>
      <c r="MPA29" s="125"/>
      <c r="MPB29" s="125"/>
      <c r="MPC29" s="125"/>
      <c r="MPD29" s="125"/>
      <c r="MPE29" s="125"/>
      <c r="MPF29" s="125"/>
      <c r="MPG29" s="125"/>
      <c r="MPH29" s="125"/>
      <c r="MPI29" s="125"/>
      <c r="MPJ29" s="125"/>
      <c r="MPK29" s="125"/>
      <c r="MPL29" s="125"/>
      <c r="MPM29" s="125"/>
      <c r="MPN29" s="125"/>
      <c r="MPO29" s="125"/>
      <c r="MPP29" s="125"/>
      <c r="MPQ29" s="125"/>
      <c r="MPR29" s="125"/>
      <c r="MPS29" s="125"/>
      <c r="MPT29" s="125"/>
      <c r="MPU29" s="125"/>
      <c r="MPV29" s="125"/>
      <c r="MPW29" s="125"/>
      <c r="MPX29" s="125"/>
      <c r="MPY29" s="125"/>
      <c r="MPZ29" s="125"/>
      <c r="MQA29" s="125"/>
      <c r="MQB29" s="125"/>
      <c r="MQC29" s="125"/>
      <c r="MQD29" s="125"/>
      <c r="MQE29" s="125"/>
      <c r="MQF29" s="125"/>
      <c r="MQG29" s="125"/>
      <c r="MQH29" s="125"/>
      <c r="MQI29" s="125"/>
      <c r="MQJ29" s="125"/>
      <c r="MQK29" s="125"/>
      <c r="MQL29" s="125"/>
      <c r="MQM29" s="125"/>
      <c r="MQN29" s="125"/>
      <c r="MQO29" s="125"/>
      <c r="MQP29" s="125"/>
      <c r="MQQ29" s="125"/>
      <c r="MQR29" s="125"/>
      <c r="MQS29" s="125"/>
      <c r="MQT29" s="125"/>
      <c r="MQU29" s="125"/>
      <c r="MQV29" s="125"/>
      <c r="MQW29" s="125"/>
      <c r="MQX29" s="125"/>
      <c r="MQY29" s="125"/>
      <c r="MQZ29" s="125"/>
      <c r="MRA29" s="125"/>
      <c r="MRB29" s="125"/>
      <c r="MRC29" s="125"/>
      <c r="MRD29" s="125"/>
      <c r="MRE29" s="125"/>
      <c r="MRF29" s="125"/>
      <c r="MRG29" s="125"/>
      <c r="MRH29" s="125"/>
      <c r="MRI29" s="125"/>
      <c r="MRJ29" s="125"/>
      <c r="MRK29" s="125"/>
      <c r="MRL29" s="125"/>
      <c r="MRM29" s="125"/>
      <c r="MRN29" s="125"/>
      <c r="MRO29" s="125"/>
      <c r="MRP29" s="125"/>
      <c r="MRQ29" s="125"/>
      <c r="MRR29" s="125"/>
      <c r="MRS29" s="125"/>
      <c r="MRT29" s="125"/>
      <c r="MRU29" s="125"/>
      <c r="MRV29" s="125"/>
      <c r="MRW29" s="125"/>
      <c r="MRX29" s="125"/>
      <c r="MRY29" s="125"/>
      <c r="MRZ29" s="125"/>
      <c r="MSA29" s="125"/>
      <c r="MSB29" s="125"/>
      <c r="MSC29" s="125"/>
      <c r="MSD29" s="125"/>
      <c r="MSE29" s="125"/>
      <c r="MSF29" s="125"/>
      <c r="MSG29" s="125"/>
      <c r="MSH29" s="125"/>
      <c r="MSI29" s="125"/>
      <c r="MSJ29" s="125"/>
      <c r="MSK29" s="125"/>
      <c r="MSL29" s="125"/>
      <c r="MSM29" s="125"/>
      <c r="MSN29" s="125"/>
      <c r="MSO29" s="125"/>
      <c r="MSP29" s="125"/>
      <c r="MSQ29" s="125"/>
      <c r="MSR29" s="125"/>
      <c r="MSS29" s="125"/>
      <c r="MST29" s="125"/>
      <c r="MSU29" s="125"/>
      <c r="MSV29" s="125"/>
      <c r="MSW29" s="125"/>
      <c r="MSX29" s="125"/>
      <c r="MSY29" s="125"/>
      <c r="MSZ29" s="125"/>
      <c r="MTA29" s="125"/>
      <c r="MTB29" s="125"/>
      <c r="MTC29" s="125"/>
      <c r="MTD29" s="125"/>
      <c r="MTE29" s="125"/>
      <c r="MTF29" s="125"/>
      <c r="MTG29" s="125"/>
      <c r="MTH29" s="125"/>
      <c r="MTI29" s="125"/>
      <c r="MTJ29" s="125"/>
      <c r="MTK29" s="125"/>
      <c r="MTL29" s="125"/>
      <c r="MTM29" s="125"/>
      <c r="MTN29" s="125"/>
      <c r="MTO29" s="125"/>
      <c r="MTP29" s="125"/>
      <c r="MTQ29" s="125"/>
      <c r="MTR29" s="125"/>
      <c r="MTS29" s="125"/>
      <c r="MTT29" s="125"/>
      <c r="MTU29" s="125"/>
      <c r="MTV29" s="125"/>
      <c r="MTW29" s="125"/>
      <c r="MTX29" s="125"/>
      <c r="MTY29" s="125"/>
      <c r="MTZ29" s="125"/>
      <c r="MUA29" s="125"/>
      <c r="MUB29" s="125"/>
      <c r="MUC29" s="125"/>
      <c r="MUD29" s="125"/>
      <c r="MUE29" s="125"/>
      <c r="MUF29" s="125"/>
      <c r="MUG29" s="125"/>
      <c r="MUH29" s="125"/>
      <c r="MUI29" s="125"/>
      <c r="MUJ29" s="125"/>
      <c r="MUK29" s="125"/>
      <c r="MUL29" s="125"/>
      <c r="MUM29" s="125"/>
      <c r="MUN29" s="125"/>
      <c r="MUO29" s="125"/>
      <c r="MUP29" s="125"/>
      <c r="MUQ29" s="125"/>
      <c r="MUR29" s="125"/>
      <c r="MUS29" s="125"/>
      <c r="MUT29" s="125"/>
      <c r="MUU29" s="125"/>
      <c r="MUV29" s="125"/>
      <c r="MUW29" s="125"/>
      <c r="MUX29" s="125"/>
      <c r="MUY29" s="125"/>
      <c r="MUZ29" s="125"/>
      <c r="MVA29" s="125"/>
      <c r="MVB29" s="125"/>
      <c r="MVC29" s="125"/>
      <c r="MVD29" s="125"/>
      <c r="MVE29" s="125"/>
      <c r="MVF29" s="125"/>
      <c r="MVG29" s="125"/>
      <c r="MVH29" s="125"/>
      <c r="MVI29" s="125"/>
      <c r="MVJ29" s="125"/>
      <c r="MVK29" s="125"/>
      <c r="MVL29" s="125"/>
      <c r="MVM29" s="125"/>
      <c r="MVN29" s="125"/>
      <c r="MVO29" s="125"/>
      <c r="MVP29" s="125"/>
      <c r="MVQ29" s="125"/>
      <c r="MVR29" s="125"/>
      <c r="MVS29" s="125"/>
      <c r="MVT29" s="125"/>
      <c r="MVU29" s="125"/>
      <c r="MVV29" s="125"/>
      <c r="MVW29" s="125"/>
      <c r="MVX29" s="125"/>
      <c r="MVY29" s="125"/>
      <c r="MVZ29" s="125"/>
      <c r="MWA29" s="125"/>
      <c r="MWB29" s="125"/>
      <c r="MWC29" s="125"/>
      <c r="MWD29" s="125"/>
      <c r="MWE29" s="125"/>
      <c r="MWF29" s="125"/>
      <c r="MWG29" s="125"/>
      <c r="MWH29" s="125"/>
      <c r="MWI29" s="125"/>
      <c r="MWJ29" s="125"/>
      <c r="MWK29" s="125"/>
      <c r="MWL29" s="125"/>
      <c r="MWM29" s="125"/>
      <c r="MWN29" s="125"/>
      <c r="MWO29" s="125"/>
      <c r="MWP29" s="125"/>
      <c r="MWQ29" s="125"/>
      <c r="MWR29" s="125"/>
      <c r="MWS29" s="125"/>
      <c r="MWT29" s="125"/>
      <c r="MWU29" s="125"/>
      <c r="MWV29" s="125"/>
      <c r="MWW29" s="125"/>
      <c r="MWX29" s="125"/>
      <c r="MWY29" s="125"/>
      <c r="MWZ29" s="125"/>
      <c r="MXA29" s="125"/>
      <c r="MXB29" s="125"/>
      <c r="MXC29" s="125"/>
      <c r="MXD29" s="125"/>
      <c r="MXE29" s="125"/>
      <c r="MXF29" s="125"/>
      <c r="MXG29" s="125"/>
      <c r="MXH29" s="125"/>
      <c r="MXI29" s="125"/>
      <c r="MXJ29" s="125"/>
      <c r="MXK29" s="125"/>
      <c r="MXL29" s="125"/>
      <c r="MXM29" s="125"/>
      <c r="MXN29" s="125"/>
      <c r="MXO29" s="125"/>
      <c r="MXP29" s="125"/>
      <c r="MXQ29" s="125"/>
      <c r="MXR29" s="125"/>
      <c r="MXS29" s="125"/>
      <c r="MXT29" s="125"/>
      <c r="MXU29" s="125"/>
      <c r="MXV29" s="125"/>
      <c r="MXW29" s="125"/>
      <c r="MXX29" s="125"/>
      <c r="MXY29" s="125"/>
      <c r="MXZ29" s="125"/>
      <c r="MYA29" s="125"/>
      <c r="MYB29" s="125"/>
      <c r="MYC29" s="125"/>
      <c r="MYD29" s="125"/>
      <c r="MYE29" s="125"/>
      <c r="MYF29" s="125"/>
      <c r="MYG29" s="125"/>
      <c r="MYH29" s="125"/>
      <c r="MYI29" s="125"/>
      <c r="MYJ29" s="125"/>
      <c r="MYK29" s="125"/>
      <c r="MYL29" s="125"/>
      <c r="MYM29" s="125"/>
      <c r="MYN29" s="125"/>
      <c r="MYO29" s="125"/>
      <c r="MYP29" s="125"/>
      <c r="MYQ29" s="125"/>
      <c r="MYR29" s="125"/>
      <c r="MYS29" s="125"/>
      <c r="MYT29" s="125"/>
      <c r="MYU29" s="125"/>
      <c r="MYV29" s="125"/>
      <c r="MYW29" s="125"/>
      <c r="MYX29" s="125"/>
      <c r="MYY29" s="125"/>
      <c r="MYZ29" s="125"/>
      <c r="MZA29" s="125"/>
      <c r="MZB29" s="125"/>
      <c r="MZC29" s="125"/>
      <c r="MZD29" s="125"/>
      <c r="MZE29" s="125"/>
      <c r="MZF29" s="125"/>
      <c r="MZG29" s="125"/>
      <c r="MZH29" s="125"/>
      <c r="MZI29" s="125"/>
      <c r="MZJ29" s="125"/>
      <c r="MZK29" s="125"/>
      <c r="MZL29" s="125"/>
      <c r="MZM29" s="125"/>
      <c r="MZN29" s="125"/>
      <c r="MZO29" s="125"/>
      <c r="MZP29" s="125"/>
      <c r="MZQ29" s="125"/>
      <c r="MZR29" s="125"/>
      <c r="MZS29" s="125"/>
      <c r="MZT29" s="125"/>
      <c r="MZU29" s="125"/>
      <c r="MZV29" s="125"/>
      <c r="MZW29" s="125"/>
      <c r="MZX29" s="125"/>
      <c r="MZY29" s="125"/>
      <c r="MZZ29" s="125"/>
      <c r="NAA29" s="125"/>
      <c r="NAB29" s="125"/>
      <c r="NAC29" s="125"/>
      <c r="NAD29" s="125"/>
      <c r="NAE29" s="125"/>
      <c r="NAF29" s="125"/>
      <c r="NAG29" s="125"/>
      <c r="NAH29" s="125"/>
      <c r="NAI29" s="125"/>
      <c r="NAJ29" s="125"/>
      <c r="NAK29" s="125"/>
      <c r="NAL29" s="125"/>
      <c r="NAM29" s="125"/>
      <c r="NAN29" s="125"/>
      <c r="NAO29" s="125"/>
      <c r="NAP29" s="125"/>
      <c r="NAQ29" s="125"/>
      <c r="NAR29" s="125"/>
      <c r="NAS29" s="125"/>
      <c r="NAT29" s="125"/>
      <c r="NAU29" s="125"/>
      <c r="NAV29" s="125"/>
      <c r="NAW29" s="125"/>
      <c r="NAX29" s="125"/>
      <c r="NAY29" s="125"/>
      <c r="NAZ29" s="125"/>
      <c r="NBA29" s="125"/>
      <c r="NBB29" s="125"/>
      <c r="NBC29" s="125"/>
      <c r="NBD29" s="125"/>
      <c r="NBE29" s="125"/>
      <c r="NBF29" s="125"/>
      <c r="NBG29" s="125"/>
      <c r="NBH29" s="125"/>
      <c r="NBI29" s="125"/>
      <c r="NBJ29" s="125"/>
      <c r="NBK29" s="125"/>
      <c r="NBL29" s="125"/>
      <c r="NBM29" s="125"/>
      <c r="NBN29" s="125"/>
      <c r="NBO29" s="125"/>
      <c r="NBP29" s="125"/>
      <c r="NBQ29" s="125"/>
      <c r="NBR29" s="125"/>
      <c r="NBS29" s="125"/>
      <c r="NBT29" s="125"/>
      <c r="NBU29" s="125"/>
      <c r="NBV29" s="125"/>
      <c r="NBW29" s="125"/>
      <c r="NBX29" s="125"/>
      <c r="NBY29" s="125"/>
      <c r="NBZ29" s="125"/>
      <c r="NCA29" s="125"/>
      <c r="NCB29" s="125"/>
      <c r="NCC29" s="125"/>
      <c r="NCD29" s="125"/>
      <c r="NCE29" s="125"/>
      <c r="NCF29" s="125"/>
      <c r="NCG29" s="125"/>
      <c r="NCH29" s="125"/>
      <c r="NCI29" s="125"/>
      <c r="NCJ29" s="125"/>
      <c r="NCK29" s="125"/>
      <c r="NCL29" s="125"/>
      <c r="NCM29" s="125"/>
      <c r="NCN29" s="125"/>
      <c r="NCO29" s="125"/>
      <c r="NCP29" s="125"/>
      <c r="NCQ29" s="125"/>
      <c r="NCR29" s="125"/>
      <c r="NCS29" s="125"/>
      <c r="NCT29" s="125"/>
      <c r="NCU29" s="125"/>
      <c r="NCV29" s="125"/>
      <c r="NCW29" s="125"/>
      <c r="NCX29" s="125"/>
      <c r="NCY29" s="125"/>
      <c r="NCZ29" s="125"/>
      <c r="NDA29" s="125"/>
      <c r="NDB29" s="125"/>
      <c r="NDC29" s="125"/>
      <c r="NDD29" s="125"/>
      <c r="NDE29" s="125"/>
      <c r="NDF29" s="125"/>
      <c r="NDG29" s="125"/>
      <c r="NDH29" s="125"/>
      <c r="NDI29" s="125"/>
      <c r="NDJ29" s="125"/>
      <c r="NDK29" s="125"/>
      <c r="NDL29" s="125"/>
      <c r="NDM29" s="125"/>
      <c r="NDN29" s="125"/>
      <c r="NDO29" s="125"/>
      <c r="NDP29" s="125"/>
      <c r="NDQ29" s="125"/>
      <c r="NDR29" s="125"/>
      <c r="NDS29" s="125"/>
      <c r="NDT29" s="125"/>
      <c r="NDU29" s="125"/>
      <c r="NDV29" s="125"/>
      <c r="NDW29" s="125"/>
      <c r="NDX29" s="125"/>
      <c r="NDY29" s="125"/>
      <c r="NDZ29" s="125"/>
      <c r="NEA29" s="125"/>
      <c r="NEB29" s="125"/>
      <c r="NEC29" s="125"/>
      <c r="NED29" s="125"/>
      <c r="NEE29" s="125"/>
      <c r="NEF29" s="125"/>
      <c r="NEG29" s="125"/>
      <c r="NEH29" s="125"/>
      <c r="NEI29" s="125"/>
      <c r="NEJ29" s="125"/>
      <c r="NEK29" s="125"/>
      <c r="NEL29" s="125"/>
      <c r="NEM29" s="125"/>
      <c r="NEN29" s="125"/>
      <c r="NEO29" s="125"/>
      <c r="NEP29" s="125"/>
      <c r="NEQ29" s="125"/>
      <c r="NER29" s="125"/>
      <c r="NES29" s="125"/>
      <c r="NET29" s="125"/>
      <c r="NEU29" s="125"/>
      <c r="NEV29" s="125"/>
      <c r="NEW29" s="125"/>
      <c r="NEX29" s="125"/>
      <c r="NEY29" s="125"/>
      <c r="NEZ29" s="125"/>
      <c r="NFA29" s="125"/>
      <c r="NFB29" s="125"/>
      <c r="NFC29" s="125"/>
      <c r="NFD29" s="125"/>
      <c r="NFE29" s="125"/>
      <c r="NFF29" s="125"/>
      <c r="NFG29" s="125"/>
      <c r="NFH29" s="125"/>
      <c r="NFI29" s="125"/>
      <c r="NFJ29" s="125"/>
      <c r="NFK29" s="125"/>
      <c r="NFL29" s="125"/>
      <c r="NFM29" s="125"/>
      <c r="NFN29" s="125"/>
      <c r="NFO29" s="125"/>
      <c r="NFP29" s="125"/>
      <c r="NFQ29" s="125"/>
      <c r="NFR29" s="125"/>
      <c r="NFS29" s="125"/>
      <c r="NFT29" s="125"/>
      <c r="NFU29" s="125"/>
      <c r="NFV29" s="125"/>
      <c r="NFW29" s="125"/>
      <c r="NFX29" s="125"/>
      <c r="NFY29" s="125"/>
      <c r="NFZ29" s="125"/>
      <c r="NGA29" s="125"/>
      <c r="NGB29" s="125"/>
      <c r="NGC29" s="125"/>
      <c r="NGD29" s="125"/>
      <c r="NGE29" s="125"/>
      <c r="NGF29" s="125"/>
      <c r="NGG29" s="125"/>
      <c r="NGH29" s="125"/>
      <c r="NGI29" s="125"/>
      <c r="NGJ29" s="125"/>
      <c r="NGK29" s="125"/>
      <c r="NGL29" s="125"/>
      <c r="NGM29" s="125"/>
      <c r="NGN29" s="125"/>
      <c r="NGO29" s="125"/>
      <c r="NGP29" s="125"/>
      <c r="NGQ29" s="125"/>
      <c r="NGR29" s="125"/>
      <c r="NGS29" s="125"/>
      <c r="NGT29" s="125"/>
      <c r="NGU29" s="125"/>
      <c r="NGV29" s="125"/>
      <c r="NGW29" s="125"/>
      <c r="NGX29" s="125"/>
      <c r="NGY29" s="125"/>
      <c r="NGZ29" s="125"/>
      <c r="NHA29" s="125"/>
      <c r="NHB29" s="125"/>
      <c r="NHC29" s="125"/>
      <c r="NHD29" s="125"/>
      <c r="NHE29" s="125"/>
      <c r="NHF29" s="125"/>
      <c r="NHG29" s="125"/>
      <c r="NHH29" s="125"/>
      <c r="NHI29" s="125"/>
      <c r="NHJ29" s="125"/>
      <c r="NHK29" s="125"/>
      <c r="NHL29" s="125"/>
      <c r="NHM29" s="125"/>
      <c r="NHN29" s="125"/>
      <c r="NHO29" s="125"/>
      <c r="NHP29" s="125"/>
      <c r="NHQ29" s="125"/>
      <c r="NHR29" s="125"/>
      <c r="NHS29" s="125"/>
      <c r="NHT29" s="125"/>
      <c r="NHU29" s="125"/>
      <c r="NHV29" s="125"/>
      <c r="NHW29" s="125"/>
      <c r="NHX29" s="125"/>
      <c r="NHY29" s="125"/>
      <c r="NHZ29" s="125"/>
      <c r="NIA29" s="125"/>
      <c r="NIB29" s="125"/>
      <c r="NIC29" s="125"/>
      <c r="NID29" s="125"/>
      <c r="NIE29" s="125"/>
      <c r="NIF29" s="125"/>
      <c r="NIG29" s="125"/>
      <c r="NIH29" s="125"/>
      <c r="NII29" s="125"/>
      <c r="NIJ29" s="125"/>
      <c r="NIK29" s="125"/>
      <c r="NIL29" s="125"/>
      <c r="NIM29" s="125"/>
      <c r="NIN29" s="125"/>
      <c r="NIO29" s="125"/>
      <c r="NIP29" s="125"/>
      <c r="NIQ29" s="125"/>
      <c r="NIR29" s="125"/>
      <c r="NIS29" s="125"/>
      <c r="NIT29" s="125"/>
      <c r="NIU29" s="125"/>
      <c r="NIV29" s="125"/>
      <c r="NIW29" s="125"/>
      <c r="NIX29" s="125"/>
      <c r="NIY29" s="125"/>
      <c r="NIZ29" s="125"/>
      <c r="NJA29" s="125"/>
      <c r="NJB29" s="125"/>
      <c r="NJC29" s="125"/>
      <c r="NJD29" s="125"/>
      <c r="NJE29" s="125"/>
      <c r="NJF29" s="125"/>
      <c r="NJG29" s="125"/>
      <c r="NJH29" s="125"/>
      <c r="NJI29" s="125"/>
      <c r="NJJ29" s="125"/>
      <c r="NJK29" s="125"/>
      <c r="NJL29" s="125"/>
      <c r="NJM29" s="125"/>
      <c r="NJN29" s="125"/>
      <c r="NJO29" s="125"/>
      <c r="NJP29" s="125"/>
      <c r="NJQ29" s="125"/>
      <c r="NJR29" s="125"/>
      <c r="NJS29" s="125"/>
      <c r="NJT29" s="125"/>
      <c r="NJU29" s="125"/>
      <c r="NJV29" s="125"/>
      <c r="NJW29" s="125"/>
      <c r="NJX29" s="125"/>
      <c r="NJY29" s="125"/>
      <c r="NJZ29" s="125"/>
      <c r="NKA29" s="125"/>
      <c r="NKB29" s="125"/>
      <c r="NKC29" s="125"/>
      <c r="NKD29" s="125"/>
      <c r="NKE29" s="125"/>
      <c r="NKF29" s="125"/>
      <c r="NKG29" s="125"/>
      <c r="NKH29" s="125"/>
      <c r="NKI29" s="125"/>
      <c r="NKJ29" s="125"/>
      <c r="NKK29" s="125"/>
      <c r="NKL29" s="125"/>
      <c r="NKM29" s="125"/>
      <c r="NKN29" s="125"/>
      <c r="NKO29" s="125"/>
      <c r="NKP29" s="125"/>
      <c r="NKQ29" s="125"/>
      <c r="NKR29" s="125"/>
      <c r="NKS29" s="125"/>
      <c r="NKT29" s="125"/>
      <c r="NKU29" s="125"/>
      <c r="NKV29" s="125"/>
      <c r="NKW29" s="125"/>
      <c r="NKX29" s="125"/>
      <c r="NKY29" s="125"/>
      <c r="NKZ29" s="125"/>
      <c r="NLA29" s="125"/>
      <c r="NLB29" s="125"/>
      <c r="NLC29" s="125"/>
      <c r="NLD29" s="125"/>
      <c r="NLE29" s="125"/>
      <c r="NLF29" s="125"/>
      <c r="NLG29" s="125"/>
      <c r="NLH29" s="125"/>
      <c r="NLI29" s="125"/>
      <c r="NLJ29" s="125"/>
      <c r="NLK29" s="125"/>
      <c r="NLL29" s="125"/>
      <c r="NLM29" s="125"/>
      <c r="NLN29" s="125"/>
      <c r="NLO29" s="125"/>
      <c r="NLP29" s="125"/>
      <c r="NLQ29" s="125"/>
      <c r="NLR29" s="125"/>
      <c r="NLS29" s="125"/>
      <c r="NLT29" s="125"/>
      <c r="NLU29" s="125"/>
      <c r="NLV29" s="125"/>
      <c r="NLW29" s="125"/>
      <c r="NLX29" s="125"/>
      <c r="NLY29" s="125"/>
      <c r="NLZ29" s="125"/>
      <c r="NMA29" s="125"/>
      <c r="NMB29" s="125"/>
      <c r="NMC29" s="125"/>
      <c r="NMD29" s="125"/>
      <c r="NME29" s="125"/>
      <c r="NMF29" s="125"/>
      <c r="NMG29" s="125"/>
      <c r="NMH29" s="125"/>
      <c r="NMI29" s="125"/>
      <c r="NMJ29" s="125"/>
      <c r="NMK29" s="125"/>
      <c r="NML29" s="125"/>
      <c r="NMM29" s="125"/>
      <c r="NMN29" s="125"/>
      <c r="NMO29" s="125"/>
      <c r="NMP29" s="125"/>
      <c r="NMQ29" s="125"/>
      <c r="NMR29" s="125"/>
      <c r="NMS29" s="125"/>
      <c r="NMT29" s="125"/>
      <c r="NMU29" s="125"/>
      <c r="NMV29" s="125"/>
      <c r="NMW29" s="125"/>
      <c r="NMX29" s="125"/>
      <c r="NMY29" s="125"/>
      <c r="NMZ29" s="125"/>
      <c r="NNA29" s="125"/>
      <c r="NNB29" s="125"/>
      <c r="NNC29" s="125"/>
      <c r="NND29" s="125"/>
      <c r="NNE29" s="125"/>
      <c r="NNF29" s="125"/>
      <c r="NNG29" s="125"/>
      <c r="NNH29" s="125"/>
      <c r="NNI29" s="125"/>
      <c r="NNJ29" s="125"/>
      <c r="NNK29" s="125"/>
      <c r="NNL29" s="125"/>
      <c r="NNM29" s="125"/>
      <c r="NNN29" s="125"/>
      <c r="NNO29" s="125"/>
      <c r="NNP29" s="125"/>
      <c r="NNQ29" s="125"/>
      <c r="NNR29" s="125"/>
      <c r="NNS29" s="125"/>
      <c r="NNT29" s="125"/>
      <c r="NNU29" s="125"/>
      <c r="NNV29" s="125"/>
      <c r="NNW29" s="125"/>
      <c r="NNX29" s="125"/>
      <c r="NNY29" s="125"/>
      <c r="NNZ29" s="125"/>
      <c r="NOA29" s="125"/>
      <c r="NOB29" s="125"/>
      <c r="NOC29" s="125"/>
      <c r="NOD29" s="125"/>
      <c r="NOE29" s="125"/>
      <c r="NOF29" s="125"/>
      <c r="NOG29" s="125"/>
      <c r="NOH29" s="125"/>
      <c r="NOI29" s="125"/>
      <c r="NOJ29" s="125"/>
      <c r="NOK29" s="125"/>
      <c r="NOL29" s="125"/>
      <c r="NOM29" s="125"/>
      <c r="NON29" s="125"/>
      <c r="NOO29" s="125"/>
      <c r="NOP29" s="125"/>
      <c r="NOQ29" s="125"/>
      <c r="NOR29" s="125"/>
      <c r="NOS29" s="125"/>
      <c r="NOT29" s="125"/>
      <c r="NOU29" s="125"/>
      <c r="NOV29" s="125"/>
      <c r="NOW29" s="125"/>
      <c r="NOX29" s="125"/>
      <c r="NOY29" s="125"/>
      <c r="NOZ29" s="125"/>
      <c r="NPA29" s="125"/>
      <c r="NPB29" s="125"/>
      <c r="NPC29" s="125"/>
      <c r="NPD29" s="125"/>
      <c r="NPE29" s="125"/>
      <c r="NPF29" s="125"/>
      <c r="NPG29" s="125"/>
      <c r="NPH29" s="125"/>
      <c r="NPI29" s="125"/>
      <c r="NPJ29" s="125"/>
      <c r="NPK29" s="125"/>
      <c r="NPL29" s="125"/>
      <c r="NPM29" s="125"/>
      <c r="NPN29" s="125"/>
      <c r="NPO29" s="125"/>
      <c r="NPP29" s="125"/>
      <c r="NPQ29" s="125"/>
      <c r="NPR29" s="125"/>
      <c r="NPS29" s="125"/>
      <c r="NPT29" s="125"/>
      <c r="NPU29" s="125"/>
      <c r="NPV29" s="125"/>
      <c r="NPW29" s="125"/>
      <c r="NPX29" s="125"/>
      <c r="NPY29" s="125"/>
      <c r="NPZ29" s="125"/>
      <c r="NQA29" s="125"/>
      <c r="NQB29" s="125"/>
      <c r="NQC29" s="125"/>
      <c r="NQD29" s="125"/>
      <c r="NQE29" s="125"/>
      <c r="NQF29" s="125"/>
      <c r="NQG29" s="125"/>
      <c r="NQH29" s="125"/>
      <c r="NQI29" s="125"/>
      <c r="NQJ29" s="125"/>
      <c r="NQK29" s="125"/>
      <c r="NQL29" s="125"/>
      <c r="NQM29" s="125"/>
      <c r="NQN29" s="125"/>
      <c r="NQO29" s="125"/>
      <c r="NQP29" s="125"/>
      <c r="NQQ29" s="125"/>
      <c r="NQR29" s="125"/>
      <c r="NQS29" s="125"/>
      <c r="NQT29" s="125"/>
      <c r="NQU29" s="125"/>
      <c r="NQV29" s="125"/>
      <c r="NQW29" s="125"/>
      <c r="NQX29" s="125"/>
      <c r="NQY29" s="125"/>
      <c r="NQZ29" s="125"/>
      <c r="NRA29" s="125"/>
      <c r="NRB29" s="125"/>
      <c r="NRC29" s="125"/>
      <c r="NRD29" s="125"/>
      <c r="NRE29" s="125"/>
      <c r="NRF29" s="125"/>
      <c r="NRG29" s="125"/>
      <c r="NRH29" s="125"/>
      <c r="NRI29" s="125"/>
      <c r="NRJ29" s="125"/>
      <c r="NRK29" s="125"/>
      <c r="NRL29" s="125"/>
      <c r="NRM29" s="125"/>
      <c r="NRN29" s="125"/>
      <c r="NRO29" s="125"/>
      <c r="NRP29" s="125"/>
      <c r="NRQ29" s="125"/>
      <c r="NRR29" s="125"/>
      <c r="NRS29" s="125"/>
      <c r="NRT29" s="125"/>
      <c r="NRU29" s="125"/>
      <c r="NRV29" s="125"/>
      <c r="NRW29" s="125"/>
      <c r="NRX29" s="125"/>
      <c r="NRY29" s="125"/>
      <c r="NRZ29" s="125"/>
      <c r="NSA29" s="125"/>
      <c r="NSB29" s="125"/>
      <c r="NSC29" s="125"/>
      <c r="NSD29" s="125"/>
      <c r="NSE29" s="125"/>
      <c r="NSF29" s="125"/>
      <c r="NSG29" s="125"/>
      <c r="NSH29" s="125"/>
      <c r="NSI29" s="125"/>
      <c r="NSJ29" s="125"/>
      <c r="NSK29" s="125"/>
      <c r="NSL29" s="125"/>
      <c r="NSM29" s="125"/>
      <c r="NSN29" s="125"/>
      <c r="NSO29" s="125"/>
      <c r="NSP29" s="125"/>
      <c r="NSQ29" s="125"/>
      <c r="NSR29" s="125"/>
      <c r="NSS29" s="125"/>
      <c r="NST29" s="125"/>
      <c r="NSU29" s="125"/>
      <c r="NSV29" s="125"/>
      <c r="NSW29" s="125"/>
      <c r="NSX29" s="125"/>
      <c r="NSY29" s="125"/>
      <c r="NSZ29" s="125"/>
      <c r="NTA29" s="125"/>
      <c r="NTB29" s="125"/>
      <c r="NTC29" s="125"/>
      <c r="NTD29" s="125"/>
      <c r="NTE29" s="125"/>
      <c r="NTF29" s="125"/>
      <c r="NTG29" s="125"/>
      <c r="NTH29" s="125"/>
      <c r="NTI29" s="125"/>
      <c r="NTJ29" s="125"/>
      <c r="NTK29" s="125"/>
      <c r="NTL29" s="125"/>
      <c r="NTM29" s="125"/>
      <c r="NTN29" s="125"/>
      <c r="NTO29" s="125"/>
      <c r="NTP29" s="125"/>
      <c r="NTQ29" s="125"/>
      <c r="NTR29" s="125"/>
      <c r="NTS29" s="125"/>
      <c r="NTT29" s="125"/>
      <c r="NTU29" s="125"/>
      <c r="NTV29" s="125"/>
      <c r="NTW29" s="125"/>
      <c r="NTX29" s="125"/>
      <c r="NTY29" s="125"/>
      <c r="NTZ29" s="125"/>
      <c r="NUA29" s="125"/>
      <c r="NUB29" s="125"/>
      <c r="NUC29" s="125"/>
      <c r="NUD29" s="125"/>
      <c r="NUE29" s="125"/>
      <c r="NUF29" s="125"/>
      <c r="NUG29" s="125"/>
      <c r="NUH29" s="125"/>
      <c r="NUI29" s="125"/>
      <c r="NUJ29" s="125"/>
      <c r="NUK29" s="125"/>
      <c r="NUL29" s="125"/>
      <c r="NUM29" s="125"/>
      <c r="NUN29" s="125"/>
      <c r="NUO29" s="125"/>
      <c r="NUP29" s="125"/>
      <c r="NUQ29" s="125"/>
      <c r="NUR29" s="125"/>
      <c r="NUS29" s="125"/>
      <c r="NUT29" s="125"/>
      <c r="NUU29" s="125"/>
      <c r="NUV29" s="125"/>
      <c r="NUW29" s="125"/>
      <c r="NUX29" s="125"/>
      <c r="NUY29" s="125"/>
      <c r="NUZ29" s="125"/>
      <c r="NVA29" s="125"/>
      <c r="NVB29" s="125"/>
      <c r="NVC29" s="125"/>
      <c r="NVD29" s="125"/>
      <c r="NVE29" s="125"/>
      <c r="NVF29" s="125"/>
      <c r="NVG29" s="125"/>
      <c r="NVH29" s="125"/>
      <c r="NVI29" s="125"/>
      <c r="NVJ29" s="125"/>
      <c r="NVK29" s="125"/>
      <c r="NVL29" s="125"/>
      <c r="NVM29" s="125"/>
      <c r="NVN29" s="125"/>
      <c r="NVO29" s="125"/>
      <c r="NVP29" s="125"/>
      <c r="NVQ29" s="125"/>
      <c r="NVR29" s="125"/>
      <c r="NVS29" s="125"/>
      <c r="NVT29" s="125"/>
      <c r="NVU29" s="125"/>
      <c r="NVV29" s="125"/>
      <c r="NVW29" s="125"/>
      <c r="NVX29" s="125"/>
      <c r="NVY29" s="125"/>
      <c r="NVZ29" s="125"/>
      <c r="NWA29" s="125"/>
      <c r="NWB29" s="125"/>
      <c r="NWC29" s="125"/>
      <c r="NWD29" s="125"/>
      <c r="NWE29" s="125"/>
      <c r="NWF29" s="125"/>
      <c r="NWG29" s="125"/>
      <c r="NWH29" s="125"/>
      <c r="NWI29" s="125"/>
      <c r="NWJ29" s="125"/>
      <c r="NWK29" s="125"/>
      <c r="NWL29" s="125"/>
      <c r="NWM29" s="125"/>
      <c r="NWN29" s="125"/>
      <c r="NWO29" s="125"/>
      <c r="NWP29" s="125"/>
      <c r="NWQ29" s="125"/>
      <c r="NWR29" s="125"/>
      <c r="NWS29" s="125"/>
      <c r="NWT29" s="125"/>
      <c r="NWU29" s="125"/>
      <c r="NWV29" s="125"/>
      <c r="NWW29" s="125"/>
      <c r="NWX29" s="125"/>
      <c r="NWY29" s="125"/>
      <c r="NWZ29" s="125"/>
      <c r="NXA29" s="125"/>
      <c r="NXB29" s="125"/>
      <c r="NXC29" s="125"/>
      <c r="NXD29" s="125"/>
      <c r="NXE29" s="125"/>
      <c r="NXF29" s="125"/>
      <c r="NXG29" s="125"/>
      <c r="NXH29" s="125"/>
      <c r="NXI29" s="125"/>
      <c r="NXJ29" s="125"/>
      <c r="NXK29" s="125"/>
      <c r="NXL29" s="125"/>
      <c r="NXM29" s="125"/>
      <c r="NXN29" s="125"/>
      <c r="NXO29" s="125"/>
      <c r="NXP29" s="125"/>
      <c r="NXQ29" s="125"/>
      <c r="NXR29" s="125"/>
      <c r="NXS29" s="125"/>
      <c r="NXT29" s="125"/>
      <c r="NXU29" s="125"/>
      <c r="NXV29" s="125"/>
      <c r="NXW29" s="125"/>
      <c r="NXX29" s="125"/>
      <c r="NXY29" s="125"/>
      <c r="NXZ29" s="125"/>
      <c r="NYA29" s="125"/>
      <c r="NYB29" s="125"/>
      <c r="NYC29" s="125"/>
      <c r="NYD29" s="125"/>
      <c r="NYE29" s="125"/>
      <c r="NYF29" s="125"/>
      <c r="NYG29" s="125"/>
      <c r="NYH29" s="125"/>
      <c r="NYI29" s="125"/>
      <c r="NYJ29" s="125"/>
      <c r="NYK29" s="125"/>
      <c r="NYL29" s="125"/>
      <c r="NYM29" s="125"/>
      <c r="NYN29" s="125"/>
      <c r="NYO29" s="125"/>
      <c r="NYP29" s="125"/>
      <c r="NYQ29" s="125"/>
      <c r="NYR29" s="125"/>
      <c r="NYS29" s="125"/>
      <c r="NYT29" s="125"/>
      <c r="NYU29" s="125"/>
      <c r="NYV29" s="125"/>
      <c r="NYW29" s="125"/>
      <c r="NYX29" s="125"/>
      <c r="NYY29" s="125"/>
      <c r="NYZ29" s="125"/>
      <c r="NZA29" s="125"/>
      <c r="NZB29" s="125"/>
      <c r="NZC29" s="125"/>
      <c r="NZD29" s="125"/>
      <c r="NZE29" s="125"/>
      <c r="NZF29" s="125"/>
      <c r="NZG29" s="125"/>
      <c r="NZH29" s="125"/>
      <c r="NZI29" s="125"/>
      <c r="NZJ29" s="125"/>
      <c r="NZK29" s="125"/>
      <c r="NZL29" s="125"/>
      <c r="NZM29" s="125"/>
      <c r="NZN29" s="125"/>
      <c r="NZO29" s="125"/>
      <c r="NZP29" s="125"/>
      <c r="NZQ29" s="125"/>
      <c r="NZR29" s="125"/>
      <c r="NZS29" s="125"/>
      <c r="NZT29" s="125"/>
      <c r="NZU29" s="125"/>
      <c r="NZV29" s="125"/>
      <c r="NZW29" s="125"/>
      <c r="NZX29" s="125"/>
      <c r="NZY29" s="125"/>
      <c r="NZZ29" s="125"/>
      <c r="OAA29" s="125"/>
      <c r="OAB29" s="125"/>
      <c r="OAC29" s="125"/>
      <c r="OAD29" s="125"/>
      <c r="OAE29" s="125"/>
      <c r="OAF29" s="125"/>
      <c r="OAG29" s="125"/>
      <c r="OAH29" s="125"/>
      <c r="OAI29" s="125"/>
      <c r="OAJ29" s="125"/>
      <c r="OAK29" s="125"/>
      <c r="OAL29" s="125"/>
      <c r="OAM29" s="125"/>
      <c r="OAN29" s="125"/>
      <c r="OAO29" s="125"/>
      <c r="OAP29" s="125"/>
      <c r="OAQ29" s="125"/>
      <c r="OAR29" s="125"/>
      <c r="OAS29" s="125"/>
      <c r="OAT29" s="125"/>
      <c r="OAU29" s="125"/>
      <c r="OAV29" s="125"/>
      <c r="OAW29" s="125"/>
      <c r="OAX29" s="125"/>
      <c r="OAY29" s="125"/>
      <c r="OAZ29" s="125"/>
      <c r="OBA29" s="125"/>
      <c r="OBB29" s="125"/>
      <c r="OBC29" s="125"/>
      <c r="OBD29" s="125"/>
      <c r="OBE29" s="125"/>
      <c r="OBF29" s="125"/>
      <c r="OBG29" s="125"/>
      <c r="OBH29" s="125"/>
      <c r="OBI29" s="125"/>
      <c r="OBJ29" s="125"/>
      <c r="OBK29" s="125"/>
      <c r="OBL29" s="125"/>
      <c r="OBM29" s="125"/>
      <c r="OBN29" s="125"/>
      <c r="OBO29" s="125"/>
      <c r="OBP29" s="125"/>
      <c r="OBQ29" s="125"/>
      <c r="OBR29" s="125"/>
      <c r="OBS29" s="125"/>
      <c r="OBT29" s="125"/>
      <c r="OBU29" s="125"/>
      <c r="OBV29" s="125"/>
      <c r="OBW29" s="125"/>
      <c r="OBX29" s="125"/>
      <c r="OBY29" s="125"/>
      <c r="OBZ29" s="125"/>
      <c r="OCA29" s="125"/>
      <c r="OCB29" s="125"/>
      <c r="OCC29" s="125"/>
      <c r="OCD29" s="125"/>
      <c r="OCE29" s="125"/>
      <c r="OCF29" s="125"/>
      <c r="OCG29" s="125"/>
      <c r="OCH29" s="125"/>
      <c r="OCI29" s="125"/>
      <c r="OCJ29" s="125"/>
      <c r="OCK29" s="125"/>
      <c r="OCL29" s="125"/>
      <c r="OCM29" s="125"/>
      <c r="OCN29" s="125"/>
      <c r="OCO29" s="125"/>
      <c r="OCP29" s="125"/>
      <c r="OCQ29" s="125"/>
      <c r="OCR29" s="125"/>
      <c r="OCS29" s="125"/>
      <c r="OCT29" s="125"/>
      <c r="OCU29" s="125"/>
      <c r="OCV29" s="125"/>
      <c r="OCW29" s="125"/>
      <c r="OCX29" s="125"/>
      <c r="OCY29" s="125"/>
      <c r="OCZ29" s="125"/>
      <c r="ODA29" s="125"/>
      <c r="ODB29" s="125"/>
      <c r="ODC29" s="125"/>
      <c r="ODD29" s="125"/>
      <c r="ODE29" s="125"/>
      <c r="ODF29" s="125"/>
      <c r="ODG29" s="125"/>
      <c r="ODH29" s="125"/>
      <c r="ODI29" s="125"/>
      <c r="ODJ29" s="125"/>
      <c r="ODK29" s="125"/>
      <c r="ODL29" s="125"/>
      <c r="ODM29" s="125"/>
      <c r="ODN29" s="125"/>
      <c r="ODO29" s="125"/>
      <c r="ODP29" s="125"/>
      <c r="ODQ29" s="125"/>
      <c r="ODR29" s="125"/>
      <c r="ODS29" s="125"/>
      <c r="ODT29" s="125"/>
      <c r="ODU29" s="125"/>
      <c r="ODV29" s="125"/>
      <c r="ODW29" s="125"/>
      <c r="ODX29" s="125"/>
      <c r="ODY29" s="125"/>
      <c r="ODZ29" s="125"/>
      <c r="OEA29" s="125"/>
      <c r="OEB29" s="125"/>
      <c r="OEC29" s="125"/>
      <c r="OED29" s="125"/>
      <c r="OEE29" s="125"/>
      <c r="OEF29" s="125"/>
      <c r="OEG29" s="125"/>
      <c r="OEH29" s="125"/>
      <c r="OEI29" s="125"/>
      <c r="OEJ29" s="125"/>
      <c r="OEK29" s="125"/>
      <c r="OEL29" s="125"/>
      <c r="OEM29" s="125"/>
      <c r="OEN29" s="125"/>
      <c r="OEO29" s="125"/>
      <c r="OEP29" s="125"/>
      <c r="OEQ29" s="125"/>
      <c r="OER29" s="125"/>
      <c r="OES29" s="125"/>
      <c r="OET29" s="125"/>
      <c r="OEU29" s="125"/>
      <c r="OEV29" s="125"/>
      <c r="OEW29" s="125"/>
      <c r="OEX29" s="125"/>
      <c r="OEY29" s="125"/>
      <c r="OEZ29" s="125"/>
      <c r="OFA29" s="125"/>
      <c r="OFB29" s="125"/>
      <c r="OFC29" s="125"/>
      <c r="OFD29" s="125"/>
      <c r="OFE29" s="125"/>
      <c r="OFF29" s="125"/>
      <c r="OFG29" s="125"/>
      <c r="OFH29" s="125"/>
      <c r="OFI29" s="125"/>
      <c r="OFJ29" s="125"/>
      <c r="OFK29" s="125"/>
      <c r="OFL29" s="125"/>
      <c r="OFM29" s="125"/>
      <c r="OFN29" s="125"/>
      <c r="OFO29" s="125"/>
      <c r="OFP29" s="125"/>
      <c r="OFQ29" s="125"/>
      <c r="OFR29" s="125"/>
      <c r="OFS29" s="125"/>
      <c r="OFT29" s="125"/>
      <c r="OFU29" s="125"/>
      <c r="OFV29" s="125"/>
      <c r="OFW29" s="125"/>
      <c r="OFX29" s="125"/>
      <c r="OFY29" s="125"/>
      <c r="OFZ29" s="125"/>
      <c r="OGA29" s="125"/>
      <c r="OGB29" s="125"/>
      <c r="OGC29" s="125"/>
      <c r="OGD29" s="125"/>
      <c r="OGE29" s="125"/>
      <c r="OGF29" s="125"/>
      <c r="OGG29" s="125"/>
      <c r="OGH29" s="125"/>
      <c r="OGI29" s="125"/>
      <c r="OGJ29" s="125"/>
      <c r="OGK29" s="125"/>
      <c r="OGL29" s="125"/>
      <c r="OGM29" s="125"/>
      <c r="OGN29" s="125"/>
      <c r="OGO29" s="125"/>
      <c r="OGP29" s="125"/>
      <c r="OGQ29" s="125"/>
      <c r="OGR29" s="125"/>
      <c r="OGS29" s="125"/>
      <c r="OGT29" s="125"/>
      <c r="OGU29" s="125"/>
      <c r="OGV29" s="125"/>
      <c r="OGW29" s="125"/>
      <c r="OGX29" s="125"/>
      <c r="OGY29" s="125"/>
      <c r="OGZ29" s="125"/>
      <c r="OHA29" s="125"/>
      <c r="OHB29" s="125"/>
      <c r="OHC29" s="125"/>
      <c r="OHD29" s="125"/>
      <c r="OHE29" s="125"/>
      <c r="OHF29" s="125"/>
      <c r="OHG29" s="125"/>
      <c r="OHH29" s="125"/>
      <c r="OHI29" s="125"/>
      <c r="OHJ29" s="125"/>
      <c r="OHK29" s="125"/>
      <c r="OHL29" s="125"/>
      <c r="OHM29" s="125"/>
      <c r="OHN29" s="125"/>
      <c r="OHO29" s="125"/>
      <c r="OHP29" s="125"/>
      <c r="OHQ29" s="125"/>
      <c r="OHR29" s="125"/>
      <c r="OHS29" s="125"/>
      <c r="OHT29" s="125"/>
      <c r="OHU29" s="125"/>
      <c r="OHV29" s="125"/>
      <c r="OHW29" s="125"/>
      <c r="OHX29" s="125"/>
      <c r="OHY29" s="125"/>
      <c r="OHZ29" s="125"/>
      <c r="OIA29" s="125"/>
      <c r="OIB29" s="125"/>
      <c r="OIC29" s="125"/>
      <c r="OID29" s="125"/>
      <c r="OIE29" s="125"/>
      <c r="OIF29" s="125"/>
      <c r="OIG29" s="125"/>
      <c r="OIH29" s="125"/>
      <c r="OII29" s="125"/>
      <c r="OIJ29" s="125"/>
      <c r="OIK29" s="125"/>
      <c r="OIL29" s="125"/>
      <c r="OIM29" s="125"/>
      <c r="OIN29" s="125"/>
      <c r="OIO29" s="125"/>
      <c r="OIP29" s="125"/>
      <c r="OIQ29" s="125"/>
      <c r="OIR29" s="125"/>
      <c r="OIS29" s="125"/>
      <c r="OIT29" s="125"/>
      <c r="OIU29" s="125"/>
      <c r="OIV29" s="125"/>
      <c r="OIW29" s="125"/>
      <c r="OIX29" s="125"/>
      <c r="OIY29" s="125"/>
      <c r="OIZ29" s="125"/>
      <c r="OJA29" s="125"/>
      <c r="OJB29" s="125"/>
      <c r="OJC29" s="125"/>
      <c r="OJD29" s="125"/>
      <c r="OJE29" s="125"/>
      <c r="OJF29" s="125"/>
      <c r="OJG29" s="125"/>
      <c r="OJH29" s="125"/>
      <c r="OJI29" s="125"/>
      <c r="OJJ29" s="125"/>
      <c r="OJK29" s="125"/>
      <c r="OJL29" s="125"/>
      <c r="OJM29" s="125"/>
      <c r="OJN29" s="125"/>
      <c r="OJO29" s="125"/>
      <c r="OJP29" s="125"/>
      <c r="OJQ29" s="125"/>
      <c r="OJR29" s="125"/>
      <c r="OJS29" s="125"/>
      <c r="OJT29" s="125"/>
      <c r="OJU29" s="125"/>
      <c r="OJV29" s="125"/>
      <c r="OJW29" s="125"/>
      <c r="OJX29" s="125"/>
      <c r="OJY29" s="125"/>
      <c r="OJZ29" s="125"/>
      <c r="OKA29" s="125"/>
      <c r="OKB29" s="125"/>
      <c r="OKC29" s="125"/>
      <c r="OKD29" s="125"/>
      <c r="OKE29" s="125"/>
      <c r="OKF29" s="125"/>
      <c r="OKG29" s="125"/>
      <c r="OKH29" s="125"/>
      <c r="OKI29" s="125"/>
      <c r="OKJ29" s="125"/>
      <c r="OKK29" s="125"/>
      <c r="OKL29" s="125"/>
      <c r="OKM29" s="125"/>
      <c r="OKN29" s="125"/>
      <c r="OKO29" s="125"/>
      <c r="OKP29" s="125"/>
      <c r="OKQ29" s="125"/>
      <c r="OKR29" s="125"/>
      <c r="OKS29" s="125"/>
      <c r="OKT29" s="125"/>
      <c r="OKU29" s="125"/>
      <c r="OKV29" s="125"/>
      <c r="OKW29" s="125"/>
      <c r="OKX29" s="125"/>
      <c r="OKY29" s="125"/>
      <c r="OKZ29" s="125"/>
      <c r="OLA29" s="125"/>
      <c r="OLB29" s="125"/>
      <c r="OLC29" s="125"/>
      <c r="OLD29" s="125"/>
      <c r="OLE29" s="125"/>
      <c r="OLF29" s="125"/>
      <c r="OLG29" s="125"/>
      <c r="OLH29" s="125"/>
      <c r="OLI29" s="125"/>
      <c r="OLJ29" s="125"/>
      <c r="OLK29" s="125"/>
      <c r="OLL29" s="125"/>
      <c r="OLM29" s="125"/>
      <c r="OLN29" s="125"/>
      <c r="OLO29" s="125"/>
      <c r="OLP29" s="125"/>
      <c r="OLQ29" s="125"/>
      <c r="OLR29" s="125"/>
      <c r="OLS29" s="125"/>
      <c r="OLT29" s="125"/>
      <c r="OLU29" s="125"/>
      <c r="OLV29" s="125"/>
      <c r="OLW29" s="125"/>
      <c r="OLX29" s="125"/>
      <c r="OLY29" s="125"/>
      <c r="OLZ29" s="125"/>
      <c r="OMA29" s="125"/>
      <c r="OMB29" s="125"/>
      <c r="OMC29" s="125"/>
      <c r="OMD29" s="125"/>
      <c r="OME29" s="125"/>
      <c r="OMF29" s="125"/>
      <c r="OMG29" s="125"/>
      <c r="OMH29" s="125"/>
      <c r="OMI29" s="125"/>
      <c r="OMJ29" s="125"/>
      <c r="OMK29" s="125"/>
      <c r="OML29" s="125"/>
      <c r="OMM29" s="125"/>
      <c r="OMN29" s="125"/>
      <c r="OMO29" s="125"/>
      <c r="OMP29" s="125"/>
      <c r="OMQ29" s="125"/>
      <c r="OMR29" s="125"/>
      <c r="OMS29" s="125"/>
      <c r="OMT29" s="125"/>
      <c r="OMU29" s="125"/>
      <c r="OMV29" s="125"/>
      <c r="OMW29" s="125"/>
      <c r="OMX29" s="125"/>
      <c r="OMY29" s="125"/>
      <c r="OMZ29" s="125"/>
      <c r="ONA29" s="125"/>
      <c r="ONB29" s="125"/>
      <c r="ONC29" s="125"/>
      <c r="OND29" s="125"/>
      <c r="ONE29" s="125"/>
      <c r="ONF29" s="125"/>
      <c r="ONG29" s="125"/>
      <c r="ONH29" s="125"/>
      <c r="ONI29" s="125"/>
      <c r="ONJ29" s="125"/>
      <c r="ONK29" s="125"/>
      <c r="ONL29" s="125"/>
      <c r="ONM29" s="125"/>
      <c r="ONN29" s="125"/>
      <c r="ONO29" s="125"/>
      <c r="ONP29" s="125"/>
      <c r="ONQ29" s="125"/>
      <c r="ONR29" s="125"/>
      <c r="ONS29" s="125"/>
      <c r="ONT29" s="125"/>
      <c r="ONU29" s="125"/>
      <c r="ONV29" s="125"/>
      <c r="ONW29" s="125"/>
      <c r="ONX29" s="125"/>
      <c r="ONY29" s="125"/>
      <c r="ONZ29" s="125"/>
      <c r="OOA29" s="125"/>
      <c r="OOB29" s="125"/>
      <c r="OOC29" s="125"/>
      <c r="OOD29" s="125"/>
      <c r="OOE29" s="125"/>
      <c r="OOF29" s="125"/>
      <c r="OOG29" s="125"/>
      <c r="OOH29" s="125"/>
      <c r="OOI29" s="125"/>
      <c r="OOJ29" s="125"/>
      <c r="OOK29" s="125"/>
      <c r="OOL29" s="125"/>
      <c r="OOM29" s="125"/>
      <c r="OON29" s="125"/>
      <c r="OOO29" s="125"/>
      <c r="OOP29" s="125"/>
      <c r="OOQ29" s="125"/>
      <c r="OOR29" s="125"/>
      <c r="OOS29" s="125"/>
      <c r="OOT29" s="125"/>
      <c r="OOU29" s="125"/>
      <c r="OOV29" s="125"/>
      <c r="OOW29" s="125"/>
      <c r="OOX29" s="125"/>
      <c r="OOY29" s="125"/>
      <c r="OOZ29" s="125"/>
      <c r="OPA29" s="125"/>
      <c r="OPB29" s="125"/>
      <c r="OPC29" s="125"/>
      <c r="OPD29" s="125"/>
      <c r="OPE29" s="125"/>
      <c r="OPF29" s="125"/>
      <c r="OPG29" s="125"/>
      <c r="OPH29" s="125"/>
      <c r="OPI29" s="125"/>
      <c r="OPJ29" s="125"/>
      <c r="OPK29" s="125"/>
      <c r="OPL29" s="125"/>
      <c r="OPM29" s="125"/>
      <c r="OPN29" s="125"/>
      <c r="OPO29" s="125"/>
      <c r="OPP29" s="125"/>
      <c r="OPQ29" s="125"/>
      <c r="OPR29" s="125"/>
      <c r="OPS29" s="125"/>
      <c r="OPT29" s="125"/>
      <c r="OPU29" s="125"/>
      <c r="OPV29" s="125"/>
      <c r="OPW29" s="125"/>
      <c r="OPX29" s="125"/>
      <c r="OPY29" s="125"/>
      <c r="OPZ29" s="125"/>
      <c r="OQA29" s="125"/>
      <c r="OQB29" s="125"/>
      <c r="OQC29" s="125"/>
      <c r="OQD29" s="125"/>
      <c r="OQE29" s="125"/>
      <c r="OQF29" s="125"/>
      <c r="OQG29" s="125"/>
      <c r="OQH29" s="125"/>
      <c r="OQI29" s="125"/>
      <c r="OQJ29" s="125"/>
      <c r="OQK29" s="125"/>
      <c r="OQL29" s="125"/>
      <c r="OQM29" s="125"/>
      <c r="OQN29" s="125"/>
      <c r="OQO29" s="125"/>
      <c r="OQP29" s="125"/>
      <c r="OQQ29" s="125"/>
      <c r="OQR29" s="125"/>
      <c r="OQS29" s="125"/>
      <c r="OQT29" s="125"/>
      <c r="OQU29" s="125"/>
      <c r="OQV29" s="125"/>
      <c r="OQW29" s="125"/>
      <c r="OQX29" s="125"/>
      <c r="OQY29" s="125"/>
      <c r="OQZ29" s="125"/>
      <c r="ORA29" s="125"/>
      <c r="ORB29" s="125"/>
      <c r="ORC29" s="125"/>
      <c r="ORD29" s="125"/>
      <c r="ORE29" s="125"/>
      <c r="ORF29" s="125"/>
      <c r="ORG29" s="125"/>
      <c r="ORH29" s="125"/>
      <c r="ORI29" s="125"/>
      <c r="ORJ29" s="125"/>
      <c r="ORK29" s="125"/>
      <c r="ORL29" s="125"/>
      <c r="ORM29" s="125"/>
      <c r="ORN29" s="125"/>
      <c r="ORO29" s="125"/>
      <c r="ORP29" s="125"/>
      <c r="ORQ29" s="125"/>
      <c r="ORR29" s="125"/>
      <c r="ORS29" s="125"/>
      <c r="ORT29" s="125"/>
      <c r="ORU29" s="125"/>
      <c r="ORV29" s="125"/>
      <c r="ORW29" s="125"/>
      <c r="ORX29" s="125"/>
      <c r="ORY29" s="125"/>
      <c r="ORZ29" s="125"/>
      <c r="OSA29" s="125"/>
      <c r="OSB29" s="125"/>
      <c r="OSC29" s="125"/>
      <c r="OSD29" s="125"/>
      <c r="OSE29" s="125"/>
      <c r="OSF29" s="125"/>
      <c r="OSG29" s="125"/>
      <c r="OSH29" s="125"/>
      <c r="OSI29" s="125"/>
      <c r="OSJ29" s="125"/>
      <c r="OSK29" s="125"/>
      <c r="OSL29" s="125"/>
      <c r="OSM29" s="125"/>
      <c r="OSN29" s="125"/>
      <c r="OSO29" s="125"/>
      <c r="OSP29" s="125"/>
      <c r="OSQ29" s="125"/>
      <c r="OSR29" s="125"/>
      <c r="OSS29" s="125"/>
      <c r="OST29" s="125"/>
      <c r="OSU29" s="125"/>
      <c r="OSV29" s="125"/>
      <c r="OSW29" s="125"/>
      <c r="OSX29" s="125"/>
      <c r="OSY29" s="125"/>
      <c r="OSZ29" s="125"/>
      <c r="OTA29" s="125"/>
      <c r="OTB29" s="125"/>
      <c r="OTC29" s="125"/>
      <c r="OTD29" s="125"/>
      <c r="OTE29" s="125"/>
      <c r="OTF29" s="125"/>
      <c r="OTG29" s="125"/>
      <c r="OTH29" s="125"/>
      <c r="OTI29" s="125"/>
      <c r="OTJ29" s="125"/>
      <c r="OTK29" s="125"/>
      <c r="OTL29" s="125"/>
      <c r="OTM29" s="125"/>
      <c r="OTN29" s="125"/>
      <c r="OTO29" s="125"/>
      <c r="OTP29" s="125"/>
      <c r="OTQ29" s="125"/>
      <c r="OTR29" s="125"/>
      <c r="OTS29" s="125"/>
      <c r="OTT29" s="125"/>
      <c r="OTU29" s="125"/>
      <c r="OTV29" s="125"/>
      <c r="OTW29" s="125"/>
      <c r="OTX29" s="125"/>
      <c r="OTY29" s="125"/>
      <c r="OTZ29" s="125"/>
      <c r="OUA29" s="125"/>
      <c r="OUB29" s="125"/>
      <c r="OUC29" s="125"/>
      <c r="OUD29" s="125"/>
      <c r="OUE29" s="125"/>
      <c r="OUF29" s="125"/>
      <c r="OUG29" s="125"/>
      <c r="OUH29" s="125"/>
      <c r="OUI29" s="125"/>
      <c r="OUJ29" s="125"/>
      <c r="OUK29" s="125"/>
      <c r="OUL29" s="125"/>
      <c r="OUM29" s="125"/>
      <c r="OUN29" s="125"/>
      <c r="OUO29" s="125"/>
      <c r="OUP29" s="125"/>
      <c r="OUQ29" s="125"/>
      <c r="OUR29" s="125"/>
      <c r="OUS29" s="125"/>
      <c r="OUT29" s="125"/>
      <c r="OUU29" s="125"/>
      <c r="OUV29" s="125"/>
      <c r="OUW29" s="125"/>
      <c r="OUX29" s="125"/>
      <c r="OUY29" s="125"/>
      <c r="OUZ29" s="125"/>
      <c r="OVA29" s="125"/>
      <c r="OVB29" s="125"/>
      <c r="OVC29" s="125"/>
      <c r="OVD29" s="125"/>
      <c r="OVE29" s="125"/>
      <c r="OVF29" s="125"/>
      <c r="OVG29" s="125"/>
      <c r="OVH29" s="125"/>
      <c r="OVI29" s="125"/>
      <c r="OVJ29" s="125"/>
      <c r="OVK29" s="125"/>
      <c r="OVL29" s="125"/>
      <c r="OVM29" s="125"/>
      <c r="OVN29" s="125"/>
      <c r="OVO29" s="125"/>
      <c r="OVP29" s="125"/>
      <c r="OVQ29" s="125"/>
      <c r="OVR29" s="125"/>
      <c r="OVS29" s="125"/>
      <c r="OVT29" s="125"/>
      <c r="OVU29" s="125"/>
      <c r="OVV29" s="125"/>
      <c r="OVW29" s="125"/>
      <c r="OVX29" s="125"/>
      <c r="OVY29" s="125"/>
      <c r="OVZ29" s="125"/>
      <c r="OWA29" s="125"/>
      <c r="OWB29" s="125"/>
      <c r="OWC29" s="125"/>
      <c r="OWD29" s="125"/>
      <c r="OWE29" s="125"/>
      <c r="OWF29" s="125"/>
      <c r="OWG29" s="125"/>
      <c r="OWH29" s="125"/>
      <c r="OWI29" s="125"/>
      <c r="OWJ29" s="125"/>
      <c r="OWK29" s="125"/>
      <c r="OWL29" s="125"/>
      <c r="OWM29" s="125"/>
      <c r="OWN29" s="125"/>
      <c r="OWO29" s="125"/>
      <c r="OWP29" s="125"/>
      <c r="OWQ29" s="125"/>
      <c r="OWR29" s="125"/>
      <c r="OWS29" s="125"/>
      <c r="OWT29" s="125"/>
      <c r="OWU29" s="125"/>
      <c r="OWV29" s="125"/>
      <c r="OWW29" s="125"/>
      <c r="OWX29" s="125"/>
      <c r="OWY29" s="125"/>
      <c r="OWZ29" s="125"/>
      <c r="OXA29" s="125"/>
      <c r="OXB29" s="125"/>
      <c r="OXC29" s="125"/>
      <c r="OXD29" s="125"/>
      <c r="OXE29" s="125"/>
      <c r="OXF29" s="125"/>
      <c r="OXG29" s="125"/>
      <c r="OXH29" s="125"/>
      <c r="OXI29" s="125"/>
      <c r="OXJ29" s="125"/>
      <c r="OXK29" s="125"/>
      <c r="OXL29" s="125"/>
      <c r="OXM29" s="125"/>
      <c r="OXN29" s="125"/>
      <c r="OXO29" s="125"/>
      <c r="OXP29" s="125"/>
      <c r="OXQ29" s="125"/>
      <c r="OXR29" s="125"/>
      <c r="OXS29" s="125"/>
      <c r="OXT29" s="125"/>
      <c r="OXU29" s="125"/>
      <c r="OXV29" s="125"/>
      <c r="OXW29" s="125"/>
      <c r="OXX29" s="125"/>
      <c r="OXY29" s="125"/>
      <c r="OXZ29" s="125"/>
      <c r="OYA29" s="125"/>
      <c r="OYB29" s="125"/>
      <c r="OYC29" s="125"/>
      <c r="OYD29" s="125"/>
      <c r="OYE29" s="125"/>
      <c r="OYF29" s="125"/>
      <c r="OYG29" s="125"/>
      <c r="OYH29" s="125"/>
      <c r="OYI29" s="125"/>
      <c r="OYJ29" s="125"/>
      <c r="OYK29" s="125"/>
      <c r="OYL29" s="125"/>
      <c r="OYM29" s="125"/>
      <c r="OYN29" s="125"/>
      <c r="OYO29" s="125"/>
      <c r="OYP29" s="125"/>
      <c r="OYQ29" s="125"/>
      <c r="OYR29" s="125"/>
      <c r="OYS29" s="125"/>
      <c r="OYT29" s="125"/>
      <c r="OYU29" s="125"/>
      <c r="OYV29" s="125"/>
      <c r="OYW29" s="125"/>
      <c r="OYX29" s="125"/>
      <c r="OYY29" s="125"/>
      <c r="OYZ29" s="125"/>
      <c r="OZA29" s="125"/>
      <c r="OZB29" s="125"/>
      <c r="OZC29" s="125"/>
      <c r="OZD29" s="125"/>
      <c r="OZE29" s="125"/>
      <c r="OZF29" s="125"/>
      <c r="OZG29" s="125"/>
      <c r="OZH29" s="125"/>
      <c r="OZI29" s="125"/>
      <c r="OZJ29" s="125"/>
      <c r="OZK29" s="125"/>
      <c r="OZL29" s="125"/>
      <c r="OZM29" s="125"/>
      <c r="OZN29" s="125"/>
      <c r="OZO29" s="125"/>
      <c r="OZP29" s="125"/>
      <c r="OZQ29" s="125"/>
      <c r="OZR29" s="125"/>
      <c r="OZS29" s="125"/>
      <c r="OZT29" s="125"/>
      <c r="OZU29" s="125"/>
      <c r="OZV29" s="125"/>
      <c r="OZW29" s="125"/>
      <c r="OZX29" s="125"/>
      <c r="OZY29" s="125"/>
      <c r="OZZ29" s="125"/>
      <c r="PAA29" s="125"/>
      <c r="PAB29" s="125"/>
      <c r="PAC29" s="125"/>
      <c r="PAD29" s="125"/>
      <c r="PAE29" s="125"/>
      <c r="PAF29" s="125"/>
      <c r="PAG29" s="125"/>
      <c r="PAH29" s="125"/>
      <c r="PAI29" s="125"/>
      <c r="PAJ29" s="125"/>
      <c r="PAK29" s="125"/>
      <c r="PAL29" s="125"/>
      <c r="PAM29" s="125"/>
      <c r="PAN29" s="125"/>
      <c r="PAO29" s="125"/>
      <c r="PAP29" s="125"/>
      <c r="PAQ29" s="125"/>
      <c r="PAR29" s="125"/>
      <c r="PAS29" s="125"/>
      <c r="PAT29" s="125"/>
      <c r="PAU29" s="125"/>
      <c r="PAV29" s="125"/>
      <c r="PAW29" s="125"/>
      <c r="PAX29" s="125"/>
      <c r="PAY29" s="125"/>
      <c r="PAZ29" s="125"/>
      <c r="PBA29" s="125"/>
      <c r="PBB29" s="125"/>
      <c r="PBC29" s="125"/>
      <c r="PBD29" s="125"/>
      <c r="PBE29" s="125"/>
      <c r="PBF29" s="125"/>
      <c r="PBG29" s="125"/>
      <c r="PBH29" s="125"/>
      <c r="PBI29" s="125"/>
      <c r="PBJ29" s="125"/>
      <c r="PBK29" s="125"/>
      <c r="PBL29" s="125"/>
      <c r="PBM29" s="125"/>
      <c r="PBN29" s="125"/>
      <c r="PBO29" s="125"/>
      <c r="PBP29" s="125"/>
      <c r="PBQ29" s="125"/>
      <c r="PBR29" s="125"/>
      <c r="PBS29" s="125"/>
      <c r="PBT29" s="125"/>
      <c r="PBU29" s="125"/>
      <c r="PBV29" s="125"/>
      <c r="PBW29" s="125"/>
      <c r="PBX29" s="125"/>
      <c r="PBY29" s="125"/>
      <c r="PBZ29" s="125"/>
      <c r="PCA29" s="125"/>
      <c r="PCB29" s="125"/>
      <c r="PCC29" s="125"/>
      <c r="PCD29" s="125"/>
      <c r="PCE29" s="125"/>
      <c r="PCF29" s="125"/>
      <c r="PCG29" s="125"/>
      <c r="PCH29" s="125"/>
      <c r="PCI29" s="125"/>
      <c r="PCJ29" s="125"/>
      <c r="PCK29" s="125"/>
      <c r="PCL29" s="125"/>
      <c r="PCM29" s="125"/>
      <c r="PCN29" s="125"/>
      <c r="PCO29" s="125"/>
      <c r="PCP29" s="125"/>
      <c r="PCQ29" s="125"/>
      <c r="PCR29" s="125"/>
      <c r="PCS29" s="125"/>
      <c r="PCT29" s="125"/>
      <c r="PCU29" s="125"/>
      <c r="PCV29" s="125"/>
      <c r="PCW29" s="125"/>
      <c r="PCX29" s="125"/>
      <c r="PCY29" s="125"/>
      <c r="PCZ29" s="125"/>
      <c r="PDA29" s="125"/>
      <c r="PDB29" s="125"/>
      <c r="PDC29" s="125"/>
      <c r="PDD29" s="125"/>
      <c r="PDE29" s="125"/>
      <c r="PDF29" s="125"/>
      <c r="PDG29" s="125"/>
      <c r="PDH29" s="125"/>
      <c r="PDI29" s="125"/>
      <c r="PDJ29" s="125"/>
      <c r="PDK29" s="125"/>
      <c r="PDL29" s="125"/>
      <c r="PDM29" s="125"/>
      <c r="PDN29" s="125"/>
      <c r="PDO29" s="125"/>
      <c r="PDP29" s="125"/>
      <c r="PDQ29" s="125"/>
      <c r="PDR29" s="125"/>
      <c r="PDS29" s="125"/>
      <c r="PDT29" s="125"/>
      <c r="PDU29" s="125"/>
      <c r="PDV29" s="125"/>
      <c r="PDW29" s="125"/>
      <c r="PDX29" s="125"/>
      <c r="PDY29" s="125"/>
      <c r="PDZ29" s="125"/>
      <c r="PEA29" s="125"/>
      <c r="PEB29" s="125"/>
      <c r="PEC29" s="125"/>
      <c r="PED29" s="125"/>
      <c r="PEE29" s="125"/>
      <c r="PEF29" s="125"/>
      <c r="PEG29" s="125"/>
      <c r="PEH29" s="125"/>
      <c r="PEI29" s="125"/>
      <c r="PEJ29" s="125"/>
      <c r="PEK29" s="125"/>
      <c r="PEL29" s="125"/>
      <c r="PEM29" s="125"/>
      <c r="PEN29" s="125"/>
      <c r="PEO29" s="125"/>
      <c r="PEP29" s="125"/>
      <c r="PEQ29" s="125"/>
      <c r="PER29" s="125"/>
      <c r="PES29" s="125"/>
      <c r="PET29" s="125"/>
      <c r="PEU29" s="125"/>
      <c r="PEV29" s="125"/>
      <c r="PEW29" s="125"/>
      <c r="PEX29" s="125"/>
      <c r="PEY29" s="125"/>
      <c r="PEZ29" s="125"/>
      <c r="PFA29" s="125"/>
      <c r="PFB29" s="125"/>
      <c r="PFC29" s="125"/>
      <c r="PFD29" s="125"/>
      <c r="PFE29" s="125"/>
      <c r="PFF29" s="125"/>
      <c r="PFG29" s="125"/>
      <c r="PFH29" s="125"/>
      <c r="PFI29" s="125"/>
      <c r="PFJ29" s="125"/>
      <c r="PFK29" s="125"/>
      <c r="PFL29" s="125"/>
      <c r="PFM29" s="125"/>
      <c r="PFN29" s="125"/>
      <c r="PFO29" s="125"/>
      <c r="PFP29" s="125"/>
      <c r="PFQ29" s="125"/>
      <c r="PFR29" s="125"/>
      <c r="PFS29" s="125"/>
      <c r="PFT29" s="125"/>
      <c r="PFU29" s="125"/>
      <c r="PFV29" s="125"/>
      <c r="PFW29" s="125"/>
      <c r="PFX29" s="125"/>
      <c r="PFY29" s="125"/>
      <c r="PFZ29" s="125"/>
      <c r="PGA29" s="125"/>
      <c r="PGB29" s="125"/>
      <c r="PGC29" s="125"/>
      <c r="PGD29" s="125"/>
      <c r="PGE29" s="125"/>
      <c r="PGF29" s="125"/>
      <c r="PGG29" s="125"/>
      <c r="PGH29" s="125"/>
      <c r="PGI29" s="125"/>
      <c r="PGJ29" s="125"/>
      <c r="PGK29" s="125"/>
      <c r="PGL29" s="125"/>
      <c r="PGM29" s="125"/>
      <c r="PGN29" s="125"/>
      <c r="PGO29" s="125"/>
      <c r="PGP29" s="125"/>
      <c r="PGQ29" s="125"/>
      <c r="PGR29" s="125"/>
      <c r="PGS29" s="125"/>
      <c r="PGT29" s="125"/>
      <c r="PGU29" s="125"/>
      <c r="PGV29" s="125"/>
      <c r="PGW29" s="125"/>
      <c r="PGX29" s="125"/>
      <c r="PGY29" s="125"/>
      <c r="PGZ29" s="125"/>
      <c r="PHA29" s="125"/>
      <c r="PHB29" s="125"/>
      <c r="PHC29" s="125"/>
      <c r="PHD29" s="125"/>
      <c r="PHE29" s="125"/>
      <c r="PHF29" s="125"/>
      <c r="PHG29" s="125"/>
      <c r="PHH29" s="125"/>
      <c r="PHI29" s="125"/>
      <c r="PHJ29" s="125"/>
      <c r="PHK29" s="125"/>
      <c r="PHL29" s="125"/>
      <c r="PHM29" s="125"/>
      <c r="PHN29" s="125"/>
      <c r="PHO29" s="125"/>
      <c r="PHP29" s="125"/>
      <c r="PHQ29" s="125"/>
      <c r="PHR29" s="125"/>
      <c r="PHS29" s="125"/>
      <c r="PHT29" s="125"/>
      <c r="PHU29" s="125"/>
      <c r="PHV29" s="125"/>
      <c r="PHW29" s="125"/>
      <c r="PHX29" s="125"/>
      <c r="PHY29" s="125"/>
      <c r="PHZ29" s="125"/>
      <c r="PIA29" s="125"/>
      <c r="PIB29" s="125"/>
      <c r="PIC29" s="125"/>
      <c r="PID29" s="125"/>
      <c r="PIE29" s="125"/>
      <c r="PIF29" s="125"/>
      <c r="PIG29" s="125"/>
      <c r="PIH29" s="125"/>
      <c r="PII29" s="125"/>
      <c r="PIJ29" s="125"/>
      <c r="PIK29" s="125"/>
      <c r="PIL29" s="125"/>
      <c r="PIM29" s="125"/>
      <c r="PIN29" s="125"/>
      <c r="PIO29" s="125"/>
      <c r="PIP29" s="125"/>
      <c r="PIQ29" s="125"/>
      <c r="PIR29" s="125"/>
      <c r="PIS29" s="125"/>
      <c r="PIT29" s="125"/>
      <c r="PIU29" s="125"/>
      <c r="PIV29" s="125"/>
      <c r="PIW29" s="125"/>
      <c r="PIX29" s="125"/>
      <c r="PIY29" s="125"/>
      <c r="PIZ29" s="125"/>
      <c r="PJA29" s="125"/>
      <c r="PJB29" s="125"/>
      <c r="PJC29" s="125"/>
      <c r="PJD29" s="125"/>
      <c r="PJE29" s="125"/>
      <c r="PJF29" s="125"/>
      <c r="PJG29" s="125"/>
      <c r="PJH29" s="125"/>
      <c r="PJI29" s="125"/>
      <c r="PJJ29" s="125"/>
      <c r="PJK29" s="125"/>
      <c r="PJL29" s="125"/>
      <c r="PJM29" s="125"/>
      <c r="PJN29" s="125"/>
      <c r="PJO29" s="125"/>
      <c r="PJP29" s="125"/>
      <c r="PJQ29" s="125"/>
      <c r="PJR29" s="125"/>
      <c r="PJS29" s="125"/>
      <c r="PJT29" s="125"/>
      <c r="PJU29" s="125"/>
      <c r="PJV29" s="125"/>
      <c r="PJW29" s="125"/>
      <c r="PJX29" s="125"/>
      <c r="PJY29" s="125"/>
      <c r="PJZ29" s="125"/>
      <c r="PKA29" s="125"/>
      <c r="PKB29" s="125"/>
      <c r="PKC29" s="125"/>
      <c r="PKD29" s="125"/>
      <c r="PKE29" s="125"/>
      <c r="PKF29" s="125"/>
      <c r="PKG29" s="125"/>
      <c r="PKH29" s="125"/>
      <c r="PKI29" s="125"/>
      <c r="PKJ29" s="125"/>
      <c r="PKK29" s="125"/>
      <c r="PKL29" s="125"/>
      <c r="PKM29" s="125"/>
      <c r="PKN29" s="125"/>
      <c r="PKO29" s="125"/>
      <c r="PKP29" s="125"/>
      <c r="PKQ29" s="125"/>
      <c r="PKR29" s="125"/>
      <c r="PKS29" s="125"/>
      <c r="PKT29" s="125"/>
      <c r="PKU29" s="125"/>
      <c r="PKV29" s="125"/>
      <c r="PKW29" s="125"/>
      <c r="PKX29" s="125"/>
      <c r="PKY29" s="125"/>
      <c r="PKZ29" s="125"/>
      <c r="PLA29" s="125"/>
      <c r="PLB29" s="125"/>
      <c r="PLC29" s="125"/>
      <c r="PLD29" s="125"/>
      <c r="PLE29" s="125"/>
      <c r="PLF29" s="125"/>
      <c r="PLG29" s="125"/>
      <c r="PLH29" s="125"/>
      <c r="PLI29" s="125"/>
      <c r="PLJ29" s="125"/>
      <c r="PLK29" s="125"/>
      <c r="PLL29" s="125"/>
      <c r="PLM29" s="125"/>
      <c r="PLN29" s="125"/>
      <c r="PLO29" s="125"/>
      <c r="PLP29" s="125"/>
      <c r="PLQ29" s="125"/>
      <c r="PLR29" s="125"/>
      <c r="PLS29" s="125"/>
      <c r="PLT29" s="125"/>
      <c r="PLU29" s="125"/>
      <c r="PLV29" s="125"/>
      <c r="PLW29" s="125"/>
      <c r="PLX29" s="125"/>
      <c r="PLY29" s="125"/>
      <c r="PLZ29" s="125"/>
      <c r="PMA29" s="125"/>
      <c r="PMB29" s="125"/>
      <c r="PMC29" s="125"/>
      <c r="PMD29" s="125"/>
      <c r="PME29" s="125"/>
      <c r="PMF29" s="125"/>
      <c r="PMG29" s="125"/>
      <c r="PMH29" s="125"/>
      <c r="PMI29" s="125"/>
      <c r="PMJ29" s="125"/>
      <c r="PMK29" s="125"/>
      <c r="PML29" s="125"/>
      <c r="PMM29" s="125"/>
      <c r="PMN29" s="125"/>
      <c r="PMO29" s="125"/>
      <c r="PMP29" s="125"/>
      <c r="PMQ29" s="125"/>
      <c r="PMR29" s="125"/>
      <c r="PMS29" s="125"/>
      <c r="PMT29" s="125"/>
      <c r="PMU29" s="125"/>
      <c r="PMV29" s="125"/>
      <c r="PMW29" s="125"/>
      <c r="PMX29" s="125"/>
      <c r="PMY29" s="125"/>
      <c r="PMZ29" s="125"/>
      <c r="PNA29" s="125"/>
      <c r="PNB29" s="125"/>
      <c r="PNC29" s="125"/>
      <c r="PND29" s="125"/>
      <c r="PNE29" s="125"/>
      <c r="PNF29" s="125"/>
      <c r="PNG29" s="125"/>
      <c r="PNH29" s="125"/>
      <c r="PNI29" s="125"/>
      <c r="PNJ29" s="125"/>
      <c r="PNK29" s="125"/>
      <c r="PNL29" s="125"/>
      <c r="PNM29" s="125"/>
      <c r="PNN29" s="125"/>
      <c r="PNO29" s="125"/>
      <c r="PNP29" s="125"/>
      <c r="PNQ29" s="125"/>
      <c r="PNR29" s="125"/>
      <c r="PNS29" s="125"/>
      <c r="PNT29" s="125"/>
      <c r="PNU29" s="125"/>
      <c r="PNV29" s="125"/>
      <c r="PNW29" s="125"/>
      <c r="PNX29" s="125"/>
      <c r="PNY29" s="125"/>
      <c r="PNZ29" s="125"/>
      <c r="POA29" s="125"/>
      <c r="POB29" s="125"/>
      <c r="POC29" s="125"/>
      <c r="POD29" s="125"/>
      <c r="POE29" s="125"/>
      <c r="POF29" s="125"/>
      <c r="POG29" s="125"/>
      <c r="POH29" s="125"/>
      <c r="POI29" s="125"/>
      <c r="POJ29" s="125"/>
      <c r="POK29" s="125"/>
      <c r="POL29" s="125"/>
      <c r="POM29" s="125"/>
      <c r="PON29" s="125"/>
      <c r="POO29" s="125"/>
      <c r="POP29" s="125"/>
      <c r="POQ29" s="125"/>
      <c r="POR29" s="125"/>
      <c r="POS29" s="125"/>
      <c r="POT29" s="125"/>
      <c r="POU29" s="125"/>
      <c r="POV29" s="125"/>
      <c r="POW29" s="125"/>
      <c r="POX29" s="125"/>
      <c r="POY29" s="125"/>
      <c r="POZ29" s="125"/>
      <c r="PPA29" s="125"/>
      <c r="PPB29" s="125"/>
      <c r="PPC29" s="125"/>
      <c r="PPD29" s="125"/>
      <c r="PPE29" s="125"/>
      <c r="PPF29" s="125"/>
      <c r="PPG29" s="125"/>
      <c r="PPH29" s="125"/>
      <c r="PPI29" s="125"/>
      <c r="PPJ29" s="125"/>
      <c r="PPK29" s="125"/>
      <c r="PPL29" s="125"/>
      <c r="PPM29" s="125"/>
      <c r="PPN29" s="125"/>
      <c r="PPO29" s="125"/>
      <c r="PPP29" s="125"/>
      <c r="PPQ29" s="125"/>
      <c r="PPR29" s="125"/>
      <c r="PPS29" s="125"/>
      <c r="PPT29" s="125"/>
      <c r="PPU29" s="125"/>
      <c r="PPV29" s="125"/>
      <c r="PPW29" s="125"/>
      <c r="PPX29" s="125"/>
      <c r="PPY29" s="125"/>
      <c r="PPZ29" s="125"/>
      <c r="PQA29" s="125"/>
      <c r="PQB29" s="125"/>
      <c r="PQC29" s="125"/>
      <c r="PQD29" s="125"/>
      <c r="PQE29" s="125"/>
      <c r="PQF29" s="125"/>
      <c r="PQG29" s="125"/>
      <c r="PQH29" s="125"/>
      <c r="PQI29" s="125"/>
      <c r="PQJ29" s="125"/>
      <c r="PQK29" s="125"/>
      <c r="PQL29" s="125"/>
      <c r="PQM29" s="125"/>
      <c r="PQN29" s="125"/>
      <c r="PQO29" s="125"/>
      <c r="PQP29" s="125"/>
      <c r="PQQ29" s="125"/>
      <c r="PQR29" s="125"/>
      <c r="PQS29" s="125"/>
      <c r="PQT29" s="125"/>
      <c r="PQU29" s="125"/>
      <c r="PQV29" s="125"/>
      <c r="PQW29" s="125"/>
      <c r="PQX29" s="125"/>
      <c r="PQY29" s="125"/>
      <c r="PQZ29" s="125"/>
      <c r="PRA29" s="125"/>
      <c r="PRB29" s="125"/>
      <c r="PRC29" s="125"/>
      <c r="PRD29" s="125"/>
      <c r="PRE29" s="125"/>
      <c r="PRF29" s="125"/>
      <c r="PRG29" s="125"/>
      <c r="PRH29" s="125"/>
      <c r="PRI29" s="125"/>
      <c r="PRJ29" s="125"/>
      <c r="PRK29" s="125"/>
      <c r="PRL29" s="125"/>
      <c r="PRM29" s="125"/>
      <c r="PRN29" s="125"/>
      <c r="PRO29" s="125"/>
      <c r="PRP29" s="125"/>
      <c r="PRQ29" s="125"/>
      <c r="PRR29" s="125"/>
      <c r="PRS29" s="125"/>
      <c r="PRT29" s="125"/>
      <c r="PRU29" s="125"/>
      <c r="PRV29" s="125"/>
      <c r="PRW29" s="125"/>
      <c r="PRX29" s="125"/>
      <c r="PRY29" s="125"/>
      <c r="PRZ29" s="125"/>
      <c r="PSA29" s="125"/>
      <c r="PSB29" s="125"/>
      <c r="PSC29" s="125"/>
      <c r="PSD29" s="125"/>
      <c r="PSE29" s="125"/>
      <c r="PSF29" s="125"/>
      <c r="PSG29" s="125"/>
      <c r="PSH29" s="125"/>
      <c r="PSI29" s="125"/>
      <c r="PSJ29" s="125"/>
      <c r="PSK29" s="125"/>
      <c r="PSL29" s="125"/>
      <c r="PSM29" s="125"/>
      <c r="PSN29" s="125"/>
      <c r="PSO29" s="125"/>
      <c r="PSP29" s="125"/>
      <c r="PSQ29" s="125"/>
      <c r="PSR29" s="125"/>
      <c r="PSS29" s="125"/>
      <c r="PST29" s="125"/>
      <c r="PSU29" s="125"/>
      <c r="PSV29" s="125"/>
      <c r="PSW29" s="125"/>
      <c r="PSX29" s="125"/>
      <c r="PSY29" s="125"/>
      <c r="PSZ29" s="125"/>
      <c r="PTA29" s="125"/>
      <c r="PTB29" s="125"/>
      <c r="PTC29" s="125"/>
      <c r="PTD29" s="125"/>
      <c r="PTE29" s="125"/>
      <c r="PTF29" s="125"/>
      <c r="PTG29" s="125"/>
      <c r="PTH29" s="125"/>
      <c r="PTI29" s="125"/>
      <c r="PTJ29" s="125"/>
      <c r="PTK29" s="125"/>
      <c r="PTL29" s="125"/>
      <c r="PTM29" s="125"/>
      <c r="PTN29" s="125"/>
      <c r="PTO29" s="125"/>
      <c r="PTP29" s="125"/>
      <c r="PTQ29" s="125"/>
      <c r="PTR29" s="125"/>
      <c r="PTS29" s="125"/>
      <c r="PTT29" s="125"/>
      <c r="PTU29" s="125"/>
      <c r="PTV29" s="125"/>
      <c r="PTW29" s="125"/>
      <c r="PTX29" s="125"/>
      <c r="PTY29" s="125"/>
      <c r="PTZ29" s="125"/>
      <c r="PUA29" s="125"/>
      <c r="PUB29" s="125"/>
      <c r="PUC29" s="125"/>
      <c r="PUD29" s="125"/>
      <c r="PUE29" s="125"/>
      <c r="PUF29" s="125"/>
      <c r="PUG29" s="125"/>
      <c r="PUH29" s="125"/>
      <c r="PUI29" s="125"/>
      <c r="PUJ29" s="125"/>
      <c r="PUK29" s="125"/>
      <c r="PUL29" s="125"/>
      <c r="PUM29" s="125"/>
      <c r="PUN29" s="125"/>
      <c r="PUO29" s="125"/>
      <c r="PUP29" s="125"/>
      <c r="PUQ29" s="125"/>
      <c r="PUR29" s="125"/>
      <c r="PUS29" s="125"/>
      <c r="PUT29" s="125"/>
      <c r="PUU29" s="125"/>
      <c r="PUV29" s="125"/>
      <c r="PUW29" s="125"/>
      <c r="PUX29" s="125"/>
      <c r="PUY29" s="125"/>
      <c r="PUZ29" s="125"/>
      <c r="PVA29" s="125"/>
      <c r="PVB29" s="125"/>
      <c r="PVC29" s="125"/>
      <c r="PVD29" s="125"/>
      <c r="PVE29" s="125"/>
      <c r="PVF29" s="125"/>
      <c r="PVG29" s="125"/>
      <c r="PVH29" s="125"/>
      <c r="PVI29" s="125"/>
      <c r="PVJ29" s="125"/>
      <c r="PVK29" s="125"/>
      <c r="PVL29" s="125"/>
      <c r="PVM29" s="125"/>
      <c r="PVN29" s="125"/>
      <c r="PVO29" s="125"/>
      <c r="PVP29" s="125"/>
      <c r="PVQ29" s="125"/>
      <c r="PVR29" s="125"/>
      <c r="PVS29" s="125"/>
      <c r="PVT29" s="125"/>
      <c r="PVU29" s="125"/>
      <c r="PVV29" s="125"/>
      <c r="PVW29" s="125"/>
      <c r="PVX29" s="125"/>
      <c r="PVY29" s="125"/>
      <c r="PVZ29" s="125"/>
      <c r="PWA29" s="125"/>
      <c r="PWB29" s="125"/>
      <c r="PWC29" s="125"/>
      <c r="PWD29" s="125"/>
      <c r="PWE29" s="125"/>
      <c r="PWF29" s="125"/>
      <c r="PWG29" s="125"/>
      <c r="PWH29" s="125"/>
      <c r="PWI29" s="125"/>
      <c r="PWJ29" s="125"/>
      <c r="PWK29" s="125"/>
      <c r="PWL29" s="125"/>
      <c r="PWM29" s="125"/>
      <c r="PWN29" s="125"/>
      <c r="PWO29" s="125"/>
      <c r="PWP29" s="125"/>
      <c r="PWQ29" s="125"/>
      <c r="PWR29" s="125"/>
      <c r="PWS29" s="125"/>
      <c r="PWT29" s="125"/>
      <c r="PWU29" s="125"/>
      <c r="PWV29" s="125"/>
      <c r="PWW29" s="125"/>
      <c r="PWX29" s="125"/>
      <c r="PWY29" s="125"/>
      <c r="PWZ29" s="125"/>
      <c r="PXA29" s="125"/>
      <c r="PXB29" s="125"/>
      <c r="PXC29" s="125"/>
      <c r="PXD29" s="125"/>
      <c r="PXE29" s="125"/>
      <c r="PXF29" s="125"/>
      <c r="PXG29" s="125"/>
      <c r="PXH29" s="125"/>
      <c r="PXI29" s="125"/>
      <c r="PXJ29" s="125"/>
      <c r="PXK29" s="125"/>
      <c r="PXL29" s="125"/>
      <c r="PXM29" s="125"/>
      <c r="PXN29" s="125"/>
      <c r="PXO29" s="125"/>
      <c r="PXP29" s="125"/>
      <c r="PXQ29" s="125"/>
      <c r="PXR29" s="125"/>
      <c r="PXS29" s="125"/>
      <c r="PXT29" s="125"/>
      <c r="PXU29" s="125"/>
      <c r="PXV29" s="125"/>
      <c r="PXW29" s="125"/>
      <c r="PXX29" s="125"/>
      <c r="PXY29" s="125"/>
      <c r="PXZ29" s="125"/>
      <c r="PYA29" s="125"/>
      <c r="PYB29" s="125"/>
      <c r="PYC29" s="125"/>
      <c r="PYD29" s="125"/>
      <c r="PYE29" s="125"/>
      <c r="PYF29" s="125"/>
      <c r="PYG29" s="125"/>
      <c r="PYH29" s="125"/>
      <c r="PYI29" s="125"/>
      <c r="PYJ29" s="125"/>
      <c r="PYK29" s="125"/>
      <c r="PYL29" s="125"/>
      <c r="PYM29" s="125"/>
      <c r="PYN29" s="125"/>
      <c r="PYO29" s="125"/>
      <c r="PYP29" s="125"/>
      <c r="PYQ29" s="125"/>
      <c r="PYR29" s="125"/>
      <c r="PYS29" s="125"/>
      <c r="PYT29" s="125"/>
      <c r="PYU29" s="125"/>
      <c r="PYV29" s="125"/>
      <c r="PYW29" s="125"/>
      <c r="PYX29" s="125"/>
      <c r="PYY29" s="125"/>
      <c r="PYZ29" s="125"/>
      <c r="PZA29" s="125"/>
      <c r="PZB29" s="125"/>
      <c r="PZC29" s="125"/>
      <c r="PZD29" s="125"/>
      <c r="PZE29" s="125"/>
      <c r="PZF29" s="125"/>
      <c r="PZG29" s="125"/>
      <c r="PZH29" s="125"/>
      <c r="PZI29" s="125"/>
      <c r="PZJ29" s="125"/>
      <c r="PZK29" s="125"/>
      <c r="PZL29" s="125"/>
      <c r="PZM29" s="125"/>
      <c r="PZN29" s="125"/>
      <c r="PZO29" s="125"/>
      <c r="PZP29" s="125"/>
      <c r="PZQ29" s="125"/>
      <c r="PZR29" s="125"/>
      <c r="PZS29" s="125"/>
      <c r="PZT29" s="125"/>
      <c r="PZU29" s="125"/>
      <c r="PZV29" s="125"/>
      <c r="PZW29" s="125"/>
      <c r="PZX29" s="125"/>
      <c r="PZY29" s="125"/>
      <c r="PZZ29" s="125"/>
      <c r="QAA29" s="125"/>
      <c r="QAB29" s="125"/>
      <c r="QAC29" s="125"/>
      <c r="QAD29" s="125"/>
      <c r="QAE29" s="125"/>
      <c r="QAF29" s="125"/>
      <c r="QAG29" s="125"/>
      <c r="QAH29" s="125"/>
      <c r="QAI29" s="125"/>
      <c r="QAJ29" s="125"/>
      <c r="QAK29" s="125"/>
      <c r="QAL29" s="125"/>
      <c r="QAM29" s="125"/>
      <c r="QAN29" s="125"/>
      <c r="QAO29" s="125"/>
      <c r="QAP29" s="125"/>
      <c r="QAQ29" s="125"/>
      <c r="QAR29" s="125"/>
      <c r="QAS29" s="125"/>
      <c r="QAT29" s="125"/>
      <c r="QAU29" s="125"/>
      <c r="QAV29" s="125"/>
      <c r="QAW29" s="125"/>
      <c r="QAX29" s="125"/>
      <c r="QAY29" s="125"/>
      <c r="QAZ29" s="125"/>
      <c r="QBA29" s="125"/>
      <c r="QBB29" s="125"/>
      <c r="QBC29" s="125"/>
      <c r="QBD29" s="125"/>
      <c r="QBE29" s="125"/>
      <c r="QBF29" s="125"/>
      <c r="QBG29" s="125"/>
      <c r="QBH29" s="125"/>
      <c r="QBI29" s="125"/>
      <c r="QBJ29" s="125"/>
      <c r="QBK29" s="125"/>
      <c r="QBL29" s="125"/>
      <c r="QBM29" s="125"/>
      <c r="QBN29" s="125"/>
      <c r="QBO29" s="125"/>
      <c r="QBP29" s="125"/>
      <c r="QBQ29" s="125"/>
      <c r="QBR29" s="125"/>
      <c r="QBS29" s="125"/>
      <c r="QBT29" s="125"/>
      <c r="QBU29" s="125"/>
      <c r="QBV29" s="125"/>
      <c r="QBW29" s="125"/>
      <c r="QBX29" s="125"/>
      <c r="QBY29" s="125"/>
      <c r="QBZ29" s="125"/>
      <c r="QCA29" s="125"/>
      <c r="QCB29" s="125"/>
      <c r="QCC29" s="125"/>
      <c r="QCD29" s="125"/>
      <c r="QCE29" s="125"/>
      <c r="QCF29" s="125"/>
      <c r="QCG29" s="125"/>
      <c r="QCH29" s="125"/>
      <c r="QCI29" s="125"/>
      <c r="QCJ29" s="125"/>
      <c r="QCK29" s="125"/>
      <c r="QCL29" s="125"/>
      <c r="QCM29" s="125"/>
      <c r="QCN29" s="125"/>
      <c r="QCO29" s="125"/>
      <c r="QCP29" s="125"/>
      <c r="QCQ29" s="125"/>
      <c r="QCR29" s="125"/>
      <c r="QCS29" s="125"/>
      <c r="QCT29" s="125"/>
      <c r="QCU29" s="125"/>
      <c r="QCV29" s="125"/>
      <c r="QCW29" s="125"/>
      <c r="QCX29" s="125"/>
      <c r="QCY29" s="125"/>
      <c r="QCZ29" s="125"/>
      <c r="QDA29" s="125"/>
      <c r="QDB29" s="125"/>
      <c r="QDC29" s="125"/>
      <c r="QDD29" s="125"/>
      <c r="QDE29" s="125"/>
      <c r="QDF29" s="125"/>
      <c r="QDG29" s="125"/>
      <c r="QDH29" s="125"/>
      <c r="QDI29" s="125"/>
      <c r="QDJ29" s="125"/>
      <c r="QDK29" s="125"/>
      <c r="QDL29" s="125"/>
      <c r="QDM29" s="125"/>
      <c r="QDN29" s="125"/>
      <c r="QDO29" s="125"/>
      <c r="QDP29" s="125"/>
      <c r="QDQ29" s="125"/>
      <c r="QDR29" s="125"/>
      <c r="QDS29" s="125"/>
      <c r="QDT29" s="125"/>
      <c r="QDU29" s="125"/>
      <c r="QDV29" s="125"/>
      <c r="QDW29" s="125"/>
      <c r="QDX29" s="125"/>
      <c r="QDY29" s="125"/>
      <c r="QDZ29" s="125"/>
      <c r="QEA29" s="125"/>
      <c r="QEB29" s="125"/>
      <c r="QEC29" s="125"/>
      <c r="QED29" s="125"/>
      <c r="QEE29" s="125"/>
      <c r="QEF29" s="125"/>
      <c r="QEG29" s="125"/>
      <c r="QEH29" s="125"/>
      <c r="QEI29" s="125"/>
      <c r="QEJ29" s="125"/>
      <c r="QEK29" s="125"/>
      <c r="QEL29" s="125"/>
      <c r="QEM29" s="125"/>
      <c r="QEN29" s="125"/>
      <c r="QEO29" s="125"/>
      <c r="QEP29" s="125"/>
      <c r="QEQ29" s="125"/>
      <c r="QER29" s="125"/>
      <c r="QES29" s="125"/>
      <c r="QET29" s="125"/>
      <c r="QEU29" s="125"/>
      <c r="QEV29" s="125"/>
      <c r="QEW29" s="125"/>
      <c r="QEX29" s="125"/>
      <c r="QEY29" s="125"/>
      <c r="QEZ29" s="125"/>
      <c r="QFA29" s="125"/>
      <c r="QFB29" s="125"/>
      <c r="QFC29" s="125"/>
      <c r="QFD29" s="125"/>
      <c r="QFE29" s="125"/>
      <c r="QFF29" s="125"/>
      <c r="QFG29" s="125"/>
      <c r="QFH29" s="125"/>
      <c r="QFI29" s="125"/>
      <c r="QFJ29" s="125"/>
      <c r="QFK29" s="125"/>
      <c r="QFL29" s="125"/>
      <c r="QFM29" s="125"/>
      <c r="QFN29" s="125"/>
      <c r="QFO29" s="125"/>
      <c r="QFP29" s="125"/>
      <c r="QFQ29" s="125"/>
      <c r="QFR29" s="125"/>
      <c r="QFS29" s="125"/>
      <c r="QFT29" s="125"/>
      <c r="QFU29" s="125"/>
      <c r="QFV29" s="125"/>
      <c r="QFW29" s="125"/>
      <c r="QFX29" s="125"/>
      <c r="QFY29" s="125"/>
      <c r="QFZ29" s="125"/>
      <c r="QGA29" s="125"/>
      <c r="QGB29" s="125"/>
      <c r="QGC29" s="125"/>
      <c r="QGD29" s="125"/>
      <c r="QGE29" s="125"/>
      <c r="QGF29" s="125"/>
      <c r="QGG29" s="125"/>
      <c r="QGH29" s="125"/>
      <c r="QGI29" s="125"/>
      <c r="QGJ29" s="125"/>
      <c r="QGK29" s="125"/>
      <c r="QGL29" s="125"/>
      <c r="QGM29" s="125"/>
      <c r="QGN29" s="125"/>
      <c r="QGO29" s="125"/>
      <c r="QGP29" s="125"/>
      <c r="QGQ29" s="125"/>
      <c r="QGR29" s="125"/>
      <c r="QGS29" s="125"/>
      <c r="QGT29" s="125"/>
      <c r="QGU29" s="125"/>
      <c r="QGV29" s="125"/>
      <c r="QGW29" s="125"/>
      <c r="QGX29" s="125"/>
      <c r="QGY29" s="125"/>
      <c r="QGZ29" s="125"/>
      <c r="QHA29" s="125"/>
      <c r="QHB29" s="125"/>
      <c r="QHC29" s="125"/>
      <c r="QHD29" s="125"/>
      <c r="QHE29" s="125"/>
      <c r="QHF29" s="125"/>
      <c r="QHG29" s="125"/>
      <c r="QHH29" s="125"/>
      <c r="QHI29" s="125"/>
      <c r="QHJ29" s="125"/>
      <c r="QHK29" s="125"/>
      <c r="QHL29" s="125"/>
      <c r="QHM29" s="125"/>
      <c r="QHN29" s="125"/>
      <c r="QHO29" s="125"/>
      <c r="QHP29" s="125"/>
      <c r="QHQ29" s="125"/>
      <c r="QHR29" s="125"/>
      <c r="QHS29" s="125"/>
      <c r="QHT29" s="125"/>
      <c r="QHU29" s="125"/>
      <c r="QHV29" s="125"/>
      <c r="QHW29" s="125"/>
      <c r="QHX29" s="125"/>
      <c r="QHY29" s="125"/>
      <c r="QHZ29" s="125"/>
      <c r="QIA29" s="125"/>
      <c r="QIB29" s="125"/>
      <c r="QIC29" s="125"/>
      <c r="QID29" s="125"/>
      <c r="QIE29" s="125"/>
      <c r="QIF29" s="125"/>
      <c r="QIG29" s="125"/>
      <c r="QIH29" s="125"/>
      <c r="QII29" s="125"/>
      <c r="QIJ29" s="125"/>
      <c r="QIK29" s="125"/>
      <c r="QIL29" s="125"/>
      <c r="QIM29" s="125"/>
      <c r="QIN29" s="125"/>
      <c r="QIO29" s="125"/>
      <c r="QIP29" s="125"/>
      <c r="QIQ29" s="125"/>
      <c r="QIR29" s="125"/>
      <c r="QIS29" s="125"/>
      <c r="QIT29" s="125"/>
      <c r="QIU29" s="125"/>
      <c r="QIV29" s="125"/>
      <c r="QIW29" s="125"/>
      <c r="QIX29" s="125"/>
      <c r="QIY29" s="125"/>
      <c r="QIZ29" s="125"/>
      <c r="QJA29" s="125"/>
      <c r="QJB29" s="125"/>
      <c r="QJC29" s="125"/>
      <c r="QJD29" s="125"/>
      <c r="QJE29" s="125"/>
      <c r="QJF29" s="125"/>
      <c r="QJG29" s="125"/>
      <c r="QJH29" s="125"/>
      <c r="QJI29" s="125"/>
      <c r="QJJ29" s="125"/>
      <c r="QJK29" s="125"/>
      <c r="QJL29" s="125"/>
      <c r="QJM29" s="125"/>
      <c r="QJN29" s="125"/>
      <c r="QJO29" s="125"/>
      <c r="QJP29" s="125"/>
      <c r="QJQ29" s="125"/>
      <c r="QJR29" s="125"/>
      <c r="QJS29" s="125"/>
      <c r="QJT29" s="125"/>
      <c r="QJU29" s="125"/>
      <c r="QJV29" s="125"/>
      <c r="QJW29" s="125"/>
      <c r="QJX29" s="125"/>
      <c r="QJY29" s="125"/>
      <c r="QJZ29" s="125"/>
      <c r="QKA29" s="125"/>
      <c r="QKB29" s="125"/>
      <c r="QKC29" s="125"/>
      <c r="QKD29" s="125"/>
      <c r="QKE29" s="125"/>
      <c r="QKF29" s="125"/>
      <c r="QKG29" s="125"/>
      <c r="QKH29" s="125"/>
      <c r="QKI29" s="125"/>
      <c r="QKJ29" s="125"/>
      <c r="QKK29" s="125"/>
      <c r="QKL29" s="125"/>
      <c r="QKM29" s="125"/>
      <c r="QKN29" s="125"/>
      <c r="QKO29" s="125"/>
      <c r="QKP29" s="125"/>
      <c r="QKQ29" s="125"/>
      <c r="QKR29" s="125"/>
      <c r="QKS29" s="125"/>
      <c r="QKT29" s="125"/>
      <c r="QKU29" s="125"/>
      <c r="QKV29" s="125"/>
      <c r="QKW29" s="125"/>
      <c r="QKX29" s="125"/>
      <c r="QKY29" s="125"/>
      <c r="QKZ29" s="125"/>
      <c r="QLA29" s="125"/>
      <c r="QLB29" s="125"/>
      <c r="QLC29" s="125"/>
      <c r="QLD29" s="125"/>
      <c r="QLE29" s="125"/>
      <c r="QLF29" s="125"/>
      <c r="QLG29" s="125"/>
      <c r="QLH29" s="125"/>
      <c r="QLI29" s="125"/>
      <c r="QLJ29" s="125"/>
      <c r="QLK29" s="125"/>
      <c r="QLL29" s="125"/>
      <c r="QLM29" s="125"/>
      <c r="QLN29" s="125"/>
      <c r="QLO29" s="125"/>
      <c r="QLP29" s="125"/>
      <c r="QLQ29" s="125"/>
      <c r="QLR29" s="125"/>
      <c r="QLS29" s="125"/>
      <c r="QLT29" s="125"/>
      <c r="QLU29" s="125"/>
      <c r="QLV29" s="125"/>
      <c r="QLW29" s="125"/>
      <c r="QLX29" s="125"/>
      <c r="QLY29" s="125"/>
      <c r="QLZ29" s="125"/>
      <c r="QMA29" s="125"/>
      <c r="QMB29" s="125"/>
      <c r="QMC29" s="125"/>
      <c r="QMD29" s="125"/>
      <c r="QME29" s="125"/>
      <c r="QMF29" s="125"/>
      <c r="QMG29" s="125"/>
      <c r="QMH29" s="125"/>
      <c r="QMI29" s="125"/>
      <c r="QMJ29" s="125"/>
      <c r="QMK29" s="125"/>
      <c r="QML29" s="125"/>
      <c r="QMM29" s="125"/>
      <c r="QMN29" s="125"/>
      <c r="QMO29" s="125"/>
      <c r="QMP29" s="125"/>
      <c r="QMQ29" s="125"/>
      <c r="QMR29" s="125"/>
      <c r="QMS29" s="125"/>
      <c r="QMT29" s="125"/>
      <c r="QMU29" s="125"/>
      <c r="QMV29" s="125"/>
      <c r="QMW29" s="125"/>
      <c r="QMX29" s="125"/>
      <c r="QMY29" s="125"/>
      <c r="QMZ29" s="125"/>
      <c r="QNA29" s="125"/>
      <c r="QNB29" s="125"/>
      <c r="QNC29" s="125"/>
      <c r="QND29" s="125"/>
      <c r="QNE29" s="125"/>
      <c r="QNF29" s="125"/>
      <c r="QNG29" s="125"/>
      <c r="QNH29" s="125"/>
      <c r="QNI29" s="125"/>
      <c r="QNJ29" s="125"/>
      <c r="QNK29" s="125"/>
      <c r="QNL29" s="125"/>
      <c r="QNM29" s="125"/>
      <c r="QNN29" s="125"/>
      <c r="QNO29" s="125"/>
      <c r="QNP29" s="125"/>
      <c r="QNQ29" s="125"/>
      <c r="QNR29" s="125"/>
      <c r="QNS29" s="125"/>
      <c r="QNT29" s="125"/>
      <c r="QNU29" s="125"/>
      <c r="QNV29" s="125"/>
      <c r="QNW29" s="125"/>
      <c r="QNX29" s="125"/>
      <c r="QNY29" s="125"/>
      <c r="QNZ29" s="125"/>
      <c r="QOA29" s="125"/>
      <c r="QOB29" s="125"/>
      <c r="QOC29" s="125"/>
      <c r="QOD29" s="125"/>
      <c r="QOE29" s="125"/>
      <c r="QOF29" s="125"/>
      <c r="QOG29" s="125"/>
      <c r="QOH29" s="125"/>
      <c r="QOI29" s="125"/>
      <c r="QOJ29" s="125"/>
      <c r="QOK29" s="125"/>
      <c r="QOL29" s="125"/>
      <c r="QOM29" s="125"/>
      <c r="QON29" s="125"/>
      <c r="QOO29" s="125"/>
      <c r="QOP29" s="125"/>
      <c r="QOQ29" s="125"/>
      <c r="QOR29" s="125"/>
      <c r="QOS29" s="125"/>
      <c r="QOT29" s="125"/>
      <c r="QOU29" s="125"/>
      <c r="QOV29" s="125"/>
      <c r="QOW29" s="125"/>
      <c r="QOX29" s="125"/>
      <c r="QOY29" s="125"/>
      <c r="QOZ29" s="125"/>
      <c r="QPA29" s="125"/>
      <c r="QPB29" s="125"/>
      <c r="QPC29" s="125"/>
      <c r="QPD29" s="125"/>
      <c r="QPE29" s="125"/>
      <c r="QPF29" s="125"/>
      <c r="QPG29" s="125"/>
      <c r="QPH29" s="125"/>
      <c r="QPI29" s="125"/>
      <c r="QPJ29" s="125"/>
      <c r="QPK29" s="125"/>
      <c r="QPL29" s="125"/>
      <c r="QPM29" s="125"/>
      <c r="QPN29" s="125"/>
      <c r="QPO29" s="125"/>
      <c r="QPP29" s="125"/>
      <c r="QPQ29" s="125"/>
      <c r="QPR29" s="125"/>
      <c r="QPS29" s="125"/>
      <c r="QPT29" s="125"/>
      <c r="QPU29" s="125"/>
      <c r="QPV29" s="125"/>
      <c r="QPW29" s="125"/>
      <c r="QPX29" s="125"/>
      <c r="QPY29" s="125"/>
      <c r="QPZ29" s="125"/>
      <c r="QQA29" s="125"/>
      <c r="QQB29" s="125"/>
      <c r="QQC29" s="125"/>
      <c r="QQD29" s="125"/>
      <c r="QQE29" s="125"/>
      <c r="QQF29" s="125"/>
      <c r="QQG29" s="125"/>
      <c r="QQH29" s="125"/>
      <c r="QQI29" s="125"/>
      <c r="QQJ29" s="125"/>
      <c r="QQK29" s="125"/>
      <c r="QQL29" s="125"/>
      <c r="QQM29" s="125"/>
      <c r="QQN29" s="125"/>
      <c r="QQO29" s="125"/>
      <c r="QQP29" s="125"/>
      <c r="QQQ29" s="125"/>
      <c r="QQR29" s="125"/>
      <c r="QQS29" s="125"/>
      <c r="QQT29" s="125"/>
      <c r="QQU29" s="125"/>
      <c r="QQV29" s="125"/>
      <c r="QQW29" s="125"/>
      <c r="QQX29" s="125"/>
      <c r="QQY29" s="125"/>
      <c r="QQZ29" s="125"/>
      <c r="QRA29" s="125"/>
      <c r="QRB29" s="125"/>
      <c r="QRC29" s="125"/>
      <c r="QRD29" s="125"/>
      <c r="QRE29" s="125"/>
      <c r="QRF29" s="125"/>
      <c r="QRG29" s="125"/>
      <c r="QRH29" s="125"/>
      <c r="QRI29" s="125"/>
      <c r="QRJ29" s="125"/>
      <c r="QRK29" s="125"/>
      <c r="QRL29" s="125"/>
      <c r="QRM29" s="125"/>
      <c r="QRN29" s="125"/>
      <c r="QRO29" s="125"/>
      <c r="QRP29" s="125"/>
      <c r="QRQ29" s="125"/>
      <c r="QRR29" s="125"/>
      <c r="QRS29" s="125"/>
      <c r="QRT29" s="125"/>
      <c r="QRU29" s="125"/>
      <c r="QRV29" s="125"/>
      <c r="QRW29" s="125"/>
      <c r="QRX29" s="125"/>
      <c r="QRY29" s="125"/>
      <c r="QRZ29" s="125"/>
      <c r="QSA29" s="125"/>
      <c r="QSB29" s="125"/>
      <c r="QSC29" s="125"/>
      <c r="QSD29" s="125"/>
      <c r="QSE29" s="125"/>
      <c r="QSF29" s="125"/>
      <c r="QSG29" s="125"/>
      <c r="QSH29" s="125"/>
      <c r="QSI29" s="125"/>
      <c r="QSJ29" s="125"/>
      <c r="QSK29" s="125"/>
      <c r="QSL29" s="125"/>
      <c r="QSM29" s="125"/>
      <c r="QSN29" s="125"/>
      <c r="QSO29" s="125"/>
      <c r="QSP29" s="125"/>
      <c r="QSQ29" s="125"/>
      <c r="QSR29" s="125"/>
      <c r="QSS29" s="125"/>
      <c r="QST29" s="125"/>
      <c r="QSU29" s="125"/>
      <c r="QSV29" s="125"/>
      <c r="QSW29" s="125"/>
      <c r="QSX29" s="125"/>
      <c r="QSY29" s="125"/>
      <c r="QSZ29" s="125"/>
      <c r="QTA29" s="125"/>
      <c r="QTB29" s="125"/>
      <c r="QTC29" s="125"/>
      <c r="QTD29" s="125"/>
      <c r="QTE29" s="125"/>
      <c r="QTF29" s="125"/>
      <c r="QTG29" s="125"/>
      <c r="QTH29" s="125"/>
      <c r="QTI29" s="125"/>
      <c r="QTJ29" s="125"/>
      <c r="QTK29" s="125"/>
      <c r="QTL29" s="125"/>
      <c r="QTM29" s="125"/>
      <c r="QTN29" s="125"/>
      <c r="QTO29" s="125"/>
      <c r="QTP29" s="125"/>
      <c r="QTQ29" s="125"/>
      <c r="QTR29" s="125"/>
      <c r="QTS29" s="125"/>
      <c r="QTT29" s="125"/>
      <c r="QTU29" s="125"/>
      <c r="QTV29" s="125"/>
      <c r="QTW29" s="125"/>
      <c r="QTX29" s="125"/>
      <c r="QTY29" s="125"/>
      <c r="QTZ29" s="125"/>
      <c r="QUA29" s="125"/>
      <c r="QUB29" s="125"/>
      <c r="QUC29" s="125"/>
      <c r="QUD29" s="125"/>
      <c r="QUE29" s="125"/>
      <c r="QUF29" s="125"/>
      <c r="QUG29" s="125"/>
      <c r="QUH29" s="125"/>
      <c r="QUI29" s="125"/>
      <c r="QUJ29" s="125"/>
      <c r="QUK29" s="125"/>
      <c r="QUL29" s="125"/>
      <c r="QUM29" s="125"/>
      <c r="QUN29" s="125"/>
      <c r="QUO29" s="125"/>
      <c r="QUP29" s="125"/>
      <c r="QUQ29" s="125"/>
      <c r="QUR29" s="125"/>
      <c r="QUS29" s="125"/>
      <c r="QUT29" s="125"/>
      <c r="QUU29" s="125"/>
      <c r="QUV29" s="125"/>
      <c r="QUW29" s="125"/>
      <c r="QUX29" s="125"/>
      <c r="QUY29" s="125"/>
      <c r="QUZ29" s="125"/>
      <c r="QVA29" s="125"/>
      <c r="QVB29" s="125"/>
      <c r="QVC29" s="125"/>
      <c r="QVD29" s="125"/>
      <c r="QVE29" s="125"/>
      <c r="QVF29" s="125"/>
      <c r="QVG29" s="125"/>
      <c r="QVH29" s="125"/>
      <c r="QVI29" s="125"/>
      <c r="QVJ29" s="125"/>
      <c r="QVK29" s="125"/>
      <c r="QVL29" s="125"/>
      <c r="QVM29" s="125"/>
      <c r="QVN29" s="125"/>
      <c r="QVO29" s="125"/>
      <c r="QVP29" s="125"/>
      <c r="QVQ29" s="125"/>
      <c r="QVR29" s="125"/>
      <c r="QVS29" s="125"/>
      <c r="QVT29" s="125"/>
      <c r="QVU29" s="125"/>
      <c r="QVV29" s="125"/>
      <c r="QVW29" s="125"/>
      <c r="QVX29" s="125"/>
      <c r="QVY29" s="125"/>
      <c r="QVZ29" s="125"/>
      <c r="QWA29" s="125"/>
      <c r="QWB29" s="125"/>
      <c r="QWC29" s="125"/>
      <c r="QWD29" s="125"/>
      <c r="QWE29" s="125"/>
      <c r="QWF29" s="125"/>
      <c r="QWG29" s="125"/>
      <c r="QWH29" s="125"/>
      <c r="QWI29" s="125"/>
      <c r="QWJ29" s="125"/>
      <c r="QWK29" s="125"/>
      <c r="QWL29" s="125"/>
      <c r="QWM29" s="125"/>
      <c r="QWN29" s="125"/>
      <c r="QWO29" s="125"/>
      <c r="QWP29" s="125"/>
      <c r="QWQ29" s="125"/>
      <c r="QWR29" s="125"/>
      <c r="QWS29" s="125"/>
      <c r="QWT29" s="125"/>
      <c r="QWU29" s="125"/>
      <c r="QWV29" s="125"/>
      <c r="QWW29" s="125"/>
      <c r="QWX29" s="125"/>
      <c r="QWY29" s="125"/>
      <c r="QWZ29" s="125"/>
      <c r="QXA29" s="125"/>
      <c r="QXB29" s="125"/>
      <c r="QXC29" s="125"/>
      <c r="QXD29" s="125"/>
      <c r="QXE29" s="125"/>
      <c r="QXF29" s="125"/>
      <c r="QXG29" s="125"/>
      <c r="QXH29" s="125"/>
      <c r="QXI29" s="125"/>
      <c r="QXJ29" s="125"/>
      <c r="QXK29" s="125"/>
      <c r="QXL29" s="125"/>
      <c r="QXM29" s="125"/>
      <c r="QXN29" s="125"/>
      <c r="QXO29" s="125"/>
      <c r="QXP29" s="125"/>
      <c r="QXQ29" s="125"/>
      <c r="QXR29" s="125"/>
      <c r="QXS29" s="125"/>
      <c r="QXT29" s="125"/>
      <c r="QXU29" s="125"/>
      <c r="QXV29" s="125"/>
      <c r="QXW29" s="125"/>
      <c r="QXX29" s="125"/>
      <c r="QXY29" s="125"/>
      <c r="QXZ29" s="125"/>
      <c r="QYA29" s="125"/>
      <c r="QYB29" s="125"/>
      <c r="QYC29" s="125"/>
      <c r="QYD29" s="125"/>
      <c r="QYE29" s="125"/>
      <c r="QYF29" s="125"/>
      <c r="QYG29" s="125"/>
      <c r="QYH29" s="125"/>
      <c r="QYI29" s="125"/>
      <c r="QYJ29" s="125"/>
      <c r="QYK29" s="125"/>
      <c r="QYL29" s="125"/>
      <c r="QYM29" s="125"/>
      <c r="QYN29" s="125"/>
      <c r="QYO29" s="125"/>
      <c r="QYP29" s="125"/>
      <c r="QYQ29" s="125"/>
      <c r="QYR29" s="125"/>
      <c r="QYS29" s="125"/>
      <c r="QYT29" s="125"/>
      <c r="QYU29" s="125"/>
      <c r="QYV29" s="125"/>
      <c r="QYW29" s="125"/>
      <c r="QYX29" s="125"/>
      <c r="QYY29" s="125"/>
      <c r="QYZ29" s="125"/>
      <c r="QZA29" s="125"/>
      <c r="QZB29" s="125"/>
      <c r="QZC29" s="125"/>
      <c r="QZD29" s="125"/>
      <c r="QZE29" s="125"/>
      <c r="QZF29" s="125"/>
      <c r="QZG29" s="125"/>
      <c r="QZH29" s="125"/>
      <c r="QZI29" s="125"/>
      <c r="QZJ29" s="125"/>
      <c r="QZK29" s="125"/>
      <c r="QZL29" s="125"/>
      <c r="QZM29" s="125"/>
      <c r="QZN29" s="125"/>
      <c r="QZO29" s="125"/>
      <c r="QZP29" s="125"/>
      <c r="QZQ29" s="125"/>
      <c r="QZR29" s="125"/>
      <c r="QZS29" s="125"/>
      <c r="QZT29" s="125"/>
      <c r="QZU29" s="125"/>
      <c r="QZV29" s="125"/>
      <c r="QZW29" s="125"/>
      <c r="QZX29" s="125"/>
      <c r="QZY29" s="125"/>
      <c r="QZZ29" s="125"/>
      <c r="RAA29" s="125"/>
      <c r="RAB29" s="125"/>
      <c r="RAC29" s="125"/>
      <c r="RAD29" s="125"/>
      <c r="RAE29" s="125"/>
      <c r="RAF29" s="125"/>
      <c r="RAG29" s="125"/>
      <c r="RAH29" s="125"/>
      <c r="RAI29" s="125"/>
      <c r="RAJ29" s="125"/>
      <c r="RAK29" s="125"/>
      <c r="RAL29" s="125"/>
      <c r="RAM29" s="125"/>
      <c r="RAN29" s="125"/>
      <c r="RAO29" s="125"/>
      <c r="RAP29" s="125"/>
      <c r="RAQ29" s="125"/>
      <c r="RAR29" s="125"/>
      <c r="RAS29" s="125"/>
      <c r="RAT29" s="125"/>
      <c r="RAU29" s="125"/>
      <c r="RAV29" s="125"/>
      <c r="RAW29" s="125"/>
      <c r="RAX29" s="125"/>
      <c r="RAY29" s="125"/>
      <c r="RAZ29" s="125"/>
      <c r="RBA29" s="125"/>
      <c r="RBB29" s="125"/>
      <c r="RBC29" s="125"/>
      <c r="RBD29" s="125"/>
      <c r="RBE29" s="125"/>
      <c r="RBF29" s="125"/>
      <c r="RBG29" s="125"/>
      <c r="RBH29" s="125"/>
      <c r="RBI29" s="125"/>
      <c r="RBJ29" s="125"/>
      <c r="RBK29" s="125"/>
      <c r="RBL29" s="125"/>
      <c r="RBM29" s="125"/>
      <c r="RBN29" s="125"/>
      <c r="RBO29" s="125"/>
      <c r="RBP29" s="125"/>
      <c r="RBQ29" s="125"/>
      <c r="RBR29" s="125"/>
      <c r="RBS29" s="125"/>
      <c r="RBT29" s="125"/>
      <c r="RBU29" s="125"/>
      <c r="RBV29" s="125"/>
      <c r="RBW29" s="125"/>
      <c r="RBX29" s="125"/>
      <c r="RBY29" s="125"/>
      <c r="RBZ29" s="125"/>
      <c r="RCA29" s="125"/>
      <c r="RCB29" s="125"/>
      <c r="RCC29" s="125"/>
      <c r="RCD29" s="125"/>
      <c r="RCE29" s="125"/>
      <c r="RCF29" s="125"/>
      <c r="RCG29" s="125"/>
      <c r="RCH29" s="125"/>
      <c r="RCI29" s="125"/>
      <c r="RCJ29" s="125"/>
      <c r="RCK29" s="125"/>
      <c r="RCL29" s="125"/>
      <c r="RCM29" s="125"/>
      <c r="RCN29" s="125"/>
      <c r="RCO29" s="125"/>
      <c r="RCP29" s="125"/>
      <c r="RCQ29" s="125"/>
      <c r="RCR29" s="125"/>
      <c r="RCS29" s="125"/>
      <c r="RCT29" s="125"/>
      <c r="RCU29" s="125"/>
      <c r="RCV29" s="125"/>
      <c r="RCW29" s="125"/>
      <c r="RCX29" s="125"/>
      <c r="RCY29" s="125"/>
      <c r="RCZ29" s="125"/>
      <c r="RDA29" s="125"/>
      <c r="RDB29" s="125"/>
      <c r="RDC29" s="125"/>
      <c r="RDD29" s="125"/>
      <c r="RDE29" s="125"/>
      <c r="RDF29" s="125"/>
      <c r="RDG29" s="125"/>
      <c r="RDH29" s="125"/>
      <c r="RDI29" s="125"/>
      <c r="RDJ29" s="125"/>
      <c r="RDK29" s="125"/>
      <c r="RDL29" s="125"/>
      <c r="RDM29" s="125"/>
      <c r="RDN29" s="125"/>
      <c r="RDO29" s="125"/>
      <c r="RDP29" s="125"/>
      <c r="RDQ29" s="125"/>
      <c r="RDR29" s="125"/>
      <c r="RDS29" s="125"/>
      <c r="RDT29" s="125"/>
      <c r="RDU29" s="125"/>
      <c r="RDV29" s="125"/>
      <c r="RDW29" s="125"/>
      <c r="RDX29" s="125"/>
      <c r="RDY29" s="125"/>
      <c r="RDZ29" s="125"/>
      <c r="REA29" s="125"/>
      <c r="REB29" s="125"/>
      <c r="REC29" s="125"/>
      <c r="RED29" s="125"/>
      <c r="REE29" s="125"/>
      <c r="REF29" s="125"/>
      <c r="REG29" s="125"/>
      <c r="REH29" s="125"/>
      <c r="REI29" s="125"/>
      <c r="REJ29" s="125"/>
      <c r="REK29" s="125"/>
      <c r="REL29" s="125"/>
      <c r="REM29" s="125"/>
      <c r="REN29" s="125"/>
      <c r="REO29" s="125"/>
      <c r="REP29" s="125"/>
      <c r="REQ29" s="125"/>
      <c r="RER29" s="125"/>
      <c r="RES29" s="125"/>
      <c r="RET29" s="125"/>
      <c r="REU29" s="125"/>
      <c r="REV29" s="125"/>
      <c r="REW29" s="125"/>
      <c r="REX29" s="125"/>
      <c r="REY29" s="125"/>
      <c r="REZ29" s="125"/>
      <c r="RFA29" s="125"/>
      <c r="RFB29" s="125"/>
      <c r="RFC29" s="125"/>
      <c r="RFD29" s="125"/>
      <c r="RFE29" s="125"/>
      <c r="RFF29" s="125"/>
      <c r="RFG29" s="125"/>
      <c r="RFH29" s="125"/>
      <c r="RFI29" s="125"/>
      <c r="RFJ29" s="125"/>
      <c r="RFK29" s="125"/>
      <c r="RFL29" s="125"/>
      <c r="RFM29" s="125"/>
      <c r="RFN29" s="125"/>
      <c r="RFO29" s="125"/>
      <c r="RFP29" s="125"/>
      <c r="RFQ29" s="125"/>
      <c r="RFR29" s="125"/>
      <c r="RFS29" s="125"/>
      <c r="RFT29" s="125"/>
      <c r="RFU29" s="125"/>
      <c r="RFV29" s="125"/>
      <c r="RFW29" s="125"/>
      <c r="RFX29" s="125"/>
      <c r="RFY29" s="125"/>
      <c r="RFZ29" s="125"/>
      <c r="RGA29" s="125"/>
      <c r="RGB29" s="125"/>
      <c r="RGC29" s="125"/>
      <c r="RGD29" s="125"/>
      <c r="RGE29" s="125"/>
      <c r="RGF29" s="125"/>
      <c r="RGG29" s="125"/>
      <c r="RGH29" s="125"/>
      <c r="RGI29" s="125"/>
      <c r="RGJ29" s="125"/>
      <c r="RGK29" s="125"/>
      <c r="RGL29" s="125"/>
      <c r="RGM29" s="125"/>
      <c r="RGN29" s="125"/>
      <c r="RGO29" s="125"/>
      <c r="RGP29" s="125"/>
      <c r="RGQ29" s="125"/>
      <c r="RGR29" s="125"/>
      <c r="RGS29" s="125"/>
      <c r="RGT29" s="125"/>
      <c r="RGU29" s="125"/>
      <c r="RGV29" s="125"/>
      <c r="RGW29" s="125"/>
      <c r="RGX29" s="125"/>
      <c r="RGY29" s="125"/>
      <c r="RGZ29" s="125"/>
      <c r="RHA29" s="125"/>
      <c r="RHB29" s="125"/>
      <c r="RHC29" s="125"/>
      <c r="RHD29" s="125"/>
      <c r="RHE29" s="125"/>
      <c r="RHF29" s="125"/>
      <c r="RHG29" s="125"/>
      <c r="RHH29" s="125"/>
      <c r="RHI29" s="125"/>
      <c r="RHJ29" s="125"/>
      <c r="RHK29" s="125"/>
      <c r="RHL29" s="125"/>
      <c r="RHM29" s="125"/>
      <c r="RHN29" s="125"/>
      <c r="RHO29" s="125"/>
      <c r="RHP29" s="125"/>
      <c r="RHQ29" s="125"/>
      <c r="RHR29" s="125"/>
      <c r="RHS29" s="125"/>
      <c r="RHT29" s="125"/>
      <c r="RHU29" s="125"/>
      <c r="RHV29" s="125"/>
      <c r="RHW29" s="125"/>
      <c r="RHX29" s="125"/>
      <c r="RHY29" s="125"/>
      <c r="RHZ29" s="125"/>
      <c r="RIA29" s="125"/>
      <c r="RIB29" s="125"/>
      <c r="RIC29" s="125"/>
      <c r="RID29" s="125"/>
      <c r="RIE29" s="125"/>
      <c r="RIF29" s="125"/>
      <c r="RIG29" s="125"/>
      <c r="RIH29" s="125"/>
      <c r="RII29" s="125"/>
      <c r="RIJ29" s="125"/>
      <c r="RIK29" s="125"/>
      <c r="RIL29" s="125"/>
      <c r="RIM29" s="125"/>
      <c r="RIN29" s="125"/>
      <c r="RIO29" s="125"/>
      <c r="RIP29" s="125"/>
      <c r="RIQ29" s="125"/>
      <c r="RIR29" s="125"/>
      <c r="RIS29" s="125"/>
      <c r="RIT29" s="125"/>
      <c r="RIU29" s="125"/>
      <c r="RIV29" s="125"/>
      <c r="RIW29" s="125"/>
      <c r="RIX29" s="125"/>
      <c r="RIY29" s="125"/>
      <c r="RIZ29" s="125"/>
      <c r="RJA29" s="125"/>
      <c r="RJB29" s="125"/>
      <c r="RJC29" s="125"/>
      <c r="RJD29" s="125"/>
      <c r="RJE29" s="125"/>
      <c r="RJF29" s="125"/>
      <c r="RJG29" s="125"/>
      <c r="RJH29" s="125"/>
      <c r="RJI29" s="125"/>
      <c r="RJJ29" s="125"/>
      <c r="RJK29" s="125"/>
      <c r="RJL29" s="125"/>
      <c r="RJM29" s="125"/>
      <c r="RJN29" s="125"/>
      <c r="RJO29" s="125"/>
      <c r="RJP29" s="125"/>
      <c r="RJQ29" s="125"/>
      <c r="RJR29" s="125"/>
      <c r="RJS29" s="125"/>
      <c r="RJT29" s="125"/>
      <c r="RJU29" s="125"/>
      <c r="RJV29" s="125"/>
      <c r="RJW29" s="125"/>
      <c r="RJX29" s="125"/>
      <c r="RJY29" s="125"/>
      <c r="RJZ29" s="125"/>
      <c r="RKA29" s="125"/>
      <c r="RKB29" s="125"/>
      <c r="RKC29" s="125"/>
      <c r="RKD29" s="125"/>
      <c r="RKE29" s="125"/>
      <c r="RKF29" s="125"/>
      <c r="RKG29" s="125"/>
      <c r="RKH29" s="125"/>
      <c r="RKI29" s="125"/>
      <c r="RKJ29" s="125"/>
      <c r="RKK29" s="125"/>
      <c r="RKL29" s="125"/>
      <c r="RKM29" s="125"/>
      <c r="RKN29" s="125"/>
      <c r="RKO29" s="125"/>
      <c r="RKP29" s="125"/>
      <c r="RKQ29" s="125"/>
      <c r="RKR29" s="125"/>
      <c r="RKS29" s="125"/>
      <c r="RKT29" s="125"/>
      <c r="RKU29" s="125"/>
      <c r="RKV29" s="125"/>
      <c r="RKW29" s="125"/>
      <c r="RKX29" s="125"/>
      <c r="RKY29" s="125"/>
      <c r="RKZ29" s="125"/>
      <c r="RLA29" s="125"/>
      <c r="RLB29" s="125"/>
      <c r="RLC29" s="125"/>
      <c r="RLD29" s="125"/>
      <c r="RLE29" s="125"/>
      <c r="RLF29" s="125"/>
      <c r="RLG29" s="125"/>
      <c r="RLH29" s="125"/>
      <c r="RLI29" s="125"/>
      <c r="RLJ29" s="125"/>
      <c r="RLK29" s="125"/>
      <c r="RLL29" s="125"/>
      <c r="RLM29" s="125"/>
      <c r="RLN29" s="125"/>
      <c r="RLO29" s="125"/>
      <c r="RLP29" s="125"/>
      <c r="RLQ29" s="125"/>
      <c r="RLR29" s="125"/>
      <c r="RLS29" s="125"/>
      <c r="RLT29" s="125"/>
      <c r="RLU29" s="125"/>
      <c r="RLV29" s="125"/>
      <c r="RLW29" s="125"/>
      <c r="RLX29" s="125"/>
      <c r="RLY29" s="125"/>
      <c r="RLZ29" s="125"/>
      <c r="RMA29" s="125"/>
      <c r="RMB29" s="125"/>
      <c r="RMC29" s="125"/>
      <c r="RMD29" s="125"/>
      <c r="RME29" s="125"/>
      <c r="RMF29" s="125"/>
      <c r="RMG29" s="125"/>
      <c r="RMH29" s="125"/>
      <c r="RMI29" s="125"/>
      <c r="RMJ29" s="125"/>
      <c r="RMK29" s="125"/>
      <c r="RML29" s="125"/>
      <c r="RMM29" s="125"/>
      <c r="RMN29" s="125"/>
      <c r="RMO29" s="125"/>
      <c r="RMP29" s="125"/>
      <c r="RMQ29" s="125"/>
      <c r="RMR29" s="125"/>
      <c r="RMS29" s="125"/>
      <c r="RMT29" s="125"/>
      <c r="RMU29" s="125"/>
      <c r="RMV29" s="125"/>
      <c r="RMW29" s="125"/>
      <c r="RMX29" s="125"/>
      <c r="RMY29" s="125"/>
      <c r="RMZ29" s="125"/>
      <c r="RNA29" s="125"/>
      <c r="RNB29" s="125"/>
      <c r="RNC29" s="125"/>
      <c r="RND29" s="125"/>
      <c r="RNE29" s="125"/>
      <c r="RNF29" s="125"/>
      <c r="RNG29" s="125"/>
      <c r="RNH29" s="125"/>
      <c r="RNI29" s="125"/>
      <c r="RNJ29" s="125"/>
      <c r="RNK29" s="125"/>
      <c r="RNL29" s="125"/>
      <c r="RNM29" s="125"/>
      <c r="RNN29" s="125"/>
      <c r="RNO29" s="125"/>
      <c r="RNP29" s="125"/>
      <c r="RNQ29" s="125"/>
      <c r="RNR29" s="125"/>
      <c r="RNS29" s="125"/>
      <c r="RNT29" s="125"/>
      <c r="RNU29" s="125"/>
      <c r="RNV29" s="125"/>
      <c r="RNW29" s="125"/>
      <c r="RNX29" s="125"/>
      <c r="RNY29" s="125"/>
      <c r="RNZ29" s="125"/>
      <c r="ROA29" s="125"/>
      <c r="ROB29" s="125"/>
      <c r="ROC29" s="125"/>
      <c r="ROD29" s="125"/>
      <c r="ROE29" s="125"/>
      <c r="ROF29" s="125"/>
      <c r="ROG29" s="125"/>
      <c r="ROH29" s="125"/>
      <c r="ROI29" s="125"/>
      <c r="ROJ29" s="125"/>
      <c r="ROK29" s="125"/>
      <c r="ROL29" s="125"/>
      <c r="ROM29" s="125"/>
      <c r="RON29" s="125"/>
      <c r="ROO29" s="125"/>
      <c r="ROP29" s="125"/>
      <c r="ROQ29" s="125"/>
      <c r="ROR29" s="125"/>
      <c r="ROS29" s="125"/>
      <c r="ROT29" s="125"/>
      <c r="ROU29" s="125"/>
      <c r="ROV29" s="125"/>
      <c r="ROW29" s="125"/>
      <c r="ROX29" s="125"/>
      <c r="ROY29" s="125"/>
      <c r="ROZ29" s="125"/>
      <c r="RPA29" s="125"/>
      <c r="RPB29" s="125"/>
      <c r="RPC29" s="125"/>
      <c r="RPD29" s="125"/>
      <c r="RPE29" s="125"/>
      <c r="RPF29" s="125"/>
      <c r="RPG29" s="125"/>
      <c r="RPH29" s="125"/>
      <c r="RPI29" s="125"/>
      <c r="RPJ29" s="125"/>
      <c r="RPK29" s="125"/>
      <c r="RPL29" s="125"/>
      <c r="RPM29" s="125"/>
      <c r="RPN29" s="125"/>
      <c r="RPO29" s="125"/>
      <c r="RPP29" s="125"/>
      <c r="RPQ29" s="125"/>
      <c r="RPR29" s="125"/>
      <c r="RPS29" s="125"/>
      <c r="RPT29" s="125"/>
      <c r="RPU29" s="125"/>
      <c r="RPV29" s="125"/>
      <c r="RPW29" s="125"/>
      <c r="RPX29" s="125"/>
      <c r="RPY29" s="125"/>
      <c r="RPZ29" s="125"/>
      <c r="RQA29" s="125"/>
      <c r="RQB29" s="125"/>
      <c r="RQC29" s="125"/>
      <c r="RQD29" s="125"/>
      <c r="RQE29" s="125"/>
      <c r="RQF29" s="125"/>
      <c r="RQG29" s="125"/>
      <c r="RQH29" s="125"/>
      <c r="RQI29" s="125"/>
      <c r="RQJ29" s="125"/>
      <c r="RQK29" s="125"/>
      <c r="RQL29" s="125"/>
      <c r="RQM29" s="125"/>
      <c r="RQN29" s="125"/>
      <c r="RQO29" s="125"/>
      <c r="RQP29" s="125"/>
      <c r="RQQ29" s="125"/>
      <c r="RQR29" s="125"/>
      <c r="RQS29" s="125"/>
      <c r="RQT29" s="125"/>
      <c r="RQU29" s="125"/>
      <c r="RQV29" s="125"/>
      <c r="RQW29" s="125"/>
      <c r="RQX29" s="125"/>
      <c r="RQY29" s="125"/>
      <c r="RQZ29" s="125"/>
      <c r="RRA29" s="125"/>
      <c r="RRB29" s="125"/>
      <c r="RRC29" s="125"/>
      <c r="RRD29" s="125"/>
      <c r="RRE29" s="125"/>
      <c r="RRF29" s="125"/>
      <c r="RRG29" s="125"/>
      <c r="RRH29" s="125"/>
      <c r="RRI29" s="125"/>
      <c r="RRJ29" s="125"/>
      <c r="RRK29" s="125"/>
      <c r="RRL29" s="125"/>
      <c r="RRM29" s="125"/>
      <c r="RRN29" s="125"/>
      <c r="RRO29" s="125"/>
      <c r="RRP29" s="125"/>
      <c r="RRQ29" s="125"/>
      <c r="RRR29" s="125"/>
      <c r="RRS29" s="125"/>
      <c r="RRT29" s="125"/>
      <c r="RRU29" s="125"/>
      <c r="RRV29" s="125"/>
      <c r="RRW29" s="125"/>
      <c r="RRX29" s="125"/>
      <c r="RRY29" s="125"/>
      <c r="RRZ29" s="125"/>
      <c r="RSA29" s="125"/>
      <c r="RSB29" s="125"/>
      <c r="RSC29" s="125"/>
      <c r="RSD29" s="125"/>
      <c r="RSE29" s="125"/>
      <c r="RSF29" s="125"/>
      <c r="RSG29" s="125"/>
      <c r="RSH29" s="125"/>
      <c r="RSI29" s="125"/>
      <c r="RSJ29" s="125"/>
      <c r="RSK29" s="125"/>
      <c r="RSL29" s="125"/>
      <c r="RSM29" s="125"/>
      <c r="RSN29" s="125"/>
      <c r="RSO29" s="125"/>
      <c r="RSP29" s="125"/>
      <c r="RSQ29" s="125"/>
      <c r="RSR29" s="125"/>
      <c r="RSS29" s="125"/>
      <c r="RST29" s="125"/>
      <c r="RSU29" s="125"/>
      <c r="RSV29" s="125"/>
      <c r="RSW29" s="125"/>
      <c r="RSX29" s="125"/>
      <c r="RSY29" s="125"/>
      <c r="RSZ29" s="125"/>
      <c r="RTA29" s="125"/>
      <c r="RTB29" s="125"/>
      <c r="RTC29" s="125"/>
      <c r="RTD29" s="125"/>
      <c r="RTE29" s="125"/>
      <c r="RTF29" s="125"/>
      <c r="RTG29" s="125"/>
      <c r="RTH29" s="125"/>
      <c r="RTI29" s="125"/>
      <c r="RTJ29" s="125"/>
      <c r="RTK29" s="125"/>
      <c r="RTL29" s="125"/>
      <c r="RTM29" s="125"/>
      <c r="RTN29" s="125"/>
      <c r="RTO29" s="125"/>
      <c r="RTP29" s="125"/>
      <c r="RTQ29" s="125"/>
      <c r="RTR29" s="125"/>
      <c r="RTS29" s="125"/>
      <c r="RTT29" s="125"/>
      <c r="RTU29" s="125"/>
      <c r="RTV29" s="125"/>
      <c r="RTW29" s="125"/>
      <c r="RTX29" s="125"/>
      <c r="RTY29" s="125"/>
      <c r="RTZ29" s="125"/>
      <c r="RUA29" s="125"/>
      <c r="RUB29" s="125"/>
      <c r="RUC29" s="125"/>
      <c r="RUD29" s="125"/>
      <c r="RUE29" s="125"/>
      <c r="RUF29" s="125"/>
      <c r="RUG29" s="125"/>
      <c r="RUH29" s="125"/>
      <c r="RUI29" s="125"/>
      <c r="RUJ29" s="125"/>
      <c r="RUK29" s="125"/>
      <c r="RUL29" s="125"/>
      <c r="RUM29" s="125"/>
      <c r="RUN29" s="125"/>
      <c r="RUO29" s="125"/>
      <c r="RUP29" s="125"/>
      <c r="RUQ29" s="125"/>
      <c r="RUR29" s="125"/>
      <c r="RUS29" s="125"/>
      <c r="RUT29" s="125"/>
      <c r="RUU29" s="125"/>
      <c r="RUV29" s="125"/>
      <c r="RUW29" s="125"/>
      <c r="RUX29" s="125"/>
      <c r="RUY29" s="125"/>
      <c r="RUZ29" s="125"/>
      <c r="RVA29" s="125"/>
      <c r="RVB29" s="125"/>
      <c r="RVC29" s="125"/>
      <c r="RVD29" s="125"/>
      <c r="RVE29" s="125"/>
      <c r="RVF29" s="125"/>
      <c r="RVG29" s="125"/>
      <c r="RVH29" s="125"/>
      <c r="RVI29" s="125"/>
      <c r="RVJ29" s="125"/>
      <c r="RVK29" s="125"/>
      <c r="RVL29" s="125"/>
      <c r="RVM29" s="125"/>
      <c r="RVN29" s="125"/>
      <c r="RVO29" s="125"/>
      <c r="RVP29" s="125"/>
      <c r="RVQ29" s="125"/>
      <c r="RVR29" s="125"/>
      <c r="RVS29" s="125"/>
      <c r="RVT29" s="125"/>
      <c r="RVU29" s="125"/>
      <c r="RVV29" s="125"/>
      <c r="RVW29" s="125"/>
      <c r="RVX29" s="125"/>
      <c r="RVY29" s="125"/>
      <c r="RVZ29" s="125"/>
      <c r="RWA29" s="125"/>
      <c r="RWB29" s="125"/>
      <c r="RWC29" s="125"/>
      <c r="RWD29" s="125"/>
      <c r="RWE29" s="125"/>
      <c r="RWF29" s="125"/>
      <c r="RWG29" s="125"/>
      <c r="RWH29" s="125"/>
      <c r="RWI29" s="125"/>
      <c r="RWJ29" s="125"/>
      <c r="RWK29" s="125"/>
      <c r="RWL29" s="125"/>
      <c r="RWM29" s="125"/>
      <c r="RWN29" s="125"/>
      <c r="RWO29" s="125"/>
      <c r="RWP29" s="125"/>
      <c r="RWQ29" s="125"/>
      <c r="RWR29" s="125"/>
      <c r="RWS29" s="125"/>
      <c r="RWT29" s="125"/>
      <c r="RWU29" s="125"/>
      <c r="RWV29" s="125"/>
      <c r="RWW29" s="125"/>
      <c r="RWX29" s="125"/>
      <c r="RWY29" s="125"/>
      <c r="RWZ29" s="125"/>
      <c r="RXA29" s="125"/>
      <c r="RXB29" s="125"/>
      <c r="RXC29" s="125"/>
      <c r="RXD29" s="125"/>
      <c r="RXE29" s="125"/>
      <c r="RXF29" s="125"/>
      <c r="RXG29" s="125"/>
      <c r="RXH29" s="125"/>
      <c r="RXI29" s="125"/>
      <c r="RXJ29" s="125"/>
      <c r="RXK29" s="125"/>
      <c r="RXL29" s="125"/>
      <c r="RXM29" s="125"/>
      <c r="RXN29" s="125"/>
      <c r="RXO29" s="125"/>
      <c r="RXP29" s="125"/>
      <c r="RXQ29" s="125"/>
      <c r="RXR29" s="125"/>
      <c r="RXS29" s="125"/>
      <c r="RXT29" s="125"/>
      <c r="RXU29" s="125"/>
      <c r="RXV29" s="125"/>
      <c r="RXW29" s="125"/>
      <c r="RXX29" s="125"/>
      <c r="RXY29" s="125"/>
      <c r="RXZ29" s="125"/>
      <c r="RYA29" s="125"/>
      <c r="RYB29" s="125"/>
      <c r="RYC29" s="125"/>
      <c r="RYD29" s="125"/>
      <c r="RYE29" s="125"/>
      <c r="RYF29" s="125"/>
      <c r="RYG29" s="125"/>
      <c r="RYH29" s="125"/>
      <c r="RYI29" s="125"/>
      <c r="RYJ29" s="125"/>
      <c r="RYK29" s="125"/>
      <c r="RYL29" s="125"/>
      <c r="RYM29" s="125"/>
      <c r="RYN29" s="125"/>
      <c r="RYO29" s="125"/>
      <c r="RYP29" s="125"/>
      <c r="RYQ29" s="125"/>
      <c r="RYR29" s="125"/>
      <c r="RYS29" s="125"/>
      <c r="RYT29" s="125"/>
      <c r="RYU29" s="125"/>
      <c r="RYV29" s="125"/>
      <c r="RYW29" s="125"/>
      <c r="RYX29" s="125"/>
      <c r="RYY29" s="125"/>
      <c r="RYZ29" s="125"/>
      <c r="RZA29" s="125"/>
      <c r="RZB29" s="125"/>
      <c r="RZC29" s="125"/>
      <c r="RZD29" s="125"/>
      <c r="RZE29" s="125"/>
      <c r="RZF29" s="125"/>
      <c r="RZG29" s="125"/>
      <c r="RZH29" s="125"/>
      <c r="RZI29" s="125"/>
      <c r="RZJ29" s="125"/>
      <c r="RZK29" s="125"/>
      <c r="RZL29" s="125"/>
      <c r="RZM29" s="125"/>
      <c r="RZN29" s="125"/>
      <c r="RZO29" s="125"/>
      <c r="RZP29" s="125"/>
      <c r="RZQ29" s="125"/>
      <c r="RZR29" s="125"/>
      <c r="RZS29" s="125"/>
      <c r="RZT29" s="125"/>
      <c r="RZU29" s="125"/>
      <c r="RZV29" s="125"/>
      <c r="RZW29" s="125"/>
      <c r="RZX29" s="125"/>
      <c r="RZY29" s="125"/>
      <c r="RZZ29" s="125"/>
      <c r="SAA29" s="125"/>
      <c r="SAB29" s="125"/>
      <c r="SAC29" s="125"/>
      <c r="SAD29" s="125"/>
      <c r="SAE29" s="125"/>
      <c r="SAF29" s="125"/>
      <c r="SAG29" s="125"/>
      <c r="SAH29" s="125"/>
      <c r="SAI29" s="125"/>
      <c r="SAJ29" s="125"/>
      <c r="SAK29" s="125"/>
      <c r="SAL29" s="125"/>
      <c r="SAM29" s="125"/>
      <c r="SAN29" s="125"/>
      <c r="SAO29" s="125"/>
      <c r="SAP29" s="125"/>
      <c r="SAQ29" s="125"/>
      <c r="SAR29" s="125"/>
      <c r="SAS29" s="125"/>
      <c r="SAT29" s="125"/>
      <c r="SAU29" s="125"/>
      <c r="SAV29" s="125"/>
      <c r="SAW29" s="125"/>
      <c r="SAX29" s="125"/>
      <c r="SAY29" s="125"/>
      <c r="SAZ29" s="125"/>
      <c r="SBA29" s="125"/>
      <c r="SBB29" s="125"/>
      <c r="SBC29" s="125"/>
      <c r="SBD29" s="125"/>
      <c r="SBE29" s="125"/>
      <c r="SBF29" s="125"/>
      <c r="SBG29" s="125"/>
      <c r="SBH29" s="125"/>
      <c r="SBI29" s="125"/>
      <c r="SBJ29" s="125"/>
      <c r="SBK29" s="125"/>
      <c r="SBL29" s="125"/>
      <c r="SBM29" s="125"/>
      <c r="SBN29" s="125"/>
      <c r="SBO29" s="125"/>
      <c r="SBP29" s="125"/>
      <c r="SBQ29" s="125"/>
      <c r="SBR29" s="125"/>
      <c r="SBS29" s="125"/>
      <c r="SBT29" s="125"/>
      <c r="SBU29" s="125"/>
      <c r="SBV29" s="125"/>
      <c r="SBW29" s="125"/>
      <c r="SBX29" s="125"/>
      <c r="SBY29" s="125"/>
      <c r="SBZ29" s="125"/>
      <c r="SCA29" s="125"/>
      <c r="SCB29" s="125"/>
      <c r="SCC29" s="125"/>
      <c r="SCD29" s="125"/>
      <c r="SCE29" s="125"/>
      <c r="SCF29" s="125"/>
      <c r="SCG29" s="125"/>
      <c r="SCH29" s="125"/>
      <c r="SCI29" s="125"/>
      <c r="SCJ29" s="125"/>
      <c r="SCK29" s="125"/>
      <c r="SCL29" s="125"/>
      <c r="SCM29" s="125"/>
      <c r="SCN29" s="125"/>
      <c r="SCO29" s="125"/>
      <c r="SCP29" s="125"/>
      <c r="SCQ29" s="125"/>
      <c r="SCR29" s="125"/>
      <c r="SCS29" s="125"/>
      <c r="SCT29" s="125"/>
      <c r="SCU29" s="125"/>
      <c r="SCV29" s="125"/>
      <c r="SCW29" s="125"/>
      <c r="SCX29" s="125"/>
      <c r="SCY29" s="125"/>
      <c r="SCZ29" s="125"/>
      <c r="SDA29" s="125"/>
      <c r="SDB29" s="125"/>
      <c r="SDC29" s="125"/>
      <c r="SDD29" s="125"/>
      <c r="SDE29" s="125"/>
      <c r="SDF29" s="125"/>
      <c r="SDG29" s="125"/>
      <c r="SDH29" s="125"/>
      <c r="SDI29" s="125"/>
      <c r="SDJ29" s="125"/>
      <c r="SDK29" s="125"/>
      <c r="SDL29" s="125"/>
      <c r="SDM29" s="125"/>
      <c r="SDN29" s="125"/>
      <c r="SDO29" s="125"/>
      <c r="SDP29" s="125"/>
      <c r="SDQ29" s="125"/>
      <c r="SDR29" s="125"/>
      <c r="SDS29" s="125"/>
      <c r="SDT29" s="125"/>
      <c r="SDU29" s="125"/>
      <c r="SDV29" s="125"/>
      <c r="SDW29" s="125"/>
      <c r="SDX29" s="125"/>
      <c r="SDY29" s="125"/>
      <c r="SDZ29" s="125"/>
      <c r="SEA29" s="125"/>
      <c r="SEB29" s="125"/>
      <c r="SEC29" s="125"/>
      <c r="SED29" s="125"/>
      <c r="SEE29" s="125"/>
      <c r="SEF29" s="125"/>
      <c r="SEG29" s="125"/>
      <c r="SEH29" s="125"/>
      <c r="SEI29" s="125"/>
      <c r="SEJ29" s="125"/>
      <c r="SEK29" s="125"/>
      <c r="SEL29" s="125"/>
      <c r="SEM29" s="125"/>
      <c r="SEN29" s="125"/>
      <c r="SEO29" s="125"/>
      <c r="SEP29" s="125"/>
      <c r="SEQ29" s="125"/>
      <c r="SER29" s="125"/>
      <c r="SES29" s="125"/>
      <c r="SET29" s="125"/>
      <c r="SEU29" s="125"/>
      <c r="SEV29" s="125"/>
      <c r="SEW29" s="125"/>
      <c r="SEX29" s="125"/>
      <c r="SEY29" s="125"/>
      <c r="SEZ29" s="125"/>
      <c r="SFA29" s="125"/>
      <c r="SFB29" s="125"/>
      <c r="SFC29" s="125"/>
      <c r="SFD29" s="125"/>
      <c r="SFE29" s="125"/>
      <c r="SFF29" s="125"/>
      <c r="SFG29" s="125"/>
      <c r="SFH29" s="125"/>
      <c r="SFI29" s="125"/>
      <c r="SFJ29" s="125"/>
      <c r="SFK29" s="125"/>
      <c r="SFL29" s="125"/>
      <c r="SFM29" s="125"/>
      <c r="SFN29" s="125"/>
      <c r="SFO29" s="125"/>
      <c r="SFP29" s="125"/>
      <c r="SFQ29" s="125"/>
      <c r="SFR29" s="125"/>
      <c r="SFS29" s="125"/>
      <c r="SFT29" s="125"/>
      <c r="SFU29" s="125"/>
      <c r="SFV29" s="125"/>
      <c r="SFW29" s="125"/>
      <c r="SFX29" s="125"/>
      <c r="SFY29" s="125"/>
      <c r="SFZ29" s="125"/>
      <c r="SGA29" s="125"/>
      <c r="SGB29" s="125"/>
      <c r="SGC29" s="125"/>
      <c r="SGD29" s="125"/>
      <c r="SGE29" s="125"/>
      <c r="SGF29" s="125"/>
      <c r="SGG29" s="125"/>
      <c r="SGH29" s="125"/>
      <c r="SGI29" s="125"/>
      <c r="SGJ29" s="125"/>
      <c r="SGK29" s="125"/>
      <c r="SGL29" s="125"/>
      <c r="SGM29" s="125"/>
      <c r="SGN29" s="125"/>
      <c r="SGO29" s="125"/>
      <c r="SGP29" s="125"/>
      <c r="SGQ29" s="125"/>
      <c r="SGR29" s="125"/>
      <c r="SGS29" s="125"/>
      <c r="SGT29" s="125"/>
      <c r="SGU29" s="125"/>
      <c r="SGV29" s="125"/>
      <c r="SGW29" s="125"/>
      <c r="SGX29" s="125"/>
      <c r="SGY29" s="125"/>
      <c r="SGZ29" s="125"/>
      <c r="SHA29" s="125"/>
      <c r="SHB29" s="125"/>
      <c r="SHC29" s="125"/>
      <c r="SHD29" s="125"/>
      <c r="SHE29" s="125"/>
      <c r="SHF29" s="125"/>
      <c r="SHG29" s="125"/>
      <c r="SHH29" s="125"/>
      <c r="SHI29" s="125"/>
      <c r="SHJ29" s="125"/>
      <c r="SHK29" s="125"/>
      <c r="SHL29" s="125"/>
      <c r="SHM29" s="125"/>
      <c r="SHN29" s="125"/>
      <c r="SHO29" s="125"/>
      <c r="SHP29" s="125"/>
      <c r="SHQ29" s="125"/>
      <c r="SHR29" s="125"/>
      <c r="SHS29" s="125"/>
      <c r="SHT29" s="125"/>
      <c r="SHU29" s="125"/>
      <c r="SHV29" s="125"/>
      <c r="SHW29" s="125"/>
      <c r="SHX29" s="125"/>
      <c r="SHY29" s="125"/>
      <c r="SHZ29" s="125"/>
      <c r="SIA29" s="125"/>
      <c r="SIB29" s="125"/>
      <c r="SIC29" s="125"/>
      <c r="SID29" s="125"/>
      <c r="SIE29" s="125"/>
      <c r="SIF29" s="125"/>
      <c r="SIG29" s="125"/>
      <c r="SIH29" s="125"/>
      <c r="SII29" s="125"/>
      <c r="SIJ29" s="125"/>
      <c r="SIK29" s="125"/>
      <c r="SIL29" s="125"/>
      <c r="SIM29" s="125"/>
      <c r="SIN29" s="125"/>
      <c r="SIO29" s="125"/>
      <c r="SIP29" s="125"/>
      <c r="SIQ29" s="125"/>
      <c r="SIR29" s="125"/>
      <c r="SIS29" s="125"/>
      <c r="SIT29" s="125"/>
      <c r="SIU29" s="125"/>
      <c r="SIV29" s="125"/>
      <c r="SIW29" s="125"/>
      <c r="SIX29" s="125"/>
      <c r="SIY29" s="125"/>
      <c r="SIZ29" s="125"/>
      <c r="SJA29" s="125"/>
      <c r="SJB29" s="125"/>
      <c r="SJC29" s="125"/>
      <c r="SJD29" s="125"/>
      <c r="SJE29" s="125"/>
      <c r="SJF29" s="125"/>
      <c r="SJG29" s="125"/>
      <c r="SJH29" s="125"/>
      <c r="SJI29" s="125"/>
      <c r="SJJ29" s="125"/>
      <c r="SJK29" s="125"/>
      <c r="SJL29" s="125"/>
      <c r="SJM29" s="125"/>
      <c r="SJN29" s="125"/>
      <c r="SJO29" s="125"/>
      <c r="SJP29" s="125"/>
      <c r="SJQ29" s="125"/>
      <c r="SJR29" s="125"/>
      <c r="SJS29" s="125"/>
      <c r="SJT29" s="125"/>
      <c r="SJU29" s="125"/>
      <c r="SJV29" s="125"/>
      <c r="SJW29" s="125"/>
      <c r="SJX29" s="125"/>
      <c r="SJY29" s="125"/>
      <c r="SJZ29" s="125"/>
      <c r="SKA29" s="125"/>
      <c r="SKB29" s="125"/>
      <c r="SKC29" s="125"/>
      <c r="SKD29" s="125"/>
      <c r="SKE29" s="125"/>
      <c r="SKF29" s="125"/>
      <c r="SKG29" s="125"/>
      <c r="SKH29" s="125"/>
      <c r="SKI29" s="125"/>
      <c r="SKJ29" s="125"/>
      <c r="SKK29" s="125"/>
      <c r="SKL29" s="125"/>
      <c r="SKM29" s="125"/>
      <c r="SKN29" s="125"/>
      <c r="SKO29" s="125"/>
      <c r="SKP29" s="125"/>
      <c r="SKQ29" s="125"/>
      <c r="SKR29" s="125"/>
      <c r="SKS29" s="125"/>
      <c r="SKT29" s="125"/>
      <c r="SKU29" s="125"/>
      <c r="SKV29" s="125"/>
      <c r="SKW29" s="125"/>
      <c r="SKX29" s="125"/>
      <c r="SKY29" s="125"/>
      <c r="SKZ29" s="125"/>
      <c r="SLA29" s="125"/>
      <c r="SLB29" s="125"/>
      <c r="SLC29" s="125"/>
      <c r="SLD29" s="125"/>
      <c r="SLE29" s="125"/>
      <c r="SLF29" s="125"/>
      <c r="SLG29" s="125"/>
      <c r="SLH29" s="125"/>
      <c r="SLI29" s="125"/>
      <c r="SLJ29" s="125"/>
      <c r="SLK29" s="125"/>
      <c r="SLL29" s="125"/>
      <c r="SLM29" s="125"/>
      <c r="SLN29" s="125"/>
      <c r="SLO29" s="125"/>
      <c r="SLP29" s="125"/>
      <c r="SLQ29" s="125"/>
      <c r="SLR29" s="125"/>
      <c r="SLS29" s="125"/>
      <c r="SLT29" s="125"/>
      <c r="SLU29" s="125"/>
      <c r="SLV29" s="125"/>
      <c r="SLW29" s="125"/>
      <c r="SLX29" s="125"/>
      <c r="SLY29" s="125"/>
      <c r="SLZ29" s="125"/>
      <c r="SMA29" s="125"/>
      <c r="SMB29" s="125"/>
      <c r="SMC29" s="125"/>
      <c r="SMD29" s="125"/>
      <c r="SME29" s="125"/>
      <c r="SMF29" s="125"/>
      <c r="SMG29" s="125"/>
      <c r="SMH29" s="125"/>
      <c r="SMI29" s="125"/>
      <c r="SMJ29" s="125"/>
      <c r="SMK29" s="125"/>
      <c r="SML29" s="125"/>
      <c r="SMM29" s="125"/>
      <c r="SMN29" s="125"/>
      <c r="SMO29" s="125"/>
      <c r="SMP29" s="125"/>
      <c r="SMQ29" s="125"/>
      <c r="SMR29" s="125"/>
      <c r="SMS29" s="125"/>
      <c r="SMT29" s="125"/>
      <c r="SMU29" s="125"/>
      <c r="SMV29" s="125"/>
      <c r="SMW29" s="125"/>
      <c r="SMX29" s="125"/>
      <c r="SMY29" s="125"/>
      <c r="SMZ29" s="125"/>
      <c r="SNA29" s="125"/>
      <c r="SNB29" s="125"/>
      <c r="SNC29" s="125"/>
      <c r="SND29" s="125"/>
      <c r="SNE29" s="125"/>
      <c r="SNF29" s="125"/>
      <c r="SNG29" s="125"/>
      <c r="SNH29" s="125"/>
      <c r="SNI29" s="125"/>
      <c r="SNJ29" s="125"/>
      <c r="SNK29" s="125"/>
      <c r="SNL29" s="125"/>
      <c r="SNM29" s="125"/>
      <c r="SNN29" s="125"/>
      <c r="SNO29" s="125"/>
      <c r="SNP29" s="125"/>
      <c r="SNQ29" s="125"/>
      <c r="SNR29" s="125"/>
      <c r="SNS29" s="125"/>
      <c r="SNT29" s="125"/>
      <c r="SNU29" s="125"/>
      <c r="SNV29" s="125"/>
      <c r="SNW29" s="125"/>
      <c r="SNX29" s="125"/>
      <c r="SNY29" s="125"/>
      <c r="SNZ29" s="125"/>
      <c r="SOA29" s="125"/>
      <c r="SOB29" s="125"/>
      <c r="SOC29" s="125"/>
      <c r="SOD29" s="125"/>
      <c r="SOE29" s="125"/>
      <c r="SOF29" s="125"/>
      <c r="SOG29" s="125"/>
      <c r="SOH29" s="125"/>
      <c r="SOI29" s="125"/>
      <c r="SOJ29" s="125"/>
      <c r="SOK29" s="125"/>
      <c r="SOL29" s="125"/>
      <c r="SOM29" s="125"/>
      <c r="SON29" s="125"/>
      <c r="SOO29" s="125"/>
      <c r="SOP29" s="125"/>
      <c r="SOQ29" s="125"/>
      <c r="SOR29" s="125"/>
      <c r="SOS29" s="125"/>
      <c r="SOT29" s="125"/>
      <c r="SOU29" s="125"/>
      <c r="SOV29" s="125"/>
      <c r="SOW29" s="125"/>
      <c r="SOX29" s="125"/>
      <c r="SOY29" s="125"/>
      <c r="SOZ29" s="125"/>
      <c r="SPA29" s="125"/>
      <c r="SPB29" s="125"/>
      <c r="SPC29" s="125"/>
      <c r="SPD29" s="125"/>
      <c r="SPE29" s="125"/>
      <c r="SPF29" s="125"/>
      <c r="SPG29" s="125"/>
      <c r="SPH29" s="125"/>
      <c r="SPI29" s="125"/>
      <c r="SPJ29" s="125"/>
      <c r="SPK29" s="125"/>
      <c r="SPL29" s="125"/>
      <c r="SPM29" s="125"/>
      <c r="SPN29" s="125"/>
      <c r="SPO29" s="125"/>
      <c r="SPP29" s="125"/>
      <c r="SPQ29" s="125"/>
      <c r="SPR29" s="125"/>
      <c r="SPS29" s="125"/>
      <c r="SPT29" s="125"/>
      <c r="SPU29" s="125"/>
      <c r="SPV29" s="125"/>
      <c r="SPW29" s="125"/>
      <c r="SPX29" s="125"/>
      <c r="SPY29" s="125"/>
      <c r="SPZ29" s="125"/>
      <c r="SQA29" s="125"/>
      <c r="SQB29" s="125"/>
      <c r="SQC29" s="125"/>
      <c r="SQD29" s="125"/>
      <c r="SQE29" s="125"/>
      <c r="SQF29" s="125"/>
      <c r="SQG29" s="125"/>
      <c r="SQH29" s="125"/>
      <c r="SQI29" s="125"/>
      <c r="SQJ29" s="125"/>
      <c r="SQK29" s="125"/>
      <c r="SQL29" s="125"/>
      <c r="SQM29" s="125"/>
      <c r="SQN29" s="125"/>
      <c r="SQO29" s="125"/>
      <c r="SQP29" s="125"/>
      <c r="SQQ29" s="125"/>
      <c r="SQR29" s="125"/>
      <c r="SQS29" s="125"/>
      <c r="SQT29" s="125"/>
      <c r="SQU29" s="125"/>
      <c r="SQV29" s="125"/>
      <c r="SQW29" s="125"/>
      <c r="SQX29" s="125"/>
      <c r="SQY29" s="125"/>
      <c r="SQZ29" s="125"/>
      <c r="SRA29" s="125"/>
      <c r="SRB29" s="125"/>
      <c r="SRC29" s="125"/>
      <c r="SRD29" s="125"/>
      <c r="SRE29" s="125"/>
      <c r="SRF29" s="125"/>
      <c r="SRG29" s="125"/>
      <c r="SRH29" s="125"/>
      <c r="SRI29" s="125"/>
      <c r="SRJ29" s="125"/>
      <c r="SRK29" s="125"/>
      <c r="SRL29" s="125"/>
      <c r="SRM29" s="125"/>
      <c r="SRN29" s="125"/>
      <c r="SRO29" s="125"/>
      <c r="SRP29" s="125"/>
      <c r="SRQ29" s="125"/>
      <c r="SRR29" s="125"/>
      <c r="SRS29" s="125"/>
      <c r="SRT29" s="125"/>
      <c r="SRU29" s="125"/>
      <c r="SRV29" s="125"/>
      <c r="SRW29" s="125"/>
      <c r="SRX29" s="125"/>
      <c r="SRY29" s="125"/>
      <c r="SRZ29" s="125"/>
      <c r="SSA29" s="125"/>
      <c r="SSB29" s="125"/>
      <c r="SSC29" s="125"/>
      <c r="SSD29" s="125"/>
      <c r="SSE29" s="125"/>
      <c r="SSF29" s="125"/>
      <c r="SSG29" s="125"/>
      <c r="SSH29" s="125"/>
      <c r="SSI29" s="125"/>
      <c r="SSJ29" s="125"/>
      <c r="SSK29" s="125"/>
      <c r="SSL29" s="125"/>
      <c r="SSM29" s="125"/>
      <c r="SSN29" s="125"/>
      <c r="SSO29" s="125"/>
      <c r="SSP29" s="125"/>
      <c r="SSQ29" s="125"/>
      <c r="SSR29" s="125"/>
      <c r="SSS29" s="125"/>
      <c r="SST29" s="125"/>
      <c r="SSU29" s="125"/>
      <c r="SSV29" s="125"/>
      <c r="SSW29" s="125"/>
      <c r="SSX29" s="125"/>
      <c r="SSY29" s="125"/>
      <c r="SSZ29" s="125"/>
      <c r="STA29" s="125"/>
      <c r="STB29" s="125"/>
      <c r="STC29" s="125"/>
      <c r="STD29" s="125"/>
      <c r="STE29" s="125"/>
      <c r="STF29" s="125"/>
      <c r="STG29" s="125"/>
      <c r="STH29" s="125"/>
      <c r="STI29" s="125"/>
      <c r="STJ29" s="125"/>
      <c r="STK29" s="125"/>
      <c r="STL29" s="125"/>
      <c r="STM29" s="125"/>
      <c r="STN29" s="125"/>
      <c r="STO29" s="125"/>
      <c r="STP29" s="125"/>
      <c r="STQ29" s="125"/>
      <c r="STR29" s="125"/>
      <c r="STS29" s="125"/>
      <c r="STT29" s="125"/>
      <c r="STU29" s="125"/>
      <c r="STV29" s="125"/>
      <c r="STW29" s="125"/>
      <c r="STX29" s="125"/>
      <c r="STY29" s="125"/>
      <c r="STZ29" s="125"/>
      <c r="SUA29" s="125"/>
      <c r="SUB29" s="125"/>
      <c r="SUC29" s="125"/>
      <c r="SUD29" s="125"/>
      <c r="SUE29" s="125"/>
      <c r="SUF29" s="125"/>
      <c r="SUG29" s="125"/>
      <c r="SUH29" s="125"/>
      <c r="SUI29" s="125"/>
      <c r="SUJ29" s="125"/>
      <c r="SUK29" s="125"/>
      <c r="SUL29" s="125"/>
      <c r="SUM29" s="125"/>
      <c r="SUN29" s="125"/>
      <c r="SUO29" s="125"/>
      <c r="SUP29" s="125"/>
      <c r="SUQ29" s="125"/>
      <c r="SUR29" s="125"/>
      <c r="SUS29" s="125"/>
      <c r="SUT29" s="125"/>
      <c r="SUU29" s="125"/>
      <c r="SUV29" s="125"/>
      <c r="SUW29" s="125"/>
      <c r="SUX29" s="125"/>
      <c r="SUY29" s="125"/>
      <c r="SUZ29" s="125"/>
      <c r="SVA29" s="125"/>
      <c r="SVB29" s="125"/>
      <c r="SVC29" s="125"/>
      <c r="SVD29" s="125"/>
      <c r="SVE29" s="125"/>
      <c r="SVF29" s="125"/>
      <c r="SVG29" s="125"/>
      <c r="SVH29" s="125"/>
      <c r="SVI29" s="125"/>
      <c r="SVJ29" s="125"/>
      <c r="SVK29" s="125"/>
      <c r="SVL29" s="125"/>
      <c r="SVM29" s="125"/>
      <c r="SVN29" s="125"/>
      <c r="SVO29" s="125"/>
      <c r="SVP29" s="125"/>
      <c r="SVQ29" s="125"/>
      <c r="SVR29" s="125"/>
      <c r="SVS29" s="125"/>
      <c r="SVT29" s="125"/>
      <c r="SVU29" s="125"/>
      <c r="SVV29" s="125"/>
      <c r="SVW29" s="125"/>
      <c r="SVX29" s="125"/>
      <c r="SVY29" s="125"/>
      <c r="SVZ29" s="125"/>
      <c r="SWA29" s="125"/>
      <c r="SWB29" s="125"/>
      <c r="SWC29" s="125"/>
      <c r="SWD29" s="125"/>
      <c r="SWE29" s="125"/>
      <c r="SWF29" s="125"/>
      <c r="SWG29" s="125"/>
      <c r="SWH29" s="125"/>
      <c r="SWI29" s="125"/>
      <c r="SWJ29" s="125"/>
      <c r="SWK29" s="125"/>
      <c r="SWL29" s="125"/>
      <c r="SWM29" s="125"/>
      <c r="SWN29" s="125"/>
      <c r="SWO29" s="125"/>
      <c r="SWP29" s="125"/>
      <c r="SWQ29" s="125"/>
      <c r="SWR29" s="125"/>
      <c r="SWS29" s="125"/>
      <c r="SWT29" s="125"/>
      <c r="SWU29" s="125"/>
      <c r="SWV29" s="125"/>
      <c r="SWW29" s="125"/>
      <c r="SWX29" s="125"/>
      <c r="SWY29" s="125"/>
      <c r="SWZ29" s="125"/>
      <c r="SXA29" s="125"/>
      <c r="SXB29" s="125"/>
      <c r="SXC29" s="125"/>
      <c r="SXD29" s="125"/>
      <c r="SXE29" s="125"/>
      <c r="SXF29" s="125"/>
      <c r="SXG29" s="125"/>
      <c r="SXH29" s="125"/>
      <c r="SXI29" s="125"/>
      <c r="SXJ29" s="125"/>
      <c r="SXK29" s="125"/>
      <c r="SXL29" s="125"/>
      <c r="SXM29" s="125"/>
      <c r="SXN29" s="125"/>
      <c r="SXO29" s="125"/>
      <c r="SXP29" s="125"/>
      <c r="SXQ29" s="125"/>
      <c r="SXR29" s="125"/>
      <c r="SXS29" s="125"/>
      <c r="SXT29" s="125"/>
      <c r="SXU29" s="125"/>
      <c r="SXV29" s="125"/>
      <c r="SXW29" s="125"/>
      <c r="SXX29" s="125"/>
      <c r="SXY29" s="125"/>
      <c r="SXZ29" s="125"/>
      <c r="SYA29" s="125"/>
      <c r="SYB29" s="125"/>
      <c r="SYC29" s="125"/>
      <c r="SYD29" s="125"/>
      <c r="SYE29" s="125"/>
      <c r="SYF29" s="125"/>
      <c r="SYG29" s="125"/>
      <c r="SYH29" s="125"/>
      <c r="SYI29" s="125"/>
      <c r="SYJ29" s="125"/>
      <c r="SYK29" s="125"/>
      <c r="SYL29" s="125"/>
      <c r="SYM29" s="125"/>
      <c r="SYN29" s="125"/>
      <c r="SYO29" s="125"/>
      <c r="SYP29" s="125"/>
      <c r="SYQ29" s="125"/>
      <c r="SYR29" s="125"/>
      <c r="SYS29" s="125"/>
      <c r="SYT29" s="125"/>
      <c r="SYU29" s="125"/>
      <c r="SYV29" s="125"/>
      <c r="SYW29" s="125"/>
      <c r="SYX29" s="125"/>
      <c r="SYY29" s="125"/>
      <c r="SYZ29" s="125"/>
      <c r="SZA29" s="125"/>
      <c r="SZB29" s="125"/>
      <c r="SZC29" s="125"/>
      <c r="SZD29" s="125"/>
      <c r="SZE29" s="125"/>
      <c r="SZF29" s="125"/>
      <c r="SZG29" s="125"/>
      <c r="SZH29" s="125"/>
      <c r="SZI29" s="125"/>
      <c r="SZJ29" s="125"/>
      <c r="SZK29" s="125"/>
      <c r="SZL29" s="125"/>
      <c r="SZM29" s="125"/>
      <c r="SZN29" s="125"/>
      <c r="SZO29" s="125"/>
      <c r="SZP29" s="125"/>
      <c r="SZQ29" s="125"/>
      <c r="SZR29" s="125"/>
      <c r="SZS29" s="125"/>
      <c r="SZT29" s="125"/>
      <c r="SZU29" s="125"/>
      <c r="SZV29" s="125"/>
      <c r="SZW29" s="125"/>
      <c r="SZX29" s="125"/>
      <c r="SZY29" s="125"/>
      <c r="SZZ29" s="125"/>
      <c r="TAA29" s="125"/>
      <c r="TAB29" s="125"/>
      <c r="TAC29" s="125"/>
      <c r="TAD29" s="125"/>
      <c r="TAE29" s="125"/>
      <c r="TAF29" s="125"/>
      <c r="TAG29" s="125"/>
      <c r="TAH29" s="125"/>
      <c r="TAI29" s="125"/>
      <c r="TAJ29" s="125"/>
      <c r="TAK29" s="125"/>
      <c r="TAL29" s="125"/>
      <c r="TAM29" s="125"/>
      <c r="TAN29" s="125"/>
      <c r="TAO29" s="125"/>
      <c r="TAP29" s="125"/>
      <c r="TAQ29" s="125"/>
      <c r="TAR29" s="125"/>
      <c r="TAS29" s="125"/>
      <c r="TAT29" s="125"/>
      <c r="TAU29" s="125"/>
      <c r="TAV29" s="125"/>
      <c r="TAW29" s="125"/>
      <c r="TAX29" s="125"/>
      <c r="TAY29" s="125"/>
      <c r="TAZ29" s="125"/>
      <c r="TBA29" s="125"/>
      <c r="TBB29" s="125"/>
      <c r="TBC29" s="125"/>
      <c r="TBD29" s="125"/>
      <c r="TBE29" s="125"/>
      <c r="TBF29" s="125"/>
      <c r="TBG29" s="125"/>
      <c r="TBH29" s="125"/>
      <c r="TBI29" s="125"/>
      <c r="TBJ29" s="125"/>
      <c r="TBK29" s="125"/>
      <c r="TBL29" s="125"/>
      <c r="TBM29" s="125"/>
      <c r="TBN29" s="125"/>
      <c r="TBO29" s="125"/>
      <c r="TBP29" s="125"/>
      <c r="TBQ29" s="125"/>
      <c r="TBR29" s="125"/>
      <c r="TBS29" s="125"/>
      <c r="TBT29" s="125"/>
      <c r="TBU29" s="125"/>
      <c r="TBV29" s="125"/>
      <c r="TBW29" s="125"/>
      <c r="TBX29" s="125"/>
      <c r="TBY29" s="125"/>
      <c r="TBZ29" s="125"/>
      <c r="TCA29" s="125"/>
      <c r="TCB29" s="125"/>
      <c r="TCC29" s="125"/>
      <c r="TCD29" s="125"/>
      <c r="TCE29" s="125"/>
      <c r="TCF29" s="125"/>
      <c r="TCG29" s="125"/>
      <c r="TCH29" s="125"/>
      <c r="TCI29" s="125"/>
      <c r="TCJ29" s="125"/>
      <c r="TCK29" s="125"/>
      <c r="TCL29" s="125"/>
      <c r="TCM29" s="125"/>
      <c r="TCN29" s="125"/>
      <c r="TCO29" s="125"/>
      <c r="TCP29" s="125"/>
      <c r="TCQ29" s="125"/>
      <c r="TCR29" s="125"/>
      <c r="TCS29" s="125"/>
      <c r="TCT29" s="125"/>
      <c r="TCU29" s="125"/>
      <c r="TCV29" s="125"/>
      <c r="TCW29" s="125"/>
      <c r="TCX29" s="125"/>
      <c r="TCY29" s="125"/>
      <c r="TCZ29" s="125"/>
      <c r="TDA29" s="125"/>
      <c r="TDB29" s="125"/>
      <c r="TDC29" s="125"/>
      <c r="TDD29" s="125"/>
      <c r="TDE29" s="125"/>
      <c r="TDF29" s="125"/>
      <c r="TDG29" s="125"/>
      <c r="TDH29" s="125"/>
      <c r="TDI29" s="125"/>
      <c r="TDJ29" s="125"/>
      <c r="TDK29" s="125"/>
      <c r="TDL29" s="125"/>
      <c r="TDM29" s="125"/>
      <c r="TDN29" s="125"/>
      <c r="TDO29" s="125"/>
      <c r="TDP29" s="125"/>
      <c r="TDQ29" s="125"/>
      <c r="TDR29" s="125"/>
      <c r="TDS29" s="125"/>
      <c r="TDT29" s="125"/>
      <c r="TDU29" s="125"/>
      <c r="TDV29" s="125"/>
      <c r="TDW29" s="125"/>
      <c r="TDX29" s="125"/>
      <c r="TDY29" s="125"/>
      <c r="TDZ29" s="125"/>
      <c r="TEA29" s="125"/>
      <c r="TEB29" s="125"/>
      <c r="TEC29" s="125"/>
      <c r="TED29" s="125"/>
      <c r="TEE29" s="125"/>
      <c r="TEF29" s="125"/>
      <c r="TEG29" s="125"/>
      <c r="TEH29" s="125"/>
      <c r="TEI29" s="125"/>
      <c r="TEJ29" s="125"/>
      <c r="TEK29" s="125"/>
      <c r="TEL29" s="125"/>
      <c r="TEM29" s="125"/>
      <c r="TEN29" s="125"/>
      <c r="TEO29" s="125"/>
      <c r="TEP29" s="125"/>
      <c r="TEQ29" s="125"/>
      <c r="TER29" s="125"/>
      <c r="TES29" s="125"/>
      <c r="TET29" s="125"/>
      <c r="TEU29" s="125"/>
      <c r="TEV29" s="125"/>
      <c r="TEW29" s="125"/>
      <c r="TEX29" s="125"/>
      <c r="TEY29" s="125"/>
      <c r="TEZ29" s="125"/>
      <c r="TFA29" s="125"/>
      <c r="TFB29" s="125"/>
      <c r="TFC29" s="125"/>
      <c r="TFD29" s="125"/>
      <c r="TFE29" s="125"/>
      <c r="TFF29" s="125"/>
      <c r="TFG29" s="125"/>
      <c r="TFH29" s="125"/>
      <c r="TFI29" s="125"/>
      <c r="TFJ29" s="125"/>
      <c r="TFK29" s="125"/>
      <c r="TFL29" s="125"/>
      <c r="TFM29" s="125"/>
      <c r="TFN29" s="125"/>
      <c r="TFO29" s="125"/>
      <c r="TFP29" s="125"/>
      <c r="TFQ29" s="125"/>
      <c r="TFR29" s="125"/>
      <c r="TFS29" s="125"/>
      <c r="TFT29" s="125"/>
      <c r="TFU29" s="125"/>
      <c r="TFV29" s="125"/>
      <c r="TFW29" s="125"/>
      <c r="TFX29" s="125"/>
      <c r="TFY29" s="125"/>
      <c r="TFZ29" s="125"/>
      <c r="TGA29" s="125"/>
      <c r="TGB29" s="125"/>
      <c r="TGC29" s="125"/>
      <c r="TGD29" s="125"/>
      <c r="TGE29" s="125"/>
      <c r="TGF29" s="125"/>
      <c r="TGG29" s="125"/>
      <c r="TGH29" s="125"/>
      <c r="TGI29" s="125"/>
      <c r="TGJ29" s="125"/>
      <c r="TGK29" s="125"/>
      <c r="TGL29" s="125"/>
      <c r="TGM29" s="125"/>
      <c r="TGN29" s="125"/>
      <c r="TGO29" s="125"/>
      <c r="TGP29" s="125"/>
      <c r="TGQ29" s="125"/>
      <c r="TGR29" s="125"/>
      <c r="TGS29" s="125"/>
      <c r="TGT29" s="125"/>
      <c r="TGU29" s="125"/>
      <c r="TGV29" s="125"/>
      <c r="TGW29" s="125"/>
      <c r="TGX29" s="125"/>
      <c r="TGY29" s="125"/>
      <c r="TGZ29" s="125"/>
      <c r="THA29" s="125"/>
      <c r="THB29" s="125"/>
      <c r="THC29" s="125"/>
      <c r="THD29" s="125"/>
      <c r="THE29" s="125"/>
      <c r="THF29" s="125"/>
      <c r="THG29" s="125"/>
      <c r="THH29" s="125"/>
      <c r="THI29" s="125"/>
      <c r="THJ29" s="125"/>
      <c r="THK29" s="125"/>
      <c r="THL29" s="125"/>
      <c r="THM29" s="125"/>
      <c r="THN29" s="125"/>
      <c r="THO29" s="125"/>
      <c r="THP29" s="125"/>
      <c r="THQ29" s="125"/>
      <c r="THR29" s="125"/>
      <c r="THS29" s="125"/>
      <c r="THT29" s="125"/>
      <c r="THU29" s="125"/>
      <c r="THV29" s="125"/>
      <c r="THW29" s="125"/>
      <c r="THX29" s="125"/>
      <c r="THY29" s="125"/>
      <c r="THZ29" s="125"/>
      <c r="TIA29" s="125"/>
      <c r="TIB29" s="125"/>
      <c r="TIC29" s="125"/>
      <c r="TID29" s="125"/>
      <c r="TIE29" s="125"/>
      <c r="TIF29" s="125"/>
      <c r="TIG29" s="125"/>
      <c r="TIH29" s="125"/>
      <c r="TII29" s="125"/>
      <c r="TIJ29" s="125"/>
      <c r="TIK29" s="125"/>
      <c r="TIL29" s="125"/>
      <c r="TIM29" s="125"/>
      <c r="TIN29" s="125"/>
      <c r="TIO29" s="125"/>
      <c r="TIP29" s="125"/>
      <c r="TIQ29" s="125"/>
      <c r="TIR29" s="125"/>
      <c r="TIS29" s="125"/>
      <c r="TIT29" s="125"/>
      <c r="TIU29" s="125"/>
      <c r="TIV29" s="125"/>
      <c r="TIW29" s="125"/>
      <c r="TIX29" s="125"/>
      <c r="TIY29" s="125"/>
      <c r="TIZ29" s="125"/>
      <c r="TJA29" s="125"/>
      <c r="TJB29" s="125"/>
      <c r="TJC29" s="125"/>
      <c r="TJD29" s="125"/>
      <c r="TJE29" s="125"/>
      <c r="TJF29" s="125"/>
      <c r="TJG29" s="125"/>
      <c r="TJH29" s="125"/>
      <c r="TJI29" s="125"/>
      <c r="TJJ29" s="125"/>
      <c r="TJK29" s="125"/>
      <c r="TJL29" s="125"/>
      <c r="TJM29" s="125"/>
      <c r="TJN29" s="125"/>
      <c r="TJO29" s="125"/>
      <c r="TJP29" s="125"/>
      <c r="TJQ29" s="125"/>
      <c r="TJR29" s="125"/>
      <c r="TJS29" s="125"/>
      <c r="TJT29" s="125"/>
      <c r="TJU29" s="125"/>
      <c r="TJV29" s="125"/>
      <c r="TJW29" s="125"/>
      <c r="TJX29" s="125"/>
      <c r="TJY29" s="125"/>
      <c r="TJZ29" s="125"/>
      <c r="TKA29" s="125"/>
      <c r="TKB29" s="125"/>
      <c r="TKC29" s="125"/>
      <c r="TKD29" s="125"/>
      <c r="TKE29" s="125"/>
      <c r="TKF29" s="125"/>
      <c r="TKG29" s="125"/>
      <c r="TKH29" s="125"/>
      <c r="TKI29" s="125"/>
      <c r="TKJ29" s="125"/>
      <c r="TKK29" s="125"/>
      <c r="TKL29" s="125"/>
      <c r="TKM29" s="125"/>
      <c r="TKN29" s="125"/>
      <c r="TKO29" s="125"/>
      <c r="TKP29" s="125"/>
      <c r="TKQ29" s="125"/>
      <c r="TKR29" s="125"/>
      <c r="TKS29" s="125"/>
      <c r="TKT29" s="125"/>
      <c r="TKU29" s="125"/>
      <c r="TKV29" s="125"/>
      <c r="TKW29" s="125"/>
      <c r="TKX29" s="125"/>
      <c r="TKY29" s="125"/>
      <c r="TKZ29" s="125"/>
      <c r="TLA29" s="125"/>
      <c r="TLB29" s="125"/>
      <c r="TLC29" s="125"/>
      <c r="TLD29" s="125"/>
      <c r="TLE29" s="125"/>
      <c r="TLF29" s="125"/>
      <c r="TLG29" s="125"/>
      <c r="TLH29" s="125"/>
      <c r="TLI29" s="125"/>
      <c r="TLJ29" s="125"/>
      <c r="TLK29" s="125"/>
      <c r="TLL29" s="125"/>
      <c r="TLM29" s="125"/>
      <c r="TLN29" s="125"/>
      <c r="TLO29" s="125"/>
      <c r="TLP29" s="125"/>
      <c r="TLQ29" s="125"/>
      <c r="TLR29" s="125"/>
      <c r="TLS29" s="125"/>
      <c r="TLT29" s="125"/>
      <c r="TLU29" s="125"/>
      <c r="TLV29" s="125"/>
      <c r="TLW29" s="125"/>
      <c r="TLX29" s="125"/>
      <c r="TLY29" s="125"/>
      <c r="TLZ29" s="125"/>
      <c r="TMA29" s="125"/>
      <c r="TMB29" s="125"/>
      <c r="TMC29" s="125"/>
      <c r="TMD29" s="125"/>
      <c r="TME29" s="125"/>
      <c r="TMF29" s="125"/>
      <c r="TMG29" s="125"/>
      <c r="TMH29" s="125"/>
      <c r="TMI29" s="125"/>
      <c r="TMJ29" s="125"/>
      <c r="TMK29" s="125"/>
      <c r="TML29" s="125"/>
      <c r="TMM29" s="125"/>
      <c r="TMN29" s="125"/>
      <c r="TMO29" s="125"/>
      <c r="TMP29" s="125"/>
      <c r="TMQ29" s="125"/>
      <c r="TMR29" s="125"/>
      <c r="TMS29" s="125"/>
      <c r="TMT29" s="125"/>
      <c r="TMU29" s="125"/>
      <c r="TMV29" s="125"/>
      <c r="TMW29" s="125"/>
      <c r="TMX29" s="125"/>
      <c r="TMY29" s="125"/>
      <c r="TMZ29" s="125"/>
      <c r="TNA29" s="125"/>
      <c r="TNB29" s="125"/>
      <c r="TNC29" s="125"/>
      <c r="TND29" s="125"/>
      <c r="TNE29" s="125"/>
      <c r="TNF29" s="125"/>
      <c r="TNG29" s="125"/>
      <c r="TNH29" s="125"/>
      <c r="TNI29" s="125"/>
      <c r="TNJ29" s="125"/>
      <c r="TNK29" s="125"/>
      <c r="TNL29" s="125"/>
      <c r="TNM29" s="125"/>
      <c r="TNN29" s="125"/>
      <c r="TNO29" s="125"/>
      <c r="TNP29" s="125"/>
      <c r="TNQ29" s="125"/>
      <c r="TNR29" s="125"/>
      <c r="TNS29" s="125"/>
      <c r="TNT29" s="125"/>
      <c r="TNU29" s="125"/>
      <c r="TNV29" s="125"/>
      <c r="TNW29" s="125"/>
      <c r="TNX29" s="125"/>
      <c r="TNY29" s="125"/>
      <c r="TNZ29" s="125"/>
      <c r="TOA29" s="125"/>
      <c r="TOB29" s="125"/>
      <c r="TOC29" s="125"/>
      <c r="TOD29" s="125"/>
      <c r="TOE29" s="125"/>
      <c r="TOF29" s="125"/>
      <c r="TOG29" s="125"/>
      <c r="TOH29" s="125"/>
      <c r="TOI29" s="125"/>
      <c r="TOJ29" s="125"/>
      <c r="TOK29" s="125"/>
      <c r="TOL29" s="125"/>
      <c r="TOM29" s="125"/>
      <c r="TON29" s="125"/>
      <c r="TOO29" s="125"/>
      <c r="TOP29" s="125"/>
      <c r="TOQ29" s="125"/>
      <c r="TOR29" s="125"/>
      <c r="TOS29" s="125"/>
      <c r="TOT29" s="125"/>
      <c r="TOU29" s="125"/>
      <c r="TOV29" s="125"/>
      <c r="TOW29" s="125"/>
      <c r="TOX29" s="125"/>
      <c r="TOY29" s="125"/>
      <c r="TOZ29" s="125"/>
      <c r="TPA29" s="125"/>
      <c r="TPB29" s="125"/>
      <c r="TPC29" s="125"/>
      <c r="TPD29" s="125"/>
      <c r="TPE29" s="125"/>
      <c r="TPF29" s="125"/>
      <c r="TPG29" s="125"/>
      <c r="TPH29" s="125"/>
      <c r="TPI29" s="125"/>
      <c r="TPJ29" s="125"/>
      <c r="TPK29" s="125"/>
      <c r="TPL29" s="125"/>
      <c r="TPM29" s="125"/>
      <c r="TPN29" s="125"/>
      <c r="TPO29" s="125"/>
      <c r="TPP29" s="125"/>
      <c r="TPQ29" s="125"/>
      <c r="TPR29" s="125"/>
      <c r="TPS29" s="125"/>
      <c r="TPT29" s="125"/>
      <c r="TPU29" s="125"/>
      <c r="TPV29" s="125"/>
      <c r="TPW29" s="125"/>
      <c r="TPX29" s="125"/>
      <c r="TPY29" s="125"/>
      <c r="TPZ29" s="125"/>
      <c r="TQA29" s="125"/>
      <c r="TQB29" s="125"/>
      <c r="TQC29" s="125"/>
      <c r="TQD29" s="125"/>
      <c r="TQE29" s="125"/>
      <c r="TQF29" s="125"/>
      <c r="TQG29" s="125"/>
      <c r="TQH29" s="125"/>
      <c r="TQI29" s="125"/>
      <c r="TQJ29" s="125"/>
      <c r="TQK29" s="125"/>
      <c r="TQL29" s="125"/>
      <c r="TQM29" s="125"/>
      <c r="TQN29" s="125"/>
      <c r="TQO29" s="125"/>
      <c r="TQP29" s="125"/>
      <c r="TQQ29" s="125"/>
      <c r="TQR29" s="125"/>
      <c r="TQS29" s="125"/>
      <c r="TQT29" s="125"/>
      <c r="TQU29" s="125"/>
      <c r="TQV29" s="125"/>
      <c r="TQW29" s="125"/>
      <c r="TQX29" s="125"/>
      <c r="TQY29" s="125"/>
      <c r="TQZ29" s="125"/>
      <c r="TRA29" s="125"/>
      <c r="TRB29" s="125"/>
      <c r="TRC29" s="125"/>
      <c r="TRD29" s="125"/>
      <c r="TRE29" s="125"/>
      <c r="TRF29" s="125"/>
      <c r="TRG29" s="125"/>
      <c r="TRH29" s="125"/>
      <c r="TRI29" s="125"/>
      <c r="TRJ29" s="125"/>
      <c r="TRK29" s="125"/>
      <c r="TRL29" s="125"/>
      <c r="TRM29" s="125"/>
      <c r="TRN29" s="125"/>
      <c r="TRO29" s="125"/>
      <c r="TRP29" s="125"/>
      <c r="TRQ29" s="125"/>
      <c r="TRR29" s="125"/>
      <c r="TRS29" s="125"/>
      <c r="TRT29" s="125"/>
      <c r="TRU29" s="125"/>
      <c r="TRV29" s="125"/>
      <c r="TRW29" s="125"/>
      <c r="TRX29" s="125"/>
      <c r="TRY29" s="125"/>
      <c r="TRZ29" s="125"/>
      <c r="TSA29" s="125"/>
      <c r="TSB29" s="125"/>
      <c r="TSC29" s="125"/>
      <c r="TSD29" s="125"/>
      <c r="TSE29" s="125"/>
      <c r="TSF29" s="125"/>
      <c r="TSG29" s="125"/>
      <c r="TSH29" s="125"/>
      <c r="TSI29" s="125"/>
      <c r="TSJ29" s="125"/>
      <c r="TSK29" s="125"/>
      <c r="TSL29" s="125"/>
      <c r="TSM29" s="125"/>
      <c r="TSN29" s="125"/>
      <c r="TSO29" s="125"/>
      <c r="TSP29" s="125"/>
      <c r="TSQ29" s="125"/>
      <c r="TSR29" s="125"/>
      <c r="TSS29" s="125"/>
      <c r="TST29" s="125"/>
      <c r="TSU29" s="125"/>
      <c r="TSV29" s="125"/>
      <c r="TSW29" s="125"/>
      <c r="TSX29" s="125"/>
      <c r="TSY29" s="125"/>
      <c r="TSZ29" s="125"/>
      <c r="TTA29" s="125"/>
      <c r="TTB29" s="125"/>
      <c r="TTC29" s="125"/>
      <c r="TTD29" s="125"/>
      <c r="TTE29" s="125"/>
      <c r="TTF29" s="125"/>
      <c r="TTG29" s="125"/>
      <c r="TTH29" s="125"/>
      <c r="TTI29" s="125"/>
      <c r="TTJ29" s="125"/>
      <c r="TTK29" s="125"/>
      <c r="TTL29" s="125"/>
      <c r="TTM29" s="125"/>
      <c r="TTN29" s="125"/>
      <c r="TTO29" s="125"/>
      <c r="TTP29" s="125"/>
      <c r="TTQ29" s="125"/>
      <c r="TTR29" s="125"/>
      <c r="TTS29" s="125"/>
      <c r="TTT29" s="125"/>
      <c r="TTU29" s="125"/>
      <c r="TTV29" s="125"/>
      <c r="TTW29" s="125"/>
      <c r="TTX29" s="125"/>
      <c r="TTY29" s="125"/>
      <c r="TTZ29" s="125"/>
      <c r="TUA29" s="125"/>
      <c r="TUB29" s="125"/>
      <c r="TUC29" s="125"/>
      <c r="TUD29" s="125"/>
      <c r="TUE29" s="125"/>
      <c r="TUF29" s="125"/>
      <c r="TUG29" s="125"/>
      <c r="TUH29" s="125"/>
      <c r="TUI29" s="125"/>
      <c r="TUJ29" s="125"/>
      <c r="TUK29" s="125"/>
      <c r="TUL29" s="125"/>
      <c r="TUM29" s="125"/>
      <c r="TUN29" s="125"/>
      <c r="TUO29" s="125"/>
      <c r="TUP29" s="125"/>
      <c r="TUQ29" s="125"/>
      <c r="TUR29" s="125"/>
      <c r="TUS29" s="125"/>
      <c r="TUT29" s="125"/>
      <c r="TUU29" s="125"/>
      <c r="TUV29" s="125"/>
      <c r="TUW29" s="125"/>
      <c r="TUX29" s="125"/>
      <c r="TUY29" s="125"/>
      <c r="TUZ29" s="125"/>
      <c r="TVA29" s="125"/>
      <c r="TVB29" s="125"/>
      <c r="TVC29" s="125"/>
      <c r="TVD29" s="125"/>
      <c r="TVE29" s="125"/>
      <c r="TVF29" s="125"/>
      <c r="TVG29" s="125"/>
      <c r="TVH29" s="125"/>
      <c r="TVI29" s="125"/>
      <c r="TVJ29" s="125"/>
      <c r="TVK29" s="125"/>
      <c r="TVL29" s="125"/>
      <c r="TVM29" s="125"/>
      <c r="TVN29" s="125"/>
      <c r="TVO29" s="125"/>
      <c r="TVP29" s="125"/>
      <c r="TVQ29" s="125"/>
      <c r="TVR29" s="125"/>
      <c r="TVS29" s="125"/>
      <c r="TVT29" s="125"/>
      <c r="TVU29" s="125"/>
      <c r="TVV29" s="125"/>
      <c r="TVW29" s="125"/>
      <c r="TVX29" s="125"/>
      <c r="TVY29" s="125"/>
      <c r="TVZ29" s="125"/>
      <c r="TWA29" s="125"/>
      <c r="TWB29" s="125"/>
      <c r="TWC29" s="125"/>
      <c r="TWD29" s="125"/>
      <c r="TWE29" s="125"/>
      <c r="TWF29" s="125"/>
      <c r="TWG29" s="125"/>
      <c r="TWH29" s="125"/>
      <c r="TWI29" s="125"/>
      <c r="TWJ29" s="125"/>
      <c r="TWK29" s="125"/>
      <c r="TWL29" s="125"/>
      <c r="TWM29" s="125"/>
      <c r="TWN29" s="125"/>
      <c r="TWO29" s="125"/>
      <c r="TWP29" s="125"/>
      <c r="TWQ29" s="125"/>
      <c r="TWR29" s="125"/>
      <c r="TWS29" s="125"/>
      <c r="TWT29" s="125"/>
      <c r="TWU29" s="125"/>
      <c r="TWV29" s="125"/>
      <c r="TWW29" s="125"/>
      <c r="TWX29" s="125"/>
      <c r="TWY29" s="125"/>
      <c r="TWZ29" s="125"/>
      <c r="TXA29" s="125"/>
      <c r="TXB29" s="125"/>
      <c r="TXC29" s="125"/>
      <c r="TXD29" s="125"/>
      <c r="TXE29" s="125"/>
      <c r="TXF29" s="125"/>
      <c r="TXG29" s="125"/>
      <c r="TXH29" s="125"/>
      <c r="TXI29" s="125"/>
      <c r="TXJ29" s="125"/>
      <c r="TXK29" s="125"/>
      <c r="TXL29" s="125"/>
      <c r="TXM29" s="125"/>
      <c r="TXN29" s="125"/>
      <c r="TXO29" s="125"/>
      <c r="TXP29" s="125"/>
      <c r="TXQ29" s="125"/>
      <c r="TXR29" s="125"/>
      <c r="TXS29" s="125"/>
      <c r="TXT29" s="125"/>
      <c r="TXU29" s="125"/>
      <c r="TXV29" s="125"/>
      <c r="TXW29" s="125"/>
      <c r="TXX29" s="125"/>
      <c r="TXY29" s="125"/>
      <c r="TXZ29" s="125"/>
      <c r="TYA29" s="125"/>
      <c r="TYB29" s="125"/>
      <c r="TYC29" s="125"/>
      <c r="TYD29" s="125"/>
      <c r="TYE29" s="125"/>
      <c r="TYF29" s="125"/>
      <c r="TYG29" s="125"/>
      <c r="TYH29" s="125"/>
      <c r="TYI29" s="125"/>
      <c r="TYJ29" s="125"/>
      <c r="TYK29" s="125"/>
      <c r="TYL29" s="125"/>
      <c r="TYM29" s="125"/>
      <c r="TYN29" s="125"/>
      <c r="TYO29" s="125"/>
      <c r="TYP29" s="125"/>
      <c r="TYQ29" s="125"/>
      <c r="TYR29" s="125"/>
      <c r="TYS29" s="125"/>
      <c r="TYT29" s="125"/>
      <c r="TYU29" s="125"/>
      <c r="TYV29" s="125"/>
      <c r="TYW29" s="125"/>
      <c r="TYX29" s="125"/>
      <c r="TYY29" s="125"/>
      <c r="TYZ29" s="125"/>
      <c r="TZA29" s="125"/>
      <c r="TZB29" s="125"/>
      <c r="TZC29" s="125"/>
      <c r="TZD29" s="125"/>
      <c r="TZE29" s="125"/>
      <c r="TZF29" s="125"/>
      <c r="TZG29" s="125"/>
      <c r="TZH29" s="125"/>
      <c r="TZI29" s="125"/>
      <c r="TZJ29" s="125"/>
      <c r="TZK29" s="125"/>
      <c r="TZL29" s="125"/>
      <c r="TZM29" s="125"/>
      <c r="TZN29" s="125"/>
      <c r="TZO29" s="125"/>
      <c r="TZP29" s="125"/>
      <c r="TZQ29" s="125"/>
      <c r="TZR29" s="125"/>
      <c r="TZS29" s="125"/>
      <c r="TZT29" s="125"/>
      <c r="TZU29" s="125"/>
      <c r="TZV29" s="125"/>
      <c r="TZW29" s="125"/>
      <c r="TZX29" s="125"/>
      <c r="TZY29" s="125"/>
      <c r="TZZ29" s="125"/>
      <c r="UAA29" s="125"/>
      <c r="UAB29" s="125"/>
      <c r="UAC29" s="125"/>
      <c r="UAD29" s="125"/>
      <c r="UAE29" s="125"/>
      <c r="UAF29" s="125"/>
      <c r="UAG29" s="125"/>
      <c r="UAH29" s="125"/>
      <c r="UAI29" s="125"/>
      <c r="UAJ29" s="125"/>
      <c r="UAK29" s="125"/>
      <c r="UAL29" s="125"/>
      <c r="UAM29" s="125"/>
      <c r="UAN29" s="125"/>
      <c r="UAO29" s="125"/>
      <c r="UAP29" s="125"/>
      <c r="UAQ29" s="125"/>
      <c r="UAR29" s="125"/>
      <c r="UAS29" s="125"/>
      <c r="UAT29" s="125"/>
      <c r="UAU29" s="125"/>
      <c r="UAV29" s="125"/>
      <c r="UAW29" s="125"/>
      <c r="UAX29" s="125"/>
      <c r="UAY29" s="125"/>
      <c r="UAZ29" s="125"/>
      <c r="UBA29" s="125"/>
      <c r="UBB29" s="125"/>
      <c r="UBC29" s="125"/>
      <c r="UBD29" s="125"/>
      <c r="UBE29" s="125"/>
      <c r="UBF29" s="125"/>
      <c r="UBG29" s="125"/>
      <c r="UBH29" s="125"/>
      <c r="UBI29" s="125"/>
      <c r="UBJ29" s="125"/>
      <c r="UBK29" s="125"/>
      <c r="UBL29" s="125"/>
      <c r="UBM29" s="125"/>
      <c r="UBN29" s="125"/>
      <c r="UBO29" s="125"/>
      <c r="UBP29" s="125"/>
      <c r="UBQ29" s="125"/>
      <c r="UBR29" s="125"/>
      <c r="UBS29" s="125"/>
      <c r="UBT29" s="125"/>
      <c r="UBU29" s="125"/>
      <c r="UBV29" s="125"/>
      <c r="UBW29" s="125"/>
      <c r="UBX29" s="125"/>
      <c r="UBY29" s="125"/>
      <c r="UBZ29" s="125"/>
      <c r="UCA29" s="125"/>
      <c r="UCB29" s="125"/>
      <c r="UCC29" s="125"/>
      <c r="UCD29" s="125"/>
      <c r="UCE29" s="125"/>
      <c r="UCF29" s="125"/>
      <c r="UCG29" s="125"/>
      <c r="UCH29" s="125"/>
      <c r="UCI29" s="125"/>
      <c r="UCJ29" s="125"/>
      <c r="UCK29" s="125"/>
      <c r="UCL29" s="125"/>
      <c r="UCM29" s="125"/>
      <c r="UCN29" s="125"/>
      <c r="UCO29" s="125"/>
      <c r="UCP29" s="125"/>
      <c r="UCQ29" s="125"/>
      <c r="UCR29" s="125"/>
      <c r="UCS29" s="125"/>
      <c r="UCT29" s="125"/>
      <c r="UCU29" s="125"/>
      <c r="UCV29" s="125"/>
      <c r="UCW29" s="125"/>
      <c r="UCX29" s="125"/>
      <c r="UCY29" s="125"/>
      <c r="UCZ29" s="125"/>
      <c r="UDA29" s="125"/>
      <c r="UDB29" s="125"/>
      <c r="UDC29" s="125"/>
      <c r="UDD29" s="125"/>
      <c r="UDE29" s="125"/>
      <c r="UDF29" s="125"/>
      <c r="UDG29" s="125"/>
      <c r="UDH29" s="125"/>
      <c r="UDI29" s="125"/>
      <c r="UDJ29" s="125"/>
      <c r="UDK29" s="125"/>
      <c r="UDL29" s="125"/>
      <c r="UDM29" s="125"/>
      <c r="UDN29" s="125"/>
      <c r="UDO29" s="125"/>
      <c r="UDP29" s="125"/>
      <c r="UDQ29" s="125"/>
      <c r="UDR29" s="125"/>
      <c r="UDS29" s="125"/>
      <c r="UDT29" s="125"/>
      <c r="UDU29" s="125"/>
      <c r="UDV29" s="125"/>
      <c r="UDW29" s="125"/>
      <c r="UDX29" s="125"/>
      <c r="UDY29" s="125"/>
      <c r="UDZ29" s="125"/>
      <c r="UEA29" s="125"/>
      <c r="UEB29" s="125"/>
      <c r="UEC29" s="125"/>
      <c r="UED29" s="125"/>
      <c r="UEE29" s="125"/>
      <c r="UEF29" s="125"/>
      <c r="UEG29" s="125"/>
      <c r="UEH29" s="125"/>
      <c r="UEI29" s="125"/>
      <c r="UEJ29" s="125"/>
      <c r="UEK29" s="125"/>
      <c r="UEL29" s="125"/>
      <c r="UEM29" s="125"/>
      <c r="UEN29" s="125"/>
      <c r="UEO29" s="125"/>
      <c r="UEP29" s="125"/>
      <c r="UEQ29" s="125"/>
      <c r="UER29" s="125"/>
      <c r="UES29" s="125"/>
      <c r="UET29" s="125"/>
      <c r="UEU29" s="125"/>
      <c r="UEV29" s="125"/>
      <c r="UEW29" s="125"/>
      <c r="UEX29" s="125"/>
      <c r="UEY29" s="125"/>
      <c r="UEZ29" s="125"/>
      <c r="UFA29" s="125"/>
      <c r="UFB29" s="125"/>
      <c r="UFC29" s="125"/>
      <c r="UFD29" s="125"/>
      <c r="UFE29" s="125"/>
      <c r="UFF29" s="125"/>
      <c r="UFG29" s="125"/>
      <c r="UFH29" s="125"/>
      <c r="UFI29" s="125"/>
      <c r="UFJ29" s="125"/>
      <c r="UFK29" s="125"/>
      <c r="UFL29" s="125"/>
      <c r="UFM29" s="125"/>
      <c r="UFN29" s="125"/>
      <c r="UFO29" s="125"/>
      <c r="UFP29" s="125"/>
      <c r="UFQ29" s="125"/>
      <c r="UFR29" s="125"/>
      <c r="UFS29" s="125"/>
      <c r="UFT29" s="125"/>
      <c r="UFU29" s="125"/>
      <c r="UFV29" s="125"/>
      <c r="UFW29" s="125"/>
      <c r="UFX29" s="125"/>
      <c r="UFY29" s="125"/>
      <c r="UFZ29" s="125"/>
      <c r="UGA29" s="125"/>
      <c r="UGB29" s="125"/>
      <c r="UGC29" s="125"/>
      <c r="UGD29" s="125"/>
      <c r="UGE29" s="125"/>
      <c r="UGF29" s="125"/>
      <c r="UGG29" s="125"/>
      <c r="UGH29" s="125"/>
      <c r="UGI29" s="125"/>
      <c r="UGJ29" s="125"/>
      <c r="UGK29" s="125"/>
      <c r="UGL29" s="125"/>
      <c r="UGM29" s="125"/>
      <c r="UGN29" s="125"/>
      <c r="UGO29" s="125"/>
      <c r="UGP29" s="125"/>
      <c r="UGQ29" s="125"/>
      <c r="UGR29" s="125"/>
      <c r="UGS29" s="125"/>
      <c r="UGT29" s="125"/>
      <c r="UGU29" s="125"/>
      <c r="UGV29" s="125"/>
      <c r="UGW29" s="125"/>
      <c r="UGX29" s="125"/>
      <c r="UGY29" s="125"/>
      <c r="UGZ29" s="125"/>
      <c r="UHA29" s="125"/>
      <c r="UHB29" s="125"/>
      <c r="UHC29" s="125"/>
      <c r="UHD29" s="125"/>
      <c r="UHE29" s="125"/>
      <c r="UHF29" s="125"/>
      <c r="UHG29" s="125"/>
      <c r="UHH29" s="125"/>
      <c r="UHI29" s="125"/>
      <c r="UHJ29" s="125"/>
      <c r="UHK29" s="125"/>
      <c r="UHL29" s="125"/>
      <c r="UHM29" s="125"/>
      <c r="UHN29" s="125"/>
      <c r="UHO29" s="125"/>
      <c r="UHP29" s="125"/>
      <c r="UHQ29" s="125"/>
      <c r="UHR29" s="125"/>
      <c r="UHS29" s="125"/>
      <c r="UHT29" s="125"/>
      <c r="UHU29" s="125"/>
      <c r="UHV29" s="125"/>
      <c r="UHW29" s="125"/>
      <c r="UHX29" s="125"/>
      <c r="UHY29" s="125"/>
      <c r="UHZ29" s="125"/>
      <c r="UIA29" s="125"/>
      <c r="UIB29" s="125"/>
      <c r="UIC29" s="125"/>
      <c r="UID29" s="125"/>
      <c r="UIE29" s="125"/>
      <c r="UIF29" s="125"/>
      <c r="UIG29" s="125"/>
      <c r="UIH29" s="125"/>
      <c r="UII29" s="125"/>
      <c r="UIJ29" s="125"/>
      <c r="UIK29" s="125"/>
      <c r="UIL29" s="125"/>
      <c r="UIM29" s="125"/>
      <c r="UIN29" s="125"/>
      <c r="UIO29" s="125"/>
      <c r="UIP29" s="125"/>
      <c r="UIQ29" s="125"/>
      <c r="UIR29" s="125"/>
      <c r="UIS29" s="125"/>
      <c r="UIT29" s="125"/>
      <c r="UIU29" s="125"/>
      <c r="UIV29" s="125"/>
      <c r="UIW29" s="125"/>
      <c r="UIX29" s="125"/>
      <c r="UIY29" s="125"/>
      <c r="UIZ29" s="125"/>
      <c r="UJA29" s="125"/>
      <c r="UJB29" s="125"/>
      <c r="UJC29" s="125"/>
      <c r="UJD29" s="125"/>
      <c r="UJE29" s="125"/>
      <c r="UJF29" s="125"/>
      <c r="UJG29" s="125"/>
      <c r="UJH29" s="125"/>
      <c r="UJI29" s="125"/>
      <c r="UJJ29" s="125"/>
      <c r="UJK29" s="125"/>
      <c r="UJL29" s="125"/>
      <c r="UJM29" s="125"/>
      <c r="UJN29" s="125"/>
      <c r="UJO29" s="125"/>
      <c r="UJP29" s="125"/>
      <c r="UJQ29" s="125"/>
      <c r="UJR29" s="125"/>
      <c r="UJS29" s="125"/>
      <c r="UJT29" s="125"/>
      <c r="UJU29" s="125"/>
      <c r="UJV29" s="125"/>
      <c r="UJW29" s="125"/>
      <c r="UJX29" s="125"/>
      <c r="UJY29" s="125"/>
      <c r="UJZ29" s="125"/>
      <c r="UKA29" s="125"/>
      <c r="UKB29" s="125"/>
      <c r="UKC29" s="125"/>
      <c r="UKD29" s="125"/>
      <c r="UKE29" s="125"/>
      <c r="UKF29" s="125"/>
      <c r="UKG29" s="125"/>
      <c r="UKH29" s="125"/>
      <c r="UKI29" s="125"/>
      <c r="UKJ29" s="125"/>
      <c r="UKK29" s="125"/>
      <c r="UKL29" s="125"/>
      <c r="UKM29" s="125"/>
      <c r="UKN29" s="125"/>
      <c r="UKO29" s="125"/>
      <c r="UKP29" s="125"/>
      <c r="UKQ29" s="125"/>
      <c r="UKR29" s="125"/>
      <c r="UKS29" s="125"/>
      <c r="UKT29" s="125"/>
      <c r="UKU29" s="125"/>
      <c r="UKV29" s="125"/>
      <c r="UKW29" s="125"/>
      <c r="UKX29" s="125"/>
      <c r="UKY29" s="125"/>
      <c r="UKZ29" s="125"/>
      <c r="ULA29" s="125"/>
      <c r="ULB29" s="125"/>
      <c r="ULC29" s="125"/>
      <c r="ULD29" s="125"/>
      <c r="ULE29" s="125"/>
      <c r="ULF29" s="125"/>
      <c r="ULG29" s="125"/>
      <c r="ULH29" s="125"/>
      <c r="ULI29" s="125"/>
      <c r="ULJ29" s="125"/>
      <c r="ULK29" s="125"/>
      <c r="ULL29" s="125"/>
      <c r="ULM29" s="125"/>
      <c r="ULN29" s="125"/>
      <c r="ULO29" s="125"/>
      <c r="ULP29" s="125"/>
      <c r="ULQ29" s="125"/>
      <c r="ULR29" s="125"/>
      <c r="ULS29" s="125"/>
      <c r="ULT29" s="125"/>
      <c r="ULU29" s="125"/>
      <c r="ULV29" s="125"/>
      <c r="ULW29" s="125"/>
      <c r="ULX29" s="125"/>
      <c r="ULY29" s="125"/>
      <c r="ULZ29" s="125"/>
      <c r="UMA29" s="125"/>
      <c r="UMB29" s="125"/>
      <c r="UMC29" s="125"/>
      <c r="UMD29" s="125"/>
      <c r="UME29" s="125"/>
      <c r="UMF29" s="125"/>
      <c r="UMG29" s="125"/>
      <c r="UMH29" s="125"/>
      <c r="UMI29" s="125"/>
      <c r="UMJ29" s="125"/>
      <c r="UMK29" s="125"/>
      <c r="UML29" s="125"/>
      <c r="UMM29" s="125"/>
      <c r="UMN29" s="125"/>
      <c r="UMO29" s="125"/>
      <c r="UMP29" s="125"/>
      <c r="UMQ29" s="125"/>
      <c r="UMR29" s="125"/>
      <c r="UMS29" s="125"/>
      <c r="UMT29" s="125"/>
      <c r="UMU29" s="125"/>
      <c r="UMV29" s="125"/>
      <c r="UMW29" s="125"/>
      <c r="UMX29" s="125"/>
      <c r="UMY29" s="125"/>
      <c r="UMZ29" s="125"/>
      <c r="UNA29" s="125"/>
      <c r="UNB29" s="125"/>
      <c r="UNC29" s="125"/>
      <c r="UND29" s="125"/>
      <c r="UNE29" s="125"/>
      <c r="UNF29" s="125"/>
      <c r="UNG29" s="125"/>
      <c r="UNH29" s="125"/>
      <c r="UNI29" s="125"/>
      <c r="UNJ29" s="125"/>
      <c r="UNK29" s="125"/>
      <c r="UNL29" s="125"/>
      <c r="UNM29" s="125"/>
      <c r="UNN29" s="125"/>
      <c r="UNO29" s="125"/>
      <c r="UNP29" s="125"/>
      <c r="UNQ29" s="125"/>
      <c r="UNR29" s="125"/>
      <c r="UNS29" s="125"/>
      <c r="UNT29" s="125"/>
      <c r="UNU29" s="125"/>
      <c r="UNV29" s="125"/>
      <c r="UNW29" s="125"/>
      <c r="UNX29" s="125"/>
      <c r="UNY29" s="125"/>
      <c r="UNZ29" s="125"/>
      <c r="UOA29" s="125"/>
      <c r="UOB29" s="125"/>
      <c r="UOC29" s="125"/>
      <c r="UOD29" s="125"/>
      <c r="UOE29" s="125"/>
      <c r="UOF29" s="125"/>
      <c r="UOG29" s="125"/>
      <c r="UOH29" s="125"/>
      <c r="UOI29" s="125"/>
      <c r="UOJ29" s="125"/>
      <c r="UOK29" s="125"/>
      <c r="UOL29" s="125"/>
      <c r="UOM29" s="125"/>
      <c r="UON29" s="125"/>
      <c r="UOO29" s="125"/>
      <c r="UOP29" s="125"/>
      <c r="UOQ29" s="125"/>
      <c r="UOR29" s="125"/>
      <c r="UOS29" s="125"/>
      <c r="UOT29" s="125"/>
      <c r="UOU29" s="125"/>
      <c r="UOV29" s="125"/>
      <c r="UOW29" s="125"/>
      <c r="UOX29" s="125"/>
      <c r="UOY29" s="125"/>
      <c r="UOZ29" s="125"/>
      <c r="UPA29" s="125"/>
      <c r="UPB29" s="125"/>
      <c r="UPC29" s="125"/>
      <c r="UPD29" s="125"/>
      <c r="UPE29" s="125"/>
      <c r="UPF29" s="125"/>
      <c r="UPG29" s="125"/>
      <c r="UPH29" s="125"/>
      <c r="UPI29" s="125"/>
      <c r="UPJ29" s="125"/>
      <c r="UPK29" s="125"/>
      <c r="UPL29" s="125"/>
      <c r="UPM29" s="125"/>
      <c r="UPN29" s="125"/>
      <c r="UPO29" s="125"/>
      <c r="UPP29" s="125"/>
      <c r="UPQ29" s="125"/>
      <c r="UPR29" s="125"/>
      <c r="UPS29" s="125"/>
      <c r="UPT29" s="125"/>
      <c r="UPU29" s="125"/>
      <c r="UPV29" s="125"/>
      <c r="UPW29" s="125"/>
      <c r="UPX29" s="125"/>
      <c r="UPY29" s="125"/>
      <c r="UPZ29" s="125"/>
      <c r="UQA29" s="125"/>
      <c r="UQB29" s="125"/>
      <c r="UQC29" s="125"/>
      <c r="UQD29" s="125"/>
      <c r="UQE29" s="125"/>
      <c r="UQF29" s="125"/>
      <c r="UQG29" s="125"/>
      <c r="UQH29" s="125"/>
      <c r="UQI29" s="125"/>
      <c r="UQJ29" s="125"/>
      <c r="UQK29" s="125"/>
      <c r="UQL29" s="125"/>
      <c r="UQM29" s="125"/>
      <c r="UQN29" s="125"/>
      <c r="UQO29" s="125"/>
      <c r="UQP29" s="125"/>
      <c r="UQQ29" s="125"/>
      <c r="UQR29" s="125"/>
      <c r="UQS29" s="125"/>
      <c r="UQT29" s="125"/>
      <c r="UQU29" s="125"/>
      <c r="UQV29" s="125"/>
      <c r="UQW29" s="125"/>
      <c r="UQX29" s="125"/>
      <c r="UQY29" s="125"/>
      <c r="UQZ29" s="125"/>
      <c r="URA29" s="125"/>
      <c r="URB29" s="125"/>
      <c r="URC29" s="125"/>
      <c r="URD29" s="125"/>
      <c r="URE29" s="125"/>
      <c r="URF29" s="125"/>
      <c r="URG29" s="125"/>
      <c r="URH29" s="125"/>
      <c r="URI29" s="125"/>
      <c r="URJ29" s="125"/>
      <c r="URK29" s="125"/>
      <c r="URL29" s="125"/>
      <c r="URM29" s="125"/>
      <c r="URN29" s="125"/>
      <c r="URO29" s="125"/>
      <c r="URP29" s="125"/>
      <c r="URQ29" s="125"/>
      <c r="URR29" s="125"/>
      <c r="URS29" s="125"/>
      <c r="URT29" s="125"/>
      <c r="URU29" s="125"/>
      <c r="URV29" s="125"/>
      <c r="URW29" s="125"/>
      <c r="URX29" s="125"/>
      <c r="URY29" s="125"/>
      <c r="URZ29" s="125"/>
      <c r="USA29" s="125"/>
      <c r="USB29" s="125"/>
      <c r="USC29" s="125"/>
      <c r="USD29" s="125"/>
      <c r="USE29" s="125"/>
      <c r="USF29" s="125"/>
      <c r="USG29" s="125"/>
      <c r="USH29" s="125"/>
      <c r="USI29" s="125"/>
      <c r="USJ29" s="125"/>
      <c r="USK29" s="125"/>
      <c r="USL29" s="125"/>
      <c r="USM29" s="125"/>
      <c r="USN29" s="125"/>
      <c r="USO29" s="125"/>
      <c r="USP29" s="125"/>
      <c r="USQ29" s="125"/>
      <c r="USR29" s="125"/>
      <c r="USS29" s="125"/>
      <c r="UST29" s="125"/>
      <c r="USU29" s="125"/>
      <c r="USV29" s="125"/>
      <c r="USW29" s="125"/>
      <c r="USX29" s="125"/>
      <c r="USY29" s="125"/>
      <c r="USZ29" s="125"/>
      <c r="UTA29" s="125"/>
      <c r="UTB29" s="125"/>
      <c r="UTC29" s="125"/>
      <c r="UTD29" s="125"/>
      <c r="UTE29" s="125"/>
      <c r="UTF29" s="125"/>
      <c r="UTG29" s="125"/>
      <c r="UTH29" s="125"/>
      <c r="UTI29" s="125"/>
      <c r="UTJ29" s="125"/>
      <c r="UTK29" s="125"/>
      <c r="UTL29" s="125"/>
      <c r="UTM29" s="125"/>
      <c r="UTN29" s="125"/>
      <c r="UTO29" s="125"/>
      <c r="UTP29" s="125"/>
      <c r="UTQ29" s="125"/>
      <c r="UTR29" s="125"/>
      <c r="UTS29" s="125"/>
      <c r="UTT29" s="125"/>
      <c r="UTU29" s="125"/>
      <c r="UTV29" s="125"/>
      <c r="UTW29" s="125"/>
      <c r="UTX29" s="125"/>
      <c r="UTY29" s="125"/>
      <c r="UTZ29" s="125"/>
      <c r="UUA29" s="125"/>
      <c r="UUB29" s="125"/>
      <c r="UUC29" s="125"/>
      <c r="UUD29" s="125"/>
      <c r="UUE29" s="125"/>
      <c r="UUF29" s="125"/>
      <c r="UUG29" s="125"/>
      <c r="UUH29" s="125"/>
      <c r="UUI29" s="125"/>
      <c r="UUJ29" s="125"/>
      <c r="UUK29" s="125"/>
      <c r="UUL29" s="125"/>
      <c r="UUM29" s="125"/>
      <c r="UUN29" s="125"/>
      <c r="UUO29" s="125"/>
      <c r="UUP29" s="125"/>
      <c r="UUQ29" s="125"/>
      <c r="UUR29" s="125"/>
      <c r="UUS29" s="125"/>
      <c r="UUT29" s="125"/>
      <c r="UUU29" s="125"/>
      <c r="UUV29" s="125"/>
      <c r="UUW29" s="125"/>
      <c r="UUX29" s="125"/>
      <c r="UUY29" s="125"/>
      <c r="UUZ29" s="125"/>
      <c r="UVA29" s="125"/>
      <c r="UVB29" s="125"/>
      <c r="UVC29" s="125"/>
      <c r="UVD29" s="125"/>
      <c r="UVE29" s="125"/>
      <c r="UVF29" s="125"/>
      <c r="UVG29" s="125"/>
      <c r="UVH29" s="125"/>
      <c r="UVI29" s="125"/>
      <c r="UVJ29" s="125"/>
      <c r="UVK29" s="125"/>
      <c r="UVL29" s="125"/>
      <c r="UVM29" s="125"/>
      <c r="UVN29" s="125"/>
      <c r="UVO29" s="125"/>
      <c r="UVP29" s="125"/>
      <c r="UVQ29" s="125"/>
      <c r="UVR29" s="125"/>
      <c r="UVS29" s="125"/>
      <c r="UVT29" s="125"/>
      <c r="UVU29" s="125"/>
      <c r="UVV29" s="125"/>
      <c r="UVW29" s="125"/>
      <c r="UVX29" s="125"/>
      <c r="UVY29" s="125"/>
      <c r="UVZ29" s="125"/>
      <c r="UWA29" s="125"/>
      <c r="UWB29" s="125"/>
      <c r="UWC29" s="125"/>
      <c r="UWD29" s="125"/>
      <c r="UWE29" s="125"/>
      <c r="UWF29" s="125"/>
      <c r="UWG29" s="125"/>
      <c r="UWH29" s="125"/>
      <c r="UWI29" s="125"/>
      <c r="UWJ29" s="125"/>
      <c r="UWK29" s="125"/>
      <c r="UWL29" s="125"/>
      <c r="UWM29" s="125"/>
      <c r="UWN29" s="125"/>
      <c r="UWO29" s="125"/>
      <c r="UWP29" s="125"/>
      <c r="UWQ29" s="125"/>
      <c r="UWR29" s="125"/>
      <c r="UWS29" s="125"/>
      <c r="UWT29" s="125"/>
      <c r="UWU29" s="125"/>
      <c r="UWV29" s="125"/>
      <c r="UWW29" s="125"/>
      <c r="UWX29" s="125"/>
      <c r="UWY29" s="125"/>
      <c r="UWZ29" s="125"/>
      <c r="UXA29" s="125"/>
      <c r="UXB29" s="125"/>
      <c r="UXC29" s="125"/>
      <c r="UXD29" s="125"/>
      <c r="UXE29" s="125"/>
      <c r="UXF29" s="125"/>
      <c r="UXG29" s="125"/>
      <c r="UXH29" s="125"/>
      <c r="UXI29" s="125"/>
      <c r="UXJ29" s="125"/>
      <c r="UXK29" s="125"/>
      <c r="UXL29" s="125"/>
      <c r="UXM29" s="125"/>
      <c r="UXN29" s="125"/>
      <c r="UXO29" s="125"/>
      <c r="UXP29" s="125"/>
      <c r="UXQ29" s="125"/>
      <c r="UXR29" s="125"/>
      <c r="UXS29" s="125"/>
      <c r="UXT29" s="125"/>
      <c r="UXU29" s="125"/>
      <c r="UXV29" s="125"/>
      <c r="UXW29" s="125"/>
      <c r="UXX29" s="125"/>
      <c r="UXY29" s="125"/>
      <c r="UXZ29" s="125"/>
      <c r="UYA29" s="125"/>
      <c r="UYB29" s="125"/>
      <c r="UYC29" s="125"/>
      <c r="UYD29" s="125"/>
      <c r="UYE29" s="125"/>
      <c r="UYF29" s="125"/>
      <c r="UYG29" s="125"/>
      <c r="UYH29" s="125"/>
      <c r="UYI29" s="125"/>
      <c r="UYJ29" s="125"/>
      <c r="UYK29" s="125"/>
      <c r="UYL29" s="125"/>
      <c r="UYM29" s="125"/>
      <c r="UYN29" s="125"/>
      <c r="UYO29" s="125"/>
      <c r="UYP29" s="125"/>
      <c r="UYQ29" s="125"/>
      <c r="UYR29" s="125"/>
      <c r="UYS29" s="125"/>
      <c r="UYT29" s="125"/>
      <c r="UYU29" s="125"/>
      <c r="UYV29" s="125"/>
      <c r="UYW29" s="125"/>
      <c r="UYX29" s="125"/>
      <c r="UYY29" s="125"/>
      <c r="UYZ29" s="125"/>
      <c r="UZA29" s="125"/>
      <c r="UZB29" s="125"/>
      <c r="UZC29" s="125"/>
      <c r="UZD29" s="125"/>
      <c r="UZE29" s="125"/>
      <c r="UZF29" s="125"/>
      <c r="UZG29" s="125"/>
      <c r="UZH29" s="125"/>
      <c r="UZI29" s="125"/>
      <c r="UZJ29" s="125"/>
      <c r="UZK29" s="125"/>
      <c r="UZL29" s="125"/>
      <c r="UZM29" s="125"/>
      <c r="UZN29" s="125"/>
      <c r="UZO29" s="125"/>
      <c r="UZP29" s="125"/>
      <c r="UZQ29" s="125"/>
      <c r="UZR29" s="125"/>
      <c r="UZS29" s="125"/>
      <c r="UZT29" s="125"/>
      <c r="UZU29" s="125"/>
      <c r="UZV29" s="125"/>
      <c r="UZW29" s="125"/>
      <c r="UZX29" s="125"/>
      <c r="UZY29" s="125"/>
      <c r="UZZ29" s="125"/>
      <c r="VAA29" s="125"/>
      <c r="VAB29" s="125"/>
      <c r="VAC29" s="125"/>
      <c r="VAD29" s="125"/>
      <c r="VAE29" s="125"/>
      <c r="VAF29" s="125"/>
      <c r="VAG29" s="125"/>
      <c r="VAH29" s="125"/>
      <c r="VAI29" s="125"/>
      <c r="VAJ29" s="125"/>
      <c r="VAK29" s="125"/>
      <c r="VAL29" s="125"/>
      <c r="VAM29" s="125"/>
      <c r="VAN29" s="125"/>
      <c r="VAO29" s="125"/>
      <c r="VAP29" s="125"/>
      <c r="VAQ29" s="125"/>
      <c r="VAR29" s="125"/>
      <c r="VAS29" s="125"/>
      <c r="VAT29" s="125"/>
      <c r="VAU29" s="125"/>
      <c r="VAV29" s="125"/>
      <c r="VAW29" s="125"/>
      <c r="VAX29" s="125"/>
      <c r="VAY29" s="125"/>
      <c r="VAZ29" s="125"/>
      <c r="VBA29" s="125"/>
      <c r="VBB29" s="125"/>
      <c r="VBC29" s="125"/>
      <c r="VBD29" s="125"/>
      <c r="VBE29" s="125"/>
      <c r="VBF29" s="125"/>
      <c r="VBG29" s="125"/>
      <c r="VBH29" s="125"/>
      <c r="VBI29" s="125"/>
      <c r="VBJ29" s="125"/>
      <c r="VBK29" s="125"/>
      <c r="VBL29" s="125"/>
      <c r="VBM29" s="125"/>
      <c r="VBN29" s="125"/>
      <c r="VBO29" s="125"/>
      <c r="VBP29" s="125"/>
      <c r="VBQ29" s="125"/>
      <c r="VBR29" s="125"/>
      <c r="VBS29" s="125"/>
      <c r="VBT29" s="125"/>
      <c r="VBU29" s="125"/>
      <c r="VBV29" s="125"/>
      <c r="VBW29" s="125"/>
      <c r="VBX29" s="125"/>
      <c r="VBY29" s="125"/>
      <c r="VBZ29" s="125"/>
      <c r="VCA29" s="125"/>
      <c r="VCB29" s="125"/>
      <c r="VCC29" s="125"/>
      <c r="VCD29" s="125"/>
      <c r="VCE29" s="125"/>
      <c r="VCF29" s="125"/>
      <c r="VCG29" s="125"/>
      <c r="VCH29" s="125"/>
      <c r="VCI29" s="125"/>
      <c r="VCJ29" s="125"/>
      <c r="VCK29" s="125"/>
      <c r="VCL29" s="125"/>
      <c r="VCM29" s="125"/>
      <c r="VCN29" s="125"/>
      <c r="VCO29" s="125"/>
      <c r="VCP29" s="125"/>
      <c r="VCQ29" s="125"/>
      <c r="VCR29" s="125"/>
      <c r="VCS29" s="125"/>
      <c r="VCT29" s="125"/>
      <c r="VCU29" s="125"/>
      <c r="VCV29" s="125"/>
      <c r="VCW29" s="125"/>
      <c r="VCX29" s="125"/>
      <c r="VCY29" s="125"/>
      <c r="VCZ29" s="125"/>
      <c r="VDA29" s="125"/>
      <c r="VDB29" s="125"/>
      <c r="VDC29" s="125"/>
      <c r="VDD29" s="125"/>
      <c r="VDE29" s="125"/>
      <c r="VDF29" s="125"/>
      <c r="VDG29" s="125"/>
      <c r="VDH29" s="125"/>
      <c r="VDI29" s="125"/>
      <c r="VDJ29" s="125"/>
      <c r="VDK29" s="125"/>
      <c r="VDL29" s="125"/>
      <c r="VDM29" s="125"/>
      <c r="VDN29" s="125"/>
      <c r="VDO29" s="125"/>
      <c r="VDP29" s="125"/>
      <c r="VDQ29" s="125"/>
      <c r="VDR29" s="125"/>
      <c r="VDS29" s="125"/>
      <c r="VDT29" s="125"/>
      <c r="VDU29" s="125"/>
      <c r="VDV29" s="125"/>
      <c r="VDW29" s="125"/>
      <c r="VDX29" s="125"/>
      <c r="VDY29" s="125"/>
      <c r="VDZ29" s="125"/>
      <c r="VEA29" s="125"/>
      <c r="VEB29" s="125"/>
      <c r="VEC29" s="125"/>
      <c r="VED29" s="125"/>
      <c r="VEE29" s="125"/>
      <c r="VEF29" s="125"/>
      <c r="VEG29" s="125"/>
      <c r="VEH29" s="125"/>
      <c r="VEI29" s="125"/>
      <c r="VEJ29" s="125"/>
      <c r="VEK29" s="125"/>
      <c r="VEL29" s="125"/>
      <c r="VEM29" s="125"/>
      <c r="VEN29" s="125"/>
      <c r="VEO29" s="125"/>
      <c r="VEP29" s="125"/>
      <c r="VEQ29" s="125"/>
      <c r="VER29" s="125"/>
      <c r="VES29" s="125"/>
      <c r="VET29" s="125"/>
      <c r="VEU29" s="125"/>
      <c r="VEV29" s="125"/>
      <c r="VEW29" s="125"/>
      <c r="VEX29" s="125"/>
      <c r="VEY29" s="125"/>
      <c r="VEZ29" s="125"/>
      <c r="VFA29" s="125"/>
      <c r="VFB29" s="125"/>
      <c r="VFC29" s="125"/>
      <c r="VFD29" s="125"/>
      <c r="VFE29" s="125"/>
      <c r="VFF29" s="125"/>
      <c r="VFG29" s="125"/>
      <c r="VFH29" s="125"/>
      <c r="VFI29" s="125"/>
      <c r="VFJ29" s="125"/>
      <c r="VFK29" s="125"/>
      <c r="VFL29" s="125"/>
      <c r="VFM29" s="125"/>
      <c r="VFN29" s="125"/>
      <c r="VFO29" s="125"/>
      <c r="VFP29" s="125"/>
      <c r="VFQ29" s="125"/>
      <c r="VFR29" s="125"/>
      <c r="VFS29" s="125"/>
      <c r="VFT29" s="125"/>
      <c r="VFU29" s="125"/>
      <c r="VFV29" s="125"/>
      <c r="VFW29" s="125"/>
      <c r="VFX29" s="125"/>
      <c r="VFY29" s="125"/>
      <c r="VFZ29" s="125"/>
      <c r="VGA29" s="125"/>
      <c r="VGB29" s="125"/>
      <c r="VGC29" s="125"/>
      <c r="VGD29" s="125"/>
      <c r="VGE29" s="125"/>
      <c r="VGF29" s="125"/>
      <c r="VGG29" s="125"/>
      <c r="VGH29" s="125"/>
      <c r="VGI29" s="125"/>
      <c r="VGJ29" s="125"/>
      <c r="VGK29" s="125"/>
      <c r="VGL29" s="125"/>
      <c r="VGM29" s="125"/>
      <c r="VGN29" s="125"/>
      <c r="VGO29" s="125"/>
      <c r="VGP29" s="125"/>
      <c r="VGQ29" s="125"/>
      <c r="VGR29" s="125"/>
      <c r="VGS29" s="125"/>
      <c r="VGT29" s="125"/>
      <c r="VGU29" s="125"/>
      <c r="VGV29" s="125"/>
      <c r="VGW29" s="125"/>
      <c r="VGX29" s="125"/>
      <c r="VGY29" s="125"/>
      <c r="VGZ29" s="125"/>
      <c r="VHA29" s="125"/>
      <c r="VHB29" s="125"/>
      <c r="VHC29" s="125"/>
      <c r="VHD29" s="125"/>
      <c r="VHE29" s="125"/>
      <c r="VHF29" s="125"/>
      <c r="VHG29" s="125"/>
      <c r="VHH29" s="125"/>
      <c r="VHI29" s="125"/>
      <c r="VHJ29" s="125"/>
      <c r="VHK29" s="125"/>
      <c r="VHL29" s="125"/>
      <c r="VHM29" s="125"/>
      <c r="VHN29" s="125"/>
      <c r="VHO29" s="125"/>
      <c r="VHP29" s="125"/>
      <c r="VHQ29" s="125"/>
      <c r="VHR29" s="125"/>
      <c r="VHS29" s="125"/>
      <c r="VHT29" s="125"/>
      <c r="VHU29" s="125"/>
      <c r="VHV29" s="125"/>
      <c r="VHW29" s="125"/>
      <c r="VHX29" s="125"/>
      <c r="VHY29" s="125"/>
      <c r="VHZ29" s="125"/>
      <c r="VIA29" s="125"/>
      <c r="VIB29" s="125"/>
      <c r="VIC29" s="125"/>
      <c r="VID29" s="125"/>
      <c r="VIE29" s="125"/>
      <c r="VIF29" s="125"/>
      <c r="VIG29" s="125"/>
      <c r="VIH29" s="125"/>
      <c r="VII29" s="125"/>
      <c r="VIJ29" s="125"/>
      <c r="VIK29" s="125"/>
      <c r="VIL29" s="125"/>
      <c r="VIM29" s="125"/>
      <c r="VIN29" s="125"/>
      <c r="VIO29" s="125"/>
      <c r="VIP29" s="125"/>
      <c r="VIQ29" s="125"/>
      <c r="VIR29" s="125"/>
      <c r="VIS29" s="125"/>
      <c r="VIT29" s="125"/>
      <c r="VIU29" s="125"/>
      <c r="VIV29" s="125"/>
      <c r="VIW29" s="125"/>
      <c r="VIX29" s="125"/>
      <c r="VIY29" s="125"/>
      <c r="VIZ29" s="125"/>
      <c r="VJA29" s="125"/>
      <c r="VJB29" s="125"/>
      <c r="VJC29" s="125"/>
      <c r="VJD29" s="125"/>
      <c r="VJE29" s="125"/>
      <c r="VJF29" s="125"/>
      <c r="VJG29" s="125"/>
      <c r="VJH29" s="125"/>
      <c r="VJI29" s="125"/>
      <c r="VJJ29" s="125"/>
      <c r="VJK29" s="125"/>
      <c r="VJL29" s="125"/>
      <c r="VJM29" s="125"/>
      <c r="VJN29" s="125"/>
      <c r="VJO29" s="125"/>
      <c r="VJP29" s="125"/>
      <c r="VJQ29" s="125"/>
      <c r="VJR29" s="125"/>
      <c r="VJS29" s="125"/>
      <c r="VJT29" s="125"/>
      <c r="VJU29" s="125"/>
      <c r="VJV29" s="125"/>
      <c r="VJW29" s="125"/>
      <c r="VJX29" s="125"/>
      <c r="VJY29" s="125"/>
      <c r="VJZ29" s="125"/>
      <c r="VKA29" s="125"/>
      <c r="VKB29" s="125"/>
      <c r="VKC29" s="125"/>
      <c r="VKD29" s="125"/>
      <c r="VKE29" s="125"/>
      <c r="VKF29" s="125"/>
      <c r="VKG29" s="125"/>
      <c r="VKH29" s="125"/>
      <c r="VKI29" s="125"/>
      <c r="VKJ29" s="125"/>
      <c r="VKK29" s="125"/>
      <c r="VKL29" s="125"/>
      <c r="VKM29" s="125"/>
      <c r="VKN29" s="125"/>
      <c r="VKO29" s="125"/>
      <c r="VKP29" s="125"/>
      <c r="VKQ29" s="125"/>
      <c r="VKR29" s="125"/>
      <c r="VKS29" s="125"/>
      <c r="VKT29" s="125"/>
      <c r="VKU29" s="125"/>
      <c r="VKV29" s="125"/>
      <c r="VKW29" s="125"/>
      <c r="VKX29" s="125"/>
      <c r="VKY29" s="125"/>
      <c r="VKZ29" s="125"/>
      <c r="VLA29" s="125"/>
      <c r="VLB29" s="125"/>
      <c r="VLC29" s="125"/>
      <c r="VLD29" s="125"/>
      <c r="VLE29" s="125"/>
      <c r="VLF29" s="125"/>
      <c r="VLG29" s="125"/>
      <c r="VLH29" s="125"/>
      <c r="VLI29" s="125"/>
      <c r="VLJ29" s="125"/>
      <c r="VLK29" s="125"/>
      <c r="VLL29" s="125"/>
      <c r="VLM29" s="125"/>
      <c r="VLN29" s="125"/>
      <c r="VLO29" s="125"/>
      <c r="VLP29" s="125"/>
      <c r="VLQ29" s="125"/>
      <c r="VLR29" s="125"/>
      <c r="VLS29" s="125"/>
      <c r="VLT29" s="125"/>
      <c r="VLU29" s="125"/>
      <c r="VLV29" s="125"/>
      <c r="VLW29" s="125"/>
      <c r="VLX29" s="125"/>
      <c r="VLY29" s="125"/>
      <c r="VLZ29" s="125"/>
      <c r="VMA29" s="125"/>
      <c r="VMB29" s="125"/>
      <c r="VMC29" s="125"/>
      <c r="VMD29" s="125"/>
      <c r="VME29" s="125"/>
      <c r="VMF29" s="125"/>
      <c r="VMG29" s="125"/>
      <c r="VMH29" s="125"/>
      <c r="VMI29" s="125"/>
      <c r="VMJ29" s="125"/>
      <c r="VMK29" s="125"/>
      <c r="VML29" s="125"/>
      <c r="VMM29" s="125"/>
      <c r="VMN29" s="125"/>
      <c r="VMO29" s="125"/>
      <c r="VMP29" s="125"/>
      <c r="VMQ29" s="125"/>
      <c r="VMR29" s="125"/>
      <c r="VMS29" s="125"/>
      <c r="VMT29" s="125"/>
      <c r="VMU29" s="125"/>
      <c r="VMV29" s="125"/>
      <c r="VMW29" s="125"/>
      <c r="VMX29" s="125"/>
      <c r="VMY29" s="125"/>
      <c r="VMZ29" s="125"/>
      <c r="VNA29" s="125"/>
      <c r="VNB29" s="125"/>
      <c r="VNC29" s="125"/>
      <c r="VND29" s="125"/>
      <c r="VNE29" s="125"/>
      <c r="VNF29" s="125"/>
      <c r="VNG29" s="125"/>
      <c r="VNH29" s="125"/>
      <c r="VNI29" s="125"/>
      <c r="VNJ29" s="125"/>
      <c r="VNK29" s="125"/>
      <c r="VNL29" s="125"/>
      <c r="VNM29" s="125"/>
      <c r="VNN29" s="125"/>
      <c r="VNO29" s="125"/>
      <c r="VNP29" s="125"/>
      <c r="VNQ29" s="125"/>
      <c r="VNR29" s="125"/>
      <c r="VNS29" s="125"/>
      <c r="VNT29" s="125"/>
      <c r="VNU29" s="125"/>
      <c r="VNV29" s="125"/>
      <c r="VNW29" s="125"/>
      <c r="VNX29" s="125"/>
      <c r="VNY29" s="125"/>
      <c r="VNZ29" s="125"/>
      <c r="VOA29" s="125"/>
      <c r="VOB29" s="125"/>
      <c r="VOC29" s="125"/>
      <c r="VOD29" s="125"/>
      <c r="VOE29" s="125"/>
      <c r="VOF29" s="125"/>
      <c r="VOG29" s="125"/>
      <c r="VOH29" s="125"/>
      <c r="VOI29" s="125"/>
      <c r="VOJ29" s="125"/>
      <c r="VOK29" s="125"/>
      <c r="VOL29" s="125"/>
      <c r="VOM29" s="125"/>
      <c r="VON29" s="125"/>
      <c r="VOO29" s="125"/>
      <c r="VOP29" s="125"/>
      <c r="VOQ29" s="125"/>
      <c r="VOR29" s="125"/>
      <c r="VOS29" s="125"/>
      <c r="VOT29" s="125"/>
      <c r="VOU29" s="125"/>
      <c r="VOV29" s="125"/>
      <c r="VOW29" s="125"/>
      <c r="VOX29" s="125"/>
      <c r="VOY29" s="125"/>
      <c r="VOZ29" s="125"/>
      <c r="VPA29" s="125"/>
      <c r="VPB29" s="125"/>
      <c r="VPC29" s="125"/>
      <c r="VPD29" s="125"/>
      <c r="VPE29" s="125"/>
      <c r="VPF29" s="125"/>
      <c r="VPG29" s="125"/>
      <c r="VPH29" s="125"/>
      <c r="VPI29" s="125"/>
      <c r="VPJ29" s="125"/>
      <c r="VPK29" s="125"/>
      <c r="VPL29" s="125"/>
      <c r="VPM29" s="125"/>
      <c r="VPN29" s="125"/>
      <c r="VPO29" s="125"/>
      <c r="VPP29" s="125"/>
      <c r="VPQ29" s="125"/>
      <c r="VPR29" s="125"/>
      <c r="VPS29" s="125"/>
      <c r="VPT29" s="125"/>
      <c r="VPU29" s="125"/>
      <c r="VPV29" s="125"/>
      <c r="VPW29" s="125"/>
      <c r="VPX29" s="125"/>
      <c r="VPY29" s="125"/>
      <c r="VPZ29" s="125"/>
      <c r="VQA29" s="125"/>
      <c r="VQB29" s="125"/>
      <c r="VQC29" s="125"/>
      <c r="VQD29" s="125"/>
      <c r="VQE29" s="125"/>
      <c r="VQF29" s="125"/>
      <c r="VQG29" s="125"/>
      <c r="VQH29" s="125"/>
      <c r="VQI29" s="125"/>
      <c r="VQJ29" s="125"/>
      <c r="VQK29" s="125"/>
      <c r="VQL29" s="125"/>
      <c r="VQM29" s="125"/>
      <c r="VQN29" s="125"/>
      <c r="VQO29" s="125"/>
      <c r="VQP29" s="125"/>
      <c r="VQQ29" s="125"/>
      <c r="VQR29" s="125"/>
      <c r="VQS29" s="125"/>
      <c r="VQT29" s="125"/>
      <c r="VQU29" s="125"/>
      <c r="VQV29" s="125"/>
      <c r="VQW29" s="125"/>
      <c r="VQX29" s="125"/>
      <c r="VQY29" s="125"/>
      <c r="VQZ29" s="125"/>
      <c r="VRA29" s="125"/>
      <c r="VRB29" s="125"/>
      <c r="VRC29" s="125"/>
      <c r="VRD29" s="125"/>
      <c r="VRE29" s="125"/>
      <c r="VRF29" s="125"/>
      <c r="VRG29" s="125"/>
      <c r="VRH29" s="125"/>
      <c r="VRI29" s="125"/>
      <c r="VRJ29" s="125"/>
      <c r="VRK29" s="125"/>
      <c r="VRL29" s="125"/>
      <c r="VRM29" s="125"/>
      <c r="VRN29" s="125"/>
      <c r="VRO29" s="125"/>
      <c r="VRP29" s="125"/>
      <c r="VRQ29" s="125"/>
      <c r="VRR29" s="125"/>
      <c r="VRS29" s="125"/>
      <c r="VRT29" s="125"/>
      <c r="VRU29" s="125"/>
      <c r="VRV29" s="125"/>
      <c r="VRW29" s="125"/>
      <c r="VRX29" s="125"/>
      <c r="VRY29" s="125"/>
      <c r="VRZ29" s="125"/>
      <c r="VSA29" s="125"/>
      <c r="VSB29" s="125"/>
      <c r="VSC29" s="125"/>
      <c r="VSD29" s="125"/>
      <c r="VSE29" s="125"/>
      <c r="VSF29" s="125"/>
      <c r="VSG29" s="125"/>
      <c r="VSH29" s="125"/>
      <c r="VSI29" s="125"/>
      <c r="VSJ29" s="125"/>
      <c r="VSK29" s="125"/>
      <c r="VSL29" s="125"/>
      <c r="VSM29" s="125"/>
      <c r="VSN29" s="125"/>
      <c r="VSO29" s="125"/>
      <c r="VSP29" s="125"/>
      <c r="VSQ29" s="125"/>
      <c r="VSR29" s="125"/>
      <c r="VSS29" s="125"/>
      <c r="VST29" s="125"/>
      <c r="VSU29" s="125"/>
      <c r="VSV29" s="125"/>
      <c r="VSW29" s="125"/>
      <c r="VSX29" s="125"/>
      <c r="VSY29" s="125"/>
      <c r="VSZ29" s="125"/>
      <c r="VTA29" s="125"/>
      <c r="VTB29" s="125"/>
      <c r="VTC29" s="125"/>
      <c r="VTD29" s="125"/>
      <c r="VTE29" s="125"/>
      <c r="VTF29" s="125"/>
      <c r="VTG29" s="125"/>
      <c r="VTH29" s="125"/>
      <c r="VTI29" s="125"/>
      <c r="VTJ29" s="125"/>
      <c r="VTK29" s="125"/>
      <c r="VTL29" s="125"/>
      <c r="VTM29" s="125"/>
      <c r="VTN29" s="125"/>
      <c r="VTO29" s="125"/>
      <c r="VTP29" s="125"/>
      <c r="VTQ29" s="125"/>
      <c r="VTR29" s="125"/>
      <c r="VTS29" s="125"/>
      <c r="VTT29" s="125"/>
      <c r="VTU29" s="125"/>
      <c r="VTV29" s="125"/>
      <c r="VTW29" s="125"/>
      <c r="VTX29" s="125"/>
      <c r="VTY29" s="125"/>
      <c r="VTZ29" s="125"/>
      <c r="VUA29" s="125"/>
      <c r="VUB29" s="125"/>
      <c r="VUC29" s="125"/>
      <c r="VUD29" s="125"/>
      <c r="VUE29" s="125"/>
      <c r="VUF29" s="125"/>
      <c r="VUG29" s="125"/>
      <c r="VUH29" s="125"/>
      <c r="VUI29" s="125"/>
      <c r="VUJ29" s="125"/>
      <c r="VUK29" s="125"/>
      <c r="VUL29" s="125"/>
      <c r="VUM29" s="125"/>
      <c r="VUN29" s="125"/>
      <c r="VUO29" s="125"/>
      <c r="VUP29" s="125"/>
      <c r="VUQ29" s="125"/>
      <c r="VUR29" s="125"/>
      <c r="VUS29" s="125"/>
      <c r="VUT29" s="125"/>
      <c r="VUU29" s="125"/>
      <c r="VUV29" s="125"/>
      <c r="VUW29" s="125"/>
      <c r="VUX29" s="125"/>
      <c r="VUY29" s="125"/>
      <c r="VUZ29" s="125"/>
      <c r="VVA29" s="125"/>
      <c r="VVB29" s="125"/>
      <c r="VVC29" s="125"/>
      <c r="VVD29" s="125"/>
      <c r="VVE29" s="125"/>
      <c r="VVF29" s="125"/>
      <c r="VVG29" s="125"/>
      <c r="VVH29" s="125"/>
      <c r="VVI29" s="125"/>
      <c r="VVJ29" s="125"/>
      <c r="VVK29" s="125"/>
      <c r="VVL29" s="125"/>
      <c r="VVM29" s="125"/>
      <c r="VVN29" s="125"/>
      <c r="VVO29" s="125"/>
      <c r="VVP29" s="125"/>
      <c r="VVQ29" s="125"/>
      <c r="VVR29" s="125"/>
      <c r="VVS29" s="125"/>
      <c r="VVT29" s="125"/>
      <c r="VVU29" s="125"/>
      <c r="VVV29" s="125"/>
      <c r="VVW29" s="125"/>
      <c r="VVX29" s="125"/>
      <c r="VVY29" s="125"/>
      <c r="VVZ29" s="125"/>
      <c r="VWA29" s="125"/>
      <c r="VWB29" s="125"/>
      <c r="VWC29" s="125"/>
      <c r="VWD29" s="125"/>
      <c r="VWE29" s="125"/>
      <c r="VWF29" s="125"/>
      <c r="VWG29" s="125"/>
      <c r="VWH29" s="125"/>
      <c r="VWI29" s="125"/>
      <c r="VWJ29" s="125"/>
      <c r="VWK29" s="125"/>
      <c r="VWL29" s="125"/>
      <c r="VWM29" s="125"/>
      <c r="VWN29" s="125"/>
      <c r="VWO29" s="125"/>
      <c r="VWP29" s="125"/>
      <c r="VWQ29" s="125"/>
      <c r="VWR29" s="125"/>
      <c r="VWS29" s="125"/>
      <c r="VWT29" s="125"/>
      <c r="VWU29" s="125"/>
      <c r="VWV29" s="125"/>
      <c r="VWW29" s="125"/>
      <c r="VWX29" s="125"/>
      <c r="VWY29" s="125"/>
      <c r="VWZ29" s="125"/>
      <c r="VXA29" s="125"/>
      <c r="VXB29" s="125"/>
      <c r="VXC29" s="125"/>
      <c r="VXD29" s="125"/>
      <c r="VXE29" s="125"/>
      <c r="VXF29" s="125"/>
      <c r="VXG29" s="125"/>
      <c r="VXH29" s="125"/>
      <c r="VXI29" s="125"/>
      <c r="VXJ29" s="125"/>
      <c r="VXK29" s="125"/>
      <c r="VXL29" s="125"/>
      <c r="VXM29" s="125"/>
      <c r="VXN29" s="125"/>
      <c r="VXO29" s="125"/>
      <c r="VXP29" s="125"/>
      <c r="VXQ29" s="125"/>
      <c r="VXR29" s="125"/>
      <c r="VXS29" s="125"/>
      <c r="VXT29" s="125"/>
      <c r="VXU29" s="125"/>
      <c r="VXV29" s="125"/>
      <c r="VXW29" s="125"/>
      <c r="VXX29" s="125"/>
      <c r="VXY29" s="125"/>
      <c r="VXZ29" s="125"/>
      <c r="VYA29" s="125"/>
      <c r="VYB29" s="125"/>
      <c r="VYC29" s="125"/>
      <c r="VYD29" s="125"/>
      <c r="VYE29" s="125"/>
      <c r="VYF29" s="125"/>
      <c r="VYG29" s="125"/>
      <c r="VYH29" s="125"/>
      <c r="VYI29" s="125"/>
      <c r="VYJ29" s="125"/>
      <c r="VYK29" s="125"/>
      <c r="VYL29" s="125"/>
      <c r="VYM29" s="125"/>
      <c r="VYN29" s="125"/>
      <c r="VYO29" s="125"/>
      <c r="VYP29" s="125"/>
      <c r="VYQ29" s="125"/>
      <c r="VYR29" s="125"/>
      <c r="VYS29" s="125"/>
      <c r="VYT29" s="125"/>
      <c r="VYU29" s="125"/>
      <c r="VYV29" s="125"/>
      <c r="VYW29" s="125"/>
      <c r="VYX29" s="125"/>
      <c r="VYY29" s="125"/>
      <c r="VYZ29" s="125"/>
      <c r="VZA29" s="125"/>
      <c r="VZB29" s="125"/>
      <c r="VZC29" s="125"/>
      <c r="VZD29" s="125"/>
      <c r="VZE29" s="125"/>
      <c r="VZF29" s="125"/>
      <c r="VZG29" s="125"/>
      <c r="VZH29" s="125"/>
      <c r="VZI29" s="125"/>
      <c r="VZJ29" s="125"/>
      <c r="VZK29" s="125"/>
      <c r="VZL29" s="125"/>
      <c r="VZM29" s="125"/>
      <c r="VZN29" s="125"/>
      <c r="VZO29" s="125"/>
      <c r="VZP29" s="125"/>
      <c r="VZQ29" s="125"/>
      <c r="VZR29" s="125"/>
      <c r="VZS29" s="125"/>
      <c r="VZT29" s="125"/>
      <c r="VZU29" s="125"/>
      <c r="VZV29" s="125"/>
      <c r="VZW29" s="125"/>
      <c r="VZX29" s="125"/>
      <c r="VZY29" s="125"/>
      <c r="VZZ29" s="125"/>
      <c r="WAA29" s="125"/>
      <c r="WAB29" s="125"/>
      <c r="WAC29" s="125"/>
      <c r="WAD29" s="125"/>
      <c r="WAE29" s="125"/>
      <c r="WAF29" s="125"/>
      <c r="WAG29" s="125"/>
      <c r="WAH29" s="125"/>
      <c r="WAI29" s="125"/>
      <c r="WAJ29" s="125"/>
      <c r="WAK29" s="125"/>
      <c r="WAL29" s="125"/>
      <c r="WAM29" s="125"/>
      <c r="WAN29" s="125"/>
      <c r="WAO29" s="125"/>
      <c r="WAP29" s="125"/>
      <c r="WAQ29" s="125"/>
      <c r="WAR29" s="125"/>
      <c r="WAS29" s="125"/>
      <c r="WAT29" s="125"/>
      <c r="WAU29" s="125"/>
      <c r="WAV29" s="125"/>
      <c r="WAW29" s="125"/>
      <c r="WAX29" s="125"/>
      <c r="WAY29" s="125"/>
      <c r="WAZ29" s="125"/>
      <c r="WBA29" s="125"/>
      <c r="WBB29" s="125"/>
      <c r="WBC29" s="125"/>
      <c r="WBD29" s="125"/>
      <c r="WBE29" s="125"/>
      <c r="WBF29" s="125"/>
      <c r="WBG29" s="125"/>
      <c r="WBH29" s="125"/>
      <c r="WBI29" s="125"/>
      <c r="WBJ29" s="125"/>
      <c r="WBK29" s="125"/>
      <c r="WBL29" s="125"/>
      <c r="WBM29" s="125"/>
      <c r="WBN29" s="125"/>
      <c r="WBO29" s="125"/>
      <c r="WBP29" s="125"/>
      <c r="WBQ29" s="125"/>
      <c r="WBR29" s="125"/>
      <c r="WBS29" s="125"/>
      <c r="WBT29" s="125"/>
      <c r="WBU29" s="125"/>
      <c r="WBV29" s="125"/>
      <c r="WBW29" s="125"/>
      <c r="WBX29" s="125"/>
      <c r="WBY29" s="125"/>
      <c r="WBZ29" s="125"/>
      <c r="WCA29" s="125"/>
      <c r="WCB29" s="125"/>
      <c r="WCC29" s="125"/>
      <c r="WCD29" s="125"/>
      <c r="WCE29" s="125"/>
      <c r="WCF29" s="125"/>
      <c r="WCG29" s="125"/>
      <c r="WCH29" s="125"/>
      <c r="WCI29" s="125"/>
      <c r="WCJ29" s="125"/>
      <c r="WCK29" s="125"/>
      <c r="WCL29" s="125"/>
      <c r="WCM29" s="125"/>
      <c r="WCN29" s="125"/>
      <c r="WCO29" s="125"/>
      <c r="WCP29" s="125"/>
      <c r="WCQ29" s="125"/>
      <c r="WCR29" s="125"/>
      <c r="WCS29" s="125"/>
      <c r="WCT29" s="125"/>
      <c r="WCU29" s="125"/>
      <c r="WCV29" s="125"/>
      <c r="WCW29" s="125"/>
      <c r="WCX29" s="125"/>
      <c r="WCY29" s="125"/>
      <c r="WCZ29" s="125"/>
      <c r="WDA29" s="125"/>
      <c r="WDB29" s="125"/>
      <c r="WDC29" s="125"/>
      <c r="WDD29" s="125"/>
      <c r="WDE29" s="125"/>
      <c r="WDF29" s="125"/>
      <c r="WDG29" s="125"/>
      <c r="WDH29" s="125"/>
      <c r="WDI29" s="125"/>
      <c r="WDJ29" s="125"/>
      <c r="WDK29" s="125"/>
      <c r="WDL29" s="125"/>
      <c r="WDM29" s="125"/>
      <c r="WDN29" s="125"/>
      <c r="WDO29" s="125"/>
      <c r="WDP29" s="125"/>
      <c r="WDQ29" s="125"/>
      <c r="WDR29" s="125"/>
      <c r="WDS29" s="125"/>
      <c r="WDT29" s="125"/>
      <c r="WDU29" s="125"/>
      <c r="WDV29" s="125"/>
      <c r="WDW29" s="125"/>
      <c r="WDX29" s="125"/>
      <c r="WDY29" s="125"/>
      <c r="WDZ29" s="125"/>
      <c r="WEA29" s="125"/>
      <c r="WEB29" s="125"/>
      <c r="WEC29" s="125"/>
      <c r="WED29" s="125"/>
      <c r="WEE29" s="125"/>
      <c r="WEF29" s="125"/>
      <c r="WEG29" s="125"/>
      <c r="WEH29" s="125"/>
      <c r="WEI29" s="125"/>
      <c r="WEJ29" s="125"/>
      <c r="WEK29" s="125"/>
      <c r="WEL29" s="125"/>
      <c r="WEM29" s="125"/>
      <c r="WEN29" s="125"/>
      <c r="WEO29" s="125"/>
      <c r="WEP29" s="125"/>
      <c r="WEQ29" s="125"/>
      <c r="WER29" s="125"/>
      <c r="WES29" s="125"/>
      <c r="WET29" s="125"/>
      <c r="WEU29" s="125"/>
      <c r="WEV29" s="125"/>
      <c r="WEW29" s="125"/>
      <c r="WEX29" s="125"/>
      <c r="WEY29" s="125"/>
      <c r="WEZ29" s="125"/>
      <c r="WFA29" s="125"/>
      <c r="WFB29" s="125"/>
      <c r="WFC29" s="125"/>
      <c r="WFD29" s="125"/>
      <c r="WFE29" s="125"/>
      <c r="WFF29" s="125"/>
      <c r="WFG29" s="125"/>
      <c r="WFH29" s="125"/>
      <c r="WFI29" s="125"/>
      <c r="WFJ29" s="125"/>
      <c r="WFK29" s="125"/>
      <c r="WFL29" s="125"/>
      <c r="WFM29" s="125"/>
      <c r="WFN29" s="125"/>
      <c r="WFO29" s="125"/>
      <c r="WFP29" s="125"/>
      <c r="WFQ29" s="125"/>
      <c r="WFR29" s="125"/>
      <c r="WFS29" s="125"/>
      <c r="WFT29" s="125"/>
      <c r="WFU29" s="125"/>
      <c r="WFV29" s="125"/>
      <c r="WFW29" s="125"/>
      <c r="WFX29" s="125"/>
      <c r="WFY29" s="125"/>
      <c r="WFZ29" s="125"/>
      <c r="WGA29" s="125"/>
      <c r="WGB29" s="125"/>
      <c r="WGC29" s="125"/>
      <c r="WGD29" s="125"/>
      <c r="WGE29" s="125"/>
      <c r="WGF29" s="125"/>
      <c r="WGG29" s="125"/>
      <c r="WGH29" s="125"/>
      <c r="WGI29" s="125"/>
      <c r="WGJ29" s="125"/>
      <c r="WGK29" s="125"/>
      <c r="WGL29" s="125"/>
      <c r="WGM29" s="125"/>
      <c r="WGN29" s="125"/>
      <c r="WGO29" s="125"/>
      <c r="WGP29" s="125"/>
      <c r="WGQ29" s="125"/>
      <c r="WGR29" s="125"/>
      <c r="WGS29" s="125"/>
      <c r="WGT29" s="125"/>
      <c r="WGU29" s="125"/>
      <c r="WGV29" s="125"/>
      <c r="WGW29" s="125"/>
      <c r="WGX29" s="125"/>
      <c r="WGY29" s="125"/>
      <c r="WGZ29" s="125"/>
      <c r="WHA29" s="125"/>
      <c r="WHB29" s="125"/>
      <c r="WHC29" s="125"/>
      <c r="WHD29" s="125"/>
      <c r="WHE29" s="125"/>
      <c r="WHF29" s="125"/>
      <c r="WHG29" s="125"/>
      <c r="WHH29" s="125"/>
      <c r="WHI29" s="125"/>
      <c r="WHJ29" s="125"/>
      <c r="WHK29" s="125"/>
      <c r="WHL29" s="125"/>
      <c r="WHM29" s="125"/>
      <c r="WHN29" s="125"/>
      <c r="WHO29" s="125"/>
      <c r="WHP29" s="125"/>
      <c r="WHQ29" s="125"/>
      <c r="WHR29" s="125"/>
      <c r="WHS29" s="125"/>
      <c r="WHT29" s="125"/>
      <c r="WHU29" s="125"/>
      <c r="WHV29" s="125"/>
      <c r="WHW29" s="125"/>
      <c r="WHX29" s="125"/>
      <c r="WHY29" s="125"/>
      <c r="WHZ29" s="125"/>
      <c r="WIA29" s="125"/>
      <c r="WIB29" s="125"/>
      <c r="WIC29" s="125"/>
      <c r="WID29" s="125"/>
      <c r="WIE29" s="125"/>
      <c r="WIF29" s="125"/>
      <c r="WIG29" s="125"/>
      <c r="WIH29" s="125"/>
      <c r="WII29" s="125"/>
      <c r="WIJ29" s="125"/>
      <c r="WIK29" s="125"/>
      <c r="WIL29" s="125"/>
      <c r="WIM29" s="125"/>
      <c r="WIN29" s="125"/>
      <c r="WIO29" s="125"/>
      <c r="WIP29" s="125"/>
      <c r="WIQ29" s="125"/>
      <c r="WIR29" s="125"/>
      <c r="WIS29" s="125"/>
      <c r="WIT29" s="125"/>
      <c r="WIU29" s="125"/>
      <c r="WIV29" s="125"/>
      <c r="WIW29" s="125"/>
      <c r="WIX29" s="125"/>
      <c r="WIY29" s="125"/>
      <c r="WIZ29" s="125"/>
      <c r="WJA29" s="125"/>
      <c r="WJB29" s="125"/>
      <c r="WJC29" s="125"/>
      <c r="WJD29" s="125"/>
      <c r="WJE29" s="125"/>
      <c r="WJF29" s="125"/>
      <c r="WJG29" s="125"/>
      <c r="WJH29" s="125"/>
      <c r="WJI29" s="125"/>
      <c r="WJJ29" s="125"/>
      <c r="WJK29" s="125"/>
      <c r="WJL29" s="125"/>
      <c r="WJM29" s="125"/>
      <c r="WJN29" s="125"/>
      <c r="WJO29" s="125"/>
      <c r="WJP29" s="125"/>
      <c r="WJQ29" s="125"/>
      <c r="WJR29" s="125"/>
      <c r="WJS29" s="125"/>
      <c r="WJT29" s="125"/>
      <c r="WJU29" s="125"/>
      <c r="WJV29" s="125"/>
      <c r="WJW29" s="125"/>
      <c r="WJX29" s="125"/>
      <c r="WJY29" s="125"/>
      <c r="WJZ29" s="125"/>
      <c r="WKA29" s="125"/>
      <c r="WKB29" s="125"/>
      <c r="WKC29" s="125"/>
      <c r="WKD29" s="125"/>
      <c r="WKE29" s="125"/>
      <c r="WKF29" s="125"/>
      <c r="WKG29" s="125"/>
      <c r="WKH29" s="125"/>
      <c r="WKI29" s="125"/>
      <c r="WKJ29" s="125"/>
      <c r="WKK29" s="125"/>
      <c r="WKL29" s="125"/>
      <c r="WKM29" s="125"/>
      <c r="WKN29" s="125"/>
      <c r="WKO29" s="125"/>
      <c r="WKP29" s="125"/>
      <c r="WKQ29" s="125"/>
      <c r="WKR29" s="125"/>
      <c r="WKS29" s="125"/>
      <c r="WKT29" s="125"/>
      <c r="WKU29" s="125"/>
      <c r="WKV29" s="125"/>
      <c r="WKW29" s="125"/>
      <c r="WKX29" s="125"/>
      <c r="WKY29" s="125"/>
      <c r="WKZ29" s="125"/>
      <c r="WLA29" s="125"/>
      <c r="WLB29" s="125"/>
      <c r="WLC29" s="125"/>
      <c r="WLD29" s="125"/>
      <c r="WLE29" s="125"/>
      <c r="WLF29" s="125"/>
      <c r="WLG29" s="125"/>
      <c r="WLH29" s="125"/>
      <c r="WLI29" s="125"/>
      <c r="WLJ29" s="125"/>
      <c r="WLK29" s="125"/>
      <c r="WLL29" s="125"/>
      <c r="WLM29" s="125"/>
      <c r="WLN29" s="125"/>
      <c r="WLO29" s="125"/>
      <c r="WLP29" s="125"/>
      <c r="WLQ29" s="125"/>
      <c r="WLR29" s="125"/>
      <c r="WLS29" s="125"/>
      <c r="WLT29" s="125"/>
      <c r="WLU29" s="125"/>
      <c r="WLV29" s="125"/>
      <c r="WLW29" s="125"/>
      <c r="WLX29" s="125"/>
      <c r="WLY29" s="125"/>
      <c r="WLZ29" s="125"/>
      <c r="WMA29" s="125"/>
      <c r="WMB29" s="125"/>
      <c r="WMC29" s="125"/>
      <c r="WMD29" s="125"/>
      <c r="WME29" s="125"/>
      <c r="WMF29" s="125"/>
      <c r="WMG29" s="125"/>
      <c r="WMH29" s="125"/>
      <c r="WMI29" s="125"/>
      <c r="WMJ29" s="125"/>
      <c r="WMK29" s="125"/>
      <c r="WML29" s="125"/>
      <c r="WMM29" s="125"/>
      <c r="WMN29" s="125"/>
      <c r="WMO29" s="125"/>
      <c r="WMP29" s="125"/>
      <c r="WMQ29" s="125"/>
      <c r="WMR29" s="125"/>
      <c r="WMS29" s="125"/>
      <c r="WMT29" s="125"/>
      <c r="WMU29" s="125"/>
      <c r="WMV29" s="125"/>
      <c r="WMW29" s="125"/>
      <c r="WMX29" s="125"/>
      <c r="WMY29" s="125"/>
      <c r="WMZ29" s="125"/>
      <c r="WNA29" s="125"/>
      <c r="WNB29" s="125"/>
      <c r="WNC29" s="125"/>
      <c r="WND29" s="125"/>
      <c r="WNE29" s="125"/>
      <c r="WNF29" s="125"/>
      <c r="WNG29" s="125"/>
      <c r="WNH29" s="125"/>
      <c r="WNI29" s="125"/>
      <c r="WNJ29" s="125"/>
      <c r="WNK29" s="125"/>
      <c r="WNL29" s="125"/>
      <c r="WNM29" s="125"/>
      <c r="WNN29" s="125"/>
      <c r="WNO29" s="125"/>
      <c r="WNP29" s="125"/>
      <c r="WNQ29" s="125"/>
      <c r="WNR29" s="125"/>
      <c r="WNS29" s="125"/>
      <c r="WNT29" s="125"/>
      <c r="WNU29" s="125"/>
      <c r="WNV29" s="125"/>
      <c r="WNW29" s="125"/>
      <c r="WNX29" s="125"/>
      <c r="WNY29" s="125"/>
      <c r="WNZ29" s="125"/>
      <c r="WOA29" s="125"/>
      <c r="WOB29" s="125"/>
      <c r="WOC29" s="125"/>
      <c r="WOD29" s="125"/>
      <c r="WOE29" s="125"/>
      <c r="WOF29" s="125"/>
      <c r="WOG29" s="125"/>
      <c r="WOH29" s="125"/>
      <c r="WOI29" s="125"/>
      <c r="WOJ29" s="125"/>
      <c r="WOK29" s="125"/>
      <c r="WOL29" s="125"/>
      <c r="WOM29" s="125"/>
      <c r="WON29" s="125"/>
      <c r="WOO29" s="125"/>
      <c r="WOP29" s="125"/>
      <c r="WOQ29" s="125"/>
      <c r="WOR29" s="125"/>
      <c r="WOS29" s="125"/>
      <c r="WOT29" s="125"/>
      <c r="WOU29" s="125"/>
      <c r="WOV29" s="125"/>
      <c r="WOW29" s="125"/>
      <c r="WOX29" s="125"/>
      <c r="WOY29" s="125"/>
      <c r="WOZ29" s="125"/>
      <c r="WPA29" s="125"/>
      <c r="WPB29" s="125"/>
      <c r="WPC29" s="125"/>
      <c r="WPD29" s="125"/>
      <c r="WPE29" s="125"/>
      <c r="WPF29" s="125"/>
      <c r="WPG29" s="125"/>
      <c r="WPH29" s="125"/>
      <c r="WPI29" s="125"/>
      <c r="WPJ29" s="125"/>
      <c r="WPK29" s="125"/>
      <c r="WPL29" s="125"/>
      <c r="WPM29" s="125"/>
      <c r="WPN29" s="125"/>
      <c r="WPO29" s="125"/>
      <c r="WPP29" s="125"/>
      <c r="WPQ29" s="125"/>
      <c r="WPR29" s="125"/>
      <c r="WPS29" s="125"/>
      <c r="WPT29" s="125"/>
      <c r="WPU29" s="125"/>
      <c r="WPV29" s="125"/>
      <c r="WPW29" s="125"/>
      <c r="WPX29" s="125"/>
      <c r="WPY29" s="125"/>
      <c r="WPZ29" s="125"/>
      <c r="WQA29" s="125"/>
      <c r="WQB29" s="125"/>
      <c r="WQC29" s="125"/>
      <c r="WQD29" s="125"/>
      <c r="WQE29" s="125"/>
      <c r="WQF29" s="125"/>
      <c r="WQG29" s="125"/>
      <c r="WQH29" s="125"/>
      <c r="WQI29" s="125"/>
      <c r="WQJ29" s="125"/>
      <c r="WQK29" s="125"/>
      <c r="WQL29" s="125"/>
      <c r="WQM29" s="125"/>
      <c r="WQN29" s="125"/>
      <c r="WQO29" s="125"/>
      <c r="WQP29" s="125"/>
      <c r="WQQ29" s="125"/>
      <c r="WQR29" s="125"/>
      <c r="WQS29" s="125"/>
      <c r="WQT29" s="125"/>
      <c r="WQU29" s="125"/>
      <c r="WQV29" s="125"/>
      <c r="WQW29" s="125"/>
      <c r="WQX29" s="125"/>
      <c r="WQY29" s="125"/>
      <c r="WQZ29" s="125"/>
      <c r="WRA29" s="125"/>
      <c r="WRB29" s="125"/>
      <c r="WRC29" s="125"/>
      <c r="WRD29" s="125"/>
      <c r="WRE29" s="125"/>
      <c r="WRF29" s="125"/>
      <c r="WRG29" s="125"/>
      <c r="WRH29" s="125"/>
      <c r="WRI29" s="125"/>
      <c r="WRJ29" s="125"/>
      <c r="WRK29" s="125"/>
      <c r="WRL29" s="125"/>
      <c r="WRM29" s="125"/>
      <c r="WRN29" s="125"/>
      <c r="WRO29" s="125"/>
      <c r="WRP29" s="125"/>
      <c r="WRQ29" s="125"/>
      <c r="WRR29" s="125"/>
      <c r="WRS29" s="125"/>
      <c r="WRT29" s="125"/>
      <c r="WRU29" s="125"/>
      <c r="WRV29" s="125"/>
      <c r="WRW29" s="125"/>
      <c r="WRX29" s="125"/>
      <c r="WRY29" s="125"/>
      <c r="WRZ29" s="125"/>
      <c r="WSA29" s="125"/>
      <c r="WSB29" s="125"/>
      <c r="WSC29" s="125"/>
      <c r="WSD29" s="125"/>
      <c r="WSE29" s="125"/>
      <c r="WSF29" s="125"/>
      <c r="WSG29" s="125"/>
      <c r="WSH29" s="125"/>
      <c r="WSI29" s="125"/>
      <c r="WSJ29" s="125"/>
      <c r="WSK29" s="125"/>
      <c r="WSL29" s="125"/>
      <c r="WSM29" s="125"/>
      <c r="WSN29" s="125"/>
      <c r="WSO29" s="125"/>
      <c r="WSP29" s="125"/>
      <c r="WSQ29" s="125"/>
      <c r="WSR29" s="125"/>
      <c r="WSS29" s="125"/>
      <c r="WST29" s="125"/>
      <c r="WSU29" s="125"/>
      <c r="WSV29" s="125"/>
      <c r="WSW29" s="125"/>
      <c r="WSX29" s="125"/>
      <c r="WSY29" s="125"/>
      <c r="WSZ29" s="125"/>
      <c r="WTA29" s="125"/>
      <c r="WTB29" s="125"/>
      <c r="WTC29" s="125"/>
      <c r="WTD29" s="125"/>
      <c r="WTE29" s="125"/>
      <c r="WTF29" s="125"/>
      <c r="WTG29" s="125"/>
      <c r="WTH29" s="125"/>
      <c r="WTI29" s="125"/>
      <c r="WTJ29" s="125"/>
      <c r="WTK29" s="125"/>
      <c r="WTL29" s="125"/>
      <c r="WTM29" s="125"/>
      <c r="WTN29" s="125"/>
      <c r="WTO29" s="125"/>
      <c r="WTP29" s="125"/>
      <c r="WTQ29" s="125"/>
      <c r="WTR29" s="125"/>
      <c r="WTS29" s="125"/>
      <c r="WTT29" s="125"/>
      <c r="WTU29" s="125"/>
      <c r="WTV29" s="125"/>
      <c r="WTW29" s="125"/>
      <c r="WTX29" s="125"/>
      <c r="WTY29" s="125"/>
      <c r="WTZ29" s="125"/>
      <c r="WUA29" s="125"/>
      <c r="WUB29" s="125"/>
      <c r="WUC29" s="125"/>
      <c r="WUD29" s="125"/>
      <c r="WUE29" s="125"/>
      <c r="WUF29" s="125"/>
      <c r="WUG29" s="125"/>
      <c r="WUH29" s="125"/>
      <c r="WUI29" s="125"/>
      <c r="WUJ29" s="125"/>
      <c r="WUK29" s="125"/>
      <c r="WUL29" s="125"/>
      <c r="WUM29" s="125"/>
      <c r="WUN29" s="125"/>
      <c r="WUO29" s="125"/>
      <c r="WUP29" s="125"/>
      <c r="WUQ29" s="125"/>
      <c r="WUR29" s="125"/>
      <c r="WUS29" s="125"/>
      <c r="WUT29" s="125"/>
      <c r="WUU29" s="125"/>
      <c r="WUV29" s="125"/>
      <c r="WUW29" s="125"/>
      <c r="WUX29" s="125"/>
      <c r="WUY29" s="125"/>
      <c r="WUZ29" s="125"/>
      <c r="WVA29" s="125"/>
      <c r="WVB29" s="125"/>
      <c r="WVC29" s="125"/>
      <c r="WVD29" s="125"/>
      <c r="WVE29" s="125"/>
      <c r="WVF29" s="125"/>
      <c r="WVG29" s="125"/>
      <c r="WVH29" s="125"/>
      <c r="WVI29" s="125"/>
      <c r="WVJ29" s="125"/>
      <c r="WVK29" s="125"/>
      <c r="WVL29" s="125"/>
      <c r="WVM29" s="125"/>
      <c r="WVN29" s="125"/>
      <c r="WVO29" s="125"/>
      <c r="WVP29" s="125"/>
      <c r="WVQ29" s="125"/>
      <c r="WVR29" s="125"/>
      <c r="WVS29" s="125"/>
      <c r="WVT29" s="125"/>
      <c r="WVU29" s="125"/>
      <c r="WVV29" s="125"/>
      <c r="WVW29" s="125"/>
      <c r="WVX29" s="125"/>
      <c r="WVY29" s="125"/>
      <c r="WVZ29" s="125"/>
      <c r="WWA29" s="125"/>
      <c r="WWB29" s="125"/>
      <c r="WWC29" s="125"/>
      <c r="WWD29" s="125"/>
      <c r="WWE29" s="125"/>
      <c r="WWF29" s="125"/>
      <c r="WWG29" s="125"/>
      <c r="WWH29" s="125"/>
      <c r="WWI29" s="125"/>
      <c r="WWJ29" s="125"/>
      <c r="WWK29" s="125"/>
      <c r="WWL29" s="125"/>
      <c r="WWM29" s="125"/>
      <c r="WWN29" s="125"/>
      <c r="WWO29" s="125"/>
      <c r="WWP29" s="125"/>
      <c r="WWQ29" s="125"/>
      <c r="WWR29" s="125"/>
      <c r="WWS29" s="125"/>
      <c r="WWT29" s="125"/>
      <c r="WWU29" s="125"/>
      <c r="WWV29" s="125"/>
      <c r="WWW29" s="125"/>
      <c r="WWX29" s="125"/>
      <c r="WWY29" s="125"/>
      <c r="WWZ29" s="125"/>
      <c r="WXA29" s="125"/>
      <c r="WXB29" s="125"/>
      <c r="WXC29" s="125"/>
      <c r="WXD29" s="125"/>
      <c r="WXE29" s="125"/>
      <c r="WXF29" s="125"/>
      <c r="WXG29" s="125"/>
      <c r="WXH29" s="125"/>
      <c r="WXI29" s="125"/>
      <c r="WXJ29" s="125"/>
      <c r="WXK29" s="125"/>
      <c r="WXL29" s="125"/>
      <c r="WXM29" s="125"/>
      <c r="WXN29" s="125"/>
      <c r="WXO29" s="125"/>
      <c r="WXP29" s="125"/>
      <c r="WXQ29" s="125"/>
      <c r="WXR29" s="125"/>
      <c r="WXS29" s="125"/>
      <c r="WXT29" s="125"/>
      <c r="WXU29" s="125"/>
      <c r="WXV29" s="125"/>
      <c r="WXW29" s="125"/>
      <c r="WXX29" s="125"/>
      <c r="WXY29" s="125"/>
      <c r="WXZ29" s="125"/>
      <c r="WYA29" s="125"/>
      <c r="WYB29" s="125"/>
      <c r="WYC29" s="125"/>
      <c r="WYD29" s="125"/>
      <c r="WYE29" s="125"/>
      <c r="WYF29" s="125"/>
      <c r="WYG29" s="125"/>
      <c r="WYH29" s="125"/>
      <c r="WYI29" s="125"/>
      <c r="WYJ29" s="125"/>
      <c r="WYK29" s="125"/>
      <c r="WYL29" s="125"/>
      <c r="WYM29" s="125"/>
      <c r="WYN29" s="125"/>
      <c r="WYO29" s="125"/>
      <c r="WYP29" s="125"/>
      <c r="WYQ29" s="125"/>
      <c r="WYR29" s="125"/>
      <c r="WYS29" s="125"/>
      <c r="WYT29" s="125"/>
      <c r="WYU29" s="125"/>
      <c r="WYV29" s="125"/>
      <c r="WYW29" s="125"/>
      <c r="WYX29" s="125"/>
      <c r="WYY29" s="125"/>
      <c r="WYZ29" s="125"/>
      <c r="WZA29" s="125"/>
      <c r="WZB29" s="125"/>
      <c r="WZC29" s="125"/>
      <c r="WZD29" s="125"/>
      <c r="WZE29" s="125"/>
      <c r="WZF29" s="125"/>
      <c r="WZG29" s="125"/>
      <c r="WZH29" s="125"/>
      <c r="WZI29" s="125"/>
      <c r="WZJ29" s="125"/>
      <c r="WZK29" s="125"/>
      <c r="WZL29" s="125"/>
      <c r="WZM29" s="125"/>
      <c r="WZN29" s="125"/>
      <c r="WZO29" s="125"/>
      <c r="WZP29" s="125"/>
      <c r="WZQ29" s="125"/>
      <c r="WZR29" s="125"/>
      <c r="WZS29" s="125"/>
      <c r="WZT29" s="125"/>
      <c r="WZU29" s="125"/>
      <c r="WZV29" s="125"/>
      <c r="WZW29" s="125"/>
      <c r="WZX29" s="125"/>
      <c r="WZY29" s="125"/>
      <c r="WZZ29" s="125"/>
      <c r="XAA29" s="125"/>
      <c r="XAB29" s="125"/>
      <c r="XAC29" s="125"/>
      <c r="XAD29" s="125"/>
      <c r="XAE29" s="125"/>
      <c r="XAF29" s="125"/>
      <c r="XAG29" s="125"/>
      <c r="XAH29" s="125"/>
      <c r="XAI29" s="125"/>
      <c r="XAJ29" s="125"/>
      <c r="XAK29" s="125"/>
      <c r="XAL29" s="125"/>
      <c r="XAM29" s="125"/>
      <c r="XAN29" s="125"/>
      <c r="XAO29" s="125"/>
      <c r="XAP29" s="125"/>
      <c r="XAQ29" s="125"/>
      <c r="XAR29" s="125"/>
      <c r="XAS29" s="125"/>
      <c r="XAT29" s="125"/>
      <c r="XAU29" s="125"/>
      <c r="XAV29" s="125"/>
      <c r="XAW29" s="125"/>
      <c r="XAX29" s="125"/>
      <c r="XAY29" s="125"/>
      <c r="XAZ29" s="125"/>
      <c r="XBA29" s="125"/>
      <c r="XBB29" s="125"/>
      <c r="XBC29" s="125"/>
      <c r="XBD29" s="125"/>
      <c r="XBE29" s="125"/>
      <c r="XBF29" s="125"/>
      <c r="XBG29" s="125"/>
      <c r="XBH29" s="125"/>
      <c r="XBI29" s="125"/>
      <c r="XBJ29" s="125"/>
      <c r="XBK29" s="125"/>
      <c r="XBL29" s="125"/>
      <c r="XBM29" s="125"/>
      <c r="XBN29" s="125"/>
      <c r="XBO29" s="125"/>
      <c r="XBP29" s="125"/>
      <c r="XBQ29" s="125"/>
      <c r="XBR29" s="125"/>
      <c r="XBS29" s="125"/>
      <c r="XBT29" s="125"/>
      <c r="XBU29" s="125"/>
      <c r="XBV29" s="125"/>
      <c r="XBW29" s="125"/>
      <c r="XBX29" s="125"/>
      <c r="XBY29" s="125"/>
      <c r="XBZ29" s="125"/>
      <c r="XCA29" s="125"/>
      <c r="XCB29" s="125"/>
      <c r="XCC29" s="125"/>
      <c r="XCD29" s="125"/>
      <c r="XCE29" s="125"/>
      <c r="XCF29" s="125"/>
      <c r="XCG29" s="125"/>
      <c r="XCH29" s="125"/>
      <c r="XCI29" s="125"/>
      <c r="XCJ29" s="125"/>
      <c r="XCK29" s="125"/>
      <c r="XCL29" s="125"/>
      <c r="XCM29" s="125"/>
      <c r="XCN29" s="125"/>
      <c r="XCO29" s="125"/>
      <c r="XCP29" s="125"/>
      <c r="XCQ29" s="125"/>
      <c r="XCR29" s="125"/>
      <c r="XCS29" s="125"/>
      <c r="XCT29" s="125"/>
      <c r="XCU29" s="125"/>
      <c r="XCV29" s="125"/>
      <c r="XCW29" s="125"/>
      <c r="XCX29" s="125"/>
      <c r="XCY29" s="125"/>
      <c r="XCZ29" s="125"/>
      <c r="XDA29" s="125"/>
      <c r="XDB29" s="125"/>
      <c r="XDC29" s="125"/>
      <c r="XDD29" s="125"/>
      <c r="XDE29" s="125"/>
      <c r="XDF29" s="125"/>
      <c r="XDG29" s="125"/>
      <c r="XDH29" s="125"/>
      <c r="XDI29" s="125"/>
      <c r="XDJ29" s="125"/>
      <c r="XDK29" s="125"/>
      <c r="XDL29" s="125"/>
      <c r="XDM29" s="125"/>
      <c r="XDN29" s="125"/>
      <c r="XDO29" s="125"/>
      <c r="XDP29" s="125"/>
      <c r="XDQ29" s="125"/>
      <c r="XDR29" s="125"/>
      <c r="XDS29" s="125"/>
      <c r="XDT29" s="125"/>
      <c r="XDU29" s="125"/>
      <c r="XDV29" s="125"/>
      <c r="XDW29" s="125"/>
      <c r="XDX29" s="125"/>
      <c r="XDY29" s="125"/>
      <c r="XDZ29" s="125"/>
      <c r="XEA29" s="125"/>
      <c r="XEB29" s="125"/>
      <c r="XEC29" s="125"/>
      <c r="XED29" s="125"/>
      <c r="XEE29" s="125"/>
      <c r="XEF29" s="125"/>
      <c r="XEG29" s="125"/>
      <c r="XEH29" s="125"/>
      <c r="XEI29" s="125"/>
      <c r="XEJ29" s="125"/>
      <c r="XEK29" s="125"/>
      <c r="XEL29" s="125"/>
      <c r="XEM29" s="125"/>
      <c r="XEN29" s="125"/>
      <c r="XEO29" s="125"/>
      <c r="XEP29" s="125"/>
      <c r="XEQ29" s="125"/>
      <c r="XER29" s="125"/>
      <c r="XES29" s="125"/>
      <c r="XET29" s="125"/>
      <c r="XEU29" s="125"/>
      <c r="XEV29" s="125"/>
      <c r="XEW29" s="125"/>
      <c r="XEX29" s="125"/>
      <c r="XEY29" s="125"/>
      <c r="XEZ29" s="125"/>
      <c r="XFA29" s="125"/>
      <c r="XFB29" s="125"/>
      <c r="XFC29" s="125"/>
    </row>
    <row r="30" spans="1:16383" x14ac:dyDescent="0.2">
      <c r="E30" s="304"/>
      <c r="F30" s="304"/>
      <c r="G30" s="304"/>
      <c r="H30" s="304"/>
    </row>
    <row r="31" spans="1:16383" s="242" customFormat="1" x14ac:dyDescent="0.2">
      <c r="A31" s="238"/>
      <c r="B31" s="239"/>
      <c r="C31" s="240"/>
      <c r="D31" s="241"/>
      <c r="E31" s="302" t="str">
        <f>InpR!$E$88</f>
        <v>RCV - CPI(H) + RPI wedge initial balance - nominal - WN</v>
      </c>
      <c r="F31" s="302">
        <f>InpR!$F$88</f>
        <v>0</v>
      </c>
      <c r="G31" s="302" t="str">
        <f>InpR!$G$88</f>
        <v>£m</v>
      </c>
      <c r="H31" s="303"/>
    </row>
    <row r="32" spans="1:16383" s="49" customFormat="1" x14ac:dyDescent="0.2">
      <c r="A32" s="67"/>
      <c r="B32" s="78"/>
      <c r="C32" s="142"/>
      <c r="D32" s="72"/>
      <c r="E32" s="49" t="str">
        <f>Time!E$40</f>
        <v>Acquisition / initial balance date flag</v>
      </c>
      <c r="F32" s="49">
        <f>Time!F$40</f>
        <v>0</v>
      </c>
      <c r="G32" s="301" t="str">
        <f>Time!G$40</f>
        <v>flag</v>
      </c>
      <c r="H32" s="49">
        <f>Time!H$40</f>
        <v>1</v>
      </c>
      <c r="I32" s="49">
        <f>Time!I$40</f>
        <v>0</v>
      </c>
      <c r="J32" s="49">
        <f>Time!J$40</f>
        <v>0</v>
      </c>
      <c r="K32" s="49">
        <f>Time!K$40</f>
        <v>0</v>
      </c>
      <c r="L32" s="49">
        <f>Time!L$40</f>
        <v>1</v>
      </c>
      <c r="M32" s="49">
        <f>Time!M$40</f>
        <v>0</v>
      </c>
      <c r="N32" s="49">
        <f>Time!N$40</f>
        <v>0</v>
      </c>
      <c r="O32" s="49">
        <f>Time!O$40</f>
        <v>0</v>
      </c>
      <c r="P32" s="49">
        <f>Time!P$40</f>
        <v>0</v>
      </c>
      <c r="Q32" s="49">
        <f>Time!Q$40</f>
        <v>0</v>
      </c>
      <c r="R32" s="49">
        <f>Time!R$40</f>
        <v>0</v>
      </c>
      <c r="S32" s="65"/>
      <c r="T32" s="65"/>
      <c r="U32" s="65"/>
      <c r="V32" s="65"/>
      <c r="W32" s="65"/>
      <c r="X32" s="65"/>
      <c r="Y32" s="65"/>
      <c r="Z32" s="65"/>
    </row>
    <row r="33" spans="1:26" s="7" customFormat="1" x14ac:dyDescent="0.2">
      <c r="A33" s="67"/>
      <c r="B33" s="78"/>
      <c r="C33" s="142"/>
      <c r="D33" s="72"/>
      <c r="S33" s="59"/>
      <c r="T33" s="59"/>
      <c r="U33" s="59"/>
      <c r="V33" s="59"/>
      <c r="W33" s="59"/>
      <c r="X33" s="59"/>
      <c r="Y33" s="59"/>
      <c r="Z33" s="59"/>
    </row>
    <row r="34" spans="1:26" s="59" customFormat="1" x14ac:dyDescent="0.2">
      <c r="A34" s="66"/>
      <c r="B34" s="70"/>
      <c r="C34" s="145"/>
      <c r="D34" s="75"/>
      <c r="E34" s="59" t="s">
        <v>138</v>
      </c>
      <c r="G34" s="126" t="s">
        <v>88</v>
      </c>
      <c r="J34" s="293">
        <f t="shared" ref="J34:R34" si="9" xml:space="preserve"> I37</f>
        <v>0</v>
      </c>
      <c r="K34" s="293">
        <f t="shared" si="9"/>
        <v>0</v>
      </c>
      <c r="L34" s="293">
        <f t="shared" si="9"/>
        <v>0</v>
      </c>
      <c r="M34" s="293">
        <f t="shared" si="9"/>
        <v>0</v>
      </c>
      <c r="N34" s="293">
        <f t="shared" si="9"/>
        <v>0</v>
      </c>
      <c r="O34" s="293">
        <f t="shared" si="9"/>
        <v>0</v>
      </c>
      <c r="P34" s="293">
        <f t="shared" si="9"/>
        <v>0</v>
      </c>
      <c r="Q34" s="293">
        <f t="shared" si="9"/>
        <v>0</v>
      </c>
      <c r="R34" s="293">
        <f t="shared" si="9"/>
        <v>0</v>
      </c>
    </row>
    <row r="35" spans="1:26" s="59" customFormat="1" x14ac:dyDescent="0.2">
      <c r="A35" s="66"/>
      <c r="B35" s="70"/>
      <c r="C35" s="145"/>
      <c r="D35" s="75" t="s">
        <v>139</v>
      </c>
      <c r="E35" s="200" t="str">
        <f t="shared" ref="E35:R35" si="10" xml:space="preserve"> E$24</f>
        <v>Forecast RCV indexation</v>
      </c>
      <c r="F35" s="200">
        <f t="shared" si="10"/>
        <v>0</v>
      </c>
      <c r="G35" s="126" t="str">
        <f t="shared" si="10"/>
        <v>£m</v>
      </c>
      <c r="H35" s="200">
        <f t="shared" si="10"/>
        <v>0</v>
      </c>
      <c r="I35" s="200">
        <f t="shared" si="10"/>
        <v>0</v>
      </c>
      <c r="J35" s="293">
        <f t="shared" si="10"/>
        <v>0</v>
      </c>
      <c r="K35" s="293">
        <f t="shared" si="10"/>
        <v>0</v>
      </c>
      <c r="L35" s="293">
        <f t="shared" si="10"/>
        <v>0</v>
      </c>
      <c r="M35" s="293">
        <f t="shared" si="10"/>
        <v>0</v>
      </c>
      <c r="N35" s="293">
        <f t="shared" si="10"/>
        <v>0</v>
      </c>
      <c r="O35" s="293">
        <f t="shared" si="10"/>
        <v>0</v>
      </c>
      <c r="P35" s="293">
        <f t="shared" si="10"/>
        <v>0</v>
      </c>
      <c r="Q35" s="293">
        <f t="shared" si="10"/>
        <v>0</v>
      </c>
      <c r="R35" s="293">
        <f t="shared" si="10"/>
        <v>0</v>
      </c>
    </row>
    <row r="36" spans="1:26" s="59" customFormat="1" x14ac:dyDescent="0.2">
      <c r="A36" s="66"/>
      <c r="B36" s="70"/>
      <c r="C36" s="145"/>
      <c r="D36" s="75" t="s">
        <v>140</v>
      </c>
      <c r="E36" s="200" t="str">
        <f t="shared" ref="E36:R36" si="11" xml:space="preserve"> E$29</f>
        <v>Forecast RCV run-off</v>
      </c>
      <c r="F36" s="200">
        <f t="shared" si="11"/>
        <v>0</v>
      </c>
      <c r="G36" s="126" t="str">
        <f t="shared" si="11"/>
        <v>£m</v>
      </c>
      <c r="H36" s="200">
        <f t="shared" si="11"/>
        <v>0</v>
      </c>
      <c r="I36" s="200">
        <f t="shared" si="11"/>
        <v>0</v>
      </c>
      <c r="J36" s="293">
        <f t="shared" si="11"/>
        <v>0</v>
      </c>
      <c r="K36" s="293">
        <f t="shared" si="11"/>
        <v>0</v>
      </c>
      <c r="L36" s="293">
        <f t="shared" si="11"/>
        <v>0</v>
      </c>
      <c r="M36" s="293">
        <f t="shared" si="11"/>
        <v>0</v>
      </c>
      <c r="N36" s="293">
        <f t="shared" si="11"/>
        <v>0</v>
      </c>
      <c r="O36" s="293">
        <f t="shared" si="11"/>
        <v>0</v>
      </c>
      <c r="P36" s="293">
        <f t="shared" si="11"/>
        <v>0</v>
      </c>
      <c r="Q36" s="293">
        <f t="shared" si="11"/>
        <v>0</v>
      </c>
      <c r="R36" s="293">
        <f t="shared" si="11"/>
        <v>0</v>
      </c>
    </row>
    <row r="37" spans="1:26" s="173" customFormat="1" x14ac:dyDescent="0.2">
      <c r="A37" s="169"/>
      <c r="B37" s="170"/>
      <c r="C37" s="171"/>
      <c r="D37" s="172"/>
      <c r="E37" s="173" t="s">
        <v>141</v>
      </c>
      <c r="G37" s="202" t="s">
        <v>88</v>
      </c>
      <c r="J37" s="294">
        <f t="shared" ref="J37:R37" si="12" xml:space="preserve"> IF( J32 = 1, $F31, J34 + J35 - J36)</f>
        <v>0</v>
      </c>
      <c r="K37" s="294">
        <f t="shared" si="12"/>
        <v>0</v>
      </c>
      <c r="L37" s="294">
        <f t="shared" si="12"/>
        <v>0</v>
      </c>
      <c r="M37" s="294">
        <f t="shared" si="12"/>
        <v>0</v>
      </c>
      <c r="N37" s="294">
        <f t="shared" si="12"/>
        <v>0</v>
      </c>
      <c r="O37" s="294">
        <f t="shared" si="12"/>
        <v>0</v>
      </c>
      <c r="P37" s="294">
        <f t="shared" si="12"/>
        <v>0</v>
      </c>
      <c r="Q37" s="294">
        <f t="shared" si="12"/>
        <v>0</v>
      </c>
      <c r="R37" s="294">
        <f t="shared" si="12"/>
        <v>0</v>
      </c>
    </row>
    <row r="39" spans="1:26" s="126" customFormat="1" x14ac:dyDescent="0.2">
      <c r="A39" s="203"/>
      <c r="B39" s="204"/>
      <c r="C39" s="205"/>
      <c r="D39" s="206"/>
      <c r="E39" s="126" t="str">
        <f t="shared" ref="E39:R39" si="13" xml:space="preserve"> E$27</f>
        <v>Forecast Nominal RCV balance BEG</v>
      </c>
      <c r="F39" s="126">
        <f t="shared" si="13"/>
        <v>0</v>
      </c>
      <c r="G39" s="126" t="str">
        <f t="shared" si="13"/>
        <v>£m</v>
      </c>
      <c r="H39" s="126">
        <f t="shared" si="13"/>
        <v>0</v>
      </c>
      <c r="I39" s="126">
        <f t="shared" si="13"/>
        <v>0</v>
      </c>
      <c r="J39" s="226">
        <f t="shared" si="13"/>
        <v>0</v>
      </c>
      <c r="K39" s="226">
        <f t="shared" si="13"/>
        <v>0</v>
      </c>
      <c r="L39" s="226">
        <f t="shared" si="13"/>
        <v>0</v>
      </c>
      <c r="M39" s="226">
        <f t="shared" si="13"/>
        <v>0</v>
      </c>
      <c r="N39" s="226">
        <f t="shared" si="13"/>
        <v>0</v>
      </c>
      <c r="O39" s="226">
        <f t="shared" si="13"/>
        <v>0</v>
      </c>
      <c r="P39" s="226">
        <f t="shared" si="13"/>
        <v>0</v>
      </c>
      <c r="Q39" s="226">
        <f t="shared" si="13"/>
        <v>0</v>
      </c>
      <c r="R39" s="226">
        <f t="shared" si="13"/>
        <v>0</v>
      </c>
    </row>
    <row r="40" spans="1:26" s="126" customFormat="1" x14ac:dyDescent="0.2">
      <c r="A40" s="203"/>
      <c r="B40" s="204"/>
      <c r="C40" s="205"/>
      <c r="D40" s="206"/>
      <c r="E40" s="201" t="str">
        <f t="shared" ref="E40:R40" si="14" xml:space="preserve"> E$24</f>
        <v>Forecast RCV indexation</v>
      </c>
      <c r="F40" s="201">
        <f t="shared" si="14"/>
        <v>0</v>
      </c>
      <c r="G40" s="201" t="str">
        <f t="shared" si="14"/>
        <v>£m</v>
      </c>
      <c r="H40" s="201">
        <f t="shared" si="14"/>
        <v>0</v>
      </c>
      <c r="I40" s="201">
        <f t="shared" si="14"/>
        <v>0</v>
      </c>
      <c r="J40" s="293">
        <f t="shared" si="14"/>
        <v>0</v>
      </c>
      <c r="K40" s="293">
        <f t="shared" si="14"/>
        <v>0</v>
      </c>
      <c r="L40" s="293">
        <f t="shared" si="14"/>
        <v>0</v>
      </c>
      <c r="M40" s="293">
        <f t="shared" si="14"/>
        <v>0</v>
      </c>
      <c r="N40" s="293">
        <f t="shared" si="14"/>
        <v>0</v>
      </c>
      <c r="O40" s="293">
        <f t="shared" si="14"/>
        <v>0</v>
      </c>
      <c r="P40" s="293">
        <f t="shared" si="14"/>
        <v>0</v>
      </c>
      <c r="Q40" s="293">
        <f t="shared" si="14"/>
        <v>0</v>
      </c>
      <c r="R40" s="293">
        <f t="shared" si="14"/>
        <v>0</v>
      </c>
    </row>
    <row r="41" spans="1:26" s="126" customFormat="1" x14ac:dyDescent="0.2">
      <c r="A41" s="203"/>
      <c r="B41" s="204"/>
      <c r="C41" s="205"/>
      <c r="D41" s="206"/>
      <c r="E41" s="126" t="str">
        <f t="shared" ref="E41:R41" si="15" xml:space="preserve"> E$37</f>
        <v>Forecast Nominal RCV balance END</v>
      </c>
      <c r="F41" s="126">
        <f t="shared" si="15"/>
        <v>0</v>
      </c>
      <c r="G41" s="126" t="str">
        <f t="shared" si="15"/>
        <v>£m</v>
      </c>
      <c r="H41" s="126">
        <f t="shared" si="15"/>
        <v>0</v>
      </c>
      <c r="I41" s="126">
        <f t="shared" si="15"/>
        <v>0</v>
      </c>
      <c r="J41" s="226">
        <f t="shared" si="15"/>
        <v>0</v>
      </c>
      <c r="K41" s="226">
        <f t="shared" si="15"/>
        <v>0</v>
      </c>
      <c r="L41" s="226">
        <f t="shared" si="15"/>
        <v>0</v>
      </c>
      <c r="M41" s="226">
        <f t="shared" si="15"/>
        <v>0</v>
      </c>
      <c r="N41" s="226">
        <f t="shared" si="15"/>
        <v>0</v>
      </c>
      <c r="O41" s="226">
        <f t="shared" si="15"/>
        <v>0</v>
      </c>
      <c r="P41" s="226">
        <f t="shared" si="15"/>
        <v>0</v>
      </c>
      <c r="Q41" s="226">
        <f t="shared" si="15"/>
        <v>0</v>
      </c>
      <c r="R41" s="226">
        <f t="shared" si="15"/>
        <v>0</v>
      </c>
    </row>
    <row r="42" spans="1:26" s="126" customFormat="1" x14ac:dyDescent="0.2">
      <c r="A42" s="203"/>
      <c r="B42" s="204"/>
      <c r="C42" s="205"/>
      <c r="D42" s="206"/>
      <c r="E42" s="126" t="s">
        <v>142</v>
      </c>
      <c r="G42" s="126" t="s">
        <v>88</v>
      </c>
      <c r="J42" s="226">
        <f t="shared" ref="J42:L42" si="16" xml:space="preserve"> ( (J39+J40) + J41) / 2</f>
        <v>0</v>
      </c>
      <c r="K42" s="226">
        <f t="shared" si="16"/>
        <v>0</v>
      </c>
      <c r="L42" s="226">
        <f t="shared" si="16"/>
        <v>0</v>
      </c>
      <c r="M42" s="226">
        <f xml:space="preserve"> ( (M39+M40) + M41) / 2</f>
        <v>0</v>
      </c>
      <c r="N42" s="226">
        <f t="shared" ref="N42:R42" si="17" xml:space="preserve"> ( (N39+N40) + N41) / 2</f>
        <v>0</v>
      </c>
      <c r="O42" s="226">
        <f t="shared" si="17"/>
        <v>0</v>
      </c>
      <c r="P42" s="226">
        <f t="shared" si="17"/>
        <v>0</v>
      </c>
      <c r="Q42" s="226">
        <f t="shared" si="17"/>
        <v>0</v>
      </c>
      <c r="R42" s="226">
        <f t="shared" si="17"/>
        <v>0</v>
      </c>
    </row>
    <row r="43" spans="1:26" s="126" customFormat="1" x14ac:dyDescent="0.2">
      <c r="A43" s="203"/>
      <c r="B43" s="204"/>
      <c r="C43" s="205"/>
      <c r="D43" s="206"/>
    </row>
    <row r="44" spans="1:26" x14ac:dyDescent="0.2">
      <c r="B44" s="80" t="s">
        <v>143</v>
      </c>
    </row>
    <row r="45" spans="1:26" s="253" customFormat="1" x14ac:dyDescent="0.2">
      <c r="A45" s="249"/>
      <c r="B45" s="250"/>
      <c r="C45" s="251"/>
      <c r="D45" s="252"/>
      <c r="E45" s="253" t="str">
        <f xml:space="preserve"> InpR!E$102</f>
        <v>WACC on RCV - CPI(H) + RPI wedge bf and additions - WN</v>
      </c>
      <c r="F45" s="253">
        <f xml:space="preserve"> InpR!F$102</f>
        <v>0</v>
      </c>
      <c r="G45" s="271" t="str">
        <f xml:space="preserve"> InpR!G$102</f>
        <v>%</v>
      </c>
      <c r="H45" s="253" t="str">
        <f xml:space="preserve"> InpR!I$102</f>
        <v>PR19 Financial model, 'Water Network' sheet row 980</v>
      </c>
      <c r="I45" s="253" t="e">
        <f xml:space="preserve"> InpR!#REF!</f>
        <v>#REF!</v>
      </c>
      <c r="J45" s="253">
        <f xml:space="preserve"> InpR!J$102</f>
        <v>0</v>
      </c>
      <c r="K45" s="253">
        <f xml:space="preserve"> InpR!K$102</f>
        <v>0</v>
      </c>
      <c r="L45" s="253">
        <f xml:space="preserve"> InpR!L$102</f>
        <v>0</v>
      </c>
      <c r="M45" s="253">
        <f xml:space="preserve"> InpR!M$102</f>
        <v>0</v>
      </c>
      <c r="N45" s="253">
        <f xml:space="preserve"> InpR!N$102</f>
        <v>0</v>
      </c>
      <c r="O45" s="253">
        <f xml:space="preserve"> InpR!O$102</f>
        <v>0</v>
      </c>
      <c r="P45" s="253">
        <f xml:space="preserve"> InpR!P$102</f>
        <v>0</v>
      </c>
      <c r="Q45" s="253">
        <f xml:space="preserve"> InpR!Q$102</f>
        <v>0</v>
      </c>
      <c r="R45" s="253">
        <f xml:space="preserve"> InpR!R$102</f>
        <v>0</v>
      </c>
    </row>
    <row r="46" spans="1:26" s="126" customFormat="1" x14ac:dyDescent="0.2">
      <c r="A46" s="203"/>
      <c r="B46" s="204"/>
      <c r="C46" s="205"/>
      <c r="D46" s="206"/>
      <c r="E46" s="253" t="str">
        <f xml:space="preserve"> Time!E$54</f>
        <v>Forecast Period Flag</v>
      </c>
      <c r="F46" s="301">
        <f xml:space="preserve"> Time!F$54</f>
        <v>0</v>
      </c>
      <c r="G46" s="301" t="str">
        <f xml:space="preserve"> Time!G$54</f>
        <v>flag</v>
      </c>
      <c r="H46" s="301">
        <f xml:space="preserve"> Time!H$54</f>
        <v>5</v>
      </c>
      <c r="I46" s="301">
        <f xml:space="preserve"> Time!I$54</f>
        <v>0</v>
      </c>
      <c r="J46" s="301">
        <f xml:space="preserve"> Time!J$54</f>
        <v>0</v>
      </c>
      <c r="K46" s="301">
        <f xml:space="preserve"> Time!K$54</f>
        <v>0</v>
      </c>
      <c r="L46" s="301">
        <f xml:space="preserve"> Time!L$54</f>
        <v>0</v>
      </c>
      <c r="M46" s="301">
        <f xml:space="preserve"> Time!M$54</f>
        <v>1</v>
      </c>
      <c r="N46" s="301">
        <f xml:space="preserve"> Time!N$54</f>
        <v>1</v>
      </c>
      <c r="O46" s="301">
        <f xml:space="preserve"> Time!O$54</f>
        <v>1</v>
      </c>
      <c r="P46" s="301">
        <f xml:space="preserve"> Time!P$54</f>
        <v>1</v>
      </c>
      <c r="Q46" s="301">
        <f xml:space="preserve"> Time!Q$54</f>
        <v>1</v>
      </c>
      <c r="R46" s="301">
        <f xml:space="preserve"> Time!R$54</f>
        <v>0</v>
      </c>
    </row>
    <row r="47" spans="1:26" s="125" customFormat="1" x14ac:dyDescent="0.2">
      <c r="A47" s="210"/>
      <c r="B47" s="204"/>
      <c r="C47" s="205"/>
      <c r="D47" s="211"/>
      <c r="E47" s="213" t="str">
        <f t="shared" ref="E47:R47" si="18" xml:space="preserve"> E$42</f>
        <v>Forecast RCV average balance</v>
      </c>
      <c r="F47" s="125">
        <f t="shared" si="18"/>
        <v>0</v>
      </c>
      <c r="G47" s="125" t="str">
        <f t="shared" si="18"/>
        <v>£m</v>
      </c>
      <c r="H47" s="225">
        <f t="shared" si="18"/>
        <v>0</v>
      </c>
      <c r="I47" s="225">
        <f t="shared" si="18"/>
        <v>0</v>
      </c>
      <c r="J47" s="225">
        <f t="shared" si="18"/>
        <v>0</v>
      </c>
      <c r="K47" s="225">
        <f t="shared" si="18"/>
        <v>0</v>
      </c>
      <c r="L47" s="225">
        <f t="shared" si="18"/>
        <v>0</v>
      </c>
      <c r="M47" s="225">
        <f t="shared" si="18"/>
        <v>0</v>
      </c>
      <c r="N47" s="225">
        <f t="shared" si="18"/>
        <v>0</v>
      </c>
      <c r="O47" s="225">
        <f t="shared" si="18"/>
        <v>0</v>
      </c>
      <c r="P47" s="225">
        <f t="shared" si="18"/>
        <v>0</v>
      </c>
      <c r="Q47" s="225">
        <f t="shared" si="18"/>
        <v>0</v>
      </c>
      <c r="R47" s="225">
        <f t="shared" si="18"/>
        <v>0</v>
      </c>
      <c r="S47" s="126"/>
      <c r="T47" s="126"/>
      <c r="U47" s="126"/>
      <c r="V47" s="126"/>
      <c r="W47" s="126"/>
      <c r="X47" s="126"/>
      <c r="Y47" s="126"/>
      <c r="Z47" s="126"/>
    </row>
    <row r="48" spans="1:26" s="125" customFormat="1" x14ac:dyDescent="0.2">
      <c r="A48" s="210"/>
      <c r="B48" s="204"/>
      <c r="C48" s="205"/>
      <c r="D48" s="211"/>
      <c r="E48" s="213" t="s">
        <v>144</v>
      </c>
      <c r="G48" s="125" t="s">
        <v>88</v>
      </c>
      <c r="H48" s="225"/>
      <c r="I48" s="225"/>
      <c r="J48" s="225">
        <f t="shared" ref="J48:K48" si="19">J45*J47*J46</f>
        <v>0</v>
      </c>
      <c r="K48" s="225">
        <f t="shared" si="19"/>
        <v>0</v>
      </c>
      <c r="L48" s="225">
        <f>L45*L47*L46</f>
        <v>0</v>
      </c>
      <c r="M48" s="225">
        <f>M45*M47*M46</f>
        <v>0</v>
      </c>
      <c r="N48" s="225">
        <f t="shared" ref="N48:R48" si="20">N45*N47*N46</f>
        <v>0</v>
      </c>
      <c r="O48" s="225">
        <f t="shared" si="20"/>
        <v>0</v>
      </c>
      <c r="P48" s="225">
        <f t="shared" si="20"/>
        <v>0</v>
      </c>
      <c r="Q48" s="225">
        <f t="shared" si="20"/>
        <v>0</v>
      </c>
      <c r="R48" s="225">
        <f t="shared" si="20"/>
        <v>0</v>
      </c>
      <c r="S48" s="126"/>
      <c r="T48" s="126"/>
      <c r="U48" s="126"/>
      <c r="V48" s="126"/>
      <c r="W48" s="126"/>
      <c r="X48" s="126"/>
      <c r="Y48" s="126"/>
      <c r="Z48" s="126"/>
    </row>
    <row r="49" spans="1:26" s="125" customFormat="1" x14ac:dyDescent="0.2">
      <c r="A49" s="210"/>
      <c r="B49" s="204"/>
      <c r="C49" s="205"/>
      <c r="D49" s="211"/>
      <c r="S49" s="126"/>
      <c r="T49" s="126"/>
      <c r="U49" s="126"/>
      <c r="V49" s="126"/>
      <c r="W49" s="126"/>
      <c r="X49" s="126"/>
      <c r="Y49" s="126"/>
      <c r="Z49" s="126"/>
    </row>
    <row r="50" spans="1:26" x14ac:dyDescent="0.2">
      <c r="B50" s="80" t="s">
        <v>145</v>
      </c>
    </row>
    <row r="51" spans="1:26" s="125" customFormat="1" x14ac:dyDescent="0.2">
      <c r="A51" s="210"/>
      <c r="B51" s="204"/>
      <c r="C51" s="205"/>
      <c r="D51" s="211"/>
      <c r="E51" s="213" t="str">
        <f t="shared" ref="E51:R51" si="21" xml:space="preserve"> E$29</f>
        <v>Forecast RCV run-off</v>
      </c>
      <c r="F51" s="125">
        <f t="shared" si="21"/>
        <v>0</v>
      </c>
      <c r="G51" s="125" t="str">
        <f t="shared" si="21"/>
        <v>£m</v>
      </c>
      <c r="H51" s="225">
        <f t="shared" si="21"/>
        <v>0</v>
      </c>
      <c r="I51" s="225">
        <f t="shared" si="21"/>
        <v>0</v>
      </c>
      <c r="J51" s="225">
        <f t="shared" si="21"/>
        <v>0</v>
      </c>
      <c r="K51" s="225">
        <f t="shared" si="21"/>
        <v>0</v>
      </c>
      <c r="L51" s="225">
        <f t="shared" si="21"/>
        <v>0</v>
      </c>
      <c r="M51" s="225">
        <f t="shared" si="21"/>
        <v>0</v>
      </c>
      <c r="N51" s="225">
        <f t="shared" si="21"/>
        <v>0</v>
      </c>
      <c r="O51" s="225">
        <f t="shared" si="21"/>
        <v>0</v>
      </c>
      <c r="P51" s="225">
        <f t="shared" si="21"/>
        <v>0</v>
      </c>
      <c r="Q51" s="225">
        <f t="shared" si="21"/>
        <v>0</v>
      </c>
      <c r="R51" s="225">
        <f t="shared" si="21"/>
        <v>0</v>
      </c>
      <c r="S51" s="126"/>
      <c r="T51" s="126"/>
      <c r="U51" s="126"/>
      <c r="V51" s="126"/>
      <c r="W51" s="126"/>
      <c r="X51" s="126"/>
      <c r="Y51" s="126"/>
      <c r="Z51" s="126"/>
    </row>
    <row r="52" spans="1:26" s="125" customFormat="1" x14ac:dyDescent="0.2">
      <c r="A52" s="210"/>
      <c r="B52" s="204"/>
      <c r="C52" s="205"/>
      <c r="D52" s="211"/>
      <c r="E52" s="213" t="str">
        <f t="shared" ref="E52:R52" si="22" xml:space="preserve"> E$48</f>
        <v>Forecast nominal return</v>
      </c>
      <c r="F52" s="125">
        <f t="shared" si="22"/>
        <v>0</v>
      </c>
      <c r="G52" s="125" t="str">
        <f t="shared" si="22"/>
        <v>£m</v>
      </c>
      <c r="H52" s="225">
        <f t="shared" si="22"/>
        <v>0</v>
      </c>
      <c r="I52" s="225">
        <f t="shared" si="22"/>
        <v>0</v>
      </c>
      <c r="J52" s="225">
        <f t="shared" si="22"/>
        <v>0</v>
      </c>
      <c r="K52" s="225">
        <f t="shared" si="22"/>
        <v>0</v>
      </c>
      <c r="L52" s="225">
        <f t="shared" si="22"/>
        <v>0</v>
      </c>
      <c r="M52" s="225">
        <f t="shared" si="22"/>
        <v>0</v>
      </c>
      <c r="N52" s="225">
        <f t="shared" si="22"/>
        <v>0</v>
      </c>
      <c r="O52" s="225">
        <f t="shared" si="22"/>
        <v>0</v>
      </c>
      <c r="P52" s="225">
        <f t="shared" si="22"/>
        <v>0</v>
      </c>
      <c r="Q52" s="225">
        <f t="shared" si="22"/>
        <v>0</v>
      </c>
      <c r="R52" s="225">
        <f t="shared" si="22"/>
        <v>0</v>
      </c>
      <c r="S52" s="126"/>
      <c r="T52" s="126"/>
      <c r="U52" s="126"/>
      <c r="V52" s="126"/>
      <c r="W52" s="126"/>
      <c r="X52" s="126"/>
      <c r="Y52" s="126"/>
      <c r="Z52" s="126"/>
    </row>
    <row r="53" spans="1:26" s="125" customFormat="1" x14ac:dyDescent="0.2">
      <c r="A53" s="210"/>
      <c r="B53" s="204"/>
      <c r="C53" s="205"/>
      <c r="D53" s="211"/>
      <c r="E53" s="213" t="s">
        <v>146</v>
      </c>
      <c r="G53" s="125" t="str">
        <f xml:space="preserve"> G$48</f>
        <v>£m</v>
      </c>
      <c r="H53" s="225">
        <f>SUM(J53:R53)</f>
        <v>0</v>
      </c>
      <c r="I53" s="225"/>
      <c r="J53" s="225">
        <f t="shared" ref="J53:R53" si="23">SUM(J51:J52)</f>
        <v>0</v>
      </c>
      <c r="K53" s="225">
        <f t="shared" si="23"/>
        <v>0</v>
      </c>
      <c r="L53" s="225">
        <f>SUM(L51:L52)</f>
        <v>0</v>
      </c>
      <c r="M53" s="226">
        <f t="shared" si="23"/>
        <v>0</v>
      </c>
      <c r="N53" s="226">
        <f t="shared" si="23"/>
        <v>0</v>
      </c>
      <c r="O53" s="225">
        <f t="shared" si="23"/>
        <v>0</v>
      </c>
      <c r="P53" s="225">
        <f t="shared" si="23"/>
        <v>0</v>
      </c>
      <c r="Q53" s="225">
        <f t="shared" si="23"/>
        <v>0</v>
      </c>
      <c r="R53" s="225">
        <f t="shared" si="23"/>
        <v>0</v>
      </c>
      <c r="S53" s="126"/>
      <c r="T53" s="126"/>
      <c r="U53" s="126"/>
      <c r="V53" s="126"/>
      <c r="W53" s="126"/>
      <c r="X53" s="126"/>
      <c r="Y53" s="126"/>
      <c r="Z53" s="126"/>
    </row>
    <row r="55" spans="1:26" x14ac:dyDescent="0.2">
      <c r="A55" s="346" t="s">
        <v>147</v>
      </c>
      <c r="B55" s="347"/>
      <c r="C55" s="348"/>
      <c r="D55" s="348"/>
      <c r="E55" s="348"/>
      <c r="F55" s="348"/>
      <c r="G55" s="348"/>
      <c r="H55" s="348"/>
      <c r="I55" s="348"/>
      <c r="J55" s="348"/>
      <c r="K55" s="348"/>
      <c r="L55" s="348"/>
      <c r="M55" s="348"/>
      <c r="N55" s="348"/>
      <c r="O55" s="348"/>
      <c r="P55" s="348"/>
      <c r="Q55" s="348"/>
      <c r="R55" s="348"/>
      <c r="S55" s="56"/>
      <c r="T55" s="56"/>
      <c r="U55" s="56"/>
      <c r="V55" s="56"/>
      <c r="W55" s="56"/>
      <c r="X55" s="56"/>
      <c r="Y55" s="56"/>
      <c r="Z55" s="56"/>
    </row>
    <row r="56" spans="1:26" x14ac:dyDescent="0.2">
      <c r="M56" s="218"/>
      <c r="N56" s="218"/>
      <c r="O56" s="218"/>
      <c r="P56" s="218"/>
      <c r="Q56" s="218"/>
    </row>
    <row r="57" spans="1:26" x14ac:dyDescent="0.2">
      <c r="C57" s="144" t="s">
        <v>260</v>
      </c>
      <c r="M57" s="218"/>
      <c r="N57" s="218"/>
      <c r="O57" s="218"/>
      <c r="P57" s="218"/>
      <c r="Q57" s="218"/>
    </row>
    <row r="58" spans="1:26" x14ac:dyDescent="0.2">
      <c r="C58" s="144" t="s">
        <v>261</v>
      </c>
      <c r="M58" s="218"/>
      <c r="N58" s="218"/>
      <c r="O58" s="218"/>
      <c r="P58" s="218"/>
      <c r="Q58" s="218"/>
    </row>
    <row r="59" spans="1:26" x14ac:dyDescent="0.2">
      <c r="C59" s="144" t="s">
        <v>262</v>
      </c>
      <c r="M59" s="218"/>
      <c r="N59" s="218"/>
      <c r="O59" s="218"/>
      <c r="P59" s="218"/>
      <c r="Q59" s="218"/>
    </row>
    <row r="60" spans="1:26" x14ac:dyDescent="0.2">
      <c r="M60" s="218"/>
      <c r="N60" s="218"/>
      <c r="O60" s="218"/>
      <c r="P60" s="218"/>
      <c r="Q60" s="218"/>
    </row>
    <row r="61" spans="1:26" s="125" customFormat="1" x14ac:dyDescent="0.2">
      <c r="A61" s="210"/>
      <c r="B61" s="204"/>
      <c r="C61" s="205"/>
      <c r="D61" s="211"/>
      <c r="E61" s="213" t="s">
        <v>148</v>
      </c>
      <c r="G61" s="125" t="s">
        <v>88</v>
      </c>
      <c r="J61" s="225">
        <f t="shared" ref="J61:R61" si="24" xml:space="preserve"> J53</f>
        <v>0</v>
      </c>
      <c r="K61" s="225">
        <f t="shared" si="24"/>
        <v>0</v>
      </c>
      <c r="L61" s="225">
        <f t="shared" si="24"/>
        <v>0</v>
      </c>
      <c r="M61" s="225">
        <f t="shared" si="24"/>
        <v>0</v>
      </c>
      <c r="N61" s="225">
        <f t="shared" si="24"/>
        <v>0</v>
      </c>
      <c r="O61" s="225">
        <f t="shared" si="24"/>
        <v>0</v>
      </c>
      <c r="P61" s="225">
        <f t="shared" si="24"/>
        <v>0</v>
      </c>
      <c r="Q61" s="225">
        <f t="shared" si="24"/>
        <v>0</v>
      </c>
      <c r="R61" s="225">
        <f t="shared" si="24"/>
        <v>0</v>
      </c>
      <c r="S61" s="126"/>
      <c r="T61" s="126"/>
      <c r="U61" s="126"/>
      <c r="V61" s="126"/>
      <c r="W61" s="126"/>
      <c r="X61" s="126"/>
      <c r="Y61" s="126"/>
      <c r="Z61" s="126"/>
    </row>
    <row r="62" spans="1:26" x14ac:dyDescent="0.2">
      <c r="L62" s="299"/>
      <c r="M62" s="341"/>
      <c r="N62" s="341"/>
      <c r="O62" s="341"/>
      <c r="P62" s="341"/>
      <c r="Q62" s="341"/>
      <c r="R62" s="299"/>
    </row>
    <row r="63" spans="1:26" x14ac:dyDescent="0.2">
      <c r="A63" s="346" t="s">
        <v>375</v>
      </c>
      <c r="B63" s="347"/>
      <c r="C63" s="348"/>
      <c r="D63" s="348"/>
      <c r="E63" s="348"/>
      <c r="F63" s="348"/>
      <c r="G63" s="348"/>
      <c r="H63" s="348"/>
      <c r="I63" s="348"/>
      <c r="J63" s="348"/>
      <c r="K63" s="348"/>
      <c r="L63" s="348"/>
      <c r="M63" s="348"/>
      <c r="N63" s="348"/>
      <c r="O63" s="348"/>
      <c r="P63" s="348"/>
      <c r="Q63" s="348"/>
      <c r="R63" s="348"/>
      <c r="S63" s="56"/>
      <c r="T63" s="56"/>
      <c r="U63" s="56"/>
      <c r="V63" s="56"/>
      <c r="W63" s="56"/>
      <c r="X63" s="56"/>
      <c r="Y63" s="56"/>
      <c r="Z63" s="56"/>
    </row>
    <row r="65" spans="1:16383" x14ac:dyDescent="0.2">
      <c r="C65" s="144" t="s">
        <v>263</v>
      </c>
    </row>
    <row r="67" spans="1:16383" x14ac:dyDescent="0.2">
      <c r="B67" s="80" t="s">
        <v>149</v>
      </c>
    </row>
    <row r="68" spans="1:16383" s="253" customFormat="1" x14ac:dyDescent="0.2">
      <c r="A68" s="249"/>
      <c r="B68" s="250"/>
      <c r="C68" s="251"/>
      <c r="D68" s="252"/>
      <c r="E68" s="49" t="str">
        <f>Index!E$48</f>
        <v>CPI(H): Fin year average - percentage increase - final determination</v>
      </c>
      <c r="F68" s="253">
        <f>Index!F$48</f>
        <v>0</v>
      </c>
      <c r="G68" s="271" t="str">
        <f>Index!G$48</f>
        <v>%</v>
      </c>
      <c r="H68" s="253">
        <f>Index!H$48</f>
        <v>0</v>
      </c>
      <c r="I68" s="253">
        <f>Index!I$48</f>
        <v>0</v>
      </c>
      <c r="J68" s="253">
        <f>Index!J$48</f>
        <v>0</v>
      </c>
      <c r="K68" s="253">
        <f>Index!K$48</f>
        <v>2.1269790500559882E-2</v>
      </c>
      <c r="L68" s="253">
        <f>Index!L$48</f>
        <v>1.9909655450194075E-2</v>
      </c>
      <c r="M68" s="253">
        <f>Index!M$48</f>
        <v>1.9833640562247679E-2</v>
      </c>
      <c r="N68" s="253">
        <f>Index!N$48</f>
        <v>2.0041983108134653E-2</v>
      </c>
      <c r="O68" s="253">
        <f>Index!O$48</f>
        <v>2.0751251595618081E-2</v>
      </c>
      <c r="P68" s="253">
        <f>Index!P$48</f>
        <v>2.1000000000000574E-2</v>
      </c>
      <c r="Q68" s="253">
        <f>Index!Q$48</f>
        <v>2.100000000000124E-2</v>
      </c>
      <c r="R68" s="253">
        <f>Index!R$48</f>
        <v>1.999999999999913E-2</v>
      </c>
    </row>
    <row r="69" spans="1:16383" s="253" customFormat="1" x14ac:dyDescent="0.2">
      <c r="A69" s="249"/>
      <c r="B69" s="250"/>
      <c r="C69" s="251"/>
      <c r="D69" s="252"/>
      <c r="E69" s="253" t="str">
        <f>Index!E$135</f>
        <v>Actual RPI/CPIH wedge - actual (including forecast)</v>
      </c>
      <c r="F69" s="253">
        <f>Index!F$135</f>
        <v>0</v>
      </c>
      <c r="G69" s="301" t="str">
        <f>Index!G$135</f>
        <v>%</v>
      </c>
      <c r="H69" s="253">
        <f>Index!H$135</f>
        <v>0</v>
      </c>
      <c r="I69" s="253">
        <f>Index!I$135</f>
        <v>0</v>
      </c>
      <c r="J69" s="253">
        <f>Index!J$135</f>
        <v>0</v>
      </c>
      <c r="K69" s="253">
        <f>Index!K$135</f>
        <v>-4.2539581001119764E-2</v>
      </c>
      <c r="L69" s="253">
        <f>Index!L$135</f>
        <v>8.8943456175889501E-3</v>
      </c>
      <c r="M69" s="253">
        <f>Index!M$135</f>
        <v>-1.5071378289666093E-4</v>
      </c>
      <c r="N69" s="253">
        <f>Index!N$135</f>
        <v>0</v>
      </c>
      <c r="O69" s="253">
        <f>Index!O$135</f>
        <v>0</v>
      </c>
      <c r="P69" s="253">
        <f>Index!P$135</f>
        <v>0</v>
      </c>
      <c r="Q69" s="253">
        <f>Index!Q$135</f>
        <v>0</v>
      </c>
      <c r="R69" s="253">
        <f>Index!R$135</f>
        <v>0</v>
      </c>
    </row>
    <row r="70" spans="1:16383" s="213" customFormat="1" x14ac:dyDescent="0.2">
      <c r="A70" s="214"/>
      <c r="B70" s="215"/>
      <c r="C70" s="216"/>
      <c r="D70" s="217"/>
      <c r="E70" s="213" t="s">
        <v>150</v>
      </c>
      <c r="J70" s="213">
        <f t="shared" ref="J70" si="25">SUM(J68:J69)</f>
        <v>0</v>
      </c>
      <c r="K70" s="213">
        <f t="shared" ref="K70" si="26">SUM(K68:K69)</f>
        <v>-2.1269790500559882E-2</v>
      </c>
      <c r="L70" s="213">
        <f t="shared" ref="L70" si="27">SUM(L68:L69)</f>
        <v>2.8804001067783025E-2</v>
      </c>
      <c r="M70" s="213">
        <f>SUM(M68:M69)</f>
        <v>1.9682926779351018E-2</v>
      </c>
      <c r="N70" s="213">
        <f t="shared" ref="N70" si="28">SUM(N68:N69)</f>
        <v>2.0041983108134653E-2</v>
      </c>
      <c r="O70" s="213">
        <f t="shared" ref="O70" si="29">SUM(O68:O69)</f>
        <v>2.0751251595618081E-2</v>
      </c>
      <c r="P70" s="213">
        <f t="shared" ref="P70" si="30">SUM(P68:P69)</f>
        <v>2.1000000000000574E-2</v>
      </c>
      <c r="Q70" s="213">
        <f t="shared" ref="Q70" si="31">SUM(Q68:Q69)</f>
        <v>2.100000000000124E-2</v>
      </c>
      <c r="R70" s="213">
        <f t="shared" ref="R70" si="32">SUM(R68:R69)</f>
        <v>1.999999999999913E-2</v>
      </c>
      <c r="S70" s="218"/>
      <c r="T70" s="218"/>
      <c r="U70" s="218"/>
      <c r="V70" s="218"/>
      <c r="W70" s="218"/>
      <c r="X70" s="218"/>
      <c r="Y70" s="218"/>
      <c r="Z70" s="218"/>
    </row>
    <row r="71" spans="1:16383" s="213" customFormat="1" x14ac:dyDescent="0.2">
      <c r="A71" s="214"/>
      <c r="B71" s="215"/>
      <c r="C71" s="216"/>
      <c r="D71" s="217"/>
      <c r="S71" s="218"/>
      <c r="T71" s="218"/>
      <c r="U71" s="218"/>
      <c r="V71" s="218"/>
      <c r="W71" s="218"/>
      <c r="X71" s="218"/>
      <c r="Y71" s="218"/>
      <c r="Z71" s="218"/>
    </row>
    <row r="72" spans="1:16383" x14ac:dyDescent="0.2">
      <c r="B72" s="80" t="s">
        <v>151</v>
      </c>
    </row>
    <row r="73" spans="1:16383" s="199" customFormat="1" x14ac:dyDescent="0.2">
      <c r="A73" s="194"/>
      <c r="B73" s="195"/>
      <c r="C73" s="196"/>
      <c r="D73" s="197"/>
      <c r="E73" s="184" t="str">
        <f t="shared" ref="E73:R73" si="33" xml:space="preserve"> E$85</f>
        <v>Actual Nominal RCV balance BEG</v>
      </c>
      <c r="F73" s="292">
        <f t="shared" si="33"/>
        <v>0</v>
      </c>
      <c r="G73" s="292" t="str">
        <f t="shared" si="33"/>
        <v>£m</v>
      </c>
      <c r="H73" s="292">
        <f t="shared" si="33"/>
        <v>0</v>
      </c>
      <c r="I73" s="292">
        <f t="shared" si="33"/>
        <v>0</v>
      </c>
      <c r="J73" s="292">
        <f t="shared" si="33"/>
        <v>0</v>
      </c>
      <c r="K73" s="292">
        <f t="shared" si="33"/>
        <v>0</v>
      </c>
      <c r="L73" s="292">
        <f t="shared" si="33"/>
        <v>0</v>
      </c>
      <c r="M73" s="292">
        <f t="shared" si="33"/>
        <v>0</v>
      </c>
      <c r="N73" s="292">
        <f t="shared" si="33"/>
        <v>0</v>
      </c>
      <c r="O73" s="292">
        <f t="shared" si="33"/>
        <v>0</v>
      </c>
      <c r="P73" s="292">
        <f t="shared" si="33"/>
        <v>0</v>
      </c>
      <c r="Q73" s="292">
        <f t="shared" si="33"/>
        <v>0</v>
      </c>
      <c r="R73" s="292">
        <f t="shared" si="33"/>
        <v>0</v>
      </c>
    </row>
    <row r="74" spans="1:16383" s="213" customFormat="1" x14ac:dyDescent="0.2">
      <c r="A74" s="214"/>
      <c r="B74" s="215"/>
      <c r="C74" s="216"/>
      <c r="D74" s="217"/>
      <c r="E74" s="213" t="str">
        <f t="shared" ref="E74:R74" si="34" xml:space="preserve"> E$70</f>
        <v>Actual Indexation percentage</v>
      </c>
      <c r="F74" s="213">
        <f t="shared" si="34"/>
        <v>0</v>
      </c>
      <c r="G74" s="213">
        <f t="shared" si="34"/>
        <v>0</v>
      </c>
      <c r="H74" s="213">
        <f t="shared" si="34"/>
        <v>0</v>
      </c>
      <c r="I74" s="213">
        <f t="shared" si="34"/>
        <v>0</v>
      </c>
      <c r="J74" s="213">
        <f t="shared" si="34"/>
        <v>0</v>
      </c>
      <c r="K74" s="213">
        <f t="shared" si="34"/>
        <v>-2.1269790500559882E-2</v>
      </c>
      <c r="L74" s="213">
        <f t="shared" si="34"/>
        <v>2.8804001067783025E-2</v>
      </c>
      <c r="M74" s="213">
        <f t="shared" si="34"/>
        <v>1.9682926779351018E-2</v>
      </c>
      <c r="N74" s="213">
        <f t="shared" si="34"/>
        <v>2.0041983108134653E-2</v>
      </c>
      <c r="O74" s="213">
        <f t="shared" si="34"/>
        <v>2.0751251595618081E-2</v>
      </c>
      <c r="P74" s="213">
        <f t="shared" si="34"/>
        <v>2.1000000000000574E-2</v>
      </c>
      <c r="Q74" s="213">
        <f t="shared" si="34"/>
        <v>2.100000000000124E-2</v>
      </c>
      <c r="R74" s="213">
        <f t="shared" si="34"/>
        <v>1.999999999999913E-2</v>
      </c>
      <c r="S74" s="218"/>
      <c r="T74" s="218"/>
      <c r="U74" s="218"/>
      <c r="V74" s="218"/>
      <c r="W74" s="218"/>
      <c r="X74" s="218"/>
      <c r="Y74" s="218"/>
      <c r="Z74" s="218"/>
    </row>
    <row r="75" spans="1:16383" x14ac:dyDescent="0.2">
      <c r="E75" s="56" t="s">
        <v>152</v>
      </c>
      <c r="G75" s="201" t="s">
        <v>88</v>
      </c>
      <c r="J75" s="225">
        <f t="shared" ref="J75:L75" si="35">J73*J74</f>
        <v>0</v>
      </c>
      <c r="K75" s="225">
        <f t="shared" si="35"/>
        <v>0</v>
      </c>
      <c r="L75" s="225">
        <f t="shared" si="35"/>
        <v>0</v>
      </c>
      <c r="M75" s="225">
        <f>M73*M74</f>
        <v>0</v>
      </c>
      <c r="N75" s="225">
        <f t="shared" ref="N75:R75" si="36">N73*N74</f>
        <v>0</v>
      </c>
      <c r="O75" s="225">
        <f t="shared" si="36"/>
        <v>0</v>
      </c>
      <c r="P75" s="225">
        <f t="shared" si="36"/>
        <v>0</v>
      </c>
      <c r="Q75" s="225">
        <f t="shared" si="36"/>
        <v>0</v>
      </c>
      <c r="R75" s="225">
        <f t="shared" si="36"/>
        <v>0</v>
      </c>
    </row>
    <row r="77" spans="1:16383" s="253" customFormat="1" x14ac:dyDescent="0.2">
      <c r="A77" s="249"/>
      <c r="B77" s="250"/>
      <c r="C77" s="251"/>
      <c r="D77" s="252"/>
      <c r="E77" s="49" t="str">
        <f xml:space="preserve"> InpR!E$95</f>
        <v>Run-off rate - CPI(H) + RPI wedge - active - WN</v>
      </c>
      <c r="F77" s="253">
        <f xml:space="preserve"> InpR!F$95</f>
        <v>0</v>
      </c>
      <c r="G77" s="271" t="str">
        <f xml:space="preserve"> InpR!G$95</f>
        <v>%</v>
      </c>
      <c r="H77" s="253" t="str">
        <f xml:space="preserve"> InpR!I$95</f>
        <v>PR19 Financial model, 'F_OutputsMaster' sheet row 956, PR19FM2093POST</v>
      </c>
      <c r="I77" s="253" t="e">
        <f xml:space="preserve"> InpR!#REF!</f>
        <v>#REF!</v>
      </c>
      <c r="J77" s="253">
        <f xml:space="preserve"> InpR!J$95</f>
        <v>0</v>
      </c>
      <c r="K77" s="253">
        <f xml:space="preserve"> InpR!K$95</f>
        <v>0</v>
      </c>
      <c r="L77" s="253">
        <f xml:space="preserve"> InpR!L$95</f>
        <v>0</v>
      </c>
      <c r="M77" s="253">
        <f xml:space="preserve"> InpR!M$95</f>
        <v>0</v>
      </c>
      <c r="N77" s="253">
        <f xml:space="preserve"> InpR!N$95</f>
        <v>0</v>
      </c>
      <c r="O77" s="253">
        <f xml:space="preserve"> InpR!O$95</f>
        <v>0</v>
      </c>
      <c r="P77" s="253">
        <f xml:space="preserve"> InpR!P$95</f>
        <v>0</v>
      </c>
      <c r="Q77" s="253">
        <f xml:space="preserve"> InpR!Q$95</f>
        <v>0</v>
      </c>
      <c r="R77" s="253">
        <f xml:space="preserve"> InpR!R$95</f>
        <v>0</v>
      </c>
    </row>
    <row r="78" spans="1:16383" s="199" customFormat="1" x14ac:dyDescent="0.2">
      <c r="A78" s="194"/>
      <c r="B78" s="195"/>
      <c r="C78" s="196"/>
      <c r="D78" s="197"/>
      <c r="E78" s="184" t="str">
        <f t="shared" ref="E78:R78" si="37" xml:space="preserve"> E$85</f>
        <v>Actual Nominal RCV balance BEG</v>
      </c>
      <c r="F78" s="292">
        <f t="shared" si="37"/>
        <v>0</v>
      </c>
      <c r="G78" s="292" t="str">
        <f t="shared" si="37"/>
        <v>£m</v>
      </c>
      <c r="H78" s="292">
        <f t="shared" si="37"/>
        <v>0</v>
      </c>
      <c r="I78" s="292">
        <f t="shared" si="37"/>
        <v>0</v>
      </c>
      <c r="J78" s="292">
        <f t="shared" si="37"/>
        <v>0</v>
      </c>
      <c r="K78" s="292">
        <f t="shared" si="37"/>
        <v>0</v>
      </c>
      <c r="L78" s="292">
        <f t="shared" si="37"/>
        <v>0</v>
      </c>
      <c r="M78" s="292">
        <f t="shared" si="37"/>
        <v>0</v>
      </c>
      <c r="N78" s="292">
        <f t="shared" si="37"/>
        <v>0</v>
      </c>
      <c r="O78" s="292">
        <f t="shared" si="37"/>
        <v>0</v>
      </c>
      <c r="P78" s="292">
        <f t="shared" si="37"/>
        <v>0</v>
      </c>
      <c r="Q78" s="292">
        <f t="shared" si="37"/>
        <v>0</v>
      </c>
      <c r="R78" s="292">
        <f t="shared" si="37"/>
        <v>0</v>
      </c>
    </row>
    <row r="79" spans="1:16383" x14ac:dyDescent="0.2">
      <c r="E79" s="56" t="str">
        <f t="shared" ref="E79:R79" si="38" xml:space="preserve"> E$75</f>
        <v>Actual RCV indexation</v>
      </c>
      <c r="F79" s="225">
        <f t="shared" si="38"/>
        <v>0</v>
      </c>
      <c r="G79" s="225" t="str">
        <f t="shared" si="38"/>
        <v>£m</v>
      </c>
      <c r="H79" s="225">
        <f t="shared" si="38"/>
        <v>0</v>
      </c>
      <c r="I79" s="225">
        <f t="shared" si="38"/>
        <v>0</v>
      </c>
      <c r="J79" s="225">
        <f t="shared" si="38"/>
        <v>0</v>
      </c>
      <c r="K79" s="225">
        <f t="shared" si="38"/>
        <v>0</v>
      </c>
      <c r="L79" s="225">
        <f t="shared" si="38"/>
        <v>0</v>
      </c>
      <c r="M79" s="225">
        <f t="shared" si="38"/>
        <v>0</v>
      </c>
      <c r="N79" s="225">
        <f t="shared" si="38"/>
        <v>0</v>
      </c>
      <c r="O79" s="225">
        <f t="shared" si="38"/>
        <v>0</v>
      </c>
      <c r="P79" s="225">
        <f t="shared" si="38"/>
        <v>0</v>
      </c>
      <c r="Q79" s="225">
        <f t="shared" si="38"/>
        <v>0</v>
      </c>
      <c r="R79" s="225">
        <f t="shared" si="38"/>
        <v>0</v>
      </c>
    </row>
    <row r="80" spans="1:16383" x14ac:dyDescent="0.2">
      <c r="E80" s="56" t="s">
        <v>153</v>
      </c>
      <c r="F80" s="295"/>
      <c r="G80" s="295" t="s">
        <v>88</v>
      </c>
      <c r="H80" s="295"/>
      <c r="I80" s="295"/>
      <c r="J80" s="225">
        <f t="shared" ref="J80" si="39" xml:space="preserve"> (J78+J79) * J77</f>
        <v>0</v>
      </c>
      <c r="K80" s="225">
        <f t="shared" ref="K80" si="40" xml:space="preserve"> (K78+K79) * K77</f>
        <v>0</v>
      </c>
      <c r="L80" s="225">
        <f t="shared" ref="L80:R80" si="41" xml:space="preserve"> (L78+L79) * L77</f>
        <v>0</v>
      </c>
      <c r="M80" s="225">
        <f t="shared" si="41"/>
        <v>0</v>
      </c>
      <c r="N80" s="225">
        <f xml:space="preserve"> (N78+N79) * N77</f>
        <v>0</v>
      </c>
      <c r="O80" s="225">
        <f t="shared" si="41"/>
        <v>0</v>
      </c>
      <c r="P80" s="225">
        <f t="shared" si="41"/>
        <v>0</v>
      </c>
      <c r="Q80" s="225">
        <f t="shared" si="41"/>
        <v>0</v>
      </c>
      <c r="R80" s="225">
        <f t="shared" si="41"/>
        <v>0</v>
      </c>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c r="BM80" s="125"/>
      <c r="BN80" s="125"/>
      <c r="BO80" s="125"/>
      <c r="BP80" s="125"/>
      <c r="BQ80" s="125"/>
      <c r="BR80" s="125"/>
      <c r="BS80" s="125"/>
      <c r="BT80" s="125"/>
      <c r="BU80" s="125"/>
      <c r="BV80" s="125"/>
      <c r="BW80" s="125"/>
      <c r="BX80" s="125"/>
      <c r="BY80" s="125"/>
      <c r="BZ80" s="125"/>
      <c r="CA80" s="125"/>
      <c r="CB80" s="125"/>
      <c r="CC80" s="125"/>
      <c r="CD80" s="125"/>
      <c r="CE80" s="125"/>
      <c r="CF80" s="125"/>
      <c r="CG80" s="125"/>
      <c r="CH80" s="125"/>
      <c r="CI80" s="125"/>
      <c r="CJ80" s="125"/>
      <c r="CK80" s="125"/>
      <c r="CL80" s="125"/>
      <c r="CM80" s="125"/>
      <c r="CN80" s="125"/>
      <c r="CO80" s="125"/>
      <c r="CP80" s="125"/>
      <c r="CQ80" s="125"/>
      <c r="CR80" s="125"/>
      <c r="CS80" s="125"/>
      <c r="CT80" s="125"/>
      <c r="CU80" s="125"/>
      <c r="CV80" s="125"/>
      <c r="CW80" s="125"/>
      <c r="CX80" s="125"/>
      <c r="CY80" s="125"/>
      <c r="CZ80" s="125"/>
      <c r="DA80" s="125"/>
      <c r="DB80" s="125"/>
      <c r="DC80" s="125"/>
      <c r="DD80" s="125"/>
      <c r="DE80" s="125"/>
      <c r="DF80" s="125"/>
      <c r="DG80" s="125"/>
      <c r="DH80" s="125"/>
      <c r="DI80" s="125"/>
      <c r="DJ80" s="125"/>
      <c r="DK80" s="125"/>
      <c r="DL80" s="125"/>
      <c r="DM80" s="125"/>
      <c r="DN80" s="125"/>
      <c r="DO80" s="125"/>
      <c r="DP80" s="125"/>
      <c r="DQ80" s="125"/>
      <c r="DR80" s="125"/>
      <c r="DS80" s="125"/>
      <c r="DT80" s="125"/>
      <c r="DU80" s="125"/>
      <c r="DV80" s="125"/>
      <c r="DW80" s="125"/>
      <c r="DX80" s="125"/>
      <c r="DY80" s="125"/>
      <c r="DZ80" s="125"/>
      <c r="EA80" s="125"/>
      <c r="EB80" s="125"/>
      <c r="EC80" s="125"/>
      <c r="ED80" s="125"/>
      <c r="EE80" s="125"/>
      <c r="EF80" s="125"/>
      <c r="EG80" s="125"/>
      <c r="EH80" s="125"/>
      <c r="EI80" s="125"/>
      <c r="EJ80" s="125"/>
      <c r="EK80" s="125"/>
      <c r="EL80" s="125"/>
      <c r="EM80" s="125"/>
      <c r="EN80" s="125"/>
      <c r="EO80" s="125"/>
      <c r="EP80" s="125"/>
      <c r="EQ80" s="125"/>
      <c r="ER80" s="125"/>
      <c r="ES80" s="125"/>
      <c r="ET80" s="125"/>
      <c r="EU80" s="125"/>
      <c r="EV80" s="125"/>
      <c r="EW80" s="125"/>
      <c r="EX80" s="125"/>
      <c r="EY80" s="125"/>
      <c r="EZ80" s="125"/>
      <c r="FA80" s="125"/>
      <c r="FB80" s="125"/>
      <c r="FC80" s="125"/>
      <c r="FD80" s="125"/>
      <c r="FE80" s="125"/>
      <c r="FF80" s="125"/>
      <c r="FG80" s="125"/>
      <c r="FH80" s="125"/>
      <c r="FI80" s="125"/>
      <c r="FJ80" s="125"/>
      <c r="FK80" s="125"/>
      <c r="FL80" s="125"/>
      <c r="FM80" s="125"/>
      <c r="FN80" s="125"/>
      <c r="FO80" s="125"/>
      <c r="FP80" s="125"/>
      <c r="FQ80" s="125"/>
      <c r="FR80" s="125"/>
      <c r="FS80" s="125"/>
      <c r="FT80" s="125"/>
      <c r="FU80" s="125"/>
      <c r="FV80" s="125"/>
      <c r="FW80" s="125"/>
      <c r="FX80" s="125"/>
      <c r="FY80" s="125"/>
      <c r="FZ80" s="125"/>
      <c r="GA80" s="125"/>
      <c r="GB80" s="125"/>
      <c r="GC80" s="125"/>
      <c r="GD80" s="125"/>
      <c r="GE80" s="125"/>
      <c r="GF80" s="125"/>
      <c r="GG80" s="125"/>
      <c r="GH80" s="125"/>
      <c r="GI80" s="125"/>
      <c r="GJ80" s="125"/>
      <c r="GK80" s="125"/>
      <c r="GL80" s="125"/>
      <c r="GM80" s="125"/>
      <c r="GN80" s="125"/>
      <c r="GO80" s="125"/>
      <c r="GP80" s="125"/>
      <c r="GQ80" s="125"/>
      <c r="GR80" s="125"/>
      <c r="GS80" s="125"/>
      <c r="GT80" s="125"/>
      <c r="GU80" s="125"/>
      <c r="GV80" s="125"/>
      <c r="GW80" s="125"/>
      <c r="GX80" s="125"/>
      <c r="GY80" s="125"/>
      <c r="GZ80" s="125"/>
      <c r="HA80" s="125"/>
      <c r="HB80" s="125"/>
      <c r="HC80" s="125"/>
      <c r="HD80" s="125"/>
      <c r="HE80" s="125"/>
      <c r="HF80" s="125"/>
      <c r="HG80" s="125"/>
      <c r="HH80" s="125"/>
      <c r="HI80" s="125"/>
      <c r="HJ80" s="125"/>
      <c r="HK80" s="125"/>
      <c r="HL80" s="125"/>
      <c r="HM80" s="125"/>
      <c r="HN80" s="125"/>
      <c r="HO80" s="125"/>
      <c r="HP80" s="125"/>
      <c r="HQ80" s="125"/>
      <c r="HR80" s="125"/>
      <c r="HS80" s="125"/>
      <c r="HT80" s="125"/>
      <c r="HU80" s="125"/>
      <c r="HV80" s="125"/>
      <c r="HW80" s="125"/>
      <c r="HX80" s="125"/>
      <c r="HY80" s="125"/>
      <c r="HZ80" s="125"/>
      <c r="IA80" s="125"/>
      <c r="IB80" s="125"/>
      <c r="IC80" s="125"/>
      <c r="ID80" s="125"/>
      <c r="IE80" s="125"/>
      <c r="IF80" s="125"/>
      <c r="IG80" s="125"/>
      <c r="IH80" s="125"/>
      <c r="II80" s="125"/>
      <c r="IJ80" s="125"/>
      <c r="IK80" s="125"/>
      <c r="IL80" s="125"/>
      <c r="IM80" s="125"/>
      <c r="IN80" s="125"/>
      <c r="IO80" s="125"/>
      <c r="IP80" s="125"/>
      <c r="IQ80" s="125"/>
      <c r="IR80" s="125"/>
      <c r="IS80" s="125"/>
      <c r="IT80" s="125"/>
      <c r="IU80" s="125"/>
      <c r="IV80" s="125"/>
      <c r="IW80" s="125"/>
      <c r="IX80" s="125"/>
      <c r="IY80" s="125"/>
      <c r="IZ80" s="125"/>
      <c r="JA80" s="125"/>
      <c r="JB80" s="125"/>
      <c r="JC80" s="125"/>
      <c r="JD80" s="125"/>
      <c r="JE80" s="125"/>
      <c r="JF80" s="125"/>
      <c r="JG80" s="125"/>
      <c r="JH80" s="125"/>
      <c r="JI80" s="125"/>
      <c r="JJ80" s="125"/>
      <c r="JK80" s="125"/>
      <c r="JL80" s="125"/>
      <c r="JM80" s="125"/>
      <c r="JN80" s="125"/>
      <c r="JO80" s="125"/>
      <c r="JP80" s="125"/>
      <c r="JQ80" s="125"/>
      <c r="JR80" s="125"/>
      <c r="JS80" s="125"/>
      <c r="JT80" s="125"/>
      <c r="JU80" s="125"/>
      <c r="JV80" s="125"/>
      <c r="JW80" s="125"/>
      <c r="JX80" s="125"/>
      <c r="JY80" s="125"/>
      <c r="JZ80" s="125"/>
      <c r="KA80" s="125"/>
      <c r="KB80" s="125"/>
      <c r="KC80" s="125"/>
      <c r="KD80" s="125"/>
      <c r="KE80" s="125"/>
      <c r="KF80" s="125"/>
      <c r="KG80" s="125"/>
      <c r="KH80" s="125"/>
      <c r="KI80" s="125"/>
      <c r="KJ80" s="125"/>
      <c r="KK80" s="125"/>
      <c r="KL80" s="125"/>
      <c r="KM80" s="125"/>
      <c r="KN80" s="125"/>
      <c r="KO80" s="125"/>
      <c r="KP80" s="125"/>
      <c r="KQ80" s="125"/>
      <c r="KR80" s="125"/>
      <c r="KS80" s="125"/>
      <c r="KT80" s="125"/>
      <c r="KU80" s="125"/>
      <c r="KV80" s="125"/>
      <c r="KW80" s="125"/>
      <c r="KX80" s="125"/>
      <c r="KY80" s="125"/>
      <c r="KZ80" s="125"/>
      <c r="LA80" s="125"/>
      <c r="LB80" s="125"/>
      <c r="LC80" s="125"/>
      <c r="LD80" s="125"/>
      <c r="LE80" s="125"/>
      <c r="LF80" s="125"/>
      <c r="LG80" s="125"/>
      <c r="LH80" s="125"/>
      <c r="LI80" s="125"/>
      <c r="LJ80" s="125"/>
      <c r="LK80" s="125"/>
      <c r="LL80" s="125"/>
      <c r="LM80" s="125"/>
      <c r="LN80" s="125"/>
      <c r="LO80" s="125"/>
      <c r="LP80" s="125"/>
      <c r="LQ80" s="125"/>
      <c r="LR80" s="125"/>
      <c r="LS80" s="125"/>
      <c r="LT80" s="125"/>
      <c r="LU80" s="125"/>
      <c r="LV80" s="125"/>
      <c r="LW80" s="125"/>
      <c r="LX80" s="125"/>
      <c r="LY80" s="125"/>
      <c r="LZ80" s="125"/>
      <c r="MA80" s="125"/>
      <c r="MB80" s="125"/>
      <c r="MC80" s="125"/>
      <c r="MD80" s="125"/>
      <c r="ME80" s="125"/>
      <c r="MF80" s="125"/>
      <c r="MG80" s="125"/>
      <c r="MH80" s="125"/>
      <c r="MI80" s="125"/>
      <c r="MJ80" s="125"/>
      <c r="MK80" s="125"/>
      <c r="ML80" s="125"/>
      <c r="MM80" s="125"/>
      <c r="MN80" s="125"/>
      <c r="MO80" s="125"/>
      <c r="MP80" s="125"/>
      <c r="MQ80" s="125"/>
      <c r="MR80" s="125"/>
      <c r="MS80" s="125"/>
      <c r="MT80" s="125"/>
      <c r="MU80" s="125"/>
      <c r="MV80" s="125"/>
      <c r="MW80" s="125"/>
      <c r="MX80" s="125"/>
      <c r="MY80" s="125"/>
      <c r="MZ80" s="125"/>
      <c r="NA80" s="125"/>
      <c r="NB80" s="125"/>
      <c r="NC80" s="125"/>
      <c r="ND80" s="125"/>
      <c r="NE80" s="125"/>
      <c r="NF80" s="125"/>
      <c r="NG80" s="125"/>
      <c r="NH80" s="125"/>
      <c r="NI80" s="125"/>
      <c r="NJ80" s="125"/>
      <c r="NK80" s="125"/>
      <c r="NL80" s="125"/>
      <c r="NM80" s="125"/>
      <c r="NN80" s="125"/>
      <c r="NO80" s="125"/>
      <c r="NP80" s="125"/>
      <c r="NQ80" s="125"/>
      <c r="NR80" s="125"/>
      <c r="NS80" s="125"/>
      <c r="NT80" s="125"/>
      <c r="NU80" s="125"/>
      <c r="NV80" s="125"/>
      <c r="NW80" s="125"/>
      <c r="NX80" s="125"/>
      <c r="NY80" s="125"/>
      <c r="NZ80" s="125"/>
      <c r="OA80" s="125"/>
      <c r="OB80" s="125"/>
      <c r="OC80" s="125"/>
      <c r="OD80" s="125"/>
      <c r="OE80" s="125"/>
      <c r="OF80" s="125"/>
      <c r="OG80" s="125"/>
      <c r="OH80" s="125"/>
      <c r="OI80" s="125"/>
      <c r="OJ80" s="125"/>
      <c r="OK80" s="125"/>
      <c r="OL80" s="125"/>
      <c r="OM80" s="125"/>
      <c r="ON80" s="125"/>
      <c r="OO80" s="125"/>
      <c r="OP80" s="125"/>
      <c r="OQ80" s="125"/>
      <c r="OR80" s="125"/>
      <c r="OS80" s="125"/>
      <c r="OT80" s="125"/>
      <c r="OU80" s="125"/>
      <c r="OV80" s="125"/>
      <c r="OW80" s="125"/>
      <c r="OX80" s="125"/>
      <c r="OY80" s="125"/>
      <c r="OZ80" s="125"/>
      <c r="PA80" s="125"/>
      <c r="PB80" s="125"/>
      <c r="PC80" s="125"/>
      <c r="PD80" s="125"/>
      <c r="PE80" s="125"/>
      <c r="PF80" s="125"/>
      <c r="PG80" s="125"/>
      <c r="PH80" s="125"/>
      <c r="PI80" s="125"/>
      <c r="PJ80" s="125"/>
      <c r="PK80" s="125"/>
      <c r="PL80" s="125"/>
      <c r="PM80" s="125"/>
      <c r="PN80" s="125"/>
      <c r="PO80" s="125"/>
      <c r="PP80" s="125"/>
      <c r="PQ80" s="125"/>
      <c r="PR80" s="125"/>
      <c r="PS80" s="125"/>
      <c r="PT80" s="125"/>
      <c r="PU80" s="125"/>
      <c r="PV80" s="125"/>
      <c r="PW80" s="125"/>
      <c r="PX80" s="125"/>
      <c r="PY80" s="125"/>
      <c r="PZ80" s="125"/>
      <c r="QA80" s="125"/>
      <c r="QB80" s="125"/>
      <c r="QC80" s="125"/>
      <c r="QD80" s="125"/>
      <c r="QE80" s="125"/>
      <c r="QF80" s="125"/>
      <c r="QG80" s="125"/>
      <c r="QH80" s="125"/>
      <c r="QI80" s="125"/>
      <c r="QJ80" s="125"/>
      <c r="QK80" s="125"/>
      <c r="QL80" s="125"/>
      <c r="QM80" s="125"/>
      <c r="QN80" s="125"/>
      <c r="QO80" s="125"/>
      <c r="QP80" s="125"/>
      <c r="QQ80" s="125"/>
      <c r="QR80" s="125"/>
      <c r="QS80" s="125"/>
      <c r="QT80" s="125"/>
      <c r="QU80" s="125"/>
      <c r="QV80" s="125"/>
      <c r="QW80" s="125"/>
      <c r="QX80" s="125"/>
      <c r="QY80" s="125"/>
      <c r="QZ80" s="125"/>
      <c r="RA80" s="125"/>
      <c r="RB80" s="125"/>
      <c r="RC80" s="125"/>
      <c r="RD80" s="125"/>
      <c r="RE80" s="125"/>
      <c r="RF80" s="125"/>
      <c r="RG80" s="125"/>
      <c r="RH80" s="125"/>
      <c r="RI80" s="125"/>
      <c r="RJ80" s="125"/>
      <c r="RK80" s="125"/>
      <c r="RL80" s="125"/>
      <c r="RM80" s="125"/>
      <c r="RN80" s="125"/>
      <c r="RO80" s="125"/>
      <c r="RP80" s="125"/>
      <c r="RQ80" s="125"/>
      <c r="RR80" s="125"/>
      <c r="RS80" s="125"/>
      <c r="RT80" s="125"/>
      <c r="RU80" s="125"/>
      <c r="RV80" s="125"/>
      <c r="RW80" s="125"/>
      <c r="RX80" s="125"/>
      <c r="RY80" s="125"/>
      <c r="RZ80" s="125"/>
      <c r="SA80" s="125"/>
      <c r="SB80" s="125"/>
      <c r="SC80" s="125"/>
      <c r="SD80" s="125"/>
      <c r="SE80" s="125"/>
      <c r="SF80" s="125"/>
      <c r="SG80" s="125"/>
      <c r="SH80" s="125"/>
      <c r="SI80" s="125"/>
      <c r="SJ80" s="125"/>
      <c r="SK80" s="125"/>
      <c r="SL80" s="125"/>
      <c r="SM80" s="125"/>
      <c r="SN80" s="125"/>
      <c r="SO80" s="125"/>
      <c r="SP80" s="125"/>
      <c r="SQ80" s="125"/>
      <c r="SR80" s="125"/>
      <c r="SS80" s="125"/>
      <c r="ST80" s="125"/>
      <c r="SU80" s="125"/>
      <c r="SV80" s="125"/>
      <c r="SW80" s="125"/>
      <c r="SX80" s="125"/>
      <c r="SY80" s="125"/>
      <c r="SZ80" s="125"/>
      <c r="TA80" s="125"/>
      <c r="TB80" s="125"/>
      <c r="TC80" s="125"/>
      <c r="TD80" s="125"/>
      <c r="TE80" s="125"/>
      <c r="TF80" s="125"/>
      <c r="TG80" s="125"/>
      <c r="TH80" s="125"/>
      <c r="TI80" s="125"/>
      <c r="TJ80" s="125"/>
      <c r="TK80" s="125"/>
      <c r="TL80" s="125"/>
      <c r="TM80" s="125"/>
      <c r="TN80" s="125"/>
      <c r="TO80" s="125"/>
      <c r="TP80" s="125"/>
      <c r="TQ80" s="125"/>
      <c r="TR80" s="125"/>
      <c r="TS80" s="125"/>
      <c r="TT80" s="125"/>
      <c r="TU80" s="125"/>
      <c r="TV80" s="125"/>
      <c r="TW80" s="125"/>
      <c r="TX80" s="125"/>
      <c r="TY80" s="125"/>
      <c r="TZ80" s="125"/>
      <c r="UA80" s="125"/>
      <c r="UB80" s="125"/>
      <c r="UC80" s="125"/>
      <c r="UD80" s="125"/>
      <c r="UE80" s="125"/>
      <c r="UF80" s="125"/>
      <c r="UG80" s="125"/>
      <c r="UH80" s="125"/>
      <c r="UI80" s="125"/>
      <c r="UJ80" s="125"/>
      <c r="UK80" s="125"/>
      <c r="UL80" s="125"/>
      <c r="UM80" s="125"/>
      <c r="UN80" s="125"/>
      <c r="UO80" s="125"/>
      <c r="UP80" s="125"/>
      <c r="UQ80" s="125"/>
      <c r="UR80" s="125"/>
      <c r="US80" s="125"/>
      <c r="UT80" s="125"/>
      <c r="UU80" s="125"/>
      <c r="UV80" s="125"/>
      <c r="UW80" s="125"/>
      <c r="UX80" s="125"/>
      <c r="UY80" s="125"/>
      <c r="UZ80" s="125"/>
      <c r="VA80" s="125"/>
      <c r="VB80" s="125"/>
      <c r="VC80" s="125"/>
      <c r="VD80" s="125"/>
      <c r="VE80" s="125"/>
      <c r="VF80" s="125"/>
      <c r="VG80" s="125"/>
      <c r="VH80" s="125"/>
      <c r="VI80" s="125"/>
      <c r="VJ80" s="125"/>
      <c r="VK80" s="125"/>
      <c r="VL80" s="125"/>
      <c r="VM80" s="125"/>
      <c r="VN80" s="125"/>
      <c r="VO80" s="125"/>
      <c r="VP80" s="125"/>
      <c r="VQ80" s="125"/>
      <c r="VR80" s="125"/>
      <c r="VS80" s="125"/>
      <c r="VT80" s="125"/>
      <c r="VU80" s="125"/>
      <c r="VV80" s="125"/>
      <c r="VW80" s="125"/>
      <c r="VX80" s="125"/>
      <c r="VY80" s="125"/>
      <c r="VZ80" s="125"/>
      <c r="WA80" s="125"/>
      <c r="WB80" s="125"/>
      <c r="WC80" s="125"/>
      <c r="WD80" s="125"/>
      <c r="WE80" s="125"/>
      <c r="WF80" s="125"/>
      <c r="WG80" s="125"/>
      <c r="WH80" s="125"/>
      <c r="WI80" s="125"/>
      <c r="WJ80" s="125"/>
      <c r="WK80" s="125"/>
      <c r="WL80" s="125"/>
      <c r="WM80" s="125"/>
      <c r="WN80" s="125"/>
      <c r="WO80" s="125"/>
      <c r="WP80" s="125"/>
      <c r="WQ80" s="125"/>
      <c r="WR80" s="125"/>
      <c r="WS80" s="125"/>
      <c r="WT80" s="125"/>
      <c r="WU80" s="125"/>
      <c r="WV80" s="125"/>
      <c r="WW80" s="125"/>
      <c r="WX80" s="125"/>
      <c r="WY80" s="125"/>
      <c r="WZ80" s="125"/>
      <c r="XA80" s="125"/>
      <c r="XB80" s="125"/>
      <c r="XC80" s="125"/>
      <c r="XD80" s="125"/>
      <c r="XE80" s="125"/>
      <c r="XF80" s="125"/>
      <c r="XG80" s="125"/>
      <c r="XH80" s="125"/>
      <c r="XI80" s="125"/>
      <c r="XJ80" s="125"/>
      <c r="XK80" s="125"/>
      <c r="XL80" s="125"/>
      <c r="XM80" s="125"/>
      <c r="XN80" s="125"/>
      <c r="XO80" s="125"/>
      <c r="XP80" s="125"/>
      <c r="XQ80" s="125"/>
      <c r="XR80" s="125"/>
      <c r="XS80" s="125"/>
      <c r="XT80" s="125"/>
      <c r="XU80" s="125"/>
      <c r="XV80" s="125"/>
      <c r="XW80" s="125"/>
      <c r="XX80" s="125"/>
      <c r="XY80" s="125"/>
      <c r="XZ80" s="125"/>
      <c r="YA80" s="125"/>
      <c r="YB80" s="125"/>
      <c r="YC80" s="125"/>
      <c r="YD80" s="125"/>
      <c r="YE80" s="125"/>
      <c r="YF80" s="125"/>
      <c r="YG80" s="125"/>
      <c r="YH80" s="125"/>
      <c r="YI80" s="125"/>
      <c r="YJ80" s="125"/>
      <c r="YK80" s="125"/>
      <c r="YL80" s="125"/>
      <c r="YM80" s="125"/>
      <c r="YN80" s="125"/>
      <c r="YO80" s="125"/>
      <c r="YP80" s="125"/>
      <c r="YQ80" s="125"/>
      <c r="YR80" s="125"/>
      <c r="YS80" s="125"/>
      <c r="YT80" s="125"/>
      <c r="YU80" s="125"/>
      <c r="YV80" s="125"/>
      <c r="YW80" s="125"/>
      <c r="YX80" s="125"/>
      <c r="YY80" s="125"/>
      <c r="YZ80" s="125"/>
      <c r="ZA80" s="125"/>
      <c r="ZB80" s="125"/>
      <c r="ZC80" s="125"/>
      <c r="ZD80" s="125"/>
      <c r="ZE80" s="125"/>
      <c r="ZF80" s="125"/>
      <c r="ZG80" s="125"/>
      <c r="ZH80" s="125"/>
      <c r="ZI80" s="125"/>
      <c r="ZJ80" s="125"/>
      <c r="ZK80" s="125"/>
      <c r="ZL80" s="125"/>
      <c r="ZM80" s="125"/>
      <c r="ZN80" s="125"/>
      <c r="ZO80" s="125"/>
      <c r="ZP80" s="125"/>
      <c r="ZQ80" s="125"/>
      <c r="ZR80" s="125"/>
      <c r="ZS80" s="125"/>
      <c r="ZT80" s="125"/>
      <c r="ZU80" s="125"/>
      <c r="ZV80" s="125"/>
      <c r="ZW80" s="125"/>
      <c r="ZX80" s="125"/>
      <c r="ZY80" s="125"/>
      <c r="ZZ80" s="125"/>
      <c r="AAA80" s="125"/>
      <c r="AAB80" s="125"/>
      <c r="AAC80" s="125"/>
      <c r="AAD80" s="125"/>
      <c r="AAE80" s="125"/>
      <c r="AAF80" s="125"/>
      <c r="AAG80" s="125"/>
      <c r="AAH80" s="125"/>
      <c r="AAI80" s="125"/>
      <c r="AAJ80" s="125"/>
      <c r="AAK80" s="125"/>
      <c r="AAL80" s="125"/>
      <c r="AAM80" s="125"/>
      <c r="AAN80" s="125"/>
      <c r="AAO80" s="125"/>
      <c r="AAP80" s="125"/>
      <c r="AAQ80" s="125"/>
      <c r="AAR80" s="125"/>
      <c r="AAS80" s="125"/>
      <c r="AAT80" s="125"/>
      <c r="AAU80" s="125"/>
      <c r="AAV80" s="125"/>
      <c r="AAW80" s="125"/>
      <c r="AAX80" s="125"/>
      <c r="AAY80" s="125"/>
      <c r="AAZ80" s="125"/>
      <c r="ABA80" s="125"/>
      <c r="ABB80" s="125"/>
      <c r="ABC80" s="125"/>
      <c r="ABD80" s="125"/>
      <c r="ABE80" s="125"/>
      <c r="ABF80" s="125"/>
      <c r="ABG80" s="125"/>
      <c r="ABH80" s="125"/>
      <c r="ABI80" s="125"/>
      <c r="ABJ80" s="125"/>
      <c r="ABK80" s="125"/>
      <c r="ABL80" s="125"/>
      <c r="ABM80" s="125"/>
      <c r="ABN80" s="125"/>
      <c r="ABO80" s="125"/>
      <c r="ABP80" s="125"/>
      <c r="ABQ80" s="125"/>
      <c r="ABR80" s="125"/>
      <c r="ABS80" s="125"/>
      <c r="ABT80" s="125"/>
      <c r="ABU80" s="125"/>
      <c r="ABV80" s="125"/>
      <c r="ABW80" s="125"/>
      <c r="ABX80" s="125"/>
      <c r="ABY80" s="125"/>
      <c r="ABZ80" s="125"/>
      <c r="ACA80" s="125"/>
      <c r="ACB80" s="125"/>
      <c r="ACC80" s="125"/>
      <c r="ACD80" s="125"/>
      <c r="ACE80" s="125"/>
      <c r="ACF80" s="125"/>
      <c r="ACG80" s="125"/>
      <c r="ACH80" s="125"/>
      <c r="ACI80" s="125"/>
      <c r="ACJ80" s="125"/>
      <c r="ACK80" s="125"/>
      <c r="ACL80" s="125"/>
      <c r="ACM80" s="125"/>
      <c r="ACN80" s="125"/>
      <c r="ACO80" s="125"/>
      <c r="ACP80" s="125"/>
      <c r="ACQ80" s="125"/>
      <c r="ACR80" s="125"/>
      <c r="ACS80" s="125"/>
      <c r="ACT80" s="125"/>
      <c r="ACU80" s="125"/>
      <c r="ACV80" s="125"/>
      <c r="ACW80" s="125"/>
      <c r="ACX80" s="125"/>
      <c r="ACY80" s="125"/>
      <c r="ACZ80" s="125"/>
      <c r="ADA80" s="125"/>
      <c r="ADB80" s="125"/>
      <c r="ADC80" s="125"/>
      <c r="ADD80" s="125"/>
      <c r="ADE80" s="125"/>
      <c r="ADF80" s="125"/>
      <c r="ADG80" s="125"/>
      <c r="ADH80" s="125"/>
      <c r="ADI80" s="125"/>
      <c r="ADJ80" s="125"/>
      <c r="ADK80" s="125"/>
      <c r="ADL80" s="125"/>
      <c r="ADM80" s="125"/>
      <c r="ADN80" s="125"/>
      <c r="ADO80" s="125"/>
      <c r="ADP80" s="125"/>
      <c r="ADQ80" s="125"/>
      <c r="ADR80" s="125"/>
      <c r="ADS80" s="125"/>
      <c r="ADT80" s="125"/>
      <c r="ADU80" s="125"/>
      <c r="ADV80" s="125"/>
      <c r="ADW80" s="125"/>
      <c r="ADX80" s="125"/>
      <c r="ADY80" s="125"/>
      <c r="ADZ80" s="125"/>
      <c r="AEA80" s="125"/>
      <c r="AEB80" s="125"/>
      <c r="AEC80" s="125"/>
      <c r="AED80" s="125"/>
      <c r="AEE80" s="125"/>
      <c r="AEF80" s="125"/>
      <c r="AEG80" s="125"/>
      <c r="AEH80" s="125"/>
      <c r="AEI80" s="125"/>
      <c r="AEJ80" s="125"/>
      <c r="AEK80" s="125"/>
      <c r="AEL80" s="125"/>
      <c r="AEM80" s="125"/>
      <c r="AEN80" s="125"/>
      <c r="AEO80" s="125"/>
      <c r="AEP80" s="125"/>
      <c r="AEQ80" s="125"/>
      <c r="AER80" s="125"/>
      <c r="AES80" s="125"/>
      <c r="AET80" s="125"/>
      <c r="AEU80" s="125"/>
      <c r="AEV80" s="125"/>
      <c r="AEW80" s="125"/>
      <c r="AEX80" s="125"/>
      <c r="AEY80" s="125"/>
      <c r="AEZ80" s="125"/>
      <c r="AFA80" s="125"/>
      <c r="AFB80" s="125"/>
      <c r="AFC80" s="125"/>
      <c r="AFD80" s="125"/>
      <c r="AFE80" s="125"/>
      <c r="AFF80" s="125"/>
      <c r="AFG80" s="125"/>
      <c r="AFH80" s="125"/>
      <c r="AFI80" s="125"/>
      <c r="AFJ80" s="125"/>
      <c r="AFK80" s="125"/>
      <c r="AFL80" s="125"/>
      <c r="AFM80" s="125"/>
      <c r="AFN80" s="125"/>
      <c r="AFO80" s="125"/>
      <c r="AFP80" s="125"/>
      <c r="AFQ80" s="125"/>
      <c r="AFR80" s="125"/>
      <c r="AFS80" s="125"/>
      <c r="AFT80" s="125"/>
      <c r="AFU80" s="125"/>
      <c r="AFV80" s="125"/>
      <c r="AFW80" s="125"/>
      <c r="AFX80" s="125"/>
      <c r="AFY80" s="125"/>
      <c r="AFZ80" s="125"/>
      <c r="AGA80" s="125"/>
      <c r="AGB80" s="125"/>
      <c r="AGC80" s="125"/>
      <c r="AGD80" s="125"/>
      <c r="AGE80" s="125"/>
      <c r="AGF80" s="125"/>
      <c r="AGG80" s="125"/>
      <c r="AGH80" s="125"/>
      <c r="AGI80" s="125"/>
      <c r="AGJ80" s="125"/>
      <c r="AGK80" s="125"/>
      <c r="AGL80" s="125"/>
      <c r="AGM80" s="125"/>
      <c r="AGN80" s="125"/>
      <c r="AGO80" s="125"/>
      <c r="AGP80" s="125"/>
      <c r="AGQ80" s="125"/>
      <c r="AGR80" s="125"/>
      <c r="AGS80" s="125"/>
      <c r="AGT80" s="125"/>
      <c r="AGU80" s="125"/>
      <c r="AGV80" s="125"/>
      <c r="AGW80" s="125"/>
      <c r="AGX80" s="125"/>
      <c r="AGY80" s="125"/>
      <c r="AGZ80" s="125"/>
      <c r="AHA80" s="125"/>
      <c r="AHB80" s="125"/>
      <c r="AHC80" s="125"/>
      <c r="AHD80" s="125"/>
      <c r="AHE80" s="125"/>
      <c r="AHF80" s="125"/>
      <c r="AHG80" s="125"/>
      <c r="AHH80" s="125"/>
      <c r="AHI80" s="125"/>
      <c r="AHJ80" s="125"/>
      <c r="AHK80" s="125"/>
      <c r="AHL80" s="125"/>
      <c r="AHM80" s="125"/>
      <c r="AHN80" s="125"/>
      <c r="AHO80" s="125"/>
      <c r="AHP80" s="125"/>
      <c r="AHQ80" s="125"/>
      <c r="AHR80" s="125"/>
      <c r="AHS80" s="125"/>
      <c r="AHT80" s="125"/>
      <c r="AHU80" s="125"/>
      <c r="AHV80" s="125"/>
      <c r="AHW80" s="125"/>
      <c r="AHX80" s="125"/>
      <c r="AHY80" s="125"/>
      <c r="AHZ80" s="125"/>
      <c r="AIA80" s="125"/>
      <c r="AIB80" s="125"/>
      <c r="AIC80" s="125"/>
      <c r="AID80" s="125"/>
      <c r="AIE80" s="125"/>
      <c r="AIF80" s="125"/>
      <c r="AIG80" s="125"/>
      <c r="AIH80" s="125"/>
      <c r="AII80" s="125"/>
      <c r="AIJ80" s="125"/>
      <c r="AIK80" s="125"/>
      <c r="AIL80" s="125"/>
      <c r="AIM80" s="125"/>
      <c r="AIN80" s="125"/>
      <c r="AIO80" s="125"/>
      <c r="AIP80" s="125"/>
      <c r="AIQ80" s="125"/>
      <c r="AIR80" s="125"/>
      <c r="AIS80" s="125"/>
      <c r="AIT80" s="125"/>
      <c r="AIU80" s="125"/>
      <c r="AIV80" s="125"/>
      <c r="AIW80" s="125"/>
      <c r="AIX80" s="125"/>
      <c r="AIY80" s="125"/>
      <c r="AIZ80" s="125"/>
      <c r="AJA80" s="125"/>
      <c r="AJB80" s="125"/>
      <c r="AJC80" s="125"/>
      <c r="AJD80" s="125"/>
      <c r="AJE80" s="125"/>
      <c r="AJF80" s="125"/>
      <c r="AJG80" s="125"/>
      <c r="AJH80" s="125"/>
      <c r="AJI80" s="125"/>
      <c r="AJJ80" s="125"/>
      <c r="AJK80" s="125"/>
      <c r="AJL80" s="125"/>
      <c r="AJM80" s="125"/>
      <c r="AJN80" s="125"/>
      <c r="AJO80" s="125"/>
      <c r="AJP80" s="125"/>
      <c r="AJQ80" s="125"/>
      <c r="AJR80" s="125"/>
      <c r="AJS80" s="125"/>
      <c r="AJT80" s="125"/>
      <c r="AJU80" s="125"/>
      <c r="AJV80" s="125"/>
      <c r="AJW80" s="125"/>
      <c r="AJX80" s="125"/>
      <c r="AJY80" s="125"/>
      <c r="AJZ80" s="125"/>
      <c r="AKA80" s="125"/>
      <c r="AKB80" s="125"/>
      <c r="AKC80" s="125"/>
      <c r="AKD80" s="125"/>
      <c r="AKE80" s="125"/>
      <c r="AKF80" s="125"/>
      <c r="AKG80" s="125"/>
      <c r="AKH80" s="125"/>
      <c r="AKI80" s="125"/>
      <c r="AKJ80" s="125"/>
      <c r="AKK80" s="125"/>
      <c r="AKL80" s="125"/>
      <c r="AKM80" s="125"/>
      <c r="AKN80" s="125"/>
      <c r="AKO80" s="125"/>
      <c r="AKP80" s="125"/>
      <c r="AKQ80" s="125"/>
      <c r="AKR80" s="125"/>
      <c r="AKS80" s="125"/>
      <c r="AKT80" s="125"/>
      <c r="AKU80" s="125"/>
      <c r="AKV80" s="125"/>
      <c r="AKW80" s="125"/>
      <c r="AKX80" s="125"/>
      <c r="AKY80" s="125"/>
      <c r="AKZ80" s="125"/>
      <c r="ALA80" s="125"/>
      <c r="ALB80" s="125"/>
      <c r="ALC80" s="125"/>
      <c r="ALD80" s="125"/>
      <c r="ALE80" s="125"/>
      <c r="ALF80" s="125"/>
      <c r="ALG80" s="125"/>
      <c r="ALH80" s="125"/>
      <c r="ALI80" s="125"/>
      <c r="ALJ80" s="125"/>
      <c r="ALK80" s="125"/>
      <c r="ALL80" s="125"/>
      <c r="ALM80" s="125"/>
      <c r="ALN80" s="125"/>
      <c r="ALO80" s="125"/>
      <c r="ALP80" s="125"/>
      <c r="ALQ80" s="125"/>
      <c r="ALR80" s="125"/>
      <c r="ALS80" s="125"/>
      <c r="ALT80" s="125"/>
      <c r="ALU80" s="125"/>
      <c r="ALV80" s="125"/>
      <c r="ALW80" s="125"/>
      <c r="ALX80" s="125"/>
      <c r="ALY80" s="125"/>
      <c r="ALZ80" s="125"/>
      <c r="AMA80" s="125"/>
      <c r="AMB80" s="125"/>
      <c r="AMC80" s="125"/>
      <c r="AMD80" s="125"/>
      <c r="AME80" s="125"/>
      <c r="AMF80" s="125"/>
      <c r="AMG80" s="125"/>
      <c r="AMH80" s="125"/>
      <c r="AMI80" s="125"/>
      <c r="AMJ80" s="125"/>
      <c r="AMK80" s="125"/>
      <c r="AML80" s="125"/>
      <c r="AMM80" s="125"/>
      <c r="AMN80" s="125"/>
      <c r="AMO80" s="125"/>
      <c r="AMP80" s="125"/>
      <c r="AMQ80" s="125"/>
      <c r="AMR80" s="125"/>
      <c r="AMS80" s="125"/>
      <c r="AMT80" s="125"/>
      <c r="AMU80" s="125"/>
      <c r="AMV80" s="125"/>
      <c r="AMW80" s="125"/>
      <c r="AMX80" s="125"/>
      <c r="AMY80" s="125"/>
      <c r="AMZ80" s="125"/>
      <c r="ANA80" s="125"/>
      <c r="ANB80" s="125"/>
      <c r="ANC80" s="125"/>
      <c r="AND80" s="125"/>
      <c r="ANE80" s="125"/>
      <c r="ANF80" s="125"/>
      <c r="ANG80" s="125"/>
      <c r="ANH80" s="125"/>
      <c r="ANI80" s="125"/>
      <c r="ANJ80" s="125"/>
      <c r="ANK80" s="125"/>
      <c r="ANL80" s="125"/>
      <c r="ANM80" s="125"/>
      <c r="ANN80" s="125"/>
      <c r="ANO80" s="125"/>
      <c r="ANP80" s="125"/>
      <c r="ANQ80" s="125"/>
      <c r="ANR80" s="125"/>
      <c r="ANS80" s="125"/>
      <c r="ANT80" s="125"/>
      <c r="ANU80" s="125"/>
      <c r="ANV80" s="125"/>
      <c r="ANW80" s="125"/>
      <c r="ANX80" s="125"/>
      <c r="ANY80" s="125"/>
      <c r="ANZ80" s="125"/>
      <c r="AOA80" s="125"/>
      <c r="AOB80" s="125"/>
      <c r="AOC80" s="125"/>
      <c r="AOD80" s="125"/>
      <c r="AOE80" s="125"/>
      <c r="AOF80" s="125"/>
      <c r="AOG80" s="125"/>
      <c r="AOH80" s="125"/>
      <c r="AOI80" s="125"/>
      <c r="AOJ80" s="125"/>
      <c r="AOK80" s="125"/>
      <c r="AOL80" s="125"/>
      <c r="AOM80" s="125"/>
      <c r="AON80" s="125"/>
      <c r="AOO80" s="125"/>
      <c r="AOP80" s="125"/>
      <c r="AOQ80" s="125"/>
      <c r="AOR80" s="125"/>
      <c r="AOS80" s="125"/>
      <c r="AOT80" s="125"/>
      <c r="AOU80" s="125"/>
      <c r="AOV80" s="125"/>
      <c r="AOW80" s="125"/>
      <c r="AOX80" s="125"/>
      <c r="AOY80" s="125"/>
      <c r="AOZ80" s="125"/>
      <c r="APA80" s="125"/>
      <c r="APB80" s="125"/>
      <c r="APC80" s="125"/>
      <c r="APD80" s="125"/>
      <c r="APE80" s="125"/>
      <c r="APF80" s="125"/>
      <c r="APG80" s="125"/>
      <c r="APH80" s="125"/>
      <c r="API80" s="125"/>
      <c r="APJ80" s="125"/>
      <c r="APK80" s="125"/>
      <c r="APL80" s="125"/>
      <c r="APM80" s="125"/>
      <c r="APN80" s="125"/>
      <c r="APO80" s="125"/>
      <c r="APP80" s="125"/>
      <c r="APQ80" s="125"/>
      <c r="APR80" s="125"/>
      <c r="APS80" s="125"/>
      <c r="APT80" s="125"/>
      <c r="APU80" s="125"/>
      <c r="APV80" s="125"/>
      <c r="APW80" s="125"/>
      <c r="APX80" s="125"/>
      <c r="APY80" s="125"/>
      <c r="APZ80" s="125"/>
      <c r="AQA80" s="125"/>
      <c r="AQB80" s="125"/>
      <c r="AQC80" s="125"/>
      <c r="AQD80" s="125"/>
      <c r="AQE80" s="125"/>
      <c r="AQF80" s="125"/>
      <c r="AQG80" s="125"/>
      <c r="AQH80" s="125"/>
      <c r="AQI80" s="125"/>
      <c r="AQJ80" s="125"/>
      <c r="AQK80" s="125"/>
      <c r="AQL80" s="125"/>
      <c r="AQM80" s="125"/>
      <c r="AQN80" s="125"/>
      <c r="AQO80" s="125"/>
      <c r="AQP80" s="125"/>
      <c r="AQQ80" s="125"/>
      <c r="AQR80" s="125"/>
      <c r="AQS80" s="125"/>
      <c r="AQT80" s="125"/>
      <c r="AQU80" s="125"/>
      <c r="AQV80" s="125"/>
      <c r="AQW80" s="125"/>
      <c r="AQX80" s="125"/>
      <c r="AQY80" s="125"/>
      <c r="AQZ80" s="125"/>
      <c r="ARA80" s="125"/>
      <c r="ARB80" s="125"/>
      <c r="ARC80" s="125"/>
      <c r="ARD80" s="125"/>
      <c r="ARE80" s="125"/>
      <c r="ARF80" s="125"/>
      <c r="ARG80" s="125"/>
      <c r="ARH80" s="125"/>
      <c r="ARI80" s="125"/>
      <c r="ARJ80" s="125"/>
      <c r="ARK80" s="125"/>
      <c r="ARL80" s="125"/>
      <c r="ARM80" s="125"/>
      <c r="ARN80" s="125"/>
      <c r="ARO80" s="125"/>
      <c r="ARP80" s="125"/>
      <c r="ARQ80" s="125"/>
      <c r="ARR80" s="125"/>
      <c r="ARS80" s="125"/>
      <c r="ART80" s="125"/>
      <c r="ARU80" s="125"/>
      <c r="ARV80" s="125"/>
      <c r="ARW80" s="125"/>
      <c r="ARX80" s="125"/>
      <c r="ARY80" s="125"/>
      <c r="ARZ80" s="125"/>
      <c r="ASA80" s="125"/>
      <c r="ASB80" s="125"/>
      <c r="ASC80" s="125"/>
      <c r="ASD80" s="125"/>
      <c r="ASE80" s="125"/>
      <c r="ASF80" s="125"/>
      <c r="ASG80" s="125"/>
      <c r="ASH80" s="125"/>
      <c r="ASI80" s="125"/>
      <c r="ASJ80" s="125"/>
      <c r="ASK80" s="125"/>
      <c r="ASL80" s="125"/>
      <c r="ASM80" s="125"/>
      <c r="ASN80" s="125"/>
      <c r="ASO80" s="125"/>
      <c r="ASP80" s="125"/>
      <c r="ASQ80" s="125"/>
      <c r="ASR80" s="125"/>
      <c r="ASS80" s="125"/>
      <c r="AST80" s="125"/>
      <c r="ASU80" s="125"/>
      <c r="ASV80" s="125"/>
      <c r="ASW80" s="125"/>
      <c r="ASX80" s="125"/>
      <c r="ASY80" s="125"/>
      <c r="ASZ80" s="125"/>
      <c r="ATA80" s="125"/>
      <c r="ATB80" s="125"/>
      <c r="ATC80" s="125"/>
      <c r="ATD80" s="125"/>
      <c r="ATE80" s="125"/>
      <c r="ATF80" s="125"/>
      <c r="ATG80" s="125"/>
      <c r="ATH80" s="125"/>
      <c r="ATI80" s="125"/>
      <c r="ATJ80" s="125"/>
      <c r="ATK80" s="125"/>
      <c r="ATL80" s="125"/>
      <c r="ATM80" s="125"/>
      <c r="ATN80" s="125"/>
      <c r="ATO80" s="125"/>
      <c r="ATP80" s="125"/>
      <c r="ATQ80" s="125"/>
      <c r="ATR80" s="125"/>
      <c r="ATS80" s="125"/>
      <c r="ATT80" s="125"/>
      <c r="ATU80" s="125"/>
      <c r="ATV80" s="125"/>
      <c r="ATW80" s="125"/>
      <c r="ATX80" s="125"/>
      <c r="ATY80" s="125"/>
      <c r="ATZ80" s="125"/>
      <c r="AUA80" s="125"/>
      <c r="AUB80" s="125"/>
      <c r="AUC80" s="125"/>
      <c r="AUD80" s="125"/>
      <c r="AUE80" s="125"/>
      <c r="AUF80" s="125"/>
      <c r="AUG80" s="125"/>
      <c r="AUH80" s="125"/>
      <c r="AUI80" s="125"/>
      <c r="AUJ80" s="125"/>
      <c r="AUK80" s="125"/>
      <c r="AUL80" s="125"/>
      <c r="AUM80" s="125"/>
      <c r="AUN80" s="125"/>
      <c r="AUO80" s="125"/>
      <c r="AUP80" s="125"/>
      <c r="AUQ80" s="125"/>
      <c r="AUR80" s="125"/>
      <c r="AUS80" s="125"/>
      <c r="AUT80" s="125"/>
      <c r="AUU80" s="125"/>
      <c r="AUV80" s="125"/>
      <c r="AUW80" s="125"/>
      <c r="AUX80" s="125"/>
      <c r="AUY80" s="125"/>
      <c r="AUZ80" s="125"/>
      <c r="AVA80" s="125"/>
      <c r="AVB80" s="125"/>
      <c r="AVC80" s="125"/>
      <c r="AVD80" s="125"/>
      <c r="AVE80" s="125"/>
      <c r="AVF80" s="125"/>
      <c r="AVG80" s="125"/>
      <c r="AVH80" s="125"/>
      <c r="AVI80" s="125"/>
      <c r="AVJ80" s="125"/>
      <c r="AVK80" s="125"/>
      <c r="AVL80" s="125"/>
      <c r="AVM80" s="125"/>
      <c r="AVN80" s="125"/>
      <c r="AVO80" s="125"/>
      <c r="AVP80" s="125"/>
      <c r="AVQ80" s="125"/>
      <c r="AVR80" s="125"/>
      <c r="AVS80" s="125"/>
      <c r="AVT80" s="125"/>
      <c r="AVU80" s="125"/>
      <c r="AVV80" s="125"/>
      <c r="AVW80" s="125"/>
      <c r="AVX80" s="125"/>
      <c r="AVY80" s="125"/>
      <c r="AVZ80" s="125"/>
      <c r="AWA80" s="125"/>
      <c r="AWB80" s="125"/>
      <c r="AWC80" s="125"/>
      <c r="AWD80" s="125"/>
      <c r="AWE80" s="125"/>
      <c r="AWF80" s="125"/>
      <c r="AWG80" s="125"/>
      <c r="AWH80" s="125"/>
      <c r="AWI80" s="125"/>
      <c r="AWJ80" s="125"/>
      <c r="AWK80" s="125"/>
      <c r="AWL80" s="125"/>
      <c r="AWM80" s="125"/>
      <c r="AWN80" s="125"/>
      <c r="AWO80" s="125"/>
      <c r="AWP80" s="125"/>
      <c r="AWQ80" s="125"/>
      <c r="AWR80" s="125"/>
      <c r="AWS80" s="125"/>
      <c r="AWT80" s="125"/>
      <c r="AWU80" s="125"/>
      <c r="AWV80" s="125"/>
      <c r="AWW80" s="125"/>
      <c r="AWX80" s="125"/>
      <c r="AWY80" s="125"/>
      <c r="AWZ80" s="125"/>
      <c r="AXA80" s="125"/>
      <c r="AXB80" s="125"/>
      <c r="AXC80" s="125"/>
      <c r="AXD80" s="125"/>
      <c r="AXE80" s="125"/>
      <c r="AXF80" s="125"/>
      <c r="AXG80" s="125"/>
      <c r="AXH80" s="125"/>
      <c r="AXI80" s="125"/>
      <c r="AXJ80" s="125"/>
      <c r="AXK80" s="125"/>
      <c r="AXL80" s="125"/>
      <c r="AXM80" s="125"/>
      <c r="AXN80" s="125"/>
      <c r="AXO80" s="125"/>
      <c r="AXP80" s="125"/>
      <c r="AXQ80" s="125"/>
      <c r="AXR80" s="125"/>
      <c r="AXS80" s="125"/>
      <c r="AXT80" s="125"/>
      <c r="AXU80" s="125"/>
      <c r="AXV80" s="125"/>
      <c r="AXW80" s="125"/>
      <c r="AXX80" s="125"/>
      <c r="AXY80" s="125"/>
      <c r="AXZ80" s="125"/>
      <c r="AYA80" s="125"/>
      <c r="AYB80" s="125"/>
      <c r="AYC80" s="125"/>
      <c r="AYD80" s="125"/>
      <c r="AYE80" s="125"/>
      <c r="AYF80" s="125"/>
      <c r="AYG80" s="125"/>
      <c r="AYH80" s="125"/>
      <c r="AYI80" s="125"/>
      <c r="AYJ80" s="125"/>
      <c r="AYK80" s="125"/>
      <c r="AYL80" s="125"/>
      <c r="AYM80" s="125"/>
      <c r="AYN80" s="125"/>
      <c r="AYO80" s="125"/>
      <c r="AYP80" s="125"/>
      <c r="AYQ80" s="125"/>
      <c r="AYR80" s="125"/>
      <c r="AYS80" s="125"/>
      <c r="AYT80" s="125"/>
      <c r="AYU80" s="125"/>
      <c r="AYV80" s="125"/>
      <c r="AYW80" s="125"/>
      <c r="AYX80" s="125"/>
      <c r="AYY80" s="125"/>
      <c r="AYZ80" s="125"/>
      <c r="AZA80" s="125"/>
      <c r="AZB80" s="125"/>
      <c r="AZC80" s="125"/>
      <c r="AZD80" s="125"/>
      <c r="AZE80" s="125"/>
      <c r="AZF80" s="125"/>
      <c r="AZG80" s="125"/>
      <c r="AZH80" s="125"/>
      <c r="AZI80" s="125"/>
      <c r="AZJ80" s="125"/>
      <c r="AZK80" s="125"/>
      <c r="AZL80" s="125"/>
      <c r="AZM80" s="125"/>
      <c r="AZN80" s="125"/>
      <c r="AZO80" s="125"/>
      <c r="AZP80" s="125"/>
      <c r="AZQ80" s="125"/>
      <c r="AZR80" s="125"/>
      <c r="AZS80" s="125"/>
      <c r="AZT80" s="125"/>
      <c r="AZU80" s="125"/>
      <c r="AZV80" s="125"/>
      <c r="AZW80" s="125"/>
      <c r="AZX80" s="125"/>
      <c r="AZY80" s="125"/>
      <c r="AZZ80" s="125"/>
      <c r="BAA80" s="125"/>
      <c r="BAB80" s="125"/>
      <c r="BAC80" s="125"/>
      <c r="BAD80" s="125"/>
      <c r="BAE80" s="125"/>
      <c r="BAF80" s="125"/>
      <c r="BAG80" s="125"/>
      <c r="BAH80" s="125"/>
      <c r="BAI80" s="125"/>
      <c r="BAJ80" s="125"/>
      <c r="BAK80" s="125"/>
      <c r="BAL80" s="125"/>
      <c r="BAM80" s="125"/>
      <c r="BAN80" s="125"/>
      <c r="BAO80" s="125"/>
      <c r="BAP80" s="125"/>
      <c r="BAQ80" s="125"/>
      <c r="BAR80" s="125"/>
      <c r="BAS80" s="125"/>
      <c r="BAT80" s="125"/>
      <c r="BAU80" s="125"/>
      <c r="BAV80" s="125"/>
      <c r="BAW80" s="125"/>
      <c r="BAX80" s="125"/>
      <c r="BAY80" s="125"/>
      <c r="BAZ80" s="125"/>
      <c r="BBA80" s="125"/>
      <c r="BBB80" s="125"/>
      <c r="BBC80" s="125"/>
      <c r="BBD80" s="125"/>
      <c r="BBE80" s="125"/>
      <c r="BBF80" s="125"/>
      <c r="BBG80" s="125"/>
      <c r="BBH80" s="125"/>
      <c r="BBI80" s="125"/>
      <c r="BBJ80" s="125"/>
      <c r="BBK80" s="125"/>
      <c r="BBL80" s="125"/>
      <c r="BBM80" s="125"/>
      <c r="BBN80" s="125"/>
      <c r="BBO80" s="125"/>
      <c r="BBP80" s="125"/>
      <c r="BBQ80" s="125"/>
      <c r="BBR80" s="125"/>
      <c r="BBS80" s="125"/>
      <c r="BBT80" s="125"/>
      <c r="BBU80" s="125"/>
      <c r="BBV80" s="125"/>
      <c r="BBW80" s="125"/>
      <c r="BBX80" s="125"/>
      <c r="BBY80" s="125"/>
      <c r="BBZ80" s="125"/>
      <c r="BCA80" s="125"/>
      <c r="BCB80" s="125"/>
      <c r="BCC80" s="125"/>
      <c r="BCD80" s="125"/>
      <c r="BCE80" s="125"/>
      <c r="BCF80" s="125"/>
      <c r="BCG80" s="125"/>
      <c r="BCH80" s="125"/>
      <c r="BCI80" s="125"/>
      <c r="BCJ80" s="125"/>
      <c r="BCK80" s="125"/>
      <c r="BCL80" s="125"/>
      <c r="BCM80" s="125"/>
      <c r="BCN80" s="125"/>
      <c r="BCO80" s="125"/>
      <c r="BCP80" s="125"/>
      <c r="BCQ80" s="125"/>
      <c r="BCR80" s="125"/>
      <c r="BCS80" s="125"/>
      <c r="BCT80" s="125"/>
      <c r="BCU80" s="125"/>
      <c r="BCV80" s="125"/>
      <c r="BCW80" s="125"/>
      <c r="BCX80" s="125"/>
      <c r="BCY80" s="125"/>
      <c r="BCZ80" s="125"/>
      <c r="BDA80" s="125"/>
      <c r="BDB80" s="125"/>
      <c r="BDC80" s="125"/>
      <c r="BDD80" s="125"/>
      <c r="BDE80" s="125"/>
      <c r="BDF80" s="125"/>
      <c r="BDG80" s="125"/>
      <c r="BDH80" s="125"/>
      <c r="BDI80" s="125"/>
      <c r="BDJ80" s="125"/>
      <c r="BDK80" s="125"/>
      <c r="BDL80" s="125"/>
      <c r="BDM80" s="125"/>
      <c r="BDN80" s="125"/>
      <c r="BDO80" s="125"/>
      <c r="BDP80" s="125"/>
      <c r="BDQ80" s="125"/>
      <c r="BDR80" s="125"/>
      <c r="BDS80" s="125"/>
      <c r="BDT80" s="125"/>
      <c r="BDU80" s="125"/>
      <c r="BDV80" s="125"/>
      <c r="BDW80" s="125"/>
      <c r="BDX80" s="125"/>
      <c r="BDY80" s="125"/>
      <c r="BDZ80" s="125"/>
      <c r="BEA80" s="125"/>
      <c r="BEB80" s="125"/>
      <c r="BEC80" s="125"/>
      <c r="BED80" s="125"/>
      <c r="BEE80" s="125"/>
      <c r="BEF80" s="125"/>
      <c r="BEG80" s="125"/>
      <c r="BEH80" s="125"/>
      <c r="BEI80" s="125"/>
      <c r="BEJ80" s="125"/>
      <c r="BEK80" s="125"/>
      <c r="BEL80" s="125"/>
      <c r="BEM80" s="125"/>
      <c r="BEN80" s="125"/>
      <c r="BEO80" s="125"/>
      <c r="BEP80" s="125"/>
      <c r="BEQ80" s="125"/>
      <c r="BER80" s="125"/>
      <c r="BES80" s="125"/>
      <c r="BET80" s="125"/>
      <c r="BEU80" s="125"/>
      <c r="BEV80" s="125"/>
      <c r="BEW80" s="125"/>
      <c r="BEX80" s="125"/>
      <c r="BEY80" s="125"/>
      <c r="BEZ80" s="125"/>
      <c r="BFA80" s="125"/>
      <c r="BFB80" s="125"/>
      <c r="BFC80" s="125"/>
      <c r="BFD80" s="125"/>
      <c r="BFE80" s="125"/>
      <c r="BFF80" s="125"/>
      <c r="BFG80" s="125"/>
      <c r="BFH80" s="125"/>
      <c r="BFI80" s="125"/>
      <c r="BFJ80" s="125"/>
      <c r="BFK80" s="125"/>
      <c r="BFL80" s="125"/>
      <c r="BFM80" s="125"/>
      <c r="BFN80" s="125"/>
      <c r="BFO80" s="125"/>
      <c r="BFP80" s="125"/>
      <c r="BFQ80" s="125"/>
      <c r="BFR80" s="125"/>
      <c r="BFS80" s="125"/>
      <c r="BFT80" s="125"/>
      <c r="BFU80" s="125"/>
      <c r="BFV80" s="125"/>
      <c r="BFW80" s="125"/>
      <c r="BFX80" s="125"/>
      <c r="BFY80" s="125"/>
      <c r="BFZ80" s="125"/>
      <c r="BGA80" s="125"/>
      <c r="BGB80" s="125"/>
      <c r="BGC80" s="125"/>
      <c r="BGD80" s="125"/>
      <c r="BGE80" s="125"/>
      <c r="BGF80" s="125"/>
      <c r="BGG80" s="125"/>
      <c r="BGH80" s="125"/>
      <c r="BGI80" s="125"/>
      <c r="BGJ80" s="125"/>
      <c r="BGK80" s="125"/>
      <c r="BGL80" s="125"/>
      <c r="BGM80" s="125"/>
      <c r="BGN80" s="125"/>
      <c r="BGO80" s="125"/>
      <c r="BGP80" s="125"/>
      <c r="BGQ80" s="125"/>
      <c r="BGR80" s="125"/>
      <c r="BGS80" s="125"/>
      <c r="BGT80" s="125"/>
      <c r="BGU80" s="125"/>
      <c r="BGV80" s="125"/>
      <c r="BGW80" s="125"/>
      <c r="BGX80" s="125"/>
      <c r="BGY80" s="125"/>
      <c r="BGZ80" s="125"/>
      <c r="BHA80" s="125"/>
      <c r="BHB80" s="125"/>
      <c r="BHC80" s="125"/>
      <c r="BHD80" s="125"/>
      <c r="BHE80" s="125"/>
      <c r="BHF80" s="125"/>
      <c r="BHG80" s="125"/>
      <c r="BHH80" s="125"/>
      <c r="BHI80" s="125"/>
      <c r="BHJ80" s="125"/>
      <c r="BHK80" s="125"/>
      <c r="BHL80" s="125"/>
      <c r="BHM80" s="125"/>
      <c r="BHN80" s="125"/>
      <c r="BHO80" s="125"/>
      <c r="BHP80" s="125"/>
      <c r="BHQ80" s="125"/>
      <c r="BHR80" s="125"/>
      <c r="BHS80" s="125"/>
      <c r="BHT80" s="125"/>
      <c r="BHU80" s="125"/>
      <c r="BHV80" s="125"/>
      <c r="BHW80" s="125"/>
      <c r="BHX80" s="125"/>
      <c r="BHY80" s="125"/>
      <c r="BHZ80" s="125"/>
      <c r="BIA80" s="125"/>
      <c r="BIB80" s="125"/>
      <c r="BIC80" s="125"/>
      <c r="BID80" s="125"/>
      <c r="BIE80" s="125"/>
      <c r="BIF80" s="125"/>
      <c r="BIG80" s="125"/>
      <c r="BIH80" s="125"/>
      <c r="BII80" s="125"/>
      <c r="BIJ80" s="125"/>
      <c r="BIK80" s="125"/>
      <c r="BIL80" s="125"/>
      <c r="BIM80" s="125"/>
      <c r="BIN80" s="125"/>
      <c r="BIO80" s="125"/>
      <c r="BIP80" s="125"/>
      <c r="BIQ80" s="125"/>
      <c r="BIR80" s="125"/>
      <c r="BIS80" s="125"/>
      <c r="BIT80" s="125"/>
      <c r="BIU80" s="125"/>
      <c r="BIV80" s="125"/>
      <c r="BIW80" s="125"/>
      <c r="BIX80" s="125"/>
      <c r="BIY80" s="125"/>
      <c r="BIZ80" s="125"/>
      <c r="BJA80" s="125"/>
      <c r="BJB80" s="125"/>
      <c r="BJC80" s="125"/>
      <c r="BJD80" s="125"/>
      <c r="BJE80" s="125"/>
      <c r="BJF80" s="125"/>
      <c r="BJG80" s="125"/>
      <c r="BJH80" s="125"/>
      <c r="BJI80" s="125"/>
      <c r="BJJ80" s="125"/>
      <c r="BJK80" s="125"/>
      <c r="BJL80" s="125"/>
      <c r="BJM80" s="125"/>
      <c r="BJN80" s="125"/>
      <c r="BJO80" s="125"/>
      <c r="BJP80" s="125"/>
      <c r="BJQ80" s="125"/>
      <c r="BJR80" s="125"/>
      <c r="BJS80" s="125"/>
      <c r="BJT80" s="125"/>
      <c r="BJU80" s="125"/>
      <c r="BJV80" s="125"/>
      <c r="BJW80" s="125"/>
      <c r="BJX80" s="125"/>
      <c r="BJY80" s="125"/>
      <c r="BJZ80" s="125"/>
      <c r="BKA80" s="125"/>
      <c r="BKB80" s="125"/>
      <c r="BKC80" s="125"/>
      <c r="BKD80" s="125"/>
      <c r="BKE80" s="125"/>
      <c r="BKF80" s="125"/>
      <c r="BKG80" s="125"/>
      <c r="BKH80" s="125"/>
      <c r="BKI80" s="125"/>
      <c r="BKJ80" s="125"/>
      <c r="BKK80" s="125"/>
      <c r="BKL80" s="125"/>
      <c r="BKM80" s="125"/>
      <c r="BKN80" s="125"/>
      <c r="BKO80" s="125"/>
      <c r="BKP80" s="125"/>
      <c r="BKQ80" s="125"/>
      <c r="BKR80" s="125"/>
      <c r="BKS80" s="125"/>
      <c r="BKT80" s="125"/>
      <c r="BKU80" s="125"/>
      <c r="BKV80" s="125"/>
      <c r="BKW80" s="125"/>
      <c r="BKX80" s="125"/>
      <c r="BKY80" s="125"/>
      <c r="BKZ80" s="125"/>
      <c r="BLA80" s="125"/>
      <c r="BLB80" s="125"/>
      <c r="BLC80" s="125"/>
      <c r="BLD80" s="125"/>
      <c r="BLE80" s="125"/>
      <c r="BLF80" s="125"/>
      <c r="BLG80" s="125"/>
      <c r="BLH80" s="125"/>
      <c r="BLI80" s="125"/>
      <c r="BLJ80" s="125"/>
      <c r="BLK80" s="125"/>
      <c r="BLL80" s="125"/>
      <c r="BLM80" s="125"/>
      <c r="BLN80" s="125"/>
      <c r="BLO80" s="125"/>
      <c r="BLP80" s="125"/>
      <c r="BLQ80" s="125"/>
      <c r="BLR80" s="125"/>
      <c r="BLS80" s="125"/>
      <c r="BLT80" s="125"/>
      <c r="BLU80" s="125"/>
      <c r="BLV80" s="125"/>
      <c r="BLW80" s="125"/>
      <c r="BLX80" s="125"/>
      <c r="BLY80" s="125"/>
      <c r="BLZ80" s="125"/>
      <c r="BMA80" s="125"/>
      <c r="BMB80" s="125"/>
      <c r="BMC80" s="125"/>
      <c r="BMD80" s="125"/>
      <c r="BME80" s="125"/>
      <c r="BMF80" s="125"/>
      <c r="BMG80" s="125"/>
      <c r="BMH80" s="125"/>
      <c r="BMI80" s="125"/>
      <c r="BMJ80" s="125"/>
      <c r="BMK80" s="125"/>
      <c r="BML80" s="125"/>
      <c r="BMM80" s="125"/>
      <c r="BMN80" s="125"/>
      <c r="BMO80" s="125"/>
      <c r="BMP80" s="125"/>
      <c r="BMQ80" s="125"/>
      <c r="BMR80" s="125"/>
      <c r="BMS80" s="125"/>
      <c r="BMT80" s="125"/>
      <c r="BMU80" s="125"/>
      <c r="BMV80" s="125"/>
      <c r="BMW80" s="125"/>
      <c r="BMX80" s="125"/>
      <c r="BMY80" s="125"/>
      <c r="BMZ80" s="125"/>
      <c r="BNA80" s="125"/>
      <c r="BNB80" s="125"/>
      <c r="BNC80" s="125"/>
      <c r="BND80" s="125"/>
      <c r="BNE80" s="125"/>
      <c r="BNF80" s="125"/>
      <c r="BNG80" s="125"/>
      <c r="BNH80" s="125"/>
      <c r="BNI80" s="125"/>
      <c r="BNJ80" s="125"/>
      <c r="BNK80" s="125"/>
      <c r="BNL80" s="125"/>
      <c r="BNM80" s="125"/>
      <c r="BNN80" s="125"/>
      <c r="BNO80" s="125"/>
      <c r="BNP80" s="125"/>
      <c r="BNQ80" s="125"/>
      <c r="BNR80" s="125"/>
      <c r="BNS80" s="125"/>
      <c r="BNT80" s="125"/>
      <c r="BNU80" s="125"/>
      <c r="BNV80" s="125"/>
      <c r="BNW80" s="125"/>
      <c r="BNX80" s="125"/>
      <c r="BNY80" s="125"/>
      <c r="BNZ80" s="125"/>
      <c r="BOA80" s="125"/>
      <c r="BOB80" s="125"/>
      <c r="BOC80" s="125"/>
      <c r="BOD80" s="125"/>
      <c r="BOE80" s="125"/>
      <c r="BOF80" s="125"/>
      <c r="BOG80" s="125"/>
      <c r="BOH80" s="125"/>
      <c r="BOI80" s="125"/>
      <c r="BOJ80" s="125"/>
      <c r="BOK80" s="125"/>
      <c r="BOL80" s="125"/>
      <c r="BOM80" s="125"/>
      <c r="BON80" s="125"/>
      <c r="BOO80" s="125"/>
      <c r="BOP80" s="125"/>
      <c r="BOQ80" s="125"/>
      <c r="BOR80" s="125"/>
      <c r="BOS80" s="125"/>
      <c r="BOT80" s="125"/>
      <c r="BOU80" s="125"/>
      <c r="BOV80" s="125"/>
      <c r="BOW80" s="125"/>
      <c r="BOX80" s="125"/>
      <c r="BOY80" s="125"/>
      <c r="BOZ80" s="125"/>
      <c r="BPA80" s="125"/>
      <c r="BPB80" s="125"/>
      <c r="BPC80" s="125"/>
      <c r="BPD80" s="125"/>
      <c r="BPE80" s="125"/>
      <c r="BPF80" s="125"/>
      <c r="BPG80" s="125"/>
      <c r="BPH80" s="125"/>
      <c r="BPI80" s="125"/>
      <c r="BPJ80" s="125"/>
      <c r="BPK80" s="125"/>
      <c r="BPL80" s="125"/>
      <c r="BPM80" s="125"/>
      <c r="BPN80" s="125"/>
      <c r="BPO80" s="125"/>
      <c r="BPP80" s="125"/>
      <c r="BPQ80" s="125"/>
      <c r="BPR80" s="125"/>
      <c r="BPS80" s="125"/>
      <c r="BPT80" s="125"/>
      <c r="BPU80" s="125"/>
      <c r="BPV80" s="125"/>
      <c r="BPW80" s="125"/>
      <c r="BPX80" s="125"/>
      <c r="BPY80" s="125"/>
      <c r="BPZ80" s="125"/>
      <c r="BQA80" s="125"/>
      <c r="BQB80" s="125"/>
      <c r="BQC80" s="125"/>
      <c r="BQD80" s="125"/>
      <c r="BQE80" s="125"/>
      <c r="BQF80" s="125"/>
      <c r="BQG80" s="125"/>
      <c r="BQH80" s="125"/>
      <c r="BQI80" s="125"/>
      <c r="BQJ80" s="125"/>
      <c r="BQK80" s="125"/>
      <c r="BQL80" s="125"/>
      <c r="BQM80" s="125"/>
      <c r="BQN80" s="125"/>
      <c r="BQO80" s="125"/>
      <c r="BQP80" s="125"/>
      <c r="BQQ80" s="125"/>
      <c r="BQR80" s="125"/>
      <c r="BQS80" s="125"/>
      <c r="BQT80" s="125"/>
      <c r="BQU80" s="125"/>
      <c r="BQV80" s="125"/>
      <c r="BQW80" s="125"/>
      <c r="BQX80" s="125"/>
      <c r="BQY80" s="125"/>
      <c r="BQZ80" s="125"/>
      <c r="BRA80" s="125"/>
      <c r="BRB80" s="125"/>
      <c r="BRC80" s="125"/>
      <c r="BRD80" s="125"/>
      <c r="BRE80" s="125"/>
      <c r="BRF80" s="125"/>
      <c r="BRG80" s="125"/>
      <c r="BRH80" s="125"/>
      <c r="BRI80" s="125"/>
      <c r="BRJ80" s="125"/>
      <c r="BRK80" s="125"/>
      <c r="BRL80" s="125"/>
      <c r="BRM80" s="125"/>
      <c r="BRN80" s="125"/>
      <c r="BRO80" s="125"/>
      <c r="BRP80" s="125"/>
      <c r="BRQ80" s="125"/>
      <c r="BRR80" s="125"/>
      <c r="BRS80" s="125"/>
      <c r="BRT80" s="125"/>
      <c r="BRU80" s="125"/>
      <c r="BRV80" s="125"/>
      <c r="BRW80" s="125"/>
      <c r="BRX80" s="125"/>
      <c r="BRY80" s="125"/>
      <c r="BRZ80" s="125"/>
      <c r="BSA80" s="125"/>
      <c r="BSB80" s="125"/>
      <c r="BSC80" s="125"/>
      <c r="BSD80" s="125"/>
      <c r="BSE80" s="125"/>
      <c r="BSF80" s="125"/>
      <c r="BSG80" s="125"/>
      <c r="BSH80" s="125"/>
      <c r="BSI80" s="125"/>
      <c r="BSJ80" s="125"/>
      <c r="BSK80" s="125"/>
      <c r="BSL80" s="125"/>
      <c r="BSM80" s="125"/>
      <c r="BSN80" s="125"/>
      <c r="BSO80" s="125"/>
      <c r="BSP80" s="125"/>
      <c r="BSQ80" s="125"/>
      <c r="BSR80" s="125"/>
      <c r="BSS80" s="125"/>
      <c r="BST80" s="125"/>
      <c r="BSU80" s="125"/>
      <c r="BSV80" s="125"/>
      <c r="BSW80" s="125"/>
      <c r="BSX80" s="125"/>
      <c r="BSY80" s="125"/>
      <c r="BSZ80" s="125"/>
      <c r="BTA80" s="125"/>
      <c r="BTB80" s="125"/>
      <c r="BTC80" s="125"/>
      <c r="BTD80" s="125"/>
      <c r="BTE80" s="125"/>
      <c r="BTF80" s="125"/>
      <c r="BTG80" s="125"/>
      <c r="BTH80" s="125"/>
      <c r="BTI80" s="125"/>
      <c r="BTJ80" s="125"/>
      <c r="BTK80" s="125"/>
      <c r="BTL80" s="125"/>
      <c r="BTM80" s="125"/>
      <c r="BTN80" s="125"/>
      <c r="BTO80" s="125"/>
      <c r="BTP80" s="125"/>
      <c r="BTQ80" s="125"/>
      <c r="BTR80" s="125"/>
      <c r="BTS80" s="125"/>
      <c r="BTT80" s="125"/>
      <c r="BTU80" s="125"/>
      <c r="BTV80" s="125"/>
      <c r="BTW80" s="125"/>
      <c r="BTX80" s="125"/>
      <c r="BTY80" s="125"/>
      <c r="BTZ80" s="125"/>
      <c r="BUA80" s="125"/>
      <c r="BUB80" s="125"/>
      <c r="BUC80" s="125"/>
      <c r="BUD80" s="125"/>
      <c r="BUE80" s="125"/>
      <c r="BUF80" s="125"/>
      <c r="BUG80" s="125"/>
      <c r="BUH80" s="125"/>
      <c r="BUI80" s="125"/>
      <c r="BUJ80" s="125"/>
      <c r="BUK80" s="125"/>
      <c r="BUL80" s="125"/>
      <c r="BUM80" s="125"/>
      <c r="BUN80" s="125"/>
      <c r="BUO80" s="125"/>
      <c r="BUP80" s="125"/>
      <c r="BUQ80" s="125"/>
      <c r="BUR80" s="125"/>
      <c r="BUS80" s="125"/>
      <c r="BUT80" s="125"/>
      <c r="BUU80" s="125"/>
      <c r="BUV80" s="125"/>
      <c r="BUW80" s="125"/>
      <c r="BUX80" s="125"/>
      <c r="BUY80" s="125"/>
      <c r="BUZ80" s="125"/>
      <c r="BVA80" s="125"/>
      <c r="BVB80" s="125"/>
      <c r="BVC80" s="125"/>
      <c r="BVD80" s="125"/>
      <c r="BVE80" s="125"/>
      <c r="BVF80" s="125"/>
      <c r="BVG80" s="125"/>
      <c r="BVH80" s="125"/>
      <c r="BVI80" s="125"/>
      <c r="BVJ80" s="125"/>
      <c r="BVK80" s="125"/>
      <c r="BVL80" s="125"/>
      <c r="BVM80" s="125"/>
      <c r="BVN80" s="125"/>
      <c r="BVO80" s="125"/>
      <c r="BVP80" s="125"/>
      <c r="BVQ80" s="125"/>
      <c r="BVR80" s="125"/>
      <c r="BVS80" s="125"/>
      <c r="BVT80" s="125"/>
      <c r="BVU80" s="125"/>
      <c r="BVV80" s="125"/>
      <c r="BVW80" s="125"/>
      <c r="BVX80" s="125"/>
      <c r="BVY80" s="125"/>
      <c r="BVZ80" s="125"/>
      <c r="BWA80" s="125"/>
      <c r="BWB80" s="125"/>
      <c r="BWC80" s="125"/>
      <c r="BWD80" s="125"/>
      <c r="BWE80" s="125"/>
      <c r="BWF80" s="125"/>
      <c r="BWG80" s="125"/>
      <c r="BWH80" s="125"/>
      <c r="BWI80" s="125"/>
      <c r="BWJ80" s="125"/>
      <c r="BWK80" s="125"/>
      <c r="BWL80" s="125"/>
      <c r="BWM80" s="125"/>
      <c r="BWN80" s="125"/>
      <c r="BWO80" s="125"/>
      <c r="BWP80" s="125"/>
      <c r="BWQ80" s="125"/>
      <c r="BWR80" s="125"/>
      <c r="BWS80" s="125"/>
      <c r="BWT80" s="125"/>
      <c r="BWU80" s="125"/>
      <c r="BWV80" s="125"/>
      <c r="BWW80" s="125"/>
      <c r="BWX80" s="125"/>
      <c r="BWY80" s="125"/>
      <c r="BWZ80" s="125"/>
      <c r="BXA80" s="125"/>
      <c r="BXB80" s="125"/>
      <c r="BXC80" s="125"/>
      <c r="BXD80" s="125"/>
      <c r="BXE80" s="125"/>
      <c r="BXF80" s="125"/>
      <c r="BXG80" s="125"/>
      <c r="BXH80" s="125"/>
      <c r="BXI80" s="125"/>
      <c r="BXJ80" s="125"/>
      <c r="BXK80" s="125"/>
      <c r="BXL80" s="125"/>
      <c r="BXM80" s="125"/>
      <c r="BXN80" s="125"/>
      <c r="BXO80" s="125"/>
      <c r="BXP80" s="125"/>
      <c r="BXQ80" s="125"/>
      <c r="BXR80" s="125"/>
      <c r="BXS80" s="125"/>
      <c r="BXT80" s="125"/>
      <c r="BXU80" s="125"/>
      <c r="BXV80" s="125"/>
      <c r="BXW80" s="125"/>
      <c r="BXX80" s="125"/>
      <c r="BXY80" s="125"/>
      <c r="BXZ80" s="125"/>
      <c r="BYA80" s="125"/>
      <c r="BYB80" s="125"/>
      <c r="BYC80" s="125"/>
      <c r="BYD80" s="125"/>
      <c r="BYE80" s="125"/>
      <c r="BYF80" s="125"/>
      <c r="BYG80" s="125"/>
      <c r="BYH80" s="125"/>
      <c r="BYI80" s="125"/>
      <c r="BYJ80" s="125"/>
      <c r="BYK80" s="125"/>
      <c r="BYL80" s="125"/>
      <c r="BYM80" s="125"/>
      <c r="BYN80" s="125"/>
      <c r="BYO80" s="125"/>
      <c r="BYP80" s="125"/>
      <c r="BYQ80" s="125"/>
      <c r="BYR80" s="125"/>
      <c r="BYS80" s="125"/>
      <c r="BYT80" s="125"/>
      <c r="BYU80" s="125"/>
      <c r="BYV80" s="125"/>
      <c r="BYW80" s="125"/>
      <c r="BYX80" s="125"/>
      <c r="BYY80" s="125"/>
      <c r="BYZ80" s="125"/>
      <c r="BZA80" s="125"/>
      <c r="BZB80" s="125"/>
      <c r="BZC80" s="125"/>
      <c r="BZD80" s="125"/>
      <c r="BZE80" s="125"/>
      <c r="BZF80" s="125"/>
      <c r="BZG80" s="125"/>
      <c r="BZH80" s="125"/>
      <c r="BZI80" s="125"/>
      <c r="BZJ80" s="125"/>
      <c r="BZK80" s="125"/>
      <c r="BZL80" s="125"/>
      <c r="BZM80" s="125"/>
      <c r="BZN80" s="125"/>
      <c r="BZO80" s="125"/>
      <c r="BZP80" s="125"/>
      <c r="BZQ80" s="125"/>
      <c r="BZR80" s="125"/>
      <c r="BZS80" s="125"/>
      <c r="BZT80" s="125"/>
      <c r="BZU80" s="125"/>
      <c r="BZV80" s="125"/>
      <c r="BZW80" s="125"/>
      <c r="BZX80" s="125"/>
      <c r="BZY80" s="125"/>
      <c r="BZZ80" s="125"/>
      <c r="CAA80" s="125"/>
      <c r="CAB80" s="125"/>
      <c r="CAC80" s="125"/>
      <c r="CAD80" s="125"/>
      <c r="CAE80" s="125"/>
      <c r="CAF80" s="125"/>
      <c r="CAG80" s="125"/>
      <c r="CAH80" s="125"/>
      <c r="CAI80" s="125"/>
      <c r="CAJ80" s="125"/>
      <c r="CAK80" s="125"/>
      <c r="CAL80" s="125"/>
      <c r="CAM80" s="125"/>
      <c r="CAN80" s="125"/>
      <c r="CAO80" s="125"/>
      <c r="CAP80" s="125"/>
      <c r="CAQ80" s="125"/>
      <c r="CAR80" s="125"/>
      <c r="CAS80" s="125"/>
      <c r="CAT80" s="125"/>
      <c r="CAU80" s="125"/>
      <c r="CAV80" s="125"/>
      <c r="CAW80" s="125"/>
      <c r="CAX80" s="125"/>
      <c r="CAY80" s="125"/>
      <c r="CAZ80" s="125"/>
      <c r="CBA80" s="125"/>
      <c r="CBB80" s="125"/>
      <c r="CBC80" s="125"/>
      <c r="CBD80" s="125"/>
      <c r="CBE80" s="125"/>
      <c r="CBF80" s="125"/>
      <c r="CBG80" s="125"/>
      <c r="CBH80" s="125"/>
      <c r="CBI80" s="125"/>
      <c r="CBJ80" s="125"/>
      <c r="CBK80" s="125"/>
      <c r="CBL80" s="125"/>
      <c r="CBM80" s="125"/>
      <c r="CBN80" s="125"/>
      <c r="CBO80" s="125"/>
      <c r="CBP80" s="125"/>
      <c r="CBQ80" s="125"/>
      <c r="CBR80" s="125"/>
      <c r="CBS80" s="125"/>
      <c r="CBT80" s="125"/>
      <c r="CBU80" s="125"/>
      <c r="CBV80" s="125"/>
      <c r="CBW80" s="125"/>
      <c r="CBX80" s="125"/>
      <c r="CBY80" s="125"/>
      <c r="CBZ80" s="125"/>
      <c r="CCA80" s="125"/>
      <c r="CCB80" s="125"/>
      <c r="CCC80" s="125"/>
      <c r="CCD80" s="125"/>
      <c r="CCE80" s="125"/>
      <c r="CCF80" s="125"/>
      <c r="CCG80" s="125"/>
      <c r="CCH80" s="125"/>
      <c r="CCI80" s="125"/>
      <c r="CCJ80" s="125"/>
      <c r="CCK80" s="125"/>
      <c r="CCL80" s="125"/>
      <c r="CCM80" s="125"/>
      <c r="CCN80" s="125"/>
      <c r="CCO80" s="125"/>
      <c r="CCP80" s="125"/>
      <c r="CCQ80" s="125"/>
      <c r="CCR80" s="125"/>
      <c r="CCS80" s="125"/>
      <c r="CCT80" s="125"/>
      <c r="CCU80" s="125"/>
      <c r="CCV80" s="125"/>
      <c r="CCW80" s="125"/>
      <c r="CCX80" s="125"/>
      <c r="CCY80" s="125"/>
      <c r="CCZ80" s="125"/>
      <c r="CDA80" s="125"/>
      <c r="CDB80" s="125"/>
      <c r="CDC80" s="125"/>
      <c r="CDD80" s="125"/>
      <c r="CDE80" s="125"/>
      <c r="CDF80" s="125"/>
      <c r="CDG80" s="125"/>
      <c r="CDH80" s="125"/>
      <c r="CDI80" s="125"/>
      <c r="CDJ80" s="125"/>
      <c r="CDK80" s="125"/>
      <c r="CDL80" s="125"/>
      <c r="CDM80" s="125"/>
      <c r="CDN80" s="125"/>
      <c r="CDO80" s="125"/>
      <c r="CDP80" s="125"/>
      <c r="CDQ80" s="125"/>
      <c r="CDR80" s="125"/>
      <c r="CDS80" s="125"/>
      <c r="CDT80" s="125"/>
      <c r="CDU80" s="125"/>
      <c r="CDV80" s="125"/>
      <c r="CDW80" s="125"/>
      <c r="CDX80" s="125"/>
      <c r="CDY80" s="125"/>
      <c r="CDZ80" s="125"/>
      <c r="CEA80" s="125"/>
      <c r="CEB80" s="125"/>
      <c r="CEC80" s="125"/>
      <c r="CED80" s="125"/>
      <c r="CEE80" s="125"/>
      <c r="CEF80" s="125"/>
      <c r="CEG80" s="125"/>
      <c r="CEH80" s="125"/>
      <c r="CEI80" s="125"/>
      <c r="CEJ80" s="125"/>
      <c r="CEK80" s="125"/>
      <c r="CEL80" s="125"/>
      <c r="CEM80" s="125"/>
      <c r="CEN80" s="125"/>
      <c r="CEO80" s="125"/>
      <c r="CEP80" s="125"/>
      <c r="CEQ80" s="125"/>
      <c r="CER80" s="125"/>
      <c r="CES80" s="125"/>
      <c r="CET80" s="125"/>
      <c r="CEU80" s="125"/>
      <c r="CEV80" s="125"/>
      <c r="CEW80" s="125"/>
      <c r="CEX80" s="125"/>
      <c r="CEY80" s="125"/>
      <c r="CEZ80" s="125"/>
      <c r="CFA80" s="125"/>
      <c r="CFB80" s="125"/>
      <c r="CFC80" s="125"/>
      <c r="CFD80" s="125"/>
      <c r="CFE80" s="125"/>
      <c r="CFF80" s="125"/>
      <c r="CFG80" s="125"/>
      <c r="CFH80" s="125"/>
      <c r="CFI80" s="125"/>
      <c r="CFJ80" s="125"/>
      <c r="CFK80" s="125"/>
      <c r="CFL80" s="125"/>
      <c r="CFM80" s="125"/>
      <c r="CFN80" s="125"/>
      <c r="CFO80" s="125"/>
      <c r="CFP80" s="125"/>
      <c r="CFQ80" s="125"/>
      <c r="CFR80" s="125"/>
      <c r="CFS80" s="125"/>
      <c r="CFT80" s="125"/>
      <c r="CFU80" s="125"/>
      <c r="CFV80" s="125"/>
      <c r="CFW80" s="125"/>
      <c r="CFX80" s="125"/>
      <c r="CFY80" s="125"/>
      <c r="CFZ80" s="125"/>
      <c r="CGA80" s="125"/>
      <c r="CGB80" s="125"/>
      <c r="CGC80" s="125"/>
      <c r="CGD80" s="125"/>
      <c r="CGE80" s="125"/>
      <c r="CGF80" s="125"/>
      <c r="CGG80" s="125"/>
      <c r="CGH80" s="125"/>
      <c r="CGI80" s="125"/>
      <c r="CGJ80" s="125"/>
      <c r="CGK80" s="125"/>
      <c r="CGL80" s="125"/>
      <c r="CGM80" s="125"/>
      <c r="CGN80" s="125"/>
      <c r="CGO80" s="125"/>
      <c r="CGP80" s="125"/>
      <c r="CGQ80" s="125"/>
      <c r="CGR80" s="125"/>
      <c r="CGS80" s="125"/>
      <c r="CGT80" s="125"/>
      <c r="CGU80" s="125"/>
      <c r="CGV80" s="125"/>
      <c r="CGW80" s="125"/>
      <c r="CGX80" s="125"/>
      <c r="CGY80" s="125"/>
      <c r="CGZ80" s="125"/>
      <c r="CHA80" s="125"/>
      <c r="CHB80" s="125"/>
      <c r="CHC80" s="125"/>
      <c r="CHD80" s="125"/>
      <c r="CHE80" s="125"/>
      <c r="CHF80" s="125"/>
      <c r="CHG80" s="125"/>
      <c r="CHH80" s="125"/>
      <c r="CHI80" s="125"/>
      <c r="CHJ80" s="125"/>
      <c r="CHK80" s="125"/>
      <c r="CHL80" s="125"/>
      <c r="CHM80" s="125"/>
      <c r="CHN80" s="125"/>
      <c r="CHO80" s="125"/>
      <c r="CHP80" s="125"/>
      <c r="CHQ80" s="125"/>
      <c r="CHR80" s="125"/>
      <c r="CHS80" s="125"/>
      <c r="CHT80" s="125"/>
      <c r="CHU80" s="125"/>
      <c r="CHV80" s="125"/>
      <c r="CHW80" s="125"/>
      <c r="CHX80" s="125"/>
      <c r="CHY80" s="125"/>
      <c r="CHZ80" s="125"/>
      <c r="CIA80" s="125"/>
      <c r="CIB80" s="125"/>
      <c r="CIC80" s="125"/>
      <c r="CID80" s="125"/>
      <c r="CIE80" s="125"/>
      <c r="CIF80" s="125"/>
      <c r="CIG80" s="125"/>
      <c r="CIH80" s="125"/>
      <c r="CII80" s="125"/>
      <c r="CIJ80" s="125"/>
      <c r="CIK80" s="125"/>
      <c r="CIL80" s="125"/>
      <c r="CIM80" s="125"/>
      <c r="CIN80" s="125"/>
      <c r="CIO80" s="125"/>
      <c r="CIP80" s="125"/>
      <c r="CIQ80" s="125"/>
      <c r="CIR80" s="125"/>
      <c r="CIS80" s="125"/>
      <c r="CIT80" s="125"/>
      <c r="CIU80" s="125"/>
      <c r="CIV80" s="125"/>
      <c r="CIW80" s="125"/>
      <c r="CIX80" s="125"/>
      <c r="CIY80" s="125"/>
      <c r="CIZ80" s="125"/>
      <c r="CJA80" s="125"/>
      <c r="CJB80" s="125"/>
      <c r="CJC80" s="125"/>
      <c r="CJD80" s="125"/>
      <c r="CJE80" s="125"/>
      <c r="CJF80" s="125"/>
      <c r="CJG80" s="125"/>
      <c r="CJH80" s="125"/>
      <c r="CJI80" s="125"/>
      <c r="CJJ80" s="125"/>
      <c r="CJK80" s="125"/>
      <c r="CJL80" s="125"/>
      <c r="CJM80" s="125"/>
      <c r="CJN80" s="125"/>
      <c r="CJO80" s="125"/>
      <c r="CJP80" s="125"/>
      <c r="CJQ80" s="125"/>
      <c r="CJR80" s="125"/>
      <c r="CJS80" s="125"/>
      <c r="CJT80" s="125"/>
      <c r="CJU80" s="125"/>
      <c r="CJV80" s="125"/>
      <c r="CJW80" s="125"/>
      <c r="CJX80" s="125"/>
      <c r="CJY80" s="125"/>
      <c r="CJZ80" s="125"/>
      <c r="CKA80" s="125"/>
      <c r="CKB80" s="125"/>
      <c r="CKC80" s="125"/>
      <c r="CKD80" s="125"/>
      <c r="CKE80" s="125"/>
      <c r="CKF80" s="125"/>
      <c r="CKG80" s="125"/>
      <c r="CKH80" s="125"/>
      <c r="CKI80" s="125"/>
      <c r="CKJ80" s="125"/>
      <c r="CKK80" s="125"/>
      <c r="CKL80" s="125"/>
      <c r="CKM80" s="125"/>
      <c r="CKN80" s="125"/>
      <c r="CKO80" s="125"/>
      <c r="CKP80" s="125"/>
      <c r="CKQ80" s="125"/>
      <c r="CKR80" s="125"/>
      <c r="CKS80" s="125"/>
      <c r="CKT80" s="125"/>
      <c r="CKU80" s="125"/>
      <c r="CKV80" s="125"/>
      <c r="CKW80" s="125"/>
      <c r="CKX80" s="125"/>
      <c r="CKY80" s="125"/>
      <c r="CKZ80" s="125"/>
      <c r="CLA80" s="125"/>
      <c r="CLB80" s="125"/>
      <c r="CLC80" s="125"/>
      <c r="CLD80" s="125"/>
      <c r="CLE80" s="125"/>
      <c r="CLF80" s="125"/>
      <c r="CLG80" s="125"/>
      <c r="CLH80" s="125"/>
      <c r="CLI80" s="125"/>
      <c r="CLJ80" s="125"/>
      <c r="CLK80" s="125"/>
      <c r="CLL80" s="125"/>
      <c r="CLM80" s="125"/>
      <c r="CLN80" s="125"/>
      <c r="CLO80" s="125"/>
      <c r="CLP80" s="125"/>
      <c r="CLQ80" s="125"/>
      <c r="CLR80" s="125"/>
      <c r="CLS80" s="125"/>
      <c r="CLT80" s="125"/>
      <c r="CLU80" s="125"/>
      <c r="CLV80" s="125"/>
      <c r="CLW80" s="125"/>
      <c r="CLX80" s="125"/>
      <c r="CLY80" s="125"/>
      <c r="CLZ80" s="125"/>
      <c r="CMA80" s="125"/>
      <c r="CMB80" s="125"/>
      <c r="CMC80" s="125"/>
      <c r="CMD80" s="125"/>
      <c r="CME80" s="125"/>
      <c r="CMF80" s="125"/>
      <c r="CMG80" s="125"/>
      <c r="CMH80" s="125"/>
      <c r="CMI80" s="125"/>
      <c r="CMJ80" s="125"/>
      <c r="CMK80" s="125"/>
      <c r="CML80" s="125"/>
      <c r="CMM80" s="125"/>
      <c r="CMN80" s="125"/>
      <c r="CMO80" s="125"/>
      <c r="CMP80" s="125"/>
      <c r="CMQ80" s="125"/>
      <c r="CMR80" s="125"/>
      <c r="CMS80" s="125"/>
      <c r="CMT80" s="125"/>
      <c r="CMU80" s="125"/>
      <c r="CMV80" s="125"/>
      <c r="CMW80" s="125"/>
      <c r="CMX80" s="125"/>
      <c r="CMY80" s="125"/>
      <c r="CMZ80" s="125"/>
      <c r="CNA80" s="125"/>
      <c r="CNB80" s="125"/>
      <c r="CNC80" s="125"/>
      <c r="CND80" s="125"/>
      <c r="CNE80" s="125"/>
      <c r="CNF80" s="125"/>
      <c r="CNG80" s="125"/>
      <c r="CNH80" s="125"/>
      <c r="CNI80" s="125"/>
      <c r="CNJ80" s="125"/>
      <c r="CNK80" s="125"/>
      <c r="CNL80" s="125"/>
      <c r="CNM80" s="125"/>
      <c r="CNN80" s="125"/>
      <c r="CNO80" s="125"/>
      <c r="CNP80" s="125"/>
      <c r="CNQ80" s="125"/>
      <c r="CNR80" s="125"/>
      <c r="CNS80" s="125"/>
      <c r="CNT80" s="125"/>
      <c r="CNU80" s="125"/>
      <c r="CNV80" s="125"/>
      <c r="CNW80" s="125"/>
      <c r="CNX80" s="125"/>
      <c r="CNY80" s="125"/>
      <c r="CNZ80" s="125"/>
      <c r="COA80" s="125"/>
      <c r="COB80" s="125"/>
      <c r="COC80" s="125"/>
      <c r="COD80" s="125"/>
      <c r="COE80" s="125"/>
      <c r="COF80" s="125"/>
      <c r="COG80" s="125"/>
      <c r="COH80" s="125"/>
      <c r="COI80" s="125"/>
      <c r="COJ80" s="125"/>
      <c r="COK80" s="125"/>
      <c r="COL80" s="125"/>
      <c r="COM80" s="125"/>
      <c r="CON80" s="125"/>
      <c r="COO80" s="125"/>
      <c r="COP80" s="125"/>
      <c r="COQ80" s="125"/>
      <c r="COR80" s="125"/>
      <c r="COS80" s="125"/>
      <c r="COT80" s="125"/>
      <c r="COU80" s="125"/>
      <c r="COV80" s="125"/>
      <c r="COW80" s="125"/>
      <c r="COX80" s="125"/>
      <c r="COY80" s="125"/>
      <c r="COZ80" s="125"/>
      <c r="CPA80" s="125"/>
      <c r="CPB80" s="125"/>
      <c r="CPC80" s="125"/>
      <c r="CPD80" s="125"/>
      <c r="CPE80" s="125"/>
      <c r="CPF80" s="125"/>
      <c r="CPG80" s="125"/>
      <c r="CPH80" s="125"/>
      <c r="CPI80" s="125"/>
      <c r="CPJ80" s="125"/>
      <c r="CPK80" s="125"/>
      <c r="CPL80" s="125"/>
      <c r="CPM80" s="125"/>
      <c r="CPN80" s="125"/>
      <c r="CPO80" s="125"/>
      <c r="CPP80" s="125"/>
      <c r="CPQ80" s="125"/>
      <c r="CPR80" s="125"/>
      <c r="CPS80" s="125"/>
      <c r="CPT80" s="125"/>
      <c r="CPU80" s="125"/>
      <c r="CPV80" s="125"/>
      <c r="CPW80" s="125"/>
      <c r="CPX80" s="125"/>
      <c r="CPY80" s="125"/>
      <c r="CPZ80" s="125"/>
      <c r="CQA80" s="125"/>
      <c r="CQB80" s="125"/>
      <c r="CQC80" s="125"/>
      <c r="CQD80" s="125"/>
      <c r="CQE80" s="125"/>
      <c r="CQF80" s="125"/>
      <c r="CQG80" s="125"/>
      <c r="CQH80" s="125"/>
      <c r="CQI80" s="125"/>
      <c r="CQJ80" s="125"/>
      <c r="CQK80" s="125"/>
      <c r="CQL80" s="125"/>
      <c r="CQM80" s="125"/>
      <c r="CQN80" s="125"/>
      <c r="CQO80" s="125"/>
      <c r="CQP80" s="125"/>
      <c r="CQQ80" s="125"/>
      <c r="CQR80" s="125"/>
      <c r="CQS80" s="125"/>
      <c r="CQT80" s="125"/>
      <c r="CQU80" s="125"/>
      <c r="CQV80" s="125"/>
      <c r="CQW80" s="125"/>
      <c r="CQX80" s="125"/>
      <c r="CQY80" s="125"/>
      <c r="CQZ80" s="125"/>
      <c r="CRA80" s="125"/>
      <c r="CRB80" s="125"/>
      <c r="CRC80" s="125"/>
      <c r="CRD80" s="125"/>
      <c r="CRE80" s="125"/>
      <c r="CRF80" s="125"/>
      <c r="CRG80" s="125"/>
      <c r="CRH80" s="125"/>
      <c r="CRI80" s="125"/>
      <c r="CRJ80" s="125"/>
      <c r="CRK80" s="125"/>
      <c r="CRL80" s="125"/>
      <c r="CRM80" s="125"/>
      <c r="CRN80" s="125"/>
      <c r="CRO80" s="125"/>
      <c r="CRP80" s="125"/>
      <c r="CRQ80" s="125"/>
      <c r="CRR80" s="125"/>
      <c r="CRS80" s="125"/>
      <c r="CRT80" s="125"/>
      <c r="CRU80" s="125"/>
      <c r="CRV80" s="125"/>
      <c r="CRW80" s="125"/>
      <c r="CRX80" s="125"/>
      <c r="CRY80" s="125"/>
      <c r="CRZ80" s="125"/>
      <c r="CSA80" s="125"/>
      <c r="CSB80" s="125"/>
      <c r="CSC80" s="125"/>
      <c r="CSD80" s="125"/>
      <c r="CSE80" s="125"/>
      <c r="CSF80" s="125"/>
      <c r="CSG80" s="125"/>
      <c r="CSH80" s="125"/>
      <c r="CSI80" s="125"/>
      <c r="CSJ80" s="125"/>
      <c r="CSK80" s="125"/>
      <c r="CSL80" s="125"/>
      <c r="CSM80" s="125"/>
      <c r="CSN80" s="125"/>
      <c r="CSO80" s="125"/>
      <c r="CSP80" s="125"/>
      <c r="CSQ80" s="125"/>
      <c r="CSR80" s="125"/>
      <c r="CSS80" s="125"/>
      <c r="CST80" s="125"/>
      <c r="CSU80" s="125"/>
      <c r="CSV80" s="125"/>
      <c r="CSW80" s="125"/>
      <c r="CSX80" s="125"/>
      <c r="CSY80" s="125"/>
      <c r="CSZ80" s="125"/>
      <c r="CTA80" s="125"/>
      <c r="CTB80" s="125"/>
      <c r="CTC80" s="125"/>
      <c r="CTD80" s="125"/>
      <c r="CTE80" s="125"/>
      <c r="CTF80" s="125"/>
      <c r="CTG80" s="125"/>
      <c r="CTH80" s="125"/>
      <c r="CTI80" s="125"/>
      <c r="CTJ80" s="125"/>
      <c r="CTK80" s="125"/>
      <c r="CTL80" s="125"/>
      <c r="CTM80" s="125"/>
      <c r="CTN80" s="125"/>
      <c r="CTO80" s="125"/>
      <c r="CTP80" s="125"/>
      <c r="CTQ80" s="125"/>
      <c r="CTR80" s="125"/>
      <c r="CTS80" s="125"/>
      <c r="CTT80" s="125"/>
      <c r="CTU80" s="125"/>
      <c r="CTV80" s="125"/>
      <c r="CTW80" s="125"/>
      <c r="CTX80" s="125"/>
      <c r="CTY80" s="125"/>
      <c r="CTZ80" s="125"/>
      <c r="CUA80" s="125"/>
      <c r="CUB80" s="125"/>
      <c r="CUC80" s="125"/>
      <c r="CUD80" s="125"/>
      <c r="CUE80" s="125"/>
      <c r="CUF80" s="125"/>
      <c r="CUG80" s="125"/>
      <c r="CUH80" s="125"/>
      <c r="CUI80" s="125"/>
      <c r="CUJ80" s="125"/>
      <c r="CUK80" s="125"/>
      <c r="CUL80" s="125"/>
      <c r="CUM80" s="125"/>
      <c r="CUN80" s="125"/>
      <c r="CUO80" s="125"/>
      <c r="CUP80" s="125"/>
      <c r="CUQ80" s="125"/>
      <c r="CUR80" s="125"/>
      <c r="CUS80" s="125"/>
      <c r="CUT80" s="125"/>
      <c r="CUU80" s="125"/>
      <c r="CUV80" s="125"/>
      <c r="CUW80" s="125"/>
      <c r="CUX80" s="125"/>
      <c r="CUY80" s="125"/>
      <c r="CUZ80" s="125"/>
      <c r="CVA80" s="125"/>
      <c r="CVB80" s="125"/>
      <c r="CVC80" s="125"/>
      <c r="CVD80" s="125"/>
      <c r="CVE80" s="125"/>
      <c r="CVF80" s="125"/>
      <c r="CVG80" s="125"/>
      <c r="CVH80" s="125"/>
      <c r="CVI80" s="125"/>
      <c r="CVJ80" s="125"/>
      <c r="CVK80" s="125"/>
      <c r="CVL80" s="125"/>
      <c r="CVM80" s="125"/>
      <c r="CVN80" s="125"/>
      <c r="CVO80" s="125"/>
      <c r="CVP80" s="125"/>
      <c r="CVQ80" s="125"/>
      <c r="CVR80" s="125"/>
      <c r="CVS80" s="125"/>
      <c r="CVT80" s="125"/>
      <c r="CVU80" s="125"/>
      <c r="CVV80" s="125"/>
      <c r="CVW80" s="125"/>
      <c r="CVX80" s="125"/>
      <c r="CVY80" s="125"/>
      <c r="CVZ80" s="125"/>
      <c r="CWA80" s="125"/>
      <c r="CWB80" s="125"/>
      <c r="CWC80" s="125"/>
      <c r="CWD80" s="125"/>
      <c r="CWE80" s="125"/>
      <c r="CWF80" s="125"/>
      <c r="CWG80" s="125"/>
      <c r="CWH80" s="125"/>
      <c r="CWI80" s="125"/>
      <c r="CWJ80" s="125"/>
      <c r="CWK80" s="125"/>
      <c r="CWL80" s="125"/>
      <c r="CWM80" s="125"/>
      <c r="CWN80" s="125"/>
      <c r="CWO80" s="125"/>
      <c r="CWP80" s="125"/>
      <c r="CWQ80" s="125"/>
      <c r="CWR80" s="125"/>
      <c r="CWS80" s="125"/>
      <c r="CWT80" s="125"/>
      <c r="CWU80" s="125"/>
      <c r="CWV80" s="125"/>
      <c r="CWW80" s="125"/>
      <c r="CWX80" s="125"/>
      <c r="CWY80" s="125"/>
      <c r="CWZ80" s="125"/>
      <c r="CXA80" s="125"/>
      <c r="CXB80" s="125"/>
      <c r="CXC80" s="125"/>
      <c r="CXD80" s="125"/>
      <c r="CXE80" s="125"/>
      <c r="CXF80" s="125"/>
      <c r="CXG80" s="125"/>
      <c r="CXH80" s="125"/>
      <c r="CXI80" s="125"/>
      <c r="CXJ80" s="125"/>
      <c r="CXK80" s="125"/>
      <c r="CXL80" s="125"/>
      <c r="CXM80" s="125"/>
      <c r="CXN80" s="125"/>
      <c r="CXO80" s="125"/>
      <c r="CXP80" s="125"/>
      <c r="CXQ80" s="125"/>
      <c r="CXR80" s="125"/>
      <c r="CXS80" s="125"/>
      <c r="CXT80" s="125"/>
      <c r="CXU80" s="125"/>
      <c r="CXV80" s="125"/>
      <c r="CXW80" s="125"/>
      <c r="CXX80" s="125"/>
      <c r="CXY80" s="125"/>
      <c r="CXZ80" s="125"/>
      <c r="CYA80" s="125"/>
      <c r="CYB80" s="125"/>
      <c r="CYC80" s="125"/>
      <c r="CYD80" s="125"/>
      <c r="CYE80" s="125"/>
      <c r="CYF80" s="125"/>
      <c r="CYG80" s="125"/>
      <c r="CYH80" s="125"/>
      <c r="CYI80" s="125"/>
      <c r="CYJ80" s="125"/>
      <c r="CYK80" s="125"/>
      <c r="CYL80" s="125"/>
      <c r="CYM80" s="125"/>
      <c r="CYN80" s="125"/>
      <c r="CYO80" s="125"/>
      <c r="CYP80" s="125"/>
      <c r="CYQ80" s="125"/>
      <c r="CYR80" s="125"/>
      <c r="CYS80" s="125"/>
      <c r="CYT80" s="125"/>
      <c r="CYU80" s="125"/>
      <c r="CYV80" s="125"/>
      <c r="CYW80" s="125"/>
      <c r="CYX80" s="125"/>
      <c r="CYY80" s="125"/>
      <c r="CYZ80" s="125"/>
      <c r="CZA80" s="125"/>
      <c r="CZB80" s="125"/>
      <c r="CZC80" s="125"/>
      <c r="CZD80" s="125"/>
      <c r="CZE80" s="125"/>
      <c r="CZF80" s="125"/>
      <c r="CZG80" s="125"/>
      <c r="CZH80" s="125"/>
      <c r="CZI80" s="125"/>
      <c r="CZJ80" s="125"/>
      <c r="CZK80" s="125"/>
      <c r="CZL80" s="125"/>
      <c r="CZM80" s="125"/>
      <c r="CZN80" s="125"/>
      <c r="CZO80" s="125"/>
      <c r="CZP80" s="125"/>
      <c r="CZQ80" s="125"/>
      <c r="CZR80" s="125"/>
      <c r="CZS80" s="125"/>
      <c r="CZT80" s="125"/>
      <c r="CZU80" s="125"/>
      <c r="CZV80" s="125"/>
      <c r="CZW80" s="125"/>
      <c r="CZX80" s="125"/>
      <c r="CZY80" s="125"/>
      <c r="CZZ80" s="125"/>
      <c r="DAA80" s="125"/>
      <c r="DAB80" s="125"/>
      <c r="DAC80" s="125"/>
      <c r="DAD80" s="125"/>
      <c r="DAE80" s="125"/>
      <c r="DAF80" s="125"/>
      <c r="DAG80" s="125"/>
      <c r="DAH80" s="125"/>
      <c r="DAI80" s="125"/>
      <c r="DAJ80" s="125"/>
      <c r="DAK80" s="125"/>
      <c r="DAL80" s="125"/>
      <c r="DAM80" s="125"/>
      <c r="DAN80" s="125"/>
      <c r="DAO80" s="125"/>
      <c r="DAP80" s="125"/>
      <c r="DAQ80" s="125"/>
      <c r="DAR80" s="125"/>
      <c r="DAS80" s="125"/>
      <c r="DAT80" s="125"/>
      <c r="DAU80" s="125"/>
      <c r="DAV80" s="125"/>
      <c r="DAW80" s="125"/>
      <c r="DAX80" s="125"/>
      <c r="DAY80" s="125"/>
      <c r="DAZ80" s="125"/>
      <c r="DBA80" s="125"/>
      <c r="DBB80" s="125"/>
      <c r="DBC80" s="125"/>
      <c r="DBD80" s="125"/>
      <c r="DBE80" s="125"/>
      <c r="DBF80" s="125"/>
      <c r="DBG80" s="125"/>
      <c r="DBH80" s="125"/>
      <c r="DBI80" s="125"/>
      <c r="DBJ80" s="125"/>
      <c r="DBK80" s="125"/>
      <c r="DBL80" s="125"/>
      <c r="DBM80" s="125"/>
      <c r="DBN80" s="125"/>
      <c r="DBO80" s="125"/>
      <c r="DBP80" s="125"/>
      <c r="DBQ80" s="125"/>
      <c r="DBR80" s="125"/>
      <c r="DBS80" s="125"/>
      <c r="DBT80" s="125"/>
      <c r="DBU80" s="125"/>
      <c r="DBV80" s="125"/>
      <c r="DBW80" s="125"/>
      <c r="DBX80" s="125"/>
      <c r="DBY80" s="125"/>
      <c r="DBZ80" s="125"/>
      <c r="DCA80" s="125"/>
      <c r="DCB80" s="125"/>
      <c r="DCC80" s="125"/>
      <c r="DCD80" s="125"/>
      <c r="DCE80" s="125"/>
      <c r="DCF80" s="125"/>
      <c r="DCG80" s="125"/>
      <c r="DCH80" s="125"/>
      <c r="DCI80" s="125"/>
      <c r="DCJ80" s="125"/>
      <c r="DCK80" s="125"/>
      <c r="DCL80" s="125"/>
      <c r="DCM80" s="125"/>
      <c r="DCN80" s="125"/>
      <c r="DCO80" s="125"/>
      <c r="DCP80" s="125"/>
      <c r="DCQ80" s="125"/>
      <c r="DCR80" s="125"/>
      <c r="DCS80" s="125"/>
      <c r="DCT80" s="125"/>
      <c r="DCU80" s="125"/>
      <c r="DCV80" s="125"/>
      <c r="DCW80" s="125"/>
      <c r="DCX80" s="125"/>
      <c r="DCY80" s="125"/>
      <c r="DCZ80" s="125"/>
      <c r="DDA80" s="125"/>
      <c r="DDB80" s="125"/>
      <c r="DDC80" s="125"/>
      <c r="DDD80" s="125"/>
      <c r="DDE80" s="125"/>
      <c r="DDF80" s="125"/>
      <c r="DDG80" s="125"/>
      <c r="DDH80" s="125"/>
      <c r="DDI80" s="125"/>
      <c r="DDJ80" s="125"/>
      <c r="DDK80" s="125"/>
      <c r="DDL80" s="125"/>
      <c r="DDM80" s="125"/>
      <c r="DDN80" s="125"/>
      <c r="DDO80" s="125"/>
      <c r="DDP80" s="125"/>
      <c r="DDQ80" s="125"/>
      <c r="DDR80" s="125"/>
      <c r="DDS80" s="125"/>
      <c r="DDT80" s="125"/>
      <c r="DDU80" s="125"/>
      <c r="DDV80" s="125"/>
      <c r="DDW80" s="125"/>
      <c r="DDX80" s="125"/>
      <c r="DDY80" s="125"/>
      <c r="DDZ80" s="125"/>
      <c r="DEA80" s="125"/>
      <c r="DEB80" s="125"/>
      <c r="DEC80" s="125"/>
      <c r="DED80" s="125"/>
      <c r="DEE80" s="125"/>
      <c r="DEF80" s="125"/>
      <c r="DEG80" s="125"/>
      <c r="DEH80" s="125"/>
      <c r="DEI80" s="125"/>
      <c r="DEJ80" s="125"/>
      <c r="DEK80" s="125"/>
      <c r="DEL80" s="125"/>
      <c r="DEM80" s="125"/>
      <c r="DEN80" s="125"/>
      <c r="DEO80" s="125"/>
      <c r="DEP80" s="125"/>
      <c r="DEQ80" s="125"/>
      <c r="DER80" s="125"/>
      <c r="DES80" s="125"/>
      <c r="DET80" s="125"/>
      <c r="DEU80" s="125"/>
      <c r="DEV80" s="125"/>
      <c r="DEW80" s="125"/>
      <c r="DEX80" s="125"/>
      <c r="DEY80" s="125"/>
      <c r="DEZ80" s="125"/>
      <c r="DFA80" s="125"/>
      <c r="DFB80" s="125"/>
      <c r="DFC80" s="125"/>
      <c r="DFD80" s="125"/>
      <c r="DFE80" s="125"/>
      <c r="DFF80" s="125"/>
      <c r="DFG80" s="125"/>
      <c r="DFH80" s="125"/>
      <c r="DFI80" s="125"/>
      <c r="DFJ80" s="125"/>
      <c r="DFK80" s="125"/>
      <c r="DFL80" s="125"/>
      <c r="DFM80" s="125"/>
      <c r="DFN80" s="125"/>
      <c r="DFO80" s="125"/>
      <c r="DFP80" s="125"/>
      <c r="DFQ80" s="125"/>
      <c r="DFR80" s="125"/>
      <c r="DFS80" s="125"/>
      <c r="DFT80" s="125"/>
      <c r="DFU80" s="125"/>
      <c r="DFV80" s="125"/>
      <c r="DFW80" s="125"/>
      <c r="DFX80" s="125"/>
      <c r="DFY80" s="125"/>
      <c r="DFZ80" s="125"/>
      <c r="DGA80" s="125"/>
      <c r="DGB80" s="125"/>
      <c r="DGC80" s="125"/>
      <c r="DGD80" s="125"/>
      <c r="DGE80" s="125"/>
      <c r="DGF80" s="125"/>
      <c r="DGG80" s="125"/>
      <c r="DGH80" s="125"/>
      <c r="DGI80" s="125"/>
      <c r="DGJ80" s="125"/>
      <c r="DGK80" s="125"/>
      <c r="DGL80" s="125"/>
      <c r="DGM80" s="125"/>
      <c r="DGN80" s="125"/>
      <c r="DGO80" s="125"/>
      <c r="DGP80" s="125"/>
      <c r="DGQ80" s="125"/>
      <c r="DGR80" s="125"/>
      <c r="DGS80" s="125"/>
      <c r="DGT80" s="125"/>
      <c r="DGU80" s="125"/>
      <c r="DGV80" s="125"/>
      <c r="DGW80" s="125"/>
      <c r="DGX80" s="125"/>
      <c r="DGY80" s="125"/>
      <c r="DGZ80" s="125"/>
      <c r="DHA80" s="125"/>
      <c r="DHB80" s="125"/>
      <c r="DHC80" s="125"/>
      <c r="DHD80" s="125"/>
      <c r="DHE80" s="125"/>
      <c r="DHF80" s="125"/>
      <c r="DHG80" s="125"/>
      <c r="DHH80" s="125"/>
      <c r="DHI80" s="125"/>
      <c r="DHJ80" s="125"/>
      <c r="DHK80" s="125"/>
      <c r="DHL80" s="125"/>
      <c r="DHM80" s="125"/>
      <c r="DHN80" s="125"/>
      <c r="DHO80" s="125"/>
      <c r="DHP80" s="125"/>
      <c r="DHQ80" s="125"/>
      <c r="DHR80" s="125"/>
      <c r="DHS80" s="125"/>
      <c r="DHT80" s="125"/>
      <c r="DHU80" s="125"/>
      <c r="DHV80" s="125"/>
      <c r="DHW80" s="125"/>
      <c r="DHX80" s="125"/>
      <c r="DHY80" s="125"/>
      <c r="DHZ80" s="125"/>
      <c r="DIA80" s="125"/>
      <c r="DIB80" s="125"/>
      <c r="DIC80" s="125"/>
      <c r="DID80" s="125"/>
      <c r="DIE80" s="125"/>
      <c r="DIF80" s="125"/>
      <c r="DIG80" s="125"/>
      <c r="DIH80" s="125"/>
      <c r="DII80" s="125"/>
      <c r="DIJ80" s="125"/>
      <c r="DIK80" s="125"/>
      <c r="DIL80" s="125"/>
      <c r="DIM80" s="125"/>
      <c r="DIN80" s="125"/>
      <c r="DIO80" s="125"/>
      <c r="DIP80" s="125"/>
      <c r="DIQ80" s="125"/>
      <c r="DIR80" s="125"/>
      <c r="DIS80" s="125"/>
      <c r="DIT80" s="125"/>
      <c r="DIU80" s="125"/>
      <c r="DIV80" s="125"/>
      <c r="DIW80" s="125"/>
      <c r="DIX80" s="125"/>
      <c r="DIY80" s="125"/>
      <c r="DIZ80" s="125"/>
      <c r="DJA80" s="125"/>
      <c r="DJB80" s="125"/>
      <c r="DJC80" s="125"/>
      <c r="DJD80" s="125"/>
      <c r="DJE80" s="125"/>
      <c r="DJF80" s="125"/>
      <c r="DJG80" s="125"/>
      <c r="DJH80" s="125"/>
      <c r="DJI80" s="125"/>
      <c r="DJJ80" s="125"/>
      <c r="DJK80" s="125"/>
      <c r="DJL80" s="125"/>
      <c r="DJM80" s="125"/>
      <c r="DJN80" s="125"/>
      <c r="DJO80" s="125"/>
      <c r="DJP80" s="125"/>
      <c r="DJQ80" s="125"/>
      <c r="DJR80" s="125"/>
      <c r="DJS80" s="125"/>
      <c r="DJT80" s="125"/>
      <c r="DJU80" s="125"/>
      <c r="DJV80" s="125"/>
      <c r="DJW80" s="125"/>
      <c r="DJX80" s="125"/>
      <c r="DJY80" s="125"/>
      <c r="DJZ80" s="125"/>
      <c r="DKA80" s="125"/>
      <c r="DKB80" s="125"/>
      <c r="DKC80" s="125"/>
      <c r="DKD80" s="125"/>
      <c r="DKE80" s="125"/>
      <c r="DKF80" s="125"/>
      <c r="DKG80" s="125"/>
      <c r="DKH80" s="125"/>
      <c r="DKI80" s="125"/>
      <c r="DKJ80" s="125"/>
      <c r="DKK80" s="125"/>
      <c r="DKL80" s="125"/>
      <c r="DKM80" s="125"/>
      <c r="DKN80" s="125"/>
      <c r="DKO80" s="125"/>
      <c r="DKP80" s="125"/>
      <c r="DKQ80" s="125"/>
      <c r="DKR80" s="125"/>
      <c r="DKS80" s="125"/>
      <c r="DKT80" s="125"/>
      <c r="DKU80" s="125"/>
      <c r="DKV80" s="125"/>
      <c r="DKW80" s="125"/>
      <c r="DKX80" s="125"/>
      <c r="DKY80" s="125"/>
      <c r="DKZ80" s="125"/>
      <c r="DLA80" s="125"/>
      <c r="DLB80" s="125"/>
      <c r="DLC80" s="125"/>
      <c r="DLD80" s="125"/>
      <c r="DLE80" s="125"/>
      <c r="DLF80" s="125"/>
      <c r="DLG80" s="125"/>
      <c r="DLH80" s="125"/>
      <c r="DLI80" s="125"/>
      <c r="DLJ80" s="125"/>
      <c r="DLK80" s="125"/>
      <c r="DLL80" s="125"/>
      <c r="DLM80" s="125"/>
      <c r="DLN80" s="125"/>
      <c r="DLO80" s="125"/>
      <c r="DLP80" s="125"/>
      <c r="DLQ80" s="125"/>
      <c r="DLR80" s="125"/>
      <c r="DLS80" s="125"/>
      <c r="DLT80" s="125"/>
      <c r="DLU80" s="125"/>
      <c r="DLV80" s="125"/>
      <c r="DLW80" s="125"/>
      <c r="DLX80" s="125"/>
      <c r="DLY80" s="125"/>
      <c r="DLZ80" s="125"/>
      <c r="DMA80" s="125"/>
      <c r="DMB80" s="125"/>
      <c r="DMC80" s="125"/>
      <c r="DMD80" s="125"/>
      <c r="DME80" s="125"/>
      <c r="DMF80" s="125"/>
      <c r="DMG80" s="125"/>
      <c r="DMH80" s="125"/>
      <c r="DMI80" s="125"/>
      <c r="DMJ80" s="125"/>
      <c r="DMK80" s="125"/>
      <c r="DML80" s="125"/>
      <c r="DMM80" s="125"/>
      <c r="DMN80" s="125"/>
      <c r="DMO80" s="125"/>
      <c r="DMP80" s="125"/>
      <c r="DMQ80" s="125"/>
      <c r="DMR80" s="125"/>
      <c r="DMS80" s="125"/>
      <c r="DMT80" s="125"/>
      <c r="DMU80" s="125"/>
      <c r="DMV80" s="125"/>
      <c r="DMW80" s="125"/>
      <c r="DMX80" s="125"/>
      <c r="DMY80" s="125"/>
      <c r="DMZ80" s="125"/>
      <c r="DNA80" s="125"/>
      <c r="DNB80" s="125"/>
      <c r="DNC80" s="125"/>
      <c r="DND80" s="125"/>
      <c r="DNE80" s="125"/>
      <c r="DNF80" s="125"/>
      <c r="DNG80" s="125"/>
      <c r="DNH80" s="125"/>
      <c r="DNI80" s="125"/>
      <c r="DNJ80" s="125"/>
      <c r="DNK80" s="125"/>
      <c r="DNL80" s="125"/>
      <c r="DNM80" s="125"/>
      <c r="DNN80" s="125"/>
      <c r="DNO80" s="125"/>
      <c r="DNP80" s="125"/>
      <c r="DNQ80" s="125"/>
      <c r="DNR80" s="125"/>
      <c r="DNS80" s="125"/>
      <c r="DNT80" s="125"/>
      <c r="DNU80" s="125"/>
      <c r="DNV80" s="125"/>
      <c r="DNW80" s="125"/>
      <c r="DNX80" s="125"/>
      <c r="DNY80" s="125"/>
      <c r="DNZ80" s="125"/>
      <c r="DOA80" s="125"/>
      <c r="DOB80" s="125"/>
      <c r="DOC80" s="125"/>
      <c r="DOD80" s="125"/>
      <c r="DOE80" s="125"/>
      <c r="DOF80" s="125"/>
      <c r="DOG80" s="125"/>
      <c r="DOH80" s="125"/>
      <c r="DOI80" s="125"/>
      <c r="DOJ80" s="125"/>
      <c r="DOK80" s="125"/>
      <c r="DOL80" s="125"/>
      <c r="DOM80" s="125"/>
      <c r="DON80" s="125"/>
      <c r="DOO80" s="125"/>
      <c r="DOP80" s="125"/>
      <c r="DOQ80" s="125"/>
      <c r="DOR80" s="125"/>
      <c r="DOS80" s="125"/>
      <c r="DOT80" s="125"/>
      <c r="DOU80" s="125"/>
      <c r="DOV80" s="125"/>
      <c r="DOW80" s="125"/>
      <c r="DOX80" s="125"/>
      <c r="DOY80" s="125"/>
      <c r="DOZ80" s="125"/>
      <c r="DPA80" s="125"/>
      <c r="DPB80" s="125"/>
      <c r="DPC80" s="125"/>
      <c r="DPD80" s="125"/>
      <c r="DPE80" s="125"/>
      <c r="DPF80" s="125"/>
      <c r="DPG80" s="125"/>
      <c r="DPH80" s="125"/>
      <c r="DPI80" s="125"/>
      <c r="DPJ80" s="125"/>
      <c r="DPK80" s="125"/>
      <c r="DPL80" s="125"/>
      <c r="DPM80" s="125"/>
      <c r="DPN80" s="125"/>
      <c r="DPO80" s="125"/>
      <c r="DPP80" s="125"/>
      <c r="DPQ80" s="125"/>
      <c r="DPR80" s="125"/>
      <c r="DPS80" s="125"/>
      <c r="DPT80" s="125"/>
      <c r="DPU80" s="125"/>
      <c r="DPV80" s="125"/>
      <c r="DPW80" s="125"/>
      <c r="DPX80" s="125"/>
      <c r="DPY80" s="125"/>
      <c r="DPZ80" s="125"/>
      <c r="DQA80" s="125"/>
      <c r="DQB80" s="125"/>
      <c r="DQC80" s="125"/>
      <c r="DQD80" s="125"/>
      <c r="DQE80" s="125"/>
      <c r="DQF80" s="125"/>
      <c r="DQG80" s="125"/>
      <c r="DQH80" s="125"/>
      <c r="DQI80" s="125"/>
      <c r="DQJ80" s="125"/>
      <c r="DQK80" s="125"/>
      <c r="DQL80" s="125"/>
      <c r="DQM80" s="125"/>
      <c r="DQN80" s="125"/>
      <c r="DQO80" s="125"/>
      <c r="DQP80" s="125"/>
      <c r="DQQ80" s="125"/>
      <c r="DQR80" s="125"/>
      <c r="DQS80" s="125"/>
      <c r="DQT80" s="125"/>
      <c r="DQU80" s="125"/>
      <c r="DQV80" s="125"/>
      <c r="DQW80" s="125"/>
      <c r="DQX80" s="125"/>
      <c r="DQY80" s="125"/>
      <c r="DQZ80" s="125"/>
      <c r="DRA80" s="125"/>
      <c r="DRB80" s="125"/>
      <c r="DRC80" s="125"/>
      <c r="DRD80" s="125"/>
      <c r="DRE80" s="125"/>
      <c r="DRF80" s="125"/>
      <c r="DRG80" s="125"/>
      <c r="DRH80" s="125"/>
      <c r="DRI80" s="125"/>
      <c r="DRJ80" s="125"/>
      <c r="DRK80" s="125"/>
      <c r="DRL80" s="125"/>
      <c r="DRM80" s="125"/>
      <c r="DRN80" s="125"/>
      <c r="DRO80" s="125"/>
      <c r="DRP80" s="125"/>
      <c r="DRQ80" s="125"/>
      <c r="DRR80" s="125"/>
      <c r="DRS80" s="125"/>
      <c r="DRT80" s="125"/>
      <c r="DRU80" s="125"/>
      <c r="DRV80" s="125"/>
      <c r="DRW80" s="125"/>
      <c r="DRX80" s="125"/>
      <c r="DRY80" s="125"/>
      <c r="DRZ80" s="125"/>
      <c r="DSA80" s="125"/>
      <c r="DSB80" s="125"/>
      <c r="DSC80" s="125"/>
      <c r="DSD80" s="125"/>
      <c r="DSE80" s="125"/>
      <c r="DSF80" s="125"/>
      <c r="DSG80" s="125"/>
      <c r="DSH80" s="125"/>
      <c r="DSI80" s="125"/>
      <c r="DSJ80" s="125"/>
      <c r="DSK80" s="125"/>
      <c r="DSL80" s="125"/>
      <c r="DSM80" s="125"/>
      <c r="DSN80" s="125"/>
      <c r="DSO80" s="125"/>
      <c r="DSP80" s="125"/>
      <c r="DSQ80" s="125"/>
      <c r="DSR80" s="125"/>
      <c r="DSS80" s="125"/>
      <c r="DST80" s="125"/>
      <c r="DSU80" s="125"/>
      <c r="DSV80" s="125"/>
      <c r="DSW80" s="125"/>
      <c r="DSX80" s="125"/>
      <c r="DSY80" s="125"/>
      <c r="DSZ80" s="125"/>
      <c r="DTA80" s="125"/>
      <c r="DTB80" s="125"/>
      <c r="DTC80" s="125"/>
      <c r="DTD80" s="125"/>
      <c r="DTE80" s="125"/>
      <c r="DTF80" s="125"/>
      <c r="DTG80" s="125"/>
      <c r="DTH80" s="125"/>
      <c r="DTI80" s="125"/>
      <c r="DTJ80" s="125"/>
      <c r="DTK80" s="125"/>
      <c r="DTL80" s="125"/>
      <c r="DTM80" s="125"/>
      <c r="DTN80" s="125"/>
      <c r="DTO80" s="125"/>
      <c r="DTP80" s="125"/>
      <c r="DTQ80" s="125"/>
      <c r="DTR80" s="125"/>
      <c r="DTS80" s="125"/>
      <c r="DTT80" s="125"/>
      <c r="DTU80" s="125"/>
      <c r="DTV80" s="125"/>
      <c r="DTW80" s="125"/>
      <c r="DTX80" s="125"/>
      <c r="DTY80" s="125"/>
      <c r="DTZ80" s="125"/>
      <c r="DUA80" s="125"/>
      <c r="DUB80" s="125"/>
      <c r="DUC80" s="125"/>
      <c r="DUD80" s="125"/>
      <c r="DUE80" s="125"/>
      <c r="DUF80" s="125"/>
      <c r="DUG80" s="125"/>
      <c r="DUH80" s="125"/>
      <c r="DUI80" s="125"/>
      <c r="DUJ80" s="125"/>
      <c r="DUK80" s="125"/>
      <c r="DUL80" s="125"/>
      <c r="DUM80" s="125"/>
      <c r="DUN80" s="125"/>
      <c r="DUO80" s="125"/>
      <c r="DUP80" s="125"/>
      <c r="DUQ80" s="125"/>
      <c r="DUR80" s="125"/>
      <c r="DUS80" s="125"/>
      <c r="DUT80" s="125"/>
      <c r="DUU80" s="125"/>
      <c r="DUV80" s="125"/>
      <c r="DUW80" s="125"/>
      <c r="DUX80" s="125"/>
      <c r="DUY80" s="125"/>
      <c r="DUZ80" s="125"/>
      <c r="DVA80" s="125"/>
      <c r="DVB80" s="125"/>
      <c r="DVC80" s="125"/>
      <c r="DVD80" s="125"/>
      <c r="DVE80" s="125"/>
      <c r="DVF80" s="125"/>
      <c r="DVG80" s="125"/>
      <c r="DVH80" s="125"/>
      <c r="DVI80" s="125"/>
      <c r="DVJ80" s="125"/>
      <c r="DVK80" s="125"/>
      <c r="DVL80" s="125"/>
      <c r="DVM80" s="125"/>
      <c r="DVN80" s="125"/>
      <c r="DVO80" s="125"/>
      <c r="DVP80" s="125"/>
      <c r="DVQ80" s="125"/>
      <c r="DVR80" s="125"/>
      <c r="DVS80" s="125"/>
      <c r="DVT80" s="125"/>
      <c r="DVU80" s="125"/>
      <c r="DVV80" s="125"/>
      <c r="DVW80" s="125"/>
      <c r="DVX80" s="125"/>
      <c r="DVY80" s="125"/>
      <c r="DVZ80" s="125"/>
      <c r="DWA80" s="125"/>
      <c r="DWB80" s="125"/>
      <c r="DWC80" s="125"/>
      <c r="DWD80" s="125"/>
      <c r="DWE80" s="125"/>
      <c r="DWF80" s="125"/>
      <c r="DWG80" s="125"/>
      <c r="DWH80" s="125"/>
      <c r="DWI80" s="125"/>
      <c r="DWJ80" s="125"/>
      <c r="DWK80" s="125"/>
      <c r="DWL80" s="125"/>
      <c r="DWM80" s="125"/>
      <c r="DWN80" s="125"/>
      <c r="DWO80" s="125"/>
      <c r="DWP80" s="125"/>
      <c r="DWQ80" s="125"/>
      <c r="DWR80" s="125"/>
      <c r="DWS80" s="125"/>
      <c r="DWT80" s="125"/>
      <c r="DWU80" s="125"/>
      <c r="DWV80" s="125"/>
      <c r="DWW80" s="125"/>
      <c r="DWX80" s="125"/>
      <c r="DWY80" s="125"/>
      <c r="DWZ80" s="125"/>
      <c r="DXA80" s="125"/>
      <c r="DXB80" s="125"/>
      <c r="DXC80" s="125"/>
      <c r="DXD80" s="125"/>
      <c r="DXE80" s="125"/>
      <c r="DXF80" s="125"/>
      <c r="DXG80" s="125"/>
      <c r="DXH80" s="125"/>
      <c r="DXI80" s="125"/>
      <c r="DXJ80" s="125"/>
      <c r="DXK80" s="125"/>
      <c r="DXL80" s="125"/>
      <c r="DXM80" s="125"/>
      <c r="DXN80" s="125"/>
      <c r="DXO80" s="125"/>
      <c r="DXP80" s="125"/>
      <c r="DXQ80" s="125"/>
      <c r="DXR80" s="125"/>
      <c r="DXS80" s="125"/>
      <c r="DXT80" s="125"/>
      <c r="DXU80" s="125"/>
      <c r="DXV80" s="125"/>
      <c r="DXW80" s="125"/>
      <c r="DXX80" s="125"/>
      <c r="DXY80" s="125"/>
      <c r="DXZ80" s="125"/>
      <c r="DYA80" s="125"/>
      <c r="DYB80" s="125"/>
      <c r="DYC80" s="125"/>
      <c r="DYD80" s="125"/>
      <c r="DYE80" s="125"/>
      <c r="DYF80" s="125"/>
      <c r="DYG80" s="125"/>
      <c r="DYH80" s="125"/>
      <c r="DYI80" s="125"/>
      <c r="DYJ80" s="125"/>
      <c r="DYK80" s="125"/>
      <c r="DYL80" s="125"/>
      <c r="DYM80" s="125"/>
      <c r="DYN80" s="125"/>
      <c r="DYO80" s="125"/>
      <c r="DYP80" s="125"/>
      <c r="DYQ80" s="125"/>
      <c r="DYR80" s="125"/>
      <c r="DYS80" s="125"/>
      <c r="DYT80" s="125"/>
      <c r="DYU80" s="125"/>
      <c r="DYV80" s="125"/>
      <c r="DYW80" s="125"/>
      <c r="DYX80" s="125"/>
      <c r="DYY80" s="125"/>
      <c r="DYZ80" s="125"/>
      <c r="DZA80" s="125"/>
      <c r="DZB80" s="125"/>
      <c r="DZC80" s="125"/>
      <c r="DZD80" s="125"/>
      <c r="DZE80" s="125"/>
      <c r="DZF80" s="125"/>
      <c r="DZG80" s="125"/>
      <c r="DZH80" s="125"/>
      <c r="DZI80" s="125"/>
      <c r="DZJ80" s="125"/>
      <c r="DZK80" s="125"/>
      <c r="DZL80" s="125"/>
      <c r="DZM80" s="125"/>
      <c r="DZN80" s="125"/>
      <c r="DZO80" s="125"/>
      <c r="DZP80" s="125"/>
      <c r="DZQ80" s="125"/>
      <c r="DZR80" s="125"/>
      <c r="DZS80" s="125"/>
      <c r="DZT80" s="125"/>
      <c r="DZU80" s="125"/>
      <c r="DZV80" s="125"/>
      <c r="DZW80" s="125"/>
      <c r="DZX80" s="125"/>
      <c r="DZY80" s="125"/>
      <c r="DZZ80" s="125"/>
      <c r="EAA80" s="125"/>
      <c r="EAB80" s="125"/>
      <c r="EAC80" s="125"/>
      <c r="EAD80" s="125"/>
      <c r="EAE80" s="125"/>
      <c r="EAF80" s="125"/>
      <c r="EAG80" s="125"/>
      <c r="EAH80" s="125"/>
      <c r="EAI80" s="125"/>
      <c r="EAJ80" s="125"/>
      <c r="EAK80" s="125"/>
      <c r="EAL80" s="125"/>
      <c r="EAM80" s="125"/>
      <c r="EAN80" s="125"/>
      <c r="EAO80" s="125"/>
      <c r="EAP80" s="125"/>
      <c r="EAQ80" s="125"/>
      <c r="EAR80" s="125"/>
      <c r="EAS80" s="125"/>
      <c r="EAT80" s="125"/>
      <c r="EAU80" s="125"/>
      <c r="EAV80" s="125"/>
      <c r="EAW80" s="125"/>
      <c r="EAX80" s="125"/>
      <c r="EAY80" s="125"/>
      <c r="EAZ80" s="125"/>
      <c r="EBA80" s="125"/>
      <c r="EBB80" s="125"/>
      <c r="EBC80" s="125"/>
      <c r="EBD80" s="125"/>
      <c r="EBE80" s="125"/>
      <c r="EBF80" s="125"/>
      <c r="EBG80" s="125"/>
      <c r="EBH80" s="125"/>
      <c r="EBI80" s="125"/>
      <c r="EBJ80" s="125"/>
      <c r="EBK80" s="125"/>
      <c r="EBL80" s="125"/>
      <c r="EBM80" s="125"/>
      <c r="EBN80" s="125"/>
      <c r="EBO80" s="125"/>
      <c r="EBP80" s="125"/>
      <c r="EBQ80" s="125"/>
      <c r="EBR80" s="125"/>
      <c r="EBS80" s="125"/>
      <c r="EBT80" s="125"/>
      <c r="EBU80" s="125"/>
      <c r="EBV80" s="125"/>
      <c r="EBW80" s="125"/>
      <c r="EBX80" s="125"/>
      <c r="EBY80" s="125"/>
      <c r="EBZ80" s="125"/>
      <c r="ECA80" s="125"/>
      <c r="ECB80" s="125"/>
      <c r="ECC80" s="125"/>
      <c r="ECD80" s="125"/>
      <c r="ECE80" s="125"/>
      <c r="ECF80" s="125"/>
      <c r="ECG80" s="125"/>
      <c r="ECH80" s="125"/>
      <c r="ECI80" s="125"/>
      <c r="ECJ80" s="125"/>
      <c r="ECK80" s="125"/>
      <c r="ECL80" s="125"/>
      <c r="ECM80" s="125"/>
      <c r="ECN80" s="125"/>
      <c r="ECO80" s="125"/>
      <c r="ECP80" s="125"/>
      <c r="ECQ80" s="125"/>
      <c r="ECR80" s="125"/>
      <c r="ECS80" s="125"/>
      <c r="ECT80" s="125"/>
      <c r="ECU80" s="125"/>
      <c r="ECV80" s="125"/>
      <c r="ECW80" s="125"/>
      <c r="ECX80" s="125"/>
      <c r="ECY80" s="125"/>
      <c r="ECZ80" s="125"/>
      <c r="EDA80" s="125"/>
      <c r="EDB80" s="125"/>
      <c r="EDC80" s="125"/>
      <c r="EDD80" s="125"/>
      <c r="EDE80" s="125"/>
      <c r="EDF80" s="125"/>
      <c r="EDG80" s="125"/>
      <c r="EDH80" s="125"/>
      <c r="EDI80" s="125"/>
      <c r="EDJ80" s="125"/>
      <c r="EDK80" s="125"/>
      <c r="EDL80" s="125"/>
      <c r="EDM80" s="125"/>
      <c r="EDN80" s="125"/>
      <c r="EDO80" s="125"/>
      <c r="EDP80" s="125"/>
      <c r="EDQ80" s="125"/>
      <c r="EDR80" s="125"/>
      <c r="EDS80" s="125"/>
      <c r="EDT80" s="125"/>
      <c r="EDU80" s="125"/>
      <c r="EDV80" s="125"/>
      <c r="EDW80" s="125"/>
      <c r="EDX80" s="125"/>
      <c r="EDY80" s="125"/>
      <c r="EDZ80" s="125"/>
      <c r="EEA80" s="125"/>
      <c r="EEB80" s="125"/>
      <c r="EEC80" s="125"/>
      <c r="EED80" s="125"/>
      <c r="EEE80" s="125"/>
      <c r="EEF80" s="125"/>
      <c r="EEG80" s="125"/>
      <c r="EEH80" s="125"/>
      <c r="EEI80" s="125"/>
      <c r="EEJ80" s="125"/>
      <c r="EEK80" s="125"/>
      <c r="EEL80" s="125"/>
      <c r="EEM80" s="125"/>
      <c r="EEN80" s="125"/>
      <c r="EEO80" s="125"/>
      <c r="EEP80" s="125"/>
      <c r="EEQ80" s="125"/>
      <c r="EER80" s="125"/>
      <c r="EES80" s="125"/>
      <c r="EET80" s="125"/>
      <c r="EEU80" s="125"/>
      <c r="EEV80" s="125"/>
      <c r="EEW80" s="125"/>
      <c r="EEX80" s="125"/>
      <c r="EEY80" s="125"/>
      <c r="EEZ80" s="125"/>
      <c r="EFA80" s="125"/>
      <c r="EFB80" s="125"/>
      <c r="EFC80" s="125"/>
      <c r="EFD80" s="125"/>
      <c r="EFE80" s="125"/>
      <c r="EFF80" s="125"/>
      <c r="EFG80" s="125"/>
      <c r="EFH80" s="125"/>
      <c r="EFI80" s="125"/>
      <c r="EFJ80" s="125"/>
      <c r="EFK80" s="125"/>
      <c r="EFL80" s="125"/>
      <c r="EFM80" s="125"/>
      <c r="EFN80" s="125"/>
      <c r="EFO80" s="125"/>
      <c r="EFP80" s="125"/>
      <c r="EFQ80" s="125"/>
      <c r="EFR80" s="125"/>
      <c r="EFS80" s="125"/>
      <c r="EFT80" s="125"/>
      <c r="EFU80" s="125"/>
      <c r="EFV80" s="125"/>
      <c r="EFW80" s="125"/>
      <c r="EFX80" s="125"/>
      <c r="EFY80" s="125"/>
      <c r="EFZ80" s="125"/>
      <c r="EGA80" s="125"/>
      <c r="EGB80" s="125"/>
      <c r="EGC80" s="125"/>
      <c r="EGD80" s="125"/>
      <c r="EGE80" s="125"/>
      <c r="EGF80" s="125"/>
      <c r="EGG80" s="125"/>
      <c r="EGH80" s="125"/>
      <c r="EGI80" s="125"/>
      <c r="EGJ80" s="125"/>
      <c r="EGK80" s="125"/>
      <c r="EGL80" s="125"/>
      <c r="EGM80" s="125"/>
      <c r="EGN80" s="125"/>
      <c r="EGO80" s="125"/>
      <c r="EGP80" s="125"/>
      <c r="EGQ80" s="125"/>
      <c r="EGR80" s="125"/>
      <c r="EGS80" s="125"/>
      <c r="EGT80" s="125"/>
      <c r="EGU80" s="125"/>
      <c r="EGV80" s="125"/>
      <c r="EGW80" s="125"/>
      <c r="EGX80" s="125"/>
      <c r="EGY80" s="125"/>
      <c r="EGZ80" s="125"/>
      <c r="EHA80" s="125"/>
      <c r="EHB80" s="125"/>
      <c r="EHC80" s="125"/>
      <c r="EHD80" s="125"/>
      <c r="EHE80" s="125"/>
      <c r="EHF80" s="125"/>
      <c r="EHG80" s="125"/>
      <c r="EHH80" s="125"/>
      <c r="EHI80" s="125"/>
      <c r="EHJ80" s="125"/>
      <c r="EHK80" s="125"/>
      <c r="EHL80" s="125"/>
      <c r="EHM80" s="125"/>
      <c r="EHN80" s="125"/>
      <c r="EHO80" s="125"/>
      <c r="EHP80" s="125"/>
      <c r="EHQ80" s="125"/>
      <c r="EHR80" s="125"/>
      <c r="EHS80" s="125"/>
      <c r="EHT80" s="125"/>
      <c r="EHU80" s="125"/>
      <c r="EHV80" s="125"/>
      <c r="EHW80" s="125"/>
      <c r="EHX80" s="125"/>
      <c r="EHY80" s="125"/>
      <c r="EHZ80" s="125"/>
      <c r="EIA80" s="125"/>
      <c r="EIB80" s="125"/>
      <c r="EIC80" s="125"/>
      <c r="EID80" s="125"/>
      <c r="EIE80" s="125"/>
      <c r="EIF80" s="125"/>
      <c r="EIG80" s="125"/>
      <c r="EIH80" s="125"/>
      <c r="EII80" s="125"/>
      <c r="EIJ80" s="125"/>
      <c r="EIK80" s="125"/>
      <c r="EIL80" s="125"/>
      <c r="EIM80" s="125"/>
      <c r="EIN80" s="125"/>
      <c r="EIO80" s="125"/>
      <c r="EIP80" s="125"/>
      <c r="EIQ80" s="125"/>
      <c r="EIR80" s="125"/>
      <c r="EIS80" s="125"/>
      <c r="EIT80" s="125"/>
      <c r="EIU80" s="125"/>
      <c r="EIV80" s="125"/>
      <c r="EIW80" s="125"/>
      <c r="EIX80" s="125"/>
      <c r="EIY80" s="125"/>
      <c r="EIZ80" s="125"/>
      <c r="EJA80" s="125"/>
      <c r="EJB80" s="125"/>
      <c r="EJC80" s="125"/>
      <c r="EJD80" s="125"/>
      <c r="EJE80" s="125"/>
      <c r="EJF80" s="125"/>
      <c r="EJG80" s="125"/>
      <c r="EJH80" s="125"/>
      <c r="EJI80" s="125"/>
      <c r="EJJ80" s="125"/>
      <c r="EJK80" s="125"/>
      <c r="EJL80" s="125"/>
      <c r="EJM80" s="125"/>
      <c r="EJN80" s="125"/>
      <c r="EJO80" s="125"/>
      <c r="EJP80" s="125"/>
      <c r="EJQ80" s="125"/>
      <c r="EJR80" s="125"/>
      <c r="EJS80" s="125"/>
      <c r="EJT80" s="125"/>
      <c r="EJU80" s="125"/>
      <c r="EJV80" s="125"/>
      <c r="EJW80" s="125"/>
      <c r="EJX80" s="125"/>
      <c r="EJY80" s="125"/>
      <c r="EJZ80" s="125"/>
      <c r="EKA80" s="125"/>
      <c r="EKB80" s="125"/>
      <c r="EKC80" s="125"/>
      <c r="EKD80" s="125"/>
      <c r="EKE80" s="125"/>
      <c r="EKF80" s="125"/>
      <c r="EKG80" s="125"/>
      <c r="EKH80" s="125"/>
      <c r="EKI80" s="125"/>
      <c r="EKJ80" s="125"/>
      <c r="EKK80" s="125"/>
      <c r="EKL80" s="125"/>
      <c r="EKM80" s="125"/>
      <c r="EKN80" s="125"/>
      <c r="EKO80" s="125"/>
      <c r="EKP80" s="125"/>
      <c r="EKQ80" s="125"/>
      <c r="EKR80" s="125"/>
      <c r="EKS80" s="125"/>
      <c r="EKT80" s="125"/>
      <c r="EKU80" s="125"/>
      <c r="EKV80" s="125"/>
      <c r="EKW80" s="125"/>
      <c r="EKX80" s="125"/>
      <c r="EKY80" s="125"/>
      <c r="EKZ80" s="125"/>
      <c r="ELA80" s="125"/>
      <c r="ELB80" s="125"/>
      <c r="ELC80" s="125"/>
      <c r="ELD80" s="125"/>
      <c r="ELE80" s="125"/>
      <c r="ELF80" s="125"/>
      <c r="ELG80" s="125"/>
      <c r="ELH80" s="125"/>
      <c r="ELI80" s="125"/>
      <c r="ELJ80" s="125"/>
      <c r="ELK80" s="125"/>
      <c r="ELL80" s="125"/>
      <c r="ELM80" s="125"/>
      <c r="ELN80" s="125"/>
      <c r="ELO80" s="125"/>
      <c r="ELP80" s="125"/>
      <c r="ELQ80" s="125"/>
      <c r="ELR80" s="125"/>
      <c r="ELS80" s="125"/>
      <c r="ELT80" s="125"/>
      <c r="ELU80" s="125"/>
      <c r="ELV80" s="125"/>
      <c r="ELW80" s="125"/>
      <c r="ELX80" s="125"/>
      <c r="ELY80" s="125"/>
      <c r="ELZ80" s="125"/>
      <c r="EMA80" s="125"/>
      <c r="EMB80" s="125"/>
      <c r="EMC80" s="125"/>
      <c r="EMD80" s="125"/>
      <c r="EME80" s="125"/>
      <c r="EMF80" s="125"/>
      <c r="EMG80" s="125"/>
      <c r="EMH80" s="125"/>
      <c r="EMI80" s="125"/>
      <c r="EMJ80" s="125"/>
      <c r="EMK80" s="125"/>
      <c r="EML80" s="125"/>
      <c r="EMM80" s="125"/>
      <c r="EMN80" s="125"/>
      <c r="EMO80" s="125"/>
      <c r="EMP80" s="125"/>
      <c r="EMQ80" s="125"/>
      <c r="EMR80" s="125"/>
      <c r="EMS80" s="125"/>
      <c r="EMT80" s="125"/>
      <c r="EMU80" s="125"/>
      <c r="EMV80" s="125"/>
      <c r="EMW80" s="125"/>
      <c r="EMX80" s="125"/>
      <c r="EMY80" s="125"/>
      <c r="EMZ80" s="125"/>
      <c r="ENA80" s="125"/>
      <c r="ENB80" s="125"/>
      <c r="ENC80" s="125"/>
      <c r="END80" s="125"/>
      <c r="ENE80" s="125"/>
      <c r="ENF80" s="125"/>
      <c r="ENG80" s="125"/>
      <c r="ENH80" s="125"/>
      <c r="ENI80" s="125"/>
      <c r="ENJ80" s="125"/>
      <c r="ENK80" s="125"/>
      <c r="ENL80" s="125"/>
      <c r="ENM80" s="125"/>
      <c r="ENN80" s="125"/>
      <c r="ENO80" s="125"/>
      <c r="ENP80" s="125"/>
      <c r="ENQ80" s="125"/>
      <c r="ENR80" s="125"/>
      <c r="ENS80" s="125"/>
      <c r="ENT80" s="125"/>
      <c r="ENU80" s="125"/>
      <c r="ENV80" s="125"/>
      <c r="ENW80" s="125"/>
      <c r="ENX80" s="125"/>
      <c r="ENY80" s="125"/>
      <c r="ENZ80" s="125"/>
      <c r="EOA80" s="125"/>
      <c r="EOB80" s="125"/>
      <c r="EOC80" s="125"/>
      <c r="EOD80" s="125"/>
      <c r="EOE80" s="125"/>
      <c r="EOF80" s="125"/>
      <c r="EOG80" s="125"/>
      <c r="EOH80" s="125"/>
      <c r="EOI80" s="125"/>
      <c r="EOJ80" s="125"/>
      <c r="EOK80" s="125"/>
      <c r="EOL80" s="125"/>
      <c r="EOM80" s="125"/>
      <c r="EON80" s="125"/>
      <c r="EOO80" s="125"/>
      <c r="EOP80" s="125"/>
      <c r="EOQ80" s="125"/>
      <c r="EOR80" s="125"/>
      <c r="EOS80" s="125"/>
      <c r="EOT80" s="125"/>
      <c r="EOU80" s="125"/>
      <c r="EOV80" s="125"/>
      <c r="EOW80" s="125"/>
      <c r="EOX80" s="125"/>
      <c r="EOY80" s="125"/>
      <c r="EOZ80" s="125"/>
      <c r="EPA80" s="125"/>
      <c r="EPB80" s="125"/>
      <c r="EPC80" s="125"/>
      <c r="EPD80" s="125"/>
      <c r="EPE80" s="125"/>
      <c r="EPF80" s="125"/>
      <c r="EPG80" s="125"/>
      <c r="EPH80" s="125"/>
      <c r="EPI80" s="125"/>
      <c r="EPJ80" s="125"/>
      <c r="EPK80" s="125"/>
      <c r="EPL80" s="125"/>
      <c r="EPM80" s="125"/>
      <c r="EPN80" s="125"/>
      <c r="EPO80" s="125"/>
      <c r="EPP80" s="125"/>
      <c r="EPQ80" s="125"/>
      <c r="EPR80" s="125"/>
      <c r="EPS80" s="125"/>
      <c r="EPT80" s="125"/>
      <c r="EPU80" s="125"/>
      <c r="EPV80" s="125"/>
      <c r="EPW80" s="125"/>
      <c r="EPX80" s="125"/>
      <c r="EPY80" s="125"/>
      <c r="EPZ80" s="125"/>
      <c r="EQA80" s="125"/>
      <c r="EQB80" s="125"/>
      <c r="EQC80" s="125"/>
      <c r="EQD80" s="125"/>
      <c r="EQE80" s="125"/>
      <c r="EQF80" s="125"/>
      <c r="EQG80" s="125"/>
      <c r="EQH80" s="125"/>
      <c r="EQI80" s="125"/>
      <c r="EQJ80" s="125"/>
      <c r="EQK80" s="125"/>
      <c r="EQL80" s="125"/>
      <c r="EQM80" s="125"/>
      <c r="EQN80" s="125"/>
      <c r="EQO80" s="125"/>
      <c r="EQP80" s="125"/>
      <c r="EQQ80" s="125"/>
      <c r="EQR80" s="125"/>
      <c r="EQS80" s="125"/>
      <c r="EQT80" s="125"/>
      <c r="EQU80" s="125"/>
      <c r="EQV80" s="125"/>
      <c r="EQW80" s="125"/>
      <c r="EQX80" s="125"/>
      <c r="EQY80" s="125"/>
      <c r="EQZ80" s="125"/>
      <c r="ERA80" s="125"/>
      <c r="ERB80" s="125"/>
      <c r="ERC80" s="125"/>
      <c r="ERD80" s="125"/>
      <c r="ERE80" s="125"/>
      <c r="ERF80" s="125"/>
      <c r="ERG80" s="125"/>
      <c r="ERH80" s="125"/>
      <c r="ERI80" s="125"/>
      <c r="ERJ80" s="125"/>
      <c r="ERK80" s="125"/>
      <c r="ERL80" s="125"/>
      <c r="ERM80" s="125"/>
      <c r="ERN80" s="125"/>
      <c r="ERO80" s="125"/>
      <c r="ERP80" s="125"/>
      <c r="ERQ80" s="125"/>
      <c r="ERR80" s="125"/>
      <c r="ERS80" s="125"/>
      <c r="ERT80" s="125"/>
      <c r="ERU80" s="125"/>
      <c r="ERV80" s="125"/>
      <c r="ERW80" s="125"/>
      <c r="ERX80" s="125"/>
      <c r="ERY80" s="125"/>
      <c r="ERZ80" s="125"/>
      <c r="ESA80" s="125"/>
      <c r="ESB80" s="125"/>
      <c r="ESC80" s="125"/>
      <c r="ESD80" s="125"/>
      <c r="ESE80" s="125"/>
      <c r="ESF80" s="125"/>
      <c r="ESG80" s="125"/>
      <c r="ESH80" s="125"/>
      <c r="ESI80" s="125"/>
      <c r="ESJ80" s="125"/>
      <c r="ESK80" s="125"/>
      <c r="ESL80" s="125"/>
      <c r="ESM80" s="125"/>
      <c r="ESN80" s="125"/>
      <c r="ESO80" s="125"/>
      <c r="ESP80" s="125"/>
      <c r="ESQ80" s="125"/>
      <c r="ESR80" s="125"/>
      <c r="ESS80" s="125"/>
      <c r="EST80" s="125"/>
      <c r="ESU80" s="125"/>
      <c r="ESV80" s="125"/>
      <c r="ESW80" s="125"/>
      <c r="ESX80" s="125"/>
      <c r="ESY80" s="125"/>
      <c r="ESZ80" s="125"/>
      <c r="ETA80" s="125"/>
      <c r="ETB80" s="125"/>
      <c r="ETC80" s="125"/>
      <c r="ETD80" s="125"/>
      <c r="ETE80" s="125"/>
      <c r="ETF80" s="125"/>
      <c r="ETG80" s="125"/>
      <c r="ETH80" s="125"/>
      <c r="ETI80" s="125"/>
      <c r="ETJ80" s="125"/>
      <c r="ETK80" s="125"/>
      <c r="ETL80" s="125"/>
      <c r="ETM80" s="125"/>
      <c r="ETN80" s="125"/>
      <c r="ETO80" s="125"/>
      <c r="ETP80" s="125"/>
      <c r="ETQ80" s="125"/>
      <c r="ETR80" s="125"/>
      <c r="ETS80" s="125"/>
      <c r="ETT80" s="125"/>
      <c r="ETU80" s="125"/>
      <c r="ETV80" s="125"/>
      <c r="ETW80" s="125"/>
      <c r="ETX80" s="125"/>
      <c r="ETY80" s="125"/>
      <c r="ETZ80" s="125"/>
      <c r="EUA80" s="125"/>
      <c r="EUB80" s="125"/>
      <c r="EUC80" s="125"/>
      <c r="EUD80" s="125"/>
      <c r="EUE80" s="125"/>
      <c r="EUF80" s="125"/>
      <c r="EUG80" s="125"/>
      <c r="EUH80" s="125"/>
      <c r="EUI80" s="125"/>
      <c r="EUJ80" s="125"/>
      <c r="EUK80" s="125"/>
      <c r="EUL80" s="125"/>
      <c r="EUM80" s="125"/>
      <c r="EUN80" s="125"/>
      <c r="EUO80" s="125"/>
      <c r="EUP80" s="125"/>
      <c r="EUQ80" s="125"/>
      <c r="EUR80" s="125"/>
      <c r="EUS80" s="125"/>
      <c r="EUT80" s="125"/>
      <c r="EUU80" s="125"/>
      <c r="EUV80" s="125"/>
      <c r="EUW80" s="125"/>
      <c r="EUX80" s="125"/>
      <c r="EUY80" s="125"/>
      <c r="EUZ80" s="125"/>
      <c r="EVA80" s="125"/>
      <c r="EVB80" s="125"/>
      <c r="EVC80" s="125"/>
      <c r="EVD80" s="125"/>
      <c r="EVE80" s="125"/>
      <c r="EVF80" s="125"/>
      <c r="EVG80" s="125"/>
      <c r="EVH80" s="125"/>
      <c r="EVI80" s="125"/>
      <c r="EVJ80" s="125"/>
      <c r="EVK80" s="125"/>
      <c r="EVL80" s="125"/>
      <c r="EVM80" s="125"/>
      <c r="EVN80" s="125"/>
      <c r="EVO80" s="125"/>
      <c r="EVP80" s="125"/>
      <c r="EVQ80" s="125"/>
      <c r="EVR80" s="125"/>
      <c r="EVS80" s="125"/>
      <c r="EVT80" s="125"/>
      <c r="EVU80" s="125"/>
      <c r="EVV80" s="125"/>
      <c r="EVW80" s="125"/>
      <c r="EVX80" s="125"/>
      <c r="EVY80" s="125"/>
      <c r="EVZ80" s="125"/>
      <c r="EWA80" s="125"/>
      <c r="EWB80" s="125"/>
      <c r="EWC80" s="125"/>
      <c r="EWD80" s="125"/>
      <c r="EWE80" s="125"/>
      <c r="EWF80" s="125"/>
      <c r="EWG80" s="125"/>
      <c r="EWH80" s="125"/>
      <c r="EWI80" s="125"/>
      <c r="EWJ80" s="125"/>
      <c r="EWK80" s="125"/>
      <c r="EWL80" s="125"/>
      <c r="EWM80" s="125"/>
      <c r="EWN80" s="125"/>
      <c r="EWO80" s="125"/>
      <c r="EWP80" s="125"/>
      <c r="EWQ80" s="125"/>
      <c r="EWR80" s="125"/>
      <c r="EWS80" s="125"/>
      <c r="EWT80" s="125"/>
      <c r="EWU80" s="125"/>
      <c r="EWV80" s="125"/>
      <c r="EWW80" s="125"/>
      <c r="EWX80" s="125"/>
      <c r="EWY80" s="125"/>
      <c r="EWZ80" s="125"/>
      <c r="EXA80" s="125"/>
      <c r="EXB80" s="125"/>
      <c r="EXC80" s="125"/>
      <c r="EXD80" s="125"/>
      <c r="EXE80" s="125"/>
      <c r="EXF80" s="125"/>
      <c r="EXG80" s="125"/>
      <c r="EXH80" s="125"/>
      <c r="EXI80" s="125"/>
      <c r="EXJ80" s="125"/>
      <c r="EXK80" s="125"/>
      <c r="EXL80" s="125"/>
      <c r="EXM80" s="125"/>
      <c r="EXN80" s="125"/>
      <c r="EXO80" s="125"/>
      <c r="EXP80" s="125"/>
      <c r="EXQ80" s="125"/>
      <c r="EXR80" s="125"/>
      <c r="EXS80" s="125"/>
      <c r="EXT80" s="125"/>
      <c r="EXU80" s="125"/>
      <c r="EXV80" s="125"/>
      <c r="EXW80" s="125"/>
      <c r="EXX80" s="125"/>
      <c r="EXY80" s="125"/>
      <c r="EXZ80" s="125"/>
      <c r="EYA80" s="125"/>
      <c r="EYB80" s="125"/>
      <c r="EYC80" s="125"/>
      <c r="EYD80" s="125"/>
      <c r="EYE80" s="125"/>
      <c r="EYF80" s="125"/>
      <c r="EYG80" s="125"/>
      <c r="EYH80" s="125"/>
      <c r="EYI80" s="125"/>
      <c r="EYJ80" s="125"/>
      <c r="EYK80" s="125"/>
      <c r="EYL80" s="125"/>
      <c r="EYM80" s="125"/>
      <c r="EYN80" s="125"/>
      <c r="EYO80" s="125"/>
      <c r="EYP80" s="125"/>
      <c r="EYQ80" s="125"/>
      <c r="EYR80" s="125"/>
      <c r="EYS80" s="125"/>
      <c r="EYT80" s="125"/>
      <c r="EYU80" s="125"/>
      <c r="EYV80" s="125"/>
      <c r="EYW80" s="125"/>
      <c r="EYX80" s="125"/>
      <c r="EYY80" s="125"/>
      <c r="EYZ80" s="125"/>
      <c r="EZA80" s="125"/>
      <c r="EZB80" s="125"/>
      <c r="EZC80" s="125"/>
      <c r="EZD80" s="125"/>
      <c r="EZE80" s="125"/>
      <c r="EZF80" s="125"/>
      <c r="EZG80" s="125"/>
      <c r="EZH80" s="125"/>
      <c r="EZI80" s="125"/>
      <c r="EZJ80" s="125"/>
      <c r="EZK80" s="125"/>
      <c r="EZL80" s="125"/>
      <c r="EZM80" s="125"/>
      <c r="EZN80" s="125"/>
      <c r="EZO80" s="125"/>
      <c r="EZP80" s="125"/>
      <c r="EZQ80" s="125"/>
      <c r="EZR80" s="125"/>
      <c r="EZS80" s="125"/>
      <c r="EZT80" s="125"/>
      <c r="EZU80" s="125"/>
      <c r="EZV80" s="125"/>
      <c r="EZW80" s="125"/>
      <c r="EZX80" s="125"/>
      <c r="EZY80" s="125"/>
      <c r="EZZ80" s="125"/>
      <c r="FAA80" s="125"/>
      <c r="FAB80" s="125"/>
      <c r="FAC80" s="125"/>
      <c r="FAD80" s="125"/>
      <c r="FAE80" s="125"/>
      <c r="FAF80" s="125"/>
      <c r="FAG80" s="125"/>
      <c r="FAH80" s="125"/>
      <c r="FAI80" s="125"/>
      <c r="FAJ80" s="125"/>
      <c r="FAK80" s="125"/>
      <c r="FAL80" s="125"/>
      <c r="FAM80" s="125"/>
      <c r="FAN80" s="125"/>
      <c r="FAO80" s="125"/>
      <c r="FAP80" s="125"/>
      <c r="FAQ80" s="125"/>
      <c r="FAR80" s="125"/>
      <c r="FAS80" s="125"/>
      <c r="FAT80" s="125"/>
      <c r="FAU80" s="125"/>
      <c r="FAV80" s="125"/>
      <c r="FAW80" s="125"/>
      <c r="FAX80" s="125"/>
      <c r="FAY80" s="125"/>
      <c r="FAZ80" s="125"/>
      <c r="FBA80" s="125"/>
      <c r="FBB80" s="125"/>
      <c r="FBC80" s="125"/>
      <c r="FBD80" s="125"/>
      <c r="FBE80" s="125"/>
      <c r="FBF80" s="125"/>
      <c r="FBG80" s="125"/>
      <c r="FBH80" s="125"/>
      <c r="FBI80" s="125"/>
      <c r="FBJ80" s="125"/>
      <c r="FBK80" s="125"/>
      <c r="FBL80" s="125"/>
      <c r="FBM80" s="125"/>
      <c r="FBN80" s="125"/>
      <c r="FBO80" s="125"/>
      <c r="FBP80" s="125"/>
      <c r="FBQ80" s="125"/>
      <c r="FBR80" s="125"/>
      <c r="FBS80" s="125"/>
      <c r="FBT80" s="125"/>
      <c r="FBU80" s="125"/>
      <c r="FBV80" s="125"/>
      <c r="FBW80" s="125"/>
      <c r="FBX80" s="125"/>
      <c r="FBY80" s="125"/>
      <c r="FBZ80" s="125"/>
      <c r="FCA80" s="125"/>
      <c r="FCB80" s="125"/>
      <c r="FCC80" s="125"/>
      <c r="FCD80" s="125"/>
      <c r="FCE80" s="125"/>
      <c r="FCF80" s="125"/>
      <c r="FCG80" s="125"/>
      <c r="FCH80" s="125"/>
      <c r="FCI80" s="125"/>
      <c r="FCJ80" s="125"/>
      <c r="FCK80" s="125"/>
      <c r="FCL80" s="125"/>
      <c r="FCM80" s="125"/>
      <c r="FCN80" s="125"/>
      <c r="FCO80" s="125"/>
      <c r="FCP80" s="125"/>
      <c r="FCQ80" s="125"/>
      <c r="FCR80" s="125"/>
      <c r="FCS80" s="125"/>
      <c r="FCT80" s="125"/>
      <c r="FCU80" s="125"/>
      <c r="FCV80" s="125"/>
      <c r="FCW80" s="125"/>
      <c r="FCX80" s="125"/>
      <c r="FCY80" s="125"/>
      <c r="FCZ80" s="125"/>
      <c r="FDA80" s="125"/>
      <c r="FDB80" s="125"/>
      <c r="FDC80" s="125"/>
      <c r="FDD80" s="125"/>
      <c r="FDE80" s="125"/>
      <c r="FDF80" s="125"/>
      <c r="FDG80" s="125"/>
      <c r="FDH80" s="125"/>
      <c r="FDI80" s="125"/>
      <c r="FDJ80" s="125"/>
      <c r="FDK80" s="125"/>
      <c r="FDL80" s="125"/>
      <c r="FDM80" s="125"/>
      <c r="FDN80" s="125"/>
      <c r="FDO80" s="125"/>
      <c r="FDP80" s="125"/>
      <c r="FDQ80" s="125"/>
      <c r="FDR80" s="125"/>
      <c r="FDS80" s="125"/>
      <c r="FDT80" s="125"/>
      <c r="FDU80" s="125"/>
      <c r="FDV80" s="125"/>
      <c r="FDW80" s="125"/>
      <c r="FDX80" s="125"/>
      <c r="FDY80" s="125"/>
      <c r="FDZ80" s="125"/>
      <c r="FEA80" s="125"/>
      <c r="FEB80" s="125"/>
      <c r="FEC80" s="125"/>
      <c r="FED80" s="125"/>
      <c r="FEE80" s="125"/>
      <c r="FEF80" s="125"/>
      <c r="FEG80" s="125"/>
      <c r="FEH80" s="125"/>
      <c r="FEI80" s="125"/>
      <c r="FEJ80" s="125"/>
      <c r="FEK80" s="125"/>
      <c r="FEL80" s="125"/>
      <c r="FEM80" s="125"/>
      <c r="FEN80" s="125"/>
      <c r="FEO80" s="125"/>
      <c r="FEP80" s="125"/>
      <c r="FEQ80" s="125"/>
      <c r="FER80" s="125"/>
      <c r="FES80" s="125"/>
      <c r="FET80" s="125"/>
      <c r="FEU80" s="125"/>
      <c r="FEV80" s="125"/>
      <c r="FEW80" s="125"/>
      <c r="FEX80" s="125"/>
      <c r="FEY80" s="125"/>
      <c r="FEZ80" s="125"/>
      <c r="FFA80" s="125"/>
      <c r="FFB80" s="125"/>
      <c r="FFC80" s="125"/>
      <c r="FFD80" s="125"/>
      <c r="FFE80" s="125"/>
      <c r="FFF80" s="125"/>
      <c r="FFG80" s="125"/>
      <c r="FFH80" s="125"/>
      <c r="FFI80" s="125"/>
      <c r="FFJ80" s="125"/>
      <c r="FFK80" s="125"/>
      <c r="FFL80" s="125"/>
      <c r="FFM80" s="125"/>
      <c r="FFN80" s="125"/>
      <c r="FFO80" s="125"/>
      <c r="FFP80" s="125"/>
      <c r="FFQ80" s="125"/>
      <c r="FFR80" s="125"/>
      <c r="FFS80" s="125"/>
      <c r="FFT80" s="125"/>
      <c r="FFU80" s="125"/>
      <c r="FFV80" s="125"/>
      <c r="FFW80" s="125"/>
      <c r="FFX80" s="125"/>
      <c r="FFY80" s="125"/>
      <c r="FFZ80" s="125"/>
      <c r="FGA80" s="125"/>
      <c r="FGB80" s="125"/>
      <c r="FGC80" s="125"/>
      <c r="FGD80" s="125"/>
      <c r="FGE80" s="125"/>
      <c r="FGF80" s="125"/>
      <c r="FGG80" s="125"/>
      <c r="FGH80" s="125"/>
      <c r="FGI80" s="125"/>
      <c r="FGJ80" s="125"/>
      <c r="FGK80" s="125"/>
      <c r="FGL80" s="125"/>
      <c r="FGM80" s="125"/>
      <c r="FGN80" s="125"/>
      <c r="FGO80" s="125"/>
      <c r="FGP80" s="125"/>
      <c r="FGQ80" s="125"/>
      <c r="FGR80" s="125"/>
      <c r="FGS80" s="125"/>
      <c r="FGT80" s="125"/>
      <c r="FGU80" s="125"/>
      <c r="FGV80" s="125"/>
      <c r="FGW80" s="125"/>
      <c r="FGX80" s="125"/>
      <c r="FGY80" s="125"/>
      <c r="FGZ80" s="125"/>
      <c r="FHA80" s="125"/>
      <c r="FHB80" s="125"/>
      <c r="FHC80" s="125"/>
      <c r="FHD80" s="125"/>
      <c r="FHE80" s="125"/>
      <c r="FHF80" s="125"/>
      <c r="FHG80" s="125"/>
      <c r="FHH80" s="125"/>
      <c r="FHI80" s="125"/>
      <c r="FHJ80" s="125"/>
      <c r="FHK80" s="125"/>
      <c r="FHL80" s="125"/>
      <c r="FHM80" s="125"/>
      <c r="FHN80" s="125"/>
      <c r="FHO80" s="125"/>
      <c r="FHP80" s="125"/>
      <c r="FHQ80" s="125"/>
      <c r="FHR80" s="125"/>
      <c r="FHS80" s="125"/>
      <c r="FHT80" s="125"/>
      <c r="FHU80" s="125"/>
      <c r="FHV80" s="125"/>
      <c r="FHW80" s="125"/>
      <c r="FHX80" s="125"/>
      <c r="FHY80" s="125"/>
      <c r="FHZ80" s="125"/>
      <c r="FIA80" s="125"/>
      <c r="FIB80" s="125"/>
      <c r="FIC80" s="125"/>
      <c r="FID80" s="125"/>
      <c r="FIE80" s="125"/>
      <c r="FIF80" s="125"/>
      <c r="FIG80" s="125"/>
      <c r="FIH80" s="125"/>
      <c r="FII80" s="125"/>
      <c r="FIJ80" s="125"/>
      <c r="FIK80" s="125"/>
      <c r="FIL80" s="125"/>
      <c r="FIM80" s="125"/>
      <c r="FIN80" s="125"/>
      <c r="FIO80" s="125"/>
      <c r="FIP80" s="125"/>
      <c r="FIQ80" s="125"/>
      <c r="FIR80" s="125"/>
      <c r="FIS80" s="125"/>
      <c r="FIT80" s="125"/>
      <c r="FIU80" s="125"/>
      <c r="FIV80" s="125"/>
      <c r="FIW80" s="125"/>
      <c r="FIX80" s="125"/>
      <c r="FIY80" s="125"/>
      <c r="FIZ80" s="125"/>
      <c r="FJA80" s="125"/>
      <c r="FJB80" s="125"/>
      <c r="FJC80" s="125"/>
      <c r="FJD80" s="125"/>
      <c r="FJE80" s="125"/>
      <c r="FJF80" s="125"/>
      <c r="FJG80" s="125"/>
      <c r="FJH80" s="125"/>
      <c r="FJI80" s="125"/>
      <c r="FJJ80" s="125"/>
      <c r="FJK80" s="125"/>
      <c r="FJL80" s="125"/>
      <c r="FJM80" s="125"/>
      <c r="FJN80" s="125"/>
      <c r="FJO80" s="125"/>
      <c r="FJP80" s="125"/>
      <c r="FJQ80" s="125"/>
      <c r="FJR80" s="125"/>
      <c r="FJS80" s="125"/>
      <c r="FJT80" s="125"/>
      <c r="FJU80" s="125"/>
      <c r="FJV80" s="125"/>
      <c r="FJW80" s="125"/>
      <c r="FJX80" s="125"/>
      <c r="FJY80" s="125"/>
      <c r="FJZ80" s="125"/>
      <c r="FKA80" s="125"/>
      <c r="FKB80" s="125"/>
      <c r="FKC80" s="125"/>
      <c r="FKD80" s="125"/>
      <c r="FKE80" s="125"/>
      <c r="FKF80" s="125"/>
      <c r="FKG80" s="125"/>
      <c r="FKH80" s="125"/>
      <c r="FKI80" s="125"/>
      <c r="FKJ80" s="125"/>
      <c r="FKK80" s="125"/>
      <c r="FKL80" s="125"/>
      <c r="FKM80" s="125"/>
      <c r="FKN80" s="125"/>
      <c r="FKO80" s="125"/>
      <c r="FKP80" s="125"/>
      <c r="FKQ80" s="125"/>
      <c r="FKR80" s="125"/>
      <c r="FKS80" s="125"/>
      <c r="FKT80" s="125"/>
      <c r="FKU80" s="125"/>
      <c r="FKV80" s="125"/>
      <c r="FKW80" s="125"/>
      <c r="FKX80" s="125"/>
      <c r="FKY80" s="125"/>
      <c r="FKZ80" s="125"/>
      <c r="FLA80" s="125"/>
      <c r="FLB80" s="125"/>
      <c r="FLC80" s="125"/>
      <c r="FLD80" s="125"/>
      <c r="FLE80" s="125"/>
      <c r="FLF80" s="125"/>
      <c r="FLG80" s="125"/>
      <c r="FLH80" s="125"/>
      <c r="FLI80" s="125"/>
      <c r="FLJ80" s="125"/>
      <c r="FLK80" s="125"/>
      <c r="FLL80" s="125"/>
      <c r="FLM80" s="125"/>
      <c r="FLN80" s="125"/>
      <c r="FLO80" s="125"/>
      <c r="FLP80" s="125"/>
      <c r="FLQ80" s="125"/>
      <c r="FLR80" s="125"/>
      <c r="FLS80" s="125"/>
      <c r="FLT80" s="125"/>
      <c r="FLU80" s="125"/>
      <c r="FLV80" s="125"/>
      <c r="FLW80" s="125"/>
      <c r="FLX80" s="125"/>
      <c r="FLY80" s="125"/>
      <c r="FLZ80" s="125"/>
      <c r="FMA80" s="125"/>
      <c r="FMB80" s="125"/>
      <c r="FMC80" s="125"/>
      <c r="FMD80" s="125"/>
      <c r="FME80" s="125"/>
      <c r="FMF80" s="125"/>
      <c r="FMG80" s="125"/>
      <c r="FMH80" s="125"/>
      <c r="FMI80" s="125"/>
      <c r="FMJ80" s="125"/>
      <c r="FMK80" s="125"/>
      <c r="FML80" s="125"/>
      <c r="FMM80" s="125"/>
      <c r="FMN80" s="125"/>
      <c r="FMO80" s="125"/>
      <c r="FMP80" s="125"/>
      <c r="FMQ80" s="125"/>
      <c r="FMR80" s="125"/>
      <c r="FMS80" s="125"/>
      <c r="FMT80" s="125"/>
      <c r="FMU80" s="125"/>
      <c r="FMV80" s="125"/>
      <c r="FMW80" s="125"/>
      <c r="FMX80" s="125"/>
      <c r="FMY80" s="125"/>
      <c r="FMZ80" s="125"/>
      <c r="FNA80" s="125"/>
      <c r="FNB80" s="125"/>
      <c r="FNC80" s="125"/>
      <c r="FND80" s="125"/>
      <c r="FNE80" s="125"/>
      <c r="FNF80" s="125"/>
      <c r="FNG80" s="125"/>
      <c r="FNH80" s="125"/>
      <c r="FNI80" s="125"/>
      <c r="FNJ80" s="125"/>
      <c r="FNK80" s="125"/>
      <c r="FNL80" s="125"/>
      <c r="FNM80" s="125"/>
      <c r="FNN80" s="125"/>
      <c r="FNO80" s="125"/>
      <c r="FNP80" s="125"/>
      <c r="FNQ80" s="125"/>
      <c r="FNR80" s="125"/>
      <c r="FNS80" s="125"/>
      <c r="FNT80" s="125"/>
      <c r="FNU80" s="125"/>
      <c r="FNV80" s="125"/>
      <c r="FNW80" s="125"/>
      <c r="FNX80" s="125"/>
      <c r="FNY80" s="125"/>
      <c r="FNZ80" s="125"/>
      <c r="FOA80" s="125"/>
      <c r="FOB80" s="125"/>
      <c r="FOC80" s="125"/>
      <c r="FOD80" s="125"/>
      <c r="FOE80" s="125"/>
      <c r="FOF80" s="125"/>
      <c r="FOG80" s="125"/>
      <c r="FOH80" s="125"/>
      <c r="FOI80" s="125"/>
      <c r="FOJ80" s="125"/>
      <c r="FOK80" s="125"/>
      <c r="FOL80" s="125"/>
      <c r="FOM80" s="125"/>
      <c r="FON80" s="125"/>
      <c r="FOO80" s="125"/>
      <c r="FOP80" s="125"/>
      <c r="FOQ80" s="125"/>
      <c r="FOR80" s="125"/>
      <c r="FOS80" s="125"/>
      <c r="FOT80" s="125"/>
      <c r="FOU80" s="125"/>
      <c r="FOV80" s="125"/>
      <c r="FOW80" s="125"/>
      <c r="FOX80" s="125"/>
      <c r="FOY80" s="125"/>
      <c r="FOZ80" s="125"/>
      <c r="FPA80" s="125"/>
      <c r="FPB80" s="125"/>
      <c r="FPC80" s="125"/>
      <c r="FPD80" s="125"/>
      <c r="FPE80" s="125"/>
      <c r="FPF80" s="125"/>
      <c r="FPG80" s="125"/>
      <c r="FPH80" s="125"/>
      <c r="FPI80" s="125"/>
      <c r="FPJ80" s="125"/>
      <c r="FPK80" s="125"/>
      <c r="FPL80" s="125"/>
      <c r="FPM80" s="125"/>
      <c r="FPN80" s="125"/>
      <c r="FPO80" s="125"/>
      <c r="FPP80" s="125"/>
      <c r="FPQ80" s="125"/>
      <c r="FPR80" s="125"/>
      <c r="FPS80" s="125"/>
      <c r="FPT80" s="125"/>
      <c r="FPU80" s="125"/>
      <c r="FPV80" s="125"/>
      <c r="FPW80" s="125"/>
      <c r="FPX80" s="125"/>
      <c r="FPY80" s="125"/>
      <c r="FPZ80" s="125"/>
      <c r="FQA80" s="125"/>
      <c r="FQB80" s="125"/>
      <c r="FQC80" s="125"/>
      <c r="FQD80" s="125"/>
      <c r="FQE80" s="125"/>
      <c r="FQF80" s="125"/>
      <c r="FQG80" s="125"/>
      <c r="FQH80" s="125"/>
      <c r="FQI80" s="125"/>
      <c r="FQJ80" s="125"/>
      <c r="FQK80" s="125"/>
      <c r="FQL80" s="125"/>
      <c r="FQM80" s="125"/>
      <c r="FQN80" s="125"/>
      <c r="FQO80" s="125"/>
      <c r="FQP80" s="125"/>
      <c r="FQQ80" s="125"/>
      <c r="FQR80" s="125"/>
      <c r="FQS80" s="125"/>
      <c r="FQT80" s="125"/>
      <c r="FQU80" s="125"/>
      <c r="FQV80" s="125"/>
      <c r="FQW80" s="125"/>
      <c r="FQX80" s="125"/>
      <c r="FQY80" s="125"/>
      <c r="FQZ80" s="125"/>
      <c r="FRA80" s="125"/>
      <c r="FRB80" s="125"/>
      <c r="FRC80" s="125"/>
      <c r="FRD80" s="125"/>
      <c r="FRE80" s="125"/>
      <c r="FRF80" s="125"/>
      <c r="FRG80" s="125"/>
      <c r="FRH80" s="125"/>
      <c r="FRI80" s="125"/>
      <c r="FRJ80" s="125"/>
      <c r="FRK80" s="125"/>
      <c r="FRL80" s="125"/>
      <c r="FRM80" s="125"/>
      <c r="FRN80" s="125"/>
      <c r="FRO80" s="125"/>
      <c r="FRP80" s="125"/>
      <c r="FRQ80" s="125"/>
      <c r="FRR80" s="125"/>
      <c r="FRS80" s="125"/>
      <c r="FRT80" s="125"/>
      <c r="FRU80" s="125"/>
      <c r="FRV80" s="125"/>
      <c r="FRW80" s="125"/>
      <c r="FRX80" s="125"/>
      <c r="FRY80" s="125"/>
      <c r="FRZ80" s="125"/>
      <c r="FSA80" s="125"/>
      <c r="FSB80" s="125"/>
      <c r="FSC80" s="125"/>
      <c r="FSD80" s="125"/>
      <c r="FSE80" s="125"/>
      <c r="FSF80" s="125"/>
      <c r="FSG80" s="125"/>
      <c r="FSH80" s="125"/>
      <c r="FSI80" s="125"/>
      <c r="FSJ80" s="125"/>
      <c r="FSK80" s="125"/>
      <c r="FSL80" s="125"/>
      <c r="FSM80" s="125"/>
      <c r="FSN80" s="125"/>
      <c r="FSO80" s="125"/>
      <c r="FSP80" s="125"/>
      <c r="FSQ80" s="125"/>
      <c r="FSR80" s="125"/>
      <c r="FSS80" s="125"/>
      <c r="FST80" s="125"/>
      <c r="FSU80" s="125"/>
      <c r="FSV80" s="125"/>
      <c r="FSW80" s="125"/>
      <c r="FSX80" s="125"/>
      <c r="FSY80" s="125"/>
      <c r="FSZ80" s="125"/>
      <c r="FTA80" s="125"/>
      <c r="FTB80" s="125"/>
      <c r="FTC80" s="125"/>
      <c r="FTD80" s="125"/>
      <c r="FTE80" s="125"/>
      <c r="FTF80" s="125"/>
      <c r="FTG80" s="125"/>
      <c r="FTH80" s="125"/>
      <c r="FTI80" s="125"/>
      <c r="FTJ80" s="125"/>
      <c r="FTK80" s="125"/>
      <c r="FTL80" s="125"/>
      <c r="FTM80" s="125"/>
      <c r="FTN80" s="125"/>
      <c r="FTO80" s="125"/>
      <c r="FTP80" s="125"/>
      <c r="FTQ80" s="125"/>
      <c r="FTR80" s="125"/>
      <c r="FTS80" s="125"/>
      <c r="FTT80" s="125"/>
      <c r="FTU80" s="125"/>
      <c r="FTV80" s="125"/>
      <c r="FTW80" s="125"/>
      <c r="FTX80" s="125"/>
      <c r="FTY80" s="125"/>
      <c r="FTZ80" s="125"/>
      <c r="FUA80" s="125"/>
      <c r="FUB80" s="125"/>
      <c r="FUC80" s="125"/>
      <c r="FUD80" s="125"/>
      <c r="FUE80" s="125"/>
      <c r="FUF80" s="125"/>
      <c r="FUG80" s="125"/>
      <c r="FUH80" s="125"/>
      <c r="FUI80" s="125"/>
      <c r="FUJ80" s="125"/>
      <c r="FUK80" s="125"/>
      <c r="FUL80" s="125"/>
      <c r="FUM80" s="125"/>
      <c r="FUN80" s="125"/>
      <c r="FUO80" s="125"/>
      <c r="FUP80" s="125"/>
      <c r="FUQ80" s="125"/>
      <c r="FUR80" s="125"/>
      <c r="FUS80" s="125"/>
      <c r="FUT80" s="125"/>
      <c r="FUU80" s="125"/>
      <c r="FUV80" s="125"/>
      <c r="FUW80" s="125"/>
      <c r="FUX80" s="125"/>
      <c r="FUY80" s="125"/>
      <c r="FUZ80" s="125"/>
      <c r="FVA80" s="125"/>
      <c r="FVB80" s="125"/>
      <c r="FVC80" s="125"/>
      <c r="FVD80" s="125"/>
      <c r="FVE80" s="125"/>
      <c r="FVF80" s="125"/>
      <c r="FVG80" s="125"/>
      <c r="FVH80" s="125"/>
      <c r="FVI80" s="125"/>
      <c r="FVJ80" s="125"/>
      <c r="FVK80" s="125"/>
      <c r="FVL80" s="125"/>
      <c r="FVM80" s="125"/>
      <c r="FVN80" s="125"/>
      <c r="FVO80" s="125"/>
      <c r="FVP80" s="125"/>
      <c r="FVQ80" s="125"/>
      <c r="FVR80" s="125"/>
      <c r="FVS80" s="125"/>
      <c r="FVT80" s="125"/>
      <c r="FVU80" s="125"/>
      <c r="FVV80" s="125"/>
      <c r="FVW80" s="125"/>
      <c r="FVX80" s="125"/>
      <c r="FVY80" s="125"/>
      <c r="FVZ80" s="125"/>
      <c r="FWA80" s="125"/>
      <c r="FWB80" s="125"/>
      <c r="FWC80" s="125"/>
      <c r="FWD80" s="125"/>
      <c r="FWE80" s="125"/>
      <c r="FWF80" s="125"/>
      <c r="FWG80" s="125"/>
      <c r="FWH80" s="125"/>
      <c r="FWI80" s="125"/>
      <c r="FWJ80" s="125"/>
      <c r="FWK80" s="125"/>
      <c r="FWL80" s="125"/>
      <c r="FWM80" s="125"/>
      <c r="FWN80" s="125"/>
      <c r="FWO80" s="125"/>
      <c r="FWP80" s="125"/>
      <c r="FWQ80" s="125"/>
      <c r="FWR80" s="125"/>
      <c r="FWS80" s="125"/>
      <c r="FWT80" s="125"/>
      <c r="FWU80" s="125"/>
      <c r="FWV80" s="125"/>
      <c r="FWW80" s="125"/>
      <c r="FWX80" s="125"/>
      <c r="FWY80" s="125"/>
      <c r="FWZ80" s="125"/>
      <c r="FXA80" s="125"/>
      <c r="FXB80" s="125"/>
      <c r="FXC80" s="125"/>
      <c r="FXD80" s="125"/>
      <c r="FXE80" s="125"/>
      <c r="FXF80" s="125"/>
      <c r="FXG80" s="125"/>
      <c r="FXH80" s="125"/>
      <c r="FXI80" s="125"/>
      <c r="FXJ80" s="125"/>
      <c r="FXK80" s="125"/>
      <c r="FXL80" s="125"/>
      <c r="FXM80" s="125"/>
      <c r="FXN80" s="125"/>
      <c r="FXO80" s="125"/>
      <c r="FXP80" s="125"/>
      <c r="FXQ80" s="125"/>
      <c r="FXR80" s="125"/>
      <c r="FXS80" s="125"/>
      <c r="FXT80" s="125"/>
      <c r="FXU80" s="125"/>
      <c r="FXV80" s="125"/>
      <c r="FXW80" s="125"/>
      <c r="FXX80" s="125"/>
      <c r="FXY80" s="125"/>
      <c r="FXZ80" s="125"/>
      <c r="FYA80" s="125"/>
      <c r="FYB80" s="125"/>
      <c r="FYC80" s="125"/>
      <c r="FYD80" s="125"/>
      <c r="FYE80" s="125"/>
      <c r="FYF80" s="125"/>
      <c r="FYG80" s="125"/>
      <c r="FYH80" s="125"/>
      <c r="FYI80" s="125"/>
      <c r="FYJ80" s="125"/>
      <c r="FYK80" s="125"/>
      <c r="FYL80" s="125"/>
      <c r="FYM80" s="125"/>
      <c r="FYN80" s="125"/>
      <c r="FYO80" s="125"/>
      <c r="FYP80" s="125"/>
      <c r="FYQ80" s="125"/>
      <c r="FYR80" s="125"/>
      <c r="FYS80" s="125"/>
      <c r="FYT80" s="125"/>
      <c r="FYU80" s="125"/>
      <c r="FYV80" s="125"/>
      <c r="FYW80" s="125"/>
      <c r="FYX80" s="125"/>
      <c r="FYY80" s="125"/>
      <c r="FYZ80" s="125"/>
      <c r="FZA80" s="125"/>
      <c r="FZB80" s="125"/>
      <c r="FZC80" s="125"/>
      <c r="FZD80" s="125"/>
      <c r="FZE80" s="125"/>
      <c r="FZF80" s="125"/>
      <c r="FZG80" s="125"/>
      <c r="FZH80" s="125"/>
      <c r="FZI80" s="125"/>
      <c r="FZJ80" s="125"/>
      <c r="FZK80" s="125"/>
      <c r="FZL80" s="125"/>
      <c r="FZM80" s="125"/>
      <c r="FZN80" s="125"/>
      <c r="FZO80" s="125"/>
      <c r="FZP80" s="125"/>
      <c r="FZQ80" s="125"/>
      <c r="FZR80" s="125"/>
      <c r="FZS80" s="125"/>
      <c r="FZT80" s="125"/>
      <c r="FZU80" s="125"/>
      <c r="FZV80" s="125"/>
      <c r="FZW80" s="125"/>
      <c r="FZX80" s="125"/>
      <c r="FZY80" s="125"/>
      <c r="FZZ80" s="125"/>
      <c r="GAA80" s="125"/>
      <c r="GAB80" s="125"/>
      <c r="GAC80" s="125"/>
      <c r="GAD80" s="125"/>
      <c r="GAE80" s="125"/>
      <c r="GAF80" s="125"/>
      <c r="GAG80" s="125"/>
      <c r="GAH80" s="125"/>
      <c r="GAI80" s="125"/>
      <c r="GAJ80" s="125"/>
      <c r="GAK80" s="125"/>
      <c r="GAL80" s="125"/>
      <c r="GAM80" s="125"/>
      <c r="GAN80" s="125"/>
      <c r="GAO80" s="125"/>
      <c r="GAP80" s="125"/>
      <c r="GAQ80" s="125"/>
      <c r="GAR80" s="125"/>
      <c r="GAS80" s="125"/>
      <c r="GAT80" s="125"/>
      <c r="GAU80" s="125"/>
      <c r="GAV80" s="125"/>
      <c r="GAW80" s="125"/>
      <c r="GAX80" s="125"/>
      <c r="GAY80" s="125"/>
      <c r="GAZ80" s="125"/>
      <c r="GBA80" s="125"/>
      <c r="GBB80" s="125"/>
      <c r="GBC80" s="125"/>
      <c r="GBD80" s="125"/>
      <c r="GBE80" s="125"/>
      <c r="GBF80" s="125"/>
      <c r="GBG80" s="125"/>
      <c r="GBH80" s="125"/>
      <c r="GBI80" s="125"/>
      <c r="GBJ80" s="125"/>
      <c r="GBK80" s="125"/>
      <c r="GBL80" s="125"/>
      <c r="GBM80" s="125"/>
      <c r="GBN80" s="125"/>
      <c r="GBO80" s="125"/>
      <c r="GBP80" s="125"/>
      <c r="GBQ80" s="125"/>
      <c r="GBR80" s="125"/>
      <c r="GBS80" s="125"/>
      <c r="GBT80" s="125"/>
      <c r="GBU80" s="125"/>
      <c r="GBV80" s="125"/>
      <c r="GBW80" s="125"/>
      <c r="GBX80" s="125"/>
      <c r="GBY80" s="125"/>
      <c r="GBZ80" s="125"/>
      <c r="GCA80" s="125"/>
      <c r="GCB80" s="125"/>
      <c r="GCC80" s="125"/>
      <c r="GCD80" s="125"/>
      <c r="GCE80" s="125"/>
      <c r="GCF80" s="125"/>
      <c r="GCG80" s="125"/>
      <c r="GCH80" s="125"/>
      <c r="GCI80" s="125"/>
      <c r="GCJ80" s="125"/>
      <c r="GCK80" s="125"/>
      <c r="GCL80" s="125"/>
      <c r="GCM80" s="125"/>
      <c r="GCN80" s="125"/>
      <c r="GCO80" s="125"/>
      <c r="GCP80" s="125"/>
      <c r="GCQ80" s="125"/>
      <c r="GCR80" s="125"/>
      <c r="GCS80" s="125"/>
      <c r="GCT80" s="125"/>
      <c r="GCU80" s="125"/>
      <c r="GCV80" s="125"/>
      <c r="GCW80" s="125"/>
      <c r="GCX80" s="125"/>
      <c r="GCY80" s="125"/>
      <c r="GCZ80" s="125"/>
      <c r="GDA80" s="125"/>
      <c r="GDB80" s="125"/>
      <c r="GDC80" s="125"/>
      <c r="GDD80" s="125"/>
      <c r="GDE80" s="125"/>
      <c r="GDF80" s="125"/>
      <c r="GDG80" s="125"/>
      <c r="GDH80" s="125"/>
      <c r="GDI80" s="125"/>
      <c r="GDJ80" s="125"/>
      <c r="GDK80" s="125"/>
      <c r="GDL80" s="125"/>
      <c r="GDM80" s="125"/>
      <c r="GDN80" s="125"/>
      <c r="GDO80" s="125"/>
      <c r="GDP80" s="125"/>
      <c r="GDQ80" s="125"/>
      <c r="GDR80" s="125"/>
      <c r="GDS80" s="125"/>
      <c r="GDT80" s="125"/>
      <c r="GDU80" s="125"/>
      <c r="GDV80" s="125"/>
      <c r="GDW80" s="125"/>
      <c r="GDX80" s="125"/>
      <c r="GDY80" s="125"/>
      <c r="GDZ80" s="125"/>
      <c r="GEA80" s="125"/>
      <c r="GEB80" s="125"/>
      <c r="GEC80" s="125"/>
      <c r="GED80" s="125"/>
      <c r="GEE80" s="125"/>
      <c r="GEF80" s="125"/>
      <c r="GEG80" s="125"/>
      <c r="GEH80" s="125"/>
      <c r="GEI80" s="125"/>
      <c r="GEJ80" s="125"/>
      <c r="GEK80" s="125"/>
      <c r="GEL80" s="125"/>
      <c r="GEM80" s="125"/>
      <c r="GEN80" s="125"/>
      <c r="GEO80" s="125"/>
      <c r="GEP80" s="125"/>
      <c r="GEQ80" s="125"/>
      <c r="GER80" s="125"/>
      <c r="GES80" s="125"/>
      <c r="GET80" s="125"/>
      <c r="GEU80" s="125"/>
      <c r="GEV80" s="125"/>
      <c r="GEW80" s="125"/>
      <c r="GEX80" s="125"/>
      <c r="GEY80" s="125"/>
      <c r="GEZ80" s="125"/>
      <c r="GFA80" s="125"/>
      <c r="GFB80" s="125"/>
      <c r="GFC80" s="125"/>
      <c r="GFD80" s="125"/>
      <c r="GFE80" s="125"/>
      <c r="GFF80" s="125"/>
      <c r="GFG80" s="125"/>
      <c r="GFH80" s="125"/>
      <c r="GFI80" s="125"/>
      <c r="GFJ80" s="125"/>
      <c r="GFK80" s="125"/>
      <c r="GFL80" s="125"/>
      <c r="GFM80" s="125"/>
      <c r="GFN80" s="125"/>
      <c r="GFO80" s="125"/>
      <c r="GFP80" s="125"/>
      <c r="GFQ80" s="125"/>
      <c r="GFR80" s="125"/>
      <c r="GFS80" s="125"/>
      <c r="GFT80" s="125"/>
      <c r="GFU80" s="125"/>
      <c r="GFV80" s="125"/>
      <c r="GFW80" s="125"/>
      <c r="GFX80" s="125"/>
      <c r="GFY80" s="125"/>
      <c r="GFZ80" s="125"/>
      <c r="GGA80" s="125"/>
      <c r="GGB80" s="125"/>
      <c r="GGC80" s="125"/>
      <c r="GGD80" s="125"/>
      <c r="GGE80" s="125"/>
      <c r="GGF80" s="125"/>
      <c r="GGG80" s="125"/>
      <c r="GGH80" s="125"/>
      <c r="GGI80" s="125"/>
      <c r="GGJ80" s="125"/>
      <c r="GGK80" s="125"/>
      <c r="GGL80" s="125"/>
      <c r="GGM80" s="125"/>
      <c r="GGN80" s="125"/>
      <c r="GGO80" s="125"/>
      <c r="GGP80" s="125"/>
      <c r="GGQ80" s="125"/>
      <c r="GGR80" s="125"/>
      <c r="GGS80" s="125"/>
      <c r="GGT80" s="125"/>
      <c r="GGU80" s="125"/>
      <c r="GGV80" s="125"/>
      <c r="GGW80" s="125"/>
      <c r="GGX80" s="125"/>
      <c r="GGY80" s="125"/>
      <c r="GGZ80" s="125"/>
      <c r="GHA80" s="125"/>
      <c r="GHB80" s="125"/>
      <c r="GHC80" s="125"/>
      <c r="GHD80" s="125"/>
      <c r="GHE80" s="125"/>
      <c r="GHF80" s="125"/>
      <c r="GHG80" s="125"/>
      <c r="GHH80" s="125"/>
      <c r="GHI80" s="125"/>
      <c r="GHJ80" s="125"/>
      <c r="GHK80" s="125"/>
      <c r="GHL80" s="125"/>
      <c r="GHM80" s="125"/>
      <c r="GHN80" s="125"/>
      <c r="GHO80" s="125"/>
      <c r="GHP80" s="125"/>
      <c r="GHQ80" s="125"/>
      <c r="GHR80" s="125"/>
      <c r="GHS80" s="125"/>
      <c r="GHT80" s="125"/>
      <c r="GHU80" s="125"/>
      <c r="GHV80" s="125"/>
      <c r="GHW80" s="125"/>
      <c r="GHX80" s="125"/>
      <c r="GHY80" s="125"/>
      <c r="GHZ80" s="125"/>
      <c r="GIA80" s="125"/>
      <c r="GIB80" s="125"/>
      <c r="GIC80" s="125"/>
      <c r="GID80" s="125"/>
      <c r="GIE80" s="125"/>
      <c r="GIF80" s="125"/>
      <c r="GIG80" s="125"/>
      <c r="GIH80" s="125"/>
      <c r="GII80" s="125"/>
      <c r="GIJ80" s="125"/>
      <c r="GIK80" s="125"/>
      <c r="GIL80" s="125"/>
      <c r="GIM80" s="125"/>
      <c r="GIN80" s="125"/>
      <c r="GIO80" s="125"/>
      <c r="GIP80" s="125"/>
      <c r="GIQ80" s="125"/>
      <c r="GIR80" s="125"/>
      <c r="GIS80" s="125"/>
      <c r="GIT80" s="125"/>
      <c r="GIU80" s="125"/>
      <c r="GIV80" s="125"/>
      <c r="GIW80" s="125"/>
      <c r="GIX80" s="125"/>
      <c r="GIY80" s="125"/>
      <c r="GIZ80" s="125"/>
      <c r="GJA80" s="125"/>
      <c r="GJB80" s="125"/>
      <c r="GJC80" s="125"/>
      <c r="GJD80" s="125"/>
      <c r="GJE80" s="125"/>
      <c r="GJF80" s="125"/>
      <c r="GJG80" s="125"/>
      <c r="GJH80" s="125"/>
      <c r="GJI80" s="125"/>
      <c r="GJJ80" s="125"/>
      <c r="GJK80" s="125"/>
      <c r="GJL80" s="125"/>
      <c r="GJM80" s="125"/>
      <c r="GJN80" s="125"/>
      <c r="GJO80" s="125"/>
      <c r="GJP80" s="125"/>
      <c r="GJQ80" s="125"/>
      <c r="GJR80" s="125"/>
      <c r="GJS80" s="125"/>
      <c r="GJT80" s="125"/>
      <c r="GJU80" s="125"/>
      <c r="GJV80" s="125"/>
      <c r="GJW80" s="125"/>
      <c r="GJX80" s="125"/>
      <c r="GJY80" s="125"/>
      <c r="GJZ80" s="125"/>
      <c r="GKA80" s="125"/>
      <c r="GKB80" s="125"/>
      <c r="GKC80" s="125"/>
      <c r="GKD80" s="125"/>
      <c r="GKE80" s="125"/>
      <c r="GKF80" s="125"/>
      <c r="GKG80" s="125"/>
      <c r="GKH80" s="125"/>
      <c r="GKI80" s="125"/>
      <c r="GKJ80" s="125"/>
      <c r="GKK80" s="125"/>
      <c r="GKL80" s="125"/>
      <c r="GKM80" s="125"/>
      <c r="GKN80" s="125"/>
      <c r="GKO80" s="125"/>
      <c r="GKP80" s="125"/>
      <c r="GKQ80" s="125"/>
      <c r="GKR80" s="125"/>
      <c r="GKS80" s="125"/>
      <c r="GKT80" s="125"/>
      <c r="GKU80" s="125"/>
      <c r="GKV80" s="125"/>
      <c r="GKW80" s="125"/>
      <c r="GKX80" s="125"/>
      <c r="GKY80" s="125"/>
      <c r="GKZ80" s="125"/>
      <c r="GLA80" s="125"/>
      <c r="GLB80" s="125"/>
      <c r="GLC80" s="125"/>
      <c r="GLD80" s="125"/>
      <c r="GLE80" s="125"/>
      <c r="GLF80" s="125"/>
      <c r="GLG80" s="125"/>
      <c r="GLH80" s="125"/>
      <c r="GLI80" s="125"/>
      <c r="GLJ80" s="125"/>
      <c r="GLK80" s="125"/>
      <c r="GLL80" s="125"/>
      <c r="GLM80" s="125"/>
      <c r="GLN80" s="125"/>
      <c r="GLO80" s="125"/>
      <c r="GLP80" s="125"/>
      <c r="GLQ80" s="125"/>
      <c r="GLR80" s="125"/>
      <c r="GLS80" s="125"/>
      <c r="GLT80" s="125"/>
      <c r="GLU80" s="125"/>
      <c r="GLV80" s="125"/>
      <c r="GLW80" s="125"/>
      <c r="GLX80" s="125"/>
      <c r="GLY80" s="125"/>
      <c r="GLZ80" s="125"/>
      <c r="GMA80" s="125"/>
      <c r="GMB80" s="125"/>
      <c r="GMC80" s="125"/>
      <c r="GMD80" s="125"/>
      <c r="GME80" s="125"/>
      <c r="GMF80" s="125"/>
      <c r="GMG80" s="125"/>
      <c r="GMH80" s="125"/>
      <c r="GMI80" s="125"/>
      <c r="GMJ80" s="125"/>
      <c r="GMK80" s="125"/>
      <c r="GML80" s="125"/>
      <c r="GMM80" s="125"/>
      <c r="GMN80" s="125"/>
      <c r="GMO80" s="125"/>
      <c r="GMP80" s="125"/>
      <c r="GMQ80" s="125"/>
      <c r="GMR80" s="125"/>
      <c r="GMS80" s="125"/>
      <c r="GMT80" s="125"/>
      <c r="GMU80" s="125"/>
      <c r="GMV80" s="125"/>
      <c r="GMW80" s="125"/>
      <c r="GMX80" s="125"/>
      <c r="GMY80" s="125"/>
      <c r="GMZ80" s="125"/>
      <c r="GNA80" s="125"/>
      <c r="GNB80" s="125"/>
      <c r="GNC80" s="125"/>
      <c r="GND80" s="125"/>
      <c r="GNE80" s="125"/>
      <c r="GNF80" s="125"/>
      <c r="GNG80" s="125"/>
      <c r="GNH80" s="125"/>
      <c r="GNI80" s="125"/>
      <c r="GNJ80" s="125"/>
      <c r="GNK80" s="125"/>
      <c r="GNL80" s="125"/>
      <c r="GNM80" s="125"/>
      <c r="GNN80" s="125"/>
      <c r="GNO80" s="125"/>
      <c r="GNP80" s="125"/>
      <c r="GNQ80" s="125"/>
      <c r="GNR80" s="125"/>
      <c r="GNS80" s="125"/>
      <c r="GNT80" s="125"/>
      <c r="GNU80" s="125"/>
      <c r="GNV80" s="125"/>
      <c r="GNW80" s="125"/>
      <c r="GNX80" s="125"/>
      <c r="GNY80" s="125"/>
      <c r="GNZ80" s="125"/>
      <c r="GOA80" s="125"/>
      <c r="GOB80" s="125"/>
      <c r="GOC80" s="125"/>
      <c r="GOD80" s="125"/>
      <c r="GOE80" s="125"/>
      <c r="GOF80" s="125"/>
      <c r="GOG80" s="125"/>
      <c r="GOH80" s="125"/>
      <c r="GOI80" s="125"/>
      <c r="GOJ80" s="125"/>
      <c r="GOK80" s="125"/>
      <c r="GOL80" s="125"/>
      <c r="GOM80" s="125"/>
      <c r="GON80" s="125"/>
      <c r="GOO80" s="125"/>
      <c r="GOP80" s="125"/>
      <c r="GOQ80" s="125"/>
      <c r="GOR80" s="125"/>
      <c r="GOS80" s="125"/>
      <c r="GOT80" s="125"/>
      <c r="GOU80" s="125"/>
      <c r="GOV80" s="125"/>
      <c r="GOW80" s="125"/>
      <c r="GOX80" s="125"/>
      <c r="GOY80" s="125"/>
      <c r="GOZ80" s="125"/>
      <c r="GPA80" s="125"/>
      <c r="GPB80" s="125"/>
      <c r="GPC80" s="125"/>
      <c r="GPD80" s="125"/>
      <c r="GPE80" s="125"/>
      <c r="GPF80" s="125"/>
      <c r="GPG80" s="125"/>
      <c r="GPH80" s="125"/>
      <c r="GPI80" s="125"/>
      <c r="GPJ80" s="125"/>
      <c r="GPK80" s="125"/>
      <c r="GPL80" s="125"/>
      <c r="GPM80" s="125"/>
      <c r="GPN80" s="125"/>
      <c r="GPO80" s="125"/>
      <c r="GPP80" s="125"/>
      <c r="GPQ80" s="125"/>
      <c r="GPR80" s="125"/>
      <c r="GPS80" s="125"/>
      <c r="GPT80" s="125"/>
      <c r="GPU80" s="125"/>
      <c r="GPV80" s="125"/>
      <c r="GPW80" s="125"/>
      <c r="GPX80" s="125"/>
      <c r="GPY80" s="125"/>
      <c r="GPZ80" s="125"/>
      <c r="GQA80" s="125"/>
      <c r="GQB80" s="125"/>
      <c r="GQC80" s="125"/>
      <c r="GQD80" s="125"/>
      <c r="GQE80" s="125"/>
      <c r="GQF80" s="125"/>
      <c r="GQG80" s="125"/>
      <c r="GQH80" s="125"/>
      <c r="GQI80" s="125"/>
      <c r="GQJ80" s="125"/>
      <c r="GQK80" s="125"/>
      <c r="GQL80" s="125"/>
      <c r="GQM80" s="125"/>
      <c r="GQN80" s="125"/>
      <c r="GQO80" s="125"/>
      <c r="GQP80" s="125"/>
      <c r="GQQ80" s="125"/>
      <c r="GQR80" s="125"/>
      <c r="GQS80" s="125"/>
      <c r="GQT80" s="125"/>
      <c r="GQU80" s="125"/>
      <c r="GQV80" s="125"/>
      <c r="GQW80" s="125"/>
      <c r="GQX80" s="125"/>
      <c r="GQY80" s="125"/>
      <c r="GQZ80" s="125"/>
      <c r="GRA80" s="125"/>
      <c r="GRB80" s="125"/>
      <c r="GRC80" s="125"/>
      <c r="GRD80" s="125"/>
      <c r="GRE80" s="125"/>
      <c r="GRF80" s="125"/>
      <c r="GRG80" s="125"/>
      <c r="GRH80" s="125"/>
      <c r="GRI80" s="125"/>
      <c r="GRJ80" s="125"/>
      <c r="GRK80" s="125"/>
      <c r="GRL80" s="125"/>
      <c r="GRM80" s="125"/>
      <c r="GRN80" s="125"/>
      <c r="GRO80" s="125"/>
      <c r="GRP80" s="125"/>
      <c r="GRQ80" s="125"/>
      <c r="GRR80" s="125"/>
      <c r="GRS80" s="125"/>
      <c r="GRT80" s="125"/>
      <c r="GRU80" s="125"/>
      <c r="GRV80" s="125"/>
      <c r="GRW80" s="125"/>
      <c r="GRX80" s="125"/>
      <c r="GRY80" s="125"/>
      <c r="GRZ80" s="125"/>
      <c r="GSA80" s="125"/>
      <c r="GSB80" s="125"/>
      <c r="GSC80" s="125"/>
      <c r="GSD80" s="125"/>
      <c r="GSE80" s="125"/>
      <c r="GSF80" s="125"/>
      <c r="GSG80" s="125"/>
      <c r="GSH80" s="125"/>
      <c r="GSI80" s="125"/>
      <c r="GSJ80" s="125"/>
      <c r="GSK80" s="125"/>
      <c r="GSL80" s="125"/>
      <c r="GSM80" s="125"/>
      <c r="GSN80" s="125"/>
      <c r="GSO80" s="125"/>
      <c r="GSP80" s="125"/>
      <c r="GSQ80" s="125"/>
      <c r="GSR80" s="125"/>
      <c r="GSS80" s="125"/>
      <c r="GST80" s="125"/>
      <c r="GSU80" s="125"/>
      <c r="GSV80" s="125"/>
      <c r="GSW80" s="125"/>
      <c r="GSX80" s="125"/>
      <c r="GSY80" s="125"/>
      <c r="GSZ80" s="125"/>
      <c r="GTA80" s="125"/>
      <c r="GTB80" s="125"/>
      <c r="GTC80" s="125"/>
      <c r="GTD80" s="125"/>
      <c r="GTE80" s="125"/>
      <c r="GTF80" s="125"/>
      <c r="GTG80" s="125"/>
      <c r="GTH80" s="125"/>
      <c r="GTI80" s="125"/>
      <c r="GTJ80" s="125"/>
      <c r="GTK80" s="125"/>
      <c r="GTL80" s="125"/>
      <c r="GTM80" s="125"/>
      <c r="GTN80" s="125"/>
      <c r="GTO80" s="125"/>
      <c r="GTP80" s="125"/>
      <c r="GTQ80" s="125"/>
      <c r="GTR80" s="125"/>
      <c r="GTS80" s="125"/>
      <c r="GTT80" s="125"/>
      <c r="GTU80" s="125"/>
      <c r="GTV80" s="125"/>
      <c r="GTW80" s="125"/>
      <c r="GTX80" s="125"/>
      <c r="GTY80" s="125"/>
      <c r="GTZ80" s="125"/>
      <c r="GUA80" s="125"/>
      <c r="GUB80" s="125"/>
      <c r="GUC80" s="125"/>
      <c r="GUD80" s="125"/>
      <c r="GUE80" s="125"/>
      <c r="GUF80" s="125"/>
      <c r="GUG80" s="125"/>
      <c r="GUH80" s="125"/>
      <c r="GUI80" s="125"/>
      <c r="GUJ80" s="125"/>
      <c r="GUK80" s="125"/>
      <c r="GUL80" s="125"/>
      <c r="GUM80" s="125"/>
      <c r="GUN80" s="125"/>
      <c r="GUO80" s="125"/>
      <c r="GUP80" s="125"/>
      <c r="GUQ80" s="125"/>
      <c r="GUR80" s="125"/>
      <c r="GUS80" s="125"/>
      <c r="GUT80" s="125"/>
      <c r="GUU80" s="125"/>
      <c r="GUV80" s="125"/>
      <c r="GUW80" s="125"/>
      <c r="GUX80" s="125"/>
      <c r="GUY80" s="125"/>
      <c r="GUZ80" s="125"/>
      <c r="GVA80" s="125"/>
      <c r="GVB80" s="125"/>
      <c r="GVC80" s="125"/>
      <c r="GVD80" s="125"/>
      <c r="GVE80" s="125"/>
      <c r="GVF80" s="125"/>
      <c r="GVG80" s="125"/>
      <c r="GVH80" s="125"/>
      <c r="GVI80" s="125"/>
      <c r="GVJ80" s="125"/>
      <c r="GVK80" s="125"/>
      <c r="GVL80" s="125"/>
      <c r="GVM80" s="125"/>
      <c r="GVN80" s="125"/>
      <c r="GVO80" s="125"/>
      <c r="GVP80" s="125"/>
      <c r="GVQ80" s="125"/>
      <c r="GVR80" s="125"/>
      <c r="GVS80" s="125"/>
      <c r="GVT80" s="125"/>
      <c r="GVU80" s="125"/>
      <c r="GVV80" s="125"/>
      <c r="GVW80" s="125"/>
      <c r="GVX80" s="125"/>
      <c r="GVY80" s="125"/>
      <c r="GVZ80" s="125"/>
      <c r="GWA80" s="125"/>
      <c r="GWB80" s="125"/>
      <c r="GWC80" s="125"/>
      <c r="GWD80" s="125"/>
      <c r="GWE80" s="125"/>
      <c r="GWF80" s="125"/>
      <c r="GWG80" s="125"/>
      <c r="GWH80" s="125"/>
      <c r="GWI80" s="125"/>
      <c r="GWJ80" s="125"/>
      <c r="GWK80" s="125"/>
      <c r="GWL80" s="125"/>
      <c r="GWM80" s="125"/>
      <c r="GWN80" s="125"/>
      <c r="GWO80" s="125"/>
      <c r="GWP80" s="125"/>
      <c r="GWQ80" s="125"/>
      <c r="GWR80" s="125"/>
      <c r="GWS80" s="125"/>
      <c r="GWT80" s="125"/>
      <c r="GWU80" s="125"/>
      <c r="GWV80" s="125"/>
      <c r="GWW80" s="125"/>
      <c r="GWX80" s="125"/>
      <c r="GWY80" s="125"/>
      <c r="GWZ80" s="125"/>
      <c r="GXA80" s="125"/>
      <c r="GXB80" s="125"/>
      <c r="GXC80" s="125"/>
      <c r="GXD80" s="125"/>
      <c r="GXE80" s="125"/>
      <c r="GXF80" s="125"/>
      <c r="GXG80" s="125"/>
      <c r="GXH80" s="125"/>
      <c r="GXI80" s="125"/>
      <c r="GXJ80" s="125"/>
      <c r="GXK80" s="125"/>
      <c r="GXL80" s="125"/>
      <c r="GXM80" s="125"/>
      <c r="GXN80" s="125"/>
      <c r="GXO80" s="125"/>
      <c r="GXP80" s="125"/>
      <c r="GXQ80" s="125"/>
      <c r="GXR80" s="125"/>
      <c r="GXS80" s="125"/>
      <c r="GXT80" s="125"/>
      <c r="GXU80" s="125"/>
      <c r="GXV80" s="125"/>
      <c r="GXW80" s="125"/>
      <c r="GXX80" s="125"/>
      <c r="GXY80" s="125"/>
      <c r="GXZ80" s="125"/>
      <c r="GYA80" s="125"/>
      <c r="GYB80" s="125"/>
      <c r="GYC80" s="125"/>
      <c r="GYD80" s="125"/>
      <c r="GYE80" s="125"/>
      <c r="GYF80" s="125"/>
      <c r="GYG80" s="125"/>
      <c r="GYH80" s="125"/>
      <c r="GYI80" s="125"/>
      <c r="GYJ80" s="125"/>
      <c r="GYK80" s="125"/>
      <c r="GYL80" s="125"/>
      <c r="GYM80" s="125"/>
      <c r="GYN80" s="125"/>
      <c r="GYO80" s="125"/>
      <c r="GYP80" s="125"/>
      <c r="GYQ80" s="125"/>
      <c r="GYR80" s="125"/>
      <c r="GYS80" s="125"/>
      <c r="GYT80" s="125"/>
      <c r="GYU80" s="125"/>
      <c r="GYV80" s="125"/>
      <c r="GYW80" s="125"/>
      <c r="GYX80" s="125"/>
      <c r="GYY80" s="125"/>
      <c r="GYZ80" s="125"/>
      <c r="GZA80" s="125"/>
      <c r="GZB80" s="125"/>
      <c r="GZC80" s="125"/>
      <c r="GZD80" s="125"/>
      <c r="GZE80" s="125"/>
      <c r="GZF80" s="125"/>
      <c r="GZG80" s="125"/>
      <c r="GZH80" s="125"/>
      <c r="GZI80" s="125"/>
      <c r="GZJ80" s="125"/>
      <c r="GZK80" s="125"/>
      <c r="GZL80" s="125"/>
      <c r="GZM80" s="125"/>
      <c r="GZN80" s="125"/>
      <c r="GZO80" s="125"/>
      <c r="GZP80" s="125"/>
      <c r="GZQ80" s="125"/>
      <c r="GZR80" s="125"/>
      <c r="GZS80" s="125"/>
      <c r="GZT80" s="125"/>
      <c r="GZU80" s="125"/>
      <c r="GZV80" s="125"/>
      <c r="GZW80" s="125"/>
      <c r="GZX80" s="125"/>
      <c r="GZY80" s="125"/>
      <c r="GZZ80" s="125"/>
      <c r="HAA80" s="125"/>
      <c r="HAB80" s="125"/>
      <c r="HAC80" s="125"/>
      <c r="HAD80" s="125"/>
      <c r="HAE80" s="125"/>
      <c r="HAF80" s="125"/>
      <c r="HAG80" s="125"/>
      <c r="HAH80" s="125"/>
      <c r="HAI80" s="125"/>
      <c r="HAJ80" s="125"/>
      <c r="HAK80" s="125"/>
      <c r="HAL80" s="125"/>
      <c r="HAM80" s="125"/>
      <c r="HAN80" s="125"/>
      <c r="HAO80" s="125"/>
      <c r="HAP80" s="125"/>
      <c r="HAQ80" s="125"/>
      <c r="HAR80" s="125"/>
      <c r="HAS80" s="125"/>
      <c r="HAT80" s="125"/>
      <c r="HAU80" s="125"/>
      <c r="HAV80" s="125"/>
      <c r="HAW80" s="125"/>
      <c r="HAX80" s="125"/>
      <c r="HAY80" s="125"/>
      <c r="HAZ80" s="125"/>
      <c r="HBA80" s="125"/>
      <c r="HBB80" s="125"/>
      <c r="HBC80" s="125"/>
      <c r="HBD80" s="125"/>
      <c r="HBE80" s="125"/>
      <c r="HBF80" s="125"/>
      <c r="HBG80" s="125"/>
      <c r="HBH80" s="125"/>
      <c r="HBI80" s="125"/>
      <c r="HBJ80" s="125"/>
      <c r="HBK80" s="125"/>
      <c r="HBL80" s="125"/>
      <c r="HBM80" s="125"/>
      <c r="HBN80" s="125"/>
      <c r="HBO80" s="125"/>
      <c r="HBP80" s="125"/>
      <c r="HBQ80" s="125"/>
      <c r="HBR80" s="125"/>
      <c r="HBS80" s="125"/>
      <c r="HBT80" s="125"/>
      <c r="HBU80" s="125"/>
      <c r="HBV80" s="125"/>
      <c r="HBW80" s="125"/>
      <c r="HBX80" s="125"/>
      <c r="HBY80" s="125"/>
      <c r="HBZ80" s="125"/>
      <c r="HCA80" s="125"/>
      <c r="HCB80" s="125"/>
      <c r="HCC80" s="125"/>
      <c r="HCD80" s="125"/>
      <c r="HCE80" s="125"/>
      <c r="HCF80" s="125"/>
      <c r="HCG80" s="125"/>
      <c r="HCH80" s="125"/>
      <c r="HCI80" s="125"/>
      <c r="HCJ80" s="125"/>
      <c r="HCK80" s="125"/>
      <c r="HCL80" s="125"/>
      <c r="HCM80" s="125"/>
      <c r="HCN80" s="125"/>
      <c r="HCO80" s="125"/>
      <c r="HCP80" s="125"/>
      <c r="HCQ80" s="125"/>
      <c r="HCR80" s="125"/>
      <c r="HCS80" s="125"/>
      <c r="HCT80" s="125"/>
      <c r="HCU80" s="125"/>
      <c r="HCV80" s="125"/>
      <c r="HCW80" s="125"/>
      <c r="HCX80" s="125"/>
      <c r="HCY80" s="125"/>
      <c r="HCZ80" s="125"/>
      <c r="HDA80" s="125"/>
      <c r="HDB80" s="125"/>
      <c r="HDC80" s="125"/>
      <c r="HDD80" s="125"/>
      <c r="HDE80" s="125"/>
      <c r="HDF80" s="125"/>
      <c r="HDG80" s="125"/>
      <c r="HDH80" s="125"/>
      <c r="HDI80" s="125"/>
      <c r="HDJ80" s="125"/>
      <c r="HDK80" s="125"/>
      <c r="HDL80" s="125"/>
      <c r="HDM80" s="125"/>
      <c r="HDN80" s="125"/>
      <c r="HDO80" s="125"/>
      <c r="HDP80" s="125"/>
      <c r="HDQ80" s="125"/>
      <c r="HDR80" s="125"/>
      <c r="HDS80" s="125"/>
      <c r="HDT80" s="125"/>
      <c r="HDU80" s="125"/>
      <c r="HDV80" s="125"/>
      <c r="HDW80" s="125"/>
      <c r="HDX80" s="125"/>
      <c r="HDY80" s="125"/>
      <c r="HDZ80" s="125"/>
      <c r="HEA80" s="125"/>
      <c r="HEB80" s="125"/>
      <c r="HEC80" s="125"/>
      <c r="HED80" s="125"/>
      <c r="HEE80" s="125"/>
      <c r="HEF80" s="125"/>
      <c r="HEG80" s="125"/>
      <c r="HEH80" s="125"/>
      <c r="HEI80" s="125"/>
      <c r="HEJ80" s="125"/>
      <c r="HEK80" s="125"/>
      <c r="HEL80" s="125"/>
      <c r="HEM80" s="125"/>
      <c r="HEN80" s="125"/>
      <c r="HEO80" s="125"/>
      <c r="HEP80" s="125"/>
      <c r="HEQ80" s="125"/>
      <c r="HER80" s="125"/>
      <c r="HES80" s="125"/>
      <c r="HET80" s="125"/>
      <c r="HEU80" s="125"/>
      <c r="HEV80" s="125"/>
      <c r="HEW80" s="125"/>
      <c r="HEX80" s="125"/>
      <c r="HEY80" s="125"/>
      <c r="HEZ80" s="125"/>
      <c r="HFA80" s="125"/>
      <c r="HFB80" s="125"/>
      <c r="HFC80" s="125"/>
      <c r="HFD80" s="125"/>
      <c r="HFE80" s="125"/>
      <c r="HFF80" s="125"/>
      <c r="HFG80" s="125"/>
      <c r="HFH80" s="125"/>
      <c r="HFI80" s="125"/>
      <c r="HFJ80" s="125"/>
      <c r="HFK80" s="125"/>
      <c r="HFL80" s="125"/>
      <c r="HFM80" s="125"/>
      <c r="HFN80" s="125"/>
      <c r="HFO80" s="125"/>
      <c r="HFP80" s="125"/>
      <c r="HFQ80" s="125"/>
      <c r="HFR80" s="125"/>
      <c r="HFS80" s="125"/>
      <c r="HFT80" s="125"/>
      <c r="HFU80" s="125"/>
      <c r="HFV80" s="125"/>
      <c r="HFW80" s="125"/>
      <c r="HFX80" s="125"/>
      <c r="HFY80" s="125"/>
      <c r="HFZ80" s="125"/>
      <c r="HGA80" s="125"/>
      <c r="HGB80" s="125"/>
      <c r="HGC80" s="125"/>
      <c r="HGD80" s="125"/>
      <c r="HGE80" s="125"/>
      <c r="HGF80" s="125"/>
      <c r="HGG80" s="125"/>
      <c r="HGH80" s="125"/>
      <c r="HGI80" s="125"/>
      <c r="HGJ80" s="125"/>
      <c r="HGK80" s="125"/>
      <c r="HGL80" s="125"/>
      <c r="HGM80" s="125"/>
      <c r="HGN80" s="125"/>
      <c r="HGO80" s="125"/>
      <c r="HGP80" s="125"/>
      <c r="HGQ80" s="125"/>
      <c r="HGR80" s="125"/>
      <c r="HGS80" s="125"/>
      <c r="HGT80" s="125"/>
      <c r="HGU80" s="125"/>
      <c r="HGV80" s="125"/>
      <c r="HGW80" s="125"/>
      <c r="HGX80" s="125"/>
      <c r="HGY80" s="125"/>
      <c r="HGZ80" s="125"/>
      <c r="HHA80" s="125"/>
      <c r="HHB80" s="125"/>
      <c r="HHC80" s="125"/>
      <c r="HHD80" s="125"/>
      <c r="HHE80" s="125"/>
      <c r="HHF80" s="125"/>
      <c r="HHG80" s="125"/>
      <c r="HHH80" s="125"/>
      <c r="HHI80" s="125"/>
      <c r="HHJ80" s="125"/>
      <c r="HHK80" s="125"/>
      <c r="HHL80" s="125"/>
      <c r="HHM80" s="125"/>
      <c r="HHN80" s="125"/>
      <c r="HHO80" s="125"/>
      <c r="HHP80" s="125"/>
      <c r="HHQ80" s="125"/>
      <c r="HHR80" s="125"/>
      <c r="HHS80" s="125"/>
      <c r="HHT80" s="125"/>
      <c r="HHU80" s="125"/>
      <c r="HHV80" s="125"/>
      <c r="HHW80" s="125"/>
      <c r="HHX80" s="125"/>
      <c r="HHY80" s="125"/>
      <c r="HHZ80" s="125"/>
      <c r="HIA80" s="125"/>
      <c r="HIB80" s="125"/>
      <c r="HIC80" s="125"/>
      <c r="HID80" s="125"/>
      <c r="HIE80" s="125"/>
      <c r="HIF80" s="125"/>
      <c r="HIG80" s="125"/>
      <c r="HIH80" s="125"/>
      <c r="HII80" s="125"/>
      <c r="HIJ80" s="125"/>
      <c r="HIK80" s="125"/>
      <c r="HIL80" s="125"/>
      <c r="HIM80" s="125"/>
      <c r="HIN80" s="125"/>
      <c r="HIO80" s="125"/>
      <c r="HIP80" s="125"/>
      <c r="HIQ80" s="125"/>
      <c r="HIR80" s="125"/>
      <c r="HIS80" s="125"/>
      <c r="HIT80" s="125"/>
      <c r="HIU80" s="125"/>
      <c r="HIV80" s="125"/>
      <c r="HIW80" s="125"/>
      <c r="HIX80" s="125"/>
      <c r="HIY80" s="125"/>
      <c r="HIZ80" s="125"/>
      <c r="HJA80" s="125"/>
      <c r="HJB80" s="125"/>
      <c r="HJC80" s="125"/>
      <c r="HJD80" s="125"/>
      <c r="HJE80" s="125"/>
      <c r="HJF80" s="125"/>
      <c r="HJG80" s="125"/>
      <c r="HJH80" s="125"/>
      <c r="HJI80" s="125"/>
      <c r="HJJ80" s="125"/>
      <c r="HJK80" s="125"/>
      <c r="HJL80" s="125"/>
      <c r="HJM80" s="125"/>
      <c r="HJN80" s="125"/>
      <c r="HJO80" s="125"/>
      <c r="HJP80" s="125"/>
      <c r="HJQ80" s="125"/>
      <c r="HJR80" s="125"/>
      <c r="HJS80" s="125"/>
      <c r="HJT80" s="125"/>
      <c r="HJU80" s="125"/>
      <c r="HJV80" s="125"/>
      <c r="HJW80" s="125"/>
      <c r="HJX80" s="125"/>
      <c r="HJY80" s="125"/>
      <c r="HJZ80" s="125"/>
      <c r="HKA80" s="125"/>
      <c r="HKB80" s="125"/>
      <c r="HKC80" s="125"/>
      <c r="HKD80" s="125"/>
      <c r="HKE80" s="125"/>
      <c r="HKF80" s="125"/>
      <c r="HKG80" s="125"/>
      <c r="HKH80" s="125"/>
      <c r="HKI80" s="125"/>
      <c r="HKJ80" s="125"/>
      <c r="HKK80" s="125"/>
      <c r="HKL80" s="125"/>
      <c r="HKM80" s="125"/>
      <c r="HKN80" s="125"/>
      <c r="HKO80" s="125"/>
      <c r="HKP80" s="125"/>
      <c r="HKQ80" s="125"/>
      <c r="HKR80" s="125"/>
      <c r="HKS80" s="125"/>
      <c r="HKT80" s="125"/>
      <c r="HKU80" s="125"/>
      <c r="HKV80" s="125"/>
      <c r="HKW80" s="125"/>
      <c r="HKX80" s="125"/>
      <c r="HKY80" s="125"/>
      <c r="HKZ80" s="125"/>
      <c r="HLA80" s="125"/>
      <c r="HLB80" s="125"/>
      <c r="HLC80" s="125"/>
      <c r="HLD80" s="125"/>
      <c r="HLE80" s="125"/>
      <c r="HLF80" s="125"/>
      <c r="HLG80" s="125"/>
      <c r="HLH80" s="125"/>
      <c r="HLI80" s="125"/>
      <c r="HLJ80" s="125"/>
      <c r="HLK80" s="125"/>
      <c r="HLL80" s="125"/>
      <c r="HLM80" s="125"/>
      <c r="HLN80" s="125"/>
      <c r="HLO80" s="125"/>
      <c r="HLP80" s="125"/>
      <c r="HLQ80" s="125"/>
      <c r="HLR80" s="125"/>
      <c r="HLS80" s="125"/>
      <c r="HLT80" s="125"/>
      <c r="HLU80" s="125"/>
      <c r="HLV80" s="125"/>
      <c r="HLW80" s="125"/>
      <c r="HLX80" s="125"/>
      <c r="HLY80" s="125"/>
      <c r="HLZ80" s="125"/>
      <c r="HMA80" s="125"/>
      <c r="HMB80" s="125"/>
      <c r="HMC80" s="125"/>
      <c r="HMD80" s="125"/>
      <c r="HME80" s="125"/>
      <c r="HMF80" s="125"/>
      <c r="HMG80" s="125"/>
      <c r="HMH80" s="125"/>
      <c r="HMI80" s="125"/>
      <c r="HMJ80" s="125"/>
      <c r="HMK80" s="125"/>
      <c r="HML80" s="125"/>
      <c r="HMM80" s="125"/>
      <c r="HMN80" s="125"/>
      <c r="HMO80" s="125"/>
      <c r="HMP80" s="125"/>
      <c r="HMQ80" s="125"/>
      <c r="HMR80" s="125"/>
      <c r="HMS80" s="125"/>
      <c r="HMT80" s="125"/>
      <c r="HMU80" s="125"/>
      <c r="HMV80" s="125"/>
      <c r="HMW80" s="125"/>
      <c r="HMX80" s="125"/>
      <c r="HMY80" s="125"/>
      <c r="HMZ80" s="125"/>
      <c r="HNA80" s="125"/>
      <c r="HNB80" s="125"/>
      <c r="HNC80" s="125"/>
      <c r="HND80" s="125"/>
      <c r="HNE80" s="125"/>
      <c r="HNF80" s="125"/>
      <c r="HNG80" s="125"/>
      <c r="HNH80" s="125"/>
      <c r="HNI80" s="125"/>
      <c r="HNJ80" s="125"/>
      <c r="HNK80" s="125"/>
      <c r="HNL80" s="125"/>
      <c r="HNM80" s="125"/>
      <c r="HNN80" s="125"/>
      <c r="HNO80" s="125"/>
      <c r="HNP80" s="125"/>
      <c r="HNQ80" s="125"/>
      <c r="HNR80" s="125"/>
      <c r="HNS80" s="125"/>
      <c r="HNT80" s="125"/>
      <c r="HNU80" s="125"/>
      <c r="HNV80" s="125"/>
      <c r="HNW80" s="125"/>
      <c r="HNX80" s="125"/>
      <c r="HNY80" s="125"/>
      <c r="HNZ80" s="125"/>
      <c r="HOA80" s="125"/>
      <c r="HOB80" s="125"/>
      <c r="HOC80" s="125"/>
      <c r="HOD80" s="125"/>
      <c r="HOE80" s="125"/>
      <c r="HOF80" s="125"/>
      <c r="HOG80" s="125"/>
      <c r="HOH80" s="125"/>
      <c r="HOI80" s="125"/>
      <c r="HOJ80" s="125"/>
      <c r="HOK80" s="125"/>
      <c r="HOL80" s="125"/>
      <c r="HOM80" s="125"/>
      <c r="HON80" s="125"/>
      <c r="HOO80" s="125"/>
      <c r="HOP80" s="125"/>
      <c r="HOQ80" s="125"/>
      <c r="HOR80" s="125"/>
      <c r="HOS80" s="125"/>
      <c r="HOT80" s="125"/>
      <c r="HOU80" s="125"/>
      <c r="HOV80" s="125"/>
      <c r="HOW80" s="125"/>
      <c r="HOX80" s="125"/>
      <c r="HOY80" s="125"/>
      <c r="HOZ80" s="125"/>
      <c r="HPA80" s="125"/>
      <c r="HPB80" s="125"/>
      <c r="HPC80" s="125"/>
      <c r="HPD80" s="125"/>
      <c r="HPE80" s="125"/>
      <c r="HPF80" s="125"/>
      <c r="HPG80" s="125"/>
      <c r="HPH80" s="125"/>
      <c r="HPI80" s="125"/>
      <c r="HPJ80" s="125"/>
      <c r="HPK80" s="125"/>
      <c r="HPL80" s="125"/>
      <c r="HPM80" s="125"/>
      <c r="HPN80" s="125"/>
      <c r="HPO80" s="125"/>
      <c r="HPP80" s="125"/>
      <c r="HPQ80" s="125"/>
      <c r="HPR80" s="125"/>
      <c r="HPS80" s="125"/>
      <c r="HPT80" s="125"/>
      <c r="HPU80" s="125"/>
      <c r="HPV80" s="125"/>
      <c r="HPW80" s="125"/>
      <c r="HPX80" s="125"/>
      <c r="HPY80" s="125"/>
      <c r="HPZ80" s="125"/>
      <c r="HQA80" s="125"/>
      <c r="HQB80" s="125"/>
      <c r="HQC80" s="125"/>
      <c r="HQD80" s="125"/>
      <c r="HQE80" s="125"/>
      <c r="HQF80" s="125"/>
      <c r="HQG80" s="125"/>
      <c r="HQH80" s="125"/>
      <c r="HQI80" s="125"/>
      <c r="HQJ80" s="125"/>
      <c r="HQK80" s="125"/>
      <c r="HQL80" s="125"/>
      <c r="HQM80" s="125"/>
      <c r="HQN80" s="125"/>
      <c r="HQO80" s="125"/>
      <c r="HQP80" s="125"/>
      <c r="HQQ80" s="125"/>
      <c r="HQR80" s="125"/>
      <c r="HQS80" s="125"/>
      <c r="HQT80" s="125"/>
      <c r="HQU80" s="125"/>
      <c r="HQV80" s="125"/>
      <c r="HQW80" s="125"/>
      <c r="HQX80" s="125"/>
      <c r="HQY80" s="125"/>
      <c r="HQZ80" s="125"/>
      <c r="HRA80" s="125"/>
      <c r="HRB80" s="125"/>
      <c r="HRC80" s="125"/>
      <c r="HRD80" s="125"/>
      <c r="HRE80" s="125"/>
      <c r="HRF80" s="125"/>
      <c r="HRG80" s="125"/>
      <c r="HRH80" s="125"/>
      <c r="HRI80" s="125"/>
      <c r="HRJ80" s="125"/>
      <c r="HRK80" s="125"/>
      <c r="HRL80" s="125"/>
      <c r="HRM80" s="125"/>
      <c r="HRN80" s="125"/>
      <c r="HRO80" s="125"/>
      <c r="HRP80" s="125"/>
      <c r="HRQ80" s="125"/>
      <c r="HRR80" s="125"/>
      <c r="HRS80" s="125"/>
      <c r="HRT80" s="125"/>
      <c r="HRU80" s="125"/>
      <c r="HRV80" s="125"/>
      <c r="HRW80" s="125"/>
      <c r="HRX80" s="125"/>
      <c r="HRY80" s="125"/>
      <c r="HRZ80" s="125"/>
      <c r="HSA80" s="125"/>
      <c r="HSB80" s="125"/>
      <c r="HSC80" s="125"/>
      <c r="HSD80" s="125"/>
      <c r="HSE80" s="125"/>
      <c r="HSF80" s="125"/>
      <c r="HSG80" s="125"/>
      <c r="HSH80" s="125"/>
      <c r="HSI80" s="125"/>
      <c r="HSJ80" s="125"/>
      <c r="HSK80" s="125"/>
      <c r="HSL80" s="125"/>
      <c r="HSM80" s="125"/>
      <c r="HSN80" s="125"/>
      <c r="HSO80" s="125"/>
      <c r="HSP80" s="125"/>
      <c r="HSQ80" s="125"/>
      <c r="HSR80" s="125"/>
      <c r="HSS80" s="125"/>
      <c r="HST80" s="125"/>
      <c r="HSU80" s="125"/>
      <c r="HSV80" s="125"/>
      <c r="HSW80" s="125"/>
      <c r="HSX80" s="125"/>
      <c r="HSY80" s="125"/>
      <c r="HSZ80" s="125"/>
      <c r="HTA80" s="125"/>
      <c r="HTB80" s="125"/>
      <c r="HTC80" s="125"/>
      <c r="HTD80" s="125"/>
      <c r="HTE80" s="125"/>
      <c r="HTF80" s="125"/>
      <c r="HTG80" s="125"/>
      <c r="HTH80" s="125"/>
      <c r="HTI80" s="125"/>
      <c r="HTJ80" s="125"/>
      <c r="HTK80" s="125"/>
      <c r="HTL80" s="125"/>
      <c r="HTM80" s="125"/>
      <c r="HTN80" s="125"/>
      <c r="HTO80" s="125"/>
      <c r="HTP80" s="125"/>
      <c r="HTQ80" s="125"/>
      <c r="HTR80" s="125"/>
      <c r="HTS80" s="125"/>
      <c r="HTT80" s="125"/>
      <c r="HTU80" s="125"/>
      <c r="HTV80" s="125"/>
      <c r="HTW80" s="125"/>
      <c r="HTX80" s="125"/>
      <c r="HTY80" s="125"/>
      <c r="HTZ80" s="125"/>
      <c r="HUA80" s="125"/>
      <c r="HUB80" s="125"/>
      <c r="HUC80" s="125"/>
      <c r="HUD80" s="125"/>
      <c r="HUE80" s="125"/>
      <c r="HUF80" s="125"/>
      <c r="HUG80" s="125"/>
      <c r="HUH80" s="125"/>
      <c r="HUI80" s="125"/>
      <c r="HUJ80" s="125"/>
      <c r="HUK80" s="125"/>
      <c r="HUL80" s="125"/>
      <c r="HUM80" s="125"/>
      <c r="HUN80" s="125"/>
      <c r="HUO80" s="125"/>
      <c r="HUP80" s="125"/>
      <c r="HUQ80" s="125"/>
      <c r="HUR80" s="125"/>
      <c r="HUS80" s="125"/>
      <c r="HUT80" s="125"/>
      <c r="HUU80" s="125"/>
      <c r="HUV80" s="125"/>
      <c r="HUW80" s="125"/>
      <c r="HUX80" s="125"/>
      <c r="HUY80" s="125"/>
      <c r="HUZ80" s="125"/>
      <c r="HVA80" s="125"/>
      <c r="HVB80" s="125"/>
      <c r="HVC80" s="125"/>
      <c r="HVD80" s="125"/>
      <c r="HVE80" s="125"/>
      <c r="HVF80" s="125"/>
      <c r="HVG80" s="125"/>
      <c r="HVH80" s="125"/>
      <c r="HVI80" s="125"/>
      <c r="HVJ80" s="125"/>
      <c r="HVK80" s="125"/>
      <c r="HVL80" s="125"/>
      <c r="HVM80" s="125"/>
      <c r="HVN80" s="125"/>
      <c r="HVO80" s="125"/>
      <c r="HVP80" s="125"/>
      <c r="HVQ80" s="125"/>
      <c r="HVR80" s="125"/>
      <c r="HVS80" s="125"/>
      <c r="HVT80" s="125"/>
      <c r="HVU80" s="125"/>
      <c r="HVV80" s="125"/>
      <c r="HVW80" s="125"/>
      <c r="HVX80" s="125"/>
      <c r="HVY80" s="125"/>
      <c r="HVZ80" s="125"/>
      <c r="HWA80" s="125"/>
      <c r="HWB80" s="125"/>
      <c r="HWC80" s="125"/>
      <c r="HWD80" s="125"/>
      <c r="HWE80" s="125"/>
      <c r="HWF80" s="125"/>
      <c r="HWG80" s="125"/>
      <c r="HWH80" s="125"/>
      <c r="HWI80" s="125"/>
      <c r="HWJ80" s="125"/>
      <c r="HWK80" s="125"/>
      <c r="HWL80" s="125"/>
      <c r="HWM80" s="125"/>
      <c r="HWN80" s="125"/>
      <c r="HWO80" s="125"/>
      <c r="HWP80" s="125"/>
      <c r="HWQ80" s="125"/>
      <c r="HWR80" s="125"/>
      <c r="HWS80" s="125"/>
      <c r="HWT80" s="125"/>
      <c r="HWU80" s="125"/>
      <c r="HWV80" s="125"/>
      <c r="HWW80" s="125"/>
      <c r="HWX80" s="125"/>
      <c r="HWY80" s="125"/>
      <c r="HWZ80" s="125"/>
      <c r="HXA80" s="125"/>
      <c r="HXB80" s="125"/>
      <c r="HXC80" s="125"/>
      <c r="HXD80" s="125"/>
      <c r="HXE80" s="125"/>
      <c r="HXF80" s="125"/>
      <c r="HXG80" s="125"/>
      <c r="HXH80" s="125"/>
      <c r="HXI80" s="125"/>
      <c r="HXJ80" s="125"/>
      <c r="HXK80" s="125"/>
      <c r="HXL80" s="125"/>
      <c r="HXM80" s="125"/>
      <c r="HXN80" s="125"/>
      <c r="HXO80" s="125"/>
      <c r="HXP80" s="125"/>
      <c r="HXQ80" s="125"/>
      <c r="HXR80" s="125"/>
      <c r="HXS80" s="125"/>
      <c r="HXT80" s="125"/>
      <c r="HXU80" s="125"/>
      <c r="HXV80" s="125"/>
      <c r="HXW80" s="125"/>
      <c r="HXX80" s="125"/>
      <c r="HXY80" s="125"/>
      <c r="HXZ80" s="125"/>
      <c r="HYA80" s="125"/>
      <c r="HYB80" s="125"/>
      <c r="HYC80" s="125"/>
      <c r="HYD80" s="125"/>
      <c r="HYE80" s="125"/>
      <c r="HYF80" s="125"/>
      <c r="HYG80" s="125"/>
      <c r="HYH80" s="125"/>
      <c r="HYI80" s="125"/>
      <c r="HYJ80" s="125"/>
      <c r="HYK80" s="125"/>
      <c r="HYL80" s="125"/>
      <c r="HYM80" s="125"/>
      <c r="HYN80" s="125"/>
      <c r="HYO80" s="125"/>
      <c r="HYP80" s="125"/>
      <c r="HYQ80" s="125"/>
      <c r="HYR80" s="125"/>
      <c r="HYS80" s="125"/>
      <c r="HYT80" s="125"/>
      <c r="HYU80" s="125"/>
      <c r="HYV80" s="125"/>
      <c r="HYW80" s="125"/>
      <c r="HYX80" s="125"/>
      <c r="HYY80" s="125"/>
      <c r="HYZ80" s="125"/>
      <c r="HZA80" s="125"/>
      <c r="HZB80" s="125"/>
      <c r="HZC80" s="125"/>
      <c r="HZD80" s="125"/>
      <c r="HZE80" s="125"/>
      <c r="HZF80" s="125"/>
      <c r="HZG80" s="125"/>
      <c r="HZH80" s="125"/>
      <c r="HZI80" s="125"/>
      <c r="HZJ80" s="125"/>
      <c r="HZK80" s="125"/>
      <c r="HZL80" s="125"/>
      <c r="HZM80" s="125"/>
      <c r="HZN80" s="125"/>
      <c r="HZO80" s="125"/>
      <c r="HZP80" s="125"/>
      <c r="HZQ80" s="125"/>
      <c r="HZR80" s="125"/>
      <c r="HZS80" s="125"/>
      <c r="HZT80" s="125"/>
      <c r="HZU80" s="125"/>
      <c r="HZV80" s="125"/>
      <c r="HZW80" s="125"/>
      <c r="HZX80" s="125"/>
      <c r="HZY80" s="125"/>
      <c r="HZZ80" s="125"/>
      <c r="IAA80" s="125"/>
      <c r="IAB80" s="125"/>
      <c r="IAC80" s="125"/>
      <c r="IAD80" s="125"/>
      <c r="IAE80" s="125"/>
      <c r="IAF80" s="125"/>
      <c r="IAG80" s="125"/>
      <c r="IAH80" s="125"/>
      <c r="IAI80" s="125"/>
      <c r="IAJ80" s="125"/>
      <c r="IAK80" s="125"/>
      <c r="IAL80" s="125"/>
      <c r="IAM80" s="125"/>
      <c r="IAN80" s="125"/>
      <c r="IAO80" s="125"/>
      <c r="IAP80" s="125"/>
      <c r="IAQ80" s="125"/>
      <c r="IAR80" s="125"/>
      <c r="IAS80" s="125"/>
      <c r="IAT80" s="125"/>
      <c r="IAU80" s="125"/>
      <c r="IAV80" s="125"/>
      <c r="IAW80" s="125"/>
      <c r="IAX80" s="125"/>
      <c r="IAY80" s="125"/>
      <c r="IAZ80" s="125"/>
      <c r="IBA80" s="125"/>
      <c r="IBB80" s="125"/>
      <c r="IBC80" s="125"/>
      <c r="IBD80" s="125"/>
      <c r="IBE80" s="125"/>
      <c r="IBF80" s="125"/>
      <c r="IBG80" s="125"/>
      <c r="IBH80" s="125"/>
      <c r="IBI80" s="125"/>
      <c r="IBJ80" s="125"/>
      <c r="IBK80" s="125"/>
      <c r="IBL80" s="125"/>
      <c r="IBM80" s="125"/>
      <c r="IBN80" s="125"/>
      <c r="IBO80" s="125"/>
      <c r="IBP80" s="125"/>
      <c r="IBQ80" s="125"/>
      <c r="IBR80" s="125"/>
      <c r="IBS80" s="125"/>
      <c r="IBT80" s="125"/>
      <c r="IBU80" s="125"/>
      <c r="IBV80" s="125"/>
      <c r="IBW80" s="125"/>
      <c r="IBX80" s="125"/>
      <c r="IBY80" s="125"/>
      <c r="IBZ80" s="125"/>
      <c r="ICA80" s="125"/>
      <c r="ICB80" s="125"/>
      <c r="ICC80" s="125"/>
      <c r="ICD80" s="125"/>
      <c r="ICE80" s="125"/>
      <c r="ICF80" s="125"/>
      <c r="ICG80" s="125"/>
      <c r="ICH80" s="125"/>
      <c r="ICI80" s="125"/>
      <c r="ICJ80" s="125"/>
      <c r="ICK80" s="125"/>
      <c r="ICL80" s="125"/>
      <c r="ICM80" s="125"/>
      <c r="ICN80" s="125"/>
      <c r="ICO80" s="125"/>
      <c r="ICP80" s="125"/>
      <c r="ICQ80" s="125"/>
      <c r="ICR80" s="125"/>
      <c r="ICS80" s="125"/>
      <c r="ICT80" s="125"/>
      <c r="ICU80" s="125"/>
      <c r="ICV80" s="125"/>
      <c r="ICW80" s="125"/>
      <c r="ICX80" s="125"/>
      <c r="ICY80" s="125"/>
      <c r="ICZ80" s="125"/>
      <c r="IDA80" s="125"/>
      <c r="IDB80" s="125"/>
      <c r="IDC80" s="125"/>
      <c r="IDD80" s="125"/>
      <c r="IDE80" s="125"/>
      <c r="IDF80" s="125"/>
      <c r="IDG80" s="125"/>
      <c r="IDH80" s="125"/>
      <c r="IDI80" s="125"/>
      <c r="IDJ80" s="125"/>
      <c r="IDK80" s="125"/>
      <c r="IDL80" s="125"/>
      <c r="IDM80" s="125"/>
      <c r="IDN80" s="125"/>
      <c r="IDO80" s="125"/>
      <c r="IDP80" s="125"/>
      <c r="IDQ80" s="125"/>
      <c r="IDR80" s="125"/>
      <c r="IDS80" s="125"/>
      <c r="IDT80" s="125"/>
      <c r="IDU80" s="125"/>
      <c r="IDV80" s="125"/>
      <c r="IDW80" s="125"/>
      <c r="IDX80" s="125"/>
      <c r="IDY80" s="125"/>
      <c r="IDZ80" s="125"/>
      <c r="IEA80" s="125"/>
      <c r="IEB80" s="125"/>
      <c r="IEC80" s="125"/>
      <c r="IED80" s="125"/>
      <c r="IEE80" s="125"/>
      <c r="IEF80" s="125"/>
      <c r="IEG80" s="125"/>
      <c r="IEH80" s="125"/>
      <c r="IEI80" s="125"/>
      <c r="IEJ80" s="125"/>
      <c r="IEK80" s="125"/>
      <c r="IEL80" s="125"/>
      <c r="IEM80" s="125"/>
      <c r="IEN80" s="125"/>
      <c r="IEO80" s="125"/>
      <c r="IEP80" s="125"/>
      <c r="IEQ80" s="125"/>
      <c r="IER80" s="125"/>
      <c r="IES80" s="125"/>
      <c r="IET80" s="125"/>
      <c r="IEU80" s="125"/>
      <c r="IEV80" s="125"/>
      <c r="IEW80" s="125"/>
      <c r="IEX80" s="125"/>
      <c r="IEY80" s="125"/>
      <c r="IEZ80" s="125"/>
      <c r="IFA80" s="125"/>
      <c r="IFB80" s="125"/>
      <c r="IFC80" s="125"/>
      <c r="IFD80" s="125"/>
      <c r="IFE80" s="125"/>
      <c r="IFF80" s="125"/>
      <c r="IFG80" s="125"/>
      <c r="IFH80" s="125"/>
      <c r="IFI80" s="125"/>
      <c r="IFJ80" s="125"/>
      <c r="IFK80" s="125"/>
      <c r="IFL80" s="125"/>
      <c r="IFM80" s="125"/>
      <c r="IFN80" s="125"/>
      <c r="IFO80" s="125"/>
      <c r="IFP80" s="125"/>
      <c r="IFQ80" s="125"/>
      <c r="IFR80" s="125"/>
      <c r="IFS80" s="125"/>
      <c r="IFT80" s="125"/>
      <c r="IFU80" s="125"/>
      <c r="IFV80" s="125"/>
      <c r="IFW80" s="125"/>
      <c r="IFX80" s="125"/>
      <c r="IFY80" s="125"/>
      <c r="IFZ80" s="125"/>
      <c r="IGA80" s="125"/>
      <c r="IGB80" s="125"/>
      <c r="IGC80" s="125"/>
      <c r="IGD80" s="125"/>
      <c r="IGE80" s="125"/>
      <c r="IGF80" s="125"/>
      <c r="IGG80" s="125"/>
      <c r="IGH80" s="125"/>
      <c r="IGI80" s="125"/>
      <c r="IGJ80" s="125"/>
      <c r="IGK80" s="125"/>
      <c r="IGL80" s="125"/>
      <c r="IGM80" s="125"/>
      <c r="IGN80" s="125"/>
      <c r="IGO80" s="125"/>
      <c r="IGP80" s="125"/>
      <c r="IGQ80" s="125"/>
      <c r="IGR80" s="125"/>
      <c r="IGS80" s="125"/>
      <c r="IGT80" s="125"/>
      <c r="IGU80" s="125"/>
      <c r="IGV80" s="125"/>
      <c r="IGW80" s="125"/>
      <c r="IGX80" s="125"/>
      <c r="IGY80" s="125"/>
      <c r="IGZ80" s="125"/>
      <c r="IHA80" s="125"/>
      <c r="IHB80" s="125"/>
      <c r="IHC80" s="125"/>
      <c r="IHD80" s="125"/>
      <c r="IHE80" s="125"/>
      <c r="IHF80" s="125"/>
      <c r="IHG80" s="125"/>
      <c r="IHH80" s="125"/>
      <c r="IHI80" s="125"/>
      <c r="IHJ80" s="125"/>
      <c r="IHK80" s="125"/>
      <c r="IHL80" s="125"/>
      <c r="IHM80" s="125"/>
      <c r="IHN80" s="125"/>
      <c r="IHO80" s="125"/>
      <c r="IHP80" s="125"/>
      <c r="IHQ80" s="125"/>
      <c r="IHR80" s="125"/>
      <c r="IHS80" s="125"/>
      <c r="IHT80" s="125"/>
      <c r="IHU80" s="125"/>
      <c r="IHV80" s="125"/>
      <c r="IHW80" s="125"/>
      <c r="IHX80" s="125"/>
      <c r="IHY80" s="125"/>
      <c r="IHZ80" s="125"/>
      <c r="IIA80" s="125"/>
      <c r="IIB80" s="125"/>
      <c r="IIC80" s="125"/>
      <c r="IID80" s="125"/>
      <c r="IIE80" s="125"/>
      <c r="IIF80" s="125"/>
      <c r="IIG80" s="125"/>
      <c r="IIH80" s="125"/>
      <c r="III80" s="125"/>
      <c r="IIJ80" s="125"/>
      <c r="IIK80" s="125"/>
      <c r="IIL80" s="125"/>
      <c r="IIM80" s="125"/>
      <c r="IIN80" s="125"/>
      <c r="IIO80" s="125"/>
      <c r="IIP80" s="125"/>
      <c r="IIQ80" s="125"/>
      <c r="IIR80" s="125"/>
      <c r="IIS80" s="125"/>
      <c r="IIT80" s="125"/>
      <c r="IIU80" s="125"/>
      <c r="IIV80" s="125"/>
      <c r="IIW80" s="125"/>
      <c r="IIX80" s="125"/>
      <c r="IIY80" s="125"/>
      <c r="IIZ80" s="125"/>
      <c r="IJA80" s="125"/>
      <c r="IJB80" s="125"/>
      <c r="IJC80" s="125"/>
      <c r="IJD80" s="125"/>
      <c r="IJE80" s="125"/>
      <c r="IJF80" s="125"/>
      <c r="IJG80" s="125"/>
      <c r="IJH80" s="125"/>
      <c r="IJI80" s="125"/>
      <c r="IJJ80" s="125"/>
      <c r="IJK80" s="125"/>
      <c r="IJL80" s="125"/>
      <c r="IJM80" s="125"/>
      <c r="IJN80" s="125"/>
      <c r="IJO80" s="125"/>
      <c r="IJP80" s="125"/>
      <c r="IJQ80" s="125"/>
      <c r="IJR80" s="125"/>
      <c r="IJS80" s="125"/>
      <c r="IJT80" s="125"/>
      <c r="IJU80" s="125"/>
      <c r="IJV80" s="125"/>
      <c r="IJW80" s="125"/>
      <c r="IJX80" s="125"/>
      <c r="IJY80" s="125"/>
      <c r="IJZ80" s="125"/>
      <c r="IKA80" s="125"/>
      <c r="IKB80" s="125"/>
      <c r="IKC80" s="125"/>
      <c r="IKD80" s="125"/>
      <c r="IKE80" s="125"/>
      <c r="IKF80" s="125"/>
      <c r="IKG80" s="125"/>
      <c r="IKH80" s="125"/>
      <c r="IKI80" s="125"/>
      <c r="IKJ80" s="125"/>
      <c r="IKK80" s="125"/>
      <c r="IKL80" s="125"/>
      <c r="IKM80" s="125"/>
      <c r="IKN80" s="125"/>
      <c r="IKO80" s="125"/>
      <c r="IKP80" s="125"/>
      <c r="IKQ80" s="125"/>
      <c r="IKR80" s="125"/>
      <c r="IKS80" s="125"/>
      <c r="IKT80" s="125"/>
      <c r="IKU80" s="125"/>
      <c r="IKV80" s="125"/>
      <c r="IKW80" s="125"/>
      <c r="IKX80" s="125"/>
      <c r="IKY80" s="125"/>
      <c r="IKZ80" s="125"/>
      <c r="ILA80" s="125"/>
      <c r="ILB80" s="125"/>
      <c r="ILC80" s="125"/>
      <c r="ILD80" s="125"/>
      <c r="ILE80" s="125"/>
      <c r="ILF80" s="125"/>
      <c r="ILG80" s="125"/>
      <c r="ILH80" s="125"/>
      <c r="ILI80" s="125"/>
      <c r="ILJ80" s="125"/>
      <c r="ILK80" s="125"/>
      <c r="ILL80" s="125"/>
      <c r="ILM80" s="125"/>
      <c r="ILN80" s="125"/>
      <c r="ILO80" s="125"/>
      <c r="ILP80" s="125"/>
      <c r="ILQ80" s="125"/>
      <c r="ILR80" s="125"/>
      <c r="ILS80" s="125"/>
      <c r="ILT80" s="125"/>
      <c r="ILU80" s="125"/>
      <c r="ILV80" s="125"/>
      <c r="ILW80" s="125"/>
      <c r="ILX80" s="125"/>
      <c r="ILY80" s="125"/>
      <c r="ILZ80" s="125"/>
      <c r="IMA80" s="125"/>
      <c r="IMB80" s="125"/>
      <c r="IMC80" s="125"/>
      <c r="IMD80" s="125"/>
      <c r="IME80" s="125"/>
      <c r="IMF80" s="125"/>
      <c r="IMG80" s="125"/>
      <c r="IMH80" s="125"/>
      <c r="IMI80" s="125"/>
      <c r="IMJ80" s="125"/>
      <c r="IMK80" s="125"/>
      <c r="IML80" s="125"/>
      <c r="IMM80" s="125"/>
      <c r="IMN80" s="125"/>
      <c r="IMO80" s="125"/>
      <c r="IMP80" s="125"/>
      <c r="IMQ80" s="125"/>
      <c r="IMR80" s="125"/>
      <c r="IMS80" s="125"/>
      <c r="IMT80" s="125"/>
      <c r="IMU80" s="125"/>
      <c r="IMV80" s="125"/>
      <c r="IMW80" s="125"/>
      <c r="IMX80" s="125"/>
      <c r="IMY80" s="125"/>
      <c r="IMZ80" s="125"/>
      <c r="INA80" s="125"/>
      <c r="INB80" s="125"/>
      <c r="INC80" s="125"/>
      <c r="IND80" s="125"/>
      <c r="INE80" s="125"/>
      <c r="INF80" s="125"/>
      <c r="ING80" s="125"/>
      <c r="INH80" s="125"/>
      <c r="INI80" s="125"/>
      <c r="INJ80" s="125"/>
      <c r="INK80" s="125"/>
      <c r="INL80" s="125"/>
      <c r="INM80" s="125"/>
      <c r="INN80" s="125"/>
      <c r="INO80" s="125"/>
      <c r="INP80" s="125"/>
      <c r="INQ80" s="125"/>
      <c r="INR80" s="125"/>
      <c r="INS80" s="125"/>
      <c r="INT80" s="125"/>
      <c r="INU80" s="125"/>
      <c r="INV80" s="125"/>
      <c r="INW80" s="125"/>
      <c r="INX80" s="125"/>
      <c r="INY80" s="125"/>
      <c r="INZ80" s="125"/>
      <c r="IOA80" s="125"/>
      <c r="IOB80" s="125"/>
      <c r="IOC80" s="125"/>
      <c r="IOD80" s="125"/>
      <c r="IOE80" s="125"/>
      <c r="IOF80" s="125"/>
      <c r="IOG80" s="125"/>
      <c r="IOH80" s="125"/>
      <c r="IOI80" s="125"/>
      <c r="IOJ80" s="125"/>
      <c r="IOK80" s="125"/>
      <c r="IOL80" s="125"/>
      <c r="IOM80" s="125"/>
      <c r="ION80" s="125"/>
      <c r="IOO80" s="125"/>
      <c r="IOP80" s="125"/>
      <c r="IOQ80" s="125"/>
      <c r="IOR80" s="125"/>
      <c r="IOS80" s="125"/>
      <c r="IOT80" s="125"/>
      <c r="IOU80" s="125"/>
      <c r="IOV80" s="125"/>
      <c r="IOW80" s="125"/>
      <c r="IOX80" s="125"/>
      <c r="IOY80" s="125"/>
      <c r="IOZ80" s="125"/>
      <c r="IPA80" s="125"/>
      <c r="IPB80" s="125"/>
      <c r="IPC80" s="125"/>
      <c r="IPD80" s="125"/>
      <c r="IPE80" s="125"/>
      <c r="IPF80" s="125"/>
      <c r="IPG80" s="125"/>
      <c r="IPH80" s="125"/>
      <c r="IPI80" s="125"/>
      <c r="IPJ80" s="125"/>
      <c r="IPK80" s="125"/>
      <c r="IPL80" s="125"/>
      <c r="IPM80" s="125"/>
      <c r="IPN80" s="125"/>
      <c r="IPO80" s="125"/>
      <c r="IPP80" s="125"/>
      <c r="IPQ80" s="125"/>
      <c r="IPR80" s="125"/>
      <c r="IPS80" s="125"/>
      <c r="IPT80" s="125"/>
      <c r="IPU80" s="125"/>
      <c r="IPV80" s="125"/>
      <c r="IPW80" s="125"/>
      <c r="IPX80" s="125"/>
      <c r="IPY80" s="125"/>
      <c r="IPZ80" s="125"/>
      <c r="IQA80" s="125"/>
      <c r="IQB80" s="125"/>
      <c r="IQC80" s="125"/>
      <c r="IQD80" s="125"/>
      <c r="IQE80" s="125"/>
      <c r="IQF80" s="125"/>
      <c r="IQG80" s="125"/>
      <c r="IQH80" s="125"/>
      <c r="IQI80" s="125"/>
      <c r="IQJ80" s="125"/>
      <c r="IQK80" s="125"/>
      <c r="IQL80" s="125"/>
      <c r="IQM80" s="125"/>
      <c r="IQN80" s="125"/>
      <c r="IQO80" s="125"/>
      <c r="IQP80" s="125"/>
      <c r="IQQ80" s="125"/>
      <c r="IQR80" s="125"/>
      <c r="IQS80" s="125"/>
      <c r="IQT80" s="125"/>
      <c r="IQU80" s="125"/>
      <c r="IQV80" s="125"/>
      <c r="IQW80" s="125"/>
      <c r="IQX80" s="125"/>
      <c r="IQY80" s="125"/>
      <c r="IQZ80" s="125"/>
      <c r="IRA80" s="125"/>
      <c r="IRB80" s="125"/>
      <c r="IRC80" s="125"/>
      <c r="IRD80" s="125"/>
      <c r="IRE80" s="125"/>
      <c r="IRF80" s="125"/>
      <c r="IRG80" s="125"/>
      <c r="IRH80" s="125"/>
      <c r="IRI80" s="125"/>
      <c r="IRJ80" s="125"/>
      <c r="IRK80" s="125"/>
      <c r="IRL80" s="125"/>
      <c r="IRM80" s="125"/>
      <c r="IRN80" s="125"/>
      <c r="IRO80" s="125"/>
      <c r="IRP80" s="125"/>
      <c r="IRQ80" s="125"/>
      <c r="IRR80" s="125"/>
      <c r="IRS80" s="125"/>
      <c r="IRT80" s="125"/>
      <c r="IRU80" s="125"/>
      <c r="IRV80" s="125"/>
      <c r="IRW80" s="125"/>
      <c r="IRX80" s="125"/>
      <c r="IRY80" s="125"/>
      <c r="IRZ80" s="125"/>
      <c r="ISA80" s="125"/>
      <c r="ISB80" s="125"/>
      <c r="ISC80" s="125"/>
      <c r="ISD80" s="125"/>
      <c r="ISE80" s="125"/>
      <c r="ISF80" s="125"/>
      <c r="ISG80" s="125"/>
      <c r="ISH80" s="125"/>
      <c r="ISI80" s="125"/>
      <c r="ISJ80" s="125"/>
      <c r="ISK80" s="125"/>
      <c r="ISL80" s="125"/>
      <c r="ISM80" s="125"/>
      <c r="ISN80" s="125"/>
      <c r="ISO80" s="125"/>
      <c r="ISP80" s="125"/>
      <c r="ISQ80" s="125"/>
      <c r="ISR80" s="125"/>
      <c r="ISS80" s="125"/>
      <c r="IST80" s="125"/>
      <c r="ISU80" s="125"/>
      <c r="ISV80" s="125"/>
      <c r="ISW80" s="125"/>
      <c r="ISX80" s="125"/>
      <c r="ISY80" s="125"/>
      <c r="ISZ80" s="125"/>
      <c r="ITA80" s="125"/>
      <c r="ITB80" s="125"/>
      <c r="ITC80" s="125"/>
      <c r="ITD80" s="125"/>
      <c r="ITE80" s="125"/>
      <c r="ITF80" s="125"/>
      <c r="ITG80" s="125"/>
      <c r="ITH80" s="125"/>
      <c r="ITI80" s="125"/>
      <c r="ITJ80" s="125"/>
      <c r="ITK80" s="125"/>
      <c r="ITL80" s="125"/>
      <c r="ITM80" s="125"/>
      <c r="ITN80" s="125"/>
      <c r="ITO80" s="125"/>
      <c r="ITP80" s="125"/>
      <c r="ITQ80" s="125"/>
      <c r="ITR80" s="125"/>
      <c r="ITS80" s="125"/>
      <c r="ITT80" s="125"/>
      <c r="ITU80" s="125"/>
      <c r="ITV80" s="125"/>
      <c r="ITW80" s="125"/>
      <c r="ITX80" s="125"/>
      <c r="ITY80" s="125"/>
      <c r="ITZ80" s="125"/>
      <c r="IUA80" s="125"/>
      <c r="IUB80" s="125"/>
      <c r="IUC80" s="125"/>
      <c r="IUD80" s="125"/>
      <c r="IUE80" s="125"/>
      <c r="IUF80" s="125"/>
      <c r="IUG80" s="125"/>
      <c r="IUH80" s="125"/>
      <c r="IUI80" s="125"/>
      <c r="IUJ80" s="125"/>
      <c r="IUK80" s="125"/>
      <c r="IUL80" s="125"/>
      <c r="IUM80" s="125"/>
      <c r="IUN80" s="125"/>
      <c r="IUO80" s="125"/>
      <c r="IUP80" s="125"/>
      <c r="IUQ80" s="125"/>
      <c r="IUR80" s="125"/>
      <c r="IUS80" s="125"/>
      <c r="IUT80" s="125"/>
      <c r="IUU80" s="125"/>
      <c r="IUV80" s="125"/>
      <c r="IUW80" s="125"/>
      <c r="IUX80" s="125"/>
      <c r="IUY80" s="125"/>
      <c r="IUZ80" s="125"/>
      <c r="IVA80" s="125"/>
      <c r="IVB80" s="125"/>
      <c r="IVC80" s="125"/>
      <c r="IVD80" s="125"/>
      <c r="IVE80" s="125"/>
      <c r="IVF80" s="125"/>
      <c r="IVG80" s="125"/>
      <c r="IVH80" s="125"/>
      <c r="IVI80" s="125"/>
      <c r="IVJ80" s="125"/>
      <c r="IVK80" s="125"/>
      <c r="IVL80" s="125"/>
      <c r="IVM80" s="125"/>
      <c r="IVN80" s="125"/>
      <c r="IVO80" s="125"/>
      <c r="IVP80" s="125"/>
      <c r="IVQ80" s="125"/>
      <c r="IVR80" s="125"/>
      <c r="IVS80" s="125"/>
      <c r="IVT80" s="125"/>
      <c r="IVU80" s="125"/>
      <c r="IVV80" s="125"/>
      <c r="IVW80" s="125"/>
      <c r="IVX80" s="125"/>
      <c r="IVY80" s="125"/>
      <c r="IVZ80" s="125"/>
      <c r="IWA80" s="125"/>
      <c r="IWB80" s="125"/>
      <c r="IWC80" s="125"/>
      <c r="IWD80" s="125"/>
      <c r="IWE80" s="125"/>
      <c r="IWF80" s="125"/>
      <c r="IWG80" s="125"/>
      <c r="IWH80" s="125"/>
      <c r="IWI80" s="125"/>
      <c r="IWJ80" s="125"/>
      <c r="IWK80" s="125"/>
      <c r="IWL80" s="125"/>
      <c r="IWM80" s="125"/>
      <c r="IWN80" s="125"/>
      <c r="IWO80" s="125"/>
      <c r="IWP80" s="125"/>
      <c r="IWQ80" s="125"/>
      <c r="IWR80" s="125"/>
      <c r="IWS80" s="125"/>
      <c r="IWT80" s="125"/>
      <c r="IWU80" s="125"/>
      <c r="IWV80" s="125"/>
      <c r="IWW80" s="125"/>
      <c r="IWX80" s="125"/>
      <c r="IWY80" s="125"/>
      <c r="IWZ80" s="125"/>
      <c r="IXA80" s="125"/>
      <c r="IXB80" s="125"/>
      <c r="IXC80" s="125"/>
      <c r="IXD80" s="125"/>
      <c r="IXE80" s="125"/>
      <c r="IXF80" s="125"/>
      <c r="IXG80" s="125"/>
      <c r="IXH80" s="125"/>
      <c r="IXI80" s="125"/>
      <c r="IXJ80" s="125"/>
      <c r="IXK80" s="125"/>
      <c r="IXL80" s="125"/>
      <c r="IXM80" s="125"/>
      <c r="IXN80" s="125"/>
      <c r="IXO80" s="125"/>
      <c r="IXP80" s="125"/>
      <c r="IXQ80" s="125"/>
      <c r="IXR80" s="125"/>
      <c r="IXS80" s="125"/>
      <c r="IXT80" s="125"/>
      <c r="IXU80" s="125"/>
      <c r="IXV80" s="125"/>
      <c r="IXW80" s="125"/>
      <c r="IXX80" s="125"/>
      <c r="IXY80" s="125"/>
      <c r="IXZ80" s="125"/>
      <c r="IYA80" s="125"/>
      <c r="IYB80" s="125"/>
      <c r="IYC80" s="125"/>
      <c r="IYD80" s="125"/>
      <c r="IYE80" s="125"/>
      <c r="IYF80" s="125"/>
      <c r="IYG80" s="125"/>
      <c r="IYH80" s="125"/>
      <c r="IYI80" s="125"/>
      <c r="IYJ80" s="125"/>
      <c r="IYK80" s="125"/>
      <c r="IYL80" s="125"/>
      <c r="IYM80" s="125"/>
      <c r="IYN80" s="125"/>
      <c r="IYO80" s="125"/>
      <c r="IYP80" s="125"/>
      <c r="IYQ80" s="125"/>
      <c r="IYR80" s="125"/>
      <c r="IYS80" s="125"/>
      <c r="IYT80" s="125"/>
      <c r="IYU80" s="125"/>
      <c r="IYV80" s="125"/>
      <c r="IYW80" s="125"/>
      <c r="IYX80" s="125"/>
      <c r="IYY80" s="125"/>
      <c r="IYZ80" s="125"/>
      <c r="IZA80" s="125"/>
      <c r="IZB80" s="125"/>
      <c r="IZC80" s="125"/>
      <c r="IZD80" s="125"/>
      <c r="IZE80" s="125"/>
      <c r="IZF80" s="125"/>
      <c r="IZG80" s="125"/>
      <c r="IZH80" s="125"/>
      <c r="IZI80" s="125"/>
      <c r="IZJ80" s="125"/>
      <c r="IZK80" s="125"/>
      <c r="IZL80" s="125"/>
      <c r="IZM80" s="125"/>
      <c r="IZN80" s="125"/>
      <c r="IZO80" s="125"/>
      <c r="IZP80" s="125"/>
      <c r="IZQ80" s="125"/>
      <c r="IZR80" s="125"/>
      <c r="IZS80" s="125"/>
      <c r="IZT80" s="125"/>
      <c r="IZU80" s="125"/>
      <c r="IZV80" s="125"/>
      <c r="IZW80" s="125"/>
      <c r="IZX80" s="125"/>
      <c r="IZY80" s="125"/>
      <c r="IZZ80" s="125"/>
      <c r="JAA80" s="125"/>
      <c r="JAB80" s="125"/>
      <c r="JAC80" s="125"/>
      <c r="JAD80" s="125"/>
      <c r="JAE80" s="125"/>
      <c r="JAF80" s="125"/>
      <c r="JAG80" s="125"/>
      <c r="JAH80" s="125"/>
      <c r="JAI80" s="125"/>
      <c r="JAJ80" s="125"/>
      <c r="JAK80" s="125"/>
      <c r="JAL80" s="125"/>
      <c r="JAM80" s="125"/>
      <c r="JAN80" s="125"/>
      <c r="JAO80" s="125"/>
      <c r="JAP80" s="125"/>
      <c r="JAQ80" s="125"/>
      <c r="JAR80" s="125"/>
      <c r="JAS80" s="125"/>
      <c r="JAT80" s="125"/>
      <c r="JAU80" s="125"/>
      <c r="JAV80" s="125"/>
      <c r="JAW80" s="125"/>
      <c r="JAX80" s="125"/>
      <c r="JAY80" s="125"/>
      <c r="JAZ80" s="125"/>
      <c r="JBA80" s="125"/>
      <c r="JBB80" s="125"/>
      <c r="JBC80" s="125"/>
      <c r="JBD80" s="125"/>
      <c r="JBE80" s="125"/>
      <c r="JBF80" s="125"/>
      <c r="JBG80" s="125"/>
      <c r="JBH80" s="125"/>
      <c r="JBI80" s="125"/>
      <c r="JBJ80" s="125"/>
      <c r="JBK80" s="125"/>
      <c r="JBL80" s="125"/>
      <c r="JBM80" s="125"/>
      <c r="JBN80" s="125"/>
      <c r="JBO80" s="125"/>
      <c r="JBP80" s="125"/>
      <c r="JBQ80" s="125"/>
      <c r="JBR80" s="125"/>
      <c r="JBS80" s="125"/>
      <c r="JBT80" s="125"/>
      <c r="JBU80" s="125"/>
      <c r="JBV80" s="125"/>
      <c r="JBW80" s="125"/>
      <c r="JBX80" s="125"/>
      <c r="JBY80" s="125"/>
      <c r="JBZ80" s="125"/>
      <c r="JCA80" s="125"/>
      <c r="JCB80" s="125"/>
      <c r="JCC80" s="125"/>
      <c r="JCD80" s="125"/>
      <c r="JCE80" s="125"/>
      <c r="JCF80" s="125"/>
      <c r="JCG80" s="125"/>
      <c r="JCH80" s="125"/>
      <c r="JCI80" s="125"/>
      <c r="JCJ80" s="125"/>
      <c r="JCK80" s="125"/>
      <c r="JCL80" s="125"/>
      <c r="JCM80" s="125"/>
      <c r="JCN80" s="125"/>
      <c r="JCO80" s="125"/>
      <c r="JCP80" s="125"/>
      <c r="JCQ80" s="125"/>
      <c r="JCR80" s="125"/>
      <c r="JCS80" s="125"/>
      <c r="JCT80" s="125"/>
      <c r="JCU80" s="125"/>
      <c r="JCV80" s="125"/>
      <c r="JCW80" s="125"/>
      <c r="JCX80" s="125"/>
      <c r="JCY80" s="125"/>
      <c r="JCZ80" s="125"/>
      <c r="JDA80" s="125"/>
      <c r="JDB80" s="125"/>
      <c r="JDC80" s="125"/>
      <c r="JDD80" s="125"/>
      <c r="JDE80" s="125"/>
      <c r="JDF80" s="125"/>
      <c r="JDG80" s="125"/>
      <c r="JDH80" s="125"/>
      <c r="JDI80" s="125"/>
      <c r="JDJ80" s="125"/>
      <c r="JDK80" s="125"/>
      <c r="JDL80" s="125"/>
      <c r="JDM80" s="125"/>
      <c r="JDN80" s="125"/>
      <c r="JDO80" s="125"/>
      <c r="JDP80" s="125"/>
      <c r="JDQ80" s="125"/>
      <c r="JDR80" s="125"/>
      <c r="JDS80" s="125"/>
      <c r="JDT80" s="125"/>
      <c r="JDU80" s="125"/>
      <c r="JDV80" s="125"/>
      <c r="JDW80" s="125"/>
      <c r="JDX80" s="125"/>
      <c r="JDY80" s="125"/>
      <c r="JDZ80" s="125"/>
      <c r="JEA80" s="125"/>
      <c r="JEB80" s="125"/>
      <c r="JEC80" s="125"/>
      <c r="JED80" s="125"/>
      <c r="JEE80" s="125"/>
      <c r="JEF80" s="125"/>
      <c r="JEG80" s="125"/>
      <c r="JEH80" s="125"/>
      <c r="JEI80" s="125"/>
      <c r="JEJ80" s="125"/>
      <c r="JEK80" s="125"/>
      <c r="JEL80" s="125"/>
      <c r="JEM80" s="125"/>
      <c r="JEN80" s="125"/>
      <c r="JEO80" s="125"/>
      <c r="JEP80" s="125"/>
      <c r="JEQ80" s="125"/>
      <c r="JER80" s="125"/>
      <c r="JES80" s="125"/>
      <c r="JET80" s="125"/>
      <c r="JEU80" s="125"/>
      <c r="JEV80" s="125"/>
      <c r="JEW80" s="125"/>
      <c r="JEX80" s="125"/>
      <c r="JEY80" s="125"/>
      <c r="JEZ80" s="125"/>
      <c r="JFA80" s="125"/>
      <c r="JFB80" s="125"/>
      <c r="JFC80" s="125"/>
      <c r="JFD80" s="125"/>
      <c r="JFE80" s="125"/>
      <c r="JFF80" s="125"/>
      <c r="JFG80" s="125"/>
      <c r="JFH80" s="125"/>
      <c r="JFI80" s="125"/>
      <c r="JFJ80" s="125"/>
      <c r="JFK80" s="125"/>
      <c r="JFL80" s="125"/>
      <c r="JFM80" s="125"/>
      <c r="JFN80" s="125"/>
      <c r="JFO80" s="125"/>
      <c r="JFP80" s="125"/>
      <c r="JFQ80" s="125"/>
      <c r="JFR80" s="125"/>
      <c r="JFS80" s="125"/>
      <c r="JFT80" s="125"/>
      <c r="JFU80" s="125"/>
      <c r="JFV80" s="125"/>
      <c r="JFW80" s="125"/>
      <c r="JFX80" s="125"/>
      <c r="JFY80" s="125"/>
      <c r="JFZ80" s="125"/>
      <c r="JGA80" s="125"/>
      <c r="JGB80" s="125"/>
      <c r="JGC80" s="125"/>
      <c r="JGD80" s="125"/>
      <c r="JGE80" s="125"/>
      <c r="JGF80" s="125"/>
      <c r="JGG80" s="125"/>
      <c r="JGH80" s="125"/>
      <c r="JGI80" s="125"/>
      <c r="JGJ80" s="125"/>
      <c r="JGK80" s="125"/>
      <c r="JGL80" s="125"/>
      <c r="JGM80" s="125"/>
      <c r="JGN80" s="125"/>
      <c r="JGO80" s="125"/>
      <c r="JGP80" s="125"/>
      <c r="JGQ80" s="125"/>
      <c r="JGR80" s="125"/>
      <c r="JGS80" s="125"/>
      <c r="JGT80" s="125"/>
      <c r="JGU80" s="125"/>
      <c r="JGV80" s="125"/>
      <c r="JGW80" s="125"/>
      <c r="JGX80" s="125"/>
      <c r="JGY80" s="125"/>
      <c r="JGZ80" s="125"/>
      <c r="JHA80" s="125"/>
      <c r="JHB80" s="125"/>
      <c r="JHC80" s="125"/>
      <c r="JHD80" s="125"/>
      <c r="JHE80" s="125"/>
      <c r="JHF80" s="125"/>
      <c r="JHG80" s="125"/>
      <c r="JHH80" s="125"/>
      <c r="JHI80" s="125"/>
      <c r="JHJ80" s="125"/>
      <c r="JHK80" s="125"/>
      <c r="JHL80" s="125"/>
      <c r="JHM80" s="125"/>
      <c r="JHN80" s="125"/>
      <c r="JHO80" s="125"/>
      <c r="JHP80" s="125"/>
      <c r="JHQ80" s="125"/>
      <c r="JHR80" s="125"/>
      <c r="JHS80" s="125"/>
      <c r="JHT80" s="125"/>
      <c r="JHU80" s="125"/>
      <c r="JHV80" s="125"/>
      <c r="JHW80" s="125"/>
      <c r="JHX80" s="125"/>
      <c r="JHY80" s="125"/>
      <c r="JHZ80" s="125"/>
      <c r="JIA80" s="125"/>
      <c r="JIB80" s="125"/>
      <c r="JIC80" s="125"/>
      <c r="JID80" s="125"/>
      <c r="JIE80" s="125"/>
      <c r="JIF80" s="125"/>
      <c r="JIG80" s="125"/>
      <c r="JIH80" s="125"/>
      <c r="JII80" s="125"/>
      <c r="JIJ80" s="125"/>
      <c r="JIK80" s="125"/>
      <c r="JIL80" s="125"/>
      <c r="JIM80" s="125"/>
      <c r="JIN80" s="125"/>
      <c r="JIO80" s="125"/>
      <c r="JIP80" s="125"/>
      <c r="JIQ80" s="125"/>
      <c r="JIR80" s="125"/>
      <c r="JIS80" s="125"/>
      <c r="JIT80" s="125"/>
      <c r="JIU80" s="125"/>
      <c r="JIV80" s="125"/>
      <c r="JIW80" s="125"/>
      <c r="JIX80" s="125"/>
      <c r="JIY80" s="125"/>
      <c r="JIZ80" s="125"/>
      <c r="JJA80" s="125"/>
      <c r="JJB80" s="125"/>
      <c r="JJC80" s="125"/>
      <c r="JJD80" s="125"/>
      <c r="JJE80" s="125"/>
      <c r="JJF80" s="125"/>
      <c r="JJG80" s="125"/>
      <c r="JJH80" s="125"/>
      <c r="JJI80" s="125"/>
      <c r="JJJ80" s="125"/>
      <c r="JJK80" s="125"/>
      <c r="JJL80" s="125"/>
      <c r="JJM80" s="125"/>
      <c r="JJN80" s="125"/>
      <c r="JJO80" s="125"/>
      <c r="JJP80" s="125"/>
      <c r="JJQ80" s="125"/>
      <c r="JJR80" s="125"/>
      <c r="JJS80" s="125"/>
      <c r="JJT80" s="125"/>
      <c r="JJU80" s="125"/>
      <c r="JJV80" s="125"/>
      <c r="JJW80" s="125"/>
      <c r="JJX80" s="125"/>
      <c r="JJY80" s="125"/>
      <c r="JJZ80" s="125"/>
      <c r="JKA80" s="125"/>
      <c r="JKB80" s="125"/>
      <c r="JKC80" s="125"/>
      <c r="JKD80" s="125"/>
      <c r="JKE80" s="125"/>
      <c r="JKF80" s="125"/>
      <c r="JKG80" s="125"/>
      <c r="JKH80" s="125"/>
      <c r="JKI80" s="125"/>
      <c r="JKJ80" s="125"/>
      <c r="JKK80" s="125"/>
      <c r="JKL80" s="125"/>
      <c r="JKM80" s="125"/>
      <c r="JKN80" s="125"/>
      <c r="JKO80" s="125"/>
      <c r="JKP80" s="125"/>
      <c r="JKQ80" s="125"/>
      <c r="JKR80" s="125"/>
      <c r="JKS80" s="125"/>
      <c r="JKT80" s="125"/>
      <c r="JKU80" s="125"/>
      <c r="JKV80" s="125"/>
      <c r="JKW80" s="125"/>
      <c r="JKX80" s="125"/>
      <c r="JKY80" s="125"/>
      <c r="JKZ80" s="125"/>
      <c r="JLA80" s="125"/>
      <c r="JLB80" s="125"/>
      <c r="JLC80" s="125"/>
      <c r="JLD80" s="125"/>
      <c r="JLE80" s="125"/>
      <c r="JLF80" s="125"/>
      <c r="JLG80" s="125"/>
      <c r="JLH80" s="125"/>
      <c r="JLI80" s="125"/>
      <c r="JLJ80" s="125"/>
      <c r="JLK80" s="125"/>
      <c r="JLL80" s="125"/>
      <c r="JLM80" s="125"/>
      <c r="JLN80" s="125"/>
      <c r="JLO80" s="125"/>
      <c r="JLP80" s="125"/>
      <c r="JLQ80" s="125"/>
      <c r="JLR80" s="125"/>
      <c r="JLS80" s="125"/>
      <c r="JLT80" s="125"/>
      <c r="JLU80" s="125"/>
      <c r="JLV80" s="125"/>
      <c r="JLW80" s="125"/>
      <c r="JLX80" s="125"/>
      <c r="JLY80" s="125"/>
      <c r="JLZ80" s="125"/>
      <c r="JMA80" s="125"/>
      <c r="JMB80" s="125"/>
      <c r="JMC80" s="125"/>
      <c r="JMD80" s="125"/>
      <c r="JME80" s="125"/>
      <c r="JMF80" s="125"/>
      <c r="JMG80" s="125"/>
      <c r="JMH80" s="125"/>
      <c r="JMI80" s="125"/>
      <c r="JMJ80" s="125"/>
      <c r="JMK80" s="125"/>
      <c r="JML80" s="125"/>
      <c r="JMM80" s="125"/>
      <c r="JMN80" s="125"/>
      <c r="JMO80" s="125"/>
      <c r="JMP80" s="125"/>
      <c r="JMQ80" s="125"/>
      <c r="JMR80" s="125"/>
      <c r="JMS80" s="125"/>
      <c r="JMT80" s="125"/>
      <c r="JMU80" s="125"/>
      <c r="JMV80" s="125"/>
      <c r="JMW80" s="125"/>
      <c r="JMX80" s="125"/>
      <c r="JMY80" s="125"/>
      <c r="JMZ80" s="125"/>
      <c r="JNA80" s="125"/>
      <c r="JNB80" s="125"/>
      <c r="JNC80" s="125"/>
      <c r="JND80" s="125"/>
      <c r="JNE80" s="125"/>
      <c r="JNF80" s="125"/>
      <c r="JNG80" s="125"/>
      <c r="JNH80" s="125"/>
      <c r="JNI80" s="125"/>
      <c r="JNJ80" s="125"/>
      <c r="JNK80" s="125"/>
      <c r="JNL80" s="125"/>
      <c r="JNM80" s="125"/>
      <c r="JNN80" s="125"/>
      <c r="JNO80" s="125"/>
      <c r="JNP80" s="125"/>
      <c r="JNQ80" s="125"/>
      <c r="JNR80" s="125"/>
      <c r="JNS80" s="125"/>
      <c r="JNT80" s="125"/>
      <c r="JNU80" s="125"/>
      <c r="JNV80" s="125"/>
      <c r="JNW80" s="125"/>
      <c r="JNX80" s="125"/>
      <c r="JNY80" s="125"/>
      <c r="JNZ80" s="125"/>
      <c r="JOA80" s="125"/>
      <c r="JOB80" s="125"/>
      <c r="JOC80" s="125"/>
      <c r="JOD80" s="125"/>
      <c r="JOE80" s="125"/>
      <c r="JOF80" s="125"/>
      <c r="JOG80" s="125"/>
      <c r="JOH80" s="125"/>
      <c r="JOI80" s="125"/>
      <c r="JOJ80" s="125"/>
      <c r="JOK80" s="125"/>
      <c r="JOL80" s="125"/>
      <c r="JOM80" s="125"/>
      <c r="JON80" s="125"/>
      <c r="JOO80" s="125"/>
      <c r="JOP80" s="125"/>
      <c r="JOQ80" s="125"/>
      <c r="JOR80" s="125"/>
      <c r="JOS80" s="125"/>
      <c r="JOT80" s="125"/>
      <c r="JOU80" s="125"/>
      <c r="JOV80" s="125"/>
      <c r="JOW80" s="125"/>
      <c r="JOX80" s="125"/>
      <c r="JOY80" s="125"/>
      <c r="JOZ80" s="125"/>
      <c r="JPA80" s="125"/>
      <c r="JPB80" s="125"/>
      <c r="JPC80" s="125"/>
      <c r="JPD80" s="125"/>
      <c r="JPE80" s="125"/>
      <c r="JPF80" s="125"/>
      <c r="JPG80" s="125"/>
      <c r="JPH80" s="125"/>
      <c r="JPI80" s="125"/>
      <c r="JPJ80" s="125"/>
      <c r="JPK80" s="125"/>
      <c r="JPL80" s="125"/>
      <c r="JPM80" s="125"/>
      <c r="JPN80" s="125"/>
      <c r="JPO80" s="125"/>
      <c r="JPP80" s="125"/>
      <c r="JPQ80" s="125"/>
      <c r="JPR80" s="125"/>
      <c r="JPS80" s="125"/>
      <c r="JPT80" s="125"/>
      <c r="JPU80" s="125"/>
      <c r="JPV80" s="125"/>
      <c r="JPW80" s="125"/>
      <c r="JPX80" s="125"/>
      <c r="JPY80" s="125"/>
      <c r="JPZ80" s="125"/>
      <c r="JQA80" s="125"/>
      <c r="JQB80" s="125"/>
      <c r="JQC80" s="125"/>
      <c r="JQD80" s="125"/>
      <c r="JQE80" s="125"/>
      <c r="JQF80" s="125"/>
      <c r="JQG80" s="125"/>
      <c r="JQH80" s="125"/>
      <c r="JQI80" s="125"/>
      <c r="JQJ80" s="125"/>
      <c r="JQK80" s="125"/>
      <c r="JQL80" s="125"/>
      <c r="JQM80" s="125"/>
      <c r="JQN80" s="125"/>
      <c r="JQO80" s="125"/>
      <c r="JQP80" s="125"/>
      <c r="JQQ80" s="125"/>
      <c r="JQR80" s="125"/>
      <c r="JQS80" s="125"/>
      <c r="JQT80" s="125"/>
      <c r="JQU80" s="125"/>
      <c r="JQV80" s="125"/>
      <c r="JQW80" s="125"/>
      <c r="JQX80" s="125"/>
      <c r="JQY80" s="125"/>
      <c r="JQZ80" s="125"/>
      <c r="JRA80" s="125"/>
      <c r="JRB80" s="125"/>
      <c r="JRC80" s="125"/>
      <c r="JRD80" s="125"/>
      <c r="JRE80" s="125"/>
      <c r="JRF80" s="125"/>
      <c r="JRG80" s="125"/>
      <c r="JRH80" s="125"/>
      <c r="JRI80" s="125"/>
      <c r="JRJ80" s="125"/>
      <c r="JRK80" s="125"/>
      <c r="JRL80" s="125"/>
      <c r="JRM80" s="125"/>
      <c r="JRN80" s="125"/>
      <c r="JRO80" s="125"/>
      <c r="JRP80" s="125"/>
      <c r="JRQ80" s="125"/>
      <c r="JRR80" s="125"/>
      <c r="JRS80" s="125"/>
      <c r="JRT80" s="125"/>
      <c r="JRU80" s="125"/>
      <c r="JRV80" s="125"/>
      <c r="JRW80" s="125"/>
      <c r="JRX80" s="125"/>
      <c r="JRY80" s="125"/>
      <c r="JRZ80" s="125"/>
      <c r="JSA80" s="125"/>
      <c r="JSB80" s="125"/>
      <c r="JSC80" s="125"/>
      <c r="JSD80" s="125"/>
      <c r="JSE80" s="125"/>
      <c r="JSF80" s="125"/>
      <c r="JSG80" s="125"/>
      <c r="JSH80" s="125"/>
      <c r="JSI80" s="125"/>
      <c r="JSJ80" s="125"/>
      <c r="JSK80" s="125"/>
      <c r="JSL80" s="125"/>
      <c r="JSM80" s="125"/>
      <c r="JSN80" s="125"/>
      <c r="JSO80" s="125"/>
      <c r="JSP80" s="125"/>
      <c r="JSQ80" s="125"/>
      <c r="JSR80" s="125"/>
      <c r="JSS80" s="125"/>
      <c r="JST80" s="125"/>
      <c r="JSU80" s="125"/>
      <c r="JSV80" s="125"/>
      <c r="JSW80" s="125"/>
      <c r="JSX80" s="125"/>
      <c r="JSY80" s="125"/>
      <c r="JSZ80" s="125"/>
      <c r="JTA80" s="125"/>
      <c r="JTB80" s="125"/>
      <c r="JTC80" s="125"/>
      <c r="JTD80" s="125"/>
      <c r="JTE80" s="125"/>
      <c r="JTF80" s="125"/>
      <c r="JTG80" s="125"/>
      <c r="JTH80" s="125"/>
      <c r="JTI80" s="125"/>
      <c r="JTJ80" s="125"/>
      <c r="JTK80" s="125"/>
      <c r="JTL80" s="125"/>
      <c r="JTM80" s="125"/>
      <c r="JTN80" s="125"/>
      <c r="JTO80" s="125"/>
      <c r="JTP80" s="125"/>
      <c r="JTQ80" s="125"/>
      <c r="JTR80" s="125"/>
      <c r="JTS80" s="125"/>
      <c r="JTT80" s="125"/>
      <c r="JTU80" s="125"/>
      <c r="JTV80" s="125"/>
      <c r="JTW80" s="125"/>
      <c r="JTX80" s="125"/>
      <c r="JTY80" s="125"/>
      <c r="JTZ80" s="125"/>
      <c r="JUA80" s="125"/>
      <c r="JUB80" s="125"/>
      <c r="JUC80" s="125"/>
      <c r="JUD80" s="125"/>
      <c r="JUE80" s="125"/>
      <c r="JUF80" s="125"/>
      <c r="JUG80" s="125"/>
      <c r="JUH80" s="125"/>
      <c r="JUI80" s="125"/>
      <c r="JUJ80" s="125"/>
      <c r="JUK80" s="125"/>
      <c r="JUL80" s="125"/>
      <c r="JUM80" s="125"/>
      <c r="JUN80" s="125"/>
      <c r="JUO80" s="125"/>
      <c r="JUP80" s="125"/>
      <c r="JUQ80" s="125"/>
      <c r="JUR80" s="125"/>
      <c r="JUS80" s="125"/>
      <c r="JUT80" s="125"/>
      <c r="JUU80" s="125"/>
      <c r="JUV80" s="125"/>
      <c r="JUW80" s="125"/>
      <c r="JUX80" s="125"/>
      <c r="JUY80" s="125"/>
      <c r="JUZ80" s="125"/>
      <c r="JVA80" s="125"/>
      <c r="JVB80" s="125"/>
      <c r="JVC80" s="125"/>
      <c r="JVD80" s="125"/>
      <c r="JVE80" s="125"/>
      <c r="JVF80" s="125"/>
      <c r="JVG80" s="125"/>
      <c r="JVH80" s="125"/>
      <c r="JVI80" s="125"/>
      <c r="JVJ80" s="125"/>
      <c r="JVK80" s="125"/>
      <c r="JVL80" s="125"/>
      <c r="JVM80" s="125"/>
      <c r="JVN80" s="125"/>
      <c r="JVO80" s="125"/>
      <c r="JVP80" s="125"/>
      <c r="JVQ80" s="125"/>
      <c r="JVR80" s="125"/>
      <c r="JVS80" s="125"/>
      <c r="JVT80" s="125"/>
      <c r="JVU80" s="125"/>
      <c r="JVV80" s="125"/>
      <c r="JVW80" s="125"/>
      <c r="JVX80" s="125"/>
      <c r="JVY80" s="125"/>
      <c r="JVZ80" s="125"/>
      <c r="JWA80" s="125"/>
      <c r="JWB80" s="125"/>
      <c r="JWC80" s="125"/>
      <c r="JWD80" s="125"/>
      <c r="JWE80" s="125"/>
      <c r="JWF80" s="125"/>
      <c r="JWG80" s="125"/>
      <c r="JWH80" s="125"/>
      <c r="JWI80" s="125"/>
      <c r="JWJ80" s="125"/>
      <c r="JWK80" s="125"/>
      <c r="JWL80" s="125"/>
      <c r="JWM80" s="125"/>
      <c r="JWN80" s="125"/>
      <c r="JWO80" s="125"/>
      <c r="JWP80" s="125"/>
      <c r="JWQ80" s="125"/>
      <c r="JWR80" s="125"/>
      <c r="JWS80" s="125"/>
      <c r="JWT80" s="125"/>
      <c r="JWU80" s="125"/>
      <c r="JWV80" s="125"/>
      <c r="JWW80" s="125"/>
      <c r="JWX80" s="125"/>
      <c r="JWY80" s="125"/>
      <c r="JWZ80" s="125"/>
      <c r="JXA80" s="125"/>
      <c r="JXB80" s="125"/>
      <c r="JXC80" s="125"/>
      <c r="JXD80" s="125"/>
      <c r="JXE80" s="125"/>
      <c r="JXF80" s="125"/>
      <c r="JXG80" s="125"/>
      <c r="JXH80" s="125"/>
      <c r="JXI80" s="125"/>
      <c r="JXJ80" s="125"/>
      <c r="JXK80" s="125"/>
      <c r="JXL80" s="125"/>
      <c r="JXM80" s="125"/>
      <c r="JXN80" s="125"/>
      <c r="JXO80" s="125"/>
      <c r="JXP80" s="125"/>
      <c r="JXQ80" s="125"/>
      <c r="JXR80" s="125"/>
      <c r="JXS80" s="125"/>
      <c r="JXT80" s="125"/>
      <c r="JXU80" s="125"/>
      <c r="JXV80" s="125"/>
      <c r="JXW80" s="125"/>
      <c r="JXX80" s="125"/>
      <c r="JXY80" s="125"/>
      <c r="JXZ80" s="125"/>
      <c r="JYA80" s="125"/>
      <c r="JYB80" s="125"/>
      <c r="JYC80" s="125"/>
      <c r="JYD80" s="125"/>
      <c r="JYE80" s="125"/>
      <c r="JYF80" s="125"/>
      <c r="JYG80" s="125"/>
      <c r="JYH80" s="125"/>
      <c r="JYI80" s="125"/>
      <c r="JYJ80" s="125"/>
      <c r="JYK80" s="125"/>
      <c r="JYL80" s="125"/>
      <c r="JYM80" s="125"/>
      <c r="JYN80" s="125"/>
      <c r="JYO80" s="125"/>
      <c r="JYP80" s="125"/>
      <c r="JYQ80" s="125"/>
      <c r="JYR80" s="125"/>
      <c r="JYS80" s="125"/>
      <c r="JYT80" s="125"/>
      <c r="JYU80" s="125"/>
      <c r="JYV80" s="125"/>
      <c r="JYW80" s="125"/>
      <c r="JYX80" s="125"/>
      <c r="JYY80" s="125"/>
      <c r="JYZ80" s="125"/>
      <c r="JZA80" s="125"/>
      <c r="JZB80" s="125"/>
      <c r="JZC80" s="125"/>
      <c r="JZD80" s="125"/>
      <c r="JZE80" s="125"/>
      <c r="JZF80" s="125"/>
      <c r="JZG80" s="125"/>
      <c r="JZH80" s="125"/>
      <c r="JZI80" s="125"/>
      <c r="JZJ80" s="125"/>
      <c r="JZK80" s="125"/>
      <c r="JZL80" s="125"/>
      <c r="JZM80" s="125"/>
      <c r="JZN80" s="125"/>
      <c r="JZO80" s="125"/>
      <c r="JZP80" s="125"/>
      <c r="JZQ80" s="125"/>
      <c r="JZR80" s="125"/>
      <c r="JZS80" s="125"/>
      <c r="JZT80" s="125"/>
      <c r="JZU80" s="125"/>
      <c r="JZV80" s="125"/>
      <c r="JZW80" s="125"/>
      <c r="JZX80" s="125"/>
      <c r="JZY80" s="125"/>
      <c r="JZZ80" s="125"/>
      <c r="KAA80" s="125"/>
      <c r="KAB80" s="125"/>
      <c r="KAC80" s="125"/>
      <c r="KAD80" s="125"/>
      <c r="KAE80" s="125"/>
      <c r="KAF80" s="125"/>
      <c r="KAG80" s="125"/>
      <c r="KAH80" s="125"/>
      <c r="KAI80" s="125"/>
      <c r="KAJ80" s="125"/>
      <c r="KAK80" s="125"/>
      <c r="KAL80" s="125"/>
      <c r="KAM80" s="125"/>
      <c r="KAN80" s="125"/>
      <c r="KAO80" s="125"/>
      <c r="KAP80" s="125"/>
      <c r="KAQ80" s="125"/>
      <c r="KAR80" s="125"/>
      <c r="KAS80" s="125"/>
      <c r="KAT80" s="125"/>
      <c r="KAU80" s="125"/>
      <c r="KAV80" s="125"/>
      <c r="KAW80" s="125"/>
      <c r="KAX80" s="125"/>
      <c r="KAY80" s="125"/>
      <c r="KAZ80" s="125"/>
      <c r="KBA80" s="125"/>
      <c r="KBB80" s="125"/>
      <c r="KBC80" s="125"/>
      <c r="KBD80" s="125"/>
      <c r="KBE80" s="125"/>
      <c r="KBF80" s="125"/>
      <c r="KBG80" s="125"/>
      <c r="KBH80" s="125"/>
      <c r="KBI80" s="125"/>
      <c r="KBJ80" s="125"/>
      <c r="KBK80" s="125"/>
      <c r="KBL80" s="125"/>
      <c r="KBM80" s="125"/>
      <c r="KBN80" s="125"/>
      <c r="KBO80" s="125"/>
      <c r="KBP80" s="125"/>
      <c r="KBQ80" s="125"/>
      <c r="KBR80" s="125"/>
      <c r="KBS80" s="125"/>
      <c r="KBT80" s="125"/>
      <c r="KBU80" s="125"/>
      <c r="KBV80" s="125"/>
      <c r="KBW80" s="125"/>
      <c r="KBX80" s="125"/>
      <c r="KBY80" s="125"/>
      <c r="KBZ80" s="125"/>
      <c r="KCA80" s="125"/>
      <c r="KCB80" s="125"/>
      <c r="KCC80" s="125"/>
      <c r="KCD80" s="125"/>
      <c r="KCE80" s="125"/>
      <c r="KCF80" s="125"/>
      <c r="KCG80" s="125"/>
      <c r="KCH80" s="125"/>
      <c r="KCI80" s="125"/>
      <c r="KCJ80" s="125"/>
      <c r="KCK80" s="125"/>
      <c r="KCL80" s="125"/>
      <c r="KCM80" s="125"/>
      <c r="KCN80" s="125"/>
      <c r="KCO80" s="125"/>
      <c r="KCP80" s="125"/>
      <c r="KCQ80" s="125"/>
      <c r="KCR80" s="125"/>
      <c r="KCS80" s="125"/>
      <c r="KCT80" s="125"/>
      <c r="KCU80" s="125"/>
      <c r="KCV80" s="125"/>
      <c r="KCW80" s="125"/>
      <c r="KCX80" s="125"/>
      <c r="KCY80" s="125"/>
      <c r="KCZ80" s="125"/>
      <c r="KDA80" s="125"/>
      <c r="KDB80" s="125"/>
      <c r="KDC80" s="125"/>
      <c r="KDD80" s="125"/>
      <c r="KDE80" s="125"/>
      <c r="KDF80" s="125"/>
      <c r="KDG80" s="125"/>
      <c r="KDH80" s="125"/>
      <c r="KDI80" s="125"/>
      <c r="KDJ80" s="125"/>
      <c r="KDK80" s="125"/>
      <c r="KDL80" s="125"/>
      <c r="KDM80" s="125"/>
      <c r="KDN80" s="125"/>
      <c r="KDO80" s="125"/>
      <c r="KDP80" s="125"/>
      <c r="KDQ80" s="125"/>
      <c r="KDR80" s="125"/>
      <c r="KDS80" s="125"/>
      <c r="KDT80" s="125"/>
      <c r="KDU80" s="125"/>
      <c r="KDV80" s="125"/>
      <c r="KDW80" s="125"/>
      <c r="KDX80" s="125"/>
      <c r="KDY80" s="125"/>
      <c r="KDZ80" s="125"/>
      <c r="KEA80" s="125"/>
      <c r="KEB80" s="125"/>
      <c r="KEC80" s="125"/>
      <c r="KED80" s="125"/>
      <c r="KEE80" s="125"/>
      <c r="KEF80" s="125"/>
      <c r="KEG80" s="125"/>
      <c r="KEH80" s="125"/>
      <c r="KEI80" s="125"/>
      <c r="KEJ80" s="125"/>
      <c r="KEK80" s="125"/>
      <c r="KEL80" s="125"/>
      <c r="KEM80" s="125"/>
      <c r="KEN80" s="125"/>
      <c r="KEO80" s="125"/>
      <c r="KEP80" s="125"/>
      <c r="KEQ80" s="125"/>
      <c r="KER80" s="125"/>
      <c r="KES80" s="125"/>
      <c r="KET80" s="125"/>
      <c r="KEU80" s="125"/>
      <c r="KEV80" s="125"/>
      <c r="KEW80" s="125"/>
      <c r="KEX80" s="125"/>
      <c r="KEY80" s="125"/>
      <c r="KEZ80" s="125"/>
      <c r="KFA80" s="125"/>
      <c r="KFB80" s="125"/>
      <c r="KFC80" s="125"/>
      <c r="KFD80" s="125"/>
      <c r="KFE80" s="125"/>
      <c r="KFF80" s="125"/>
      <c r="KFG80" s="125"/>
      <c r="KFH80" s="125"/>
      <c r="KFI80" s="125"/>
      <c r="KFJ80" s="125"/>
      <c r="KFK80" s="125"/>
      <c r="KFL80" s="125"/>
      <c r="KFM80" s="125"/>
      <c r="KFN80" s="125"/>
      <c r="KFO80" s="125"/>
      <c r="KFP80" s="125"/>
      <c r="KFQ80" s="125"/>
      <c r="KFR80" s="125"/>
      <c r="KFS80" s="125"/>
      <c r="KFT80" s="125"/>
      <c r="KFU80" s="125"/>
      <c r="KFV80" s="125"/>
      <c r="KFW80" s="125"/>
      <c r="KFX80" s="125"/>
      <c r="KFY80" s="125"/>
      <c r="KFZ80" s="125"/>
      <c r="KGA80" s="125"/>
      <c r="KGB80" s="125"/>
      <c r="KGC80" s="125"/>
      <c r="KGD80" s="125"/>
      <c r="KGE80" s="125"/>
      <c r="KGF80" s="125"/>
      <c r="KGG80" s="125"/>
      <c r="KGH80" s="125"/>
      <c r="KGI80" s="125"/>
      <c r="KGJ80" s="125"/>
      <c r="KGK80" s="125"/>
      <c r="KGL80" s="125"/>
      <c r="KGM80" s="125"/>
      <c r="KGN80" s="125"/>
      <c r="KGO80" s="125"/>
      <c r="KGP80" s="125"/>
      <c r="KGQ80" s="125"/>
      <c r="KGR80" s="125"/>
      <c r="KGS80" s="125"/>
      <c r="KGT80" s="125"/>
      <c r="KGU80" s="125"/>
      <c r="KGV80" s="125"/>
      <c r="KGW80" s="125"/>
      <c r="KGX80" s="125"/>
      <c r="KGY80" s="125"/>
      <c r="KGZ80" s="125"/>
      <c r="KHA80" s="125"/>
      <c r="KHB80" s="125"/>
      <c r="KHC80" s="125"/>
      <c r="KHD80" s="125"/>
      <c r="KHE80" s="125"/>
      <c r="KHF80" s="125"/>
      <c r="KHG80" s="125"/>
      <c r="KHH80" s="125"/>
      <c r="KHI80" s="125"/>
      <c r="KHJ80" s="125"/>
      <c r="KHK80" s="125"/>
      <c r="KHL80" s="125"/>
      <c r="KHM80" s="125"/>
      <c r="KHN80" s="125"/>
      <c r="KHO80" s="125"/>
      <c r="KHP80" s="125"/>
      <c r="KHQ80" s="125"/>
      <c r="KHR80" s="125"/>
      <c r="KHS80" s="125"/>
      <c r="KHT80" s="125"/>
      <c r="KHU80" s="125"/>
      <c r="KHV80" s="125"/>
      <c r="KHW80" s="125"/>
      <c r="KHX80" s="125"/>
      <c r="KHY80" s="125"/>
      <c r="KHZ80" s="125"/>
      <c r="KIA80" s="125"/>
      <c r="KIB80" s="125"/>
      <c r="KIC80" s="125"/>
      <c r="KID80" s="125"/>
      <c r="KIE80" s="125"/>
      <c r="KIF80" s="125"/>
      <c r="KIG80" s="125"/>
      <c r="KIH80" s="125"/>
      <c r="KII80" s="125"/>
      <c r="KIJ80" s="125"/>
      <c r="KIK80" s="125"/>
      <c r="KIL80" s="125"/>
      <c r="KIM80" s="125"/>
      <c r="KIN80" s="125"/>
      <c r="KIO80" s="125"/>
      <c r="KIP80" s="125"/>
      <c r="KIQ80" s="125"/>
      <c r="KIR80" s="125"/>
      <c r="KIS80" s="125"/>
      <c r="KIT80" s="125"/>
      <c r="KIU80" s="125"/>
      <c r="KIV80" s="125"/>
      <c r="KIW80" s="125"/>
      <c r="KIX80" s="125"/>
      <c r="KIY80" s="125"/>
      <c r="KIZ80" s="125"/>
      <c r="KJA80" s="125"/>
      <c r="KJB80" s="125"/>
      <c r="KJC80" s="125"/>
      <c r="KJD80" s="125"/>
      <c r="KJE80" s="125"/>
      <c r="KJF80" s="125"/>
      <c r="KJG80" s="125"/>
      <c r="KJH80" s="125"/>
      <c r="KJI80" s="125"/>
      <c r="KJJ80" s="125"/>
      <c r="KJK80" s="125"/>
      <c r="KJL80" s="125"/>
      <c r="KJM80" s="125"/>
      <c r="KJN80" s="125"/>
      <c r="KJO80" s="125"/>
      <c r="KJP80" s="125"/>
      <c r="KJQ80" s="125"/>
      <c r="KJR80" s="125"/>
      <c r="KJS80" s="125"/>
      <c r="KJT80" s="125"/>
      <c r="KJU80" s="125"/>
      <c r="KJV80" s="125"/>
      <c r="KJW80" s="125"/>
      <c r="KJX80" s="125"/>
      <c r="KJY80" s="125"/>
      <c r="KJZ80" s="125"/>
      <c r="KKA80" s="125"/>
      <c r="KKB80" s="125"/>
      <c r="KKC80" s="125"/>
      <c r="KKD80" s="125"/>
      <c r="KKE80" s="125"/>
      <c r="KKF80" s="125"/>
      <c r="KKG80" s="125"/>
      <c r="KKH80" s="125"/>
      <c r="KKI80" s="125"/>
      <c r="KKJ80" s="125"/>
      <c r="KKK80" s="125"/>
      <c r="KKL80" s="125"/>
      <c r="KKM80" s="125"/>
      <c r="KKN80" s="125"/>
      <c r="KKO80" s="125"/>
      <c r="KKP80" s="125"/>
      <c r="KKQ80" s="125"/>
      <c r="KKR80" s="125"/>
      <c r="KKS80" s="125"/>
      <c r="KKT80" s="125"/>
      <c r="KKU80" s="125"/>
      <c r="KKV80" s="125"/>
      <c r="KKW80" s="125"/>
      <c r="KKX80" s="125"/>
      <c r="KKY80" s="125"/>
      <c r="KKZ80" s="125"/>
      <c r="KLA80" s="125"/>
      <c r="KLB80" s="125"/>
      <c r="KLC80" s="125"/>
      <c r="KLD80" s="125"/>
      <c r="KLE80" s="125"/>
      <c r="KLF80" s="125"/>
      <c r="KLG80" s="125"/>
      <c r="KLH80" s="125"/>
      <c r="KLI80" s="125"/>
      <c r="KLJ80" s="125"/>
      <c r="KLK80" s="125"/>
      <c r="KLL80" s="125"/>
      <c r="KLM80" s="125"/>
      <c r="KLN80" s="125"/>
      <c r="KLO80" s="125"/>
      <c r="KLP80" s="125"/>
      <c r="KLQ80" s="125"/>
      <c r="KLR80" s="125"/>
      <c r="KLS80" s="125"/>
      <c r="KLT80" s="125"/>
      <c r="KLU80" s="125"/>
      <c r="KLV80" s="125"/>
      <c r="KLW80" s="125"/>
      <c r="KLX80" s="125"/>
      <c r="KLY80" s="125"/>
      <c r="KLZ80" s="125"/>
      <c r="KMA80" s="125"/>
      <c r="KMB80" s="125"/>
      <c r="KMC80" s="125"/>
      <c r="KMD80" s="125"/>
      <c r="KME80" s="125"/>
      <c r="KMF80" s="125"/>
      <c r="KMG80" s="125"/>
      <c r="KMH80" s="125"/>
      <c r="KMI80" s="125"/>
      <c r="KMJ80" s="125"/>
      <c r="KMK80" s="125"/>
      <c r="KML80" s="125"/>
      <c r="KMM80" s="125"/>
      <c r="KMN80" s="125"/>
      <c r="KMO80" s="125"/>
      <c r="KMP80" s="125"/>
      <c r="KMQ80" s="125"/>
      <c r="KMR80" s="125"/>
      <c r="KMS80" s="125"/>
      <c r="KMT80" s="125"/>
      <c r="KMU80" s="125"/>
      <c r="KMV80" s="125"/>
      <c r="KMW80" s="125"/>
      <c r="KMX80" s="125"/>
      <c r="KMY80" s="125"/>
      <c r="KMZ80" s="125"/>
      <c r="KNA80" s="125"/>
      <c r="KNB80" s="125"/>
      <c r="KNC80" s="125"/>
      <c r="KND80" s="125"/>
      <c r="KNE80" s="125"/>
      <c r="KNF80" s="125"/>
      <c r="KNG80" s="125"/>
      <c r="KNH80" s="125"/>
      <c r="KNI80" s="125"/>
      <c r="KNJ80" s="125"/>
      <c r="KNK80" s="125"/>
      <c r="KNL80" s="125"/>
      <c r="KNM80" s="125"/>
      <c r="KNN80" s="125"/>
      <c r="KNO80" s="125"/>
      <c r="KNP80" s="125"/>
      <c r="KNQ80" s="125"/>
      <c r="KNR80" s="125"/>
      <c r="KNS80" s="125"/>
      <c r="KNT80" s="125"/>
      <c r="KNU80" s="125"/>
      <c r="KNV80" s="125"/>
      <c r="KNW80" s="125"/>
      <c r="KNX80" s="125"/>
      <c r="KNY80" s="125"/>
      <c r="KNZ80" s="125"/>
      <c r="KOA80" s="125"/>
      <c r="KOB80" s="125"/>
      <c r="KOC80" s="125"/>
      <c r="KOD80" s="125"/>
      <c r="KOE80" s="125"/>
      <c r="KOF80" s="125"/>
      <c r="KOG80" s="125"/>
      <c r="KOH80" s="125"/>
      <c r="KOI80" s="125"/>
      <c r="KOJ80" s="125"/>
      <c r="KOK80" s="125"/>
      <c r="KOL80" s="125"/>
      <c r="KOM80" s="125"/>
      <c r="KON80" s="125"/>
      <c r="KOO80" s="125"/>
      <c r="KOP80" s="125"/>
      <c r="KOQ80" s="125"/>
      <c r="KOR80" s="125"/>
      <c r="KOS80" s="125"/>
      <c r="KOT80" s="125"/>
      <c r="KOU80" s="125"/>
      <c r="KOV80" s="125"/>
      <c r="KOW80" s="125"/>
      <c r="KOX80" s="125"/>
      <c r="KOY80" s="125"/>
      <c r="KOZ80" s="125"/>
      <c r="KPA80" s="125"/>
      <c r="KPB80" s="125"/>
      <c r="KPC80" s="125"/>
      <c r="KPD80" s="125"/>
      <c r="KPE80" s="125"/>
      <c r="KPF80" s="125"/>
      <c r="KPG80" s="125"/>
      <c r="KPH80" s="125"/>
      <c r="KPI80" s="125"/>
      <c r="KPJ80" s="125"/>
      <c r="KPK80" s="125"/>
      <c r="KPL80" s="125"/>
      <c r="KPM80" s="125"/>
      <c r="KPN80" s="125"/>
      <c r="KPO80" s="125"/>
      <c r="KPP80" s="125"/>
      <c r="KPQ80" s="125"/>
      <c r="KPR80" s="125"/>
      <c r="KPS80" s="125"/>
      <c r="KPT80" s="125"/>
      <c r="KPU80" s="125"/>
      <c r="KPV80" s="125"/>
      <c r="KPW80" s="125"/>
      <c r="KPX80" s="125"/>
      <c r="KPY80" s="125"/>
      <c r="KPZ80" s="125"/>
      <c r="KQA80" s="125"/>
      <c r="KQB80" s="125"/>
      <c r="KQC80" s="125"/>
      <c r="KQD80" s="125"/>
      <c r="KQE80" s="125"/>
      <c r="KQF80" s="125"/>
      <c r="KQG80" s="125"/>
      <c r="KQH80" s="125"/>
      <c r="KQI80" s="125"/>
      <c r="KQJ80" s="125"/>
      <c r="KQK80" s="125"/>
      <c r="KQL80" s="125"/>
      <c r="KQM80" s="125"/>
      <c r="KQN80" s="125"/>
      <c r="KQO80" s="125"/>
      <c r="KQP80" s="125"/>
      <c r="KQQ80" s="125"/>
      <c r="KQR80" s="125"/>
      <c r="KQS80" s="125"/>
      <c r="KQT80" s="125"/>
      <c r="KQU80" s="125"/>
      <c r="KQV80" s="125"/>
      <c r="KQW80" s="125"/>
      <c r="KQX80" s="125"/>
      <c r="KQY80" s="125"/>
      <c r="KQZ80" s="125"/>
      <c r="KRA80" s="125"/>
      <c r="KRB80" s="125"/>
      <c r="KRC80" s="125"/>
      <c r="KRD80" s="125"/>
      <c r="KRE80" s="125"/>
      <c r="KRF80" s="125"/>
      <c r="KRG80" s="125"/>
      <c r="KRH80" s="125"/>
      <c r="KRI80" s="125"/>
      <c r="KRJ80" s="125"/>
      <c r="KRK80" s="125"/>
      <c r="KRL80" s="125"/>
      <c r="KRM80" s="125"/>
      <c r="KRN80" s="125"/>
      <c r="KRO80" s="125"/>
      <c r="KRP80" s="125"/>
      <c r="KRQ80" s="125"/>
      <c r="KRR80" s="125"/>
      <c r="KRS80" s="125"/>
      <c r="KRT80" s="125"/>
      <c r="KRU80" s="125"/>
      <c r="KRV80" s="125"/>
      <c r="KRW80" s="125"/>
      <c r="KRX80" s="125"/>
      <c r="KRY80" s="125"/>
      <c r="KRZ80" s="125"/>
      <c r="KSA80" s="125"/>
      <c r="KSB80" s="125"/>
      <c r="KSC80" s="125"/>
      <c r="KSD80" s="125"/>
      <c r="KSE80" s="125"/>
      <c r="KSF80" s="125"/>
      <c r="KSG80" s="125"/>
      <c r="KSH80" s="125"/>
      <c r="KSI80" s="125"/>
      <c r="KSJ80" s="125"/>
      <c r="KSK80" s="125"/>
      <c r="KSL80" s="125"/>
      <c r="KSM80" s="125"/>
      <c r="KSN80" s="125"/>
      <c r="KSO80" s="125"/>
      <c r="KSP80" s="125"/>
      <c r="KSQ80" s="125"/>
      <c r="KSR80" s="125"/>
      <c r="KSS80" s="125"/>
      <c r="KST80" s="125"/>
      <c r="KSU80" s="125"/>
      <c r="KSV80" s="125"/>
      <c r="KSW80" s="125"/>
      <c r="KSX80" s="125"/>
      <c r="KSY80" s="125"/>
      <c r="KSZ80" s="125"/>
      <c r="KTA80" s="125"/>
      <c r="KTB80" s="125"/>
      <c r="KTC80" s="125"/>
      <c r="KTD80" s="125"/>
      <c r="KTE80" s="125"/>
      <c r="KTF80" s="125"/>
      <c r="KTG80" s="125"/>
      <c r="KTH80" s="125"/>
      <c r="KTI80" s="125"/>
      <c r="KTJ80" s="125"/>
      <c r="KTK80" s="125"/>
      <c r="KTL80" s="125"/>
      <c r="KTM80" s="125"/>
      <c r="KTN80" s="125"/>
      <c r="KTO80" s="125"/>
      <c r="KTP80" s="125"/>
      <c r="KTQ80" s="125"/>
      <c r="KTR80" s="125"/>
      <c r="KTS80" s="125"/>
      <c r="KTT80" s="125"/>
      <c r="KTU80" s="125"/>
      <c r="KTV80" s="125"/>
      <c r="KTW80" s="125"/>
      <c r="KTX80" s="125"/>
      <c r="KTY80" s="125"/>
      <c r="KTZ80" s="125"/>
      <c r="KUA80" s="125"/>
      <c r="KUB80" s="125"/>
      <c r="KUC80" s="125"/>
      <c r="KUD80" s="125"/>
      <c r="KUE80" s="125"/>
      <c r="KUF80" s="125"/>
      <c r="KUG80" s="125"/>
      <c r="KUH80" s="125"/>
      <c r="KUI80" s="125"/>
      <c r="KUJ80" s="125"/>
      <c r="KUK80" s="125"/>
      <c r="KUL80" s="125"/>
      <c r="KUM80" s="125"/>
      <c r="KUN80" s="125"/>
      <c r="KUO80" s="125"/>
      <c r="KUP80" s="125"/>
      <c r="KUQ80" s="125"/>
      <c r="KUR80" s="125"/>
      <c r="KUS80" s="125"/>
      <c r="KUT80" s="125"/>
      <c r="KUU80" s="125"/>
      <c r="KUV80" s="125"/>
      <c r="KUW80" s="125"/>
      <c r="KUX80" s="125"/>
      <c r="KUY80" s="125"/>
      <c r="KUZ80" s="125"/>
      <c r="KVA80" s="125"/>
      <c r="KVB80" s="125"/>
      <c r="KVC80" s="125"/>
      <c r="KVD80" s="125"/>
      <c r="KVE80" s="125"/>
      <c r="KVF80" s="125"/>
      <c r="KVG80" s="125"/>
      <c r="KVH80" s="125"/>
      <c r="KVI80" s="125"/>
      <c r="KVJ80" s="125"/>
      <c r="KVK80" s="125"/>
      <c r="KVL80" s="125"/>
      <c r="KVM80" s="125"/>
      <c r="KVN80" s="125"/>
      <c r="KVO80" s="125"/>
      <c r="KVP80" s="125"/>
      <c r="KVQ80" s="125"/>
      <c r="KVR80" s="125"/>
      <c r="KVS80" s="125"/>
      <c r="KVT80" s="125"/>
      <c r="KVU80" s="125"/>
      <c r="KVV80" s="125"/>
      <c r="KVW80" s="125"/>
      <c r="KVX80" s="125"/>
      <c r="KVY80" s="125"/>
      <c r="KVZ80" s="125"/>
      <c r="KWA80" s="125"/>
      <c r="KWB80" s="125"/>
      <c r="KWC80" s="125"/>
      <c r="KWD80" s="125"/>
      <c r="KWE80" s="125"/>
      <c r="KWF80" s="125"/>
      <c r="KWG80" s="125"/>
      <c r="KWH80" s="125"/>
      <c r="KWI80" s="125"/>
      <c r="KWJ80" s="125"/>
      <c r="KWK80" s="125"/>
      <c r="KWL80" s="125"/>
      <c r="KWM80" s="125"/>
      <c r="KWN80" s="125"/>
      <c r="KWO80" s="125"/>
      <c r="KWP80" s="125"/>
      <c r="KWQ80" s="125"/>
      <c r="KWR80" s="125"/>
      <c r="KWS80" s="125"/>
      <c r="KWT80" s="125"/>
      <c r="KWU80" s="125"/>
      <c r="KWV80" s="125"/>
      <c r="KWW80" s="125"/>
      <c r="KWX80" s="125"/>
      <c r="KWY80" s="125"/>
      <c r="KWZ80" s="125"/>
      <c r="KXA80" s="125"/>
      <c r="KXB80" s="125"/>
      <c r="KXC80" s="125"/>
      <c r="KXD80" s="125"/>
      <c r="KXE80" s="125"/>
      <c r="KXF80" s="125"/>
      <c r="KXG80" s="125"/>
      <c r="KXH80" s="125"/>
      <c r="KXI80" s="125"/>
      <c r="KXJ80" s="125"/>
      <c r="KXK80" s="125"/>
      <c r="KXL80" s="125"/>
      <c r="KXM80" s="125"/>
      <c r="KXN80" s="125"/>
      <c r="KXO80" s="125"/>
      <c r="KXP80" s="125"/>
      <c r="KXQ80" s="125"/>
      <c r="KXR80" s="125"/>
      <c r="KXS80" s="125"/>
      <c r="KXT80" s="125"/>
      <c r="KXU80" s="125"/>
      <c r="KXV80" s="125"/>
      <c r="KXW80" s="125"/>
      <c r="KXX80" s="125"/>
      <c r="KXY80" s="125"/>
      <c r="KXZ80" s="125"/>
      <c r="KYA80" s="125"/>
      <c r="KYB80" s="125"/>
      <c r="KYC80" s="125"/>
      <c r="KYD80" s="125"/>
      <c r="KYE80" s="125"/>
      <c r="KYF80" s="125"/>
      <c r="KYG80" s="125"/>
      <c r="KYH80" s="125"/>
      <c r="KYI80" s="125"/>
      <c r="KYJ80" s="125"/>
      <c r="KYK80" s="125"/>
      <c r="KYL80" s="125"/>
      <c r="KYM80" s="125"/>
      <c r="KYN80" s="125"/>
      <c r="KYO80" s="125"/>
      <c r="KYP80" s="125"/>
      <c r="KYQ80" s="125"/>
      <c r="KYR80" s="125"/>
      <c r="KYS80" s="125"/>
      <c r="KYT80" s="125"/>
      <c r="KYU80" s="125"/>
      <c r="KYV80" s="125"/>
      <c r="KYW80" s="125"/>
      <c r="KYX80" s="125"/>
      <c r="KYY80" s="125"/>
      <c r="KYZ80" s="125"/>
      <c r="KZA80" s="125"/>
      <c r="KZB80" s="125"/>
      <c r="KZC80" s="125"/>
      <c r="KZD80" s="125"/>
      <c r="KZE80" s="125"/>
      <c r="KZF80" s="125"/>
      <c r="KZG80" s="125"/>
      <c r="KZH80" s="125"/>
      <c r="KZI80" s="125"/>
      <c r="KZJ80" s="125"/>
      <c r="KZK80" s="125"/>
      <c r="KZL80" s="125"/>
      <c r="KZM80" s="125"/>
      <c r="KZN80" s="125"/>
      <c r="KZO80" s="125"/>
      <c r="KZP80" s="125"/>
      <c r="KZQ80" s="125"/>
      <c r="KZR80" s="125"/>
      <c r="KZS80" s="125"/>
      <c r="KZT80" s="125"/>
      <c r="KZU80" s="125"/>
      <c r="KZV80" s="125"/>
      <c r="KZW80" s="125"/>
      <c r="KZX80" s="125"/>
      <c r="KZY80" s="125"/>
      <c r="KZZ80" s="125"/>
      <c r="LAA80" s="125"/>
      <c r="LAB80" s="125"/>
      <c r="LAC80" s="125"/>
      <c r="LAD80" s="125"/>
      <c r="LAE80" s="125"/>
      <c r="LAF80" s="125"/>
      <c r="LAG80" s="125"/>
      <c r="LAH80" s="125"/>
      <c r="LAI80" s="125"/>
      <c r="LAJ80" s="125"/>
      <c r="LAK80" s="125"/>
      <c r="LAL80" s="125"/>
      <c r="LAM80" s="125"/>
      <c r="LAN80" s="125"/>
      <c r="LAO80" s="125"/>
      <c r="LAP80" s="125"/>
      <c r="LAQ80" s="125"/>
      <c r="LAR80" s="125"/>
      <c r="LAS80" s="125"/>
      <c r="LAT80" s="125"/>
      <c r="LAU80" s="125"/>
      <c r="LAV80" s="125"/>
      <c r="LAW80" s="125"/>
      <c r="LAX80" s="125"/>
      <c r="LAY80" s="125"/>
      <c r="LAZ80" s="125"/>
      <c r="LBA80" s="125"/>
      <c r="LBB80" s="125"/>
      <c r="LBC80" s="125"/>
      <c r="LBD80" s="125"/>
      <c r="LBE80" s="125"/>
      <c r="LBF80" s="125"/>
      <c r="LBG80" s="125"/>
      <c r="LBH80" s="125"/>
      <c r="LBI80" s="125"/>
      <c r="LBJ80" s="125"/>
      <c r="LBK80" s="125"/>
      <c r="LBL80" s="125"/>
      <c r="LBM80" s="125"/>
      <c r="LBN80" s="125"/>
      <c r="LBO80" s="125"/>
      <c r="LBP80" s="125"/>
      <c r="LBQ80" s="125"/>
      <c r="LBR80" s="125"/>
      <c r="LBS80" s="125"/>
      <c r="LBT80" s="125"/>
      <c r="LBU80" s="125"/>
      <c r="LBV80" s="125"/>
      <c r="LBW80" s="125"/>
      <c r="LBX80" s="125"/>
      <c r="LBY80" s="125"/>
      <c r="LBZ80" s="125"/>
      <c r="LCA80" s="125"/>
      <c r="LCB80" s="125"/>
      <c r="LCC80" s="125"/>
      <c r="LCD80" s="125"/>
      <c r="LCE80" s="125"/>
      <c r="LCF80" s="125"/>
      <c r="LCG80" s="125"/>
      <c r="LCH80" s="125"/>
      <c r="LCI80" s="125"/>
      <c r="LCJ80" s="125"/>
      <c r="LCK80" s="125"/>
      <c r="LCL80" s="125"/>
      <c r="LCM80" s="125"/>
      <c r="LCN80" s="125"/>
      <c r="LCO80" s="125"/>
      <c r="LCP80" s="125"/>
      <c r="LCQ80" s="125"/>
      <c r="LCR80" s="125"/>
      <c r="LCS80" s="125"/>
      <c r="LCT80" s="125"/>
      <c r="LCU80" s="125"/>
      <c r="LCV80" s="125"/>
      <c r="LCW80" s="125"/>
      <c r="LCX80" s="125"/>
      <c r="LCY80" s="125"/>
      <c r="LCZ80" s="125"/>
      <c r="LDA80" s="125"/>
      <c r="LDB80" s="125"/>
      <c r="LDC80" s="125"/>
      <c r="LDD80" s="125"/>
      <c r="LDE80" s="125"/>
      <c r="LDF80" s="125"/>
      <c r="LDG80" s="125"/>
      <c r="LDH80" s="125"/>
      <c r="LDI80" s="125"/>
      <c r="LDJ80" s="125"/>
      <c r="LDK80" s="125"/>
      <c r="LDL80" s="125"/>
      <c r="LDM80" s="125"/>
      <c r="LDN80" s="125"/>
      <c r="LDO80" s="125"/>
      <c r="LDP80" s="125"/>
      <c r="LDQ80" s="125"/>
      <c r="LDR80" s="125"/>
      <c r="LDS80" s="125"/>
      <c r="LDT80" s="125"/>
      <c r="LDU80" s="125"/>
      <c r="LDV80" s="125"/>
      <c r="LDW80" s="125"/>
      <c r="LDX80" s="125"/>
      <c r="LDY80" s="125"/>
      <c r="LDZ80" s="125"/>
      <c r="LEA80" s="125"/>
      <c r="LEB80" s="125"/>
      <c r="LEC80" s="125"/>
      <c r="LED80" s="125"/>
      <c r="LEE80" s="125"/>
      <c r="LEF80" s="125"/>
      <c r="LEG80" s="125"/>
      <c r="LEH80" s="125"/>
      <c r="LEI80" s="125"/>
      <c r="LEJ80" s="125"/>
      <c r="LEK80" s="125"/>
      <c r="LEL80" s="125"/>
      <c r="LEM80" s="125"/>
      <c r="LEN80" s="125"/>
      <c r="LEO80" s="125"/>
      <c r="LEP80" s="125"/>
      <c r="LEQ80" s="125"/>
      <c r="LER80" s="125"/>
      <c r="LES80" s="125"/>
      <c r="LET80" s="125"/>
      <c r="LEU80" s="125"/>
      <c r="LEV80" s="125"/>
      <c r="LEW80" s="125"/>
      <c r="LEX80" s="125"/>
      <c r="LEY80" s="125"/>
      <c r="LEZ80" s="125"/>
      <c r="LFA80" s="125"/>
      <c r="LFB80" s="125"/>
      <c r="LFC80" s="125"/>
      <c r="LFD80" s="125"/>
      <c r="LFE80" s="125"/>
      <c r="LFF80" s="125"/>
      <c r="LFG80" s="125"/>
      <c r="LFH80" s="125"/>
      <c r="LFI80" s="125"/>
      <c r="LFJ80" s="125"/>
      <c r="LFK80" s="125"/>
      <c r="LFL80" s="125"/>
      <c r="LFM80" s="125"/>
      <c r="LFN80" s="125"/>
      <c r="LFO80" s="125"/>
      <c r="LFP80" s="125"/>
      <c r="LFQ80" s="125"/>
      <c r="LFR80" s="125"/>
      <c r="LFS80" s="125"/>
      <c r="LFT80" s="125"/>
      <c r="LFU80" s="125"/>
      <c r="LFV80" s="125"/>
      <c r="LFW80" s="125"/>
      <c r="LFX80" s="125"/>
      <c r="LFY80" s="125"/>
      <c r="LFZ80" s="125"/>
      <c r="LGA80" s="125"/>
      <c r="LGB80" s="125"/>
      <c r="LGC80" s="125"/>
      <c r="LGD80" s="125"/>
      <c r="LGE80" s="125"/>
      <c r="LGF80" s="125"/>
      <c r="LGG80" s="125"/>
      <c r="LGH80" s="125"/>
      <c r="LGI80" s="125"/>
      <c r="LGJ80" s="125"/>
      <c r="LGK80" s="125"/>
      <c r="LGL80" s="125"/>
      <c r="LGM80" s="125"/>
      <c r="LGN80" s="125"/>
      <c r="LGO80" s="125"/>
      <c r="LGP80" s="125"/>
      <c r="LGQ80" s="125"/>
      <c r="LGR80" s="125"/>
      <c r="LGS80" s="125"/>
      <c r="LGT80" s="125"/>
      <c r="LGU80" s="125"/>
      <c r="LGV80" s="125"/>
      <c r="LGW80" s="125"/>
      <c r="LGX80" s="125"/>
      <c r="LGY80" s="125"/>
      <c r="LGZ80" s="125"/>
      <c r="LHA80" s="125"/>
      <c r="LHB80" s="125"/>
      <c r="LHC80" s="125"/>
      <c r="LHD80" s="125"/>
      <c r="LHE80" s="125"/>
      <c r="LHF80" s="125"/>
      <c r="LHG80" s="125"/>
      <c r="LHH80" s="125"/>
      <c r="LHI80" s="125"/>
      <c r="LHJ80" s="125"/>
      <c r="LHK80" s="125"/>
      <c r="LHL80" s="125"/>
      <c r="LHM80" s="125"/>
      <c r="LHN80" s="125"/>
      <c r="LHO80" s="125"/>
      <c r="LHP80" s="125"/>
      <c r="LHQ80" s="125"/>
      <c r="LHR80" s="125"/>
      <c r="LHS80" s="125"/>
      <c r="LHT80" s="125"/>
      <c r="LHU80" s="125"/>
      <c r="LHV80" s="125"/>
      <c r="LHW80" s="125"/>
      <c r="LHX80" s="125"/>
      <c r="LHY80" s="125"/>
      <c r="LHZ80" s="125"/>
      <c r="LIA80" s="125"/>
      <c r="LIB80" s="125"/>
      <c r="LIC80" s="125"/>
      <c r="LID80" s="125"/>
      <c r="LIE80" s="125"/>
      <c r="LIF80" s="125"/>
      <c r="LIG80" s="125"/>
      <c r="LIH80" s="125"/>
      <c r="LII80" s="125"/>
      <c r="LIJ80" s="125"/>
      <c r="LIK80" s="125"/>
      <c r="LIL80" s="125"/>
      <c r="LIM80" s="125"/>
      <c r="LIN80" s="125"/>
      <c r="LIO80" s="125"/>
      <c r="LIP80" s="125"/>
      <c r="LIQ80" s="125"/>
      <c r="LIR80" s="125"/>
      <c r="LIS80" s="125"/>
      <c r="LIT80" s="125"/>
      <c r="LIU80" s="125"/>
      <c r="LIV80" s="125"/>
      <c r="LIW80" s="125"/>
      <c r="LIX80" s="125"/>
      <c r="LIY80" s="125"/>
      <c r="LIZ80" s="125"/>
      <c r="LJA80" s="125"/>
      <c r="LJB80" s="125"/>
      <c r="LJC80" s="125"/>
      <c r="LJD80" s="125"/>
      <c r="LJE80" s="125"/>
      <c r="LJF80" s="125"/>
      <c r="LJG80" s="125"/>
      <c r="LJH80" s="125"/>
      <c r="LJI80" s="125"/>
      <c r="LJJ80" s="125"/>
      <c r="LJK80" s="125"/>
      <c r="LJL80" s="125"/>
      <c r="LJM80" s="125"/>
      <c r="LJN80" s="125"/>
      <c r="LJO80" s="125"/>
      <c r="LJP80" s="125"/>
      <c r="LJQ80" s="125"/>
      <c r="LJR80" s="125"/>
      <c r="LJS80" s="125"/>
      <c r="LJT80" s="125"/>
      <c r="LJU80" s="125"/>
      <c r="LJV80" s="125"/>
      <c r="LJW80" s="125"/>
      <c r="LJX80" s="125"/>
      <c r="LJY80" s="125"/>
      <c r="LJZ80" s="125"/>
      <c r="LKA80" s="125"/>
      <c r="LKB80" s="125"/>
      <c r="LKC80" s="125"/>
      <c r="LKD80" s="125"/>
      <c r="LKE80" s="125"/>
      <c r="LKF80" s="125"/>
      <c r="LKG80" s="125"/>
      <c r="LKH80" s="125"/>
      <c r="LKI80" s="125"/>
      <c r="LKJ80" s="125"/>
      <c r="LKK80" s="125"/>
      <c r="LKL80" s="125"/>
      <c r="LKM80" s="125"/>
      <c r="LKN80" s="125"/>
      <c r="LKO80" s="125"/>
      <c r="LKP80" s="125"/>
      <c r="LKQ80" s="125"/>
      <c r="LKR80" s="125"/>
      <c r="LKS80" s="125"/>
      <c r="LKT80" s="125"/>
      <c r="LKU80" s="125"/>
      <c r="LKV80" s="125"/>
      <c r="LKW80" s="125"/>
      <c r="LKX80" s="125"/>
      <c r="LKY80" s="125"/>
      <c r="LKZ80" s="125"/>
      <c r="LLA80" s="125"/>
      <c r="LLB80" s="125"/>
      <c r="LLC80" s="125"/>
      <c r="LLD80" s="125"/>
      <c r="LLE80" s="125"/>
      <c r="LLF80" s="125"/>
      <c r="LLG80" s="125"/>
      <c r="LLH80" s="125"/>
      <c r="LLI80" s="125"/>
      <c r="LLJ80" s="125"/>
      <c r="LLK80" s="125"/>
      <c r="LLL80" s="125"/>
      <c r="LLM80" s="125"/>
      <c r="LLN80" s="125"/>
      <c r="LLO80" s="125"/>
      <c r="LLP80" s="125"/>
      <c r="LLQ80" s="125"/>
      <c r="LLR80" s="125"/>
      <c r="LLS80" s="125"/>
      <c r="LLT80" s="125"/>
      <c r="LLU80" s="125"/>
      <c r="LLV80" s="125"/>
      <c r="LLW80" s="125"/>
      <c r="LLX80" s="125"/>
      <c r="LLY80" s="125"/>
      <c r="LLZ80" s="125"/>
      <c r="LMA80" s="125"/>
      <c r="LMB80" s="125"/>
      <c r="LMC80" s="125"/>
      <c r="LMD80" s="125"/>
      <c r="LME80" s="125"/>
      <c r="LMF80" s="125"/>
      <c r="LMG80" s="125"/>
      <c r="LMH80" s="125"/>
      <c r="LMI80" s="125"/>
      <c r="LMJ80" s="125"/>
      <c r="LMK80" s="125"/>
      <c r="LML80" s="125"/>
      <c r="LMM80" s="125"/>
      <c r="LMN80" s="125"/>
      <c r="LMO80" s="125"/>
      <c r="LMP80" s="125"/>
      <c r="LMQ80" s="125"/>
      <c r="LMR80" s="125"/>
      <c r="LMS80" s="125"/>
      <c r="LMT80" s="125"/>
      <c r="LMU80" s="125"/>
      <c r="LMV80" s="125"/>
      <c r="LMW80" s="125"/>
      <c r="LMX80" s="125"/>
      <c r="LMY80" s="125"/>
      <c r="LMZ80" s="125"/>
      <c r="LNA80" s="125"/>
      <c r="LNB80" s="125"/>
      <c r="LNC80" s="125"/>
      <c r="LND80" s="125"/>
      <c r="LNE80" s="125"/>
      <c r="LNF80" s="125"/>
      <c r="LNG80" s="125"/>
      <c r="LNH80" s="125"/>
      <c r="LNI80" s="125"/>
      <c r="LNJ80" s="125"/>
      <c r="LNK80" s="125"/>
      <c r="LNL80" s="125"/>
      <c r="LNM80" s="125"/>
      <c r="LNN80" s="125"/>
      <c r="LNO80" s="125"/>
      <c r="LNP80" s="125"/>
      <c r="LNQ80" s="125"/>
      <c r="LNR80" s="125"/>
      <c r="LNS80" s="125"/>
      <c r="LNT80" s="125"/>
      <c r="LNU80" s="125"/>
      <c r="LNV80" s="125"/>
      <c r="LNW80" s="125"/>
      <c r="LNX80" s="125"/>
      <c r="LNY80" s="125"/>
      <c r="LNZ80" s="125"/>
      <c r="LOA80" s="125"/>
      <c r="LOB80" s="125"/>
      <c r="LOC80" s="125"/>
      <c r="LOD80" s="125"/>
      <c r="LOE80" s="125"/>
      <c r="LOF80" s="125"/>
      <c r="LOG80" s="125"/>
      <c r="LOH80" s="125"/>
      <c r="LOI80" s="125"/>
      <c r="LOJ80" s="125"/>
      <c r="LOK80" s="125"/>
      <c r="LOL80" s="125"/>
      <c r="LOM80" s="125"/>
      <c r="LON80" s="125"/>
      <c r="LOO80" s="125"/>
      <c r="LOP80" s="125"/>
      <c r="LOQ80" s="125"/>
      <c r="LOR80" s="125"/>
      <c r="LOS80" s="125"/>
      <c r="LOT80" s="125"/>
      <c r="LOU80" s="125"/>
      <c r="LOV80" s="125"/>
      <c r="LOW80" s="125"/>
      <c r="LOX80" s="125"/>
      <c r="LOY80" s="125"/>
      <c r="LOZ80" s="125"/>
      <c r="LPA80" s="125"/>
      <c r="LPB80" s="125"/>
      <c r="LPC80" s="125"/>
      <c r="LPD80" s="125"/>
      <c r="LPE80" s="125"/>
      <c r="LPF80" s="125"/>
      <c r="LPG80" s="125"/>
      <c r="LPH80" s="125"/>
      <c r="LPI80" s="125"/>
      <c r="LPJ80" s="125"/>
      <c r="LPK80" s="125"/>
      <c r="LPL80" s="125"/>
      <c r="LPM80" s="125"/>
      <c r="LPN80" s="125"/>
      <c r="LPO80" s="125"/>
      <c r="LPP80" s="125"/>
      <c r="LPQ80" s="125"/>
      <c r="LPR80" s="125"/>
      <c r="LPS80" s="125"/>
      <c r="LPT80" s="125"/>
      <c r="LPU80" s="125"/>
      <c r="LPV80" s="125"/>
      <c r="LPW80" s="125"/>
      <c r="LPX80" s="125"/>
      <c r="LPY80" s="125"/>
      <c r="LPZ80" s="125"/>
      <c r="LQA80" s="125"/>
      <c r="LQB80" s="125"/>
      <c r="LQC80" s="125"/>
      <c r="LQD80" s="125"/>
      <c r="LQE80" s="125"/>
      <c r="LQF80" s="125"/>
      <c r="LQG80" s="125"/>
      <c r="LQH80" s="125"/>
      <c r="LQI80" s="125"/>
      <c r="LQJ80" s="125"/>
      <c r="LQK80" s="125"/>
      <c r="LQL80" s="125"/>
      <c r="LQM80" s="125"/>
      <c r="LQN80" s="125"/>
      <c r="LQO80" s="125"/>
      <c r="LQP80" s="125"/>
      <c r="LQQ80" s="125"/>
      <c r="LQR80" s="125"/>
      <c r="LQS80" s="125"/>
      <c r="LQT80" s="125"/>
      <c r="LQU80" s="125"/>
      <c r="LQV80" s="125"/>
      <c r="LQW80" s="125"/>
      <c r="LQX80" s="125"/>
      <c r="LQY80" s="125"/>
      <c r="LQZ80" s="125"/>
      <c r="LRA80" s="125"/>
      <c r="LRB80" s="125"/>
      <c r="LRC80" s="125"/>
      <c r="LRD80" s="125"/>
      <c r="LRE80" s="125"/>
      <c r="LRF80" s="125"/>
      <c r="LRG80" s="125"/>
      <c r="LRH80" s="125"/>
      <c r="LRI80" s="125"/>
      <c r="LRJ80" s="125"/>
      <c r="LRK80" s="125"/>
      <c r="LRL80" s="125"/>
      <c r="LRM80" s="125"/>
      <c r="LRN80" s="125"/>
      <c r="LRO80" s="125"/>
      <c r="LRP80" s="125"/>
      <c r="LRQ80" s="125"/>
      <c r="LRR80" s="125"/>
      <c r="LRS80" s="125"/>
      <c r="LRT80" s="125"/>
      <c r="LRU80" s="125"/>
      <c r="LRV80" s="125"/>
      <c r="LRW80" s="125"/>
      <c r="LRX80" s="125"/>
      <c r="LRY80" s="125"/>
      <c r="LRZ80" s="125"/>
      <c r="LSA80" s="125"/>
      <c r="LSB80" s="125"/>
      <c r="LSC80" s="125"/>
      <c r="LSD80" s="125"/>
      <c r="LSE80" s="125"/>
      <c r="LSF80" s="125"/>
      <c r="LSG80" s="125"/>
      <c r="LSH80" s="125"/>
      <c r="LSI80" s="125"/>
      <c r="LSJ80" s="125"/>
      <c r="LSK80" s="125"/>
      <c r="LSL80" s="125"/>
      <c r="LSM80" s="125"/>
      <c r="LSN80" s="125"/>
      <c r="LSO80" s="125"/>
      <c r="LSP80" s="125"/>
      <c r="LSQ80" s="125"/>
      <c r="LSR80" s="125"/>
      <c r="LSS80" s="125"/>
      <c r="LST80" s="125"/>
      <c r="LSU80" s="125"/>
      <c r="LSV80" s="125"/>
      <c r="LSW80" s="125"/>
      <c r="LSX80" s="125"/>
      <c r="LSY80" s="125"/>
      <c r="LSZ80" s="125"/>
      <c r="LTA80" s="125"/>
      <c r="LTB80" s="125"/>
      <c r="LTC80" s="125"/>
      <c r="LTD80" s="125"/>
      <c r="LTE80" s="125"/>
      <c r="LTF80" s="125"/>
      <c r="LTG80" s="125"/>
      <c r="LTH80" s="125"/>
      <c r="LTI80" s="125"/>
      <c r="LTJ80" s="125"/>
      <c r="LTK80" s="125"/>
      <c r="LTL80" s="125"/>
      <c r="LTM80" s="125"/>
      <c r="LTN80" s="125"/>
      <c r="LTO80" s="125"/>
      <c r="LTP80" s="125"/>
      <c r="LTQ80" s="125"/>
      <c r="LTR80" s="125"/>
      <c r="LTS80" s="125"/>
      <c r="LTT80" s="125"/>
      <c r="LTU80" s="125"/>
      <c r="LTV80" s="125"/>
      <c r="LTW80" s="125"/>
      <c r="LTX80" s="125"/>
      <c r="LTY80" s="125"/>
      <c r="LTZ80" s="125"/>
      <c r="LUA80" s="125"/>
      <c r="LUB80" s="125"/>
      <c r="LUC80" s="125"/>
      <c r="LUD80" s="125"/>
      <c r="LUE80" s="125"/>
      <c r="LUF80" s="125"/>
      <c r="LUG80" s="125"/>
      <c r="LUH80" s="125"/>
      <c r="LUI80" s="125"/>
      <c r="LUJ80" s="125"/>
      <c r="LUK80" s="125"/>
      <c r="LUL80" s="125"/>
      <c r="LUM80" s="125"/>
      <c r="LUN80" s="125"/>
      <c r="LUO80" s="125"/>
      <c r="LUP80" s="125"/>
      <c r="LUQ80" s="125"/>
      <c r="LUR80" s="125"/>
      <c r="LUS80" s="125"/>
      <c r="LUT80" s="125"/>
      <c r="LUU80" s="125"/>
      <c r="LUV80" s="125"/>
      <c r="LUW80" s="125"/>
      <c r="LUX80" s="125"/>
      <c r="LUY80" s="125"/>
      <c r="LUZ80" s="125"/>
      <c r="LVA80" s="125"/>
      <c r="LVB80" s="125"/>
      <c r="LVC80" s="125"/>
      <c r="LVD80" s="125"/>
      <c r="LVE80" s="125"/>
      <c r="LVF80" s="125"/>
      <c r="LVG80" s="125"/>
      <c r="LVH80" s="125"/>
      <c r="LVI80" s="125"/>
      <c r="LVJ80" s="125"/>
      <c r="LVK80" s="125"/>
      <c r="LVL80" s="125"/>
      <c r="LVM80" s="125"/>
      <c r="LVN80" s="125"/>
      <c r="LVO80" s="125"/>
      <c r="LVP80" s="125"/>
      <c r="LVQ80" s="125"/>
      <c r="LVR80" s="125"/>
      <c r="LVS80" s="125"/>
      <c r="LVT80" s="125"/>
      <c r="LVU80" s="125"/>
      <c r="LVV80" s="125"/>
      <c r="LVW80" s="125"/>
      <c r="LVX80" s="125"/>
      <c r="LVY80" s="125"/>
      <c r="LVZ80" s="125"/>
      <c r="LWA80" s="125"/>
      <c r="LWB80" s="125"/>
      <c r="LWC80" s="125"/>
      <c r="LWD80" s="125"/>
      <c r="LWE80" s="125"/>
      <c r="LWF80" s="125"/>
      <c r="LWG80" s="125"/>
      <c r="LWH80" s="125"/>
      <c r="LWI80" s="125"/>
      <c r="LWJ80" s="125"/>
      <c r="LWK80" s="125"/>
      <c r="LWL80" s="125"/>
      <c r="LWM80" s="125"/>
      <c r="LWN80" s="125"/>
      <c r="LWO80" s="125"/>
      <c r="LWP80" s="125"/>
      <c r="LWQ80" s="125"/>
      <c r="LWR80" s="125"/>
      <c r="LWS80" s="125"/>
      <c r="LWT80" s="125"/>
      <c r="LWU80" s="125"/>
      <c r="LWV80" s="125"/>
      <c r="LWW80" s="125"/>
      <c r="LWX80" s="125"/>
      <c r="LWY80" s="125"/>
      <c r="LWZ80" s="125"/>
      <c r="LXA80" s="125"/>
      <c r="LXB80" s="125"/>
      <c r="LXC80" s="125"/>
      <c r="LXD80" s="125"/>
      <c r="LXE80" s="125"/>
      <c r="LXF80" s="125"/>
      <c r="LXG80" s="125"/>
      <c r="LXH80" s="125"/>
      <c r="LXI80" s="125"/>
      <c r="LXJ80" s="125"/>
      <c r="LXK80" s="125"/>
      <c r="LXL80" s="125"/>
      <c r="LXM80" s="125"/>
      <c r="LXN80" s="125"/>
      <c r="LXO80" s="125"/>
      <c r="LXP80" s="125"/>
      <c r="LXQ80" s="125"/>
      <c r="LXR80" s="125"/>
      <c r="LXS80" s="125"/>
      <c r="LXT80" s="125"/>
      <c r="LXU80" s="125"/>
      <c r="LXV80" s="125"/>
      <c r="LXW80" s="125"/>
      <c r="LXX80" s="125"/>
      <c r="LXY80" s="125"/>
      <c r="LXZ80" s="125"/>
      <c r="LYA80" s="125"/>
      <c r="LYB80" s="125"/>
      <c r="LYC80" s="125"/>
      <c r="LYD80" s="125"/>
      <c r="LYE80" s="125"/>
      <c r="LYF80" s="125"/>
      <c r="LYG80" s="125"/>
      <c r="LYH80" s="125"/>
      <c r="LYI80" s="125"/>
      <c r="LYJ80" s="125"/>
      <c r="LYK80" s="125"/>
      <c r="LYL80" s="125"/>
      <c r="LYM80" s="125"/>
      <c r="LYN80" s="125"/>
      <c r="LYO80" s="125"/>
      <c r="LYP80" s="125"/>
      <c r="LYQ80" s="125"/>
      <c r="LYR80" s="125"/>
      <c r="LYS80" s="125"/>
      <c r="LYT80" s="125"/>
      <c r="LYU80" s="125"/>
      <c r="LYV80" s="125"/>
      <c r="LYW80" s="125"/>
      <c r="LYX80" s="125"/>
      <c r="LYY80" s="125"/>
      <c r="LYZ80" s="125"/>
      <c r="LZA80" s="125"/>
      <c r="LZB80" s="125"/>
      <c r="LZC80" s="125"/>
      <c r="LZD80" s="125"/>
      <c r="LZE80" s="125"/>
      <c r="LZF80" s="125"/>
      <c r="LZG80" s="125"/>
      <c r="LZH80" s="125"/>
      <c r="LZI80" s="125"/>
      <c r="LZJ80" s="125"/>
      <c r="LZK80" s="125"/>
      <c r="LZL80" s="125"/>
      <c r="LZM80" s="125"/>
      <c r="LZN80" s="125"/>
      <c r="LZO80" s="125"/>
      <c r="LZP80" s="125"/>
      <c r="LZQ80" s="125"/>
      <c r="LZR80" s="125"/>
      <c r="LZS80" s="125"/>
      <c r="LZT80" s="125"/>
      <c r="LZU80" s="125"/>
      <c r="LZV80" s="125"/>
      <c r="LZW80" s="125"/>
      <c r="LZX80" s="125"/>
      <c r="LZY80" s="125"/>
      <c r="LZZ80" s="125"/>
      <c r="MAA80" s="125"/>
      <c r="MAB80" s="125"/>
      <c r="MAC80" s="125"/>
      <c r="MAD80" s="125"/>
      <c r="MAE80" s="125"/>
      <c r="MAF80" s="125"/>
      <c r="MAG80" s="125"/>
      <c r="MAH80" s="125"/>
      <c r="MAI80" s="125"/>
      <c r="MAJ80" s="125"/>
      <c r="MAK80" s="125"/>
      <c r="MAL80" s="125"/>
      <c r="MAM80" s="125"/>
      <c r="MAN80" s="125"/>
      <c r="MAO80" s="125"/>
      <c r="MAP80" s="125"/>
      <c r="MAQ80" s="125"/>
      <c r="MAR80" s="125"/>
      <c r="MAS80" s="125"/>
      <c r="MAT80" s="125"/>
      <c r="MAU80" s="125"/>
      <c r="MAV80" s="125"/>
      <c r="MAW80" s="125"/>
      <c r="MAX80" s="125"/>
      <c r="MAY80" s="125"/>
      <c r="MAZ80" s="125"/>
      <c r="MBA80" s="125"/>
      <c r="MBB80" s="125"/>
      <c r="MBC80" s="125"/>
      <c r="MBD80" s="125"/>
      <c r="MBE80" s="125"/>
      <c r="MBF80" s="125"/>
      <c r="MBG80" s="125"/>
      <c r="MBH80" s="125"/>
      <c r="MBI80" s="125"/>
      <c r="MBJ80" s="125"/>
      <c r="MBK80" s="125"/>
      <c r="MBL80" s="125"/>
      <c r="MBM80" s="125"/>
      <c r="MBN80" s="125"/>
      <c r="MBO80" s="125"/>
      <c r="MBP80" s="125"/>
      <c r="MBQ80" s="125"/>
      <c r="MBR80" s="125"/>
      <c r="MBS80" s="125"/>
      <c r="MBT80" s="125"/>
      <c r="MBU80" s="125"/>
      <c r="MBV80" s="125"/>
      <c r="MBW80" s="125"/>
      <c r="MBX80" s="125"/>
      <c r="MBY80" s="125"/>
      <c r="MBZ80" s="125"/>
      <c r="MCA80" s="125"/>
      <c r="MCB80" s="125"/>
      <c r="MCC80" s="125"/>
      <c r="MCD80" s="125"/>
      <c r="MCE80" s="125"/>
      <c r="MCF80" s="125"/>
      <c r="MCG80" s="125"/>
      <c r="MCH80" s="125"/>
      <c r="MCI80" s="125"/>
      <c r="MCJ80" s="125"/>
      <c r="MCK80" s="125"/>
      <c r="MCL80" s="125"/>
      <c r="MCM80" s="125"/>
      <c r="MCN80" s="125"/>
      <c r="MCO80" s="125"/>
      <c r="MCP80" s="125"/>
      <c r="MCQ80" s="125"/>
      <c r="MCR80" s="125"/>
      <c r="MCS80" s="125"/>
      <c r="MCT80" s="125"/>
      <c r="MCU80" s="125"/>
      <c r="MCV80" s="125"/>
      <c r="MCW80" s="125"/>
      <c r="MCX80" s="125"/>
      <c r="MCY80" s="125"/>
      <c r="MCZ80" s="125"/>
      <c r="MDA80" s="125"/>
      <c r="MDB80" s="125"/>
      <c r="MDC80" s="125"/>
      <c r="MDD80" s="125"/>
      <c r="MDE80" s="125"/>
      <c r="MDF80" s="125"/>
      <c r="MDG80" s="125"/>
      <c r="MDH80" s="125"/>
      <c r="MDI80" s="125"/>
      <c r="MDJ80" s="125"/>
      <c r="MDK80" s="125"/>
      <c r="MDL80" s="125"/>
      <c r="MDM80" s="125"/>
      <c r="MDN80" s="125"/>
      <c r="MDO80" s="125"/>
      <c r="MDP80" s="125"/>
      <c r="MDQ80" s="125"/>
      <c r="MDR80" s="125"/>
      <c r="MDS80" s="125"/>
      <c r="MDT80" s="125"/>
      <c r="MDU80" s="125"/>
      <c r="MDV80" s="125"/>
      <c r="MDW80" s="125"/>
      <c r="MDX80" s="125"/>
      <c r="MDY80" s="125"/>
      <c r="MDZ80" s="125"/>
      <c r="MEA80" s="125"/>
      <c r="MEB80" s="125"/>
      <c r="MEC80" s="125"/>
      <c r="MED80" s="125"/>
      <c r="MEE80" s="125"/>
      <c r="MEF80" s="125"/>
      <c r="MEG80" s="125"/>
      <c r="MEH80" s="125"/>
      <c r="MEI80" s="125"/>
      <c r="MEJ80" s="125"/>
      <c r="MEK80" s="125"/>
      <c r="MEL80" s="125"/>
      <c r="MEM80" s="125"/>
      <c r="MEN80" s="125"/>
      <c r="MEO80" s="125"/>
      <c r="MEP80" s="125"/>
      <c r="MEQ80" s="125"/>
      <c r="MER80" s="125"/>
      <c r="MES80" s="125"/>
      <c r="MET80" s="125"/>
      <c r="MEU80" s="125"/>
      <c r="MEV80" s="125"/>
      <c r="MEW80" s="125"/>
      <c r="MEX80" s="125"/>
      <c r="MEY80" s="125"/>
      <c r="MEZ80" s="125"/>
      <c r="MFA80" s="125"/>
      <c r="MFB80" s="125"/>
      <c r="MFC80" s="125"/>
      <c r="MFD80" s="125"/>
      <c r="MFE80" s="125"/>
      <c r="MFF80" s="125"/>
      <c r="MFG80" s="125"/>
      <c r="MFH80" s="125"/>
      <c r="MFI80" s="125"/>
      <c r="MFJ80" s="125"/>
      <c r="MFK80" s="125"/>
      <c r="MFL80" s="125"/>
      <c r="MFM80" s="125"/>
      <c r="MFN80" s="125"/>
      <c r="MFO80" s="125"/>
      <c r="MFP80" s="125"/>
      <c r="MFQ80" s="125"/>
      <c r="MFR80" s="125"/>
      <c r="MFS80" s="125"/>
      <c r="MFT80" s="125"/>
      <c r="MFU80" s="125"/>
      <c r="MFV80" s="125"/>
      <c r="MFW80" s="125"/>
      <c r="MFX80" s="125"/>
      <c r="MFY80" s="125"/>
      <c r="MFZ80" s="125"/>
      <c r="MGA80" s="125"/>
      <c r="MGB80" s="125"/>
      <c r="MGC80" s="125"/>
      <c r="MGD80" s="125"/>
      <c r="MGE80" s="125"/>
      <c r="MGF80" s="125"/>
      <c r="MGG80" s="125"/>
      <c r="MGH80" s="125"/>
      <c r="MGI80" s="125"/>
      <c r="MGJ80" s="125"/>
      <c r="MGK80" s="125"/>
      <c r="MGL80" s="125"/>
      <c r="MGM80" s="125"/>
      <c r="MGN80" s="125"/>
      <c r="MGO80" s="125"/>
      <c r="MGP80" s="125"/>
      <c r="MGQ80" s="125"/>
      <c r="MGR80" s="125"/>
      <c r="MGS80" s="125"/>
      <c r="MGT80" s="125"/>
      <c r="MGU80" s="125"/>
      <c r="MGV80" s="125"/>
      <c r="MGW80" s="125"/>
      <c r="MGX80" s="125"/>
      <c r="MGY80" s="125"/>
      <c r="MGZ80" s="125"/>
      <c r="MHA80" s="125"/>
      <c r="MHB80" s="125"/>
      <c r="MHC80" s="125"/>
      <c r="MHD80" s="125"/>
      <c r="MHE80" s="125"/>
      <c r="MHF80" s="125"/>
      <c r="MHG80" s="125"/>
      <c r="MHH80" s="125"/>
      <c r="MHI80" s="125"/>
      <c r="MHJ80" s="125"/>
      <c r="MHK80" s="125"/>
      <c r="MHL80" s="125"/>
      <c r="MHM80" s="125"/>
      <c r="MHN80" s="125"/>
      <c r="MHO80" s="125"/>
      <c r="MHP80" s="125"/>
      <c r="MHQ80" s="125"/>
      <c r="MHR80" s="125"/>
      <c r="MHS80" s="125"/>
      <c r="MHT80" s="125"/>
      <c r="MHU80" s="125"/>
      <c r="MHV80" s="125"/>
      <c r="MHW80" s="125"/>
      <c r="MHX80" s="125"/>
      <c r="MHY80" s="125"/>
      <c r="MHZ80" s="125"/>
      <c r="MIA80" s="125"/>
      <c r="MIB80" s="125"/>
      <c r="MIC80" s="125"/>
      <c r="MID80" s="125"/>
      <c r="MIE80" s="125"/>
      <c r="MIF80" s="125"/>
      <c r="MIG80" s="125"/>
      <c r="MIH80" s="125"/>
      <c r="MII80" s="125"/>
      <c r="MIJ80" s="125"/>
      <c r="MIK80" s="125"/>
      <c r="MIL80" s="125"/>
      <c r="MIM80" s="125"/>
      <c r="MIN80" s="125"/>
      <c r="MIO80" s="125"/>
      <c r="MIP80" s="125"/>
      <c r="MIQ80" s="125"/>
      <c r="MIR80" s="125"/>
      <c r="MIS80" s="125"/>
      <c r="MIT80" s="125"/>
      <c r="MIU80" s="125"/>
      <c r="MIV80" s="125"/>
      <c r="MIW80" s="125"/>
      <c r="MIX80" s="125"/>
      <c r="MIY80" s="125"/>
      <c r="MIZ80" s="125"/>
      <c r="MJA80" s="125"/>
      <c r="MJB80" s="125"/>
      <c r="MJC80" s="125"/>
      <c r="MJD80" s="125"/>
      <c r="MJE80" s="125"/>
      <c r="MJF80" s="125"/>
      <c r="MJG80" s="125"/>
      <c r="MJH80" s="125"/>
      <c r="MJI80" s="125"/>
      <c r="MJJ80" s="125"/>
      <c r="MJK80" s="125"/>
      <c r="MJL80" s="125"/>
      <c r="MJM80" s="125"/>
      <c r="MJN80" s="125"/>
      <c r="MJO80" s="125"/>
      <c r="MJP80" s="125"/>
      <c r="MJQ80" s="125"/>
      <c r="MJR80" s="125"/>
      <c r="MJS80" s="125"/>
      <c r="MJT80" s="125"/>
      <c r="MJU80" s="125"/>
      <c r="MJV80" s="125"/>
      <c r="MJW80" s="125"/>
      <c r="MJX80" s="125"/>
      <c r="MJY80" s="125"/>
      <c r="MJZ80" s="125"/>
      <c r="MKA80" s="125"/>
      <c r="MKB80" s="125"/>
      <c r="MKC80" s="125"/>
      <c r="MKD80" s="125"/>
      <c r="MKE80" s="125"/>
      <c r="MKF80" s="125"/>
      <c r="MKG80" s="125"/>
      <c r="MKH80" s="125"/>
      <c r="MKI80" s="125"/>
      <c r="MKJ80" s="125"/>
      <c r="MKK80" s="125"/>
      <c r="MKL80" s="125"/>
      <c r="MKM80" s="125"/>
      <c r="MKN80" s="125"/>
      <c r="MKO80" s="125"/>
      <c r="MKP80" s="125"/>
      <c r="MKQ80" s="125"/>
      <c r="MKR80" s="125"/>
      <c r="MKS80" s="125"/>
      <c r="MKT80" s="125"/>
      <c r="MKU80" s="125"/>
      <c r="MKV80" s="125"/>
      <c r="MKW80" s="125"/>
      <c r="MKX80" s="125"/>
      <c r="MKY80" s="125"/>
      <c r="MKZ80" s="125"/>
      <c r="MLA80" s="125"/>
      <c r="MLB80" s="125"/>
      <c r="MLC80" s="125"/>
      <c r="MLD80" s="125"/>
      <c r="MLE80" s="125"/>
      <c r="MLF80" s="125"/>
      <c r="MLG80" s="125"/>
      <c r="MLH80" s="125"/>
      <c r="MLI80" s="125"/>
      <c r="MLJ80" s="125"/>
      <c r="MLK80" s="125"/>
      <c r="MLL80" s="125"/>
      <c r="MLM80" s="125"/>
      <c r="MLN80" s="125"/>
      <c r="MLO80" s="125"/>
      <c r="MLP80" s="125"/>
      <c r="MLQ80" s="125"/>
      <c r="MLR80" s="125"/>
      <c r="MLS80" s="125"/>
      <c r="MLT80" s="125"/>
      <c r="MLU80" s="125"/>
      <c r="MLV80" s="125"/>
      <c r="MLW80" s="125"/>
      <c r="MLX80" s="125"/>
      <c r="MLY80" s="125"/>
      <c r="MLZ80" s="125"/>
      <c r="MMA80" s="125"/>
      <c r="MMB80" s="125"/>
      <c r="MMC80" s="125"/>
      <c r="MMD80" s="125"/>
      <c r="MME80" s="125"/>
      <c r="MMF80" s="125"/>
      <c r="MMG80" s="125"/>
      <c r="MMH80" s="125"/>
      <c r="MMI80" s="125"/>
      <c r="MMJ80" s="125"/>
      <c r="MMK80" s="125"/>
      <c r="MML80" s="125"/>
      <c r="MMM80" s="125"/>
      <c r="MMN80" s="125"/>
      <c r="MMO80" s="125"/>
      <c r="MMP80" s="125"/>
      <c r="MMQ80" s="125"/>
      <c r="MMR80" s="125"/>
      <c r="MMS80" s="125"/>
      <c r="MMT80" s="125"/>
      <c r="MMU80" s="125"/>
      <c r="MMV80" s="125"/>
      <c r="MMW80" s="125"/>
      <c r="MMX80" s="125"/>
      <c r="MMY80" s="125"/>
      <c r="MMZ80" s="125"/>
      <c r="MNA80" s="125"/>
      <c r="MNB80" s="125"/>
      <c r="MNC80" s="125"/>
      <c r="MND80" s="125"/>
      <c r="MNE80" s="125"/>
      <c r="MNF80" s="125"/>
      <c r="MNG80" s="125"/>
      <c r="MNH80" s="125"/>
      <c r="MNI80" s="125"/>
      <c r="MNJ80" s="125"/>
      <c r="MNK80" s="125"/>
      <c r="MNL80" s="125"/>
      <c r="MNM80" s="125"/>
      <c r="MNN80" s="125"/>
      <c r="MNO80" s="125"/>
      <c r="MNP80" s="125"/>
      <c r="MNQ80" s="125"/>
      <c r="MNR80" s="125"/>
      <c r="MNS80" s="125"/>
      <c r="MNT80" s="125"/>
      <c r="MNU80" s="125"/>
      <c r="MNV80" s="125"/>
      <c r="MNW80" s="125"/>
      <c r="MNX80" s="125"/>
      <c r="MNY80" s="125"/>
      <c r="MNZ80" s="125"/>
      <c r="MOA80" s="125"/>
      <c r="MOB80" s="125"/>
      <c r="MOC80" s="125"/>
      <c r="MOD80" s="125"/>
      <c r="MOE80" s="125"/>
      <c r="MOF80" s="125"/>
      <c r="MOG80" s="125"/>
      <c r="MOH80" s="125"/>
      <c r="MOI80" s="125"/>
      <c r="MOJ80" s="125"/>
      <c r="MOK80" s="125"/>
      <c r="MOL80" s="125"/>
      <c r="MOM80" s="125"/>
      <c r="MON80" s="125"/>
      <c r="MOO80" s="125"/>
      <c r="MOP80" s="125"/>
      <c r="MOQ80" s="125"/>
      <c r="MOR80" s="125"/>
      <c r="MOS80" s="125"/>
      <c r="MOT80" s="125"/>
      <c r="MOU80" s="125"/>
      <c r="MOV80" s="125"/>
      <c r="MOW80" s="125"/>
      <c r="MOX80" s="125"/>
      <c r="MOY80" s="125"/>
      <c r="MOZ80" s="125"/>
      <c r="MPA80" s="125"/>
      <c r="MPB80" s="125"/>
      <c r="MPC80" s="125"/>
      <c r="MPD80" s="125"/>
      <c r="MPE80" s="125"/>
      <c r="MPF80" s="125"/>
      <c r="MPG80" s="125"/>
      <c r="MPH80" s="125"/>
      <c r="MPI80" s="125"/>
      <c r="MPJ80" s="125"/>
      <c r="MPK80" s="125"/>
      <c r="MPL80" s="125"/>
      <c r="MPM80" s="125"/>
      <c r="MPN80" s="125"/>
      <c r="MPO80" s="125"/>
      <c r="MPP80" s="125"/>
      <c r="MPQ80" s="125"/>
      <c r="MPR80" s="125"/>
      <c r="MPS80" s="125"/>
      <c r="MPT80" s="125"/>
      <c r="MPU80" s="125"/>
      <c r="MPV80" s="125"/>
      <c r="MPW80" s="125"/>
      <c r="MPX80" s="125"/>
      <c r="MPY80" s="125"/>
      <c r="MPZ80" s="125"/>
      <c r="MQA80" s="125"/>
      <c r="MQB80" s="125"/>
      <c r="MQC80" s="125"/>
      <c r="MQD80" s="125"/>
      <c r="MQE80" s="125"/>
      <c r="MQF80" s="125"/>
      <c r="MQG80" s="125"/>
      <c r="MQH80" s="125"/>
      <c r="MQI80" s="125"/>
      <c r="MQJ80" s="125"/>
      <c r="MQK80" s="125"/>
      <c r="MQL80" s="125"/>
      <c r="MQM80" s="125"/>
      <c r="MQN80" s="125"/>
      <c r="MQO80" s="125"/>
      <c r="MQP80" s="125"/>
      <c r="MQQ80" s="125"/>
      <c r="MQR80" s="125"/>
      <c r="MQS80" s="125"/>
      <c r="MQT80" s="125"/>
      <c r="MQU80" s="125"/>
      <c r="MQV80" s="125"/>
      <c r="MQW80" s="125"/>
      <c r="MQX80" s="125"/>
      <c r="MQY80" s="125"/>
      <c r="MQZ80" s="125"/>
      <c r="MRA80" s="125"/>
      <c r="MRB80" s="125"/>
      <c r="MRC80" s="125"/>
      <c r="MRD80" s="125"/>
      <c r="MRE80" s="125"/>
      <c r="MRF80" s="125"/>
      <c r="MRG80" s="125"/>
      <c r="MRH80" s="125"/>
      <c r="MRI80" s="125"/>
      <c r="MRJ80" s="125"/>
      <c r="MRK80" s="125"/>
      <c r="MRL80" s="125"/>
      <c r="MRM80" s="125"/>
      <c r="MRN80" s="125"/>
      <c r="MRO80" s="125"/>
      <c r="MRP80" s="125"/>
      <c r="MRQ80" s="125"/>
      <c r="MRR80" s="125"/>
      <c r="MRS80" s="125"/>
      <c r="MRT80" s="125"/>
      <c r="MRU80" s="125"/>
      <c r="MRV80" s="125"/>
      <c r="MRW80" s="125"/>
      <c r="MRX80" s="125"/>
      <c r="MRY80" s="125"/>
      <c r="MRZ80" s="125"/>
      <c r="MSA80" s="125"/>
      <c r="MSB80" s="125"/>
      <c r="MSC80" s="125"/>
      <c r="MSD80" s="125"/>
      <c r="MSE80" s="125"/>
      <c r="MSF80" s="125"/>
      <c r="MSG80" s="125"/>
      <c r="MSH80" s="125"/>
      <c r="MSI80" s="125"/>
      <c r="MSJ80" s="125"/>
      <c r="MSK80" s="125"/>
      <c r="MSL80" s="125"/>
      <c r="MSM80" s="125"/>
      <c r="MSN80" s="125"/>
      <c r="MSO80" s="125"/>
      <c r="MSP80" s="125"/>
      <c r="MSQ80" s="125"/>
      <c r="MSR80" s="125"/>
      <c r="MSS80" s="125"/>
      <c r="MST80" s="125"/>
      <c r="MSU80" s="125"/>
      <c r="MSV80" s="125"/>
      <c r="MSW80" s="125"/>
      <c r="MSX80" s="125"/>
      <c r="MSY80" s="125"/>
      <c r="MSZ80" s="125"/>
      <c r="MTA80" s="125"/>
      <c r="MTB80" s="125"/>
      <c r="MTC80" s="125"/>
      <c r="MTD80" s="125"/>
      <c r="MTE80" s="125"/>
      <c r="MTF80" s="125"/>
      <c r="MTG80" s="125"/>
      <c r="MTH80" s="125"/>
      <c r="MTI80" s="125"/>
      <c r="MTJ80" s="125"/>
      <c r="MTK80" s="125"/>
      <c r="MTL80" s="125"/>
      <c r="MTM80" s="125"/>
      <c r="MTN80" s="125"/>
      <c r="MTO80" s="125"/>
      <c r="MTP80" s="125"/>
      <c r="MTQ80" s="125"/>
      <c r="MTR80" s="125"/>
      <c r="MTS80" s="125"/>
      <c r="MTT80" s="125"/>
      <c r="MTU80" s="125"/>
      <c r="MTV80" s="125"/>
      <c r="MTW80" s="125"/>
      <c r="MTX80" s="125"/>
      <c r="MTY80" s="125"/>
      <c r="MTZ80" s="125"/>
      <c r="MUA80" s="125"/>
      <c r="MUB80" s="125"/>
      <c r="MUC80" s="125"/>
      <c r="MUD80" s="125"/>
      <c r="MUE80" s="125"/>
      <c r="MUF80" s="125"/>
      <c r="MUG80" s="125"/>
      <c r="MUH80" s="125"/>
      <c r="MUI80" s="125"/>
      <c r="MUJ80" s="125"/>
      <c r="MUK80" s="125"/>
      <c r="MUL80" s="125"/>
      <c r="MUM80" s="125"/>
      <c r="MUN80" s="125"/>
      <c r="MUO80" s="125"/>
      <c r="MUP80" s="125"/>
      <c r="MUQ80" s="125"/>
      <c r="MUR80" s="125"/>
      <c r="MUS80" s="125"/>
      <c r="MUT80" s="125"/>
      <c r="MUU80" s="125"/>
      <c r="MUV80" s="125"/>
      <c r="MUW80" s="125"/>
      <c r="MUX80" s="125"/>
      <c r="MUY80" s="125"/>
      <c r="MUZ80" s="125"/>
      <c r="MVA80" s="125"/>
      <c r="MVB80" s="125"/>
      <c r="MVC80" s="125"/>
      <c r="MVD80" s="125"/>
      <c r="MVE80" s="125"/>
      <c r="MVF80" s="125"/>
      <c r="MVG80" s="125"/>
      <c r="MVH80" s="125"/>
      <c r="MVI80" s="125"/>
      <c r="MVJ80" s="125"/>
      <c r="MVK80" s="125"/>
      <c r="MVL80" s="125"/>
      <c r="MVM80" s="125"/>
      <c r="MVN80" s="125"/>
      <c r="MVO80" s="125"/>
      <c r="MVP80" s="125"/>
      <c r="MVQ80" s="125"/>
      <c r="MVR80" s="125"/>
      <c r="MVS80" s="125"/>
      <c r="MVT80" s="125"/>
      <c r="MVU80" s="125"/>
      <c r="MVV80" s="125"/>
      <c r="MVW80" s="125"/>
      <c r="MVX80" s="125"/>
      <c r="MVY80" s="125"/>
      <c r="MVZ80" s="125"/>
      <c r="MWA80" s="125"/>
      <c r="MWB80" s="125"/>
      <c r="MWC80" s="125"/>
      <c r="MWD80" s="125"/>
      <c r="MWE80" s="125"/>
      <c r="MWF80" s="125"/>
      <c r="MWG80" s="125"/>
      <c r="MWH80" s="125"/>
      <c r="MWI80" s="125"/>
      <c r="MWJ80" s="125"/>
      <c r="MWK80" s="125"/>
      <c r="MWL80" s="125"/>
      <c r="MWM80" s="125"/>
      <c r="MWN80" s="125"/>
      <c r="MWO80" s="125"/>
      <c r="MWP80" s="125"/>
      <c r="MWQ80" s="125"/>
      <c r="MWR80" s="125"/>
      <c r="MWS80" s="125"/>
      <c r="MWT80" s="125"/>
      <c r="MWU80" s="125"/>
      <c r="MWV80" s="125"/>
      <c r="MWW80" s="125"/>
      <c r="MWX80" s="125"/>
      <c r="MWY80" s="125"/>
      <c r="MWZ80" s="125"/>
      <c r="MXA80" s="125"/>
      <c r="MXB80" s="125"/>
      <c r="MXC80" s="125"/>
      <c r="MXD80" s="125"/>
      <c r="MXE80" s="125"/>
      <c r="MXF80" s="125"/>
      <c r="MXG80" s="125"/>
      <c r="MXH80" s="125"/>
      <c r="MXI80" s="125"/>
      <c r="MXJ80" s="125"/>
      <c r="MXK80" s="125"/>
      <c r="MXL80" s="125"/>
      <c r="MXM80" s="125"/>
      <c r="MXN80" s="125"/>
      <c r="MXO80" s="125"/>
      <c r="MXP80" s="125"/>
      <c r="MXQ80" s="125"/>
      <c r="MXR80" s="125"/>
      <c r="MXS80" s="125"/>
      <c r="MXT80" s="125"/>
      <c r="MXU80" s="125"/>
      <c r="MXV80" s="125"/>
      <c r="MXW80" s="125"/>
      <c r="MXX80" s="125"/>
      <c r="MXY80" s="125"/>
      <c r="MXZ80" s="125"/>
      <c r="MYA80" s="125"/>
      <c r="MYB80" s="125"/>
      <c r="MYC80" s="125"/>
      <c r="MYD80" s="125"/>
      <c r="MYE80" s="125"/>
      <c r="MYF80" s="125"/>
      <c r="MYG80" s="125"/>
      <c r="MYH80" s="125"/>
      <c r="MYI80" s="125"/>
      <c r="MYJ80" s="125"/>
      <c r="MYK80" s="125"/>
      <c r="MYL80" s="125"/>
      <c r="MYM80" s="125"/>
      <c r="MYN80" s="125"/>
      <c r="MYO80" s="125"/>
      <c r="MYP80" s="125"/>
      <c r="MYQ80" s="125"/>
      <c r="MYR80" s="125"/>
      <c r="MYS80" s="125"/>
      <c r="MYT80" s="125"/>
      <c r="MYU80" s="125"/>
      <c r="MYV80" s="125"/>
      <c r="MYW80" s="125"/>
      <c r="MYX80" s="125"/>
      <c r="MYY80" s="125"/>
      <c r="MYZ80" s="125"/>
      <c r="MZA80" s="125"/>
      <c r="MZB80" s="125"/>
      <c r="MZC80" s="125"/>
      <c r="MZD80" s="125"/>
      <c r="MZE80" s="125"/>
      <c r="MZF80" s="125"/>
      <c r="MZG80" s="125"/>
      <c r="MZH80" s="125"/>
      <c r="MZI80" s="125"/>
      <c r="MZJ80" s="125"/>
      <c r="MZK80" s="125"/>
      <c r="MZL80" s="125"/>
      <c r="MZM80" s="125"/>
      <c r="MZN80" s="125"/>
      <c r="MZO80" s="125"/>
      <c r="MZP80" s="125"/>
      <c r="MZQ80" s="125"/>
      <c r="MZR80" s="125"/>
      <c r="MZS80" s="125"/>
      <c r="MZT80" s="125"/>
      <c r="MZU80" s="125"/>
      <c r="MZV80" s="125"/>
      <c r="MZW80" s="125"/>
      <c r="MZX80" s="125"/>
      <c r="MZY80" s="125"/>
      <c r="MZZ80" s="125"/>
      <c r="NAA80" s="125"/>
      <c r="NAB80" s="125"/>
      <c r="NAC80" s="125"/>
      <c r="NAD80" s="125"/>
      <c r="NAE80" s="125"/>
      <c r="NAF80" s="125"/>
      <c r="NAG80" s="125"/>
      <c r="NAH80" s="125"/>
      <c r="NAI80" s="125"/>
      <c r="NAJ80" s="125"/>
      <c r="NAK80" s="125"/>
      <c r="NAL80" s="125"/>
      <c r="NAM80" s="125"/>
      <c r="NAN80" s="125"/>
      <c r="NAO80" s="125"/>
      <c r="NAP80" s="125"/>
      <c r="NAQ80" s="125"/>
      <c r="NAR80" s="125"/>
      <c r="NAS80" s="125"/>
      <c r="NAT80" s="125"/>
      <c r="NAU80" s="125"/>
      <c r="NAV80" s="125"/>
      <c r="NAW80" s="125"/>
      <c r="NAX80" s="125"/>
      <c r="NAY80" s="125"/>
      <c r="NAZ80" s="125"/>
      <c r="NBA80" s="125"/>
      <c r="NBB80" s="125"/>
      <c r="NBC80" s="125"/>
      <c r="NBD80" s="125"/>
      <c r="NBE80" s="125"/>
      <c r="NBF80" s="125"/>
      <c r="NBG80" s="125"/>
      <c r="NBH80" s="125"/>
      <c r="NBI80" s="125"/>
      <c r="NBJ80" s="125"/>
      <c r="NBK80" s="125"/>
      <c r="NBL80" s="125"/>
      <c r="NBM80" s="125"/>
      <c r="NBN80" s="125"/>
      <c r="NBO80" s="125"/>
      <c r="NBP80" s="125"/>
      <c r="NBQ80" s="125"/>
      <c r="NBR80" s="125"/>
      <c r="NBS80" s="125"/>
      <c r="NBT80" s="125"/>
      <c r="NBU80" s="125"/>
      <c r="NBV80" s="125"/>
      <c r="NBW80" s="125"/>
      <c r="NBX80" s="125"/>
      <c r="NBY80" s="125"/>
      <c r="NBZ80" s="125"/>
      <c r="NCA80" s="125"/>
      <c r="NCB80" s="125"/>
      <c r="NCC80" s="125"/>
      <c r="NCD80" s="125"/>
      <c r="NCE80" s="125"/>
      <c r="NCF80" s="125"/>
      <c r="NCG80" s="125"/>
      <c r="NCH80" s="125"/>
      <c r="NCI80" s="125"/>
      <c r="NCJ80" s="125"/>
      <c r="NCK80" s="125"/>
      <c r="NCL80" s="125"/>
      <c r="NCM80" s="125"/>
      <c r="NCN80" s="125"/>
      <c r="NCO80" s="125"/>
      <c r="NCP80" s="125"/>
      <c r="NCQ80" s="125"/>
      <c r="NCR80" s="125"/>
      <c r="NCS80" s="125"/>
      <c r="NCT80" s="125"/>
      <c r="NCU80" s="125"/>
      <c r="NCV80" s="125"/>
      <c r="NCW80" s="125"/>
      <c r="NCX80" s="125"/>
      <c r="NCY80" s="125"/>
      <c r="NCZ80" s="125"/>
      <c r="NDA80" s="125"/>
      <c r="NDB80" s="125"/>
      <c r="NDC80" s="125"/>
      <c r="NDD80" s="125"/>
      <c r="NDE80" s="125"/>
      <c r="NDF80" s="125"/>
      <c r="NDG80" s="125"/>
      <c r="NDH80" s="125"/>
      <c r="NDI80" s="125"/>
      <c r="NDJ80" s="125"/>
      <c r="NDK80" s="125"/>
      <c r="NDL80" s="125"/>
      <c r="NDM80" s="125"/>
      <c r="NDN80" s="125"/>
      <c r="NDO80" s="125"/>
      <c r="NDP80" s="125"/>
      <c r="NDQ80" s="125"/>
      <c r="NDR80" s="125"/>
      <c r="NDS80" s="125"/>
      <c r="NDT80" s="125"/>
      <c r="NDU80" s="125"/>
      <c r="NDV80" s="125"/>
      <c r="NDW80" s="125"/>
      <c r="NDX80" s="125"/>
      <c r="NDY80" s="125"/>
      <c r="NDZ80" s="125"/>
      <c r="NEA80" s="125"/>
      <c r="NEB80" s="125"/>
      <c r="NEC80" s="125"/>
      <c r="NED80" s="125"/>
      <c r="NEE80" s="125"/>
      <c r="NEF80" s="125"/>
      <c r="NEG80" s="125"/>
      <c r="NEH80" s="125"/>
      <c r="NEI80" s="125"/>
      <c r="NEJ80" s="125"/>
      <c r="NEK80" s="125"/>
      <c r="NEL80" s="125"/>
      <c r="NEM80" s="125"/>
      <c r="NEN80" s="125"/>
      <c r="NEO80" s="125"/>
      <c r="NEP80" s="125"/>
      <c r="NEQ80" s="125"/>
      <c r="NER80" s="125"/>
      <c r="NES80" s="125"/>
      <c r="NET80" s="125"/>
      <c r="NEU80" s="125"/>
      <c r="NEV80" s="125"/>
      <c r="NEW80" s="125"/>
      <c r="NEX80" s="125"/>
      <c r="NEY80" s="125"/>
      <c r="NEZ80" s="125"/>
      <c r="NFA80" s="125"/>
      <c r="NFB80" s="125"/>
      <c r="NFC80" s="125"/>
      <c r="NFD80" s="125"/>
      <c r="NFE80" s="125"/>
      <c r="NFF80" s="125"/>
      <c r="NFG80" s="125"/>
      <c r="NFH80" s="125"/>
      <c r="NFI80" s="125"/>
      <c r="NFJ80" s="125"/>
      <c r="NFK80" s="125"/>
      <c r="NFL80" s="125"/>
      <c r="NFM80" s="125"/>
      <c r="NFN80" s="125"/>
      <c r="NFO80" s="125"/>
      <c r="NFP80" s="125"/>
      <c r="NFQ80" s="125"/>
      <c r="NFR80" s="125"/>
      <c r="NFS80" s="125"/>
      <c r="NFT80" s="125"/>
      <c r="NFU80" s="125"/>
      <c r="NFV80" s="125"/>
      <c r="NFW80" s="125"/>
      <c r="NFX80" s="125"/>
      <c r="NFY80" s="125"/>
      <c r="NFZ80" s="125"/>
      <c r="NGA80" s="125"/>
      <c r="NGB80" s="125"/>
      <c r="NGC80" s="125"/>
      <c r="NGD80" s="125"/>
      <c r="NGE80" s="125"/>
      <c r="NGF80" s="125"/>
      <c r="NGG80" s="125"/>
      <c r="NGH80" s="125"/>
      <c r="NGI80" s="125"/>
      <c r="NGJ80" s="125"/>
      <c r="NGK80" s="125"/>
      <c r="NGL80" s="125"/>
      <c r="NGM80" s="125"/>
      <c r="NGN80" s="125"/>
      <c r="NGO80" s="125"/>
      <c r="NGP80" s="125"/>
      <c r="NGQ80" s="125"/>
      <c r="NGR80" s="125"/>
      <c r="NGS80" s="125"/>
      <c r="NGT80" s="125"/>
      <c r="NGU80" s="125"/>
      <c r="NGV80" s="125"/>
      <c r="NGW80" s="125"/>
      <c r="NGX80" s="125"/>
      <c r="NGY80" s="125"/>
      <c r="NGZ80" s="125"/>
      <c r="NHA80" s="125"/>
      <c r="NHB80" s="125"/>
      <c r="NHC80" s="125"/>
      <c r="NHD80" s="125"/>
      <c r="NHE80" s="125"/>
      <c r="NHF80" s="125"/>
      <c r="NHG80" s="125"/>
      <c r="NHH80" s="125"/>
      <c r="NHI80" s="125"/>
      <c r="NHJ80" s="125"/>
      <c r="NHK80" s="125"/>
      <c r="NHL80" s="125"/>
      <c r="NHM80" s="125"/>
      <c r="NHN80" s="125"/>
      <c r="NHO80" s="125"/>
      <c r="NHP80" s="125"/>
      <c r="NHQ80" s="125"/>
      <c r="NHR80" s="125"/>
      <c r="NHS80" s="125"/>
      <c r="NHT80" s="125"/>
      <c r="NHU80" s="125"/>
      <c r="NHV80" s="125"/>
      <c r="NHW80" s="125"/>
      <c r="NHX80" s="125"/>
      <c r="NHY80" s="125"/>
      <c r="NHZ80" s="125"/>
      <c r="NIA80" s="125"/>
      <c r="NIB80" s="125"/>
      <c r="NIC80" s="125"/>
      <c r="NID80" s="125"/>
      <c r="NIE80" s="125"/>
      <c r="NIF80" s="125"/>
      <c r="NIG80" s="125"/>
      <c r="NIH80" s="125"/>
      <c r="NII80" s="125"/>
      <c r="NIJ80" s="125"/>
      <c r="NIK80" s="125"/>
      <c r="NIL80" s="125"/>
      <c r="NIM80" s="125"/>
      <c r="NIN80" s="125"/>
      <c r="NIO80" s="125"/>
      <c r="NIP80" s="125"/>
      <c r="NIQ80" s="125"/>
      <c r="NIR80" s="125"/>
      <c r="NIS80" s="125"/>
      <c r="NIT80" s="125"/>
      <c r="NIU80" s="125"/>
      <c r="NIV80" s="125"/>
      <c r="NIW80" s="125"/>
      <c r="NIX80" s="125"/>
      <c r="NIY80" s="125"/>
      <c r="NIZ80" s="125"/>
      <c r="NJA80" s="125"/>
      <c r="NJB80" s="125"/>
      <c r="NJC80" s="125"/>
      <c r="NJD80" s="125"/>
      <c r="NJE80" s="125"/>
      <c r="NJF80" s="125"/>
      <c r="NJG80" s="125"/>
      <c r="NJH80" s="125"/>
      <c r="NJI80" s="125"/>
      <c r="NJJ80" s="125"/>
      <c r="NJK80" s="125"/>
      <c r="NJL80" s="125"/>
      <c r="NJM80" s="125"/>
      <c r="NJN80" s="125"/>
      <c r="NJO80" s="125"/>
      <c r="NJP80" s="125"/>
      <c r="NJQ80" s="125"/>
      <c r="NJR80" s="125"/>
      <c r="NJS80" s="125"/>
      <c r="NJT80" s="125"/>
      <c r="NJU80" s="125"/>
      <c r="NJV80" s="125"/>
      <c r="NJW80" s="125"/>
      <c r="NJX80" s="125"/>
      <c r="NJY80" s="125"/>
      <c r="NJZ80" s="125"/>
      <c r="NKA80" s="125"/>
      <c r="NKB80" s="125"/>
      <c r="NKC80" s="125"/>
      <c r="NKD80" s="125"/>
      <c r="NKE80" s="125"/>
      <c r="NKF80" s="125"/>
      <c r="NKG80" s="125"/>
      <c r="NKH80" s="125"/>
      <c r="NKI80" s="125"/>
      <c r="NKJ80" s="125"/>
      <c r="NKK80" s="125"/>
      <c r="NKL80" s="125"/>
      <c r="NKM80" s="125"/>
      <c r="NKN80" s="125"/>
      <c r="NKO80" s="125"/>
      <c r="NKP80" s="125"/>
      <c r="NKQ80" s="125"/>
      <c r="NKR80" s="125"/>
      <c r="NKS80" s="125"/>
      <c r="NKT80" s="125"/>
      <c r="NKU80" s="125"/>
      <c r="NKV80" s="125"/>
      <c r="NKW80" s="125"/>
      <c r="NKX80" s="125"/>
      <c r="NKY80" s="125"/>
      <c r="NKZ80" s="125"/>
      <c r="NLA80" s="125"/>
      <c r="NLB80" s="125"/>
      <c r="NLC80" s="125"/>
      <c r="NLD80" s="125"/>
      <c r="NLE80" s="125"/>
      <c r="NLF80" s="125"/>
      <c r="NLG80" s="125"/>
      <c r="NLH80" s="125"/>
      <c r="NLI80" s="125"/>
      <c r="NLJ80" s="125"/>
      <c r="NLK80" s="125"/>
      <c r="NLL80" s="125"/>
      <c r="NLM80" s="125"/>
      <c r="NLN80" s="125"/>
      <c r="NLO80" s="125"/>
      <c r="NLP80" s="125"/>
      <c r="NLQ80" s="125"/>
      <c r="NLR80" s="125"/>
      <c r="NLS80" s="125"/>
      <c r="NLT80" s="125"/>
      <c r="NLU80" s="125"/>
      <c r="NLV80" s="125"/>
      <c r="NLW80" s="125"/>
      <c r="NLX80" s="125"/>
      <c r="NLY80" s="125"/>
      <c r="NLZ80" s="125"/>
      <c r="NMA80" s="125"/>
      <c r="NMB80" s="125"/>
      <c r="NMC80" s="125"/>
      <c r="NMD80" s="125"/>
      <c r="NME80" s="125"/>
      <c r="NMF80" s="125"/>
      <c r="NMG80" s="125"/>
      <c r="NMH80" s="125"/>
      <c r="NMI80" s="125"/>
      <c r="NMJ80" s="125"/>
      <c r="NMK80" s="125"/>
      <c r="NML80" s="125"/>
      <c r="NMM80" s="125"/>
      <c r="NMN80" s="125"/>
      <c r="NMO80" s="125"/>
      <c r="NMP80" s="125"/>
      <c r="NMQ80" s="125"/>
      <c r="NMR80" s="125"/>
      <c r="NMS80" s="125"/>
      <c r="NMT80" s="125"/>
      <c r="NMU80" s="125"/>
      <c r="NMV80" s="125"/>
      <c r="NMW80" s="125"/>
      <c r="NMX80" s="125"/>
      <c r="NMY80" s="125"/>
      <c r="NMZ80" s="125"/>
      <c r="NNA80" s="125"/>
      <c r="NNB80" s="125"/>
      <c r="NNC80" s="125"/>
      <c r="NND80" s="125"/>
      <c r="NNE80" s="125"/>
      <c r="NNF80" s="125"/>
      <c r="NNG80" s="125"/>
      <c r="NNH80" s="125"/>
      <c r="NNI80" s="125"/>
      <c r="NNJ80" s="125"/>
      <c r="NNK80" s="125"/>
      <c r="NNL80" s="125"/>
      <c r="NNM80" s="125"/>
      <c r="NNN80" s="125"/>
      <c r="NNO80" s="125"/>
      <c r="NNP80" s="125"/>
      <c r="NNQ80" s="125"/>
      <c r="NNR80" s="125"/>
      <c r="NNS80" s="125"/>
      <c r="NNT80" s="125"/>
      <c r="NNU80" s="125"/>
      <c r="NNV80" s="125"/>
      <c r="NNW80" s="125"/>
      <c r="NNX80" s="125"/>
      <c r="NNY80" s="125"/>
      <c r="NNZ80" s="125"/>
      <c r="NOA80" s="125"/>
      <c r="NOB80" s="125"/>
      <c r="NOC80" s="125"/>
      <c r="NOD80" s="125"/>
      <c r="NOE80" s="125"/>
      <c r="NOF80" s="125"/>
      <c r="NOG80" s="125"/>
      <c r="NOH80" s="125"/>
      <c r="NOI80" s="125"/>
      <c r="NOJ80" s="125"/>
      <c r="NOK80" s="125"/>
      <c r="NOL80" s="125"/>
      <c r="NOM80" s="125"/>
      <c r="NON80" s="125"/>
      <c r="NOO80" s="125"/>
      <c r="NOP80" s="125"/>
      <c r="NOQ80" s="125"/>
      <c r="NOR80" s="125"/>
      <c r="NOS80" s="125"/>
      <c r="NOT80" s="125"/>
      <c r="NOU80" s="125"/>
      <c r="NOV80" s="125"/>
      <c r="NOW80" s="125"/>
      <c r="NOX80" s="125"/>
      <c r="NOY80" s="125"/>
      <c r="NOZ80" s="125"/>
      <c r="NPA80" s="125"/>
      <c r="NPB80" s="125"/>
      <c r="NPC80" s="125"/>
      <c r="NPD80" s="125"/>
      <c r="NPE80" s="125"/>
      <c r="NPF80" s="125"/>
      <c r="NPG80" s="125"/>
      <c r="NPH80" s="125"/>
      <c r="NPI80" s="125"/>
      <c r="NPJ80" s="125"/>
      <c r="NPK80" s="125"/>
      <c r="NPL80" s="125"/>
      <c r="NPM80" s="125"/>
      <c r="NPN80" s="125"/>
      <c r="NPO80" s="125"/>
      <c r="NPP80" s="125"/>
      <c r="NPQ80" s="125"/>
      <c r="NPR80" s="125"/>
      <c r="NPS80" s="125"/>
      <c r="NPT80" s="125"/>
      <c r="NPU80" s="125"/>
      <c r="NPV80" s="125"/>
      <c r="NPW80" s="125"/>
      <c r="NPX80" s="125"/>
      <c r="NPY80" s="125"/>
      <c r="NPZ80" s="125"/>
      <c r="NQA80" s="125"/>
      <c r="NQB80" s="125"/>
      <c r="NQC80" s="125"/>
      <c r="NQD80" s="125"/>
      <c r="NQE80" s="125"/>
      <c r="NQF80" s="125"/>
      <c r="NQG80" s="125"/>
      <c r="NQH80" s="125"/>
      <c r="NQI80" s="125"/>
      <c r="NQJ80" s="125"/>
      <c r="NQK80" s="125"/>
      <c r="NQL80" s="125"/>
      <c r="NQM80" s="125"/>
      <c r="NQN80" s="125"/>
      <c r="NQO80" s="125"/>
      <c r="NQP80" s="125"/>
      <c r="NQQ80" s="125"/>
      <c r="NQR80" s="125"/>
      <c r="NQS80" s="125"/>
      <c r="NQT80" s="125"/>
      <c r="NQU80" s="125"/>
      <c r="NQV80" s="125"/>
      <c r="NQW80" s="125"/>
      <c r="NQX80" s="125"/>
      <c r="NQY80" s="125"/>
      <c r="NQZ80" s="125"/>
      <c r="NRA80" s="125"/>
      <c r="NRB80" s="125"/>
      <c r="NRC80" s="125"/>
      <c r="NRD80" s="125"/>
      <c r="NRE80" s="125"/>
      <c r="NRF80" s="125"/>
      <c r="NRG80" s="125"/>
      <c r="NRH80" s="125"/>
      <c r="NRI80" s="125"/>
      <c r="NRJ80" s="125"/>
      <c r="NRK80" s="125"/>
      <c r="NRL80" s="125"/>
      <c r="NRM80" s="125"/>
      <c r="NRN80" s="125"/>
      <c r="NRO80" s="125"/>
      <c r="NRP80" s="125"/>
      <c r="NRQ80" s="125"/>
      <c r="NRR80" s="125"/>
      <c r="NRS80" s="125"/>
      <c r="NRT80" s="125"/>
      <c r="NRU80" s="125"/>
      <c r="NRV80" s="125"/>
      <c r="NRW80" s="125"/>
      <c r="NRX80" s="125"/>
      <c r="NRY80" s="125"/>
      <c r="NRZ80" s="125"/>
      <c r="NSA80" s="125"/>
      <c r="NSB80" s="125"/>
      <c r="NSC80" s="125"/>
      <c r="NSD80" s="125"/>
      <c r="NSE80" s="125"/>
      <c r="NSF80" s="125"/>
      <c r="NSG80" s="125"/>
      <c r="NSH80" s="125"/>
      <c r="NSI80" s="125"/>
      <c r="NSJ80" s="125"/>
      <c r="NSK80" s="125"/>
      <c r="NSL80" s="125"/>
      <c r="NSM80" s="125"/>
      <c r="NSN80" s="125"/>
      <c r="NSO80" s="125"/>
      <c r="NSP80" s="125"/>
      <c r="NSQ80" s="125"/>
      <c r="NSR80" s="125"/>
      <c r="NSS80" s="125"/>
      <c r="NST80" s="125"/>
      <c r="NSU80" s="125"/>
      <c r="NSV80" s="125"/>
      <c r="NSW80" s="125"/>
      <c r="NSX80" s="125"/>
      <c r="NSY80" s="125"/>
      <c r="NSZ80" s="125"/>
      <c r="NTA80" s="125"/>
      <c r="NTB80" s="125"/>
      <c r="NTC80" s="125"/>
      <c r="NTD80" s="125"/>
      <c r="NTE80" s="125"/>
      <c r="NTF80" s="125"/>
      <c r="NTG80" s="125"/>
      <c r="NTH80" s="125"/>
      <c r="NTI80" s="125"/>
      <c r="NTJ80" s="125"/>
      <c r="NTK80" s="125"/>
      <c r="NTL80" s="125"/>
      <c r="NTM80" s="125"/>
      <c r="NTN80" s="125"/>
      <c r="NTO80" s="125"/>
      <c r="NTP80" s="125"/>
      <c r="NTQ80" s="125"/>
      <c r="NTR80" s="125"/>
      <c r="NTS80" s="125"/>
      <c r="NTT80" s="125"/>
      <c r="NTU80" s="125"/>
      <c r="NTV80" s="125"/>
      <c r="NTW80" s="125"/>
      <c r="NTX80" s="125"/>
      <c r="NTY80" s="125"/>
      <c r="NTZ80" s="125"/>
      <c r="NUA80" s="125"/>
      <c r="NUB80" s="125"/>
      <c r="NUC80" s="125"/>
      <c r="NUD80" s="125"/>
      <c r="NUE80" s="125"/>
      <c r="NUF80" s="125"/>
      <c r="NUG80" s="125"/>
      <c r="NUH80" s="125"/>
      <c r="NUI80" s="125"/>
      <c r="NUJ80" s="125"/>
      <c r="NUK80" s="125"/>
      <c r="NUL80" s="125"/>
      <c r="NUM80" s="125"/>
      <c r="NUN80" s="125"/>
      <c r="NUO80" s="125"/>
      <c r="NUP80" s="125"/>
      <c r="NUQ80" s="125"/>
      <c r="NUR80" s="125"/>
      <c r="NUS80" s="125"/>
      <c r="NUT80" s="125"/>
      <c r="NUU80" s="125"/>
      <c r="NUV80" s="125"/>
      <c r="NUW80" s="125"/>
      <c r="NUX80" s="125"/>
      <c r="NUY80" s="125"/>
      <c r="NUZ80" s="125"/>
      <c r="NVA80" s="125"/>
      <c r="NVB80" s="125"/>
      <c r="NVC80" s="125"/>
      <c r="NVD80" s="125"/>
      <c r="NVE80" s="125"/>
      <c r="NVF80" s="125"/>
      <c r="NVG80" s="125"/>
      <c r="NVH80" s="125"/>
      <c r="NVI80" s="125"/>
      <c r="NVJ80" s="125"/>
      <c r="NVK80" s="125"/>
      <c r="NVL80" s="125"/>
      <c r="NVM80" s="125"/>
      <c r="NVN80" s="125"/>
      <c r="NVO80" s="125"/>
      <c r="NVP80" s="125"/>
      <c r="NVQ80" s="125"/>
      <c r="NVR80" s="125"/>
      <c r="NVS80" s="125"/>
      <c r="NVT80" s="125"/>
      <c r="NVU80" s="125"/>
      <c r="NVV80" s="125"/>
      <c r="NVW80" s="125"/>
      <c r="NVX80" s="125"/>
      <c r="NVY80" s="125"/>
      <c r="NVZ80" s="125"/>
      <c r="NWA80" s="125"/>
      <c r="NWB80" s="125"/>
      <c r="NWC80" s="125"/>
      <c r="NWD80" s="125"/>
      <c r="NWE80" s="125"/>
      <c r="NWF80" s="125"/>
      <c r="NWG80" s="125"/>
      <c r="NWH80" s="125"/>
      <c r="NWI80" s="125"/>
      <c r="NWJ80" s="125"/>
      <c r="NWK80" s="125"/>
      <c r="NWL80" s="125"/>
      <c r="NWM80" s="125"/>
      <c r="NWN80" s="125"/>
      <c r="NWO80" s="125"/>
      <c r="NWP80" s="125"/>
      <c r="NWQ80" s="125"/>
      <c r="NWR80" s="125"/>
      <c r="NWS80" s="125"/>
      <c r="NWT80" s="125"/>
      <c r="NWU80" s="125"/>
      <c r="NWV80" s="125"/>
      <c r="NWW80" s="125"/>
      <c r="NWX80" s="125"/>
      <c r="NWY80" s="125"/>
      <c r="NWZ80" s="125"/>
      <c r="NXA80" s="125"/>
      <c r="NXB80" s="125"/>
      <c r="NXC80" s="125"/>
      <c r="NXD80" s="125"/>
      <c r="NXE80" s="125"/>
      <c r="NXF80" s="125"/>
      <c r="NXG80" s="125"/>
      <c r="NXH80" s="125"/>
      <c r="NXI80" s="125"/>
      <c r="NXJ80" s="125"/>
      <c r="NXK80" s="125"/>
      <c r="NXL80" s="125"/>
      <c r="NXM80" s="125"/>
      <c r="NXN80" s="125"/>
      <c r="NXO80" s="125"/>
      <c r="NXP80" s="125"/>
      <c r="NXQ80" s="125"/>
      <c r="NXR80" s="125"/>
      <c r="NXS80" s="125"/>
      <c r="NXT80" s="125"/>
      <c r="NXU80" s="125"/>
      <c r="NXV80" s="125"/>
      <c r="NXW80" s="125"/>
      <c r="NXX80" s="125"/>
      <c r="NXY80" s="125"/>
      <c r="NXZ80" s="125"/>
      <c r="NYA80" s="125"/>
      <c r="NYB80" s="125"/>
      <c r="NYC80" s="125"/>
      <c r="NYD80" s="125"/>
      <c r="NYE80" s="125"/>
      <c r="NYF80" s="125"/>
      <c r="NYG80" s="125"/>
      <c r="NYH80" s="125"/>
      <c r="NYI80" s="125"/>
      <c r="NYJ80" s="125"/>
      <c r="NYK80" s="125"/>
      <c r="NYL80" s="125"/>
      <c r="NYM80" s="125"/>
      <c r="NYN80" s="125"/>
      <c r="NYO80" s="125"/>
      <c r="NYP80" s="125"/>
      <c r="NYQ80" s="125"/>
      <c r="NYR80" s="125"/>
      <c r="NYS80" s="125"/>
      <c r="NYT80" s="125"/>
      <c r="NYU80" s="125"/>
      <c r="NYV80" s="125"/>
      <c r="NYW80" s="125"/>
      <c r="NYX80" s="125"/>
      <c r="NYY80" s="125"/>
      <c r="NYZ80" s="125"/>
      <c r="NZA80" s="125"/>
      <c r="NZB80" s="125"/>
      <c r="NZC80" s="125"/>
      <c r="NZD80" s="125"/>
      <c r="NZE80" s="125"/>
      <c r="NZF80" s="125"/>
      <c r="NZG80" s="125"/>
      <c r="NZH80" s="125"/>
      <c r="NZI80" s="125"/>
      <c r="NZJ80" s="125"/>
      <c r="NZK80" s="125"/>
      <c r="NZL80" s="125"/>
      <c r="NZM80" s="125"/>
      <c r="NZN80" s="125"/>
      <c r="NZO80" s="125"/>
      <c r="NZP80" s="125"/>
      <c r="NZQ80" s="125"/>
      <c r="NZR80" s="125"/>
      <c r="NZS80" s="125"/>
      <c r="NZT80" s="125"/>
      <c r="NZU80" s="125"/>
      <c r="NZV80" s="125"/>
      <c r="NZW80" s="125"/>
      <c r="NZX80" s="125"/>
      <c r="NZY80" s="125"/>
      <c r="NZZ80" s="125"/>
      <c r="OAA80" s="125"/>
      <c r="OAB80" s="125"/>
      <c r="OAC80" s="125"/>
      <c r="OAD80" s="125"/>
      <c r="OAE80" s="125"/>
      <c r="OAF80" s="125"/>
      <c r="OAG80" s="125"/>
      <c r="OAH80" s="125"/>
      <c r="OAI80" s="125"/>
      <c r="OAJ80" s="125"/>
      <c r="OAK80" s="125"/>
      <c r="OAL80" s="125"/>
      <c r="OAM80" s="125"/>
      <c r="OAN80" s="125"/>
      <c r="OAO80" s="125"/>
      <c r="OAP80" s="125"/>
      <c r="OAQ80" s="125"/>
      <c r="OAR80" s="125"/>
      <c r="OAS80" s="125"/>
      <c r="OAT80" s="125"/>
      <c r="OAU80" s="125"/>
      <c r="OAV80" s="125"/>
      <c r="OAW80" s="125"/>
      <c r="OAX80" s="125"/>
      <c r="OAY80" s="125"/>
      <c r="OAZ80" s="125"/>
      <c r="OBA80" s="125"/>
      <c r="OBB80" s="125"/>
      <c r="OBC80" s="125"/>
      <c r="OBD80" s="125"/>
      <c r="OBE80" s="125"/>
      <c r="OBF80" s="125"/>
      <c r="OBG80" s="125"/>
      <c r="OBH80" s="125"/>
      <c r="OBI80" s="125"/>
      <c r="OBJ80" s="125"/>
      <c r="OBK80" s="125"/>
      <c r="OBL80" s="125"/>
      <c r="OBM80" s="125"/>
      <c r="OBN80" s="125"/>
      <c r="OBO80" s="125"/>
      <c r="OBP80" s="125"/>
      <c r="OBQ80" s="125"/>
      <c r="OBR80" s="125"/>
      <c r="OBS80" s="125"/>
      <c r="OBT80" s="125"/>
      <c r="OBU80" s="125"/>
      <c r="OBV80" s="125"/>
      <c r="OBW80" s="125"/>
      <c r="OBX80" s="125"/>
      <c r="OBY80" s="125"/>
      <c r="OBZ80" s="125"/>
      <c r="OCA80" s="125"/>
      <c r="OCB80" s="125"/>
      <c r="OCC80" s="125"/>
      <c r="OCD80" s="125"/>
      <c r="OCE80" s="125"/>
      <c r="OCF80" s="125"/>
      <c r="OCG80" s="125"/>
      <c r="OCH80" s="125"/>
      <c r="OCI80" s="125"/>
      <c r="OCJ80" s="125"/>
      <c r="OCK80" s="125"/>
      <c r="OCL80" s="125"/>
      <c r="OCM80" s="125"/>
      <c r="OCN80" s="125"/>
      <c r="OCO80" s="125"/>
      <c r="OCP80" s="125"/>
      <c r="OCQ80" s="125"/>
      <c r="OCR80" s="125"/>
      <c r="OCS80" s="125"/>
      <c r="OCT80" s="125"/>
      <c r="OCU80" s="125"/>
      <c r="OCV80" s="125"/>
      <c r="OCW80" s="125"/>
      <c r="OCX80" s="125"/>
      <c r="OCY80" s="125"/>
      <c r="OCZ80" s="125"/>
      <c r="ODA80" s="125"/>
      <c r="ODB80" s="125"/>
      <c r="ODC80" s="125"/>
      <c r="ODD80" s="125"/>
      <c r="ODE80" s="125"/>
      <c r="ODF80" s="125"/>
      <c r="ODG80" s="125"/>
      <c r="ODH80" s="125"/>
      <c r="ODI80" s="125"/>
      <c r="ODJ80" s="125"/>
      <c r="ODK80" s="125"/>
      <c r="ODL80" s="125"/>
      <c r="ODM80" s="125"/>
      <c r="ODN80" s="125"/>
      <c r="ODO80" s="125"/>
      <c r="ODP80" s="125"/>
      <c r="ODQ80" s="125"/>
      <c r="ODR80" s="125"/>
      <c r="ODS80" s="125"/>
      <c r="ODT80" s="125"/>
      <c r="ODU80" s="125"/>
      <c r="ODV80" s="125"/>
      <c r="ODW80" s="125"/>
      <c r="ODX80" s="125"/>
      <c r="ODY80" s="125"/>
      <c r="ODZ80" s="125"/>
      <c r="OEA80" s="125"/>
      <c r="OEB80" s="125"/>
      <c r="OEC80" s="125"/>
      <c r="OED80" s="125"/>
      <c r="OEE80" s="125"/>
      <c r="OEF80" s="125"/>
      <c r="OEG80" s="125"/>
      <c r="OEH80" s="125"/>
      <c r="OEI80" s="125"/>
      <c r="OEJ80" s="125"/>
      <c r="OEK80" s="125"/>
      <c r="OEL80" s="125"/>
      <c r="OEM80" s="125"/>
      <c r="OEN80" s="125"/>
      <c r="OEO80" s="125"/>
      <c r="OEP80" s="125"/>
      <c r="OEQ80" s="125"/>
      <c r="OER80" s="125"/>
      <c r="OES80" s="125"/>
      <c r="OET80" s="125"/>
      <c r="OEU80" s="125"/>
      <c r="OEV80" s="125"/>
      <c r="OEW80" s="125"/>
      <c r="OEX80" s="125"/>
      <c r="OEY80" s="125"/>
      <c r="OEZ80" s="125"/>
      <c r="OFA80" s="125"/>
      <c r="OFB80" s="125"/>
      <c r="OFC80" s="125"/>
      <c r="OFD80" s="125"/>
      <c r="OFE80" s="125"/>
      <c r="OFF80" s="125"/>
      <c r="OFG80" s="125"/>
      <c r="OFH80" s="125"/>
      <c r="OFI80" s="125"/>
      <c r="OFJ80" s="125"/>
      <c r="OFK80" s="125"/>
      <c r="OFL80" s="125"/>
      <c r="OFM80" s="125"/>
      <c r="OFN80" s="125"/>
      <c r="OFO80" s="125"/>
      <c r="OFP80" s="125"/>
      <c r="OFQ80" s="125"/>
      <c r="OFR80" s="125"/>
      <c r="OFS80" s="125"/>
      <c r="OFT80" s="125"/>
      <c r="OFU80" s="125"/>
      <c r="OFV80" s="125"/>
      <c r="OFW80" s="125"/>
      <c r="OFX80" s="125"/>
      <c r="OFY80" s="125"/>
      <c r="OFZ80" s="125"/>
      <c r="OGA80" s="125"/>
      <c r="OGB80" s="125"/>
      <c r="OGC80" s="125"/>
      <c r="OGD80" s="125"/>
      <c r="OGE80" s="125"/>
      <c r="OGF80" s="125"/>
      <c r="OGG80" s="125"/>
      <c r="OGH80" s="125"/>
      <c r="OGI80" s="125"/>
      <c r="OGJ80" s="125"/>
      <c r="OGK80" s="125"/>
      <c r="OGL80" s="125"/>
      <c r="OGM80" s="125"/>
      <c r="OGN80" s="125"/>
      <c r="OGO80" s="125"/>
      <c r="OGP80" s="125"/>
      <c r="OGQ80" s="125"/>
      <c r="OGR80" s="125"/>
      <c r="OGS80" s="125"/>
      <c r="OGT80" s="125"/>
      <c r="OGU80" s="125"/>
      <c r="OGV80" s="125"/>
      <c r="OGW80" s="125"/>
      <c r="OGX80" s="125"/>
      <c r="OGY80" s="125"/>
      <c r="OGZ80" s="125"/>
      <c r="OHA80" s="125"/>
      <c r="OHB80" s="125"/>
      <c r="OHC80" s="125"/>
      <c r="OHD80" s="125"/>
      <c r="OHE80" s="125"/>
      <c r="OHF80" s="125"/>
      <c r="OHG80" s="125"/>
      <c r="OHH80" s="125"/>
      <c r="OHI80" s="125"/>
      <c r="OHJ80" s="125"/>
      <c r="OHK80" s="125"/>
      <c r="OHL80" s="125"/>
      <c r="OHM80" s="125"/>
      <c r="OHN80" s="125"/>
      <c r="OHO80" s="125"/>
      <c r="OHP80" s="125"/>
      <c r="OHQ80" s="125"/>
      <c r="OHR80" s="125"/>
      <c r="OHS80" s="125"/>
      <c r="OHT80" s="125"/>
      <c r="OHU80" s="125"/>
      <c r="OHV80" s="125"/>
      <c r="OHW80" s="125"/>
      <c r="OHX80" s="125"/>
      <c r="OHY80" s="125"/>
      <c r="OHZ80" s="125"/>
      <c r="OIA80" s="125"/>
      <c r="OIB80" s="125"/>
      <c r="OIC80" s="125"/>
      <c r="OID80" s="125"/>
      <c r="OIE80" s="125"/>
      <c r="OIF80" s="125"/>
      <c r="OIG80" s="125"/>
      <c r="OIH80" s="125"/>
      <c r="OII80" s="125"/>
      <c r="OIJ80" s="125"/>
      <c r="OIK80" s="125"/>
      <c r="OIL80" s="125"/>
      <c r="OIM80" s="125"/>
      <c r="OIN80" s="125"/>
      <c r="OIO80" s="125"/>
      <c r="OIP80" s="125"/>
      <c r="OIQ80" s="125"/>
      <c r="OIR80" s="125"/>
      <c r="OIS80" s="125"/>
      <c r="OIT80" s="125"/>
      <c r="OIU80" s="125"/>
      <c r="OIV80" s="125"/>
      <c r="OIW80" s="125"/>
      <c r="OIX80" s="125"/>
      <c r="OIY80" s="125"/>
      <c r="OIZ80" s="125"/>
      <c r="OJA80" s="125"/>
      <c r="OJB80" s="125"/>
      <c r="OJC80" s="125"/>
      <c r="OJD80" s="125"/>
      <c r="OJE80" s="125"/>
      <c r="OJF80" s="125"/>
      <c r="OJG80" s="125"/>
      <c r="OJH80" s="125"/>
      <c r="OJI80" s="125"/>
      <c r="OJJ80" s="125"/>
      <c r="OJK80" s="125"/>
      <c r="OJL80" s="125"/>
      <c r="OJM80" s="125"/>
      <c r="OJN80" s="125"/>
      <c r="OJO80" s="125"/>
      <c r="OJP80" s="125"/>
      <c r="OJQ80" s="125"/>
      <c r="OJR80" s="125"/>
      <c r="OJS80" s="125"/>
      <c r="OJT80" s="125"/>
      <c r="OJU80" s="125"/>
      <c r="OJV80" s="125"/>
      <c r="OJW80" s="125"/>
      <c r="OJX80" s="125"/>
      <c r="OJY80" s="125"/>
      <c r="OJZ80" s="125"/>
      <c r="OKA80" s="125"/>
      <c r="OKB80" s="125"/>
      <c r="OKC80" s="125"/>
      <c r="OKD80" s="125"/>
      <c r="OKE80" s="125"/>
      <c r="OKF80" s="125"/>
      <c r="OKG80" s="125"/>
      <c r="OKH80" s="125"/>
      <c r="OKI80" s="125"/>
      <c r="OKJ80" s="125"/>
      <c r="OKK80" s="125"/>
      <c r="OKL80" s="125"/>
      <c r="OKM80" s="125"/>
      <c r="OKN80" s="125"/>
      <c r="OKO80" s="125"/>
      <c r="OKP80" s="125"/>
      <c r="OKQ80" s="125"/>
      <c r="OKR80" s="125"/>
      <c r="OKS80" s="125"/>
      <c r="OKT80" s="125"/>
      <c r="OKU80" s="125"/>
      <c r="OKV80" s="125"/>
      <c r="OKW80" s="125"/>
      <c r="OKX80" s="125"/>
      <c r="OKY80" s="125"/>
      <c r="OKZ80" s="125"/>
      <c r="OLA80" s="125"/>
      <c r="OLB80" s="125"/>
      <c r="OLC80" s="125"/>
      <c r="OLD80" s="125"/>
      <c r="OLE80" s="125"/>
      <c r="OLF80" s="125"/>
      <c r="OLG80" s="125"/>
      <c r="OLH80" s="125"/>
      <c r="OLI80" s="125"/>
      <c r="OLJ80" s="125"/>
      <c r="OLK80" s="125"/>
      <c r="OLL80" s="125"/>
      <c r="OLM80" s="125"/>
      <c r="OLN80" s="125"/>
      <c r="OLO80" s="125"/>
      <c r="OLP80" s="125"/>
      <c r="OLQ80" s="125"/>
      <c r="OLR80" s="125"/>
      <c r="OLS80" s="125"/>
      <c r="OLT80" s="125"/>
      <c r="OLU80" s="125"/>
      <c r="OLV80" s="125"/>
      <c r="OLW80" s="125"/>
      <c r="OLX80" s="125"/>
      <c r="OLY80" s="125"/>
      <c r="OLZ80" s="125"/>
      <c r="OMA80" s="125"/>
      <c r="OMB80" s="125"/>
      <c r="OMC80" s="125"/>
      <c r="OMD80" s="125"/>
      <c r="OME80" s="125"/>
      <c r="OMF80" s="125"/>
      <c r="OMG80" s="125"/>
      <c r="OMH80" s="125"/>
      <c r="OMI80" s="125"/>
      <c r="OMJ80" s="125"/>
      <c r="OMK80" s="125"/>
      <c r="OML80" s="125"/>
      <c r="OMM80" s="125"/>
      <c r="OMN80" s="125"/>
      <c r="OMO80" s="125"/>
      <c r="OMP80" s="125"/>
      <c r="OMQ80" s="125"/>
      <c r="OMR80" s="125"/>
      <c r="OMS80" s="125"/>
      <c r="OMT80" s="125"/>
      <c r="OMU80" s="125"/>
      <c r="OMV80" s="125"/>
      <c r="OMW80" s="125"/>
      <c r="OMX80" s="125"/>
      <c r="OMY80" s="125"/>
      <c r="OMZ80" s="125"/>
      <c r="ONA80" s="125"/>
      <c r="ONB80" s="125"/>
      <c r="ONC80" s="125"/>
      <c r="OND80" s="125"/>
      <c r="ONE80" s="125"/>
      <c r="ONF80" s="125"/>
      <c r="ONG80" s="125"/>
      <c r="ONH80" s="125"/>
      <c r="ONI80" s="125"/>
      <c r="ONJ80" s="125"/>
      <c r="ONK80" s="125"/>
      <c r="ONL80" s="125"/>
      <c r="ONM80" s="125"/>
      <c r="ONN80" s="125"/>
      <c r="ONO80" s="125"/>
      <c r="ONP80" s="125"/>
      <c r="ONQ80" s="125"/>
      <c r="ONR80" s="125"/>
      <c r="ONS80" s="125"/>
      <c r="ONT80" s="125"/>
      <c r="ONU80" s="125"/>
      <c r="ONV80" s="125"/>
      <c r="ONW80" s="125"/>
      <c r="ONX80" s="125"/>
      <c r="ONY80" s="125"/>
      <c r="ONZ80" s="125"/>
      <c r="OOA80" s="125"/>
      <c r="OOB80" s="125"/>
      <c r="OOC80" s="125"/>
      <c r="OOD80" s="125"/>
      <c r="OOE80" s="125"/>
      <c r="OOF80" s="125"/>
      <c r="OOG80" s="125"/>
      <c r="OOH80" s="125"/>
      <c r="OOI80" s="125"/>
      <c r="OOJ80" s="125"/>
      <c r="OOK80" s="125"/>
      <c r="OOL80" s="125"/>
      <c r="OOM80" s="125"/>
      <c r="OON80" s="125"/>
      <c r="OOO80" s="125"/>
      <c r="OOP80" s="125"/>
      <c r="OOQ80" s="125"/>
      <c r="OOR80" s="125"/>
      <c r="OOS80" s="125"/>
      <c r="OOT80" s="125"/>
      <c r="OOU80" s="125"/>
      <c r="OOV80" s="125"/>
      <c r="OOW80" s="125"/>
      <c r="OOX80" s="125"/>
      <c r="OOY80" s="125"/>
      <c r="OOZ80" s="125"/>
      <c r="OPA80" s="125"/>
      <c r="OPB80" s="125"/>
      <c r="OPC80" s="125"/>
      <c r="OPD80" s="125"/>
      <c r="OPE80" s="125"/>
      <c r="OPF80" s="125"/>
      <c r="OPG80" s="125"/>
      <c r="OPH80" s="125"/>
      <c r="OPI80" s="125"/>
      <c r="OPJ80" s="125"/>
      <c r="OPK80" s="125"/>
      <c r="OPL80" s="125"/>
      <c r="OPM80" s="125"/>
      <c r="OPN80" s="125"/>
      <c r="OPO80" s="125"/>
      <c r="OPP80" s="125"/>
      <c r="OPQ80" s="125"/>
      <c r="OPR80" s="125"/>
      <c r="OPS80" s="125"/>
      <c r="OPT80" s="125"/>
      <c r="OPU80" s="125"/>
      <c r="OPV80" s="125"/>
      <c r="OPW80" s="125"/>
      <c r="OPX80" s="125"/>
      <c r="OPY80" s="125"/>
      <c r="OPZ80" s="125"/>
      <c r="OQA80" s="125"/>
      <c r="OQB80" s="125"/>
      <c r="OQC80" s="125"/>
      <c r="OQD80" s="125"/>
      <c r="OQE80" s="125"/>
      <c r="OQF80" s="125"/>
      <c r="OQG80" s="125"/>
      <c r="OQH80" s="125"/>
      <c r="OQI80" s="125"/>
      <c r="OQJ80" s="125"/>
      <c r="OQK80" s="125"/>
      <c r="OQL80" s="125"/>
      <c r="OQM80" s="125"/>
      <c r="OQN80" s="125"/>
      <c r="OQO80" s="125"/>
      <c r="OQP80" s="125"/>
      <c r="OQQ80" s="125"/>
      <c r="OQR80" s="125"/>
      <c r="OQS80" s="125"/>
      <c r="OQT80" s="125"/>
      <c r="OQU80" s="125"/>
      <c r="OQV80" s="125"/>
      <c r="OQW80" s="125"/>
      <c r="OQX80" s="125"/>
      <c r="OQY80" s="125"/>
      <c r="OQZ80" s="125"/>
      <c r="ORA80" s="125"/>
      <c r="ORB80" s="125"/>
      <c r="ORC80" s="125"/>
      <c r="ORD80" s="125"/>
      <c r="ORE80" s="125"/>
      <c r="ORF80" s="125"/>
      <c r="ORG80" s="125"/>
      <c r="ORH80" s="125"/>
      <c r="ORI80" s="125"/>
      <c r="ORJ80" s="125"/>
      <c r="ORK80" s="125"/>
      <c r="ORL80" s="125"/>
      <c r="ORM80" s="125"/>
      <c r="ORN80" s="125"/>
      <c r="ORO80" s="125"/>
      <c r="ORP80" s="125"/>
      <c r="ORQ80" s="125"/>
      <c r="ORR80" s="125"/>
      <c r="ORS80" s="125"/>
      <c r="ORT80" s="125"/>
      <c r="ORU80" s="125"/>
      <c r="ORV80" s="125"/>
      <c r="ORW80" s="125"/>
      <c r="ORX80" s="125"/>
      <c r="ORY80" s="125"/>
      <c r="ORZ80" s="125"/>
      <c r="OSA80" s="125"/>
      <c r="OSB80" s="125"/>
      <c r="OSC80" s="125"/>
      <c r="OSD80" s="125"/>
      <c r="OSE80" s="125"/>
      <c r="OSF80" s="125"/>
      <c r="OSG80" s="125"/>
      <c r="OSH80" s="125"/>
      <c r="OSI80" s="125"/>
      <c r="OSJ80" s="125"/>
      <c r="OSK80" s="125"/>
      <c r="OSL80" s="125"/>
      <c r="OSM80" s="125"/>
      <c r="OSN80" s="125"/>
      <c r="OSO80" s="125"/>
      <c r="OSP80" s="125"/>
      <c r="OSQ80" s="125"/>
      <c r="OSR80" s="125"/>
      <c r="OSS80" s="125"/>
      <c r="OST80" s="125"/>
      <c r="OSU80" s="125"/>
      <c r="OSV80" s="125"/>
      <c r="OSW80" s="125"/>
      <c r="OSX80" s="125"/>
      <c r="OSY80" s="125"/>
      <c r="OSZ80" s="125"/>
      <c r="OTA80" s="125"/>
      <c r="OTB80" s="125"/>
      <c r="OTC80" s="125"/>
      <c r="OTD80" s="125"/>
      <c r="OTE80" s="125"/>
      <c r="OTF80" s="125"/>
      <c r="OTG80" s="125"/>
      <c r="OTH80" s="125"/>
      <c r="OTI80" s="125"/>
      <c r="OTJ80" s="125"/>
      <c r="OTK80" s="125"/>
      <c r="OTL80" s="125"/>
      <c r="OTM80" s="125"/>
      <c r="OTN80" s="125"/>
      <c r="OTO80" s="125"/>
      <c r="OTP80" s="125"/>
      <c r="OTQ80" s="125"/>
      <c r="OTR80" s="125"/>
      <c r="OTS80" s="125"/>
      <c r="OTT80" s="125"/>
      <c r="OTU80" s="125"/>
      <c r="OTV80" s="125"/>
      <c r="OTW80" s="125"/>
      <c r="OTX80" s="125"/>
      <c r="OTY80" s="125"/>
      <c r="OTZ80" s="125"/>
      <c r="OUA80" s="125"/>
      <c r="OUB80" s="125"/>
      <c r="OUC80" s="125"/>
      <c r="OUD80" s="125"/>
      <c r="OUE80" s="125"/>
      <c r="OUF80" s="125"/>
      <c r="OUG80" s="125"/>
      <c r="OUH80" s="125"/>
      <c r="OUI80" s="125"/>
      <c r="OUJ80" s="125"/>
      <c r="OUK80" s="125"/>
      <c r="OUL80" s="125"/>
      <c r="OUM80" s="125"/>
      <c r="OUN80" s="125"/>
      <c r="OUO80" s="125"/>
      <c r="OUP80" s="125"/>
      <c r="OUQ80" s="125"/>
      <c r="OUR80" s="125"/>
      <c r="OUS80" s="125"/>
      <c r="OUT80" s="125"/>
      <c r="OUU80" s="125"/>
      <c r="OUV80" s="125"/>
      <c r="OUW80" s="125"/>
      <c r="OUX80" s="125"/>
      <c r="OUY80" s="125"/>
      <c r="OUZ80" s="125"/>
      <c r="OVA80" s="125"/>
      <c r="OVB80" s="125"/>
      <c r="OVC80" s="125"/>
      <c r="OVD80" s="125"/>
      <c r="OVE80" s="125"/>
      <c r="OVF80" s="125"/>
      <c r="OVG80" s="125"/>
      <c r="OVH80" s="125"/>
      <c r="OVI80" s="125"/>
      <c r="OVJ80" s="125"/>
      <c r="OVK80" s="125"/>
      <c r="OVL80" s="125"/>
      <c r="OVM80" s="125"/>
      <c r="OVN80" s="125"/>
      <c r="OVO80" s="125"/>
      <c r="OVP80" s="125"/>
      <c r="OVQ80" s="125"/>
      <c r="OVR80" s="125"/>
      <c r="OVS80" s="125"/>
      <c r="OVT80" s="125"/>
      <c r="OVU80" s="125"/>
      <c r="OVV80" s="125"/>
      <c r="OVW80" s="125"/>
      <c r="OVX80" s="125"/>
      <c r="OVY80" s="125"/>
      <c r="OVZ80" s="125"/>
      <c r="OWA80" s="125"/>
      <c r="OWB80" s="125"/>
      <c r="OWC80" s="125"/>
      <c r="OWD80" s="125"/>
      <c r="OWE80" s="125"/>
      <c r="OWF80" s="125"/>
      <c r="OWG80" s="125"/>
      <c r="OWH80" s="125"/>
      <c r="OWI80" s="125"/>
      <c r="OWJ80" s="125"/>
      <c r="OWK80" s="125"/>
      <c r="OWL80" s="125"/>
      <c r="OWM80" s="125"/>
      <c r="OWN80" s="125"/>
      <c r="OWO80" s="125"/>
      <c r="OWP80" s="125"/>
      <c r="OWQ80" s="125"/>
      <c r="OWR80" s="125"/>
      <c r="OWS80" s="125"/>
      <c r="OWT80" s="125"/>
      <c r="OWU80" s="125"/>
      <c r="OWV80" s="125"/>
      <c r="OWW80" s="125"/>
      <c r="OWX80" s="125"/>
      <c r="OWY80" s="125"/>
      <c r="OWZ80" s="125"/>
      <c r="OXA80" s="125"/>
      <c r="OXB80" s="125"/>
      <c r="OXC80" s="125"/>
      <c r="OXD80" s="125"/>
      <c r="OXE80" s="125"/>
      <c r="OXF80" s="125"/>
      <c r="OXG80" s="125"/>
      <c r="OXH80" s="125"/>
      <c r="OXI80" s="125"/>
      <c r="OXJ80" s="125"/>
      <c r="OXK80" s="125"/>
      <c r="OXL80" s="125"/>
      <c r="OXM80" s="125"/>
      <c r="OXN80" s="125"/>
      <c r="OXO80" s="125"/>
      <c r="OXP80" s="125"/>
      <c r="OXQ80" s="125"/>
      <c r="OXR80" s="125"/>
      <c r="OXS80" s="125"/>
      <c r="OXT80" s="125"/>
      <c r="OXU80" s="125"/>
      <c r="OXV80" s="125"/>
      <c r="OXW80" s="125"/>
      <c r="OXX80" s="125"/>
      <c r="OXY80" s="125"/>
      <c r="OXZ80" s="125"/>
      <c r="OYA80" s="125"/>
      <c r="OYB80" s="125"/>
      <c r="OYC80" s="125"/>
      <c r="OYD80" s="125"/>
      <c r="OYE80" s="125"/>
      <c r="OYF80" s="125"/>
      <c r="OYG80" s="125"/>
      <c r="OYH80" s="125"/>
      <c r="OYI80" s="125"/>
      <c r="OYJ80" s="125"/>
      <c r="OYK80" s="125"/>
      <c r="OYL80" s="125"/>
      <c r="OYM80" s="125"/>
      <c r="OYN80" s="125"/>
      <c r="OYO80" s="125"/>
      <c r="OYP80" s="125"/>
      <c r="OYQ80" s="125"/>
      <c r="OYR80" s="125"/>
      <c r="OYS80" s="125"/>
      <c r="OYT80" s="125"/>
      <c r="OYU80" s="125"/>
      <c r="OYV80" s="125"/>
      <c r="OYW80" s="125"/>
      <c r="OYX80" s="125"/>
      <c r="OYY80" s="125"/>
      <c r="OYZ80" s="125"/>
      <c r="OZA80" s="125"/>
      <c r="OZB80" s="125"/>
      <c r="OZC80" s="125"/>
      <c r="OZD80" s="125"/>
      <c r="OZE80" s="125"/>
      <c r="OZF80" s="125"/>
      <c r="OZG80" s="125"/>
      <c r="OZH80" s="125"/>
      <c r="OZI80" s="125"/>
      <c r="OZJ80" s="125"/>
      <c r="OZK80" s="125"/>
      <c r="OZL80" s="125"/>
      <c r="OZM80" s="125"/>
      <c r="OZN80" s="125"/>
      <c r="OZO80" s="125"/>
      <c r="OZP80" s="125"/>
      <c r="OZQ80" s="125"/>
      <c r="OZR80" s="125"/>
      <c r="OZS80" s="125"/>
      <c r="OZT80" s="125"/>
      <c r="OZU80" s="125"/>
      <c r="OZV80" s="125"/>
      <c r="OZW80" s="125"/>
      <c r="OZX80" s="125"/>
      <c r="OZY80" s="125"/>
      <c r="OZZ80" s="125"/>
      <c r="PAA80" s="125"/>
      <c r="PAB80" s="125"/>
      <c r="PAC80" s="125"/>
      <c r="PAD80" s="125"/>
      <c r="PAE80" s="125"/>
      <c r="PAF80" s="125"/>
      <c r="PAG80" s="125"/>
      <c r="PAH80" s="125"/>
      <c r="PAI80" s="125"/>
      <c r="PAJ80" s="125"/>
      <c r="PAK80" s="125"/>
      <c r="PAL80" s="125"/>
      <c r="PAM80" s="125"/>
      <c r="PAN80" s="125"/>
      <c r="PAO80" s="125"/>
      <c r="PAP80" s="125"/>
      <c r="PAQ80" s="125"/>
      <c r="PAR80" s="125"/>
      <c r="PAS80" s="125"/>
      <c r="PAT80" s="125"/>
      <c r="PAU80" s="125"/>
      <c r="PAV80" s="125"/>
      <c r="PAW80" s="125"/>
      <c r="PAX80" s="125"/>
      <c r="PAY80" s="125"/>
      <c r="PAZ80" s="125"/>
      <c r="PBA80" s="125"/>
      <c r="PBB80" s="125"/>
      <c r="PBC80" s="125"/>
      <c r="PBD80" s="125"/>
      <c r="PBE80" s="125"/>
      <c r="PBF80" s="125"/>
      <c r="PBG80" s="125"/>
      <c r="PBH80" s="125"/>
      <c r="PBI80" s="125"/>
      <c r="PBJ80" s="125"/>
      <c r="PBK80" s="125"/>
      <c r="PBL80" s="125"/>
      <c r="PBM80" s="125"/>
      <c r="PBN80" s="125"/>
      <c r="PBO80" s="125"/>
      <c r="PBP80" s="125"/>
      <c r="PBQ80" s="125"/>
      <c r="PBR80" s="125"/>
      <c r="PBS80" s="125"/>
      <c r="PBT80" s="125"/>
      <c r="PBU80" s="125"/>
      <c r="PBV80" s="125"/>
      <c r="PBW80" s="125"/>
      <c r="PBX80" s="125"/>
      <c r="PBY80" s="125"/>
      <c r="PBZ80" s="125"/>
      <c r="PCA80" s="125"/>
      <c r="PCB80" s="125"/>
      <c r="PCC80" s="125"/>
      <c r="PCD80" s="125"/>
      <c r="PCE80" s="125"/>
      <c r="PCF80" s="125"/>
      <c r="PCG80" s="125"/>
      <c r="PCH80" s="125"/>
      <c r="PCI80" s="125"/>
      <c r="PCJ80" s="125"/>
      <c r="PCK80" s="125"/>
      <c r="PCL80" s="125"/>
      <c r="PCM80" s="125"/>
      <c r="PCN80" s="125"/>
      <c r="PCO80" s="125"/>
      <c r="PCP80" s="125"/>
      <c r="PCQ80" s="125"/>
      <c r="PCR80" s="125"/>
      <c r="PCS80" s="125"/>
      <c r="PCT80" s="125"/>
      <c r="PCU80" s="125"/>
      <c r="PCV80" s="125"/>
      <c r="PCW80" s="125"/>
      <c r="PCX80" s="125"/>
      <c r="PCY80" s="125"/>
      <c r="PCZ80" s="125"/>
      <c r="PDA80" s="125"/>
      <c r="PDB80" s="125"/>
      <c r="PDC80" s="125"/>
      <c r="PDD80" s="125"/>
      <c r="PDE80" s="125"/>
      <c r="PDF80" s="125"/>
      <c r="PDG80" s="125"/>
      <c r="PDH80" s="125"/>
      <c r="PDI80" s="125"/>
      <c r="PDJ80" s="125"/>
      <c r="PDK80" s="125"/>
      <c r="PDL80" s="125"/>
      <c r="PDM80" s="125"/>
      <c r="PDN80" s="125"/>
      <c r="PDO80" s="125"/>
      <c r="PDP80" s="125"/>
      <c r="PDQ80" s="125"/>
      <c r="PDR80" s="125"/>
      <c r="PDS80" s="125"/>
      <c r="PDT80" s="125"/>
      <c r="PDU80" s="125"/>
      <c r="PDV80" s="125"/>
      <c r="PDW80" s="125"/>
      <c r="PDX80" s="125"/>
      <c r="PDY80" s="125"/>
      <c r="PDZ80" s="125"/>
      <c r="PEA80" s="125"/>
      <c r="PEB80" s="125"/>
      <c r="PEC80" s="125"/>
      <c r="PED80" s="125"/>
      <c r="PEE80" s="125"/>
      <c r="PEF80" s="125"/>
      <c r="PEG80" s="125"/>
      <c r="PEH80" s="125"/>
      <c r="PEI80" s="125"/>
      <c r="PEJ80" s="125"/>
      <c r="PEK80" s="125"/>
      <c r="PEL80" s="125"/>
      <c r="PEM80" s="125"/>
      <c r="PEN80" s="125"/>
      <c r="PEO80" s="125"/>
      <c r="PEP80" s="125"/>
      <c r="PEQ80" s="125"/>
      <c r="PER80" s="125"/>
      <c r="PES80" s="125"/>
      <c r="PET80" s="125"/>
      <c r="PEU80" s="125"/>
      <c r="PEV80" s="125"/>
      <c r="PEW80" s="125"/>
      <c r="PEX80" s="125"/>
      <c r="PEY80" s="125"/>
      <c r="PEZ80" s="125"/>
      <c r="PFA80" s="125"/>
      <c r="PFB80" s="125"/>
      <c r="PFC80" s="125"/>
      <c r="PFD80" s="125"/>
      <c r="PFE80" s="125"/>
      <c r="PFF80" s="125"/>
      <c r="PFG80" s="125"/>
      <c r="PFH80" s="125"/>
      <c r="PFI80" s="125"/>
      <c r="PFJ80" s="125"/>
      <c r="PFK80" s="125"/>
      <c r="PFL80" s="125"/>
      <c r="PFM80" s="125"/>
      <c r="PFN80" s="125"/>
      <c r="PFO80" s="125"/>
      <c r="PFP80" s="125"/>
      <c r="PFQ80" s="125"/>
      <c r="PFR80" s="125"/>
      <c r="PFS80" s="125"/>
      <c r="PFT80" s="125"/>
      <c r="PFU80" s="125"/>
      <c r="PFV80" s="125"/>
      <c r="PFW80" s="125"/>
      <c r="PFX80" s="125"/>
      <c r="PFY80" s="125"/>
      <c r="PFZ80" s="125"/>
      <c r="PGA80" s="125"/>
      <c r="PGB80" s="125"/>
      <c r="PGC80" s="125"/>
      <c r="PGD80" s="125"/>
      <c r="PGE80" s="125"/>
      <c r="PGF80" s="125"/>
      <c r="PGG80" s="125"/>
      <c r="PGH80" s="125"/>
      <c r="PGI80" s="125"/>
      <c r="PGJ80" s="125"/>
      <c r="PGK80" s="125"/>
      <c r="PGL80" s="125"/>
      <c r="PGM80" s="125"/>
      <c r="PGN80" s="125"/>
      <c r="PGO80" s="125"/>
      <c r="PGP80" s="125"/>
      <c r="PGQ80" s="125"/>
      <c r="PGR80" s="125"/>
      <c r="PGS80" s="125"/>
      <c r="PGT80" s="125"/>
      <c r="PGU80" s="125"/>
      <c r="PGV80" s="125"/>
      <c r="PGW80" s="125"/>
      <c r="PGX80" s="125"/>
      <c r="PGY80" s="125"/>
      <c r="PGZ80" s="125"/>
      <c r="PHA80" s="125"/>
      <c r="PHB80" s="125"/>
      <c r="PHC80" s="125"/>
      <c r="PHD80" s="125"/>
      <c r="PHE80" s="125"/>
      <c r="PHF80" s="125"/>
      <c r="PHG80" s="125"/>
      <c r="PHH80" s="125"/>
      <c r="PHI80" s="125"/>
      <c r="PHJ80" s="125"/>
      <c r="PHK80" s="125"/>
      <c r="PHL80" s="125"/>
      <c r="PHM80" s="125"/>
      <c r="PHN80" s="125"/>
      <c r="PHO80" s="125"/>
      <c r="PHP80" s="125"/>
      <c r="PHQ80" s="125"/>
      <c r="PHR80" s="125"/>
      <c r="PHS80" s="125"/>
      <c r="PHT80" s="125"/>
      <c r="PHU80" s="125"/>
      <c r="PHV80" s="125"/>
      <c r="PHW80" s="125"/>
      <c r="PHX80" s="125"/>
      <c r="PHY80" s="125"/>
      <c r="PHZ80" s="125"/>
      <c r="PIA80" s="125"/>
      <c r="PIB80" s="125"/>
      <c r="PIC80" s="125"/>
      <c r="PID80" s="125"/>
      <c r="PIE80" s="125"/>
      <c r="PIF80" s="125"/>
      <c r="PIG80" s="125"/>
      <c r="PIH80" s="125"/>
      <c r="PII80" s="125"/>
      <c r="PIJ80" s="125"/>
      <c r="PIK80" s="125"/>
      <c r="PIL80" s="125"/>
      <c r="PIM80" s="125"/>
      <c r="PIN80" s="125"/>
      <c r="PIO80" s="125"/>
      <c r="PIP80" s="125"/>
      <c r="PIQ80" s="125"/>
      <c r="PIR80" s="125"/>
      <c r="PIS80" s="125"/>
      <c r="PIT80" s="125"/>
      <c r="PIU80" s="125"/>
      <c r="PIV80" s="125"/>
      <c r="PIW80" s="125"/>
      <c r="PIX80" s="125"/>
      <c r="PIY80" s="125"/>
      <c r="PIZ80" s="125"/>
      <c r="PJA80" s="125"/>
      <c r="PJB80" s="125"/>
      <c r="PJC80" s="125"/>
      <c r="PJD80" s="125"/>
      <c r="PJE80" s="125"/>
      <c r="PJF80" s="125"/>
      <c r="PJG80" s="125"/>
      <c r="PJH80" s="125"/>
      <c r="PJI80" s="125"/>
      <c r="PJJ80" s="125"/>
      <c r="PJK80" s="125"/>
      <c r="PJL80" s="125"/>
      <c r="PJM80" s="125"/>
      <c r="PJN80" s="125"/>
      <c r="PJO80" s="125"/>
      <c r="PJP80" s="125"/>
      <c r="PJQ80" s="125"/>
      <c r="PJR80" s="125"/>
      <c r="PJS80" s="125"/>
      <c r="PJT80" s="125"/>
      <c r="PJU80" s="125"/>
      <c r="PJV80" s="125"/>
      <c r="PJW80" s="125"/>
      <c r="PJX80" s="125"/>
      <c r="PJY80" s="125"/>
      <c r="PJZ80" s="125"/>
      <c r="PKA80" s="125"/>
      <c r="PKB80" s="125"/>
      <c r="PKC80" s="125"/>
      <c r="PKD80" s="125"/>
      <c r="PKE80" s="125"/>
      <c r="PKF80" s="125"/>
      <c r="PKG80" s="125"/>
      <c r="PKH80" s="125"/>
      <c r="PKI80" s="125"/>
      <c r="PKJ80" s="125"/>
      <c r="PKK80" s="125"/>
      <c r="PKL80" s="125"/>
      <c r="PKM80" s="125"/>
      <c r="PKN80" s="125"/>
      <c r="PKO80" s="125"/>
      <c r="PKP80" s="125"/>
      <c r="PKQ80" s="125"/>
      <c r="PKR80" s="125"/>
      <c r="PKS80" s="125"/>
      <c r="PKT80" s="125"/>
      <c r="PKU80" s="125"/>
      <c r="PKV80" s="125"/>
      <c r="PKW80" s="125"/>
      <c r="PKX80" s="125"/>
      <c r="PKY80" s="125"/>
      <c r="PKZ80" s="125"/>
      <c r="PLA80" s="125"/>
      <c r="PLB80" s="125"/>
      <c r="PLC80" s="125"/>
      <c r="PLD80" s="125"/>
      <c r="PLE80" s="125"/>
      <c r="PLF80" s="125"/>
      <c r="PLG80" s="125"/>
      <c r="PLH80" s="125"/>
      <c r="PLI80" s="125"/>
      <c r="PLJ80" s="125"/>
      <c r="PLK80" s="125"/>
      <c r="PLL80" s="125"/>
      <c r="PLM80" s="125"/>
      <c r="PLN80" s="125"/>
      <c r="PLO80" s="125"/>
      <c r="PLP80" s="125"/>
      <c r="PLQ80" s="125"/>
      <c r="PLR80" s="125"/>
      <c r="PLS80" s="125"/>
      <c r="PLT80" s="125"/>
      <c r="PLU80" s="125"/>
      <c r="PLV80" s="125"/>
      <c r="PLW80" s="125"/>
      <c r="PLX80" s="125"/>
      <c r="PLY80" s="125"/>
      <c r="PLZ80" s="125"/>
      <c r="PMA80" s="125"/>
      <c r="PMB80" s="125"/>
      <c r="PMC80" s="125"/>
      <c r="PMD80" s="125"/>
      <c r="PME80" s="125"/>
      <c r="PMF80" s="125"/>
      <c r="PMG80" s="125"/>
      <c r="PMH80" s="125"/>
      <c r="PMI80" s="125"/>
      <c r="PMJ80" s="125"/>
      <c r="PMK80" s="125"/>
      <c r="PML80" s="125"/>
      <c r="PMM80" s="125"/>
      <c r="PMN80" s="125"/>
      <c r="PMO80" s="125"/>
      <c r="PMP80" s="125"/>
      <c r="PMQ80" s="125"/>
      <c r="PMR80" s="125"/>
      <c r="PMS80" s="125"/>
      <c r="PMT80" s="125"/>
      <c r="PMU80" s="125"/>
      <c r="PMV80" s="125"/>
      <c r="PMW80" s="125"/>
      <c r="PMX80" s="125"/>
      <c r="PMY80" s="125"/>
      <c r="PMZ80" s="125"/>
      <c r="PNA80" s="125"/>
      <c r="PNB80" s="125"/>
      <c r="PNC80" s="125"/>
      <c r="PND80" s="125"/>
      <c r="PNE80" s="125"/>
      <c r="PNF80" s="125"/>
      <c r="PNG80" s="125"/>
      <c r="PNH80" s="125"/>
      <c r="PNI80" s="125"/>
      <c r="PNJ80" s="125"/>
      <c r="PNK80" s="125"/>
      <c r="PNL80" s="125"/>
      <c r="PNM80" s="125"/>
      <c r="PNN80" s="125"/>
      <c r="PNO80" s="125"/>
      <c r="PNP80" s="125"/>
      <c r="PNQ80" s="125"/>
      <c r="PNR80" s="125"/>
      <c r="PNS80" s="125"/>
      <c r="PNT80" s="125"/>
      <c r="PNU80" s="125"/>
      <c r="PNV80" s="125"/>
      <c r="PNW80" s="125"/>
      <c r="PNX80" s="125"/>
      <c r="PNY80" s="125"/>
      <c r="PNZ80" s="125"/>
      <c r="POA80" s="125"/>
      <c r="POB80" s="125"/>
      <c r="POC80" s="125"/>
      <c r="POD80" s="125"/>
      <c r="POE80" s="125"/>
      <c r="POF80" s="125"/>
      <c r="POG80" s="125"/>
      <c r="POH80" s="125"/>
      <c r="POI80" s="125"/>
      <c r="POJ80" s="125"/>
      <c r="POK80" s="125"/>
      <c r="POL80" s="125"/>
      <c r="POM80" s="125"/>
      <c r="PON80" s="125"/>
      <c r="POO80" s="125"/>
      <c r="POP80" s="125"/>
      <c r="POQ80" s="125"/>
      <c r="POR80" s="125"/>
      <c r="POS80" s="125"/>
      <c r="POT80" s="125"/>
      <c r="POU80" s="125"/>
      <c r="POV80" s="125"/>
      <c r="POW80" s="125"/>
      <c r="POX80" s="125"/>
      <c r="POY80" s="125"/>
      <c r="POZ80" s="125"/>
      <c r="PPA80" s="125"/>
      <c r="PPB80" s="125"/>
      <c r="PPC80" s="125"/>
      <c r="PPD80" s="125"/>
      <c r="PPE80" s="125"/>
      <c r="PPF80" s="125"/>
      <c r="PPG80" s="125"/>
      <c r="PPH80" s="125"/>
      <c r="PPI80" s="125"/>
      <c r="PPJ80" s="125"/>
      <c r="PPK80" s="125"/>
      <c r="PPL80" s="125"/>
      <c r="PPM80" s="125"/>
      <c r="PPN80" s="125"/>
      <c r="PPO80" s="125"/>
      <c r="PPP80" s="125"/>
      <c r="PPQ80" s="125"/>
      <c r="PPR80" s="125"/>
      <c r="PPS80" s="125"/>
      <c r="PPT80" s="125"/>
      <c r="PPU80" s="125"/>
      <c r="PPV80" s="125"/>
      <c r="PPW80" s="125"/>
      <c r="PPX80" s="125"/>
      <c r="PPY80" s="125"/>
      <c r="PPZ80" s="125"/>
      <c r="PQA80" s="125"/>
      <c r="PQB80" s="125"/>
      <c r="PQC80" s="125"/>
      <c r="PQD80" s="125"/>
      <c r="PQE80" s="125"/>
      <c r="PQF80" s="125"/>
      <c r="PQG80" s="125"/>
      <c r="PQH80" s="125"/>
      <c r="PQI80" s="125"/>
      <c r="PQJ80" s="125"/>
      <c r="PQK80" s="125"/>
      <c r="PQL80" s="125"/>
      <c r="PQM80" s="125"/>
      <c r="PQN80" s="125"/>
      <c r="PQO80" s="125"/>
      <c r="PQP80" s="125"/>
      <c r="PQQ80" s="125"/>
      <c r="PQR80" s="125"/>
      <c r="PQS80" s="125"/>
      <c r="PQT80" s="125"/>
      <c r="PQU80" s="125"/>
      <c r="PQV80" s="125"/>
      <c r="PQW80" s="125"/>
      <c r="PQX80" s="125"/>
      <c r="PQY80" s="125"/>
      <c r="PQZ80" s="125"/>
      <c r="PRA80" s="125"/>
      <c r="PRB80" s="125"/>
      <c r="PRC80" s="125"/>
      <c r="PRD80" s="125"/>
      <c r="PRE80" s="125"/>
      <c r="PRF80" s="125"/>
      <c r="PRG80" s="125"/>
      <c r="PRH80" s="125"/>
      <c r="PRI80" s="125"/>
      <c r="PRJ80" s="125"/>
      <c r="PRK80" s="125"/>
      <c r="PRL80" s="125"/>
      <c r="PRM80" s="125"/>
      <c r="PRN80" s="125"/>
      <c r="PRO80" s="125"/>
      <c r="PRP80" s="125"/>
      <c r="PRQ80" s="125"/>
      <c r="PRR80" s="125"/>
      <c r="PRS80" s="125"/>
      <c r="PRT80" s="125"/>
      <c r="PRU80" s="125"/>
      <c r="PRV80" s="125"/>
      <c r="PRW80" s="125"/>
      <c r="PRX80" s="125"/>
      <c r="PRY80" s="125"/>
      <c r="PRZ80" s="125"/>
      <c r="PSA80" s="125"/>
      <c r="PSB80" s="125"/>
      <c r="PSC80" s="125"/>
      <c r="PSD80" s="125"/>
      <c r="PSE80" s="125"/>
      <c r="PSF80" s="125"/>
      <c r="PSG80" s="125"/>
      <c r="PSH80" s="125"/>
      <c r="PSI80" s="125"/>
      <c r="PSJ80" s="125"/>
      <c r="PSK80" s="125"/>
      <c r="PSL80" s="125"/>
      <c r="PSM80" s="125"/>
      <c r="PSN80" s="125"/>
      <c r="PSO80" s="125"/>
      <c r="PSP80" s="125"/>
      <c r="PSQ80" s="125"/>
      <c r="PSR80" s="125"/>
      <c r="PSS80" s="125"/>
      <c r="PST80" s="125"/>
      <c r="PSU80" s="125"/>
      <c r="PSV80" s="125"/>
      <c r="PSW80" s="125"/>
      <c r="PSX80" s="125"/>
      <c r="PSY80" s="125"/>
      <c r="PSZ80" s="125"/>
      <c r="PTA80" s="125"/>
      <c r="PTB80" s="125"/>
      <c r="PTC80" s="125"/>
      <c r="PTD80" s="125"/>
      <c r="PTE80" s="125"/>
      <c r="PTF80" s="125"/>
      <c r="PTG80" s="125"/>
      <c r="PTH80" s="125"/>
      <c r="PTI80" s="125"/>
      <c r="PTJ80" s="125"/>
      <c r="PTK80" s="125"/>
      <c r="PTL80" s="125"/>
      <c r="PTM80" s="125"/>
      <c r="PTN80" s="125"/>
      <c r="PTO80" s="125"/>
      <c r="PTP80" s="125"/>
      <c r="PTQ80" s="125"/>
      <c r="PTR80" s="125"/>
      <c r="PTS80" s="125"/>
      <c r="PTT80" s="125"/>
      <c r="PTU80" s="125"/>
      <c r="PTV80" s="125"/>
      <c r="PTW80" s="125"/>
      <c r="PTX80" s="125"/>
      <c r="PTY80" s="125"/>
      <c r="PTZ80" s="125"/>
      <c r="PUA80" s="125"/>
      <c r="PUB80" s="125"/>
      <c r="PUC80" s="125"/>
      <c r="PUD80" s="125"/>
      <c r="PUE80" s="125"/>
      <c r="PUF80" s="125"/>
      <c r="PUG80" s="125"/>
      <c r="PUH80" s="125"/>
      <c r="PUI80" s="125"/>
      <c r="PUJ80" s="125"/>
      <c r="PUK80" s="125"/>
      <c r="PUL80" s="125"/>
      <c r="PUM80" s="125"/>
      <c r="PUN80" s="125"/>
      <c r="PUO80" s="125"/>
      <c r="PUP80" s="125"/>
      <c r="PUQ80" s="125"/>
      <c r="PUR80" s="125"/>
      <c r="PUS80" s="125"/>
      <c r="PUT80" s="125"/>
      <c r="PUU80" s="125"/>
      <c r="PUV80" s="125"/>
      <c r="PUW80" s="125"/>
      <c r="PUX80" s="125"/>
      <c r="PUY80" s="125"/>
      <c r="PUZ80" s="125"/>
      <c r="PVA80" s="125"/>
      <c r="PVB80" s="125"/>
      <c r="PVC80" s="125"/>
      <c r="PVD80" s="125"/>
      <c r="PVE80" s="125"/>
      <c r="PVF80" s="125"/>
      <c r="PVG80" s="125"/>
      <c r="PVH80" s="125"/>
      <c r="PVI80" s="125"/>
      <c r="PVJ80" s="125"/>
      <c r="PVK80" s="125"/>
      <c r="PVL80" s="125"/>
      <c r="PVM80" s="125"/>
      <c r="PVN80" s="125"/>
      <c r="PVO80" s="125"/>
      <c r="PVP80" s="125"/>
      <c r="PVQ80" s="125"/>
      <c r="PVR80" s="125"/>
      <c r="PVS80" s="125"/>
      <c r="PVT80" s="125"/>
      <c r="PVU80" s="125"/>
      <c r="PVV80" s="125"/>
      <c r="PVW80" s="125"/>
      <c r="PVX80" s="125"/>
      <c r="PVY80" s="125"/>
      <c r="PVZ80" s="125"/>
      <c r="PWA80" s="125"/>
      <c r="PWB80" s="125"/>
      <c r="PWC80" s="125"/>
      <c r="PWD80" s="125"/>
      <c r="PWE80" s="125"/>
      <c r="PWF80" s="125"/>
      <c r="PWG80" s="125"/>
      <c r="PWH80" s="125"/>
      <c r="PWI80" s="125"/>
      <c r="PWJ80" s="125"/>
      <c r="PWK80" s="125"/>
      <c r="PWL80" s="125"/>
      <c r="PWM80" s="125"/>
      <c r="PWN80" s="125"/>
      <c r="PWO80" s="125"/>
      <c r="PWP80" s="125"/>
      <c r="PWQ80" s="125"/>
      <c r="PWR80" s="125"/>
      <c r="PWS80" s="125"/>
      <c r="PWT80" s="125"/>
      <c r="PWU80" s="125"/>
      <c r="PWV80" s="125"/>
      <c r="PWW80" s="125"/>
      <c r="PWX80" s="125"/>
      <c r="PWY80" s="125"/>
      <c r="PWZ80" s="125"/>
      <c r="PXA80" s="125"/>
      <c r="PXB80" s="125"/>
      <c r="PXC80" s="125"/>
      <c r="PXD80" s="125"/>
      <c r="PXE80" s="125"/>
      <c r="PXF80" s="125"/>
      <c r="PXG80" s="125"/>
      <c r="PXH80" s="125"/>
      <c r="PXI80" s="125"/>
      <c r="PXJ80" s="125"/>
      <c r="PXK80" s="125"/>
      <c r="PXL80" s="125"/>
      <c r="PXM80" s="125"/>
      <c r="PXN80" s="125"/>
      <c r="PXO80" s="125"/>
      <c r="PXP80" s="125"/>
      <c r="PXQ80" s="125"/>
      <c r="PXR80" s="125"/>
      <c r="PXS80" s="125"/>
      <c r="PXT80" s="125"/>
      <c r="PXU80" s="125"/>
      <c r="PXV80" s="125"/>
      <c r="PXW80" s="125"/>
      <c r="PXX80" s="125"/>
      <c r="PXY80" s="125"/>
      <c r="PXZ80" s="125"/>
      <c r="PYA80" s="125"/>
      <c r="PYB80" s="125"/>
      <c r="PYC80" s="125"/>
      <c r="PYD80" s="125"/>
      <c r="PYE80" s="125"/>
      <c r="PYF80" s="125"/>
      <c r="PYG80" s="125"/>
      <c r="PYH80" s="125"/>
      <c r="PYI80" s="125"/>
      <c r="PYJ80" s="125"/>
      <c r="PYK80" s="125"/>
      <c r="PYL80" s="125"/>
      <c r="PYM80" s="125"/>
      <c r="PYN80" s="125"/>
      <c r="PYO80" s="125"/>
      <c r="PYP80" s="125"/>
      <c r="PYQ80" s="125"/>
      <c r="PYR80" s="125"/>
      <c r="PYS80" s="125"/>
      <c r="PYT80" s="125"/>
      <c r="PYU80" s="125"/>
      <c r="PYV80" s="125"/>
      <c r="PYW80" s="125"/>
      <c r="PYX80" s="125"/>
      <c r="PYY80" s="125"/>
      <c r="PYZ80" s="125"/>
      <c r="PZA80" s="125"/>
      <c r="PZB80" s="125"/>
      <c r="PZC80" s="125"/>
      <c r="PZD80" s="125"/>
      <c r="PZE80" s="125"/>
      <c r="PZF80" s="125"/>
      <c r="PZG80" s="125"/>
      <c r="PZH80" s="125"/>
      <c r="PZI80" s="125"/>
      <c r="PZJ80" s="125"/>
      <c r="PZK80" s="125"/>
      <c r="PZL80" s="125"/>
      <c r="PZM80" s="125"/>
      <c r="PZN80" s="125"/>
      <c r="PZO80" s="125"/>
      <c r="PZP80" s="125"/>
      <c r="PZQ80" s="125"/>
      <c r="PZR80" s="125"/>
      <c r="PZS80" s="125"/>
      <c r="PZT80" s="125"/>
      <c r="PZU80" s="125"/>
      <c r="PZV80" s="125"/>
      <c r="PZW80" s="125"/>
      <c r="PZX80" s="125"/>
      <c r="PZY80" s="125"/>
      <c r="PZZ80" s="125"/>
      <c r="QAA80" s="125"/>
      <c r="QAB80" s="125"/>
      <c r="QAC80" s="125"/>
      <c r="QAD80" s="125"/>
      <c r="QAE80" s="125"/>
      <c r="QAF80" s="125"/>
      <c r="QAG80" s="125"/>
      <c r="QAH80" s="125"/>
      <c r="QAI80" s="125"/>
      <c r="QAJ80" s="125"/>
      <c r="QAK80" s="125"/>
      <c r="QAL80" s="125"/>
      <c r="QAM80" s="125"/>
      <c r="QAN80" s="125"/>
      <c r="QAO80" s="125"/>
      <c r="QAP80" s="125"/>
      <c r="QAQ80" s="125"/>
      <c r="QAR80" s="125"/>
      <c r="QAS80" s="125"/>
      <c r="QAT80" s="125"/>
      <c r="QAU80" s="125"/>
      <c r="QAV80" s="125"/>
      <c r="QAW80" s="125"/>
      <c r="QAX80" s="125"/>
      <c r="QAY80" s="125"/>
      <c r="QAZ80" s="125"/>
      <c r="QBA80" s="125"/>
      <c r="QBB80" s="125"/>
      <c r="QBC80" s="125"/>
      <c r="QBD80" s="125"/>
      <c r="QBE80" s="125"/>
      <c r="QBF80" s="125"/>
      <c r="QBG80" s="125"/>
      <c r="QBH80" s="125"/>
      <c r="QBI80" s="125"/>
      <c r="QBJ80" s="125"/>
      <c r="QBK80" s="125"/>
      <c r="QBL80" s="125"/>
      <c r="QBM80" s="125"/>
      <c r="QBN80" s="125"/>
      <c r="QBO80" s="125"/>
      <c r="QBP80" s="125"/>
      <c r="QBQ80" s="125"/>
      <c r="QBR80" s="125"/>
      <c r="QBS80" s="125"/>
      <c r="QBT80" s="125"/>
      <c r="QBU80" s="125"/>
      <c r="QBV80" s="125"/>
      <c r="QBW80" s="125"/>
      <c r="QBX80" s="125"/>
      <c r="QBY80" s="125"/>
      <c r="QBZ80" s="125"/>
      <c r="QCA80" s="125"/>
      <c r="QCB80" s="125"/>
      <c r="QCC80" s="125"/>
      <c r="QCD80" s="125"/>
      <c r="QCE80" s="125"/>
      <c r="QCF80" s="125"/>
      <c r="QCG80" s="125"/>
      <c r="QCH80" s="125"/>
      <c r="QCI80" s="125"/>
      <c r="QCJ80" s="125"/>
      <c r="QCK80" s="125"/>
      <c r="QCL80" s="125"/>
      <c r="QCM80" s="125"/>
      <c r="QCN80" s="125"/>
      <c r="QCO80" s="125"/>
      <c r="QCP80" s="125"/>
      <c r="QCQ80" s="125"/>
      <c r="QCR80" s="125"/>
      <c r="QCS80" s="125"/>
      <c r="QCT80" s="125"/>
      <c r="QCU80" s="125"/>
      <c r="QCV80" s="125"/>
      <c r="QCW80" s="125"/>
      <c r="QCX80" s="125"/>
      <c r="QCY80" s="125"/>
      <c r="QCZ80" s="125"/>
      <c r="QDA80" s="125"/>
      <c r="QDB80" s="125"/>
      <c r="QDC80" s="125"/>
      <c r="QDD80" s="125"/>
      <c r="QDE80" s="125"/>
      <c r="QDF80" s="125"/>
      <c r="QDG80" s="125"/>
      <c r="QDH80" s="125"/>
      <c r="QDI80" s="125"/>
      <c r="QDJ80" s="125"/>
      <c r="QDK80" s="125"/>
      <c r="QDL80" s="125"/>
      <c r="QDM80" s="125"/>
      <c r="QDN80" s="125"/>
      <c r="QDO80" s="125"/>
      <c r="QDP80" s="125"/>
      <c r="QDQ80" s="125"/>
      <c r="QDR80" s="125"/>
      <c r="QDS80" s="125"/>
      <c r="QDT80" s="125"/>
      <c r="QDU80" s="125"/>
      <c r="QDV80" s="125"/>
      <c r="QDW80" s="125"/>
      <c r="QDX80" s="125"/>
      <c r="QDY80" s="125"/>
      <c r="QDZ80" s="125"/>
      <c r="QEA80" s="125"/>
      <c r="QEB80" s="125"/>
      <c r="QEC80" s="125"/>
      <c r="QED80" s="125"/>
      <c r="QEE80" s="125"/>
      <c r="QEF80" s="125"/>
      <c r="QEG80" s="125"/>
      <c r="QEH80" s="125"/>
      <c r="QEI80" s="125"/>
      <c r="QEJ80" s="125"/>
      <c r="QEK80" s="125"/>
      <c r="QEL80" s="125"/>
      <c r="QEM80" s="125"/>
      <c r="QEN80" s="125"/>
      <c r="QEO80" s="125"/>
      <c r="QEP80" s="125"/>
      <c r="QEQ80" s="125"/>
      <c r="QER80" s="125"/>
      <c r="QES80" s="125"/>
      <c r="QET80" s="125"/>
      <c r="QEU80" s="125"/>
      <c r="QEV80" s="125"/>
      <c r="QEW80" s="125"/>
      <c r="QEX80" s="125"/>
      <c r="QEY80" s="125"/>
      <c r="QEZ80" s="125"/>
      <c r="QFA80" s="125"/>
      <c r="QFB80" s="125"/>
      <c r="QFC80" s="125"/>
      <c r="QFD80" s="125"/>
      <c r="QFE80" s="125"/>
      <c r="QFF80" s="125"/>
      <c r="QFG80" s="125"/>
      <c r="QFH80" s="125"/>
      <c r="QFI80" s="125"/>
      <c r="QFJ80" s="125"/>
      <c r="QFK80" s="125"/>
      <c r="QFL80" s="125"/>
      <c r="QFM80" s="125"/>
      <c r="QFN80" s="125"/>
      <c r="QFO80" s="125"/>
      <c r="QFP80" s="125"/>
      <c r="QFQ80" s="125"/>
      <c r="QFR80" s="125"/>
      <c r="QFS80" s="125"/>
      <c r="QFT80" s="125"/>
      <c r="QFU80" s="125"/>
      <c r="QFV80" s="125"/>
      <c r="QFW80" s="125"/>
      <c r="QFX80" s="125"/>
      <c r="QFY80" s="125"/>
      <c r="QFZ80" s="125"/>
      <c r="QGA80" s="125"/>
      <c r="QGB80" s="125"/>
      <c r="QGC80" s="125"/>
      <c r="QGD80" s="125"/>
      <c r="QGE80" s="125"/>
      <c r="QGF80" s="125"/>
      <c r="QGG80" s="125"/>
      <c r="QGH80" s="125"/>
      <c r="QGI80" s="125"/>
      <c r="QGJ80" s="125"/>
      <c r="QGK80" s="125"/>
      <c r="QGL80" s="125"/>
      <c r="QGM80" s="125"/>
      <c r="QGN80" s="125"/>
      <c r="QGO80" s="125"/>
      <c r="QGP80" s="125"/>
      <c r="QGQ80" s="125"/>
      <c r="QGR80" s="125"/>
      <c r="QGS80" s="125"/>
      <c r="QGT80" s="125"/>
      <c r="QGU80" s="125"/>
      <c r="QGV80" s="125"/>
      <c r="QGW80" s="125"/>
      <c r="QGX80" s="125"/>
      <c r="QGY80" s="125"/>
      <c r="QGZ80" s="125"/>
      <c r="QHA80" s="125"/>
      <c r="QHB80" s="125"/>
      <c r="QHC80" s="125"/>
      <c r="QHD80" s="125"/>
      <c r="QHE80" s="125"/>
      <c r="QHF80" s="125"/>
      <c r="QHG80" s="125"/>
      <c r="QHH80" s="125"/>
      <c r="QHI80" s="125"/>
      <c r="QHJ80" s="125"/>
      <c r="QHK80" s="125"/>
      <c r="QHL80" s="125"/>
      <c r="QHM80" s="125"/>
      <c r="QHN80" s="125"/>
      <c r="QHO80" s="125"/>
      <c r="QHP80" s="125"/>
      <c r="QHQ80" s="125"/>
      <c r="QHR80" s="125"/>
      <c r="QHS80" s="125"/>
      <c r="QHT80" s="125"/>
      <c r="QHU80" s="125"/>
      <c r="QHV80" s="125"/>
      <c r="QHW80" s="125"/>
      <c r="QHX80" s="125"/>
      <c r="QHY80" s="125"/>
      <c r="QHZ80" s="125"/>
      <c r="QIA80" s="125"/>
      <c r="QIB80" s="125"/>
      <c r="QIC80" s="125"/>
      <c r="QID80" s="125"/>
      <c r="QIE80" s="125"/>
      <c r="QIF80" s="125"/>
      <c r="QIG80" s="125"/>
      <c r="QIH80" s="125"/>
      <c r="QII80" s="125"/>
      <c r="QIJ80" s="125"/>
      <c r="QIK80" s="125"/>
      <c r="QIL80" s="125"/>
      <c r="QIM80" s="125"/>
      <c r="QIN80" s="125"/>
      <c r="QIO80" s="125"/>
      <c r="QIP80" s="125"/>
      <c r="QIQ80" s="125"/>
      <c r="QIR80" s="125"/>
      <c r="QIS80" s="125"/>
      <c r="QIT80" s="125"/>
      <c r="QIU80" s="125"/>
      <c r="QIV80" s="125"/>
      <c r="QIW80" s="125"/>
      <c r="QIX80" s="125"/>
      <c r="QIY80" s="125"/>
      <c r="QIZ80" s="125"/>
      <c r="QJA80" s="125"/>
      <c r="QJB80" s="125"/>
      <c r="QJC80" s="125"/>
      <c r="QJD80" s="125"/>
      <c r="QJE80" s="125"/>
      <c r="QJF80" s="125"/>
      <c r="QJG80" s="125"/>
      <c r="QJH80" s="125"/>
      <c r="QJI80" s="125"/>
      <c r="QJJ80" s="125"/>
      <c r="QJK80" s="125"/>
      <c r="QJL80" s="125"/>
      <c r="QJM80" s="125"/>
      <c r="QJN80" s="125"/>
      <c r="QJO80" s="125"/>
      <c r="QJP80" s="125"/>
      <c r="QJQ80" s="125"/>
      <c r="QJR80" s="125"/>
      <c r="QJS80" s="125"/>
      <c r="QJT80" s="125"/>
      <c r="QJU80" s="125"/>
      <c r="QJV80" s="125"/>
      <c r="QJW80" s="125"/>
      <c r="QJX80" s="125"/>
      <c r="QJY80" s="125"/>
      <c r="QJZ80" s="125"/>
      <c r="QKA80" s="125"/>
      <c r="QKB80" s="125"/>
      <c r="QKC80" s="125"/>
      <c r="QKD80" s="125"/>
      <c r="QKE80" s="125"/>
      <c r="QKF80" s="125"/>
      <c r="QKG80" s="125"/>
      <c r="QKH80" s="125"/>
      <c r="QKI80" s="125"/>
      <c r="QKJ80" s="125"/>
      <c r="QKK80" s="125"/>
      <c r="QKL80" s="125"/>
      <c r="QKM80" s="125"/>
      <c r="QKN80" s="125"/>
      <c r="QKO80" s="125"/>
      <c r="QKP80" s="125"/>
      <c r="QKQ80" s="125"/>
      <c r="QKR80" s="125"/>
      <c r="QKS80" s="125"/>
      <c r="QKT80" s="125"/>
      <c r="QKU80" s="125"/>
      <c r="QKV80" s="125"/>
      <c r="QKW80" s="125"/>
      <c r="QKX80" s="125"/>
      <c r="QKY80" s="125"/>
      <c r="QKZ80" s="125"/>
      <c r="QLA80" s="125"/>
      <c r="QLB80" s="125"/>
      <c r="QLC80" s="125"/>
      <c r="QLD80" s="125"/>
      <c r="QLE80" s="125"/>
      <c r="QLF80" s="125"/>
      <c r="QLG80" s="125"/>
      <c r="QLH80" s="125"/>
      <c r="QLI80" s="125"/>
      <c r="QLJ80" s="125"/>
      <c r="QLK80" s="125"/>
      <c r="QLL80" s="125"/>
      <c r="QLM80" s="125"/>
      <c r="QLN80" s="125"/>
      <c r="QLO80" s="125"/>
      <c r="QLP80" s="125"/>
      <c r="QLQ80" s="125"/>
      <c r="QLR80" s="125"/>
      <c r="QLS80" s="125"/>
      <c r="QLT80" s="125"/>
      <c r="QLU80" s="125"/>
      <c r="QLV80" s="125"/>
      <c r="QLW80" s="125"/>
      <c r="QLX80" s="125"/>
      <c r="QLY80" s="125"/>
      <c r="QLZ80" s="125"/>
      <c r="QMA80" s="125"/>
      <c r="QMB80" s="125"/>
      <c r="QMC80" s="125"/>
      <c r="QMD80" s="125"/>
      <c r="QME80" s="125"/>
      <c r="QMF80" s="125"/>
      <c r="QMG80" s="125"/>
      <c r="QMH80" s="125"/>
      <c r="QMI80" s="125"/>
      <c r="QMJ80" s="125"/>
      <c r="QMK80" s="125"/>
      <c r="QML80" s="125"/>
      <c r="QMM80" s="125"/>
      <c r="QMN80" s="125"/>
      <c r="QMO80" s="125"/>
      <c r="QMP80" s="125"/>
      <c r="QMQ80" s="125"/>
      <c r="QMR80" s="125"/>
      <c r="QMS80" s="125"/>
      <c r="QMT80" s="125"/>
      <c r="QMU80" s="125"/>
      <c r="QMV80" s="125"/>
      <c r="QMW80" s="125"/>
      <c r="QMX80" s="125"/>
      <c r="QMY80" s="125"/>
      <c r="QMZ80" s="125"/>
      <c r="QNA80" s="125"/>
      <c r="QNB80" s="125"/>
      <c r="QNC80" s="125"/>
      <c r="QND80" s="125"/>
      <c r="QNE80" s="125"/>
      <c r="QNF80" s="125"/>
      <c r="QNG80" s="125"/>
      <c r="QNH80" s="125"/>
      <c r="QNI80" s="125"/>
      <c r="QNJ80" s="125"/>
      <c r="QNK80" s="125"/>
      <c r="QNL80" s="125"/>
      <c r="QNM80" s="125"/>
      <c r="QNN80" s="125"/>
      <c r="QNO80" s="125"/>
      <c r="QNP80" s="125"/>
      <c r="QNQ80" s="125"/>
      <c r="QNR80" s="125"/>
      <c r="QNS80" s="125"/>
      <c r="QNT80" s="125"/>
      <c r="QNU80" s="125"/>
      <c r="QNV80" s="125"/>
      <c r="QNW80" s="125"/>
      <c r="QNX80" s="125"/>
      <c r="QNY80" s="125"/>
      <c r="QNZ80" s="125"/>
      <c r="QOA80" s="125"/>
      <c r="QOB80" s="125"/>
      <c r="QOC80" s="125"/>
      <c r="QOD80" s="125"/>
      <c r="QOE80" s="125"/>
      <c r="QOF80" s="125"/>
      <c r="QOG80" s="125"/>
      <c r="QOH80" s="125"/>
      <c r="QOI80" s="125"/>
      <c r="QOJ80" s="125"/>
      <c r="QOK80" s="125"/>
      <c r="QOL80" s="125"/>
      <c r="QOM80" s="125"/>
      <c r="QON80" s="125"/>
      <c r="QOO80" s="125"/>
      <c r="QOP80" s="125"/>
      <c r="QOQ80" s="125"/>
      <c r="QOR80" s="125"/>
      <c r="QOS80" s="125"/>
      <c r="QOT80" s="125"/>
      <c r="QOU80" s="125"/>
      <c r="QOV80" s="125"/>
      <c r="QOW80" s="125"/>
      <c r="QOX80" s="125"/>
      <c r="QOY80" s="125"/>
      <c r="QOZ80" s="125"/>
      <c r="QPA80" s="125"/>
      <c r="QPB80" s="125"/>
      <c r="QPC80" s="125"/>
      <c r="QPD80" s="125"/>
      <c r="QPE80" s="125"/>
      <c r="QPF80" s="125"/>
      <c r="QPG80" s="125"/>
      <c r="QPH80" s="125"/>
      <c r="QPI80" s="125"/>
      <c r="QPJ80" s="125"/>
      <c r="QPK80" s="125"/>
      <c r="QPL80" s="125"/>
      <c r="QPM80" s="125"/>
      <c r="QPN80" s="125"/>
      <c r="QPO80" s="125"/>
      <c r="QPP80" s="125"/>
      <c r="QPQ80" s="125"/>
      <c r="QPR80" s="125"/>
      <c r="QPS80" s="125"/>
      <c r="QPT80" s="125"/>
      <c r="QPU80" s="125"/>
      <c r="QPV80" s="125"/>
      <c r="QPW80" s="125"/>
      <c r="QPX80" s="125"/>
      <c r="QPY80" s="125"/>
      <c r="QPZ80" s="125"/>
      <c r="QQA80" s="125"/>
      <c r="QQB80" s="125"/>
      <c r="QQC80" s="125"/>
      <c r="QQD80" s="125"/>
      <c r="QQE80" s="125"/>
      <c r="QQF80" s="125"/>
      <c r="QQG80" s="125"/>
      <c r="QQH80" s="125"/>
      <c r="QQI80" s="125"/>
      <c r="QQJ80" s="125"/>
      <c r="QQK80" s="125"/>
      <c r="QQL80" s="125"/>
      <c r="QQM80" s="125"/>
      <c r="QQN80" s="125"/>
      <c r="QQO80" s="125"/>
      <c r="QQP80" s="125"/>
      <c r="QQQ80" s="125"/>
      <c r="QQR80" s="125"/>
      <c r="QQS80" s="125"/>
      <c r="QQT80" s="125"/>
      <c r="QQU80" s="125"/>
      <c r="QQV80" s="125"/>
      <c r="QQW80" s="125"/>
      <c r="QQX80" s="125"/>
      <c r="QQY80" s="125"/>
      <c r="QQZ80" s="125"/>
      <c r="QRA80" s="125"/>
      <c r="QRB80" s="125"/>
      <c r="QRC80" s="125"/>
      <c r="QRD80" s="125"/>
      <c r="QRE80" s="125"/>
      <c r="QRF80" s="125"/>
      <c r="QRG80" s="125"/>
      <c r="QRH80" s="125"/>
      <c r="QRI80" s="125"/>
      <c r="QRJ80" s="125"/>
      <c r="QRK80" s="125"/>
      <c r="QRL80" s="125"/>
      <c r="QRM80" s="125"/>
      <c r="QRN80" s="125"/>
      <c r="QRO80" s="125"/>
      <c r="QRP80" s="125"/>
      <c r="QRQ80" s="125"/>
      <c r="QRR80" s="125"/>
      <c r="QRS80" s="125"/>
      <c r="QRT80" s="125"/>
      <c r="QRU80" s="125"/>
      <c r="QRV80" s="125"/>
      <c r="QRW80" s="125"/>
      <c r="QRX80" s="125"/>
      <c r="QRY80" s="125"/>
      <c r="QRZ80" s="125"/>
      <c r="QSA80" s="125"/>
      <c r="QSB80" s="125"/>
      <c r="QSC80" s="125"/>
      <c r="QSD80" s="125"/>
      <c r="QSE80" s="125"/>
      <c r="QSF80" s="125"/>
      <c r="QSG80" s="125"/>
      <c r="QSH80" s="125"/>
      <c r="QSI80" s="125"/>
      <c r="QSJ80" s="125"/>
      <c r="QSK80" s="125"/>
      <c r="QSL80" s="125"/>
      <c r="QSM80" s="125"/>
      <c r="QSN80" s="125"/>
      <c r="QSO80" s="125"/>
      <c r="QSP80" s="125"/>
      <c r="QSQ80" s="125"/>
      <c r="QSR80" s="125"/>
      <c r="QSS80" s="125"/>
      <c r="QST80" s="125"/>
      <c r="QSU80" s="125"/>
      <c r="QSV80" s="125"/>
      <c r="QSW80" s="125"/>
      <c r="QSX80" s="125"/>
      <c r="QSY80" s="125"/>
      <c r="QSZ80" s="125"/>
      <c r="QTA80" s="125"/>
      <c r="QTB80" s="125"/>
      <c r="QTC80" s="125"/>
      <c r="QTD80" s="125"/>
      <c r="QTE80" s="125"/>
      <c r="QTF80" s="125"/>
      <c r="QTG80" s="125"/>
      <c r="QTH80" s="125"/>
      <c r="QTI80" s="125"/>
      <c r="QTJ80" s="125"/>
      <c r="QTK80" s="125"/>
      <c r="QTL80" s="125"/>
      <c r="QTM80" s="125"/>
      <c r="QTN80" s="125"/>
      <c r="QTO80" s="125"/>
      <c r="QTP80" s="125"/>
      <c r="QTQ80" s="125"/>
      <c r="QTR80" s="125"/>
      <c r="QTS80" s="125"/>
      <c r="QTT80" s="125"/>
      <c r="QTU80" s="125"/>
      <c r="QTV80" s="125"/>
      <c r="QTW80" s="125"/>
      <c r="QTX80" s="125"/>
      <c r="QTY80" s="125"/>
      <c r="QTZ80" s="125"/>
      <c r="QUA80" s="125"/>
      <c r="QUB80" s="125"/>
      <c r="QUC80" s="125"/>
      <c r="QUD80" s="125"/>
      <c r="QUE80" s="125"/>
      <c r="QUF80" s="125"/>
      <c r="QUG80" s="125"/>
      <c r="QUH80" s="125"/>
      <c r="QUI80" s="125"/>
      <c r="QUJ80" s="125"/>
      <c r="QUK80" s="125"/>
      <c r="QUL80" s="125"/>
      <c r="QUM80" s="125"/>
      <c r="QUN80" s="125"/>
      <c r="QUO80" s="125"/>
      <c r="QUP80" s="125"/>
      <c r="QUQ80" s="125"/>
      <c r="QUR80" s="125"/>
      <c r="QUS80" s="125"/>
      <c r="QUT80" s="125"/>
      <c r="QUU80" s="125"/>
      <c r="QUV80" s="125"/>
      <c r="QUW80" s="125"/>
      <c r="QUX80" s="125"/>
      <c r="QUY80" s="125"/>
      <c r="QUZ80" s="125"/>
      <c r="QVA80" s="125"/>
      <c r="QVB80" s="125"/>
      <c r="QVC80" s="125"/>
      <c r="QVD80" s="125"/>
      <c r="QVE80" s="125"/>
      <c r="QVF80" s="125"/>
      <c r="QVG80" s="125"/>
      <c r="QVH80" s="125"/>
      <c r="QVI80" s="125"/>
      <c r="QVJ80" s="125"/>
      <c r="QVK80" s="125"/>
      <c r="QVL80" s="125"/>
      <c r="QVM80" s="125"/>
      <c r="QVN80" s="125"/>
      <c r="QVO80" s="125"/>
      <c r="QVP80" s="125"/>
      <c r="QVQ80" s="125"/>
      <c r="QVR80" s="125"/>
      <c r="QVS80" s="125"/>
      <c r="QVT80" s="125"/>
      <c r="QVU80" s="125"/>
      <c r="QVV80" s="125"/>
      <c r="QVW80" s="125"/>
      <c r="QVX80" s="125"/>
      <c r="QVY80" s="125"/>
      <c r="QVZ80" s="125"/>
      <c r="QWA80" s="125"/>
      <c r="QWB80" s="125"/>
      <c r="QWC80" s="125"/>
      <c r="QWD80" s="125"/>
      <c r="QWE80" s="125"/>
      <c r="QWF80" s="125"/>
      <c r="QWG80" s="125"/>
      <c r="QWH80" s="125"/>
      <c r="QWI80" s="125"/>
      <c r="QWJ80" s="125"/>
      <c r="QWK80" s="125"/>
      <c r="QWL80" s="125"/>
      <c r="QWM80" s="125"/>
      <c r="QWN80" s="125"/>
      <c r="QWO80" s="125"/>
      <c r="QWP80" s="125"/>
      <c r="QWQ80" s="125"/>
      <c r="QWR80" s="125"/>
      <c r="QWS80" s="125"/>
      <c r="QWT80" s="125"/>
      <c r="QWU80" s="125"/>
      <c r="QWV80" s="125"/>
      <c r="QWW80" s="125"/>
      <c r="QWX80" s="125"/>
      <c r="QWY80" s="125"/>
      <c r="QWZ80" s="125"/>
      <c r="QXA80" s="125"/>
      <c r="QXB80" s="125"/>
      <c r="QXC80" s="125"/>
      <c r="QXD80" s="125"/>
      <c r="QXE80" s="125"/>
      <c r="QXF80" s="125"/>
      <c r="QXG80" s="125"/>
      <c r="QXH80" s="125"/>
      <c r="QXI80" s="125"/>
      <c r="QXJ80" s="125"/>
      <c r="QXK80" s="125"/>
      <c r="QXL80" s="125"/>
      <c r="QXM80" s="125"/>
      <c r="QXN80" s="125"/>
      <c r="QXO80" s="125"/>
      <c r="QXP80" s="125"/>
      <c r="QXQ80" s="125"/>
      <c r="QXR80" s="125"/>
      <c r="QXS80" s="125"/>
      <c r="QXT80" s="125"/>
      <c r="QXU80" s="125"/>
      <c r="QXV80" s="125"/>
      <c r="QXW80" s="125"/>
      <c r="QXX80" s="125"/>
      <c r="QXY80" s="125"/>
      <c r="QXZ80" s="125"/>
      <c r="QYA80" s="125"/>
      <c r="QYB80" s="125"/>
      <c r="QYC80" s="125"/>
      <c r="QYD80" s="125"/>
      <c r="QYE80" s="125"/>
      <c r="QYF80" s="125"/>
      <c r="QYG80" s="125"/>
      <c r="QYH80" s="125"/>
      <c r="QYI80" s="125"/>
      <c r="QYJ80" s="125"/>
      <c r="QYK80" s="125"/>
      <c r="QYL80" s="125"/>
      <c r="QYM80" s="125"/>
      <c r="QYN80" s="125"/>
      <c r="QYO80" s="125"/>
      <c r="QYP80" s="125"/>
      <c r="QYQ80" s="125"/>
      <c r="QYR80" s="125"/>
      <c r="QYS80" s="125"/>
      <c r="QYT80" s="125"/>
      <c r="QYU80" s="125"/>
      <c r="QYV80" s="125"/>
      <c r="QYW80" s="125"/>
      <c r="QYX80" s="125"/>
      <c r="QYY80" s="125"/>
      <c r="QYZ80" s="125"/>
      <c r="QZA80" s="125"/>
      <c r="QZB80" s="125"/>
      <c r="QZC80" s="125"/>
      <c r="QZD80" s="125"/>
      <c r="QZE80" s="125"/>
      <c r="QZF80" s="125"/>
      <c r="QZG80" s="125"/>
      <c r="QZH80" s="125"/>
      <c r="QZI80" s="125"/>
      <c r="QZJ80" s="125"/>
      <c r="QZK80" s="125"/>
      <c r="QZL80" s="125"/>
      <c r="QZM80" s="125"/>
      <c r="QZN80" s="125"/>
      <c r="QZO80" s="125"/>
      <c r="QZP80" s="125"/>
      <c r="QZQ80" s="125"/>
      <c r="QZR80" s="125"/>
      <c r="QZS80" s="125"/>
      <c r="QZT80" s="125"/>
      <c r="QZU80" s="125"/>
      <c r="QZV80" s="125"/>
      <c r="QZW80" s="125"/>
      <c r="QZX80" s="125"/>
      <c r="QZY80" s="125"/>
      <c r="QZZ80" s="125"/>
      <c r="RAA80" s="125"/>
      <c r="RAB80" s="125"/>
      <c r="RAC80" s="125"/>
      <c r="RAD80" s="125"/>
      <c r="RAE80" s="125"/>
      <c r="RAF80" s="125"/>
      <c r="RAG80" s="125"/>
      <c r="RAH80" s="125"/>
      <c r="RAI80" s="125"/>
      <c r="RAJ80" s="125"/>
      <c r="RAK80" s="125"/>
      <c r="RAL80" s="125"/>
      <c r="RAM80" s="125"/>
      <c r="RAN80" s="125"/>
      <c r="RAO80" s="125"/>
      <c r="RAP80" s="125"/>
      <c r="RAQ80" s="125"/>
      <c r="RAR80" s="125"/>
      <c r="RAS80" s="125"/>
      <c r="RAT80" s="125"/>
      <c r="RAU80" s="125"/>
      <c r="RAV80" s="125"/>
      <c r="RAW80" s="125"/>
      <c r="RAX80" s="125"/>
      <c r="RAY80" s="125"/>
      <c r="RAZ80" s="125"/>
      <c r="RBA80" s="125"/>
      <c r="RBB80" s="125"/>
      <c r="RBC80" s="125"/>
      <c r="RBD80" s="125"/>
      <c r="RBE80" s="125"/>
      <c r="RBF80" s="125"/>
      <c r="RBG80" s="125"/>
      <c r="RBH80" s="125"/>
      <c r="RBI80" s="125"/>
      <c r="RBJ80" s="125"/>
      <c r="RBK80" s="125"/>
      <c r="RBL80" s="125"/>
      <c r="RBM80" s="125"/>
      <c r="RBN80" s="125"/>
      <c r="RBO80" s="125"/>
      <c r="RBP80" s="125"/>
      <c r="RBQ80" s="125"/>
      <c r="RBR80" s="125"/>
      <c r="RBS80" s="125"/>
      <c r="RBT80" s="125"/>
      <c r="RBU80" s="125"/>
      <c r="RBV80" s="125"/>
      <c r="RBW80" s="125"/>
      <c r="RBX80" s="125"/>
      <c r="RBY80" s="125"/>
      <c r="RBZ80" s="125"/>
      <c r="RCA80" s="125"/>
      <c r="RCB80" s="125"/>
      <c r="RCC80" s="125"/>
      <c r="RCD80" s="125"/>
      <c r="RCE80" s="125"/>
      <c r="RCF80" s="125"/>
      <c r="RCG80" s="125"/>
      <c r="RCH80" s="125"/>
      <c r="RCI80" s="125"/>
      <c r="RCJ80" s="125"/>
      <c r="RCK80" s="125"/>
      <c r="RCL80" s="125"/>
      <c r="RCM80" s="125"/>
      <c r="RCN80" s="125"/>
      <c r="RCO80" s="125"/>
      <c r="RCP80" s="125"/>
      <c r="RCQ80" s="125"/>
      <c r="RCR80" s="125"/>
      <c r="RCS80" s="125"/>
      <c r="RCT80" s="125"/>
      <c r="RCU80" s="125"/>
      <c r="RCV80" s="125"/>
      <c r="RCW80" s="125"/>
      <c r="RCX80" s="125"/>
      <c r="RCY80" s="125"/>
      <c r="RCZ80" s="125"/>
      <c r="RDA80" s="125"/>
      <c r="RDB80" s="125"/>
      <c r="RDC80" s="125"/>
      <c r="RDD80" s="125"/>
      <c r="RDE80" s="125"/>
      <c r="RDF80" s="125"/>
      <c r="RDG80" s="125"/>
      <c r="RDH80" s="125"/>
      <c r="RDI80" s="125"/>
      <c r="RDJ80" s="125"/>
      <c r="RDK80" s="125"/>
      <c r="RDL80" s="125"/>
      <c r="RDM80" s="125"/>
      <c r="RDN80" s="125"/>
      <c r="RDO80" s="125"/>
      <c r="RDP80" s="125"/>
      <c r="RDQ80" s="125"/>
      <c r="RDR80" s="125"/>
      <c r="RDS80" s="125"/>
      <c r="RDT80" s="125"/>
      <c r="RDU80" s="125"/>
      <c r="RDV80" s="125"/>
      <c r="RDW80" s="125"/>
      <c r="RDX80" s="125"/>
      <c r="RDY80" s="125"/>
      <c r="RDZ80" s="125"/>
      <c r="REA80" s="125"/>
      <c r="REB80" s="125"/>
      <c r="REC80" s="125"/>
      <c r="RED80" s="125"/>
      <c r="REE80" s="125"/>
      <c r="REF80" s="125"/>
      <c r="REG80" s="125"/>
      <c r="REH80" s="125"/>
      <c r="REI80" s="125"/>
      <c r="REJ80" s="125"/>
      <c r="REK80" s="125"/>
      <c r="REL80" s="125"/>
      <c r="REM80" s="125"/>
      <c r="REN80" s="125"/>
      <c r="REO80" s="125"/>
      <c r="REP80" s="125"/>
      <c r="REQ80" s="125"/>
      <c r="RER80" s="125"/>
      <c r="RES80" s="125"/>
      <c r="RET80" s="125"/>
      <c r="REU80" s="125"/>
      <c r="REV80" s="125"/>
      <c r="REW80" s="125"/>
      <c r="REX80" s="125"/>
      <c r="REY80" s="125"/>
      <c r="REZ80" s="125"/>
      <c r="RFA80" s="125"/>
      <c r="RFB80" s="125"/>
      <c r="RFC80" s="125"/>
      <c r="RFD80" s="125"/>
      <c r="RFE80" s="125"/>
      <c r="RFF80" s="125"/>
      <c r="RFG80" s="125"/>
      <c r="RFH80" s="125"/>
      <c r="RFI80" s="125"/>
      <c r="RFJ80" s="125"/>
      <c r="RFK80" s="125"/>
      <c r="RFL80" s="125"/>
      <c r="RFM80" s="125"/>
      <c r="RFN80" s="125"/>
      <c r="RFO80" s="125"/>
      <c r="RFP80" s="125"/>
      <c r="RFQ80" s="125"/>
      <c r="RFR80" s="125"/>
      <c r="RFS80" s="125"/>
      <c r="RFT80" s="125"/>
      <c r="RFU80" s="125"/>
      <c r="RFV80" s="125"/>
      <c r="RFW80" s="125"/>
      <c r="RFX80" s="125"/>
      <c r="RFY80" s="125"/>
      <c r="RFZ80" s="125"/>
      <c r="RGA80" s="125"/>
      <c r="RGB80" s="125"/>
      <c r="RGC80" s="125"/>
      <c r="RGD80" s="125"/>
      <c r="RGE80" s="125"/>
      <c r="RGF80" s="125"/>
      <c r="RGG80" s="125"/>
      <c r="RGH80" s="125"/>
      <c r="RGI80" s="125"/>
      <c r="RGJ80" s="125"/>
      <c r="RGK80" s="125"/>
      <c r="RGL80" s="125"/>
      <c r="RGM80" s="125"/>
      <c r="RGN80" s="125"/>
      <c r="RGO80" s="125"/>
      <c r="RGP80" s="125"/>
      <c r="RGQ80" s="125"/>
      <c r="RGR80" s="125"/>
      <c r="RGS80" s="125"/>
      <c r="RGT80" s="125"/>
      <c r="RGU80" s="125"/>
      <c r="RGV80" s="125"/>
      <c r="RGW80" s="125"/>
      <c r="RGX80" s="125"/>
      <c r="RGY80" s="125"/>
      <c r="RGZ80" s="125"/>
      <c r="RHA80" s="125"/>
      <c r="RHB80" s="125"/>
      <c r="RHC80" s="125"/>
      <c r="RHD80" s="125"/>
      <c r="RHE80" s="125"/>
      <c r="RHF80" s="125"/>
      <c r="RHG80" s="125"/>
      <c r="RHH80" s="125"/>
      <c r="RHI80" s="125"/>
      <c r="RHJ80" s="125"/>
      <c r="RHK80" s="125"/>
      <c r="RHL80" s="125"/>
      <c r="RHM80" s="125"/>
      <c r="RHN80" s="125"/>
      <c r="RHO80" s="125"/>
      <c r="RHP80" s="125"/>
      <c r="RHQ80" s="125"/>
      <c r="RHR80" s="125"/>
      <c r="RHS80" s="125"/>
      <c r="RHT80" s="125"/>
      <c r="RHU80" s="125"/>
      <c r="RHV80" s="125"/>
      <c r="RHW80" s="125"/>
      <c r="RHX80" s="125"/>
      <c r="RHY80" s="125"/>
      <c r="RHZ80" s="125"/>
      <c r="RIA80" s="125"/>
      <c r="RIB80" s="125"/>
      <c r="RIC80" s="125"/>
      <c r="RID80" s="125"/>
      <c r="RIE80" s="125"/>
      <c r="RIF80" s="125"/>
      <c r="RIG80" s="125"/>
      <c r="RIH80" s="125"/>
      <c r="RII80" s="125"/>
      <c r="RIJ80" s="125"/>
      <c r="RIK80" s="125"/>
      <c r="RIL80" s="125"/>
      <c r="RIM80" s="125"/>
      <c r="RIN80" s="125"/>
      <c r="RIO80" s="125"/>
      <c r="RIP80" s="125"/>
      <c r="RIQ80" s="125"/>
      <c r="RIR80" s="125"/>
      <c r="RIS80" s="125"/>
      <c r="RIT80" s="125"/>
      <c r="RIU80" s="125"/>
      <c r="RIV80" s="125"/>
      <c r="RIW80" s="125"/>
      <c r="RIX80" s="125"/>
      <c r="RIY80" s="125"/>
      <c r="RIZ80" s="125"/>
      <c r="RJA80" s="125"/>
      <c r="RJB80" s="125"/>
      <c r="RJC80" s="125"/>
      <c r="RJD80" s="125"/>
      <c r="RJE80" s="125"/>
      <c r="RJF80" s="125"/>
      <c r="RJG80" s="125"/>
      <c r="RJH80" s="125"/>
      <c r="RJI80" s="125"/>
      <c r="RJJ80" s="125"/>
      <c r="RJK80" s="125"/>
      <c r="RJL80" s="125"/>
      <c r="RJM80" s="125"/>
      <c r="RJN80" s="125"/>
      <c r="RJO80" s="125"/>
      <c r="RJP80" s="125"/>
      <c r="RJQ80" s="125"/>
      <c r="RJR80" s="125"/>
      <c r="RJS80" s="125"/>
      <c r="RJT80" s="125"/>
      <c r="RJU80" s="125"/>
      <c r="RJV80" s="125"/>
      <c r="RJW80" s="125"/>
      <c r="RJX80" s="125"/>
      <c r="RJY80" s="125"/>
      <c r="RJZ80" s="125"/>
      <c r="RKA80" s="125"/>
      <c r="RKB80" s="125"/>
      <c r="RKC80" s="125"/>
      <c r="RKD80" s="125"/>
      <c r="RKE80" s="125"/>
      <c r="RKF80" s="125"/>
      <c r="RKG80" s="125"/>
      <c r="RKH80" s="125"/>
      <c r="RKI80" s="125"/>
      <c r="RKJ80" s="125"/>
      <c r="RKK80" s="125"/>
      <c r="RKL80" s="125"/>
      <c r="RKM80" s="125"/>
      <c r="RKN80" s="125"/>
      <c r="RKO80" s="125"/>
      <c r="RKP80" s="125"/>
      <c r="RKQ80" s="125"/>
      <c r="RKR80" s="125"/>
      <c r="RKS80" s="125"/>
      <c r="RKT80" s="125"/>
      <c r="RKU80" s="125"/>
      <c r="RKV80" s="125"/>
      <c r="RKW80" s="125"/>
      <c r="RKX80" s="125"/>
      <c r="RKY80" s="125"/>
      <c r="RKZ80" s="125"/>
      <c r="RLA80" s="125"/>
      <c r="RLB80" s="125"/>
      <c r="RLC80" s="125"/>
      <c r="RLD80" s="125"/>
      <c r="RLE80" s="125"/>
      <c r="RLF80" s="125"/>
      <c r="RLG80" s="125"/>
      <c r="RLH80" s="125"/>
      <c r="RLI80" s="125"/>
      <c r="RLJ80" s="125"/>
      <c r="RLK80" s="125"/>
      <c r="RLL80" s="125"/>
      <c r="RLM80" s="125"/>
      <c r="RLN80" s="125"/>
      <c r="RLO80" s="125"/>
      <c r="RLP80" s="125"/>
      <c r="RLQ80" s="125"/>
      <c r="RLR80" s="125"/>
      <c r="RLS80" s="125"/>
      <c r="RLT80" s="125"/>
      <c r="RLU80" s="125"/>
      <c r="RLV80" s="125"/>
      <c r="RLW80" s="125"/>
      <c r="RLX80" s="125"/>
      <c r="RLY80" s="125"/>
      <c r="RLZ80" s="125"/>
      <c r="RMA80" s="125"/>
      <c r="RMB80" s="125"/>
      <c r="RMC80" s="125"/>
      <c r="RMD80" s="125"/>
      <c r="RME80" s="125"/>
      <c r="RMF80" s="125"/>
      <c r="RMG80" s="125"/>
      <c r="RMH80" s="125"/>
      <c r="RMI80" s="125"/>
      <c r="RMJ80" s="125"/>
      <c r="RMK80" s="125"/>
      <c r="RML80" s="125"/>
      <c r="RMM80" s="125"/>
      <c r="RMN80" s="125"/>
      <c r="RMO80" s="125"/>
      <c r="RMP80" s="125"/>
      <c r="RMQ80" s="125"/>
      <c r="RMR80" s="125"/>
      <c r="RMS80" s="125"/>
      <c r="RMT80" s="125"/>
      <c r="RMU80" s="125"/>
      <c r="RMV80" s="125"/>
      <c r="RMW80" s="125"/>
      <c r="RMX80" s="125"/>
      <c r="RMY80" s="125"/>
      <c r="RMZ80" s="125"/>
      <c r="RNA80" s="125"/>
      <c r="RNB80" s="125"/>
      <c r="RNC80" s="125"/>
      <c r="RND80" s="125"/>
      <c r="RNE80" s="125"/>
      <c r="RNF80" s="125"/>
      <c r="RNG80" s="125"/>
      <c r="RNH80" s="125"/>
      <c r="RNI80" s="125"/>
      <c r="RNJ80" s="125"/>
      <c r="RNK80" s="125"/>
      <c r="RNL80" s="125"/>
      <c r="RNM80" s="125"/>
      <c r="RNN80" s="125"/>
      <c r="RNO80" s="125"/>
      <c r="RNP80" s="125"/>
      <c r="RNQ80" s="125"/>
      <c r="RNR80" s="125"/>
      <c r="RNS80" s="125"/>
      <c r="RNT80" s="125"/>
      <c r="RNU80" s="125"/>
      <c r="RNV80" s="125"/>
      <c r="RNW80" s="125"/>
      <c r="RNX80" s="125"/>
      <c r="RNY80" s="125"/>
      <c r="RNZ80" s="125"/>
      <c r="ROA80" s="125"/>
      <c r="ROB80" s="125"/>
      <c r="ROC80" s="125"/>
      <c r="ROD80" s="125"/>
      <c r="ROE80" s="125"/>
      <c r="ROF80" s="125"/>
      <c r="ROG80" s="125"/>
      <c r="ROH80" s="125"/>
      <c r="ROI80" s="125"/>
      <c r="ROJ80" s="125"/>
      <c r="ROK80" s="125"/>
      <c r="ROL80" s="125"/>
      <c r="ROM80" s="125"/>
      <c r="RON80" s="125"/>
      <c r="ROO80" s="125"/>
      <c r="ROP80" s="125"/>
      <c r="ROQ80" s="125"/>
      <c r="ROR80" s="125"/>
      <c r="ROS80" s="125"/>
      <c r="ROT80" s="125"/>
      <c r="ROU80" s="125"/>
      <c r="ROV80" s="125"/>
      <c r="ROW80" s="125"/>
      <c r="ROX80" s="125"/>
      <c r="ROY80" s="125"/>
      <c r="ROZ80" s="125"/>
      <c r="RPA80" s="125"/>
      <c r="RPB80" s="125"/>
      <c r="RPC80" s="125"/>
      <c r="RPD80" s="125"/>
      <c r="RPE80" s="125"/>
      <c r="RPF80" s="125"/>
      <c r="RPG80" s="125"/>
      <c r="RPH80" s="125"/>
      <c r="RPI80" s="125"/>
      <c r="RPJ80" s="125"/>
      <c r="RPK80" s="125"/>
      <c r="RPL80" s="125"/>
      <c r="RPM80" s="125"/>
      <c r="RPN80" s="125"/>
      <c r="RPO80" s="125"/>
      <c r="RPP80" s="125"/>
      <c r="RPQ80" s="125"/>
      <c r="RPR80" s="125"/>
      <c r="RPS80" s="125"/>
      <c r="RPT80" s="125"/>
      <c r="RPU80" s="125"/>
      <c r="RPV80" s="125"/>
      <c r="RPW80" s="125"/>
      <c r="RPX80" s="125"/>
      <c r="RPY80" s="125"/>
      <c r="RPZ80" s="125"/>
      <c r="RQA80" s="125"/>
      <c r="RQB80" s="125"/>
      <c r="RQC80" s="125"/>
      <c r="RQD80" s="125"/>
      <c r="RQE80" s="125"/>
      <c r="RQF80" s="125"/>
      <c r="RQG80" s="125"/>
      <c r="RQH80" s="125"/>
      <c r="RQI80" s="125"/>
      <c r="RQJ80" s="125"/>
      <c r="RQK80" s="125"/>
      <c r="RQL80" s="125"/>
      <c r="RQM80" s="125"/>
      <c r="RQN80" s="125"/>
      <c r="RQO80" s="125"/>
      <c r="RQP80" s="125"/>
      <c r="RQQ80" s="125"/>
      <c r="RQR80" s="125"/>
      <c r="RQS80" s="125"/>
      <c r="RQT80" s="125"/>
      <c r="RQU80" s="125"/>
      <c r="RQV80" s="125"/>
      <c r="RQW80" s="125"/>
      <c r="RQX80" s="125"/>
      <c r="RQY80" s="125"/>
      <c r="RQZ80" s="125"/>
      <c r="RRA80" s="125"/>
      <c r="RRB80" s="125"/>
      <c r="RRC80" s="125"/>
      <c r="RRD80" s="125"/>
      <c r="RRE80" s="125"/>
      <c r="RRF80" s="125"/>
      <c r="RRG80" s="125"/>
      <c r="RRH80" s="125"/>
      <c r="RRI80" s="125"/>
      <c r="RRJ80" s="125"/>
      <c r="RRK80" s="125"/>
      <c r="RRL80" s="125"/>
      <c r="RRM80" s="125"/>
      <c r="RRN80" s="125"/>
      <c r="RRO80" s="125"/>
      <c r="RRP80" s="125"/>
      <c r="RRQ80" s="125"/>
      <c r="RRR80" s="125"/>
      <c r="RRS80" s="125"/>
      <c r="RRT80" s="125"/>
      <c r="RRU80" s="125"/>
      <c r="RRV80" s="125"/>
      <c r="RRW80" s="125"/>
      <c r="RRX80" s="125"/>
      <c r="RRY80" s="125"/>
      <c r="RRZ80" s="125"/>
      <c r="RSA80" s="125"/>
      <c r="RSB80" s="125"/>
      <c r="RSC80" s="125"/>
      <c r="RSD80" s="125"/>
      <c r="RSE80" s="125"/>
      <c r="RSF80" s="125"/>
      <c r="RSG80" s="125"/>
      <c r="RSH80" s="125"/>
      <c r="RSI80" s="125"/>
      <c r="RSJ80" s="125"/>
      <c r="RSK80" s="125"/>
      <c r="RSL80" s="125"/>
      <c r="RSM80" s="125"/>
      <c r="RSN80" s="125"/>
      <c r="RSO80" s="125"/>
      <c r="RSP80" s="125"/>
      <c r="RSQ80" s="125"/>
      <c r="RSR80" s="125"/>
      <c r="RSS80" s="125"/>
      <c r="RST80" s="125"/>
      <c r="RSU80" s="125"/>
      <c r="RSV80" s="125"/>
      <c r="RSW80" s="125"/>
      <c r="RSX80" s="125"/>
      <c r="RSY80" s="125"/>
      <c r="RSZ80" s="125"/>
      <c r="RTA80" s="125"/>
      <c r="RTB80" s="125"/>
      <c r="RTC80" s="125"/>
      <c r="RTD80" s="125"/>
      <c r="RTE80" s="125"/>
      <c r="RTF80" s="125"/>
      <c r="RTG80" s="125"/>
      <c r="RTH80" s="125"/>
      <c r="RTI80" s="125"/>
      <c r="RTJ80" s="125"/>
      <c r="RTK80" s="125"/>
      <c r="RTL80" s="125"/>
      <c r="RTM80" s="125"/>
      <c r="RTN80" s="125"/>
      <c r="RTO80" s="125"/>
      <c r="RTP80" s="125"/>
      <c r="RTQ80" s="125"/>
      <c r="RTR80" s="125"/>
      <c r="RTS80" s="125"/>
      <c r="RTT80" s="125"/>
      <c r="RTU80" s="125"/>
      <c r="RTV80" s="125"/>
      <c r="RTW80" s="125"/>
      <c r="RTX80" s="125"/>
      <c r="RTY80" s="125"/>
      <c r="RTZ80" s="125"/>
      <c r="RUA80" s="125"/>
      <c r="RUB80" s="125"/>
      <c r="RUC80" s="125"/>
      <c r="RUD80" s="125"/>
      <c r="RUE80" s="125"/>
      <c r="RUF80" s="125"/>
      <c r="RUG80" s="125"/>
      <c r="RUH80" s="125"/>
      <c r="RUI80" s="125"/>
      <c r="RUJ80" s="125"/>
      <c r="RUK80" s="125"/>
      <c r="RUL80" s="125"/>
      <c r="RUM80" s="125"/>
      <c r="RUN80" s="125"/>
      <c r="RUO80" s="125"/>
      <c r="RUP80" s="125"/>
      <c r="RUQ80" s="125"/>
      <c r="RUR80" s="125"/>
      <c r="RUS80" s="125"/>
      <c r="RUT80" s="125"/>
      <c r="RUU80" s="125"/>
      <c r="RUV80" s="125"/>
      <c r="RUW80" s="125"/>
      <c r="RUX80" s="125"/>
      <c r="RUY80" s="125"/>
      <c r="RUZ80" s="125"/>
      <c r="RVA80" s="125"/>
      <c r="RVB80" s="125"/>
      <c r="RVC80" s="125"/>
      <c r="RVD80" s="125"/>
      <c r="RVE80" s="125"/>
      <c r="RVF80" s="125"/>
      <c r="RVG80" s="125"/>
      <c r="RVH80" s="125"/>
      <c r="RVI80" s="125"/>
      <c r="RVJ80" s="125"/>
      <c r="RVK80" s="125"/>
      <c r="RVL80" s="125"/>
      <c r="RVM80" s="125"/>
      <c r="RVN80" s="125"/>
      <c r="RVO80" s="125"/>
      <c r="RVP80" s="125"/>
      <c r="RVQ80" s="125"/>
      <c r="RVR80" s="125"/>
      <c r="RVS80" s="125"/>
      <c r="RVT80" s="125"/>
      <c r="RVU80" s="125"/>
      <c r="RVV80" s="125"/>
      <c r="RVW80" s="125"/>
      <c r="RVX80" s="125"/>
      <c r="RVY80" s="125"/>
      <c r="RVZ80" s="125"/>
      <c r="RWA80" s="125"/>
      <c r="RWB80" s="125"/>
      <c r="RWC80" s="125"/>
      <c r="RWD80" s="125"/>
      <c r="RWE80" s="125"/>
      <c r="RWF80" s="125"/>
      <c r="RWG80" s="125"/>
      <c r="RWH80" s="125"/>
      <c r="RWI80" s="125"/>
      <c r="RWJ80" s="125"/>
      <c r="RWK80" s="125"/>
      <c r="RWL80" s="125"/>
      <c r="RWM80" s="125"/>
      <c r="RWN80" s="125"/>
      <c r="RWO80" s="125"/>
      <c r="RWP80" s="125"/>
      <c r="RWQ80" s="125"/>
      <c r="RWR80" s="125"/>
      <c r="RWS80" s="125"/>
      <c r="RWT80" s="125"/>
      <c r="RWU80" s="125"/>
      <c r="RWV80" s="125"/>
      <c r="RWW80" s="125"/>
      <c r="RWX80" s="125"/>
      <c r="RWY80" s="125"/>
      <c r="RWZ80" s="125"/>
      <c r="RXA80" s="125"/>
      <c r="RXB80" s="125"/>
      <c r="RXC80" s="125"/>
      <c r="RXD80" s="125"/>
      <c r="RXE80" s="125"/>
      <c r="RXF80" s="125"/>
      <c r="RXG80" s="125"/>
      <c r="RXH80" s="125"/>
      <c r="RXI80" s="125"/>
      <c r="RXJ80" s="125"/>
      <c r="RXK80" s="125"/>
      <c r="RXL80" s="125"/>
      <c r="RXM80" s="125"/>
      <c r="RXN80" s="125"/>
      <c r="RXO80" s="125"/>
      <c r="RXP80" s="125"/>
      <c r="RXQ80" s="125"/>
      <c r="RXR80" s="125"/>
      <c r="RXS80" s="125"/>
      <c r="RXT80" s="125"/>
      <c r="RXU80" s="125"/>
      <c r="RXV80" s="125"/>
      <c r="RXW80" s="125"/>
      <c r="RXX80" s="125"/>
      <c r="RXY80" s="125"/>
      <c r="RXZ80" s="125"/>
      <c r="RYA80" s="125"/>
      <c r="RYB80" s="125"/>
      <c r="RYC80" s="125"/>
      <c r="RYD80" s="125"/>
      <c r="RYE80" s="125"/>
      <c r="RYF80" s="125"/>
      <c r="RYG80" s="125"/>
      <c r="RYH80" s="125"/>
      <c r="RYI80" s="125"/>
      <c r="RYJ80" s="125"/>
      <c r="RYK80" s="125"/>
      <c r="RYL80" s="125"/>
      <c r="RYM80" s="125"/>
      <c r="RYN80" s="125"/>
      <c r="RYO80" s="125"/>
      <c r="RYP80" s="125"/>
      <c r="RYQ80" s="125"/>
      <c r="RYR80" s="125"/>
      <c r="RYS80" s="125"/>
      <c r="RYT80" s="125"/>
      <c r="RYU80" s="125"/>
      <c r="RYV80" s="125"/>
      <c r="RYW80" s="125"/>
      <c r="RYX80" s="125"/>
      <c r="RYY80" s="125"/>
      <c r="RYZ80" s="125"/>
      <c r="RZA80" s="125"/>
      <c r="RZB80" s="125"/>
      <c r="RZC80" s="125"/>
      <c r="RZD80" s="125"/>
      <c r="RZE80" s="125"/>
      <c r="RZF80" s="125"/>
      <c r="RZG80" s="125"/>
      <c r="RZH80" s="125"/>
      <c r="RZI80" s="125"/>
      <c r="RZJ80" s="125"/>
      <c r="RZK80" s="125"/>
      <c r="RZL80" s="125"/>
      <c r="RZM80" s="125"/>
      <c r="RZN80" s="125"/>
      <c r="RZO80" s="125"/>
      <c r="RZP80" s="125"/>
      <c r="RZQ80" s="125"/>
      <c r="RZR80" s="125"/>
      <c r="RZS80" s="125"/>
      <c r="RZT80" s="125"/>
      <c r="RZU80" s="125"/>
      <c r="RZV80" s="125"/>
      <c r="RZW80" s="125"/>
      <c r="RZX80" s="125"/>
      <c r="RZY80" s="125"/>
      <c r="RZZ80" s="125"/>
      <c r="SAA80" s="125"/>
      <c r="SAB80" s="125"/>
      <c r="SAC80" s="125"/>
      <c r="SAD80" s="125"/>
      <c r="SAE80" s="125"/>
      <c r="SAF80" s="125"/>
      <c r="SAG80" s="125"/>
      <c r="SAH80" s="125"/>
      <c r="SAI80" s="125"/>
      <c r="SAJ80" s="125"/>
      <c r="SAK80" s="125"/>
      <c r="SAL80" s="125"/>
      <c r="SAM80" s="125"/>
      <c r="SAN80" s="125"/>
      <c r="SAO80" s="125"/>
      <c r="SAP80" s="125"/>
      <c r="SAQ80" s="125"/>
      <c r="SAR80" s="125"/>
      <c r="SAS80" s="125"/>
      <c r="SAT80" s="125"/>
      <c r="SAU80" s="125"/>
      <c r="SAV80" s="125"/>
      <c r="SAW80" s="125"/>
      <c r="SAX80" s="125"/>
      <c r="SAY80" s="125"/>
      <c r="SAZ80" s="125"/>
      <c r="SBA80" s="125"/>
      <c r="SBB80" s="125"/>
      <c r="SBC80" s="125"/>
      <c r="SBD80" s="125"/>
      <c r="SBE80" s="125"/>
      <c r="SBF80" s="125"/>
      <c r="SBG80" s="125"/>
      <c r="SBH80" s="125"/>
      <c r="SBI80" s="125"/>
      <c r="SBJ80" s="125"/>
      <c r="SBK80" s="125"/>
      <c r="SBL80" s="125"/>
      <c r="SBM80" s="125"/>
      <c r="SBN80" s="125"/>
      <c r="SBO80" s="125"/>
      <c r="SBP80" s="125"/>
      <c r="SBQ80" s="125"/>
      <c r="SBR80" s="125"/>
      <c r="SBS80" s="125"/>
      <c r="SBT80" s="125"/>
      <c r="SBU80" s="125"/>
      <c r="SBV80" s="125"/>
      <c r="SBW80" s="125"/>
      <c r="SBX80" s="125"/>
      <c r="SBY80" s="125"/>
      <c r="SBZ80" s="125"/>
      <c r="SCA80" s="125"/>
      <c r="SCB80" s="125"/>
      <c r="SCC80" s="125"/>
      <c r="SCD80" s="125"/>
      <c r="SCE80" s="125"/>
      <c r="SCF80" s="125"/>
      <c r="SCG80" s="125"/>
      <c r="SCH80" s="125"/>
      <c r="SCI80" s="125"/>
      <c r="SCJ80" s="125"/>
      <c r="SCK80" s="125"/>
      <c r="SCL80" s="125"/>
      <c r="SCM80" s="125"/>
      <c r="SCN80" s="125"/>
      <c r="SCO80" s="125"/>
      <c r="SCP80" s="125"/>
      <c r="SCQ80" s="125"/>
      <c r="SCR80" s="125"/>
      <c r="SCS80" s="125"/>
      <c r="SCT80" s="125"/>
      <c r="SCU80" s="125"/>
      <c r="SCV80" s="125"/>
      <c r="SCW80" s="125"/>
      <c r="SCX80" s="125"/>
      <c r="SCY80" s="125"/>
      <c r="SCZ80" s="125"/>
      <c r="SDA80" s="125"/>
      <c r="SDB80" s="125"/>
      <c r="SDC80" s="125"/>
      <c r="SDD80" s="125"/>
      <c r="SDE80" s="125"/>
      <c r="SDF80" s="125"/>
      <c r="SDG80" s="125"/>
      <c r="SDH80" s="125"/>
      <c r="SDI80" s="125"/>
      <c r="SDJ80" s="125"/>
      <c r="SDK80" s="125"/>
      <c r="SDL80" s="125"/>
      <c r="SDM80" s="125"/>
      <c r="SDN80" s="125"/>
      <c r="SDO80" s="125"/>
      <c r="SDP80" s="125"/>
      <c r="SDQ80" s="125"/>
      <c r="SDR80" s="125"/>
      <c r="SDS80" s="125"/>
      <c r="SDT80" s="125"/>
      <c r="SDU80" s="125"/>
      <c r="SDV80" s="125"/>
      <c r="SDW80" s="125"/>
      <c r="SDX80" s="125"/>
      <c r="SDY80" s="125"/>
      <c r="SDZ80" s="125"/>
      <c r="SEA80" s="125"/>
      <c r="SEB80" s="125"/>
      <c r="SEC80" s="125"/>
      <c r="SED80" s="125"/>
      <c r="SEE80" s="125"/>
      <c r="SEF80" s="125"/>
      <c r="SEG80" s="125"/>
      <c r="SEH80" s="125"/>
      <c r="SEI80" s="125"/>
      <c r="SEJ80" s="125"/>
      <c r="SEK80" s="125"/>
      <c r="SEL80" s="125"/>
      <c r="SEM80" s="125"/>
      <c r="SEN80" s="125"/>
      <c r="SEO80" s="125"/>
      <c r="SEP80" s="125"/>
      <c r="SEQ80" s="125"/>
      <c r="SER80" s="125"/>
      <c r="SES80" s="125"/>
      <c r="SET80" s="125"/>
      <c r="SEU80" s="125"/>
      <c r="SEV80" s="125"/>
      <c r="SEW80" s="125"/>
      <c r="SEX80" s="125"/>
      <c r="SEY80" s="125"/>
      <c r="SEZ80" s="125"/>
      <c r="SFA80" s="125"/>
      <c r="SFB80" s="125"/>
      <c r="SFC80" s="125"/>
      <c r="SFD80" s="125"/>
      <c r="SFE80" s="125"/>
      <c r="SFF80" s="125"/>
      <c r="SFG80" s="125"/>
      <c r="SFH80" s="125"/>
      <c r="SFI80" s="125"/>
      <c r="SFJ80" s="125"/>
      <c r="SFK80" s="125"/>
      <c r="SFL80" s="125"/>
      <c r="SFM80" s="125"/>
      <c r="SFN80" s="125"/>
      <c r="SFO80" s="125"/>
      <c r="SFP80" s="125"/>
      <c r="SFQ80" s="125"/>
      <c r="SFR80" s="125"/>
      <c r="SFS80" s="125"/>
      <c r="SFT80" s="125"/>
      <c r="SFU80" s="125"/>
      <c r="SFV80" s="125"/>
      <c r="SFW80" s="125"/>
      <c r="SFX80" s="125"/>
      <c r="SFY80" s="125"/>
      <c r="SFZ80" s="125"/>
      <c r="SGA80" s="125"/>
      <c r="SGB80" s="125"/>
      <c r="SGC80" s="125"/>
      <c r="SGD80" s="125"/>
      <c r="SGE80" s="125"/>
      <c r="SGF80" s="125"/>
      <c r="SGG80" s="125"/>
      <c r="SGH80" s="125"/>
      <c r="SGI80" s="125"/>
      <c r="SGJ80" s="125"/>
      <c r="SGK80" s="125"/>
      <c r="SGL80" s="125"/>
      <c r="SGM80" s="125"/>
      <c r="SGN80" s="125"/>
      <c r="SGO80" s="125"/>
      <c r="SGP80" s="125"/>
      <c r="SGQ80" s="125"/>
      <c r="SGR80" s="125"/>
      <c r="SGS80" s="125"/>
      <c r="SGT80" s="125"/>
      <c r="SGU80" s="125"/>
      <c r="SGV80" s="125"/>
      <c r="SGW80" s="125"/>
      <c r="SGX80" s="125"/>
      <c r="SGY80" s="125"/>
      <c r="SGZ80" s="125"/>
      <c r="SHA80" s="125"/>
      <c r="SHB80" s="125"/>
      <c r="SHC80" s="125"/>
      <c r="SHD80" s="125"/>
      <c r="SHE80" s="125"/>
      <c r="SHF80" s="125"/>
      <c r="SHG80" s="125"/>
      <c r="SHH80" s="125"/>
      <c r="SHI80" s="125"/>
      <c r="SHJ80" s="125"/>
      <c r="SHK80" s="125"/>
      <c r="SHL80" s="125"/>
      <c r="SHM80" s="125"/>
      <c r="SHN80" s="125"/>
      <c r="SHO80" s="125"/>
      <c r="SHP80" s="125"/>
      <c r="SHQ80" s="125"/>
      <c r="SHR80" s="125"/>
      <c r="SHS80" s="125"/>
      <c r="SHT80" s="125"/>
      <c r="SHU80" s="125"/>
      <c r="SHV80" s="125"/>
      <c r="SHW80" s="125"/>
      <c r="SHX80" s="125"/>
      <c r="SHY80" s="125"/>
      <c r="SHZ80" s="125"/>
      <c r="SIA80" s="125"/>
      <c r="SIB80" s="125"/>
      <c r="SIC80" s="125"/>
      <c r="SID80" s="125"/>
      <c r="SIE80" s="125"/>
      <c r="SIF80" s="125"/>
      <c r="SIG80" s="125"/>
      <c r="SIH80" s="125"/>
      <c r="SII80" s="125"/>
      <c r="SIJ80" s="125"/>
      <c r="SIK80" s="125"/>
      <c r="SIL80" s="125"/>
      <c r="SIM80" s="125"/>
      <c r="SIN80" s="125"/>
      <c r="SIO80" s="125"/>
      <c r="SIP80" s="125"/>
      <c r="SIQ80" s="125"/>
      <c r="SIR80" s="125"/>
      <c r="SIS80" s="125"/>
      <c r="SIT80" s="125"/>
      <c r="SIU80" s="125"/>
      <c r="SIV80" s="125"/>
      <c r="SIW80" s="125"/>
      <c r="SIX80" s="125"/>
      <c r="SIY80" s="125"/>
      <c r="SIZ80" s="125"/>
      <c r="SJA80" s="125"/>
      <c r="SJB80" s="125"/>
      <c r="SJC80" s="125"/>
      <c r="SJD80" s="125"/>
      <c r="SJE80" s="125"/>
      <c r="SJF80" s="125"/>
      <c r="SJG80" s="125"/>
      <c r="SJH80" s="125"/>
      <c r="SJI80" s="125"/>
      <c r="SJJ80" s="125"/>
      <c r="SJK80" s="125"/>
      <c r="SJL80" s="125"/>
      <c r="SJM80" s="125"/>
      <c r="SJN80" s="125"/>
      <c r="SJO80" s="125"/>
      <c r="SJP80" s="125"/>
      <c r="SJQ80" s="125"/>
      <c r="SJR80" s="125"/>
      <c r="SJS80" s="125"/>
      <c r="SJT80" s="125"/>
      <c r="SJU80" s="125"/>
      <c r="SJV80" s="125"/>
      <c r="SJW80" s="125"/>
      <c r="SJX80" s="125"/>
      <c r="SJY80" s="125"/>
      <c r="SJZ80" s="125"/>
      <c r="SKA80" s="125"/>
      <c r="SKB80" s="125"/>
      <c r="SKC80" s="125"/>
      <c r="SKD80" s="125"/>
      <c r="SKE80" s="125"/>
      <c r="SKF80" s="125"/>
      <c r="SKG80" s="125"/>
      <c r="SKH80" s="125"/>
      <c r="SKI80" s="125"/>
      <c r="SKJ80" s="125"/>
      <c r="SKK80" s="125"/>
      <c r="SKL80" s="125"/>
      <c r="SKM80" s="125"/>
      <c r="SKN80" s="125"/>
      <c r="SKO80" s="125"/>
      <c r="SKP80" s="125"/>
      <c r="SKQ80" s="125"/>
      <c r="SKR80" s="125"/>
      <c r="SKS80" s="125"/>
      <c r="SKT80" s="125"/>
      <c r="SKU80" s="125"/>
      <c r="SKV80" s="125"/>
      <c r="SKW80" s="125"/>
      <c r="SKX80" s="125"/>
      <c r="SKY80" s="125"/>
      <c r="SKZ80" s="125"/>
      <c r="SLA80" s="125"/>
      <c r="SLB80" s="125"/>
      <c r="SLC80" s="125"/>
      <c r="SLD80" s="125"/>
      <c r="SLE80" s="125"/>
      <c r="SLF80" s="125"/>
      <c r="SLG80" s="125"/>
      <c r="SLH80" s="125"/>
      <c r="SLI80" s="125"/>
      <c r="SLJ80" s="125"/>
      <c r="SLK80" s="125"/>
      <c r="SLL80" s="125"/>
      <c r="SLM80" s="125"/>
      <c r="SLN80" s="125"/>
      <c r="SLO80" s="125"/>
      <c r="SLP80" s="125"/>
      <c r="SLQ80" s="125"/>
      <c r="SLR80" s="125"/>
      <c r="SLS80" s="125"/>
      <c r="SLT80" s="125"/>
      <c r="SLU80" s="125"/>
      <c r="SLV80" s="125"/>
      <c r="SLW80" s="125"/>
      <c r="SLX80" s="125"/>
      <c r="SLY80" s="125"/>
      <c r="SLZ80" s="125"/>
      <c r="SMA80" s="125"/>
      <c r="SMB80" s="125"/>
      <c r="SMC80" s="125"/>
      <c r="SMD80" s="125"/>
      <c r="SME80" s="125"/>
      <c r="SMF80" s="125"/>
      <c r="SMG80" s="125"/>
      <c r="SMH80" s="125"/>
      <c r="SMI80" s="125"/>
      <c r="SMJ80" s="125"/>
      <c r="SMK80" s="125"/>
      <c r="SML80" s="125"/>
      <c r="SMM80" s="125"/>
      <c r="SMN80" s="125"/>
      <c r="SMO80" s="125"/>
      <c r="SMP80" s="125"/>
      <c r="SMQ80" s="125"/>
      <c r="SMR80" s="125"/>
      <c r="SMS80" s="125"/>
      <c r="SMT80" s="125"/>
      <c r="SMU80" s="125"/>
      <c r="SMV80" s="125"/>
      <c r="SMW80" s="125"/>
      <c r="SMX80" s="125"/>
      <c r="SMY80" s="125"/>
      <c r="SMZ80" s="125"/>
      <c r="SNA80" s="125"/>
      <c r="SNB80" s="125"/>
      <c r="SNC80" s="125"/>
      <c r="SND80" s="125"/>
      <c r="SNE80" s="125"/>
      <c r="SNF80" s="125"/>
      <c r="SNG80" s="125"/>
      <c r="SNH80" s="125"/>
      <c r="SNI80" s="125"/>
      <c r="SNJ80" s="125"/>
      <c r="SNK80" s="125"/>
      <c r="SNL80" s="125"/>
      <c r="SNM80" s="125"/>
      <c r="SNN80" s="125"/>
      <c r="SNO80" s="125"/>
      <c r="SNP80" s="125"/>
      <c r="SNQ80" s="125"/>
      <c r="SNR80" s="125"/>
      <c r="SNS80" s="125"/>
      <c r="SNT80" s="125"/>
      <c r="SNU80" s="125"/>
      <c r="SNV80" s="125"/>
      <c r="SNW80" s="125"/>
      <c r="SNX80" s="125"/>
      <c r="SNY80" s="125"/>
      <c r="SNZ80" s="125"/>
      <c r="SOA80" s="125"/>
      <c r="SOB80" s="125"/>
      <c r="SOC80" s="125"/>
      <c r="SOD80" s="125"/>
      <c r="SOE80" s="125"/>
      <c r="SOF80" s="125"/>
      <c r="SOG80" s="125"/>
      <c r="SOH80" s="125"/>
      <c r="SOI80" s="125"/>
      <c r="SOJ80" s="125"/>
      <c r="SOK80" s="125"/>
      <c r="SOL80" s="125"/>
      <c r="SOM80" s="125"/>
      <c r="SON80" s="125"/>
      <c r="SOO80" s="125"/>
      <c r="SOP80" s="125"/>
      <c r="SOQ80" s="125"/>
      <c r="SOR80" s="125"/>
      <c r="SOS80" s="125"/>
      <c r="SOT80" s="125"/>
      <c r="SOU80" s="125"/>
      <c r="SOV80" s="125"/>
      <c r="SOW80" s="125"/>
      <c r="SOX80" s="125"/>
      <c r="SOY80" s="125"/>
      <c r="SOZ80" s="125"/>
      <c r="SPA80" s="125"/>
      <c r="SPB80" s="125"/>
      <c r="SPC80" s="125"/>
      <c r="SPD80" s="125"/>
      <c r="SPE80" s="125"/>
      <c r="SPF80" s="125"/>
      <c r="SPG80" s="125"/>
      <c r="SPH80" s="125"/>
      <c r="SPI80" s="125"/>
      <c r="SPJ80" s="125"/>
      <c r="SPK80" s="125"/>
      <c r="SPL80" s="125"/>
      <c r="SPM80" s="125"/>
      <c r="SPN80" s="125"/>
      <c r="SPO80" s="125"/>
      <c r="SPP80" s="125"/>
      <c r="SPQ80" s="125"/>
      <c r="SPR80" s="125"/>
      <c r="SPS80" s="125"/>
      <c r="SPT80" s="125"/>
      <c r="SPU80" s="125"/>
      <c r="SPV80" s="125"/>
      <c r="SPW80" s="125"/>
      <c r="SPX80" s="125"/>
      <c r="SPY80" s="125"/>
      <c r="SPZ80" s="125"/>
      <c r="SQA80" s="125"/>
      <c r="SQB80" s="125"/>
      <c r="SQC80" s="125"/>
      <c r="SQD80" s="125"/>
      <c r="SQE80" s="125"/>
      <c r="SQF80" s="125"/>
      <c r="SQG80" s="125"/>
      <c r="SQH80" s="125"/>
      <c r="SQI80" s="125"/>
      <c r="SQJ80" s="125"/>
      <c r="SQK80" s="125"/>
      <c r="SQL80" s="125"/>
      <c r="SQM80" s="125"/>
      <c r="SQN80" s="125"/>
      <c r="SQO80" s="125"/>
      <c r="SQP80" s="125"/>
      <c r="SQQ80" s="125"/>
      <c r="SQR80" s="125"/>
      <c r="SQS80" s="125"/>
      <c r="SQT80" s="125"/>
      <c r="SQU80" s="125"/>
      <c r="SQV80" s="125"/>
      <c r="SQW80" s="125"/>
      <c r="SQX80" s="125"/>
      <c r="SQY80" s="125"/>
      <c r="SQZ80" s="125"/>
      <c r="SRA80" s="125"/>
      <c r="SRB80" s="125"/>
      <c r="SRC80" s="125"/>
      <c r="SRD80" s="125"/>
      <c r="SRE80" s="125"/>
      <c r="SRF80" s="125"/>
      <c r="SRG80" s="125"/>
      <c r="SRH80" s="125"/>
      <c r="SRI80" s="125"/>
      <c r="SRJ80" s="125"/>
      <c r="SRK80" s="125"/>
      <c r="SRL80" s="125"/>
      <c r="SRM80" s="125"/>
      <c r="SRN80" s="125"/>
      <c r="SRO80" s="125"/>
      <c r="SRP80" s="125"/>
      <c r="SRQ80" s="125"/>
      <c r="SRR80" s="125"/>
      <c r="SRS80" s="125"/>
      <c r="SRT80" s="125"/>
      <c r="SRU80" s="125"/>
      <c r="SRV80" s="125"/>
      <c r="SRW80" s="125"/>
      <c r="SRX80" s="125"/>
      <c r="SRY80" s="125"/>
      <c r="SRZ80" s="125"/>
      <c r="SSA80" s="125"/>
      <c r="SSB80" s="125"/>
      <c r="SSC80" s="125"/>
      <c r="SSD80" s="125"/>
      <c r="SSE80" s="125"/>
      <c r="SSF80" s="125"/>
      <c r="SSG80" s="125"/>
      <c r="SSH80" s="125"/>
      <c r="SSI80" s="125"/>
      <c r="SSJ80" s="125"/>
      <c r="SSK80" s="125"/>
      <c r="SSL80" s="125"/>
      <c r="SSM80" s="125"/>
      <c r="SSN80" s="125"/>
      <c r="SSO80" s="125"/>
      <c r="SSP80" s="125"/>
      <c r="SSQ80" s="125"/>
      <c r="SSR80" s="125"/>
      <c r="SSS80" s="125"/>
      <c r="SST80" s="125"/>
      <c r="SSU80" s="125"/>
      <c r="SSV80" s="125"/>
      <c r="SSW80" s="125"/>
      <c r="SSX80" s="125"/>
      <c r="SSY80" s="125"/>
      <c r="SSZ80" s="125"/>
      <c r="STA80" s="125"/>
      <c r="STB80" s="125"/>
      <c r="STC80" s="125"/>
      <c r="STD80" s="125"/>
      <c r="STE80" s="125"/>
      <c r="STF80" s="125"/>
      <c r="STG80" s="125"/>
      <c r="STH80" s="125"/>
      <c r="STI80" s="125"/>
      <c r="STJ80" s="125"/>
      <c r="STK80" s="125"/>
      <c r="STL80" s="125"/>
      <c r="STM80" s="125"/>
      <c r="STN80" s="125"/>
      <c r="STO80" s="125"/>
      <c r="STP80" s="125"/>
      <c r="STQ80" s="125"/>
      <c r="STR80" s="125"/>
      <c r="STS80" s="125"/>
      <c r="STT80" s="125"/>
      <c r="STU80" s="125"/>
      <c r="STV80" s="125"/>
      <c r="STW80" s="125"/>
      <c r="STX80" s="125"/>
      <c r="STY80" s="125"/>
      <c r="STZ80" s="125"/>
      <c r="SUA80" s="125"/>
      <c r="SUB80" s="125"/>
      <c r="SUC80" s="125"/>
      <c r="SUD80" s="125"/>
      <c r="SUE80" s="125"/>
      <c r="SUF80" s="125"/>
      <c r="SUG80" s="125"/>
      <c r="SUH80" s="125"/>
      <c r="SUI80" s="125"/>
      <c r="SUJ80" s="125"/>
      <c r="SUK80" s="125"/>
      <c r="SUL80" s="125"/>
      <c r="SUM80" s="125"/>
      <c r="SUN80" s="125"/>
      <c r="SUO80" s="125"/>
      <c r="SUP80" s="125"/>
      <c r="SUQ80" s="125"/>
      <c r="SUR80" s="125"/>
      <c r="SUS80" s="125"/>
      <c r="SUT80" s="125"/>
      <c r="SUU80" s="125"/>
      <c r="SUV80" s="125"/>
      <c r="SUW80" s="125"/>
      <c r="SUX80" s="125"/>
      <c r="SUY80" s="125"/>
      <c r="SUZ80" s="125"/>
      <c r="SVA80" s="125"/>
      <c r="SVB80" s="125"/>
      <c r="SVC80" s="125"/>
      <c r="SVD80" s="125"/>
      <c r="SVE80" s="125"/>
      <c r="SVF80" s="125"/>
      <c r="SVG80" s="125"/>
      <c r="SVH80" s="125"/>
      <c r="SVI80" s="125"/>
      <c r="SVJ80" s="125"/>
      <c r="SVK80" s="125"/>
      <c r="SVL80" s="125"/>
      <c r="SVM80" s="125"/>
      <c r="SVN80" s="125"/>
      <c r="SVO80" s="125"/>
      <c r="SVP80" s="125"/>
      <c r="SVQ80" s="125"/>
      <c r="SVR80" s="125"/>
      <c r="SVS80" s="125"/>
      <c r="SVT80" s="125"/>
      <c r="SVU80" s="125"/>
      <c r="SVV80" s="125"/>
      <c r="SVW80" s="125"/>
      <c r="SVX80" s="125"/>
      <c r="SVY80" s="125"/>
      <c r="SVZ80" s="125"/>
      <c r="SWA80" s="125"/>
      <c r="SWB80" s="125"/>
      <c r="SWC80" s="125"/>
      <c r="SWD80" s="125"/>
      <c r="SWE80" s="125"/>
      <c r="SWF80" s="125"/>
      <c r="SWG80" s="125"/>
      <c r="SWH80" s="125"/>
      <c r="SWI80" s="125"/>
      <c r="SWJ80" s="125"/>
      <c r="SWK80" s="125"/>
      <c r="SWL80" s="125"/>
      <c r="SWM80" s="125"/>
      <c r="SWN80" s="125"/>
      <c r="SWO80" s="125"/>
      <c r="SWP80" s="125"/>
      <c r="SWQ80" s="125"/>
      <c r="SWR80" s="125"/>
      <c r="SWS80" s="125"/>
      <c r="SWT80" s="125"/>
      <c r="SWU80" s="125"/>
      <c r="SWV80" s="125"/>
      <c r="SWW80" s="125"/>
      <c r="SWX80" s="125"/>
      <c r="SWY80" s="125"/>
      <c r="SWZ80" s="125"/>
      <c r="SXA80" s="125"/>
      <c r="SXB80" s="125"/>
      <c r="SXC80" s="125"/>
      <c r="SXD80" s="125"/>
      <c r="SXE80" s="125"/>
      <c r="SXF80" s="125"/>
      <c r="SXG80" s="125"/>
      <c r="SXH80" s="125"/>
      <c r="SXI80" s="125"/>
      <c r="SXJ80" s="125"/>
      <c r="SXK80" s="125"/>
      <c r="SXL80" s="125"/>
      <c r="SXM80" s="125"/>
      <c r="SXN80" s="125"/>
      <c r="SXO80" s="125"/>
      <c r="SXP80" s="125"/>
      <c r="SXQ80" s="125"/>
      <c r="SXR80" s="125"/>
      <c r="SXS80" s="125"/>
      <c r="SXT80" s="125"/>
      <c r="SXU80" s="125"/>
      <c r="SXV80" s="125"/>
      <c r="SXW80" s="125"/>
      <c r="SXX80" s="125"/>
      <c r="SXY80" s="125"/>
      <c r="SXZ80" s="125"/>
      <c r="SYA80" s="125"/>
      <c r="SYB80" s="125"/>
      <c r="SYC80" s="125"/>
      <c r="SYD80" s="125"/>
      <c r="SYE80" s="125"/>
      <c r="SYF80" s="125"/>
      <c r="SYG80" s="125"/>
      <c r="SYH80" s="125"/>
      <c r="SYI80" s="125"/>
      <c r="SYJ80" s="125"/>
      <c r="SYK80" s="125"/>
      <c r="SYL80" s="125"/>
      <c r="SYM80" s="125"/>
      <c r="SYN80" s="125"/>
      <c r="SYO80" s="125"/>
      <c r="SYP80" s="125"/>
      <c r="SYQ80" s="125"/>
      <c r="SYR80" s="125"/>
      <c r="SYS80" s="125"/>
      <c r="SYT80" s="125"/>
      <c r="SYU80" s="125"/>
      <c r="SYV80" s="125"/>
      <c r="SYW80" s="125"/>
      <c r="SYX80" s="125"/>
      <c r="SYY80" s="125"/>
      <c r="SYZ80" s="125"/>
      <c r="SZA80" s="125"/>
      <c r="SZB80" s="125"/>
      <c r="SZC80" s="125"/>
      <c r="SZD80" s="125"/>
      <c r="SZE80" s="125"/>
      <c r="SZF80" s="125"/>
      <c r="SZG80" s="125"/>
      <c r="SZH80" s="125"/>
      <c r="SZI80" s="125"/>
      <c r="SZJ80" s="125"/>
      <c r="SZK80" s="125"/>
      <c r="SZL80" s="125"/>
      <c r="SZM80" s="125"/>
      <c r="SZN80" s="125"/>
      <c r="SZO80" s="125"/>
      <c r="SZP80" s="125"/>
      <c r="SZQ80" s="125"/>
      <c r="SZR80" s="125"/>
      <c r="SZS80" s="125"/>
      <c r="SZT80" s="125"/>
      <c r="SZU80" s="125"/>
      <c r="SZV80" s="125"/>
      <c r="SZW80" s="125"/>
      <c r="SZX80" s="125"/>
      <c r="SZY80" s="125"/>
      <c r="SZZ80" s="125"/>
      <c r="TAA80" s="125"/>
      <c r="TAB80" s="125"/>
      <c r="TAC80" s="125"/>
      <c r="TAD80" s="125"/>
      <c r="TAE80" s="125"/>
      <c r="TAF80" s="125"/>
      <c r="TAG80" s="125"/>
      <c r="TAH80" s="125"/>
      <c r="TAI80" s="125"/>
      <c r="TAJ80" s="125"/>
      <c r="TAK80" s="125"/>
      <c r="TAL80" s="125"/>
      <c r="TAM80" s="125"/>
      <c r="TAN80" s="125"/>
      <c r="TAO80" s="125"/>
      <c r="TAP80" s="125"/>
      <c r="TAQ80" s="125"/>
      <c r="TAR80" s="125"/>
      <c r="TAS80" s="125"/>
      <c r="TAT80" s="125"/>
      <c r="TAU80" s="125"/>
      <c r="TAV80" s="125"/>
      <c r="TAW80" s="125"/>
      <c r="TAX80" s="125"/>
      <c r="TAY80" s="125"/>
      <c r="TAZ80" s="125"/>
      <c r="TBA80" s="125"/>
      <c r="TBB80" s="125"/>
      <c r="TBC80" s="125"/>
      <c r="TBD80" s="125"/>
      <c r="TBE80" s="125"/>
      <c r="TBF80" s="125"/>
      <c r="TBG80" s="125"/>
      <c r="TBH80" s="125"/>
      <c r="TBI80" s="125"/>
      <c r="TBJ80" s="125"/>
      <c r="TBK80" s="125"/>
      <c r="TBL80" s="125"/>
      <c r="TBM80" s="125"/>
      <c r="TBN80" s="125"/>
      <c r="TBO80" s="125"/>
      <c r="TBP80" s="125"/>
      <c r="TBQ80" s="125"/>
      <c r="TBR80" s="125"/>
      <c r="TBS80" s="125"/>
      <c r="TBT80" s="125"/>
      <c r="TBU80" s="125"/>
      <c r="TBV80" s="125"/>
      <c r="TBW80" s="125"/>
      <c r="TBX80" s="125"/>
      <c r="TBY80" s="125"/>
      <c r="TBZ80" s="125"/>
      <c r="TCA80" s="125"/>
      <c r="TCB80" s="125"/>
      <c r="TCC80" s="125"/>
      <c r="TCD80" s="125"/>
      <c r="TCE80" s="125"/>
      <c r="TCF80" s="125"/>
      <c r="TCG80" s="125"/>
      <c r="TCH80" s="125"/>
      <c r="TCI80" s="125"/>
      <c r="TCJ80" s="125"/>
      <c r="TCK80" s="125"/>
      <c r="TCL80" s="125"/>
      <c r="TCM80" s="125"/>
      <c r="TCN80" s="125"/>
      <c r="TCO80" s="125"/>
      <c r="TCP80" s="125"/>
      <c r="TCQ80" s="125"/>
      <c r="TCR80" s="125"/>
      <c r="TCS80" s="125"/>
      <c r="TCT80" s="125"/>
      <c r="TCU80" s="125"/>
      <c r="TCV80" s="125"/>
      <c r="TCW80" s="125"/>
      <c r="TCX80" s="125"/>
      <c r="TCY80" s="125"/>
      <c r="TCZ80" s="125"/>
      <c r="TDA80" s="125"/>
      <c r="TDB80" s="125"/>
      <c r="TDC80" s="125"/>
      <c r="TDD80" s="125"/>
      <c r="TDE80" s="125"/>
      <c r="TDF80" s="125"/>
      <c r="TDG80" s="125"/>
      <c r="TDH80" s="125"/>
      <c r="TDI80" s="125"/>
      <c r="TDJ80" s="125"/>
      <c r="TDK80" s="125"/>
      <c r="TDL80" s="125"/>
      <c r="TDM80" s="125"/>
      <c r="TDN80" s="125"/>
      <c r="TDO80" s="125"/>
      <c r="TDP80" s="125"/>
      <c r="TDQ80" s="125"/>
      <c r="TDR80" s="125"/>
      <c r="TDS80" s="125"/>
      <c r="TDT80" s="125"/>
      <c r="TDU80" s="125"/>
      <c r="TDV80" s="125"/>
      <c r="TDW80" s="125"/>
      <c r="TDX80" s="125"/>
      <c r="TDY80" s="125"/>
      <c r="TDZ80" s="125"/>
      <c r="TEA80" s="125"/>
      <c r="TEB80" s="125"/>
      <c r="TEC80" s="125"/>
      <c r="TED80" s="125"/>
      <c r="TEE80" s="125"/>
      <c r="TEF80" s="125"/>
      <c r="TEG80" s="125"/>
      <c r="TEH80" s="125"/>
      <c r="TEI80" s="125"/>
      <c r="TEJ80" s="125"/>
      <c r="TEK80" s="125"/>
      <c r="TEL80" s="125"/>
      <c r="TEM80" s="125"/>
      <c r="TEN80" s="125"/>
      <c r="TEO80" s="125"/>
      <c r="TEP80" s="125"/>
      <c r="TEQ80" s="125"/>
      <c r="TER80" s="125"/>
      <c r="TES80" s="125"/>
      <c r="TET80" s="125"/>
      <c r="TEU80" s="125"/>
      <c r="TEV80" s="125"/>
      <c r="TEW80" s="125"/>
      <c r="TEX80" s="125"/>
      <c r="TEY80" s="125"/>
      <c r="TEZ80" s="125"/>
      <c r="TFA80" s="125"/>
      <c r="TFB80" s="125"/>
      <c r="TFC80" s="125"/>
      <c r="TFD80" s="125"/>
      <c r="TFE80" s="125"/>
      <c r="TFF80" s="125"/>
      <c r="TFG80" s="125"/>
      <c r="TFH80" s="125"/>
      <c r="TFI80" s="125"/>
      <c r="TFJ80" s="125"/>
      <c r="TFK80" s="125"/>
      <c r="TFL80" s="125"/>
      <c r="TFM80" s="125"/>
      <c r="TFN80" s="125"/>
      <c r="TFO80" s="125"/>
      <c r="TFP80" s="125"/>
      <c r="TFQ80" s="125"/>
      <c r="TFR80" s="125"/>
      <c r="TFS80" s="125"/>
      <c r="TFT80" s="125"/>
      <c r="TFU80" s="125"/>
      <c r="TFV80" s="125"/>
      <c r="TFW80" s="125"/>
      <c r="TFX80" s="125"/>
      <c r="TFY80" s="125"/>
      <c r="TFZ80" s="125"/>
      <c r="TGA80" s="125"/>
      <c r="TGB80" s="125"/>
      <c r="TGC80" s="125"/>
      <c r="TGD80" s="125"/>
      <c r="TGE80" s="125"/>
      <c r="TGF80" s="125"/>
      <c r="TGG80" s="125"/>
      <c r="TGH80" s="125"/>
      <c r="TGI80" s="125"/>
      <c r="TGJ80" s="125"/>
      <c r="TGK80" s="125"/>
      <c r="TGL80" s="125"/>
      <c r="TGM80" s="125"/>
      <c r="TGN80" s="125"/>
      <c r="TGO80" s="125"/>
      <c r="TGP80" s="125"/>
      <c r="TGQ80" s="125"/>
      <c r="TGR80" s="125"/>
      <c r="TGS80" s="125"/>
      <c r="TGT80" s="125"/>
      <c r="TGU80" s="125"/>
      <c r="TGV80" s="125"/>
      <c r="TGW80" s="125"/>
      <c r="TGX80" s="125"/>
      <c r="TGY80" s="125"/>
      <c r="TGZ80" s="125"/>
      <c r="THA80" s="125"/>
      <c r="THB80" s="125"/>
      <c r="THC80" s="125"/>
      <c r="THD80" s="125"/>
      <c r="THE80" s="125"/>
      <c r="THF80" s="125"/>
      <c r="THG80" s="125"/>
      <c r="THH80" s="125"/>
      <c r="THI80" s="125"/>
      <c r="THJ80" s="125"/>
      <c r="THK80" s="125"/>
      <c r="THL80" s="125"/>
      <c r="THM80" s="125"/>
      <c r="THN80" s="125"/>
      <c r="THO80" s="125"/>
      <c r="THP80" s="125"/>
      <c r="THQ80" s="125"/>
      <c r="THR80" s="125"/>
      <c r="THS80" s="125"/>
      <c r="THT80" s="125"/>
      <c r="THU80" s="125"/>
      <c r="THV80" s="125"/>
      <c r="THW80" s="125"/>
      <c r="THX80" s="125"/>
      <c r="THY80" s="125"/>
      <c r="THZ80" s="125"/>
      <c r="TIA80" s="125"/>
      <c r="TIB80" s="125"/>
      <c r="TIC80" s="125"/>
      <c r="TID80" s="125"/>
      <c r="TIE80" s="125"/>
      <c r="TIF80" s="125"/>
      <c r="TIG80" s="125"/>
      <c r="TIH80" s="125"/>
      <c r="TII80" s="125"/>
      <c r="TIJ80" s="125"/>
      <c r="TIK80" s="125"/>
      <c r="TIL80" s="125"/>
      <c r="TIM80" s="125"/>
      <c r="TIN80" s="125"/>
      <c r="TIO80" s="125"/>
      <c r="TIP80" s="125"/>
      <c r="TIQ80" s="125"/>
      <c r="TIR80" s="125"/>
      <c r="TIS80" s="125"/>
      <c r="TIT80" s="125"/>
      <c r="TIU80" s="125"/>
      <c r="TIV80" s="125"/>
      <c r="TIW80" s="125"/>
      <c r="TIX80" s="125"/>
      <c r="TIY80" s="125"/>
      <c r="TIZ80" s="125"/>
      <c r="TJA80" s="125"/>
      <c r="TJB80" s="125"/>
      <c r="TJC80" s="125"/>
      <c r="TJD80" s="125"/>
      <c r="TJE80" s="125"/>
      <c r="TJF80" s="125"/>
      <c r="TJG80" s="125"/>
      <c r="TJH80" s="125"/>
      <c r="TJI80" s="125"/>
      <c r="TJJ80" s="125"/>
      <c r="TJK80" s="125"/>
      <c r="TJL80" s="125"/>
      <c r="TJM80" s="125"/>
      <c r="TJN80" s="125"/>
      <c r="TJO80" s="125"/>
      <c r="TJP80" s="125"/>
      <c r="TJQ80" s="125"/>
      <c r="TJR80" s="125"/>
      <c r="TJS80" s="125"/>
      <c r="TJT80" s="125"/>
      <c r="TJU80" s="125"/>
      <c r="TJV80" s="125"/>
      <c r="TJW80" s="125"/>
      <c r="TJX80" s="125"/>
      <c r="TJY80" s="125"/>
      <c r="TJZ80" s="125"/>
      <c r="TKA80" s="125"/>
      <c r="TKB80" s="125"/>
      <c r="TKC80" s="125"/>
      <c r="TKD80" s="125"/>
      <c r="TKE80" s="125"/>
      <c r="TKF80" s="125"/>
      <c r="TKG80" s="125"/>
      <c r="TKH80" s="125"/>
      <c r="TKI80" s="125"/>
      <c r="TKJ80" s="125"/>
      <c r="TKK80" s="125"/>
      <c r="TKL80" s="125"/>
      <c r="TKM80" s="125"/>
      <c r="TKN80" s="125"/>
      <c r="TKO80" s="125"/>
      <c r="TKP80" s="125"/>
      <c r="TKQ80" s="125"/>
      <c r="TKR80" s="125"/>
      <c r="TKS80" s="125"/>
      <c r="TKT80" s="125"/>
      <c r="TKU80" s="125"/>
      <c r="TKV80" s="125"/>
      <c r="TKW80" s="125"/>
      <c r="TKX80" s="125"/>
      <c r="TKY80" s="125"/>
      <c r="TKZ80" s="125"/>
      <c r="TLA80" s="125"/>
      <c r="TLB80" s="125"/>
      <c r="TLC80" s="125"/>
      <c r="TLD80" s="125"/>
      <c r="TLE80" s="125"/>
      <c r="TLF80" s="125"/>
      <c r="TLG80" s="125"/>
      <c r="TLH80" s="125"/>
      <c r="TLI80" s="125"/>
      <c r="TLJ80" s="125"/>
      <c r="TLK80" s="125"/>
      <c r="TLL80" s="125"/>
      <c r="TLM80" s="125"/>
      <c r="TLN80" s="125"/>
      <c r="TLO80" s="125"/>
      <c r="TLP80" s="125"/>
      <c r="TLQ80" s="125"/>
      <c r="TLR80" s="125"/>
      <c r="TLS80" s="125"/>
      <c r="TLT80" s="125"/>
      <c r="TLU80" s="125"/>
      <c r="TLV80" s="125"/>
      <c r="TLW80" s="125"/>
      <c r="TLX80" s="125"/>
      <c r="TLY80" s="125"/>
      <c r="TLZ80" s="125"/>
      <c r="TMA80" s="125"/>
      <c r="TMB80" s="125"/>
      <c r="TMC80" s="125"/>
      <c r="TMD80" s="125"/>
      <c r="TME80" s="125"/>
      <c r="TMF80" s="125"/>
      <c r="TMG80" s="125"/>
      <c r="TMH80" s="125"/>
      <c r="TMI80" s="125"/>
      <c r="TMJ80" s="125"/>
      <c r="TMK80" s="125"/>
      <c r="TML80" s="125"/>
      <c r="TMM80" s="125"/>
      <c r="TMN80" s="125"/>
      <c r="TMO80" s="125"/>
      <c r="TMP80" s="125"/>
      <c r="TMQ80" s="125"/>
      <c r="TMR80" s="125"/>
      <c r="TMS80" s="125"/>
      <c r="TMT80" s="125"/>
      <c r="TMU80" s="125"/>
      <c r="TMV80" s="125"/>
      <c r="TMW80" s="125"/>
      <c r="TMX80" s="125"/>
      <c r="TMY80" s="125"/>
      <c r="TMZ80" s="125"/>
      <c r="TNA80" s="125"/>
      <c r="TNB80" s="125"/>
      <c r="TNC80" s="125"/>
      <c r="TND80" s="125"/>
      <c r="TNE80" s="125"/>
      <c r="TNF80" s="125"/>
      <c r="TNG80" s="125"/>
      <c r="TNH80" s="125"/>
      <c r="TNI80" s="125"/>
      <c r="TNJ80" s="125"/>
      <c r="TNK80" s="125"/>
      <c r="TNL80" s="125"/>
      <c r="TNM80" s="125"/>
      <c r="TNN80" s="125"/>
      <c r="TNO80" s="125"/>
      <c r="TNP80" s="125"/>
      <c r="TNQ80" s="125"/>
      <c r="TNR80" s="125"/>
      <c r="TNS80" s="125"/>
      <c r="TNT80" s="125"/>
      <c r="TNU80" s="125"/>
      <c r="TNV80" s="125"/>
      <c r="TNW80" s="125"/>
      <c r="TNX80" s="125"/>
      <c r="TNY80" s="125"/>
      <c r="TNZ80" s="125"/>
      <c r="TOA80" s="125"/>
      <c r="TOB80" s="125"/>
      <c r="TOC80" s="125"/>
      <c r="TOD80" s="125"/>
      <c r="TOE80" s="125"/>
      <c r="TOF80" s="125"/>
      <c r="TOG80" s="125"/>
      <c r="TOH80" s="125"/>
      <c r="TOI80" s="125"/>
      <c r="TOJ80" s="125"/>
      <c r="TOK80" s="125"/>
      <c r="TOL80" s="125"/>
      <c r="TOM80" s="125"/>
      <c r="TON80" s="125"/>
      <c r="TOO80" s="125"/>
      <c r="TOP80" s="125"/>
      <c r="TOQ80" s="125"/>
      <c r="TOR80" s="125"/>
      <c r="TOS80" s="125"/>
      <c r="TOT80" s="125"/>
      <c r="TOU80" s="125"/>
      <c r="TOV80" s="125"/>
      <c r="TOW80" s="125"/>
      <c r="TOX80" s="125"/>
      <c r="TOY80" s="125"/>
      <c r="TOZ80" s="125"/>
      <c r="TPA80" s="125"/>
      <c r="TPB80" s="125"/>
      <c r="TPC80" s="125"/>
      <c r="TPD80" s="125"/>
      <c r="TPE80" s="125"/>
      <c r="TPF80" s="125"/>
      <c r="TPG80" s="125"/>
      <c r="TPH80" s="125"/>
      <c r="TPI80" s="125"/>
      <c r="TPJ80" s="125"/>
      <c r="TPK80" s="125"/>
      <c r="TPL80" s="125"/>
      <c r="TPM80" s="125"/>
      <c r="TPN80" s="125"/>
      <c r="TPO80" s="125"/>
      <c r="TPP80" s="125"/>
      <c r="TPQ80" s="125"/>
      <c r="TPR80" s="125"/>
      <c r="TPS80" s="125"/>
      <c r="TPT80" s="125"/>
      <c r="TPU80" s="125"/>
      <c r="TPV80" s="125"/>
      <c r="TPW80" s="125"/>
      <c r="TPX80" s="125"/>
      <c r="TPY80" s="125"/>
      <c r="TPZ80" s="125"/>
      <c r="TQA80" s="125"/>
      <c r="TQB80" s="125"/>
      <c r="TQC80" s="125"/>
      <c r="TQD80" s="125"/>
      <c r="TQE80" s="125"/>
      <c r="TQF80" s="125"/>
      <c r="TQG80" s="125"/>
      <c r="TQH80" s="125"/>
      <c r="TQI80" s="125"/>
      <c r="TQJ80" s="125"/>
      <c r="TQK80" s="125"/>
      <c r="TQL80" s="125"/>
      <c r="TQM80" s="125"/>
      <c r="TQN80" s="125"/>
      <c r="TQO80" s="125"/>
      <c r="TQP80" s="125"/>
      <c r="TQQ80" s="125"/>
      <c r="TQR80" s="125"/>
      <c r="TQS80" s="125"/>
      <c r="TQT80" s="125"/>
      <c r="TQU80" s="125"/>
      <c r="TQV80" s="125"/>
      <c r="TQW80" s="125"/>
      <c r="TQX80" s="125"/>
      <c r="TQY80" s="125"/>
      <c r="TQZ80" s="125"/>
      <c r="TRA80" s="125"/>
      <c r="TRB80" s="125"/>
      <c r="TRC80" s="125"/>
      <c r="TRD80" s="125"/>
      <c r="TRE80" s="125"/>
      <c r="TRF80" s="125"/>
      <c r="TRG80" s="125"/>
      <c r="TRH80" s="125"/>
      <c r="TRI80" s="125"/>
      <c r="TRJ80" s="125"/>
      <c r="TRK80" s="125"/>
      <c r="TRL80" s="125"/>
      <c r="TRM80" s="125"/>
      <c r="TRN80" s="125"/>
      <c r="TRO80" s="125"/>
      <c r="TRP80" s="125"/>
      <c r="TRQ80" s="125"/>
      <c r="TRR80" s="125"/>
      <c r="TRS80" s="125"/>
      <c r="TRT80" s="125"/>
      <c r="TRU80" s="125"/>
      <c r="TRV80" s="125"/>
      <c r="TRW80" s="125"/>
      <c r="TRX80" s="125"/>
      <c r="TRY80" s="125"/>
      <c r="TRZ80" s="125"/>
      <c r="TSA80" s="125"/>
      <c r="TSB80" s="125"/>
      <c r="TSC80" s="125"/>
      <c r="TSD80" s="125"/>
      <c r="TSE80" s="125"/>
      <c r="TSF80" s="125"/>
      <c r="TSG80" s="125"/>
      <c r="TSH80" s="125"/>
      <c r="TSI80" s="125"/>
      <c r="TSJ80" s="125"/>
      <c r="TSK80" s="125"/>
      <c r="TSL80" s="125"/>
      <c r="TSM80" s="125"/>
      <c r="TSN80" s="125"/>
      <c r="TSO80" s="125"/>
      <c r="TSP80" s="125"/>
      <c r="TSQ80" s="125"/>
      <c r="TSR80" s="125"/>
      <c r="TSS80" s="125"/>
      <c r="TST80" s="125"/>
      <c r="TSU80" s="125"/>
      <c r="TSV80" s="125"/>
      <c r="TSW80" s="125"/>
      <c r="TSX80" s="125"/>
      <c r="TSY80" s="125"/>
      <c r="TSZ80" s="125"/>
      <c r="TTA80" s="125"/>
      <c r="TTB80" s="125"/>
      <c r="TTC80" s="125"/>
      <c r="TTD80" s="125"/>
      <c r="TTE80" s="125"/>
      <c r="TTF80" s="125"/>
      <c r="TTG80" s="125"/>
      <c r="TTH80" s="125"/>
      <c r="TTI80" s="125"/>
      <c r="TTJ80" s="125"/>
      <c r="TTK80" s="125"/>
      <c r="TTL80" s="125"/>
      <c r="TTM80" s="125"/>
      <c r="TTN80" s="125"/>
      <c r="TTO80" s="125"/>
      <c r="TTP80" s="125"/>
      <c r="TTQ80" s="125"/>
      <c r="TTR80" s="125"/>
      <c r="TTS80" s="125"/>
      <c r="TTT80" s="125"/>
      <c r="TTU80" s="125"/>
      <c r="TTV80" s="125"/>
      <c r="TTW80" s="125"/>
      <c r="TTX80" s="125"/>
      <c r="TTY80" s="125"/>
      <c r="TTZ80" s="125"/>
      <c r="TUA80" s="125"/>
      <c r="TUB80" s="125"/>
      <c r="TUC80" s="125"/>
      <c r="TUD80" s="125"/>
      <c r="TUE80" s="125"/>
      <c r="TUF80" s="125"/>
      <c r="TUG80" s="125"/>
      <c r="TUH80" s="125"/>
      <c r="TUI80" s="125"/>
      <c r="TUJ80" s="125"/>
      <c r="TUK80" s="125"/>
      <c r="TUL80" s="125"/>
      <c r="TUM80" s="125"/>
      <c r="TUN80" s="125"/>
      <c r="TUO80" s="125"/>
      <c r="TUP80" s="125"/>
      <c r="TUQ80" s="125"/>
      <c r="TUR80" s="125"/>
      <c r="TUS80" s="125"/>
      <c r="TUT80" s="125"/>
      <c r="TUU80" s="125"/>
      <c r="TUV80" s="125"/>
      <c r="TUW80" s="125"/>
      <c r="TUX80" s="125"/>
      <c r="TUY80" s="125"/>
      <c r="TUZ80" s="125"/>
      <c r="TVA80" s="125"/>
      <c r="TVB80" s="125"/>
      <c r="TVC80" s="125"/>
      <c r="TVD80" s="125"/>
      <c r="TVE80" s="125"/>
      <c r="TVF80" s="125"/>
      <c r="TVG80" s="125"/>
      <c r="TVH80" s="125"/>
      <c r="TVI80" s="125"/>
      <c r="TVJ80" s="125"/>
      <c r="TVK80" s="125"/>
      <c r="TVL80" s="125"/>
      <c r="TVM80" s="125"/>
      <c r="TVN80" s="125"/>
      <c r="TVO80" s="125"/>
      <c r="TVP80" s="125"/>
      <c r="TVQ80" s="125"/>
      <c r="TVR80" s="125"/>
      <c r="TVS80" s="125"/>
      <c r="TVT80" s="125"/>
      <c r="TVU80" s="125"/>
      <c r="TVV80" s="125"/>
      <c r="TVW80" s="125"/>
      <c r="TVX80" s="125"/>
      <c r="TVY80" s="125"/>
      <c r="TVZ80" s="125"/>
      <c r="TWA80" s="125"/>
      <c r="TWB80" s="125"/>
      <c r="TWC80" s="125"/>
      <c r="TWD80" s="125"/>
      <c r="TWE80" s="125"/>
      <c r="TWF80" s="125"/>
      <c r="TWG80" s="125"/>
      <c r="TWH80" s="125"/>
      <c r="TWI80" s="125"/>
      <c r="TWJ80" s="125"/>
      <c r="TWK80" s="125"/>
      <c r="TWL80" s="125"/>
      <c r="TWM80" s="125"/>
      <c r="TWN80" s="125"/>
      <c r="TWO80" s="125"/>
      <c r="TWP80" s="125"/>
      <c r="TWQ80" s="125"/>
      <c r="TWR80" s="125"/>
      <c r="TWS80" s="125"/>
      <c r="TWT80" s="125"/>
      <c r="TWU80" s="125"/>
      <c r="TWV80" s="125"/>
      <c r="TWW80" s="125"/>
      <c r="TWX80" s="125"/>
      <c r="TWY80" s="125"/>
      <c r="TWZ80" s="125"/>
      <c r="TXA80" s="125"/>
      <c r="TXB80" s="125"/>
      <c r="TXC80" s="125"/>
      <c r="TXD80" s="125"/>
      <c r="TXE80" s="125"/>
      <c r="TXF80" s="125"/>
      <c r="TXG80" s="125"/>
      <c r="TXH80" s="125"/>
      <c r="TXI80" s="125"/>
      <c r="TXJ80" s="125"/>
      <c r="TXK80" s="125"/>
      <c r="TXL80" s="125"/>
      <c r="TXM80" s="125"/>
      <c r="TXN80" s="125"/>
      <c r="TXO80" s="125"/>
      <c r="TXP80" s="125"/>
      <c r="TXQ80" s="125"/>
      <c r="TXR80" s="125"/>
      <c r="TXS80" s="125"/>
      <c r="TXT80" s="125"/>
      <c r="TXU80" s="125"/>
      <c r="TXV80" s="125"/>
      <c r="TXW80" s="125"/>
      <c r="TXX80" s="125"/>
      <c r="TXY80" s="125"/>
      <c r="TXZ80" s="125"/>
      <c r="TYA80" s="125"/>
      <c r="TYB80" s="125"/>
      <c r="TYC80" s="125"/>
      <c r="TYD80" s="125"/>
      <c r="TYE80" s="125"/>
      <c r="TYF80" s="125"/>
      <c r="TYG80" s="125"/>
      <c r="TYH80" s="125"/>
      <c r="TYI80" s="125"/>
      <c r="TYJ80" s="125"/>
      <c r="TYK80" s="125"/>
      <c r="TYL80" s="125"/>
      <c r="TYM80" s="125"/>
      <c r="TYN80" s="125"/>
      <c r="TYO80" s="125"/>
      <c r="TYP80" s="125"/>
      <c r="TYQ80" s="125"/>
      <c r="TYR80" s="125"/>
      <c r="TYS80" s="125"/>
      <c r="TYT80" s="125"/>
      <c r="TYU80" s="125"/>
      <c r="TYV80" s="125"/>
      <c r="TYW80" s="125"/>
      <c r="TYX80" s="125"/>
      <c r="TYY80" s="125"/>
      <c r="TYZ80" s="125"/>
      <c r="TZA80" s="125"/>
      <c r="TZB80" s="125"/>
      <c r="TZC80" s="125"/>
      <c r="TZD80" s="125"/>
      <c r="TZE80" s="125"/>
      <c r="TZF80" s="125"/>
      <c r="TZG80" s="125"/>
      <c r="TZH80" s="125"/>
      <c r="TZI80" s="125"/>
      <c r="TZJ80" s="125"/>
      <c r="TZK80" s="125"/>
      <c r="TZL80" s="125"/>
      <c r="TZM80" s="125"/>
      <c r="TZN80" s="125"/>
      <c r="TZO80" s="125"/>
      <c r="TZP80" s="125"/>
      <c r="TZQ80" s="125"/>
      <c r="TZR80" s="125"/>
      <c r="TZS80" s="125"/>
      <c r="TZT80" s="125"/>
      <c r="TZU80" s="125"/>
      <c r="TZV80" s="125"/>
      <c r="TZW80" s="125"/>
      <c r="TZX80" s="125"/>
      <c r="TZY80" s="125"/>
      <c r="TZZ80" s="125"/>
      <c r="UAA80" s="125"/>
      <c r="UAB80" s="125"/>
      <c r="UAC80" s="125"/>
      <c r="UAD80" s="125"/>
      <c r="UAE80" s="125"/>
      <c r="UAF80" s="125"/>
      <c r="UAG80" s="125"/>
      <c r="UAH80" s="125"/>
      <c r="UAI80" s="125"/>
      <c r="UAJ80" s="125"/>
      <c r="UAK80" s="125"/>
      <c r="UAL80" s="125"/>
      <c r="UAM80" s="125"/>
      <c r="UAN80" s="125"/>
      <c r="UAO80" s="125"/>
      <c r="UAP80" s="125"/>
      <c r="UAQ80" s="125"/>
      <c r="UAR80" s="125"/>
      <c r="UAS80" s="125"/>
      <c r="UAT80" s="125"/>
      <c r="UAU80" s="125"/>
      <c r="UAV80" s="125"/>
      <c r="UAW80" s="125"/>
      <c r="UAX80" s="125"/>
      <c r="UAY80" s="125"/>
      <c r="UAZ80" s="125"/>
      <c r="UBA80" s="125"/>
      <c r="UBB80" s="125"/>
      <c r="UBC80" s="125"/>
      <c r="UBD80" s="125"/>
      <c r="UBE80" s="125"/>
      <c r="UBF80" s="125"/>
      <c r="UBG80" s="125"/>
      <c r="UBH80" s="125"/>
      <c r="UBI80" s="125"/>
      <c r="UBJ80" s="125"/>
      <c r="UBK80" s="125"/>
      <c r="UBL80" s="125"/>
      <c r="UBM80" s="125"/>
      <c r="UBN80" s="125"/>
      <c r="UBO80" s="125"/>
      <c r="UBP80" s="125"/>
      <c r="UBQ80" s="125"/>
      <c r="UBR80" s="125"/>
      <c r="UBS80" s="125"/>
      <c r="UBT80" s="125"/>
      <c r="UBU80" s="125"/>
      <c r="UBV80" s="125"/>
      <c r="UBW80" s="125"/>
      <c r="UBX80" s="125"/>
      <c r="UBY80" s="125"/>
      <c r="UBZ80" s="125"/>
      <c r="UCA80" s="125"/>
      <c r="UCB80" s="125"/>
      <c r="UCC80" s="125"/>
      <c r="UCD80" s="125"/>
      <c r="UCE80" s="125"/>
      <c r="UCF80" s="125"/>
      <c r="UCG80" s="125"/>
      <c r="UCH80" s="125"/>
      <c r="UCI80" s="125"/>
      <c r="UCJ80" s="125"/>
      <c r="UCK80" s="125"/>
      <c r="UCL80" s="125"/>
      <c r="UCM80" s="125"/>
      <c r="UCN80" s="125"/>
      <c r="UCO80" s="125"/>
      <c r="UCP80" s="125"/>
      <c r="UCQ80" s="125"/>
      <c r="UCR80" s="125"/>
      <c r="UCS80" s="125"/>
      <c r="UCT80" s="125"/>
      <c r="UCU80" s="125"/>
      <c r="UCV80" s="125"/>
      <c r="UCW80" s="125"/>
      <c r="UCX80" s="125"/>
      <c r="UCY80" s="125"/>
      <c r="UCZ80" s="125"/>
      <c r="UDA80" s="125"/>
      <c r="UDB80" s="125"/>
      <c r="UDC80" s="125"/>
      <c r="UDD80" s="125"/>
      <c r="UDE80" s="125"/>
      <c r="UDF80" s="125"/>
      <c r="UDG80" s="125"/>
      <c r="UDH80" s="125"/>
      <c r="UDI80" s="125"/>
      <c r="UDJ80" s="125"/>
      <c r="UDK80" s="125"/>
      <c r="UDL80" s="125"/>
      <c r="UDM80" s="125"/>
      <c r="UDN80" s="125"/>
      <c r="UDO80" s="125"/>
      <c r="UDP80" s="125"/>
      <c r="UDQ80" s="125"/>
      <c r="UDR80" s="125"/>
      <c r="UDS80" s="125"/>
      <c r="UDT80" s="125"/>
      <c r="UDU80" s="125"/>
      <c r="UDV80" s="125"/>
      <c r="UDW80" s="125"/>
      <c r="UDX80" s="125"/>
      <c r="UDY80" s="125"/>
      <c r="UDZ80" s="125"/>
      <c r="UEA80" s="125"/>
      <c r="UEB80" s="125"/>
      <c r="UEC80" s="125"/>
      <c r="UED80" s="125"/>
      <c r="UEE80" s="125"/>
      <c r="UEF80" s="125"/>
      <c r="UEG80" s="125"/>
      <c r="UEH80" s="125"/>
      <c r="UEI80" s="125"/>
      <c r="UEJ80" s="125"/>
      <c r="UEK80" s="125"/>
      <c r="UEL80" s="125"/>
      <c r="UEM80" s="125"/>
      <c r="UEN80" s="125"/>
      <c r="UEO80" s="125"/>
      <c r="UEP80" s="125"/>
      <c r="UEQ80" s="125"/>
      <c r="UER80" s="125"/>
      <c r="UES80" s="125"/>
      <c r="UET80" s="125"/>
      <c r="UEU80" s="125"/>
      <c r="UEV80" s="125"/>
      <c r="UEW80" s="125"/>
      <c r="UEX80" s="125"/>
      <c r="UEY80" s="125"/>
      <c r="UEZ80" s="125"/>
      <c r="UFA80" s="125"/>
      <c r="UFB80" s="125"/>
      <c r="UFC80" s="125"/>
      <c r="UFD80" s="125"/>
      <c r="UFE80" s="125"/>
      <c r="UFF80" s="125"/>
      <c r="UFG80" s="125"/>
      <c r="UFH80" s="125"/>
      <c r="UFI80" s="125"/>
      <c r="UFJ80" s="125"/>
      <c r="UFK80" s="125"/>
      <c r="UFL80" s="125"/>
      <c r="UFM80" s="125"/>
      <c r="UFN80" s="125"/>
      <c r="UFO80" s="125"/>
      <c r="UFP80" s="125"/>
      <c r="UFQ80" s="125"/>
      <c r="UFR80" s="125"/>
      <c r="UFS80" s="125"/>
      <c r="UFT80" s="125"/>
      <c r="UFU80" s="125"/>
      <c r="UFV80" s="125"/>
      <c r="UFW80" s="125"/>
      <c r="UFX80" s="125"/>
      <c r="UFY80" s="125"/>
      <c r="UFZ80" s="125"/>
      <c r="UGA80" s="125"/>
      <c r="UGB80" s="125"/>
      <c r="UGC80" s="125"/>
      <c r="UGD80" s="125"/>
      <c r="UGE80" s="125"/>
      <c r="UGF80" s="125"/>
      <c r="UGG80" s="125"/>
      <c r="UGH80" s="125"/>
      <c r="UGI80" s="125"/>
      <c r="UGJ80" s="125"/>
      <c r="UGK80" s="125"/>
      <c r="UGL80" s="125"/>
      <c r="UGM80" s="125"/>
      <c r="UGN80" s="125"/>
      <c r="UGO80" s="125"/>
      <c r="UGP80" s="125"/>
      <c r="UGQ80" s="125"/>
      <c r="UGR80" s="125"/>
      <c r="UGS80" s="125"/>
      <c r="UGT80" s="125"/>
      <c r="UGU80" s="125"/>
      <c r="UGV80" s="125"/>
      <c r="UGW80" s="125"/>
      <c r="UGX80" s="125"/>
      <c r="UGY80" s="125"/>
      <c r="UGZ80" s="125"/>
      <c r="UHA80" s="125"/>
      <c r="UHB80" s="125"/>
      <c r="UHC80" s="125"/>
      <c r="UHD80" s="125"/>
      <c r="UHE80" s="125"/>
      <c r="UHF80" s="125"/>
      <c r="UHG80" s="125"/>
      <c r="UHH80" s="125"/>
      <c r="UHI80" s="125"/>
      <c r="UHJ80" s="125"/>
      <c r="UHK80" s="125"/>
      <c r="UHL80" s="125"/>
      <c r="UHM80" s="125"/>
      <c r="UHN80" s="125"/>
      <c r="UHO80" s="125"/>
      <c r="UHP80" s="125"/>
      <c r="UHQ80" s="125"/>
      <c r="UHR80" s="125"/>
      <c r="UHS80" s="125"/>
      <c r="UHT80" s="125"/>
      <c r="UHU80" s="125"/>
      <c r="UHV80" s="125"/>
      <c r="UHW80" s="125"/>
      <c r="UHX80" s="125"/>
      <c r="UHY80" s="125"/>
      <c r="UHZ80" s="125"/>
      <c r="UIA80" s="125"/>
      <c r="UIB80" s="125"/>
      <c r="UIC80" s="125"/>
      <c r="UID80" s="125"/>
      <c r="UIE80" s="125"/>
      <c r="UIF80" s="125"/>
      <c r="UIG80" s="125"/>
      <c r="UIH80" s="125"/>
      <c r="UII80" s="125"/>
      <c r="UIJ80" s="125"/>
      <c r="UIK80" s="125"/>
      <c r="UIL80" s="125"/>
      <c r="UIM80" s="125"/>
      <c r="UIN80" s="125"/>
      <c r="UIO80" s="125"/>
      <c r="UIP80" s="125"/>
      <c r="UIQ80" s="125"/>
      <c r="UIR80" s="125"/>
      <c r="UIS80" s="125"/>
      <c r="UIT80" s="125"/>
      <c r="UIU80" s="125"/>
      <c r="UIV80" s="125"/>
      <c r="UIW80" s="125"/>
      <c r="UIX80" s="125"/>
      <c r="UIY80" s="125"/>
      <c r="UIZ80" s="125"/>
      <c r="UJA80" s="125"/>
      <c r="UJB80" s="125"/>
      <c r="UJC80" s="125"/>
      <c r="UJD80" s="125"/>
      <c r="UJE80" s="125"/>
      <c r="UJF80" s="125"/>
      <c r="UJG80" s="125"/>
      <c r="UJH80" s="125"/>
      <c r="UJI80" s="125"/>
      <c r="UJJ80" s="125"/>
      <c r="UJK80" s="125"/>
      <c r="UJL80" s="125"/>
      <c r="UJM80" s="125"/>
      <c r="UJN80" s="125"/>
      <c r="UJO80" s="125"/>
      <c r="UJP80" s="125"/>
      <c r="UJQ80" s="125"/>
      <c r="UJR80" s="125"/>
      <c r="UJS80" s="125"/>
      <c r="UJT80" s="125"/>
      <c r="UJU80" s="125"/>
      <c r="UJV80" s="125"/>
      <c r="UJW80" s="125"/>
      <c r="UJX80" s="125"/>
      <c r="UJY80" s="125"/>
      <c r="UJZ80" s="125"/>
      <c r="UKA80" s="125"/>
      <c r="UKB80" s="125"/>
      <c r="UKC80" s="125"/>
      <c r="UKD80" s="125"/>
      <c r="UKE80" s="125"/>
      <c r="UKF80" s="125"/>
      <c r="UKG80" s="125"/>
      <c r="UKH80" s="125"/>
      <c r="UKI80" s="125"/>
      <c r="UKJ80" s="125"/>
      <c r="UKK80" s="125"/>
      <c r="UKL80" s="125"/>
      <c r="UKM80" s="125"/>
      <c r="UKN80" s="125"/>
      <c r="UKO80" s="125"/>
      <c r="UKP80" s="125"/>
      <c r="UKQ80" s="125"/>
      <c r="UKR80" s="125"/>
      <c r="UKS80" s="125"/>
      <c r="UKT80" s="125"/>
      <c r="UKU80" s="125"/>
      <c r="UKV80" s="125"/>
      <c r="UKW80" s="125"/>
      <c r="UKX80" s="125"/>
      <c r="UKY80" s="125"/>
      <c r="UKZ80" s="125"/>
      <c r="ULA80" s="125"/>
      <c r="ULB80" s="125"/>
      <c r="ULC80" s="125"/>
      <c r="ULD80" s="125"/>
      <c r="ULE80" s="125"/>
      <c r="ULF80" s="125"/>
      <c r="ULG80" s="125"/>
      <c r="ULH80" s="125"/>
      <c r="ULI80" s="125"/>
      <c r="ULJ80" s="125"/>
      <c r="ULK80" s="125"/>
      <c r="ULL80" s="125"/>
      <c r="ULM80" s="125"/>
      <c r="ULN80" s="125"/>
      <c r="ULO80" s="125"/>
      <c r="ULP80" s="125"/>
      <c r="ULQ80" s="125"/>
      <c r="ULR80" s="125"/>
      <c r="ULS80" s="125"/>
      <c r="ULT80" s="125"/>
      <c r="ULU80" s="125"/>
      <c r="ULV80" s="125"/>
      <c r="ULW80" s="125"/>
      <c r="ULX80" s="125"/>
      <c r="ULY80" s="125"/>
      <c r="ULZ80" s="125"/>
      <c r="UMA80" s="125"/>
      <c r="UMB80" s="125"/>
      <c r="UMC80" s="125"/>
      <c r="UMD80" s="125"/>
      <c r="UME80" s="125"/>
      <c r="UMF80" s="125"/>
      <c r="UMG80" s="125"/>
      <c r="UMH80" s="125"/>
      <c r="UMI80" s="125"/>
      <c r="UMJ80" s="125"/>
      <c r="UMK80" s="125"/>
      <c r="UML80" s="125"/>
      <c r="UMM80" s="125"/>
      <c r="UMN80" s="125"/>
      <c r="UMO80" s="125"/>
      <c r="UMP80" s="125"/>
      <c r="UMQ80" s="125"/>
      <c r="UMR80" s="125"/>
      <c r="UMS80" s="125"/>
      <c r="UMT80" s="125"/>
      <c r="UMU80" s="125"/>
      <c r="UMV80" s="125"/>
      <c r="UMW80" s="125"/>
      <c r="UMX80" s="125"/>
      <c r="UMY80" s="125"/>
      <c r="UMZ80" s="125"/>
      <c r="UNA80" s="125"/>
      <c r="UNB80" s="125"/>
      <c r="UNC80" s="125"/>
      <c r="UND80" s="125"/>
      <c r="UNE80" s="125"/>
      <c r="UNF80" s="125"/>
      <c r="UNG80" s="125"/>
      <c r="UNH80" s="125"/>
      <c r="UNI80" s="125"/>
      <c r="UNJ80" s="125"/>
      <c r="UNK80" s="125"/>
      <c r="UNL80" s="125"/>
      <c r="UNM80" s="125"/>
      <c r="UNN80" s="125"/>
      <c r="UNO80" s="125"/>
      <c r="UNP80" s="125"/>
      <c r="UNQ80" s="125"/>
      <c r="UNR80" s="125"/>
      <c r="UNS80" s="125"/>
      <c r="UNT80" s="125"/>
      <c r="UNU80" s="125"/>
      <c r="UNV80" s="125"/>
      <c r="UNW80" s="125"/>
      <c r="UNX80" s="125"/>
      <c r="UNY80" s="125"/>
      <c r="UNZ80" s="125"/>
      <c r="UOA80" s="125"/>
      <c r="UOB80" s="125"/>
      <c r="UOC80" s="125"/>
      <c r="UOD80" s="125"/>
      <c r="UOE80" s="125"/>
      <c r="UOF80" s="125"/>
      <c r="UOG80" s="125"/>
      <c r="UOH80" s="125"/>
      <c r="UOI80" s="125"/>
      <c r="UOJ80" s="125"/>
      <c r="UOK80" s="125"/>
      <c r="UOL80" s="125"/>
      <c r="UOM80" s="125"/>
      <c r="UON80" s="125"/>
      <c r="UOO80" s="125"/>
      <c r="UOP80" s="125"/>
      <c r="UOQ80" s="125"/>
      <c r="UOR80" s="125"/>
      <c r="UOS80" s="125"/>
      <c r="UOT80" s="125"/>
      <c r="UOU80" s="125"/>
      <c r="UOV80" s="125"/>
      <c r="UOW80" s="125"/>
      <c r="UOX80" s="125"/>
      <c r="UOY80" s="125"/>
      <c r="UOZ80" s="125"/>
      <c r="UPA80" s="125"/>
      <c r="UPB80" s="125"/>
      <c r="UPC80" s="125"/>
      <c r="UPD80" s="125"/>
      <c r="UPE80" s="125"/>
      <c r="UPF80" s="125"/>
      <c r="UPG80" s="125"/>
      <c r="UPH80" s="125"/>
      <c r="UPI80" s="125"/>
      <c r="UPJ80" s="125"/>
      <c r="UPK80" s="125"/>
      <c r="UPL80" s="125"/>
      <c r="UPM80" s="125"/>
      <c r="UPN80" s="125"/>
      <c r="UPO80" s="125"/>
      <c r="UPP80" s="125"/>
      <c r="UPQ80" s="125"/>
      <c r="UPR80" s="125"/>
      <c r="UPS80" s="125"/>
      <c r="UPT80" s="125"/>
      <c r="UPU80" s="125"/>
      <c r="UPV80" s="125"/>
      <c r="UPW80" s="125"/>
      <c r="UPX80" s="125"/>
      <c r="UPY80" s="125"/>
      <c r="UPZ80" s="125"/>
      <c r="UQA80" s="125"/>
      <c r="UQB80" s="125"/>
      <c r="UQC80" s="125"/>
      <c r="UQD80" s="125"/>
      <c r="UQE80" s="125"/>
      <c r="UQF80" s="125"/>
      <c r="UQG80" s="125"/>
      <c r="UQH80" s="125"/>
      <c r="UQI80" s="125"/>
      <c r="UQJ80" s="125"/>
      <c r="UQK80" s="125"/>
      <c r="UQL80" s="125"/>
      <c r="UQM80" s="125"/>
      <c r="UQN80" s="125"/>
      <c r="UQO80" s="125"/>
      <c r="UQP80" s="125"/>
      <c r="UQQ80" s="125"/>
      <c r="UQR80" s="125"/>
      <c r="UQS80" s="125"/>
      <c r="UQT80" s="125"/>
      <c r="UQU80" s="125"/>
      <c r="UQV80" s="125"/>
      <c r="UQW80" s="125"/>
      <c r="UQX80" s="125"/>
      <c r="UQY80" s="125"/>
      <c r="UQZ80" s="125"/>
      <c r="URA80" s="125"/>
      <c r="URB80" s="125"/>
      <c r="URC80" s="125"/>
      <c r="URD80" s="125"/>
      <c r="URE80" s="125"/>
      <c r="URF80" s="125"/>
      <c r="URG80" s="125"/>
      <c r="URH80" s="125"/>
      <c r="URI80" s="125"/>
      <c r="URJ80" s="125"/>
      <c r="URK80" s="125"/>
      <c r="URL80" s="125"/>
      <c r="URM80" s="125"/>
      <c r="URN80" s="125"/>
      <c r="URO80" s="125"/>
      <c r="URP80" s="125"/>
      <c r="URQ80" s="125"/>
      <c r="URR80" s="125"/>
      <c r="URS80" s="125"/>
      <c r="URT80" s="125"/>
      <c r="URU80" s="125"/>
      <c r="URV80" s="125"/>
      <c r="URW80" s="125"/>
      <c r="URX80" s="125"/>
      <c r="URY80" s="125"/>
      <c r="URZ80" s="125"/>
      <c r="USA80" s="125"/>
      <c r="USB80" s="125"/>
      <c r="USC80" s="125"/>
      <c r="USD80" s="125"/>
      <c r="USE80" s="125"/>
      <c r="USF80" s="125"/>
      <c r="USG80" s="125"/>
      <c r="USH80" s="125"/>
      <c r="USI80" s="125"/>
      <c r="USJ80" s="125"/>
      <c r="USK80" s="125"/>
      <c r="USL80" s="125"/>
      <c r="USM80" s="125"/>
      <c r="USN80" s="125"/>
      <c r="USO80" s="125"/>
      <c r="USP80" s="125"/>
      <c r="USQ80" s="125"/>
      <c r="USR80" s="125"/>
      <c r="USS80" s="125"/>
      <c r="UST80" s="125"/>
      <c r="USU80" s="125"/>
      <c r="USV80" s="125"/>
      <c r="USW80" s="125"/>
      <c r="USX80" s="125"/>
      <c r="USY80" s="125"/>
      <c r="USZ80" s="125"/>
      <c r="UTA80" s="125"/>
      <c r="UTB80" s="125"/>
      <c r="UTC80" s="125"/>
      <c r="UTD80" s="125"/>
      <c r="UTE80" s="125"/>
      <c r="UTF80" s="125"/>
      <c r="UTG80" s="125"/>
      <c r="UTH80" s="125"/>
      <c r="UTI80" s="125"/>
      <c r="UTJ80" s="125"/>
      <c r="UTK80" s="125"/>
      <c r="UTL80" s="125"/>
      <c r="UTM80" s="125"/>
      <c r="UTN80" s="125"/>
      <c r="UTO80" s="125"/>
      <c r="UTP80" s="125"/>
      <c r="UTQ80" s="125"/>
      <c r="UTR80" s="125"/>
      <c r="UTS80" s="125"/>
      <c r="UTT80" s="125"/>
      <c r="UTU80" s="125"/>
      <c r="UTV80" s="125"/>
      <c r="UTW80" s="125"/>
      <c r="UTX80" s="125"/>
      <c r="UTY80" s="125"/>
      <c r="UTZ80" s="125"/>
      <c r="UUA80" s="125"/>
      <c r="UUB80" s="125"/>
      <c r="UUC80" s="125"/>
      <c r="UUD80" s="125"/>
      <c r="UUE80" s="125"/>
      <c r="UUF80" s="125"/>
      <c r="UUG80" s="125"/>
      <c r="UUH80" s="125"/>
      <c r="UUI80" s="125"/>
      <c r="UUJ80" s="125"/>
      <c r="UUK80" s="125"/>
      <c r="UUL80" s="125"/>
      <c r="UUM80" s="125"/>
      <c r="UUN80" s="125"/>
      <c r="UUO80" s="125"/>
      <c r="UUP80" s="125"/>
      <c r="UUQ80" s="125"/>
      <c r="UUR80" s="125"/>
      <c r="UUS80" s="125"/>
      <c r="UUT80" s="125"/>
      <c r="UUU80" s="125"/>
      <c r="UUV80" s="125"/>
      <c r="UUW80" s="125"/>
      <c r="UUX80" s="125"/>
      <c r="UUY80" s="125"/>
      <c r="UUZ80" s="125"/>
      <c r="UVA80" s="125"/>
      <c r="UVB80" s="125"/>
      <c r="UVC80" s="125"/>
      <c r="UVD80" s="125"/>
      <c r="UVE80" s="125"/>
      <c r="UVF80" s="125"/>
      <c r="UVG80" s="125"/>
      <c r="UVH80" s="125"/>
      <c r="UVI80" s="125"/>
      <c r="UVJ80" s="125"/>
      <c r="UVK80" s="125"/>
      <c r="UVL80" s="125"/>
      <c r="UVM80" s="125"/>
      <c r="UVN80" s="125"/>
      <c r="UVO80" s="125"/>
      <c r="UVP80" s="125"/>
      <c r="UVQ80" s="125"/>
      <c r="UVR80" s="125"/>
      <c r="UVS80" s="125"/>
      <c r="UVT80" s="125"/>
      <c r="UVU80" s="125"/>
      <c r="UVV80" s="125"/>
      <c r="UVW80" s="125"/>
      <c r="UVX80" s="125"/>
      <c r="UVY80" s="125"/>
      <c r="UVZ80" s="125"/>
      <c r="UWA80" s="125"/>
      <c r="UWB80" s="125"/>
      <c r="UWC80" s="125"/>
      <c r="UWD80" s="125"/>
      <c r="UWE80" s="125"/>
      <c r="UWF80" s="125"/>
      <c r="UWG80" s="125"/>
      <c r="UWH80" s="125"/>
      <c r="UWI80" s="125"/>
      <c r="UWJ80" s="125"/>
      <c r="UWK80" s="125"/>
      <c r="UWL80" s="125"/>
      <c r="UWM80" s="125"/>
      <c r="UWN80" s="125"/>
      <c r="UWO80" s="125"/>
      <c r="UWP80" s="125"/>
      <c r="UWQ80" s="125"/>
      <c r="UWR80" s="125"/>
      <c r="UWS80" s="125"/>
      <c r="UWT80" s="125"/>
      <c r="UWU80" s="125"/>
      <c r="UWV80" s="125"/>
      <c r="UWW80" s="125"/>
      <c r="UWX80" s="125"/>
      <c r="UWY80" s="125"/>
      <c r="UWZ80" s="125"/>
      <c r="UXA80" s="125"/>
      <c r="UXB80" s="125"/>
      <c r="UXC80" s="125"/>
      <c r="UXD80" s="125"/>
      <c r="UXE80" s="125"/>
      <c r="UXF80" s="125"/>
      <c r="UXG80" s="125"/>
      <c r="UXH80" s="125"/>
      <c r="UXI80" s="125"/>
      <c r="UXJ80" s="125"/>
      <c r="UXK80" s="125"/>
      <c r="UXL80" s="125"/>
      <c r="UXM80" s="125"/>
      <c r="UXN80" s="125"/>
      <c r="UXO80" s="125"/>
      <c r="UXP80" s="125"/>
      <c r="UXQ80" s="125"/>
      <c r="UXR80" s="125"/>
      <c r="UXS80" s="125"/>
      <c r="UXT80" s="125"/>
      <c r="UXU80" s="125"/>
      <c r="UXV80" s="125"/>
      <c r="UXW80" s="125"/>
      <c r="UXX80" s="125"/>
      <c r="UXY80" s="125"/>
      <c r="UXZ80" s="125"/>
      <c r="UYA80" s="125"/>
      <c r="UYB80" s="125"/>
      <c r="UYC80" s="125"/>
      <c r="UYD80" s="125"/>
      <c r="UYE80" s="125"/>
      <c r="UYF80" s="125"/>
      <c r="UYG80" s="125"/>
      <c r="UYH80" s="125"/>
      <c r="UYI80" s="125"/>
      <c r="UYJ80" s="125"/>
      <c r="UYK80" s="125"/>
      <c r="UYL80" s="125"/>
      <c r="UYM80" s="125"/>
      <c r="UYN80" s="125"/>
      <c r="UYO80" s="125"/>
      <c r="UYP80" s="125"/>
      <c r="UYQ80" s="125"/>
      <c r="UYR80" s="125"/>
      <c r="UYS80" s="125"/>
      <c r="UYT80" s="125"/>
      <c r="UYU80" s="125"/>
      <c r="UYV80" s="125"/>
      <c r="UYW80" s="125"/>
      <c r="UYX80" s="125"/>
      <c r="UYY80" s="125"/>
      <c r="UYZ80" s="125"/>
      <c r="UZA80" s="125"/>
      <c r="UZB80" s="125"/>
      <c r="UZC80" s="125"/>
      <c r="UZD80" s="125"/>
      <c r="UZE80" s="125"/>
      <c r="UZF80" s="125"/>
      <c r="UZG80" s="125"/>
      <c r="UZH80" s="125"/>
      <c r="UZI80" s="125"/>
      <c r="UZJ80" s="125"/>
      <c r="UZK80" s="125"/>
      <c r="UZL80" s="125"/>
      <c r="UZM80" s="125"/>
      <c r="UZN80" s="125"/>
      <c r="UZO80" s="125"/>
      <c r="UZP80" s="125"/>
      <c r="UZQ80" s="125"/>
      <c r="UZR80" s="125"/>
      <c r="UZS80" s="125"/>
      <c r="UZT80" s="125"/>
      <c r="UZU80" s="125"/>
      <c r="UZV80" s="125"/>
      <c r="UZW80" s="125"/>
      <c r="UZX80" s="125"/>
      <c r="UZY80" s="125"/>
      <c r="UZZ80" s="125"/>
      <c r="VAA80" s="125"/>
      <c r="VAB80" s="125"/>
      <c r="VAC80" s="125"/>
      <c r="VAD80" s="125"/>
      <c r="VAE80" s="125"/>
      <c r="VAF80" s="125"/>
      <c r="VAG80" s="125"/>
      <c r="VAH80" s="125"/>
      <c r="VAI80" s="125"/>
      <c r="VAJ80" s="125"/>
      <c r="VAK80" s="125"/>
      <c r="VAL80" s="125"/>
      <c r="VAM80" s="125"/>
      <c r="VAN80" s="125"/>
      <c r="VAO80" s="125"/>
      <c r="VAP80" s="125"/>
      <c r="VAQ80" s="125"/>
      <c r="VAR80" s="125"/>
      <c r="VAS80" s="125"/>
      <c r="VAT80" s="125"/>
      <c r="VAU80" s="125"/>
      <c r="VAV80" s="125"/>
      <c r="VAW80" s="125"/>
      <c r="VAX80" s="125"/>
      <c r="VAY80" s="125"/>
      <c r="VAZ80" s="125"/>
      <c r="VBA80" s="125"/>
      <c r="VBB80" s="125"/>
      <c r="VBC80" s="125"/>
      <c r="VBD80" s="125"/>
      <c r="VBE80" s="125"/>
      <c r="VBF80" s="125"/>
      <c r="VBG80" s="125"/>
      <c r="VBH80" s="125"/>
      <c r="VBI80" s="125"/>
      <c r="VBJ80" s="125"/>
      <c r="VBK80" s="125"/>
      <c r="VBL80" s="125"/>
      <c r="VBM80" s="125"/>
      <c r="VBN80" s="125"/>
      <c r="VBO80" s="125"/>
      <c r="VBP80" s="125"/>
      <c r="VBQ80" s="125"/>
      <c r="VBR80" s="125"/>
      <c r="VBS80" s="125"/>
      <c r="VBT80" s="125"/>
      <c r="VBU80" s="125"/>
      <c r="VBV80" s="125"/>
      <c r="VBW80" s="125"/>
      <c r="VBX80" s="125"/>
      <c r="VBY80" s="125"/>
      <c r="VBZ80" s="125"/>
      <c r="VCA80" s="125"/>
      <c r="VCB80" s="125"/>
      <c r="VCC80" s="125"/>
      <c r="VCD80" s="125"/>
      <c r="VCE80" s="125"/>
      <c r="VCF80" s="125"/>
      <c r="VCG80" s="125"/>
      <c r="VCH80" s="125"/>
      <c r="VCI80" s="125"/>
      <c r="VCJ80" s="125"/>
      <c r="VCK80" s="125"/>
      <c r="VCL80" s="125"/>
      <c r="VCM80" s="125"/>
      <c r="VCN80" s="125"/>
      <c r="VCO80" s="125"/>
      <c r="VCP80" s="125"/>
      <c r="VCQ80" s="125"/>
      <c r="VCR80" s="125"/>
      <c r="VCS80" s="125"/>
      <c r="VCT80" s="125"/>
      <c r="VCU80" s="125"/>
      <c r="VCV80" s="125"/>
      <c r="VCW80" s="125"/>
      <c r="VCX80" s="125"/>
      <c r="VCY80" s="125"/>
      <c r="VCZ80" s="125"/>
      <c r="VDA80" s="125"/>
      <c r="VDB80" s="125"/>
      <c r="VDC80" s="125"/>
      <c r="VDD80" s="125"/>
      <c r="VDE80" s="125"/>
      <c r="VDF80" s="125"/>
      <c r="VDG80" s="125"/>
      <c r="VDH80" s="125"/>
      <c r="VDI80" s="125"/>
      <c r="VDJ80" s="125"/>
      <c r="VDK80" s="125"/>
      <c r="VDL80" s="125"/>
      <c r="VDM80" s="125"/>
      <c r="VDN80" s="125"/>
      <c r="VDO80" s="125"/>
      <c r="VDP80" s="125"/>
      <c r="VDQ80" s="125"/>
      <c r="VDR80" s="125"/>
      <c r="VDS80" s="125"/>
      <c r="VDT80" s="125"/>
      <c r="VDU80" s="125"/>
      <c r="VDV80" s="125"/>
      <c r="VDW80" s="125"/>
      <c r="VDX80" s="125"/>
      <c r="VDY80" s="125"/>
      <c r="VDZ80" s="125"/>
      <c r="VEA80" s="125"/>
      <c r="VEB80" s="125"/>
      <c r="VEC80" s="125"/>
      <c r="VED80" s="125"/>
      <c r="VEE80" s="125"/>
      <c r="VEF80" s="125"/>
      <c r="VEG80" s="125"/>
      <c r="VEH80" s="125"/>
      <c r="VEI80" s="125"/>
      <c r="VEJ80" s="125"/>
      <c r="VEK80" s="125"/>
      <c r="VEL80" s="125"/>
      <c r="VEM80" s="125"/>
      <c r="VEN80" s="125"/>
      <c r="VEO80" s="125"/>
      <c r="VEP80" s="125"/>
      <c r="VEQ80" s="125"/>
      <c r="VER80" s="125"/>
      <c r="VES80" s="125"/>
      <c r="VET80" s="125"/>
      <c r="VEU80" s="125"/>
      <c r="VEV80" s="125"/>
      <c r="VEW80" s="125"/>
      <c r="VEX80" s="125"/>
      <c r="VEY80" s="125"/>
      <c r="VEZ80" s="125"/>
      <c r="VFA80" s="125"/>
      <c r="VFB80" s="125"/>
      <c r="VFC80" s="125"/>
      <c r="VFD80" s="125"/>
      <c r="VFE80" s="125"/>
      <c r="VFF80" s="125"/>
      <c r="VFG80" s="125"/>
      <c r="VFH80" s="125"/>
      <c r="VFI80" s="125"/>
      <c r="VFJ80" s="125"/>
      <c r="VFK80" s="125"/>
      <c r="VFL80" s="125"/>
      <c r="VFM80" s="125"/>
      <c r="VFN80" s="125"/>
      <c r="VFO80" s="125"/>
      <c r="VFP80" s="125"/>
      <c r="VFQ80" s="125"/>
      <c r="VFR80" s="125"/>
      <c r="VFS80" s="125"/>
      <c r="VFT80" s="125"/>
      <c r="VFU80" s="125"/>
      <c r="VFV80" s="125"/>
      <c r="VFW80" s="125"/>
      <c r="VFX80" s="125"/>
      <c r="VFY80" s="125"/>
      <c r="VFZ80" s="125"/>
      <c r="VGA80" s="125"/>
      <c r="VGB80" s="125"/>
      <c r="VGC80" s="125"/>
      <c r="VGD80" s="125"/>
      <c r="VGE80" s="125"/>
      <c r="VGF80" s="125"/>
      <c r="VGG80" s="125"/>
      <c r="VGH80" s="125"/>
      <c r="VGI80" s="125"/>
      <c r="VGJ80" s="125"/>
      <c r="VGK80" s="125"/>
      <c r="VGL80" s="125"/>
      <c r="VGM80" s="125"/>
      <c r="VGN80" s="125"/>
      <c r="VGO80" s="125"/>
      <c r="VGP80" s="125"/>
      <c r="VGQ80" s="125"/>
      <c r="VGR80" s="125"/>
      <c r="VGS80" s="125"/>
      <c r="VGT80" s="125"/>
      <c r="VGU80" s="125"/>
      <c r="VGV80" s="125"/>
      <c r="VGW80" s="125"/>
      <c r="VGX80" s="125"/>
      <c r="VGY80" s="125"/>
      <c r="VGZ80" s="125"/>
      <c r="VHA80" s="125"/>
      <c r="VHB80" s="125"/>
      <c r="VHC80" s="125"/>
      <c r="VHD80" s="125"/>
      <c r="VHE80" s="125"/>
      <c r="VHF80" s="125"/>
      <c r="VHG80" s="125"/>
      <c r="VHH80" s="125"/>
      <c r="VHI80" s="125"/>
      <c r="VHJ80" s="125"/>
      <c r="VHK80" s="125"/>
      <c r="VHL80" s="125"/>
      <c r="VHM80" s="125"/>
      <c r="VHN80" s="125"/>
      <c r="VHO80" s="125"/>
      <c r="VHP80" s="125"/>
      <c r="VHQ80" s="125"/>
      <c r="VHR80" s="125"/>
      <c r="VHS80" s="125"/>
      <c r="VHT80" s="125"/>
      <c r="VHU80" s="125"/>
      <c r="VHV80" s="125"/>
      <c r="VHW80" s="125"/>
      <c r="VHX80" s="125"/>
      <c r="VHY80" s="125"/>
      <c r="VHZ80" s="125"/>
      <c r="VIA80" s="125"/>
      <c r="VIB80" s="125"/>
      <c r="VIC80" s="125"/>
      <c r="VID80" s="125"/>
      <c r="VIE80" s="125"/>
      <c r="VIF80" s="125"/>
      <c r="VIG80" s="125"/>
      <c r="VIH80" s="125"/>
      <c r="VII80" s="125"/>
      <c r="VIJ80" s="125"/>
      <c r="VIK80" s="125"/>
      <c r="VIL80" s="125"/>
      <c r="VIM80" s="125"/>
      <c r="VIN80" s="125"/>
      <c r="VIO80" s="125"/>
      <c r="VIP80" s="125"/>
      <c r="VIQ80" s="125"/>
      <c r="VIR80" s="125"/>
      <c r="VIS80" s="125"/>
      <c r="VIT80" s="125"/>
      <c r="VIU80" s="125"/>
      <c r="VIV80" s="125"/>
      <c r="VIW80" s="125"/>
      <c r="VIX80" s="125"/>
      <c r="VIY80" s="125"/>
      <c r="VIZ80" s="125"/>
      <c r="VJA80" s="125"/>
      <c r="VJB80" s="125"/>
      <c r="VJC80" s="125"/>
      <c r="VJD80" s="125"/>
      <c r="VJE80" s="125"/>
      <c r="VJF80" s="125"/>
      <c r="VJG80" s="125"/>
      <c r="VJH80" s="125"/>
      <c r="VJI80" s="125"/>
      <c r="VJJ80" s="125"/>
      <c r="VJK80" s="125"/>
      <c r="VJL80" s="125"/>
      <c r="VJM80" s="125"/>
      <c r="VJN80" s="125"/>
      <c r="VJO80" s="125"/>
      <c r="VJP80" s="125"/>
      <c r="VJQ80" s="125"/>
      <c r="VJR80" s="125"/>
      <c r="VJS80" s="125"/>
      <c r="VJT80" s="125"/>
      <c r="VJU80" s="125"/>
      <c r="VJV80" s="125"/>
      <c r="VJW80" s="125"/>
      <c r="VJX80" s="125"/>
      <c r="VJY80" s="125"/>
      <c r="VJZ80" s="125"/>
      <c r="VKA80" s="125"/>
      <c r="VKB80" s="125"/>
      <c r="VKC80" s="125"/>
      <c r="VKD80" s="125"/>
      <c r="VKE80" s="125"/>
      <c r="VKF80" s="125"/>
      <c r="VKG80" s="125"/>
      <c r="VKH80" s="125"/>
      <c r="VKI80" s="125"/>
      <c r="VKJ80" s="125"/>
      <c r="VKK80" s="125"/>
      <c r="VKL80" s="125"/>
      <c r="VKM80" s="125"/>
      <c r="VKN80" s="125"/>
      <c r="VKO80" s="125"/>
      <c r="VKP80" s="125"/>
      <c r="VKQ80" s="125"/>
      <c r="VKR80" s="125"/>
      <c r="VKS80" s="125"/>
      <c r="VKT80" s="125"/>
      <c r="VKU80" s="125"/>
      <c r="VKV80" s="125"/>
      <c r="VKW80" s="125"/>
      <c r="VKX80" s="125"/>
      <c r="VKY80" s="125"/>
      <c r="VKZ80" s="125"/>
      <c r="VLA80" s="125"/>
      <c r="VLB80" s="125"/>
      <c r="VLC80" s="125"/>
      <c r="VLD80" s="125"/>
      <c r="VLE80" s="125"/>
      <c r="VLF80" s="125"/>
      <c r="VLG80" s="125"/>
      <c r="VLH80" s="125"/>
      <c r="VLI80" s="125"/>
      <c r="VLJ80" s="125"/>
      <c r="VLK80" s="125"/>
      <c r="VLL80" s="125"/>
      <c r="VLM80" s="125"/>
      <c r="VLN80" s="125"/>
      <c r="VLO80" s="125"/>
      <c r="VLP80" s="125"/>
      <c r="VLQ80" s="125"/>
      <c r="VLR80" s="125"/>
      <c r="VLS80" s="125"/>
      <c r="VLT80" s="125"/>
      <c r="VLU80" s="125"/>
      <c r="VLV80" s="125"/>
      <c r="VLW80" s="125"/>
      <c r="VLX80" s="125"/>
      <c r="VLY80" s="125"/>
      <c r="VLZ80" s="125"/>
      <c r="VMA80" s="125"/>
      <c r="VMB80" s="125"/>
      <c r="VMC80" s="125"/>
      <c r="VMD80" s="125"/>
      <c r="VME80" s="125"/>
      <c r="VMF80" s="125"/>
      <c r="VMG80" s="125"/>
      <c r="VMH80" s="125"/>
      <c r="VMI80" s="125"/>
      <c r="VMJ80" s="125"/>
      <c r="VMK80" s="125"/>
      <c r="VML80" s="125"/>
      <c r="VMM80" s="125"/>
      <c r="VMN80" s="125"/>
      <c r="VMO80" s="125"/>
      <c r="VMP80" s="125"/>
      <c r="VMQ80" s="125"/>
      <c r="VMR80" s="125"/>
      <c r="VMS80" s="125"/>
      <c r="VMT80" s="125"/>
      <c r="VMU80" s="125"/>
      <c r="VMV80" s="125"/>
      <c r="VMW80" s="125"/>
      <c r="VMX80" s="125"/>
      <c r="VMY80" s="125"/>
      <c r="VMZ80" s="125"/>
      <c r="VNA80" s="125"/>
      <c r="VNB80" s="125"/>
      <c r="VNC80" s="125"/>
      <c r="VND80" s="125"/>
      <c r="VNE80" s="125"/>
      <c r="VNF80" s="125"/>
      <c r="VNG80" s="125"/>
      <c r="VNH80" s="125"/>
      <c r="VNI80" s="125"/>
      <c r="VNJ80" s="125"/>
      <c r="VNK80" s="125"/>
      <c r="VNL80" s="125"/>
      <c r="VNM80" s="125"/>
      <c r="VNN80" s="125"/>
      <c r="VNO80" s="125"/>
      <c r="VNP80" s="125"/>
      <c r="VNQ80" s="125"/>
      <c r="VNR80" s="125"/>
      <c r="VNS80" s="125"/>
      <c r="VNT80" s="125"/>
      <c r="VNU80" s="125"/>
      <c r="VNV80" s="125"/>
      <c r="VNW80" s="125"/>
      <c r="VNX80" s="125"/>
      <c r="VNY80" s="125"/>
      <c r="VNZ80" s="125"/>
      <c r="VOA80" s="125"/>
      <c r="VOB80" s="125"/>
      <c r="VOC80" s="125"/>
      <c r="VOD80" s="125"/>
      <c r="VOE80" s="125"/>
      <c r="VOF80" s="125"/>
      <c r="VOG80" s="125"/>
      <c r="VOH80" s="125"/>
      <c r="VOI80" s="125"/>
      <c r="VOJ80" s="125"/>
      <c r="VOK80" s="125"/>
      <c r="VOL80" s="125"/>
      <c r="VOM80" s="125"/>
      <c r="VON80" s="125"/>
      <c r="VOO80" s="125"/>
      <c r="VOP80" s="125"/>
      <c r="VOQ80" s="125"/>
      <c r="VOR80" s="125"/>
      <c r="VOS80" s="125"/>
      <c r="VOT80" s="125"/>
      <c r="VOU80" s="125"/>
      <c r="VOV80" s="125"/>
      <c r="VOW80" s="125"/>
      <c r="VOX80" s="125"/>
      <c r="VOY80" s="125"/>
      <c r="VOZ80" s="125"/>
      <c r="VPA80" s="125"/>
      <c r="VPB80" s="125"/>
      <c r="VPC80" s="125"/>
      <c r="VPD80" s="125"/>
      <c r="VPE80" s="125"/>
      <c r="VPF80" s="125"/>
      <c r="VPG80" s="125"/>
      <c r="VPH80" s="125"/>
      <c r="VPI80" s="125"/>
      <c r="VPJ80" s="125"/>
      <c r="VPK80" s="125"/>
      <c r="VPL80" s="125"/>
      <c r="VPM80" s="125"/>
      <c r="VPN80" s="125"/>
      <c r="VPO80" s="125"/>
      <c r="VPP80" s="125"/>
      <c r="VPQ80" s="125"/>
      <c r="VPR80" s="125"/>
      <c r="VPS80" s="125"/>
      <c r="VPT80" s="125"/>
      <c r="VPU80" s="125"/>
      <c r="VPV80" s="125"/>
      <c r="VPW80" s="125"/>
      <c r="VPX80" s="125"/>
      <c r="VPY80" s="125"/>
      <c r="VPZ80" s="125"/>
      <c r="VQA80" s="125"/>
      <c r="VQB80" s="125"/>
      <c r="VQC80" s="125"/>
      <c r="VQD80" s="125"/>
      <c r="VQE80" s="125"/>
      <c r="VQF80" s="125"/>
      <c r="VQG80" s="125"/>
      <c r="VQH80" s="125"/>
      <c r="VQI80" s="125"/>
      <c r="VQJ80" s="125"/>
      <c r="VQK80" s="125"/>
      <c r="VQL80" s="125"/>
      <c r="VQM80" s="125"/>
      <c r="VQN80" s="125"/>
      <c r="VQO80" s="125"/>
      <c r="VQP80" s="125"/>
      <c r="VQQ80" s="125"/>
      <c r="VQR80" s="125"/>
      <c r="VQS80" s="125"/>
      <c r="VQT80" s="125"/>
      <c r="VQU80" s="125"/>
      <c r="VQV80" s="125"/>
      <c r="VQW80" s="125"/>
      <c r="VQX80" s="125"/>
      <c r="VQY80" s="125"/>
      <c r="VQZ80" s="125"/>
      <c r="VRA80" s="125"/>
      <c r="VRB80" s="125"/>
      <c r="VRC80" s="125"/>
      <c r="VRD80" s="125"/>
      <c r="VRE80" s="125"/>
      <c r="VRF80" s="125"/>
      <c r="VRG80" s="125"/>
      <c r="VRH80" s="125"/>
      <c r="VRI80" s="125"/>
      <c r="VRJ80" s="125"/>
      <c r="VRK80" s="125"/>
      <c r="VRL80" s="125"/>
      <c r="VRM80" s="125"/>
      <c r="VRN80" s="125"/>
      <c r="VRO80" s="125"/>
      <c r="VRP80" s="125"/>
      <c r="VRQ80" s="125"/>
      <c r="VRR80" s="125"/>
      <c r="VRS80" s="125"/>
      <c r="VRT80" s="125"/>
      <c r="VRU80" s="125"/>
      <c r="VRV80" s="125"/>
      <c r="VRW80" s="125"/>
      <c r="VRX80" s="125"/>
      <c r="VRY80" s="125"/>
      <c r="VRZ80" s="125"/>
      <c r="VSA80" s="125"/>
      <c r="VSB80" s="125"/>
      <c r="VSC80" s="125"/>
      <c r="VSD80" s="125"/>
      <c r="VSE80" s="125"/>
      <c r="VSF80" s="125"/>
      <c r="VSG80" s="125"/>
      <c r="VSH80" s="125"/>
      <c r="VSI80" s="125"/>
      <c r="VSJ80" s="125"/>
      <c r="VSK80" s="125"/>
      <c r="VSL80" s="125"/>
      <c r="VSM80" s="125"/>
      <c r="VSN80" s="125"/>
      <c r="VSO80" s="125"/>
      <c r="VSP80" s="125"/>
      <c r="VSQ80" s="125"/>
      <c r="VSR80" s="125"/>
      <c r="VSS80" s="125"/>
      <c r="VST80" s="125"/>
      <c r="VSU80" s="125"/>
      <c r="VSV80" s="125"/>
      <c r="VSW80" s="125"/>
      <c r="VSX80" s="125"/>
      <c r="VSY80" s="125"/>
      <c r="VSZ80" s="125"/>
      <c r="VTA80" s="125"/>
      <c r="VTB80" s="125"/>
      <c r="VTC80" s="125"/>
      <c r="VTD80" s="125"/>
      <c r="VTE80" s="125"/>
      <c r="VTF80" s="125"/>
      <c r="VTG80" s="125"/>
      <c r="VTH80" s="125"/>
      <c r="VTI80" s="125"/>
      <c r="VTJ80" s="125"/>
      <c r="VTK80" s="125"/>
      <c r="VTL80" s="125"/>
      <c r="VTM80" s="125"/>
      <c r="VTN80" s="125"/>
      <c r="VTO80" s="125"/>
      <c r="VTP80" s="125"/>
      <c r="VTQ80" s="125"/>
      <c r="VTR80" s="125"/>
      <c r="VTS80" s="125"/>
      <c r="VTT80" s="125"/>
      <c r="VTU80" s="125"/>
      <c r="VTV80" s="125"/>
      <c r="VTW80" s="125"/>
      <c r="VTX80" s="125"/>
      <c r="VTY80" s="125"/>
      <c r="VTZ80" s="125"/>
      <c r="VUA80" s="125"/>
      <c r="VUB80" s="125"/>
      <c r="VUC80" s="125"/>
      <c r="VUD80" s="125"/>
      <c r="VUE80" s="125"/>
      <c r="VUF80" s="125"/>
      <c r="VUG80" s="125"/>
      <c r="VUH80" s="125"/>
      <c r="VUI80" s="125"/>
      <c r="VUJ80" s="125"/>
      <c r="VUK80" s="125"/>
      <c r="VUL80" s="125"/>
      <c r="VUM80" s="125"/>
      <c r="VUN80" s="125"/>
      <c r="VUO80" s="125"/>
      <c r="VUP80" s="125"/>
      <c r="VUQ80" s="125"/>
      <c r="VUR80" s="125"/>
      <c r="VUS80" s="125"/>
      <c r="VUT80" s="125"/>
      <c r="VUU80" s="125"/>
      <c r="VUV80" s="125"/>
      <c r="VUW80" s="125"/>
      <c r="VUX80" s="125"/>
      <c r="VUY80" s="125"/>
      <c r="VUZ80" s="125"/>
      <c r="VVA80" s="125"/>
      <c r="VVB80" s="125"/>
      <c r="VVC80" s="125"/>
      <c r="VVD80" s="125"/>
      <c r="VVE80" s="125"/>
      <c r="VVF80" s="125"/>
      <c r="VVG80" s="125"/>
      <c r="VVH80" s="125"/>
      <c r="VVI80" s="125"/>
      <c r="VVJ80" s="125"/>
      <c r="VVK80" s="125"/>
      <c r="VVL80" s="125"/>
      <c r="VVM80" s="125"/>
      <c r="VVN80" s="125"/>
      <c r="VVO80" s="125"/>
      <c r="VVP80" s="125"/>
      <c r="VVQ80" s="125"/>
      <c r="VVR80" s="125"/>
      <c r="VVS80" s="125"/>
      <c r="VVT80" s="125"/>
      <c r="VVU80" s="125"/>
      <c r="VVV80" s="125"/>
      <c r="VVW80" s="125"/>
      <c r="VVX80" s="125"/>
      <c r="VVY80" s="125"/>
      <c r="VVZ80" s="125"/>
      <c r="VWA80" s="125"/>
      <c r="VWB80" s="125"/>
      <c r="VWC80" s="125"/>
      <c r="VWD80" s="125"/>
      <c r="VWE80" s="125"/>
      <c r="VWF80" s="125"/>
      <c r="VWG80" s="125"/>
      <c r="VWH80" s="125"/>
      <c r="VWI80" s="125"/>
      <c r="VWJ80" s="125"/>
      <c r="VWK80" s="125"/>
      <c r="VWL80" s="125"/>
      <c r="VWM80" s="125"/>
      <c r="VWN80" s="125"/>
      <c r="VWO80" s="125"/>
      <c r="VWP80" s="125"/>
      <c r="VWQ80" s="125"/>
      <c r="VWR80" s="125"/>
      <c r="VWS80" s="125"/>
      <c r="VWT80" s="125"/>
      <c r="VWU80" s="125"/>
      <c r="VWV80" s="125"/>
      <c r="VWW80" s="125"/>
      <c r="VWX80" s="125"/>
      <c r="VWY80" s="125"/>
      <c r="VWZ80" s="125"/>
      <c r="VXA80" s="125"/>
      <c r="VXB80" s="125"/>
      <c r="VXC80" s="125"/>
      <c r="VXD80" s="125"/>
      <c r="VXE80" s="125"/>
      <c r="VXF80" s="125"/>
      <c r="VXG80" s="125"/>
      <c r="VXH80" s="125"/>
      <c r="VXI80" s="125"/>
      <c r="VXJ80" s="125"/>
      <c r="VXK80" s="125"/>
      <c r="VXL80" s="125"/>
      <c r="VXM80" s="125"/>
      <c r="VXN80" s="125"/>
      <c r="VXO80" s="125"/>
      <c r="VXP80" s="125"/>
      <c r="VXQ80" s="125"/>
      <c r="VXR80" s="125"/>
      <c r="VXS80" s="125"/>
      <c r="VXT80" s="125"/>
      <c r="VXU80" s="125"/>
      <c r="VXV80" s="125"/>
      <c r="VXW80" s="125"/>
      <c r="VXX80" s="125"/>
      <c r="VXY80" s="125"/>
      <c r="VXZ80" s="125"/>
      <c r="VYA80" s="125"/>
      <c r="VYB80" s="125"/>
      <c r="VYC80" s="125"/>
      <c r="VYD80" s="125"/>
      <c r="VYE80" s="125"/>
      <c r="VYF80" s="125"/>
      <c r="VYG80" s="125"/>
      <c r="VYH80" s="125"/>
      <c r="VYI80" s="125"/>
      <c r="VYJ80" s="125"/>
      <c r="VYK80" s="125"/>
      <c r="VYL80" s="125"/>
      <c r="VYM80" s="125"/>
      <c r="VYN80" s="125"/>
      <c r="VYO80" s="125"/>
      <c r="VYP80" s="125"/>
      <c r="VYQ80" s="125"/>
      <c r="VYR80" s="125"/>
      <c r="VYS80" s="125"/>
      <c r="VYT80" s="125"/>
      <c r="VYU80" s="125"/>
      <c r="VYV80" s="125"/>
      <c r="VYW80" s="125"/>
      <c r="VYX80" s="125"/>
      <c r="VYY80" s="125"/>
      <c r="VYZ80" s="125"/>
      <c r="VZA80" s="125"/>
      <c r="VZB80" s="125"/>
      <c r="VZC80" s="125"/>
      <c r="VZD80" s="125"/>
      <c r="VZE80" s="125"/>
      <c r="VZF80" s="125"/>
      <c r="VZG80" s="125"/>
      <c r="VZH80" s="125"/>
      <c r="VZI80" s="125"/>
      <c r="VZJ80" s="125"/>
      <c r="VZK80" s="125"/>
      <c r="VZL80" s="125"/>
      <c r="VZM80" s="125"/>
      <c r="VZN80" s="125"/>
      <c r="VZO80" s="125"/>
      <c r="VZP80" s="125"/>
      <c r="VZQ80" s="125"/>
      <c r="VZR80" s="125"/>
      <c r="VZS80" s="125"/>
      <c r="VZT80" s="125"/>
      <c r="VZU80" s="125"/>
      <c r="VZV80" s="125"/>
      <c r="VZW80" s="125"/>
      <c r="VZX80" s="125"/>
      <c r="VZY80" s="125"/>
      <c r="VZZ80" s="125"/>
      <c r="WAA80" s="125"/>
      <c r="WAB80" s="125"/>
      <c r="WAC80" s="125"/>
      <c r="WAD80" s="125"/>
      <c r="WAE80" s="125"/>
      <c r="WAF80" s="125"/>
      <c r="WAG80" s="125"/>
      <c r="WAH80" s="125"/>
      <c r="WAI80" s="125"/>
      <c r="WAJ80" s="125"/>
      <c r="WAK80" s="125"/>
      <c r="WAL80" s="125"/>
      <c r="WAM80" s="125"/>
      <c r="WAN80" s="125"/>
      <c r="WAO80" s="125"/>
      <c r="WAP80" s="125"/>
      <c r="WAQ80" s="125"/>
      <c r="WAR80" s="125"/>
      <c r="WAS80" s="125"/>
      <c r="WAT80" s="125"/>
      <c r="WAU80" s="125"/>
      <c r="WAV80" s="125"/>
      <c r="WAW80" s="125"/>
      <c r="WAX80" s="125"/>
      <c r="WAY80" s="125"/>
      <c r="WAZ80" s="125"/>
      <c r="WBA80" s="125"/>
      <c r="WBB80" s="125"/>
      <c r="WBC80" s="125"/>
      <c r="WBD80" s="125"/>
      <c r="WBE80" s="125"/>
      <c r="WBF80" s="125"/>
      <c r="WBG80" s="125"/>
      <c r="WBH80" s="125"/>
      <c r="WBI80" s="125"/>
      <c r="WBJ80" s="125"/>
      <c r="WBK80" s="125"/>
      <c r="WBL80" s="125"/>
      <c r="WBM80" s="125"/>
      <c r="WBN80" s="125"/>
      <c r="WBO80" s="125"/>
      <c r="WBP80" s="125"/>
      <c r="WBQ80" s="125"/>
      <c r="WBR80" s="125"/>
      <c r="WBS80" s="125"/>
      <c r="WBT80" s="125"/>
      <c r="WBU80" s="125"/>
      <c r="WBV80" s="125"/>
      <c r="WBW80" s="125"/>
      <c r="WBX80" s="125"/>
      <c r="WBY80" s="125"/>
      <c r="WBZ80" s="125"/>
      <c r="WCA80" s="125"/>
      <c r="WCB80" s="125"/>
      <c r="WCC80" s="125"/>
      <c r="WCD80" s="125"/>
      <c r="WCE80" s="125"/>
      <c r="WCF80" s="125"/>
      <c r="WCG80" s="125"/>
      <c r="WCH80" s="125"/>
      <c r="WCI80" s="125"/>
      <c r="WCJ80" s="125"/>
      <c r="WCK80" s="125"/>
      <c r="WCL80" s="125"/>
      <c r="WCM80" s="125"/>
      <c r="WCN80" s="125"/>
      <c r="WCO80" s="125"/>
      <c r="WCP80" s="125"/>
      <c r="WCQ80" s="125"/>
      <c r="WCR80" s="125"/>
      <c r="WCS80" s="125"/>
      <c r="WCT80" s="125"/>
      <c r="WCU80" s="125"/>
      <c r="WCV80" s="125"/>
      <c r="WCW80" s="125"/>
      <c r="WCX80" s="125"/>
      <c r="WCY80" s="125"/>
      <c r="WCZ80" s="125"/>
      <c r="WDA80" s="125"/>
      <c r="WDB80" s="125"/>
      <c r="WDC80" s="125"/>
      <c r="WDD80" s="125"/>
      <c r="WDE80" s="125"/>
      <c r="WDF80" s="125"/>
      <c r="WDG80" s="125"/>
      <c r="WDH80" s="125"/>
      <c r="WDI80" s="125"/>
      <c r="WDJ80" s="125"/>
      <c r="WDK80" s="125"/>
      <c r="WDL80" s="125"/>
      <c r="WDM80" s="125"/>
      <c r="WDN80" s="125"/>
      <c r="WDO80" s="125"/>
      <c r="WDP80" s="125"/>
      <c r="WDQ80" s="125"/>
      <c r="WDR80" s="125"/>
      <c r="WDS80" s="125"/>
      <c r="WDT80" s="125"/>
      <c r="WDU80" s="125"/>
      <c r="WDV80" s="125"/>
      <c r="WDW80" s="125"/>
      <c r="WDX80" s="125"/>
      <c r="WDY80" s="125"/>
      <c r="WDZ80" s="125"/>
      <c r="WEA80" s="125"/>
      <c r="WEB80" s="125"/>
      <c r="WEC80" s="125"/>
      <c r="WED80" s="125"/>
      <c r="WEE80" s="125"/>
      <c r="WEF80" s="125"/>
      <c r="WEG80" s="125"/>
      <c r="WEH80" s="125"/>
      <c r="WEI80" s="125"/>
      <c r="WEJ80" s="125"/>
      <c r="WEK80" s="125"/>
      <c r="WEL80" s="125"/>
      <c r="WEM80" s="125"/>
      <c r="WEN80" s="125"/>
      <c r="WEO80" s="125"/>
      <c r="WEP80" s="125"/>
      <c r="WEQ80" s="125"/>
      <c r="WER80" s="125"/>
      <c r="WES80" s="125"/>
      <c r="WET80" s="125"/>
      <c r="WEU80" s="125"/>
      <c r="WEV80" s="125"/>
      <c r="WEW80" s="125"/>
      <c r="WEX80" s="125"/>
      <c r="WEY80" s="125"/>
      <c r="WEZ80" s="125"/>
      <c r="WFA80" s="125"/>
      <c r="WFB80" s="125"/>
      <c r="WFC80" s="125"/>
      <c r="WFD80" s="125"/>
      <c r="WFE80" s="125"/>
      <c r="WFF80" s="125"/>
      <c r="WFG80" s="125"/>
      <c r="WFH80" s="125"/>
      <c r="WFI80" s="125"/>
      <c r="WFJ80" s="125"/>
      <c r="WFK80" s="125"/>
      <c r="WFL80" s="125"/>
      <c r="WFM80" s="125"/>
      <c r="WFN80" s="125"/>
      <c r="WFO80" s="125"/>
      <c r="WFP80" s="125"/>
      <c r="WFQ80" s="125"/>
      <c r="WFR80" s="125"/>
      <c r="WFS80" s="125"/>
      <c r="WFT80" s="125"/>
      <c r="WFU80" s="125"/>
      <c r="WFV80" s="125"/>
      <c r="WFW80" s="125"/>
      <c r="WFX80" s="125"/>
      <c r="WFY80" s="125"/>
      <c r="WFZ80" s="125"/>
      <c r="WGA80" s="125"/>
      <c r="WGB80" s="125"/>
      <c r="WGC80" s="125"/>
      <c r="WGD80" s="125"/>
      <c r="WGE80" s="125"/>
      <c r="WGF80" s="125"/>
      <c r="WGG80" s="125"/>
      <c r="WGH80" s="125"/>
      <c r="WGI80" s="125"/>
      <c r="WGJ80" s="125"/>
      <c r="WGK80" s="125"/>
      <c r="WGL80" s="125"/>
      <c r="WGM80" s="125"/>
      <c r="WGN80" s="125"/>
      <c r="WGO80" s="125"/>
      <c r="WGP80" s="125"/>
      <c r="WGQ80" s="125"/>
      <c r="WGR80" s="125"/>
      <c r="WGS80" s="125"/>
      <c r="WGT80" s="125"/>
      <c r="WGU80" s="125"/>
      <c r="WGV80" s="125"/>
      <c r="WGW80" s="125"/>
      <c r="WGX80" s="125"/>
      <c r="WGY80" s="125"/>
      <c r="WGZ80" s="125"/>
      <c r="WHA80" s="125"/>
      <c r="WHB80" s="125"/>
      <c r="WHC80" s="125"/>
      <c r="WHD80" s="125"/>
      <c r="WHE80" s="125"/>
      <c r="WHF80" s="125"/>
      <c r="WHG80" s="125"/>
      <c r="WHH80" s="125"/>
      <c r="WHI80" s="125"/>
      <c r="WHJ80" s="125"/>
      <c r="WHK80" s="125"/>
      <c r="WHL80" s="125"/>
      <c r="WHM80" s="125"/>
      <c r="WHN80" s="125"/>
      <c r="WHO80" s="125"/>
      <c r="WHP80" s="125"/>
      <c r="WHQ80" s="125"/>
      <c r="WHR80" s="125"/>
      <c r="WHS80" s="125"/>
      <c r="WHT80" s="125"/>
      <c r="WHU80" s="125"/>
      <c r="WHV80" s="125"/>
      <c r="WHW80" s="125"/>
      <c r="WHX80" s="125"/>
      <c r="WHY80" s="125"/>
      <c r="WHZ80" s="125"/>
      <c r="WIA80" s="125"/>
      <c r="WIB80" s="125"/>
      <c r="WIC80" s="125"/>
      <c r="WID80" s="125"/>
      <c r="WIE80" s="125"/>
      <c r="WIF80" s="125"/>
      <c r="WIG80" s="125"/>
      <c r="WIH80" s="125"/>
      <c r="WII80" s="125"/>
      <c r="WIJ80" s="125"/>
      <c r="WIK80" s="125"/>
      <c r="WIL80" s="125"/>
      <c r="WIM80" s="125"/>
      <c r="WIN80" s="125"/>
      <c r="WIO80" s="125"/>
      <c r="WIP80" s="125"/>
      <c r="WIQ80" s="125"/>
      <c r="WIR80" s="125"/>
      <c r="WIS80" s="125"/>
      <c r="WIT80" s="125"/>
      <c r="WIU80" s="125"/>
      <c r="WIV80" s="125"/>
      <c r="WIW80" s="125"/>
      <c r="WIX80" s="125"/>
      <c r="WIY80" s="125"/>
      <c r="WIZ80" s="125"/>
      <c r="WJA80" s="125"/>
      <c r="WJB80" s="125"/>
      <c r="WJC80" s="125"/>
      <c r="WJD80" s="125"/>
      <c r="WJE80" s="125"/>
      <c r="WJF80" s="125"/>
      <c r="WJG80" s="125"/>
      <c r="WJH80" s="125"/>
      <c r="WJI80" s="125"/>
      <c r="WJJ80" s="125"/>
      <c r="WJK80" s="125"/>
      <c r="WJL80" s="125"/>
      <c r="WJM80" s="125"/>
      <c r="WJN80" s="125"/>
      <c r="WJO80" s="125"/>
      <c r="WJP80" s="125"/>
      <c r="WJQ80" s="125"/>
      <c r="WJR80" s="125"/>
      <c r="WJS80" s="125"/>
      <c r="WJT80" s="125"/>
      <c r="WJU80" s="125"/>
      <c r="WJV80" s="125"/>
      <c r="WJW80" s="125"/>
      <c r="WJX80" s="125"/>
      <c r="WJY80" s="125"/>
      <c r="WJZ80" s="125"/>
      <c r="WKA80" s="125"/>
      <c r="WKB80" s="125"/>
      <c r="WKC80" s="125"/>
      <c r="WKD80" s="125"/>
      <c r="WKE80" s="125"/>
      <c r="WKF80" s="125"/>
      <c r="WKG80" s="125"/>
      <c r="WKH80" s="125"/>
      <c r="WKI80" s="125"/>
      <c r="WKJ80" s="125"/>
      <c r="WKK80" s="125"/>
      <c r="WKL80" s="125"/>
      <c r="WKM80" s="125"/>
      <c r="WKN80" s="125"/>
      <c r="WKO80" s="125"/>
      <c r="WKP80" s="125"/>
      <c r="WKQ80" s="125"/>
      <c r="WKR80" s="125"/>
      <c r="WKS80" s="125"/>
      <c r="WKT80" s="125"/>
      <c r="WKU80" s="125"/>
      <c r="WKV80" s="125"/>
      <c r="WKW80" s="125"/>
      <c r="WKX80" s="125"/>
      <c r="WKY80" s="125"/>
      <c r="WKZ80" s="125"/>
      <c r="WLA80" s="125"/>
      <c r="WLB80" s="125"/>
      <c r="WLC80" s="125"/>
      <c r="WLD80" s="125"/>
      <c r="WLE80" s="125"/>
      <c r="WLF80" s="125"/>
      <c r="WLG80" s="125"/>
      <c r="WLH80" s="125"/>
      <c r="WLI80" s="125"/>
      <c r="WLJ80" s="125"/>
      <c r="WLK80" s="125"/>
      <c r="WLL80" s="125"/>
      <c r="WLM80" s="125"/>
      <c r="WLN80" s="125"/>
      <c r="WLO80" s="125"/>
      <c r="WLP80" s="125"/>
      <c r="WLQ80" s="125"/>
      <c r="WLR80" s="125"/>
      <c r="WLS80" s="125"/>
      <c r="WLT80" s="125"/>
      <c r="WLU80" s="125"/>
      <c r="WLV80" s="125"/>
      <c r="WLW80" s="125"/>
      <c r="WLX80" s="125"/>
      <c r="WLY80" s="125"/>
      <c r="WLZ80" s="125"/>
      <c r="WMA80" s="125"/>
      <c r="WMB80" s="125"/>
      <c r="WMC80" s="125"/>
      <c r="WMD80" s="125"/>
      <c r="WME80" s="125"/>
      <c r="WMF80" s="125"/>
      <c r="WMG80" s="125"/>
      <c r="WMH80" s="125"/>
      <c r="WMI80" s="125"/>
      <c r="WMJ80" s="125"/>
      <c r="WMK80" s="125"/>
      <c r="WML80" s="125"/>
      <c r="WMM80" s="125"/>
      <c r="WMN80" s="125"/>
      <c r="WMO80" s="125"/>
      <c r="WMP80" s="125"/>
      <c r="WMQ80" s="125"/>
      <c r="WMR80" s="125"/>
      <c r="WMS80" s="125"/>
      <c r="WMT80" s="125"/>
      <c r="WMU80" s="125"/>
      <c r="WMV80" s="125"/>
      <c r="WMW80" s="125"/>
      <c r="WMX80" s="125"/>
      <c r="WMY80" s="125"/>
      <c r="WMZ80" s="125"/>
      <c r="WNA80" s="125"/>
      <c r="WNB80" s="125"/>
      <c r="WNC80" s="125"/>
      <c r="WND80" s="125"/>
      <c r="WNE80" s="125"/>
      <c r="WNF80" s="125"/>
      <c r="WNG80" s="125"/>
      <c r="WNH80" s="125"/>
      <c r="WNI80" s="125"/>
      <c r="WNJ80" s="125"/>
      <c r="WNK80" s="125"/>
      <c r="WNL80" s="125"/>
      <c r="WNM80" s="125"/>
      <c r="WNN80" s="125"/>
      <c r="WNO80" s="125"/>
      <c r="WNP80" s="125"/>
      <c r="WNQ80" s="125"/>
      <c r="WNR80" s="125"/>
      <c r="WNS80" s="125"/>
      <c r="WNT80" s="125"/>
      <c r="WNU80" s="125"/>
      <c r="WNV80" s="125"/>
      <c r="WNW80" s="125"/>
      <c r="WNX80" s="125"/>
      <c r="WNY80" s="125"/>
      <c r="WNZ80" s="125"/>
      <c r="WOA80" s="125"/>
      <c r="WOB80" s="125"/>
      <c r="WOC80" s="125"/>
      <c r="WOD80" s="125"/>
      <c r="WOE80" s="125"/>
      <c r="WOF80" s="125"/>
      <c r="WOG80" s="125"/>
      <c r="WOH80" s="125"/>
      <c r="WOI80" s="125"/>
      <c r="WOJ80" s="125"/>
      <c r="WOK80" s="125"/>
      <c r="WOL80" s="125"/>
      <c r="WOM80" s="125"/>
      <c r="WON80" s="125"/>
      <c r="WOO80" s="125"/>
      <c r="WOP80" s="125"/>
      <c r="WOQ80" s="125"/>
      <c r="WOR80" s="125"/>
      <c r="WOS80" s="125"/>
      <c r="WOT80" s="125"/>
      <c r="WOU80" s="125"/>
      <c r="WOV80" s="125"/>
      <c r="WOW80" s="125"/>
      <c r="WOX80" s="125"/>
      <c r="WOY80" s="125"/>
      <c r="WOZ80" s="125"/>
      <c r="WPA80" s="125"/>
      <c r="WPB80" s="125"/>
      <c r="WPC80" s="125"/>
      <c r="WPD80" s="125"/>
      <c r="WPE80" s="125"/>
      <c r="WPF80" s="125"/>
      <c r="WPG80" s="125"/>
      <c r="WPH80" s="125"/>
      <c r="WPI80" s="125"/>
      <c r="WPJ80" s="125"/>
      <c r="WPK80" s="125"/>
      <c r="WPL80" s="125"/>
      <c r="WPM80" s="125"/>
      <c r="WPN80" s="125"/>
      <c r="WPO80" s="125"/>
      <c r="WPP80" s="125"/>
      <c r="WPQ80" s="125"/>
      <c r="WPR80" s="125"/>
      <c r="WPS80" s="125"/>
      <c r="WPT80" s="125"/>
      <c r="WPU80" s="125"/>
      <c r="WPV80" s="125"/>
      <c r="WPW80" s="125"/>
      <c r="WPX80" s="125"/>
      <c r="WPY80" s="125"/>
      <c r="WPZ80" s="125"/>
      <c r="WQA80" s="125"/>
      <c r="WQB80" s="125"/>
      <c r="WQC80" s="125"/>
      <c r="WQD80" s="125"/>
      <c r="WQE80" s="125"/>
      <c r="WQF80" s="125"/>
      <c r="WQG80" s="125"/>
      <c r="WQH80" s="125"/>
      <c r="WQI80" s="125"/>
      <c r="WQJ80" s="125"/>
      <c r="WQK80" s="125"/>
      <c r="WQL80" s="125"/>
      <c r="WQM80" s="125"/>
      <c r="WQN80" s="125"/>
      <c r="WQO80" s="125"/>
      <c r="WQP80" s="125"/>
      <c r="WQQ80" s="125"/>
      <c r="WQR80" s="125"/>
      <c r="WQS80" s="125"/>
      <c r="WQT80" s="125"/>
      <c r="WQU80" s="125"/>
      <c r="WQV80" s="125"/>
      <c r="WQW80" s="125"/>
      <c r="WQX80" s="125"/>
      <c r="WQY80" s="125"/>
      <c r="WQZ80" s="125"/>
      <c r="WRA80" s="125"/>
      <c r="WRB80" s="125"/>
      <c r="WRC80" s="125"/>
      <c r="WRD80" s="125"/>
      <c r="WRE80" s="125"/>
      <c r="WRF80" s="125"/>
      <c r="WRG80" s="125"/>
      <c r="WRH80" s="125"/>
      <c r="WRI80" s="125"/>
      <c r="WRJ80" s="125"/>
      <c r="WRK80" s="125"/>
      <c r="WRL80" s="125"/>
      <c r="WRM80" s="125"/>
      <c r="WRN80" s="125"/>
      <c r="WRO80" s="125"/>
      <c r="WRP80" s="125"/>
      <c r="WRQ80" s="125"/>
      <c r="WRR80" s="125"/>
      <c r="WRS80" s="125"/>
      <c r="WRT80" s="125"/>
      <c r="WRU80" s="125"/>
      <c r="WRV80" s="125"/>
      <c r="WRW80" s="125"/>
      <c r="WRX80" s="125"/>
      <c r="WRY80" s="125"/>
      <c r="WRZ80" s="125"/>
      <c r="WSA80" s="125"/>
      <c r="WSB80" s="125"/>
      <c r="WSC80" s="125"/>
      <c r="WSD80" s="125"/>
      <c r="WSE80" s="125"/>
      <c r="WSF80" s="125"/>
      <c r="WSG80" s="125"/>
      <c r="WSH80" s="125"/>
      <c r="WSI80" s="125"/>
      <c r="WSJ80" s="125"/>
      <c r="WSK80" s="125"/>
      <c r="WSL80" s="125"/>
      <c r="WSM80" s="125"/>
      <c r="WSN80" s="125"/>
      <c r="WSO80" s="125"/>
      <c r="WSP80" s="125"/>
      <c r="WSQ80" s="125"/>
      <c r="WSR80" s="125"/>
      <c r="WSS80" s="125"/>
      <c r="WST80" s="125"/>
      <c r="WSU80" s="125"/>
      <c r="WSV80" s="125"/>
      <c r="WSW80" s="125"/>
      <c r="WSX80" s="125"/>
      <c r="WSY80" s="125"/>
      <c r="WSZ80" s="125"/>
      <c r="WTA80" s="125"/>
      <c r="WTB80" s="125"/>
      <c r="WTC80" s="125"/>
      <c r="WTD80" s="125"/>
      <c r="WTE80" s="125"/>
      <c r="WTF80" s="125"/>
      <c r="WTG80" s="125"/>
      <c r="WTH80" s="125"/>
      <c r="WTI80" s="125"/>
      <c r="WTJ80" s="125"/>
      <c r="WTK80" s="125"/>
      <c r="WTL80" s="125"/>
      <c r="WTM80" s="125"/>
      <c r="WTN80" s="125"/>
      <c r="WTO80" s="125"/>
      <c r="WTP80" s="125"/>
      <c r="WTQ80" s="125"/>
      <c r="WTR80" s="125"/>
      <c r="WTS80" s="125"/>
      <c r="WTT80" s="125"/>
      <c r="WTU80" s="125"/>
      <c r="WTV80" s="125"/>
      <c r="WTW80" s="125"/>
      <c r="WTX80" s="125"/>
      <c r="WTY80" s="125"/>
      <c r="WTZ80" s="125"/>
      <c r="WUA80" s="125"/>
      <c r="WUB80" s="125"/>
      <c r="WUC80" s="125"/>
      <c r="WUD80" s="125"/>
      <c r="WUE80" s="125"/>
      <c r="WUF80" s="125"/>
      <c r="WUG80" s="125"/>
      <c r="WUH80" s="125"/>
      <c r="WUI80" s="125"/>
      <c r="WUJ80" s="125"/>
      <c r="WUK80" s="125"/>
      <c r="WUL80" s="125"/>
      <c r="WUM80" s="125"/>
      <c r="WUN80" s="125"/>
      <c r="WUO80" s="125"/>
      <c r="WUP80" s="125"/>
      <c r="WUQ80" s="125"/>
      <c r="WUR80" s="125"/>
      <c r="WUS80" s="125"/>
      <c r="WUT80" s="125"/>
      <c r="WUU80" s="125"/>
      <c r="WUV80" s="125"/>
      <c r="WUW80" s="125"/>
      <c r="WUX80" s="125"/>
      <c r="WUY80" s="125"/>
      <c r="WUZ80" s="125"/>
      <c r="WVA80" s="125"/>
      <c r="WVB80" s="125"/>
      <c r="WVC80" s="125"/>
      <c r="WVD80" s="125"/>
      <c r="WVE80" s="125"/>
      <c r="WVF80" s="125"/>
      <c r="WVG80" s="125"/>
      <c r="WVH80" s="125"/>
      <c r="WVI80" s="125"/>
      <c r="WVJ80" s="125"/>
      <c r="WVK80" s="125"/>
      <c r="WVL80" s="125"/>
      <c r="WVM80" s="125"/>
      <c r="WVN80" s="125"/>
      <c r="WVO80" s="125"/>
      <c r="WVP80" s="125"/>
      <c r="WVQ80" s="125"/>
      <c r="WVR80" s="125"/>
      <c r="WVS80" s="125"/>
      <c r="WVT80" s="125"/>
      <c r="WVU80" s="125"/>
      <c r="WVV80" s="125"/>
      <c r="WVW80" s="125"/>
      <c r="WVX80" s="125"/>
      <c r="WVY80" s="125"/>
      <c r="WVZ80" s="125"/>
      <c r="WWA80" s="125"/>
      <c r="WWB80" s="125"/>
      <c r="WWC80" s="125"/>
      <c r="WWD80" s="125"/>
      <c r="WWE80" s="125"/>
      <c r="WWF80" s="125"/>
      <c r="WWG80" s="125"/>
      <c r="WWH80" s="125"/>
      <c r="WWI80" s="125"/>
      <c r="WWJ80" s="125"/>
      <c r="WWK80" s="125"/>
      <c r="WWL80" s="125"/>
      <c r="WWM80" s="125"/>
      <c r="WWN80" s="125"/>
      <c r="WWO80" s="125"/>
      <c r="WWP80" s="125"/>
      <c r="WWQ80" s="125"/>
      <c r="WWR80" s="125"/>
      <c r="WWS80" s="125"/>
      <c r="WWT80" s="125"/>
      <c r="WWU80" s="125"/>
      <c r="WWV80" s="125"/>
      <c r="WWW80" s="125"/>
      <c r="WWX80" s="125"/>
      <c r="WWY80" s="125"/>
      <c r="WWZ80" s="125"/>
      <c r="WXA80" s="125"/>
      <c r="WXB80" s="125"/>
      <c r="WXC80" s="125"/>
      <c r="WXD80" s="125"/>
      <c r="WXE80" s="125"/>
      <c r="WXF80" s="125"/>
      <c r="WXG80" s="125"/>
      <c r="WXH80" s="125"/>
      <c r="WXI80" s="125"/>
      <c r="WXJ80" s="125"/>
      <c r="WXK80" s="125"/>
      <c r="WXL80" s="125"/>
      <c r="WXM80" s="125"/>
      <c r="WXN80" s="125"/>
      <c r="WXO80" s="125"/>
      <c r="WXP80" s="125"/>
      <c r="WXQ80" s="125"/>
      <c r="WXR80" s="125"/>
      <c r="WXS80" s="125"/>
      <c r="WXT80" s="125"/>
      <c r="WXU80" s="125"/>
      <c r="WXV80" s="125"/>
      <c r="WXW80" s="125"/>
      <c r="WXX80" s="125"/>
      <c r="WXY80" s="125"/>
      <c r="WXZ80" s="125"/>
      <c r="WYA80" s="125"/>
      <c r="WYB80" s="125"/>
      <c r="WYC80" s="125"/>
      <c r="WYD80" s="125"/>
      <c r="WYE80" s="125"/>
      <c r="WYF80" s="125"/>
      <c r="WYG80" s="125"/>
      <c r="WYH80" s="125"/>
      <c r="WYI80" s="125"/>
      <c r="WYJ80" s="125"/>
      <c r="WYK80" s="125"/>
      <c r="WYL80" s="125"/>
      <c r="WYM80" s="125"/>
      <c r="WYN80" s="125"/>
      <c r="WYO80" s="125"/>
      <c r="WYP80" s="125"/>
      <c r="WYQ80" s="125"/>
      <c r="WYR80" s="125"/>
      <c r="WYS80" s="125"/>
      <c r="WYT80" s="125"/>
      <c r="WYU80" s="125"/>
      <c r="WYV80" s="125"/>
      <c r="WYW80" s="125"/>
      <c r="WYX80" s="125"/>
      <c r="WYY80" s="125"/>
      <c r="WYZ80" s="125"/>
      <c r="WZA80" s="125"/>
      <c r="WZB80" s="125"/>
      <c r="WZC80" s="125"/>
      <c r="WZD80" s="125"/>
      <c r="WZE80" s="125"/>
      <c r="WZF80" s="125"/>
      <c r="WZG80" s="125"/>
      <c r="WZH80" s="125"/>
      <c r="WZI80" s="125"/>
      <c r="WZJ80" s="125"/>
      <c r="WZK80" s="125"/>
      <c r="WZL80" s="125"/>
      <c r="WZM80" s="125"/>
      <c r="WZN80" s="125"/>
      <c r="WZO80" s="125"/>
      <c r="WZP80" s="125"/>
      <c r="WZQ80" s="125"/>
      <c r="WZR80" s="125"/>
      <c r="WZS80" s="125"/>
      <c r="WZT80" s="125"/>
      <c r="WZU80" s="125"/>
      <c r="WZV80" s="125"/>
      <c r="WZW80" s="125"/>
      <c r="WZX80" s="125"/>
      <c r="WZY80" s="125"/>
      <c r="WZZ80" s="125"/>
      <c r="XAA80" s="125"/>
      <c r="XAB80" s="125"/>
      <c r="XAC80" s="125"/>
      <c r="XAD80" s="125"/>
      <c r="XAE80" s="125"/>
      <c r="XAF80" s="125"/>
      <c r="XAG80" s="125"/>
      <c r="XAH80" s="125"/>
      <c r="XAI80" s="125"/>
      <c r="XAJ80" s="125"/>
      <c r="XAK80" s="125"/>
      <c r="XAL80" s="125"/>
      <c r="XAM80" s="125"/>
      <c r="XAN80" s="125"/>
      <c r="XAO80" s="125"/>
      <c r="XAP80" s="125"/>
      <c r="XAQ80" s="125"/>
      <c r="XAR80" s="125"/>
      <c r="XAS80" s="125"/>
      <c r="XAT80" s="125"/>
      <c r="XAU80" s="125"/>
      <c r="XAV80" s="125"/>
      <c r="XAW80" s="125"/>
      <c r="XAX80" s="125"/>
      <c r="XAY80" s="125"/>
      <c r="XAZ80" s="125"/>
      <c r="XBA80" s="125"/>
      <c r="XBB80" s="125"/>
      <c r="XBC80" s="125"/>
      <c r="XBD80" s="125"/>
      <c r="XBE80" s="125"/>
      <c r="XBF80" s="125"/>
      <c r="XBG80" s="125"/>
      <c r="XBH80" s="125"/>
      <c r="XBI80" s="125"/>
      <c r="XBJ80" s="125"/>
      <c r="XBK80" s="125"/>
      <c r="XBL80" s="125"/>
      <c r="XBM80" s="125"/>
      <c r="XBN80" s="125"/>
      <c r="XBO80" s="125"/>
      <c r="XBP80" s="125"/>
      <c r="XBQ80" s="125"/>
      <c r="XBR80" s="125"/>
      <c r="XBS80" s="125"/>
      <c r="XBT80" s="125"/>
      <c r="XBU80" s="125"/>
      <c r="XBV80" s="125"/>
      <c r="XBW80" s="125"/>
      <c r="XBX80" s="125"/>
      <c r="XBY80" s="125"/>
      <c r="XBZ80" s="125"/>
      <c r="XCA80" s="125"/>
      <c r="XCB80" s="125"/>
      <c r="XCC80" s="125"/>
      <c r="XCD80" s="125"/>
      <c r="XCE80" s="125"/>
      <c r="XCF80" s="125"/>
      <c r="XCG80" s="125"/>
      <c r="XCH80" s="125"/>
      <c r="XCI80" s="125"/>
      <c r="XCJ80" s="125"/>
      <c r="XCK80" s="125"/>
      <c r="XCL80" s="125"/>
      <c r="XCM80" s="125"/>
      <c r="XCN80" s="125"/>
      <c r="XCO80" s="125"/>
      <c r="XCP80" s="125"/>
      <c r="XCQ80" s="125"/>
      <c r="XCR80" s="125"/>
      <c r="XCS80" s="125"/>
      <c r="XCT80" s="125"/>
      <c r="XCU80" s="125"/>
      <c r="XCV80" s="125"/>
      <c r="XCW80" s="125"/>
      <c r="XCX80" s="125"/>
      <c r="XCY80" s="125"/>
      <c r="XCZ80" s="125"/>
      <c r="XDA80" s="125"/>
      <c r="XDB80" s="125"/>
      <c r="XDC80" s="125"/>
      <c r="XDD80" s="125"/>
      <c r="XDE80" s="125"/>
      <c r="XDF80" s="125"/>
      <c r="XDG80" s="125"/>
      <c r="XDH80" s="125"/>
      <c r="XDI80" s="125"/>
      <c r="XDJ80" s="125"/>
      <c r="XDK80" s="125"/>
      <c r="XDL80" s="125"/>
      <c r="XDM80" s="125"/>
      <c r="XDN80" s="125"/>
      <c r="XDO80" s="125"/>
      <c r="XDP80" s="125"/>
      <c r="XDQ80" s="125"/>
      <c r="XDR80" s="125"/>
      <c r="XDS80" s="125"/>
      <c r="XDT80" s="125"/>
      <c r="XDU80" s="125"/>
      <c r="XDV80" s="125"/>
      <c r="XDW80" s="125"/>
      <c r="XDX80" s="125"/>
      <c r="XDY80" s="125"/>
      <c r="XDZ80" s="125"/>
      <c r="XEA80" s="125"/>
      <c r="XEB80" s="125"/>
      <c r="XEC80" s="125"/>
      <c r="XED80" s="125"/>
      <c r="XEE80" s="125"/>
      <c r="XEF80" s="125"/>
      <c r="XEG80" s="125"/>
      <c r="XEH80" s="125"/>
      <c r="XEI80" s="125"/>
      <c r="XEJ80" s="125"/>
      <c r="XEK80" s="125"/>
      <c r="XEL80" s="125"/>
      <c r="XEM80" s="125"/>
      <c r="XEN80" s="125"/>
      <c r="XEO80" s="125"/>
      <c r="XEP80" s="125"/>
      <c r="XEQ80" s="125"/>
      <c r="XER80" s="125"/>
      <c r="XES80" s="125"/>
      <c r="XET80" s="125"/>
      <c r="XEU80" s="125"/>
      <c r="XEV80" s="125"/>
      <c r="XEW80" s="125"/>
      <c r="XEX80" s="125"/>
      <c r="XEY80" s="125"/>
      <c r="XEZ80" s="125"/>
      <c r="XFA80" s="125"/>
      <c r="XFB80" s="125"/>
      <c r="XFC80" s="125"/>
    </row>
    <row r="81" spans="1:26" x14ac:dyDescent="0.2">
      <c r="E81" s="304"/>
      <c r="F81" s="304"/>
      <c r="G81" s="304"/>
      <c r="H81" s="304"/>
    </row>
    <row r="82" spans="1:26" s="242" customFormat="1" x14ac:dyDescent="0.2">
      <c r="A82" s="238"/>
      <c r="B82" s="239"/>
      <c r="C82" s="240"/>
      <c r="D82" s="241"/>
      <c r="E82" s="302" t="str">
        <f>InpR!$E$88</f>
        <v>RCV - CPI(H) + RPI wedge initial balance - nominal - WN</v>
      </c>
      <c r="F82" s="302">
        <f>InpR!$F$88</f>
        <v>0</v>
      </c>
      <c r="G82" s="302" t="str">
        <f>InpR!$G$88</f>
        <v>£m</v>
      </c>
      <c r="H82" s="303"/>
    </row>
    <row r="83" spans="1:26" s="49" customFormat="1" x14ac:dyDescent="0.2">
      <c r="A83" s="67"/>
      <c r="B83" s="78"/>
      <c r="C83" s="142"/>
      <c r="D83" s="72"/>
      <c r="E83" s="49" t="str">
        <f>Time!E$40</f>
        <v>Acquisition / initial balance date flag</v>
      </c>
      <c r="F83" s="49">
        <f>Time!F$40</f>
        <v>0</v>
      </c>
      <c r="G83" s="301" t="str">
        <f>Time!G$40</f>
        <v>flag</v>
      </c>
      <c r="H83" s="49">
        <f>Time!H$40</f>
        <v>1</v>
      </c>
      <c r="I83" s="49">
        <f>Time!I$40</f>
        <v>0</v>
      </c>
      <c r="J83" s="49">
        <f>Time!J$40</f>
        <v>0</v>
      </c>
      <c r="K83" s="49">
        <f>Time!K$40</f>
        <v>0</v>
      </c>
      <c r="L83" s="49">
        <f>Time!L$40</f>
        <v>1</v>
      </c>
      <c r="M83" s="49">
        <f>Time!M$40</f>
        <v>0</v>
      </c>
      <c r="N83" s="49">
        <f>Time!N$40</f>
        <v>0</v>
      </c>
      <c r="O83" s="49">
        <f>Time!O$40</f>
        <v>0</v>
      </c>
      <c r="P83" s="49">
        <f>Time!P$40</f>
        <v>0</v>
      </c>
      <c r="Q83" s="49">
        <f>Time!Q$40</f>
        <v>0</v>
      </c>
      <c r="R83" s="49">
        <f>Time!R$40</f>
        <v>0</v>
      </c>
      <c r="S83" s="65"/>
      <c r="T83" s="65"/>
      <c r="U83" s="65"/>
      <c r="V83" s="65"/>
      <c r="W83" s="65"/>
      <c r="X83" s="65"/>
      <c r="Y83" s="65"/>
      <c r="Z83" s="65"/>
    </row>
    <row r="84" spans="1:26" s="7" customFormat="1" x14ac:dyDescent="0.2">
      <c r="A84" s="67"/>
      <c r="B84" s="78"/>
      <c r="C84" s="142"/>
      <c r="D84" s="72"/>
      <c r="S84" s="59"/>
      <c r="T84" s="59"/>
      <c r="U84" s="59"/>
      <c r="V84" s="59"/>
      <c r="W84" s="59"/>
      <c r="X84" s="59"/>
      <c r="Y84" s="59"/>
      <c r="Z84" s="59"/>
    </row>
    <row r="85" spans="1:26" s="59" customFormat="1" x14ac:dyDescent="0.2">
      <c r="A85" s="66"/>
      <c r="B85" s="70"/>
      <c r="C85" s="145"/>
      <c r="D85" s="75"/>
      <c r="E85" s="56" t="s">
        <v>154</v>
      </c>
      <c r="G85" s="201" t="s">
        <v>88</v>
      </c>
      <c r="J85" s="293">
        <f t="shared" ref="J85" si="42" xml:space="preserve"> I88</f>
        <v>0</v>
      </c>
      <c r="K85" s="293">
        <f t="shared" ref="K85" si="43" xml:space="preserve"> J88</f>
        <v>0</v>
      </c>
      <c r="L85" s="293">
        <f t="shared" ref="L85" si="44" xml:space="preserve"> K88</f>
        <v>0</v>
      </c>
      <c r="M85" s="293">
        <f t="shared" ref="M85" si="45" xml:space="preserve"> L88</f>
        <v>0</v>
      </c>
      <c r="N85" s="293">
        <f t="shared" ref="N85" si="46" xml:space="preserve"> M88</f>
        <v>0</v>
      </c>
      <c r="O85" s="293">
        <f t="shared" ref="O85" si="47" xml:space="preserve"> N88</f>
        <v>0</v>
      </c>
      <c r="P85" s="293">
        <f t="shared" ref="P85" si="48" xml:space="preserve"> O88</f>
        <v>0</v>
      </c>
      <c r="Q85" s="293">
        <f t="shared" ref="Q85" si="49" xml:space="preserve"> P88</f>
        <v>0</v>
      </c>
      <c r="R85" s="293">
        <f t="shared" ref="R85" si="50" xml:space="preserve"> Q88</f>
        <v>0</v>
      </c>
    </row>
    <row r="86" spans="1:26" s="59" customFormat="1" x14ac:dyDescent="0.2">
      <c r="A86" s="66"/>
      <c r="B86" s="70"/>
      <c r="C86" s="145"/>
      <c r="D86" s="75" t="s">
        <v>139</v>
      </c>
      <c r="E86" s="56" t="str">
        <f t="shared" ref="E86:R86" si="51" xml:space="preserve"> E$75</f>
        <v>Actual RCV indexation</v>
      </c>
      <c r="F86" s="293">
        <f t="shared" si="51"/>
        <v>0</v>
      </c>
      <c r="G86" s="201" t="str">
        <f t="shared" si="51"/>
        <v>£m</v>
      </c>
      <c r="H86" s="293">
        <f t="shared" si="51"/>
        <v>0</v>
      </c>
      <c r="I86" s="201">
        <f t="shared" si="51"/>
        <v>0</v>
      </c>
      <c r="J86" s="293">
        <f t="shared" si="51"/>
        <v>0</v>
      </c>
      <c r="K86" s="293">
        <f t="shared" si="51"/>
        <v>0</v>
      </c>
      <c r="L86" s="293">
        <f t="shared" si="51"/>
        <v>0</v>
      </c>
      <c r="M86" s="293">
        <f t="shared" si="51"/>
        <v>0</v>
      </c>
      <c r="N86" s="293">
        <f t="shared" si="51"/>
        <v>0</v>
      </c>
      <c r="O86" s="293">
        <f t="shared" si="51"/>
        <v>0</v>
      </c>
      <c r="P86" s="293">
        <f t="shared" si="51"/>
        <v>0</v>
      </c>
      <c r="Q86" s="293">
        <f t="shared" si="51"/>
        <v>0</v>
      </c>
      <c r="R86" s="293">
        <f t="shared" si="51"/>
        <v>0</v>
      </c>
    </row>
    <row r="87" spans="1:26" s="59" customFormat="1" x14ac:dyDescent="0.2">
      <c r="A87" s="66"/>
      <c r="B87" s="70"/>
      <c r="C87" s="145"/>
      <c r="D87" s="75" t="s">
        <v>140</v>
      </c>
      <c r="E87" s="56" t="str">
        <f t="shared" ref="E87:R87" si="52" xml:space="preserve"> E$80</f>
        <v>RCV run-off company should have received</v>
      </c>
      <c r="F87" s="293">
        <f t="shared" si="52"/>
        <v>0</v>
      </c>
      <c r="G87" s="201" t="str">
        <f t="shared" si="52"/>
        <v>£m</v>
      </c>
      <c r="H87" s="293">
        <f t="shared" si="52"/>
        <v>0</v>
      </c>
      <c r="I87" s="201">
        <f t="shared" si="52"/>
        <v>0</v>
      </c>
      <c r="J87" s="293">
        <f t="shared" si="52"/>
        <v>0</v>
      </c>
      <c r="K87" s="293">
        <f t="shared" si="52"/>
        <v>0</v>
      </c>
      <c r="L87" s="293">
        <f t="shared" si="52"/>
        <v>0</v>
      </c>
      <c r="M87" s="293">
        <f t="shared" si="52"/>
        <v>0</v>
      </c>
      <c r="N87" s="293">
        <f t="shared" si="52"/>
        <v>0</v>
      </c>
      <c r="O87" s="293">
        <f t="shared" si="52"/>
        <v>0</v>
      </c>
      <c r="P87" s="293">
        <f t="shared" si="52"/>
        <v>0</v>
      </c>
      <c r="Q87" s="293">
        <f t="shared" si="52"/>
        <v>0</v>
      </c>
      <c r="R87" s="293">
        <f t="shared" si="52"/>
        <v>0</v>
      </c>
    </row>
    <row r="88" spans="1:26" s="173" customFormat="1" x14ac:dyDescent="0.2">
      <c r="A88" s="169"/>
      <c r="B88" s="170"/>
      <c r="C88" s="171"/>
      <c r="D88" s="172"/>
      <c r="E88" s="173" t="s">
        <v>155</v>
      </c>
      <c r="G88" s="202" t="s">
        <v>88</v>
      </c>
      <c r="J88" s="294">
        <f t="shared" ref="J88:R88" si="53" xml:space="preserve"> IF( J83 = 1, $F82, J85 + J86 - J87)</f>
        <v>0</v>
      </c>
      <c r="K88" s="294">
        <f t="shared" si="53"/>
        <v>0</v>
      </c>
      <c r="L88" s="294">
        <f t="shared" si="53"/>
        <v>0</v>
      </c>
      <c r="M88" s="294">
        <f t="shared" si="53"/>
        <v>0</v>
      </c>
      <c r="N88" s="294">
        <f t="shared" si="53"/>
        <v>0</v>
      </c>
      <c r="O88" s="294">
        <f t="shared" si="53"/>
        <v>0</v>
      </c>
      <c r="P88" s="294">
        <f t="shared" si="53"/>
        <v>0</v>
      </c>
      <c r="Q88" s="294">
        <f t="shared" si="53"/>
        <v>0</v>
      </c>
      <c r="R88" s="294">
        <f t="shared" si="53"/>
        <v>0</v>
      </c>
    </row>
    <row r="90" spans="1:26" s="126" customFormat="1" x14ac:dyDescent="0.2">
      <c r="A90" s="203"/>
      <c r="B90" s="204"/>
      <c r="C90" s="205"/>
      <c r="D90" s="206"/>
      <c r="E90" s="56" t="str">
        <f t="shared" ref="E90:R90" si="54" xml:space="preserve"> E$85</f>
        <v>Actual Nominal RCV balance BEG</v>
      </c>
      <c r="F90" s="226">
        <f t="shared" si="54"/>
        <v>0</v>
      </c>
      <c r="G90" s="126" t="str">
        <f t="shared" si="54"/>
        <v>£m</v>
      </c>
      <c r="H90" s="226">
        <f t="shared" si="54"/>
        <v>0</v>
      </c>
      <c r="I90" s="226">
        <f t="shared" si="54"/>
        <v>0</v>
      </c>
      <c r="J90" s="226">
        <f t="shared" si="54"/>
        <v>0</v>
      </c>
      <c r="K90" s="226">
        <f t="shared" si="54"/>
        <v>0</v>
      </c>
      <c r="L90" s="226">
        <f t="shared" si="54"/>
        <v>0</v>
      </c>
      <c r="M90" s="226">
        <f t="shared" si="54"/>
        <v>0</v>
      </c>
      <c r="N90" s="226">
        <f t="shared" si="54"/>
        <v>0</v>
      </c>
      <c r="O90" s="226">
        <f t="shared" si="54"/>
        <v>0</v>
      </c>
      <c r="P90" s="226">
        <f t="shared" si="54"/>
        <v>0</v>
      </c>
      <c r="Q90" s="226">
        <f t="shared" si="54"/>
        <v>0</v>
      </c>
      <c r="R90" s="226">
        <f t="shared" si="54"/>
        <v>0</v>
      </c>
    </row>
    <row r="91" spans="1:26" s="126" customFormat="1" x14ac:dyDescent="0.2">
      <c r="A91" s="203"/>
      <c r="B91" s="204"/>
      <c r="C91" s="205"/>
      <c r="D91" s="206"/>
      <c r="E91" s="56" t="str">
        <f t="shared" ref="E91:R91" si="55" xml:space="preserve"> E$86</f>
        <v>Actual RCV indexation</v>
      </c>
      <c r="F91" s="293">
        <f t="shared" si="55"/>
        <v>0</v>
      </c>
      <c r="G91" s="209" t="str">
        <f t="shared" si="55"/>
        <v>£m</v>
      </c>
      <c r="H91" s="293">
        <f t="shared" si="55"/>
        <v>0</v>
      </c>
      <c r="I91" s="293">
        <f t="shared" si="55"/>
        <v>0</v>
      </c>
      <c r="J91" s="293">
        <f t="shared" si="55"/>
        <v>0</v>
      </c>
      <c r="K91" s="293">
        <f t="shared" si="55"/>
        <v>0</v>
      </c>
      <c r="L91" s="293">
        <f t="shared" si="55"/>
        <v>0</v>
      </c>
      <c r="M91" s="293">
        <f t="shared" si="55"/>
        <v>0</v>
      </c>
      <c r="N91" s="293">
        <f t="shared" si="55"/>
        <v>0</v>
      </c>
      <c r="O91" s="293">
        <f t="shared" si="55"/>
        <v>0</v>
      </c>
      <c r="P91" s="293">
        <f t="shared" si="55"/>
        <v>0</v>
      </c>
      <c r="Q91" s="293">
        <f t="shared" si="55"/>
        <v>0</v>
      </c>
      <c r="R91" s="293">
        <f t="shared" si="55"/>
        <v>0</v>
      </c>
    </row>
    <row r="92" spans="1:26" s="126" customFormat="1" x14ac:dyDescent="0.2">
      <c r="A92" s="203"/>
      <c r="B92" s="204"/>
      <c r="C92" s="205"/>
      <c r="D92" s="206"/>
      <c r="E92" s="56" t="str">
        <f t="shared" ref="E92:R92" si="56" xml:space="preserve"> E$88</f>
        <v>Actual Nominal RCV balance END</v>
      </c>
      <c r="F92" s="226">
        <f t="shared" si="56"/>
        <v>0</v>
      </c>
      <c r="G92" s="126" t="str">
        <f t="shared" si="56"/>
        <v>£m</v>
      </c>
      <c r="H92" s="226">
        <f t="shared" si="56"/>
        <v>0</v>
      </c>
      <c r="I92" s="226">
        <f t="shared" si="56"/>
        <v>0</v>
      </c>
      <c r="J92" s="226">
        <f t="shared" si="56"/>
        <v>0</v>
      </c>
      <c r="K92" s="226">
        <f t="shared" si="56"/>
        <v>0</v>
      </c>
      <c r="L92" s="226">
        <f t="shared" si="56"/>
        <v>0</v>
      </c>
      <c r="M92" s="226">
        <f t="shared" si="56"/>
        <v>0</v>
      </c>
      <c r="N92" s="226">
        <f t="shared" si="56"/>
        <v>0</v>
      </c>
      <c r="O92" s="226">
        <f t="shared" si="56"/>
        <v>0</v>
      </c>
      <c r="P92" s="226">
        <f t="shared" si="56"/>
        <v>0</v>
      </c>
      <c r="Q92" s="226">
        <f t="shared" si="56"/>
        <v>0</v>
      </c>
      <c r="R92" s="226">
        <f t="shared" si="56"/>
        <v>0</v>
      </c>
    </row>
    <row r="93" spans="1:26" s="60" customFormat="1" x14ac:dyDescent="0.2">
      <c r="A93" s="68"/>
      <c r="B93" s="80"/>
      <c r="C93" s="144"/>
      <c r="D93" s="76"/>
      <c r="E93" s="56" t="s">
        <v>173</v>
      </c>
      <c r="G93" s="126" t="s">
        <v>88</v>
      </c>
      <c r="H93" s="296"/>
      <c r="I93" s="296"/>
      <c r="J93" s="226">
        <f t="shared" ref="J93" si="57" xml:space="preserve"> ( (J90+J91) + J92) / 2</f>
        <v>0</v>
      </c>
      <c r="K93" s="226">
        <f t="shared" ref="K93" si="58" xml:space="preserve"> ( (K90+K91) + K92) / 2</f>
        <v>0</v>
      </c>
      <c r="L93" s="226">
        <f xml:space="preserve"> ( (L90+L91) + L92) / 2</f>
        <v>0</v>
      </c>
      <c r="M93" s="226">
        <f xml:space="preserve"> ( (M90+M91) + M92) / 2</f>
        <v>0</v>
      </c>
      <c r="N93" s="226">
        <f t="shared" ref="N93" si="59" xml:space="preserve"> ( (N90+N91) + N92) / 2</f>
        <v>0</v>
      </c>
      <c r="O93" s="226">
        <f t="shared" ref="O93" si="60" xml:space="preserve"> ( (O90+O91) + O92) / 2</f>
        <v>0</v>
      </c>
      <c r="P93" s="226">
        <f t="shared" ref="P93" si="61" xml:space="preserve"> ( (P90+P91) + P92) / 2</f>
        <v>0</v>
      </c>
      <c r="Q93" s="226">
        <f xml:space="preserve"> ( (Q90+Q91) + Q92) / 2</f>
        <v>0</v>
      </c>
      <c r="R93" s="226">
        <f t="shared" ref="R93" si="62" xml:space="preserve"> ( (R90+R91) + R92) / 2</f>
        <v>0</v>
      </c>
    </row>
    <row r="94" spans="1:26" s="60" customFormat="1" x14ac:dyDescent="0.2">
      <c r="A94" s="68"/>
      <c r="B94" s="80"/>
      <c r="C94" s="144"/>
      <c r="D94" s="76"/>
      <c r="J94" s="126"/>
      <c r="K94" s="126"/>
      <c r="L94" s="126"/>
      <c r="M94" s="126"/>
      <c r="N94" s="126"/>
      <c r="O94" s="126"/>
      <c r="P94" s="126"/>
      <c r="Q94" s="126"/>
      <c r="R94" s="126"/>
    </row>
    <row r="95" spans="1:26" x14ac:dyDescent="0.2">
      <c r="B95" s="80" t="s">
        <v>156</v>
      </c>
    </row>
    <row r="96" spans="1:26" s="253" customFormat="1" x14ac:dyDescent="0.2">
      <c r="A96" s="249"/>
      <c r="B96" s="250"/>
      <c r="C96" s="251"/>
      <c r="D96" s="252"/>
      <c r="E96" s="253" t="str">
        <f xml:space="preserve"> InpR!E$102</f>
        <v>WACC on RCV - CPI(H) + RPI wedge bf and additions - WN</v>
      </c>
      <c r="F96" s="253">
        <f xml:space="preserve"> InpR!F$102</f>
        <v>0</v>
      </c>
      <c r="G96" s="271" t="str">
        <f xml:space="preserve"> InpR!G$102</f>
        <v>%</v>
      </c>
      <c r="H96" s="253" t="str">
        <f xml:space="preserve"> InpR!I$102</f>
        <v>PR19 Financial model, 'Water Network' sheet row 980</v>
      </c>
      <c r="I96" s="253" t="e">
        <f xml:space="preserve"> InpR!#REF!</f>
        <v>#REF!</v>
      </c>
      <c r="J96" s="253">
        <f xml:space="preserve"> InpR!J$102</f>
        <v>0</v>
      </c>
      <c r="K96" s="253">
        <f xml:space="preserve"> InpR!K$102</f>
        <v>0</v>
      </c>
      <c r="L96" s="253">
        <f xml:space="preserve"> InpR!L$102</f>
        <v>0</v>
      </c>
      <c r="M96" s="253">
        <f xml:space="preserve"> InpR!M$102</f>
        <v>0</v>
      </c>
      <c r="N96" s="253">
        <f xml:space="preserve"> InpR!N$102</f>
        <v>0</v>
      </c>
      <c r="O96" s="253">
        <f xml:space="preserve"> InpR!O$102</f>
        <v>0</v>
      </c>
      <c r="P96" s="253">
        <f xml:space="preserve"> InpR!P$102</f>
        <v>0</v>
      </c>
      <c r="Q96" s="253">
        <f xml:space="preserve"> InpR!Q$102</f>
        <v>0</v>
      </c>
      <c r="R96" s="253">
        <f xml:space="preserve"> InpR!R$102</f>
        <v>0</v>
      </c>
    </row>
    <row r="97" spans="1:26" s="126" customFormat="1" x14ac:dyDescent="0.2">
      <c r="A97" s="203"/>
      <c r="B97" s="204"/>
      <c r="C97" s="205"/>
      <c r="D97" s="206"/>
      <c r="E97" s="236" t="str">
        <f xml:space="preserve"> Time!E$54</f>
        <v>Forecast Period Flag</v>
      </c>
      <c r="F97" s="301">
        <f xml:space="preserve"> Time!F$54</f>
        <v>0</v>
      </c>
      <c r="G97" s="301" t="str">
        <f xml:space="preserve"> Time!G$54</f>
        <v>flag</v>
      </c>
      <c r="H97" s="301">
        <f xml:space="preserve"> Time!H$54</f>
        <v>5</v>
      </c>
      <c r="I97" s="301">
        <f xml:space="preserve"> Time!I$54</f>
        <v>0</v>
      </c>
      <c r="J97" s="301">
        <f xml:space="preserve"> Time!J$54</f>
        <v>0</v>
      </c>
      <c r="K97" s="301">
        <f xml:space="preserve"> Time!K$54</f>
        <v>0</v>
      </c>
      <c r="L97" s="301">
        <f xml:space="preserve"> Time!L$54</f>
        <v>0</v>
      </c>
      <c r="M97" s="301">
        <f xml:space="preserve"> Time!M$54</f>
        <v>1</v>
      </c>
      <c r="N97" s="301">
        <f xml:space="preserve"> Time!N$54</f>
        <v>1</v>
      </c>
      <c r="O97" s="301">
        <f xml:space="preserve"> Time!O$54</f>
        <v>1</v>
      </c>
      <c r="P97" s="301">
        <f xml:space="preserve"> Time!P$54</f>
        <v>1</v>
      </c>
      <c r="Q97" s="301">
        <f xml:space="preserve"> Time!Q$54</f>
        <v>1</v>
      </c>
      <c r="R97" s="301">
        <f xml:space="preserve"> Time!R$54</f>
        <v>0</v>
      </c>
    </row>
    <row r="98" spans="1:26" x14ac:dyDescent="0.2">
      <c r="E98" s="56" t="str">
        <f t="shared" ref="E98:R98" si="63" xml:space="preserve"> E$93</f>
        <v>Actual average RCV balance</v>
      </c>
      <c r="F98" s="225">
        <f t="shared" si="63"/>
        <v>0</v>
      </c>
      <c r="G98" s="225" t="str">
        <f t="shared" si="63"/>
        <v>£m</v>
      </c>
      <c r="H98" s="225">
        <f t="shared" si="63"/>
        <v>0</v>
      </c>
      <c r="I98" s="225">
        <f t="shared" si="63"/>
        <v>0</v>
      </c>
      <c r="J98" s="225">
        <f t="shared" si="63"/>
        <v>0</v>
      </c>
      <c r="K98" s="225">
        <f t="shared" si="63"/>
        <v>0</v>
      </c>
      <c r="L98" s="225">
        <f t="shared" si="63"/>
        <v>0</v>
      </c>
      <c r="M98" s="225">
        <f t="shared" si="63"/>
        <v>0</v>
      </c>
      <c r="N98" s="225">
        <f t="shared" si="63"/>
        <v>0</v>
      </c>
      <c r="O98" s="225">
        <f t="shared" si="63"/>
        <v>0</v>
      </c>
      <c r="P98" s="225">
        <f t="shared" si="63"/>
        <v>0</v>
      </c>
      <c r="Q98" s="225">
        <f t="shared" si="63"/>
        <v>0</v>
      </c>
      <c r="R98" s="225">
        <f t="shared" si="63"/>
        <v>0</v>
      </c>
    </row>
    <row r="99" spans="1:26" x14ac:dyDescent="0.2">
      <c r="E99" s="56" t="s">
        <v>157</v>
      </c>
      <c r="F99" s="295"/>
      <c r="G99" s="225" t="s">
        <v>88</v>
      </c>
      <c r="H99" s="295"/>
      <c r="I99" s="295"/>
      <c r="J99" s="295">
        <f t="shared" ref="J99:K99" si="64">J96*J97*J98</f>
        <v>0</v>
      </c>
      <c r="K99" s="295">
        <f t="shared" si="64"/>
        <v>0</v>
      </c>
      <c r="L99" s="295">
        <f>L96*L97*L98</f>
        <v>0</v>
      </c>
      <c r="M99" s="295">
        <f>M96*M97*M98</f>
        <v>0</v>
      </c>
      <c r="N99" s="295">
        <f t="shared" ref="N99:R99" si="65">N96*N97*N98</f>
        <v>0</v>
      </c>
      <c r="O99" s="295">
        <f t="shared" si="65"/>
        <v>0</v>
      </c>
      <c r="P99" s="295">
        <f t="shared" si="65"/>
        <v>0</v>
      </c>
      <c r="Q99" s="295">
        <f t="shared" si="65"/>
        <v>0</v>
      </c>
      <c r="R99" s="295">
        <f t="shared" si="65"/>
        <v>0</v>
      </c>
    </row>
    <row r="101" spans="1:26" x14ac:dyDescent="0.2">
      <c r="E101" s="236" t="str">
        <f xml:space="preserve"> Time!E$50</f>
        <v>Last Forecast Period Flag</v>
      </c>
      <c r="F101" s="305">
        <f xml:space="preserve"> Time!F$50</f>
        <v>0</v>
      </c>
      <c r="G101" s="305" t="str">
        <f xml:space="preserve"> Time!G$50</f>
        <v>flag</v>
      </c>
      <c r="H101" s="305">
        <f xml:space="preserve"> Time!H$50</f>
        <v>1</v>
      </c>
      <c r="I101" s="305">
        <f xml:space="preserve"> Time!I$50</f>
        <v>0</v>
      </c>
      <c r="J101" s="305">
        <f xml:space="preserve"> Time!J$50</f>
        <v>0</v>
      </c>
      <c r="K101" s="305">
        <f xml:space="preserve"> Time!K$50</f>
        <v>0</v>
      </c>
      <c r="L101" s="305">
        <f xml:space="preserve"> Time!L$50</f>
        <v>0</v>
      </c>
      <c r="M101" s="305">
        <f xml:space="preserve"> Time!M$50</f>
        <v>0</v>
      </c>
      <c r="N101" s="305">
        <f xml:space="preserve"> Time!N$50</f>
        <v>0</v>
      </c>
      <c r="O101" s="305">
        <f xml:space="preserve"> Time!O$50</f>
        <v>0</v>
      </c>
      <c r="P101" s="305">
        <f xml:space="preserve"> Time!P$50</f>
        <v>0</v>
      </c>
      <c r="Q101" s="305">
        <f xml:space="preserve"> Time!Q$50</f>
        <v>1</v>
      </c>
      <c r="R101" s="305">
        <f xml:space="preserve"> Time!R$50</f>
        <v>0</v>
      </c>
    </row>
    <row r="102" spans="1:26" s="126" customFormat="1" x14ac:dyDescent="0.2">
      <c r="A102" s="203"/>
      <c r="B102" s="204"/>
      <c r="C102" s="205"/>
      <c r="D102" s="206"/>
      <c r="E102" s="56" t="str">
        <f t="shared" ref="E102:R102" si="66" xml:space="preserve"> E$88</f>
        <v>Actual Nominal RCV balance END</v>
      </c>
      <c r="F102" s="226">
        <f t="shared" si="66"/>
        <v>0</v>
      </c>
      <c r="G102" s="226" t="str">
        <f t="shared" si="66"/>
        <v>£m</v>
      </c>
      <c r="H102" s="226">
        <f t="shared" si="66"/>
        <v>0</v>
      </c>
      <c r="I102" s="226">
        <f t="shared" si="66"/>
        <v>0</v>
      </c>
      <c r="J102" s="226">
        <f t="shared" si="66"/>
        <v>0</v>
      </c>
      <c r="K102" s="226">
        <f t="shared" si="66"/>
        <v>0</v>
      </c>
      <c r="L102" s="226">
        <f t="shared" si="66"/>
        <v>0</v>
      </c>
      <c r="M102" s="226">
        <f t="shared" si="66"/>
        <v>0</v>
      </c>
      <c r="N102" s="226">
        <f t="shared" si="66"/>
        <v>0</v>
      </c>
      <c r="O102" s="226">
        <f t="shared" si="66"/>
        <v>0</v>
      </c>
      <c r="P102" s="226">
        <f t="shared" si="66"/>
        <v>0</v>
      </c>
      <c r="Q102" s="226">
        <f t="shared" si="66"/>
        <v>0</v>
      </c>
      <c r="R102" s="226">
        <f t="shared" si="66"/>
        <v>0</v>
      </c>
    </row>
    <row r="103" spans="1:26" x14ac:dyDescent="0.2">
      <c r="A103" s="89"/>
      <c r="B103" s="95"/>
      <c r="C103" s="332"/>
      <c r="D103" s="91"/>
      <c r="E103" s="56" t="s">
        <v>318</v>
      </c>
      <c r="F103" s="295"/>
      <c r="G103" s="295"/>
      <c r="H103" s="295"/>
      <c r="I103" s="295"/>
      <c r="J103" s="225">
        <f>J102 * J101</f>
        <v>0</v>
      </c>
      <c r="K103" s="225">
        <f t="shared" ref="K103" si="67">K102 * K101</f>
        <v>0</v>
      </c>
      <c r="L103" s="225">
        <f t="shared" ref="L103" si="68">L102 * L101</f>
        <v>0</v>
      </c>
      <c r="M103" s="225">
        <f t="shared" ref="M103" si="69">M102 * M101</f>
        <v>0</v>
      </c>
      <c r="N103" s="225">
        <f t="shared" ref="N103" si="70">N102 * N101</f>
        <v>0</v>
      </c>
      <c r="O103" s="225">
        <f t="shared" ref="O103" si="71">O102 * O101</f>
        <v>0</v>
      </c>
      <c r="P103" s="225">
        <f t="shared" ref="P103" si="72">P102 * P101</f>
        <v>0</v>
      </c>
      <c r="Q103" s="225">
        <f t="shared" ref="Q103" si="73">Q102 * Q101</f>
        <v>0</v>
      </c>
      <c r="R103" s="225">
        <f t="shared" ref="R103" si="74">R102 * R101</f>
        <v>0</v>
      </c>
    </row>
    <row r="104" spans="1:26" x14ac:dyDescent="0.2">
      <c r="J104" s="125"/>
      <c r="K104" s="125"/>
      <c r="L104" s="125"/>
      <c r="M104" s="125"/>
      <c r="N104" s="125"/>
      <c r="O104" s="125"/>
      <c r="P104" s="125"/>
      <c r="Q104" s="125"/>
      <c r="R104" s="125"/>
    </row>
    <row r="105" spans="1:26" x14ac:dyDescent="0.2">
      <c r="B105" s="80" t="s">
        <v>158</v>
      </c>
    </row>
    <row r="106" spans="1:26" x14ac:dyDescent="0.2">
      <c r="E106" s="56" t="str">
        <f t="shared" ref="E106:R106" si="75" xml:space="preserve"> E$80</f>
        <v>RCV run-off company should have received</v>
      </c>
      <c r="F106" s="225">
        <f t="shared" si="75"/>
        <v>0</v>
      </c>
      <c r="G106" s="225" t="str">
        <f t="shared" si="75"/>
        <v>£m</v>
      </c>
      <c r="H106" s="225">
        <f t="shared" si="75"/>
        <v>0</v>
      </c>
      <c r="I106" s="225">
        <f t="shared" si="75"/>
        <v>0</v>
      </c>
      <c r="J106" s="225">
        <f t="shared" si="75"/>
        <v>0</v>
      </c>
      <c r="K106" s="225">
        <f t="shared" si="75"/>
        <v>0</v>
      </c>
      <c r="L106" s="225">
        <f t="shared" si="75"/>
        <v>0</v>
      </c>
      <c r="M106" s="225">
        <f t="shared" si="75"/>
        <v>0</v>
      </c>
      <c r="N106" s="225">
        <f t="shared" si="75"/>
        <v>0</v>
      </c>
      <c r="O106" s="225">
        <f t="shared" si="75"/>
        <v>0</v>
      </c>
      <c r="P106" s="225">
        <f t="shared" si="75"/>
        <v>0</v>
      </c>
      <c r="Q106" s="225">
        <f t="shared" si="75"/>
        <v>0</v>
      </c>
      <c r="R106" s="225">
        <f t="shared" si="75"/>
        <v>0</v>
      </c>
    </row>
    <row r="107" spans="1:26" s="125" customFormat="1" x14ac:dyDescent="0.2">
      <c r="A107" s="210"/>
      <c r="B107" s="204"/>
      <c r="C107" s="205"/>
      <c r="D107" s="211"/>
      <c r="E107" s="56" t="str">
        <f t="shared" ref="E107:R108" si="76" xml:space="preserve"> E$99</f>
        <v>Nominal return company should have received</v>
      </c>
      <c r="F107" s="225">
        <f t="shared" si="76"/>
        <v>0</v>
      </c>
      <c r="G107" s="225" t="str">
        <f t="shared" si="76"/>
        <v>£m</v>
      </c>
      <c r="H107" s="225">
        <f t="shared" si="76"/>
        <v>0</v>
      </c>
      <c r="I107" s="225">
        <f t="shared" si="76"/>
        <v>0</v>
      </c>
      <c r="J107" s="225">
        <f t="shared" si="76"/>
        <v>0</v>
      </c>
      <c r="K107" s="225">
        <f t="shared" si="76"/>
        <v>0</v>
      </c>
      <c r="L107" s="225">
        <f t="shared" si="76"/>
        <v>0</v>
      </c>
      <c r="M107" s="225">
        <f t="shared" si="76"/>
        <v>0</v>
      </c>
      <c r="N107" s="225">
        <f t="shared" si="76"/>
        <v>0</v>
      </c>
      <c r="O107" s="225">
        <f t="shared" si="76"/>
        <v>0</v>
      </c>
      <c r="P107" s="225">
        <f t="shared" si="76"/>
        <v>0</v>
      </c>
      <c r="Q107" s="225">
        <f t="shared" si="76"/>
        <v>0</v>
      </c>
      <c r="R107" s="225">
        <f t="shared" si="76"/>
        <v>0</v>
      </c>
      <c r="S107" s="126"/>
      <c r="T107" s="126"/>
      <c r="U107" s="126"/>
      <c r="V107" s="126"/>
      <c r="W107" s="126"/>
      <c r="X107" s="126"/>
      <c r="Y107" s="126"/>
      <c r="Z107" s="126"/>
    </row>
    <row r="108" spans="1:26" x14ac:dyDescent="0.2">
      <c r="E108" s="56" t="s">
        <v>266</v>
      </c>
      <c r="F108" s="295"/>
      <c r="G108" s="225" t="str">
        <f t="shared" si="76"/>
        <v>£m</v>
      </c>
      <c r="H108" s="295">
        <f>SUM(J108:R108)</f>
        <v>0</v>
      </c>
      <c r="I108" s="295"/>
      <c r="J108" s="295">
        <f t="shared" ref="J108:R108" si="77">SUM(J106:J107)</f>
        <v>0</v>
      </c>
      <c r="K108" s="295">
        <f t="shared" si="77"/>
        <v>0</v>
      </c>
      <c r="L108" s="295">
        <f t="shared" si="77"/>
        <v>0</v>
      </c>
      <c r="M108" s="295">
        <f t="shared" si="77"/>
        <v>0</v>
      </c>
      <c r="N108" s="295">
        <f t="shared" si="77"/>
        <v>0</v>
      </c>
      <c r="O108" s="295">
        <f t="shared" si="77"/>
        <v>0</v>
      </c>
      <c r="P108" s="295">
        <f t="shared" si="77"/>
        <v>0</v>
      </c>
      <c r="Q108" s="295">
        <f t="shared" si="77"/>
        <v>0</v>
      </c>
      <c r="R108" s="295">
        <f t="shared" si="77"/>
        <v>0</v>
      </c>
    </row>
    <row r="110" spans="1:26" x14ac:dyDescent="0.2">
      <c r="A110" s="346" t="s">
        <v>376</v>
      </c>
      <c r="B110" s="347"/>
      <c r="C110" s="348"/>
      <c r="D110" s="348"/>
      <c r="E110" s="348"/>
      <c r="F110" s="348"/>
      <c r="G110" s="348"/>
      <c r="H110" s="348"/>
      <c r="I110" s="348"/>
      <c r="J110" s="348"/>
      <c r="K110" s="348"/>
      <c r="L110" s="348"/>
      <c r="M110" s="348"/>
      <c r="N110" s="348"/>
      <c r="O110" s="348"/>
      <c r="P110" s="348"/>
      <c r="Q110" s="348"/>
      <c r="R110" s="348"/>
      <c r="S110" s="56"/>
      <c r="T110" s="56"/>
      <c r="U110" s="56"/>
      <c r="V110" s="56"/>
      <c r="W110" s="56"/>
      <c r="X110" s="56"/>
      <c r="Y110" s="56"/>
      <c r="Z110" s="56"/>
    </row>
    <row r="112" spans="1:26" x14ac:dyDescent="0.2">
      <c r="C112" s="144" t="s">
        <v>265</v>
      </c>
    </row>
    <row r="114" spans="1:26" x14ac:dyDescent="0.2">
      <c r="E114" s="56" t="str">
        <f xml:space="preserve"> E$61</f>
        <v>Actual nominal revenue</v>
      </c>
      <c r="F114" s="225">
        <f t="shared" ref="F114:Q114" si="78" xml:space="preserve"> F$61</f>
        <v>0</v>
      </c>
      <c r="G114" s="225" t="str">
        <f t="shared" si="78"/>
        <v>£m</v>
      </c>
      <c r="H114" s="225">
        <f t="shared" si="78"/>
        <v>0</v>
      </c>
      <c r="I114" s="225">
        <f t="shared" si="78"/>
        <v>0</v>
      </c>
      <c r="J114" s="225">
        <f t="shared" si="78"/>
        <v>0</v>
      </c>
      <c r="K114" s="225">
        <f t="shared" si="78"/>
        <v>0</v>
      </c>
      <c r="L114" s="225">
        <f t="shared" si="78"/>
        <v>0</v>
      </c>
      <c r="M114" s="225">
        <f t="shared" si="78"/>
        <v>0</v>
      </c>
      <c r="N114" s="225">
        <f t="shared" si="78"/>
        <v>0</v>
      </c>
      <c r="O114" s="225">
        <f t="shared" si="78"/>
        <v>0</v>
      </c>
      <c r="P114" s="225">
        <f t="shared" si="78"/>
        <v>0</v>
      </c>
      <c r="Q114" s="225">
        <f t="shared" si="78"/>
        <v>0</v>
      </c>
      <c r="R114" s="225">
        <f xml:space="preserve"> R$61</f>
        <v>0</v>
      </c>
    </row>
    <row r="115" spans="1:26" x14ac:dyDescent="0.2">
      <c r="E115" s="56" t="str">
        <f t="shared" ref="E115:R115" si="79" xml:space="preserve"> E$108</f>
        <v>Total nominal revenue company should have received</v>
      </c>
      <c r="F115" s="225">
        <f t="shared" si="79"/>
        <v>0</v>
      </c>
      <c r="G115" s="225" t="str">
        <f t="shared" si="79"/>
        <v>£m</v>
      </c>
      <c r="H115" s="225">
        <f t="shared" si="79"/>
        <v>0</v>
      </c>
      <c r="I115" s="225">
        <f t="shared" si="79"/>
        <v>0</v>
      </c>
      <c r="J115" s="225">
        <f t="shared" si="79"/>
        <v>0</v>
      </c>
      <c r="K115" s="225">
        <f t="shared" si="79"/>
        <v>0</v>
      </c>
      <c r="L115" s="225">
        <f t="shared" si="79"/>
        <v>0</v>
      </c>
      <c r="M115" s="225">
        <f t="shared" si="79"/>
        <v>0</v>
      </c>
      <c r="N115" s="225">
        <f t="shared" si="79"/>
        <v>0</v>
      </c>
      <c r="O115" s="225">
        <f t="shared" si="79"/>
        <v>0</v>
      </c>
      <c r="P115" s="225">
        <f t="shared" si="79"/>
        <v>0</v>
      </c>
      <c r="Q115" s="225">
        <f t="shared" si="79"/>
        <v>0</v>
      </c>
      <c r="R115" s="225">
        <f t="shared" si="79"/>
        <v>0</v>
      </c>
    </row>
    <row r="116" spans="1:26" s="225" customFormat="1" x14ac:dyDescent="0.2">
      <c r="A116" s="221"/>
      <c r="B116" s="222"/>
      <c r="C116" s="223"/>
      <c r="D116" s="224"/>
      <c r="E116" s="56" t="s">
        <v>267</v>
      </c>
      <c r="G116" s="225" t="str">
        <f t="shared" ref="G116" si="80" xml:space="preserve"> G$99</f>
        <v>£m</v>
      </c>
      <c r="H116" s="295">
        <f>SUM(J116:R116)</f>
        <v>0</v>
      </c>
      <c r="M116" s="225">
        <f>M115-M114</f>
        <v>0</v>
      </c>
      <c r="N116" s="225">
        <f t="shared" ref="N116:Q116" si="81">N115-N114</f>
        <v>0</v>
      </c>
      <c r="O116" s="225">
        <f t="shared" si="81"/>
        <v>0</v>
      </c>
      <c r="P116" s="225">
        <f t="shared" si="81"/>
        <v>0</v>
      </c>
      <c r="Q116" s="225">
        <f t="shared" si="81"/>
        <v>0</v>
      </c>
      <c r="S116" s="226"/>
      <c r="T116" s="226"/>
      <c r="U116" s="226"/>
      <c r="V116" s="226"/>
      <c r="W116" s="226"/>
      <c r="X116" s="226"/>
      <c r="Y116" s="226"/>
      <c r="Z116" s="226"/>
    </row>
    <row r="118" spans="1:26" x14ac:dyDescent="0.2">
      <c r="A118" s="346" t="s">
        <v>377</v>
      </c>
      <c r="B118" s="347"/>
      <c r="C118" s="348"/>
      <c r="D118" s="348"/>
      <c r="E118" s="348"/>
      <c r="F118" s="348"/>
      <c r="G118" s="348"/>
      <c r="H118" s="348"/>
      <c r="I118" s="348"/>
      <c r="J118" s="348"/>
      <c r="K118" s="348"/>
      <c r="L118" s="348"/>
      <c r="M118" s="348"/>
      <c r="N118" s="348"/>
      <c r="O118" s="348"/>
      <c r="P118" s="348"/>
      <c r="Q118" s="348"/>
      <c r="R118" s="348"/>
      <c r="S118" s="56"/>
      <c r="T118" s="56"/>
      <c r="U118" s="56"/>
      <c r="V118" s="56"/>
      <c r="W118" s="56"/>
      <c r="X118" s="56"/>
      <c r="Y118" s="56"/>
      <c r="Z118" s="56"/>
    </row>
    <row r="120" spans="1:26" x14ac:dyDescent="0.2">
      <c r="C120" s="144" t="s">
        <v>264</v>
      </c>
    </row>
    <row r="121" spans="1:26" x14ac:dyDescent="0.2">
      <c r="C121" s="144" t="s">
        <v>159</v>
      </c>
    </row>
    <row r="122" spans="1:26" x14ac:dyDescent="0.2">
      <c r="C122" s="144" t="s">
        <v>160</v>
      </c>
    </row>
    <row r="124" spans="1:26" s="253" customFormat="1" x14ac:dyDescent="0.2">
      <c r="A124" s="249"/>
      <c r="B124" s="250"/>
      <c r="C124" s="251"/>
      <c r="D124" s="252"/>
      <c r="E124" s="49" t="str">
        <f>Index!E$48</f>
        <v>CPI(H): Fin year average - percentage increase - final determination</v>
      </c>
      <c r="F124" s="253">
        <f>Index!F$48</f>
        <v>0</v>
      </c>
      <c r="G124" s="271" t="str">
        <f>Index!G$48</f>
        <v>%</v>
      </c>
      <c r="H124" s="253">
        <f>Index!H$48</f>
        <v>0</v>
      </c>
      <c r="I124" s="253">
        <f>Index!I$48</f>
        <v>0</v>
      </c>
      <c r="J124" s="253">
        <f>Index!J$48</f>
        <v>0</v>
      </c>
      <c r="K124" s="253">
        <f>Index!K$48</f>
        <v>2.1269790500559882E-2</v>
      </c>
      <c r="L124" s="253">
        <f>Index!L$48</f>
        <v>1.9909655450194075E-2</v>
      </c>
      <c r="M124" s="253">
        <f>Index!M$48</f>
        <v>1.9833640562247679E-2</v>
      </c>
      <c r="N124" s="253">
        <f>Index!N$48</f>
        <v>2.0041983108134653E-2</v>
      </c>
      <c r="O124" s="253">
        <f>Index!O$48</f>
        <v>2.0751251595618081E-2</v>
      </c>
      <c r="P124" s="253">
        <f>Index!P$48</f>
        <v>2.1000000000000574E-2</v>
      </c>
      <c r="Q124" s="253">
        <f>Index!Q$48</f>
        <v>2.100000000000124E-2</v>
      </c>
      <c r="R124" s="253">
        <f>Index!R$48</f>
        <v>1.999999999999913E-2</v>
      </c>
    </row>
    <row r="125" spans="1:26" s="253" customFormat="1" x14ac:dyDescent="0.2">
      <c r="A125" s="249"/>
      <c r="B125" s="250"/>
      <c r="C125" s="251"/>
      <c r="D125" s="252"/>
      <c r="E125" s="49" t="str">
        <f>Index!E$71</f>
        <v>Forecast RPI/CPIH wedge - final determination</v>
      </c>
      <c r="F125" s="253">
        <f>Index!F$71</f>
        <v>0</v>
      </c>
      <c r="G125" s="271" t="str">
        <f>Index!G$71</f>
        <v>%</v>
      </c>
      <c r="H125" s="253">
        <f>Index!H$71</f>
        <v>0</v>
      </c>
      <c r="I125" s="253">
        <f>Index!I$71</f>
        <v>0</v>
      </c>
      <c r="J125" s="253">
        <f>Index!J$71</f>
        <v>0</v>
      </c>
      <c r="K125" s="253">
        <f>Index!K$71</f>
        <v>-2.1269790500559882E-2</v>
      </c>
      <c r="L125" s="253">
        <f>Index!L$71</f>
        <v>1.1612485258307714E-2</v>
      </c>
      <c r="M125" s="253">
        <f>Index!M$71</f>
        <v>4.424450951415082E-3</v>
      </c>
      <c r="N125" s="253">
        <f>Index!N$71</f>
        <v>9.5456655774606158E-3</v>
      </c>
      <c r="O125" s="253">
        <f>Index!O$71</f>
        <v>1.0752431675141949E-2</v>
      </c>
      <c r="P125" s="253">
        <f>Index!P$71</f>
        <v>1.1000000000000121E-2</v>
      </c>
      <c r="Q125" s="253">
        <f>Index!Q$71</f>
        <v>1.0999999999998566E-2</v>
      </c>
      <c r="R125" s="253">
        <f>Index!R$71</f>
        <v>1.0000000000000675E-2</v>
      </c>
    </row>
    <row r="126" spans="1:26" s="213" customFormat="1" x14ac:dyDescent="0.2">
      <c r="A126" s="214"/>
      <c r="B126" s="215"/>
      <c r="C126" s="216"/>
      <c r="D126" s="217"/>
      <c r="E126" s="213" t="s">
        <v>161</v>
      </c>
      <c r="J126" s="213">
        <f t="shared" ref="J126:L126" si="82">SUM(J124:J125)</f>
        <v>0</v>
      </c>
      <c r="K126" s="213">
        <f t="shared" si="82"/>
        <v>0</v>
      </c>
      <c r="L126" s="213">
        <f t="shared" si="82"/>
        <v>3.1522140708501789E-2</v>
      </c>
      <c r="M126" s="213">
        <f>SUM(M124:M125)</f>
        <v>2.4258091513662761E-2</v>
      </c>
      <c r="N126" s="213">
        <f t="shared" ref="N126:R126" si="83">SUM(N124:N125)</f>
        <v>2.9587648685595269E-2</v>
      </c>
      <c r="O126" s="213">
        <f t="shared" si="83"/>
        <v>3.150368327076003E-2</v>
      </c>
      <c r="P126" s="213">
        <f t="shared" si="83"/>
        <v>3.2000000000000695E-2</v>
      </c>
      <c r="Q126" s="213">
        <f t="shared" si="83"/>
        <v>3.1999999999999806E-2</v>
      </c>
      <c r="R126" s="213">
        <f t="shared" si="83"/>
        <v>2.9999999999999805E-2</v>
      </c>
      <c r="S126" s="218"/>
      <c r="T126" s="218"/>
      <c r="U126" s="218"/>
      <c r="V126" s="218"/>
      <c r="W126" s="218"/>
      <c r="X126" s="218"/>
      <c r="Y126" s="218"/>
      <c r="Z126" s="218"/>
    </row>
    <row r="128" spans="1:26" s="199" customFormat="1" x14ac:dyDescent="0.2">
      <c r="A128" s="194"/>
      <c r="B128" s="195"/>
      <c r="C128" s="196"/>
      <c r="D128" s="197"/>
      <c r="E128" s="198" t="str">
        <f t="shared" ref="E128:R128" si="84" xml:space="preserve"> E$140</f>
        <v>True up Nominal RCV balance BEG</v>
      </c>
      <c r="F128" s="297">
        <f t="shared" si="84"/>
        <v>0</v>
      </c>
      <c r="G128" s="297" t="str">
        <f t="shared" si="84"/>
        <v>£m</v>
      </c>
      <c r="H128" s="297">
        <f t="shared" si="84"/>
        <v>0</v>
      </c>
      <c r="I128" s="297">
        <f t="shared" si="84"/>
        <v>0</v>
      </c>
      <c r="J128" s="297">
        <f t="shared" si="84"/>
        <v>0</v>
      </c>
      <c r="K128" s="297">
        <f t="shared" si="84"/>
        <v>0</v>
      </c>
      <c r="L128" s="297">
        <f t="shared" si="84"/>
        <v>0</v>
      </c>
      <c r="M128" s="297">
        <f t="shared" si="84"/>
        <v>0</v>
      </c>
      <c r="N128" s="297">
        <f t="shared" si="84"/>
        <v>0</v>
      </c>
      <c r="O128" s="297">
        <f t="shared" si="84"/>
        <v>0</v>
      </c>
      <c r="P128" s="297">
        <f t="shared" si="84"/>
        <v>0</v>
      </c>
      <c r="Q128" s="297">
        <f t="shared" si="84"/>
        <v>0</v>
      </c>
      <c r="R128" s="297">
        <f t="shared" si="84"/>
        <v>0</v>
      </c>
    </row>
    <row r="129" spans="1:16383" x14ac:dyDescent="0.2">
      <c r="E129" s="219" t="str">
        <f t="shared" ref="E129:R129" si="85" xml:space="preserve"> E$126</f>
        <v>True up Indexation percentage</v>
      </c>
      <c r="F129" s="219">
        <f t="shared" si="85"/>
        <v>0</v>
      </c>
      <c r="G129" s="219">
        <f t="shared" si="85"/>
        <v>0</v>
      </c>
      <c r="H129" s="219">
        <f t="shared" si="85"/>
        <v>0</v>
      </c>
      <c r="I129" s="219">
        <f t="shared" si="85"/>
        <v>0</v>
      </c>
      <c r="J129" s="219">
        <f t="shared" si="85"/>
        <v>0</v>
      </c>
      <c r="K129" s="219">
        <f t="shared" si="85"/>
        <v>0</v>
      </c>
      <c r="L129" s="219">
        <f t="shared" si="85"/>
        <v>3.1522140708501789E-2</v>
      </c>
      <c r="M129" s="219">
        <f t="shared" si="85"/>
        <v>2.4258091513662761E-2</v>
      </c>
      <c r="N129" s="219">
        <f t="shared" si="85"/>
        <v>2.9587648685595269E-2</v>
      </c>
      <c r="O129" s="219">
        <f t="shared" si="85"/>
        <v>3.150368327076003E-2</v>
      </c>
      <c r="P129" s="219">
        <f t="shared" si="85"/>
        <v>3.2000000000000695E-2</v>
      </c>
      <c r="Q129" s="219">
        <f t="shared" si="85"/>
        <v>3.1999999999999806E-2</v>
      </c>
      <c r="R129" s="219">
        <f t="shared" si="85"/>
        <v>2.9999999999999805E-2</v>
      </c>
    </row>
    <row r="130" spans="1:16383" x14ac:dyDescent="0.2">
      <c r="A130" s="89"/>
      <c r="B130" s="95"/>
      <c r="C130" s="332"/>
      <c r="D130" s="91"/>
      <c r="E130" s="56" t="s">
        <v>162</v>
      </c>
      <c r="G130" s="125" t="s">
        <v>88</v>
      </c>
      <c r="J130" s="298">
        <f>J128*J129</f>
        <v>0</v>
      </c>
      <c r="K130" s="298">
        <f t="shared" ref="K130" si="86">K128*K129</f>
        <v>0</v>
      </c>
      <c r="L130" s="298">
        <f t="shared" ref="L130" si="87">L128*L129</f>
        <v>0</v>
      </c>
      <c r="M130" s="298">
        <f>M128*M129</f>
        <v>0</v>
      </c>
      <c r="N130" s="298">
        <f t="shared" ref="N130" si="88">N128*N129</f>
        <v>0</v>
      </c>
      <c r="O130" s="298">
        <f t="shared" ref="O130" si="89">O128*O129</f>
        <v>0</v>
      </c>
      <c r="P130" s="298">
        <f t="shared" ref="P130" si="90">P128*P129</f>
        <v>0</v>
      </c>
      <c r="Q130" s="298">
        <f t="shared" ref="Q130" si="91">Q128*Q129</f>
        <v>0</v>
      </c>
      <c r="R130" s="298">
        <f t="shared" ref="R130" si="92">R128*R129</f>
        <v>0</v>
      </c>
    </row>
    <row r="132" spans="1:16383" s="253" customFormat="1" x14ac:dyDescent="0.2">
      <c r="A132" s="249"/>
      <c r="B132" s="250"/>
      <c r="C132" s="251"/>
      <c r="D132" s="252"/>
      <c r="E132" s="49" t="str">
        <f xml:space="preserve"> InpR!E$95</f>
        <v>Run-off rate - CPI(H) + RPI wedge - active - WN</v>
      </c>
      <c r="F132" s="253">
        <f xml:space="preserve"> InpR!F$95</f>
        <v>0</v>
      </c>
      <c r="G132" s="271" t="str">
        <f xml:space="preserve"> InpR!G$95</f>
        <v>%</v>
      </c>
      <c r="H132" s="253" t="str">
        <f xml:space="preserve"> InpR!I$95</f>
        <v>PR19 Financial model, 'F_OutputsMaster' sheet row 956, PR19FM2093POST</v>
      </c>
      <c r="I132" s="253" t="e">
        <f xml:space="preserve"> InpR!#REF!</f>
        <v>#REF!</v>
      </c>
      <c r="J132" s="253">
        <f xml:space="preserve"> InpR!J$95</f>
        <v>0</v>
      </c>
      <c r="K132" s="253">
        <f xml:space="preserve"> InpR!K$95</f>
        <v>0</v>
      </c>
      <c r="L132" s="253">
        <f xml:space="preserve"> InpR!L$95</f>
        <v>0</v>
      </c>
      <c r="M132" s="253">
        <f xml:space="preserve"> InpR!M$95</f>
        <v>0</v>
      </c>
      <c r="N132" s="253">
        <f xml:space="preserve"> InpR!N$95</f>
        <v>0</v>
      </c>
      <c r="O132" s="253">
        <f xml:space="preserve"> InpR!O$95</f>
        <v>0</v>
      </c>
      <c r="P132" s="253">
        <f xml:space="preserve"> InpR!P$95</f>
        <v>0</v>
      </c>
      <c r="Q132" s="253">
        <f xml:space="preserve"> InpR!Q$95</f>
        <v>0</v>
      </c>
      <c r="R132" s="253">
        <f xml:space="preserve"> InpR!R$95</f>
        <v>0</v>
      </c>
    </row>
    <row r="133" spans="1:16383" s="199" customFormat="1" x14ac:dyDescent="0.2">
      <c r="A133" s="194"/>
      <c r="B133" s="195"/>
      <c r="C133" s="196"/>
      <c r="D133" s="197"/>
      <c r="E133" s="198" t="str">
        <f t="shared" ref="E133:R133" si="93" xml:space="preserve"> E$140</f>
        <v>True up Nominal RCV balance BEG</v>
      </c>
      <c r="F133" s="297">
        <f t="shared" si="93"/>
        <v>0</v>
      </c>
      <c r="G133" s="297" t="str">
        <f t="shared" si="93"/>
        <v>£m</v>
      </c>
      <c r="H133" s="297">
        <f t="shared" si="93"/>
        <v>0</v>
      </c>
      <c r="I133" s="297">
        <f t="shared" si="93"/>
        <v>0</v>
      </c>
      <c r="J133" s="297">
        <f t="shared" si="93"/>
        <v>0</v>
      </c>
      <c r="K133" s="297">
        <f t="shared" si="93"/>
        <v>0</v>
      </c>
      <c r="L133" s="297">
        <f t="shared" si="93"/>
        <v>0</v>
      </c>
      <c r="M133" s="297">
        <f t="shared" si="93"/>
        <v>0</v>
      </c>
      <c r="N133" s="297">
        <f t="shared" si="93"/>
        <v>0</v>
      </c>
      <c r="O133" s="297">
        <f t="shared" si="93"/>
        <v>0</v>
      </c>
      <c r="P133" s="297">
        <f t="shared" si="93"/>
        <v>0</v>
      </c>
      <c r="Q133" s="297">
        <f t="shared" si="93"/>
        <v>0</v>
      </c>
      <c r="R133" s="297">
        <f t="shared" si="93"/>
        <v>0</v>
      </c>
    </row>
    <row r="134" spans="1:16383" s="125" customFormat="1" x14ac:dyDescent="0.2">
      <c r="A134" s="210"/>
      <c r="B134" s="204"/>
      <c r="C134" s="330"/>
      <c r="D134" s="211"/>
      <c r="E134" s="56" t="str">
        <f t="shared" ref="E134:R134" si="94" xml:space="preserve"> E$130</f>
        <v>True up RCV indexation</v>
      </c>
      <c r="F134" s="298">
        <f t="shared" si="94"/>
        <v>0</v>
      </c>
      <c r="G134" s="201" t="str">
        <f t="shared" si="94"/>
        <v>£m</v>
      </c>
      <c r="H134" s="298">
        <f t="shared" si="94"/>
        <v>0</v>
      </c>
      <c r="I134" s="298">
        <f t="shared" si="94"/>
        <v>0</v>
      </c>
      <c r="J134" s="298">
        <f t="shared" si="94"/>
        <v>0</v>
      </c>
      <c r="K134" s="298">
        <f t="shared" si="94"/>
        <v>0</v>
      </c>
      <c r="L134" s="298">
        <f t="shared" si="94"/>
        <v>0</v>
      </c>
      <c r="M134" s="298">
        <f t="shared" si="94"/>
        <v>0</v>
      </c>
      <c r="N134" s="298">
        <f t="shared" si="94"/>
        <v>0</v>
      </c>
      <c r="O134" s="298">
        <f t="shared" si="94"/>
        <v>0</v>
      </c>
      <c r="P134" s="298">
        <f t="shared" si="94"/>
        <v>0</v>
      </c>
      <c r="Q134" s="298">
        <f t="shared" si="94"/>
        <v>0</v>
      </c>
      <c r="R134" s="298">
        <f t="shared" si="94"/>
        <v>0</v>
      </c>
      <c r="S134" s="126"/>
      <c r="T134" s="126"/>
      <c r="U134" s="126"/>
      <c r="V134" s="126"/>
      <c r="W134" s="126"/>
      <c r="X134" s="126"/>
      <c r="Y134" s="126"/>
      <c r="Z134" s="126"/>
    </row>
    <row r="135" spans="1:16383" x14ac:dyDescent="0.2">
      <c r="A135" s="89"/>
      <c r="B135" s="95"/>
      <c r="C135" s="332"/>
      <c r="D135" s="91"/>
      <c r="E135" s="56" t="s">
        <v>319</v>
      </c>
      <c r="F135" s="299"/>
      <c r="G135" s="201" t="s">
        <v>88</v>
      </c>
      <c r="H135" s="299"/>
      <c r="I135" s="299"/>
      <c r="J135" s="298">
        <f t="shared" ref="J135:R135" si="95" xml:space="preserve"> (J133+J134) * J132</f>
        <v>0</v>
      </c>
      <c r="K135" s="298">
        <f t="shared" si="95"/>
        <v>0</v>
      </c>
      <c r="L135" s="298">
        <f t="shared" si="95"/>
        <v>0</v>
      </c>
      <c r="M135" s="298">
        <f xml:space="preserve"> (M133+M134) * M132</f>
        <v>0</v>
      </c>
      <c r="N135" s="298">
        <f t="shared" si="95"/>
        <v>0</v>
      </c>
      <c r="O135" s="298">
        <f t="shared" si="95"/>
        <v>0</v>
      </c>
      <c r="P135" s="298">
        <f t="shared" si="95"/>
        <v>0</v>
      </c>
      <c r="Q135" s="298">
        <f t="shared" si="95"/>
        <v>0</v>
      </c>
      <c r="R135" s="298">
        <f t="shared" si="95"/>
        <v>0</v>
      </c>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c r="BG135" s="125"/>
      <c r="BH135" s="125"/>
      <c r="BI135" s="125"/>
      <c r="BJ135" s="125"/>
      <c r="BK135" s="125"/>
      <c r="BL135" s="125"/>
      <c r="BM135" s="125"/>
      <c r="BN135" s="125"/>
      <c r="BO135" s="125"/>
      <c r="BP135" s="125"/>
      <c r="BQ135" s="125"/>
      <c r="BR135" s="125"/>
      <c r="BS135" s="125"/>
      <c r="BT135" s="125"/>
      <c r="BU135" s="125"/>
      <c r="BV135" s="125"/>
      <c r="BW135" s="125"/>
      <c r="BX135" s="125"/>
      <c r="BY135" s="125"/>
      <c r="BZ135" s="125"/>
      <c r="CA135" s="125"/>
      <c r="CB135" s="125"/>
      <c r="CC135" s="125"/>
      <c r="CD135" s="125"/>
      <c r="CE135" s="125"/>
      <c r="CF135" s="125"/>
      <c r="CG135" s="125"/>
      <c r="CH135" s="125"/>
      <c r="CI135" s="125"/>
      <c r="CJ135" s="125"/>
      <c r="CK135" s="125"/>
      <c r="CL135" s="125"/>
      <c r="CM135" s="125"/>
      <c r="CN135" s="125"/>
      <c r="CO135" s="125"/>
      <c r="CP135" s="125"/>
      <c r="CQ135" s="125"/>
      <c r="CR135" s="125"/>
      <c r="CS135" s="125"/>
      <c r="CT135" s="125"/>
      <c r="CU135" s="125"/>
      <c r="CV135" s="125"/>
      <c r="CW135" s="125"/>
      <c r="CX135" s="125"/>
      <c r="CY135" s="125"/>
      <c r="CZ135" s="125"/>
      <c r="DA135" s="125"/>
      <c r="DB135" s="125"/>
      <c r="DC135" s="125"/>
      <c r="DD135" s="125"/>
      <c r="DE135" s="125"/>
      <c r="DF135" s="125"/>
      <c r="DG135" s="125"/>
      <c r="DH135" s="125"/>
      <c r="DI135" s="125"/>
      <c r="DJ135" s="125"/>
      <c r="DK135" s="125"/>
      <c r="DL135" s="125"/>
      <c r="DM135" s="125"/>
      <c r="DN135" s="125"/>
      <c r="DO135" s="125"/>
      <c r="DP135" s="125"/>
      <c r="DQ135" s="125"/>
      <c r="DR135" s="125"/>
      <c r="DS135" s="125"/>
      <c r="DT135" s="125"/>
      <c r="DU135" s="125"/>
      <c r="DV135" s="125"/>
      <c r="DW135" s="125"/>
      <c r="DX135" s="125"/>
      <c r="DY135" s="125"/>
      <c r="DZ135" s="125"/>
      <c r="EA135" s="125"/>
      <c r="EB135" s="125"/>
      <c r="EC135" s="125"/>
      <c r="ED135" s="125"/>
      <c r="EE135" s="125"/>
      <c r="EF135" s="125"/>
      <c r="EG135" s="125"/>
      <c r="EH135" s="125"/>
      <c r="EI135" s="125"/>
      <c r="EJ135" s="125"/>
      <c r="EK135" s="125"/>
      <c r="EL135" s="125"/>
      <c r="EM135" s="125"/>
      <c r="EN135" s="125"/>
      <c r="EO135" s="125"/>
      <c r="EP135" s="125"/>
      <c r="EQ135" s="125"/>
      <c r="ER135" s="125"/>
      <c r="ES135" s="125"/>
      <c r="ET135" s="125"/>
      <c r="EU135" s="125"/>
      <c r="EV135" s="125"/>
      <c r="EW135" s="125"/>
      <c r="EX135" s="125"/>
      <c r="EY135" s="125"/>
      <c r="EZ135" s="125"/>
      <c r="FA135" s="125"/>
      <c r="FB135" s="125"/>
      <c r="FC135" s="125"/>
      <c r="FD135" s="125"/>
      <c r="FE135" s="125"/>
      <c r="FF135" s="125"/>
      <c r="FG135" s="125"/>
      <c r="FH135" s="125"/>
      <c r="FI135" s="125"/>
      <c r="FJ135" s="125"/>
      <c r="FK135" s="125"/>
      <c r="FL135" s="125"/>
      <c r="FM135" s="125"/>
      <c r="FN135" s="125"/>
      <c r="FO135" s="125"/>
      <c r="FP135" s="125"/>
      <c r="FQ135" s="125"/>
      <c r="FR135" s="125"/>
      <c r="FS135" s="125"/>
      <c r="FT135" s="125"/>
      <c r="FU135" s="125"/>
      <c r="FV135" s="125"/>
      <c r="FW135" s="125"/>
      <c r="FX135" s="125"/>
      <c r="FY135" s="125"/>
      <c r="FZ135" s="125"/>
      <c r="GA135" s="125"/>
      <c r="GB135" s="125"/>
      <c r="GC135" s="125"/>
      <c r="GD135" s="125"/>
      <c r="GE135" s="125"/>
      <c r="GF135" s="125"/>
      <c r="GG135" s="125"/>
      <c r="GH135" s="125"/>
      <c r="GI135" s="125"/>
      <c r="GJ135" s="125"/>
      <c r="GK135" s="125"/>
      <c r="GL135" s="125"/>
      <c r="GM135" s="125"/>
      <c r="GN135" s="125"/>
      <c r="GO135" s="125"/>
      <c r="GP135" s="125"/>
      <c r="GQ135" s="125"/>
      <c r="GR135" s="125"/>
      <c r="GS135" s="125"/>
      <c r="GT135" s="125"/>
      <c r="GU135" s="125"/>
      <c r="GV135" s="125"/>
      <c r="GW135" s="125"/>
      <c r="GX135" s="125"/>
      <c r="GY135" s="125"/>
      <c r="GZ135" s="125"/>
      <c r="HA135" s="125"/>
      <c r="HB135" s="125"/>
      <c r="HC135" s="125"/>
      <c r="HD135" s="125"/>
      <c r="HE135" s="125"/>
      <c r="HF135" s="125"/>
      <c r="HG135" s="125"/>
      <c r="HH135" s="125"/>
      <c r="HI135" s="125"/>
      <c r="HJ135" s="125"/>
      <c r="HK135" s="125"/>
      <c r="HL135" s="125"/>
      <c r="HM135" s="125"/>
      <c r="HN135" s="125"/>
      <c r="HO135" s="125"/>
      <c r="HP135" s="125"/>
      <c r="HQ135" s="125"/>
      <c r="HR135" s="125"/>
      <c r="HS135" s="125"/>
      <c r="HT135" s="125"/>
      <c r="HU135" s="125"/>
      <c r="HV135" s="125"/>
      <c r="HW135" s="125"/>
      <c r="HX135" s="125"/>
      <c r="HY135" s="125"/>
      <c r="HZ135" s="125"/>
      <c r="IA135" s="125"/>
      <c r="IB135" s="125"/>
      <c r="IC135" s="125"/>
      <c r="ID135" s="125"/>
      <c r="IE135" s="125"/>
      <c r="IF135" s="125"/>
      <c r="IG135" s="125"/>
      <c r="IH135" s="125"/>
      <c r="II135" s="125"/>
      <c r="IJ135" s="125"/>
      <c r="IK135" s="125"/>
      <c r="IL135" s="125"/>
      <c r="IM135" s="125"/>
      <c r="IN135" s="125"/>
      <c r="IO135" s="125"/>
      <c r="IP135" s="125"/>
      <c r="IQ135" s="125"/>
      <c r="IR135" s="125"/>
      <c r="IS135" s="125"/>
      <c r="IT135" s="125"/>
      <c r="IU135" s="125"/>
      <c r="IV135" s="125"/>
      <c r="IW135" s="125"/>
      <c r="IX135" s="125"/>
      <c r="IY135" s="125"/>
      <c r="IZ135" s="125"/>
      <c r="JA135" s="125"/>
      <c r="JB135" s="125"/>
      <c r="JC135" s="125"/>
      <c r="JD135" s="125"/>
      <c r="JE135" s="125"/>
      <c r="JF135" s="125"/>
      <c r="JG135" s="125"/>
      <c r="JH135" s="125"/>
      <c r="JI135" s="125"/>
      <c r="JJ135" s="125"/>
      <c r="JK135" s="125"/>
      <c r="JL135" s="125"/>
      <c r="JM135" s="125"/>
      <c r="JN135" s="125"/>
      <c r="JO135" s="125"/>
      <c r="JP135" s="125"/>
      <c r="JQ135" s="125"/>
      <c r="JR135" s="125"/>
      <c r="JS135" s="125"/>
      <c r="JT135" s="125"/>
      <c r="JU135" s="125"/>
      <c r="JV135" s="125"/>
      <c r="JW135" s="125"/>
      <c r="JX135" s="125"/>
      <c r="JY135" s="125"/>
      <c r="JZ135" s="125"/>
      <c r="KA135" s="125"/>
      <c r="KB135" s="125"/>
      <c r="KC135" s="125"/>
      <c r="KD135" s="125"/>
      <c r="KE135" s="125"/>
      <c r="KF135" s="125"/>
      <c r="KG135" s="125"/>
      <c r="KH135" s="125"/>
      <c r="KI135" s="125"/>
      <c r="KJ135" s="125"/>
      <c r="KK135" s="125"/>
      <c r="KL135" s="125"/>
      <c r="KM135" s="125"/>
      <c r="KN135" s="125"/>
      <c r="KO135" s="125"/>
      <c r="KP135" s="125"/>
      <c r="KQ135" s="125"/>
      <c r="KR135" s="125"/>
      <c r="KS135" s="125"/>
      <c r="KT135" s="125"/>
      <c r="KU135" s="125"/>
      <c r="KV135" s="125"/>
      <c r="KW135" s="125"/>
      <c r="KX135" s="125"/>
      <c r="KY135" s="125"/>
      <c r="KZ135" s="125"/>
      <c r="LA135" s="125"/>
      <c r="LB135" s="125"/>
      <c r="LC135" s="125"/>
      <c r="LD135" s="125"/>
      <c r="LE135" s="125"/>
      <c r="LF135" s="125"/>
      <c r="LG135" s="125"/>
      <c r="LH135" s="125"/>
      <c r="LI135" s="125"/>
      <c r="LJ135" s="125"/>
      <c r="LK135" s="125"/>
      <c r="LL135" s="125"/>
      <c r="LM135" s="125"/>
      <c r="LN135" s="125"/>
      <c r="LO135" s="125"/>
      <c r="LP135" s="125"/>
      <c r="LQ135" s="125"/>
      <c r="LR135" s="125"/>
      <c r="LS135" s="125"/>
      <c r="LT135" s="125"/>
      <c r="LU135" s="125"/>
      <c r="LV135" s="125"/>
      <c r="LW135" s="125"/>
      <c r="LX135" s="125"/>
      <c r="LY135" s="125"/>
      <c r="LZ135" s="125"/>
      <c r="MA135" s="125"/>
      <c r="MB135" s="125"/>
      <c r="MC135" s="125"/>
      <c r="MD135" s="125"/>
      <c r="ME135" s="125"/>
      <c r="MF135" s="125"/>
      <c r="MG135" s="125"/>
      <c r="MH135" s="125"/>
      <c r="MI135" s="125"/>
      <c r="MJ135" s="125"/>
      <c r="MK135" s="125"/>
      <c r="ML135" s="125"/>
      <c r="MM135" s="125"/>
      <c r="MN135" s="125"/>
      <c r="MO135" s="125"/>
      <c r="MP135" s="125"/>
      <c r="MQ135" s="125"/>
      <c r="MR135" s="125"/>
      <c r="MS135" s="125"/>
      <c r="MT135" s="125"/>
      <c r="MU135" s="125"/>
      <c r="MV135" s="125"/>
      <c r="MW135" s="125"/>
      <c r="MX135" s="125"/>
      <c r="MY135" s="125"/>
      <c r="MZ135" s="125"/>
      <c r="NA135" s="125"/>
      <c r="NB135" s="125"/>
      <c r="NC135" s="125"/>
      <c r="ND135" s="125"/>
      <c r="NE135" s="125"/>
      <c r="NF135" s="125"/>
      <c r="NG135" s="125"/>
      <c r="NH135" s="125"/>
      <c r="NI135" s="125"/>
      <c r="NJ135" s="125"/>
      <c r="NK135" s="125"/>
      <c r="NL135" s="125"/>
      <c r="NM135" s="125"/>
      <c r="NN135" s="125"/>
      <c r="NO135" s="125"/>
      <c r="NP135" s="125"/>
      <c r="NQ135" s="125"/>
      <c r="NR135" s="125"/>
      <c r="NS135" s="125"/>
      <c r="NT135" s="125"/>
      <c r="NU135" s="125"/>
      <c r="NV135" s="125"/>
      <c r="NW135" s="125"/>
      <c r="NX135" s="125"/>
      <c r="NY135" s="125"/>
      <c r="NZ135" s="125"/>
      <c r="OA135" s="125"/>
      <c r="OB135" s="125"/>
      <c r="OC135" s="125"/>
      <c r="OD135" s="125"/>
      <c r="OE135" s="125"/>
      <c r="OF135" s="125"/>
      <c r="OG135" s="125"/>
      <c r="OH135" s="125"/>
      <c r="OI135" s="125"/>
      <c r="OJ135" s="125"/>
      <c r="OK135" s="125"/>
      <c r="OL135" s="125"/>
      <c r="OM135" s="125"/>
      <c r="ON135" s="125"/>
      <c r="OO135" s="125"/>
      <c r="OP135" s="125"/>
      <c r="OQ135" s="125"/>
      <c r="OR135" s="125"/>
      <c r="OS135" s="125"/>
      <c r="OT135" s="125"/>
      <c r="OU135" s="125"/>
      <c r="OV135" s="125"/>
      <c r="OW135" s="125"/>
      <c r="OX135" s="125"/>
      <c r="OY135" s="125"/>
      <c r="OZ135" s="125"/>
      <c r="PA135" s="125"/>
      <c r="PB135" s="125"/>
      <c r="PC135" s="125"/>
      <c r="PD135" s="125"/>
      <c r="PE135" s="125"/>
      <c r="PF135" s="125"/>
      <c r="PG135" s="125"/>
      <c r="PH135" s="125"/>
      <c r="PI135" s="125"/>
      <c r="PJ135" s="125"/>
      <c r="PK135" s="125"/>
      <c r="PL135" s="125"/>
      <c r="PM135" s="125"/>
      <c r="PN135" s="125"/>
      <c r="PO135" s="125"/>
      <c r="PP135" s="125"/>
      <c r="PQ135" s="125"/>
      <c r="PR135" s="125"/>
      <c r="PS135" s="125"/>
      <c r="PT135" s="125"/>
      <c r="PU135" s="125"/>
      <c r="PV135" s="125"/>
      <c r="PW135" s="125"/>
      <c r="PX135" s="125"/>
      <c r="PY135" s="125"/>
      <c r="PZ135" s="125"/>
      <c r="QA135" s="125"/>
      <c r="QB135" s="125"/>
      <c r="QC135" s="125"/>
      <c r="QD135" s="125"/>
      <c r="QE135" s="125"/>
      <c r="QF135" s="125"/>
      <c r="QG135" s="125"/>
      <c r="QH135" s="125"/>
      <c r="QI135" s="125"/>
      <c r="QJ135" s="125"/>
      <c r="QK135" s="125"/>
      <c r="QL135" s="125"/>
      <c r="QM135" s="125"/>
      <c r="QN135" s="125"/>
      <c r="QO135" s="125"/>
      <c r="QP135" s="125"/>
      <c r="QQ135" s="125"/>
      <c r="QR135" s="125"/>
      <c r="QS135" s="125"/>
      <c r="QT135" s="125"/>
      <c r="QU135" s="125"/>
      <c r="QV135" s="125"/>
      <c r="QW135" s="125"/>
      <c r="QX135" s="125"/>
      <c r="QY135" s="125"/>
      <c r="QZ135" s="125"/>
      <c r="RA135" s="125"/>
      <c r="RB135" s="125"/>
      <c r="RC135" s="125"/>
      <c r="RD135" s="125"/>
      <c r="RE135" s="125"/>
      <c r="RF135" s="125"/>
      <c r="RG135" s="125"/>
      <c r="RH135" s="125"/>
      <c r="RI135" s="125"/>
      <c r="RJ135" s="125"/>
      <c r="RK135" s="125"/>
      <c r="RL135" s="125"/>
      <c r="RM135" s="125"/>
      <c r="RN135" s="125"/>
      <c r="RO135" s="125"/>
      <c r="RP135" s="125"/>
      <c r="RQ135" s="125"/>
      <c r="RR135" s="125"/>
      <c r="RS135" s="125"/>
      <c r="RT135" s="125"/>
      <c r="RU135" s="125"/>
      <c r="RV135" s="125"/>
      <c r="RW135" s="125"/>
      <c r="RX135" s="125"/>
      <c r="RY135" s="125"/>
      <c r="RZ135" s="125"/>
      <c r="SA135" s="125"/>
      <c r="SB135" s="125"/>
      <c r="SC135" s="125"/>
      <c r="SD135" s="125"/>
      <c r="SE135" s="125"/>
      <c r="SF135" s="125"/>
      <c r="SG135" s="125"/>
      <c r="SH135" s="125"/>
      <c r="SI135" s="125"/>
      <c r="SJ135" s="125"/>
      <c r="SK135" s="125"/>
      <c r="SL135" s="125"/>
      <c r="SM135" s="125"/>
      <c r="SN135" s="125"/>
      <c r="SO135" s="125"/>
      <c r="SP135" s="125"/>
      <c r="SQ135" s="125"/>
      <c r="SR135" s="125"/>
      <c r="SS135" s="125"/>
      <c r="ST135" s="125"/>
      <c r="SU135" s="125"/>
      <c r="SV135" s="125"/>
      <c r="SW135" s="125"/>
      <c r="SX135" s="125"/>
      <c r="SY135" s="125"/>
      <c r="SZ135" s="125"/>
      <c r="TA135" s="125"/>
      <c r="TB135" s="125"/>
      <c r="TC135" s="125"/>
      <c r="TD135" s="125"/>
      <c r="TE135" s="125"/>
      <c r="TF135" s="125"/>
      <c r="TG135" s="125"/>
      <c r="TH135" s="125"/>
      <c r="TI135" s="125"/>
      <c r="TJ135" s="125"/>
      <c r="TK135" s="125"/>
      <c r="TL135" s="125"/>
      <c r="TM135" s="125"/>
      <c r="TN135" s="125"/>
      <c r="TO135" s="125"/>
      <c r="TP135" s="125"/>
      <c r="TQ135" s="125"/>
      <c r="TR135" s="125"/>
      <c r="TS135" s="125"/>
      <c r="TT135" s="125"/>
      <c r="TU135" s="125"/>
      <c r="TV135" s="125"/>
      <c r="TW135" s="125"/>
      <c r="TX135" s="125"/>
      <c r="TY135" s="125"/>
      <c r="TZ135" s="125"/>
      <c r="UA135" s="125"/>
      <c r="UB135" s="125"/>
      <c r="UC135" s="125"/>
      <c r="UD135" s="125"/>
      <c r="UE135" s="125"/>
      <c r="UF135" s="125"/>
      <c r="UG135" s="125"/>
      <c r="UH135" s="125"/>
      <c r="UI135" s="125"/>
      <c r="UJ135" s="125"/>
      <c r="UK135" s="125"/>
      <c r="UL135" s="125"/>
      <c r="UM135" s="125"/>
      <c r="UN135" s="125"/>
      <c r="UO135" s="125"/>
      <c r="UP135" s="125"/>
      <c r="UQ135" s="125"/>
      <c r="UR135" s="125"/>
      <c r="US135" s="125"/>
      <c r="UT135" s="125"/>
      <c r="UU135" s="125"/>
      <c r="UV135" s="125"/>
      <c r="UW135" s="125"/>
      <c r="UX135" s="125"/>
      <c r="UY135" s="125"/>
      <c r="UZ135" s="125"/>
      <c r="VA135" s="125"/>
      <c r="VB135" s="125"/>
      <c r="VC135" s="125"/>
      <c r="VD135" s="125"/>
      <c r="VE135" s="125"/>
      <c r="VF135" s="125"/>
      <c r="VG135" s="125"/>
      <c r="VH135" s="125"/>
      <c r="VI135" s="125"/>
      <c r="VJ135" s="125"/>
      <c r="VK135" s="125"/>
      <c r="VL135" s="125"/>
      <c r="VM135" s="125"/>
      <c r="VN135" s="125"/>
      <c r="VO135" s="125"/>
      <c r="VP135" s="125"/>
      <c r="VQ135" s="125"/>
      <c r="VR135" s="125"/>
      <c r="VS135" s="125"/>
      <c r="VT135" s="125"/>
      <c r="VU135" s="125"/>
      <c r="VV135" s="125"/>
      <c r="VW135" s="125"/>
      <c r="VX135" s="125"/>
      <c r="VY135" s="125"/>
      <c r="VZ135" s="125"/>
      <c r="WA135" s="125"/>
      <c r="WB135" s="125"/>
      <c r="WC135" s="125"/>
      <c r="WD135" s="125"/>
      <c r="WE135" s="125"/>
      <c r="WF135" s="125"/>
      <c r="WG135" s="125"/>
      <c r="WH135" s="125"/>
      <c r="WI135" s="125"/>
      <c r="WJ135" s="125"/>
      <c r="WK135" s="125"/>
      <c r="WL135" s="125"/>
      <c r="WM135" s="125"/>
      <c r="WN135" s="125"/>
      <c r="WO135" s="125"/>
      <c r="WP135" s="125"/>
      <c r="WQ135" s="125"/>
      <c r="WR135" s="125"/>
      <c r="WS135" s="125"/>
      <c r="WT135" s="125"/>
      <c r="WU135" s="125"/>
      <c r="WV135" s="125"/>
      <c r="WW135" s="125"/>
      <c r="WX135" s="125"/>
      <c r="WY135" s="125"/>
      <c r="WZ135" s="125"/>
      <c r="XA135" s="125"/>
      <c r="XB135" s="125"/>
      <c r="XC135" s="125"/>
      <c r="XD135" s="125"/>
      <c r="XE135" s="125"/>
      <c r="XF135" s="125"/>
      <c r="XG135" s="125"/>
      <c r="XH135" s="125"/>
      <c r="XI135" s="125"/>
      <c r="XJ135" s="125"/>
      <c r="XK135" s="125"/>
      <c r="XL135" s="125"/>
      <c r="XM135" s="125"/>
      <c r="XN135" s="125"/>
      <c r="XO135" s="125"/>
      <c r="XP135" s="125"/>
      <c r="XQ135" s="125"/>
      <c r="XR135" s="125"/>
      <c r="XS135" s="125"/>
      <c r="XT135" s="125"/>
      <c r="XU135" s="125"/>
      <c r="XV135" s="125"/>
      <c r="XW135" s="125"/>
      <c r="XX135" s="125"/>
      <c r="XY135" s="125"/>
      <c r="XZ135" s="125"/>
      <c r="YA135" s="125"/>
      <c r="YB135" s="125"/>
      <c r="YC135" s="125"/>
      <c r="YD135" s="125"/>
      <c r="YE135" s="125"/>
      <c r="YF135" s="125"/>
      <c r="YG135" s="125"/>
      <c r="YH135" s="125"/>
      <c r="YI135" s="125"/>
      <c r="YJ135" s="125"/>
      <c r="YK135" s="125"/>
      <c r="YL135" s="125"/>
      <c r="YM135" s="125"/>
      <c r="YN135" s="125"/>
      <c r="YO135" s="125"/>
      <c r="YP135" s="125"/>
      <c r="YQ135" s="125"/>
      <c r="YR135" s="125"/>
      <c r="YS135" s="125"/>
      <c r="YT135" s="125"/>
      <c r="YU135" s="125"/>
      <c r="YV135" s="125"/>
      <c r="YW135" s="125"/>
      <c r="YX135" s="125"/>
      <c r="YY135" s="125"/>
      <c r="YZ135" s="125"/>
      <c r="ZA135" s="125"/>
      <c r="ZB135" s="125"/>
      <c r="ZC135" s="125"/>
      <c r="ZD135" s="125"/>
      <c r="ZE135" s="125"/>
      <c r="ZF135" s="125"/>
      <c r="ZG135" s="125"/>
      <c r="ZH135" s="125"/>
      <c r="ZI135" s="125"/>
      <c r="ZJ135" s="125"/>
      <c r="ZK135" s="125"/>
      <c r="ZL135" s="125"/>
      <c r="ZM135" s="125"/>
      <c r="ZN135" s="125"/>
      <c r="ZO135" s="125"/>
      <c r="ZP135" s="125"/>
      <c r="ZQ135" s="125"/>
      <c r="ZR135" s="125"/>
      <c r="ZS135" s="125"/>
      <c r="ZT135" s="125"/>
      <c r="ZU135" s="125"/>
      <c r="ZV135" s="125"/>
      <c r="ZW135" s="125"/>
      <c r="ZX135" s="125"/>
      <c r="ZY135" s="125"/>
      <c r="ZZ135" s="125"/>
      <c r="AAA135" s="125"/>
      <c r="AAB135" s="125"/>
      <c r="AAC135" s="125"/>
      <c r="AAD135" s="125"/>
      <c r="AAE135" s="125"/>
      <c r="AAF135" s="125"/>
      <c r="AAG135" s="125"/>
      <c r="AAH135" s="125"/>
      <c r="AAI135" s="125"/>
      <c r="AAJ135" s="125"/>
      <c r="AAK135" s="125"/>
      <c r="AAL135" s="125"/>
      <c r="AAM135" s="125"/>
      <c r="AAN135" s="125"/>
      <c r="AAO135" s="125"/>
      <c r="AAP135" s="125"/>
      <c r="AAQ135" s="125"/>
      <c r="AAR135" s="125"/>
      <c r="AAS135" s="125"/>
      <c r="AAT135" s="125"/>
      <c r="AAU135" s="125"/>
      <c r="AAV135" s="125"/>
      <c r="AAW135" s="125"/>
      <c r="AAX135" s="125"/>
      <c r="AAY135" s="125"/>
      <c r="AAZ135" s="125"/>
      <c r="ABA135" s="125"/>
      <c r="ABB135" s="125"/>
      <c r="ABC135" s="125"/>
      <c r="ABD135" s="125"/>
      <c r="ABE135" s="125"/>
      <c r="ABF135" s="125"/>
      <c r="ABG135" s="125"/>
      <c r="ABH135" s="125"/>
      <c r="ABI135" s="125"/>
      <c r="ABJ135" s="125"/>
      <c r="ABK135" s="125"/>
      <c r="ABL135" s="125"/>
      <c r="ABM135" s="125"/>
      <c r="ABN135" s="125"/>
      <c r="ABO135" s="125"/>
      <c r="ABP135" s="125"/>
      <c r="ABQ135" s="125"/>
      <c r="ABR135" s="125"/>
      <c r="ABS135" s="125"/>
      <c r="ABT135" s="125"/>
      <c r="ABU135" s="125"/>
      <c r="ABV135" s="125"/>
      <c r="ABW135" s="125"/>
      <c r="ABX135" s="125"/>
      <c r="ABY135" s="125"/>
      <c r="ABZ135" s="125"/>
      <c r="ACA135" s="125"/>
      <c r="ACB135" s="125"/>
      <c r="ACC135" s="125"/>
      <c r="ACD135" s="125"/>
      <c r="ACE135" s="125"/>
      <c r="ACF135" s="125"/>
      <c r="ACG135" s="125"/>
      <c r="ACH135" s="125"/>
      <c r="ACI135" s="125"/>
      <c r="ACJ135" s="125"/>
      <c r="ACK135" s="125"/>
      <c r="ACL135" s="125"/>
      <c r="ACM135" s="125"/>
      <c r="ACN135" s="125"/>
      <c r="ACO135" s="125"/>
      <c r="ACP135" s="125"/>
      <c r="ACQ135" s="125"/>
      <c r="ACR135" s="125"/>
      <c r="ACS135" s="125"/>
      <c r="ACT135" s="125"/>
      <c r="ACU135" s="125"/>
      <c r="ACV135" s="125"/>
      <c r="ACW135" s="125"/>
      <c r="ACX135" s="125"/>
      <c r="ACY135" s="125"/>
      <c r="ACZ135" s="125"/>
      <c r="ADA135" s="125"/>
      <c r="ADB135" s="125"/>
      <c r="ADC135" s="125"/>
      <c r="ADD135" s="125"/>
      <c r="ADE135" s="125"/>
      <c r="ADF135" s="125"/>
      <c r="ADG135" s="125"/>
      <c r="ADH135" s="125"/>
      <c r="ADI135" s="125"/>
      <c r="ADJ135" s="125"/>
      <c r="ADK135" s="125"/>
      <c r="ADL135" s="125"/>
      <c r="ADM135" s="125"/>
      <c r="ADN135" s="125"/>
      <c r="ADO135" s="125"/>
      <c r="ADP135" s="125"/>
      <c r="ADQ135" s="125"/>
      <c r="ADR135" s="125"/>
      <c r="ADS135" s="125"/>
      <c r="ADT135" s="125"/>
      <c r="ADU135" s="125"/>
      <c r="ADV135" s="125"/>
      <c r="ADW135" s="125"/>
      <c r="ADX135" s="125"/>
      <c r="ADY135" s="125"/>
      <c r="ADZ135" s="125"/>
      <c r="AEA135" s="125"/>
      <c r="AEB135" s="125"/>
      <c r="AEC135" s="125"/>
      <c r="AED135" s="125"/>
      <c r="AEE135" s="125"/>
      <c r="AEF135" s="125"/>
      <c r="AEG135" s="125"/>
      <c r="AEH135" s="125"/>
      <c r="AEI135" s="125"/>
      <c r="AEJ135" s="125"/>
      <c r="AEK135" s="125"/>
      <c r="AEL135" s="125"/>
      <c r="AEM135" s="125"/>
      <c r="AEN135" s="125"/>
      <c r="AEO135" s="125"/>
      <c r="AEP135" s="125"/>
      <c r="AEQ135" s="125"/>
      <c r="AER135" s="125"/>
      <c r="AES135" s="125"/>
      <c r="AET135" s="125"/>
      <c r="AEU135" s="125"/>
      <c r="AEV135" s="125"/>
      <c r="AEW135" s="125"/>
      <c r="AEX135" s="125"/>
      <c r="AEY135" s="125"/>
      <c r="AEZ135" s="125"/>
      <c r="AFA135" s="125"/>
      <c r="AFB135" s="125"/>
      <c r="AFC135" s="125"/>
      <c r="AFD135" s="125"/>
      <c r="AFE135" s="125"/>
      <c r="AFF135" s="125"/>
      <c r="AFG135" s="125"/>
      <c r="AFH135" s="125"/>
      <c r="AFI135" s="125"/>
      <c r="AFJ135" s="125"/>
      <c r="AFK135" s="125"/>
      <c r="AFL135" s="125"/>
      <c r="AFM135" s="125"/>
      <c r="AFN135" s="125"/>
      <c r="AFO135" s="125"/>
      <c r="AFP135" s="125"/>
      <c r="AFQ135" s="125"/>
      <c r="AFR135" s="125"/>
      <c r="AFS135" s="125"/>
      <c r="AFT135" s="125"/>
      <c r="AFU135" s="125"/>
      <c r="AFV135" s="125"/>
      <c r="AFW135" s="125"/>
      <c r="AFX135" s="125"/>
      <c r="AFY135" s="125"/>
      <c r="AFZ135" s="125"/>
      <c r="AGA135" s="125"/>
      <c r="AGB135" s="125"/>
      <c r="AGC135" s="125"/>
      <c r="AGD135" s="125"/>
      <c r="AGE135" s="125"/>
      <c r="AGF135" s="125"/>
      <c r="AGG135" s="125"/>
      <c r="AGH135" s="125"/>
      <c r="AGI135" s="125"/>
      <c r="AGJ135" s="125"/>
      <c r="AGK135" s="125"/>
      <c r="AGL135" s="125"/>
      <c r="AGM135" s="125"/>
      <c r="AGN135" s="125"/>
      <c r="AGO135" s="125"/>
      <c r="AGP135" s="125"/>
      <c r="AGQ135" s="125"/>
      <c r="AGR135" s="125"/>
      <c r="AGS135" s="125"/>
      <c r="AGT135" s="125"/>
      <c r="AGU135" s="125"/>
      <c r="AGV135" s="125"/>
      <c r="AGW135" s="125"/>
      <c r="AGX135" s="125"/>
      <c r="AGY135" s="125"/>
      <c r="AGZ135" s="125"/>
      <c r="AHA135" s="125"/>
      <c r="AHB135" s="125"/>
      <c r="AHC135" s="125"/>
      <c r="AHD135" s="125"/>
      <c r="AHE135" s="125"/>
      <c r="AHF135" s="125"/>
      <c r="AHG135" s="125"/>
      <c r="AHH135" s="125"/>
      <c r="AHI135" s="125"/>
      <c r="AHJ135" s="125"/>
      <c r="AHK135" s="125"/>
      <c r="AHL135" s="125"/>
      <c r="AHM135" s="125"/>
      <c r="AHN135" s="125"/>
      <c r="AHO135" s="125"/>
      <c r="AHP135" s="125"/>
      <c r="AHQ135" s="125"/>
      <c r="AHR135" s="125"/>
      <c r="AHS135" s="125"/>
      <c r="AHT135" s="125"/>
      <c r="AHU135" s="125"/>
      <c r="AHV135" s="125"/>
      <c r="AHW135" s="125"/>
      <c r="AHX135" s="125"/>
      <c r="AHY135" s="125"/>
      <c r="AHZ135" s="125"/>
      <c r="AIA135" s="125"/>
      <c r="AIB135" s="125"/>
      <c r="AIC135" s="125"/>
      <c r="AID135" s="125"/>
      <c r="AIE135" s="125"/>
      <c r="AIF135" s="125"/>
      <c r="AIG135" s="125"/>
      <c r="AIH135" s="125"/>
      <c r="AII135" s="125"/>
      <c r="AIJ135" s="125"/>
      <c r="AIK135" s="125"/>
      <c r="AIL135" s="125"/>
      <c r="AIM135" s="125"/>
      <c r="AIN135" s="125"/>
      <c r="AIO135" s="125"/>
      <c r="AIP135" s="125"/>
      <c r="AIQ135" s="125"/>
      <c r="AIR135" s="125"/>
      <c r="AIS135" s="125"/>
      <c r="AIT135" s="125"/>
      <c r="AIU135" s="125"/>
      <c r="AIV135" s="125"/>
      <c r="AIW135" s="125"/>
      <c r="AIX135" s="125"/>
      <c r="AIY135" s="125"/>
      <c r="AIZ135" s="125"/>
      <c r="AJA135" s="125"/>
      <c r="AJB135" s="125"/>
      <c r="AJC135" s="125"/>
      <c r="AJD135" s="125"/>
      <c r="AJE135" s="125"/>
      <c r="AJF135" s="125"/>
      <c r="AJG135" s="125"/>
      <c r="AJH135" s="125"/>
      <c r="AJI135" s="125"/>
      <c r="AJJ135" s="125"/>
      <c r="AJK135" s="125"/>
      <c r="AJL135" s="125"/>
      <c r="AJM135" s="125"/>
      <c r="AJN135" s="125"/>
      <c r="AJO135" s="125"/>
      <c r="AJP135" s="125"/>
      <c r="AJQ135" s="125"/>
      <c r="AJR135" s="125"/>
      <c r="AJS135" s="125"/>
      <c r="AJT135" s="125"/>
      <c r="AJU135" s="125"/>
      <c r="AJV135" s="125"/>
      <c r="AJW135" s="125"/>
      <c r="AJX135" s="125"/>
      <c r="AJY135" s="125"/>
      <c r="AJZ135" s="125"/>
      <c r="AKA135" s="125"/>
      <c r="AKB135" s="125"/>
      <c r="AKC135" s="125"/>
      <c r="AKD135" s="125"/>
      <c r="AKE135" s="125"/>
      <c r="AKF135" s="125"/>
      <c r="AKG135" s="125"/>
      <c r="AKH135" s="125"/>
      <c r="AKI135" s="125"/>
      <c r="AKJ135" s="125"/>
      <c r="AKK135" s="125"/>
      <c r="AKL135" s="125"/>
      <c r="AKM135" s="125"/>
      <c r="AKN135" s="125"/>
      <c r="AKO135" s="125"/>
      <c r="AKP135" s="125"/>
      <c r="AKQ135" s="125"/>
      <c r="AKR135" s="125"/>
      <c r="AKS135" s="125"/>
      <c r="AKT135" s="125"/>
      <c r="AKU135" s="125"/>
      <c r="AKV135" s="125"/>
      <c r="AKW135" s="125"/>
      <c r="AKX135" s="125"/>
      <c r="AKY135" s="125"/>
      <c r="AKZ135" s="125"/>
      <c r="ALA135" s="125"/>
      <c r="ALB135" s="125"/>
      <c r="ALC135" s="125"/>
      <c r="ALD135" s="125"/>
      <c r="ALE135" s="125"/>
      <c r="ALF135" s="125"/>
      <c r="ALG135" s="125"/>
      <c r="ALH135" s="125"/>
      <c r="ALI135" s="125"/>
      <c r="ALJ135" s="125"/>
      <c r="ALK135" s="125"/>
      <c r="ALL135" s="125"/>
      <c r="ALM135" s="125"/>
      <c r="ALN135" s="125"/>
      <c r="ALO135" s="125"/>
      <c r="ALP135" s="125"/>
      <c r="ALQ135" s="125"/>
      <c r="ALR135" s="125"/>
      <c r="ALS135" s="125"/>
      <c r="ALT135" s="125"/>
      <c r="ALU135" s="125"/>
      <c r="ALV135" s="125"/>
      <c r="ALW135" s="125"/>
      <c r="ALX135" s="125"/>
      <c r="ALY135" s="125"/>
      <c r="ALZ135" s="125"/>
      <c r="AMA135" s="125"/>
      <c r="AMB135" s="125"/>
      <c r="AMC135" s="125"/>
      <c r="AMD135" s="125"/>
      <c r="AME135" s="125"/>
      <c r="AMF135" s="125"/>
      <c r="AMG135" s="125"/>
      <c r="AMH135" s="125"/>
      <c r="AMI135" s="125"/>
      <c r="AMJ135" s="125"/>
      <c r="AMK135" s="125"/>
      <c r="AML135" s="125"/>
      <c r="AMM135" s="125"/>
      <c r="AMN135" s="125"/>
      <c r="AMO135" s="125"/>
      <c r="AMP135" s="125"/>
      <c r="AMQ135" s="125"/>
      <c r="AMR135" s="125"/>
      <c r="AMS135" s="125"/>
      <c r="AMT135" s="125"/>
      <c r="AMU135" s="125"/>
      <c r="AMV135" s="125"/>
      <c r="AMW135" s="125"/>
      <c r="AMX135" s="125"/>
      <c r="AMY135" s="125"/>
      <c r="AMZ135" s="125"/>
      <c r="ANA135" s="125"/>
      <c r="ANB135" s="125"/>
      <c r="ANC135" s="125"/>
      <c r="AND135" s="125"/>
      <c r="ANE135" s="125"/>
      <c r="ANF135" s="125"/>
      <c r="ANG135" s="125"/>
      <c r="ANH135" s="125"/>
      <c r="ANI135" s="125"/>
      <c r="ANJ135" s="125"/>
      <c r="ANK135" s="125"/>
      <c r="ANL135" s="125"/>
      <c r="ANM135" s="125"/>
      <c r="ANN135" s="125"/>
      <c r="ANO135" s="125"/>
      <c r="ANP135" s="125"/>
      <c r="ANQ135" s="125"/>
      <c r="ANR135" s="125"/>
      <c r="ANS135" s="125"/>
      <c r="ANT135" s="125"/>
      <c r="ANU135" s="125"/>
      <c r="ANV135" s="125"/>
      <c r="ANW135" s="125"/>
      <c r="ANX135" s="125"/>
      <c r="ANY135" s="125"/>
      <c r="ANZ135" s="125"/>
      <c r="AOA135" s="125"/>
      <c r="AOB135" s="125"/>
      <c r="AOC135" s="125"/>
      <c r="AOD135" s="125"/>
      <c r="AOE135" s="125"/>
      <c r="AOF135" s="125"/>
      <c r="AOG135" s="125"/>
      <c r="AOH135" s="125"/>
      <c r="AOI135" s="125"/>
      <c r="AOJ135" s="125"/>
      <c r="AOK135" s="125"/>
      <c r="AOL135" s="125"/>
      <c r="AOM135" s="125"/>
      <c r="AON135" s="125"/>
      <c r="AOO135" s="125"/>
      <c r="AOP135" s="125"/>
      <c r="AOQ135" s="125"/>
      <c r="AOR135" s="125"/>
      <c r="AOS135" s="125"/>
      <c r="AOT135" s="125"/>
      <c r="AOU135" s="125"/>
      <c r="AOV135" s="125"/>
      <c r="AOW135" s="125"/>
      <c r="AOX135" s="125"/>
      <c r="AOY135" s="125"/>
      <c r="AOZ135" s="125"/>
      <c r="APA135" s="125"/>
      <c r="APB135" s="125"/>
      <c r="APC135" s="125"/>
      <c r="APD135" s="125"/>
      <c r="APE135" s="125"/>
      <c r="APF135" s="125"/>
      <c r="APG135" s="125"/>
      <c r="APH135" s="125"/>
      <c r="API135" s="125"/>
      <c r="APJ135" s="125"/>
      <c r="APK135" s="125"/>
      <c r="APL135" s="125"/>
      <c r="APM135" s="125"/>
      <c r="APN135" s="125"/>
      <c r="APO135" s="125"/>
      <c r="APP135" s="125"/>
      <c r="APQ135" s="125"/>
      <c r="APR135" s="125"/>
      <c r="APS135" s="125"/>
      <c r="APT135" s="125"/>
      <c r="APU135" s="125"/>
      <c r="APV135" s="125"/>
      <c r="APW135" s="125"/>
      <c r="APX135" s="125"/>
      <c r="APY135" s="125"/>
      <c r="APZ135" s="125"/>
      <c r="AQA135" s="125"/>
      <c r="AQB135" s="125"/>
      <c r="AQC135" s="125"/>
      <c r="AQD135" s="125"/>
      <c r="AQE135" s="125"/>
      <c r="AQF135" s="125"/>
      <c r="AQG135" s="125"/>
      <c r="AQH135" s="125"/>
      <c r="AQI135" s="125"/>
      <c r="AQJ135" s="125"/>
      <c r="AQK135" s="125"/>
      <c r="AQL135" s="125"/>
      <c r="AQM135" s="125"/>
      <c r="AQN135" s="125"/>
      <c r="AQO135" s="125"/>
      <c r="AQP135" s="125"/>
      <c r="AQQ135" s="125"/>
      <c r="AQR135" s="125"/>
      <c r="AQS135" s="125"/>
      <c r="AQT135" s="125"/>
      <c r="AQU135" s="125"/>
      <c r="AQV135" s="125"/>
      <c r="AQW135" s="125"/>
      <c r="AQX135" s="125"/>
      <c r="AQY135" s="125"/>
      <c r="AQZ135" s="125"/>
      <c r="ARA135" s="125"/>
      <c r="ARB135" s="125"/>
      <c r="ARC135" s="125"/>
      <c r="ARD135" s="125"/>
      <c r="ARE135" s="125"/>
      <c r="ARF135" s="125"/>
      <c r="ARG135" s="125"/>
      <c r="ARH135" s="125"/>
      <c r="ARI135" s="125"/>
      <c r="ARJ135" s="125"/>
      <c r="ARK135" s="125"/>
      <c r="ARL135" s="125"/>
      <c r="ARM135" s="125"/>
      <c r="ARN135" s="125"/>
      <c r="ARO135" s="125"/>
      <c r="ARP135" s="125"/>
      <c r="ARQ135" s="125"/>
      <c r="ARR135" s="125"/>
      <c r="ARS135" s="125"/>
      <c r="ART135" s="125"/>
      <c r="ARU135" s="125"/>
      <c r="ARV135" s="125"/>
      <c r="ARW135" s="125"/>
      <c r="ARX135" s="125"/>
      <c r="ARY135" s="125"/>
      <c r="ARZ135" s="125"/>
      <c r="ASA135" s="125"/>
      <c r="ASB135" s="125"/>
      <c r="ASC135" s="125"/>
      <c r="ASD135" s="125"/>
      <c r="ASE135" s="125"/>
      <c r="ASF135" s="125"/>
      <c r="ASG135" s="125"/>
      <c r="ASH135" s="125"/>
      <c r="ASI135" s="125"/>
      <c r="ASJ135" s="125"/>
      <c r="ASK135" s="125"/>
      <c r="ASL135" s="125"/>
      <c r="ASM135" s="125"/>
      <c r="ASN135" s="125"/>
      <c r="ASO135" s="125"/>
      <c r="ASP135" s="125"/>
      <c r="ASQ135" s="125"/>
      <c r="ASR135" s="125"/>
      <c r="ASS135" s="125"/>
      <c r="AST135" s="125"/>
      <c r="ASU135" s="125"/>
      <c r="ASV135" s="125"/>
      <c r="ASW135" s="125"/>
      <c r="ASX135" s="125"/>
      <c r="ASY135" s="125"/>
      <c r="ASZ135" s="125"/>
      <c r="ATA135" s="125"/>
      <c r="ATB135" s="125"/>
      <c r="ATC135" s="125"/>
      <c r="ATD135" s="125"/>
      <c r="ATE135" s="125"/>
      <c r="ATF135" s="125"/>
      <c r="ATG135" s="125"/>
      <c r="ATH135" s="125"/>
      <c r="ATI135" s="125"/>
      <c r="ATJ135" s="125"/>
      <c r="ATK135" s="125"/>
      <c r="ATL135" s="125"/>
      <c r="ATM135" s="125"/>
      <c r="ATN135" s="125"/>
      <c r="ATO135" s="125"/>
      <c r="ATP135" s="125"/>
      <c r="ATQ135" s="125"/>
      <c r="ATR135" s="125"/>
      <c r="ATS135" s="125"/>
      <c r="ATT135" s="125"/>
      <c r="ATU135" s="125"/>
      <c r="ATV135" s="125"/>
      <c r="ATW135" s="125"/>
      <c r="ATX135" s="125"/>
      <c r="ATY135" s="125"/>
      <c r="ATZ135" s="125"/>
      <c r="AUA135" s="125"/>
      <c r="AUB135" s="125"/>
      <c r="AUC135" s="125"/>
      <c r="AUD135" s="125"/>
      <c r="AUE135" s="125"/>
      <c r="AUF135" s="125"/>
      <c r="AUG135" s="125"/>
      <c r="AUH135" s="125"/>
      <c r="AUI135" s="125"/>
      <c r="AUJ135" s="125"/>
      <c r="AUK135" s="125"/>
      <c r="AUL135" s="125"/>
      <c r="AUM135" s="125"/>
      <c r="AUN135" s="125"/>
      <c r="AUO135" s="125"/>
      <c r="AUP135" s="125"/>
      <c r="AUQ135" s="125"/>
      <c r="AUR135" s="125"/>
      <c r="AUS135" s="125"/>
      <c r="AUT135" s="125"/>
      <c r="AUU135" s="125"/>
      <c r="AUV135" s="125"/>
      <c r="AUW135" s="125"/>
      <c r="AUX135" s="125"/>
      <c r="AUY135" s="125"/>
      <c r="AUZ135" s="125"/>
      <c r="AVA135" s="125"/>
      <c r="AVB135" s="125"/>
      <c r="AVC135" s="125"/>
      <c r="AVD135" s="125"/>
      <c r="AVE135" s="125"/>
      <c r="AVF135" s="125"/>
      <c r="AVG135" s="125"/>
      <c r="AVH135" s="125"/>
      <c r="AVI135" s="125"/>
      <c r="AVJ135" s="125"/>
      <c r="AVK135" s="125"/>
      <c r="AVL135" s="125"/>
      <c r="AVM135" s="125"/>
      <c r="AVN135" s="125"/>
      <c r="AVO135" s="125"/>
      <c r="AVP135" s="125"/>
      <c r="AVQ135" s="125"/>
      <c r="AVR135" s="125"/>
      <c r="AVS135" s="125"/>
      <c r="AVT135" s="125"/>
      <c r="AVU135" s="125"/>
      <c r="AVV135" s="125"/>
      <c r="AVW135" s="125"/>
      <c r="AVX135" s="125"/>
      <c r="AVY135" s="125"/>
      <c r="AVZ135" s="125"/>
      <c r="AWA135" s="125"/>
      <c r="AWB135" s="125"/>
      <c r="AWC135" s="125"/>
      <c r="AWD135" s="125"/>
      <c r="AWE135" s="125"/>
      <c r="AWF135" s="125"/>
      <c r="AWG135" s="125"/>
      <c r="AWH135" s="125"/>
      <c r="AWI135" s="125"/>
      <c r="AWJ135" s="125"/>
      <c r="AWK135" s="125"/>
      <c r="AWL135" s="125"/>
      <c r="AWM135" s="125"/>
      <c r="AWN135" s="125"/>
      <c r="AWO135" s="125"/>
      <c r="AWP135" s="125"/>
      <c r="AWQ135" s="125"/>
      <c r="AWR135" s="125"/>
      <c r="AWS135" s="125"/>
      <c r="AWT135" s="125"/>
      <c r="AWU135" s="125"/>
      <c r="AWV135" s="125"/>
      <c r="AWW135" s="125"/>
      <c r="AWX135" s="125"/>
      <c r="AWY135" s="125"/>
      <c r="AWZ135" s="125"/>
      <c r="AXA135" s="125"/>
      <c r="AXB135" s="125"/>
      <c r="AXC135" s="125"/>
      <c r="AXD135" s="125"/>
      <c r="AXE135" s="125"/>
      <c r="AXF135" s="125"/>
      <c r="AXG135" s="125"/>
      <c r="AXH135" s="125"/>
      <c r="AXI135" s="125"/>
      <c r="AXJ135" s="125"/>
      <c r="AXK135" s="125"/>
      <c r="AXL135" s="125"/>
      <c r="AXM135" s="125"/>
      <c r="AXN135" s="125"/>
      <c r="AXO135" s="125"/>
      <c r="AXP135" s="125"/>
      <c r="AXQ135" s="125"/>
      <c r="AXR135" s="125"/>
      <c r="AXS135" s="125"/>
      <c r="AXT135" s="125"/>
      <c r="AXU135" s="125"/>
      <c r="AXV135" s="125"/>
      <c r="AXW135" s="125"/>
      <c r="AXX135" s="125"/>
      <c r="AXY135" s="125"/>
      <c r="AXZ135" s="125"/>
      <c r="AYA135" s="125"/>
      <c r="AYB135" s="125"/>
      <c r="AYC135" s="125"/>
      <c r="AYD135" s="125"/>
      <c r="AYE135" s="125"/>
      <c r="AYF135" s="125"/>
      <c r="AYG135" s="125"/>
      <c r="AYH135" s="125"/>
      <c r="AYI135" s="125"/>
      <c r="AYJ135" s="125"/>
      <c r="AYK135" s="125"/>
      <c r="AYL135" s="125"/>
      <c r="AYM135" s="125"/>
      <c r="AYN135" s="125"/>
      <c r="AYO135" s="125"/>
      <c r="AYP135" s="125"/>
      <c r="AYQ135" s="125"/>
      <c r="AYR135" s="125"/>
      <c r="AYS135" s="125"/>
      <c r="AYT135" s="125"/>
      <c r="AYU135" s="125"/>
      <c r="AYV135" s="125"/>
      <c r="AYW135" s="125"/>
      <c r="AYX135" s="125"/>
      <c r="AYY135" s="125"/>
      <c r="AYZ135" s="125"/>
      <c r="AZA135" s="125"/>
      <c r="AZB135" s="125"/>
      <c r="AZC135" s="125"/>
      <c r="AZD135" s="125"/>
      <c r="AZE135" s="125"/>
      <c r="AZF135" s="125"/>
      <c r="AZG135" s="125"/>
      <c r="AZH135" s="125"/>
      <c r="AZI135" s="125"/>
      <c r="AZJ135" s="125"/>
      <c r="AZK135" s="125"/>
      <c r="AZL135" s="125"/>
      <c r="AZM135" s="125"/>
      <c r="AZN135" s="125"/>
      <c r="AZO135" s="125"/>
      <c r="AZP135" s="125"/>
      <c r="AZQ135" s="125"/>
      <c r="AZR135" s="125"/>
      <c r="AZS135" s="125"/>
      <c r="AZT135" s="125"/>
      <c r="AZU135" s="125"/>
      <c r="AZV135" s="125"/>
      <c r="AZW135" s="125"/>
      <c r="AZX135" s="125"/>
      <c r="AZY135" s="125"/>
      <c r="AZZ135" s="125"/>
      <c r="BAA135" s="125"/>
      <c r="BAB135" s="125"/>
      <c r="BAC135" s="125"/>
      <c r="BAD135" s="125"/>
      <c r="BAE135" s="125"/>
      <c r="BAF135" s="125"/>
      <c r="BAG135" s="125"/>
      <c r="BAH135" s="125"/>
      <c r="BAI135" s="125"/>
      <c r="BAJ135" s="125"/>
      <c r="BAK135" s="125"/>
      <c r="BAL135" s="125"/>
      <c r="BAM135" s="125"/>
      <c r="BAN135" s="125"/>
      <c r="BAO135" s="125"/>
      <c r="BAP135" s="125"/>
      <c r="BAQ135" s="125"/>
      <c r="BAR135" s="125"/>
      <c r="BAS135" s="125"/>
      <c r="BAT135" s="125"/>
      <c r="BAU135" s="125"/>
      <c r="BAV135" s="125"/>
      <c r="BAW135" s="125"/>
      <c r="BAX135" s="125"/>
      <c r="BAY135" s="125"/>
      <c r="BAZ135" s="125"/>
      <c r="BBA135" s="125"/>
      <c r="BBB135" s="125"/>
      <c r="BBC135" s="125"/>
      <c r="BBD135" s="125"/>
      <c r="BBE135" s="125"/>
      <c r="BBF135" s="125"/>
      <c r="BBG135" s="125"/>
      <c r="BBH135" s="125"/>
      <c r="BBI135" s="125"/>
      <c r="BBJ135" s="125"/>
      <c r="BBK135" s="125"/>
      <c r="BBL135" s="125"/>
      <c r="BBM135" s="125"/>
      <c r="BBN135" s="125"/>
      <c r="BBO135" s="125"/>
      <c r="BBP135" s="125"/>
      <c r="BBQ135" s="125"/>
      <c r="BBR135" s="125"/>
      <c r="BBS135" s="125"/>
      <c r="BBT135" s="125"/>
      <c r="BBU135" s="125"/>
      <c r="BBV135" s="125"/>
      <c r="BBW135" s="125"/>
      <c r="BBX135" s="125"/>
      <c r="BBY135" s="125"/>
      <c r="BBZ135" s="125"/>
      <c r="BCA135" s="125"/>
      <c r="BCB135" s="125"/>
      <c r="BCC135" s="125"/>
      <c r="BCD135" s="125"/>
      <c r="BCE135" s="125"/>
      <c r="BCF135" s="125"/>
      <c r="BCG135" s="125"/>
      <c r="BCH135" s="125"/>
      <c r="BCI135" s="125"/>
      <c r="BCJ135" s="125"/>
      <c r="BCK135" s="125"/>
      <c r="BCL135" s="125"/>
      <c r="BCM135" s="125"/>
      <c r="BCN135" s="125"/>
      <c r="BCO135" s="125"/>
      <c r="BCP135" s="125"/>
      <c r="BCQ135" s="125"/>
      <c r="BCR135" s="125"/>
      <c r="BCS135" s="125"/>
      <c r="BCT135" s="125"/>
      <c r="BCU135" s="125"/>
      <c r="BCV135" s="125"/>
      <c r="BCW135" s="125"/>
      <c r="BCX135" s="125"/>
      <c r="BCY135" s="125"/>
      <c r="BCZ135" s="125"/>
      <c r="BDA135" s="125"/>
      <c r="BDB135" s="125"/>
      <c r="BDC135" s="125"/>
      <c r="BDD135" s="125"/>
      <c r="BDE135" s="125"/>
      <c r="BDF135" s="125"/>
      <c r="BDG135" s="125"/>
      <c r="BDH135" s="125"/>
      <c r="BDI135" s="125"/>
      <c r="BDJ135" s="125"/>
      <c r="BDK135" s="125"/>
      <c r="BDL135" s="125"/>
      <c r="BDM135" s="125"/>
      <c r="BDN135" s="125"/>
      <c r="BDO135" s="125"/>
      <c r="BDP135" s="125"/>
      <c r="BDQ135" s="125"/>
      <c r="BDR135" s="125"/>
      <c r="BDS135" s="125"/>
      <c r="BDT135" s="125"/>
      <c r="BDU135" s="125"/>
      <c r="BDV135" s="125"/>
      <c r="BDW135" s="125"/>
      <c r="BDX135" s="125"/>
      <c r="BDY135" s="125"/>
      <c r="BDZ135" s="125"/>
      <c r="BEA135" s="125"/>
      <c r="BEB135" s="125"/>
      <c r="BEC135" s="125"/>
      <c r="BED135" s="125"/>
      <c r="BEE135" s="125"/>
      <c r="BEF135" s="125"/>
      <c r="BEG135" s="125"/>
      <c r="BEH135" s="125"/>
      <c r="BEI135" s="125"/>
      <c r="BEJ135" s="125"/>
      <c r="BEK135" s="125"/>
      <c r="BEL135" s="125"/>
      <c r="BEM135" s="125"/>
      <c r="BEN135" s="125"/>
      <c r="BEO135" s="125"/>
      <c r="BEP135" s="125"/>
      <c r="BEQ135" s="125"/>
      <c r="BER135" s="125"/>
      <c r="BES135" s="125"/>
      <c r="BET135" s="125"/>
      <c r="BEU135" s="125"/>
      <c r="BEV135" s="125"/>
      <c r="BEW135" s="125"/>
      <c r="BEX135" s="125"/>
      <c r="BEY135" s="125"/>
      <c r="BEZ135" s="125"/>
      <c r="BFA135" s="125"/>
      <c r="BFB135" s="125"/>
      <c r="BFC135" s="125"/>
      <c r="BFD135" s="125"/>
      <c r="BFE135" s="125"/>
      <c r="BFF135" s="125"/>
      <c r="BFG135" s="125"/>
      <c r="BFH135" s="125"/>
      <c r="BFI135" s="125"/>
      <c r="BFJ135" s="125"/>
      <c r="BFK135" s="125"/>
      <c r="BFL135" s="125"/>
      <c r="BFM135" s="125"/>
      <c r="BFN135" s="125"/>
      <c r="BFO135" s="125"/>
      <c r="BFP135" s="125"/>
      <c r="BFQ135" s="125"/>
      <c r="BFR135" s="125"/>
      <c r="BFS135" s="125"/>
      <c r="BFT135" s="125"/>
      <c r="BFU135" s="125"/>
      <c r="BFV135" s="125"/>
      <c r="BFW135" s="125"/>
      <c r="BFX135" s="125"/>
      <c r="BFY135" s="125"/>
      <c r="BFZ135" s="125"/>
      <c r="BGA135" s="125"/>
      <c r="BGB135" s="125"/>
      <c r="BGC135" s="125"/>
      <c r="BGD135" s="125"/>
      <c r="BGE135" s="125"/>
      <c r="BGF135" s="125"/>
      <c r="BGG135" s="125"/>
      <c r="BGH135" s="125"/>
      <c r="BGI135" s="125"/>
      <c r="BGJ135" s="125"/>
      <c r="BGK135" s="125"/>
      <c r="BGL135" s="125"/>
      <c r="BGM135" s="125"/>
      <c r="BGN135" s="125"/>
      <c r="BGO135" s="125"/>
      <c r="BGP135" s="125"/>
      <c r="BGQ135" s="125"/>
      <c r="BGR135" s="125"/>
      <c r="BGS135" s="125"/>
      <c r="BGT135" s="125"/>
      <c r="BGU135" s="125"/>
      <c r="BGV135" s="125"/>
      <c r="BGW135" s="125"/>
      <c r="BGX135" s="125"/>
      <c r="BGY135" s="125"/>
      <c r="BGZ135" s="125"/>
      <c r="BHA135" s="125"/>
      <c r="BHB135" s="125"/>
      <c r="BHC135" s="125"/>
      <c r="BHD135" s="125"/>
      <c r="BHE135" s="125"/>
      <c r="BHF135" s="125"/>
      <c r="BHG135" s="125"/>
      <c r="BHH135" s="125"/>
      <c r="BHI135" s="125"/>
      <c r="BHJ135" s="125"/>
      <c r="BHK135" s="125"/>
      <c r="BHL135" s="125"/>
      <c r="BHM135" s="125"/>
      <c r="BHN135" s="125"/>
      <c r="BHO135" s="125"/>
      <c r="BHP135" s="125"/>
      <c r="BHQ135" s="125"/>
      <c r="BHR135" s="125"/>
      <c r="BHS135" s="125"/>
      <c r="BHT135" s="125"/>
      <c r="BHU135" s="125"/>
      <c r="BHV135" s="125"/>
      <c r="BHW135" s="125"/>
      <c r="BHX135" s="125"/>
      <c r="BHY135" s="125"/>
      <c r="BHZ135" s="125"/>
      <c r="BIA135" s="125"/>
      <c r="BIB135" s="125"/>
      <c r="BIC135" s="125"/>
      <c r="BID135" s="125"/>
      <c r="BIE135" s="125"/>
      <c r="BIF135" s="125"/>
      <c r="BIG135" s="125"/>
      <c r="BIH135" s="125"/>
      <c r="BII135" s="125"/>
      <c r="BIJ135" s="125"/>
      <c r="BIK135" s="125"/>
      <c r="BIL135" s="125"/>
      <c r="BIM135" s="125"/>
      <c r="BIN135" s="125"/>
      <c r="BIO135" s="125"/>
      <c r="BIP135" s="125"/>
      <c r="BIQ135" s="125"/>
      <c r="BIR135" s="125"/>
      <c r="BIS135" s="125"/>
      <c r="BIT135" s="125"/>
      <c r="BIU135" s="125"/>
      <c r="BIV135" s="125"/>
      <c r="BIW135" s="125"/>
      <c r="BIX135" s="125"/>
      <c r="BIY135" s="125"/>
      <c r="BIZ135" s="125"/>
      <c r="BJA135" s="125"/>
      <c r="BJB135" s="125"/>
      <c r="BJC135" s="125"/>
      <c r="BJD135" s="125"/>
      <c r="BJE135" s="125"/>
      <c r="BJF135" s="125"/>
      <c r="BJG135" s="125"/>
      <c r="BJH135" s="125"/>
      <c r="BJI135" s="125"/>
      <c r="BJJ135" s="125"/>
      <c r="BJK135" s="125"/>
      <c r="BJL135" s="125"/>
      <c r="BJM135" s="125"/>
      <c r="BJN135" s="125"/>
      <c r="BJO135" s="125"/>
      <c r="BJP135" s="125"/>
      <c r="BJQ135" s="125"/>
      <c r="BJR135" s="125"/>
      <c r="BJS135" s="125"/>
      <c r="BJT135" s="125"/>
      <c r="BJU135" s="125"/>
      <c r="BJV135" s="125"/>
      <c r="BJW135" s="125"/>
      <c r="BJX135" s="125"/>
      <c r="BJY135" s="125"/>
      <c r="BJZ135" s="125"/>
      <c r="BKA135" s="125"/>
      <c r="BKB135" s="125"/>
      <c r="BKC135" s="125"/>
      <c r="BKD135" s="125"/>
      <c r="BKE135" s="125"/>
      <c r="BKF135" s="125"/>
      <c r="BKG135" s="125"/>
      <c r="BKH135" s="125"/>
      <c r="BKI135" s="125"/>
      <c r="BKJ135" s="125"/>
      <c r="BKK135" s="125"/>
      <c r="BKL135" s="125"/>
      <c r="BKM135" s="125"/>
      <c r="BKN135" s="125"/>
      <c r="BKO135" s="125"/>
      <c r="BKP135" s="125"/>
      <c r="BKQ135" s="125"/>
      <c r="BKR135" s="125"/>
      <c r="BKS135" s="125"/>
      <c r="BKT135" s="125"/>
      <c r="BKU135" s="125"/>
      <c r="BKV135" s="125"/>
      <c r="BKW135" s="125"/>
      <c r="BKX135" s="125"/>
      <c r="BKY135" s="125"/>
      <c r="BKZ135" s="125"/>
      <c r="BLA135" s="125"/>
      <c r="BLB135" s="125"/>
      <c r="BLC135" s="125"/>
      <c r="BLD135" s="125"/>
      <c r="BLE135" s="125"/>
      <c r="BLF135" s="125"/>
      <c r="BLG135" s="125"/>
      <c r="BLH135" s="125"/>
      <c r="BLI135" s="125"/>
      <c r="BLJ135" s="125"/>
      <c r="BLK135" s="125"/>
      <c r="BLL135" s="125"/>
      <c r="BLM135" s="125"/>
      <c r="BLN135" s="125"/>
      <c r="BLO135" s="125"/>
      <c r="BLP135" s="125"/>
      <c r="BLQ135" s="125"/>
      <c r="BLR135" s="125"/>
      <c r="BLS135" s="125"/>
      <c r="BLT135" s="125"/>
      <c r="BLU135" s="125"/>
      <c r="BLV135" s="125"/>
      <c r="BLW135" s="125"/>
      <c r="BLX135" s="125"/>
      <c r="BLY135" s="125"/>
      <c r="BLZ135" s="125"/>
      <c r="BMA135" s="125"/>
      <c r="BMB135" s="125"/>
      <c r="BMC135" s="125"/>
      <c r="BMD135" s="125"/>
      <c r="BME135" s="125"/>
      <c r="BMF135" s="125"/>
      <c r="BMG135" s="125"/>
      <c r="BMH135" s="125"/>
      <c r="BMI135" s="125"/>
      <c r="BMJ135" s="125"/>
      <c r="BMK135" s="125"/>
      <c r="BML135" s="125"/>
      <c r="BMM135" s="125"/>
      <c r="BMN135" s="125"/>
      <c r="BMO135" s="125"/>
      <c r="BMP135" s="125"/>
      <c r="BMQ135" s="125"/>
      <c r="BMR135" s="125"/>
      <c r="BMS135" s="125"/>
      <c r="BMT135" s="125"/>
      <c r="BMU135" s="125"/>
      <c r="BMV135" s="125"/>
      <c r="BMW135" s="125"/>
      <c r="BMX135" s="125"/>
      <c r="BMY135" s="125"/>
      <c r="BMZ135" s="125"/>
      <c r="BNA135" s="125"/>
      <c r="BNB135" s="125"/>
      <c r="BNC135" s="125"/>
      <c r="BND135" s="125"/>
      <c r="BNE135" s="125"/>
      <c r="BNF135" s="125"/>
      <c r="BNG135" s="125"/>
      <c r="BNH135" s="125"/>
      <c r="BNI135" s="125"/>
      <c r="BNJ135" s="125"/>
      <c r="BNK135" s="125"/>
      <c r="BNL135" s="125"/>
      <c r="BNM135" s="125"/>
      <c r="BNN135" s="125"/>
      <c r="BNO135" s="125"/>
      <c r="BNP135" s="125"/>
      <c r="BNQ135" s="125"/>
      <c r="BNR135" s="125"/>
      <c r="BNS135" s="125"/>
      <c r="BNT135" s="125"/>
      <c r="BNU135" s="125"/>
      <c r="BNV135" s="125"/>
      <c r="BNW135" s="125"/>
      <c r="BNX135" s="125"/>
      <c r="BNY135" s="125"/>
      <c r="BNZ135" s="125"/>
      <c r="BOA135" s="125"/>
      <c r="BOB135" s="125"/>
      <c r="BOC135" s="125"/>
      <c r="BOD135" s="125"/>
      <c r="BOE135" s="125"/>
      <c r="BOF135" s="125"/>
      <c r="BOG135" s="125"/>
      <c r="BOH135" s="125"/>
      <c r="BOI135" s="125"/>
      <c r="BOJ135" s="125"/>
      <c r="BOK135" s="125"/>
      <c r="BOL135" s="125"/>
      <c r="BOM135" s="125"/>
      <c r="BON135" s="125"/>
      <c r="BOO135" s="125"/>
      <c r="BOP135" s="125"/>
      <c r="BOQ135" s="125"/>
      <c r="BOR135" s="125"/>
      <c r="BOS135" s="125"/>
      <c r="BOT135" s="125"/>
      <c r="BOU135" s="125"/>
      <c r="BOV135" s="125"/>
      <c r="BOW135" s="125"/>
      <c r="BOX135" s="125"/>
      <c r="BOY135" s="125"/>
      <c r="BOZ135" s="125"/>
      <c r="BPA135" s="125"/>
      <c r="BPB135" s="125"/>
      <c r="BPC135" s="125"/>
      <c r="BPD135" s="125"/>
      <c r="BPE135" s="125"/>
      <c r="BPF135" s="125"/>
      <c r="BPG135" s="125"/>
      <c r="BPH135" s="125"/>
      <c r="BPI135" s="125"/>
      <c r="BPJ135" s="125"/>
      <c r="BPK135" s="125"/>
      <c r="BPL135" s="125"/>
      <c r="BPM135" s="125"/>
      <c r="BPN135" s="125"/>
      <c r="BPO135" s="125"/>
      <c r="BPP135" s="125"/>
      <c r="BPQ135" s="125"/>
      <c r="BPR135" s="125"/>
      <c r="BPS135" s="125"/>
      <c r="BPT135" s="125"/>
      <c r="BPU135" s="125"/>
      <c r="BPV135" s="125"/>
      <c r="BPW135" s="125"/>
      <c r="BPX135" s="125"/>
      <c r="BPY135" s="125"/>
      <c r="BPZ135" s="125"/>
      <c r="BQA135" s="125"/>
      <c r="BQB135" s="125"/>
      <c r="BQC135" s="125"/>
      <c r="BQD135" s="125"/>
      <c r="BQE135" s="125"/>
      <c r="BQF135" s="125"/>
      <c r="BQG135" s="125"/>
      <c r="BQH135" s="125"/>
      <c r="BQI135" s="125"/>
      <c r="BQJ135" s="125"/>
      <c r="BQK135" s="125"/>
      <c r="BQL135" s="125"/>
      <c r="BQM135" s="125"/>
      <c r="BQN135" s="125"/>
      <c r="BQO135" s="125"/>
      <c r="BQP135" s="125"/>
      <c r="BQQ135" s="125"/>
      <c r="BQR135" s="125"/>
      <c r="BQS135" s="125"/>
      <c r="BQT135" s="125"/>
      <c r="BQU135" s="125"/>
      <c r="BQV135" s="125"/>
      <c r="BQW135" s="125"/>
      <c r="BQX135" s="125"/>
      <c r="BQY135" s="125"/>
      <c r="BQZ135" s="125"/>
      <c r="BRA135" s="125"/>
      <c r="BRB135" s="125"/>
      <c r="BRC135" s="125"/>
      <c r="BRD135" s="125"/>
      <c r="BRE135" s="125"/>
      <c r="BRF135" s="125"/>
      <c r="BRG135" s="125"/>
      <c r="BRH135" s="125"/>
      <c r="BRI135" s="125"/>
      <c r="BRJ135" s="125"/>
      <c r="BRK135" s="125"/>
      <c r="BRL135" s="125"/>
      <c r="BRM135" s="125"/>
      <c r="BRN135" s="125"/>
      <c r="BRO135" s="125"/>
      <c r="BRP135" s="125"/>
      <c r="BRQ135" s="125"/>
      <c r="BRR135" s="125"/>
      <c r="BRS135" s="125"/>
      <c r="BRT135" s="125"/>
      <c r="BRU135" s="125"/>
      <c r="BRV135" s="125"/>
      <c r="BRW135" s="125"/>
      <c r="BRX135" s="125"/>
      <c r="BRY135" s="125"/>
      <c r="BRZ135" s="125"/>
      <c r="BSA135" s="125"/>
      <c r="BSB135" s="125"/>
      <c r="BSC135" s="125"/>
      <c r="BSD135" s="125"/>
      <c r="BSE135" s="125"/>
      <c r="BSF135" s="125"/>
      <c r="BSG135" s="125"/>
      <c r="BSH135" s="125"/>
      <c r="BSI135" s="125"/>
      <c r="BSJ135" s="125"/>
      <c r="BSK135" s="125"/>
      <c r="BSL135" s="125"/>
      <c r="BSM135" s="125"/>
      <c r="BSN135" s="125"/>
      <c r="BSO135" s="125"/>
      <c r="BSP135" s="125"/>
      <c r="BSQ135" s="125"/>
      <c r="BSR135" s="125"/>
      <c r="BSS135" s="125"/>
      <c r="BST135" s="125"/>
      <c r="BSU135" s="125"/>
      <c r="BSV135" s="125"/>
      <c r="BSW135" s="125"/>
      <c r="BSX135" s="125"/>
      <c r="BSY135" s="125"/>
      <c r="BSZ135" s="125"/>
      <c r="BTA135" s="125"/>
      <c r="BTB135" s="125"/>
      <c r="BTC135" s="125"/>
      <c r="BTD135" s="125"/>
      <c r="BTE135" s="125"/>
      <c r="BTF135" s="125"/>
      <c r="BTG135" s="125"/>
      <c r="BTH135" s="125"/>
      <c r="BTI135" s="125"/>
      <c r="BTJ135" s="125"/>
      <c r="BTK135" s="125"/>
      <c r="BTL135" s="125"/>
      <c r="BTM135" s="125"/>
      <c r="BTN135" s="125"/>
      <c r="BTO135" s="125"/>
      <c r="BTP135" s="125"/>
      <c r="BTQ135" s="125"/>
      <c r="BTR135" s="125"/>
      <c r="BTS135" s="125"/>
      <c r="BTT135" s="125"/>
      <c r="BTU135" s="125"/>
      <c r="BTV135" s="125"/>
      <c r="BTW135" s="125"/>
      <c r="BTX135" s="125"/>
      <c r="BTY135" s="125"/>
      <c r="BTZ135" s="125"/>
      <c r="BUA135" s="125"/>
      <c r="BUB135" s="125"/>
      <c r="BUC135" s="125"/>
      <c r="BUD135" s="125"/>
      <c r="BUE135" s="125"/>
      <c r="BUF135" s="125"/>
      <c r="BUG135" s="125"/>
      <c r="BUH135" s="125"/>
      <c r="BUI135" s="125"/>
      <c r="BUJ135" s="125"/>
      <c r="BUK135" s="125"/>
      <c r="BUL135" s="125"/>
      <c r="BUM135" s="125"/>
      <c r="BUN135" s="125"/>
      <c r="BUO135" s="125"/>
      <c r="BUP135" s="125"/>
      <c r="BUQ135" s="125"/>
      <c r="BUR135" s="125"/>
      <c r="BUS135" s="125"/>
      <c r="BUT135" s="125"/>
      <c r="BUU135" s="125"/>
      <c r="BUV135" s="125"/>
      <c r="BUW135" s="125"/>
      <c r="BUX135" s="125"/>
      <c r="BUY135" s="125"/>
      <c r="BUZ135" s="125"/>
      <c r="BVA135" s="125"/>
      <c r="BVB135" s="125"/>
      <c r="BVC135" s="125"/>
      <c r="BVD135" s="125"/>
      <c r="BVE135" s="125"/>
      <c r="BVF135" s="125"/>
      <c r="BVG135" s="125"/>
      <c r="BVH135" s="125"/>
      <c r="BVI135" s="125"/>
      <c r="BVJ135" s="125"/>
      <c r="BVK135" s="125"/>
      <c r="BVL135" s="125"/>
      <c r="BVM135" s="125"/>
      <c r="BVN135" s="125"/>
      <c r="BVO135" s="125"/>
      <c r="BVP135" s="125"/>
      <c r="BVQ135" s="125"/>
      <c r="BVR135" s="125"/>
      <c r="BVS135" s="125"/>
      <c r="BVT135" s="125"/>
      <c r="BVU135" s="125"/>
      <c r="BVV135" s="125"/>
      <c r="BVW135" s="125"/>
      <c r="BVX135" s="125"/>
      <c r="BVY135" s="125"/>
      <c r="BVZ135" s="125"/>
      <c r="BWA135" s="125"/>
      <c r="BWB135" s="125"/>
      <c r="BWC135" s="125"/>
      <c r="BWD135" s="125"/>
      <c r="BWE135" s="125"/>
      <c r="BWF135" s="125"/>
      <c r="BWG135" s="125"/>
      <c r="BWH135" s="125"/>
      <c r="BWI135" s="125"/>
      <c r="BWJ135" s="125"/>
      <c r="BWK135" s="125"/>
      <c r="BWL135" s="125"/>
      <c r="BWM135" s="125"/>
      <c r="BWN135" s="125"/>
      <c r="BWO135" s="125"/>
      <c r="BWP135" s="125"/>
      <c r="BWQ135" s="125"/>
      <c r="BWR135" s="125"/>
      <c r="BWS135" s="125"/>
      <c r="BWT135" s="125"/>
      <c r="BWU135" s="125"/>
      <c r="BWV135" s="125"/>
      <c r="BWW135" s="125"/>
      <c r="BWX135" s="125"/>
      <c r="BWY135" s="125"/>
      <c r="BWZ135" s="125"/>
      <c r="BXA135" s="125"/>
      <c r="BXB135" s="125"/>
      <c r="BXC135" s="125"/>
      <c r="BXD135" s="125"/>
      <c r="BXE135" s="125"/>
      <c r="BXF135" s="125"/>
      <c r="BXG135" s="125"/>
      <c r="BXH135" s="125"/>
      <c r="BXI135" s="125"/>
      <c r="BXJ135" s="125"/>
      <c r="BXK135" s="125"/>
      <c r="BXL135" s="125"/>
      <c r="BXM135" s="125"/>
      <c r="BXN135" s="125"/>
      <c r="BXO135" s="125"/>
      <c r="BXP135" s="125"/>
      <c r="BXQ135" s="125"/>
      <c r="BXR135" s="125"/>
      <c r="BXS135" s="125"/>
      <c r="BXT135" s="125"/>
      <c r="BXU135" s="125"/>
      <c r="BXV135" s="125"/>
      <c r="BXW135" s="125"/>
      <c r="BXX135" s="125"/>
      <c r="BXY135" s="125"/>
      <c r="BXZ135" s="125"/>
      <c r="BYA135" s="125"/>
      <c r="BYB135" s="125"/>
      <c r="BYC135" s="125"/>
      <c r="BYD135" s="125"/>
      <c r="BYE135" s="125"/>
      <c r="BYF135" s="125"/>
      <c r="BYG135" s="125"/>
      <c r="BYH135" s="125"/>
      <c r="BYI135" s="125"/>
      <c r="BYJ135" s="125"/>
      <c r="BYK135" s="125"/>
      <c r="BYL135" s="125"/>
      <c r="BYM135" s="125"/>
      <c r="BYN135" s="125"/>
      <c r="BYO135" s="125"/>
      <c r="BYP135" s="125"/>
      <c r="BYQ135" s="125"/>
      <c r="BYR135" s="125"/>
      <c r="BYS135" s="125"/>
      <c r="BYT135" s="125"/>
      <c r="BYU135" s="125"/>
      <c r="BYV135" s="125"/>
      <c r="BYW135" s="125"/>
      <c r="BYX135" s="125"/>
      <c r="BYY135" s="125"/>
      <c r="BYZ135" s="125"/>
      <c r="BZA135" s="125"/>
      <c r="BZB135" s="125"/>
      <c r="BZC135" s="125"/>
      <c r="BZD135" s="125"/>
      <c r="BZE135" s="125"/>
      <c r="BZF135" s="125"/>
      <c r="BZG135" s="125"/>
      <c r="BZH135" s="125"/>
      <c r="BZI135" s="125"/>
      <c r="BZJ135" s="125"/>
      <c r="BZK135" s="125"/>
      <c r="BZL135" s="125"/>
      <c r="BZM135" s="125"/>
      <c r="BZN135" s="125"/>
      <c r="BZO135" s="125"/>
      <c r="BZP135" s="125"/>
      <c r="BZQ135" s="125"/>
      <c r="BZR135" s="125"/>
      <c r="BZS135" s="125"/>
      <c r="BZT135" s="125"/>
      <c r="BZU135" s="125"/>
      <c r="BZV135" s="125"/>
      <c r="BZW135" s="125"/>
      <c r="BZX135" s="125"/>
      <c r="BZY135" s="125"/>
      <c r="BZZ135" s="125"/>
      <c r="CAA135" s="125"/>
      <c r="CAB135" s="125"/>
      <c r="CAC135" s="125"/>
      <c r="CAD135" s="125"/>
      <c r="CAE135" s="125"/>
      <c r="CAF135" s="125"/>
      <c r="CAG135" s="125"/>
      <c r="CAH135" s="125"/>
      <c r="CAI135" s="125"/>
      <c r="CAJ135" s="125"/>
      <c r="CAK135" s="125"/>
      <c r="CAL135" s="125"/>
      <c r="CAM135" s="125"/>
      <c r="CAN135" s="125"/>
      <c r="CAO135" s="125"/>
      <c r="CAP135" s="125"/>
      <c r="CAQ135" s="125"/>
      <c r="CAR135" s="125"/>
      <c r="CAS135" s="125"/>
      <c r="CAT135" s="125"/>
      <c r="CAU135" s="125"/>
      <c r="CAV135" s="125"/>
      <c r="CAW135" s="125"/>
      <c r="CAX135" s="125"/>
      <c r="CAY135" s="125"/>
      <c r="CAZ135" s="125"/>
      <c r="CBA135" s="125"/>
      <c r="CBB135" s="125"/>
      <c r="CBC135" s="125"/>
      <c r="CBD135" s="125"/>
      <c r="CBE135" s="125"/>
      <c r="CBF135" s="125"/>
      <c r="CBG135" s="125"/>
      <c r="CBH135" s="125"/>
      <c r="CBI135" s="125"/>
      <c r="CBJ135" s="125"/>
      <c r="CBK135" s="125"/>
      <c r="CBL135" s="125"/>
      <c r="CBM135" s="125"/>
      <c r="CBN135" s="125"/>
      <c r="CBO135" s="125"/>
      <c r="CBP135" s="125"/>
      <c r="CBQ135" s="125"/>
      <c r="CBR135" s="125"/>
      <c r="CBS135" s="125"/>
      <c r="CBT135" s="125"/>
      <c r="CBU135" s="125"/>
      <c r="CBV135" s="125"/>
      <c r="CBW135" s="125"/>
      <c r="CBX135" s="125"/>
      <c r="CBY135" s="125"/>
      <c r="CBZ135" s="125"/>
      <c r="CCA135" s="125"/>
      <c r="CCB135" s="125"/>
      <c r="CCC135" s="125"/>
      <c r="CCD135" s="125"/>
      <c r="CCE135" s="125"/>
      <c r="CCF135" s="125"/>
      <c r="CCG135" s="125"/>
      <c r="CCH135" s="125"/>
      <c r="CCI135" s="125"/>
      <c r="CCJ135" s="125"/>
      <c r="CCK135" s="125"/>
      <c r="CCL135" s="125"/>
      <c r="CCM135" s="125"/>
      <c r="CCN135" s="125"/>
      <c r="CCO135" s="125"/>
      <c r="CCP135" s="125"/>
      <c r="CCQ135" s="125"/>
      <c r="CCR135" s="125"/>
      <c r="CCS135" s="125"/>
      <c r="CCT135" s="125"/>
      <c r="CCU135" s="125"/>
      <c r="CCV135" s="125"/>
      <c r="CCW135" s="125"/>
      <c r="CCX135" s="125"/>
      <c r="CCY135" s="125"/>
      <c r="CCZ135" s="125"/>
      <c r="CDA135" s="125"/>
      <c r="CDB135" s="125"/>
      <c r="CDC135" s="125"/>
      <c r="CDD135" s="125"/>
      <c r="CDE135" s="125"/>
      <c r="CDF135" s="125"/>
      <c r="CDG135" s="125"/>
      <c r="CDH135" s="125"/>
      <c r="CDI135" s="125"/>
      <c r="CDJ135" s="125"/>
      <c r="CDK135" s="125"/>
      <c r="CDL135" s="125"/>
      <c r="CDM135" s="125"/>
      <c r="CDN135" s="125"/>
      <c r="CDO135" s="125"/>
      <c r="CDP135" s="125"/>
      <c r="CDQ135" s="125"/>
      <c r="CDR135" s="125"/>
      <c r="CDS135" s="125"/>
      <c r="CDT135" s="125"/>
      <c r="CDU135" s="125"/>
      <c r="CDV135" s="125"/>
      <c r="CDW135" s="125"/>
      <c r="CDX135" s="125"/>
      <c r="CDY135" s="125"/>
      <c r="CDZ135" s="125"/>
      <c r="CEA135" s="125"/>
      <c r="CEB135" s="125"/>
      <c r="CEC135" s="125"/>
      <c r="CED135" s="125"/>
      <c r="CEE135" s="125"/>
      <c r="CEF135" s="125"/>
      <c r="CEG135" s="125"/>
      <c r="CEH135" s="125"/>
      <c r="CEI135" s="125"/>
      <c r="CEJ135" s="125"/>
      <c r="CEK135" s="125"/>
      <c r="CEL135" s="125"/>
      <c r="CEM135" s="125"/>
      <c r="CEN135" s="125"/>
      <c r="CEO135" s="125"/>
      <c r="CEP135" s="125"/>
      <c r="CEQ135" s="125"/>
      <c r="CER135" s="125"/>
      <c r="CES135" s="125"/>
      <c r="CET135" s="125"/>
      <c r="CEU135" s="125"/>
      <c r="CEV135" s="125"/>
      <c r="CEW135" s="125"/>
      <c r="CEX135" s="125"/>
      <c r="CEY135" s="125"/>
      <c r="CEZ135" s="125"/>
      <c r="CFA135" s="125"/>
      <c r="CFB135" s="125"/>
      <c r="CFC135" s="125"/>
      <c r="CFD135" s="125"/>
      <c r="CFE135" s="125"/>
      <c r="CFF135" s="125"/>
      <c r="CFG135" s="125"/>
      <c r="CFH135" s="125"/>
      <c r="CFI135" s="125"/>
      <c r="CFJ135" s="125"/>
      <c r="CFK135" s="125"/>
      <c r="CFL135" s="125"/>
      <c r="CFM135" s="125"/>
      <c r="CFN135" s="125"/>
      <c r="CFO135" s="125"/>
      <c r="CFP135" s="125"/>
      <c r="CFQ135" s="125"/>
      <c r="CFR135" s="125"/>
      <c r="CFS135" s="125"/>
      <c r="CFT135" s="125"/>
      <c r="CFU135" s="125"/>
      <c r="CFV135" s="125"/>
      <c r="CFW135" s="125"/>
      <c r="CFX135" s="125"/>
      <c r="CFY135" s="125"/>
      <c r="CFZ135" s="125"/>
      <c r="CGA135" s="125"/>
      <c r="CGB135" s="125"/>
      <c r="CGC135" s="125"/>
      <c r="CGD135" s="125"/>
      <c r="CGE135" s="125"/>
      <c r="CGF135" s="125"/>
      <c r="CGG135" s="125"/>
      <c r="CGH135" s="125"/>
      <c r="CGI135" s="125"/>
      <c r="CGJ135" s="125"/>
      <c r="CGK135" s="125"/>
      <c r="CGL135" s="125"/>
      <c r="CGM135" s="125"/>
      <c r="CGN135" s="125"/>
      <c r="CGO135" s="125"/>
      <c r="CGP135" s="125"/>
      <c r="CGQ135" s="125"/>
      <c r="CGR135" s="125"/>
      <c r="CGS135" s="125"/>
      <c r="CGT135" s="125"/>
      <c r="CGU135" s="125"/>
      <c r="CGV135" s="125"/>
      <c r="CGW135" s="125"/>
      <c r="CGX135" s="125"/>
      <c r="CGY135" s="125"/>
      <c r="CGZ135" s="125"/>
      <c r="CHA135" s="125"/>
      <c r="CHB135" s="125"/>
      <c r="CHC135" s="125"/>
      <c r="CHD135" s="125"/>
      <c r="CHE135" s="125"/>
      <c r="CHF135" s="125"/>
      <c r="CHG135" s="125"/>
      <c r="CHH135" s="125"/>
      <c r="CHI135" s="125"/>
      <c r="CHJ135" s="125"/>
      <c r="CHK135" s="125"/>
      <c r="CHL135" s="125"/>
      <c r="CHM135" s="125"/>
      <c r="CHN135" s="125"/>
      <c r="CHO135" s="125"/>
      <c r="CHP135" s="125"/>
      <c r="CHQ135" s="125"/>
      <c r="CHR135" s="125"/>
      <c r="CHS135" s="125"/>
      <c r="CHT135" s="125"/>
      <c r="CHU135" s="125"/>
      <c r="CHV135" s="125"/>
      <c r="CHW135" s="125"/>
      <c r="CHX135" s="125"/>
      <c r="CHY135" s="125"/>
      <c r="CHZ135" s="125"/>
      <c r="CIA135" s="125"/>
      <c r="CIB135" s="125"/>
      <c r="CIC135" s="125"/>
      <c r="CID135" s="125"/>
      <c r="CIE135" s="125"/>
      <c r="CIF135" s="125"/>
      <c r="CIG135" s="125"/>
      <c r="CIH135" s="125"/>
      <c r="CII135" s="125"/>
      <c r="CIJ135" s="125"/>
      <c r="CIK135" s="125"/>
      <c r="CIL135" s="125"/>
      <c r="CIM135" s="125"/>
      <c r="CIN135" s="125"/>
      <c r="CIO135" s="125"/>
      <c r="CIP135" s="125"/>
      <c r="CIQ135" s="125"/>
      <c r="CIR135" s="125"/>
      <c r="CIS135" s="125"/>
      <c r="CIT135" s="125"/>
      <c r="CIU135" s="125"/>
      <c r="CIV135" s="125"/>
      <c r="CIW135" s="125"/>
      <c r="CIX135" s="125"/>
      <c r="CIY135" s="125"/>
      <c r="CIZ135" s="125"/>
      <c r="CJA135" s="125"/>
      <c r="CJB135" s="125"/>
      <c r="CJC135" s="125"/>
      <c r="CJD135" s="125"/>
      <c r="CJE135" s="125"/>
      <c r="CJF135" s="125"/>
      <c r="CJG135" s="125"/>
      <c r="CJH135" s="125"/>
      <c r="CJI135" s="125"/>
      <c r="CJJ135" s="125"/>
      <c r="CJK135" s="125"/>
      <c r="CJL135" s="125"/>
      <c r="CJM135" s="125"/>
      <c r="CJN135" s="125"/>
      <c r="CJO135" s="125"/>
      <c r="CJP135" s="125"/>
      <c r="CJQ135" s="125"/>
      <c r="CJR135" s="125"/>
      <c r="CJS135" s="125"/>
      <c r="CJT135" s="125"/>
      <c r="CJU135" s="125"/>
      <c r="CJV135" s="125"/>
      <c r="CJW135" s="125"/>
      <c r="CJX135" s="125"/>
      <c r="CJY135" s="125"/>
      <c r="CJZ135" s="125"/>
      <c r="CKA135" s="125"/>
      <c r="CKB135" s="125"/>
      <c r="CKC135" s="125"/>
      <c r="CKD135" s="125"/>
      <c r="CKE135" s="125"/>
      <c r="CKF135" s="125"/>
      <c r="CKG135" s="125"/>
      <c r="CKH135" s="125"/>
      <c r="CKI135" s="125"/>
      <c r="CKJ135" s="125"/>
      <c r="CKK135" s="125"/>
      <c r="CKL135" s="125"/>
      <c r="CKM135" s="125"/>
      <c r="CKN135" s="125"/>
      <c r="CKO135" s="125"/>
      <c r="CKP135" s="125"/>
      <c r="CKQ135" s="125"/>
      <c r="CKR135" s="125"/>
      <c r="CKS135" s="125"/>
      <c r="CKT135" s="125"/>
      <c r="CKU135" s="125"/>
      <c r="CKV135" s="125"/>
      <c r="CKW135" s="125"/>
      <c r="CKX135" s="125"/>
      <c r="CKY135" s="125"/>
      <c r="CKZ135" s="125"/>
      <c r="CLA135" s="125"/>
      <c r="CLB135" s="125"/>
      <c r="CLC135" s="125"/>
      <c r="CLD135" s="125"/>
      <c r="CLE135" s="125"/>
      <c r="CLF135" s="125"/>
      <c r="CLG135" s="125"/>
      <c r="CLH135" s="125"/>
      <c r="CLI135" s="125"/>
      <c r="CLJ135" s="125"/>
      <c r="CLK135" s="125"/>
      <c r="CLL135" s="125"/>
      <c r="CLM135" s="125"/>
      <c r="CLN135" s="125"/>
      <c r="CLO135" s="125"/>
      <c r="CLP135" s="125"/>
      <c r="CLQ135" s="125"/>
      <c r="CLR135" s="125"/>
      <c r="CLS135" s="125"/>
      <c r="CLT135" s="125"/>
      <c r="CLU135" s="125"/>
      <c r="CLV135" s="125"/>
      <c r="CLW135" s="125"/>
      <c r="CLX135" s="125"/>
      <c r="CLY135" s="125"/>
      <c r="CLZ135" s="125"/>
      <c r="CMA135" s="125"/>
      <c r="CMB135" s="125"/>
      <c r="CMC135" s="125"/>
      <c r="CMD135" s="125"/>
      <c r="CME135" s="125"/>
      <c r="CMF135" s="125"/>
      <c r="CMG135" s="125"/>
      <c r="CMH135" s="125"/>
      <c r="CMI135" s="125"/>
      <c r="CMJ135" s="125"/>
      <c r="CMK135" s="125"/>
      <c r="CML135" s="125"/>
      <c r="CMM135" s="125"/>
      <c r="CMN135" s="125"/>
      <c r="CMO135" s="125"/>
      <c r="CMP135" s="125"/>
      <c r="CMQ135" s="125"/>
      <c r="CMR135" s="125"/>
      <c r="CMS135" s="125"/>
      <c r="CMT135" s="125"/>
      <c r="CMU135" s="125"/>
      <c r="CMV135" s="125"/>
      <c r="CMW135" s="125"/>
      <c r="CMX135" s="125"/>
      <c r="CMY135" s="125"/>
      <c r="CMZ135" s="125"/>
      <c r="CNA135" s="125"/>
      <c r="CNB135" s="125"/>
      <c r="CNC135" s="125"/>
      <c r="CND135" s="125"/>
      <c r="CNE135" s="125"/>
      <c r="CNF135" s="125"/>
      <c r="CNG135" s="125"/>
      <c r="CNH135" s="125"/>
      <c r="CNI135" s="125"/>
      <c r="CNJ135" s="125"/>
      <c r="CNK135" s="125"/>
      <c r="CNL135" s="125"/>
      <c r="CNM135" s="125"/>
      <c r="CNN135" s="125"/>
      <c r="CNO135" s="125"/>
      <c r="CNP135" s="125"/>
      <c r="CNQ135" s="125"/>
      <c r="CNR135" s="125"/>
      <c r="CNS135" s="125"/>
      <c r="CNT135" s="125"/>
      <c r="CNU135" s="125"/>
      <c r="CNV135" s="125"/>
      <c r="CNW135" s="125"/>
      <c r="CNX135" s="125"/>
      <c r="CNY135" s="125"/>
      <c r="CNZ135" s="125"/>
      <c r="COA135" s="125"/>
      <c r="COB135" s="125"/>
      <c r="COC135" s="125"/>
      <c r="COD135" s="125"/>
      <c r="COE135" s="125"/>
      <c r="COF135" s="125"/>
      <c r="COG135" s="125"/>
      <c r="COH135" s="125"/>
      <c r="COI135" s="125"/>
      <c r="COJ135" s="125"/>
      <c r="COK135" s="125"/>
      <c r="COL135" s="125"/>
      <c r="COM135" s="125"/>
      <c r="CON135" s="125"/>
      <c r="COO135" s="125"/>
      <c r="COP135" s="125"/>
      <c r="COQ135" s="125"/>
      <c r="COR135" s="125"/>
      <c r="COS135" s="125"/>
      <c r="COT135" s="125"/>
      <c r="COU135" s="125"/>
      <c r="COV135" s="125"/>
      <c r="COW135" s="125"/>
      <c r="COX135" s="125"/>
      <c r="COY135" s="125"/>
      <c r="COZ135" s="125"/>
      <c r="CPA135" s="125"/>
      <c r="CPB135" s="125"/>
      <c r="CPC135" s="125"/>
      <c r="CPD135" s="125"/>
      <c r="CPE135" s="125"/>
      <c r="CPF135" s="125"/>
      <c r="CPG135" s="125"/>
      <c r="CPH135" s="125"/>
      <c r="CPI135" s="125"/>
      <c r="CPJ135" s="125"/>
      <c r="CPK135" s="125"/>
      <c r="CPL135" s="125"/>
      <c r="CPM135" s="125"/>
      <c r="CPN135" s="125"/>
      <c r="CPO135" s="125"/>
      <c r="CPP135" s="125"/>
      <c r="CPQ135" s="125"/>
      <c r="CPR135" s="125"/>
      <c r="CPS135" s="125"/>
      <c r="CPT135" s="125"/>
      <c r="CPU135" s="125"/>
      <c r="CPV135" s="125"/>
      <c r="CPW135" s="125"/>
      <c r="CPX135" s="125"/>
      <c r="CPY135" s="125"/>
      <c r="CPZ135" s="125"/>
      <c r="CQA135" s="125"/>
      <c r="CQB135" s="125"/>
      <c r="CQC135" s="125"/>
      <c r="CQD135" s="125"/>
      <c r="CQE135" s="125"/>
      <c r="CQF135" s="125"/>
      <c r="CQG135" s="125"/>
      <c r="CQH135" s="125"/>
      <c r="CQI135" s="125"/>
      <c r="CQJ135" s="125"/>
      <c r="CQK135" s="125"/>
      <c r="CQL135" s="125"/>
      <c r="CQM135" s="125"/>
      <c r="CQN135" s="125"/>
      <c r="CQO135" s="125"/>
      <c r="CQP135" s="125"/>
      <c r="CQQ135" s="125"/>
      <c r="CQR135" s="125"/>
      <c r="CQS135" s="125"/>
      <c r="CQT135" s="125"/>
      <c r="CQU135" s="125"/>
      <c r="CQV135" s="125"/>
      <c r="CQW135" s="125"/>
      <c r="CQX135" s="125"/>
      <c r="CQY135" s="125"/>
      <c r="CQZ135" s="125"/>
      <c r="CRA135" s="125"/>
      <c r="CRB135" s="125"/>
      <c r="CRC135" s="125"/>
      <c r="CRD135" s="125"/>
      <c r="CRE135" s="125"/>
      <c r="CRF135" s="125"/>
      <c r="CRG135" s="125"/>
      <c r="CRH135" s="125"/>
      <c r="CRI135" s="125"/>
      <c r="CRJ135" s="125"/>
      <c r="CRK135" s="125"/>
      <c r="CRL135" s="125"/>
      <c r="CRM135" s="125"/>
      <c r="CRN135" s="125"/>
      <c r="CRO135" s="125"/>
      <c r="CRP135" s="125"/>
      <c r="CRQ135" s="125"/>
      <c r="CRR135" s="125"/>
      <c r="CRS135" s="125"/>
      <c r="CRT135" s="125"/>
      <c r="CRU135" s="125"/>
      <c r="CRV135" s="125"/>
      <c r="CRW135" s="125"/>
      <c r="CRX135" s="125"/>
      <c r="CRY135" s="125"/>
      <c r="CRZ135" s="125"/>
      <c r="CSA135" s="125"/>
      <c r="CSB135" s="125"/>
      <c r="CSC135" s="125"/>
      <c r="CSD135" s="125"/>
      <c r="CSE135" s="125"/>
      <c r="CSF135" s="125"/>
      <c r="CSG135" s="125"/>
      <c r="CSH135" s="125"/>
      <c r="CSI135" s="125"/>
      <c r="CSJ135" s="125"/>
      <c r="CSK135" s="125"/>
      <c r="CSL135" s="125"/>
      <c r="CSM135" s="125"/>
      <c r="CSN135" s="125"/>
      <c r="CSO135" s="125"/>
      <c r="CSP135" s="125"/>
      <c r="CSQ135" s="125"/>
      <c r="CSR135" s="125"/>
      <c r="CSS135" s="125"/>
      <c r="CST135" s="125"/>
      <c r="CSU135" s="125"/>
      <c r="CSV135" s="125"/>
      <c r="CSW135" s="125"/>
      <c r="CSX135" s="125"/>
      <c r="CSY135" s="125"/>
      <c r="CSZ135" s="125"/>
      <c r="CTA135" s="125"/>
      <c r="CTB135" s="125"/>
      <c r="CTC135" s="125"/>
      <c r="CTD135" s="125"/>
      <c r="CTE135" s="125"/>
      <c r="CTF135" s="125"/>
      <c r="CTG135" s="125"/>
      <c r="CTH135" s="125"/>
      <c r="CTI135" s="125"/>
      <c r="CTJ135" s="125"/>
      <c r="CTK135" s="125"/>
      <c r="CTL135" s="125"/>
      <c r="CTM135" s="125"/>
      <c r="CTN135" s="125"/>
      <c r="CTO135" s="125"/>
      <c r="CTP135" s="125"/>
      <c r="CTQ135" s="125"/>
      <c r="CTR135" s="125"/>
      <c r="CTS135" s="125"/>
      <c r="CTT135" s="125"/>
      <c r="CTU135" s="125"/>
      <c r="CTV135" s="125"/>
      <c r="CTW135" s="125"/>
      <c r="CTX135" s="125"/>
      <c r="CTY135" s="125"/>
      <c r="CTZ135" s="125"/>
      <c r="CUA135" s="125"/>
      <c r="CUB135" s="125"/>
      <c r="CUC135" s="125"/>
      <c r="CUD135" s="125"/>
      <c r="CUE135" s="125"/>
      <c r="CUF135" s="125"/>
      <c r="CUG135" s="125"/>
      <c r="CUH135" s="125"/>
      <c r="CUI135" s="125"/>
      <c r="CUJ135" s="125"/>
      <c r="CUK135" s="125"/>
      <c r="CUL135" s="125"/>
      <c r="CUM135" s="125"/>
      <c r="CUN135" s="125"/>
      <c r="CUO135" s="125"/>
      <c r="CUP135" s="125"/>
      <c r="CUQ135" s="125"/>
      <c r="CUR135" s="125"/>
      <c r="CUS135" s="125"/>
      <c r="CUT135" s="125"/>
      <c r="CUU135" s="125"/>
      <c r="CUV135" s="125"/>
      <c r="CUW135" s="125"/>
      <c r="CUX135" s="125"/>
      <c r="CUY135" s="125"/>
      <c r="CUZ135" s="125"/>
      <c r="CVA135" s="125"/>
      <c r="CVB135" s="125"/>
      <c r="CVC135" s="125"/>
      <c r="CVD135" s="125"/>
      <c r="CVE135" s="125"/>
      <c r="CVF135" s="125"/>
      <c r="CVG135" s="125"/>
      <c r="CVH135" s="125"/>
      <c r="CVI135" s="125"/>
      <c r="CVJ135" s="125"/>
      <c r="CVK135" s="125"/>
      <c r="CVL135" s="125"/>
      <c r="CVM135" s="125"/>
      <c r="CVN135" s="125"/>
      <c r="CVO135" s="125"/>
      <c r="CVP135" s="125"/>
      <c r="CVQ135" s="125"/>
      <c r="CVR135" s="125"/>
      <c r="CVS135" s="125"/>
      <c r="CVT135" s="125"/>
      <c r="CVU135" s="125"/>
      <c r="CVV135" s="125"/>
      <c r="CVW135" s="125"/>
      <c r="CVX135" s="125"/>
      <c r="CVY135" s="125"/>
      <c r="CVZ135" s="125"/>
      <c r="CWA135" s="125"/>
      <c r="CWB135" s="125"/>
      <c r="CWC135" s="125"/>
      <c r="CWD135" s="125"/>
      <c r="CWE135" s="125"/>
      <c r="CWF135" s="125"/>
      <c r="CWG135" s="125"/>
      <c r="CWH135" s="125"/>
      <c r="CWI135" s="125"/>
      <c r="CWJ135" s="125"/>
      <c r="CWK135" s="125"/>
      <c r="CWL135" s="125"/>
      <c r="CWM135" s="125"/>
      <c r="CWN135" s="125"/>
      <c r="CWO135" s="125"/>
      <c r="CWP135" s="125"/>
      <c r="CWQ135" s="125"/>
      <c r="CWR135" s="125"/>
      <c r="CWS135" s="125"/>
      <c r="CWT135" s="125"/>
      <c r="CWU135" s="125"/>
      <c r="CWV135" s="125"/>
      <c r="CWW135" s="125"/>
      <c r="CWX135" s="125"/>
      <c r="CWY135" s="125"/>
      <c r="CWZ135" s="125"/>
      <c r="CXA135" s="125"/>
      <c r="CXB135" s="125"/>
      <c r="CXC135" s="125"/>
      <c r="CXD135" s="125"/>
      <c r="CXE135" s="125"/>
      <c r="CXF135" s="125"/>
      <c r="CXG135" s="125"/>
      <c r="CXH135" s="125"/>
      <c r="CXI135" s="125"/>
      <c r="CXJ135" s="125"/>
      <c r="CXK135" s="125"/>
      <c r="CXL135" s="125"/>
      <c r="CXM135" s="125"/>
      <c r="CXN135" s="125"/>
      <c r="CXO135" s="125"/>
      <c r="CXP135" s="125"/>
      <c r="CXQ135" s="125"/>
      <c r="CXR135" s="125"/>
      <c r="CXS135" s="125"/>
      <c r="CXT135" s="125"/>
      <c r="CXU135" s="125"/>
      <c r="CXV135" s="125"/>
      <c r="CXW135" s="125"/>
      <c r="CXX135" s="125"/>
      <c r="CXY135" s="125"/>
      <c r="CXZ135" s="125"/>
      <c r="CYA135" s="125"/>
      <c r="CYB135" s="125"/>
      <c r="CYC135" s="125"/>
      <c r="CYD135" s="125"/>
      <c r="CYE135" s="125"/>
      <c r="CYF135" s="125"/>
      <c r="CYG135" s="125"/>
      <c r="CYH135" s="125"/>
      <c r="CYI135" s="125"/>
      <c r="CYJ135" s="125"/>
      <c r="CYK135" s="125"/>
      <c r="CYL135" s="125"/>
      <c r="CYM135" s="125"/>
      <c r="CYN135" s="125"/>
      <c r="CYO135" s="125"/>
      <c r="CYP135" s="125"/>
      <c r="CYQ135" s="125"/>
      <c r="CYR135" s="125"/>
      <c r="CYS135" s="125"/>
      <c r="CYT135" s="125"/>
      <c r="CYU135" s="125"/>
      <c r="CYV135" s="125"/>
      <c r="CYW135" s="125"/>
      <c r="CYX135" s="125"/>
      <c r="CYY135" s="125"/>
      <c r="CYZ135" s="125"/>
      <c r="CZA135" s="125"/>
      <c r="CZB135" s="125"/>
      <c r="CZC135" s="125"/>
      <c r="CZD135" s="125"/>
      <c r="CZE135" s="125"/>
      <c r="CZF135" s="125"/>
      <c r="CZG135" s="125"/>
      <c r="CZH135" s="125"/>
      <c r="CZI135" s="125"/>
      <c r="CZJ135" s="125"/>
      <c r="CZK135" s="125"/>
      <c r="CZL135" s="125"/>
      <c r="CZM135" s="125"/>
      <c r="CZN135" s="125"/>
      <c r="CZO135" s="125"/>
      <c r="CZP135" s="125"/>
      <c r="CZQ135" s="125"/>
      <c r="CZR135" s="125"/>
      <c r="CZS135" s="125"/>
      <c r="CZT135" s="125"/>
      <c r="CZU135" s="125"/>
      <c r="CZV135" s="125"/>
      <c r="CZW135" s="125"/>
      <c r="CZX135" s="125"/>
      <c r="CZY135" s="125"/>
      <c r="CZZ135" s="125"/>
      <c r="DAA135" s="125"/>
      <c r="DAB135" s="125"/>
      <c r="DAC135" s="125"/>
      <c r="DAD135" s="125"/>
      <c r="DAE135" s="125"/>
      <c r="DAF135" s="125"/>
      <c r="DAG135" s="125"/>
      <c r="DAH135" s="125"/>
      <c r="DAI135" s="125"/>
      <c r="DAJ135" s="125"/>
      <c r="DAK135" s="125"/>
      <c r="DAL135" s="125"/>
      <c r="DAM135" s="125"/>
      <c r="DAN135" s="125"/>
      <c r="DAO135" s="125"/>
      <c r="DAP135" s="125"/>
      <c r="DAQ135" s="125"/>
      <c r="DAR135" s="125"/>
      <c r="DAS135" s="125"/>
      <c r="DAT135" s="125"/>
      <c r="DAU135" s="125"/>
      <c r="DAV135" s="125"/>
      <c r="DAW135" s="125"/>
      <c r="DAX135" s="125"/>
      <c r="DAY135" s="125"/>
      <c r="DAZ135" s="125"/>
      <c r="DBA135" s="125"/>
      <c r="DBB135" s="125"/>
      <c r="DBC135" s="125"/>
      <c r="DBD135" s="125"/>
      <c r="DBE135" s="125"/>
      <c r="DBF135" s="125"/>
      <c r="DBG135" s="125"/>
      <c r="DBH135" s="125"/>
      <c r="DBI135" s="125"/>
      <c r="DBJ135" s="125"/>
      <c r="DBK135" s="125"/>
      <c r="DBL135" s="125"/>
      <c r="DBM135" s="125"/>
      <c r="DBN135" s="125"/>
      <c r="DBO135" s="125"/>
      <c r="DBP135" s="125"/>
      <c r="DBQ135" s="125"/>
      <c r="DBR135" s="125"/>
      <c r="DBS135" s="125"/>
      <c r="DBT135" s="125"/>
      <c r="DBU135" s="125"/>
      <c r="DBV135" s="125"/>
      <c r="DBW135" s="125"/>
      <c r="DBX135" s="125"/>
      <c r="DBY135" s="125"/>
      <c r="DBZ135" s="125"/>
      <c r="DCA135" s="125"/>
      <c r="DCB135" s="125"/>
      <c r="DCC135" s="125"/>
      <c r="DCD135" s="125"/>
      <c r="DCE135" s="125"/>
      <c r="DCF135" s="125"/>
      <c r="DCG135" s="125"/>
      <c r="DCH135" s="125"/>
      <c r="DCI135" s="125"/>
      <c r="DCJ135" s="125"/>
      <c r="DCK135" s="125"/>
      <c r="DCL135" s="125"/>
      <c r="DCM135" s="125"/>
      <c r="DCN135" s="125"/>
      <c r="DCO135" s="125"/>
      <c r="DCP135" s="125"/>
      <c r="DCQ135" s="125"/>
      <c r="DCR135" s="125"/>
      <c r="DCS135" s="125"/>
      <c r="DCT135" s="125"/>
      <c r="DCU135" s="125"/>
      <c r="DCV135" s="125"/>
      <c r="DCW135" s="125"/>
      <c r="DCX135" s="125"/>
      <c r="DCY135" s="125"/>
      <c r="DCZ135" s="125"/>
      <c r="DDA135" s="125"/>
      <c r="DDB135" s="125"/>
      <c r="DDC135" s="125"/>
      <c r="DDD135" s="125"/>
      <c r="DDE135" s="125"/>
      <c r="DDF135" s="125"/>
      <c r="DDG135" s="125"/>
      <c r="DDH135" s="125"/>
      <c r="DDI135" s="125"/>
      <c r="DDJ135" s="125"/>
      <c r="DDK135" s="125"/>
      <c r="DDL135" s="125"/>
      <c r="DDM135" s="125"/>
      <c r="DDN135" s="125"/>
      <c r="DDO135" s="125"/>
      <c r="DDP135" s="125"/>
      <c r="DDQ135" s="125"/>
      <c r="DDR135" s="125"/>
      <c r="DDS135" s="125"/>
      <c r="DDT135" s="125"/>
      <c r="DDU135" s="125"/>
      <c r="DDV135" s="125"/>
      <c r="DDW135" s="125"/>
      <c r="DDX135" s="125"/>
      <c r="DDY135" s="125"/>
      <c r="DDZ135" s="125"/>
      <c r="DEA135" s="125"/>
      <c r="DEB135" s="125"/>
      <c r="DEC135" s="125"/>
      <c r="DED135" s="125"/>
      <c r="DEE135" s="125"/>
      <c r="DEF135" s="125"/>
      <c r="DEG135" s="125"/>
      <c r="DEH135" s="125"/>
      <c r="DEI135" s="125"/>
      <c r="DEJ135" s="125"/>
      <c r="DEK135" s="125"/>
      <c r="DEL135" s="125"/>
      <c r="DEM135" s="125"/>
      <c r="DEN135" s="125"/>
      <c r="DEO135" s="125"/>
      <c r="DEP135" s="125"/>
      <c r="DEQ135" s="125"/>
      <c r="DER135" s="125"/>
      <c r="DES135" s="125"/>
      <c r="DET135" s="125"/>
      <c r="DEU135" s="125"/>
      <c r="DEV135" s="125"/>
      <c r="DEW135" s="125"/>
      <c r="DEX135" s="125"/>
      <c r="DEY135" s="125"/>
      <c r="DEZ135" s="125"/>
      <c r="DFA135" s="125"/>
      <c r="DFB135" s="125"/>
      <c r="DFC135" s="125"/>
      <c r="DFD135" s="125"/>
      <c r="DFE135" s="125"/>
      <c r="DFF135" s="125"/>
      <c r="DFG135" s="125"/>
      <c r="DFH135" s="125"/>
      <c r="DFI135" s="125"/>
      <c r="DFJ135" s="125"/>
      <c r="DFK135" s="125"/>
      <c r="DFL135" s="125"/>
      <c r="DFM135" s="125"/>
      <c r="DFN135" s="125"/>
      <c r="DFO135" s="125"/>
      <c r="DFP135" s="125"/>
      <c r="DFQ135" s="125"/>
      <c r="DFR135" s="125"/>
      <c r="DFS135" s="125"/>
      <c r="DFT135" s="125"/>
      <c r="DFU135" s="125"/>
      <c r="DFV135" s="125"/>
      <c r="DFW135" s="125"/>
      <c r="DFX135" s="125"/>
      <c r="DFY135" s="125"/>
      <c r="DFZ135" s="125"/>
      <c r="DGA135" s="125"/>
      <c r="DGB135" s="125"/>
      <c r="DGC135" s="125"/>
      <c r="DGD135" s="125"/>
      <c r="DGE135" s="125"/>
      <c r="DGF135" s="125"/>
      <c r="DGG135" s="125"/>
      <c r="DGH135" s="125"/>
      <c r="DGI135" s="125"/>
      <c r="DGJ135" s="125"/>
      <c r="DGK135" s="125"/>
      <c r="DGL135" s="125"/>
      <c r="DGM135" s="125"/>
      <c r="DGN135" s="125"/>
      <c r="DGO135" s="125"/>
      <c r="DGP135" s="125"/>
      <c r="DGQ135" s="125"/>
      <c r="DGR135" s="125"/>
      <c r="DGS135" s="125"/>
      <c r="DGT135" s="125"/>
      <c r="DGU135" s="125"/>
      <c r="DGV135" s="125"/>
      <c r="DGW135" s="125"/>
      <c r="DGX135" s="125"/>
      <c r="DGY135" s="125"/>
      <c r="DGZ135" s="125"/>
      <c r="DHA135" s="125"/>
      <c r="DHB135" s="125"/>
      <c r="DHC135" s="125"/>
      <c r="DHD135" s="125"/>
      <c r="DHE135" s="125"/>
      <c r="DHF135" s="125"/>
      <c r="DHG135" s="125"/>
      <c r="DHH135" s="125"/>
      <c r="DHI135" s="125"/>
      <c r="DHJ135" s="125"/>
      <c r="DHK135" s="125"/>
      <c r="DHL135" s="125"/>
      <c r="DHM135" s="125"/>
      <c r="DHN135" s="125"/>
      <c r="DHO135" s="125"/>
      <c r="DHP135" s="125"/>
      <c r="DHQ135" s="125"/>
      <c r="DHR135" s="125"/>
      <c r="DHS135" s="125"/>
      <c r="DHT135" s="125"/>
      <c r="DHU135" s="125"/>
      <c r="DHV135" s="125"/>
      <c r="DHW135" s="125"/>
      <c r="DHX135" s="125"/>
      <c r="DHY135" s="125"/>
      <c r="DHZ135" s="125"/>
      <c r="DIA135" s="125"/>
      <c r="DIB135" s="125"/>
      <c r="DIC135" s="125"/>
      <c r="DID135" s="125"/>
      <c r="DIE135" s="125"/>
      <c r="DIF135" s="125"/>
      <c r="DIG135" s="125"/>
      <c r="DIH135" s="125"/>
      <c r="DII135" s="125"/>
      <c r="DIJ135" s="125"/>
      <c r="DIK135" s="125"/>
      <c r="DIL135" s="125"/>
      <c r="DIM135" s="125"/>
      <c r="DIN135" s="125"/>
      <c r="DIO135" s="125"/>
      <c r="DIP135" s="125"/>
      <c r="DIQ135" s="125"/>
      <c r="DIR135" s="125"/>
      <c r="DIS135" s="125"/>
      <c r="DIT135" s="125"/>
      <c r="DIU135" s="125"/>
      <c r="DIV135" s="125"/>
      <c r="DIW135" s="125"/>
      <c r="DIX135" s="125"/>
      <c r="DIY135" s="125"/>
      <c r="DIZ135" s="125"/>
      <c r="DJA135" s="125"/>
      <c r="DJB135" s="125"/>
      <c r="DJC135" s="125"/>
      <c r="DJD135" s="125"/>
      <c r="DJE135" s="125"/>
      <c r="DJF135" s="125"/>
      <c r="DJG135" s="125"/>
      <c r="DJH135" s="125"/>
      <c r="DJI135" s="125"/>
      <c r="DJJ135" s="125"/>
      <c r="DJK135" s="125"/>
      <c r="DJL135" s="125"/>
      <c r="DJM135" s="125"/>
      <c r="DJN135" s="125"/>
      <c r="DJO135" s="125"/>
      <c r="DJP135" s="125"/>
      <c r="DJQ135" s="125"/>
      <c r="DJR135" s="125"/>
      <c r="DJS135" s="125"/>
      <c r="DJT135" s="125"/>
      <c r="DJU135" s="125"/>
      <c r="DJV135" s="125"/>
      <c r="DJW135" s="125"/>
      <c r="DJX135" s="125"/>
      <c r="DJY135" s="125"/>
      <c r="DJZ135" s="125"/>
      <c r="DKA135" s="125"/>
      <c r="DKB135" s="125"/>
      <c r="DKC135" s="125"/>
      <c r="DKD135" s="125"/>
      <c r="DKE135" s="125"/>
      <c r="DKF135" s="125"/>
      <c r="DKG135" s="125"/>
      <c r="DKH135" s="125"/>
      <c r="DKI135" s="125"/>
      <c r="DKJ135" s="125"/>
      <c r="DKK135" s="125"/>
      <c r="DKL135" s="125"/>
      <c r="DKM135" s="125"/>
      <c r="DKN135" s="125"/>
      <c r="DKO135" s="125"/>
      <c r="DKP135" s="125"/>
      <c r="DKQ135" s="125"/>
      <c r="DKR135" s="125"/>
      <c r="DKS135" s="125"/>
      <c r="DKT135" s="125"/>
      <c r="DKU135" s="125"/>
      <c r="DKV135" s="125"/>
      <c r="DKW135" s="125"/>
      <c r="DKX135" s="125"/>
      <c r="DKY135" s="125"/>
      <c r="DKZ135" s="125"/>
      <c r="DLA135" s="125"/>
      <c r="DLB135" s="125"/>
      <c r="DLC135" s="125"/>
      <c r="DLD135" s="125"/>
      <c r="DLE135" s="125"/>
      <c r="DLF135" s="125"/>
      <c r="DLG135" s="125"/>
      <c r="DLH135" s="125"/>
      <c r="DLI135" s="125"/>
      <c r="DLJ135" s="125"/>
      <c r="DLK135" s="125"/>
      <c r="DLL135" s="125"/>
      <c r="DLM135" s="125"/>
      <c r="DLN135" s="125"/>
      <c r="DLO135" s="125"/>
      <c r="DLP135" s="125"/>
      <c r="DLQ135" s="125"/>
      <c r="DLR135" s="125"/>
      <c r="DLS135" s="125"/>
      <c r="DLT135" s="125"/>
      <c r="DLU135" s="125"/>
      <c r="DLV135" s="125"/>
      <c r="DLW135" s="125"/>
      <c r="DLX135" s="125"/>
      <c r="DLY135" s="125"/>
      <c r="DLZ135" s="125"/>
      <c r="DMA135" s="125"/>
      <c r="DMB135" s="125"/>
      <c r="DMC135" s="125"/>
      <c r="DMD135" s="125"/>
      <c r="DME135" s="125"/>
      <c r="DMF135" s="125"/>
      <c r="DMG135" s="125"/>
      <c r="DMH135" s="125"/>
      <c r="DMI135" s="125"/>
      <c r="DMJ135" s="125"/>
      <c r="DMK135" s="125"/>
      <c r="DML135" s="125"/>
      <c r="DMM135" s="125"/>
      <c r="DMN135" s="125"/>
      <c r="DMO135" s="125"/>
      <c r="DMP135" s="125"/>
      <c r="DMQ135" s="125"/>
      <c r="DMR135" s="125"/>
      <c r="DMS135" s="125"/>
      <c r="DMT135" s="125"/>
      <c r="DMU135" s="125"/>
      <c r="DMV135" s="125"/>
      <c r="DMW135" s="125"/>
      <c r="DMX135" s="125"/>
      <c r="DMY135" s="125"/>
      <c r="DMZ135" s="125"/>
      <c r="DNA135" s="125"/>
      <c r="DNB135" s="125"/>
      <c r="DNC135" s="125"/>
      <c r="DND135" s="125"/>
      <c r="DNE135" s="125"/>
      <c r="DNF135" s="125"/>
      <c r="DNG135" s="125"/>
      <c r="DNH135" s="125"/>
      <c r="DNI135" s="125"/>
      <c r="DNJ135" s="125"/>
      <c r="DNK135" s="125"/>
      <c r="DNL135" s="125"/>
      <c r="DNM135" s="125"/>
      <c r="DNN135" s="125"/>
      <c r="DNO135" s="125"/>
      <c r="DNP135" s="125"/>
      <c r="DNQ135" s="125"/>
      <c r="DNR135" s="125"/>
      <c r="DNS135" s="125"/>
      <c r="DNT135" s="125"/>
      <c r="DNU135" s="125"/>
      <c r="DNV135" s="125"/>
      <c r="DNW135" s="125"/>
      <c r="DNX135" s="125"/>
      <c r="DNY135" s="125"/>
      <c r="DNZ135" s="125"/>
      <c r="DOA135" s="125"/>
      <c r="DOB135" s="125"/>
      <c r="DOC135" s="125"/>
      <c r="DOD135" s="125"/>
      <c r="DOE135" s="125"/>
      <c r="DOF135" s="125"/>
      <c r="DOG135" s="125"/>
      <c r="DOH135" s="125"/>
      <c r="DOI135" s="125"/>
      <c r="DOJ135" s="125"/>
      <c r="DOK135" s="125"/>
      <c r="DOL135" s="125"/>
      <c r="DOM135" s="125"/>
      <c r="DON135" s="125"/>
      <c r="DOO135" s="125"/>
      <c r="DOP135" s="125"/>
      <c r="DOQ135" s="125"/>
      <c r="DOR135" s="125"/>
      <c r="DOS135" s="125"/>
      <c r="DOT135" s="125"/>
      <c r="DOU135" s="125"/>
      <c r="DOV135" s="125"/>
      <c r="DOW135" s="125"/>
      <c r="DOX135" s="125"/>
      <c r="DOY135" s="125"/>
      <c r="DOZ135" s="125"/>
      <c r="DPA135" s="125"/>
      <c r="DPB135" s="125"/>
      <c r="DPC135" s="125"/>
      <c r="DPD135" s="125"/>
      <c r="DPE135" s="125"/>
      <c r="DPF135" s="125"/>
      <c r="DPG135" s="125"/>
      <c r="DPH135" s="125"/>
      <c r="DPI135" s="125"/>
      <c r="DPJ135" s="125"/>
      <c r="DPK135" s="125"/>
      <c r="DPL135" s="125"/>
      <c r="DPM135" s="125"/>
      <c r="DPN135" s="125"/>
      <c r="DPO135" s="125"/>
      <c r="DPP135" s="125"/>
      <c r="DPQ135" s="125"/>
      <c r="DPR135" s="125"/>
      <c r="DPS135" s="125"/>
      <c r="DPT135" s="125"/>
      <c r="DPU135" s="125"/>
      <c r="DPV135" s="125"/>
      <c r="DPW135" s="125"/>
      <c r="DPX135" s="125"/>
      <c r="DPY135" s="125"/>
      <c r="DPZ135" s="125"/>
      <c r="DQA135" s="125"/>
      <c r="DQB135" s="125"/>
      <c r="DQC135" s="125"/>
      <c r="DQD135" s="125"/>
      <c r="DQE135" s="125"/>
      <c r="DQF135" s="125"/>
      <c r="DQG135" s="125"/>
      <c r="DQH135" s="125"/>
      <c r="DQI135" s="125"/>
      <c r="DQJ135" s="125"/>
      <c r="DQK135" s="125"/>
      <c r="DQL135" s="125"/>
      <c r="DQM135" s="125"/>
      <c r="DQN135" s="125"/>
      <c r="DQO135" s="125"/>
      <c r="DQP135" s="125"/>
      <c r="DQQ135" s="125"/>
      <c r="DQR135" s="125"/>
      <c r="DQS135" s="125"/>
      <c r="DQT135" s="125"/>
      <c r="DQU135" s="125"/>
      <c r="DQV135" s="125"/>
      <c r="DQW135" s="125"/>
      <c r="DQX135" s="125"/>
      <c r="DQY135" s="125"/>
      <c r="DQZ135" s="125"/>
      <c r="DRA135" s="125"/>
      <c r="DRB135" s="125"/>
      <c r="DRC135" s="125"/>
      <c r="DRD135" s="125"/>
      <c r="DRE135" s="125"/>
      <c r="DRF135" s="125"/>
      <c r="DRG135" s="125"/>
      <c r="DRH135" s="125"/>
      <c r="DRI135" s="125"/>
      <c r="DRJ135" s="125"/>
      <c r="DRK135" s="125"/>
      <c r="DRL135" s="125"/>
      <c r="DRM135" s="125"/>
      <c r="DRN135" s="125"/>
      <c r="DRO135" s="125"/>
      <c r="DRP135" s="125"/>
      <c r="DRQ135" s="125"/>
      <c r="DRR135" s="125"/>
      <c r="DRS135" s="125"/>
      <c r="DRT135" s="125"/>
      <c r="DRU135" s="125"/>
      <c r="DRV135" s="125"/>
      <c r="DRW135" s="125"/>
      <c r="DRX135" s="125"/>
      <c r="DRY135" s="125"/>
      <c r="DRZ135" s="125"/>
      <c r="DSA135" s="125"/>
      <c r="DSB135" s="125"/>
      <c r="DSC135" s="125"/>
      <c r="DSD135" s="125"/>
      <c r="DSE135" s="125"/>
      <c r="DSF135" s="125"/>
      <c r="DSG135" s="125"/>
      <c r="DSH135" s="125"/>
      <c r="DSI135" s="125"/>
      <c r="DSJ135" s="125"/>
      <c r="DSK135" s="125"/>
      <c r="DSL135" s="125"/>
      <c r="DSM135" s="125"/>
      <c r="DSN135" s="125"/>
      <c r="DSO135" s="125"/>
      <c r="DSP135" s="125"/>
      <c r="DSQ135" s="125"/>
      <c r="DSR135" s="125"/>
      <c r="DSS135" s="125"/>
      <c r="DST135" s="125"/>
      <c r="DSU135" s="125"/>
      <c r="DSV135" s="125"/>
      <c r="DSW135" s="125"/>
      <c r="DSX135" s="125"/>
      <c r="DSY135" s="125"/>
      <c r="DSZ135" s="125"/>
      <c r="DTA135" s="125"/>
      <c r="DTB135" s="125"/>
      <c r="DTC135" s="125"/>
      <c r="DTD135" s="125"/>
      <c r="DTE135" s="125"/>
      <c r="DTF135" s="125"/>
      <c r="DTG135" s="125"/>
      <c r="DTH135" s="125"/>
      <c r="DTI135" s="125"/>
      <c r="DTJ135" s="125"/>
      <c r="DTK135" s="125"/>
      <c r="DTL135" s="125"/>
      <c r="DTM135" s="125"/>
      <c r="DTN135" s="125"/>
      <c r="DTO135" s="125"/>
      <c r="DTP135" s="125"/>
      <c r="DTQ135" s="125"/>
      <c r="DTR135" s="125"/>
      <c r="DTS135" s="125"/>
      <c r="DTT135" s="125"/>
      <c r="DTU135" s="125"/>
      <c r="DTV135" s="125"/>
      <c r="DTW135" s="125"/>
      <c r="DTX135" s="125"/>
      <c r="DTY135" s="125"/>
      <c r="DTZ135" s="125"/>
      <c r="DUA135" s="125"/>
      <c r="DUB135" s="125"/>
      <c r="DUC135" s="125"/>
      <c r="DUD135" s="125"/>
      <c r="DUE135" s="125"/>
      <c r="DUF135" s="125"/>
      <c r="DUG135" s="125"/>
      <c r="DUH135" s="125"/>
      <c r="DUI135" s="125"/>
      <c r="DUJ135" s="125"/>
      <c r="DUK135" s="125"/>
      <c r="DUL135" s="125"/>
      <c r="DUM135" s="125"/>
      <c r="DUN135" s="125"/>
      <c r="DUO135" s="125"/>
      <c r="DUP135" s="125"/>
      <c r="DUQ135" s="125"/>
      <c r="DUR135" s="125"/>
      <c r="DUS135" s="125"/>
      <c r="DUT135" s="125"/>
      <c r="DUU135" s="125"/>
      <c r="DUV135" s="125"/>
      <c r="DUW135" s="125"/>
      <c r="DUX135" s="125"/>
      <c r="DUY135" s="125"/>
      <c r="DUZ135" s="125"/>
      <c r="DVA135" s="125"/>
      <c r="DVB135" s="125"/>
      <c r="DVC135" s="125"/>
      <c r="DVD135" s="125"/>
      <c r="DVE135" s="125"/>
      <c r="DVF135" s="125"/>
      <c r="DVG135" s="125"/>
      <c r="DVH135" s="125"/>
      <c r="DVI135" s="125"/>
      <c r="DVJ135" s="125"/>
      <c r="DVK135" s="125"/>
      <c r="DVL135" s="125"/>
      <c r="DVM135" s="125"/>
      <c r="DVN135" s="125"/>
      <c r="DVO135" s="125"/>
      <c r="DVP135" s="125"/>
      <c r="DVQ135" s="125"/>
      <c r="DVR135" s="125"/>
      <c r="DVS135" s="125"/>
      <c r="DVT135" s="125"/>
      <c r="DVU135" s="125"/>
      <c r="DVV135" s="125"/>
      <c r="DVW135" s="125"/>
      <c r="DVX135" s="125"/>
      <c r="DVY135" s="125"/>
      <c r="DVZ135" s="125"/>
      <c r="DWA135" s="125"/>
      <c r="DWB135" s="125"/>
      <c r="DWC135" s="125"/>
      <c r="DWD135" s="125"/>
      <c r="DWE135" s="125"/>
      <c r="DWF135" s="125"/>
      <c r="DWG135" s="125"/>
      <c r="DWH135" s="125"/>
      <c r="DWI135" s="125"/>
      <c r="DWJ135" s="125"/>
      <c r="DWK135" s="125"/>
      <c r="DWL135" s="125"/>
      <c r="DWM135" s="125"/>
      <c r="DWN135" s="125"/>
      <c r="DWO135" s="125"/>
      <c r="DWP135" s="125"/>
      <c r="DWQ135" s="125"/>
      <c r="DWR135" s="125"/>
      <c r="DWS135" s="125"/>
      <c r="DWT135" s="125"/>
      <c r="DWU135" s="125"/>
      <c r="DWV135" s="125"/>
      <c r="DWW135" s="125"/>
      <c r="DWX135" s="125"/>
      <c r="DWY135" s="125"/>
      <c r="DWZ135" s="125"/>
      <c r="DXA135" s="125"/>
      <c r="DXB135" s="125"/>
      <c r="DXC135" s="125"/>
      <c r="DXD135" s="125"/>
      <c r="DXE135" s="125"/>
      <c r="DXF135" s="125"/>
      <c r="DXG135" s="125"/>
      <c r="DXH135" s="125"/>
      <c r="DXI135" s="125"/>
      <c r="DXJ135" s="125"/>
      <c r="DXK135" s="125"/>
      <c r="DXL135" s="125"/>
      <c r="DXM135" s="125"/>
      <c r="DXN135" s="125"/>
      <c r="DXO135" s="125"/>
      <c r="DXP135" s="125"/>
      <c r="DXQ135" s="125"/>
      <c r="DXR135" s="125"/>
      <c r="DXS135" s="125"/>
      <c r="DXT135" s="125"/>
      <c r="DXU135" s="125"/>
      <c r="DXV135" s="125"/>
      <c r="DXW135" s="125"/>
      <c r="DXX135" s="125"/>
      <c r="DXY135" s="125"/>
      <c r="DXZ135" s="125"/>
      <c r="DYA135" s="125"/>
      <c r="DYB135" s="125"/>
      <c r="DYC135" s="125"/>
      <c r="DYD135" s="125"/>
      <c r="DYE135" s="125"/>
      <c r="DYF135" s="125"/>
      <c r="DYG135" s="125"/>
      <c r="DYH135" s="125"/>
      <c r="DYI135" s="125"/>
      <c r="DYJ135" s="125"/>
      <c r="DYK135" s="125"/>
      <c r="DYL135" s="125"/>
      <c r="DYM135" s="125"/>
      <c r="DYN135" s="125"/>
      <c r="DYO135" s="125"/>
      <c r="DYP135" s="125"/>
      <c r="DYQ135" s="125"/>
      <c r="DYR135" s="125"/>
      <c r="DYS135" s="125"/>
      <c r="DYT135" s="125"/>
      <c r="DYU135" s="125"/>
      <c r="DYV135" s="125"/>
      <c r="DYW135" s="125"/>
      <c r="DYX135" s="125"/>
      <c r="DYY135" s="125"/>
      <c r="DYZ135" s="125"/>
      <c r="DZA135" s="125"/>
      <c r="DZB135" s="125"/>
      <c r="DZC135" s="125"/>
      <c r="DZD135" s="125"/>
      <c r="DZE135" s="125"/>
      <c r="DZF135" s="125"/>
      <c r="DZG135" s="125"/>
      <c r="DZH135" s="125"/>
      <c r="DZI135" s="125"/>
      <c r="DZJ135" s="125"/>
      <c r="DZK135" s="125"/>
      <c r="DZL135" s="125"/>
      <c r="DZM135" s="125"/>
      <c r="DZN135" s="125"/>
      <c r="DZO135" s="125"/>
      <c r="DZP135" s="125"/>
      <c r="DZQ135" s="125"/>
      <c r="DZR135" s="125"/>
      <c r="DZS135" s="125"/>
      <c r="DZT135" s="125"/>
      <c r="DZU135" s="125"/>
      <c r="DZV135" s="125"/>
      <c r="DZW135" s="125"/>
      <c r="DZX135" s="125"/>
      <c r="DZY135" s="125"/>
      <c r="DZZ135" s="125"/>
      <c r="EAA135" s="125"/>
      <c r="EAB135" s="125"/>
      <c r="EAC135" s="125"/>
      <c r="EAD135" s="125"/>
      <c r="EAE135" s="125"/>
      <c r="EAF135" s="125"/>
      <c r="EAG135" s="125"/>
      <c r="EAH135" s="125"/>
      <c r="EAI135" s="125"/>
      <c r="EAJ135" s="125"/>
      <c r="EAK135" s="125"/>
      <c r="EAL135" s="125"/>
      <c r="EAM135" s="125"/>
      <c r="EAN135" s="125"/>
      <c r="EAO135" s="125"/>
      <c r="EAP135" s="125"/>
      <c r="EAQ135" s="125"/>
      <c r="EAR135" s="125"/>
      <c r="EAS135" s="125"/>
      <c r="EAT135" s="125"/>
      <c r="EAU135" s="125"/>
      <c r="EAV135" s="125"/>
      <c r="EAW135" s="125"/>
      <c r="EAX135" s="125"/>
      <c r="EAY135" s="125"/>
      <c r="EAZ135" s="125"/>
      <c r="EBA135" s="125"/>
      <c r="EBB135" s="125"/>
      <c r="EBC135" s="125"/>
      <c r="EBD135" s="125"/>
      <c r="EBE135" s="125"/>
      <c r="EBF135" s="125"/>
      <c r="EBG135" s="125"/>
      <c r="EBH135" s="125"/>
      <c r="EBI135" s="125"/>
      <c r="EBJ135" s="125"/>
      <c r="EBK135" s="125"/>
      <c r="EBL135" s="125"/>
      <c r="EBM135" s="125"/>
      <c r="EBN135" s="125"/>
      <c r="EBO135" s="125"/>
      <c r="EBP135" s="125"/>
      <c r="EBQ135" s="125"/>
      <c r="EBR135" s="125"/>
      <c r="EBS135" s="125"/>
      <c r="EBT135" s="125"/>
      <c r="EBU135" s="125"/>
      <c r="EBV135" s="125"/>
      <c r="EBW135" s="125"/>
      <c r="EBX135" s="125"/>
      <c r="EBY135" s="125"/>
      <c r="EBZ135" s="125"/>
      <c r="ECA135" s="125"/>
      <c r="ECB135" s="125"/>
      <c r="ECC135" s="125"/>
      <c r="ECD135" s="125"/>
      <c r="ECE135" s="125"/>
      <c r="ECF135" s="125"/>
      <c r="ECG135" s="125"/>
      <c r="ECH135" s="125"/>
      <c r="ECI135" s="125"/>
      <c r="ECJ135" s="125"/>
      <c r="ECK135" s="125"/>
      <c r="ECL135" s="125"/>
      <c r="ECM135" s="125"/>
      <c r="ECN135" s="125"/>
      <c r="ECO135" s="125"/>
      <c r="ECP135" s="125"/>
      <c r="ECQ135" s="125"/>
      <c r="ECR135" s="125"/>
      <c r="ECS135" s="125"/>
      <c r="ECT135" s="125"/>
      <c r="ECU135" s="125"/>
      <c r="ECV135" s="125"/>
      <c r="ECW135" s="125"/>
      <c r="ECX135" s="125"/>
      <c r="ECY135" s="125"/>
      <c r="ECZ135" s="125"/>
      <c r="EDA135" s="125"/>
      <c r="EDB135" s="125"/>
      <c r="EDC135" s="125"/>
      <c r="EDD135" s="125"/>
      <c r="EDE135" s="125"/>
      <c r="EDF135" s="125"/>
      <c r="EDG135" s="125"/>
      <c r="EDH135" s="125"/>
      <c r="EDI135" s="125"/>
      <c r="EDJ135" s="125"/>
      <c r="EDK135" s="125"/>
      <c r="EDL135" s="125"/>
      <c r="EDM135" s="125"/>
      <c r="EDN135" s="125"/>
      <c r="EDO135" s="125"/>
      <c r="EDP135" s="125"/>
      <c r="EDQ135" s="125"/>
      <c r="EDR135" s="125"/>
      <c r="EDS135" s="125"/>
      <c r="EDT135" s="125"/>
      <c r="EDU135" s="125"/>
      <c r="EDV135" s="125"/>
      <c r="EDW135" s="125"/>
      <c r="EDX135" s="125"/>
      <c r="EDY135" s="125"/>
      <c r="EDZ135" s="125"/>
      <c r="EEA135" s="125"/>
      <c r="EEB135" s="125"/>
      <c r="EEC135" s="125"/>
      <c r="EED135" s="125"/>
      <c r="EEE135" s="125"/>
      <c r="EEF135" s="125"/>
      <c r="EEG135" s="125"/>
      <c r="EEH135" s="125"/>
      <c r="EEI135" s="125"/>
      <c r="EEJ135" s="125"/>
      <c r="EEK135" s="125"/>
      <c r="EEL135" s="125"/>
      <c r="EEM135" s="125"/>
      <c r="EEN135" s="125"/>
      <c r="EEO135" s="125"/>
      <c r="EEP135" s="125"/>
      <c r="EEQ135" s="125"/>
      <c r="EER135" s="125"/>
      <c r="EES135" s="125"/>
      <c r="EET135" s="125"/>
      <c r="EEU135" s="125"/>
      <c r="EEV135" s="125"/>
      <c r="EEW135" s="125"/>
      <c r="EEX135" s="125"/>
      <c r="EEY135" s="125"/>
      <c r="EEZ135" s="125"/>
      <c r="EFA135" s="125"/>
      <c r="EFB135" s="125"/>
      <c r="EFC135" s="125"/>
      <c r="EFD135" s="125"/>
      <c r="EFE135" s="125"/>
      <c r="EFF135" s="125"/>
      <c r="EFG135" s="125"/>
      <c r="EFH135" s="125"/>
      <c r="EFI135" s="125"/>
      <c r="EFJ135" s="125"/>
      <c r="EFK135" s="125"/>
      <c r="EFL135" s="125"/>
      <c r="EFM135" s="125"/>
      <c r="EFN135" s="125"/>
      <c r="EFO135" s="125"/>
      <c r="EFP135" s="125"/>
      <c r="EFQ135" s="125"/>
      <c r="EFR135" s="125"/>
      <c r="EFS135" s="125"/>
      <c r="EFT135" s="125"/>
      <c r="EFU135" s="125"/>
      <c r="EFV135" s="125"/>
      <c r="EFW135" s="125"/>
      <c r="EFX135" s="125"/>
      <c r="EFY135" s="125"/>
      <c r="EFZ135" s="125"/>
      <c r="EGA135" s="125"/>
      <c r="EGB135" s="125"/>
      <c r="EGC135" s="125"/>
      <c r="EGD135" s="125"/>
      <c r="EGE135" s="125"/>
      <c r="EGF135" s="125"/>
      <c r="EGG135" s="125"/>
      <c r="EGH135" s="125"/>
      <c r="EGI135" s="125"/>
      <c r="EGJ135" s="125"/>
      <c r="EGK135" s="125"/>
      <c r="EGL135" s="125"/>
      <c r="EGM135" s="125"/>
      <c r="EGN135" s="125"/>
      <c r="EGO135" s="125"/>
      <c r="EGP135" s="125"/>
      <c r="EGQ135" s="125"/>
      <c r="EGR135" s="125"/>
      <c r="EGS135" s="125"/>
      <c r="EGT135" s="125"/>
      <c r="EGU135" s="125"/>
      <c r="EGV135" s="125"/>
      <c r="EGW135" s="125"/>
      <c r="EGX135" s="125"/>
      <c r="EGY135" s="125"/>
      <c r="EGZ135" s="125"/>
      <c r="EHA135" s="125"/>
      <c r="EHB135" s="125"/>
      <c r="EHC135" s="125"/>
      <c r="EHD135" s="125"/>
      <c r="EHE135" s="125"/>
      <c r="EHF135" s="125"/>
      <c r="EHG135" s="125"/>
      <c r="EHH135" s="125"/>
      <c r="EHI135" s="125"/>
      <c r="EHJ135" s="125"/>
      <c r="EHK135" s="125"/>
      <c r="EHL135" s="125"/>
      <c r="EHM135" s="125"/>
      <c r="EHN135" s="125"/>
      <c r="EHO135" s="125"/>
      <c r="EHP135" s="125"/>
      <c r="EHQ135" s="125"/>
      <c r="EHR135" s="125"/>
      <c r="EHS135" s="125"/>
      <c r="EHT135" s="125"/>
      <c r="EHU135" s="125"/>
      <c r="EHV135" s="125"/>
      <c r="EHW135" s="125"/>
      <c r="EHX135" s="125"/>
      <c r="EHY135" s="125"/>
      <c r="EHZ135" s="125"/>
      <c r="EIA135" s="125"/>
      <c r="EIB135" s="125"/>
      <c r="EIC135" s="125"/>
      <c r="EID135" s="125"/>
      <c r="EIE135" s="125"/>
      <c r="EIF135" s="125"/>
      <c r="EIG135" s="125"/>
      <c r="EIH135" s="125"/>
      <c r="EII135" s="125"/>
      <c r="EIJ135" s="125"/>
      <c r="EIK135" s="125"/>
      <c r="EIL135" s="125"/>
      <c r="EIM135" s="125"/>
      <c r="EIN135" s="125"/>
      <c r="EIO135" s="125"/>
      <c r="EIP135" s="125"/>
      <c r="EIQ135" s="125"/>
      <c r="EIR135" s="125"/>
      <c r="EIS135" s="125"/>
      <c r="EIT135" s="125"/>
      <c r="EIU135" s="125"/>
      <c r="EIV135" s="125"/>
      <c r="EIW135" s="125"/>
      <c r="EIX135" s="125"/>
      <c r="EIY135" s="125"/>
      <c r="EIZ135" s="125"/>
      <c r="EJA135" s="125"/>
      <c r="EJB135" s="125"/>
      <c r="EJC135" s="125"/>
      <c r="EJD135" s="125"/>
      <c r="EJE135" s="125"/>
      <c r="EJF135" s="125"/>
      <c r="EJG135" s="125"/>
      <c r="EJH135" s="125"/>
      <c r="EJI135" s="125"/>
      <c r="EJJ135" s="125"/>
      <c r="EJK135" s="125"/>
      <c r="EJL135" s="125"/>
      <c r="EJM135" s="125"/>
      <c r="EJN135" s="125"/>
      <c r="EJO135" s="125"/>
      <c r="EJP135" s="125"/>
      <c r="EJQ135" s="125"/>
      <c r="EJR135" s="125"/>
      <c r="EJS135" s="125"/>
      <c r="EJT135" s="125"/>
      <c r="EJU135" s="125"/>
      <c r="EJV135" s="125"/>
      <c r="EJW135" s="125"/>
      <c r="EJX135" s="125"/>
      <c r="EJY135" s="125"/>
      <c r="EJZ135" s="125"/>
      <c r="EKA135" s="125"/>
      <c r="EKB135" s="125"/>
      <c r="EKC135" s="125"/>
      <c r="EKD135" s="125"/>
      <c r="EKE135" s="125"/>
      <c r="EKF135" s="125"/>
      <c r="EKG135" s="125"/>
      <c r="EKH135" s="125"/>
      <c r="EKI135" s="125"/>
      <c r="EKJ135" s="125"/>
      <c r="EKK135" s="125"/>
      <c r="EKL135" s="125"/>
      <c r="EKM135" s="125"/>
      <c r="EKN135" s="125"/>
      <c r="EKO135" s="125"/>
      <c r="EKP135" s="125"/>
      <c r="EKQ135" s="125"/>
      <c r="EKR135" s="125"/>
      <c r="EKS135" s="125"/>
      <c r="EKT135" s="125"/>
      <c r="EKU135" s="125"/>
      <c r="EKV135" s="125"/>
      <c r="EKW135" s="125"/>
      <c r="EKX135" s="125"/>
      <c r="EKY135" s="125"/>
      <c r="EKZ135" s="125"/>
      <c r="ELA135" s="125"/>
      <c r="ELB135" s="125"/>
      <c r="ELC135" s="125"/>
      <c r="ELD135" s="125"/>
      <c r="ELE135" s="125"/>
      <c r="ELF135" s="125"/>
      <c r="ELG135" s="125"/>
      <c r="ELH135" s="125"/>
      <c r="ELI135" s="125"/>
      <c r="ELJ135" s="125"/>
      <c r="ELK135" s="125"/>
      <c r="ELL135" s="125"/>
      <c r="ELM135" s="125"/>
      <c r="ELN135" s="125"/>
      <c r="ELO135" s="125"/>
      <c r="ELP135" s="125"/>
      <c r="ELQ135" s="125"/>
      <c r="ELR135" s="125"/>
      <c r="ELS135" s="125"/>
      <c r="ELT135" s="125"/>
      <c r="ELU135" s="125"/>
      <c r="ELV135" s="125"/>
      <c r="ELW135" s="125"/>
      <c r="ELX135" s="125"/>
      <c r="ELY135" s="125"/>
      <c r="ELZ135" s="125"/>
      <c r="EMA135" s="125"/>
      <c r="EMB135" s="125"/>
      <c r="EMC135" s="125"/>
      <c r="EMD135" s="125"/>
      <c r="EME135" s="125"/>
      <c r="EMF135" s="125"/>
      <c r="EMG135" s="125"/>
      <c r="EMH135" s="125"/>
      <c r="EMI135" s="125"/>
      <c r="EMJ135" s="125"/>
      <c r="EMK135" s="125"/>
      <c r="EML135" s="125"/>
      <c r="EMM135" s="125"/>
      <c r="EMN135" s="125"/>
      <c r="EMO135" s="125"/>
      <c r="EMP135" s="125"/>
      <c r="EMQ135" s="125"/>
      <c r="EMR135" s="125"/>
      <c r="EMS135" s="125"/>
      <c r="EMT135" s="125"/>
      <c r="EMU135" s="125"/>
      <c r="EMV135" s="125"/>
      <c r="EMW135" s="125"/>
      <c r="EMX135" s="125"/>
      <c r="EMY135" s="125"/>
      <c r="EMZ135" s="125"/>
      <c r="ENA135" s="125"/>
      <c r="ENB135" s="125"/>
      <c r="ENC135" s="125"/>
      <c r="END135" s="125"/>
      <c r="ENE135" s="125"/>
      <c r="ENF135" s="125"/>
      <c r="ENG135" s="125"/>
      <c r="ENH135" s="125"/>
      <c r="ENI135" s="125"/>
      <c r="ENJ135" s="125"/>
      <c r="ENK135" s="125"/>
      <c r="ENL135" s="125"/>
      <c r="ENM135" s="125"/>
      <c r="ENN135" s="125"/>
      <c r="ENO135" s="125"/>
      <c r="ENP135" s="125"/>
      <c r="ENQ135" s="125"/>
      <c r="ENR135" s="125"/>
      <c r="ENS135" s="125"/>
      <c r="ENT135" s="125"/>
      <c r="ENU135" s="125"/>
      <c r="ENV135" s="125"/>
      <c r="ENW135" s="125"/>
      <c r="ENX135" s="125"/>
      <c r="ENY135" s="125"/>
      <c r="ENZ135" s="125"/>
      <c r="EOA135" s="125"/>
      <c r="EOB135" s="125"/>
      <c r="EOC135" s="125"/>
      <c r="EOD135" s="125"/>
      <c r="EOE135" s="125"/>
      <c r="EOF135" s="125"/>
      <c r="EOG135" s="125"/>
      <c r="EOH135" s="125"/>
      <c r="EOI135" s="125"/>
      <c r="EOJ135" s="125"/>
      <c r="EOK135" s="125"/>
      <c r="EOL135" s="125"/>
      <c r="EOM135" s="125"/>
      <c r="EON135" s="125"/>
      <c r="EOO135" s="125"/>
      <c r="EOP135" s="125"/>
      <c r="EOQ135" s="125"/>
      <c r="EOR135" s="125"/>
      <c r="EOS135" s="125"/>
      <c r="EOT135" s="125"/>
      <c r="EOU135" s="125"/>
      <c r="EOV135" s="125"/>
      <c r="EOW135" s="125"/>
      <c r="EOX135" s="125"/>
      <c r="EOY135" s="125"/>
      <c r="EOZ135" s="125"/>
      <c r="EPA135" s="125"/>
      <c r="EPB135" s="125"/>
      <c r="EPC135" s="125"/>
      <c r="EPD135" s="125"/>
      <c r="EPE135" s="125"/>
      <c r="EPF135" s="125"/>
      <c r="EPG135" s="125"/>
      <c r="EPH135" s="125"/>
      <c r="EPI135" s="125"/>
      <c r="EPJ135" s="125"/>
      <c r="EPK135" s="125"/>
      <c r="EPL135" s="125"/>
      <c r="EPM135" s="125"/>
      <c r="EPN135" s="125"/>
      <c r="EPO135" s="125"/>
      <c r="EPP135" s="125"/>
      <c r="EPQ135" s="125"/>
      <c r="EPR135" s="125"/>
      <c r="EPS135" s="125"/>
      <c r="EPT135" s="125"/>
      <c r="EPU135" s="125"/>
      <c r="EPV135" s="125"/>
      <c r="EPW135" s="125"/>
      <c r="EPX135" s="125"/>
      <c r="EPY135" s="125"/>
      <c r="EPZ135" s="125"/>
      <c r="EQA135" s="125"/>
      <c r="EQB135" s="125"/>
      <c r="EQC135" s="125"/>
      <c r="EQD135" s="125"/>
      <c r="EQE135" s="125"/>
      <c r="EQF135" s="125"/>
      <c r="EQG135" s="125"/>
      <c r="EQH135" s="125"/>
      <c r="EQI135" s="125"/>
      <c r="EQJ135" s="125"/>
      <c r="EQK135" s="125"/>
      <c r="EQL135" s="125"/>
      <c r="EQM135" s="125"/>
      <c r="EQN135" s="125"/>
      <c r="EQO135" s="125"/>
      <c r="EQP135" s="125"/>
      <c r="EQQ135" s="125"/>
      <c r="EQR135" s="125"/>
      <c r="EQS135" s="125"/>
      <c r="EQT135" s="125"/>
      <c r="EQU135" s="125"/>
      <c r="EQV135" s="125"/>
      <c r="EQW135" s="125"/>
      <c r="EQX135" s="125"/>
      <c r="EQY135" s="125"/>
      <c r="EQZ135" s="125"/>
      <c r="ERA135" s="125"/>
      <c r="ERB135" s="125"/>
      <c r="ERC135" s="125"/>
      <c r="ERD135" s="125"/>
      <c r="ERE135" s="125"/>
      <c r="ERF135" s="125"/>
      <c r="ERG135" s="125"/>
      <c r="ERH135" s="125"/>
      <c r="ERI135" s="125"/>
      <c r="ERJ135" s="125"/>
      <c r="ERK135" s="125"/>
      <c r="ERL135" s="125"/>
      <c r="ERM135" s="125"/>
      <c r="ERN135" s="125"/>
      <c r="ERO135" s="125"/>
      <c r="ERP135" s="125"/>
      <c r="ERQ135" s="125"/>
      <c r="ERR135" s="125"/>
      <c r="ERS135" s="125"/>
      <c r="ERT135" s="125"/>
      <c r="ERU135" s="125"/>
      <c r="ERV135" s="125"/>
      <c r="ERW135" s="125"/>
      <c r="ERX135" s="125"/>
      <c r="ERY135" s="125"/>
      <c r="ERZ135" s="125"/>
      <c r="ESA135" s="125"/>
      <c r="ESB135" s="125"/>
      <c r="ESC135" s="125"/>
      <c r="ESD135" s="125"/>
      <c r="ESE135" s="125"/>
      <c r="ESF135" s="125"/>
      <c r="ESG135" s="125"/>
      <c r="ESH135" s="125"/>
      <c r="ESI135" s="125"/>
      <c r="ESJ135" s="125"/>
      <c r="ESK135" s="125"/>
      <c r="ESL135" s="125"/>
      <c r="ESM135" s="125"/>
      <c r="ESN135" s="125"/>
      <c r="ESO135" s="125"/>
      <c r="ESP135" s="125"/>
      <c r="ESQ135" s="125"/>
      <c r="ESR135" s="125"/>
      <c r="ESS135" s="125"/>
      <c r="EST135" s="125"/>
      <c r="ESU135" s="125"/>
      <c r="ESV135" s="125"/>
      <c r="ESW135" s="125"/>
      <c r="ESX135" s="125"/>
      <c r="ESY135" s="125"/>
      <c r="ESZ135" s="125"/>
      <c r="ETA135" s="125"/>
      <c r="ETB135" s="125"/>
      <c r="ETC135" s="125"/>
      <c r="ETD135" s="125"/>
      <c r="ETE135" s="125"/>
      <c r="ETF135" s="125"/>
      <c r="ETG135" s="125"/>
      <c r="ETH135" s="125"/>
      <c r="ETI135" s="125"/>
      <c r="ETJ135" s="125"/>
      <c r="ETK135" s="125"/>
      <c r="ETL135" s="125"/>
      <c r="ETM135" s="125"/>
      <c r="ETN135" s="125"/>
      <c r="ETO135" s="125"/>
      <c r="ETP135" s="125"/>
      <c r="ETQ135" s="125"/>
      <c r="ETR135" s="125"/>
      <c r="ETS135" s="125"/>
      <c r="ETT135" s="125"/>
      <c r="ETU135" s="125"/>
      <c r="ETV135" s="125"/>
      <c r="ETW135" s="125"/>
      <c r="ETX135" s="125"/>
      <c r="ETY135" s="125"/>
      <c r="ETZ135" s="125"/>
      <c r="EUA135" s="125"/>
      <c r="EUB135" s="125"/>
      <c r="EUC135" s="125"/>
      <c r="EUD135" s="125"/>
      <c r="EUE135" s="125"/>
      <c r="EUF135" s="125"/>
      <c r="EUG135" s="125"/>
      <c r="EUH135" s="125"/>
      <c r="EUI135" s="125"/>
      <c r="EUJ135" s="125"/>
      <c r="EUK135" s="125"/>
      <c r="EUL135" s="125"/>
      <c r="EUM135" s="125"/>
      <c r="EUN135" s="125"/>
      <c r="EUO135" s="125"/>
      <c r="EUP135" s="125"/>
      <c r="EUQ135" s="125"/>
      <c r="EUR135" s="125"/>
      <c r="EUS135" s="125"/>
      <c r="EUT135" s="125"/>
      <c r="EUU135" s="125"/>
      <c r="EUV135" s="125"/>
      <c r="EUW135" s="125"/>
      <c r="EUX135" s="125"/>
      <c r="EUY135" s="125"/>
      <c r="EUZ135" s="125"/>
      <c r="EVA135" s="125"/>
      <c r="EVB135" s="125"/>
      <c r="EVC135" s="125"/>
      <c r="EVD135" s="125"/>
      <c r="EVE135" s="125"/>
      <c r="EVF135" s="125"/>
      <c r="EVG135" s="125"/>
      <c r="EVH135" s="125"/>
      <c r="EVI135" s="125"/>
      <c r="EVJ135" s="125"/>
      <c r="EVK135" s="125"/>
      <c r="EVL135" s="125"/>
      <c r="EVM135" s="125"/>
      <c r="EVN135" s="125"/>
      <c r="EVO135" s="125"/>
      <c r="EVP135" s="125"/>
      <c r="EVQ135" s="125"/>
      <c r="EVR135" s="125"/>
      <c r="EVS135" s="125"/>
      <c r="EVT135" s="125"/>
      <c r="EVU135" s="125"/>
      <c r="EVV135" s="125"/>
      <c r="EVW135" s="125"/>
      <c r="EVX135" s="125"/>
      <c r="EVY135" s="125"/>
      <c r="EVZ135" s="125"/>
      <c r="EWA135" s="125"/>
      <c r="EWB135" s="125"/>
      <c r="EWC135" s="125"/>
      <c r="EWD135" s="125"/>
      <c r="EWE135" s="125"/>
      <c r="EWF135" s="125"/>
      <c r="EWG135" s="125"/>
      <c r="EWH135" s="125"/>
      <c r="EWI135" s="125"/>
      <c r="EWJ135" s="125"/>
      <c r="EWK135" s="125"/>
      <c r="EWL135" s="125"/>
      <c r="EWM135" s="125"/>
      <c r="EWN135" s="125"/>
      <c r="EWO135" s="125"/>
      <c r="EWP135" s="125"/>
      <c r="EWQ135" s="125"/>
      <c r="EWR135" s="125"/>
      <c r="EWS135" s="125"/>
      <c r="EWT135" s="125"/>
      <c r="EWU135" s="125"/>
      <c r="EWV135" s="125"/>
      <c r="EWW135" s="125"/>
      <c r="EWX135" s="125"/>
      <c r="EWY135" s="125"/>
      <c r="EWZ135" s="125"/>
      <c r="EXA135" s="125"/>
      <c r="EXB135" s="125"/>
      <c r="EXC135" s="125"/>
      <c r="EXD135" s="125"/>
      <c r="EXE135" s="125"/>
      <c r="EXF135" s="125"/>
      <c r="EXG135" s="125"/>
      <c r="EXH135" s="125"/>
      <c r="EXI135" s="125"/>
      <c r="EXJ135" s="125"/>
      <c r="EXK135" s="125"/>
      <c r="EXL135" s="125"/>
      <c r="EXM135" s="125"/>
      <c r="EXN135" s="125"/>
      <c r="EXO135" s="125"/>
      <c r="EXP135" s="125"/>
      <c r="EXQ135" s="125"/>
      <c r="EXR135" s="125"/>
      <c r="EXS135" s="125"/>
      <c r="EXT135" s="125"/>
      <c r="EXU135" s="125"/>
      <c r="EXV135" s="125"/>
      <c r="EXW135" s="125"/>
      <c r="EXX135" s="125"/>
      <c r="EXY135" s="125"/>
      <c r="EXZ135" s="125"/>
      <c r="EYA135" s="125"/>
      <c r="EYB135" s="125"/>
      <c r="EYC135" s="125"/>
      <c r="EYD135" s="125"/>
      <c r="EYE135" s="125"/>
      <c r="EYF135" s="125"/>
      <c r="EYG135" s="125"/>
      <c r="EYH135" s="125"/>
      <c r="EYI135" s="125"/>
      <c r="EYJ135" s="125"/>
      <c r="EYK135" s="125"/>
      <c r="EYL135" s="125"/>
      <c r="EYM135" s="125"/>
      <c r="EYN135" s="125"/>
      <c r="EYO135" s="125"/>
      <c r="EYP135" s="125"/>
      <c r="EYQ135" s="125"/>
      <c r="EYR135" s="125"/>
      <c r="EYS135" s="125"/>
      <c r="EYT135" s="125"/>
      <c r="EYU135" s="125"/>
      <c r="EYV135" s="125"/>
      <c r="EYW135" s="125"/>
      <c r="EYX135" s="125"/>
      <c r="EYY135" s="125"/>
      <c r="EYZ135" s="125"/>
      <c r="EZA135" s="125"/>
      <c r="EZB135" s="125"/>
      <c r="EZC135" s="125"/>
      <c r="EZD135" s="125"/>
      <c r="EZE135" s="125"/>
      <c r="EZF135" s="125"/>
      <c r="EZG135" s="125"/>
      <c r="EZH135" s="125"/>
      <c r="EZI135" s="125"/>
      <c r="EZJ135" s="125"/>
      <c r="EZK135" s="125"/>
      <c r="EZL135" s="125"/>
      <c r="EZM135" s="125"/>
      <c r="EZN135" s="125"/>
      <c r="EZO135" s="125"/>
      <c r="EZP135" s="125"/>
      <c r="EZQ135" s="125"/>
      <c r="EZR135" s="125"/>
      <c r="EZS135" s="125"/>
      <c r="EZT135" s="125"/>
      <c r="EZU135" s="125"/>
      <c r="EZV135" s="125"/>
      <c r="EZW135" s="125"/>
      <c r="EZX135" s="125"/>
      <c r="EZY135" s="125"/>
      <c r="EZZ135" s="125"/>
      <c r="FAA135" s="125"/>
      <c r="FAB135" s="125"/>
      <c r="FAC135" s="125"/>
      <c r="FAD135" s="125"/>
      <c r="FAE135" s="125"/>
      <c r="FAF135" s="125"/>
      <c r="FAG135" s="125"/>
      <c r="FAH135" s="125"/>
      <c r="FAI135" s="125"/>
      <c r="FAJ135" s="125"/>
      <c r="FAK135" s="125"/>
      <c r="FAL135" s="125"/>
      <c r="FAM135" s="125"/>
      <c r="FAN135" s="125"/>
      <c r="FAO135" s="125"/>
      <c r="FAP135" s="125"/>
      <c r="FAQ135" s="125"/>
      <c r="FAR135" s="125"/>
      <c r="FAS135" s="125"/>
      <c r="FAT135" s="125"/>
      <c r="FAU135" s="125"/>
      <c r="FAV135" s="125"/>
      <c r="FAW135" s="125"/>
      <c r="FAX135" s="125"/>
      <c r="FAY135" s="125"/>
      <c r="FAZ135" s="125"/>
      <c r="FBA135" s="125"/>
      <c r="FBB135" s="125"/>
      <c r="FBC135" s="125"/>
      <c r="FBD135" s="125"/>
      <c r="FBE135" s="125"/>
      <c r="FBF135" s="125"/>
      <c r="FBG135" s="125"/>
      <c r="FBH135" s="125"/>
      <c r="FBI135" s="125"/>
      <c r="FBJ135" s="125"/>
      <c r="FBK135" s="125"/>
      <c r="FBL135" s="125"/>
      <c r="FBM135" s="125"/>
      <c r="FBN135" s="125"/>
      <c r="FBO135" s="125"/>
      <c r="FBP135" s="125"/>
      <c r="FBQ135" s="125"/>
      <c r="FBR135" s="125"/>
      <c r="FBS135" s="125"/>
      <c r="FBT135" s="125"/>
      <c r="FBU135" s="125"/>
      <c r="FBV135" s="125"/>
      <c r="FBW135" s="125"/>
      <c r="FBX135" s="125"/>
      <c r="FBY135" s="125"/>
      <c r="FBZ135" s="125"/>
      <c r="FCA135" s="125"/>
      <c r="FCB135" s="125"/>
      <c r="FCC135" s="125"/>
      <c r="FCD135" s="125"/>
      <c r="FCE135" s="125"/>
      <c r="FCF135" s="125"/>
      <c r="FCG135" s="125"/>
      <c r="FCH135" s="125"/>
      <c r="FCI135" s="125"/>
      <c r="FCJ135" s="125"/>
      <c r="FCK135" s="125"/>
      <c r="FCL135" s="125"/>
      <c r="FCM135" s="125"/>
      <c r="FCN135" s="125"/>
      <c r="FCO135" s="125"/>
      <c r="FCP135" s="125"/>
      <c r="FCQ135" s="125"/>
      <c r="FCR135" s="125"/>
      <c r="FCS135" s="125"/>
      <c r="FCT135" s="125"/>
      <c r="FCU135" s="125"/>
      <c r="FCV135" s="125"/>
      <c r="FCW135" s="125"/>
      <c r="FCX135" s="125"/>
      <c r="FCY135" s="125"/>
      <c r="FCZ135" s="125"/>
      <c r="FDA135" s="125"/>
      <c r="FDB135" s="125"/>
      <c r="FDC135" s="125"/>
      <c r="FDD135" s="125"/>
      <c r="FDE135" s="125"/>
      <c r="FDF135" s="125"/>
      <c r="FDG135" s="125"/>
      <c r="FDH135" s="125"/>
      <c r="FDI135" s="125"/>
      <c r="FDJ135" s="125"/>
      <c r="FDK135" s="125"/>
      <c r="FDL135" s="125"/>
      <c r="FDM135" s="125"/>
      <c r="FDN135" s="125"/>
      <c r="FDO135" s="125"/>
      <c r="FDP135" s="125"/>
      <c r="FDQ135" s="125"/>
      <c r="FDR135" s="125"/>
      <c r="FDS135" s="125"/>
      <c r="FDT135" s="125"/>
      <c r="FDU135" s="125"/>
      <c r="FDV135" s="125"/>
      <c r="FDW135" s="125"/>
      <c r="FDX135" s="125"/>
      <c r="FDY135" s="125"/>
      <c r="FDZ135" s="125"/>
      <c r="FEA135" s="125"/>
      <c r="FEB135" s="125"/>
      <c r="FEC135" s="125"/>
      <c r="FED135" s="125"/>
      <c r="FEE135" s="125"/>
      <c r="FEF135" s="125"/>
      <c r="FEG135" s="125"/>
      <c r="FEH135" s="125"/>
      <c r="FEI135" s="125"/>
      <c r="FEJ135" s="125"/>
      <c r="FEK135" s="125"/>
      <c r="FEL135" s="125"/>
      <c r="FEM135" s="125"/>
      <c r="FEN135" s="125"/>
      <c r="FEO135" s="125"/>
      <c r="FEP135" s="125"/>
      <c r="FEQ135" s="125"/>
      <c r="FER135" s="125"/>
      <c r="FES135" s="125"/>
      <c r="FET135" s="125"/>
      <c r="FEU135" s="125"/>
      <c r="FEV135" s="125"/>
      <c r="FEW135" s="125"/>
      <c r="FEX135" s="125"/>
      <c r="FEY135" s="125"/>
      <c r="FEZ135" s="125"/>
      <c r="FFA135" s="125"/>
      <c r="FFB135" s="125"/>
      <c r="FFC135" s="125"/>
      <c r="FFD135" s="125"/>
      <c r="FFE135" s="125"/>
      <c r="FFF135" s="125"/>
      <c r="FFG135" s="125"/>
      <c r="FFH135" s="125"/>
      <c r="FFI135" s="125"/>
      <c r="FFJ135" s="125"/>
      <c r="FFK135" s="125"/>
      <c r="FFL135" s="125"/>
      <c r="FFM135" s="125"/>
      <c r="FFN135" s="125"/>
      <c r="FFO135" s="125"/>
      <c r="FFP135" s="125"/>
      <c r="FFQ135" s="125"/>
      <c r="FFR135" s="125"/>
      <c r="FFS135" s="125"/>
      <c r="FFT135" s="125"/>
      <c r="FFU135" s="125"/>
      <c r="FFV135" s="125"/>
      <c r="FFW135" s="125"/>
      <c r="FFX135" s="125"/>
      <c r="FFY135" s="125"/>
      <c r="FFZ135" s="125"/>
      <c r="FGA135" s="125"/>
      <c r="FGB135" s="125"/>
      <c r="FGC135" s="125"/>
      <c r="FGD135" s="125"/>
      <c r="FGE135" s="125"/>
      <c r="FGF135" s="125"/>
      <c r="FGG135" s="125"/>
      <c r="FGH135" s="125"/>
      <c r="FGI135" s="125"/>
      <c r="FGJ135" s="125"/>
      <c r="FGK135" s="125"/>
      <c r="FGL135" s="125"/>
      <c r="FGM135" s="125"/>
      <c r="FGN135" s="125"/>
      <c r="FGO135" s="125"/>
      <c r="FGP135" s="125"/>
      <c r="FGQ135" s="125"/>
      <c r="FGR135" s="125"/>
      <c r="FGS135" s="125"/>
      <c r="FGT135" s="125"/>
      <c r="FGU135" s="125"/>
      <c r="FGV135" s="125"/>
      <c r="FGW135" s="125"/>
      <c r="FGX135" s="125"/>
      <c r="FGY135" s="125"/>
      <c r="FGZ135" s="125"/>
      <c r="FHA135" s="125"/>
      <c r="FHB135" s="125"/>
      <c r="FHC135" s="125"/>
      <c r="FHD135" s="125"/>
      <c r="FHE135" s="125"/>
      <c r="FHF135" s="125"/>
      <c r="FHG135" s="125"/>
      <c r="FHH135" s="125"/>
      <c r="FHI135" s="125"/>
      <c r="FHJ135" s="125"/>
      <c r="FHK135" s="125"/>
      <c r="FHL135" s="125"/>
      <c r="FHM135" s="125"/>
      <c r="FHN135" s="125"/>
      <c r="FHO135" s="125"/>
      <c r="FHP135" s="125"/>
      <c r="FHQ135" s="125"/>
      <c r="FHR135" s="125"/>
      <c r="FHS135" s="125"/>
      <c r="FHT135" s="125"/>
      <c r="FHU135" s="125"/>
      <c r="FHV135" s="125"/>
      <c r="FHW135" s="125"/>
      <c r="FHX135" s="125"/>
      <c r="FHY135" s="125"/>
      <c r="FHZ135" s="125"/>
      <c r="FIA135" s="125"/>
      <c r="FIB135" s="125"/>
      <c r="FIC135" s="125"/>
      <c r="FID135" s="125"/>
      <c r="FIE135" s="125"/>
      <c r="FIF135" s="125"/>
      <c r="FIG135" s="125"/>
      <c r="FIH135" s="125"/>
      <c r="FII135" s="125"/>
      <c r="FIJ135" s="125"/>
      <c r="FIK135" s="125"/>
      <c r="FIL135" s="125"/>
      <c r="FIM135" s="125"/>
      <c r="FIN135" s="125"/>
      <c r="FIO135" s="125"/>
      <c r="FIP135" s="125"/>
      <c r="FIQ135" s="125"/>
      <c r="FIR135" s="125"/>
      <c r="FIS135" s="125"/>
      <c r="FIT135" s="125"/>
      <c r="FIU135" s="125"/>
      <c r="FIV135" s="125"/>
      <c r="FIW135" s="125"/>
      <c r="FIX135" s="125"/>
      <c r="FIY135" s="125"/>
      <c r="FIZ135" s="125"/>
      <c r="FJA135" s="125"/>
      <c r="FJB135" s="125"/>
      <c r="FJC135" s="125"/>
      <c r="FJD135" s="125"/>
      <c r="FJE135" s="125"/>
      <c r="FJF135" s="125"/>
      <c r="FJG135" s="125"/>
      <c r="FJH135" s="125"/>
      <c r="FJI135" s="125"/>
      <c r="FJJ135" s="125"/>
      <c r="FJK135" s="125"/>
      <c r="FJL135" s="125"/>
      <c r="FJM135" s="125"/>
      <c r="FJN135" s="125"/>
      <c r="FJO135" s="125"/>
      <c r="FJP135" s="125"/>
      <c r="FJQ135" s="125"/>
      <c r="FJR135" s="125"/>
      <c r="FJS135" s="125"/>
      <c r="FJT135" s="125"/>
      <c r="FJU135" s="125"/>
      <c r="FJV135" s="125"/>
      <c r="FJW135" s="125"/>
      <c r="FJX135" s="125"/>
      <c r="FJY135" s="125"/>
      <c r="FJZ135" s="125"/>
      <c r="FKA135" s="125"/>
      <c r="FKB135" s="125"/>
      <c r="FKC135" s="125"/>
      <c r="FKD135" s="125"/>
      <c r="FKE135" s="125"/>
      <c r="FKF135" s="125"/>
      <c r="FKG135" s="125"/>
      <c r="FKH135" s="125"/>
      <c r="FKI135" s="125"/>
      <c r="FKJ135" s="125"/>
      <c r="FKK135" s="125"/>
      <c r="FKL135" s="125"/>
      <c r="FKM135" s="125"/>
      <c r="FKN135" s="125"/>
      <c r="FKO135" s="125"/>
      <c r="FKP135" s="125"/>
      <c r="FKQ135" s="125"/>
      <c r="FKR135" s="125"/>
      <c r="FKS135" s="125"/>
      <c r="FKT135" s="125"/>
      <c r="FKU135" s="125"/>
      <c r="FKV135" s="125"/>
      <c r="FKW135" s="125"/>
      <c r="FKX135" s="125"/>
      <c r="FKY135" s="125"/>
      <c r="FKZ135" s="125"/>
      <c r="FLA135" s="125"/>
      <c r="FLB135" s="125"/>
      <c r="FLC135" s="125"/>
      <c r="FLD135" s="125"/>
      <c r="FLE135" s="125"/>
      <c r="FLF135" s="125"/>
      <c r="FLG135" s="125"/>
      <c r="FLH135" s="125"/>
      <c r="FLI135" s="125"/>
      <c r="FLJ135" s="125"/>
      <c r="FLK135" s="125"/>
      <c r="FLL135" s="125"/>
      <c r="FLM135" s="125"/>
      <c r="FLN135" s="125"/>
      <c r="FLO135" s="125"/>
      <c r="FLP135" s="125"/>
      <c r="FLQ135" s="125"/>
      <c r="FLR135" s="125"/>
      <c r="FLS135" s="125"/>
      <c r="FLT135" s="125"/>
      <c r="FLU135" s="125"/>
      <c r="FLV135" s="125"/>
      <c r="FLW135" s="125"/>
      <c r="FLX135" s="125"/>
      <c r="FLY135" s="125"/>
      <c r="FLZ135" s="125"/>
      <c r="FMA135" s="125"/>
      <c r="FMB135" s="125"/>
      <c r="FMC135" s="125"/>
      <c r="FMD135" s="125"/>
      <c r="FME135" s="125"/>
      <c r="FMF135" s="125"/>
      <c r="FMG135" s="125"/>
      <c r="FMH135" s="125"/>
      <c r="FMI135" s="125"/>
      <c r="FMJ135" s="125"/>
      <c r="FMK135" s="125"/>
      <c r="FML135" s="125"/>
      <c r="FMM135" s="125"/>
      <c r="FMN135" s="125"/>
      <c r="FMO135" s="125"/>
      <c r="FMP135" s="125"/>
      <c r="FMQ135" s="125"/>
      <c r="FMR135" s="125"/>
      <c r="FMS135" s="125"/>
      <c r="FMT135" s="125"/>
      <c r="FMU135" s="125"/>
      <c r="FMV135" s="125"/>
      <c r="FMW135" s="125"/>
      <c r="FMX135" s="125"/>
      <c r="FMY135" s="125"/>
      <c r="FMZ135" s="125"/>
      <c r="FNA135" s="125"/>
      <c r="FNB135" s="125"/>
      <c r="FNC135" s="125"/>
      <c r="FND135" s="125"/>
      <c r="FNE135" s="125"/>
      <c r="FNF135" s="125"/>
      <c r="FNG135" s="125"/>
      <c r="FNH135" s="125"/>
      <c r="FNI135" s="125"/>
      <c r="FNJ135" s="125"/>
      <c r="FNK135" s="125"/>
      <c r="FNL135" s="125"/>
      <c r="FNM135" s="125"/>
      <c r="FNN135" s="125"/>
      <c r="FNO135" s="125"/>
      <c r="FNP135" s="125"/>
      <c r="FNQ135" s="125"/>
      <c r="FNR135" s="125"/>
      <c r="FNS135" s="125"/>
      <c r="FNT135" s="125"/>
      <c r="FNU135" s="125"/>
      <c r="FNV135" s="125"/>
      <c r="FNW135" s="125"/>
      <c r="FNX135" s="125"/>
      <c r="FNY135" s="125"/>
      <c r="FNZ135" s="125"/>
      <c r="FOA135" s="125"/>
      <c r="FOB135" s="125"/>
      <c r="FOC135" s="125"/>
      <c r="FOD135" s="125"/>
      <c r="FOE135" s="125"/>
      <c r="FOF135" s="125"/>
      <c r="FOG135" s="125"/>
      <c r="FOH135" s="125"/>
      <c r="FOI135" s="125"/>
      <c r="FOJ135" s="125"/>
      <c r="FOK135" s="125"/>
      <c r="FOL135" s="125"/>
      <c r="FOM135" s="125"/>
      <c r="FON135" s="125"/>
      <c r="FOO135" s="125"/>
      <c r="FOP135" s="125"/>
      <c r="FOQ135" s="125"/>
      <c r="FOR135" s="125"/>
      <c r="FOS135" s="125"/>
      <c r="FOT135" s="125"/>
      <c r="FOU135" s="125"/>
      <c r="FOV135" s="125"/>
      <c r="FOW135" s="125"/>
      <c r="FOX135" s="125"/>
      <c r="FOY135" s="125"/>
      <c r="FOZ135" s="125"/>
      <c r="FPA135" s="125"/>
      <c r="FPB135" s="125"/>
      <c r="FPC135" s="125"/>
      <c r="FPD135" s="125"/>
      <c r="FPE135" s="125"/>
      <c r="FPF135" s="125"/>
      <c r="FPG135" s="125"/>
      <c r="FPH135" s="125"/>
      <c r="FPI135" s="125"/>
      <c r="FPJ135" s="125"/>
      <c r="FPK135" s="125"/>
      <c r="FPL135" s="125"/>
      <c r="FPM135" s="125"/>
      <c r="FPN135" s="125"/>
      <c r="FPO135" s="125"/>
      <c r="FPP135" s="125"/>
      <c r="FPQ135" s="125"/>
      <c r="FPR135" s="125"/>
      <c r="FPS135" s="125"/>
      <c r="FPT135" s="125"/>
      <c r="FPU135" s="125"/>
      <c r="FPV135" s="125"/>
      <c r="FPW135" s="125"/>
      <c r="FPX135" s="125"/>
      <c r="FPY135" s="125"/>
      <c r="FPZ135" s="125"/>
      <c r="FQA135" s="125"/>
      <c r="FQB135" s="125"/>
      <c r="FQC135" s="125"/>
      <c r="FQD135" s="125"/>
      <c r="FQE135" s="125"/>
      <c r="FQF135" s="125"/>
      <c r="FQG135" s="125"/>
      <c r="FQH135" s="125"/>
      <c r="FQI135" s="125"/>
      <c r="FQJ135" s="125"/>
      <c r="FQK135" s="125"/>
      <c r="FQL135" s="125"/>
      <c r="FQM135" s="125"/>
      <c r="FQN135" s="125"/>
      <c r="FQO135" s="125"/>
      <c r="FQP135" s="125"/>
      <c r="FQQ135" s="125"/>
      <c r="FQR135" s="125"/>
      <c r="FQS135" s="125"/>
      <c r="FQT135" s="125"/>
      <c r="FQU135" s="125"/>
      <c r="FQV135" s="125"/>
      <c r="FQW135" s="125"/>
      <c r="FQX135" s="125"/>
      <c r="FQY135" s="125"/>
      <c r="FQZ135" s="125"/>
      <c r="FRA135" s="125"/>
      <c r="FRB135" s="125"/>
      <c r="FRC135" s="125"/>
      <c r="FRD135" s="125"/>
      <c r="FRE135" s="125"/>
      <c r="FRF135" s="125"/>
      <c r="FRG135" s="125"/>
      <c r="FRH135" s="125"/>
      <c r="FRI135" s="125"/>
      <c r="FRJ135" s="125"/>
      <c r="FRK135" s="125"/>
      <c r="FRL135" s="125"/>
      <c r="FRM135" s="125"/>
      <c r="FRN135" s="125"/>
      <c r="FRO135" s="125"/>
      <c r="FRP135" s="125"/>
      <c r="FRQ135" s="125"/>
      <c r="FRR135" s="125"/>
      <c r="FRS135" s="125"/>
      <c r="FRT135" s="125"/>
      <c r="FRU135" s="125"/>
      <c r="FRV135" s="125"/>
      <c r="FRW135" s="125"/>
      <c r="FRX135" s="125"/>
      <c r="FRY135" s="125"/>
      <c r="FRZ135" s="125"/>
      <c r="FSA135" s="125"/>
      <c r="FSB135" s="125"/>
      <c r="FSC135" s="125"/>
      <c r="FSD135" s="125"/>
      <c r="FSE135" s="125"/>
      <c r="FSF135" s="125"/>
      <c r="FSG135" s="125"/>
      <c r="FSH135" s="125"/>
      <c r="FSI135" s="125"/>
      <c r="FSJ135" s="125"/>
      <c r="FSK135" s="125"/>
      <c r="FSL135" s="125"/>
      <c r="FSM135" s="125"/>
      <c r="FSN135" s="125"/>
      <c r="FSO135" s="125"/>
      <c r="FSP135" s="125"/>
      <c r="FSQ135" s="125"/>
      <c r="FSR135" s="125"/>
      <c r="FSS135" s="125"/>
      <c r="FST135" s="125"/>
      <c r="FSU135" s="125"/>
      <c r="FSV135" s="125"/>
      <c r="FSW135" s="125"/>
      <c r="FSX135" s="125"/>
      <c r="FSY135" s="125"/>
      <c r="FSZ135" s="125"/>
      <c r="FTA135" s="125"/>
      <c r="FTB135" s="125"/>
      <c r="FTC135" s="125"/>
      <c r="FTD135" s="125"/>
      <c r="FTE135" s="125"/>
      <c r="FTF135" s="125"/>
      <c r="FTG135" s="125"/>
      <c r="FTH135" s="125"/>
      <c r="FTI135" s="125"/>
      <c r="FTJ135" s="125"/>
      <c r="FTK135" s="125"/>
      <c r="FTL135" s="125"/>
      <c r="FTM135" s="125"/>
      <c r="FTN135" s="125"/>
      <c r="FTO135" s="125"/>
      <c r="FTP135" s="125"/>
      <c r="FTQ135" s="125"/>
      <c r="FTR135" s="125"/>
      <c r="FTS135" s="125"/>
      <c r="FTT135" s="125"/>
      <c r="FTU135" s="125"/>
      <c r="FTV135" s="125"/>
      <c r="FTW135" s="125"/>
      <c r="FTX135" s="125"/>
      <c r="FTY135" s="125"/>
      <c r="FTZ135" s="125"/>
      <c r="FUA135" s="125"/>
      <c r="FUB135" s="125"/>
      <c r="FUC135" s="125"/>
      <c r="FUD135" s="125"/>
      <c r="FUE135" s="125"/>
      <c r="FUF135" s="125"/>
      <c r="FUG135" s="125"/>
      <c r="FUH135" s="125"/>
      <c r="FUI135" s="125"/>
      <c r="FUJ135" s="125"/>
      <c r="FUK135" s="125"/>
      <c r="FUL135" s="125"/>
      <c r="FUM135" s="125"/>
      <c r="FUN135" s="125"/>
      <c r="FUO135" s="125"/>
      <c r="FUP135" s="125"/>
      <c r="FUQ135" s="125"/>
      <c r="FUR135" s="125"/>
      <c r="FUS135" s="125"/>
      <c r="FUT135" s="125"/>
      <c r="FUU135" s="125"/>
      <c r="FUV135" s="125"/>
      <c r="FUW135" s="125"/>
      <c r="FUX135" s="125"/>
      <c r="FUY135" s="125"/>
      <c r="FUZ135" s="125"/>
      <c r="FVA135" s="125"/>
      <c r="FVB135" s="125"/>
      <c r="FVC135" s="125"/>
      <c r="FVD135" s="125"/>
      <c r="FVE135" s="125"/>
      <c r="FVF135" s="125"/>
      <c r="FVG135" s="125"/>
      <c r="FVH135" s="125"/>
      <c r="FVI135" s="125"/>
      <c r="FVJ135" s="125"/>
      <c r="FVK135" s="125"/>
      <c r="FVL135" s="125"/>
      <c r="FVM135" s="125"/>
      <c r="FVN135" s="125"/>
      <c r="FVO135" s="125"/>
      <c r="FVP135" s="125"/>
      <c r="FVQ135" s="125"/>
      <c r="FVR135" s="125"/>
      <c r="FVS135" s="125"/>
      <c r="FVT135" s="125"/>
      <c r="FVU135" s="125"/>
      <c r="FVV135" s="125"/>
      <c r="FVW135" s="125"/>
      <c r="FVX135" s="125"/>
      <c r="FVY135" s="125"/>
      <c r="FVZ135" s="125"/>
      <c r="FWA135" s="125"/>
      <c r="FWB135" s="125"/>
      <c r="FWC135" s="125"/>
      <c r="FWD135" s="125"/>
      <c r="FWE135" s="125"/>
      <c r="FWF135" s="125"/>
      <c r="FWG135" s="125"/>
      <c r="FWH135" s="125"/>
      <c r="FWI135" s="125"/>
      <c r="FWJ135" s="125"/>
      <c r="FWK135" s="125"/>
      <c r="FWL135" s="125"/>
      <c r="FWM135" s="125"/>
      <c r="FWN135" s="125"/>
      <c r="FWO135" s="125"/>
      <c r="FWP135" s="125"/>
      <c r="FWQ135" s="125"/>
      <c r="FWR135" s="125"/>
      <c r="FWS135" s="125"/>
      <c r="FWT135" s="125"/>
      <c r="FWU135" s="125"/>
      <c r="FWV135" s="125"/>
      <c r="FWW135" s="125"/>
      <c r="FWX135" s="125"/>
      <c r="FWY135" s="125"/>
      <c r="FWZ135" s="125"/>
      <c r="FXA135" s="125"/>
      <c r="FXB135" s="125"/>
      <c r="FXC135" s="125"/>
      <c r="FXD135" s="125"/>
      <c r="FXE135" s="125"/>
      <c r="FXF135" s="125"/>
      <c r="FXG135" s="125"/>
      <c r="FXH135" s="125"/>
      <c r="FXI135" s="125"/>
      <c r="FXJ135" s="125"/>
      <c r="FXK135" s="125"/>
      <c r="FXL135" s="125"/>
      <c r="FXM135" s="125"/>
      <c r="FXN135" s="125"/>
      <c r="FXO135" s="125"/>
      <c r="FXP135" s="125"/>
      <c r="FXQ135" s="125"/>
      <c r="FXR135" s="125"/>
      <c r="FXS135" s="125"/>
      <c r="FXT135" s="125"/>
      <c r="FXU135" s="125"/>
      <c r="FXV135" s="125"/>
      <c r="FXW135" s="125"/>
      <c r="FXX135" s="125"/>
      <c r="FXY135" s="125"/>
      <c r="FXZ135" s="125"/>
      <c r="FYA135" s="125"/>
      <c r="FYB135" s="125"/>
      <c r="FYC135" s="125"/>
      <c r="FYD135" s="125"/>
      <c r="FYE135" s="125"/>
      <c r="FYF135" s="125"/>
      <c r="FYG135" s="125"/>
      <c r="FYH135" s="125"/>
      <c r="FYI135" s="125"/>
      <c r="FYJ135" s="125"/>
      <c r="FYK135" s="125"/>
      <c r="FYL135" s="125"/>
      <c r="FYM135" s="125"/>
      <c r="FYN135" s="125"/>
      <c r="FYO135" s="125"/>
      <c r="FYP135" s="125"/>
      <c r="FYQ135" s="125"/>
      <c r="FYR135" s="125"/>
      <c r="FYS135" s="125"/>
      <c r="FYT135" s="125"/>
      <c r="FYU135" s="125"/>
      <c r="FYV135" s="125"/>
      <c r="FYW135" s="125"/>
      <c r="FYX135" s="125"/>
      <c r="FYY135" s="125"/>
      <c r="FYZ135" s="125"/>
      <c r="FZA135" s="125"/>
      <c r="FZB135" s="125"/>
      <c r="FZC135" s="125"/>
      <c r="FZD135" s="125"/>
      <c r="FZE135" s="125"/>
      <c r="FZF135" s="125"/>
      <c r="FZG135" s="125"/>
      <c r="FZH135" s="125"/>
      <c r="FZI135" s="125"/>
      <c r="FZJ135" s="125"/>
      <c r="FZK135" s="125"/>
      <c r="FZL135" s="125"/>
      <c r="FZM135" s="125"/>
      <c r="FZN135" s="125"/>
      <c r="FZO135" s="125"/>
      <c r="FZP135" s="125"/>
      <c r="FZQ135" s="125"/>
      <c r="FZR135" s="125"/>
      <c r="FZS135" s="125"/>
      <c r="FZT135" s="125"/>
      <c r="FZU135" s="125"/>
      <c r="FZV135" s="125"/>
      <c r="FZW135" s="125"/>
      <c r="FZX135" s="125"/>
      <c r="FZY135" s="125"/>
      <c r="FZZ135" s="125"/>
      <c r="GAA135" s="125"/>
      <c r="GAB135" s="125"/>
      <c r="GAC135" s="125"/>
      <c r="GAD135" s="125"/>
      <c r="GAE135" s="125"/>
      <c r="GAF135" s="125"/>
      <c r="GAG135" s="125"/>
      <c r="GAH135" s="125"/>
      <c r="GAI135" s="125"/>
      <c r="GAJ135" s="125"/>
      <c r="GAK135" s="125"/>
      <c r="GAL135" s="125"/>
      <c r="GAM135" s="125"/>
      <c r="GAN135" s="125"/>
      <c r="GAO135" s="125"/>
      <c r="GAP135" s="125"/>
      <c r="GAQ135" s="125"/>
      <c r="GAR135" s="125"/>
      <c r="GAS135" s="125"/>
      <c r="GAT135" s="125"/>
      <c r="GAU135" s="125"/>
      <c r="GAV135" s="125"/>
      <c r="GAW135" s="125"/>
      <c r="GAX135" s="125"/>
      <c r="GAY135" s="125"/>
      <c r="GAZ135" s="125"/>
      <c r="GBA135" s="125"/>
      <c r="GBB135" s="125"/>
      <c r="GBC135" s="125"/>
      <c r="GBD135" s="125"/>
      <c r="GBE135" s="125"/>
      <c r="GBF135" s="125"/>
      <c r="GBG135" s="125"/>
      <c r="GBH135" s="125"/>
      <c r="GBI135" s="125"/>
      <c r="GBJ135" s="125"/>
      <c r="GBK135" s="125"/>
      <c r="GBL135" s="125"/>
      <c r="GBM135" s="125"/>
      <c r="GBN135" s="125"/>
      <c r="GBO135" s="125"/>
      <c r="GBP135" s="125"/>
      <c r="GBQ135" s="125"/>
      <c r="GBR135" s="125"/>
      <c r="GBS135" s="125"/>
      <c r="GBT135" s="125"/>
      <c r="GBU135" s="125"/>
      <c r="GBV135" s="125"/>
      <c r="GBW135" s="125"/>
      <c r="GBX135" s="125"/>
      <c r="GBY135" s="125"/>
      <c r="GBZ135" s="125"/>
      <c r="GCA135" s="125"/>
      <c r="GCB135" s="125"/>
      <c r="GCC135" s="125"/>
      <c r="GCD135" s="125"/>
      <c r="GCE135" s="125"/>
      <c r="GCF135" s="125"/>
      <c r="GCG135" s="125"/>
      <c r="GCH135" s="125"/>
      <c r="GCI135" s="125"/>
      <c r="GCJ135" s="125"/>
      <c r="GCK135" s="125"/>
      <c r="GCL135" s="125"/>
      <c r="GCM135" s="125"/>
      <c r="GCN135" s="125"/>
      <c r="GCO135" s="125"/>
      <c r="GCP135" s="125"/>
      <c r="GCQ135" s="125"/>
      <c r="GCR135" s="125"/>
      <c r="GCS135" s="125"/>
      <c r="GCT135" s="125"/>
      <c r="GCU135" s="125"/>
      <c r="GCV135" s="125"/>
      <c r="GCW135" s="125"/>
      <c r="GCX135" s="125"/>
      <c r="GCY135" s="125"/>
      <c r="GCZ135" s="125"/>
      <c r="GDA135" s="125"/>
      <c r="GDB135" s="125"/>
      <c r="GDC135" s="125"/>
      <c r="GDD135" s="125"/>
      <c r="GDE135" s="125"/>
      <c r="GDF135" s="125"/>
      <c r="GDG135" s="125"/>
      <c r="GDH135" s="125"/>
      <c r="GDI135" s="125"/>
      <c r="GDJ135" s="125"/>
      <c r="GDK135" s="125"/>
      <c r="GDL135" s="125"/>
      <c r="GDM135" s="125"/>
      <c r="GDN135" s="125"/>
      <c r="GDO135" s="125"/>
      <c r="GDP135" s="125"/>
      <c r="GDQ135" s="125"/>
      <c r="GDR135" s="125"/>
      <c r="GDS135" s="125"/>
      <c r="GDT135" s="125"/>
      <c r="GDU135" s="125"/>
      <c r="GDV135" s="125"/>
      <c r="GDW135" s="125"/>
      <c r="GDX135" s="125"/>
      <c r="GDY135" s="125"/>
      <c r="GDZ135" s="125"/>
      <c r="GEA135" s="125"/>
      <c r="GEB135" s="125"/>
      <c r="GEC135" s="125"/>
      <c r="GED135" s="125"/>
      <c r="GEE135" s="125"/>
      <c r="GEF135" s="125"/>
      <c r="GEG135" s="125"/>
      <c r="GEH135" s="125"/>
      <c r="GEI135" s="125"/>
      <c r="GEJ135" s="125"/>
      <c r="GEK135" s="125"/>
      <c r="GEL135" s="125"/>
      <c r="GEM135" s="125"/>
      <c r="GEN135" s="125"/>
      <c r="GEO135" s="125"/>
      <c r="GEP135" s="125"/>
      <c r="GEQ135" s="125"/>
      <c r="GER135" s="125"/>
      <c r="GES135" s="125"/>
      <c r="GET135" s="125"/>
      <c r="GEU135" s="125"/>
      <c r="GEV135" s="125"/>
      <c r="GEW135" s="125"/>
      <c r="GEX135" s="125"/>
      <c r="GEY135" s="125"/>
      <c r="GEZ135" s="125"/>
      <c r="GFA135" s="125"/>
      <c r="GFB135" s="125"/>
      <c r="GFC135" s="125"/>
      <c r="GFD135" s="125"/>
      <c r="GFE135" s="125"/>
      <c r="GFF135" s="125"/>
      <c r="GFG135" s="125"/>
      <c r="GFH135" s="125"/>
      <c r="GFI135" s="125"/>
      <c r="GFJ135" s="125"/>
      <c r="GFK135" s="125"/>
      <c r="GFL135" s="125"/>
      <c r="GFM135" s="125"/>
      <c r="GFN135" s="125"/>
      <c r="GFO135" s="125"/>
      <c r="GFP135" s="125"/>
      <c r="GFQ135" s="125"/>
      <c r="GFR135" s="125"/>
      <c r="GFS135" s="125"/>
      <c r="GFT135" s="125"/>
      <c r="GFU135" s="125"/>
      <c r="GFV135" s="125"/>
      <c r="GFW135" s="125"/>
      <c r="GFX135" s="125"/>
      <c r="GFY135" s="125"/>
      <c r="GFZ135" s="125"/>
      <c r="GGA135" s="125"/>
      <c r="GGB135" s="125"/>
      <c r="GGC135" s="125"/>
      <c r="GGD135" s="125"/>
      <c r="GGE135" s="125"/>
      <c r="GGF135" s="125"/>
      <c r="GGG135" s="125"/>
      <c r="GGH135" s="125"/>
      <c r="GGI135" s="125"/>
      <c r="GGJ135" s="125"/>
      <c r="GGK135" s="125"/>
      <c r="GGL135" s="125"/>
      <c r="GGM135" s="125"/>
      <c r="GGN135" s="125"/>
      <c r="GGO135" s="125"/>
      <c r="GGP135" s="125"/>
      <c r="GGQ135" s="125"/>
      <c r="GGR135" s="125"/>
      <c r="GGS135" s="125"/>
      <c r="GGT135" s="125"/>
      <c r="GGU135" s="125"/>
      <c r="GGV135" s="125"/>
      <c r="GGW135" s="125"/>
      <c r="GGX135" s="125"/>
      <c r="GGY135" s="125"/>
      <c r="GGZ135" s="125"/>
      <c r="GHA135" s="125"/>
      <c r="GHB135" s="125"/>
      <c r="GHC135" s="125"/>
      <c r="GHD135" s="125"/>
      <c r="GHE135" s="125"/>
      <c r="GHF135" s="125"/>
      <c r="GHG135" s="125"/>
      <c r="GHH135" s="125"/>
      <c r="GHI135" s="125"/>
      <c r="GHJ135" s="125"/>
      <c r="GHK135" s="125"/>
      <c r="GHL135" s="125"/>
      <c r="GHM135" s="125"/>
      <c r="GHN135" s="125"/>
      <c r="GHO135" s="125"/>
      <c r="GHP135" s="125"/>
      <c r="GHQ135" s="125"/>
      <c r="GHR135" s="125"/>
      <c r="GHS135" s="125"/>
      <c r="GHT135" s="125"/>
      <c r="GHU135" s="125"/>
      <c r="GHV135" s="125"/>
      <c r="GHW135" s="125"/>
      <c r="GHX135" s="125"/>
      <c r="GHY135" s="125"/>
      <c r="GHZ135" s="125"/>
      <c r="GIA135" s="125"/>
      <c r="GIB135" s="125"/>
      <c r="GIC135" s="125"/>
      <c r="GID135" s="125"/>
      <c r="GIE135" s="125"/>
      <c r="GIF135" s="125"/>
      <c r="GIG135" s="125"/>
      <c r="GIH135" s="125"/>
      <c r="GII135" s="125"/>
      <c r="GIJ135" s="125"/>
      <c r="GIK135" s="125"/>
      <c r="GIL135" s="125"/>
      <c r="GIM135" s="125"/>
      <c r="GIN135" s="125"/>
      <c r="GIO135" s="125"/>
      <c r="GIP135" s="125"/>
      <c r="GIQ135" s="125"/>
      <c r="GIR135" s="125"/>
      <c r="GIS135" s="125"/>
      <c r="GIT135" s="125"/>
      <c r="GIU135" s="125"/>
      <c r="GIV135" s="125"/>
      <c r="GIW135" s="125"/>
      <c r="GIX135" s="125"/>
      <c r="GIY135" s="125"/>
      <c r="GIZ135" s="125"/>
      <c r="GJA135" s="125"/>
      <c r="GJB135" s="125"/>
      <c r="GJC135" s="125"/>
      <c r="GJD135" s="125"/>
      <c r="GJE135" s="125"/>
      <c r="GJF135" s="125"/>
      <c r="GJG135" s="125"/>
      <c r="GJH135" s="125"/>
      <c r="GJI135" s="125"/>
      <c r="GJJ135" s="125"/>
      <c r="GJK135" s="125"/>
      <c r="GJL135" s="125"/>
      <c r="GJM135" s="125"/>
      <c r="GJN135" s="125"/>
      <c r="GJO135" s="125"/>
      <c r="GJP135" s="125"/>
      <c r="GJQ135" s="125"/>
      <c r="GJR135" s="125"/>
      <c r="GJS135" s="125"/>
      <c r="GJT135" s="125"/>
      <c r="GJU135" s="125"/>
      <c r="GJV135" s="125"/>
      <c r="GJW135" s="125"/>
      <c r="GJX135" s="125"/>
      <c r="GJY135" s="125"/>
      <c r="GJZ135" s="125"/>
      <c r="GKA135" s="125"/>
      <c r="GKB135" s="125"/>
      <c r="GKC135" s="125"/>
      <c r="GKD135" s="125"/>
      <c r="GKE135" s="125"/>
      <c r="GKF135" s="125"/>
      <c r="GKG135" s="125"/>
      <c r="GKH135" s="125"/>
      <c r="GKI135" s="125"/>
      <c r="GKJ135" s="125"/>
      <c r="GKK135" s="125"/>
      <c r="GKL135" s="125"/>
      <c r="GKM135" s="125"/>
      <c r="GKN135" s="125"/>
      <c r="GKO135" s="125"/>
      <c r="GKP135" s="125"/>
      <c r="GKQ135" s="125"/>
      <c r="GKR135" s="125"/>
      <c r="GKS135" s="125"/>
      <c r="GKT135" s="125"/>
      <c r="GKU135" s="125"/>
      <c r="GKV135" s="125"/>
      <c r="GKW135" s="125"/>
      <c r="GKX135" s="125"/>
      <c r="GKY135" s="125"/>
      <c r="GKZ135" s="125"/>
      <c r="GLA135" s="125"/>
      <c r="GLB135" s="125"/>
      <c r="GLC135" s="125"/>
      <c r="GLD135" s="125"/>
      <c r="GLE135" s="125"/>
      <c r="GLF135" s="125"/>
      <c r="GLG135" s="125"/>
      <c r="GLH135" s="125"/>
      <c r="GLI135" s="125"/>
      <c r="GLJ135" s="125"/>
      <c r="GLK135" s="125"/>
      <c r="GLL135" s="125"/>
      <c r="GLM135" s="125"/>
      <c r="GLN135" s="125"/>
      <c r="GLO135" s="125"/>
      <c r="GLP135" s="125"/>
      <c r="GLQ135" s="125"/>
      <c r="GLR135" s="125"/>
      <c r="GLS135" s="125"/>
      <c r="GLT135" s="125"/>
      <c r="GLU135" s="125"/>
      <c r="GLV135" s="125"/>
      <c r="GLW135" s="125"/>
      <c r="GLX135" s="125"/>
      <c r="GLY135" s="125"/>
      <c r="GLZ135" s="125"/>
      <c r="GMA135" s="125"/>
      <c r="GMB135" s="125"/>
      <c r="GMC135" s="125"/>
      <c r="GMD135" s="125"/>
      <c r="GME135" s="125"/>
      <c r="GMF135" s="125"/>
      <c r="GMG135" s="125"/>
      <c r="GMH135" s="125"/>
      <c r="GMI135" s="125"/>
      <c r="GMJ135" s="125"/>
      <c r="GMK135" s="125"/>
      <c r="GML135" s="125"/>
      <c r="GMM135" s="125"/>
      <c r="GMN135" s="125"/>
      <c r="GMO135" s="125"/>
      <c r="GMP135" s="125"/>
      <c r="GMQ135" s="125"/>
      <c r="GMR135" s="125"/>
      <c r="GMS135" s="125"/>
      <c r="GMT135" s="125"/>
      <c r="GMU135" s="125"/>
      <c r="GMV135" s="125"/>
      <c r="GMW135" s="125"/>
      <c r="GMX135" s="125"/>
      <c r="GMY135" s="125"/>
      <c r="GMZ135" s="125"/>
      <c r="GNA135" s="125"/>
      <c r="GNB135" s="125"/>
      <c r="GNC135" s="125"/>
      <c r="GND135" s="125"/>
      <c r="GNE135" s="125"/>
      <c r="GNF135" s="125"/>
      <c r="GNG135" s="125"/>
      <c r="GNH135" s="125"/>
      <c r="GNI135" s="125"/>
      <c r="GNJ135" s="125"/>
      <c r="GNK135" s="125"/>
      <c r="GNL135" s="125"/>
      <c r="GNM135" s="125"/>
      <c r="GNN135" s="125"/>
      <c r="GNO135" s="125"/>
      <c r="GNP135" s="125"/>
      <c r="GNQ135" s="125"/>
      <c r="GNR135" s="125"/>
      <c r="GNS135" s="125"/>
      <c r="GNT135" s="125"/>
      <c r="GNU135" s="125"/>
      <c r="GNV135" s="125"/>
      <c r="GNW135" s="125"/>
      <c r="GNX135" s="125"/>
      <c r="GNY135" s="125"/>
      <c r="GNZ135" s="125"/>
      <c r="GOA135" s="125"/>
      <c r="GOB135" s="125"/>
      <c r="GOC135" s="125"/>
      <c r="GOD135" s="125"/>
      <c r="GOE135" s="125"/>
      <c r="GOF135" s="125"/>
      <c r="GOG135" s="125"/>
      <c r="GOH135" s="125"/>
      <c r="GOI135" s="125"/>
      <c r="GOJ135" s="125"/>
      <c r="GOK135" s="125"/>
      <c r="GOL135" s="125"/>
      <c r="GOM135" s="125"/>
      <c r="GON135" s="125"/>
      <c r="GOO135" s="125"/>
      <c r="GOP135" s="125"/>
      <c r="GOQ135" s="125"/>
      <c r="GOR135" s="125"/>
      <c r="GOS135" s="125"/>
      <c r="GOT135" s="125"/>
      <c r="GOU135" s="125"/>
      <c r="GOV135" s="125"/>
      <c r="GOW135" s="125"/>
      <c r="GOX135" s="125"/>
      <c r="GOY135" s="125"/>
      <c r="GOZ135" s="125"/>
      <c r="GPA135" s="125"/>
      <c r="GPB135" s="125"/>
      <c r="GPC135" s="125"/>
      <c r="GPD135" s="125"/>
      <c r="GPE135" s="125"/>
      <c r="GPF135" s="125"/>
      <c r="GPG135" s="125"/>
      <c r="GPH135" s="125"/>
      <c r="GPI135" s="125"/>
      <c r="GPJ135" s="125"/>
      <c r="GPK135" s="125"/>
      <c r="GPL135" s="125"/>
      <c r="GPM135" s="125"/>
      <c r="GPN135" s="125"/>
      <c r="GPO135" s="125"/>
      <c r="GPP135" s="125"/>
      <c r="GPQ135" s="125"/>
      <c r="GPR135" s="125"/>
      <c r="GPS135" s="125"/>
      <c r="GPT135" s="125"/>
      <c r="GPU135" s="125"/>
      <c r="GPV135" s="125"/>
      <c r="GPW135" s="125"/>
      <c r="GPX135" s="125"/>
      <c r="GPY135" s="125"/>
      <c r="GPZ135" s="125"/>
      <c r="GQA135" s="125"/>
      <c r="GQB135" s="125"/>
      <c r="GQC135" s="125"/>
      <c r="GQD135" s="125"/>
      <c r="GQE135" s="125"/>
      <c r="GQF135" s="125"/>
      <c r="GQG135" s="125"/>
      <c r="GQH135" s="125"/>
      <c r="GQI135" s="125"/>
      <c r="GQJ135" s="125"/>
      <c r="GQK135" s="125"/>
      <c r="GQL135" s="125"/>
      <c r="GQM135" s="125"/>
      <c r="GQN135" s="125"/>
      <c r="GQO135" s="125"/>
      <c r="GQP135" s="125"/>
      <c r="GQQ135" s="125"/>
      <c r="GQR135" s="125"/>
      <c r="GQS135" s="125"/>
      <c r="GQT135" s="125"/>
      <c r="GQU135" s="125"/>
      <c r="GQV135" s="125"/>
      <c r="GQW135" s="125"/>
      <c r="GQX135" s="125"/>
      <c r="GQY135" s="125"/>
      <c r="GQZ135" s="125"/>
      <c r="GRA135" s="125"/>
      <c r="GRB135" s="125"/>
      <c r="GRC135" s="125"/>
      <c r="GRD135" s="125"/>
      <c r="GRE135" s="125"/>
      <c r="GRF135" s="125"/>
      <c r="GRG135" s="125"/>
      <c r="GRH135" s="125"/>
      <c r="GRI135" s="125"/>
      <c r="GRJ135" s="125"/>
      <c r="GRK135" s="125"/>
      <c r="GRL135" s="125"/>
      <c r="GRM135" s="125"/>
      <c r="GRN135" s="125"/>
      <c r="GRO135" s="125"/>
      <c r="GRP135" s="125"/>
      <c r="GRQ135" s="125"/>
      <c r="GRR135" s="125"/>
      <c r="GRS135" s="125"/>
      <c r="GRT135" s="125"/>
      <c r="GRU135" s="125"/>
      <c r="GRV135" s="125"/>
      <c r="GRW135" s="125"/>
      <c r="GRX135" s="125"/>
      <c r="GRY135" s="125"/>
      <c r="GRZ135" s="125"/>
      <c r="GSA135" s="125"/>
      <c r="GSB135" s="125"/>
      <c r="GSC135" s="125"/>
      <c r="GSD135" s="125"/>
      <c r="GSE135" s="125"/>
      <c r="GSF135" s="125"/>
      <c r="GSG135" s="125"/>
      <c r="GSH135" s="125"/>
      <c r="GSI135" s="125"/>
      <c r="GSJ135" s="125"/>
      <c r="GSK135" s="125"/>
      <c r="GSL135" s="125"/>
      <c r="GSM135" s="125"/>
      <c r="GSN135" s="125"/>
      <c r="GSO135" s="125"/>
      <c r="GSP135" s="125"/>
      <c r="GSQ135" s="125"/>
      <c r="GSR135" s="125"/>
      <c r="GSS135" s="125"/>
      <c r="GST135" s="125"/>
      <c r="GSU135" s="125"/>
      <c r="GSV135" s="125"/>
      <c r="GSW135" s="125"/>
      <c r="GSX135" s="125"/>
      <c r="GSY135" s="125"/>
      <c r="GSZ135" s="125"/>
      <c r="GTA135" s="125"/>
      <c r="GTB135" s="125"/>
      <c r="GTC135" s="125"/>
      <c r="GTD135" s="125"/>
      <c r="GTE135" s="125"/>
      <c r="GTF135" s="125"/>
      <c r="GTG135" s="125"/>
      <c r="GTH135" s="125"/>
      <c r="GTI135" s="125"/>
      <c r="GTJ135" s="125"/>
      <c r="GTK135" s="125"/>
      <c r="GTL135" s="125"/>
      <c r="GTM135" s="125"/>
      <c r="GTN135" s="125"/>
      <c r="GTO135" s="125"/>
      <c r="GTP135" s="125"/>
      <c r="GTQ135" s="125"/>
      <c r="GTR135" s="125"/>
      <c r="GTS135" s="125"/>
      <c r="GTT135" s="125"/>
      <c r="GTU135" s="125"/>
      <c r="GTV135" s="125"/>
      <c r="GTW135" s="125"/>
      <c r="GTX135" s="125"/>
      <c r="GTY135" s="125"/>
      <c r="GTZ135" s="125"/>
      <c r="GUA135" s="125"/>
      <c r="GUB135" s="125"/>
      <c r="GUC135" s="125"/>
      <c r="GUD135" s="125"/>
      <c r="GUE135" s="125"/>
      <c r="GUF135" s="125"/>
      <c r="GUG135" s="125"/>
      <c r="GUH135" s="125"/>
      <c r="GUI135" s="125"/>
      <c r="GUJ135" s="125"/>
      <c r="GUK135" s="125"/>
      <c r="GUL135" s="125"/>
      <c r="GUM135" s="125"/>
      <c r="GUN135" s="125"/>
      <c r="GUO135" s="125"/>
      <c r="GUP135" s="125"/>
      <c r="GUQ135" s="125"/>
      <c r="GUR135" s="125"/>
      <c r="GUS135" s="125"/>
      <c r="GUT135" s="125"/>
      <c r="GUU135" s="125"/>
      <c r="GUV135" s="125"/>
      <c r="GUW135" s="125"/>
      <c r="GUX135" s="125"/>
      <c r="GUY135" s="125"/>
      <c r="GUZ135" s="125"/>
      <c r="GVA135" s="125"/>
      <c r="GVB135" s="125"/>
      <c r="GVC135" s="125"/>
      <c r="GVD135" s="125"/>
      <c r="GVE135" s="125"/>
      <c r="GVF135" s="125"/>
      <c r="GVG135" s="125"/>
      <c r="GVH135" s="125"/>
      <c r="GVI135" s="125"/>
      <c r="GVJ135" s="125"/>
      <c r="GVK135" s="125"/>
      <c r="GVL135" s="125"/>
      <c r="GVM135" s="125"/>
      <c r="GVN135" s="125"/>
      <c r="GVO135" s="125"/>
      <c r="GVP135" s="125"/>
      <c r="GVQ135" s="125"/>
      <c r="GVR135" s="125"/>
      <c r="GVS135" s="125"/>
      <c r="GVT135" s="125"/>
      <c r="GVU135" s="125"/>
      <c r="GVV135" s="125"/>
      <c r="GVW135" s="125"/>
      <c r="GVX135" s="125"/>
      <c r="GVY135" s="125"/>
      <c r="GVZ135" s="125"/>
      <c r="GWA135" s="125"/>
      <c r="GWB135" s="125"/>
      <c r="GWC135" s="125"/>
      <c r="GWD135" s="125"/>
      <c r="GWE135" s="125"/>
      <c r="GWF135" s="125"/>
      <c r="GWG135" s="125"/>
      <c r="GWH135" s="125"/>
      <c r="GWI135" s="125"/>
      <c r="GWJ135" s="125"/>
      <c r="GWK135" s="125"/>
      <c r="GWL135" s="125"/>
      <c r="GWM135" s="125"/>
      <c r="GWN135" s="125"/>
      <c r="GWO135" s="125"/>
      <c r="GWP135" s="125"/>
      <c r="GWQ135" s="125"/>
      <c r="GWR135" s="125"/>
      <c r="GWS135" s="125"/>
      <c r="GWT135" s="125"/>
      <c r="GWU135" s="125"/>
      <c r="GWV135" s="125"/>
      <c r="GWW135" s="125"/>
      <c r="GWX135" s="125"/>
      <c r="GWY135" s="125"/>
      <c r="GWZ135" s="125"/>
      <c r="GXA135" s="125"/>
      <c r="GXB135" s="125"/>
      <c r="GXC135" s="125"/>
      <c r="GXD135" s="125"/>
      <c r="GXE135" s="125"/>
      <c r="GXF135" s="125"/>
      <c r="GXG135" s="125"/>
      <c r="GXH135" s="125"/>
      <c r="GXI135" s="125"/>
      <c r="GXJ135" s="125"/>
      <c r="GXK135" s="125"/>
      <c r="GXL135" s="125"/>
      <c r="GXM135" s="125"/>
      <c r="GXN135" s="125"/>
      <c r="GXO135" s="125"/>
      <c r="GXP135" s="125"/>
      <c r="GXQ135" s="125"/>
      <c r="GXR135" s="125"/>
      <c r="GXS135" s="125"/>
      <c r="GXT135" s="125"/>
      <c r="GXU135" s="125"/>
      <c r="GXV135" s="125"/>
      <c r="GXW135" s="125"/>
      <c r="GXX135" s="125"/>
      <c r="GXY135" s="125"/>
      <c r="GXZ135" s="125"/>
      <c r="GYA135" s="125"/>
      <c r="GYB135" s="125"/>
      <c r="GYC135" s="125"/>
      <c r="GYD135" s="125"/>
      <c r="GYE135" s="125"/>
      <c r="GYF135" s="125"/>
      <c r="GYG135" s="125"/>
      <c r="GYH135" s="125"/>
      <c r="GYI135" s="125"/>
      <c r="GYJ135" s="125"/>
      <c r="GYK135" s="125"/>
      <c r="GYL135" s="125"/>
      <c r="GYM135" s="125"/>
      <c r="GYN135" s="125"/>
      <c r="GYO135" s="125"/>
      <c r="GYP135" s="125"/>
      <c r="GYQ135" s="125"/>
      <c r="GYR135" s="125"/>
      <c r="GYS135" s="125"/>
      <c r="GYT135" s="125"/>
      <c r="GYU135" s="125"/>
      <c r="GYV135" s="125"/>
      <c r="GYW135" s="125"/>
      <c r="GYX135" s="125"/>
      <c r="GYY135" s="125"/>
      <c r="GYZ135" s="125"/>
      <c r="GZA135" s="125"/>
      <c r="GZB135" s="125"/>
      <c r="GZC135" s="125"/>
      <c r="GZD135" s="125"/>
      <c r="GZE135" s="125"/>
      <c r="GZF135" s="125"/>
      <c r="GZG135" s="125"/>
      <c r="GZH135" s="125"/>
      <c r="GZI135" s="125"/>
      <c r="GZJ135" s="125"/>
      <c r="GZK135" s="125"/>
      <c r="GZL135" s="125"/>
      <c r="GZM135" s="125"/>
      <c r="GZN135" s="125"/>
      <c r="GZO135" s="125"/>
      <c r="GZP135" s="125"/>
      <c r="GZQ135" s="125"/>
      <c r="GZR135" s="125"/>
      <c r="GZS135" s="125"/>
      <c r="GZT135" s="125"/>
      <c r="GZU135" s="125"/>
      <c r="GZV135" s="125"/>
      <c r="GZW135" s="125"/>
      <c r="GZX135" s="125"/>
      <c r="GZY135" s="125"/>
      <c r="GZZ135" s="125"/>
      <c r="HAA135" s="125"/>
      <c r="HAB135" s="125"/>
      <c r="HAC135" s="125"/>
      <c r="HAD135" s="125"/>
      <c r="HAE135" s="125"/>
      <c r="HAF135" s="125"/>
      <c r="HAG135" s="125"/>
      <c r="HAH135" s="125"/>
      <c r="HAI135" s="125"/>
      <c r="HAJ135" s="125"/>
      <c r="HAK135" s="125"/>
      <c r="HAL135" s="125"/>
      <c r="HAM135" s="125"/>
      <c r="HAN135" s="125"/>
      <c r="HAO135" s="125"/>
      <c r="HAP135" s="125"/>
      <c r="HAQ135" s="125"/>
      <c r="HAR135" s="125"/>
      <c r="HAS135" s="125"/>
      <c r="HAT135" s="125"/>
      <c r="HAU135" s="125"/>
      <c r="HAV135" s="125"/>
      <c r="HAW135" s="125"/>
      <c r="HAX135" s="125"/>
      <c r="HAY135" s="125"/>
      <c r="HAZ135" s="125"/>
      <c r="HBA135" s="125"/>
      <c r="HBB135" s="125"/>
      <c r="HBC135" s="125"/>
      <c r="HBD135" s="125"/>
      <c r="HBE135" s="125"/>
      <c r="HBF135" s="125"/>
      <c r="HBG135" s="125"/>
      <c r="HBH135" s="125"/>
      <c r="HBI135" s="125"/>
      <c r="HBJ135" s="125"/>
      <c r="HBK135" s="125"/>
      <c r="HBL135" s="125"/>
      <c r="HBM135" s="125"/>
      <c r="HBN135" s="125"/>
      <c r="HBO135" s="125"/>
      <c r="HBP135" s="125"/>
      <c r="HBQ135" s="125"/>
      <c r="HBR135" s="125"/>
      <c r="HBS135" s="125"/>
      <c r="HBT135" s="125"/>
      <c r="HBU135" s="125"/>
      <c r="HBV135" s="125"/>
      <c r="HBW135" s="125"/>
      <c r="HBX135" s="125"/>
      <c r="HBY135" s="125"/>
      <c r="HBZ135" s="125"/>
      <c r="HCA135" s="125"/>
      <c r="HCB135" s="125"/>
      <c r="HCC135" s="125"/>
      <c r="HCD135" s="125"/>
      <c r="HCE135" s="125"/>
      <c r="HCF135" s="125"/>
      <c r="HCG135" s="125"/>
      <c r="HCH135" s="125"/>
      <c r="HCI135" s="125"/>
      <c r="HCJ135" s="125"/>
      <c r="HCK135" s="125"/>
      <c r="HCL135" s="125"/>
      <c r="HCM135" s="125"/>
      <c r="HCN135" s="125"/>
      <c r="HCO135" s="125"/>
      <c r="HCP135" s="125"/>
      <c r="HCQ135" s="125"/>
      <c r="HCR135" s="125"/>
      <c r="HCS135" s="125"/>
      <c r="HCT135" s="125"/>
      <c r="HCU135" s="125"/>
      <c r="HCV135" s="125"/>
      <c r="HCW135" s="125"/>
      <c r="HCX135" s="125"/>
      <c r="HCY135" s="125"/>
      <c r="HCZ135" s="125"/>
      <c r="HDA135" s="125"/>
      <c r="HDB135" s="125"/>
      <c r="HDC135" s="125"/>
      <c r="HDD135" s="125"/>
      <c r="HDE135" s="125"/>
      <c r="HDF135" s="125"/>
      <c r="HDG135" s="125"/>
      <c r="HDH135" s="125"/>
      <c r="HDI135" s="125"/>
      <c r="HDJ135" s="125"/>
      <c r="HDK135" s="125"/>
      <c r="HDL135" s="125"/>
      <c r="HDM135" s="125"/>
      <c r="HDN135" s="125"/>
      <c r="HDO135" s="125"/>
      <c r="HDP135" s="125"/>
      <c r="HDQ135" s="125"/>
      <c r="HDR135" s="125"/>
      <c r="HDS135" s="125"/>
      <c r="HDT135" s="125"/>
      <c r="HDU135" s="125"/>
      <c r="HDV135" s="125"/>
      <c r="HDW135" s="125"/>
      <c r="HDX135" s="125"/>
      <c r="HDY135" s="125"/>
      <c r="HDZ135" s="125"/>
      <c r="HEA135" s="125"/>
      <c r="HEB135" s="125"/>
      <c r="HEC135" s="125"/>
      <c r="HED135" s="125"/>
      <c r="HEE135" s="125"/>
      <c r="HEF135" s="125"/>
      <c r="HEG135" s="125"/>
      <c r="HEH135" s="125"/>
      <c r="HEI135" s="125"/>
      <c r="HEJ135" s="125"/>
      <c r="HEK135" s="125"/>
      <c r="HEL135" s="125"/>
      <c r="HEM135" s="125"/>
      <c r="HEN135" s="125"/>
      <c r="HEO135" s="125"/>
      <c r="HEP135" s="125"/>
      <c r="HEQ135" s="125"/>
      <c r="HER135" s="125"/>
      <c r="HES135" s="125"/>
      <c r="HET135" s="125"/>
      <c r="HEU135" s="125"/>
      <c r="HEV135" s="125"/>
      <c r="HEW135" s="125"/>
      <c r="HEX135" s="125"/>
      <c r="HEY135" s="125"/>
      <c r="HEZ135" s="125"/>
      <c r="HFA135" s="125"/>
      <c r="HFB135" s="125"/>
      <c r="HFC135" s="125"/>
      <c r="HFD135" s="125"/>
      <c r="HFE135" s="125"/>
      <c r="HFF135" s="125"/>
      <c r="HFG135" s="125"/>
      <c r="HFH135" s="125"/>
      <c r="HFI135" s="125"/>
      <c r="HFJ135" s="125"/>
      <c r="HFK135" s="125"/>
      <c r="HFL135" s="125"/>
      <c r="HFM135" s="125"/>
      <c r="HFN135" s="125"/>
      <c r="HFO135" s="125"/>
      <c r="HFP135" s="125"/>
      <c r="HFQ135" s="125"/>
      <c r="HFR135" s="125"/>
      <c r="HFS135" s="125"/>
      <c r="HFT135" s="125"/>
      <c r="HFU135" s="125"/>
      <c r="HFV135" s="125"/>
      <c r="HFW135" s="125"/>
      <c r="HFX135" s="125"/>
      <c r="HFY135" s="125"/>
      <c r="HFZ135" s="125"/>
      <c r="HGA135" s="125"/>
      <c r="HGB135" s="125"/>
      <c r="HGC135" s="125"/>
      <c r="HGD135" s="125"/>
      <c r="HGE135" s="125"/>
      <c r="HGF135" s="125"/>
      <c r="HGG135" s="125"/>
      <c r="HGH135" s="125"/>
      <c r="HGI135" s="125"/>
      <c r="HGJ135" s="125"/>
      <c r="HGK135" s="125"/>
      <c r="HGL135" s="125"/>
      <c r="HGM135" s="125"/>
      <c r="HGN135" s="125"/>
      <c r="HGO135" s="125"/>
      <c r="HGP135" s="125"/>
      <c r="HGQ135" s="125"/>
      <c r="HGR135" s="125"/>
      <c r="HGS135" s="125"/>
      <c r="HGT135" s="125"/>
      <c r="HGU135" s="125"/>
      <c r="HGV135" s="125"/>
      <c r="HGW135" s="125"/>
      <c r="HGX135" s="125"/>
      <c r="HGY135" s="125"/>
      <c r="HGZ135" s="125"/>
      <c r="HHA135" s="125"/>
      <c r="HHB135" s="125"/>
      <c r="HHC135" s="125"/>
      <c r="HHD135" s="125"/>
      <c r="HHE135" s="125"/>
      <c r="HHF135" s="125"/>
      <c r="HHG135" s="125"/>
      <c r="HHH135" s="125"/>
      <c r="HHI135" s="125"/>
      <c r="HHJ135" s="125"/>
      <c r="HHK135" s="125"/>
      <c r="HHL135" s="125"/>
      <c r="HHM135" s="125"/>
      <c r="HHN135" s="125"/>
      <c r="HHO135" s="125"/>
      <c r="HHP135" s="125"/>
      <c r="HHQ135" s="125"/>
      <c r="HHR135" s="125"/>
      <c r="HHS135" s="125"/>
      <c r="HHT135" s="125"/>
      <c r="HHU135" s="125"/>
      <c r="HHV135" s="125"/>
      <c r="HHW135" s="125"/>
      <c r="HHX135" s="125"/>
      <c r="HHY135" s="125"/>
      <c r="HHZ135" s="125"/>
      <c r="HIA135" s="125"/>
      <c r="HIB135" s="125"/>
      <c r="HIC135" s="125"/>
      <c r="HID135" s="125"/>
      <c r="HIE135" s="125"/>
      <c r="HIF135" s="125"/>
      <c r="HIG135" s="125"/>
      <c r="HIH135" s="125"/>
      <c r="HII135" s="125"/>
      <c r="HIJ135" s="125"/>
      <c r="HIK135" s="125"/>
      <c r="HIL135" s="125"/>
      <c r="HIM135" s="125"/>
      <c r="HIN135" s="125"/>
      <c r="HIO135" s="125"/>
      <c r="HIP135" s="125"/>
      <c r="HIQ135" s="125"/>
      <c r="HIR135" s="125"/>
      <c r="HIS135" s="125"/>
      <c r="HIT135" s="125"/>
      <c r="HIU135" s="125"/>
      <c r="HIV135" s="125"/>
      <c r="HIW135" s="125"/>
      <c r="HIX135" s="125"/>
      <c r="HIY135" s="125"/>
      <c r="HIZ135" s="125"/>
      <c r="HJA135" s="125"/>
      <c r="HJB135" s="125"/>
      <c r="HJC135" s="125"/>
      <c r="HJD135" s="125"/>
      <c r="HJE135" s="125"/>
      <c r="HJF135" s="125"/>
      <c r="HJG135" s="125"/>
      <c r="HJH135" s="125"/>
      <c r="HJI135" s="125"/>
      <c r="HJJ135" s="125"/>
      <c r="HJK135" s="125"/>
      <c r="HJL135" s="125"/>
      <c r="HJM135" s="125"/>
      <c r="HJN135" s="125"/>
      <c r="HJO135" s="125"/>
      <c r="HJP135" s="125"/>
      <c r="HJQ135" s="125"/>
      <c r="HJR135" s="125"/>
      <c r="HJS135" s="125"/>
      <c r="HJT135" s="125"/>
      <c r="HJU135" s="125"/>
      <c r="HJV135" s="125"/>
      <c r="HJW135" s="125"/>
      <c r="HJX135" s="125"/>
      <c r="HJY135" s="125"/>
      <c r="HJZ135" s="125"/>
      <c r="HKA135" s="125"/>
      <c r="HKB135" s="125"/>
      <c r="HKC135" s="125"/>
      <c r="HKD135" s="125"/>
      <c r="HKE135" s="125"/>
      <c r="HKF135" s="125"/>
      <c r="HKG135" s="125"/>
      <c r="HKH135" s="125"/>
      <c r="HKI135" s="125"/>
      <c r="HKJ135" s="125"/>
      <c r="HKK135" s="125"/>
      <c r="HKL135" s="125"/>
      <c r="HKM135" s="125"/>
      <c r="HKN135" s="125"/>
      <c r="HKO135" s="125"/>
      <c r="HKP135" s="125"/>
      <c r="HKQ135" s="125"/>
      <c r="HKR135" s="125"/>
      <c r="HKS135" s="125"/>
      <c r="HKT135" s="125"/>
      <c r="HKU135" s="125"/>
      <c r="HKV135" s="125"/>
      <c r="HKW135" s="125"/>
      <c r="HKX135" s="125"/>
      <c r="HKY135" s="125"/>
      <c r="HKZ135" s="125"/>
      <c r="HLA135" s="125"/>
      <c r="HLB135" s="125"/>
      <c r="HLC135" s="125"/>
      <c r="HLD135" s="125"/>
      <c r="HLE135" s="125"/>
      <c r="HLF135" s="125"/>
      <c r="HLG135" s="125"/>
      <c r="HLH135" s="125"/>
      <c r="HLI135" s="125"/>
      <c r="HLJ135" s="125"/>
      <c r="HLK135" s="125"/>
      <c r="HLL135" s="125"/>
      <c r="HLM135" s="125"/>
      <c r="HLN135" s="125"/>
      <c r="HLO135" s="125"/>
      <c r="HLP135" s="125"/>
      <c r="HLQ135" s="125"/>
      <c r="HLR135" s="125"/>
      <c r="HLS135" s="125"/>
      <c r="HLT135" s="125"/>
      <c r="HLU135" s="125"/>
      <c r="HLV135" s="125"/>
      <c r="HLW135" s="125"/>
      <c r="HLX135" s="125"/>
      <c r="HLY135" s="125"/>
      <c r="HLZ135" s="125"/>
      <c r="HMA135" s="125"/>
      <c r="HMB135" s="125"/>
      <c r="HMC135" s="125"/>
      <c r="HMD135" s="125"/>
      <c r="HME135" s="125"/>
      <c r="HMF135" s="125"/>
      <c r="HMG135" s="125"/>
      <c r="HMH135" s="125"/>
      <c r="HMI135" s="125"/>
      <c r="HMJ135" s="125"/>
      <c r="HMK135" s="125"/>
      <c r="HML135" s="125"/>
      <c r="HMM135" s="125"/>
      <c r="HMN135" s="125"/>
      <c r="HMO135" s="125"/>
      <c r="HMP135" s="125"/>
      <c r="HMQ135" s="125"/>
      <c r="HMR135" s="125"/>
      <c r="HMS135" s="125"/>
      <c r="HMT135" s="125"/>
      <c r="HMU135" s="125"/>
      <c r="HMV135" s="125"/>
      <c r="HMW135" s="125"/>
      <c r="HMX135" s="125"/>
      <c r="HMY135" s="125"/>
      <c r="HMZ135" s="125"/>
      <c r="HNA135" s="125"/>
      <c r="HNB135" s="125"/>
      <c r="HNC135" s="125"/>
      <c r="HND135" s="125"/>
      <c r="HNE135" s="125"/>
      <c r="HNF135" s="125"/>
      <c r="HNG135" s="125"/>
      <c r="HNH135" s="125"/>
      <c r="HNI135" s="125"/>
      <c r="HNJ135" s="125"/>
      <c r="HNK135" s="125"/>
      <c r="HNL135" s="125"/>
      <c r="HNM135" s="125"/>
      <c r="HNN135" s="125"/>
      <c r="HNO135" s="125"/>
      <c r="HNP135" s="125"/>
      <c r="HNQ135" s="125"/>
      <c r="HNR135" s="125"/>
      <c r="HNS135" s="125"/>
      <c r="HNT135" s="125"/>
      <c r="HNU135" s="125"/>
      <c r="HNV135" s="125"/>
      <c r="HNW135" s="125"/>
      <c r="HNX135" s="125"/>
      <c r="HNY135" s="125"/>
      <c r="HNZ135" s="125"/>
      <c r="HOA135" s="125"/>
      <c r="HOB135" s="125"/>
      <c r="HOC135" s="125"/>
      <c r="HOD135" s="125"/>
      <c r="HOE135" s="125"/>
      <c r="HOF135" s="125"/>
      <c r="HOG135" s="125"/>
      <c r="HOH135" s="125"/>
      <c r="HOI135" s="125"/>
      <c r="HOJ135" s="125"/>
      <c r="HOK135" s="125"/>
      <c r="HOL135" s="125"/>
      <c r="HOM135" s="125"/>
      <c r="HON135" s="125"/>
      <c r="HOO135" s="125"/>
      <c r="HOP135" s="125"/>
      <c r="HOQ135" s="125"/>
      <c r="HOR135" s="125"/>
      <c r="HOS135" s="125"/>
      <c r="HOT135" s="125"/>
      <c r="HOU135" s="125"/>
      <c r="HOV135" s="125"/>
      <c r="HOW135" s="125"/>
      <c r="HOX135" s="125"/>
      <c r="HOY135" s="125"/>
      <c r="HOZ135" s="125"/>
      <c r="HPA135" s="125"/>
      <c r="HPB135" s="125"/>
      <c r="HPC135" s="125"/>
      <c r="HPD135" s="125"/>
      <c r="HPE135" s="125"/>
      <c r="HPF135" s="125"/>
      <c r="HPG135" s="125"/>
      <c r="HPH135" s="125"/>
      <c r="HPI135" s="125"/>
      <c r="HPJ135" s="125"/>
      <c r="HPK135" s="125"/>
      <c r="HPL135" s="125"/>
      <c r="HPM135" s="125"/>
      <c r="HPN135" s="125"/>
      <c r="HPO135" s="125"/>
      <c r="HPP135" s="125"/>
      <c r="HPQ135" s="125"/>
      <c r="HPR135" s="125"/>
      <c r="HPS135" s="125"/>
      <c r="HPT135" s="125"/>
      <c r="HPU135" s="125"/>
      <c r="HPV135" s="125"/>
      <c r="HPW135" s="125"/>
      <c r="HPX135" s="125"/>
      <c r="HPY135" s="125"/>
      <c r="HPZ135" s="125"/>
      <c r="HQA135" s="125"/>
      <c r="HQB135" s="125"/>
      <c r="HQC135" s="125"/>
      <c r="HQD135" s="125"/>
      <c r="HQE135" s="125"/>
      <c r="HQF135" s="125"/>
      <c r="HQG135" s="125"/>
      <c r="HQH135" s="125"/>
      <c r="HQI135" s="125"/>
      <c r="HQJ135" s="125"/>
      <c r="HQK135" s="125"/>
      <c r="HQL135" s="125"/>
      <c r="HQM135" s="125"/>
      <c r="HQN135" s="125"/>
      <c r="HQO135" s="125"/>
      <c r="HQP135" s="125"/>
      <c r="HQQ135" s="125"/>
      <c r="HQR135" s="125"/>
      <c r="HQS135" s="125"/>
      <c r="HQT135" s="125"/>
      <c r="HQU135" s="125"/>
      <c r="HQV135" s="125"/>
      <c r="HQW135" s="125"/>
      <c r="HQX135" s="125"/>
      <c r="HQY135" s="125"/>
      <c r="HQZ135" s="125"/>
      <c r="HRA135" s="125"/>
      <c r="HRB135" s="125"/>
      <c r="HRC135" s="125"/>
      <c r="HRD135" s="125"/>
      <c r="HRE135" s="125"/>
      <c r="HRF135" s="125"/>
      <c r="HRG135" s="125"/>
      <c r="HRH135" s="125"/>
      <c r="HRI135" s="125"/>
      <c r="HRJ135" s="125"/>
      <c r="HRK135" s="125"/>
      <c r="HRL135" s="125"/>
      <c r="HRM135" s="125"/>
      <c r="HRN135" s="125"/>
      <c r="HRO135" s="125"/>
      <c r="HRP135" s="125"/>
      <c r="HRQ135" s="125"/>
      <c r="HRR135" s="125"/>
      <c r="HRS135" s="125"/>
      <c r="HRT135" s="125"/>
      <c r="HRU135" s="125"/>
      <c r="HRV135" s="125"/>
      <c r="HRW135" s="125"/>
      <c r="HRX135" s="125"/>
      <c r="HRY135" s="125"/>
      <c r="HRZ135" s="125"/>
      <c r="HSA135" s="125"/>
      <c r="HSB135" s="125"/>
      <c r="HSC135" s="125"/>
      <c r="HSD135" s="125"/>
      <c r="HSE135" s="125"/>
      <c r="HSF135" s="125"/>
      <c r="HSG135" s="125"/>
      <c r="HSH135" s="125"/>
      <c r="HSI135" s="125"/>
      <c r="HSJ135" s="125"/>
      <c r="HSK135" s="125"/>
      <c r="HSL135" s="125"/>
      <c r="HSM135" s="125"/>
      <c r="HSN135" s="125"/>
      <c r="HSO135" s="125"/>
      <c r="HSP135" s="125"/>
      <c r="HSQ135" s="125"/>
      <c r="HSR135" s="125"/>
      <c r="HSS135" s="125"/>
      <c r="HST135" s="125"/>
      <c r="HSU135" s="125"/>
      <c r="HSV135" s="125"/>
      <c r="HSW135" s="125"/>
      <c r="HSX135" s="125"/>
      <c r="HSY135" s="125"/>
      <c r="HSZ135" s="125"/>
      <c r="HTA135" s="125"/>
      <c r="HTB135" s="125"/>
      <c r="HTC135" s="125"/>
      <c r="HTD135" s="125"/>
      <c r="HTE135" s="125"/>
      <c r="HTF135" s="125"/>
      <c r="HTG135" s="125"/>
      <c r="HTH135" s="125"/>
      <c r="HTI135" s="125"/>
      <c r="HTJ135" s="125"/>
      <c r="HTK135" s="125"/>
      <c r="HTL135" s="125"/>
      <c r="HTM135" s="125"/>
      <c r="HTN135" s="125"/>
      <c r="HTO135" s="125"/>
      <c r="HTP135" s="125"/>
      <c r="HTQ135" s="125"/>
      <c r="HTR135" s="125"/>
      <c r="HTS135" s="125"/>
      <c r="HTT135" s="125"/>
      <c r="HTU135" s="125"/>
      <c r="HTV135" s="125"/>
      <c r="HTW135" s="125"/>
      <c r="HTX135" s="125"/>
      <c r="HTY135" s="125"/>
      <c r="HTZ135" s="125"/>
      <c r="HUA135" s="125"/>
      <c r="HUB135" s="125"/>
      <c r="HUC135" s="125"/>
      <c r="HUD135" s="125"/>
      <c r="HUE135" s="125"/>
      <c r="HUF135" s="125"/>
      <c r="HUG135" s="125"/>
      <c r="HUH135" s="125"/>
      <c r="HUI135" s="125"/>
      <c r="HUJ135" s="125"/>
      <c r="HUK135" s="125"/>
      <c r="HUL135" s="125"/>
      <c r="HUM135" s="125"/>
      <c r="HUN135" s="125"/>
      <c r="HUO135" s="125"/>
      <c r="HUP135" s="125"/>
      <c r="HUQ135" s="125"/>
      <c r="HUR135" s="125"/>
      <c r="HUS135" s="125"/>
      <c r="HUT135" s="125"/>
      <c r="HUU135" s="125"/>
      <c r="HUV135" s="125"/>
      <c r="HUW135" s="125"/>
      <c r="HUX135" s="125"/>
      <c r="HUY135" s="125"/>
      <c r="HUZ135" s="125"/>
      <c r="HVA135" s="125"/>
      <c r="HVB135" s="125"/>
      <c r="HVC135" s="125"/>
      <c r="HVD135" s="125"/>
      <c r="HVE135" s="125"/>
      <c r="HVF135" s="125"/>
      <c r="HVG135" s="125"/>
      <c r="HVH135" s="125"/>
      <c r="HVI135" s="125"/>
      <c r="HVJ135" s="125"/>
      <c r="HVK135" s="125"/>
      <c r="HVL135" s="125"/>
      <c r="HVM135" s="125"/>
      <c r="HVN135" s="125"/>
      <c r="HVO135" s="125"/>
      <c r="HVP135" s="125"/>
      <c r="HVQ135" s="125"/>
      <c r="HVR135" s="125"/>
      <c r="HVS135" s="125"/>
      <c r="HVT135" s="125"/>
      <c r="HVU135" s="125"/>
      <c r="HVV135" s="125"/>
      <c r="HVW135" s="125"/>
      <c r="HVX135" s="125"/>
      <c r="HVY135" s="125"/>
      <c r="HVZ135" s="125"/>
      <c r="HWA135" s="125"/>
      <c r="HWB135" s="125"/>
      <c r="HWC135" s="125"/>
      <c r="HWD135" s="125"/>
      <c r="HWE135" s="125"/>
      <c r="HWF135" s="125"/>
      <c r="HWG135" s="125"/>
      <c r="HWH135" s="125"/>
      <c r="HWI135" s="125"/>
      <c r="HWJ135" s="125"/>
      <c r="HWK135" s="125"/>
      <c r="HWL135" s="125"/>
      <c r="HWM135" s="125"/>
      <c r="HWN135" s="125"/>
      <c r="HWO135" s="125"/>
      <c r="HWP135" s="125"/>
      <c r="HWQ135" s="125"/>
      <c r="HWR135" s="125"/>
      <c r="HWS135" s="125"/>
      <c r="HWT135" s="125"/>
      <c r="HWU135" s="125"/>
      <c r="HWV135" s="125"/>
      <c r="HWW135" s="125"/>
      <c r="HWX135" s="125"/>
      <c r="HWY135" s="125"/>
      <c r="HWZ135" s="125"/>
      <c r="HXA135" s="125"/>
      <c r="HXB135" s="125"/>
      <c r="HXC135" s="125"/>
      <c r="HXD135" s="125"/>
      <c r="HXE135" s="125"/>
      <c r="HXF135" s="125"/>
      <c r="HXG135" s="125"/>
      <c r="HXH135" s="125"/>
      <c r="HXI135" s="125"/>
      <c r="HXJ135" s="125"/>
      <c r="HXK135" s="125"/>
      <c r="HXL135" s="125"/>
      <c r="HXM135" s="125"/>
      <c r="HXN135" s="125"/>
      <c r="HXO135" s="125"/>
      <c r="HXP135" s="125"/>
      <c r="HXQ135" s="125"/>
      <c r="HXR135" s="125"/>
      <c r="HXS135" s="125"/>
      <c r="HXT135" s="125"/>
      <c r="HXU135" s="125"/>
      <c r="HXV135" s="125"/>
      <c r="HXW135" s="125"/>
      <c r="HXX135" s="125"/>
      <c r="HXY135" s="125"/>
      <c r="HXZ135" s="125"/>
      <c r="HYA135" s="125"/>
      <c r="HYB135" s="125"/>
      <c r="HYC135" s="125"/>
      <c r="HYD135" s="125"/>
      <c r="HYE135" s="125"/>
      <c r="HYF135" s="125"/>
      <c r="HYG135" s="125"/>
      <c r="HYH135" s="125"/>
      <c r="HYI135" s="125"/>
      <c r="HYJ135" s="125"/>
      <c r="HYK135" s="125"/>
      <c r="HYL135" s="125"/>
      <c r="HYM135" s="125"/>
      <c r="HYN135" s="125"/>
      <c r="HYO135" s="125"/>
      <c r="HYP135" s="125"/>
      <c r="HYQ135" s="125"/>
      <c r="HYR135" s="125"/>
      <c r="HYS135" s="125"/>
      <c r="HYT135" s="125"/>
      <c r="HYU135" s="125"/>
      <c r="HYV135" s="125"/>
      <c r="HYW135" s="125"/>
      <c r="HYX135" s="125"/>
      <c r="HYY135" s="125"/>
      <c r="HYZ135" s="125"/>
      <c r="HZA135" s="125"/>
      <c r="HZB135" s="125"/>
      <c r="HZC135" s="125"/>
      <c r="HZD135" s="125"/>
      <c r="HZE135" s="125"/>
      <c r="HZF135" s="125"/>
      <c r="HZG135" s="125"/>
      <c r="HZH135" s="125"/>
      <c r="HZI135" s="125"/>
      <c r="HZJ135" s="125"/>
      <c r="HZK135" s="125"/>
      <c r="HZL135" s="125"/>
      <c r="HZM135" s="125"/>
      <c r="HZN135" s="125"/>
      <c r="HZO135" s="125"/>
      <c r="HZP135" s="125"/>
      <c r="HZQ135" s="125"/>
      <c r="HZR135" s="125"/>
      <c r="HZS135" s="125"/>
      <c r="HZT135" s="125"/>
      <c r="HZU135" s="125"/>
      <c r="HZV135" s="125"/>
      <c r="HZW135" s="125"/>
      <c r="HZX135" s="125"/>
      <c r="HZY135" s="125"/>
      <c r="HZZ135" s="125"/>
      <c r="IAA135" s="125"/>
      <c r="IAB135" s="125"/>
      <c r="IAC135" s="125"/>
      <c r="IAD135" s="125"/>
      <c r="IAE135" s="125"/>
      <c r="IAF135" s="125"/>
      <c r="IAG135" s="125"/>
      <c r="IAH135" s="125"/>
      <c r="IAI135" s="125"/>
      <c r="IAJ135" s="125"/>
      <c r="IAK135" s="125"/>
      <c r="IAL135" s="125"/>
      <c r="IAM135" s="125"/>
      <c r="IAN135" s="125"/>
      <c r="IAO135" s="125"/>
      <c r="IAP135" s="125"/>
      <c r="IAQ135" s="125"/>
      <c r="IAR135" s="125"/>
      <c r="IAS135" s="125"/>
      <c r="IAT135" s="125"/>
      <c r="IAU135" s="125"/>
      <c r="IAV135" s="125"/>
      <c r="IAW135" s="125"/>
      <c r="IAX135" s="125"/>
      <c r="IAY135" s="125"/>
      <c r="IAZ135" s="125"/>
      <c r="IBA135" s="125"/>
      <c r="IBB135" s="125"/>
      <c r="IBC135" s="125"/>
      <c r="IBD135" s="125"/>
      <c r="IBE135" s="125"/>
      <c r="IBF135" s="125"/>
      <c r="IBG135" s="125"/>
      <c r="IBH135" s="125"/>
      <c r="IBI135" s="125"/>
      <c r="IBJ135" s="125"/>
      <c r="IBK135" s="125"/>
      <c r="IBL135" s="125"/>
      <c r="IBM135" s="125"/>
      <c r="IBN135" s="125"/>
      <c r="IBO135" s="125"/>
      <c r="IBP135" s="125"/>
      <c r="IBQ135" s="125"/>
      <c r="IBR135" s="125"/>
      <c r="IBS135" s="125"/>
      <c r="IBT135" s="125"/>
      <c r="IBU135" s="125"/>
      <c r="IBV135" s="125"/>
      <c r="IBW135" s="125"/>
      <c r="IBX135" s="125"/>
      <c r="IBY135" s="125"/>
      <c r="IBZ135" s="125"/>
      <c r="ICA135" s="125"/>
      <c r="ICB135" s="125"/>
      <c r="ICC135" s="125"/>
      <c r="ICD135" s="125"/>
      <c r="ICE135" s="125"/>
      <c r="ICF135" s="125"/>
      <c r="ICG135" s="125"/>
      <c r="ICH135" s="125"/>
      <c r="ICI135" s="125"/>
      <c r="ICJ135" s="125"/>
      <c r="ICK135" s="125"/>
      <c r="ICL135" s="125"/>
      <c r="ICM135" s="125"/>
      <c r="ICN135" s="125"/>
      <c r="ICO135" s="125"/>
      <c r="ICP135" s="125"/>
      <c r="ICQ135" s="125"/>
      <c r="ICR135" s="125"/>
      <c r="ICS135" s="125"/>
      <c r="ICT135" s="125"/>
      <c r="ICU135" s="125"/>
      <c r="ICV135" s="125"/>
      <c r="ICW135" s="125"/>
      <c r="ICX135" s="125"/>
      <c r="ICY135" s="125"/>
      <c r="ICZ135" s="125"/>
      <c r="IDA135" s="125"/>
      <c r="IDB135" s="125"/>
      <c r="IDC135" s="125"/>
      <c r="IDD135" s="125"/>
      <c r="IDE135" s="125"/>
      <c r="IDF135" s="125"/>
      <c r="IDG135" s="125"/>
      <c r="IDH135" s="125"/>
      <c r="IDI135" s="125"/>
      <c r="IDJ135" s="125"/>
      <c r="IDK135" s="125"/>
      <c r="IDL135" s="125"/>
      <c r="IDM135" s="125"/>
      <c r="IDN135" s="125"/>
      <c r="IDO135" s="125"/>
      <c r="IDP135" s="125"/>
      <c r="IDQ135" s="125"/>
      <c r="IDR135" s="125"/>
      <c r="IDS135" s="125"/>
      <c r="IDT135" s="125"/>
      <c r="IDU135" s="125"/>
      <c r="IDV135" s="125"/>
      <c r="IDW135" s="125"/>
      <c r="IDX135" s="125"/>
      <c r="IDY135" s="125"/>
      <c r="IDZ135" s="125"/>
      <c r="IEA135" s="125"/>
      <c r="IEB135" s="125"/>
      <c r="IEC135" s="125"/>
      <c r="IED135" s="125"/>
      <c r="IEE135" s="125"/>
      <c r="IEF135" s="125"/>
      <c r="IEG135" s="125"/>
      <c r="IEH135" s="125"/>
      <c r="IEI135" s="125"/>
      <c r="IEJ135" s="125"/>
      <c r="IEK135" s="125"/>
      <c r="IEL135" s="125"/>
      <c r="IEM135" s="125"/>
      <c r="IEN135" s="125"/>
      <c r="IEO135" s="125"/>
      <c r="IEP135" s="125"/>
      <c r="IEQ135" s="125"/>
      <c r="IER135" s="125"/>
      <c r="IES135" s="125"/>
      <c r="IET135" s="125"/>
      <c r="IEU135" s="125"/>
      <c r="IEV135" s="125"/>
      <c r="IEW135" s="125"/>
      <c r="IEX135" s="125"/>
      <c r="IEY135" s="125"/>
      <c r="IEZ135" s="125"/>
      <c r="IFA135" s="125"/>
      <c r="IFB135" s="125"/>
      <c r="IFC135" s="125"/>
      <c r="IFD135" s="125"/>
      <c r="IFE135" s="125"/>
      <c r="IFF135" s="125"/>
      <c r="IFG135" s="125"/>
      <c r="IFH135" s="125"/>
      <c r="IFI135" s="125"/>
      <c r="IFJ135" s="125"/>
      <c r="IFK135" s="125"/>
      <c r="IFL135" s="125"/>
      <c r="IFM135" s="125"/>
      <c r="IFN135" s="125"/>
      <c r="IFO135" s="125"/>
      <c r="IFP135" s="125"/>
      <c r="IFQ135" s="125"/>
      <c r="IFR135" s="125"/>
      <c r="IFS135" s="125"/>
      <c r="IFT135" s="125"/>
      <c r="IFU135" s="125"/>
      <c r="IFV135" s="125"/>
      <c r="IFW135" s="125"/>
      <c r="IFX135" s="125"/>
      <c r="IFY135" s="125"/>
      <c r="IFZ135" s="125"/>
      <c r="IGA135" s="125"/>
      <c r="IGB135" s="125"/>
      <c r="IGC135" s="125"/>
      <c r="IGD135" s="125"/>
      <c r="IGE135" s="125"/>
      <c r="IGF135" s="125"/>
      <c r="IGG135" s="125"/>
      <c r="IGH135" s="125"/>
      <c r="IGI135" s="125"/>
      <c r="IGJ135" s="125"/>
      <c r="IGK135" s="125"/>
      <c r="IGL135" s="125"/>
      <c r="IGM135" s="125"/>
      <c r="IGN135" s="125"/>
      <c r="IGO135" s="125"/>
      <c r="IGP135" s="125"/>
      <c r="IGQ135" s="125"/>
      <c r="IGR135" s="125"/>
      <c r="IGS135" s="125"/>
      <c r="IGT135" s="125"/>
      <c r="IGU135" s="125"/>
      <c r="IGV135" s="125"/>
      <c r="IGW135" s="125"/>
      <c r="IGX135" s="125"/>
      <c r="IGY135" s="125"/>
      <c r="IGZ135" s="125"/>
      <c r="IHA135" s="125"/>
      <c r="IHB135" s="125"/>
      <c r="IHC135" s="125"/>
      <c r="IHD135" s="125"/>
      <c r="IHE135" s="125"/>
      <c r="IHF135" s="125"/>
      <c r="IHG135" s="125"/>
      <c r="IHH135" s="125"/>
      <c r="IHI135" s="125"/>
      <c r="IHJ135" s="125"/>
      <c r="IHK135" s="125"/>
      <c r="IHL135" s="125"/>
      <c r="IHM135" s="125"/>
      <c r="IHN135" s="125"/>
      <c r="IHO135" s="125"/>
      <c r="IHP135" s="125"/>
      <c r="IHQ135" s="125"/>
      <c r="IHR135" s="125"/>
      <c r="IHS135" s="125"/>
      <c r="IHT135" s="125"/>
      <c r="IHU135" s="125"/>
      <c r="IHV135" s="125"/>
      <c r="IHW135" s="125"/>
      <c r="IHX135" s="125"/>
      <c r="IHY135" s="125"/>
      <c r="IHZ135" s="125"/>
      <c r="IIA135" s="125"/>
      <c r="IIB135" s="125"/>
      <c r="IIC135" s="125"/>
      <c r="IID135" s="125"/>
      <c r="IIE135" s="125"/>
      <c r="IIF135" s="125"/>
      <c r="IIG135" s="125"/>
      <c r="IIH135" s="125"/>
      <c r="III135" s="125"/>
      <c r="IIJ135" s="125"/>
      <c r="IIK135" s="125"/>
      <c r="IIL135" s="125"/>
      <c r="IIM135" s="125"/>
      <c r="IIN135" s="125"/>
      <c r="IIO135" s="125"/>
      <c r="IIP135" s="125"/>
      <c r="IIQ135" s="125"/>
      <c r="IIR135" s="125"/>
      <c r="IIS135" s="125"/>
      <c r="IIT135" s="125"/>
      <c r="IIU135" s="125"/>
      <c r="IIV135" s="125"/>
      <c r="IIW135" s="125"/>
      <c r="IIX135" s="125"/>
      <c r="IIY135" s="125"/>
      <c r="IIZ135" s="125"/>
      <c r="IJA135" s="125"/>
      <c r="IJB135" s="125"/>
      <c r="IJC135" s="125"/>
      <c r="IJD135" s="125"/>
      <c r="IJE135" s="125"/>
      <c r="IJF135" s="125"/>
      <c r="IJG135" s="125"/>
      <c r="IJH135" s="125"/>
      <c r="IJI135" s="125"/>
      <c r="IJJ135" s="125"/>
      <c r="IJK135" s="125"/>
      <c r="IJL135" s="125"/>
      <c r="IJM135" s="125"/>
      <c r="IJN135" s="125"/>
      <c r="IJO135" s="125"/>
      <c r="IJP135" s="125"/>
      <c r="IJQ135" s="125"/>
      <c r="IJR135" s="125"/>
      <c r="IJS135" s="125"/>
      <c r="IJT135" s="125"/>
      <c r="IJU135" s="125"/>
      <c r="IJV135" s="125"/>
      <c r="IJW135" s="125"/>
      <c r="IJX135" s="125"/>
      <c r="IJY135" s="125"/>
      <c r="IJZ135" s="125"/>
      <c r="IKA135" s="125"/>
      <c r="IKB135" s="125"/>
      <c r="IKC135" s="125"/>
      <c r="IKD135" s="125"/>
      <c r="IKE135" s="125"/>
      <c r="IKF135" s="125"/>
      <c r="IKG135" s="125"/>
      <c r="IKH135" s="125"/>
      <c r="IKI135" s="125"/>
      <c r="IKJ135" s="125"/>
      <c r="IKK135" s="125"/>
      <c r="IKL135" s="125"/>
      <c r="IKM135" s="125"/>
      <c r="IKN135" s="125"/>
      <c r="IKO135" s="125"/>
      <c r="IKP135" s="125"/>
      <c r="IKQ135" s="125"/>
      <c r="IKR135" s="125"/>
      <c r="IKS135" s="125"/>
      <c r="IKT135" s="125"/>
      <c r="IKU135" s="125"/>
      <c r="IKV135" s="125"/>
      <c r="IKW135" s="125"/>
      <c r="IKX135" s="125"/>
      <c r="IKY135" s="125"/>
      <c r="IKZ135" s="125"/>
      <c r="ILA135" s="125"/>
      <c r="ILB135" s="125"/>
      <c r="ILC135" s="125"/>
      <c r="ILD135" s="125"/>
      <c r="ILE135" s="125"/>
      <c r="ILF135" s="125"/>
      <c r="ILG135" s="125"/>
      <c r="ILH135" s="125"/>
      <c r="ILI135" s="125"/>
      <c r="ILJ135" s="125"/>
      <c r="ILK135" s="125"/>
      <c r="ILL135" s="125"/>
      <c r="ILM135" s="125"/>
      <c r="ILN135" s="125"/>
      <c r="ILO135" s="125"/>
      <c r="ILP135" s="125"/>
      <c r="ILQ135" s="125"/>
      <c r="ILR135" s="125"/>
      <c r="ILS135" s="125"/>
      <c r="ILT135" s="125"/>
      <c r="ILU135" s="125"/>
      <c r="ILV135" s="125"/>
      <c r="ILW135" s="125"/>
      <c r="ILX135" s="125"/>
      <c r="ILY135" s="125"/>
      <c r="ILZ135" s="125"/>
      <c r="IMA135" s="125"/>
      <c r="IMB135" s="125"/>
      <c r="IMC135" s="125"/>
      <c r="IMD135" s="125"/>
      <c r="IME135" s="125"/>
      <c r="IMF135" s="125"/>
      <c r="IMG135" s="125"/>
      <c r="IMH135" s="125"/>
      <c r="IMI135" s="125"/>
      <c r="IMJ135" s="125"/>
      <c r="IMK135" s="125"/>
      <c r="IML135" s="125"/>
      <c r="IMM135" s="125"/>
      <c r="IMN135" s="125"/>
      <c r="IMO135" s="125"/>
      <c r="IMP135" s="125"/>
      <c r="IMQ135" s="125"/>
      <c r="IMR135" s="125"/>
      <c r="IMS135" s="125"/>
      <c r="IMT135" s="125"/>
      <c r="IMU135" s="125"/>
      <c r="IMV135" s="125"/>
      <c r="IMW135" s="125"/>
      <c r="IMX135" s="125"/>
      <c r="IMY135" s="125"/>
      <c r="IMZ135" s="125"/>
      <c r="INA135" s="125"/>
      <c r="INB135" s="125"/>
      <c r="INC135" s="125"/>
      <c r="IND135" s="125"/>
      <c r="INE135" s="125"/>
      <c r="INF135" s="125"/>
      <c r="ING135" s="125"/>
      <c r="INH135" s="125"/>
      <c r="INI135" s="125"/>
      <c r="INJ135" s="125"/>
      <c r="INK135" s="125"/>
      <c r="INL135" s="125"/>
      <c r="INM135" s="125"/>
      <c r="INN135" s="125"/>
      <c r="INO135" s="125"/>
      <c r="INP135" s="125"/>
      <c r="INQ135" s="125"/>
      <c r="INR135" s="125"/>
      <c r="INS135" s="125"/>
      <c r="INT135" s="125"/>
      <c r="INU135" s="125"/>
      <c r="INV135" s="125"/>
      <c r="INW135" s="125"/>
      <c r="INX135" s="125"/>
      <c r="INY135" s="125"/>
      <c r="INZ135" s="125"/>
      <c r="IOA135" s="125"/>
      <c r="IOB135" s="125"/>
      <c r="IOC135" s="125"/>
      <c r="IOD135" s="125"/>
      <c r="IOE135" s="125"/>
      <c r="IOF135" s="125"/>
      <c r="IOG135" s="125"/>
      <c r="IOH135" s="125"/>
      <c r="IOI135" s="125"/>
      <c r="IOJ135" s="125"/>
      <c r="IOK135" s="125"/>
      <c r="IOL135" s="125"/>
      <c r="IOM135" s="125"/>
      <c r="ION135" s="125"/>
      <c r="IOO135" s="125"/>
      <c r="IOP135" s="125"/>
      <c r="IOQ135" s="125"/>
      <c r="IOR135" s="125"/>
      <c r="IOS135" s="125"/>
      <c r="IOT135" s="125"/>
      <c r="IOU135" s="125"/>
      <c r="IOV135" s="125"/>
      <c r="IOW135" s="125"/>
      <c r="IOX135" s="125"/>
      <c r="IOY135" s="125"/>
      <c r="IOZ135" s="125"/>
      <c r="IPA135" s="125"/>
      <c r="IPB135" s="125"/>
      <c r="IPC135" s="125"/>
      <c r="IPD135" s="125"/>
      <c r="IPE135" s="125"/>
      <c r="IPF135" s="125"/>
      <c r="IPG135" s="125"/>
      <c r="IPH135" s="125"/>
      <c r="IPI135" s="125"/>
      <c r="IPJ135" s="125"/>
      <c r="IPK135" s="125"/>
      <c r="IPL135" s="125"/>
      <c r="IPM135" s="125"/>
      <c r="IPN135" s="125"/>
      <c r="IPO135" s="125"/>
      <c r="IPP135" s="125"/>
      <c r="IPQ135" s="125"/>
      <c r="IPR135" s="125"/>
      <c r="IPS135" s="125"/>
      <c r="IPT135" s="125"/>
      <c r="IPU135" s="125"/>
      <c r="IPV135" s="125"/>
      <c r="IPW135" s="125"/>
      <c r="IPX135" s="125"/>
      <c r="IPY135" s="125"/>
      <c r="IPZ135" s="125"/>
      <c r="IQA135" s="125"/>
      <c r="IQB135" s="125"/>
      <c r="IQC135" s="125"/>
      <c r="IQD135" s="125"/>
      <c r="IQE135" s="125"/>
      <c r="IQF135" s="125"/>
      <c r="IQG135" s="125"/>
      <c r="IQH135" s="125"/>
      <c r="IQI135" s="125"/>
      <c r="IQJ135" s="125"/>
      <c r="IQK135" s="125"/>
      <c r="IQL135" s="125"/>
      <c r="IQM135" s="125"/>
      <c r="IQN135" s="125"/>
      <c r="IQO135" s="125"/>
      <c r="IQP135" s="125"/>
      <c r="IQQ135" s="125"/>
      <c r="IQR135" s="125"/>
      <c r="IQS135" s="125"/>
      <c r="IQT135" s="125"/>
      <c r="IQU135" s="125"/>
      <c r="IQV135" s="125"/>
      <c r="IQW135" s="125"/>
      <c r="IQX135" s="125"/>
      <c r="IQY135" s="125"/>
      <c r="IQZ135" s="125"/>
      <c r="IRA135" s="125"/>
      <c r="IRB135" s="125"/>
      <c r="IRC135" s="125"/>
      <c r="IRD135" s="125"/>
      <c r="IRE135" s="125"/>
      <c r="IRF135" s="125"/>
      <c r="IRG135" s="125"/>
      <c r="IRH135" s="125"/>
      <c r="IRI135" s="125"/>
      <c r="IRJ135" s="125"/>
      <c r="IRK135" s="125"/>
      <c r="IRL135" s="125"/>
      <c r="IRM135" s="125"/>
      <c r="IRN135" s="125"/>
      <c r="IRO135" s="125"/>
      <c r="IRP135" s="125"/>
      <c r="IRQ135" s="125"/>
      <c r="IRR135" s="125"/>
      <c r="IRS135" s="125"/>
      <c r="IRT135" s="125"/>
      <c r="IRU135" s="125"/>
      <c r="IRV135" s="125"/>
      <c r="IRW135" s="125"/>
      <c r="IRX135" s="125"/>
      <c r="IRY135" s="125"/>
      <c r="IRZ135" s="125"/>
      <c r="ISA135" s="125"/>
      <c r="ISB135" s="125"/>
      <c r="ISC135" s="125"/>
      <c r="ISD135" s="125"/>
      <c r="ISE135" s="125"/>
      <c r="ISF135" s="125"/>
      <c r="ISG135" s="125"/>
      <c r="ISH135" s="125"/>
      <c r="ISI135" s="125"/>
      <c r="ISJ135" s="125"/>
      <c r="ISK135" s="125"/>
      <c r="ISL135" s="125"/>
      <c r="ISM135" s="125"/>
      <c r="ISN135" s="125"/>
      <c r="ISO135" s="125"/>
      <c r="ISP135" s="125"/>
      <c r="ISQ135" s="125"/>
      <c r="ISR135" s="125"/>
      <c r="ISS135" s="125"/>
      <c r="IST135" s="125"/>
      <c r="ISU135" s="125"/>
      <c r="ISV135" s="125"/>
      <c r="ISW135" s="125"/>
      <c r="ISX135" s="125"/>
      <c r="ISY135" s="125"/>
      <c r="ISZ135" s="125"/>
      <c r="ITA135" s="125"/>
      <c r="ITB135" s="125"/>
      <c r="ITC135" s="125"/>
      <c r="ITD135" s="125"/>
      <c r="ITE135" s="125"/>
      <c r="ITF135" s="125"/>
      <c r="ITG135" s="125"/>
      <c r="ITH135" s="125"/>
      <c r="ITI135" s="125"/>
      <c r="ITJ135" s="125"/>
      <c r="ITK135" s="125"/>
      <c r="ITL135" s="125"/>
      <c r="ITM135" s="125"/>
      <c r="ITN135" s="125"/>
      <c r="ITO135" s="125"/>
      <c r="ITP135" s="125"/>
      <c r="ITQ135" s="125"/>
      <c r="ITR135" s="125"/>
      <c r="ITS135" s="125"/>
      <c r="ITT135" s="125"/>
      <c r="ITU135" s="125"/>
      <c r="ITV135" s="125"/>
      <c r="ITW135" s="125"/>
      <c r="ITX135" s="125"/>
      <c r="ITY135" s="125"/>
      <c r="ITZ135" s="125"/>
      <c r="IUA135" s="125"/>
      <c r="IUB135" s="125"/>
      <c r="IUC135" s="125"/>
      <c r="IUD135" s="125"/>
      <c r="IUE135" s="125"/>
      <c r="IUF135" s="125"/>
      <c r="IUG135" s="125"/>
      <c r="IUH135" s="125"/>
      <c r="IUI135" s="125"/>
      <c r="IUJ135" s="125"/>
      <c r="IUK135" s="125"/>
      <c r="IUL135" s="125"/>
      <c r="IUM135" s="125"/>
      <c r="IUN135" s="125"/>
      <c r="IUO135" s="125"/>
      <c r="IUP135" s="125"/>
      <c r="IUQ135" s="125"/>
      <c r="IUR135" s="125"/>
      <c r="IUS135" s="125"/>
      <c r="IUT135" s="125"/>
      <c r="IUU135" s="125"/>
      <c r="IUV135" s="125"/>
      <c r="IUW135" s="125"/>
      <c r="IUX135" s="125"/>
      <c r="IUY135" s="125"/>
      <c r="IUZ135" s="125"/>
      <c r="IVA135" s="125"/>
      <c r="IVB135" s="125"/>
      <c r="IVC135" s="125"/>
      <c r="IVD135" s="125"/>
      <c r="IVE135" s="125"/>
      <c r="IVF135" s="125"/>
      <c r="IVG135" s="125"/>
      <c r="IVH135" s="125"/>
      <c r="IVI135" s="125"/>
      <c r="IVJ135" s="125"/>
      <c r="IVK135" s="125"/>
      <c r="IVL135" s="125"/>
      <c r="IVM135" s="125"/>
      <c r="IVN135" s="125"/>
      <c r="IVO135" s="125"/>
      <c r="IVP135" s="125"/>
      <c r="IVQ135" s="125"/>
      <c r="IVR135" s="125"/>
      <c r="IVS135" s="125"/>
      <c r="IVT135" s="125"/>
      <c r="IVU135" s="125"/>
      <c r="IVV135" s="125"/>
      <c r="IVW135" s="125"/>
      <c r="IVX135" s="125"/>
      <c r="IVY135" s="125"/>
      <c r="IVZ135" s="125"/>
      <c r="IWA135" s="125"/>
      <c r="IWB135" s="125"/>
      <c r="IWC135" s="125"/>
      <c r="IWD135" s="125"/>
      <c r="IWE135" s="125"/>
      <c r="IWF135" s="125"/>
      <c r="IWG135" s="125"/>
      <c r="IWH135" s="125"/>
      <c r="IWI135" s="125"/>
      <c r="IWJ135" s="125"/>
      <c r="IWK135" s="125"/>
      <c r="IWL135" s="125"/>
      <c r="IWM135" s="125"/>
      <c r="IWN135" s="125"/>
      <c r="IWO135" s="125"/>
      <c r="IWP135" s="125"/>
      <c r="IWQ135" s="125"/>
      <c r="IWR135" s="125"/>
      <c r="IWS135" s="125"/>
      <c r="IWT135" s="125"/>
      <c r="IWU135" s="125"/>
      <c r="IWV135" s="125"/>
      <c r="IWW135" s="125"/>
      <c r="IWX135" s="125"/>
      <c r="IWY135" s="125"/>
      <c r="IWZ135" s="125"/>
      <c r="IXA135" s="125"/>
      <c r="IXB135" s="125"/>
      <c r="IXC135" s="125"/>
      <c r="IXD135" s="125"/>
      <c r="IXE135" s="125"/>
      <c r="IXF135" s="125"/>
      <c r="IXG135" s="125"/>
      <c r="IXH135" s="125"/>
      <c r="IXI135" s="125"/>
      <c r="IXJ135" s="125"/>
      <c r="IXK135" s="125"/>
      <c r="IXL135" s="125"/>
      <c r="IXM135" s="125"/>
      <c r="IXN135" s="125"/>
      <c r="IXO135" s="125"/>
      <c r="IXP135" s="125"/>
      <c r="IXQ135" s="125"/>
      <c r="IXR135" s="125"/>
      <c r="IXS135" s="125"/>
      <c r="IXT135" s="125"/>
      <c r="IXU135" s="125"/>
      <c r="IXV135" s="125"/>
      <c r="IXW135" s="125"/>
      <c r="IXX135" s="125"/>
      <c r="IXY135" s="125"/>
      <c r="IXZ135" s="125"/>
      <c r="IYA135" s="125"/>
      <c r="IYB135" s="125"/>
      <c r="IYC135" s="125"/>
      <c r="IYD135" s="125"/>
      <c r="IYE135" s="125"/>
      <c r="IYF135" s="125"/>
      <c r="IYG135" s="125"/>
      <c r="IYH135" s="125"/>
      <c r="IYI135" s="125"/>
      <c r="IYJ135" s="125"/>
      <c r="IYK135" s="125"/>
      <c r="IYL135" s="125"/>
      <c r="IYM135" s="125"/>
      <c r="IYN135" s="125"/>
      <c r="IYO135" s="125"/>
      <c r="IYP135" s="125"/>
      <c r="IYQ135" s="125"/>
      <c r="IYR135" s="125"/>
      <c r="IYS135" s="125"/>
      <c r="IYT135" s="125"/>
      <c r="IYU135" s="125"/>
      <c r="IYV135" s="125"/>
      <c r="IYW135" s="125"/>
      <c r="IYX135" s="125"/>
      <c r="IYY135" s="125"/>
      <c r="IYZ135" s="125"/>
      <c r="IZA135" s="125"/>
      <c r="IZB135" s="125"/>
      <c r="IZC135" s="125"/>
      <c r="IZD135" s="125"/>
      <c r="IZE135" s="125"/>
      <c r="IZF135" s="125"/>
      <c r="IZG135" s="125"/>
      <c r="IZH135" s="125"/>
      <c r="IZI135" s="125"/>
      <c r="IZJ135" s="125"/>
      <c r="IZK135" s="125"/>
      <c r="IZL135" s="125"/>
      <c r="IZM135" s="125"/>
      <c r="IZN135" s="125"/>
      <c r="IZO135" s="125"/>
      <c r="IZP135" s="125"/>
      <c r="IZQ135" s="125"/>
      <c r="IZR135" s="125"/>
      <c r="IZS135" s="125"/>
      <c r="IZT135" s="125"/>
      <c r="IZU135" s="125"/>
      <c r="IZV135" s="125"/>
      <c r="IZW135" s="125"/>
      <c r="IZX135" s="125"/>
      <c r="IZY135" s="125"/>
      <c r="IZZ135" s="125"/>
      <c r="JAA135" s="125"/>
      <c r="JAB135" s="125"/>
      <c r="JAC135" s="125"/>
      <c r="JAD135" s="125"/>
      <c r="JAE135" s="125"/>
      <c r="JAF135" s="125"/>
      <c r="JAG135" s="125"/>
      <c r="JAH135" s="125"/>
      <c r="JAI135" s="125"/>
      <c r="JAJ135" s="125"/>
      <c r="JAK135" s="125"/>
      <c r="JAL135" s="125"/>
      <c r="JAM135" s="125"/>
      <c r="JAN135" s="125"/>
      <c r="JAO135" s="125"/>
      <c r="JAP135" s="125"/>
      <c r="JAQ135" s="125"/>
      <c r="JAR135" s="125"/>
      <c r="JAS135" s="125"/>
      <c r="JAT135" s="125"/>
      <c r="JAU135" s="125"/>
      <c r="JAV135" s="125"/>
      <c r="JAW135" s="125"/>
      <c r="JAX135" s="125"/>
      <c r="JAY135" s="125"/>
      <c r="JAZ135" s="125"/>
      <c r="JBA135" s="125"/>
      <c r="JBB135" s="125"/>
      <c r="JBC135" s="125"/>
      <c r="JBD135" s="125"/>
      <c r="JBE135" s="125"/>
      <c r="JBF135" s="125"/>
      <c r="JBG135" s="125"/>
      <c r="JBH135" s="125"/>
      <c r="JBI135" s="125"/>
      <c r="JBJ135" s="125"/>
      <c r="JBK135" s="125"/>
      <c r="JBL135" s="125"/>
      <c r="JBM135" s="125"/>
      <c r="JBN135" s="125"/>
      <c r="JBO135" s="125"/>
      <c r="JBP135" s="125"/>
      <c r="JBQ135" s="125"/>
      <c r="JBR135" s="125"/>
      <c r="JBS135" s="125"/>
      <c r="JBT135" s="125"/>
      <c r="JBU135" s="125"/>
      <c r="JBV135" s="125"/>
      <c r="JBW135" s="125"/>
      <c r="JBX135" s="125"/>
      <c r="JBY135" s="125"/>
      <c r="JBZ135" s="125"/>
      <c r="JCA135" s="125"/>
      <c r="JCB135" s="125"/>
      <c r="JCC135" s="125"/>
      <c r="JCD135" s="125"/>
      <c r="JCE135" s="125"/>
      <c r="JCF135" s="125"/>
      <c r="JCG135" s="125"/>
      <c r="JCH135" s="125"/>
      <c r="JCI135" s="125"/>
      <c r="JCJ135" s="125"/>
      <c r="JCK135" s="125"/>
      <c r="JCL135" s="125"/>
      <c r="JCM135" s="125"/>
      <c r="JCN135" s="125"/>
      <c r="JCO135" s="125"/>
      <c r="JCP135" s="125"/>
      <c r="JCQ135" s="125"/>
      <c r="JCR135" s="125"/>
      <c r="JCS135" s="125"/>
      <c r="JCT135" s="125"/>
      <c r="JCU135" s="125"/>
      <c r="JCV135" s="125"/>
      <c r="JCW135" s="125"/>
      <c r="JCX135" s="125"/>
      <c r="JCY135" s="125"/>
      <c r="JCZ135" s="125"/>
      <c r="JDA135" s="125"/>
      <c r="JDB135" s="125"/>
      <c r="JDC135" s="125"/>
      <c r="JDD135" s="125"/>
      <c r="JDE135" s="125"/>
      <c r="JDF135" s="125"/>
      <c r="JDG135" s="125"/>
      <c r="JDH135" s="125"/>
      <c r="JDI135" s="125"/>
      <c r="JDJ135" s="125"/>
      <c r="JDK135" s="125"/>
      <c r="JDL135" s="125"/>
      <c r="JDM135" s="125"/>
      <c r="JDN135" s="125"/>
      <c r="JDO135" s="125"/>
      <c r="JDP135" s="125"/>
      <c r="JDQ135" s="125"/>
      <c r="JDR135" s="125"/>
      <c r="JDS135" s="125"/>
      <c r="JDT135" s="125"/>
      <c r="JDU135" s="125"/>
      <c r="JDV135" s="125"/>
      <c r="JDW135" s="125"/>
      <c r="JDX135" s="125"/>
      <c r="JDY135" s="125"/>
      <c r="JDZ135" s="125"/>
      <c r="JEA135" s="125"/>
      <c r="JEB135" s="125"/>
      <c r="JEC135" s="125"/>
      <c r="JED135" s="125"/>
      <c r="JEE135" s="125"/>
      <c r="JEF135" s="125"/>
      <c r="JEG135" s="125"/>
      <c r="JEH135" s="125"/>
      <c r="JEI135" s="125"/>
      <c r="JEJ135" s="125"/>
      <c r="JEK135" s="125"/>
      <c r="JEL135" s="125"/>
      <c r="JEM135" s="125"/>
      <c r="JEN135" s="125"/>
      <c r="JEO135" s="125"/>
      <c r="JEP135" s="125"/>
      <c r="JEQ135" s="125"/>
      <c r="JER135" s="125"/>
      <c r="JES135" s="125"/>
      <c r="JET135" s="125"/>
      <c r="JEU135" s="125"/>
      <c r="JEV135" s="125"/>
      <c r="JEW135" s="125"/>
      <c r="JEX135" s="125"/>
      <c r="JEY135" s="125"/>
      <c r="JEZ135" s="125"/>
      <c r="JFA135" s="125"/>
      <c r="JFB135" s="125"/>
      <c r="JFC135" s="125"/>
      <c r="JFD135" s="125"/>
      <c r="JFE135" s="125"/>
      <c r="JFF135" s="125"/>
      <c r="JFG135" s="125"/>
      <c r="JFH135" s="125"/>
      <c r="JFI135" s="125"/>
      <c r="JFJ135" s="125"/>
      <c r="JFK135" s="125"/>
      <c r="JFL135" s="125"/>
      <c r="JFM135" s="125"/>
      <c r="JFN135" s="125"/>
      <c r="JFO135" s="125"/>
      <c r="JFP135" s="125"/>
      <c r="JFQ135" s="125"/>
      <c r="JFR135" s="125"/>
      <c r="JFS135" s="125"/>
      <c r="JFT135" s="125"/>
      <c r="JFU135" s="125"/>
      <c r="JFV135" s="125"/>
      <c r="JFW135" s="125"/>
      <c r="JFX135" s="125"/>
      <c r="JFY135" s="125"/>
      <c r="JFZ135" s="125"/>
      <c r="JGA135" s="125"/>
      <c r="JGB135" s="125"/>
      <c r="JGC135" s="125"/>
      <c r="JGD135" s="125"/>
      <c r="JGE135" s="125"/>
      <c r="JGF135" s="125"/>
      <c r="JGG135" s="125"/>
      <c r="JGH135" s="125"/>
      <c r="JGI135" s="125"/>
      <c r="JGJ135" s="125"/>
      <c r="JGK135" s="125"/>
      <c r="JGL135" s="125"/>
      <c r="JGM135" s="125"/>
      <c r="JGN135" s="125"/>
      <c r="JGO135" s="125"/>
      <c r="JGP135" s="125"/>
      <c r="JGQ135" s="125"/>
      <c r="JGR135" s="125"/>
      <c r="JGS135" s="125"/>
      <c r="JGT135" s="125"/>
      <c r="JGU135" s="125"/>
      <c r="JGV135" s="125"/>
      <c r="JGW135" s="125"/>
      <c r="JGX135" s="125"/>
      <c r="JGY135" s="125"/>
      <c r="JGZ135" s="125"/>
      <c r="JHA135" s="125"/>
      <c r="JHB135" s="125"/>
      <c r="JHC135" s="125"/>
      <c r="JHD135" s="125"/>
      <c r="JHE135" s="125"/>
      <c r="JHF135" s="125"/>
      <c r="JHG135" s="125"/>
      <c r="JHH135" s="125"/>
      <c r="JHI135" s="125"/>
      <c r="JHJ135" s="125"/>
      <c r="JHK135" s="125"/>
      <c r="JHL135" s="125"/>
      <c r="JHM135" s="125"/>
      <c r="JHN135" s="125"/>
      <c r="JHO135" s="125"/>
      <c r="JHP135" s="125"/>
      <c r="JHQ135" s="125"/>
      <c r="JHR135" s="125"/>
      <c r="JHS135" s="125"/>
      <c r="JHT135" s="125"/>
      <c r="JHU135" s="125"/>
      <c r="JHV135" s="125"/>
      <c r="JHW135" s="125"/>
      <c r="JHX135" s="125"/>
      <c r="JHY135" s="125"/>
      <c r="JHZ135" s="125"/>
      <c r="JIA135" s="125"/>
      <c r="JIB135" s="125"/>
      <c r="JIC135" s="125"/>
      <c r="JID135" s="125"/>
      <c r="JIE135" s="125"/>
      <c r="JIF135" s="125"/>
      <c r="JIG135" s="125"/>
      <c r="JIH135" s="125"/>
      <c r="JII135" s="125"/>
      <c r="JIJ135" s="125"/>
      <c r="JIK135" s="125"/>
      <c r="JIL135" s="125"/>
      <c r="JIM135" s="125"/>
      <c r="JIN135" s="125"/>
      <c r="JIO135" s="125"/>
      <c r="JIP135" s="125"/>
      <c r="JIQ135" s="125"/>
      <c r="JIR135" s="125"/>
      <c r="JIS135" s="125"/>
      <c r="JIT135" s="125"/>
      <c r="JIU135" s="125"/>
      <c r="JIV135" s="125"/>
      <c r="JIW135" s="125"/>
      <c r="JIX135" s="125"/>
      <c r="JIY135" s="125"/>
      <c r="JIZ135" s="125"/>
      <c r="JJA135" s="125"/>
      <c r="JJB135" s="125"/>
      <c r="JJC135" s="125"/>
      <c r="JJD135" s="125"/>
      <c r="JJE135" s="125"/>
      <c r="JJF135" s="125"/>
      <c r="JJG135" s="125"/>
      <c r="JJH135" s="125"/>
      <c r="JJI135" s="125"/>
      <c r="JJJ135" s="125"/>
      <c r="JJK135" s="125"/>
      <c r="JJL135" s="125"/>
      <c r="JJM135" s="125"/>
      <c r="JJN135" s="125"/>
      <c r="JJO135" s="125"/>
      <c r="JJP135" s="125"/>
      <c r="JJQ135" s="125"/>
      <c r="JJR135" s="125"/>
      <c r="JJS135" s="125"/>
      <c r="JJT135" s="125"/>
      <c r="JJU135" s="125"/>
      <c r="JJV135" s="125"/>
      <c r="JJW135" s="125"/>
      <c r="JJX135" s="125"/>
      <c r="JJY135" s="125"/>
      <c r="JJZ135" s="125"/>
      <c r="JKA135" s="125"/>
      <c r="JKB135" s="125"/>
      <c r="JKC135" s="125"/>
      <c r="JKD135" s="125"/>
      <c r="JKE135" s="125"/>
      <c r="JKF135" s="125"/>
      <c r="JKG135" s="125"/>
      <c r="JKH135" s="125"/>
      <c r="JKI135" s="125"/>
      <c r="JKJ135" s="125"/>
      <c r="JKK135" s="125"/>
      <c r="JKL135" s="125"/>
      <c r="JKM135" s="125"/>
      <c r="JKN135" s="125"/>
      <c r="JKO135" s="125"/>
      <c r="JKP135" s="125"/>
      <c r="JKQ135" s="125"/>
      <c r="JKR135" s="125"/>
      <c r="JKS135" s="125"/>
      <c r="JKT135" s="125"/>
      <c r="JKU135" s="125"/>
      <c r="JKV135" s="125"/>
      <c r="JKW135" s="125"/>
      <c r="JKX135" s="125"/>
      <c r="JKY135" s="125"/>
      <c r="JKZ135" s="125"/>
      <c r="JLA135" s="125"/>
      <c r="JLB135" s="125"/>
      <c r="JLC135" s="125"/>
      <c r="JLD135" s="125"/>
      <c r="JLE135" s="125"/>
      <c r="JLF135" s="125"/>
      <c r="JLG135" s="125"/>
      <c r="JLH135" s="125"/>
      <c r="JLI135" s="125"/>
      <c r="JLJ135" s="125"/>
      <c r="JLK135" s="125"/>
      <c r="JLL135" s="125"/>
      <c r="JLM135" s="125"/>
      <c r="JLN135" s="125"/>
      <c r="JLO135" s="125"/>
      <c r="JLP135" s="125"/>
      <c r="JLQ135" s="125"/>
      <c r="JLR135" s="125"/>
      <c r="JLS135" s="125"/>
      <c r="JLT135" s="125"/>
      <c r="JLU135" s="125"/>
      <c r="JLV135" s="125"/>
      <c r="JLW135" s="125"/>
      <c r="JLX135" s="125"/>
      <c r="JLY135" s="125"/>
      <c r="JLZ135" s="125"/>
      <c r="JMA135" s="125"/>
      <c r="JMB135" s="125"/>
      <c r="JMC135" s="125"/>
      <c r="JMD135" s="125"/>
      <c r="JME135" s="125"/>
      <c r="JMF135" s="125"/>
      <c r="JMG135" s="125"/>
      <c r="JMH135" s="125"/>
      <c r="JMI135" s="125"/>
      <c r="JMJ135" s="125"/>
      <c r="JMK135" s="125"/>
      <c r="JML135" s="125"/>
      <c r="JMM135" s="125"/>
      <c r="JMN135" s="125"/>
      <c r="JMO135" s="125"/>
      <c r="JMP135" s="125"/>
      <c r="JMQ135" s="125"/>
      <c r="JMR135" s="125"/>
      <c r="JMS135" s="125"/>
      <c r="JMT135" s="125"/>
      <c r="JMU135" s="125"/>
      <c r="JMV135" s="125"/>
      <c r="JMW135" s="125"/>
      <c r="JMX135" s="125"/>
      <c r="JMY135" s="125"/>
      <c r="JMZ135" s="125"/>
      <c r="JNA135" s="125"/>
      <c r="JNB135" s="125"/>
      <c r="JNC135" s="125"/>
      <c r="JND135" s="125"/>
      <c r="JNE135" s="125"/>
      <c r="JNF135" s="125"/>
      <c r="JNG135" s="125"/>
      <c r="JNH135" s="125"/>
      <c r="JNI135" s="125"/>
      <c r="JNJ135" s="125"/>
      <c r="JNK135" s="125"/>
      <c r="JNL135" s="125"/>
      <c r="JNM135" s="125"/>
      <c r="JNN135" s="125"/>
      <c r="JNO135" s="125"/>
      <c r="JNP135" s="125"/>
      <c r="JNQ135" s="125"/>
      <c r="JNR135" s="125"/>
      <c r="JNS135" s="125"/>
      <c r="JNT135" s="125"/>
      <c r="JNU135" s="125"/>
      <c r="JNV135" s="125"/>
      <c r="JNW135" s="125"/>
      <c r="JNX135" s="125"/>
      <c r="JNY135" s="125"/>
      <c r="JNZ135" s="125"/>
      <c r="JOA135" s="125"/>
      <c r="JOB135" s="125"/>
      <c r="JOC135" s="125"/>
      <c r="JOD135" s="125"/>
      <c r="JOE135" s="125"/>
      <c r="JOF135" s="125"/>
      <c r="JOG135" s="125"/>
      <c r="JOH135" s="125"/>
      <c r="JOI135" s="125"/>
      <c r="JOJ135" s="125"/>
      <c r="JOK135" s="125"/>
      <c r="JOL135" s="125"/>
      <c r="JOM135" s="125"/>
      <c r="JON135" s="125"/>
      <c r="JOO135" s="125"/>
      <c r="JOP135" s="125"/>
      <c r="JOQ135" s="125"/>
      <c r="JOR135" s="125"/>
      <c r="JOS135" s="125"/>
      <c r="JOT135" s="125"/>
      <c r="JOU135" s="125"/>
      <c r="JOV135" s="125"/>
      <c r="JOW135" s="125"/>
      <c r="JOX135" s="125"/>
      <c r="JOY135" s="125"/>
      <c r="JOZ135" s="125"/>
      <c r="JPA135" s="125"/>
      <c r="JPB135" s="125"/>
      <c r="JPC135" s="125"/>
      <c r="JPD135" s="125"/>
      <c r="JPE135" s="125"/>
      <c r="JPF135" s="125"/>
      <c r="JPG135" s="125"/>
      <c r="JPH135" s="125"/>
      <c r="JPI135" s="125"/>
      <c r="JPJ135" s="125"/>
      <c r="JPK135" s="125"/>
      <c r="JPL135" s="125"/>
      <c r="JPM135" s="125"/>
      <c r="JPN135" s="125"/>
      <c r="JPO135" s="125"/>
      <c r="JPP135" s="125"/>
      <c r="JPQ135" s="125"/>
      <c r="JPR135" s="125"/>
      <c r="JPS135" s="125"/>
      <c r="JPT135" s="125"/>
      <c r="JPU135" s="125"/>
      <c r="JPV135" s="125"/>
      <c r="JPW135" s="125"/>
      <c r="JPX135" s="125"/>
      <c r="JPY135" s="125"/>
      <c r="JPZ135" s="125"/>
      <c r="JQA135" s="125"/>
      <c r="JQB135" s="125"/>
      <c r="JQC135" s="125"/>
      <c r="JQD135" s="125"/>
      <c r="JQE135" s="125"/>
      <c r="JQF135" s="125"/>
      <c r="JQG135" s="125"/>
      <c r="JQH135" s="125"/>
      <c r="JQI135" s="125"/>
      <c r="JQJ135" s="125"/>
      <c r="JQK135" s="125"/>
      <c r="JQL135" s="125"/>
      <c r="JQM135" s="125"/>
      <c r="JQN135" s="125"/>
      <c r="JQO135" s="125"/>
      <c r="JQP135" s="125"/>
      <c r="JQQ135" s="125"/>
      <c r="JQR135" s="125"/>
      <c r="JQS135" s="125"/>
      <c r="JQT135" s="125"/>
      <c r="JQU135" s="125"/>
      <c r="JQV135" s="125"/>
      <c r="JQW135" s="125"/>
      <c r="JQX135" s="125"/>
      <c r="JQY135" s="125"/>
      <c r="JQZ135" s="125"/>
      <c r="JRA135" s="125"/>
      <c r="JRB135" s="125"/>
      <c r="JRC135" s="125"/>
      <c r="JRD135" s="125"/>
      <c r="JRE135" s="125"/>
      <c r="JRF135" s="125"/>
      <c r="JRG135" s="125"/>
      <c r="JRH135" s="125"/>
      <c r="JRI135" s="125"/>
      <c r="JRJ135" s="125"/>
      <c r="JRK135" s="125"/>
      <c r="JRL135" s="125"/>
      <c r="JRM135" s="125"/>
      <c r="JRN135" s="125"/>
      <c r="JRO135" s="125"/>
      <c r="JRP135" s="125"/>
      <c r="JRQ135" s="125"/>
      <c r="JRR135" s="125"/>
      <c r="JRS135" s="125"/>
      <c r="JRT135" s="125"/>
      <c r="JRU135" s="125"/>
      <c r="JRV135" s="125"/>
      <c r="JRW135" s="125"/>
      <c r="JRX135" s="125"/>
      <c r="JRY135" s="125"/>
      <c r="JRZ135" s="125"/>
      <c r="JSA135" s="125"/>
      <c r="JSB135" s="125"/>
      <c r="JSC135" s="125"/>
      <c r="JSD135" s="125"/>
      <c r="JSE135" s="125"/>
      <c r="JSF135" s="125"/>
      <c r="JSG135" s="125"/>
      <c r="JSH135" s="125"/>
      <c r="JSI135" s="125"/>
      <c r="JSJ135" s="125"/>
      <c r="JSK135" s="125"/>
      <c r="JSL135" s="125"/>
      <c r="JSM135" s="125"/>
      <c r="JSN135" s="125"/>
      <c r="JSO135" s="125"/>
      <c r="JSP135" s="125"/>
      <c r="JSQ135" s="125"/>
      <c r="JSR135" s="125"/>
      <c r="JSS135" s="125"/>
      <c r="JST135" s="125"/>
      <c r="JSU135" s="125"/>
      <c r="JSV135" s="125"/>
      <c r="JSW135" s="125"/>
      <c r="JSX135" s="125"/>
      <c r="JSY135" s="125"/>
      <c r="JSZ135" s="125"/>
      <c r="JTA135" s="125"/>
      <c r="JTB135" s="125"/>
      <c r="JTC135" s="125"/>
      <c r="JTD135" s="125"/>
      <c r="JTE135" s="125"/>
      <c r="JTF135" s="125"/>
      <c r="JTG135" s="125"/>
      <c r="JTH135" s="125"/>
      <c r="JTI135" s="125"/>
      <c r="JTJ135" s="125"/>
      <c r="JTK135" s="125"/>
      <c r="JTL135" s="125"/>
      <c r="JTM135" s="125"/>
      <c r="JTN135" s="125"/>
      <c r="JTO135" s="125"/>
      <c r="JTP135" s="125"/>
      <c r="JTQ135" s="125"/>
      <c r="JTR135" s="125"/>
      <c r="JTS135" s="125"/>
      <c r="JTT135" s="125"/>
      <c r="JTU135" s="125"/>
      <c r="JTV135" s="125"/>
      <c r="JTW135" s="125"/>
      <c r="JTX135" s="125"/>
      <c r="JTY135" s="125"/>
      <c r="JTZ135" s="125"/>
      <c r="JUA135" s="125"/>
      <c r="JUB135" s="125"/>
      <c r="JUC135" s="125"/>
      <c r="JUD135" s="125"/>
      <c r="JUE135" s="125"/>
      <c r="JUF135" s="125"/>
      <c r="JUG135" s="125"/>
      <c r="JUH135" s="125"/>
      <c r="JUI135" s="125"/>
      <c r="JUJ135" s="125"/>
      <c r="JUK135" s="125"/>
      <c r="JUL135" s="125"/>
      <c r="JUM135" s="125"/>
      <c r="JUN135" s="125"/>
      <c r="JUO135" s="125"/>
      <c r="JUP135" s="125"/>
      <c r="JUQ135" s="125"/>
      <c r="JUR135" s="125"/>
      <c r="JUS135" s="125"/>
      <c r="JUT135" s="125"/>
      <c r="JUU135" s="125"/>
      <c r="JUV135" s="125"/>
      <c r="JUW135" s="125"/>
      <c r="JUX135" s="125"/>
      <c r="JUY135" s="125"/>
      <c r="JUZ135" s="125"/>
      <c r="JVA135" s="125"/>
      <c r="JVB135" s="125"/>
      <c r="JVC135" s="125"/>
      <c r="JVD135" s="125"/>
      <c r="JVE135" s="125"/>
      <c r="JVF135" s="125"/>
      <c r="JVG135" s="125"/>
      <c r="JVH135" s="125"/>
      <c r="JVI135" s="125"/>
      <c r="JVJ135" s="125"/>
      <c r="JVK135" s="125"/>
      <c r="JVL135" s="125"/>
      <c r="JVM135" s="125"/>
      <c r="JVN135" s="125"/>
      <c r="JVO135" s="125"/>
      <c r="JVP135" s="125"/>
      <c r="JVQ135" s="125"/>
      <c r="JVR135" s="125"/>
      <c r="JVS135" s="125"/>
      <c r="JVT135" s="125"/>
      <c r="JVU135" s="125"/>
      <c r="JVV135" s="125"/>
      <c r="JVW135" s="125"/>
      <c r="JVX135" s="125"/>
      <c r="JVY135" s="125"/>
      <c r="JVZ135" s="125"/>
      <c r="JWA135" s="125"/>
      <c r="JWB135" s="125"/>
      <c r="JWC135" s="125"/>
      <c r="JWD135" s="125"/>
      <c r="JWE135" s="125"/>
      <c r="JWF135" s="125"/>
      <c r="JWG135" s="125"/>
      <c r="JWH135" s="125"/>
      <c r="JWI135" s="125"/>
      <c r="JWJ135" s="125"/>
      <c r="JWK135" s="125"/>
      <c r="JWL135" s="125"/>
      <c r="JWM135" s="125"/>
      <c r="JWN135" s="125"/>
      <c r="JWO135" s="125"/>
      <c r="JWP135" s="125"/>
      <c r="JWQ135" s="125"/>
      <c r="JWR135" s="125"/>
      <c r="JWS135" s="125"/>
      <c r="JWT135" s="125"/>
      <c r="JWU135" s="125"/>
      <c r="JWV135" s="125"/>
      <c r="JWW135" s="125"/>
      <c r="JWX135" s="125"/>
      <c r="JWY135" s="125"/>
      <c r="JWZ135" s="125"/>
      <c r="JXA135" s="125"/>
      <c r="JXB135" s="125"/>
      <c r="JXC135" s="125"/>
      <c r="JXD135" s="125"/>
      <c r="JXE135" s="125"/>
      <c r="JXF135" s="125"/>
      <c r="JXG135" s="125"/>
      <c r="JXH135" s="125"/>
      <c r="JXI135" s="125"/>
      <c r="JXJ135" s="125"/>
      <c r="JXK135" s="125"/>
      <c r="JXL135" s="125"/>
      <c r="JXM135" s="125"/>
      <c r="JXN135" s="125"/>
      <c r="JXO135" s="125"/>
      <c r="JXP135" s="125"/>
      <c r="JXQ135" s="125"/>
      <c r="JXR135" s="125"/>
      <c r="JXS135" s="125"/>
      <c r="JXT135" s="125"/>
      <c r="JXU135" s="125"/>
      <c r="JXV135" s="125"/>
      <c r="JXW135" s="125"/>
      <c r="JXX135" s="125"/>
      <c r="JXY135" s="125"/>
      <c r="JXZ135" s="125"/>
      <c r="JYA135" s="125"/>
      <c r="JYB135" s="125"/>
      <c r="JYC135" s="125"/>
      <c r="JYD135" s="125"/>
      <c r="JYE135" s="125"/>
      <c r="JYF135" s="125"/>
      <c r="JYG135" s="125"/>
      <c r="JYH135" s="125"/>
      <c r="JYI135" s="125"/>
      <c r="JYJ135" s="125"/>
      <c r="JYK135" s="125"/>
      <c r="JYL135" s="125"/>
      <c r="JYM135" s="125"/>
      <c r="JYN135" s="125"/>
      <c r="JYO135" s="125"/>
      <c r="JYP135" s="125"/>
      <c r="JYQ135" s="125"/>
      <c r="JYR135" s="125"/>
      <c r="JYS135" s="125"/>
      <c r="JYT135" s="125"/>
      <c r="JYU135" s="125"/>
      <c r="JYV135" s="125"/>
      <c r="JYW135" s="125"/>
      <c r="JYX135" s="125"/>
      <c r="JYY135" s="125"/>
      <c r="JYZ135" s="125"/>
      <c r="JZA135" s="125"/>
      <c r="JZB135" s="125"/>
      <c r="JZC135" s="125"/>
      <c r="JZD135" s="125"/>
      <c r="JZE135" s="125"/>
      <c r="JZF135" s="125"/>
      <c r="JZG135" s="125"/>
      <c r="JZH135" s="125"/>
      <c r="JZI135" s="125"/>
      <c r="JZJ135" s="125"/>
      <c r="JZK135" s="125"/>
      <c r="JZL135" s="125"/>
      <c r="JZM135" s="125"/>
      <c r="JZN135" s="125"/>
      <c r="JZO135" s="125"/>
      <c r="JZP135" s="125"/>
      <c r="JZQ135" s="125"/>
      <c r="JZR135" s="125"/>
      <c r="JZS135" s="125"/>
      <c r="JZT135" s="125"/>
      <c r="JZU135" s="125"/>
      <c r="JZV135" s="125"/>
      <c r="JZW135" s="125"/>
      <c r="JZX135" s="125"/>
      <c r="JZY135" s="125"/>
      <c r="JZZ135" s="125"/>
      <c r="KAA135" s="125"/>
      <c r="KAB135" s="125"/>
      <c r="KAC135" s="125"/>
      <c r="KAD135" s="125"/>
      <c r="KAE135" s="125"/>
      <c r="KAF135" s="125"/>
      <c r="KAG135" s="125"/>
      <c r="KAH135" s="125"/>
      <c r="KAI135" s="125"/>
      <c r="KAJ135" s="125"/>
      <c r="KAK135" s="125"/>
      <c r="KAL135" s="125"/>
      <c r="KAM135" s="125"/>
      <c r="KAN135" s="125"/>
      <c r="KAO135" s="125"/>
      <c r="KAP135" s="125"/>
      <c r="KAQ135" s="125"/>
      <c r="KAR135" s="125"/>
      <c r="KAS135" s="125"/>
      <c r="KAT135" s="125"/>
      <c r="KAU135" s="125"/>
      <c r="KAV135" s="125"/>
      <c r="KAW135" s="125"/>
      <c r="KAX135" s="125"/>
      <c r="KAY135" s="125"/>
      <c r="KAZ135" s="125"/>
      <c r="KBA135" s="125"/>
      <c r="KBB135" s="125"/>
      <c r="KBC135" s="125"/>
      <c r="KBD135" s="125"/>
      <c r="KBE135" s="125"/>
      <c r="KBF135" s="125"/>
      <c r="KBG135" s="125"/>
      <c r="KBH135" s="125"/>
      <c r="KBI135" s="125"/>
      <c r="KBJ135" s="125"/>
      <c r="KBK135" s="125"/>
      <c r="KBL135" s="125"/>
      <c r="KBM135" s="125"/>
      <c r="KBN135" s="125"/>
      <c r="KBO135" s="125"/>
      <c r="KBP135" s="125"/>
      <c r="KBQ135" s="125"/>
      <c r="KBR135" s="125"/>
      <c r="KBS135" s="125"/>
      <c r="KBT135" s="125"/>
      <c r="KBU135" s="125"/>
      <c r="KBV135" s="125"/>
      <c r="KBW135" s="125"/>
      <c r="KBX135" s="125"/>
      <c r="KBY135" s="125"/>
      <c r="KBZ135" s="125"/>
      <c r="KCA135" s="125"/>
      <c r="KCB135" s="125"/>
      <c r="KCC135" s="125"/>
      <c r="KCD135" s="125"/>
      <c r="KCE135" s="125"/>
      <c r="KCF135" s="125"/>
      <c r="KCG135" s="125"/>
      <c r="KCH135" s="125"/>
      <c r="KCI135" s="125"/>
      <c r="KCJ135" s="125"/>
      <c r="KCK135" s="125"/>
      <c r="KCL135" s="125"/>
      <c r="KCM135" s="125"/>
      <c r="KCN135" s="125"/>
      <c r="KCO135" s="125"/>
      <c r="KCP135" s="125"/>
      <c r="KCQ135" s="125"/>
      <c r="KCR135" s="125"/>
      <c r="KCS135" s="125"/>
      <c r="KCT135" s="125"/>
      <c r="KCU135" s="125"/>
      <c r="KCV135" s="125"/>
      <c r="KCW135" s="125"/>
      <c r="KCX135" s="125"/>
      <c r="KCY135" s="125"/>
      <c r="KCZ135" s="125"/>
      <c r="KDA135" s="125"/>
      <c r="KDB135" s="125"/>
      <c r="KDC135" s="125"/>
      <c r="KDD135" s="125"/>
      <c r="KDE135" s="125"/>
      <c r="KDF135" s="125"/>
      <c r="KDG135" s="125"/>
      <c r="KDH135" s="125"/>
      <c r="KDI135" s="125"/>
      <c r="KDJ135" s="125"/>
      <c r="KDK135" s="125"/>
      <c r="KDL135" s="125"/>
      <c r="KDM135" s="125"/>
      <c r="KDN135" s="125"/>
      <c r="KDO135" s="125"/>
      <c r="KDP135" s="125"/>
      <c r="KDQ135" s="125"/>
      <c r="KDR135" s="125"/>
      <c r="KDS135" s="125"/>
      <c r="KDT135" s="125"/>
      <c r="KDU135" s="125"/>
      <c r="KDV135" s="125"/>
      <c r="KDW135" s="125"/>
      <c r="KDX135" s="125"/>
      <c r="KDY135" s="125"/>
      <c r="KDZ135" s="125"/>
      <c r="KEA135" s="125"/>
      <c r="KEB135" s="125"/>
      <c r="KEC135" s="125"/>
      <c r="KED135" s="125"/>
      <c r="KEE135" s="125"/>
      <c r="KEF135" s="125"/>
      <c r="KEG135" s="125"/>
      <c r="KEH135" s="125"/>
      <c r="KEI135" s="125"/>
      <c r="KEJ135" s="125"/>
      <c r="KEK135" s="125"/>
      <c r="KEL135" s="125"/>
      <c r="KEM135" s="125"/>
      <c r="KEN135" s="125"/>
      <c r="KEO135" s="125"/>
      <c r="KEP135" s="125"/>
      <c r="KEQ135" s="125"/>
      <c r="KER135" s="125"/>
      <c r="KES135" s="125"/>
      <c r="KET135" s="125"/>
      <c r="KEU135" s="125"/>
      <c r="KEV135" s="125"/>
      <c r="KEW135" s="125"/>
      <c r="KEX135" s="125"/>
      <c r="KEY135" s="125"/>
      <c r="KEZ135" s="125"/>
      <c r="KFA135" s="125"/>
      <c r="KFB135" s="125"/>
      <c r="KFC135" s="125"/>
      <c r="KFD135" s="125"/>
      <c r="KFE135" s="125"/>
      <c r="KFF135" s="125"/>
      <c r="KFG135" s="125"/>
      <c r="KFH135" s="125"/>
      <c r="KFI135" s="125"/>
      <c r="KFJ135" s="125"/>
      <c r="KFK135" s="125"/>
      <c r="KFL135" s="125"/>
      <c r="KFM135" s="125"/>
      <c r="KFN135" s="125"/>
      <c r="KFO135" s="125"/>
      <c r="KFP135" s="125"/>
      <c r="KFQ135" s="125"/>
      <c r="KFR135" s="125"/>
      <c r="KFS135" s="125"/>
      <c r="KFT135" s="125"/>
      <c r="KFU135" s="125"/>
      <c r="KFV135" s="125"/>
      <c r="KFW135" s="125"/>
      <c r="KFX135" s="125"/>
      <c r="KFY135" s="125"/>
      <c r="KFZ135" s="125"/>
      <c r="KGA135" s="125"/>
      <c r="KGB135" s="125"/>
      <c r="KGC135" s="125"/>
      <c r="KGD135" s="125"/>
      <c r="KGE135" s="125"/>
      <c r="KGF135" s="125"/>
      <c r="KGG135" s="125"/>
      <c r="KGH135" s="125"/>
      <c r="KGI135" s="125"/>
      <c r="KGJ135" s="125"/>
      <c r="KGK135" s="125"/>
      <c r="KGL135" s="125"/>
      <c r="KGM135" s="125"/>
      <c r="KGN135" s="125"/>
      <c r="KGO135" s="125"/>
      <c r="KGP135" s="125"/>
      <c r="KGQ135" s="125"/>
      <c r="KGR135" s="125"/>
      <c r="KGS135" s="125"/>
      <c r="KGT135" s="125"/>
      <c r="KGU135" s="125"/>
      <c r="KGV135" s="125"/>
      <c r="KGW135" s="125"/>
      <c r="KGX135" s="125"/>
      <c r="KGY135" s="125"/>
      <c r="KGZ135" s="125"/>
      <c r="KHA135" s="125"/>
      <c r="KHB135" s="125"/>
      <c r="KHC135" s="125"/>
      <c r="KHD135" s="125"/>
      <c r="KHE135" s="125"/>
      <c r="KHF135" s="125"/>
      <c r="KHG135" s="125"/>
      <c r="KHH135" s="125"/>
      <c r="KHI135" s="125"/>
      <c r="KHJ135" s="125"/>
      <c r="KHK135" s="125"/>
      <c r="KHL135" s="125"/>
      <c r="KHM135" s="125"/>
      <c r="KHN135" s="125"/>
      <c r="KHO135" s="125"/>
      <c r="KHP135" s="125"/>
      <c r="KHQ135" s="125"/>
      <c r="KHR135" s="125"/>
      <c r="KHS135" s="125"/>
      <c r="KHT135" s="125"/>
      <c r="KHU135" s="125"/>
      <c r="KHV135" s="125"/>
      <c r="KHW135" s="125"/>
      <c r="KHX135" s="125"/>
      <c r="KHY135" s="125"/>
      <c r="KHZ135" s="125"/>
      <c r="KIA135" s="125"/>
      <c r="KIB135" s="125"/>
      <c r="KIC135" s="125"/>
      <c r="KID135" s="125"/>
      <c r="KIE135" s="125"/>
      <c r="KIF135" s="125"/>
      <c r="KIG135" s="125"/>
      <c r="KIH135" s="125"/>
      <c r="KII135" s="125"/>
      <c r="KIJ135" s="125"/>
      <c r="KIK135" s="125"/>
      <c r="KIL135" s="125"/>
      <c r="KIM135" s="125"/>
      <c r="KIN135" s="125"/>
      <c r="KIO135" s="125"/>
      <c r="KIP135" s="125"/>
      <c r="KIQ135" s="125"/>
      <c r="KIR135" s="125"/>
      <c r="KIS135" s="125"/>
      <c r="KIT135" s="125"/>
      <c r="KIU135" s="125"/>
      <c r="KIV135" s="125"/>
      <c r="KIW135" s="125"/>
      <c r="KIX135" s="125"/>
      <c r="KIY135" s="125"/>
      <c r="KIZ135" s="125"/>
      <c r="KJA135" s="125"/>
      <c r="KJB135" s="125"/>
      <c r="KJC135" s="125"/>
      <c r="KJD135" s="125"/>
      <c r="KJE135" s="125"/>
      <c r="KJF135" s="125"/>
      <c r="KJG135" s="125"/>
      <c r="KJH135" s="125"/>
      <c r="KJI135" s="125"/>
      <c r="KJJ135" s="125"/>
      <c r="KJK135" s="125"/>
      <c r="KJL135" s="125"/>
      <c r="KJM135" s="125"/>
      <c r="KJN135" s="125"/>
      <c r="KJO135" s="125"/>
      <c r="KJP135" s="125"/>
      <c r="KJQ135" s="125"/>
      <c r="KJR135" s="125"/>
      <c r="KJS135" s="125"/>
      <c r="KJT135" s="125"/>
      <c r="KJU135" s="125"/>
      <c r="KJV135" s="125"/>
      <c r="KJW135" s="125"/>
      <c r="KJX135" s="125"/>
      <c r="KJY135" s="125"/>
      <c r="KJZ135" s="125"/>
      <c r="KKA135" s="125"/>
      <c r="KKB135" s="125"/>
      <c r="KKC135" s="125"/>
      <c r="KKD135" s="125"/>
      <c r="KKE135" s="125"/>
      <c r="KKF135" s="125"/>
      <c r="KKG135" s="125"/>
      <c r="KKH135" s="125"/>
      <c r="KKI135" s="125"/>
      <c r="KKJ135" s="125"/>
      <c r="KKK135" s="125"/>
      <c r="KKL135" s="125"/>
      <c r="KKM135" s="125"/>
      <c r="KKN135" s="125"/>
      <c r="KKO135" s="125"/>
      <c r="KKP135" s="125"/>
      <c r="KKQ135" s="125"/>
      <c r="KKR135" s="125"/>
      <c r="KKS135" s="125"/>
      <c r="KKT135" s="125"/>
      <c r="KKU135" s="125"/>
      <c r="KKV135" s="125"/>
      <c r="KKW135" s="125"/>
      <c r="KKX135" s="125"/>
      <c r="KKY135" s="125"/>
      <c r="KKZ135" s="125"/>
      <c r="KLA135" s="125"/>
      <c r="KLB135" s="125"/>
      <c r="KLC135" s="125"/>
      <c r="KLD135" s="125"/>
      <c r="KLE135" s="125"/>
      <c r="KLF135" s="125"/>
      <c r="KLG135" s="125"/>
      <c r="KLH135" s="125"/>
      <c r="KLI135" s="125"/>
      <c r="KLJ135" s="125"/>
      <c r="KLK135" s="125"/>
      <c r="KLL135" s="125"/>
      <c r="KLM135" s="125"/>
      <c r="KLN135" s="125"/>
      <c r="KLO135" s="125"/>
      <c r="KLP135" s="125"/>
      <c r="KLQ135" s="125"/>
      <c r="KLR135" s="125"/>
      <c r="KLS135" s="125"/>
      <c r="KLT135" s="125"/>
      <c r="KLU135" s="125"/>
      <c r="KLV135" s="125"/>
      <c r="KLW135" s="125"/>
      <c r="KLX135" s="125"/>
      <c r="KLY135" s="125"/>
      <c r="KLZ135" s="125"/>
      <c r="KMA135" s="125"/>
      <c r="KMB135" s="125"/>
      <c r="KMC135" s="125"/>
      <c r="KMD135" s="125"/>
      <c r="KME135" s="125"/>
      <c r="KMF135" s="125"/>
      <c r="KMG135" s="125"/>
      <c r="KMH135" s="125"/>
      <c r="KMI135" s="125"/>
      <c r="KMJ135" s="125"/>
      <c r="KMK135" s="125"/>
      <c r="KML135" s="125"/>
      <c r="KMM135" s="125"/>
      <c r="KMN135" s="125"/>
      <c r="KMO135" s="125"/>
      <c r="KMP135" s="125"/>
      <c r="KMQ135" s="125"/>
      <c r="KMR135" s="125"/>
      <c r="KMS135" s="125"/>
      <c r="KMT135" s="125"/>
      <c r="KMU135" s="125"/>
      <c r="KMV135" s="125"/>
      <c r="KMW135" s="125"/>
      <c r="KMX135" s="125"/>
      <c r="KMY135" s="125"/>
      <c r="KMZ135" s="125"/>
      <c r="KNA135" s="125"/>
      <c r="KNB135" s="125"/>
      <c r="KNC135" s="125"/>
      <c r="KND135" s="125"/>
      <c r="KNE135" s="125"/>
      <c r="KNF135" s="125"/>
      <c r="KNG135" s="125"/>
      <c r="KNH135" s="125"/>
      <c r="KNI135" s="125"/>
      <c r="KNJ135" s="125"/>
      <c r="KNK135" s="125"/>
      <c r="KNL135" s="125"/>
      <c r="KNM135" s="125"/>
      <c r="KNN135" s="125"/>
      <c r="KNO135" s="125"/>
      <c r="KNP135" s="125"/>
      <c r="KNQ135" s="125"/>
      <c r="KNR135" s="125"/>
      <c r="KNS135" s="125"/>
      <c r="KNT135" s="125"/>
      <c r="KNU135" s="125"/>
      <c r="KNV135" s="125"/>
      <c r="KNW135" s="125"/>
      <c r="KNX135" s="125"/>
      <c r="KNY135" s="125"/>
      <c r="KNZ135" s="125"/>
      <c r="KOA135" s="125"/>
      <c r="KOB135" s="125"/>
      <c r="KOC135" s="125"/>
      <c r="KOD135" s="125"/>
      <c r="KOE135" s="125"/>
      <c r="KOF135" s="125"/>
      <c r="KOG135" s="125"/>
      <c r="KOH135" s="125"/>
      <c r="KOI135" s="125"/>
      <c r="KOJ135" s="125"/>
      <c r="KOK135" s="125"/>
      <c r="KOL135" s="125"/>
      <c r="KOM135" s="125"/>
      <c r="KON135" s="125"/>
      <c r="KOO135" s="125"/>
      <c r="KOP135" s="125"/>
      <c r="KOQ135" s="125"/>
      <c r="KOR135" s="125"/>
      <c r="KOS135" s="125"/>
      <c r="KOT135" s="125"/>
      <c r="KOU135" s="125"/>
      <c r="KOV135" s="125"/>
      <c r="KOW135" s="125"/>
      <c r="KOX135" s="125"/>
      <c r="KOY135" s="125"/>
      <c r="KOZ135" s="125"/>
      <c r="KPA135" s="125"/>
      <c r="KPB135" s="125"/>
      <c r="KPC135" s="125"/>
      <c r="KPD135" s="125"/>
      <c r="KPE135" s="125"/>
      <c r="KPF135" s="125"/>
      <c r="KPG135" s="125"/>
      <c r="KPH135" s="125"/>
      <c r="KPI135" s="125"/>
      <c r="KPJ135" s="125"/>
      <c r="KPK135" s="125"/>
      <c r="KPL135" s="125"/>
      <c r="KPM135" s="125"/>
      <c r="KPN135" s="125"/>
      <c r="KPO135" s="125"/>
      <c r="KPP135" s="125"/>
      <c r="KPQ135" s="125"/>
      <c r="KPR135" s="125"/>
      <c r="KPS135" s="125"/>
      <c r="KPT135" s="125"/>
      <c r="KPU135" s="125"/>
      <c r="KPV135" s="125"/>
      <c r="KPW135" s="125"/>
      <c r="KPX135" s="125"/>
      <c r="KPY135" s="125"/>
      <c r="KPZ135" s="125"/>
      <c r="KQA135" s="125"/>
      <c r="KQB135" s="125"/>
      <c r="KQC135" s="125"/>
      <c r="KQD135" s="125"/>
      <c r="KQE135" s="125"/>
      <c r="KQF135" s="125"/>
      <c r="KQG135" s="125"/>
      <c r="KQH135" s="125"/>
      <c r="KQI135" s="125"/>
      <c r="KQJ135" s="125"/>
      <c r="KQK135" s="125"/>
      <c r="KQL135" s="125"/>
      <c r="KQM135" s="125"/>
      <c r="KQN135" s="125"/>
      <c r="KQO135" s="125"/>
      <c r="KQP135" s="125"/>
      <c r="KQQ135" s="125"/>
      <c r="KQR135" s="125"/>
      <c r="KQS135" s="125"/>
      <c r="KQT135" s="125"/>
      <c r="KQU135" s="125"/>
      <c r="KQV135" s="125"/>
      <c r="KQW135" s="125"/>
      <c r="KQX135" s="125"/>
      <c r="KQY135" s="125"/>
      <c r="KQZ135" s="125"/>
      <c r="KRA135" s="125"/>
      <c r="KRB135" s="125"/>
      <c r="KRC135" s="125"/>
      <c r="KRD135" s="125"/>
      <c r="KRE135" s="125"/>
      <c r="KRF135" s="125"/>
      <c r="KRG135" s="125"/>
      <c r="KRH135" s="125"/>
      <c r="KRI135" s="125"/>
      <c r="KRJ135" s="125"/>
      <c r="KRK135" s="125"/>
      <c r="KRL135" s="125"/>
      <c r="KRM135" s="125"/>
      <c r="KRN135" s="125"/>
      <c r="KRO135" s="125"/>
      <c r="KRP135" s="125"/>
      <c r="KRQ135" s="125"/>
      <c r="KRR135" s="125"/>
      <c r="KRS135" s="125"/>
      <c r="KRT135" s="125"/>
      <c r="KRU135" s="125"/>
      <c r="KRV135" s="125"/>
      <c r="KRW135" s="125"/>
      <c r="KRX135" s="125"/>
      <c r="KRY135" s="125"/>
      <c r="KRZ135" s="125"/>
      <c r="KSA135" s="125"/>
      <c r="KSB135" s="125"/>
      <c r="KSC135" s="125"/>
      <c r="KSD135" s="125"/>
      <c r="KSE135" s="125"/>
      <c r="KSF135" s="125"/>
      <c r="KSG135" s="125"/>
      <c r="KSH135" s="125"/>
      <c r="KSI135" s="125"/>
      <c r="KSJ135" s="125"/>
      <c r="KSK135" s="125"/>
      <c r="KSL135" s="125"/>
      <c r="KSM135" s="125"/>
      <c r="KSN135" s="125"/>
      <c r="KSO135" s="125"/>
      <c r="KSP135" s="125"/>
      <c r="KSQ135" s="125"/>
      <c r="KSR135" s="125"/>
      <c r="KSS135" s="125"/>
      <c r="KST135" s="125"/>
      <c r="KSU135" s="125"/>
      <c r="KSV135" s="125"/>
      <c r="KSW135" s="125"/>
      <c r="KSX135" s="125"/>
      <c r="KSY135" s="125"/>
      <c r="KSZ135" s="125"/>
      <c r="KTA135" s="125"/>
      <c r="KTB135" s="125"/>
      <c r="KTC135" s="125"/>
      <c r="KTD135" s="125"/>
      <c r="KTE135" s="125"/>
      <c r="KTF135" s="125"/>
      <c r="KTG135" s="125"/>
      <c r="KTH135" s="125"/>
      <c r="KTI135" s="125"/>
      <c r="KTJ135" s="125"/>
      <c r="KTK135" s="125"/>
      <c r="KTL135" s="125"/>
      <c r="KTM135" s="125"/>
      <c r="KTN135" s="125"/>
      <c r="KTO135" s="125"/>
      <c r="KTP135" s="125"/>
      <c r="KTQ135" s="125"/>
      <c r="KTR135" s="125"/>
      <c r="KTS135" s="125"/>
      <c r="KTT135" s="125"/>
      <c r="KTU135" s="125"/>
      <c r="KTV135" s="125"/>
      <c r="KTW135" s="125"/>
      <c r="KTX135" s="125"/>
      <c r="KTY135" s="125"/>
      <c r="KTZ135" s="125"/>
      <c r="KUA135" s="125"/>
      <c r="KUB135" s="125"/>
      <c r="KUC135" s="125"/>
      <c r="KUD135" s="125"/>
      <c r="KUE135" s="125"/>
      <c r="KUF135" s="125"/>
      <c r="KUG135" s="125"/>
      <c r="KUH135" s="125"/>
      <c r="KUI135" s="125"/>
      <c r="KUJ135" s="125"/>
      <c r="KUK135" s="125"/>
      <c r="KUL135" s="125"/>
      <c r="KUM135" s="125"/>
      <c r="KUN135" s="125"/>
      <c r="KUO135" s="125"/>
      <c r="KUP135" s="125"/>
      <c r="KUQ135" s="125"/>
      <c r="KUR135" s="125"/>
      <c r="KUS135" s="125"/>
      <c r="KUT135" s="125"/>
      <c r="KUU135" s="125"/>
      <c r="KUV135" s="125"/>
      <c r="KUW135" s="125"/>
      <c r="KUX135" s="125"/>
      <c r="KUY135" s="125"/>
      <c r="KUZ135" s="125"/>
      <c r="KVA135" s="125"/>
      <c r="KVB135" s="125"/>
      <c r="KVC135" s="125"/>
      <c r="KVD135" s="125"/>
      <c r="KVE135" s="125"/>
      <c r="KVF135" s="125"/>
      <c r="KVG135" s="125"/>
      <c r="KVH135" s="125"/>
      <c r="KVI135" s="125"/>
      <c r="KVJ135" s="125"/>
      <c r="KVK135" s="125"/>
      <c r="KVL135" s="125"/>
      <c r="KVM135" s="125"/>
      <c r="KVN135" s="125"/>
      <c r="KVO135" s="125"/>
      <c r="KVP135" s="125"/>
      <c r="KVQ135" s="125"/>
      <c r="KVR135" s="125"/>
      <c r="KVS135" s="125"/>
      <c r="KVT135" s="125"/>
      <c r="KVU135" s="125"/>
      <c r="KVV135" s="125"/>
      <c r="KVW135" s="125"/>
      <c r="KVX135" s="125"/>
      <c r="KVY135" s="125"/>
      <c r="KVZ135" s="125"/>
      <c r="KWA135" s="125"/>
      <c r="KWB135" s="125"/>
      <c r="KWC135" s="125"/>
      <c r="KWD135" s="125"/>
      <c r="KWE135" s="125"/>
      <c r="KWF135" s="125"/>
      <c r="KWG135" s="125"/>
      <c r="KWH135" s="125"/>
      <c r="KWI135" s="125"/>
      <c r="KWJ135" s="125"/>
      <c r="KWK135" s="125"/>
      <c r="KWL135" s="125"/>
      <c r="KWM135" s="125"/>
      <c r="KWN135" s="125"/>
      <c r="KWO135" s="125"/>
      <c r="KWP135" s="125"/>
      <c r="KWQ135" s="125"/>
      <c r="KWR135" s="125"/>
      <c r="KWS135" s="125"/>
      <c r="KWT135" s="125"/>
      <c r="KWU135" s="125"/>
      <c r="KWV135" s="125"/>
      <c r="KWW135" s="125"/>
      <c r="KWX135" s="125"/>
      <c r="KWY135" s="125"/>
      <c r="KWZ135" s="125"/>
      <c r="KXA135" s="125"/>
      <c r="KXB135" s="125"/>
      <c r="KXC135" s="125"/>
      <c r="KXD135" s="125"/>
      <c r="KXE135" s="125"/>
      <c r="KXF135" s="125"/>
      <c r="KXG135" s="125"/>
      <c r="KXH135" s="125"/>
      <c r="KXI135" s="125"/>
      <c r="KXJ135" s="125"/>
      <c r="KXK135" s="125"/>
      <c r="KXL135" s="125"/>
      <c r="KXM135" s="125"/>
      <c r="KXN135" s="125"/>
      <c r="KXO135" s="125"/>
      <c r="KXP135" s="125"/>
      <c r="KXQ135" s="125"/>
      <c r="KXR135" s="125"/>
      <c r="KXS135" s="125"/>
      <c r="KXT135" s="125"/>
      <c r="KXU135" s="125"/>
      <c r="KXV135" s="125"/>
      <c r="KXW135" s="125"/>
      <c r="KXX135" s="125"/>
      <c r="KXY135" s="125"/>
      <c r="KXZ135" s="125"/>
      <c r="KYA135" s="125"/>
      <c r="KYB135" s="125"/>
      <c r="KYC135" s="125"/>
      <c r="KYD135" s="125"/>
      <c r="KYE135" s="125"/>
      <c r="KYF135" s="125"/>
      <c r="KYG135" s="125"/>
      <c r="KYH135" s="125"/>
      <c r="KYI135" s="125"/>
      <c r="KYJ135" s="125"/>
      <c r="KYK135" s="125"/>
      <c r="KYL135" s="125"/>
      <c r="KYM135" s="125"/>
      <c r="KYN135" s="125"/>
      <c r="KYO135" s="125"/>
      <c r="KYP135" s="125"/>
      <c r="KYQ135" s="125"/>
      <c r="KYR135" s="125"/>
      <c r="KYS135" s="125"/>
      <c r="KYT135" s="125"/>
      <c r="KYU135" s="125"/>
      <c r="KYV135" s="125"/>
      <c r="KYW135" s="125"/>
      <c r="KYX135" s="125"/>
      <c r="KYY135" s="125"/>
      <c r="KYZ135" s="125"/>
      <c r="KZA135" s="125"/>
      <c r="KZB135" s="125"/>
      <c r="KZC135" s="125"/>
      <c r="KZD135" s="125"/>
      <c r="KZE135" s="125"/>
      <c r="KZF135" s="125"/>
      <c r="KZG135" s="125"/>
      <c r="KZH135" s="125"/>
      <c r="KZI135" s="125"/>
      <c r="KZJ135" s="125"/>
      <c r="KZK135" s="125"/>
      <c r="KZL135" s="125"/>
      <c r="KZM135" s="125"/>
      <c r="KZN135" s="125"/>
      <c r="KZO135" s="125"/>
      <c r="KZP135" s="125"/>
      <c r="KZQ135" s="125"/>
      <c r="KZR135" s="125"/>
      <c r="KZS135" s="125"/>
      <c r="KZT135" s="125"/>
      <c r="KZU135" s="125"/>
      <c r="KZV135" s="125"/>
      <c r="KZW135" s="125"/>
      <c r="KZX135" s="125"/>
      <c r="KZY135" s="125"/>
      <c r="KZZ135" s="125"/>
      <c r="LAA135" s="125"/>
      <c r="LAB135" s="125"/>
      <c r="LAC135" s="125"/>
      <c r="LAD135" s="125"/>
      <c r="LAE135" s="125"/>
      <c r="LAF135" s="125"/>
      <c r="LAG135" s="125"/>
      <c r="LAH135" s="125"/>
      <c r="LAI135" s="125"/>
      <c r="LAJ135" s="125"/>
      <c r="LAK135" s="125"/>
      <c r="LAL135" s="125"/>
      <c r="LAM135" s="125"/>
      <c r="LAN135" s="125"/>
      <c r="LAO135" s="125"/>
      <c r="LAP135" s="125"/>
      <c r="LAQ135" s="125"/>
      <c r="LAR135" s="125"/>
      <c r="LAS135" s="125"/>
      <c r="LAT135" s="125"/>
      <c r="LAU135" s="125"/>
      <c r="LAV135" s="125"/>
      <c r="LAW135" s="125"/>
      <c r="LAX135" s="125"/>
      <c r="LAY135" s="125"/>
      <c r="LAZ135" s="125"/>
      <c r="LBA135" s="125"/>
      <c r="LBB135" s="125"/>
      <c r="LBC135" s="125"/>
      <c r="LBD135" s="125"/>
      <c r="LBE135" s="125"/>
      <c r="LBF135" s="125"/>
      <c r="LBG135" s="125"/>
      <c r="LBH135" s="125"/>
      <c r="LBI135" s="125"/>
      <c r="LBJ135" s="125"/>
      <c r="LBK135" s="125"/>
      <c r="LBL135" s="125"/>
      <c r="LBM135" s="125"/>
      <c r="LBN135" s="125"/>
      <c r="LBO135" s="125"/>
      <c r="LBP135" s="125"/>
      <c r="LBQ135" s="125"/>
      <c r="LBR135" s="125"/>
      <c r="LBS135" s="125"/>
      <c r="LBT135" s="125"/>
      <c r="LBU135" s="125"/>
      <c r="LBV135" s="125"/>
      <c r="LBW135" s="125"/>
      <c r="LBX135" s="125"/>
      <c r="LBY135" s="125"/>
      <c r="LBZ135" s="125"/>
      <c r="LCA135" s="125"/>
      <c r="LCB135" s="125"/>
      <c r="LCC135" s="125"/>
      <c r="LCD135" s="125"/>
      <c r="LCE135" s="125"/>
      <c r="LCF135" s="125"/>
      <c r="LCG135" s="125"/>
      <c r="LCH135" s="125"/>
      <c r="LCI135" s="125"/>
      <c r="LCJ135" s="125"/>
      <c r="LCK135" s="125"/>
      <c r="LCL135" s="125"/>
      <c r="LCM135" s="125"/>
      <c r="LCN135" s="125"/>
      <c r="LCO135" s="125"/>
      <c r="LCP135" s="125"/>
      <c r="LCQ135" s="125"/>
      <c r="LCR135" s="125"/>
      <c r="LCS135" s="125"/>
      <c r="LCT135" s="125"/>
      <c r="LCU135" s="125"/>
      <c r="LCV135" s="125"/>
      <c r="LCW135" s="125"/>
      <c r="LCX135" s="125"/>
      <c r="LCY135" s="125"/>
      <c r="LCZ135" s="125"/>
      <c r="LDA135" s="125"/>
      <c r="LDB135" s="125"/>
      <c r="LDC135" s="125"/>
      <c r="LDD135" s="125"/>
      <c r="LDE135" s="125"/>
      <c r="LDF135" s="125"/>
      <c r="LDG135" s="125"/>
      <c r="LDH135" s="125"/>
      <c r="LDI135" s="125"/>
      <c r="LDJ135" s="125"/>
      <c r="LDK135" s="125"/>
      <c r="LDL135" s="125"/>
      <c r="LDM135" s="125"/>
      <c r="LDN135" s="125"/>
      <c r="LDO135" s="125"/>
      <c r="LDP135" s="125"/>
      <c r="LDQ135" s="125"/>
      <c r="LDR135" s="125"/>
      <c r="LDS135" s="125"/>
      <c r="LDT135" s="125"/>
      <c r="LDU135" s="125"/>
      <c r="LDV135" s="125"/>
      <c r="LDW135" s="125"/>
      <c r="LDX135" s="125"/>
      <c r="LDY135" s="125"/>
      <c r="LDZ135" s="125"/>
      <c r="LEA135" s="125"/>
      <c r="LEB135" s="125"/>
      <c r="LEC135" s="125"/>
      <c r="LED135" s="125"/>
      <c r="LEE135" s="125"/>
      <c r="LEF135" s="125"/>
      <c r="LEG135" s="125"/>
      <c r="LEH135" s="125"/>
      <c r="LEI135" s="125"/>
      <c r="LEJ135" s="125"/>
      <c r="LEK135" s="125"/>
      <c r="LEL135" s="125"/>
      <c r="LEM135" s="125"/>
      <c r="LEN135" s="125"/>
      <c r="LEO135" s="125"/>
      <c r="LEP135" s="125"/>
      <c r="LEQ135" s="125"/>
      <c r="LER135" s="125"/>
      <c r="LES135" s="125"/>
      <c r="LET135" s="125"/>
      <c r="LEU135" s="125"/>
      <c r="LEV135" s="125"/>
      <c r="LEW135" s="125"/>
      <c r="LEX135" s="125"/>
      <c r="LEY135" s="125"/>
      <c r="LEZ135" s="125"/>
      <c r="LFA135" s="125"/>
      <c r="LFB135" s="125"/>
      <c r="LFC135" s="125"/>
      <c r="LFD135" s="125"/>
      <c r="LFE135" s="125"/>
      <c r="LFF135" s="125"/>
      <c r="LFG135" s="125"/>
      <c r="LFH135" s="125"/>
      <c r="LFI135" s="125"/>
      <c r="LFJ135" s="125"/>
      <c r="LFK135" s="125"/>
      <c r="LFL135" s="125"/>
      <c r="LFM135" s="125"/>
      <c r="LFN135" s="125"/>
      <c r="LFO135" s="125"/>
      <c r="LFP135" s="125"/>
      <c r="LFQ135" s="125"/>
      <c r="LFR135" s="125"/>
      <c r="LFS135" s="125"/>
      <c r="LFT135" s="125"/>
      <c r="LFU135" s="125"/>
      <c r="LFV135" s="125"/>
      <c r="LFW135" s="125"/>
      <c r="LFX135" s="125"/>
      <c r="LFY135" s="125"/>
      <c r="LFZ135" s="125"/>
      <c r="LGA135" s="125"/>
      <c r="LGB135" s="125"/>
      <c r="LGC135" s="125"/>
      <c r="LGD135" s="125"/>
      <c r="LGE135" s="125"/>
      <c r="LGF135" s="125"/>
      <c r="LGG135" s="125"/>
      <c r="LGH135" s="125"/>
      <c r="LGI135" s="125"/>
      <c r="LGJ135" s="125"/>
      <c r="LGK135" s="125"/>
      <c r="LGL135" s="125"/>
      <c r="LGM135" s="125"/>
      <c r="LGN135" s="125"/>
      <c r="LGO135" s="125"/>
      <c r="LGP135" s="125"/>
      <c r="LGQ135" s="125"/>
      <c r="LGR135" s="125"/>
      <c r="LGS135" s="125"/>
      <c r="LGT135" s="125"/>
      <c r="LGU135" s="125"/>
      <c r="LGV135" s="125"/>
      <c r="LGW135" s="125"/>
      <c r="LGX135" s="125"/>
      <c r="LGY135" s="125"/>
      <c r="LGZ135" s="125"/>
      <c r="LHA135" s="125"/>
      <c r="LHB135" s="125"/>
      <c r="LHC135" s="125"/>
      <c r="LHD135" s="125"/>
      <c r="LHE135" s="125"/>
      <c r="LHF135" s="125"/>
      <c r="LHG135" s="125"/>
      <c r="LHH135" s="125"/>
      <c r="LHI135" s="125"/>
      <c r="LHJ135" s="125"/>
      <c r="LHK135" s="125"/>
      <c r="LHL135" s="125"/>
      <c r="LHM135" s="125"/>
      <c r="LHN135" s="125"/>
      <c r="LHO135" s="125"/>
      <c r="LHP135" s="125"/>
      <c r="LHQ135" s="125"/>
      <c r="LHR135" s="125"/>
      <c r="LHS135" s="125"/>
      <c r="LHT135" s="125"/>
      <c r="LHU135" s="125"/>
      <c r="LHV135" s="125"/>
      <c r="LHW135" s="125"/>
      <c r="LHX135" s="125"/>
      <c r="LHY135" s="125"/>
      <c r="LHZ135" s="125"/>
      <c r="LIA135" s="125"/>
      <c r="LIB135" s="125"/>
      <c r="LIC135" s="125"/>
      <c r="LID135" s="125"/>
      <c r="LIE135" s="125"/>
      <c r="LIF135" s="125"/>
      <c r="LIG135" s="125"/>
      <c r="LIH135" s="125"/>
      <c r="LII135" s="125"/>
      <c r="LIJ135" s="125"/>
      <c r="LIK135" s="125"/>
      <c r="LIL135" s="125"/>
      <c r="LIM135" s="125"/>
      <c r="LIN135" s="125"/>
      <c r="LIO135" s="125"/>
      <c r="LIP135" s="125"/>
      <c r="LIQ135" s="125"/>
      <c r="LIR135" s="125"/>
      <c r="LIS135" s="125"/>
      <c r="LIT135" s="125"/>
      <c r="LIU135" s="125"/>
      <c r="LIV135" s="125"/>
      <c r="LIW135" s="125"/>
      <c r="LIX135" s="125"/>
      <c r="LIY135" s="125"/>
      <c r="LIZ135" s="125"/>
      <c r="LJA135" s="125"/>
      <c r="LJB135" s="125"/>
      <c r="LJC135" s="125"/>
      <c r="LJD135" s="125"/>
      <c r="LJE135" s="125"/>
      <c r="LJF135" s="125"/>
      <c r="LJG135" s="125"/>
      <c r="LJH135" s="125"/>
      <c r="LJI135" s="125"/>
      <c r="LJJ135" s="125"/>
      <c r="LJK135" s="125"/>
      <c r="LJL135" s="125"/>
      <c r="LJM135" s="125"/>
      <c r="LJN135" s="125"/>
      <c r="LJO135" s="125"/>
      <c r="LJP135" s="125"/>
      <c r="LJQ135" s="125"/>
      <c r="LJR135" s="125"/>
      <c r="LJS135" s="125"/>
      <c r="LJT135" s="125"/>
      <c r="LJU135" s="125"/>
      <c r="LJV135" s="125"/>
      <c r="LJW135" s="125"/>
      <c r="LJX135" s="125"/>
      <c r="LJY135" s="125"/>
      <c r="LJZ135" s="125"/>
      <c r="LKA135" s="125"/>
      <c r="LKB135" s="125"/>
      <c r="LKC135" s="125"/>
      <c r="LKD135" s="125"/>
      <c r="LKE135" s="125"/>
      <c r="LKF135" s="125"/>
      <c r="LKG135" s="125"/>
      <c r="LKH135" s="125"/>
      <c r="LKI135" s="125"/>
      <c r="LKJ135" s="125"/>
      <c r="LKK135" s="125"/>
      <c r="LKL135" s="125"/>
      <c r="LKM135" s="125"/>
      <c r="LKN135" s="125"/>
      <c r="LKO135" s="125"/>
      <c r="LKP135" s="125"/>
      <c r="LKQ135" s="125"/>
      <c r="LKR135" s="125"/>
      <c r="LKS135" s="125"/>
      <c r="LKT135" s="125"/>
      <c r="LKU135" s="125"/>
      <c r="LKV135" s="125"/>
      <c r="LKW135" s="125"/>
      <c r="LKX135" s="125"/>
      <c r="LKY135" s="125"/>
      <c r="LKZ135" s="125"/>
      <c r="LLA135" s="125"/>
      <c r="LLB135" s="125"/>
      <c r="LLC135" s="125"/>
      <c r="LLD135" s="125"/>
      <c r="LLE135" s="125"/>
      <c r="LLF135" s="125"/>
      <c r="LLG135" s="125"/>
      <c r="LLH135" s="125"/>
      <c r="LLI135" s="125"/>
      <c r="LLJ135" s="125"/>
      <c r="LLK135" s="125"/>
      <c r="LLL135" s="125"/>
      <c r="LLM135" s="125"/>
      <c r="LLN135" s="125"/>
      <c r="LLO135" s="125"/>
      <c r="LLP135" s="125"/>
      <c r="LLQ135" s="125"/>
      <c r="LLR135" s="125"/>
      <c r="LLS135" s="125"/>
      <c r="LLT135" s="125"/>
      <c r="LLU135" s="125"/>
      <c r="LLV135" s="125"/>
      <c r="LLW135" s="125"/>
      <c r="LLX135" s="125"/>
      <c r="LLY135" s="125"/>
      <c r="LLZ135" s="125"/>
      <c r="LMA135" s="125"/>
      <c r="LMB135" s="125"/>
      <c r="LMC135" s="125"/>
      <c r="LMD135" s="125"/>
      <c r="LME135" s="125"/>
      <c r="LMF135" s="125"/>
      <c r="LMG135" s="125"/>
      <c r="LMH135" s="125"/>
      <c r="LMI135" s="125"/>
      <c r="LMJ135" s="125"/>
      <c r="LMK135" s="125"/>
      <c r="LML135" s="125"/>
      <c r="LMM135" s="125"/>
      <c r="LMN135" s="125"/>
      <c r="LMO135" s="125"/>
      <c r="LMP135" s="125"/>
      <c r="LMQ135" s="125"/>
      <c r="LMR135" s="125"/>
      <c r="LMS135" s="125"/>
      <c r="LMT135" s="125"/>
      <c r="LMU135" s="125"/>
      <c r="LMV135" s="125"/>
      <c r="LMW135" s="125"/>
      <c r="LMX135" s="125"/>
      <c r="LMY135" s="125"/>
      <c r="LMZ135" s="125"/>
      <c r="LNA135" s="125"/>
      <c r="LNB135" s="125"/>
      <c r="LNC135" s="125"/>
      <c r="LND135" s="125"/>
      <c r="LNE135" s="125"/>
      <c r="LNF135" s="125"/>
      <c r="LNG135" s="125"/>
      <c r="LNH135" s="125"/>
      <c r="LNI135" s="125"/>
      <c r="LNJ135" s="125"/>
      <c r="LNK135" s="125"/>
      <c r="LNL135" s="125"/>
      <c r="LNM135" s="125"/>
      <c r="LNN135" s="125"/>
      <c r="LNO135" s="125"/>
      <c r="LNP135" s="125"/>
      <c r="LNQ135" s="125"/>
      <c r="LNR135" s="125"/>
      <c r="LNS135" s="125"/>
      <c r="LNT135" s="125"/>
      <c r="LNU135" s="125"/>
      <c r="LNV135" s="125"/>
      <c r="LNW135" s="125"/>
      <c r="LNX135" s="125"/>
      <c r="LNY135" s="125"/>
      <c r="LNZ135" s="125"/>
      <c r="LOA135" s="125"/>
      <c r="LOB135" s="125"/>
      <c r="LOC135" s="125"/>
      <c r="LOD135" s="125"/>
      <c r="LOE135" s="125"/>
      <c r="LOF135" s="125"/>
      <c r="LOG135" s="125"/>
      <c r="LOH135" s="125"/>
      <c r="LOI135" s="125"/>
      <c r="LOJ135" s="125"/>
      <c r="LOK135" s="125"/>
      <c r="LOL135" s="125"/>
      <c r="LOM135" s="125"/>
      <c r="LON135" s="125"/>
      <c r="LOO135" s="125"/>
      <c r="LOP135" s="125"/>
      <c r="LOQ135" s="125"/>
      <c r="LOR135" s="125"/>
      <c r="LOS135" s="125"/>
      <c r="LOT135" s="125"/>
      <c r="LOU135" s="125"/>
      <c r="LOV135" s="125"/>
      <c r="LOW135" s="125"/>
      <c r="LOX135" s="125"/>
      <c r="LOY135" s="125"/>
      <c r="LOZ135" s="125"/>
      <c r="LPA135" s="125"/>
      <c r="LPB135" s="125"/>
      <c r="LPC135" s="125"/>
      <c r="LPD135" s="125"/>
      <c r="LPE135" s="125"/>
      <c r="LPF135" s="125"/>
      <c r="LPG135" s="125"/>
      <c r="LPH135" s="125"/>
      <c r="LPI135" s="125"/>
      <c r="LPJ135" s="125"/>
      <c r="LPK135" s="125"/>
      <c r="LPL135" s="125"/>
      <c r="LPM135" s="125"/>
      <c r="LPN135" s="125"/>
      <c r="LPO135" s="125"/>
      <c r="LPP135" s="125"/>
      <c r="LPQ135" s="125"/>
      <c r="LPR135" s="125"/>
      <c r="LPS135" s="125"/>
      <c r="LPT135" s="125"/>
      <c r="LPU135" s="125"/>
      <c r="LPV135" s="125"/>
      <c r="LPW135" s="125"/>
      <c r="LPX135" s="125"/>
      <c r="LPY135" s="125"/>
      <c r="LPZ135" s="125"/>
      <c r="LQA135" s="125"/>
      <c r="LQB135" s="125"/>
      <c r="LQC135" s="125"/>
      <c r="LQD135" s="125"/>
      <c r="LQE135" s="125"/>
      <c r="LQF135" s="125"/>
      <c r="LQG135" s="125"/>
      <c r="LQH135" s="125"/>
      <c r="LQI135" s="125"/>
      <c r="LQJ135" s="125"/>
      <c r="LQK135" s="125"/>
      <c r="LQL135" s="125"/>
      <c r="LQM135" s="125"/>
      <c r="LQN135" s="125"/>
      <c r="LQO135" s="125"/>
      <c r="LQP135" s="125"/>
      <c r="LQQ135" s="125"/>
      <c r="LQR135" s="125"/>
      <c r="LQS135" s="125"/>
      <c r="LQT135" s="125"/>
      <c r="LQU135" s="125"/>
      <c r="LQV135" s="125"/>
      <c r="LQW135" s="125"/>
      <c r="LQX135" s="125"/>
      <c r="LQY135" s="125"/>
      <c r="LQZ135" s="125"/>
      <c r="LRA135" s="125"/>
      <c r="LRB135" s="125"/>
      <c r="LRC135" s="125"/>
      <c r="LRD135" s="125"/>
      <c r="LRE135" s="125"/>
      <c r="LRF135" s="125"/>
      <c r="LRG135" s="125"/>
      <c r="LRH135" s="125"/>
      <c r="LRI135" s="125"/>
      <c r="LRJ135" s="125"/>
      <c r="LRK135" s="125"/>
      <c r="LRL135" s="125"/>
      <c r="LRM135" s="125"/>
      <c r="LRN135" s="125"/>
      <c r="LRO135" s="125"/>
      <c r="LRP135" s="125"/>
      <c r="LRQ135" s="125"/>
      <c r="LRR135" s="125"/>
      <c r="LRS135" s="125"/>
      <c r="LRT135" s="125"/>
      <c r="LRU135" s="125"/>
      <c r="LRV135" s="125"/>
      <c r="LRW135" s="125"/>
      <c r="LRX135" s="125"/>
      <c r="LRY135" s="125"/>
      <c r="LRZ135" s="125"/>
      <c r="LSA135" s="125"/>
      <c r="LSB135" s="125"/>
      <c r="LSC135" s="125"/>
      <c r="LSD135" s="125"/>
      <c r="LSE135" s="125"/>
      <c r="LSF135" s="125"/>
      <c r="LSG135" s="125"/>
      <c r="LSH135" s="125"/>
      <c r="LSI135" s="125"/>
      <c r="LSJ135" s="125"/>
      <c r="LSK135" s="125"/>
      <c r="LSL135" s="125"/>
      <c r="LSM135" s="125"/>
      <c r="LSN135" s="125"/>
      <c r="LSO135" s="125"/>
      <c r="LSP135" s="125"/>
      <c r="LSQ135" s="125"/>
      <c r="LSR135" s="125"/>
      <c r="LSS135" s="125"/>
      <c r="LST135" s="125"/>
      <c r="LSU135" s="125"/>
      <c r="LSV135" s="125"/>
      <c r="LSW135" s="125"/>
      <c r="LSX135" s="125"/>
      <c r="LSY135" s="125"/>
      <c r="LSZ135" s="125"/>
      <c r="LTA135" s="125"/>
      <c r="LTB135" s="125"/>
      <c r="LTC135" s="125"/>
      <c r="LTD135" s="125"/>
      <c r="LTE135" s="125"/>
      <c r="LTF135" s="125"/>
      <c r="LTG135" s="125"/>
      <c r="LTH135" s="125"/>
      <c r="LTI135" s="125"/>
      <c r="LTJ135" s="125"/>
      <c r="LTK135" s="125"/>
      <c r="LTL135" s="125"/>
      <c r="LTM135" s="125"/>
      <c r="LTN135" s="125"/>
      <c r="LTO135" s="125"/>
      <c r="LTP135" s="125"/>
      <c r="LTQ135" s="125"/>
      <c r="LTR135" s="125"/>
      <c r="LTS135" s="125"/>
      <c r="LTT135" s="125"/>
      <c r="LTU135" s="125"/>
      <c r="LTV135" s="125"/>
      <c r="LTW135" s="125"/>
      <c r="LTX135" s="125"/>
      <c r="LTY135" s="125"/>
      <c r="LTZ135" s="125"/>
      <c r="LUA135" s="125"/>
      <c r="LUB135" s="125"/>
      <c r="LUC135" s="125"/>
      <c r="LUD135" s="125"/>
      <c r="LUE135" s="125"/>
      <c r="LUF135" s="125"/>
      <c r="LUG135" s="125"/>
      <c r="LUH135" s="125"/>
      <c r="LUI135" s="125"/>
      <c r="LUJ135" s="125"/>
      <c r="LUK135" s="125"/>
      <c r="LUL135" s="125"/>
      <c r="LUM135" s="125"/>
      <c r="LUN135" s="125"/>
      <c r="LUO135" s="125"/>
      <c r="LUP135" s="125"/>
      <c r="LUQ135" s="125"/>
      <c r="LUR135" s="125"/>
      <c r="LUS135" s="125"/>
      <c r="LUT135" s="125"/>
      <c r="LUU135" s="125"/>
      <c r="LUV135" s="125"/>
      <c r="LUW135" s="125"/>
      <c r="LUX135" s="125"/>
      <c r="LUY135" s="125"/>
      <c r="LUZ135" s="125"/>
      <c r="LVA135" s="125"/>
      <c r="LVB135" s="125"/>
      <c r="LVC135" s="125"/>
      <c r="LVD135" s="125"/>
      <c r="LVE135" s="125"/>
      <c r="LVF135" s="125"/>
      <c r="LVG135" s="125"/>
      <c r="LVH135" s="125"/>
      <c r="LVI135" s="125"/>
      <c r="LVJ135" s="125"/>
      <c r="LVK135" s="125"/>
      <c r="LVL135" s="125"/>
      <c r="LVM135" s="125"/>
      <c r="LVN135" s="125"/>
      <c r="LVO135" s="125"/>
      <c r="LVP135" s="125"/>
      <c r="LVQ135" s="125"/>
      <c r="LVR135" s="125"/>
      <c r="LVS135" s="125"/>
      <c r="LVT135" s="125"/>
      <c r="LVU135" s="125"/>
      <c r="LVV135" s="125"/>
      <c r="LVW135" s="125"/>
      <c r="LVX135" s="125"/>
      <c r="LVY135" s="125"/>
      <c r="LVZ135" s="125"/>
      <c r="LWA135" s="125"/>
      <c r="LWB135" s="125"/>
      <c r="LWC135" s="125"/>
      <c r="LWD135" s="125"/>
      <c r="LWE135" s="125"/>
      <c r="LWF135" s="125"/>
      <c r="LWG135" s="125"/>
      <c r="LWH135" s="125"/>
      <c r="LWI135" s="125"/>
      <c r="LWJ135" s="125"/>
      <c r="LWK135" s="125"/>
      <c r="LWL135" s="125"/>
      <c r="LWM135" s="125"/>
      <c r="LWN135" s="125"/>
      <c r="LWO135" s="125"/>
      <c r="LWP135" s="125"/>
      <c r="LWQ135" s="125"/>
      <c r="LWR135" s="125"/>
      <c r="LWS135" s="125"/>
      <c r="LWT135" s="125"/>
      <c r="LWU135" s="125"/>
      <c r="LWV135" s="125"/>
      <c r="LWW135" s="125"/>
      <c r="LWX135" s="125"/>
      <c r="LWY135" s="125"/>
      <c r="LWZ135" s="125"/>
      <c r="LXA135" s="125"/>
      <c r="LXB135" s="125"/>
      <c r="LXC135" s="125"/>
      <c r="LXD135" s="125"/>
      <c r="LXE135" s="125"/>
      <c r="LXF135" s="125"/>
      <c r="LXG135" s="125"/>
      <c r="LXH135" s="125"/>
      <c r="LXI135" s="125"/>
      <c r="LXJ135" s="125"/>
      <c r="LXK135" s="125"/>
      <c r="LXL135" s="125"/>
      <c r="LXM135" s="125"/>
      <c r="LXN135" s="125"/>
      <c r="LXO135" s="125"/>
      <c r="LXP135" s="125"/>
      <c r="LXQ135" s="125"/>
      <c r="LXR135" s="125"/>
      <c r="LXS135" s="125"/>
      <c r="LXT135" s="125"/>
      <c r="LXU135" s="125"/>
      <c r="LXV135" s="125"/>
      <c r="LXW135" s="125"/>
      <c r="LXX135" s="125"/>
      <c r="LXY135" s="125"/>
      <c r="LXZ135" s="125"/>
      <c r="LYA135" s="125"/>
      <c r="LYB135" s="125"/>
      <c r="LYC135" s="125"/>
      <c r="LYD135" s="125"/>
      <c r="LYE135" s="125"/>
      <c r="LYF135" s="125"/>
      <c r="LYG135" s="125"/>
      <c r="LYH135" s="125"/>
      <c r="LYI135" s="125"/>
      <c r="LYJ135" s="125"/>
      <c r="LYK135" s="125"/>
      <c r="LYL135" s="125"/>
      <c r="LYM135" s="125"/>
      <c r="LYN135" s="125"/>
      <c r="LYO135" s="125"/>
      <c r="LYP135" s="125"/>
      <c r="LYQ135" s="125"/>
      <c r="LYR135" s="125"/>
      <c r="LYS135" s="125"/>
      <c r="LYT135" s="125"/>
      <c r="LYU135" s="125"/>
      <c r="LYV135" s="125"/>
      <c r="LYW135" s="125"/>
      <c r="LYX135" s="125"/>
      <c r="LYY135" s="125"/>
      <c r="LYZ135" s="125"/>
      <c r="LZA135" s="125"/>
      <c r="LZB135" s="125"/>
      <c r="LZC135" s="125"/>
      <c r="LZD135" s="125"/>
      <c r="LZE135" s="125"/>
      <c r="LZF135" s="125"/>
      <c r="LZG135" s="125"/>
      <c r="LZH135" s="125"/>
      <c r="LZI135" s="125"/>
      <c r="LZJ135" s="125"/>
      <c r="LZK135" s="125"/>
      <c r="LZL135" s="125"/>
      <c r="LZM135" s="125"/>
      <c r="LZN135" s="125"/>
      <c r="LZO135" s="125"/>
      <c r="LZP135" s="125"/>
      <c r="LZQ135" s="125"/>
      <c r="LZR135" s="125"/>
      <c r="LZS135" s="125"/>
      <c r="LZT135" s="125"/>
      <c r="LZU135" s="125"/>
      <c r="LZV135" s="125"/>
      <c r="LZW135" s="125"/>
      <c r="LZX135" s="125"/>
      <c r="LZY135" s="125"/>
      <c r="LZZ135" s="125"/>
      <c r="MAA135" s="125"/>
      <c r="MAB135" s="125"/>
      <c r="MAC135" s="125"/>
      <c r="MAD135" s="125"/>
      <c r="MAE135" s="125"/>
      <c r="MAF135" s="125"/>
      <c r="MAG135" s="125"/>
      <c r="MAH135" s="125"/>
      <c r="MAI135" s="125"/>
      <c r="MAJ135" s="125"/>
      <c r="MAK135" s="125"/>
      <c r="MAL135" s="125"/>
      <c r="MAM135" s="125"/>
      <c r="MAN135" s="125"/>
      <c r="MAO135" s="125"/>
      <c r="MAP135" s="125"/>
      <c r="MAQ135" s="125"/>
      <c r="MAR135" s="125"/>
      <c r="MAS135" s="125"/>
      <c r="MAT135" s="125"/>
      <c r="MAU135" s="125"/>
      <c r="MAV135" s="125"/>
      <c r="MAW135" s="125"/>
      <c r="MAX135" s="125"/>
      <c r="MAY135" s="125"/>
      <c r="MAZ135" s="125"/>
      <c r="MBA135" s="125"/>
      <c r="MBB135" s="125"/>
      <c r="MBC135" s="125"/>
      <c r="MBD135" s="125"/>
      <c r="MBE135" s="125"/>
      <c r="MBF135" s="125"/>
      <c r="MBG135" s="125"/>
      <c r="MBH135" s="125"/>
      <c r="MBI135" s="125"/>
      <c r="MBJ135" s="125"/>
      <c r="MBK135" s="125"/>
      <c r="MBL135" s="125"/>
      <c r="MBM135" s="125"/>
      <c r="MBN135" s="125"/>
      <c r="MBO135" s="125"/>
      <c r="MBP135" s="125"/>
      <c r="MBQ135" s="125"/>
      <c r="MBR135" s="125"/>
      <c r="MBS135" s="125"/>
      <c r="MBT135" s="125"/>
      <c r="MBU135" s="125"/>
      <c r="MBV135" s="125"/>
      <c r="MBW135" s="125"/>
      <c r="MBX135" s="125"/>
      <c r="MBY135" s="125"/>
      <c r="MBZ135" s="125"/>
      <c r="MCA135" s="125"/>
      <c r="MCB135" s="125"/>
      <c r="MCC135" s="125"/>
      <c r="MCD135" s="125"/>
      <c r="MCE135" s="125"/>
      <c r="MCF135" s="125"/>
      <c r="MCG135" s="125"/>
      <c r="MCH135" s="125"/>
      <c r="MCI135" s="125"/>
      <c r="MCJ135" s="125"/>
      <c r="MCK135" s="125"/>
      <c r="MCL135" s="125"/>
      <c r="MCM135" s="125"/>
      <c r="MCN135" s="125"/>
      <c r="MCO135" s="125"/>
      <c r="MCP135" s="125"/>
      <c r="MCQ135" s="125"/>
      <c r="MCR135" s="125"/>
      <c r="MCS135" s="125"/>
      <c r="MCT135" s="125"/>
      <c r="MCU135" s="125"/>
      <c r="MCV135" s="125"/>
      <c r="MCW135" s="125"/>
      <c r="MCX135" s="125"/>
      <c r="MCY135" s="125"/>
      <c r="MCZ135" s="125"/>
      <c r="MDA135" s="125"/>
      <c r="MDB135" s="125"/>
      <c r="MDC135" s="125"/>
      <c r="MDD135" s="125"/>
      <c r="MDE135" s="125"/>
      <c r="MDF135" s="125"/>
      <c r="MDG135" s="125"/>
      <c r="MDH135" s="125"/>
      <c r="MDI135" s="125"/>
      <c r="MDJ135" s="125"/>
      <c r="MDK135" s="125"/>
      <c r="MDL135" s="125"/>
      <c r="MDM135" s="125"/>
      <c r="MDN135" s="125"/>
      <c r="MDO135" s="125"/>
      <c r="MDP135" s="125"/>
      <c r="MDQ135" s="125"/>
      <c r="MDR135" s="125"/>
      <c r="MDS135" s="125"/>
      <c r="MDT135" s="125"/>
      <c r="MDU135" s="125"/>
      <c r="MDV135" s="125"/>
      <c r="MDW135" s="125"/>
      <c r="MDX135" s="125"/>
      <c r="MDY135" s="125"/>
      <c r="MDZ135" s="125"/>
      <c r="MEA135" s="125"/>
      <c r="MEB135" s="125"/>
      <c r="MEC135" s="125"/>
      <c r="MED135" s="125"/>
      <c r="MEE135" s="125"/>
      <c r="MEF135" s="125"/>
      <c r="MEG135" s="125"/>
      <c r="MEH135" s="125"/>
      <c r="MEI135" s="125"/>
      <c r="MEJ135" s="125"/>
      <c r="MEK135" s="125"/>
      <c r="MEL135" s="125"/>
      <c r="MEM135" s="125"/>
      <c r="MEN135" s="125"/>
      <c r="MEO135" s="125"/>
      <c r="MEP135" s="125"/>
      <c r="MEQ135" s="125"/>
      <c r="MER135" s="125"/>
      <c r="MES135" s="125"/>
      <c r="MET135" s="125"/>
      <c r="MEU135" s="125"/>
      <c r="MEV135" s="125"/>
      <c r="MEW135" s="125"/>
      <c r="MEX135" s="125"/>
      <c r="MEY135" s="125"/>
      <c r="MEZ135" s="125"/>
      <c r="MFA135" s="125"/>
      <c r="MFB135" s="125"/>
      <c r="MFC135" s="125"/>
      <c r="MFD135" s="125"/>
      <c r="MFE135" s="125"/>
      <c r="MFF135" s="125"/>
      <c r="MFG135" s="125"/>
      <c r="MFH135" s="125"/>
      <c r="MFI135" s="125"/>
      <c r="MFJ135" s="125"/>
      <c r="MFK135" s="125"/>
      <c r="MFL135" s="125"/>
      <c r="MFM135" s="125"/>
      <c r="MFN135" s="125"/>
      <c r="MFO135" s="125"/>
      <c r="MFP135" s="125"/>
      <c r="MFQ135" s="125"/>
      <c r="MFR135" s="125"/>
      <c r="MFS135" s="125"/>
      <c r="MFT135" s="125"/>
      <c r="MFU135" s="125"/>
      <c r="MFV135" s="125"/>
      <c r="MFW135" s="125"/>
      <c r="MFX135" s="125"/>
      <c r="MFY135" s="125"/>
      <c r="MFZ135" s="125"/>
      <c r="MGA135" s="125"/>
      <c r="MGB135" s="125"/>
      <c r="MGC135" s="125"/>
      <c r="MGD135" s="125"/>
      <c r="MGE135" s="125"/>
      <c r="MGF135" s="125"/>
      <c r="MGG135" s="125"/>
      <c r="MGH135" s="125"/>
      <c r="MGI135" s="125"/>
      <c r="MGJ135" s="125"/>
      <c r="MGK135" s="125"/>
      <c r="MGL135" s="125"/>
      <c r="MGM135" s="125"/>
      <c r="MGN135" s="125"/>
      <c r="MGO135" s="125"/>
      <c r="MGP135" s="125"/>
      <c r="MGQ135" s="125"/>
      <c r="MGR135" s="125"/>
      <c r="MGS135" s="125"/>
      <c r="MGT135" s="125"/>
      <c r="MGU135" s="125"/>
      <c r="MGV135" s="125"/>
      <c r="MGW135" s="125"/>
      <c r="MGX135" s="125"/>
      <c r="MGY135" s="125"/>
      <c r="MGZ135" s="125"/>
      <c r="MHA135" s="125"/>
      <c r="MHB135" s="125"/>
      <c r="MHC135" s="125"/>
      <c r="MHD135" s="125"/>
      <c r="MHE135" s="125"/>
      <c r="MHF135" s="125"/>
      <c r="MHG135" s="125"/>
      <c r="MHH135" s="125"/>
      <c r="MHI135" s="125"/>
      <c r="MHJ135" s="125"/>
      <c r="MHK135" s="125"/>
      <c r="MHL135" s="125"/>
      <c r="MHM135" s="125"/>
      <c r="MHN135" s="125"/>
      <c r="MHO135" s="125"/>
      <c r="MHP135" s="125"/>
      <c r="MHQ135" s="125"/>
      <c r="MHR135" s="125"/>
      <c r="MHS135" s="125"/>
      <c r="MHT135" s="125"/>
      <c r="MHU135" s="125"/>
      <c r="MHV135" s="125"/>
      <c r="MHW135" s="125"/>
      <c r="MHX135" s="125"/>
      <c r="MHY135" s="125"/>
      <c r="MHZ135" s="125"/>
      <c r="MIA135" s="125"/>
      <c r="MIB135" s="125"/>
      <c r="MIC135" s="125"/>
      <c r="MID135" s="125"/>
      <c r="MIE135" s="125"/>
      <c r="MIF135" s="125"/>
      <c r="MIG135" s="125"/>
      <c r="MIH135" s="125"/>
      <c r="MII135" s="125"/>
      <c r="MIJ135" s="125"/>
      <c r="MIK135" s="125"/>
      <c r="MIL135" s="125"/>
      <c r="MIM135" s="125"/>
      <c r="MIN135" s="125"/>
      <c r="MIO135" s="125"/>
      <c r="MIP135" s="125"/>
      <c r="MIQ135" s="125"/>
      <c r="MIR135" s="125"/>
      <c r="MIS135" s="125"/>
      <c r="MIT135" s="125"/>
      <c r="MIU135" s="125"/>
      <c r="MIV135" s="125"/>
      <c r="MIW135" s="125"/>
      <c r="MIX135" s="125"/>
      <c r="MIY135" s="125"/>
      <c r="MIZ135" s="125"/>
      <c r="MJA135" s="125"/>
      <c r="MJB135" s="125"/>
      <c r="MJC135" s="125"/>
      <c r="MJD135" s="125"/>
      <c r="MJE135" s="125"/>
      <c r="MJF135" s="125"/>
      <c r="MJG135" s="125"/>
      <c r="MJH135" s="125"/>
      <c r="MJI135" s="125"/>
      <c r="MJJ135" s="125"/>
      <c r="MJK135" s="125"/>
      <c r="MJL135" s="125"/>
      <c r="MJM135" s="125"/>
      <c r="MJN135" s="125"/>
      <c r="MJO135" s="125"/>
      <c r="MJP135" s="125"/>
      <c r="MJQ135" s="125"/>
      <c r="MJR135" s="125"/>
      <c r="MJS135" s="125"/>
      <c r="MJT135" s="125"/>
      <c r="MJU135" s="125"/>
      <c r="MJV135" s="125"/>
      <c r="MJW135" s="125"/>
      <c r="MJX135" s="125"/>
      <c r="MJY135" s="125"/>
      <c r="MJZ135" s="125"/>
      <c r="MKA135" s="125"/>
      <c r="MKB135" s="125"/>
      <c r="MKC135" s="125"/>
      <c r="MKD135" s="125"/>
      <c r="MKE135" s="125"/>
      <c r="MKF135" s="125"/>
      <c r="MKG135" s="125"/>
      <c r="MKH135" s="125"/>
      <c r="MKI135" s="125"/>
      <c r="MKJ135" s="125"/>
      <c r="MKK135" s="125"/>
      <c r="MKL135" s="125"/>
      <c r="MKM135" s="125"/>
      <c r="MKN135" s="125"/>
      <c r="MKO135" s="125"/>
      <c r="MKP135" s="125"/>
      <c r="MKQ135" s="125"/>
      <c r="MKR135" s="125"/>
      <c r="MKS135" s="125"/>
      <c r="MKT135" s="125"/>
      <c r="MKU135" s="125"/>
      <c r="MKV135" s="125"/>
      <c r="MKW135" s="125"/>
      <c r="MKX135" s="125"/>
      <c r="MKY135" s="125"/>
      <c r="MKZ135" s="125"/>
      <c r="MLA135" s="125"/>
      <c r="MLB135" s="125"/>
      <c r="MLC135" s="125"/>
      <c r="MLD135" s="125"/>
      <c r="MLE135" s="125"/>
      <c r="MLF135" s="125"/>
      <c r="MLG135" s="125"/>
      <c r="MLH135" s="125"/>
      <c r="MLI135" s="125"/>
      <c r="MLJ135" s="125"/>
      <c r="MLK135" s="125"/>
      <c r="MLL135" s="125"/>
      <c r="MLM135" s="125"/>
      <c r="MLN135" s="125"/>
      <c r="MLO135" s="125"/>
      <c r="MLP135" s="125"/>
      <c r="MLQ135" s="125"/>
      <c r="MLR135" s="125"/>
      <c r="MLS135" s="125"/>
      <c r="MLT135" s="125"/>
      <c r="MLU135" s="125"/>
      <c r="MLV135" s="125"/>
      <c r="MLW135" s="125"/>
      <c r="MLX135" s="125"/>
      <c r="MLY135" s="125"/>
      <c r="MLZ135" s="125"/>
      <c r="MMA135" s="125"/>
      <c r="MMB135" s="125"/>
      <c r="MMC135" s="125"/>
      <c r="MMD135" s="125"/>
      <c r="MME135" s="125"/>
      <c r="MMF135" s="125"/>
      <c r="MMG135" s="125"/>
      <c r="MMH135" s="125"/>
      <c r="MMI135" s="125"/>
      <c r="MMJ135" s="125"/>
      <c r="MMK135" s="125"/>
      <c r="MML135" s="125"/>
      <c r="MMM135" s="125"/>
      <c r="MMN135" s="125"/>
      <c r="MMO135" s="125"/>
      <c r="MMP135" s="125"/>
      <c r="MMQ135" s="125"/>
      <c r="MMR135" s="125"/>
      <c r="MMS135" s="125"/>
      <c r="MMT135" s="125"/>
      <c r="MMU135" s="125"/>
      <c r="MMV135" s="125"/>
      <c r="MMW135" s="125"/>
      <c r="MMX135" s="125"/>
      <c r="MMY135" s="125"/>
      <c r="MMZ135" s="125"/>
      <c r="MNA135" s="125"/>
      <c r="MNB135" s="125"/>
      <c r="MNC135" s="125"/>
      <c r="MND135" s="125"/>
      <c r="MNE135" s="125"/>
      <c r="MNF135" s="125"/>
      <c r="MNG135" s="125"/>
      <c r="MNH135" s="125"/>
      <c r="MNI135" s="125"/>
      <c r="MNJ135" s="125"/>
      <c r="MNK135" s="125"/>
      <c r="MNL135" s="125"/>
      <c r="MNM135" s="125"/>
      <c r="MNN135" s="125"/>
      <c r="MNO135" s="125"/>
      <c r="MNP135" s="125"/>
      <c r="MNQ135" s="125"/>
      <c r="MNR135" s="125"/>
      <c r="MNS135" s="125"/>
      <c r="MNT135" s="125"/>
      <c r="MNU135" s="125"/>
      <c r="MNV135" s="125"/>
      <c r="MNW135" s="125"/>
      <c r="MNX135" s="125"/>
      <c r="MNY135" s="125"/>
      <c r="MNZ135" s="125"/>
      <c r="MOA135" s="125"/>
      <c r="MOB135" s="125"/>
      <c r="MOC135" s="125"/>
      <c r="MOD135" s="125"/>
      <c r="MOE135" s="125"/>
      <c r="MOF135" s="125"/>
      <c r="MOG135" s="125"/>
      <c r="MOH135" s="125"/>
      <c r="MOI135" s="125"/>
      <c r="MOJ135" s="125"/>
      <c r="MOK135" s="125"/>
      <c r="MOL135" s="125"/>
      <c r="MOM135" s="125"/>
      <c r="MON135" s="125"/>
      <c r="MOO135" s="125"/>
      <c r="MOP135" s="125"/>
      <c r="MOQ135" s="125"/>
      <c r="MOR135" s="125"/>
      <c r="MOS135" s="125"/>
      <c r="MOT135" s="125"/>
      <c r="MOU135" s="125"/>
      <c r="MOV135" s="125"/>
      <c r="MOW135" s="125"/>
      <c r="MOX135" s="125"/>
      <c r="MOY135" s="125"/>
      <c r="MOZ135" s="125"/>
      <c r="MPA135" s="125"/>
      <c r="MPB135" s="125"/>
      <c r="MPC135" s="125"/>
      <c r="MPD135" s="125"/>
      <c r="MPE135" s="125"/>
      <c r="MPF135" s="125"/>
      <c r="MPG135" s="125"/>
      <c r="MPH135" s="125"/>
      <c r="MPI135" s="125"/>
      <c r="MPJ135" s="125"/>
      <c r="MPK135" s="125"/>
      <c r="MPL135" s="125"/>
      <c r="MPM135" s="125"/>
      <c r="MPN135" s="125"/>
      <c r="MPO135" s="125"/>
      <c r="MPP135" s="125"/>
      <c r="MPQ135" s="125"/>
      <c r="MPR135" s="125"/>
      <c r="MPS135" s="125"/>
      <c r="MPT135" s="125"/>
      <c r="MPU135" s="125"/>
      <c r="MPV135" s="125"/>
      <c r="MPW135" s="125"/>
      <c r="MPX135" s="125"/>
      <c r="MPY135" s="125"/>
      <c r="MPZ135" s="125"/>
      <c r="MQA135" s="125"/>
      <c r="MQB135" s="125"/>
      <c r="MQC135" s="125"/>
      <c r="MQD135" s="125"/>
      <c r="MQE135" s="125"/>
      <c r="MQF135" s="125"/>
      <c r="MQG135" s="125"/>
      <c r="MQH135" s="125"/>
      <c r="MQI135" s="125"/>
      <c r="MQJ135" s="125"/>
      <c r="MQK135" s="125"/>
      <c r="MQL135" s="125"/>
      <c r="MQM135" s="125"/>
      <c r="MQN135" s="125"/>
      <c r="MQO135" s="125"/>
      <c r="MQP135" s="125"/>
      <c r="MQQ135" s="125"/>
      <c r="MQR135" s="125"/>
      <c r="MQS135" s="125"/>
      <c r="MQT135" s="125"/>
      <c r="MQU135" s="125"/>
      <c r="MQV135" s="125"/>
      <c r="MQW135" s="125"/>
      <c r="MQX135" s="125"/>
      <c r="MQY135" s="125"/>
      <c r="MQZ135" s="125"/>
      <c r="MRA135" s="125"/>
      <c r="MRB135" s="125"/>
      <c r="MRC135" s="125"/>
      <c r="MRD135" s="125"/>
      <c r="MRE135" s="125"/>
      <c r="MRF135" s="125"/>
      <c r="MRG135" s="125"/>
      <c r="MRH135" s="125"/>
      <c r="MRI135" s="125"/>
      <c r="MRJ135" s="125"/>
      <c r="MRK135" s="125"/>
      <c r="MRL135" s="125"/>
      <c r="MRM135" s="125"/>
      <c r="MRN135" s="125"/>
      <c r="MRO135" s="125"/>
      <c r="MRP135" s="125"/>
      <c r="MRQ135" s="125"/>
      <c r="MRR135" s="125"/>
      <c r="MRS135" s="125"/>
      <c r="MRT135" s="125"/>
      <c r="MRU135" s="125"/>
      <c r="MRV135" s="125"/>
      <c r="MRW135" s="125"/>
      <c r="MRX135" s="125"/>
      <c r="MRY135" s="125"/>
      <c r="MRZ135" s="125"/>
      <c r="MSA135" s="125"/>
      <c r="MSB135" s="125"/>
      <c r="MSC135" s="125"/>
      <c r="MSD135" s="125"/>
      <c r="MSE135" s="125"/>
      <c r="MSF135" s="125"/>
      <c r="MSG135" s="125"/>
      <c r="MSH135" s="125"/>
      <c r="MSI135" s="125"/>
      <c r="MSJ135" s="125"/>
      <c r="MSK135" s="125"/>
      <c r="MSL135" s="125"/>
      <c r="MSM135" s="125"/>
      <c r="MSN135" s="125"/>
      <c r="MSO135" s="125"/>
      <c r="MSP135" s="125"/>
      <c r="MSQ135" s="125"/>
      <c r="MSR135" s="125"/>
      <c r="MSS135" s="125"/>
      <c r="MST135" s="125"/>
      <c r="MSU135" s="125"/>
      <c r="MSV135" s="125"/>
      <c r="MSW135" s="125"/>
      <c r="MSX135" s="125"/>
      <c r="MSY135" s="125"/>
      <c r="MSZ135" s="125"/>
      <c r="MTA135" s="125"/>
      <c r="MTB135" s="125"/>
      <c r="MTC135" s="125"/>
      <c r="MTD135" s="125"/>
      <c r="MTE135" s="125"/>
      <c r="MTF135" s="125"/>
      <c r="MTG135" s="125"/>
      <c r="MTH135" s="125"/>
      <c r="MTI135" s="125"/>
      <c r="MTJ135" s="125"/>
      <c r="MTK135" s="125"/>
      <c r="MTL135" s="125"/>
      <c r="MTM135" s="125"/>
      <c r="MTN135" s="125"/>
      <c r="MTO135" s="125"/>
      <c r="MTP135" s="125"/>
      <c r="MTQ135" s="125"/>
      <c r="MTR135" s="125"/>
      <c r="MTS135" s="125"/>
      <c r="MTT135" s="125"/>
      <c r="MTU135" s="125"/>
      <c r="MTV135" s="125"/>
      <c r="MTW135" s="125"/>
      <c r="MTX135" s="125"/>
      <c r="MTY135" s="125"/>
      <c r="MTZ135" s="125"/>
      <c r="MUA135" s="125"/>
      <c r="MUB135" s="125"/>
      <c r="MUC135" s="125"/>
      <c r="MUD135" s="125"/>
      <c r="MUE135" s="125"/>
      <c r="MUF135" s="125"/>
      <c r="MUG135" s="125"/>
      <c r="MUH135" s="125"/>
      <c r="MUI135" s="125"/>
      <c r="MUJ135" s="125"/>
      <c r="MUK135" s="125"/>
      <c r="MUL135" s="125"/>
      <c r="MUM135" s="125"/>
      <c r="MUN135" s="125"/>
      <c r="MUO135" s="125"/>
      <c r="MUP135" s="125"/>
      <c r="MUQ135" s="125"/>
      <c r="MUR135" s="125"/>
      <c r="MUS135" s="125"/>
      <c r="MUT135" s="125"/>
      <c r="MUU135" s="125"/>
      <c r="MUV135" s="125"/>
      <c r="MUW135" s="125"/>
      <c r="MUX135" s="125"/>
      <c r="MUY135" s="125"/>
      <c r="MUZ135" s="125"/>
      <c r="MVA135" s="125"/>
      <c r="MVB135" s="125"/>
      <c r="MVC135" s="125"/>
      <c r="MVD135" s="125"/>
      <c r="MVE135" s="125"/>
      <c r="MVF135" s="125"/>
      <c r="MVG135" s="125"/>
      <c r="MVH135" s="125"/>
      <c r="MVI135" s="125"/>
      <c r="MVJ135" s="125"/>
      <c r="MVK135" s="125"/>
      <c r="MVL135" s="125"/>
      <c r="MVM135" s="125"/>
      <c r="MVN135" s="125"/>
      <c r="MVO135" s="125"/>
      <c r="MVP135" s="125"/>
      <c r="MVQ135" s="125"/>
      <c r="MVR135" s="125"/>
      <c r="MVS135" s="125"/>
      <c r="MVT135" s="125"/>
      <c r="MVU135" s="125"/>
      <c r="MVV135" s="125"/>
      <c r="MVW135" s="125"/>
      <c r="MVX135" s="125"/>
      <c r="MVY135" s="125"/>
      <c r="MVZ135" s="125"/>
      <c r="MWA135" s="125"/>
      <c r="MWB135" s="125"/>
      <c r="MWC135" s="125"/>
      <c r="MWD135" s="125"/>
      <c r="MWE135" s="125"/>
      <c r="MWF135" s="125"/>
      <c r="MWG135" s="125"/>
      <c r="MWH135" s="125"/>
      <c r="MWI135" s="125"/>
      <c r="MWJ135" s="125"/>
      <c r="MWK135" s="125"/>
      <c r="MWL135" s="125"/>
      <c r="MWM135" s="125"/>
      <c r="MWN135" s="125"/>
      <c r="MWO135" s="125"/>
      <c r="MWP135" s="125"/>
      <c r="MWQ135" s="125"/>
      <c r="MWR135" s="125"/>
      <c r="MWS135" s="125"/>
      <c r="MWT135" s="125"/>
      <c r="MWU135" s="125"/>
      <c r="MWV135" s="125"/>
      <c r="MWW135" s="125"/>
      <c r="MWX135" s="125"/>
      <c r="MWY135" s="125"/>
      <c r="MWZ135" s="125"/>
      <c r="MXA135" s="125"/>
      <c r="MXB135" s="125"/>
      <c r="MXC135" s="125"/>
      <c r="MXD135" s="125"/>
      <c r="MXE135" s="125"/>
      <c r="MXF135" s="125"/>
      <c r="MXG135" s="125"/>
      <c r="MXH135" s="125"/>
      <c r="MXI135" s="125"/>
      <c r="MXJ135" s="125"/>
      <c r="MXK135" s="125"/>
      <c r="MXL135" s="125"/>
      <c r="MXM135" s="125"/>
      <c r="MXN135" s="125"/>
      <c r="MXO135" s="125"/>
      <c r="MXP135" s="125"/>
      <c r="MXQ135" s="125"/>
      <c r="MXR135" s="125"/>
      <c r="MXS135" s="125"/>
      <c r="MXT135" s="125"/>
      <c r="MXU135" s="125"/>
      <c r="MXV135" s="125"/>
      <c r="MXW135" s="125"/>
      <c r="MXX135" s="125"/>
      <c r="MXY135" s="125"/>
      <c r="MXZ135" s="125"/>
      <c r="MYA135" s="125"/>
      <c r="MYB135" s="125"/>
      <c r="MYC135" s="125"/>
      <c r="MYD135" s="125"/>
      <c r="MYE135" s="125"/>
      <c r="MYF135" s="125"/>
      <c r="MYG135" s="125"/>
      <c r="MYH135" s="125"/>
      <c r="MYI135" s="125"/>
      <c r="MYJ135" s="125"/>
      <c r="MYK135" s="125"/>
      <c r="MYL135" s="125"/>
      <c r="MYM135" s="125"/>
      <c r="MYN135" s="125"/>
      <c r="MYO135" s="125"/>
      <c r="MYP135" s="125"/>
      <c r="MYQ135" s="125"/>
      <c r="MYR135" s="125"/>
      <c r="MYS135" s="125"/>
      <c r="MYT135" s="125"/>
      <c r="MYU135" s="125"/>
      <c r="MYV135" s="125"/>
      <c r="MYW135" s="125"/>
      <c r="MYX135" s="125"/>
      <c r="MYY135" s="125"/>
      <c r="MYZ135" s="125"/>
      <c r="MZA135" s="125"/>
      <c r="MZB135" s="125"/>
      <c r="MZC135" s="125"/>
      <c r="MZD135" s="125"/>
      <c r="MZE135" s="125"/>
      <c r="MZF135" s="125"/>
      <c r="MZG135" s="125"/>
      <c r="MZH135" s="125"/>
      <c r="MZI135" s="125"/>
      <c r="MZJ135" s="125"/>
      <c r="MZK135" s="125"/>
      <c r="MZL135" s="125"/>
      <c r="MZM135" s="125"/>
      <c r="MZN135" s="125"/>
      <c r="MZO135" s="125"/>
      <c r="MZP135" s="125"/>
      <c r="MZQ135" s="125"/>
      <c r="MZR135" s="125"/>
      <c r="MZS135" s="125"/>
      <c r="MZT135" s="125"/>
      <c r="MZU135" s="125"/>
      <c r="MZV135" s="125"/>
      <c r="MZW135" s="125"/>
      <c r="MZX135" s="125"/>
      <c r="MZY135" s="125"/>
      <c r="MZZ135" s="125"/>
      <c r="NAA135" s="125"/>
      <c r="NAB135" s="125"/>
      <c r="NAC135" s="125"/>
      <c r="NAD135" s="125"/>
      <c r="NAE135" s="125"/>
      <c r="NAF135" s="125"/>
      <c r="NAG135" s="125"/>
      <c r="NAH135" s="125"/>
      <c r="NAI135" s="125"/>
      <c r="NAJ135" s="125"/>
      <c r="NAK135" s="125"/>
      <c r="NAL135" s="125"/>
      <c r="NAM135" s="125"/>
      <c r="NAN135" s="125"/>
      <c r="NAO135" s="125"/>
      <c r="NAP135" s="125"/>
      <c r="NAQ135" s="125"/>
      <c r="NAR135" s="125"/>
      <c r="NAS135" s="125"/>
      <c r="NAT135" s="125"/>
      <c r="NAU135" s="125"/>
      <c r="NAV135" s="125"/>
      <c r="NAW135" s="125"/>
      <c r="NAX135" s="125"/>
      <c r="NAY135" s="125"/>
      <c r="NAZ135" s="125"/>
      <c r="NBA135" s="125"/>
      <c r="NBB135" s="125"/>
      <c r="NBC135" s="125"/>
      <c r="NBD135" s="125"/>
      <c r="NBE135" s="125"/>
      <c r="NBF135" s="125"/>
      <c r="NBG135" s="125"/>
      <c r="NBH135" s="125"/>
      <c r="NBI135" s="125"/>
      <c r="NBJ135" s="125"/>
      <c r="NBK135" s="125"/>
      <c r="NBL135" s="125"/>
      <c r="NBM135" s="125"/>
      <c r="NBN135" s="125"/>
      <c r="NBO135" s="125"/>
      <c r="NBP135" s="125"/>
      <c r="NBQ135" s="125"/>
      <c r="NBR135" s="125"/>
      <c r="NBS135" s="125"/>
      <c r="NBT135" s="125"/>
      <c r="NBU135" s="125"/>
      <c r="NBV135" s="125"/>
      <c r="NBW135" s="125"/>
      <c r="NBX135" s="125"/>
      <c r="NBY135" s="125"/>
      <c r="NBZ135" s="125"/>
      <c r="NCA135" s="125"/>
      <c r="NCB135" s="125"/>
      <c r="NCC135" s="125"/>
      <c r="NCD135" s="125"/>
      <c r="NCE135" s="125"/>
      <c r="NCF135" s="125"/>
      <c r="NCG135" s="125"/>
      <c r="NCH135" s="125"/>
      <c r="NCI135" s="125"/>
      <c r="NCJ135" s="125"/>
      <c r="NCK135" s="125"/>
      <c r="NCL135" s="125"/>
      <c r="NCM135" s="125"/>
      <c r="NCN135" s="125"/>
      <c r="NCO135" s="125"/>
      <c r="NCP135" s="125"/>
      <c r="NCQ135" s="125"/>
      <c r="NCR135" s="125"/>
      <c r="NCS135" s="125"/>
      <c r="NCT135" s="125"/>
      <c r="NCU135" s="125"/>
      <c r="NCV135" s="125"/>
      <c r="NCW135" s="125"/>
      <c r="NCX135" s="125"/>
      <c r="NCY135" s="125"/>
      <c r="NCZ135" s="125"/>
      <c r="NDA135" s="125"/>
      <c r="NDB135" s="125"/>
      <c r="NDC135" s="125"/>
      <c r="NDD135" s="125"/>
      <c r="NDE135" s="125"/>
      <c r="NDF135" s="125"/>
      <c r="NDG135" s="125"/>
      <c r="NDH135" s="125"/>
      <c r="NDI135" s="125"/>
      <c r="NDJ135" s="125"/>
      <c r="NDK135" s="125"/>
      <c r="NDL135" s="125"/>
      <c r="NDM135" s="125"/>
      <c r="NDN135" s="125"/>
      <c r="NDO135" s="125"/>
      <c r="NDP135" s="125"/>
      <c r="NDQ135" s="125"/>
      <c r="NDR135" s="125"/>
      <c r="NDS135" s="125"/>
      <c r="NDT135" s="125"/>
      <c r="NDU135" s="125"/>
      <c r="NDV135" s="125"/>
      <c r="NDW135" s="125"/>
      <c r="NDX135" s="125"/>
      <c r="NDY135" s="125"/>
      <c r="NDZ135" s="125"/>
      <c r="NEA135" s="125"/>
      <c r="NEB135" s="125"/>
      <c r="NEC135" s="125"/>
      <c r="NED135" s="125"/>
      <c r="NEE135" s="125"/>
      <c r="NEF135" s="125"/>
      <c r="NEG135" s="125"/>
      <c r="NEH135" s="125"/>
      <c r="NEI135" s="125"/>
      <c r="NEJ135" s="125"/>
      <c r="NEK135" s="125"/>
      <c r="NEL135" s="125"/>
      <c r="NEM135" s="125"/>
      <c r="NEN135" s="125"/>
      <c r="NEO135" s="125"/>
      <c r="NEP135" s="125"/>
      <c r="NEQ135" s="125"/>
      <c r="NER135" s="125"/>
      <c r="NES135" s="125"/>
      <c r="NET135" s="125"/>
      <c r="NEU135" s="125"/>
      <c r="NEV135" s="125"/>
      <c r="NEW135" s="125"/>
      <c r="NEX135" s="125"/>
      <c r="NEY135" s="125"/>
      <c r="NEZ135" s="125"/>
      <c r="NFA135" s="125"/>
      <c r="NFB135" s="125"/>
      <c r="NFC135" s="125"/>
      <c r="NFD135" s="125"/>
      <c r="NFE135" s="125"/>
      <c r="NFF135" s="125"/>
      <c r="NFG135" s="125"/>
      <c r="NFH135" s="125"/>
      <c r="NFI135" s="125"/>
      <c r="NFJ135" s="125"/>
      <c r="NFK135" s="125"/>
      <c r="NFL135" s="125"/>
      <c r="NFM135" s="125"/>
      <c r="NFN135" s="125"/>
      <c r="NFO135" s="125"/>
      <c r="NFP135" s="125"/>
      <c r="NFQ135" s="125"/>
      <c r="NFR135" s="125"/>
      <c r="NFS135" s="125"/>
      <c r="NFT135" s="125"/>
      <c r="NFU135" s="125"/>
      <c r="NFV135" s="125"/>
      <c r="NFW135" s="125"/>
      <c r="NFX135" s="125"/>
      <c r="NFY135" s="125"/>
      <c r="NFZ135" s="125"/>
      <c r="NGA135" s="125"/>
      <c r="NGB135" s="125"/>
      <c r="NGC135" s="125"/>
      <c r="NGD135" s="125"/>
      <c r="NGE135" s="125"/>
      <c r="NGF135" s="125"/>
      <c r="NGG135" s="125"/>
      <c r="NGH135" s="125"/>
      <c r="NGI135" s="125"/>
      <c r="NGJ135" s="125"/>
      <c r="NGK135" s="125"/>
      <c r="NGL135" s="125"/>
      <c r="NGM135" s="125"/>
      <c r="NGN135" s="125"/>
      <c r="NGO135" s="125"/>
      <c r="NGP135" s="125"/>
      <c r="NGQ135" s="125"/>
      <c r="NGR135" s="125"/>
      <c r="NGS135" s="125"/>
      <c r="NGT135" s="125"/>
      <c r="NGU135" s="125"/>
      <c r="NGV135" s="125"/>
      <c r="NGW135" s="125"/>
      <c r="NGX135" s="125"/>
      <c r="NGY135" s="125"/>
      <c r="NGZ135" s="125"/>
      <c r="NHA135" s="125"/>
      <c r="NHB135" s="125"/>
      <c r="NHC135" s="125"/>
      <c r="NHD135" s="125"/>
      <c r="NHE135" s="125"/>
      <c r="NHF135" s="125"/>
      <c r="NHG135" s="125"/>
      <c r="NHH135" s="125"/>
      <c r="NHI135" s="125"/>
      <c r="NHJ135" s="125"/>
      <c r="NHK135" s="125"/>
      <c r="NHL135" s="125"/>
      <c r="NHM135" s="125"/>
      <c r="NHN135" s="125"/>
      <c r="NHO135" s="125"/>
      <c r="NHP135" s="125"/>
      <c r="NHQ135" s="125"/>
      <c r="NHR135" s="125"/>
      <c r="NHS135" s="125"/>
      <c r="NHT135" s="125"/>
      <c r="NHU135" s="125"/>
      <c r="NHV135" s="125"/>
      <c r="NHW135" s="125"/>
      <c r="NHX135" s="125"/>
      <c r="NHY135" s="125"/>
      <c r="NHZ135" s="125"/>
      <c r="NIA135" s="125"/>
      <c r="NIB135" s="125"/>
      <c r="NIC135" s="125"/>
      <c r="NID135" s="125"/>
      <c r="NIE135" s="125"/>
      <c r="NIF135" s="125"/>
      <c r="NIG135" s="125"/>
      <c r="NIH135" s="125"/>
      <c r="NII135" s="125"/>
      <c r="NIJ135" s="125"/>
      <c r="NIK135" s="125"/>
      <c r="NIL135" s="125"/>
      <c r="NIM135" s="125"/>
      <c r="NIN135" s="125"/>
      <c r="NIO135" s="125"/>
      <c r="NIP135" s="125"/>
      <c r="NIQ135" s="125"/>
      <c r="NIR135" s="125"/>
      <c r="NIS135" s="125"/>
      <c r="NIT135" s="125"/>
      <c r="NIU135" s="125"/>
      <c r="NIV135" s="125"/>
      <c r="NIW135" s="125"/>
      <c r="NIX135" s="125"/>
      <c r="NIY135" s="125"/>
      <c r="NIZ135" s="125"/>
      <c r="NJA135" s="125"/>
      <c r="NJB135" s="125"/>
      <c r="NJC135" s="125"/>
      <c r="NJD135" s="125"/>
      <c r="NJE135" s="125"/>
      <c r="NJF135" s="125"/>
      <c r="NJG135" s="125"/>
      <c r="NJH135" s="125"/>
      <c r="NJI135" s="125"/>
      <c r="NJJ135" s="125"/>
      <c r="NJK135" s="125"/>
      <c r="NJL135" s="125"/>
      <c r="NJM135" s="125"/>
      <c r="NJN135" s="125"/>
      <c r="NJO135" s="125"/>
      <c r="NJP135" s="125"/>
      <c r="NJQ135" s="125"/>
      <c r="NJR135" s="125"/>
      <c r="NJS135" s="125"/>
      <c r="NJT135" s="125"/>
      <c r="NJU135" s="125"/>
      <c r="NJV135" s="125"/>
      <c r="NJW135" s="125"/>
      <c r="NJX135" s="125"/>
      <c r="NJY135" s="125"/>
      <c r="NJZ135" s="125"/>
      <c r="NKA135" s="125"/>
      <c r="NKB135" s="125"/>
      <c r="NKC135" s="125"/>
      <c r="NKD135" s="125"/>
      <c r="NKE135" s="125"/>
      <c r="NKF135" s="125"/>
      <c r="NKG135" s="125"/>
      <c r="NKH135" s="125"/>
      <c r="NKI135" s="125"/>
      <c r="NKJ135" s="125"/>
      <c r="NKK135" s="125"/>
      <c r="NKL135" s="125"/>
      <c r="NKM135" s="125"/>
      <c r="NKN135" s="125"/>
      <c r="NKO135" s="125"/>
      <c r="NKP135" s="125"/>
      <c r="NKQ135" s="125"/>
      <c r="NKR135" s="125"/>
      <c r="NKS135" s="125"/>
      <c r="NKT135" s="125"/>
      <c r="NKU135" s="125"/>
      <c r="NKV135" s="125"/>
      <c r="NKW135" s="125"/>
      <c r="NKX135" s="125"/>
      <c r="NKY135" s="125"/>
      <c r="NKZ135" s="125"/>
      <c r="NLA135" s="125"/>
      <c r="NLB135" s="125"/>
      <c r="NLC135" s="125"/>
      <c r="NLD135" s="125"/>
      <c r="NLE135" s="125"/>
      <c r="NLF135" s="125"/>
      <c r="NLG135" s="125"/>
      <c r="NLH135" s="125"/>
      <c r="NLI135" s="125"/>
      <c r="NLJ135" s="125"/>
      <c r="NLK135" s="125"/>
      <c r="NLL135" s="125"/>
      <c r="NLM135" s="125"/>
      <c r="NLN135" s="125"/>
      <c r="NLO135" s="125"/>
      <c r="NLP135" s="125"/>
      <c r="NLQ135" s="125"/>
      <c r="NLR135" s="125"/>
      <c r="NLS135" s="125"/>
      <c r="NLT135" s="125"/>
      <c r="NLU135" s="125"/>
      <c r="NLV135" s="125"/>
      <c r="NLW135" s="125"/>
      <c r="NLX135" s="125"/>
      <c r="NLY135" s="125"/>
      <c r="NLZ135" s="125"/>
      <c r="NMA135" s="125"/>
      <c r="NMB135" s="125"/>
      <c r="NMC135" s="125"/>
      <c r="NMD135" s="125"/>
      <c r="NME135" s="125"/>
      <c r="NMF135" s="125"/>
      <c r="NMG135" s="125"/>
      <c r="NMH135" s="125"/>
      <c r="NMI135" s="125"/>
      <c r="NMJ135" s="125"/>
      <c r="NMK135" s="125"/>
      <c r="NML135" s="125"/>
      <c r="NMM135" s="125"/>
      <c r="NMN135" s="125"/>
      <c r="NMO135" s="125"/>
      <c r="NMP135" s="125"/>
      <c r="NMQ135" s="125"/>
      <c r="NMR135" s="125"/>
      <c r="NMS135" s="125"/>
      <c r="NMT135" s="125"/>
      <c r="NMU135" s="125"/>
      <c r="NMV135" s="125"/>
      <c r="NMW135" s="125"/>
      <c r="NMX135" s="125"/>
      <c r="NMY135" s="125"/>
      <c r="NMZ135" s="125"/>
      <c r="NNA135" s="125"/>
      <c r="NNB135" s="125"/>
      <c r="NNC135" s="125"/>
      <c r="NND135" s="125"/>
      <c r="NNE135" s="125"/>
      <c r="NNF135" s="125"/>
      <c r="NNG135" s="125"/>
      <c r="NNH135" s="125"/>
      <c r="NNI135" s="125"/>
      <c r="NNJ135" s="125"/>
      <c r="NNK135" s="125"/>
      <c r="NNL135" s="125"/>
      <c r="NNM135" s="125"/>
      <c r="NNN135" s="125"/>
      <c r="NNO135" s="125"/>
      <c r="NNP135" s="125"/>
      <c r="NNQ135" s="125"/>
      <c r="NNR135" s="125"/>
      <c r="NNS135" s="125"/>
      <c r="NNT135" s="125"/>
      <c r="NNU135" s="125"/>
      <c r="NNV135" s="125"/>
      <c r="NNW135" s="125"/>
      <c r="NNX135" s="125"/>
      <c r="NNY135" s="125"/>
      <c r="NNZ135" s="125"/>
      <c r="NOA135" s="125"/>
      <c r="NOB135" s="125"/>
      <c r="NOC135" s="125"/>
      <c r="NOD135" s="125"/>
      <c r="NOE135" s="125"/>
      <c r="NOF135" s="125"/>
      <c r="NOG135" s="125"/>
      <c r="NOH135" s="125"/>
      <c r="NOI135" s="125"/>
      <c r="NOJ135" s="125"/>
      <c r="NOK135" s="125"/>
      <c r="NOL135" s="125"/>
      <c r="NOM135" s="125"/>
      <c r="NON135" s="125"/>
      <c r="NOO135" s="125"/>
      <c r="NOP135" s="125"/>
      <c r="NOQ135" s="125"/>
      <c r="NOR135" s="125"/>
      <c r="NOS135" s="125"/>
      <c r="NOT135" s="125"/>
      <c r="NOU135" s="125"/>
      <c r="NOV135" s="125"/>
      <c r="NOW135" s="125"/>
      <c r="NOX135" s="125"/>
      <c r="NOY135" s="125"/>
      <c r="NOZ135" s="125"/>
      <c r="NPA135" s="125"/>
      <c r="NPB135" s="125"/>
      <c r="NPC135" s="125"/>
      <c r="NPD135" s="125"/>
      <c r="NPE135" s="125"/>
      <c r="NPF135" s="125"/>
      <c r="NPG135" s="125"/>
      <c r="NPH135" s="125"/>
      <c r="NPI135" s="125"/>
      <c r="NPJ135" s="125"/>
      <c r="NPK135" s="125"/>
      <c r="NPL135" s="125"/>
      <c r="NPM135" s="125"/>
      <c r="NPN135" s="125"/>
      <c r="NPO135" s="125"/>
      <c r="NPP135" s="125"/>
      <c r="NPQ135" s="125"/>
      <c r="NPR135" s="125"/>
      <c r="NPS135" s="125"/>
      <c r="NPT135" s="125"/>
      <c r="NPU135" s="125"/>
      <c r="NPV135" s="125"/>
      <c r="NPW135" s="125"/>
      <c r="NPX135" s="125"/>
      <c r="NPY135" s="125"/>
      <c r="NPZ135" s="125"/>
      <c r="NQA135" s="125"/>
      <c r="NQB135" s="125"/>
      <c r="NQC135" s="125"/>
      <c r="NQD135" s="125"/>
      <c r="NQE135" s="125"/>
      <c r="NQF135" s="125"/>
      <c r="NQG135" s="125"/>
      <c r="NQH135" s="125"/>
      <c r="NQI135" s="125"/>
      <c r="NQJ135" s="125"/>
      <c r="NQK135" s="125"/>
      <c r="NQL135" s="125"/>
      <c r="NQM135" s="125"/>
      <c r="NQN135" s="125"/>
      <c r="NQO135" s="125"/>
      <c r="NQP135" s="125"/>
      <c r="NQQ135" s="125"/>
      <c r="NQR135" s="125"/>
      <c r="NQS135" s="125"/>
      <c r="NQT135" s="125"/>
      <c r="NQU135" s="125"/>
      <c r="NQV135" s="125"/>
      <c r="NQW135" s="125"/>
      <c r="NQX135" s="125"/>
      <c r="NQY135" s="125"/>
      <c r="NQZ135" s="125"/>
      <c r="NRA135" s="125"/>
      <c r="NRB135" s="125"/>
      <c r="NRC135" s="125"/>
      <c r="NRD135" s="125"/>
      <c r="NRE135" s="125"/>
      <c r="NRF135" s="125"/>
      <c r="NRG135" s="125"/>
      <c r="NRH135" s="125"/>
      <c r="NRI135" s="125"/>
      <c r="NRJ135" s="125"/>
      <c r="NRK135" s="125"/>
      <c r="NRL135" s="125"/>
      <c r="NRM135" s="125"/>
      <c r="NRN135" s="125"/>
      <c r="NRO135" s="125"/>
      <c r="NRP135" s="125"/>
      <c r="NRQ135" s="125"/>
      <c r="NRR135" s="125"/>
      <c r="NRS135" s="125"/>
      <c r="NRT135" s="125"/>
      <c r="NRU135" s="125"/>
      <c r="NRV135" s="125"/>
      <c r="NRW135" s="125"/>
      <c r="NRX135" s="125"/>
      <c r="NRY135" s="125"/>
      <c r="NRZ135" s="125"/>
      <c r="NSA135" s="125"/>
      <c r="NSB135" s="125"/>
      <c r="NSC135" s="125"/>
      <c r="NSD135" s="125"/>
      <c r="NSE135" s="125"/>
      <c r="NSF135" s="125"/>
      <c r="NSG135" s="125"/>
      <c r="NSH135" s="125"/>
      <c r="NSI135" s="125"/>
      <c r="NSJ135" s="125"/>
      <c r="NSK135" s="125"/>
      <c r="NSL135" s="125"/>
      <c r="NSM135" s="125"/>
      <c r="NSN135" s="125"/>
      <c r="NSO135" s="125"/>
      <c r="NSP135" s="125"/>
      <c r="NSQ135" s="125"/>
      <c r="NSR135" s="125"/>
      <c r="NSS135" s="125"/>
      <c r="NST135" s="125"/>
      <c r="NSU135" s="125"/>
      <c r="NSV135" s="125"/>
      <c r="NSW135" s="125"/>
      <c r="NSX135" s="125"/>
      <c r="NSY135" s="125"/>
      <c r="NSZ135" s="125"/>
      <c r="NTA135" s="125"/>
      <c r="NTB135" s="125"/>
      <c r="NTC135" s="125"/>
      <c r="NTD135" s="125"/>
      <c r="NTE135" s="125"/>
      <c r="NTF135" s="125"/>
      <c r="NTG135" s="125"/>
      <c r="NTH135" s="125"/>
      <c r="NTI135" s="125"/>
      <c r="NTJ135" s="125"/>
      <c r="NTK135" s="125"/>
      <c r="NTL135" s="125"/>
      <c r="NTM135" s="125"/>
      <c r="NTN135" s="125"/>
      <c r="NTO135" s="125"/>
      <c r="NTP135" s="125"/>
      <c r="NTQ135" s="125"/>
      <c r="NTR135" s="125"/>
      <c r="NTS135" s="125"/>
      <c r="NTT135" s="125"/>
      <c r="NTU135" s="125"/>
      <c r="NTV135" s="125"/>
      <c r="NTW135" s="125"/>
      <c r="NTX135" s="125"/>
      <c r="NTY135" s="125"/>
      <c r="NTZ135" s="125"/>
      <c r="NUA135" s="125"/>
      <c r="NUB135" s="125"/>
      <c r="NUC135" s="125"/>
      <c r="NUD135" s="125"/>
      <c r="NUE135" s="125"/>
      <c r="NUF135" s="125"/>
      <c r="NUG135" s="125"/>
      <c r="NUH135" s="125"/>
      <c r="NUI135" s="125"/>
      <c r="NUJ135" s="125"/>
      <c r="NUK135" s="125"/>
      <c r="NUL135" s="125"/>
      <c r="NUM135" s="125"/>
      <c r="NUN135" s="125"/>
      <c r="NUO135" s="125"/>
      <c r="NUP135" s="125"/>
      <c r="NUQ135" s="125"/>
      <c r="NUR135" s="125"/>
      <c r="NUS135" s="125"/>
      <c r="NUT135" s="125"/>
      <c r="NUU135" s="125"/>
      <c r="NUV135" s="125"/>
      <c r="NUW135" s="125"/>
      <c r="NUX135" s="125"/>
      <c r="NUY135" s="125"/>
      <c r="NUZ135" s="125"/>
      <c r="NVA135" s="125"/>
      <c r="NVB135" s="125"/>
      <c r="NVC135" s="125"/>
      <c r="NVD135" s="125"/>
      <c r="NVE135" s="125"/>
      <c r="NVF135" s="125"/>
      <c r="NVG135" s="125"/>
      <c r="NVH135" s="125"/>
      <c r="NVI135" s="125"/>
      <c r="NVJ135" s="125"/>
      <c r="NVK135" s="125"/>
      <c r="NVL135" s="125"/>
      <c r="NVM135" s="125"/>
      <c r="NVN135" s="125"/>
      <c r="NVO135" s="125"/>
      <c r="NVP135" s="125"/>
      <c r="NVQ135" s="125"/>
      <c r="NVR135" s="125"/>
      <c r="NVS135" s="125"/>
      <c r="NVT135" s="125"/>
      <c r="NVU135" s="125"/>
      <c r="NVV135" s="125"/>
      <c r="NVW135" s="125"/>
      <c r="NVX135" s="125"/>
      <c r="NVY135" s="125"/>
      <c r="NVZ135" s="125"/>
      <c r="NWA135" s="125"/>
      <c r="NWB135" s="125"/>
      <c r="NWC135" s="125"/>
      <c r="NWD135" s="125"/>
      <c r="NWE135" s="125"/>
      <c r="NWF135" s="125"/>
      <c r="NWG135" s="125"/>
      <c r="NWH135" s="125"/>
      <c r="NWI135" s="125"/>
      <c r="NWJ135" s="125"/>
      <c r="NWK135" s="125"/>
      <c r="NWL135" s="125"/>
      <c r="NWM135" s="125"/>
      <c r="NWN135" s="125"/>
      <c r="NWO135" s="125"/>
      <c r="NWP135" s="125"/>
      <c r="NWQ135" s="125"/>
      <c r="NWR135" s="125"/>
      <c r="NWS135" s="125"/>
      <c r="NWT135" s="125"/>
      <c r="NWU135" s="125"/>
      <c r="NWV135" s="125"/>
      <c r="NWW135" s="125"/>
      <c r="NWX135" s="125"/>
      <c r="NWY135" s="125"/>
      <c r="NWZ135" s="125"/>
      <c r="NXA135" s="125"/>
      <c r="NXB135" s="125"/>
      <c r="NXC135" s="125"/>
      <c r="NXD135" s="125"/>
      <c r="NXE135" s="125"/>
      <c r="NXF135" s="125"/>
      <c r="NXG135" s="125"/>
      <c r="NXH135" s="125"/>
      <c r="NXI135" s="125"/>
      <c r="NXJ135" s="125"/>
      <c r="NXK135" s="125"/>
      <c r="NXL135" s="125"/>
      <c r="NXM135" s="125"/>
      <c r="NXN135" s="125"/>
      <c r="NXO135" s="125"/>
      <c r="NXP135" s="125"/>
      <c r="NXQ135" s="125"/>
      <c r="NXR135" s="125"/>
      <c r="NXS135" s="125"/>
      <c r="NXT135" s="125"/>
      <c r="NXU135" s="125"/>
      <c r="NXV135" s="125"/>
      <c r="NXW135" s="125"/>
      <c r="NXX135" s="125"/>
      <c r="NXY135" s="125"/>
      <c r="NXZ135" s="125"/>
      <c r="NYA135" s="125"/>
      <c r="NYB135" s="125"/>
      <c r="NYC135" s="125"/>
      <c r="NYD135" s="125"/>
      <c r="NYE135" s="125"/>
      <c r="NYF135" s="125"/>
      <c r="NYG135" s="125"/>
      <c r="NYH135" s="125"/>
      <c r="NYI135" s="125"/>
      <c r="NYJ135" s="125"/>
      <c r="NYK135" s="125"/>
      <c r="NYL135" s="125"/>
      <c r="NYM135" s="125"/>
      <c r="NYN135" s="125"/>
      <c r="NYO135" s="125"/>
      <c r="NYP135" s="125"/>
      <c r="NYQ135" s="125"/>
      <c r="NYR135" s="125"/>
      <c r="NYS135" s="125"/>
      <c r="NYT135" s="125"/>
      <c r="NYU135" s="125"/>
      <c r="NYV135" s="125"/>
      <c r="NYW135" s="125"/>
      <c r="NYX135" s="125"/>
      <c r="NYY135" s="125"/>
      <c r="NYZ135" s="125"/>
      <c r="NZA135" s="125"/>
      <c r="NZB135" s="125"/>
      <c r="NZC135" s="125"/>
      <c r="NZD135" s="125"/>
      <c r="NZE135" s="125"/>
      <c r="NZF135" s="125"/>
      <c r="NZG135" s="125"/>
      <c r="NZH135" s="125"/>
      <c r="NZI135" s="125"/>
      <c r="NZJ135" s="125"/>
      <c r="NZK135" s="125"/>
      <c r="NZL135" s="125"/>
      <c r="NZM135" s="125"/>
      <c r="NZN135" s="125"/>
      <c r="NZO135" s="125"/>
      <c r="NZP135" s="125"/>
      <c r="NZQ135" s="125"/>
      <c r="NZR135" s="125"/>
      <c r="NZS135" s="125"/>
      <c r="NZT135" s="125"/>
      <c r="NZU135" s="125"/>
      <c r="NZV135" s="125"/>
      <c r="NZW135" s="125"/>
      <c r="NZX135" s="125"/>
      <c r="NZY135" s="125"/>
      <c r="NZZ135" s="125"/>
      <c r="OAA135" s="125"/>
      <c r="OAB135" s="125"/>
      <c r="OAC135" s="125"/>
      <c r="OAD135" s="125"/>
      <c r="OAE135" s="125"/>
      <c r="OAF135" s="125"/>
      <c r="OAG135" s="125"/>
      <c r="OAH135" s="125"/>
      <c r="OAI135" s="125"/>
      <c r="OAJ135" s="125"/>
      <c r="OAK135" s="125"/>
      <c r="OAL135" s="125"/>
      <c r="OAM135" s="125"/>
      <c r="OAN135" s="125"/>
      <c r="OAO135" s="125"/>
      <c r="OAP135" s="125"/>
      <c r="OAQ135" s="125"/>
      <c r="OAR135" s="125"/>
      <c r="OAS135" s="125"/>
      <c r="OAT135" s="125"/>
      <c r="OAU135" s="125"/>
      <c r="OAV135" s="125"/>
      <c r="OAW135" s="125"/>
      <c r="OAX135" s="125"/>
      <c r="OAY135" s="125"/>
      <c r="OAZ135" s="125"/>
      <c r="OBA135" s="125"/>
      <c r="OBB135" s="125"/>
      <c r="OBC135" s="125"/>
      <c r="OBD135" s="125"/>
      <c r="OBE135" s="125"/>
      <c r="OBF135" s="125"/>
      <c r="OBG135" s="125"/>
      <c r="OBH135" s="125"/>
      <c r="OBI135" s="125"/>
      <c r="OBJ135" s="125"/>
      <c r="OBK135" s="125"/>
      <c r="OBL135" s="125"/>
      <c r="OBM135" s="125"/>
      <c r="OBN135" s="125"/>
      <c r="OBO135" s="125"/>
      <c r="OBP135" s="125"/>
      <c r="OBQ135" s="125"/>
      <c r="OBR135" s="125"/>
      <c r="OBS135" s="125"/>
      <c r="OBT135" s="125"/>
      <c r="OBU135" s="125"/>
      <c r="OBV135" s="125"/>
      <c r="OBW135" s="125"/>
      <c r="OBX135" s="125"/>
      <c r="OBY135" s="125"/>
      <c r="OBZ135" s="125"/>
      <c r="OCA135" s="125"/>
      <c r="OCB135" s="125"/>
      <c r="OCC135" s="125"/>
      <c r="OCD135" s="125"/>
      <c r="OCE135" s="125"/>
      <c r="OCF135" s="125"/>
      <c r="OCG135" s="125"/>
      <c r="OCH135" s="125"/>
      <c r="OCI135" s="125"/>
      <c r="OCJ135" s="125"/>
      <c r="OCK135" s="125"/>
      <c r="OCL135" s="125"/>
      <c r="OCM135" s="125"/>
      <c r="OCN135" s="125"/>
      <c r="OCO135" s="125"/>
      <c r="OCP135" s="125"/>
      <c r="OCQ135" s="125"/>
      <c r="OCR135" s="125"/>
      <c r="OCS135" s="125"/>
      <c r="OCT135" s="125"/>
      <c r="OCU135" s="125"/>
      <c r="OCV135" s="125"/>
      <c r="OCW135" s="125"/>
      <c r="OCX135" s="125"/>
      <c r="OCY135" s="125"/>
      <c r="OCZ135" s="125"/>
      <c r="ODA135" s="125"/>
      <c r="ODB135" s="125"/>
      <c r="ODC135" s="125"/>
      <c r="ODD135" s="125"/>
      <c r="ODE135" s="125"/>
      <c r="ODF135" s="125"/>
      <c r="ODG135" s="125"/>
      <c r="ODH135" s="125"/>
      <c r="ODI135" s="125"/>
      <c r="ODJ135" s="125"/>
      <c r="ODK135" s="125"/>
      <c r="ODL135" s="125"/>
      <c r="ODM135" s="125"/>
      <c r="ODN135" s="125"/>
      <c r="ODO135" s="125"/>
      <c r="ODP135" s="125"/>
      <c r="ODQ135" s="125"/>
      <c r="ODR135" s="125"/>
      <c r="ODS135" s="125"/>
      <c r="ODT135" s="125"/>
      <c r="ODU135" s="125"/>
      <c r="ODV135" s="125"/>
      <c r="ODW135" s="125"/>
      <c r="ODX135" s="125"/>
      <c r="ODY135" s="125"/>
      <c r="ODZ135" s="125"/>
      <c r="OEA135" s="125"/>
      <c r="OEB135" s="125"/>
      <c r="OEC135" s="125"/>
      <c r="OED135" s="125"/>
      <c r="OEE135" s="125"/>
      <c r="OEF135" s="125"/>
      <c r="OEG135" s="125"/>
      <c r="OEH135" s="125"/>
      <c r="OEI135" s="125"/>
      <c r="OEJ135" s="125"/>
      <c r="OEK135" s="125"/>
      <c r="OEL135" s="125"/>
      <c r="OEM135" s="125"/>
      <c r="OEN135" s="125"/>
      <c r="OEO135" s="125"/>
      <c r="OEP135" s="125"/>
      <c r="OEQ135" s="125"/>
      <c r="OER135" s="125"/>
      <c r="OES135" s="125"/>
      <c r="OET135" s="125"/>
      <c r="OEU135" s="125"/>
      <c r="OEV135" s="125"/>
      <c r="OEW135" s="125"/>
      <c r="OEX135" s="125"/>
      <c r="OEY135" s="125"/>
      <c r="OEZ135" s="125"/>
      <c r="OFA135" s="125"/>
      <c r="OFB135" s="125"/>
      <c r="OFC135" s="125"/>
      <c r="OFD135" s="125"/>
      <c r="OFE135" s="125"/>
      <c r="OFF135" s="125"/>
      <c r="OFG135" s="125"/>
      <c r="OFH135" s="125"/>
      <c r="OFI135" s="125"/>
      <c r="OFJ135" s="125"/>
      <c r="OFK135" s="125"/>
      <c r="OFL135" s="125"/>
      <c r="OFM135" s="125"/>
      <c r="OFN135" s="125"/>
      <c r="OFO135" s="125"/>
      <c r="OFP135" s="125"/>
      <c r="OFQ135" s="125"/>
      <c r="OFR135" s="125"/>
      <c r="OFS135" s="125"/>
      <c r="OFT135" s="125"/>
      <c r="OFU135" s="125"/>
      <c r="OFV135" s="125"/>
      <c r="OFW135" s="125"/>
      <c r="OFX135" s="125"/>
      <c r="OFY135" s="125"/>
      <c r="OFZ135" s="125"/>
      <c r="OGA135" s="125"/>
      <c r="OGB135" s="125"/>
      <c r="OGC135" s="125"/>
      <c r="OGD135" s="125"/>
      <c r="OGE135" s="125"/>
      <c r="OGF135" s="125"/>
      <c r="OGG135" s="125"/>
      <c r="OGH135" s="125"/>
      <c r="OGI135" s="125"/>
      <c r="OGJ135" s="125"/>
      <c r="OGK135" s="125"/>
      <c r="OGL135" s="125"/>
      <c r="OGM135" s="125"/>
      <c r="OGN135" s="125"/>
      <c r="OGO135" s="125"/>
      <c r="OGP135" s="125"/>
      <c r="OGQ135" s="125"/>
      <c r="OGR135" s="125"/>
      <c r="OGS135" s="125"/>
      <c r="OGT135" s="125"/>
      <c r="OGU135" s="125"/>
      <c r="OGV135" s="125"/>
      <c r="OGW135" s="125"/>
      <c r="OGX135" s="125"/>
      <c r="OGY135" s="125"/>
      <c r="OGZ135" s="125"/>
      <c r="OHA135" s="125"/>
      <c r="OHB135" s="125"/>
      <c r="OHC135" s="125"/>
      <c r="OHD135" s="125"/>
      <c r="OHE135" s="125"/>
      <c r="OHF135" s="125"/>
      <c r="OHG135" s="125"/>
      <c r="OHH135" s="125"/>
      <c r="OHI135" s="125"/>
      <c r="OHJ135" s="125"/>
      <c r="OHK135" s="125"/>
      <c r="OHL135" s="125"/>
      <c r="OHM135" s="125"/>
      <c r="OHN135" s="125"/>
      <c r="OHO135" s="125"/>
      <c r="OHP135" s="125"/>
      <c r="OHQ135" s="125"/>
      <c r="OHR135" s="125"/>
      <c r="OHS135" s="125"/>
      <c r="OHT135" s="125"/>
      <c r="OHU135" s="125"/>
      <c r="OHV135" s="125"/>
      <c r="OHW135" s="125"/>
      <c r="OHX135" s="125"/>
      <c r="OHY135" s="125"/>
      <c r="OHZ135" s="125"/>
      <c r="OIA135" s="125"/>
      <c r="OIB135" s="125"/>
      <c r="OIC135" s="125"/>
      <c r="OID135" s="125"/>
      <c r="OIE135" s="125"/>
      <c r="OIF135" s="125"/>
      <c r="OIG135" s="125"/>
      <c r="OIH135" s="125"/>
      <c r="OII135" s="125"/>
      <c r="OIJ135" s="125"/>
      <c r="OIK135" s="125"/>
      <c r="OIL135" s="125"/>
      <c r="OIM135" s="125"/>
      <c r="OIN135" s="125"/>
      <c r="OIO135" s="125"/>
      <c r="OIP135" s="125"/>
      <c r="OIQ135" s="125"/>
      <c r="OIR135" s="125"/>
      <c r="OIS135" s="125"/>
      <c r="OIT135" s="125"/>
      <c r="OIU135" s="125"/>
      <c r="OIV135" s="125"/>
      <c r="OIW135" s="125"/>
      <c r="OIX135" s="125"/>
      <c r="OIY135" s="125"/>
      <c r="OIZ135" s="125"/>
      <c r="OJA135" s="125"/>
      <c r="OJB135" s="125"/>
      <c r="OJC135" s="125"/>
      <c r="OJD135" s="125"/>
      <c r="OJE135" s="125"/>
      <c r="OJF135" s="125"/>
      <c r="OJG135" s="125"/>
      <c r="OJH135" s="125"/>
      <c r="OJI135" s="125"/>
      <c r="OJJ135" s="125"/>
      <c r="OJK135" s="125"/>
      <c r="OJL135" s="125"/>
      <c r="OJM135" s="125"/>
      <c r="OJN135" s="125"/>
      <c r="OJO135" s="125"/>
      <c r="OJP135" s="125"/>
      <c r="OJQ135" s="125"/>
      <c r="OJR135" s="125"/>
      <c r="OJS135" s="125"/>
      <c r="OJT135" s="125"/>
      <c r="OJU135" s="125"/>
      <c r="OJV135" s="125"/>
      <c r="OJW135" s="125"/>
      <c r="OJX135" s="125"/>
      <c r="OJY135" s="125"/>
      <c r="OJZ135" s="125"/>
      <c r="OKA135" s="125"/>
      <c r="OKB135" s="125"/>
      <c r="OKC135" s="125"/>
      <c r="OKD135" s="125"/>
      <c r="OKE135" s="125"/>
      <c r="OKF135" s="125"/>
      <c r="OKG135" s="125"/>
      <c r="OKH135" s="125"/>
      <c r="OKI135" s="125"/>
      <c r="OKJ135" s="125"/>
      <c r="OKK135" s="125"/>
      <c r="OKL135" s="125"/>
      <c r="OKM135" s="125"/>
      <c r="OKN135" s="125"/>
      <c r="OKO135" s="125"/>
      <c r="OKP135" s="125"/>
      <c r="OKQ135" s="125"/>
      <c r="OKR135" s="125"/>
      <c r="OKS135" s="125"/>
      <c r="OKT135" s="125"/>
      <c r="OKU135" s="125"/>
      <c r="OKV135" s="125"/>
      <c r="OKW135" s="125"/>
      <c r="OKX135" s="125"/>
      <c r="OKY135" s="125"/>
      <c r="OKZ135" s="125"/>
      <c r="OLA135" s="125"/>
      <c r="OLB135" s="125"/>
      <c r="OLC135" s="125"/>
      <c r="OLD135" s="125"/>
      <c r="OLE135" s="125"/>
      <c r="OLF135" s="125"/>
      <c r="OLG135" s="125"/>
      <c r="OLH135" s="125"/>
      <c r="OLI135" s="125"/>
      <c r="OLJ135" s="125"/>
      <c r="OLK135" s="125"/>
      <c r="OLL135" s="125"/>
      <c r="OLM135" s="125"/>
      <c r="OLN135" s="125"/>
      <c r="OLO135" s="125"/>
      <c r="OLP135" s="125"/>
      <c r="OLQ135" s="125"/>
      <c r="OLR135" s="125"/>
      <c r="OLS135" s="125"/>
      <c r="OLT135" s="125"/>
      <c r="OLU135" s="125"/>
      <c r="OLV135" s="125"/>
      <c r="OLW135" s="125"/>
      <c r="OLX135" s="125"/>
      <c r="OLY135" s="125"/>
      <c r="OLZ135" s="125"/>
      <c r="OMA135" s="125"/>
      <c r="OMB135" s="125"/>
      <c r="OMC135" s="125"/>
      <c r="OMD135" s="125"/>
      <c r="OME135" s="125"/>
      <c r="OMF135" s="125"/>
      <c r="OMG135" s="125"/>
      <c r="OMH135" s="125"/>
      <c r="OMI135" s="125"/>
      <c r="OMJ135" s="125"/>
      <c r="OMK135" s="125"/>
      <c r="OML135" s="125"/>
      <c r="OMM135" s="125"/>
      <c r="OMN135" s="125"/>
      <c r="OMO135" s="125"/>
      <c r="OMP135" s="125"/>
      <c r="OMQ135" s="125"/>
      <c r="OMR135" s="125"/>
      <c r="OMS135" s="125"/>
      <c r="OMT135" s="125"/>
      <c r="OMU135" s="125"/>
      <c r="OMV135" s="125"/>
      <c r="OMW135" s="125"/>
      <c r="OMX135" s="125"/>
      <c r="OMY135" s="125"/>
      <c r="OMZ135" s="125"/>
      <c r="ONA135" s="125"/>
      <c r="ONB135" s="125"/>
      <c r="ONC135" s="125"/>
      <c r="OND135" s="125"/>
      <c r="ONE135" s="125"/>
      <c r="ONF135" s="125"/>
      <c r="ONG135" s="125"/>
      <c r="ONH135" s="125"/>
      <c r="ONI135" s="125"/>
      <c r="ONJ135" s="125"/>
      <c r="ONK135" s="125"/>
      <c r="ONL135" s="125"/>
      <c r="ONM135" s="125"/>
      <c r="ONN135" s="125"/>
      <c r="ONO135" s="125"/>
      <c r="ONP135" s="125"/>
      <c r="ONQ135" s="125"/>
      <c r="ONR135" s="125"/>
      <c r="ONS135" s="125"/>
      <c r="ONT135" s="125"/>
      <c r="ONU135" s="125"/>
      <c r="ONV135" s="125"/>
      <c r="ONW135" s="125"/>
      <c r="ONX135" s="125"/>
      <c r="ONY135" s="125"/>
      <c r="ONZ135" s="125"/>
      <c r="OOA135" s="125"/>
      <c r="OOB135" s="125"/>
      <c r="OOC135" s="125"/>
      <c r="OOD135" s="125"/>
      <c r="OOE135" s="125"/>
      <c r="OOF135" s="125"/>
      <c r="OOG135" s="125"/>
      <c r="OOH135" s="125"/>
      <c r="OOI135" s="125"/>
      <c r="OOJ135" s="125"/>
      <c r="OOK135" s="125"/>
      <c r="OOL135" s="125"/>
      <c r="OOM135" s="125"/>
      <c r="OON135" s="125"/>
      <c r="OOO135" s="125"/>
      <c r="OOP135" s="125"/>
      <c r="OOQ135" s="125"/>
      <c r="OOR135" s="125"/>
      <c r="OOS135" s="125"/>
      <c r="OOT135" s="125"/>
      <c r="OOU135" s="125"/>
      <c r="OOV135" s="125"/>
      <c r="OOW135" s="125"/>
      <c r="OOX135" s="125"/>
      <c r="OOY135" s="125"/>
      <c r="OOZ135" s="125"/>
      <c r="OPA135" s="125"/>
      <c r="OPB135" s="125"/>
      <c r="OPC135" s="125"/>
      <c r="OPD135" s="125"/>
      <c r="OPE135" s="125"/>
      <c r="OPF135" s="125"/>
      <c r="OPG135" s="125"/>
      <c r="OPH135" s="125"/>
      <c r="OPI135" s="125"/>
      <c r="OPJ135" s="125"/>
      <c r="OPK135" s="125"/>
      <c r="OPL135" s="125"/>
      <c r="OPM135" s="125"/>
      <c r="OPN135" s="125"/>
      <c r="OPO135" s="125"/>
      <c r="OPP135" s="125"/>
      <c r="OPQ135" s="125"/>
      <c r="OPR135" s="125"/>
      <c r="OPS135" s="125"/>
      <c r="OPT135" s="125"/>
      <c r="OPU135" s="125"/>
      <c r="OPV135" s="125"/>
      <c r="OPW135" s="125"/>
      <c r="OPX135" s="125"/>
      <c r="OPY135" s="125"/>
      <c r="OPZ135" s="125"/>
      <c r="OQA135" s="125"/>
      <c r="OQB135" s="125"/>
      <c r="OQC135" s="125"/>
      <c r="OQD135" s="125"/>
      <c r="OQE135" s="125"/>
      <c r="OQF135" s="125"/>
      <c r="OQG135" s="125"/>
      <c r="OQH135" s="125"/>
      <c r="OQI135" s="125"/>
      <c r="OQJ135" s="125"/>
      <c r="OQK135" s="125"/>
      <c r="OQL135" s="125"/>
      <c r="OQM135" s="125"/>
      <c r="OQN135" s="125"/>
      <c r="OQO135" s="125"/>
      <c r="OQP135" s="125"/>
      <c r="OQQ135" s="125"/>
      <c r="OQR135" s="125"/>
      <c r="OQS135" s="125"/>
      <c r="OQT135" s="125"/>
      <c r="OQU135" s="125"/>
      <c r="OQV135" s="125"/>
      <c r="OQW135" s="125"/>
      <c r="OQX135" s="125"/>
      <c r="OQY135" s="125"/>
      <c r="OQZ135" s="125"/>
      <c r="ORA135" s="125"/>
      <c r="ORB135" s="125"/>
      <c r="ORC135" s="125"/>
      <c r="ORD135" s="125"/>
      <c r="ORE135" s="125"/>
      <c r="ORF135" s="125"/>
      <c r="ORG135" s="125"/>
      <c r="ORH135" s="125"/>
      <c r="ORI135" s="125"/>
      <c r="ORJ135" s="125"/>
      <c r="ORK135" s="125"/>
      <c r="ORL135" s="125"/>
      <c r="ORM135" s="125"/>
      <c r="ORN135" s="125"/>
      <c r="ORO135" s="125"/>
      <c r="ORP135" s="125"/>
      <c r="ORQ135" s="125"/>
      <c r="ORR135" s="125"/>
      <c r="ORS135" s="125"/>
      <c r="ORT135" s="125"/>
      <c r="ORU135" s="125"/>
      <c r="ORV135" s="125"/>
      <c r="ORW135" s="125"/>
      <c r="ORX135" s="125"/>
      <c r="ORY135" s="125"/>
      <c r="ORZ135" s="125"/>
      <c r="OSA135" s="125"/>
      <c r="OSB135" s="125"/>
      <c r="OSC135" s="125"/>
      <c r="OSD135" s="125"/>
      <c r="OSE135" s="125"/>
      <c r="OSF135" s="125"/>
      <c r="OSG135" s="125"/>
      <c r="OSH135" s="125"/>
      <c r="OSI135" s="125"/>
      <c r="OSJ135" s="125"/>
      <c r="OSK135" s="125"/>
      <c r="OSL135" s="125"/>
      <c r="OSM135" s="125"/>
      <c r="OSN135" s="125"/>
      <c r="OSO135" s="125"/>
      <c r="OSP135" s="125"/>
      <c r="OSQ135" s="125"/>
      <c r="OSR135" s="125"/>
      <c r="OSS135" s="125"/>
      <c r="OST135" s="125"/>
      <c r="OSU135" s="125"/>
      <c r="OSV135" s="125"/>
      <c r="OSW135" s="125"/>
      <c r="OSX135" s="125"/>
      <c r="OSY135" s="125"/>
      <c r="OSZ135" s="125"/>
      <c r="OTA135" s="125"/>
      <c r="OTB135" s="125"/>
      <c r="OTC135" s="125"/>
      <c r="OTD135" s="125"/>
      <c r="OTE135" s="125"/>
      <c r="OTF135" s="125"/>
      <c r="OTG135" s="125"/>
      <c r="OTH135" s="125"/>
      <c r="OTI135" s="125"/>
      <c r="OTJ135" s="125"/>
      <c r="OTK135" s="125"/>
      <c r="OTL135" s="125"/>
      <c r="OTM135" s="125"/>
      <c r="OTN135" s="125"/>
      <c r="OTO135" s="125"/>
      <c r="OTP135" s="125"/>
      <c r="OTQ135" s="125"/>
      <c r="OTR135" s="125"/>
      <c r="OTS135" s="125"/>
      <c r="OTT135" s="125"/>
      <c r="OTU135" s="125"/>
      <c r="OTV135" s="125"/>
      <c r="OTW135" s="125"/>
      <c r="OTX135" s="125"/>
      <c r="OTY135" s="125"/>
      <c r="OTZ135" s="125"/>
      <c r="OUA135" s="125"/>
      <c r="OUB135" s="125"/>
      <c r="OUC135" s="125"/>
      <c r="OUD135" s="125"/>
      <c r="OUE135" s="125"/>
      <c r="OUF135" s="125"/>
      <c r="OUG135" s="125"/>
      <c r="OUH135" s="125"/>
      <c r="OUI135" s="125"/>
      <c r="OUJ135" s="125"/>
      <c r="OUK135" s="125"/>
      <c r="OUL135" s="125"/>
      <c r="OUM135" s="125"/>
      <c r="OUN135" s="125"/>
      <c r="OUO135" s="125"/>
      <c r="OUP135" s="125"/>
      <c r="OUQ135" s="125"/>
      <c r="OUR135" s="125"/>
      <c r="OUS135" s="125"/>
      <c r="OUT135" s="125"/>
      <c r="OUU135" s="125"/>
      <c r="OUV135" s="125"/>
      <c r="OUW135" s="125"/>
      <c r="OUX135" s="125"/>
      <c r="OUY135" s="125"/>
      <c r="OUZ135" s="125"/>
      <c r="OVA135" s="125"/>
      <c r="OVB135" s="125"/>
      <c r="OVC135" s="125"/>
      <c r="OVD135" s="125"/>
      <c r="OVE135" s="125"/>
      <c r="OVF135" s="125"/>
      <c r="OVG135" s="125"/>
      <c r="OVH135" s="125"/>
      <c r="OVI135" s="125"/>
      <c r="OVJ135" s="125"/>
      <c r="OVK135" s="125"/>
      <c r="OVL135" s="125"/>
      <c r="OVM135" s="125"/>
      <c r="OVN135" s="125"/>
      <c r="OVO135" s="125"/>
      <c r="OVP135" s="125"/>
      <c r="OVQ135" s="125"/>
      <c r="OVR135" s="125"/>
      <c r="OVS135" s="125"/>
      <c r="OVT135" s="125"/>
      <c r="OVU135" s="125"/>
      <c r="OVV135" s="125"/>
      <c r="OVW135" s="125"/>
      <c r="OVX135" s="125"/>
      <c r="OVY135" s="125"/>
      <c r="OVZ135" s="125"/>
      <c r="OWA135" s="125"/>
      <c r="OWB135" s="125"/>
      <c r="OWC135" s="125"/>
      <c r="OWD135" s="125"/>
      <c r="OWE135" s="125"/>
      <c r="OWF135" s="125"/>
      <c r="OWG135" s="125"/>
      <c r="OWH135" s="125"/>
      <c r="OWI135" s="125"/>
      <c r="OWJ135" s="125"/>
      <c r="OWK135" s="125"/>
      <c r="OWL135" s="125"/>
      <c r="OWM135" s="125"/>
      <c r="OWN135" s="125"/>
      <c r="OWO135" s="125"/>
      <c r="OWP135" s="125"/>
      <c r="OWQ135" s="125"/>
      <c r="OWR135" s="125"/>
      <c r="OWS135" s="125"/>
      <c r="OWT135" s="125"/>
      <c r="OWU135" s="125"/>
      <c r="OWV135" s="125"/>
      <c r="OWW135" s="125"/>
      <c r="OWX135" s="125"/>
      <c r="OWY135" s="125"/>
      <c r="OWZ135" s="125"/>
      <c r="OXA135" s="125"/>
      <c r="OXB135" s="125"/>
      <c r="OXC135" s="125"/>
      <c r="OXD135" s="125"/>
      <c r="OXE135" s="125"/>
      <c r="OXF135" s="125"/>
      <c r="OXG135" s="125"/>
      <c r="OXH135" s="125"/>
      <c r="OXI135" s="125"/>
      <c r="OXJ135" s="125"/>
      <c r="OXK135" s="125"/>
      <c r="OXL135" s="125"/>
      <c r="OXM135" s="125"/>
      <c r="OXN135" s="125"/>
      <c r="OXO135" s="125"/>
      <c r="OXP135" s="125"/>
      <c r="OXQ135" s="125"/>
      <c r="OXR135" s="125"/>
      <c r="OXS135" s="125"/>
      <c r="OXT135" s="125"/>
      <c r="OXU135" s="125"/>
      <c r="OXV135" s="125"/>
      <c r="OXW135" s="125"/>
      <c r="OXX135" s="125"/>
      <c r="OXY135" s="125"/>
      <c r="OXZ135" s="125"/>
      <c r="OYA135" s="125"/>
      <c r="OYB135" s="125"/>
      <c r="OYC135" s="125"/>
      <c r="OYD135" s="125"/>
      <c r="OYE135" s="125"/>
      <c r="OYF135" s="125"/>
      <c r="OYG135" s="125"/>
      <c r="OYH135" s="125"/>
      <c r="OYI135" s="125"/>
      <c r="OYJ135" s="125"/>
      <c r="OYK135" s="125"/>
      <c r="OYL135" s="125"/>
      <c r="OYM135" s="125"/>
      <c r="OYN135" s="125"/>
      <c r="OYO135" s="125"/>
      <c r="OYP135" s="125"/>
      <c r="OYQ135" s="125"/>
      <c r="OYR135" s="125"/>
      <c r="OYS135" s="125"/>
      <c r="OYT135" s="125"/>
      <c r="OYU135" s="125"/>
      <c r="OYV135" s="125"/>
      <c r="OYW135" s="125"/>
      <c r="OYX135" s="125"/>
      <c r="OYY135" s="125"/>
      <c r="OYZ135" s="125"/>
      <c r="OZA135" s="125"/>
      <c r="OZB135" s="125"/>
      <c r="OZC135" s="125"/>
      <c r="OZD135" s="125"/>
      <c r="OZE135" s="125"/>
      <c r="OZF135" s="125"/>
      <c r="OZG135" s="125"/>
      <c r="OZH135" s="125"/>
      <c r="OZI135" s="125"/>
      <c r="OZJ135" s="125"/>
      <c r="OZK135" s="125"/>
      <c r="OZL135" s="125"/>
      <c r="OZM135" s="125"/>
      <c r="OZN135" s="125"/>
      <c r="OZO135" s="125"/>
      <c r="OZP135" s="125"/>
      <c r="OZQ135" s="125"/>
      <c r="OZR135" s="125"/>
      <c r="OZS135" s="125"/>
      <c r="OZT135" s="125"/>
      <c r="OZU135" s="125"/>
      <c r="OZV135" s="125"/>
      <c r="OZW135" s="125"/>
      <c r="OZX135" s="125"/>
      <c r="OZY135" s="125"/>
      <c r="OZZ135" s="125"/>
      <c r="PAA135" s="125"/>
      <c r="PAB135" s="125"/>
      <c r="PAC135" s="125"/>
      <c r="PAD135" s="125"/>
      <c r="PAE135" s="125"/>
      <c r="PAF135" s="125"/>
      <c r="PAG135" s="125"/>
      <c r="PAH135" s="125"/>
      <c r="PAI135" s="125"/>
      <c r="PAJ135" s="125"/>
      <c r="PAK135" s="125"/>
      <c r="PAL135" s="125"/>
      <c r="PAM135" s="125"/>
      <c r="PAN135" s="125"/>
      <c r="PAO135" s="125"/>
      <c r="PAP135" s="125"/>
      <c r="PAQ135" s="125"/>
      <c r="PAR135" s="125"/>
      <c r="PAS135" s="125"/>
      <c r="PAT135" s="125"/>
      <c r="PAU135" s="125"/>
      <c r="PAV135" s="125"/>
      <c r="PAW135" s="125"/>
      <c r="PAX135" s="125"/>
      <c r="PAY135" s="125"/>
      <c r="PAZ135" s="125"/>
      <c r="PBA135" s="125"/>
      <c r="PBB135" s="125"/>
      <c r="PBC135" s="125"/>
      <c r="PBD135" s="125"/>
      <c r="PBE135" s="125"/>
      <c r="PBF135" s="125"/>
      <c r="PBG135" s="125"/>
      <c r="PBH135" s="125"/>
      <c r="PBI135" s="125"/>
      <c r="PBJ135" s="125"/>
      <c r="PBK135" s="125"/>
      <c r="PBL135" s="125"/>
      <c r="PBM135" s="125"/>
      <c r="PBN135" s="125"/>
      <c r="PBO135" s="125"/>
      <c r="PBP135" s="125"/>
      <c r="PBQ135" s="125"/>
      <c r="PBR135" s="125"/>
      <c r="PBS135" s="125"/>
      <c r="PBT135" s="125"/>
      <c r="PBU135" s="125"/>
      <c r="PBV135" s="125"/>
      <c r="PBW135" s="125"/>
      <c r="PBX135" s="125"/>
      <c r="PBY135" s="125"/>
      <c r="PBZ135" s="125"/>
      <c r="PCA135" s="125"/>
      <c r="PCB135" s="125"/>
      <c r="PCC135" s="125"/>
      <c r="PCD135" s="125"/>
      <c r="PCE135" s="125"/>
      <c r="PCF135" s="125"/>
      <c r="PCG135" s="125"/>
      <c r="PCH135" s="125"/>
      <c r="PCI135" s="125"/>
      <c r="PCJ135" s="125"/>
      <c r="PCK135" s="125"/>
      <c r="PCL135" s="125"/>
      <c r="PCM135" s="125"/>
      <c r="PCN135" s="125"/>
      <c r="PCO135" s="125"/>
      <c r="PCP135" s="125"/>
      <c r="PCQ135" s="125"/>
      <c r="PCR135" s="125"/>
      <c r="PCS135" s="125"/>
      <c r="PCT135" s="125"/>
      <c r="PCU135" s="125"/>
      <c r="PCV135" s="125"/>
      <c r="PCW135" s="125"/>
      <c r="PCX135" s="125"/>
      <c r="PCY135" s="125"/>
      <c r="PCZ135" s="125"/>
      <c r="PDA135" s="125"/>
      <c r="PDB135" s="125"/>
      <c r="PDC135" s="125"/>
      <c r="PDD135" s="125"/>
      <c r="PDE135" s="125"/>
      <c r="PDF135" s="125"/>
      <c r="PDG135" s="125"/>
      <c r="PDH135" s="125"/>
      <c r="PDI135" s="125"/>
      <c r="PDJ135" s="125"/>
      <c r="PDK135" s="125"/>
      <c r="PDL135" s="125"/>
      <c r="PDM135" s="125"/>
      <c r="PDN135" s="125"/>
      <c r="PDO135" s="125"/>
      <c r="PDP135" s="125"/>
      <c r="PDQ135" s="125"/>
      <c r="PDR135" s="125"/>
      <c r="PDS135" s="125"/>
      <c r="PDT135" s="125"/>
      <c r="PDU135" s="125"/>
      <c r="PDV135" s="125"/>
      <c r="PDW135" s="125"/>
      <c r="PDX135" s="125"/>
      <c r="PDY135" s="125"/>
      <c r="PDZ135" s="125"/>
      <c r="PEA135" s="125"/>
      <c r="PEB135" s="125"/>
      <c r="PEC135" s="125"/>
      <c r="PED135" s="125"/>
      <c r="PEE135" s="125"/>
      <c r="PEF135" s="125"/>
      <c r="PEG135" s="125"/>
      <c r="PEH135" s="125"/>
      <c r="PEI135" s="125"/>
      <c r="PEJ135" s="125"/>
      <c r="PEK135" s="125"/>
      <c r="PEL135" s="125"/>
      <c r="PEM135" s="125"/>
      <c r="PEN135" s="125"/>
      <c r="PEO135" s="125"/>
      <c r="PEP135" s="125"/>
      <c r="PEQ135" s="125"/>
      <c r="PER135" s="125"/>
      <c r="PES135" s="125"/>
      <c r="PET135" s="125"/>
      <c r="PEU135" s="125"/>
      <c r="PEV135" s="125"/>
      <c r="PEW135" s="125"/>
      <c r="PEX135" s="125"/>
      <c r="PEY135" s="125"/>
      <c r="PEZ135" s="125"/>
      <c r="PFA135" s="125"/>
      <c r="PFB135" s="125"/>
      <c r="PFC135" s="125"/>
      <c r="PFD135" s="125"/>
      <c r="PFE135" s="125"/>
      <c r="PFF135" s="125"/>
      <c r="PFG135" s="125"/>
      <c r="PFH135" s="125"/>
      <c r="PFI135" s="125"/>
      <c r="PFJ135" s="125"/>
      <c r="PFK135" s="125"/>
      <c r="PFL135" s="125"/>
      <c r="PFM135" s="125"/>
      <c r="PFN135" s="125"/>
      <c r="PFO135" s="125"/>
      <c r="PFP135" s="125"/>
      <c r="PFQ135" s="125"/>
      <c r="PFR135" s="125"/>
      <c r="PFS135" s="125"/>
      <c r="PFT135" s="125"/>
      <c r="PFU135" s="125"/>
      <c r="PFV135" s="125"/>
      <c r="PFW135" s="125"/>
      <c r="PFX135" s="125"/>
      <c r="PFY135" s="125"/>
      <c r="PFZ135" s="125"/>
      <c r="PGA135" s="125"/>
      <c r="PGB135" s="125"/>
      <c r="PGC135" s="125"/>
      <c r="PGD135" s="125"/>
      <c r="PGE135" s="125"/>
      <c r="PGF135" s="125"/>
      <c r="PGG135" s="125"/>
      <c r="PGH135" s="125"/>
      <c r="PGI135" s="125"/>
      <c r="PGJ135" s="125"/>
      <c r="PGK135" s="125"/>
      <c r="PGL135" s="125"/>
      <c r="PGM135" s="125"/>
      <c r="PGN135" s="125"/>
      <c r="PGO135" s="125"/>
      <c r="PGP135" s="125"/>
      <c r="PGQ135" s="125"/>
      <c r="PGR135" s="125"/>
      <c r="PGS135" s="125"/>
      <c r="PGT135" s="125"/>
      <c r="PGU135" s="125"/>
      <c r="PGV135" s="125"/>
      <c r="PGW135" s="125"/>
      <c r="PGX135" s="125"/>
      <c r="PGY135" s="125"/>
      <c r="PGZ135" s="125"/>
      <c r="PHA135" s="125"/>
      <c r="PHB135" s="125"/>
      <c r="PHC135" s="125"/>
      <c r="PHD135" s="125"/>
      <c r="PHE135" s="125"/>
      <c r="PHF135" s="125"/>
      <c r="PHG135" s="125"/>
      <c r="PHH135" s="125"/>
      <c r="PHI135" s="125"/>
      <c r="PHJ135" s="125"/>
      <c r="PHK135" s="125"/>
      <c r="PHL135" s="125"/>
      <c r="PHM135" s="125"/>
      <c r="PHN135" s="125"/>
      <c r="PHO135" s="125"/>
      <c r="PHP135" s="125"/>
      <c r="PHQ135" s="125"/>
      <c r="PHR135" s="125"/>
      <c r="PHS135" s="125"/>
      <c r="PHT135" s="125"/>
      <c r="PHU135" s="125"/>
      <c r="PHV135" s="125"/>
      <c r="PHW135" s="125"/>
      <c r="PHX135" s="125"/>
      <c r="PHY135" s="125"/>
      <c r="PHZ135" s="125"/>
      <c r="PIA135" s="125"/>
      <c r="PIB135" s="125"/>
      <c r="PIC135" s="125"/>
      <c r="PID135" s="125"/>
      <c r="PIE135" s="125"/>
      <c r="PIF135" s="125"/>
      <c r="PIG135" s="125"/>
      <c r="PIH135" s="125"/>
      <c r="PII135" s="125"/>
      <c r="PIJ135" s="125"/>
      <c r="PIK135" s="125"/>
      <c r="PIL135" s="125"/>
      <c r="PIM135" s="125"/>
      <c r="PIN135" s="125"/>
      <c r="PIO135" s="125"/>
      <c r="PIP135" s="125"/>
      <c r="PIQ135" s="125"/>
      <c r="PIR135" s="125"/>
      <c r="PIS135" s="125"/>
      <c r="PIT135" s="125"/>
      <c r="PIU135" s="125"/>
      <c r="PIV135" s="125"/>
      <c r="PIW135" s="125"/>
      <c r="PIX135" s="125"/>
      <c r="PIY135" s="125"/>
      <c r="PIZ135" s="125"/>
      <c r="PJA135" s="125"/>
      <c r="PJB135" s="125"/>
      <c r="PJC135" s="125"/>
      <c r="PJD135" s="125"/>
      <c r="PJE135" s="125"/>
      <c r="PJF135" s="125"/>
      <c r="PJG135" s="125"/>
      <c r="PJH135" s="125"/>
      <c r="PJI135" s="125"/>
      <c r="PJJ135" s="125"/>
      <c r="PJK135" s="125"/>
      <c r="PJL135" s="125"/>
      <c r="PJM135" s="125"/>
      <c r="PJN135" s="125"/>
      <c r="PJO135" s="125"/>
      <c r="PJP135" s="125"/>
      <c r="PJQ135" s="125"/>
      <c r="PJR135" s="125"/>
      <c r="PJS135" s="125"/>
      <c r="PJT135" s="125"/>
      <c r="PJU135" s="125"/>
      <c r="PJV135" s="125"/>
      <c r="PJW135" s="125"/>
      <c r="PJX135" s="125"/>
      <c r="PJY135" s="125"/>
      <c r="PJZ135" s="125"/>
      <c r="PKA135" s="125"/>
      <c r="PKB135" s="125"/>
      <c r="PKC135" s="125"/>
      <c r="PKD135" s="125"/>
      <c r="PKE135" s="125"/>
      <c r="PKF135" s="125"/>
      <c r="PKG135" s="125"/>
      <c r="PKH135" s="125"/>
      <c r="PKI135" s="125"/>
      <c r="PKJ135" s="125"/>
      <c r="PKK135" s="125"/>
      <c r="PKL135" s="125"/>
      <c r="PKM135" s="125"/>
      <c r="PKN135" s="125"/>
      <c r="PKO135" s="125"/>
      <c r="PKP135" s="125"/>
      <c r="PKQ135" s="125"/>
      <c r="PKR135" s="125"/>
      <c r="PKS135" s="125"/>
      <c r="PKT135" s="125"/>
      <c r="PKU135" s="125"/>
      <c r="PKV135" s="125"/>
      <c r="PKW135" s="125"/>
      <c r="PKX135" s="125"/>
      <c r="PKY135" s="125"/>
      <c r="PKZ135" s="125"/>
      <c r="PLA135" s="125"/>
      <c r="PLB135" s="125"/>
      <c r="PLC135" s="125"/>
      <c r="PLD135" s="125"/>
      <c r="PLE135" s="125"/>
      <c r="PLF135" s="125"/>
      <c r="PLG135" s="125"/>
      <c r="PLH135" s="125"/>
      <c r="PLI135" s="125"/>
      <c r="PLJ135" s="125"/>
      <c r="PLK135" s="125"/>
      <c r="PLL135" s="125"/>
      <c r="PLM135" s="125"/>
      <c r="PLN135" s="125"/>
      <c r="PLO135" s="125"/>
      <c r="PLP135" s="125"/>
      <c r="PLQ135" s="125"/>
      <c r="PLR135" s="125"/>
      <c r="PLS135" s="125"/>
      <c r="PLT135" s="125"/>
      <c r="PLU135" s="125"/>
      <c r="PLV135" s="125"/>
      <c r="PLW135" s="125"/>
      <c r="PLX135" s="125"/>
      <c r="PLY135" s="125"/>
      <c r="PLZ135" s="125"/>
      <c r="PMA135" s="125"/>
      <c r="PMB135" s="125"/>
      <c r="PMC135" s="125"/>
      <c r="PMD135" s="125"/>
      <c r="PME135" s="125"/>
      <c r="PMF135" s="125"/>
      <c r="PMG135" s="125"/>
      <c r="PMH135" s="125"/>
      <c r="PMI135" s="125"/>
      <c r="PMJ135" s="125"/>
      <c r="PMK135" s="125"/>
      <c r="PML135" s="125"/>
      <c r="PMM135" s="125"/>
      <c r="PMN135" s="125"/>
      <c r="PMO135" s="125"/>
      <c r="PMP135" s="125"/>
      <c r="PMQ135" s="125"/>
      <c r="PMR135" s="125"/>
      <c r="PMS135" s="125"/>
      <c r="PMT135" s="125"/>
      <c r="PMU135" s="125"/>
      <c r="PMV135" s="125"/>
      <c r="PMW135" s="125"/>
      <c r="PMX135" s="125"/>
      <c r="PMY135" s="125"/>
      <c r="PMZ135" s="125"/>
      <c r="PNA135" s="125"/>
      <c r="PNB135" s="125"/>
      <c r="PNC135" s="125"/>
      <c r="PND135" s="125"/>
      <c r="PNE135" s="125"/>
      <c r="PNF135" s="125"/>
      <c r="PNG135" s="125"/>
      <c r="PNH135" s="125"/>
      <c r="PNI135" s="125"/>
      <c r="PNJ135" s="125"/>
      <c r="PNK135" s="125"/>
      <c r="PNL135" s="125"/>
      <c r="PNM135" s="125"/>
      <c r="PNN135" s="125"/>
      <c r="PNO135" s="125"/>
      <c r="PNP135" s="125"/>
      <c r="PNQ135" s="125"/>
      <c r="PNR135" s="125"/>
      <c r="PNS135" s="125"/>
      <c r="PNT135" s="125"/>
      <c r="PNU135" s="125"/>
      <c r="PNV135" s="125"/>
      <c r="PNW135" s="125"/>
      <c r="PNX135" s="125"/>
      <c r="PNY135" s="125"/>
      <c r="PNZ135" s="125"/>
      <c r="POA135" s="125"/>
      <c r="POB135" s="125"/>
      <c r="POC135" s="125"/>
      <c r="POD135" s="125"/>
      <c r="POE135" s="125"/>
      <c r="POF135" s="125"/>
      <c r="POG135" s="125"/>
      <c r="POH135" s="125"/>
      <c r="POI135" s="125"/>
      <c r="POJ135" s="125"/>
      <c r="POK135" s="125"/>
      <c r="POL135" s="125"/>
      <c r="POM135" s="125"/>
      <c r="PON135" s="125"/>
      <c r="POO135" s="125"/>
      <c r="POP135" s="125"/>
      <c r="POQ135" s="125"/>
      <c r="POR135" s="125"/>
      <c r="POS135" s="125"/>
      <c r="POT135" s="125"/>
      <c r="POU135" s="125"/>
      <c r="POV135" s="125"/>
      <c r="POW135" s="125"/>
      <c r="POX135" s="125"/>
      <c r="POY135" s="125"/>
      <c r="POZ135" s="125"/>
      <c r="PPA135" s="125"/>
      <c r="PPB135" s="125"/>
      <c r="PPC135" s="125"/>
      <c r="PPD135" s="125"/>
      <c r="PPE135" s="125"/>
      <c r="PPF135" s="125"/>
      <c r="PPG135" s="125"/>
      <c r="PPH135" s="125"/>
      <c r="PPI135" s="125"/>
      <c r="PPJ135" s="125"/>
      <c r="PPK135" s="125"/>
      <c r="PPL135" s="125"/>
      <c r="PPM135" s="125"/>
      <c r="PPN135" s="125"/>
      <c r="PPO135" s="125"/>
      <c r="PPP135" s="125"/>
      <c r="PPQ135" s="125"/>
      <c r="PPR135" s="125"/>
      <c r="PPS135" s="125"/>
      <c r="PPT135" s="125"/>
      <c r="PPU135" s="125"/>
      <c r="PPV135" s="125"/>
      <c r="PPW135" s="125"/>
      <c r="PPX135" s="125"/>
      <c r="PPY135" s="125"/>
      <c r="PPZ135" s="125"/>
      <c r="PQA135" s="125"/>
      <c r="PQB135" s="125"/>
      <c r="PQC135" s="125"/>
      <c r="PQD135" s="125"/>
      <c r="PQE135" s="125"/>
      <c r="PQF135" s="125"/>
      <c r="PQG135" s="125"/>
      <c r="PQH135" s="125"/>
      <c r="PQI135" s="125"/>
      <c r="PQJ135" s="125"/>
      <c r="PQK135" s="125"/>
      <c r="PQL135" s="125"/>
      <c r="PQM135" s="125"/>
      <c r="PQN135" s="125"/>
      <c r="PQO135" s="125"/>
      <c r="PQP135" s="125"/>
      <c r="PQQ135" s="125"/>
      <c r="PQR135" s="125"/>
      <c r="PQS135" s="125"/>
      <c r="PQT135" s="125"/>
      <c r="PQU135" s="125"/>
      <c r="PQV135" s="125"/>
      <c r="PQW135" s="125"/>
      <c r="PQX135" s="125"/>
      <c r="PQY135" s="125"/>
      <c r="PQZ135" s="125"/>
      <c r="PRA135" s="125"/>
      <c r="PRB135" s="125"/>
      <c r="PRC135" s="125"/>
      <c r="PRD135" s="125"/>
      <c r="PRE135" s="125"/>
      <c r="PRF135" s="125"/>
      <c r="PRG135" s="125"/>
      <c r="PRH135" s="125"/>
      <c r="PRI135" s="125"/>
      <c r="PRJ135" s="125"/>
      <c r="PRK135" s="125"/>
      <c r="PRL135" s="125"/>
      <c r="PRM135" s="125"/>
      <c r="PRN135" s="125"/>
      <c r="PRO135" s="125"/>
      <c r="PRP135" s="125"/>
      <c r="PRQ135" s="125"/>
      <c r="PRR135" s="125"/>
      <c r="PRS135" s="125"/>
      <c r="PRT135" s="125"/>
      <c r="PRU135" s="125"/>
      <c r="PRV135" s="125"/>
      <c r="PRW135" s="125"/>
      <c r="PRX135" s="125"/>
      <c r="PRY135" s="125"/>
      <c r="PRZ135" s="125"/>
      <c r="PSA135" s="125"/>
      <c r="PSB135" s="125"/>
      <c r="PSC135" s="125"/>
      <c r="PSD135" s="125"/>
      <c r="PSE135" s="125"/>
      <c r="PSF135" s="125"/>
      <c r="PSG135" s="125"/>
      <c r="PSH135" s="125"/>
      <c r="PSI135" s="125"/>
      <c r="PSJ135" s="125"/>
      <c r="PSK135" s="125"/>
      <c r="PSL135" s="125"/>
      <c r="PSM135" s="125"/>
      <c r="PSN135" s="125"/>
      <c r="PSO135" s="125"/>
      <c r="PSP135" s="125"/>
      <c r="PSQ135" s="125"/>
      <c r="PSR135" s="125"/>
      <c r="PSS135" s="125"/>
      <c r="PST135" s="125"/>
      <c r="PSU135" s="125"/>
      <c r="PSV135" s="125"/>
      <c r="PSW135" s="125"/>
      <c r="PSX135" s="125"/>
      <c r="PSY135" s="125"/>
      <c r="PSZ135" s="125"/>
      <c r="PTA135" s="125"/>
      <c r="PTB135" s="125"/>
      <c r="PTC135" s="125"/>
      <c r="PTD135" s="125"/>
      <c r="PTE135" s="125"/>
      <c r="PTF135" s="125"/>
      <c r="PTG135" s="125"/>
      <c r="PTH135" s="125"/>
      <c r="PTI135" s="125"/>
      <c r="PTJ135" s="125"/>
      <c r="PTK135" s="125"/>
      <c r="PTL135" s="125"/>
      <c r="PTM135" s="125"/>
      <c r="PTN135" s="125"/>
      <c r="PTO135" s="125"/>
      <c r="PTP135" s="125"/>
      <c r="PTQ135" s="125"/>
      <c r="PTR135" s="125"/>
      <c r="PTS135" s="125"/>
      <c r="PTT135" s="125"/>
      <c r="PTU135" s="125"/>
      <c r="PTV135" s="125"/>
      <c r="PTW135" s="125"/>
      <c r="PTX135" s="125"/>
      <c r="PTY135" s="125"/>
      <c r="PTZ135" s="125"/>
      <c r="PUA135" s="125"/>
      <c r="PUB135" s="125"/>
      <c r="PUC135" s="125"/>
      <c r="PUD135" s="125"/>
      <c r="PUE135" s="125"/>
      <c r="PUF135" s="125"/>
      <c r="PUG135" s="125"/>
      <c r="PUH135" s="125"/>
      <c r="PUI135" s="125"/>
      <c r="PUJ135" s="125"/>
      <c r="PUK135" s="125"/>
      <c r="PUL135" s="125"/>
      <c r="PUM135" s="125"/>
      <c r="PUN135" s="125"/>
      <c r="PUO135" s="125"/>
      <c r="PUP135" s="125"/>
      <c r="PUQ135" s="125"/>
      <c r="PUR135" s="125"/>
      <c r="PUS135" s="125"/>
      <c r="PUT135" s="125"/>
      <c r="PUU135" s="125"/>
      <c r="PUV135" s="125"/>
      <c r="PUW135" s="125"/>
      <c r="PUX135" s="125"/>
      <c r="PUY135" s="125"/>
      <c r="PUZ135" s="125"/>
      <c r="PVA135" s="125"/>
      <c r="PVB135" s="125"/>
      <c r="PVC135" s="125"/>
      <c r="PVD135" s="125"/>
      <c r="PVE135" s="125"/>
      <c r="PVF135" s="125"/>
      <c r="PVG135" s="125"/>
      <c r="PVH135" s="125"/>
      <c r="PVI135" s="125"/>
      <c r="PVJ135" s="125"/>
      <c r="PVK135" s="125"/>
      <c r="PVL135" s="125"/>
      <c r="PVM135" s="125"/>
      <c r="PVN135" s="125"/>
      <c r="PVO135" s="125"/>
      <c r="PVP135" s="125"/>
      <c r="PVQ135" s="125"/>
      <c r="PVR135" s="125"/>
      <c r="PVS135" s="125"/>
      <c r="PVT135" s="125"/>
      <c r="PVU135" s="125"/>
      <c r="PVV135" s="125"/>
      <c r="PVW135" s="125"/>
      <c r="PVX135" s="125"/>
      <c r="PVY135" s="125"/>
      <c r="PVZ135" s="125"/>
      <c r="PWA135" s="125"/>
      <c r="PWB135" s="125"/>
      <c r="PWC135" s="125"/>
      <c r="PWD135" s="125"/>
      <c r="PWE135" s="125"/>
      <c r="PWF135" s="125"/>
      <c r="PWG135" s="125"/>
      <c r="PWH135" s="125"/>
      <c r="PWI135" s="125"/>
      <c r="PWJ135" s="125"/>
      <c r="PWK135" s="125"/>
      <c r="PWL135" s="125"/>
      <c r="PWM135" s="125"/>
      <c r="PWN135" s="125"/>
      <c r="PWO135" s="125"/>
      <c r="PWP135" s="125"/>
      <c r="PWQ135" s="125"/>
      <c r="PWR135" s="125"/>
      <c r="PWS135" s="125"/>
      <c r="PWT135" s="125"/>
      <c r="PWU135" s="125"/>
      <c r="PWV135" s="125"/>
      <c r="PWW135" s="125"/>
      <c r="PWX135" s="125"/>
      <c r="PWY135" s="125"/>
      <c r="PWZ135" s="125"/>
      <c r="PXA135" s="125"/>
      <c r="PXB135" s="125"/>
      <c r="PXC135" s="125"/>
      <c r="PXD135" s="125"/>
      <c r="PXE135" s="125"/>
      <c r="PXF135" s="125"/>
      <c r="PXG135" s="125"/>
      <c r="PXH135" s="125"/>
      <c r="PXI135" s="125"/>
      <c r="PXJ135" s="125"/>
      <c r="PXK135" s="125"/>
      <c r="PXL135" s="125"/>
      <c r="PXM135" s="125"/>
      <c r="PXN135" s="125"/>
      <c r="PXO135" s="125"/>
      <c r="PXP135" s="125"/>
      <c r="PXQ135" s="125"/>
      <c r="PXR135" s="125"/>
      <c r="PXS135" s="125"/>
      <c r="PXT135" s="125"/>
      <c r="PXU135" s="125"/>
      <c r="PXV135" s="125"/>
      <c r="PXW135" s="125"/>
      <c r="PXX135" s="125"/>
      <c r="PXY135" s="125"/>
      <c r="PXZ135" s="125"/>
      <c r="PYA135" s="125"/>
      <c r="PYB135" s="125"/>
      <c r="PYC135" s="125"/>
      <c r="PYD135" s="125"/>
      <c r="PYE135" s="125"/>
      <c r="PYF135" s="125"/>
      <c r="PYG135" s="125"/>
      <c r="PYH135" s="125"/>
      <c r="PYI135" s="125"/>
      <c r="PYJ135" s="125"/>
      <c r="PYK135" s="125"/>
      <c r="PYL135" s="125"/>
      <c r="PYM135" s="125"/>
      <c r="PYN135" s="125"/>
      <c r="PYO135" s="125"/>
      <c r="PYP135" s="125"/>
      <c r="PYQ135" s="125"/>
      <c r="PYR135" s="125"/>
      <c r="PYS135" s="125"/>
      <c r="PYT135" s="125"/>
      <c r="PYU135" s="125"/>
      <c r="PYV135" s="125"/>
      <c r="PYW135" s="125"/>
      <c r="PYX135" s="125"/>
      <c r="PYY135" s="125"/>
      <c r="PYZ135" s="125"/>
      <c r="PZA135" s="125"/>
      <c r="PZB135" s="125"/>
      <c r="PZC135" s="125"/>
      <c r="PZD135" s="125"/>
      <c r="PZE135" s="125"/>
      <c r="PZF135" s="125"/>
      <c r="PZG135" s="125"/>
      <c r="PZH135" s="125"/>
      <c r="PZI135" s="125"/>
      <c r="PZJ135" s="125"/>
      <c r="PZK135" s="125"/>
      <c r="PZL135" s="125"/>
      <c r="PZM135" s="125"/>
      <c r="PZN135" s="125"/>
      <c r="PZO135" s="125"/>
      <c r="PZP135" s="125"/>
      <c r="PZQ135" s="125"/>
      <c r="PZR135" s="125"/>
      <c r="PZS135" s="125"/>
      <c r="PZT135" s="125"/>
      <c r="PZU135" s="125"/>
      <c r="PZV135" s="125"/>
      <c r="PZW135" s="125"/>
      <c r="PZX135" s="125"/>
      <c r="PZY135" s="125"/>
      <c r="PZZ135" s="125"/>
      <c r="QAA135" s="125"/>
      <c r="QAB135" s="125"/>
      <c r="QAC135" s="125"/>
      <c r="QAD135" s="125"/>
      <c r="QAE135" s="125"/>
      <c r="QAF135" s="125"/>
      <c r="QAG135" s="125"/>
      <c r="QAH135" s="125"/>
      <c r="QAI135" s="125"/>
      <c r="QAJ135" s="125"/>
      <c r="QAK135" s="125"/>
      <c r="QAL135" s="125"/>
      <c r="QAM135" s="125"/>
      <c r="QAN135" s="125"/>
      <c r="QAO135" s="125"/>
      <c r="QAP135" s="125"/>
      <c r="QAQ135" s="125"/>
      <c r="QAR135" s="125"/>
      <c r="QAS135" s="125"/>
      <c r="QAT135" s="125"/>
      <c r="QAU135" s="125"/>
      <c r="QAV135" s="125"/>
      <c r="QAW135" s="125"/>
      <c r="QAX135" s="125"/>
      <c r="QAY135" s="125"/>
      <c r="QAZ135" s="125"/>
      <c r="QBA135" s="125"/>
      <c r="QBB135" s="125"/>
      <c r="QBC135" s="125"/>
      <c r="QBD135" s="125"/>
      <c r="QBE135" s="125"/>
      <c r="QBF135" s="125"/>
      <c r="QBG135" s="125"/>
      <c r="QBH135" s="125"/>
      <c r="QBI135" s="125"/>
      <c r="QBJ135" s="125"/>
      <c r="QBK135" s="125"/>
      <c r="QBL135" s="125"/>
      <c r="QBM135" s="125"/>
      <c r="QBN135" s="125"/>
      <c r="QBO135" s="125"/>
      <c r="QBP135" s="125"/>
      <c r="QBQ135" s="125"/>
      <c r="QBR135" s="125"/>
      <c r="QBS135" s="125"/>
      <c r="QBT135" s="125"/>
      <c r="QBU135" s="125"/>
      <c r="QBV135" s="125"/>
      <c r="QBW135" s="125"/>
      <c r="QBX135" s="125"/>
      <c r="QBY135" s="125"/>
      <c r="QBZ135" s="125"/>
      <c r="QCA135" s="125"/>
      <c r="QCB135" s="125"/>
      <c r="QCC135" s="125"/>
      <c r="QCD135" s="125"/>
      <c r="QCE135" s="125"/>
      <c r="QCF135" s="125"/>
      <c r="QCG135" s="125"/>
      <c r="QCH135" s="125"/>
      <c r="QCI135" s="125"/>
      <c r="QCJ135" s="125"/>
      <c r="QCK135" s="125"/>
      <c r="QCL135" s="125"/>
      <c r="QCM135" s="125"/>
      <c r="QCN135" s="125"/>
      <c r="QCO135" s="125"/>
      <c r="QCP135" s="125"/>
      <c r="QCQ135" s="125"/>
      <c r="QCR135" s="125"/>
      <c r="QCS135" s="125"/>
      <c r="QCT135" s="125"/>
      <c r="QCU135" s="125"/>
      <c r="QCV135" s="125"/>
      <c r="QCW135" s="125"/>
      <c r="QCX135" s="125"/>
      <c r="QCY135" s="125"/>
      <c r="QCZ135" s="125"/>
      <c r="QDA135" s="125"/>
      <c r="QDB135" s="125"/>
      <c r="QDC135" s="125"/>
      <c r="QDD135" s="125"/>
      <c r="QDE135" s="125"/>
      <c r="QDF135" s="125"/>
      <c r="QDG135" s="125"/>
      <c r="QDH135" s="125"/>
      <c r="QDI135" s="125"/>
      <c r="QDJ135" s="125"/>
      <c r="QDK135" s="125"/>
      <c r="QDL135" s="125"/>
      <c r="QDM135" s="125"/>
      <c r="QDN135" s="125"/>
      <c r="QDO135" s="125"/>
      <c r="QDP135" s="125"/>
      <c r="QDQ135" s="125"/>
      <c r="QDR135" s="125"/>
      <c r="QDS135" s="125"/>
      <c r="QDT135" s="125"/>
      <c r="QDU135" s="125"/>
      <c r="QDV135" s="125"/>
      <c r="QDW135" s="125"/>
      <c r="QDX135" s="125"/>
      <c r="QDY135" s="125"/>
      <c r="QDZ135" s="125"/>
      <c r="QEA135" s="125"/>
      <c r="QEB135" s="125"/>
      <c r="QEC135" s="125"/>
      <c r="QED135" s="125"/>
      <c r="QEE135" s="125"/>
      <c r="QEF135" s="125"/>
      <c r="QEG135" s="125"/>
      <c r="QEH135" s="125"/>
      <c r="QEI135" s="125"/>
      <c r="QEJ135" s="125"/>
      <c r="QEK135" s="125"/>
      <c r="QEL135" s="125"/>
      <c r="QEM135" s="125"/>
      <c r="QEN135" s="125"/>
      <c r="QEO135" s="125"/>
      <c r="QEP135" s="125"/>
      <c r="QEQ135" s="125"/>
      <c r="QER135" s="125"/>
      <c r="QES135" s="125"/>
      <c r="QET135" s="125"/>
      <c r="QEU135" s="125"/>
      <c r="QEV135" s="125"/>
      <c r="QEW135" s="125"/>
      <c r="QEX135" s="125"/>
      <c r="QEY135" s="125"/>
      <c r="QEZ135" s="125"/>
      <c r="QFA135" s="125"/>
      <c r="QFB135" s="125"/>
      <c r="QFC135" s="125"/>
      <c r="QFD135" s="125"/>
      <c r="QFE135" s="125"/>
      <c r="QFF135" s="125"/>
      <c r="QFG135" s="125"/>
      <c r="QFH135" s="125"/>
      <c r="QFI135" s="125"/>
      <c r="QFJ135" s="125"/>
      <c r="QFK135" s="125"/>
      <c r="QFL135" s="125"/>
      <c r="QFM135" s="125"/>
      <c r="QFN135" s="125"/>
      <c r="QFO135" s="125"/>
      <c r="QFP135" s="125"/>
      <c r="QFQ135" s="125"/>
      <c r="QFR135" s="125"/>
      <c r="QFS135" s="125"/>
      <c r="QFT135" s="125"/>
      <c r="QFU135" s="125"/>
      <c r="QFV135" s="125"/>
      <c r="QFW135" s="125"/>
      <c r="QFX135" s="125"/>
      <c r="QFY135" s="125"/>
      <c r="QFZ135" s="125"/>
      <c r="QGA135" s="125"/>
      <c r="QGB135" s="125"/>
      <c r="QGC135" s="125"/>
      <c r="QGD135" s="125"/>
      <c r="QGE135" s="125"/>
      <c r="QGF135" s="125"/>
      <c r="QGG135" s="125"/>
      <c r="QGH135" s="125"/>
      <c r="QGI135" s="125"/>
      <c r="QGJ135" s="125"/>
      <c r="QGK135" s="125"/>
      <c r="QGL135" s="125"/>
      <c r="QGM135" s="125"/>
      <c r="QGN135" s="125"/>
      <c r="QGO135" s="125"/>
      <c r="QGP135" s="125"/>
      <c r="QGQ135" s="125"/>
      <c r="QGR135" s="125"/>
      <c r="QGS135" s="125"/>
      <c r="QGT135" s="125"/>
      <c r="QGU135" s="125"/>
      <c r="QGV135" s="125"/>
      <c r="QGW135" s="125"/>
      <c r="QGX135" s="125"/>
      <c r="QGY135" s="125"/>
      <c r="QGZ135" s="125"/>
      <c r="QHA135" s="125"/>
      <c r="QHB135" s="125"/>
      <c r="QHC135" s="125"/>
      <c r="QHD135" s="125"/>
      <c r="QHE135" s="125"/>
      <c r="QHF135" s="125"/>
      <c r="QHG135" s="125"/>
      <c r="QHH135" s="125"/>
      <c r="QHI135" s="125"/>
      <c r="QHJ135" s="125"/>
      <c r="QHK135" s="125"/>
      <c r="QHL135" s="125"/>
      <c r="QHM135" s="125"/>
      <c r="QHN135" s="125"/>
      <c r="QHO135" s="125"/>
      <c r="QHP135" s="125"/>
      <c r="QHQ135" s="125"/>
      <c r="QHR135" s="125"/>
      <c r="QHS135" s="125"/>
      <c r="QHT135" s="125"/>
      <c r="QHU135" s="125"/>
      <c r="QHV135" s="125"/>
      <c r="QHW135" s="125"/>
      <c r="QHX135" s="125"/>
      <c r="QHY135" s="125"/>
      <c r="QHZ135" s="125"/>
      <c r="QIA135" s="125"/>
      <c r="QIB135" s="125"/>
      <c r="QIC135" s="125"/>
      <c r="QID135" s="125"/>
      <c r="QIE135" s="125"/>
      <c r="QIF135" s="125"/>
      <c r="QIG135" s="125"/>
      <c r="QIH135" s="125"/>
      <c r="QII135" s="125"/>
      <c r="QIJ135" s="125"/>
      <c r="QIK135" s="125"/>
      <c r="QIL135" s="125"/>
      <c r="QIM135" s="125"/>
      <c r="QIN135" s="125"/>
      <c r="QIO135" s="125"/>
      <c r="QIP135" s="125"/>
      <c r="QIQ135" s="125"/>
      <c r="QIR135" s="125"/>
      <c r="QIS135" s="125"/>
      <c r="QIT135" s="125"/>
      <c r="QIU135" s="125"/>
      <c r="QIV135" s="125"/>
      <c r="QIW135" s="125"/>
      <c r="QIX135" s="125"/>
      <c r="QIY135" s="125"/>
      <c r="QIZ135" s="125"/>
      <c r="QJA135" s="125"/>
      <c r="QJB135" s="125"/>
      <c r="QJC135" s="125"/>
      <c r="QJD135" s="125"/>
      <c r="QJE135" s="125"/>
      <c r="QJF135" s="125"/>
      <c r="QJG135" s="125"/>
      <c r="QJH135" s="125"/>
      <c r="QJI135" s="125"/>
      <c r="QJJ135" s="125"/>
      <c r="QJK135" s="125"/>
      <c r="QJL135" s="125"/>
      <c r="QJM135" s="125"/>
      <c r="QJN135" s="125"/>
      <c r="QJO135" s="125"/>
      <c r="QJP135" s="125"/>
      <c r="QJQ135" s="125"/>
      <c r="QJR135" s="125"/>
      <c r="QJS135" s="125"/>
      <c r="QJT135" s="125"/>
      <c r="QJU135" s="125"/>
      <c r="QJV135" s="125"/>
      <c r="QJW135" s="125"/>
      <c r="QJX135" s="125"/>
      <c r="QJY135" s="125"/>
      <c r="QJZ135" s="125"/>
      <c r="QKA135" s="125"/>
      <c r="QKB135" s="125"/>
      <c r="QKC135" s="125"/>
      <c r="QKD135" s="125"/>
      <c r="QKE135" s="125"/>
      <c r="QKF135" s="125"/>
      <c r="QKG135" s="125"/>
      <c r="QKH135" s="125"/>
      <c r="QKI135" s="125"/>
      <c r="QKJ135" s="125"/>
      <c r="QKK135" s="125"/>
      <c r="QKL135" s="125"/>
      <c r="QKM135" s="125"/>
      <c r="QKN135" s="125"/>
      <c r="QKO135" s="125"/>
      <c r="QKP135" s="125"/>
      <c r="QKQ135" s="125"/>
      <c r="QKR135" s="125"/>
      <c r="QKS135" s="125"/>
      <c r="QKT135" s="125"/>
      <c r="QKU135" s="125"/>
      <c r="QKV135" s="125"/>
      <c r="QKW135" s="125"/>
      <c r="QKX135" s="125"/>
      <c r="QKY135" s="125"/>
      <c r="QKZ135" s="125"/>
      <c r="QLA135" s="125"/>
      <c r="QLB135" s="125"/>
      <c r="QLC135" s="125"/>
      <c r="QLD135" s="125"/>
      <c r="QLE135" s="125"/>
      <c r="QLF135" s="125"/>
      <c r="QLG135" s="125"/>
      <c r="QLH135" s="125"/>
      <c r="QLI135" s="125"/>
      <c r="QLJ135" s="125"/>
      <c r="QLK135" s="125"/>
      <c r="QLL135" s="125"/>
      <c r="QLM135" s="125"/>
      <c r="QLN135" s="125"/>
      <c r="QLO135" s="125"/>
      <c r="QLP135" s="125"/>
      <c r="QLQ135" s="125"/>
      <c r="QLR135" s="125"/>
      <c r="QLS135" s="125"/>
      <c r="QLT135" s="125"/>
      <c r="QLU135" s="125"/>
      <c r="QLV135" s="125"/>
      <c r="QLW135" s="125"/>
      <c r="QLX135" s="125"/>
      <c r="QLY135" s="125"/>
      <c r="QLZ135" s="125"/>
      <c r="QMA135" s="125"/>
      <c r="QMB135" s="125"/>
      <c r="QMC135" s="125"/>
      <c r="QMD135" s="125"/>
      <c r="QME135" s="125"/>
      <c r="QMF135" s="125"/>
      <c r="QMG135" s="125"/>
      <c r="QMH135" s="125"/>
      <c r="QMI135" s="125"/>
      <c r="QMJ135" s="125"/>
      <c r="QMK135" s="125"/>
      <c r="QML135" s="125"/>
      <c r="QMM135" s="125"/>
      <c r="QMN135" s="125"/>
      <c r="QMO135" s="125"/>
      <c r="QMP135" s="125"/>
      <c r="QMQ135" s="125"/>
      <c r="QMR135" s="125"/>
      <c r="QMS135" s="125"/>
      <c r="QMT135" s="125"/>
      <c r="QMU135" s="125"/>
      <c r="QMV135" s="125"/>
      <c r="QMW135" s="125"/>
      <c r="QMX135" s="125"/>
      <c r="QMY135" s="125"/>
      <c r="QMZ135" s="125"/>
      <c r="QNA135" s="125"/>
      <c r="QNB135" s="125"/>
      <c r="QNC135" s="125"/>
      <c r="QND135" s="125"/>
      <c r="QNE135" s="125"/>
      <c r="QNF135" s="125"/>
      <c r="QNG135" s="125"/>
      <c r="QNH135" s="125"/>
      <c r="QNI135" s="125"/>
      <c r="QNJ135" s="125"/>
      <c r="QNK135" s="125"/>
      <c r="QNL135" s="125"/>
      <c r="QNM135" s="125"/>
      <c r="QNN135" s="125"/>
      <c r="QNO135" s="125"/>
      <c r="QNP135" s="125"/>
      <c r="QNQ135" s="125"/>
      <c r="QNR135" s="125"/>
      <c r="QNS135" s="125"/>
      <c r="QNT135" s="125"/>
      <c r="QNU135" s="125"/>
      <c r="QNV135" s="125"/>
      <c r="QNW135" s="125"/>
      <c r="QNX135" s="125"/>
      <c r="QNY135" s="125"/>
      <c r="QNZ135" s="125"/>
      <c r="QOA135" s="125"/>
      <c r="QOB135" s="125"/>
      <c r="QOC135" s="125"/>
      <c r="QOD135" s="125"/>
      <c r="QOE135" s="125"/>
      <c r="QOF135" s="125"/>
      <c r="QOG135" s="125"/>
      <c r="QOH135" s="125"/>
      <c r="QOI135" s="125"/>
      <c r="QOJ135" s="125"/>
      <c r="QOK135" s="125"/>
      <c r="QOL135" s="125"/>
      <c r="QOM135" s="125"/>
      <c r="QON135" s="125"/>
      <c r="QOO135" s="125"/>
      <c r="QOP135" s="125"/>
      <c r="QOQ135" s="125"/>
      <c r="QOR135" s="125"/>
      <c r="QOS135" s="125"/>
      <c r="QOT135" s="125"/>
      <c r="QOU135" s="125"/>
      <c r="QOV135" s="125"/>
      <c r="QOW135" s="125"/>
      <c r="QOX135" s="125"/>
      <c r="QOY135" s="125"/>
      <c r="QOZ135" s="125"/>
      <c r="QPA135" s="125"/>
      <c r="QPB135" s="125"/>
      <c r="QPC135" s="125"/>
      <c r="QPD135" s="125"/>
      <c r="QPE135" s="125"/>
      <c r="QPF135" s="125"/>
      <c r="QPG135" s="125"/>
      <c r="QPH135" s="125"/>
      <c r="QPI135" s="125"/>
      <c r="QPJ135" s="125"/>
      <c r="QPK135" s="125"/>
      <c r="QPL135" s="125"/>
      <c r="QPM135" s="125"/>
      <c r="QPN135" s="125"/>
      <c r="QPO135" s="125"/>
      <c r="QPP135" s="125"/>
      <c r="QPQ135" s="125"/>
      <c r="QPR135" s="125"/>
      <c r="QPS135" s="125"/>
      <c r="QPT135" s="125"/>
      <c r="QPU135" s="125"/>
      <c r="QPV135" s="125"/>
      <c r="QPW135" s="125"/>
      <c r="QPX135" s="125"/>
      <c r="QPY135" s="125"/>
      <c r="QPZ135" s="125"/>
      <c r="QQA135" s="125"/>
      <c r="QQB135" s="125"/>
      <c r="QQC135" s="125"/>
      <c r="QQD135" s="125"/>
      <c r="QQE135" s="125"/>
      <c r="QQF135" s="125"/>
      <c r="QQG135" s="125"/>
      <c r="QQH135" s="125"/>
      <c r="QQI135" s="125"/>
      <c r="QQJ135" s="125"/>
      <c r="QQK135" s="125"/>
      <c r="QQL135" s="125"/>
      <c r="QQM135" s="125"/>
      <c r="QQN135" s="125"/>
      <c r="QQO135" s="125"/>
      <c r="QQP135" s="125"/>
      <c r="QQQ135" s="125"/>
      <c r="QQR135" s="125"/>
      <c r="QQS135" s="125"/>
      <c r="QQT135" s="125"/>
      <c r="QQU135" s="125"/>
      <c r="QQV135" s="125"/>
      <c r="QQW135" s="125"/>
      <c r="QQX135" s="125"/>
      <c r="QQY135" s="125"/>
      <c r="QQZ135" s="125"/>
      <c r="QRA135" s="125"/>
      <c r="QRB135" s="125"/>
      <c r="QRC135" s="125"/>
      <c r="QRD135" s="125"/>
      <c r="QRE135" s="125"/>
      <c r="QRF135" s="125"/>
      <c r="QRG135" s="125"/>
      <c r="QRH135" s="125"/>
      <c r="QRI135" s="125"/>
      <c r="QRJ135" s="125"/>
      <c r="QRK135" s="125"/>
      <c r="QRL135" s="125"/>
      <c r="QRM135" s="125"/>
      <c r="QRN135" s="125"/>
      <c r="QRO135" s="125"/>
      <c r="QRP135" s="125"/>
      <c r="QRQ135" s="125"/>
      <c r="QRR135" s="125"/>
      <c r="QRS135" s="125"/>
      <c r="QRT135" s="125"/>
      <c r="QRU135" s="125"/>
      <c r="QRV135" s="125"/>
      <c r="QRW135" s="125"/>
      <c r="QRX135" s="125"/>
      <c r="QRY135" s="125"/>
      <c r="QRZ135" s="125"/>
      <c r="QSA135" s="125"/>
      <c r="QSB135" s="125"/>
      <c r="QSC135" s="125"/>
      <c r="QSD135" s="125"/>
      <c r="QSE135" s="125"/>
      <c r="QSF135" s="125"/>
      <c r="QSG135" s="125"/>
      <c r="QSH135" s="125"/>
      <c r="QSI135" s="125"/>
      <c r="QSJ135" s="125"/>
      <c r="QSK135" s="125"/>
      <c r="QSL135" s="125"/>
      <c r="QSM135" s="125"/>
      <c r="QSN135" s="125"/>
      <c r="QSO135" s="125"/>
      <c r="QSP135" s="125"/>
      <c r="QSQ135" s="125"/>
      <c r="QSR135" s="125"/>
      <c r="QSS135" s="125"/>
      <c r="QST135" s="125"/>
      <c r="QSU135" s="125"/>
      <c r="QSV135" s="125"/>
      <c r="QSW135" s="125"/>
      <c r="QSX135" s="125"/>
      <c r="QSY135" s="125"/>
      <c r="QSZ135" s="125"/>
      <c r="QTA135" s="125"/>
      <c r="QTB135" s="125"/>
      <c r="QTC135" s="125"/>
      <c r="QTD135" s="125"/>
      <c r="QTE135" s="125"/>
      <c r="QTF135" s="125"/>
      <c r="QTG135" s="125"/>
      <c r="QTH135" s="125"/>
      <c r="QTI135" s="125"/>
      <c r="QTJ135" s="125"/>
      <c r="QTK135" s="125"/>
      <c r="QTL135" s="125"/>
      <c r="QTM135" s="125"/>
      <c r="QTN135" s="125"/>
      <c r="QTO135" s="125"/>
      <c r="QTP135" s="125"/>
      <c r="QTQ135" s="125"/>
      <c r="QTR135" s="125"/>
      <c r="QTS135" s="125"/>
      <c r="QTT135" s="125"/>
      <c r="QTU135" s="125"/>
      <c r="QTV135" s="125"/>
      <c r="QTW135" s="125"/>
      <c r="QTX135" s="125"/>
      <c r="QTY135" s="125"/>
      <c r="QTZ135" s="125"/>
      <c r="QUA135" s="125"/>
      <c r="QUB135" s="125"/>
      <c r="QUC135" s="125"/>
      <c r="QUD135" s="125"/>
      <c r="QUE135" s="125"/>
      <c r="QUF135" s="125"/>
      <c r="QUG135" s="125"/>
      <c r="QUH135" s="125"/>
      <c r="QUI135" s="125"/>
      <c r="QUJ135" s="125"/>
      <c r="QUK135" s="125"/>
      <c r="QUL135" s="125"/>
      <c r="QUM135" s="125"/>
      <c r="QUN135" s="125"/>
      <c r="QUO135" s="125"/>
      <c r="QUP135" s="125"/>
      <c r="QUQ135" s="125"/>
      <c r="QUR135" s="125"/>
      <c r="QUS135" s="125"/>
      <c r="QUT135" s="125"/>
      <c r="QUU135" s="125"/>
      <c r="QUV135" s="125"/>
      <c r="QUW135" s="125"/>
      <c r="QUX135" s="125"/>
      <c r="QUY135" s="125"/>
      <c r="QUZ135" s="125"/>
      <c r="QVA135" s="125"/>
      <c r="QVB135" s="125"/>
      <c r="QVC135" s="125"/>
      <c r="QVD135" s="125"/>
      <c r="QVE135" s="125"/>
      <c r="QVF135" s="125"/>
      <c r="QVG135" s="125"/>
      <c r="QVH135" s="125"/>
      <c r="QVI135" s="125"/>
      <c r="QVJ135" s="125"/>
      <c r="QVK135" s="125"/>
      <c r="QVL135" s="125"/>
      <c r="QVM135" s="125"/>
      <c r="QVN135" s="125"/>
      <c r="QVO135" s="125"/>
      <c r="QVP135" s="125"/>
      <c r="QVQ135" s="125"/>
      <c r="QVR135" s="125"/>
      <c r="QVS135" s="125"/>
      <c r="QVT135" s="125"/>
      <c r="QVU135" s="125"/>
      <c r="QVV135" s="125"/>
      <c r="QVW135" s="125"/>
      <c r="QVX135" s="125"/>
      <c r="QVY135" s="125"/>
      <c r="QVZ135" s="125"/>
      <c r="QWA135" s="125"/>
      <c r="QWB135" s="125"/>
      <c r="QWC135" s="125"/>
      <c r="QWD135" s="125"/>
      <c r="QWE135" s="125"/>
      <c r="QWF135" s="125"/>
      <c r="QWG135" s="125"/>
      <c r="QWH135" s="125"/>
      <c r="QWI135" s="125"/>
      <c r="QWJ135" s="125"/>
      <c r="QWK135" s="125"/>
      <c r="QWL135" s="125"/>
      <c r="QWM135" s="125"/>
      <c r="QWN135" s="125"/>
      <c r="QWO135" s="125"/>
      <c r="QWP135" s="125"/>
      <c r="QWQ135" s="125"/>
      <c r="QWR135" s="125"/>
      <c r="QWS135" s="125"/>
      <c r="QWT135" s="125"/>
      <c r="QWU135" s="125"/>
      <c r="QWV135" s="125"/>
      <c r="QWW135" s="125"/>
      <c r="QWX135" s="125"/>
      <c r="QWY135" s="125"/>
      <c r="QWZ135" s="125"/>
      <c r="QXA135" s="125"/>
      <c r="QXB135" s="125"/>
      <c r="QXC135" s="125"/>
      <c r="QXD135" s="125"/>
      <c r="QXE135" s="125"/>
      <c r="QXF135" s="125"/>
      <c r="QXG135" s="125"/>
      <c r="QXH135" s="125"/>
      <c r="QXI135" s="125"/>
      <c r="QXJ135" s="125"/>
      <c r="QXK135" s="125"/>
      <c r="QXL135" s="125"/>
      <c r="QXM135" s="125"/>
      <c r="QXN135" s="125"/>
      <c r="QXO135" s="125"/>
      <c r="QXP135" s="125"/>
      <c r="QXQ135" s="125"/>
      <c r="QXR135" s="125"/>
      <c r="QXS135" s="125"/>
      <c r="QXT135" s="125"/>
      <c r="QXU135" s="125"/>
      <c r="QXV135" s="125"/>
      <c r="QXW135" s="125"/>
      <c r="QXX135" s="125"/>
      <c r="QXY135" s="125"/>
      <c r="QXZ135" s="125"/>
      <c r="QYA135" s="125"/>
      <c r="QYB135" s="125"/>
      <c r="QYC135" s="125"/>
      <c r="QYD135" s="125"/>
      <c r="QYE135" s="125"/>
      <c r="QYF135" s="125"/>
      <c r="QYG135" s="125"/>
      <c r="QYH135" s="125"/>
      <c r="QYI135" s="125"/>
      <c r="QYJ135" s="125"/>
      <c r="QYK135" s="125"/>
      <c r="QYL135" s="125"/>
      <c r="QYM135" s="125"/>
      <c r="QYN135" s="125"/>
      <c r="QYO135" s="125"/>
      <c r="QYP135" s="125"/>
      <c r="QYQ135" s="125"/>
      <c r="QYR135" s="125"/>
      <c r="QYS135" s="125"/>
      <c r="QYT135" s="125"/>
      <c r="QYU135" s="125"/>
      <c r="QYV135" s="125"/>
      <c r="QYW135" s="125"/>
      <c r="QYX135" s="125"/>
      <c r="QYY135" s="125"/>
      <c r="QYZ135" s="125"/>
      <c r="QZA135" s="125"/>
      <c r="QZB135" s="125"/>
      <c r="QZC135" s="125"/>
      <c r="QZD135" s="125"/>
      <c r="QZE135" s="125"/>
      <c r="QZF135" s="125"/>
      <c r="QZG135" s="125"/>
      <c r="QZH135" s="125"/>
      <c r="QZI135" s="125"/>
      <c r="QZJ135" s="125"/>
      <c r="QZK135" s="125"/>
      <c r="QZL135" s="125"/>
      <c r="QZM135" s="125"/>
      <c r="QZN135" s="125"/>
      <c r="QZO135" s="125"/>
      <c r="QZP135" s="125"/>
      <c r="QZQ135" s="125"/>
      <c r="QZR135" s="125"/>
      <c r="QZS135" s="125"/>
      <c r="QZT135" s="125"/>
      <c r="QZU135" s="125"/>
      <c r="QZV135" s="125"/>
      <c r="QZW135" s="125"/>
      <c r="QZX135" s="125"/>
      <c r="QZY135" s="125"/>
      <c r="QZZ135" s="125"/>
      <c r="RAA135" s="125"/>
      <c r="RAB135" s="125"/>
      <c r="RAC135" s="125"/>
      <c r="RAD135" s="125"/>
      <c r="RAE135" s="125"/>
      <c r="RAF135" s="125"/>
      <c r="RAG135" s="125"/>
      <c r="RAH135" s="125"/>
      <c r="RAI135" s="125"/>
      <c r="RAJ135" s="125"/>
      <c r="RAK135" s="125"/>
      <c r="RAL135" s="125"/>
      <c r="RAM135" s="125"/>
      <c r="RAN135" s="125"/>
      <c r="RAO135" s="125"/>
      <c r="RAP135" s="125"/>
      <c r="RAQ135" s="125"/>
      <c r="RAR135" s="125"/>
      <c r="RAS135" s="125"/>
      <c r="RAT135" s="125"/>
      <c r="RAU135" s="125"/>
      <c r="RAV135" s="125"/>
      <c r="RAW135" s="125"/>
      <c r="RAX135" s="125"/>
      <c r="RAY135" s="125"/>
      <c r="RAZ135" s="125"/>
      <c r="RBA135" s="125"/>
      <c r="RBB135" s="125"/>
      <c r="RBC135" s="125"/>
      <c r="RBD135" s="125"/>
      <c r="RBE135" s="125"/>
      <c r="RBF135" s="125"/>
      <c r="RBG135" s="125"/>
      <c r="RBH135" s="125"/>
      <c r="RBI135" s="125"/>
      <c r="RBJ135" s="125"/>
      <c r="RBK135" s="125"/>
      <c r="RBL135" s="125"/>
      <c r="RBM135" s="125"/>
      <c r="RBN135" s="125"/>
      <c r="RBO135" s="125"/>
      <c r="RBP135" s="125"/>
      <c r="RBQ135" s="125"/>
      <c r="RBR135" s="125"/>
      <c r="RBS135" s="125"/>
      <c r="RBT135" s="125"/>
      <c r="RBU135" s="125"/>
      <c r="RBV135" s="125"/>
      <c r="RBW135" s="125"/>
      <c r="RBX135" s="125"/>
      <c r="RBY135" s="125"/>
      <c r="RBZ135" s="125"/>
      <c r="RCA135" s="125"/>
      <c r="RCB135" s="125"/>
      <c r="RCC135" s="125"/>
      <c r="RCD135" s="125"/>
      <c r="RCE135" s="125"/>
      <c r="RCF135" s="125"/>
      <c r="RCG135" s="125"/>
      <c r="RCH135" s="125"/>
      <c r="RCI135" s="125"/>
      <c r="RCJ135" s="125"/>
      <c r="RCK135" s="125"/>
      <c r="RCL135" s="125"/>
      <c r="RCM135" s="125"/>
      <c r="RCN135" s="125"/>
      <c r="RCO135" s="125"/>
      <c r="RCP135" s="125"/>
      <c r="RCQ135" s="125"/>
      <c r="RCR135" s="125"/>
      <c r="RCS135" s="125"/>
      <c r="RCT135" s="125"/>
      <c r="RCU135" s="125"/>
      <c r="RCV135" s="125"/>
      <c r="RCW135" s="125"/>
      <c r="RCX135" s="125"/>
      <c r="RCY135" s="125"/>
      <c r="RCZ135" s="125"/>
      <c r="RDA135" s="125"/>
      <c r="RDB135" s="125"/>
      <c r="RDC135" s="125"/>
      <c r="RDD135" s="125"/>
      <c r="RDE135" s="125"/>
      <c r="RDF135" s="125"/>
      <c r="RDG135" s="125"/>
      <c r="RDH135" s="125"/>
      <c r="RDI135" s="125"/>
      <c r="RDJ135" s="125"/>
      <c r="RDK135" s="125"/>
      <c r="RDL135" s="125"/>
      <c r="RDM135" s="125"/>
      <c r="RDN135" s="125"/>
      <c r="RDO135" s="125"/>
      <c r="RDP135" s="125"/>
      <c r="RDQ135" s="125"/>
      <c r="RDR135" s="125"/>
      <c r="RDS135" s="125"/>
      <c r="RDT135" s="125"/>
      <c r="RDU135" s="125"/>
      <c r="RDV135" s="125"/>
      <c r="RDW135" s="125"/>
      <c r="RDX135" s="125"/>
      <c r="RDY135" s="125"/>
      <c r="RDZ135" s="125"/>
      <c r="REA135" s="125"/>
      <c r="REB135" s="125"/>
      <c r="REC135" s="125"/>
      <c r="RED135" s="125"/>
      <c r="REE135" s="125"/>
      <c r="REF135" s="125"/>
      <c r="REG135" s="125"/>
      <c r="REH135" s="125"/>
      <c r="REI135" s="125"/>
      <c r="REJ135" s="125"/>
      <c r="REK135" s="125"/>
      <c r="REL135" s="125"/>
      <c r="REM135" s="125"/>
      <c r="REN135" s="125"/>
      <c r="REO135" s="125"/>
      <c r="REP135" s="125"/>
      <c r="REQ135" s="125"/>
      <c r="RER135" s="125"/>
      <c r="RES135" s="125"/>
      <c r="RET135" s="125"/>
      <c r="REU135" s="125"/>
      <c r="REV135" s="125"/>
      <c r="REW135" s="125"/>
      <c r="REX135" s="125"/>
      <c r="REY135" s="125"/>
      <c r="REZ135" s="125"/>
      <c r="RFA135" s="125"/>
      <c r="RFB135" s="125"/>
      <c r="RFC135" s="125"/>
      <c r="RFD135" s="125"/>
      <c r="RFE135" s="125"/>
      <c r="RFF135" s="125"/>
      <c r="RFG135" s="125"/>
      <c r="RFH135" s="125"/>
      <c r="RFI135" s="125"/>
      <c r="RFJ135" s="125"/>
      <c r="RFK135" s="125"/>
      <c r="RFL135" s="125"/>
      <c r="RFM135" s="125"/>
      <c r="RFN135" s="125"/>
      <c r="RFO135" s="125"/>
      <c r="RFP135" s="125"/>
      <c r="RFQ135" s="125"/>
      <c r="RFR135" s="125"/>
      <c r="RFS135" s="125"/>
      <c r="RFT135" s="125"/>
      <c r="RFU135" s="125"/>
      <c r="RFV135" s="125"/>
      <c r="RFW135" s="125"/>
      <c r="RFX135" s="125"/>
      <c r="RFY135" s="125"/>
      <c r="RFZ135" s="125"/>
      <c r="RGA135" s="125"/>
      <c r="RGB135" s="125"/>
      <c r="RGC135" s="125"/>
      <c r="RGD135" s="125"/>
      <c r="RGE135" s="125"/>
      <c r="RGF135" s="125"/>
      <c r="RGG135" s="125"/>
      <c r="RGH135" s="125"/>
      <c r="RGI135" s="125"/>
      <c r="RGJ135" s="125"/>
      <c r="RGK135" s="125"/>
      <c r="RGL135" s="125"/>
      <c r="RGM135" s="125"/>
      <c r="RGN135" s="125"/>
      <c r="RGO135" s="125"/>
      <c r="RGP135" s="125"/>
      <c r="RGQ135" s="125"/>
      <c r="RGR135" s="125"/>
      <c r="RGS135" s="125"/>
      <c r="RGT135" s="125"/>
      <c r="RGU135" s="125"/>
      <c r="RGV135" s="125"/>
      <c r="RGW135" s="125"/>
      <c r="RGX135" s="125"/>
      <c r="RGY135" s="125"/>
      <c r="RGZ135" s="125"/>
      <c r="RHA135" s="125"/>
      <c r="RHB135" s="125"/>
      <c r="RHC135" s="125"/>
      <c r="RHD135" s="125"/>
      <c r="RHE135" s="125"/>
      <c r="RHF135" s="125"/>
      <c r="RHG135" s="125"/>
      <c r="RHH135" s="125"/>
      <c r="RHI135" s="125"/>
      <c r="RHJ135" s="125"/>
      <c r="RHK135" s="125"/>
      <c r="RHL135" s="125"/>
      <c r="RHM135" s="125"/>
      <c r="RHN135" s="125"/>
      <c r="RHO135" s="125"/>
      <c r="RHP135" s="125"/>
      <c r="RHQ135" s="125"/>
      <c r="RHR135" s="125"/>
      <c r="RHS135" s="125"/>
      <c r="RHT135" s="125"/>
      <c r="RHU135" s="125"/>
      <c r="RHV135" s="125"/>
      <c r="RHW135" s="125"/>
      <c r="RHX135" s="125"/>
      <c r="RHY135" s="125"/>
      <c r="RHZ135" s="125"/>
      <c r="RIA135" s="125"/>
      <c r="RIB135" s="125"/>
      <c r="RIC135" s="125"/>
      <c r="RID135" s="125"/>
      <c r="RIE135" s="125"/>
      <c r="RIF135" s="125"/>
      <c r="RIG135" s="125"/>
      <c r="RIH135" s="125"/>
      <c r="RII135" s="125"/>
      <c r="RIJ135" s="125"/>
      <c r="RIK135" s="125"/>
      <c r="RIL135" s="125"/>
      <c r="RIM135" s="125"/>
      <c r="RIN135" s="125"/>
      <c r="RIO135" s="125"/>
      <c r="RIP135" s="125"/>
      <c r="RIQ135" s="125"/>
      <c r="RIR135" s="125"/>
      <c r="RIS135" s="125"/>
      <c r="RIT135" s="125"/>
      <c r="RIU135" s="125"/>
      <c r="RIV135" s="125"/>
      <c r="RIW135" s="125"/>
      <c r="RIX135" s="125"/>
      <c r="RIY135" s="125"/>
      <c r="RIZ135" s="125"/>
      <c r="RJA135" s="125"/>
      <c r="RJB135" s="125"/>
      <c r="RJC135" s="125"/>
      <c r="RJD135" s="125"/>
      <c r="RJE135" s="125"/>
      <c r="RJF135" s="125"/>
      <c r="RJG135" s="125"/>
      <c r="RJH135" s="125"/>
      <c r="RJI135" s="125"/>
      <c r="RJJ135" s="125"/>
      <c r="RJK135" s="125"/>
      <c r="RJL135" s="125"/>
      <c r="RJM135" s="125"/>
      <c r="RJN135" s="125"/>
      <c r="RJO135" s="125"/>
      <c r="RJP135" s="125"/>
      <c r="RJQ135" s="125"/>
      <c r="RJR135" s="125"/>
      <c r="RJS135" s="125"/>
      <c r="RJT135" s="125"/>
      <c r="RJU135" s="125"/>
      <c r="RJV135" s="125"/>
      <c r="RJW135" s="125"/>
      <c r="RJX135" s="125"/>
      <c r="RJY135" s="125"/>
      <c r="RJZ135" s="125"/>
      <c r="RKA135" s="125"/>
      <c r="RKB135" s="125"/>
      <c r="RKC135" s="125"/>
      <c r="RKD135" s="125"/>
      <c r="RKE135" s="125"/>
      <c r="RKF135" s="125"/>
      <c r="RKG135" s="125"/>
      <c r="RKH135" s="125"/>
      <c r="RKI135" s="125"/>
      <c r="RKJ135" s="125"/>
      <c r="RKK135" s="125"/>
      <c r="RKL135" s="125"/>
      <c r="RKM135" s="125"/>
      <c r="RKN135" s="125"/>
      <c r="RKO135" s="125"/>
      <c r="RKP135" s="125"/>
      <c r="RKQ135" s="125"/>
      <c r="RKR135" s="125"/>
      <c r="RKS135" s="125"/>
      <c r="RKT135" s="125"/>
      <c r="RKU135" s="125"/>
      <c r="RKV135" s="125"/>
      <c r="RKW135" s="125"/>
      <c r="RKX135" s="125"/>
      <c r="RKY135" s="125"/>
      <c r="RKZ135" s="125"/>
      <c r="RLA135" s="125"/>
      <c r="RLB135" s="125"/>
      <c r="RLC135" s="125"/>
      <c r="RLD135" s="125"/>
      <c r="RLE135" s="125"/>
      <c r="RLF135" s="125"/>
      <c r="RLG135" s="125"/>
      <c r="RLH135" s="125"/>
      <c r="RLI135" s="125"/>
      <c r="RLJ135" s="125"/>
      <c r="RLK135" s="125"/>
      <c r="RLL135" s="125"/>
      <c r="RLM135" s="125"/>
      <c r="RLN135" s="125"/>
      <c r="RLO135" s="125"/>
      <c r="RLP135" s="125"/>
      <c r="RLQ135" s="125"/>
      <c r="RLR135" s="125"/>
      <c r="RLS135" s="125"/>
      <c r="RLT135" s="125"/>
      <c r="RLU135" s="125"/>
      <c r="RLV135" s="125"/>
      <c r="RLW135" s="125"/>
      <c r="RLX135" s="125"/>
      <c r="RLY135" s="125"/>
      <c r="RLZ135" s="125"/>
      <c r="RMA135" s="125"/>
      <c r="RMB135" s="125"/>
      <c r="RMC135" s="125"/>
      <c r="RMD135" s="125"/>
      <c r="RME135" s="125"/>
      <c r="RMF135" s="125"/>
      <c r="RMG135" s="125"/>
      <c r="RMH135" s="125"/>
      <c r="RMI135" s="125"/>
      <c r="RMJ135" s="125"/>
      <c r="RMK135" s="125"/>
      <c r="RML135" s="125"/>
      <c r="RMM135" s="125"/>
      <c r="RMN135" s="125"/>
      <c r="RMO135" s="125"/>
      <c r="RMP135" s="125"/>
      <c r="RMQ135" s="125"/>
      <c r="RMR135" s="125"/>
      <c r="RMS135" s="125"/>
      <c r="RMT135" s="125"/>
      <c r="RMU135" s="125"/>
      <c r="RMV135" s="125"/>
      <c r="RMW135" s="125"/>
      <c r="RMX135" s="125"/>
      <c r="RMY135" s="125"/>
      <c r="RMZ135" s="125"/>
      <c r="RNA135" s="125"/>
      <c r="RNB135" s="125"/>
      <c r="RNC135" s="125"/>
      <c r="RND135" s="125"/>
      <c r="RNE135" s="125"/>
      <c r="RNF135" s="125"/>
      <c r="RNG135" s="125"/>
      <c r="RNH135" s="125"/>
      <c r="RNI135" s="125"/>
      <c r="RNJ135" s="125"/>
      <c r="RNK135" s="125"/>
      <c r="RNL135" s="125"/>
      <c r="RNM135" s="125"/>
      <c r="RNN135" s="125"/>
      <c r="RNO135" s="125"/>
      <c r="RNP135" s="125"/>
      <c r="RNQ135" s="125"/>
      <c r="RNR135" s="125"/>
      <c r="RNS135" s="125"/>
      <c r="RNT135" s="125"/>
      <c r="RNU135" s="125"/>
      <c r="RNV135" s="125"/>
      <c r="RNW135" s="125"/>
      <c r="RNX135" s="125"/>
      <c r="RNY135" s="125"/>
      <c r="RNZ135" s="125"/>
      <c r="ROA135" s="125"/>
      <c r="ROB135" s="125"/>
      <c r="ROC135" s="125"/>
      <c r="ROD135" s="125"/>
      <c r="ROE135" s="125"/>
      <c r="ROF135" s="125"/>
      <c r="ROG135" s="125"/>
      <c r="ROH135" s="125"/>
      <c r="ROI135" s="125"/>
      <c r="ROJ135" s="125"/>
      <c r="ROK135" s="125"/>
      <c r="ROL135" s="125"/>
      <c r="ROM135" s="125"/>
      <c r="RON135" s="125"/>
      <c r="ROO135" s="125"/>
      <c r="ROP135" s="125"/>
      <c r="ROQ135" s="125"/>
      <c r="ROR135" s="125"/>
      <c r="ROS135" s="125"/>
      <c r="ROT135" s="125"/>
      <c r="ROU135" s="125"/>
      <c r="ROV135" s="125"/>
      <c r="ROW135" s="125"/>
      <c r="ROX135" s="125"/>
      <c r="ROY135" s="125"/>
      <c r="ROZ135" s="125"/>
      <c r="RPA135" s="125"/>
      <c r="RPB135" s="125"/>
      <c r="RPC135" s="125"/>
      <c r="RPD135" s="125"/>
      <c r="RPE135" s="125"/>
      <c r="RPF135" s="125"/>
      <c r="RPG135" s="125"/>
      <c r="RPH135" s="125"/>
      <c r="RPI135" s="125"/>
      <c r="RPJ135" s="125"/>
      <c r="RPK135" s="125"/>
      <c r="RPL135" s="125"/>
      <c r="RPM135" s="125"/>
      <c r="RPN135" s="125"/>
      <c r="RPO135" s="125"/>
      <c r="RPP135" s="125"/>
      <c r="RPQ135" s="125"/>
      <c r="RPR135" s="125"/>
      <c r="RPS135" s="125"/>
      <c r="RPT135" s="125"/>
      <c r="RPU135" s="125"/>
      <c r="RPV135" s="125"/>
      <c r="RPW135" s="125"/>
      <c r="RPX135" s="125"/>
      <c r="RPY135" s="125"/>
      <c r="RPZ135" s="125"/>
      <c r="RQA135" s="125"/>
      <c r="RQB135" s="125"/>
      <c r="RQC135" s="125"/>
      <c r="RQD135" s="125"/>
      <c r="RQE135" s="125"/>
      <c r="RQF135" s="125"/>
      <c r="RQG135" s="125"/>
      <c r="RQH135" s="125"/>
      <c r="RQI135" s="125"/>
      <c r="RQJ135" s="125"/>
      <c r="RQK135" s="125"/>
      <c r="RQL135" s="125"/>
      <c r="RQM135" s="125"/>
      <c r="RQN135" s="125"/>
      <c r="RQO135" s="125"/>
      <c r="RQP135" s="125"/>
      <c r="RQQ135" s="125"/>
      <c r="RQR135" s="125"/>
      <c r="RQS135" s="125"/>
      <c r="RQT135" s="125"/>
      <c r="RQU135" s="125"/>
      <c r="RQV135" s="125"/>
      <c r="RQW135" s="125"/>
      <c r="RQX135" s="125"/>
      <c r="RQY135" s="125"/>
      <c r="RQZ135" s="125"/>
      <c r="RRA135" s="125"/>
      <c r="RRB135" s="125"/>
      <c r="RRC135" s="125"/>
      <c r="RRD135" s="125"/>
      <c r="RRE135" s="125"/>
      <c r="RRF135" s="125"/>
      <c r="RRG135" s="125"/>
      <c r="RRH135" s="125"/>
      <c r="RRI135" s="125"/>
      <c r="RRJ135" s="125"/>
      <c r="RRK135" s="125"/>
      <c r="RRL135" s="125"/>
      <c r="RRM135" s="125"/>
      <c r="RRN135" s="125"/>
      <c r="RRO135" s="125"/>
      <c r="RRP135" s="125"/>
      <c r="RRQ135" s="125"/>
      <c r="RRR135" s="125"/>
      <c r="RRS135" s="125"/>
      <c r="RRT135" s="125"/>
      <c r="RRU135" s="125"/>
      <c r="RRV135" s="125"/>
      <c r="RRW135" s="125"/>
      <c r="RRX135" s="125"/>
      <c r="RRY135" s="125"/>
      <c r="RRZ135" s="125"/>
      <c r="RSA135" s="125"/>
      <c r="RSB135" s="125"/>
      <c r="RSC135" s="125"/>
      <c r="RSD135" s="125"/>
      <c r="RSE135" s="125"/>
      <c r="RSF135" s="125"/>
      <c r="RSG135" s="125"/>
      <c r="RSH135" s="125"/>
      <c r="RSI135" s="125"/>
      <c r="RSJ135" s="125"/>
      <c r="RSK135" s="125"/>
      <c r="RSL135" s="125"/>
      <c r="RSM135" s="125"/>
      <c r="RSN135" s="125"/>
      <c r="RSO135" s="125"/>
      <c r="RSP135" s="125"/>
      <c r="RSQ135" s="125"/>
      <c r="RSR135" s="125"/>
      <c r="RSS135" s="125"/>
      <c r="RST135" s="125"/>
      <c r="RSU135" s="125"/>
      <c r="RSV135" s="125"/>
      <c r="RSW135" s="125"/>
      <c r="RSX135" s="125"/>
      <c r="RSY135" s="125"/>
      <c r="RSZ135" s="125"/>
      <c r="RTA135" s="125"/>
      <c r="RTB135" s="125"/>
      <c r="RTC135" s="125"/>
      <c r="RTD135" s="125"/>
      <c r="RTE135" s="125"/>
      <c r="RTF135" s="125"/>
      <c r="RTG135" s="125"/>
      <c r="RTH135" s="125"/>
      <c r="RTI135" s="125"/>
      <c r="RTJ135" s="125"/>
      <c r="RTK135" s="125"/>
      <c r="RTL135" s="125"/>
      <c r="RTM135" s="125"/>
      <c r="RTN135" s="125"/>
      <c r="RTO135" s="125"/>
      <c r="RTP135" s="125"/>
      <c r="RTQ135" s="125"/>
      <c r="RTR135" s="125"/>
      <c r="RTS135" s="125"/>
      <c r="RTT135" s="125"/>
      <c r="RTU135" s="125"/>
      <c r="RTV135" s="125"/>
      <c r="RTW135" s="125"/>
      <c r="RTX135" s="125"/>
      <c r="RTY135" s="125"/>
      <c r="RTZ135" s="125"/>
      <c r="RUA135" s="125"/>
      <c r="RUB135" s="125"/>
      <c r="RUC135" s="125"/>
      <c r="RUD135" s="125"/>
      <c r="RUE135" s="125"/>
      <c r="RUF135" s="125"/>
      <c r="RUG135" s="125"/>
      <c r="RUH135" s="125"/>
      <c r="RUI135" s="125"/>
      <c r="RUJ135" s="125"/>
      <c r="RUK135" s="125"/>
      <c r="RUL135" s="125"/>
      <c r="RUM135" s="125"/>
      <c r="RUN135" s="125"/>
      <c r="RUO135" s="125"/>
      <c r="RUP135" s="125"/>
      <c r="RUQ135" s="125"/>
      <c r="RUR135" s="125"/>
      <c r="RUS135" s="125"/>
      <c r="RUT135" s="125"/>
      <c r="RUU135" s="125"/>
      <c r="RUV135" s="125"/>
      <c r="RUW135" s="125"/>
      <c r="RUX135" s="125"/>
      <c r="RUY135" s="125"/>
      <c r="RUZ135" s="125"/>
      <c r="RVA135" s="125"/>
      <c r="RVB135" s="125"/>
      <c r="RVC135" s="125"/>
      <c r="RVD135" s="125"/>
      <c r="RVE135" s="125"/>
      <c r="RVF135" s="125"/>
      <c r="RVG135" s="125"/>
      <c r="RVH135" s="125"/>
      <c r="RVI135" s="125"/>
      <c r="RVJ135" s="125"/>
      <c r="RVK135" s="125"/>
      <c r="RVL135" s="125"/>
      <c r="RVM135" s="125"/>
      <c r="RVN135" s="125"/>
      <c r="RVO135" s="125"/>
      <c r="RVP135" s="125"/>
      <c r="RVQ135" s="125"/>
      <c r="RVR135" s="125"/>
      <c r="RVS135" s="125"/>
      <c r="RVT135" s="125"/>
      <c r="RVU135" s="125"/>
      <c r="RVV135" s="125"/>
      <c r="RVW135" s="125"/>
      <c r="RVX135" s="125"/>
      <c r="RVY135" s="125"/>
      <c r="RVZ135" s="125"/>
      <c r="RWA135" s="125"/>
      <c r="RWB135" s="125"/>
      <c r="RWC135" s="125"/>
      <c r="RWD135" s="125"/>
      <c r="RWE135" s="125"/>
      <c r="RWF135" s="125"/>
      <c r="RWG135" s="125"/>
      <c r="RWH135" s="125"/>
      <c r="RWI135" s="125"/>
      <c r="RWJ135" s="125"/>
      <c r="RWK135" s="125"/>
      <c r="RWL135" s="125"/>
      <c r="RWM135" s="125"/>
      <c r="RWN135" s="125"/>
      <c r="RWO135" s="125"/>
      <c r="RWP135" s="125"/>
      <c r="RWQ135" s="125"/>
      <c r="RWR135" s="125"/>
      <c r="RWS135" s="125"/>
      <c r="RWT135" s="125"/>
      <c r="RWU135" s="125"/>
      <c r="RWV135" s="125"/>
      <c r="RWW135" s="125"/>
      <c r="RWX135" s="125"/>
      <c r="RWY135" s="125"/>
      <c r="RWZ135" s="125"/>
      <c r="RXA135" s="125"/>
      <c r="RXB135" s="125"/>
      <c r="RXC135" s="125"/>
      <c r="RXD135" s="125"/>
      <c r="RXE135" s="125"/>
      <c r="RXF135" s="125"/>
      <c r="RXG135" s="125"/>
      <c r="RXH135" s="125"/>
      <c r="RXI135" s="125"/>
      <c r="RXJ135" s="125"/>
      <c r="RXK135" s="125"/>
      <c r="RXL135" s="125"/>
      <c r="RXM135" s="125"/>
      <c r="RXN135" s="125"/>
      <c r="RXO135" s="125"/>
      <c r="RXP135" s="125"/>
      <c r="RXQ135" s="125"/>
      <c r="RXR135" s="125"/>
      <c r="RXS135" s="125"/>
      <c r="RXT135" s="125"/>
      <c r="RXU135" s="125"/>
      <c r="RXV135" s="125"/>
      <c r="RXW135" s="125"/>
      <c r="RXX135" s="125"/>
      <c r="RXY135" s="125"/>
      <c r="RXZ135" s="125"/>
      <c r="RYA135" s="125"/>
      <c r="RYB135" s="125"/>
      <c r="RYC135" s="125"/>
      <c r="RYD135" s="125"/>
      <c r="RYE135" s="125"/>
      <c r="RYF135" s="125"/>
      <c r="RYG135" s="125"/>
      <c r="RYH135" s="125"/>
      <c r="RYI135" s="125"/>
      <c r="RYJ135" s="125"/>
      <c r="RYK135" s="125"/>
      <c r="RYL135" s="125"/>
      <c r="RYM135" s="125"/>
      <c r="RYN135" s="125"/>
      <c r="RYO135" s="125"/>
      <c r="RYP135" s="125"/>
      <c r="RYQ135" s="125"/>
      <c r="RYR135" s="125"/>
      <c r="RYS135" s="125"/>
      <c r="RYT135" s="125"/>
      <c r="RYU135" s="125"/>
      <c r="RYV135" s="125"/>
      <c r="RYW135" s="125"/>
      <c r="RYX135" s="125"/>
      <c r="RYY135" s="125"/>
      <c r="RYZ135" s="125"/>
      <c r="RZA135" s="125"/>
      <c r="RZB135" s="125"/>
      <c r="RZC135" s="125"/>
      <c r="RZD135" s="125"/>
      <c r="RZE135" s="125"/>
      <c r="RZF135" s="125"/>
      <c r="RZG135" s="125"/>
      <c r="RZH135" s="125"/>
      <c r="RZI135" s="125"/>
      <c r="RZJ135" s="125"/>
      <c r="RZK135" s="125"/>
      <c r="RZL135" s="125"/>
      <c r="RZM135" s="125"/>
      <c r="RZN135" s="125"/>
      <c r="RZO135" s="125"/>
      <c r="RZP135" s="125"/>
      <c r="RZQ135" s="125"/>
      <c r="RZR135" s="125"/>
      <c r="RZS135" s="125"/>
      <c r="RZT135" s="125"/>
      <c r="RZU135" s="125"/>
      <c r="RZV135" s="125"/>
      <c r="RZW135" s="125"/>
      <c r="RZX135" s="125"/>
      <c r="RZY135" s="125"/>
      <c r="RZZ135" s="125"/>
      <c r="SAA135" s="125"/>
      <c r="SAB135" s="125"/>
      <c r="SAC135" s="125"/>
      <c r="SAD135" s="125"/>
      <c r="SAE135" s="125"/>
      <c r="SAF135" s="125"/>
      <c r="SAG135" s="125"/>
      <c r="SAH135" s="125"/>
      <c r="SAI135" s="125"/>
      <c r="SAJ135" s="125"/>
      <c r="SAK135" s="125"/>
      <c r="SAL135" s="125"/>
      <c r="SAM135" s="125"/>
      <c r="SAN135" s="125"/>
      <c r="SAO135" s="125"/>
      <c r="SAP135" s="125"/>
      <c r="SAQ135" s="125"/>
      <c r="SAR135" s="125"/>
      <c r="SAS135" s="125"/>
      <c r="SAT135" s="125"/>
      <c r="SAU135" s="125"/>
      <c r="SAV135" s="125"/>
      <c r="SAW135" s="125"/>
      <c r="SAX135" s="125"/>
      <c r="SAY135" s="125"/>
      <c r="SAZ135" s="125"/>
      <c r="SBA135" s="125"/>
      <c r="SBB135" s="125"/>
      <c r="SBC135" s="125"/>
      <c r="SBD135" s="125"/>
      <c r="SBE135" s="125"/>
      <c r="SBF135" s="125"/>
      <c r="SBG135" s="125"/>
      <c r="SBH135" s="125"/>
      <c r="SBI135" s="125"/>
      <c r="SBJ135" s="125"/>
      <c r="SBK135" s="125"/>
      <c r="SBL135" s="125"/>
      <c r="SBM135" s="125"/>
      <c r="SBN135" s="125"/>
      <c r="SBO135" s="125"/>
      <c r="SBP135" s="125"/>
      <c r="SBQ135" s="125"/>
      <c r="SBR135" s="125"/>
      <c r="SBS135" s="125"/>
      <c r="SBT135" s="125"/>
      <c r="SBU135" s="125"/>
      <c r="SBV135" s="125"/>
      <c r="SBW135" s="125"/>
      <c r="SBX135" s="125"/>
      <c r="SBY135" s="125"/>
      <c r="SBZ135" s="125"/>
      <c r="SCA135" s="125"/>
      <c r="SCB135" s="125"/>
      <c r="SCC135" s="125"/>
      <c r="SCD135" s="125"/>
      <c r="SCE135" s="125"/>
      <c r="SCF135" s="125"/>
      <c r="SCG135" s="125"/>
      <c r="SCH135" s="125"/>
      <c r="SCI135" s="125"/>
      <c r="SCJ135" s="125"/>
      <c r="SCK135" s="125"/>
      <c r="SCL135" s="125"/>
      <c r="SCM135" s="125"/>
      <c r="SCN135" s="125"/>
      <c r="SCO135" s="125"/>
      <c r="SCP135" s="125"/>
      <c r="SCQ135" s="125"/>
      <c r="SCR135" s="125"/>
      <c r="SCS135" s="125"/>
      <c r="SCT135" s="125"/>
      <c r="SCU135" s="125"/>
      <c r="SCV135" s="125"/>
      <c r="SCW135" s="125"/>
      <c r="SCX135" s="125"/>
      <c r="SCY135" s="125"/>
      <c r="SCZ135" s="125"/>
      <c r="SDA135" s="125"/>
      <c r="SDB135" s="125"/>
      <c r="SDC135" s="125"/>
      <c r="SDD135" s="125"/>
      <c r="SDE135" s="125"/>
      <c r="SDF135" s="125"/>
      <c r="SDG135" s="125"/>
      <c r="SDH135" s="125"/>
      <c r="SDI135" s="125"/>
      <c r="SDJ135" s="125"/>
      <c r="SDK135" s="125"/>
      <c r="SDL135" s="125"/>
      <c r="SDM135" s="125"/>
      <c r="SDN135" s="125"/>
      <c r="SDO135" s="125"/>
      <c r="SDP135" s="125"/>
      <c r="SDQ135" s="125"/>
      <c r="SDR135" s="125"/>
      <c r="SDS135" s="125"/>
      <c r="SDT135" s="125"/>
      <c r="SDU135" s="125"/>
      <c r="SDV135" s="125"/>
      <c r="SDW135" s="125"/>
      <c r="SDX135" s="125"/>
      <c r="SDY135" s="125"/>
      <c r="SDZ135" s="125"/>
      <c r="SEA135" s="125"/>
      <c r="SEB135" s="125"/>
      <c r="SEC135" s="125"/>
      <c r="SED135" s="125"/>
      <c r="SEE135" s="125"/>
      <c r="SEF135" s="125"/>
      <c r="SEG135" s="125"/>
      <c r="SEH135" s="125"/>
      <c r="SEI135" s="125"/>
      <c r="SEJ135" s="125"/>
      <c r="SEK135" s="125"/>
      <c r="SEL135" s="125"/>
      <c r="SEM135" s="125"/>
      <c r="SEN135" s="125"/>
      <c r="SEO135" s="125"/>
      <c r="SEP135" s="125"/>
      <c r="SEQ135" s="125"/>
      <c r="SER135" s="125"/>
      <c r="SES135" s="125"/>
      <c r="SET135" s="125"/>
      <c r="SEU135" s="125"/>
      <c r="SEV135" s="125"/>
      <c r="SEW135" s="125"/>
      <c r="SEX135" s="125"/>
      <c r="SEY135" s="125"/>
      <c r="SEZ135" s="125"/>
      <c r="SFA135" s="125"/>
      <c r="SFB135" s="125"/>
      <c r="SFC135" s="125"/>
      <c r="SFD135" s="125"/>
      <c r="SFE135" s="125"/>
      <c r="SFF135" s="125"/>
      <c r="SFG135" s="125"/>
      <c r="SFH135" s="125"/>
      <c r="SFI135" s="125"/>
      <c r="SFJ135" s="125"/>
      <c r="SFK135" s="125"/>
      <c r="SFL135" s="125"/>
      <c r="SFM135" s="125"/>
      <c r="SFN135" s="125"/>
      <c r="SFO135" s="125"/>
      <c r="SFP135" s="125"/>
      <c r="SFQ135" s="125"/>
      <c r="SFR135" s="125"/>
      <c r="SFS135" s="125"/>
      <c r="SFT135" s="125"/>
      <c r="SFU135" s="125"/>
      <c r="SFV135" s="125"/>
      <c r="SFW135" s="125"/>
      <c r="SFX135" s="125"/>
      <c r="SFY135" s="125"/>
      <c r="SFZ135" s="125"/>
      <c r="SGA135" s="125"/>
      <c r="SGB135" s="125"/>
      <c r="SGC135" s="125"/>
      <c r="SGD135" s="125"/>
      <c r="SGE135" s="125"/>
      <c r="SGF135" s="125"/>
      <c r="SGG135" s="125"/>
      <c r="SGH135" s="125"/>
      <c r="SGI135" s="125"/>
      <c r="SGJ135" s="125"/>
      <c r="SGK135" s="125"/>
      <c r="SGL135" s="125"/>
      <c r="SGM135" s="125"/>
      <c r="SGN135" s="125"/>
      <c r="SGO135" s="125"/>
      <c r="SGP135" s="125"/>
      <c r="SGQ135" s="125"/>
      <c r="SGR135" s="125"/>
      <c r="SGS135" s="125"/>
      <c r="SGT135" s="125"/>
      <c r="SGU135" s="125"/>
      <c r="SGV135" s="125"/>
      <c r="SGW135" s="125"/>
      <c r="SGX135" s="125"/>
      <c r="SGY135" s="125"/>
      <c r="SGZ135" s="125"/>
      <c r="SHA135" s="125"/>
      <c r="SHB135" s="125"/>
      <c r="SHC135" s="125"/>
      <c r="SHD135" s="125"/>
      <c r="SHE135" s="125"/>
      <c r="SHF135" s="125"/>
      <c r="SHG135" s="125"/>
      <c r="SHH135" s="125"/>
      <c r="SHI135" s="125"/>
      <c r="SHJ135" s="125"/>
      <c r="SHK135" s="125"/>
      <c r="SHL135" s="125"/>
      <c r="SHM135" s="125"/>
      <c r="SHN135" s="125"/>
      <c r="SHO135" s="125"/>
      <c r="SHP135" s="125"/>
      <c r="SHQ135" s="125"/>
      <c r="SHR135" s="125"/>
      <c r="SHS135" s="125"/>
      <c r="SHT135" s="125"/>
      <c r="SHU135" s="125"/>
      <c r="SHV135" s="125"/>
      <c r="SHW135" s="125"/>
      <c r="SHX135" s="125"/>
      <c r="SHY135" s="125"/>
      <c r="SHZ135" s="125"/>
      <c r="SIA135" s="125"/>
      <c r="SIB135" s="125"/>
      <c r="SIC135" s="125"/>
      <c r="SID135" s="125"/>
      <c r="SIE135" s="125"/>
      <c r="SIF135" s="125"/>
      <c r="SIG135" s="125"/>
      <c r="SIH135" s="125"/>
      <c r="SII135" s="125"/>
      <c r="SIJ135" s="125"/>
      <c r="SIK135" s="125"/>
      <c r="SIL135" s="125"/>
      <c r="SIM135" s="125"/>
      <c r="SIN135" s="125"/>
      <c r="SIO135" s="125"/>
      <c r="SIP135" s="125"/>
      <c r="SIQ135" s="125"/>
      <c r="SIR135" s="125"/>
      <c r="SIS135" s="125"/>
      <c r="SIT135" s="125"/>
      <c r="SIU135" s="125"/>
      <c r="SIV135" s="125"/>
      <c r="SIW135" s="125"/>
      <c r="SIX135" s="125"/>
      <c r="SIY135" s="125"/>
      <c r="SIZ135" s="125"/>
      <c r="SJA135" s="125"/>
      <c r="SJB135" s="125"/>
      <c r="SJC135" s="125"/>
      <c r="SJD135" s="125"/>
      <c r="SJE135" s="125"/>
      <c r="SJF135" s="125"/>
      <c r="SJG135" s="125"/>
      <c r="SJH135" s="125"/>
      <c r="SJI135" s="125"/>
      <c r="SJJ135" s="125"/>
      <c r="SJK135" s="125"/>
      <c r="SJL135" s="125"/>
      <c r="SJM135" s="125"/>
      <c r="SJN135" s="125"/>
      <c r="SJO135" s="125"/>
      <c r="SJP135" s="125"/>
      <c r="SJQ135" s="125"/>
      <c r="SJR135" s="125"/>
      <c r="SJS135" s="125"/>
      <c r="SJT135" s="125"/>
      <c r="SJU135" s="125"/>
      <c r="SJV135" s="125"/>
      <c r="SJW135" s="125"/>
      <c r="SJX135" s="125"/>
      <c r="SJY135" s="125"/>
      <c r="SJZ135" s="125"/>
      <c r="SKA135" s="125"/>
      <c r="SKB135" s="125"/>
      <c r="SKC135" s="125"/>
      <c r="SKD135" s="125"/>
      <c r="SKE135" s="125"/>
      <c r="SKF135" s="125"/>
      <c r="SKG135" s="125"/>
      <c r="SKH135" s="125"/>
      <c r="SKI135" s="125"/>
      <c r="SKJ135" s="125"/>
      <c r="SKK135" s="125"/>
      <c r="SKL135" s="125"/>
      <c r="SKM135" s="125"/>
      <c r="SKN135" s="125"/>
      <c r="SKO135" s="125"/>
      <c r="SKP135" s="125"/>
      <c r="SKQ135" s="125"/>
      <c r="SKR135" s="125"/>
      <c r="SKS135" s="125"/>
      <c r="SKT135" s="125"/>
      <c r="SKU135" s="125"/>
      <c r="SKV135" s="125"/>
      <c r="SKW135" s="125"/>
      <c r="SKX135" s="125"/>
      <c r="SKY135" s="125"/>
      <c r="SKZ135" s="125"/>
      <c r="SLA135" s="125"/>
      <c r="SLB135" s="125"/>
      <c r="SLC135" s="125"/>
      <c r="SLD135" s="125"/>
      <c r="SLE135" s="125"/>
      <c r="SLF135" s="125"/>
      <c r="SLG135" s="125"/>
      <c r="SLH135" s="125"/>
      <c r="SLI135" s="125"/>
      <c r="SLJ135" s="125"/>
      <c r="SLK135" s="125"/>
      <c r="SLL135" s="125"/>
      <c r="SLM135" s="125"/>
      <c r="SLN135" s="125"/>
      <c r="SLO135" s="125"/>
      <c r="SLP135" s="125"/>
      <c r="SLQ135" s="125"/>
      <c r="SLR135" s="125"/>
      <c r="SLS135" s="125"/>
      <c r="SLT135" s="125"/>
      <c r="SLU135" s="125"/>
      <c r="SLV135" s="125"/>
      <c r="SLW135" s="125"/>
      <c r="SLX135" s="125"/>
      <c r="SLY135" s="125"/>
      <c r="SLZ135" s="125"/>
      <c r="SMA135" s="125"/>
      <c r="SMB135" s="125"/>
      <c r="SMC135" s="125"/>
      <c r="SMD135" s="125"/>
      <c r="SME135" s="125"/>
      <c r="SMF135" s="125"/>
      <c r="SMG135" s="125"/>
      <c r="SMH135" s="125"/>
      <c r="SMI135" s="125"/>
      <c r="SMJ135" s="125"/>
      <c r="SMK135" s="125"/>
      <c r="SML135" s="125"/>
      <c r="SMM135" s="125"/>
      <c r="SMN135" s="125"/>
      <c r="SMO135" s="125"/>
      <c r="SMP135" s="125"/>
      <c r="SMQ135" s="125"/>
      <c r="SMR135" s="125"/>
      <c r="SMS135" s="125"/>
      <c r="SMT135" s="125"/>
      <c r="SMU135" s="125"/>
      <c r="SMV135" s="125"/>
      <c r="SMW135" s="125"/>
      <c r="SMX135" s="125"/>
      <c r="SMY135" s="125"/>
      <c r="SMZ135" s="125"/>
      <c r="SNA135" s="125"/>
      <c r="SNB135" s="125"/>
      <c r="SNC135" s="125"/>
      <c r="SND135" s="125"/>
      <c r="SNE135" s="125"/>
      <c r="SNF135" s="125"/>
      <c r="SNG135" s="125"/>
      <c r="SNH135" s="125"/>
      <c r="SNI135" s="125"/>
      <c r="SNJ135" s="125"/>
      <c r="SNK135" s="125"/>
      <c r="SNL135" s="125"/>
      <c r="SNM135" s="125"/>
      <c r="SNN135" s="125"/>
      <c r="SNO135" s="125"/>
      <c r="SNP135" s="125"/>
      <c r="SNQ135" s="125"/>
      <c r="SNR135" s="125"/>
      <c r="SNS135" s="125"/>
      <c r="SNT135" s="125"/>
      <c r="SNU135" s="125"/>
      <c r="SNV135" s="125"/>
      <c r="SNW135" s="125"/>
      <c r="SNX135" s="125"/>
      <c r="SNY135" s="125"/>
      <c r="SNZ135" s="125"/>
      <c r="SOA135" s="125"/>
      <c r="SOB135" s="125"/>
      <c r="SOC135" s="125"/>
      <c r="SOD135" s="125"/>
      <c r="SOE135" s="125"/>
      <c r="SOF135" s="125"/>
      <c r="SOG135" s="125"/>
      <c r="SOH135" s="125"/>
      <c r="SOI135" s="125"/>
      <c r="SOJ135" s="125"/>
      <c r="SOK135" s="125"/>
      <c r="SOL135" s="125"/>
      <c r="SOM135" s="125"/>
      <c r="SON135" s="125"/>
      <c r="SOO135" s="125"/>
      <c r="SOP135" s="125"/>
      <c r="SOQ135" s="125"/>
      <c r="SOR135" s="125"/>
      <c r="SOS135" s="125"/>
      <c r="SOT135" s="125"/>
      <c r="SOU135" s="125"/>
      <c r="SOV135" s="125"/>
      <c r="SOW135" s="125"/>
      <c r="SOX135" s="125"/>
      <c r="SOY135" s="125"/>
      <c r="SOZ135" s="125"/>
      <c r="SPA135" s="125"/>
      <c r="SPB135" s="125"/>
      <c r="SPC135" s="125"/>
      <c r="SPD135" s="125"/>
      <c r="SPE135" s="125"/>
      <c r="SPF135" s="125"/>
      <c r="SPG135" s="125"/>
      <c r="SPH135" s="125"/>
      <c r="SPI135" s="125"/>
      <c r="SPJ135" s="125"/>
      <c r="SPK135" s="125"/>
      <c r="SPL135" s="125"/>
      <c r="SPM135" s="125"/>
      <c r="SPN135" s="125"/>
      <c r="SPO135" s="125"/>
      <c r="SPP135" s="125"/>
      <c r="SPQ135" s="125"/>
      <c r="SPR135" s="125"/>
      <c r="SPS135" s="125"/>
      <c r="SPT135" s="125"/>
      <c r="SPU135" s="125"/>
      <c r="SPV135" s="125"/>
      <c r="SPW135" s="125"/>
      <c r="SPX135" s="125"/>
      <c r="SPY135" s="125"/>
      <c r="SPZ135" s="125"/>
      <c r="SQA135" s="125"/>
      <c r="SQB135" s="125"/>
      <c r="SQC135" s="125"/>
      <c r="SQD135" s="125"/>
      <c r="SQE135" s="125"/>
      <c r="SQF135" s="125"/>
      <c r="SQG135" s="125"/>
      <c r="SQH135" s="125"/>
      <c r="SQI135" s="125"/>
      <c r="SQJ135" s="125"/>
      <c r="SQK135" s="125"/>
      <c r="SQL135" s="125"/>
      <c r="SQM135" s="125"/>
      <c r="SQN135" s="125"/>
      <c r="SQO135" s="125"/>
      <c r="SQP135" s="125"/>
      <c r="SQQ135" s="125"/>
      <c r="SQR135" s="125"/>
      <c r="SQS135" s="125"/>
      <c r="SQT135" s="125"/>
      <c r="SQU135" s="125"/>
      <c r="SQV135" s="125"/>
      <c r="SQW135" s="125"/>
      <c r="SQX135" s="125"/>
      <c r="SQY135" s="125"/>
      <c r="SQZ135" s="125"/>
      <c r="SRA135" s="125"/>
      <c r="SRB135" s="125"/>
      <c r="SRC135" s="125"/>
      <c r="SRD135" s="125"/>
      <c r="SRE135" s="125"/>
      <c r="SRF135" s="125"/>
      <c r="SRG135" s="125"/>
      <c r="SRH135" s="125"/>
      <c r="SRI135" s="125"/>
      <c r="SRJ135" s="125"/>
      <c r="SRK135" s="125"/>
      <c r="SRL135" s="125"/>
      <c r="SRM135" s="125"/>
      <c r="SRN135" s="125"/>
      <c r="SRO135" s="125"/>
      <c r="SRP135" s="125"/>
      <c r="SRQ135" s="125"/>
      <c r="SRR135" s="125"/>
      <c r="SRS135" s="125"/>
      <c r="SRT135" s="125"/>
      <c r="SRU135" s="125"/>
      <c r="SRV135" s="125"/>
      <c r="SRW135" s="125"/>
      <c r="SRX135" s="125"/>
      <c r="SRY135" s="125"/>
      <c r="SRZ135" s="125"/>
      <c r="SSA135" s="125"/>
      <c r="SSB135" s="125"/>
      <c r="SSC135" s="125"/>
      <c r="SSD135" s="125"/>
      <c r="SSE135" s="125"/>
      <c r="SSF135" s="125"/>
      <c r="SSG135" s="125"/>
      <c r="SSH135" s="125"/>
      <c r="SSI135" s="125"/>
      <c r="SSJ135" s="125"/>
      <c r="SSK135" s="125"/>
      <c r="SSL135" s="125"/>
      <c r="SSM135" s="125"/>
      <c r="SSN135" s="125"/>
      <c r="SSO135" s="125"/>
      <c r="SSP135" s="125"/>
      <c r="SSQ135" s="125"/>
      <c r="SSR135" s="125"/>
      <c r="SSS135" s="125"/>
      <c r="SST135" s="125"/>
      <c r="SSU135" s="125"/>
      <c r="SSV135" s="125"/>
      <c r="SSW135" s="125"/>
      <c r="SSX135" s="125"/>
      <c r="SSY135" s="125"/>
      <c r="SSZ135" s="125"/>
      <c r="STA135" s="125"/>
      <c r="STB135" s="125"/>
      <c r="STC135" s="125"/>
      <c r="STD135" s="125"/>
      <c r="STE135" s="125"/>
      <c r="STF135" s="125"/>
      <c r="STG135" s="125"/>
      <c r="STH135" s="125"/>
      <c r="STI135" s="125"/>
      <c r="STJ135" s="125"/>
      <c r="STK135" s="125"/>
      <c r="STL135" s="125"/>
      <c r="STM135" s="125"/>
      <c r="STN135" s="125"/>
      <c r="STO135" s="125"/>
      <c r="STP135" s="125"/>
      <c r="STQ135" s="125"/>
      <c r="STR135" s="125"/>
      <c r="STS135" s="125"/>
      <c r="STT135" s="125"/>
      <c r="STU135" s="125"/>
      <c r="STV135" s="125"/>
      <c r="STW135" s="125"/>
      <c r="STX135" s="125"/>
      <c r="STY135" s="125"/>
      <c r="STZ135" s="125"/>
      <c r="SUA135" s="125"/>
      <c r="SUB135" s="125"/>
      <c r="SUC135" s="125"/>
      <c r="SUD135" s="125"/>
      <c r="SUE135" s="125"/>
      <c r="SUF135" s="125"/>
      <c r="SUG135" s="125"/>
      <c r="SUH135" s="125"/>
      <c r="SUI135" s="125"/>
      <c r="SUJ135" s="125"/>
      <c r="SUK135" s="125"/>
      <c r="SUL135" s="125"/>
      <c r="SUM135" s="125"/>
      <c r="SUN135" s="125"/>
      <c r="SUO135" s="125"/>
      <c r="SUP135" s="125"/>
      <c r="SUQ135" s="125"/>
      <c r="SUR135" s="125"/>
      <c r="SUS135" s="125"/>
      <c r="SUT135" s="125"/>
      <c r="SUU135" s="125"/>
      <c r="SUV135" s="125"/>
      <c r="SUW135" s="125"/>
      <c r="SUX135" s="125"/>
      <c r="SUY135" s="125"/>
      <c r="SUZ135" s="125"/>
      <c r="SVA135" s="125"/>
      <c r="SVB135" s="125"/>
      <c r="SVC135" s="125"/>
      <c r="SVD135" s="125"/>
      <c r="SVE135" s="125"/>
      <c r="SVF135" s="125"/>
      <c r="SVG135" s="125"/>
      <c r="SVH135" s="125"/>
      <c r="SVI135" s="125"/>
      <c r="SVJ135" s="125"/>
      <c r="SVK135" s="125"/>
      <c r="SVL135" s="125"/>
      <c r="SVM135" s="125"/>
      <c r="SVN135" s="125"/>
      <c r="SVO135" s="125"/>
      <c r="SVP135" s="125"/>
      <c r="SVQ135" s="125"/>
      <c r="SVR135" s="125"/>
      <c r="SVS135" s="125"/>
      <c r="SVT135" s="125"/>
      <c r="SVU135" s="125"/>
      <c r="SVV135" s="125"/>
      <c r="SVW135" s="125"/>
      <c r="SVX135" s="125"/>
      <c r="SVY135" s="125"/>
      <c r="SVZ135" s="125"/>
      <c r="SWA135" s="125"/>
      <c r="SWB135" s="125"/>
      <c r="SWC135" s="125"/>
      <c r="SWD135" s="125"/>
      <c r="SWE135" s="125"/>
      <c r="SWF135" s="125"/>
      <c r="SWG135" s="125"/>
      <c r="SWH135" s="125"/>
      <c r="SWI135" s="125"/>
      <c r="SWJ135" s="125"/>
      <c r="SWK135" s="125"/>
      <c r="SWL135" s="125"/>
      <c r="SWM135" s="125"/>
      <c r="SWN135" s="125"/>
      <c r="SWO135" s="125"/>
      <c r="SWP135" s="125"/>
      <c r="SWQ135" s="125"/>
      <c r="SWR135" s="125"/>
      <c r="SWS135" s="125"/>
      <c r="SWT135" s="125"/>
      <c r="SWU135" s="125"/>
      <c r="SWV135" s="125"/>
      <c r="SWW135" s="125"/>
      <c r="SWX135" s="125"/>
      <c r="SWY135" s="125"/>
      <c r="SWZ135" s="125"/>
      <c r="SXA135" s="125"/>
      <c r="SXB135" s="125"/>
      <c r="SXC135" s="125"/>
      <c r="SXD135" s="125"/>
      <c r="SXE135" s="125"/>
      <c r="SXF135" s="125"/>
      <c r="SXG135" s="125"/>
      <c r="SXH135" s="125"/>
      <c r="SXI135" s="125"/>
      <c r="SXJ135" s="125"/>
      <c r="SXK135" s="125"/>
      <c r="SXL135" s="125"/>
      <c r="SXM135" s="125"/>
      <c r="SXN135" s="125"/>
      <c r="SXO135" s="125"/>
      <c r="SXP135" s="125"/>
      <c r="SXQ135" s="125"/>
      <c r="SXR135" s="125"/>
      <c r="SXS135" s="125"/>
      <c r="SXT135" s="125"/>
      <c r="SXU135" s="125"/>
      <c r="SXV135" s="125"/>
      <c r="SXW135" s="125"/>
      <c r="SXX135" s="125"/>
      <c r="SXY135" s="125"/>
      <c r="SXZ135" s="125"/>
      <c r="SYA135" s="125"/>
      <c r="SYB135" s="125"/>
      <c r="SYC135" s="125"/>
      <c r="SYD135" s="125"/>
      <c r="SYE135" s="125"/>
      <c r="SYF135" s="125"/>
      <c r="SYG135" s="125"/>
      <c r="SYH135" s="125"/>
      <c r="SYI135" s="125"/>
      <c r="SYJ135" s="125"/>
      <c r="SYK135" s="125"/>
      <c r="SYL135" s="125"/>
      <c r="SYM135" s="125"/>
      <c r="SYN135" s="125"/>
      <c r="SYO135" s="125"/>
      <c r="SYP135" s="125"/>
      <c r="SYQ135" s="125"/>
      <c r="SYR135" s="125"/>
      <c r="SYS135" s="125"/>
      <c r="SYT135" s="125"/>
      <c r="SYU135" s="125"/>
      <c r="SYV135" s="125"/>
      <c r="SYW135" s="125"/>
      <c r="SYX135" s="125"/>
      <c r="SYY135" s="125"/>
      <c r="SYZ135" s="125"/>
      <c r="SZA135" s="125"/>
      <c r="SZB135" s="125"/>
      <c r="SZC135" s="125"/>
      <c r="SZD135" s="125"/>
      <c r="SZE135" s="125"/>
      <c r="SZF135" s="125"/>
      <c r="SZG135" s="125"/>
      <c r="SZH135" s="125"/>
      <c r="SZI135" s="125"/>
      <c r="SZJ135" s="125"/>
      <c r="SZK135" s="125"/>
      <c r="SZL135" s="125"/>
      <c r="SZM135" s="125"/>
      <c r="SZN135" s="125"/>
      <c r="SZO135" s="125"/>
      <c r="SZP135" s="125"/>
      <c r="SZQ135" s="125"/>
      <c r="SZR135" s="125"/>
      <c r="SZS135" s="125"/>
      <c r="SZT135" s="125"/>
      <c r="SZU135" s="125"/>
      <c r="SZV135" s="125"/>
      <c r="SZW135" s="125"/>
      <c r="SZX135" s="125"/>
      <c r="SZY135" s="125"/>
      <c r="SZZ135" s="125"/>
      <c r="TAA135" s="125"/>
      <c r="TAB135" s="125"/>
      <c r="TAC135" s="125"/>
      <c r="TAD135" s="125"/>
      <c r="TAE135" s="125"/>
      <c r="TAF135" s="125"/>
      <c r="TAG135" s="125"/>
      <c r="TAH135" s="125"/>
      <c r="TAI135" s="125"/>
      <c r="TAJ135" s="125"/>
      <c r="TAK135" s="125"/>
      <c r="TAL135" s="125"/>
      <c r="TAM135" s="125"/>
      <c r="TAN135" s="125"/>
      <c r="TAO135" s="125"/>
      <c r="TAP135" s="125"/>
      <c r="TAQ135" s="125"/>
      <c r="TAR135" s="125"/>
      <c r="TAS135" s="125"/>
      <c r="TAT135" s="125"/>
      <c r="TAU135" s="125"/>
      <c r="TAV135" s="125"/>
      <c r="TAW135" s="125"/>
      <c r="TAX135" s="125"/>
      <c r="TAY135" s="125"/>
      <c r="TAZ135" s="125"/>
      <c r="TBA135" s="125"/>
      <c r="TBB135" s="125"/>
      <c r="TBC135" s="125"/>
      <c r="TBD135" s="125"/>
      <c r="TBE135" s="125"/>
      <c r="TBF135" s="125"/>
      <c r="TBG135" s="125"/>
      <c r="TBH135" s="125"/>
      <c r="TBI135" s="125"/>
      <c r="TBJ135" s="125"/>
      <c r="TBK135" s="125"/>
      <c r="TBL135" s="125"/>
      <c r="TBM135" s="125"/>
      <c r="TBN135" s="125"/>
      <c r="TBO135" s="125"/>
      <c r="TBP135" s="125"/>
      <c r="TBQ135" s="125"/>
      <c r="TBR135" s="125"/>
      <c r="TBS135" s="125"/>
      <c r="TBT135" s="125"/>
      <c r="TBU135" s="125"/>
      <c r="TBV135" s="125"/>
      <c r="TBW135" s="125"/>
      <c r="TBX135" s="125"/>
      <c r="TBY135" s="125"/>
      <c r="TBZ135" s="125"/>
      <c r="TCA135" s="125"/>
      <c r="TCB135" s="125"/>
      <c r="TCC135" s="125"/>
      <c r="TCD135" s="125"/>
      <c r="TCE135" s="125"/>
      <c r="TCF135" s="125"/>
      <c r="TCG135" s="125"/>
      <c r="TCH135" s="125"/>
      <c r="TCI135" s="125"/>
      <c r="TCJ135" s="125"/>
      <c r="TCK135" s="125"/>
      <c r="TCL135" s="125"/>
      <c r="TCM135" s="125"/>
      <c r="TCN135" s="125"/>
      <c r="TCO135" s="125"/>
      <c r="TCP135" s="125"/>
      <c r="TCQ135" s="125"/>
      <c r="TCR135" s="125"/>
      <c r="TCS135" s="125"/>
      <c r="TCT135" s="125"/>
      <c r="TCU135" s="125"/>
      <c r="TCV135" s="125"/>
      <c r="TCW135" s="125"/>
      <c r="TCX135" s="125"/>
      <c r="TCY135" s="125"/>
      <c r="TCZ135" s="125"/>
      <c r="TDA135" s="125"/>
      <c r="TDB135" s="125"/>
      <c r="TDC135" s="125"/>
      <c r="TDD135" s="125"/>
      <c r="TDE135" s="125"/>
      <c r="TDF135" s="125"/>
      <c r="TDG135" s="125"/>
      <c r="TDH135" s="125"/>
      <c r="TDI135" s="125"/>
      <c r="TDJ135" s="125"/>
      <c r="TDK135" s="125"/>
      <c r="TDL135" s="125"/>
      <c r="TDM135" s="125"/>
      <c r="TDN135" s="125"/>
      <c r="TDO135" s="125"/>
      <c r="TDP135" s="125"/>
      <c r="TDQ135" s="125"/>
      <c r="TDR135" s="125"/>
      <c r="TDS135" s="125"/>
      <c r="TDT135" s="125"/>
      <c r="TDU135" s="125"/>
      <c r="TDV135" s="125"/>
      <c r="TDW135" s="125"/>
      <c r="TDX135" s="125"/>
      <c r="TDY135" s="125"/>
      <c r="TDZ135" s="125"/>
      <c r="TEA135" s="125"/>
      <c r="TEB135" s="125"/>
      <c r="TEC135" s="125"/>
      <c r="TED135" s="125"/>
      <c r="TEE135" s="125"/>
      <c r="TEF135" s="125"/>
      <c r="TEG135" s="125"/>
      <c r="TEH135" s="125"/>
      <c r="TEI135" s="125"/>
      <c r="TEJ135" s="125"/>
      <c r="TEK135" s="125"/>
      <c r="TEL135" s="125"/>
      <c r="TEM135" s="125"/>
      <c r="TEN135" s="125"/>
      <c r="TEO135" s="125"/>
      <c r="TEP135" s="125"/>
      <c r="TEQ135" s="125"/>
      <c r="TER135" s="125"/>
      <c r="TES135" s="125"/>
      <c r="TET135" s="125"/>
      <c r="TEU135" s="125"/>
      <c r="TEV135" s="125"/>
      <c r="TEW135" s="125"/>
      <c r="TEX135" s="125"/>
      <c r="TEY135" s="125"/>
      <c r="TEZ135" s="125"/>
      <c r="TFA135" s="125"/>
      <c r="TFB135" s="125"/>
      <c r="TFC135" s="125"/>
      <c r="TFD135" s="125"/>
      <c r="TFE135" s="125"/>
      <c r="TFF135" s="125"/>
      <c r="TFG135" s="125"/>
      <c r="TFH135" s="125"/>
      <c r="TFI135" s="125"/>
      <c r="TFJ135" s="125"/>
      <c r="TFK135" s="125"/>
      <c r="TFL135" s="125"/>
      <c r="TFM135" s="125"/>
      <c r="TFN135" s="125"/>
      <c r="TFO135" s="125"/>
      <c r="TFP135" s="125"/>
      <c r="TFQ135" s="125"/>
      <c r="TFR135" s="125"/>
      <c r="TFS135" s="125"/>
      <c r="TFT135" s="125"/>
      <c r="TFU135" s="125"/>
      <c r="TFV135" s="125"/>
      <c r="TFW135" s="125"/>
      <c r="TFX135" s="125"/>
      <c r="TFY135" s="125"/>
      <c r="TFZ135" s="125"/>
      <c r="TGA135" s="125"/>
      <c r="TGB135" s="125"/>
      <c r="TGC135" s="125"/>
      <c r="TGD135" s="125"/>
      <c r="TGE135" s="125"/>
      <c r="TGF135" s="125"/>
      <c r="TGG135" s="125"/>
      <c r="TGH135" s="125"/>
      <c r="TGI135" s="125"/>
      <c r="TGJ135" s="125"/>
      <c r="TGK135" s="125"/>
      <c r="TGL135" s="125"/>
      <c r="TGM135" s="125"/>
      <c r="TGN135" s="125"/>
      <c r="TGO135" s="125"/>
      <c r="TGP135" s="125"/>
      <c r="TGQ135" s="125"/>
      <c r="TGR135" s="125"/>
      <c r="TGS135" s="125"/>
      <c r="TGT135" s="125"/>
      <c r="TGU135" s="125"/>
      <c r="TGV135" s="125"/>
      <c r="TGW135" s="125"/>
      <c r="TGX135" s="125"/>
      <c r="TGY135" s="125"/>
      <c r="TGZ135" s="125"/>
      <c r="THA135" s="125"/>
      <c r="THB135" s="125"/>
      <c r="THC135" s="125"/>
      <c r="THD135" s="125"/>
      <c r="THE135" s="125"/>
      <c r="THF135" s="125"/>
      <c r="THG135" s="125"/>
      <c r="THH135" s="125"/>
      <c r="THI135" s="125"/>
      <c r="THJ135" s="125"/>
      <c r="THK135" s="125"/>
      <c r="THL135" s="125"/>
      <c r="THM135" s="125"/>
      <c r="THN135" s="125"/>
      <c r="THO135" s="125"/>
      <c r="THP135" s="125"/>
      <c r="THQ135" s="125"/>
      <c r="THR135" s="125"/>
      <c r="THS135" s="125"/>
      <c r="THT135" s="125"/>
      <c r="THU135" s="125"/>
      <c r="THV135" s="125"/>
      <c r="THW135" s="125"/>
      <c r="THX135" s="125"/>
      <c r="THY135" s="125"/>
      <c r="THZ135" s="125"/>
      <c r="TIA135" s="125"/>
      <c r="TIB135" s="125"/>
      <c r="TIC135" s="125"/>
      <c r="TID135" s="125"/>
      <c r="TIE135" s="125"/>
      <c r="TIF135" s="125"/>
      <c r="TIG135" s="125"/>
      <c r="TIH135" s="125"/>
      <c r="TII135" s="125"/>
      <c r="TIJ135" s="125"/>
      <c r="TIK135" s="125"/>
      <c r="TIL135" s="125"/>
      <c r="TIM135" s="125"/>
      <c r="TIN135" s="125"/>
      <c r="TIO135" s="125"/>
      <c r="TIP135" s="125"/>
      <c r="TIQ135" s="125"/>
      <c r="TIR135" s="125"/>
      <c r="TIS135" s="125"/>
      <c r="TIT135" s="125"/>
      <c r="TIU135" s="125"/>
      <c r="TIV135" s="125"/>
      <c r="TIW135" s="125"/>
      <c r="TIX135" s="125"/>
      <c r="TIY135" s="125"/>
      <c r="TIZ135" s="125"/>
      <c r="TJA135" s="125"/>
      <c r="TJB135" s="125"/>
      <c r="TJC135" s="125"/>
      <c r="TJD135" s="125"/>
      <c r="TJE135" s="125"/>
      <c r="TJF135" s="125"/>
      <c r="TJG135" s="125"/>
      <c r="TJH135" s="125"/>
      <c r="TJI135" s="125"/>
      <c r="TJJ135" s="125"/>
      <c r="TJK135" s="125"/>
      <c r="TJL135" s="125"/>
      <c r="TJM135" s="125"/>
      <c r="TJN135" s="125"/>
      <c r="TJO135" s="125"/>
      <c r="TJP135" s="125"/>
      <c r="TJQ135" s="125"/>
      <c r="TJR135" s="125"/>
      <c r="TJS135" s="125"/>
      <c r="TJT135" s="125"/>
      <c r="TJU135" s="125"/>
      <c r="TJV135" s="125"/>
      <c r="TJW135" s="125"/>
      <c r="TJX135" s="125"/>
      <c r="TJY135" s="125"/>
      <c r="TJZ135" s="125"/>
      <c r="TKA135" s="125"/>
      <c r="TKB135" s="125"/>
      <c r="TKC135" s="125"/>
      <c r="TKD135" s="125"/>
      <c r="TKE135" s="125"/>
      <c r="TKF135" s="125"/>
      <c r="TKG135" s="125"/>
      <c r="TKH135" s="125"/>
      <c r="TKI135" s="125"/>
      <c r="TKJ135" s="125"/>
      <c r="TKK135" s="125"/>
      <c r="TKL135" s="125"/>
      <c r="TKM135" s="125"/>
      <c r="TKN135" s="125"/>
      <c r="TKO135" s="125"/>
      <c r="TKP135" s="125"/>
      <c r="TKQ135" s="125"/>
      <c r="TKR135" s="125"/>
      <c r="TKS135" s="125"/>
      <c r="TKT135" s="125"/>
      <c r="TKU135" s="125"/>
      <c r="TKV135" s="125"/>
      <c r="TKW135" s="125"/>
      <c r="TKX135" s="125"/>
      <c r="TKY135" s="125"/>
      <c r="TKZ135" s="125"/>
      <c r="TLA135" s="125"/>
      <c r="TLB135" s="125"/>
      <c r="TLC135" s="125"/>
      <c r="TLD135" s="125"/>
      <c r="TLE135" s="125"/>
      <c r="TLF135" s="125"/>
      <c r="TLG135" s="125"/>
      <c r="TLH135" s="125"/>
      <c r="TLI135" s="125"/>
      <c r="TLJ135" s="125"/>
      <c r="TLK135" s="125"/>
      <c r="TLL135" s="125"/>
      <c r="TLM135" s="125"/>
      <c r="TLN135" s="125"/>
      <c r="TLO135" s="125"/>
      <c r="TLP135" s="125"/>
      <c r="TLQ135" s="125"/>
      <c r="TLR135" s="125"/>
      <c r="TLS135" s="125"/>
      <c r="TLT135" s="125"/>
      <c r="TLU135" s="125"/>
      <c r="TLV135" s="125"/>
      <c r="TLW135" s="125"/>
      <c r="TLX135" s="125"/>
      <c r="TLY135" s="125"/>
      <c r="TLZ135" s="125"/>
      <c r="TMA135" s="125"/>
      <c r="TMB135" s="125"/>
      <c r="TMC135" s="125"/>
      <c r="TMD135" s="125"/>
      <c r="TME135" s="125"/>
      <c r="TMF135" s="125"/>
      <c r="TMG135" s="125"/>
      <c r="TMH135" s="125"/>
      <c r="TMI135" s="125"/>
      <c r="TMJ135" s="125"/>
      <c r="TMK135" s="125"/>
      <c r="TML135" s="125"/>
      <c r="TMM135" s="125"/>
      <c r="TMN135" s="125"/>
      <c r="TMO135" s="125"/>
      <c r="TMP135" s="125"/>
      <c r="TMQ135" s="125"/>
      <c r="TMR135" s="125"/>
      <c r="TMS135" s="125"/>
      <c r="TMT135" s="125"/>
      <c r="TMU135" s="125"/>
      <c r="TMV135" s="125"/>
      <c r="TMW135" s="125"/>
      <c r="TMX135" s="125"/>
      <c r="TMY135" s="125"/>
      <c r="TMZ135" s="125"/>
      <c r="TNA135" s="125"/>
      <c r="TNB135" s="125"/>
      <c r="TNC135" s="125"/>
      <c r="TND135" s="125"/>
      <c r="TNE135" s="125"/>
      <c r="TNF135" s="125"/>
      <c r="TNG135" s="125"/>
      <c r="TNH135" s="125"/>
      <c r="TNI135" s="125"/>
      <c r="TNJ135" s="125"/>
      <c r="TNK135" s="125"/>
      <c r="TNL135" s="125"/>
      <c r="TNM135" s="125"/>
      <c r="TNN135" s="125"/>
      <c r="TNO135" s="125"/>
      <c r="TNP135" s="125"/>
      <c r="TNQ135" s="125"/>
      <c r="TNR135" s="125"/>
      <c r="TNS135" s="125"/>
      <c r="TNT135" s="125"/>
      <c r="TNU135" s="125"/>
      <c r="TNV135" s="125"/>
      <c r="TNW135" s="125"/>
      <c r="TNX135" s="125"/>
      <c r="TNY135" s="125"/>
      <c r="TNZ135" s="125"/>
      <c r="TOA135" s="125"/>
      <c r="TOB135" s="125"/>
      <c r="TOC135" s="125"/>
      <c r="TOD135" s="125"/>
      <c r="TOE135" s="125"/>
      <c r="TOF135" s="125"/>
      <c r="TOG135" s="125"/>
      <c r="TOH135" s="125"/>
      <c r="TOI135" s="125"/>
      <c r="TOJ135" s="125"/>
      <c r="TOK135" s="125"/>
      <c r="TOL135" s="125"/>
      <c r="TOM135" s="125"/>
      <c r="TON135" s="125"/>
      <c r="TOO135" s="125"/>
      <c r="TOP135" s="125"/>
      <c r="TOQ135" s="125"/>
      <c r="TOR135" s="125"/>
      <c r="TOS135" s="125"/>
      <c r="TOT135" s="125"/>
      <c r="TOU135" s="125"/>
      <c r="TOV135" s="125"/>
      <c r="TOW135" s="125"/>
      <c r="TOX135" s="125"/>
      <c r="TOY135" s="125"/>
      <c r="TOZ135" s="125"/>
      <c r="TPA135" s="125"/>
      <c r="TPB135" s="125"/>
      <c r="TPC135" s="125"/>
      <c r="TPD135" s="125"/>
      <c r="TPE135" s="125"/>
      <c r="TPF135" s="125"/>
      <c r="TPG135" s="125"/>
      <c r="TPH135" s="125"/>
      <c r="TPI135" s="125"/>
      <c r="TPJ135" s="125"/>
      <c r="TPK135" s="125"/>
      <c r="TPL135" s="125"/>
      <c r="TPM135" s="125"/>
      <c r="TPN135" s="125"/>
      <c r="TPO135" s="125"/>
      <c r="TPP135" s="125"/>
      <c r="TPQ135" s="125"/>
      <c r="TPR135" s="125"/>
      <c r="TPS135" s="125"/>
      <c r="TPT135" s="125"/>
      <c r="TPU135" s="125"/>
      <c r="TPV135" s="125"/>
      <c r="TPW135" s="125"/>
      <c r="TPX135" s="125"/>
      <c r="TPY135" s="125"/>
      <c r="TPZ135" s="125"/>
      <c r="TQA135" s="125"/>
      <c r="TQB135" s="125"/>
      <c r="TQC135" s="125"/>
      <c r="TQD135" s="125"/>
      <c r="TQE135" s="125"/>
      <c r="TQF135" s="125"/>
      <c r="TQG135" s="125"/>
      <c r="TQH135" s="125"/>
      <c r="TQI135" s="125"/>
      <c r="TQJ135" s="125"/>
      <c r="TQK135" s="125"/>
      <c r="TQL135" s="125"/>
      <c r="TQM135" s="125"/>
      <c r="TQN135" s="125"/>
      <c r="TQO135" s="125"/>
      <c r="TQP135" s="125"/>
      <c r="TQQ135" s="125"/>
      <c r="TQR135" s="125"/>
      <c r="TQS135" s="125"/>
      <c r="TQT135" s="125"/>
      <c r="TQU135" s="125"/>
      <c r="TQV135" s="125"/>
      <c r="TQW135" s="125"/>
      <c r="TQX135" s="125"/>
      <c r="TQY135" s="125"/>
      <c r="TQZ135" s="125"/>
      <c r="TRA135" s="125"/>
      <c r="TRB135" s="125"/>
      <c r="TRC135" s="125"/>
      <c r="TRD135" s="125"/>
      <c r="TRE135" s="125"/>
      <c r="TRF135" s="125"/>
      <c r="TRG135" s="125"/>
      <c r="TRH135" s="125"/>
      <c r="TRI135" s="125"/>
      <c r="TRJ135" s="125"/>
      <c r="TRK135" s="125"/>
      <c r="TRL135" s="125"/>
      <c r="TRM135" s="125"/>
      <c r="TRN135" s="125"/>
      <c r="TRO135" s="125"/>
      <c r="TRP135" s="125"/>
      <c r="TRQ135" s="125"/>
      <c r="TRR135" s="125"/>
      <c r="TRS135" s="125"/>
      <c r="TRT135" s="125"/>
      <c r="TRU135" s="125"/>
      <c r="TRV135" s="125"/>
      <c r="TRW135" s="125"/>
      <c r="TRX135" s="125"/>
      <c r="TRY135" s="125"/>
      <c r="TRZ135" s="125"/>
      <c r="TSA135" s="125"/>
      <c r="TSB135" s="125"/>
      <c r="TSC135" s="125"/>
      <c r="TSD135" s="125"/>
      <c r="TSE135" s="125"/>
      <c r="TSF135" s="125"/>
      <c r="TSG135" s="125"/>
      <c r="TSH135" s="125"/>
      <c r="TSI135" s="125"/>
      <c r="TSJ135" s="125"/>
      <c r="TSK135" s="125"/>
      <c r="TSL135" s="125"/>
      <c r="TSM135" s="125"/>
      <c r="TSN135" s="125"/>
      <c r="TSO135" s="125"/>
      <c r="TSP135" s="125"/>
      <c r="TSQ135" s="125"/>
      <c r="TSR135" s="125"/>
      <c r="TSS135" s="125"/>
      <c r="TST135" s="125"/>
      <c r="TSU135" s="125"/>
      <c r="TSV135" s="125"/>
      <c r="TSW135" s="125"/>
      <c r="TSX135" s="125"/>
      <c r="TSY135" s="125"/>
      <c r="TSZ135" s="125"/>
      <c r="TTA135" s="125"/>
      <c r="TTB135" s="125"/>
      <c r="TTC135" s="125"/>
      <c r="TTD135" s="125"/>
      <c r="TTE135" s="125"/>
      <c r="TTF135" s="125"/>
      <c r="TTG135" s="125"/>
      <c r="TTH135" s="125"/>
      <c r="TTI135" s="125"/>
      <c r="TTJ135" s="125"/>
      <c r="TTK135" s="125"/>
      <c r="TTL135" s="125"/>
      <c r="TTM135" s="125"/>
      <c r="TTN135" s="125"/>
      <c r="TTO135" s="125"/>
      <c r="TTP135" s="125"/>
      <c r="TTQ135" s="125"/>
      <c r="TTR135" s="125"/>
      <c r="TTS135" s="125"/>
      <c r="TTT135" s="125"/>
      <c r="TTU135" s="125"/>
      <c r="TTV135" s="125"/>
      <c r="TTW135" s="125"/>
      <c r="TTX135" s="125"/>
      <c r="TTY135" s="125"/>
      <c r="TTZ135" s="125"/>
      <c r="TUA135" s="125"/>
      <c r="TUB135" s="125"/>
      <c r="TUC135" s="125"/>
      <c r="TUD135" s="125"/>
      <c r="TUE135" s="125"/>
      <c r="TUF135" s="125"/>
      <c r="TUG135" s="125"/>
      <c r="TUH135" s="125"/>
      <c r="TUI135" s="125"/>
      <c r="TUJ135" s="125"/>
      <c r="TUK135" s="125"/>
      <c r="TUL135" s="125"/>
      <c r="TUM135" s="125"/>
      <c r="TUN135" s="125"/>
      <c r="TUO135" s="125"/>
      <c r="TUP135" s="125"/>
      <c r="TUQ135" s="125"/>
      <c r="TUR135" s="125"/>
      <c r="TUS135" s="125"/>
      <c r="TUT135" s="125"/>
      <c r="TUU135" s="125"/>
      <c r="TUV135" s="125"/>
      <c r="TUW135" s="125"/>
      <c r="TUX135" s="125"/>
      <c r="TUY135" s="125"/>
      <c r="TUZ135" s="125"/>
      <c r="TVA135" s="125"/>
      <c r="TVB135" s="125"/>
      <c r="TVC135" s="125"/>
      <c r="TVD135" s="125"/>
      <c r="TVE135" s="125"/>
      <c r="TVF135" s="125"/>
      <c r="TVG135" s="125"/>
      <c r="TVH135" s="125"/>
      <c r="TVI135" s="125"/>
      <c r="TVJ135" s="125"/>
      <c r="TVK135" s="125"/>
      <c r="TVL135" s="125"/>
      <c r="TVM135" s="125"/>
      <c r="TVN135" s="125"/>
      <c r="TVO135" s="125"/>
      <c r="TVP135" s="125"/>
      <c r="TVQ135" s="125"/>
      <c r="TVR135" s="125"/>
      <c r="TVS135" s="125"/>
      <c r="TVT135" s="125"/>
      <c r="TVU135" s="125"/>
      <c r="TVV135" s="125"/>
      <c r="TVW135" s="125"/>
      <c r="TVX135" s="125"/>
      <c r="TVY135" s="125"/>
      <c r="TVZ135" s="125"/>
      <c r="TWA135" s="125"/>
      <c r="TWB135" s="125"/>
      <c r="TWC135" s="125"/>
      <c r="TWD135" s="125"/>
      <c r="TWE135" s="125"/>
      <c r="TWF135" s="125"/>
      <c r="TWG135" s="125"/>
      <c r="TWH135" s="125"/>
      <c r="TWI135" s="125"/>
      <c r="TWJ135" s="125"/>
      <c r="TWK135" s="125"/>
      <c r="TWL135" s="125"/>
      <c r="TWM135" s="125"/>
      <c r="TWN135" s="125"/>
      <c r="TWO135" s="125"/>
      <c r="TWP135" s="125"/>
      <c r="TWQ135" s="125"/>
      <c r="TWR135" s="125"/>
      <c r="TWS135" s="125"/>
      <c r="TWT135" s="125"/>
      <c r="TWU135" s="125"/>
      <c r="TWV135" s="125"/>
      <c r="TWW135" s="125"/>
      <c r="TWX135" s="125"/>
      <c r="TWY135" s="125"/>
      <c r="TWZ135" s="125"/>
      <c r="TXA135" s="125"/>
      <c r="TXB135" s="125"/>
      <c r="TXC135" s="125"/>
      <c r="TXD135" s="125"/>
      <c r="TXE135" s="125"/>
      <c r="TXF135" s="125"/>
      <c r="TXG135" s="125"/>
      <c r="TXH135" s="125"/>
      <c r="TXI135" s="125"/>
      <c r="TXJ135" s="125"/>
      <c r="TXK135" s="125"/>
      <c r="TXL135" s="125"/>
      <c r="TXM135" s="125"/>
      <c r="TXN135" s="125"/>
      <c r="TXO135" s="125"/>
      <c r="TXP135" s="125"/>
      <c r="TXQ135" s="125"/>
      <c r="TXR135" s="125"/>
      <c r="TXS135" s="125"/>
      <c r="TXT135" s="125"/>
      <c r="TXU135" s="125"/>
      <c r="TXV135" s="125"/>
      <c r="TXW135" s="125"/>
      <c r="TXX135" s="125"/>
      <c r="TXY135" s="125"/>
      <c r="TXZ135" s="125"/>
      <c r="TYA135" s="125"/>
      <c r="TYB135" s="125"/>
      <c r="TYC135" s="125"/>
      <c r="TYD135" s="125"/>
      <c r="TYE135" s="125"/>
      <c r="TYF135" s="125"/>
      <c r="TYG135" s="125"/>
      <c r="TYH135" s="125"/>
      <c r="TYI135" s="125"/>
      <c r="TYJ135" s="125"/>
      <c r="TYK135" s="125"/>
      <c r="TYL135" s="125"/>
      <c r="TYM135" s="125"/>
      <c r="TYN135" s="125"/>
      <c r="TYO135" s="125"/>
      <c r="TYP135" s="125"/>
      <c r="TYQ135" s="125"/>
      <c r="TYR135" s="125"/>
      <c r="TYS135" s="125"/>
      <c r="TYT135" s="125"/>
      <c r="TYU135" s="125"/>
      <c r="TYV135" s="125"/>
      <c r="TYW135" s="125"/>
      <c r="TYX135" s="125"/>
      <c r="TYY135" s="125"/>
      <c r="TYZ135" s="125"/>
      <c r="TZA135" s="125"/>
      <c r="TZB135" s="125"/>
      <c r="TZC135" s="125"/>
      <c r="TZD135" s="125"/>
      <c r="TZE135" s="125"/>
      <c r="TZF135" s="125"/>
      <c r="TZG135" s="125"/>
      <c r="TZH135" s="125"/>
      <c r="TZI135" s="125"/>
      <c r="TZJ135" s="125"/>
      <c r="TZK135" s="125"/>
      <c r="TZL135" s="125"/>
      <c r="TZM135" s="125"/>
      <c r="TZN135" s="125"/>
      <c r="TZO135" s="125"/>
      <c r="TZP135" s="125"/>
      <c r="TZQ135" s="125"/>
      <c r="TZR135" s="125"/>
      <c r="TZS135" s="125"/>
      <c r="TZT135" s="125"/>
      <c r="TZU135" s="125"/>
      <c r="TZV135" s="125"/>
      <c r="TZW135" s="125"/>
      <c r="TZX135" s="125"/>
      <c r="TZY135" s="125"/>
      <c r="TZZ135" s="125"/>
      <c r="UAA135" s="125"/>
      <c r="UAB135" s="125"/>
      <c r="UAC135" s="125"/>
      <c r="UAD135" s="125"/>
      <c r="UAE135" s="125"/>
      <c r="UAF135" s="125"/>
      <c r="UAG135" s="125"/>
      <c r="UAH135" s="125"/>
      <c r="UAI135" s="125"/>
      <c r="UAJ135" s="125"/>
      <c r="UAK135" s="125"/>
      <c r="UAL135" s="125"/>
      <c r="UAM135" s="125"/>
      <c r="UAN135" s="125"/>
      <c r="UAO135" s="125"/>
      <c r="UAP135" s="125"/>
      <c r="UAQ135" s="125"/>
      <c r="UAR135" s="125"/>
      <c r="UAS135" s="125"/>
      <c r="UAT135" s="125"/>
      <c r="UAU135" s="125"/>
      <c r="UAV135" s="125"/>
      <c r="UAW135" s="125"/>
      <c r="UAX135" s="125"/>
      <c r="UAY135" s="125"/>
      <c r="UAZ135" s="125"/>
      <c r="UBA135" s="125"/>
      <c r="UBB135" s="125"/>
      <c r="UBC135" s="125"/>
      <c r="UBD135" s="125"/>
      <c r="UBE135" s="125"/>
      <c r="UBF135" s="125"/>
      <c r="UBG135" s="125"/>
      <c r="UBH135" s="125"/>
      <c r="UBI135" s="125"/>
      <c r="UBJ135" s="125"/>
      <c r="UBK135" s="125"/>
      <c r="UBL135" s="125"/>
      <c r="UBM135" s="125"/>
      <c r="UBN135" s="125"/>
      <c r="UBO135" s="125"/>
      <c r="UBP135" s="125"/>
      <c r="UBQ135" s="125"/>
      <c r="UBR135" s="125"/>
      <c r="UBS135" s="125"/>
      <c r="UBT135" s="125"/>
      <c r="UBU135" s="125"/>
      <c r="UBV135" s="125"/>
      <c r="UBW135" s="125"/>
      <c r="UBX135" s="125"/>
      <c r="UBY135" s="125"/>
      <c r="UBZ135" s="125"/>
      <c r="UCA135" s="125"/>
      <c r="UCB135" s="125"/>
      <c r="UCC135" s="125"/>
      <c r="UCD135" s="125"/>
      <c r="UCE135" s="125"/>
      <c r="UCF135" s="125"/>
      <c r="UCG135" s="125"/>
      <c r="UCH135" s="125"/>
      <c r="UCI135" s="125"/>
      <c r="UCJ135" s="125"/>
      <c r="UCK135" s="125"/>
      <c r="UCL135" s="125"/>
      <c r="UCM135" s="125"/>
      <c r="UCN135" s="125"/>
      <c r="UCO135" s="125"/>
      <c r="UCP135" s="125"/>
      <c r="UCQ135" s="125"/>
      <c r="UCR135" s="125"/>
      <c r="UCS135" s="125"/>
      <c r="UCT135" s="125"/>
      <c r="UCU135" s="125"/>
      <c r="UCV135" s="125"/>
      <c r="UCW135" s="125"/>
      <c r="UCX135" s="125"/>
      <c r="UCY135" s="125"/>
      <c r="UCZ135" s="125"/>
      <c r="UDA135" s="125"/>
      <c r="UDB135" s="125"/>
      <c r="UDC135" s="125"/>
      <c r="UDD135" s="125"/>
      <c r="UDE135" s="125"/>
      <c r="UDF135" s="125"/>
      <c r="UDG135" s="125"/>
      <c r="UDH135" s="125"/>
      <c r="UDI135" s="125"/>
      <c r="UDJ135" s="125"/>
      <c r="UDK135" s="125"/>
      <c r="UDL135" s="125"/>
      <c r="UDM135" s="125"/>
      <c r="UDN135" s="125"/>
      <c r="UDO135" s="125"/>
      <c r="UDP135" s="125"/>
      <c r="UDQ135" s="125"/>
      <c r="UDR135" s="125"/>
      <c r="UDS135" s="125"/>
      <c r="UDT135" s="125"/>
      <c r="UDU135" s="125"/>
      <c r="UDV135" s="125"/>
      <c r="UDW135" s="125"/>
      <c r="UDX135" s="125"/>
      <c r="UDY135" s="125"/>
      <c r="UDZ135" s="125"/>
      <c r="UEA135" s="125"/>
      <c r="UEB135" s="125"/>
      <c r="UEC135" s="125"/>
      <c r="UED135" s="125"/>
      <c r="UEE135" s="125"/>
      <c r="UEF135" s="125"/>
      <c r="UEG135" s="125"/>
      <c r="UEH135" s="125"/>
      <c r="UEI135" s="125"/>
      <c r="UEJ135" s="125"/>
      <c r="UEK135" s="125"/>
      <c r="UEL135" s="125"/>
      <c r="UEM135" s="125"/>
      <c r="UEN135" s="125"/>
      <c r="UEO135" s="125"/>
      <c r="UEP135" s="125"/>
      <c r="UEQ135" s="125"/>
      <c r="UER135" s="125"/>
      <c r="UES135" s="125"/>
      <c r="UET135" s="125"/>
      <c r="UEU135" s="125"/>
      <c r="UEV135" s="125"/>
      <c r="UEW135" s="125"/>
      <c r="UEX135" s="125"/>
      <c r="UEY135" s="125"/>
      <c r="UEZ135" s="125"/>
      <c r="UFA135" s="125"/>
      <c r="UFB135" s="125"/>
      <c r="UFC135" s="125"/>
      <c r="UFD135" s="125"/>
      <c r="UFE135" s="125"/>
      <c r="UFF135" s="125"/>
      <c r="UFG135" s="125"/>
      <c r="UFH135" s="125"/>
      <c r="UFI135" s="125"/>
      <c r="UFJ135" s="125"/>
      <c r="UFK135" s="125"/>
      <c r="UFL135" s="125"/>
      <c r="UFM135" s="125"/>
      <c r="UFN135" s="125"/>
      <c r="UFO135" s="125"/>
      <c r="UFP135" s="125"/>
      <c r="UFQ135" s="125"/>
      <c r="UFR135" s="125"/>
      <c r="UFS135" s="125"/>
      <c r="UFT135" s="125"/>
      <c r="UFU135" s="125"/>
      <c r="UFV135" s="125"/>
      <c r="UFW135" s="125"/>
      <c r="UFX135" s="125"/>
      <c r="UFY135" s="125"/>
      <c r="UFZ135" s="125"/>
      <c r="UGA135" s="125"/>
      <c r="UGB135" s="125"/>
      <c r="UGC135" s="125"/>
      <c r="UGD135" s="125"/>
      <c r="UGE135" s="125"/>
      <c r="UGF135" s="125"/>
      <c r="UGG135" s="125"/>
      <c r="UGH135" s="125"/>
      <c r="UGI135" s="125"/>
      <c r="UGJ135" s="125"/>
      <c r="UGK135" s="125"/>
      <c r="UGL135" s="125"/>
      <c r="UGM135" s="125"/>
      <c r="UGN135" s="125"/>
      <c r="UGO135" s="125"/>
      <c r="UGP135" s="125"/>
      <c r="UGQ135" s="125"/>
      <c r="UGR135" s="125"/>
      <c r="UGS135" s="125"/>
      <c r="UGT135" s="125"/>
      <c r="UGU135" s="125"/>
      <c r="UGV135" s="125"/>
      <c r="UGW135" s="125"/>
      <c r="UGX135" s="125"/>
      <c r="UGY135" s="125"/>
      <c r="UGZ135" s="125"/>
      <c r="UHA135" s="125"/>
      <c r="UHB135" s="125"/>
      <c r="UHC135" s="125"/>
      <c r="UHD135" s="125"/>
      <c r="UHE135" s="125"/>
      <c r="UHF135" s="125"/>
      <c r="UHG135" s="125"/>
      <c r="UHH135" s="125"/>
      <c r="UHI135" s="125"/>
      <c r="UHJ135" s="125"/>
      <c r="UHK135" s="125"/>
      <c r="UHL135" s="125"/>
      <c r="UHM135" s="125"/>
      <c r="UHN135" s="125"/>
      <c r="UHO135" s="125"/>
      <c r="UHP135" s="125"/>
      <c r="UHQ135" s="125"/>
      <c r="UHR135" s="125"/>
      <c r="UHS135" s="125"/>
      <c r="UHT135" s="125"/>
      <c r="UHU135" s="125"/>
      <c r="UHV135" s="125"/>
      <c r="UHW135" s="125"/>
      <c r="UHX135" s="125"/>
      <c r="UHY135" s="125"/>
      <c r="UHZ135" s="125"/>
      <c r="UIA135" s="125"/>
      <c r="UIB135" s="125"/>
      <c r="UIC135" s="125"/>
      <c r="UID135" s="125"/>
      <c r="UIE135" s="125"/>
      <c r="UIF135" s="125"/>
      <c r="UIG135" s="125"/>
      <c r="UIH135" s="125"/>
      <c r="UII135" s="125"/>
      <c r="UIJ135" s="125"/>
      <c r="UIK135" s="125"/>
      <c r="UIL135" s="125"/>
      <c r="UIM135" s="125"/>
      <c r="UIN135" s="125"/>
      <c r="UIO135" s="125"/>
      <c r="UIP135" s="125"/>
      <c r="UIQ135" s="125"/>
      <c r="UIR135" s="125"/>
      <c r="UIS135" s="125"/>
      <c r="UIT135" s="125"/>
      <c r="UIU135" s="125"/>
      <c r="UIV135" s="125"/>
      <c r="UIW135" s="125"/>
      <c r="UIX135" s="125"/>
      <c r="UIY135" s="125"/>
      <c r="UIZ135" s="125"/>
      <c r="UJA135" s="125"/>
      <c r="UJB135" s="125"/>
      <c r="UJC135" s="125"/>
      <c r="UJD135" s="125"/>
      <c r="UJE135" s="125"/>
      <c r="UJF135" s="125"/>
      <c r="UJG135" s="125"/>
      <c r="UJH135" s="125"/>
      <c r="UJI135" s="125"/>
      <c r="UJJ135" s="125"/>
      <c r="UJK135" s="125"/>
      <c r="UJL135" s="125"/>
      <c r="UJM135" s="125"/>
      <c r="UJN135" s="125"/>
      <c r="UJO135" s="125"/>
      <c r="UJP135" s="125"/>
      <c r="UJQ135" s="125"/>
      <c r="UJR135" s="125"/>
      <c r="UJS135" s="125"/>
      <c r="UJT135" s="125"/>
      <c r="UJU135" s="125"/>
      <c r="UJV135" s="125"/>
      <c r="UJW135" s="125"/>
      <c r="UJX135" s="125"/>
      <c r="UJY135" s="125"/>
      <c r="UJZ135" s="125"/>
      <c r="UKA135" s="125"/>
      <c r="UKB135" s="125"/>
      <c r="UKC135" s="125"/>
      <c r="UKD135" s="125"/>
      <c r="UKE135" s="125"/>
      <c r="UKF135" s="125"/>
      <c r="UKG135" s="125"/>
      <c r="UKH135" s="125"/>
      <c r="UKI135" s="125"/>
      <c r="UKJ135" s="125"/>
      <c r="UKK135" s="125"/>
      <c r="UKL135" s="125"/>
      <c r="UKM135" s="125"/>
      <c r="UKN135" s="125"/>
      <c r="UKO135" s="125"/>
      <c r="UKP135" s="125"/>
      <c r="UKQ135" s="125"/>
      <c r="UKR135" s="125"/>
      <c r="UKS135" s="125"/>
      <c r="UKT135" s="125"/>
      <c r="UKU135" s="125"/>
      <c r="UKV135" s="125"/>
      <c r="UKW135" s="125"/>
      <c r="UKX135" s="125"/>
      <c r="UKY135" s="125"/>
      <c r="UKZ135" s="125"/>
      <c r="ULA135" s="125"/>
      <c r="ULB135" s="125"/>
      <c r="ULC135" s="125"/>
      <c r="ULD135" s="125"/>
      <c r="ULE135" s="125"/>
      <c r="ULF135" s="125"/>
      <c r="ULG135" s="125"/>
      <c r="ULH135" s="125"/>
      <c r="ULI135" s="125"/>
      <c r="ULJ135" s="125"/>
      <c r="ULK135" s="125"/>
      <c r="ULL135" s="125"/>
      <c r="ULM135" s="125"/>
      <c r="ULN135" s="125"/>
      <c r="ULO135" s="125"/>
      <c r="ULP135" s="125"/>
      <c r="ULQ135" s="125"/>
      <c r="ULR135" s="125"/>
      <c r="ULS135" s="125"/>
      <c r="ULT135" s="125"/>
      <c r="ULU135" s="125"/>
      <c r="ULV135" s="125"/>
      <c r="ULW135" s="125"/>
      <c r="ULX135" s="125"/>
      <c r="ULY135" s="125"/>
      <c r="ULZ135" s="125"/>
      <c r="UMA135" s="125"/>
      <c r="UMB135" s="125"/>
      <c r="UMC135" s="125"/>
      <c r="UMD135" s="125"/>
      <c r="UME135" s="125"/>
      <c r="UMF135" s="125"/>
      <c r="UMG135" s="125"/>
      <c r="UMH135" s="125"/>
      <c r="UMI135" s="125"/>
      <c r="UMJ135" s="125"/>
      <c r="UMK135" s="125"/>
      <c r="UML135" s="125"/>
      <c r="UMM135" s="125"/>
      <c r="UMN135" s="125"/>
      <c r="UMO135" s="125"/>
      <c r="UMP135" s="125"/>
      <c r="UMQ135" s="125"/>
      <c r="UMR135" s="125"/>
      <c r="UMS135" s="125"/>
      <c r="UMT135" s="125"/>
      <c r="UMU135" s="125"/>
      <c r="UMV135" s="125"/>
      <c r="UMW135" s="125"/>
      <c r="UMX135" s="125"/>
      <c r="UMY135" s="125"/>
      <c r="UMZ135" s="125"/>
      <c r="UNA135" s="125"/>
      <c r="UNB135" s="125"/>
      <c r="UNC135" s="125"/>
      <c r="UND135" s="125"/>
      <c r="UNE135" s="125"/>
      <c r="UNF135" s="125"/>
      <c r="UNG135" s="125"/>
      <c r="UNH135" s="125"/>
      <c r="UNI135" s="125"/>
      <c r="UNJ135" s="125"/>
      <c r="UNK135" s="125"/>
      <c r="UNL135" s="125"/>
      <c r="UNM135" s="125"/>
      <c r="UNN135" s="125"/>
      <c r="UNO135" s="125"/>
      <c r="UNP135" s="125"/>
      <c r="UNQ135" s="125"/>
      <c r="UNR135" s="125"/>
      <c r="UNS135" s="125"/>
      <c r="UNT135" s="125"/>
      <c r="UNU135" s="125"/>
      <c r="UNV135" s="125"/>
      <c r="UNW135" s="125"/>
      <c r="UNX135" s="125"/>
      <c r="UNY135" s="125"/>
      <c r="UNZ135" s="125"/>
      <c r="UOA135" s="125"/>
      <c r="UOB135" s="125"/>
      <c r="UOC135" s="125"/>
      <c r="UOD135" s="125"/>
      <c r="UOE135" s="125"/>
      <c r="UOF135" s="125"/>
      <c r="UOG135" s="125"/>
      <c r="UOH135" s="125"/>
      <c r="UOI135" s="125"/>
      <c r="UOJ135" s="125"/>
      <c r="UOK135" s="125"/>
      <c r="UOL135" s="125"/>
      <c r="UOM135" s="125"/>
      <c r="UON135" s="125"/>
      <c r="UOO135" s="125"/>
      <c r="UOP135" s="125"/>
      <c r="UOQ135" s="125"/>
      <c r="UOR135" s="125"/>
      <c r="UOS135" s="125"/>
      <c r="UOT135" s="125"/>
      <c r="UOU135" s="125"/>
      <c r="UOV135" s="125"/>
      <c r="UOW135" s="125"/>
      <c r="UOX135" s="125"/>
      <c r="UOY135" s="125"/>
      <c r="UOZ135" s="125"/>
      <c r="UPA135" s="125"/>
      <c r="UPB135" s="125"/>
      <c r="UPC135" s="125"/>
      <c r="UPD135" s="125"/>
      <c r="UPE135" s="125"/>
      <c r="UPF135" s="125"/>
      <c r="UPG135" s="125"/>
      <c r="UPH135" s="125"/>
      <c r="UPI135" s="125"/>
      <c r="UPJ135" s="125"/>
      <c r="UPK135" s="125"/>
      <c r="UPL135" s="125"/>
      <c r="UPM135" s="125"/>
      <c r="UPN135" s="125"/>
      <c r="UPO135" s="125"/>
      <c r="UPP135" s="125"/>
      <c r="UPQ135" s="125"/>
      <c r="UPR135" s="125"/>
      <c r="UPS135" s="125"/>
      <c r="UPT135" s="125"/>
      <c r="UPU135" s="125"/>
      <c r="UPV135" s="125"/>
      <c r="UPW135" s="125"/>
      <c r="UPX135" s="125"/>
      <c r="UPY135" s="125"/>
      <c r="UPZ135" s="125"/>
      <c r="UQA135" s="125"/>
      <c r="UQB135" s="125"/>
      <c r="UQC135" s="125"/>
      <c r="UQD135" s="125"/>
      <c r="UQE135" s="125"/>
      <c r="UQF135" s="125"/>
      <c r="UQG135" s="125"/>
      <c r="UQH135" s="125"/>
      <c r="UQI135" s="125"/>
      <c r="UQJ135" s="125"/>
      <c r="UQK135" s="125"/>
      <c r="UQL135" s="125"/>
      <c r="UQM135" s="125"/>
      <c r="UQN135" s="125"/>
      <c r="UQO135" s="125"/>
      <c r="UQP135" s="125"/>
      <c r="UQQ135" s="125"/>
      <c r="UQR135" s="125"/>
      <c r="UQS135" s="125"/>
      <c r="UQT135" s="125"/>
      <c r="UQU135" s="125"/>
      <c r="UQV135" s="125"/>
      <c r="UQW135" s="125"/>
      <c r="UQX135" s="125"/>
      <c r="UQY135" s="125"/>
      <c r="UQZ135" s="125"/>
      <c r="URA135" s="125"/>
      <c r="URB135" s="125"/>
      <c r="URC135" s="125"/>
      <c r="URD135" s="125"/>
      <c r="URE135" s="125"/>
      <c r="URF135" s="125"/>
      <c r="URG135" s="125"/>
      <c r="URH135" s="125"/>
      <c r="URI135" s="125"/>
      <c r="URJ135" s="125"/>
      <c r="URK135" s="125"/>
      <c r="URL135" s="125"/>
      <c r="URM135" s="125"/>
      <c r="URN135" s="125"/>
      <c r="URO135" s="125"/>
      <c r="URP135" s="125"/>
      <c r="URQ135" s="125"/>
      <c r="URR135" s="125"/>
      <c r="URS135" s="125"/>
      <c r="URT135" s="125"/>
      <c r="URU135" s="125"/>
      <c r="URV135" s="125"/>
      <c r="URW135" s="125"/>
      <c r="URX135" s="125"/>
      <c r="URY135" s="125"/>
      <c r="URZ135" s="125"/>
      <c r="USA135" s="125"/>
      <c r="USB135" s="125"/>
      <c r="USC135" s="125"/>
      <c r="USD135" s="125"/>
      <c r="USE135" s="125"/>
      <c r="USF135" s="125"/>
      <c r="USG135" s="125"/>
      <c r="USH135" s="125"/>
      <c r="USI135" s="125"/>
      <c r="USJ135" s="125"/>
      <c r="USK135" s="125"/>
      <c r="USL135" s="125"/>
      <c r="USM135" s="125"/>
      <c r="USN135" s="125"/>
      <c r="USO135" s="125"/>
      <c r="USP135" s="125"/>
      <c r="USQ135" s="125"/>
      <c r="USR135" s="125"/>
      <c r="USS135" s="125"/>
      <c r="UST135" s="125"/>
      <c r="USU135" s="125"/>
      <c r="USV135" s="125"/>
      <c r="USW135" s="125"/>
      <c r="USX135" s="125"/>
      <c r="USY135" s="125"/>
      <c r="USZ135" s="125"/>
      <c r="UTA135" s="125"/>
      <c r="UTB135" s="125"/>
      <c r="UTC135" s="125"/>
      <c r="UTD135" s="125"/>
      <c r="UTE135" s="125"/>
      <c r="UTF135" s="125"/>
      <c r="UTG135" s="125"/>
      <c r="UTH135" s="125"/>
      <c r="UTI135" s="125"/>
      <c r="UTJ135" s="125"/>
      <c r="UTK135" s="125"/>
      <c r="UTL135" s="125"/>
      <c r="UTM135" s="125"/>
      <c r="UTN135" s="125"/>
      <c r="UTO135" s="125"/>
      <c r="UTP135" s="125"/>
      <c r="UTQ135" s="125"/>
      <c r="UTR135" s="125"/>
      <c r="UTS135" s="125"/>
      <c r="UTT135" s="125"/>
      <c r="UTU135" s="125"/>
      <c r="UTV135" s="125"/>
      <c r="UTW135" s="125"/>
      <c r="UTX135" s="125"/>
      <c r="UTY135" s="125"/>
      <c r="UTZ135" s="125"/>
      <c r="UUA135" s="125"/>
      <c r="UUB135" s="125"/>
      <c r="UUC135" s="125"/>
      <c r="UUD135" s="125"/>
      <c r="UUE135" s="125"/>
      <c r="UUF135" s="125"/>
      <c r="UUG135" s="125"/>
      <c r="UUH135" s="125"/>
      <c r="UUI135" s="125"/>
      <c r="UUJ135" s="125"/>
      <c r="UUK135" s="125"/>
      <c r="UUL135" s="125"/>
      <c r="UUM135" s="125"/>
      <c r="UUN135" s="125"/>
      <c r="UUO135" s="125"/>
      <c r="UUP135" s="125"/>
      <c r="UUQ135" s="125"/>
      <c r="UUR135" s="125"/>
      <c r="UUS135" s="125"/>
      <c r="UUT135" s="125"/>
      <c r="UUU135" s="125"/>
      <c r="UUV135" s="125"/>
      <c r="UUW135" s="125"/>
      <c r="UUX135" s="125"/>
      <c r="UUY135" s="125"/>
      <c r="UUZ135" s="125"/>
      <c r="UVA135" s="125"/>
      <c r="UVB135" s="125"/>
      <c r="UVC135" s="125"/>
      <c r="UVD135" s="125"/>
      <c r="UVE135" s="125"/>
      <c r="UVF135" s="125"/>
      <c r="UVG135" s="125"/>
      <c r="UVH135" s="125"/>
      <c r="UVI135" s="125"/>
      <c r="UVJ135" s="125"/>
      <c r="UVK135" s="125"/>
      <c r="UVL135" s="125"/>
      <c r="UVM135" s="125"/>
      <c r="UVN135" s="125"/>
      <c r="UVO135" s="125"/>
      <c r="UVP135" s="125"/>
      <c r="UVQ135" s="125"/>
      <c r="UVR135" s="125"/>
      <c r="UVS135" s="125"/>
      <c r="UVT135" s="125"/>
      <c r="UVU135" s="125"/>
      <c r="UVV135" s="125"/>
      <c r="UVW135" s="125"/>
      <c r="UVX135" s="125"/>
      <c r="UVY135" s="125"/>
      <c r="UVZ135" s="125"/>
      <c r="UWA135" s="125"/>
      <c r="UWB135" s="125"/>
      <c r="UWC135" s="125"/>
      <c r="UWD135" s="125"/>
      <c r="UWE135" s="125"/>
      <c r="UWF135" s="125"/>
      <c r="UWG135" s="125"/>
      <c r="UWH135" s="125"/>
      <c r="UWI135" s="125"/>
      <c r="UWJ135" s="125"/>
      <c r="UWK135" s="125"/>
      <c r="UWL135" s="125"/>
      <c r="UWM135" s="125"/>
      <c r="UWN135" s="125"/>
      <c r="UWO135" s="125"/>
      <c r="UWP135" s="125"/>
      <c r="UWQ135" s="125"/>
      <c r="UWR135" s="125"/>
      <c r="UWS135" s="125"/>
      <c r="UWT135" s="125"/>
      <c r="UWU135" s="125"/>
      <c r="UWV135" s="125"/>
      <c r="UWW135" s="125"/>
      <c r="UWX135" s="125"/>
      <c r="UWY135" s="125"/>
      <c r="UWZ135" s="125"/>
      <c r="UXA135" s="125"/>
      <c r="UXB135" s="125"/>
      <c r="UXC135" s="125"/>
      <c r="UXD135" s="125"/>
      <c r="UXE135" s="125"/>
      <c r="UXF135" s="125"/>
      <c r="UXG135" s="125"/>
      <c r="UXH135" s="125"/>
      <c r="UXI135" s="125"/>
      <c r="UXJ135" s="125"/>
      <c r="UXK135" s="125"/>
      <c r="UXL135" s="125"/>
      <c r="UXM135" s="125"/>
      <c r="UXN135" s="125"/>
      <c r="UXO135" s="125"/>
      <c r="UXP135" s="125"/>
      <c r="UXQ135" s="125"/>
      <c r="UXR135" s="125"/>
      <c r="UXS135" s="125"/>
      <c r="UXT135" s="125"/>
      <c r="UXU135" s="125"/>
      <c r="UXV135" s="125"/>
      <c r="UXW135" s="125"/>
      <c r="UXX135" s="125"/>
      <c r="UXY135" s="125"/>
      <c r="UXZ135" s="125"/>
      <c r="UYA135" s="125"/>
      <c r="UYB135" s="125"/>
      <c r="UYC135" s="125"/>
      <c r="UYD135" s="125"/>
      <c r="UYE135" s="125"/>
      <c r="UYF135" s="125"/>
      <c r="UYG135" s="125"/>
      <c r="UYH135" s="125"/>
      <c r="UYI135" s="125"/>
      <c r="UYJ135" s="125"/>
      <c r="UYK135" s="125"/>
      <c r="UYL135" s="125"/>
      <c r="UYM135" s="125"/>
      <c r="UYN135" s="125"/>
      <c r="UYO135" s="125"/>
      <c r="UYP135" s="125"/>
      <c r="UYQ135" s="125"/>
      <c r="UYR135" s="125"/>
      <c r="UYS135" s="125"/>
      <c r="UYT135" s="125"/>
      <c r="UYU135" s="125"/>
      <c r="UYV135" s="125"/>
      <c r="UYW135" s="125"/>
      <c r="UYX135" s="125"/>
      <c r="UYY135" s="125"/>
      <c r="UYZ135" s="125"/>
      <c r="UZA135" s="125"/>
      <c r="UZB135" s="125"/>
      <c r="UZC135" s="125"/>
      <c r="UZD135" s="125"/>
      <c r="UZE135" s="125"/>
      <c r="UZF135" s="125"/>
      <c r="UZG135" s="125"/>
      <c r="UZH135" s="125"/>
      <c r="UZI135" s="125"/>
      <c r="UZJ135" s="125"/>
      <c r="UZK135" s="125"/>
      <c r="UZL135" s="125"/>
      <c r="UZM135" s="125"/>
      <c r="UZN135" s="125"/>
      <c r="UZO135" s="125"/>
      <c r="UZP135" s="125"/>
      <c r="UZQ135" s="125"/>
      <c r="UZR135" s="125"/>
      <c r="UZS135" s="125"/>
      <c r="UZT135" s="125"/>
      <c r="UZU135" s="125"/>
      <c r="UZV135" s="125"/>
      <c r="UZW135" s="125"/>
      <c r="UZX135" s="125"/>
      <c r="UZY135" s="125"/>
      <c r="UZZ135" s="125"/>
      <c r="VAA135" s="125"/>
      <c r="VAB135" s="125"/>
      <c r="VAC135" s="125"/>
      <c r="VAD135" s="125"/>
      <c r="VAE135" s="125"/>
      <c r="VAF135" s="125"/>
      <c r="VAG135" s="125"/>
      <c r="VAH135" s="125"/>
      <c r="VAI135" s="125"/>
      <c r="VAJ135" s="125"/>
      <c r="VAK135" s="125"/>
      <c r="VAL135" s="125"/>
      <c r="VAM135" s="125"/>
      <c r="VAN135" s="125"/>
      <c r="VAO135" s="125"/>
      <c r="VAP135" s="125"/>
      <c r="VAQ135" s="125"/>
      <c r="VAR135" s="125"/>
      <c r="VAS135" s="125"/>
      <c r="VAT135" s="125"/>
      <c r="VAU135" s="125"/>
      <c r="VAV135" s="125"/>
      <c r="VAW135" s="125"/>
      <c r="VAX135" s="125"/>
      <c r="VAY135" s="125"/>
      <c r="VAZ135" s="125"/>
      <c r="VBA135" s="125"/>
      <c r="VBB135" s="125"/>
      <c r="VBC135" s="125"/>
      <c r="VBD135" s="125"/>
      <c r="VBE135" s="125"/>
      <c r="VBF135" s="125"/>
      <c r="VBG135" s="125"/>
      <c r="VBH135" s="125"/>
      <c r="VBI135" s="125"/>
      <c r="VBJ135" s="125"/>
      <c r="VBK135" s="125"/>
      <c r="VBL135" s="125"/>
      <c r="VBM135" s="125"/>
      <c r="VBN135" s="125"/>
      <c r="VBO135" s="125"/>
      <c r="VBP135" s="125"/>
      <c r="VBQ135" s="125"/>
      <c r="VBR135" s="125"/>
      <c r="VBS135" s="125"/>
      <c r="VBT135" s="125"/>
      <c r="VBU135" s="125"/>
      <c r="VBV135" s="125"/>
      <c r="VBW135" s="125"/>
      <c r="VBX135" s="125"/>
      <c r="VBY135" s="125"/>
      <c r="VBZ135" s="125"/>
      <c r="VCA135" s="125"/>
      <c r="VCB135" s="125"/>
      <c r="VCC135" s="125"/>
      <c r="VCD135" s="125"/>
      <c r="VCE135" s="125"/>
      <c r="VCF135" s="125"/>
      <c r="VCG135" s="125"/>
      <c r="VCH135" s="125"/>
      <c r="VCI135" s="125"/>
      <c r="VCJ135" s="125"/>
      <c r="VCK135" s="125"/>
      <c r="VCL135" s="125"/>
      <c r="VCM135" s="125"/>
      <c r="VCN135" s="125"/>
      <c r="VCO135" s="125"/>
      <c r="VCP135" s="125"/>
      <c r="VCQ135" s="125"/>
      <c r="VCR135" s="125"/>
      <c r="VCS135" s="125"/>
      <c r="VCT135" s="125"/>
      <c r="VCU135" s="125"/>
      <c r="VCV135" s="125"/>
      <c r="VCW135" s="125"/>
      <c r="VCX135" s="125"/>
      <c r="VCY135" s="125"/>
      <c r="VCZ135" s="125"/>
      <c r="VDA135" s="125"/>
      <c r="VDB135" s="125"/>
      <c r="VDC135" s="125"/>
      <c r="VDD135" s="125"/>
      <c r="VDE135" s="125"/>
      <c r="VDF135" s="125"/>
      <c r="VDG135" s="125"/>
      <c r="VDH135" s="125"/>
      <c r="VDI135" s="125"/>
      <c r="VDJ135" s="125"/>
      <c r="VDK135" s="125"/>
      <c r="VDL135" s="125"/>
      <c r="VDM135" s="125"/>
      <c r="VDN135" s="125"/>
      <c r="VDO135" s="125"/>
      <c r="VDP135" s="125"/>
      <c r="VDQ135" s="125"/>
      <c r="VDR135" s="125"/>
      <c r="VDS135" s="125"/>
      <c r="VDT135" s="125"/>
      <c r="VDU135" s="125"/>
      <c r="VDV135" s="125"/>
      <c r="VDW135" s="125"/>
      <c r="VDX135" s="125"/>
      <c r="VDY135" s="125"/>
      <c r="VDZ135" s="125"/>
      <c r="VEA135" s="125"/>
      <c r="VEB135" s="125"/>
      <c r="VEC135" s="125"/>
      <c r="VED135" s="125"/>
      <c r="VEE135" s="125"/>
      <c r="VEF135" s="125"/>
      <c r="VEG135" s="125"/>
      <c r="VEH135" s="125"/>
      <c r="VEI135" s="125"/>
      <c r="VEJ135" s="125"/>
      <c r="VEK135" s="125"/>
      <c r="VEL135" s="125"/>
      <c r="VEM135" s="125"/>
      <c r="VEN135" s="125"/>
      <c r="VEO135" s="125"/>
      <c r="VEP135" s="125"/>
      <c r="VEQ135" s="125"/>
      <c r="VER135" s="125"/>
      <c r="VES135" s="125"/>
      <c r="VET135" s="125"/>
      <c r="VEU135" s="125"/>
      <c r="VEV135" s="125"/>
      <c r="VEW135" s="125"/>
      <c r="VEX135" s="125"/>
      <c r="VEY135" s="125"/>
      <c r="VEZ135" s="125"/>
      <c r="VFA135" s="125"/>
      <c r="VFB135" s="125"/>
      <c r="VFC135" s="125"/>
      <c r="VFD135" s="125"/>
      <c r="VFE135" s="125"/>
      <c r="VFF135" s="125"/>
      <c r="VFG135" s="125"/>
      <c r="VFH135" s="125"/>
      <c r="VFI135" s="125"/>
      <c r="VFJ135" s="125"/>
      <c r="VFK135" s="125"/>
      <c r="VFL135" s="125"/>
      <c r="VFM135" s="125"/>
      <c r="VFN135" s="125"/>
      <c r="VFO135" s="125"/>
      <c r="VFP135" s="125"/>
      <c r="VFQ135" s="125"/>
      <c r="VFR135" s="125"/>
      <c r="VFS135" s="125"/>
      <c r="VFT135" s="125"/>
      <c r="VFU135" s="125"/>
      <c r="VFV135" s="125"/>
      <c r="VFW135" s="125"/>
      <c r="VFX135" s="125"/>
      <c r="VFY135" s="125"/>
      <c r="VFZ135" s="125"/>
      <c r="VGA135" s="125"/>
      <c r="VGB135" s="125"/>
      <c r="VGC135" s="125"/>
      <c r="VGD135" s="125"/>
      <c r="VGE135" s="125"/>
      <c r="VGF135" s="125"/>
      <c r="VGG135" s="125"/>
      <c r="VGH135" s="125"/>
      <c r="VGI135" s="125"/>
      <c r="VGJ135" s="125"/>
      <c r="VGK135" s="125"/>
      <c r="VGL135" s="125"/>
      <c r="VGM135" s="125"/>
      <c r="VGN135" s="125"/>
      <c r="VGO135" s="125"/>
      <c r="VGP135" s="125"/>
      <c r="VGQ135" s="125"/>
      <c r="VGR135" s="125"/>
      <c r="VGS135" s="125"/>
      <c r="VGT135" s="125"/>
      <c r="VGU135" s="125"/>
      <c r="VGV135" s="125"/>
      <c r="VGW135" s="125"/>
      <c r="VGX135" s="125"/>
      <c r="VGY135" s="125"/>
      <c r="VGZ135" s="125"/>
      <c r="VHA135" s="125"/>
      <c r="VHB135" s="125"/>
      <c r="VHC135" s="125"/>
      <c r="VHD135" s="125"/>
      <c r="VHE135" s="125"/>
      <c r="VHF135" s="125"/>
      <c r="VHG135" s="125"/>
      <c r="VHH135" s="125"/>
      <c r="VHI135" s="125"/>
      <c r="VHJ135" s="125"/>
      <c r="VHK135" s="125"/>
      <c r="VHL135" s="125"/>
      <c r="VHM135" s="125"/>
      <c r="VHN135" s="125"/>
      <c r="VHO135" s="125"/>
      <c r="VHP135" s="125"/>
      <c r="VHQ135" s="125"/>
      <c r="VHR135" s="125"/>
      <c r="VHS135" s="125"/>
      <c r="VHT135" s="125"/>
      <c r="VHU135" s="125"/>
      <c r="VHV135" s="125"/>
      <c r="VHW135" s="125"/>
      <c r="VHX135" s="125"/>
      <c r="VHY135" s="125"/>
      <c r="VHZ135" s="125"/>
      <c r="VIA135" s="125"/>
      <c r="VIB135" s="125"/>
      <c r="VIC135" s="125"/>
      <c r="VID135" s="125"/>
      <c r="VIE135" s="125"/>
      <c r="VIF135" s="125"/>
      <c r="VIG135" s="125"/>
      <c r="VIH135" s="125"/>
      <c r="VII135" s="125"/>
      <c r="VIJ135" s="125"/>
      <c r="VIK135" s="125"/>
      <c r="VIL135" s="125"/>
      <c r="VIM135" s="125"/>
      <c r="VIN135" s="125"/>
      <c r="VIO135" s="125"/>
      <c r="VIP135" s="125"/>
      <c r="VIQ135" s="125"/>
      <c r="VIR135" s="125"/>
      <c r="VIS135" s="125"/>
      <c r="VIT135" s="125"/>
      <c r="VIU135" s="125"/>
      <c r="VIV135" s="125"/>
      <c r="VIW135" s="125"/>
      <c r="VIX135" s="125"/>
      <c r="VIY135" s="125"/>
      <c r="VIZ135" s="125"/>
      <c r="VJA135" s="125"/>
      <c r="VJB135" s="125"/>
      <c r="VJC135" s="125"/>
      <c r="VJD135" s="125"/>
      <c r="VJE135" s="125"/>
      <c r="VJF135" s="125"/>
      <c r="VJG135" s="125"/>
      <c r="VJH135" s="125"/>
      <c r="VJI135" s="125"/>
      <c r="VJJ135" s="125"/>
      <c r="VJK135" s="125"/>
      <c r="VJL135" s="125"/>
      <c r="VJM135" s="125"/>
      <c r="VJN135" s="125"/>
      <c r="VJO135" s="125"/>
      <c r="VJP135" s="125"/>
      <c r="VJQ135" s="125"/>
      <c r="VJR135" s="125"/>
      <c r="VJS135" s="125"/>
      <c r="VJT135" s="125"/>
      <c r="VJU135" s="125"/>
      <c r="VJV135" s="125"/>
      <c r="VJW135" s="125"/>
      <c r="VJX135" s="125"/>
      <c r="VJY135" s="125"/>
      <c r="VJZ135" s="125"/>
      <c r="VKA135" s="125"/>
      <c r="VKB135" s="125"/>
      <c r="VKC135" s="125"/>
      <c r="VKD135" s="125"/>
      <c r="VKE135" s="125"/>
      <c r="VKF135" s="125"/>
      <c r="VKG135" s="125"/>
      <c r="VKH135" s="125"/>
      <c r="VKI135" s="125"/>
      <c r="VKJ135" s="125"/>
      <c r="VKK135" s="125"/>
      <c r="VKL135" s="125"/>
      <c r="VKM135" s="125"/>
      <c r="VKN135" s="125"/>
      <c r="VKO135" s="125"/>
      <c r="VKP135" s="125"/>
      <c r="VKQ135" s="125"/>
      <c r="VKR135" s="125"/>
      <c r="VKS135" s="125"/>
      <c r="VKT135" s="125"/>
      <c r="VKU135" s="125"/>
      <c r="VKV135" s="125"/>
      <c r="VKW135" s="125"/>
      <c r="VKX135" s="125"/>
      <c r="VKY135" s="125"/>
      <c r="VKZ135" s="125"/>
      <c r="VLA135" s="125"/>
      <c r="VLB135" s="125"/>
      <c r="VLC135" s="125"/>
      <c r="VLD135" s="125"/>
      <c r="VLE135" s="125"/>
      <c r="VLF135" s="125"/>
      <c r="VLG135" s="125"/>
      <c r="VLH135" s="125"/>
      <c r="VLI135" s="125"/>
      <c r="VLJ135" s="125"/>
      <c r="VLK135" s="125"/>
      <c r="VLL135" s="125"/>
      <c r="VLM135" s="125"/>
      <c r="VLN135" s="125"/>
      <c r="VLO135" s="125"/>
      <c r="VLP135" s="125"/>
      <c r="VLQ135" s="125"/>
      <c r="VLR135" s="125"/>
      <c r="VLS135" s="125"/>
      <c r="VLT135" s="125"/>
      <c r="VLU135" s="125"/>
      <c r="VLV135" s="125"/>
      <c r="VLW135" s="125"/>
      <c r="VLX135" s="125"/>
      <c r="VLY135" s="125"/>
      <c r="VLZ135" s="125"/>
      <c r="VMA135" s="125"/>
      <c r="VMB135" s="125"/>
      <c r="VMC135" s="125"/>
      <c r="VMD135" s="125"/>
      <c r="VME135" s="125"/>
      <c r="VMF135" s="125"/>
      <c r="VMG135" s="125"/>
      <c r="VMH135" s="125"/>
      <c r="VMI135" s="125"/>
      <c r="VMJ135" s="125"/>
      <c r="VMK135" s="125"/>
      <c r="VML135" s="125"/>
      <c r="VMM135" s="125"/>
      <c r="VMN135" s="125"/>
      <c r="VMO135" s="125"/>
      <c r="VMP135" s="125"/>
      <c r="VMQ135" s="125"/>
      <c r="VMR135" s="125"/>
      <c r="VMS135" s="125"/>
      <c r="VMT135" s="125"/>
      <c r="VMU135" s="125"/>
      <c r="VMV135" s="125"/>
      <c r="VMW135" s="125"/>
      <c r="VMX135" s="125"/>
      <c r="VMY135" s="125"/>
      <c r="VMZ135" s="125"/>
      <c r="VNA135" s="125"/>
      <c r="VNB135" s="125"/>
      <c r="VNC135" s="125"/>
      <c r="VND135" s="125"/>
      <c r="VNE135" s="125"/>
      <c r="VNF135" s="125"/>
      <c r="VNG135" s="125"/>
      <c r="VNH135" s="125"/>
      <c r="VNI135" s="125"/>
      <c r="VNJ135" s="125"/>
      <c r="VNK135" s="125"/>
      <c r="VNL135" s="125"/>
      <c r="VNM135" s="125"/>
      <c r="VNN135" s="125"/>
      <c r="VNO135" s="125"/>
      <c r="VNP135" s="125"/>
      <c r="VNQ135" s="125"/>
      <c r="VNR135" s="125"/>
      <c r="VNS135" s="125"/>
      <c r="VNT135" s="125"/>
      <c r="VNU135" s="125"/>
      <c r="VNV135" s="125"/>
      <c r="VNW135" s="125"/>
      <c r="VNX135" s="125"/>
      <c r="VNY135" s="125"/>
      <c r="VNZ135" s="125"/>
      <c r="VOA135" s="125"/>
      <c r="VOB135" s="125"/>
      <c r="VOC135" s="125"/>
      <c r="VOD135" s="125"/>
      <c r="VOE135" s="125"/>
      <c r="VOF135" s="125"/>
      <c r="VOG135" s="125"/>
      <c r="VOH135" s="125"/>
      <c r="VOI135" s="125"/>
      <c r="VOJ135" s="125"/>
      <c r="VOK135" s="125"/>
      <c r="VOL135" s="125"/>
      <c r="VOM135" s="125"/>
      <c r="VON135" s="125"/>
      <c r="VOO135" s="125"/>
      <c r="VOP135" s="125"/>
      <c r="VOQ135" s="125"/>
      <c r="VOR135" s="125"/>
      <c r="VOS135" s="125"/>
      <c r="VOT135" s="125"/>
      <c r="VOU135" s="125"/>
      <c r="VOV135" s="125"/>
      <c r="VOW135" s="125"/>
      <c r="VOX135" s="125"/>
      <c r="VOY135" s="125"/>
      <c r="VOZ135" s="125"/>
      <c r="VPA135" s="125"/>
      <c r="VPB135" s="125"/>
      <c r="VPC135" s="125"/>
      <c r="VPD135" s="125"/>
      <c r="VPE135" s="125"/>
      <c r="VPF135" s="125"/>
      <c r="VPG135" s="125"/>
      <c r="VPH135" s="125"/>
      <c r="VPI135" s="125"/>
      <c r="VPJ135" s="125"/>
      <c r="VPK135" s="125"/>
      <c r="VPL135" s="125"/>
      <c r="VPM135" s="125"/>
      <c r="VPN135" s="125"/>
      <c r="VPO135" s="125"/>
      <c r="VPP135" s="125"/>
      <c r="VPQ135" s="125"/>
      <c r="VPR135" s="125"/>
      <c r="VPS135" s="125"/>
      <c r="VPT135" s="125"/>
      <c r="VPU135" s="125"/>
      <c r="VPV135" s="125"/>
      <c r="VPW135" s="125"/>
      <c r="VPX135" s="125"/>
      <c r="VPY135" s="125"/>
      <c r="VPZ135" s="125"/>
      <c r="VQA135" s="125"/>
      <c r="VQB135" s="125"/>
      <c r="VQC135" s="125"/>
      <c r="VQD135" s="125"/>
      <c r="VQE135" s="125"/>
      <c r="VQF135" s="125"/>
      <c r="VQG135" s="125"/>
      <c r="VQH135" s="125"/>
      <c r="VQI135" s="125"/>
      <c r="VQJ135" s="125"/>
      <c r="VQK135" s="125"/>
      <c r="VQL135" s="125"/>
      <c r="VQM135" s="125"/>
      <c r="VQN135" s="125"/>
      <c r="VQO135" s="125"/>
      <c r="VQP135" s="125"/>
      <c r="VQQ135" s="125"/>
      <c r="VQR135" s="125"/>
      <c r="VQS135" s="125"/>
      <c r="VQT135" s="125"/>
      <c r="VQU135" s="125"/>
      <c r="VQV135" s="125"/>
      <c r="VQW135" s="125"/>
      <c r="VQX135" s="125"/>
      <c r="VQY135" s="125"/>
      <c r="VQZ135" s="125"/>
      <c r="VRA135" s="125"/>
      <c r="VRB135" s="125"/>
      <c r="VRC135" s="125"/>
      <c r="VRD135" s="125"/>
      <c r="VRE135" s="125"/>
      <c r="VRF135" s="125"/>
      <c r="VRG135" s="125"/>
      <c r="VRH135" s="125"/>
      <c r="VRI135" s="125"/>
      <c r="VRJ135" s="125"/>
      <c r="VRK135" s="125"/>
      <c r="VRL135" s="125"/>
      <c r="VRM135" s="125"/>
      <c r="VRN135" s="125"/>
      <c r="VRO135" s="125"/>
      <c r="VRP135" s="125"/>
      <c r="VRQ135" s="125"/>
      <c r="VRR135" s="125"/>
      <c r="VRS135" s="125"/>
      <c r="VRT135" s="125"/>
      <c r="VRU135" s="125"/>
      <c r="VRV135" s="125"/>
      <c r="VRW135" s="125"/>
      <c r="VRX135" s="125"/>
      <c r="VRY135" s="125"/>
      <c r="VRZ135" s="125"/>
      <c r="VSA135" s="125"/>
      <c r="VSB135" s="125"/>
      <c r="VSC135" s="125"/>
      <c r="VSD135" s="125"/>
      <c r="VSE135" s="125"/>
      <c r="VSF135" s="125"/>
      <c r="VSG135" s="125"/>
      <c r="VSH135" s="125"/>
      <c r="VSI135" s="125"/>
      <c r="VSJ135" s="125"/>
      <c r="VSK135" s="125"/>
      <c r="VSL135" s="125"/>
      <c r="VSM135" s="125"/>
      <c r="VSN135" s="125"/>
      <c r="VSO135" s="125"/>
      <c r="VSP135" s="125"/>
      <c r="VSQ135" s="125"/>
      <c r="VSR135" s="125"/>
      <c r="VSS135" s="125"/>
      <c r="VST135" s="125"/>
      <c r="VSU135" s="125"/>
      <c r="VSV135" s="125"/>
      <c r="VSW135" s="125"/>
      <c r="VSX135" s="125"/>
      <c r="VSY135" s="125"/>
      <c r="VSZ135" s="125"/>
      <c r="VTA135" s="125"/>
      <c r="VTB135" s="125"/>
      <c r="VTC135" s="125"/>
      <c r="VTD135" s="125"/>
      <c r="VTE135" s="125"/>
      <c r="VTF135" s="125"/>
      <c r="VTG135" s="125"/>
      <c r="VTH135" s="125"/>
      <c r="VTI135" s="125"/>
      <c r="VTJ135" s="125"/>
      <c r="VTK135" s="125"/>
      <c r="VTL135" s="125"/>
      <c r="VTM135" s="125"/>
      <c r="VTN135" s="125"/>
      <c r="VTO135" s="125"/>
      <c r="VTP135" s="125"/>
      <c r="VTQ135" s="125"/>
      <c r="VTR135" s="125"/>
      <c r="VTS135" s="125"/>
      <c r="VTT135" s="125"/>
      <c r="VTU135" s="125"/>
      <c r="VTV135" s="125"/>
      <c r="VTW135" s="125"/>
      <c r="VTX135" s="125"/>
      <c r="VTY135" s="125"/>
      <c r="VTZ135" s="125"/>
      <c r="VUA135" s="125"/>
      <c r="VUB135" s="125"/>
      <c r="VUC135" s="125"/>
      <c r="VUD135" s="125"/>
      <c r="VUE135" s="125"/>
      <c r="VUF135" s="125"/>
      <c r="VUG135" s="125"/>
      <c r="VUH135" s="125"/>
      <c r="VUI135" s="125"/>
      <c r="VUJ135" s="125"/>
      <c r="VUK135" s="125"/>
      <c r="VUL135" s="125"/>
      <c r="VUM135" s="125"/>
      <c r="VUN135" s="125"/>
      <c r="VUO135" s="125"/>
      <c r="VUP135" s="125"/>
      <c r="VUQ135" s="125"/>
      <c r="VUR135" s="125"/>
      <c r="VUS135" s="125"/>
      <c r="VUT135" s="125"/>
      <c r="VUU135" s="125"/>
      <c r="VUV135" s="125"/>
      <c r="VUW135" s="125"/>
      <c r="VUX135" s="125"/>
      <c r="VUY135" s="125"/>
      <c r="VUZ135" s="125"/>
      <c r="VVA135" s="125"/>
      <c r="VVB135" s="125"/>
      <c r="VVC135" s="125"/>
      <c r="VVD135" s="125"/>
      <c r="VVE135" s="125"/>
      <c r="VVF135" s="125"/>
      <c r="VVG135" s="125"/>
      <c r="VVH135" s="125"/>
      <c r="VVI135" s="125"/>
      <c r="VVJ135" s="125"/>
      <c r="VVK135" s="125"/>
      <c r="VVL135" s="125"/>
      <c r="VVM135" s="125"/>
      <c r="VVN135" s="125"/>
      <c r="VVO135" s="125"/>
      <c r="VVP135" s="125"/>
      <c r="VVQ135" s="125"/>
      <c r="VVR135" s="125"/>
      <c r="VVS135" s="125"/>
      <c r="VVT135" s="125"/>
      <c r="VVU135" s="125"/>
      <c r="VVV135" s="125"/>
      <c r="VVW135" s="125"/>
      <c r="VVX135" s="125"/>
      <c r="VVY135" s="125"/>
      <c r="VVZ135" s="125"/>
      <c r="VWA135" s="125"/>
      <c r="VWB135" s="125"/>
      <c r="VWC135" s="125"/>
      <c r="VWD135" s="125"/>
      <c r="VWE135" s="125"/>
      <c r="VWF135" s="125"/>
      <c r="VWG135" s="125"/>
      <c r="VWH135" s="125"/>
      <c r="VWI135" s="125"/>
      <c r="VWJ135" s="125"/>
      <c r="VWK135" s="125"/>
      <c r="VWL135" s="125"/>
      <c r="VWM135" s="125"/>
      <c r="VWN135" s="125"/>
      <c r="VWO135" s="125"/>
      <c r="VWP135" s="125"/>
      <c r="VWQ135" s="125"/>
      <c r="VWR135" s="125"/>
      <c r="VWS135" s="125"/>
      <c r="VWT135" s="125"/>
      <c r="VWU135" s="125"/>
      <c r="VWV135" s="125"/>
      <c r="VWW135" s="125"/>
      <c r="VWX135" s="125"/>
      <c r="VWY135" s="125"/>
      <c r="VWZ135" s="125"/>
      <c r="VXA135" s="125"/>
      <c r="VXB135" s="125"/>
      <c r="VXC135" s="125"/>
      <c r="VXD135" s="125"/>
      <c r="VXE135" s="125"/>
      <c r="VXF135" s="125"/>
      <c r="VXG135" s="125"/>
      <c r="VXH135" s="125"/>
      <c r="VXI135" s="125"/>
      <c r="VXJ135" s="125"/>
      <c r="VXK135" s="125"/>
      <c r="VXL135" s="125"/>
      <c r="VXM135" s="125"/>
      <c r="VXN135" s="125"/>
      <c r="VXO135" s="125"/>
      <c r="VXP135" s="125"/>
      <c r="VXQ135" s="125"/>
      <c r="VXR135" s="125"/>
      <c r="VXS135" s="125"/>
      <c r="VXT135" s="125"/>
      <c r="VXU135" s="125"/>
      <c r="VXV135" s="125"/>
      <c r="VXW135" s="125"/>
      <c r="VXX135" s="125"/>
      <c r="VXY135" s="125"/>
      <c r="VXZ135" s="125"/>
      <c r="VYA135" s="125"/>
      <c r="VYB135" s="125"/>
      <c r="VYC135" s="125"/>
      <c r="VYD135" s="125"/>
      <c r="VYE135" s="125"/>
      <c r="VYF135" s="125"/>
      <c r="VYG135" s="125"/>
      <c r="VYH135" s="125"/>
      <c r="VYI135" s="125"/>
      <c r="VYJ135" s="125"/>
      <c r="VYK135" s="125"/>
      <c r="VYL135" s="125"/>
      <c r="VYM135" s="125"/>
      <c r="VYN135" s="125"/>
      <c r="VYO135" s="125"/>
      <c r="VYP135" s="125"/>
      <c r="VYQ135" s="125"/>
      <c r="VYR135" s="125"/>
      <c r="VYS135" s="125"/>
      <c r="VYT135" s="125"/>
      <c r="VYU135" s="125"/>
      <c r="VYV135" s="125"/>
      <c r="VYW135" s="125"/>
      <c r="VYX135" s="125"/>
      <c r="VYY135" s="125"/>
      <c r="VYZ135" s="125"/>
      <c r="VZA135" s="125"/>
      <c r="VZB135" s="125"/>
      <c r="VZC135" s="125"/>
      <c r="VZD135" s="125"/>
      <c r="VZE135" s="125"/>
      <c r="VZF135" s="125"/>
      <c r="VZG135" s="125"/>
      <c r="VZH135" s="125"/>
      <c r="VZI135" s="125"/>
      <c r="VZJ135" s="125"/>
      <c r="VZK135" s="125"/>
      <c r="VZL135" s="125"/>
      <c r="VZM135" s="125"/>
      <c r="VZN135" s="125"/>
      <c r="VZO135" s="125"/>
      <c r="VZP135" s="125"/>
      <c r="VZQ135" s="125"/>
      <c r="VZR135" s="125"/>
      <c r="VZS135" s="125"/>
      <c r="VZT135" s="125"/>
      <c r="VZU135" s="125"/>
      <c r="VZV135" s="125"/>
      <c r="VZW135" s="125"/>
      <c r="VZX135" s="125"/>
      <c r="VZY135" s="125"/>
      <c r="VZZ135" s="125"/>
      <c r="WAA135" s="125"/>
      <c r="WAB135" s="125"/>
      <c r="WAC135" s="125"/>
      <c r="WAD135" s="125"/>
      <c r="WAE135" s="125"/>
      <c r="WAF135" s="125"/>
      <c r="WAG135" s="125"/>
      <c r="WAH135" s="125"/>
      <c r="WAI135" s="125"/>
      <c r="WAJ135" s="125"/>
      <c r="WAK135" s="125"/>
      <c r="WAL135" s="125"/>
      <c r="WAM135" s="125"/>
      <c r="WAN135" s="125"/>
      <c r="WAO135" s="125"/>
      <c r="WAP135" s="125"/>
      <c r="WAQ135" s="125"/>
      <c r="WAR135" s="125"/>
      <c r="WAS135" s="125"/>
      <c r="WAT135" s="125"/>
      <c r="WAU135" s="125"/>
      <c r="WAV135" s="125"/>
      <c r="WAW135" s="125"/>
      <c r="WAX135" s="125"/>
      <c r="WAY135" s="125"/>
      <c r="WAZ135" s="125"/>
      <c r="WBA135" s="125"/>
      <c r="WBB135" s="125"/>
      <c r="WBC135" s="125"/>
      <c r="WBD135" s="125"/>
      <c r="WBE135" s="125"/>
      <c r="WBF135" s="125"/>
      <c r="WBG135" s="125"/>
      <c r="WBH135" s="125"/>
      <c r="WBI135" s="125"/>
      <c r="WBJ135" s="125"/>
      <c r="WBK135" s="125"/>
      <c r="WBL135" s="125"/>
      <c r="WBM135" s="125"/>
      <c r="WBN135" s="125"/>
      <c r="WBO135" s="125"/>
      <c r="WBP135" s="125"/>
      <c r="WBQ135" s="125"/>
      <c r="WBR135" s="125"/>
      <c r="WBS135" s="125"/>
      <c r="WBT135" s="125"/>
      <c r="WBU135" s="125"/>
      <c r="WBV135" s="125"/>
      <c r="WBW135" s="125"/>
      <c r="WBX135" s="125"/>
      <c r="WBY135" s="125"/>
      <c r="WBZ135" s="125"/>
      <c r="WCA135" s="125"/>
      <c r="WCB135" s="125"/>
      <c r="WCC135" s="125"/>
      <c r="WCD135" s="125"/>
      <c r="WCE135" s="125"/>
      <c r="WCF135" s="125"/>
      <c r="WCG135" s="125"/>
      <c r="WCH135" s="125"/>
      <c r="WCI135" s="125"/>
      <c r="WCJ135" s="125"/>
      <c r="WCK135" s="125"/>
      <c r="WCL135" s="125"/>
      <c r="WCM135" s="125"/>
      <c r="WCN135" s="125"/>
      <c r="WCO135" s="125"/>
      <c r="WCP135" s="125"/>
      <c r="WCQ135" s="125"/>
      <c r="WCR135" s="125"/>
      <c r="WCS135" s="125"/>
      <c r="WCT135" s="125"/>
      <c r="WCU135" s="125"/>
      <c r="WCV135" s="125"/>
      <c r="WCW135" s="125"/>
      <c r="WCX135" s="125"/>
      <c r="WCY135" s="125"/>
      <c r="WCZ135" s="125"/>
      <c r="WDA135" s="125"/>
      <c r="WDB135" s="125"/>
      <c r="WDC135" s="125"/>
      <c r="WDD135" s="125"/>
      <c r="WDE135" s="125"/>
      <c r="WDF135" s="125"/>
      <c r="WDG135" s="125"/>
      <c r="WDH135" s="125"/>
      <c r="WDI135" s="125"/>
      <c r="WDJ135" s="125"/>
      <c r="WDK135" s="125"/>
      <c r="WDL135" s="125"/>
      <c r="WDM135" s="125"/>
      <c r="WDN135" s="125"/>
      <c r="WDO135" s="125"/>
      <c r="WDP135" s="125"/>
      <c r="WDQ135" s="125"/>
      <c r="WDR135" s="125"/>
      <c r="WDS135" s="125"/>
      <c r="WDT135" s="125"/>
      <c r="WDU135" s="125"/>
      <c r="WDV135" s="125"/>
      <c r="WDW135" s="125"/>
      <c r="WDX135" s="125"/>
      <c r="WDY135" s="125"/>
      <c r="WDZ135" s="125"/>
      <c r="WEA135" s="125"/>
      <c r="WEB135" s="125"/>
      <c r="WEC135" s="125"/>
      <c r="WED135" s="125"/>
      <c r="WEE135" s="125"/>
      <c r="WEF135" s="125"/>
      <c r="WEG135" s="125"/>
      <c r="WEH135" s="125"/>
      <c r="WEI135" s="125"/>
      <c r="WEJ135" s="125"/>
      <c r="WEK135" s="125"/>
      <c r="WEL135" s="125"/>
      <c r="WEM135" s="125"/>
      <c r="WEN135" s="125"/>
      <c r="WEO135" s="125"/>
      <c r="WEP135" s="125"/>
      <c r="WEQ135" s="125"/>
      <c r="WER135" s="125"/>
      <c r="WES135" s="125"/>
      <c r="WET135" s="125"/>
      <c r="WEU135" s="125"/>
      <c r="WEV135" s="125"/>
      <c r="WEW135" s="125"/>
      <c r="WEX135" s="125"/>
      <c r="WEY135" s="125"/>
      <c r="WEZ135" s="125"/>
      <c r="WFA135" s="125"/>
      <c r="WFB135" s="125"/>
      <c r="WFC135" s="125"/>
      <c r="WFD135" s="125"/>
      <c r="WFE135" s="125"/>
      <c r="WFF135" s="125"/>
      <c r="WFG135" s="125"/>
      <c r="WFH135" s="125"/>
      <c r="WFI135" s="125"/>
      <c r="WFJ135" s="125"/>
      <c r="WFK135" s="125"/>
      <c r="WFL135" s="125"/>
      <c r="WFM135" s="125"/>
      <c r="WFN135" s="125"/>
      <c r="WFO135" s="125"/>
      <c r="WFP135" s="125"/>
      <c r="WFQ135" s="125"/>
      <c r="WFR135" s="125"/>
      <c r="WFS135" s="125"/>
      <c r="WFT135" s="125"/>
      <c r="WFU135" s="125"/>
      <c r="WFV135" s="125"/>
      <c r="WFW135" s="125"/>
      <c r="WFX135" s="125"/>
      <c r="WFY135" s="125"/>
      <c r="WFZ135" s="125"/>
      <c r="WGA135" s="125"/>
      <c r="WGB135" s="125"/>
      <c r="WGC135" s="125"/>
      <c r="WGD135" s="125"/>
      <c r="WGE135" s="125"/>
      <c r="WGF135" s="125"/>
      <c r="WGG135" s="125"/>
      <c r="WGH135" s="125"/>
      <c r="WGI135" s="125"/>
      <c r="WGJ135" s="125"/>
      <c r="WGK135" s="125"/>
      <c r="WGL135" s="125"/>
      <c r="WGM135" s="125"/>
      <c r="WGN135" s="125"/>
      <c r="WGO135" s="125"/>
      <c r="WGP135" s="125"/>
      <c r="WGQ135" s="125"/>
      <c r="WGR135" s="125"/>
      <c r="WGS135" s="125"/>
      <c r="WGT135" s="125"/>
      <c r="WGU135" s="125"/>
      <c r="WGV135" s="125"/>
      <c r="WGW135" s="125"/>
      <c r="WGX135" s="125"/>
      <c r="WGY135" s="125"/>
      <c r="WGZ135" s="125"/>
      <c r="WHA135" s="125"/>
      <c r="WHB135" s="125"/>
      <c r="WHC135" s="125"/>
      <c r="WHD135" s="125"/>
      <c r="WHE135" s="125"/>
      <c r="WHF135" s="125"/>
      <c r="WHG135" s="125"/>
      <c r="WHH135" s="125"/>
      <c r="WHI135" s="125"/>
      <c r="WHJ135" s="125"/>
      <c r="WHK135" s="125"/>
      <c r="WHL135" s="125"/>
      <c r="WHM135" s="125"/>
      <c r="WHN135" s="125"/>
      <c r="WHO135" s="125"/>
      <c r="WHP135" s="125"/>
      <c r="WHQ135" s="125"/>
      <c r="WHR135" s="125"/>
      <c r="WHS135" s="125"/>
      <c r="WHT135" s="125"/>
      <c r="WHU135" s="125"/>
      <c r="WHV135" s="125"/>
      <c r="WHW135" s="125"/>
      <c r="WHX135" s="125"/>
      <c r="WHY135" s="125"/>
      <c r="WHZ135" s="125"/>
      <c r="WIA135" s="125"/>
      <c r="WIB135" s="125"/>
      <c r="WIC135" s="125"/>
      <c r="WID135" s="125"/>
      <c r="WIE135" s="125"/>
      <c r="WIF135" s="125"/>
      <c r="WIG135" s="125"/>
      <c r="WIH135" s="125"/>
      <c r="WII135" s="125"/>
      <c r="WIJ135" s="125"/>
      <c r="WIK135" s="125"/>
      <c r="WIL135" s="125"/>
      <c r="WIM135" s="125"/>
      <c r="WIN135" s="125"/>
      <c r="WIO135" s="125"/>
      <c r="WIP135" s="125"/>
      <c r="WIQ135" s="125"/>
      <c r="WIR135" s="125"/>
      <c r="WIS135" s="125"/>
      <c r="WIT135" s="125"/>
      <c r="WIU135" s="125"/>
      <c r="WIV135" s="125"/>
      <c r="WIW135" s="125"/>
      <c r="WIX135" s="125"/>
      <c r="WIY135" s="125"/>
      <c r="WIZ135" s="125"/>
      <c r="WJA135" s="125"/>
      <c r="WJB135" s="125"/>
      <c r="WJC135" s="125"/>
      <c r="WJD135" s="125"/>
      <c r="WJE135" s="125"/>
      <c r="WJF135" s="125"/>
      <c r="WJG135" s="125"/>
      <c r="WJH135" s="125"/>
      <c r="WJI135" s="125"/>
      <c r="WJJ135" s="125"/>
      <c r="WJK135" s="125"/>
      <c r="WJL135" s="125"/>
      <c r="WJM135" s="125"/>
      <c r="WJN135" s="125"/>
      <c r="WJO135" s="125"/>
      <c r="WJP135" s="125"/>
      <c r="WJQ135" s="125"/>
      <c r="WJR135" s="125"/>
      <c r="WJS135" s="125"/>
      <c r="WJT135" s="125"/>
      <c r="WJU135" s="125"/>
      <c r="WJV135" s="125"/>
      <c r="WJW135" s="125"/>
      <c r="WJX135" s="125"/>
      <c r="WJY135" s="125"/>
      <c r="WJZ135" s="125"/>
      <c r="WKA135" s="125"/>
      <c r="WKB135" s="125"/>
      <c r="WKC135" s="125"/>
      <c r="WKD135" s="125"/>
      <c r="WKE135" s="125"/>
      <c r="WKF135" s="125"/>
      <c r="WKG135" s="125"/>
      <c r="WKH135" s="125"/>
      <c r="WKI135" s="125"/>
      <c r="WKJ135" s="125"/>
      <c r="WKK135" s="125"/>
      <c r="WKL135" s="125"/>
      <c r="WKM135" s="125"/>
      <c r="WKN135" s="125"/>
      <c r="WKO135" s="125"/>
      <c r="WKP135" s="125"/>
      <c r="WKQ135" s="125"/>
      <c r="WKR135" s="125"/>
      <c r="WKS135" s="125"/>
      <c r="WKT135" s="125"/>
      <c r="WKU135" s="125"/>
      <c r="WKV135" s="125"/>
      <c r="WKW135" s="125"/>
      <c r="WKX135" s="125"/>
      <c r="WKY135" s="125"/>
      <c r="WKZ135" s="125"/>
      <c r="WLA135" s="125"/>
      <c r="WLB135" s="125"/>
      <c r="WLC135" s="125"/>
      <c r="WLD135" s="125"/>
      <c r="WLE135" s="125"/>
      <c r="WLF135" s="125"/>
      <c r="WLG135" s="125"/>
      <c r="WLH135" s="125"/>
      <c r="WLI135" s="125"/>
      <c r="WLJ135" s="125"/>
      <c r="WLK135" s="125"/>
      <c r="WLL135" s="125"/>
      <c r="WLM135" s="125"/>
      <c r="WLN135" s="125"/>
      <c r="WLO135" s="125"/>
      <c r="WLP135" s="125"/>
      <c r="WLQ135" s="125"/>
      <c r="WLR135" s="125"/>
      <c r="WLS135" s="125"/>
      <c r="WLT135" s="125"/>
      <c r="WLU135" s="125"/>
      <c r="WLV135" s="125"/>
      <c r="WLW135" s="125"/>
      <c r="WLX135" s="125"/>
      <c r="WLY135" s="125"/>
      <c r="WLZ135" s="125"/>
      <c r="WMA135" s="125"/>
      <c r="WMB135" s="125"/>
      <c r="WMC135" s="125"/>
      <c r="WMD135" s="125"/>
      <c r="WME135" s="125"/>
      <c r="WMF135" s="125"/>
      <c r="WMG135" s="125"/>
      <c r="WMH135" s="125"/>
      <c r="WMI135" s="125"/>
      <c r="WMJ135" s="125"/>
      <c r="WMK135" s="125"/>
      <c r="WML135" s="125"/>
      <c r="WMM135" s="125"/>
      <c r="WMN135" s="125"/>
      <c r="WMO135" s="125"/>
      <c r="WMP135" s="125"/>
      <c r="WMQ135" s="125"/>
      <c r="WMR135" s="125"/>
      <c r="WMS135" s="125"/>
      <c r="WMT135" s="125"/>
      <c r="WMU135" s="125"/>
      <c r="WMV135" s="125"/>
      <c r="WMW135" s="125"/>
      <c r="WMX135" s="125"/>
      <c r="WMY135" s="125"/>
      <c r="WMZ135" s="125"/>
      <c r="WNA135" s="125"/>
      <c r="WNB135" s="125"/>
      <c r="WNC135" s="125"/>
      <c r="WND135" s="125"/>
      <c r="WNE135" s="125"/>
      <c r="WNF135" s="125"/>
      <c r="WNG135" s="125"/>
      <c r="WNH135" s="125"/>
      <c r="WNI135" s="125"/>
      <c r="WNJ135" s="125"/>
      <c r="WNK135" s="125"/>
      <c r="WNL135" s="125"/>
      <c r="WNM135" s="125"/>
      <c r="WNN135" s="125"/>
      <c r="WNO135" s="125"/>
      <c r="WNP135" s="125"/>
      <c r="WNQ135" s="125"/>
      <c r="WNR135" s="125"/>
      <c r="WNS135" s="125"/>
      <c r="WNT135" s="125"/>
      <c r="WNU135" s="125"/>
      <c r="WNV135" s="125"/>
      <c r="WNW135" s="125"/>
      <c r="WNX135" s="125"/>
      <c r="WNY135" s="125"/>
      <c r="WNZ135" s="125"/>
      <c r="WOA135" s="125"/>
      <c r="WOB135" s="125"/>
      <c r="WOC135" s="125"/>
      <c r="WOD135" s="125"/>
      <c r="WOE135" s="125"/>
      <c r="WOF135" s="125"/>
      <c r="WOG135" s="125"/>
      <c r="WOH135" s="125"/>
      <c r="WOI135" s="125"/>
      <c r="WOJ135" s="125"/>
      <c r="WOK135" s="125"/>
      <c r="WOL135" s="125"/>
      <c r="WOM135" s="125"/>
      <c r="WON135" s="125"/>
      <c r="WOO135" s="125"/>
      <c r="WOP135" s="125"/>
      <c r="WOQ135" s="125"/>
      <c r="WOR135" s="125"/>
      <c r="WOS135" s="125"/>
      <c r="WOT135" s="125"/>
      <c r="WOU135" s="125"/>
      <c r="WOV135" s="125"/>
      <c r="WOW135" s="125"/>
      <c r="WOX135" s="125"/>
      <c r="WOY135" s="125"/>
      <c r="WOZ135" s="125"/>
      <c r="WPA135" s="125"/>
      <c r="WPB135" s="125"/>
      <c r="WPC135" s="125"/>
      <c r="WPD135" s="125"/>
      <c r="WPE135" s="125"/>
      <c r="WPF135" s="125"/>
      <c r="WPG135" s="125"/>
      <c r="WPH135" s="125"/>
      <c r="WPI135" s="125"/>
      <c r="WPJ135" s="125"/>
      <c r="WPK135" s="125"/>
      <c r="WPL135" s="125"/>
      <c r="WPM135" s="125"/>
      <c r="WPN135" s="125"/>
      <c r="WPO135" s="125"/>
      <c r="WPP135" s="125"/>
      <c r="WPQ135" s="125"/>
      <c r="WPR135" s="125"/>
      <c r="WPS135" s="125"/>
      <c r="WPT135" s="125"/>
      <c r="WPU135" s="125"/>
      <c r="WPV135" s="125"/>
      <c r="WPW135" s="125"/>
      <c r="WPX135" s="125"/>
      <c r="WPY135" s="125"/>
      <c r="WPZ135" s="125"/>
      <c r="WQA135" s="125"/>
      <c r="WQB135" s="125"/>
      <c r="WQC135" s="125"/>
      <c r="WQD135" s="125"/>
      <c r="WQE135" s="125"/>
      <c r="WQF135" s="125"/>
      <c r="WQG135" s="125"/>
      <c r="WQH135" s="125"/>
      <c r="WQI135" s="125"/>
      <c r="WQJ135" s="125"/>
      <c r="WQK135" s="125"/>
      <c r="WQL135" s="125"/>
      <c r="WQM135" s="125"/>
      <c r="WQN135" s="125"/>
      <c r="WQO135" s="125"/>
      <c r="WQP135" s="125"/>
      <c r="WQQ135" s="125"/>
      <c r="WQR135" s="125"/>
      <c r="WQS135" s="125"/>
      <c r="WQT135" s="125"/>
      <c r="WQU135" s="125"/>
      <c r="WQV135" s="125"/>
      <c r="WQW135" s="125"/>
      <c r="WQX135" s="125"/>
      <c r="WQY135" s="125"/>
      <c r="WQZ135" s="125"/>
      <c r="WRA135" s="125"/>
      <c r="WRB135" s="125"/>
      <c r="WRC135" s="125"/>
      <c r="WRD135" s="125"/>
      <c r="WRE135" s="125"/>
      <c r="WRF135" s="125"/>
      <c r="WRG135" s="125"/>
      <c r="WRH135" s="125"/>
      <c r="WRI135" s="125"/>
      <c r="WRJ135" s="125"/>
      <c r="WRK135" s="125"/>
      <c r="WRL135" s="125"/>
      <c r="WRM135" s="125"/>
      <c r="WRN135" s="125"/>
      <c r="WRO135" s="125"/>
      <c r="WRP135" s="125"/>
      <c r="WRQ135" s="125"/>
      <c r="WRR135" s="125"/>
      <c r="WRS135" s="125"/>
      <c r="WRT135" s="125"/>
      <c r="WRU135" s="125"/>
      <c r="WRV135" s="125"/>
      <c r="WRW135" s="125"/>
      <c r="WRX135" s="125"/>
      <c r="WRY135" s="125"/>
      <c r="WRZ135" s="125"/>
      <c r="WSA135" s="125"/>
      <c r="WSB135" s="125"/>
      <c r="WSC135" s="125"/>
      <c r="WSD135" s="125"/>
      <c r="WSE135" s="125"/>
      <c r="WSF135" s="125"/>
      <c r="WSG135" s="125"/>
      <c r="WSH135" s="125"/>
      <c r="WSI135" s="125"/>
      <c r="WSJ135" s="125"/>
      <c r="WSK135" s="125"/>
      <c r="WSL135" s="125"/>
      <c r="WSM135" s="125"/>
      <c r="WSN135" s="125"/>
      <c r="WSO135" s="125"/>
      <c r="WSP135" s="125"/>
      <c r="WSQ135" s="125"/>
      <c r="WSR135" s="125"/>
      <c r="WSS135" s="125"/>
      <c r="WST135" s="125"/>
      <c r="WSU135" s="125"/>
      <c r="WSV135" s="125"/>
      <c r="WSW135" s="125"/>
      <c r="WSX135" s="125"/>
      <c r="WSY135" s="125"/>
      <c r="WSZ135" s="125"/>
      <c r="WTA135" s="125"/>
      <c r="WTB135" s="125"/>
      <c r="WTC135" s="125"/>
      <c r="WTD135" s="125"/>
      <c r="WTE135" s="125"/>
      <c r="WTF135" s="125"/>
      <c r="WTG135" s="125"/>
      <c r="WTH135" s="125"/>
      <c r="WTI135" s="125"/>
      <c r="WTJ135" s="125"/>
      <c r="WTK135" s="125"/>
      <c r="WTL135" s="125"/>
      <c r="WTM135" s="125"/>
      <c r="WTN135" s="125"/>
      <c r="WTO135" s="125"/>
      <c r="WTP135" s="125"/>
      <c r="WTQ135" s="125"/>
      <c r="WTR135" s="125"/>
      <c r="WTS135" s="125"/>
      <c r="WTT135" s="125"/>
      <c r="WTU135" s="125"/>
      <c r="WTV135" s="125"/>
      <c r="WTW135" s="125"/>
      <c r="WTX135" s="125"/>
      <c r="WTY135" s="125"/>
      <c r="WTZ135" s="125"/>
      <c r="WUA135" s="125"/>
      <c r="WUB135" s="125"/>
      <c r="WUC135" s="125"/>
      <c r="WUD135" s="125"/>
      <c r="WUE135" s="125"/>
      <c r="WUF135" s="125"/>
      <c r="WUG135" s="125"/>
      <c r="WUH135" s="125"/>
      <c r="WUI135" s="125"/>
      <c r="WUJ135" s="125"/>
      <c r="WUK135" s="125"/>
      <c r="WUL135" s="125"/>
      <c r="WUM135" s="125"/>
      <c r="WUN135" s="125"/>
      <c r="WUO135" s="125"/>
      <c r="WUP135" s="125"/>
      <c r="WUQ135" s="125"/>
      <c r="WUR135" s="125"/>
      <c r="WUS135" s="125"/>
      <c r="WUT135" s="125"/>
      <c r="WUU135" s="125"/>
      <c r="WUV135" s="125"/>
      <c r="WUW135" s="125"/>
      <c r="WUX135" s="125"/>
      <c r="WUY135" s="125"/>
      <c r="WUZ135" s="125"/>
      <c r="WVA135" s="125"/>
      <c r="WVB135" s="125"/>
      <c r="WVC135" s="125"/>
      <c r="WVD135" s="125"/>
      <c r="WVE135" s="125"/>
      <c r="WVF135" s="125"/>
      <c r="WVG135" s="125"/>
      <c r="WVH135" s="125"/>
      <c r="WVI135" s="125"/>
      <c r="WVJ135" s="125"/>
      <c r="WVK135" s="125"/>
      <c r="WVL135" s="125"/>
      <c r="WVM135" s="125"/>
      <c r="WVN135" s="125"/>
      <c r="WVO135" s="125"/>
      <c r="WVP135" s="125"/>
      <c r="WVQ135" s="125"/>
      <c r="WVR135" s="125"/>
      <c r="WVS135" s="125"/>
      <c r="WVT135" s="125"/>
      <c r="WVU135" s="125"/>
      <c r="WVV135" s="125"/>
      <c r="WVW135" s="125"/>
      <c r="WVX135" s="125"/>
      <c r="WVY135" s="125"/>
      <c r="WVZ135" s="125"/>
      <c r="WWA135" s="125"/>
      <c r="WWB135" s="125"/>
      <c r="WWC135" s="125"/>
      <c r="WWD135" s="125"/>
      <c r="WWE135" s="125"/>
      <c r="WWF135" s="125"/>
      <c r="WWG135" s="125"/>
      <c r="WWH135" s="125"/>
      <c r="WWI135" s="125"/>
      <c r="WWJ135" s="125"/>
      <c r="WWK135" s="125"/>
      <c r="WWL135" s="125"/>
      <c r="WWM135" s="125"/>
      <c r="WWN135" s="125"/>
      <c r="WWO135" s="125"/>
      <c r="WWP135" s="125"/>
      <c r="WWQ135" s="125"/>
      <c r="WWR135" s="125"/>
      <c r="WWS135" s="125"/>
      <c r="WWT135" s="125"/>
      <c r="WWU135" s="125"/>
      <c r="WWV135" s="125"/>
      <c r="WWW135" s="125"/>
      <c r="WWX135" s="125"/>
      <c r="WWY135" s="125"/>
      <c r="WWZ135" s="125"/>
      <c r="WXA135" s="125"/>
      <c r="WXB135" s="125"/>
      <c r="WXC135" s="125"/>
      <c r="WXD135" s="125"/>
      <c r="WXE135" s="125"/>
      <c r="WXF135" s="125"/>
      <c r="WXG135" s="125"/>
      <c r="WXH135" s="125"/>
      <c r="WXI135" s="125"/>
      <c r="WXJ135" s="125"/>
      <c r="WXK135" s="125"/>
      <c r="WXL135" s="125"/>
      <c r="WXM135" s="125"/>
      <c r="WXN135" s="125"/>
      <c r="WXO135" s="125"/>
      <c r="WXP135" s="125"/>
      <c r="WXQ135" s="125"/>
      <c r="WXR135" s="125"/>
      <c r="WXS135" s="125"/>
      <c r="WXT135" s="125"/>
      <c r="WXU135" s="125"/>
      <c r="WXV135" s="125"/>
      <c r="WXW135" s="125"/>
      <c r="WXX135" s="125"/>
      <c r="WXY135" s="125"/>
      <c r="WXZ135" s="125"/>
      <c r="WYA135" s="125"/>
      <c r="WYB135" s="125"/>
      <c r="WYC135" s="125"/>
      <c r="WYD135" s="125"/>
      <c r="WYE135" s="125"/>
      <c r="WYF135" s="125"/>
      <c r="WYG135" s="125"/>
      <c r="WYH135" s="125"/>
      <c r="WYI135" s="125"/>
      <c r="WYJ135" s="125"/>
      <c r="WYK135" s="125"/>
      <c r="WYL135" s="125"/>
      <c r="WYM135" s="125"/>
      <c r="WYN135" s="125"/>
      <c r="WYO135" s="125"/>
      <c r="WYP135" s="125"/>
      <c r="WYQ135" s="125"/>
      <c r="WYR135" s="125"/>
      <c r="WYS135" s="125"/>
      <c r="WYT135" s="125"/>
      <c r="WYU135" s="125"/>
      <c r="WYV135" s="125"/>
      <c r="WYW135" s="125"/>
      <c r="WYX135" s="125"/>
      <c r="WYY135" s="125"/>
      <c r="WYZ135" s="125"/>
      <c r="WZA135" s="125"/>
      <c r="WZB135" s="125"/>
      <c r="WZC135" s="125"/>
      <c r="WZD135" s="125"/>
      <c r="WZE135" s="125"/>
      <c r="WZF135" s="125"/>
      <c r="WZG135" s="125"/>
      <c r="WZH135" s="125"/>
      <c r="WZI135" s="125"/>
      <c r="WZJ135" s="125"/>
      <c r="WZK135" s="125"/>
      <c r="WZL135" s="125"/>
      <c r="WZM135" s="125"/>
      <c r="WZN135" s="125"/>
      <c r="WZO135" s="125"/>
      <c r="WZP135" s="125"/>
      <c r="WZQ135" s="125"/>
      <c r="WZR135" s="125"/>
      <c r="WZS135" s="125"/>
      <c r="WZT135" s="125"/>
      <c r="WZU135" s="125"/>
      <c r="WZV135" s="125"/>
      <c r="WZW135" s="125"/>
      <c r="WZX135" s="125"/>
      <c r="WZY135" s="125"/>
      <c r="WZZ135" s="125"/>
      <c r="XAA135" s="125"/>
      <c r="XAB135" s="125"/>
      <c r="XAC135" s="125"/>
      <c r="XAD135" s="125"/>
      <c r="XAE135" s="125"/>
      <c r="XAF135" s="125"/>
      <c r="XAG135" s="125"/>
      <c r="XAH135" s="125"/>
      <c r="XAI135" s="125"/>
      <c r="XAJ135" s="125"/>
      <c r="XAK135" s="125"/>
      <c r="XAL135" s="125"/>
      <c r="XAM135" s="125"/>
      <c r="XAN135" s="125"/>
      <c r="XAO135" s="125"/>
      <c r="XAP135" s="125"/>
      <c r="XAQ135" s="125"/>
      <c r="XAR135" s="125"/>
      <c r="XAS135" s="125"/>
      <c r="XAT135" s="125"/>
      <c r="XAU135" s="125"/>
      <c r="XAV135" s="125"/>
      <c r="XAW135" s="125"/>
      <c r="XAX135" s="125"/>
      <c r="XAY135" s="125"/>
      <c r="XAZ135" s="125"/>
      <c r="XBA135" s="125"/>
      <c r="XBB135" s="125"/>
      <c r="XBC135" s="125"/>
      <c r="XBD135" s="125"/>
      <c r="XBE135" s="125"/>
      <c r="XBF135" s="125"/>
      <c r="XBG135" s="125"/>
      <c r="XBH135" s="125"/>
      <c r="XBI135" s="125"/>
      <c r="XBJ135" s="125"/>
      <c r="XBK135" s="125"/>
      <c r="XBL135" s="125"/>
      <c r="XBM135" s="125"/>
      <c r="XBN135" s="125"/>
      <c r="XBO135" s="125"/>
      <c r="XBP135" s="125"/>
      <c r="XBQ135" s="125"/>
      <c r="XBR135" s="125"/>
      <c r="XBS135" s="125"/>
      <c r="XBT135" s="125"/>
      <c r="XBU135" s="125"/>
      <c r="XBV135" s="125"/>
      <c r="XBW135" s="125"/>
      <c r="XBX135" s="125"/>
      <c r="XBY135" s="125"/>
      <c r="XBZ135" s="125"/>
      <c r="XCA135" s="125"/>
      <c r="XCB135" s="125"/>
      <c r="XCC135" s="125"/>
      <c r="XCD135" s="125"/>
      <c r="XCE135" s="125"/>
      <c r="XCF135" s="125"/>
      <c r="XCG135" s="125"/>
      <c r="XCH135" s="125"/>
      <c r="XCI135" s="125"/>
      <c r="XCJ135" s="125"/>
      <c r="XCK135" s="125"/>
      <c r="XCL135" s="125"/>
      <c r="XCM135" s="125"/>
      <c r="XCN135" s="125"/>
      <c r="XCO135" s="125"/>
      <c r="XCP135" s="125"/>
      <c r="XCQ135" s="125"/>
      <c r="XCR135" s="125"/>
      <c r="XCS135" s="125"/>
      <c r="XCT135" s="125"/>
      <c r="XCU135" s="125"/>
      <c r="XCV135" s="125"/>
      <c r="XCW135" s="125"/>
      <c r="XCX135" s="125"/>
      <c r="XCY135" s="125"/>
      <c r="XCZ135" s="125"/>
      <c r="XDA135" s="125"/>
      <c r="XDB135" s="125"/>
      <c r="XDC135" s="125"/>
      <c r="XDD135" s="125"/>
      <c r="XDE135" s="125"/>
      <c r="XDF135" s="125"/>
      <c r="XDG135" s="125"/>
      <c r="XDH135" s="125"/>
      <c r="XDI135" s="125"/>
      <c r="XDJ135" s="125"/>
      <c r="XDK135" s="125"/>
      <c r="XDL135" s="125"/>
      <c r="XDM135" s="125"/>
      <c r="XDN135" s="125"/>
      <c r="XDO135" s="125"/>
      <c r="XDP135" s="125"/>
      <c r="XDQ135" s="125"/>
      <c r="XDR135" s="125"/>
      <c r="XDS135" s="125"/>
      <c r="XDT135" s="125"/>
      <c r="XDU135" s="125"/>
      <c r="XDV135" s="125"/>
      <c r="XDW135" s="125"/>
      <c r="XDX135" s="125"/>
      <c r="XDY135" s="125"/>
      <c r="XDZ135" s="125"/>
      <c r="XEA135" s="125"/>
      <c r="XEB135" s="125"/>
      <c r="XEC135" s="125"/>
      <c r="XED135" s="125"/>
      <c r="XEE135" s="125"/>
      <c r="XEF135" s="125"/>
      <c r="XEG135" s="125"/>
      <c r="XEH135" s="125"/>
      <c r="XEI135" s="125"/>
      <c r="XEJ135" s="125"/>
      <c r="XEK135" s="125"/>
      <c r="XEL135" s="125"/>
      <c r="XEM135" s="125"/>
      <c r="XEN135" s="125"/>
      <c r="XEO135" s="125"/>
      <c r="XEP135" s="125"/>
      <c r="XEQ135" s="125"/>
      <c r="XER135" s="125"/>
      <c r="XES135" s="125"/>
      <c r="XET135" s="125"/>
      <c r="XEU135" s="125"/>
      <c r="XEV135" s="125"/>
      <c r="XEW135" s="125"/>
      <c r="XEX135" s="125"/>
      <c r="XEY135" s="125"/>
      <c r="XEZ135" s="125"/>
      <c r="XFA135" s="125"/>
      <c r="XFB135" s="125"/>
      <c r="XFC135" s="125"/>
    </row>
    <row r="136" spans="1:16383" x14ac:dyDescent="0.2">
      <c r="E136" s="304"/>
      <c r="F136" s="304"/>
      <c r="G136" s="304"/>
      <c r="H136" s="304"/>
    </row>
    <row r="137" spans="1:16383" s="242" customFormat="1" x14ac:dyDescent="0.2">
      <c r="A137" s="238"/>
      <c r="B137" s="239"/>
      <c r="C137" s="240"/>
      <c r="D137" s="241"/>
      <c r="E137" s="302" t="str">
        <f>InpR!$E$88</f>
        <v>RCV - CPI(H) + RPI wedge initial balance - nominal - WN</v>
      </c>
      <c r="F137" s="302">
        <f>InpR!$F$88</f>
        <v>0</v>
      </c>
      <c r="G137" s="302" t="str">
        <f>InpR!$G$88</f>
        <v>£m</v>
      </c>
      <c r="H137" s="303"/>
    </row>
    <row r="138" spans="1:16383" s="49" customFormat="1" x14ac:dyDescent="0.2">
      <c r="A138" s="67"/>
      <c r="B138" s="78"/>
      <c r="C138" s="142"/>
      <c r="D138" s="72"/>
      <c r="E138" s="49" t="str">
        <f>Time!E$40</f>
        <v>Acquisition / initial balance date flag</v>
      </c>
      <c r="F138" s="49">
        <f>Time!F$40</f>
        <v>0</v>
      </c>
      <c r="G138" s="301" t="str">
        <f>Time!G$40</f>
        <v>flag</v>
      </c>
      <c r="H138" s="49">
        <f>Time!H$40</f>
        <v>1</v>
      </c>
      <c r="I138" s="49">
        <f>Time!I$40</f>
        <v>0</v>
      </c>
      <c r="J138" s="49">
        <f>Time!J$40</f>
        <v>0</v>
      </c>
      <c r="K138" s="49">
        <f>Time!K$40</f>
        <v>0</v>
      </c>
      <c r="L138" s="49">
        <f>Time!L$40</f>
        <v>1</v>
      </c>
      <c r="M138" s="49">
        <f>Time!M$40</f>
        <v>0</v>
      </c>
      <c r="N138" s="49">
        <f>Time!N$40</f>
        <v>0</v>
      </c>
      <c r="O138" s="49">
        <f>Time!O$40</f>
        <v>0</v>
      </c>
      <c r="P138" s="49">
        <f>Time!P$40</f>
        <v>0</v>
      </c>
      <c r="Q138" s="49">
        <f>Time!Q$40</f>
        <v>0</v>
      </c>
      <c r="R138" s="49">
        <f>Time!R$40</f>
        <v>0</v>
      </c>
      <c r="S138" s="65"/>
      <c r="T138" s="65"/>
      <c r="U138" s="65"/>
      <c r="V138" s="65"/>
      <c r="W138" s="65"/>
      <c r="X138" s="65"/>
      <c r="Y138" s="65"/>
      <c r="Z138" s="65"/>
    </row>
    <row r="139" spans="1:16383" s="7" customFormat="1" x14ac:dyDescent="0.2">
      <c r="A139" s="67"/>
      <c r="B139" s="78"/>
      <c r="C139" s="142"/>
      <c r="D139" s="72"/>
      <c r="S139" s="59"/>
      <c r="T139" s="59"/>
      <c r="U139" s="59"/>
      <c r="V139" s="59"/>
      <c r="W139" s="59"/>
      <c r="X139" s="59"/>
      <c r="Y139" s="59"/>
      <c r="Z139" s="59"/>
    </row>
    <row r="140" spans="1:16383" s="59" customFormat="1" x14ac:dyDescent="0.2">
      <c r="A140" s="116"/>
      <c r="B140" s="337"/>
      <c r="C140" s="338"/>
      <c r="D140" s="339"/>
      <c r="E140" s="59" t="s">
        <v>163</v>
      </c>
      <c r="G140" s="201" t="s">
        <v>88</v>
      </c>
      <c r="J140" s="293">
        <f t="shared" ref="J140" si="96" xml:space="preserve"> I143</f>
        <v>0</v>
      </c>
      <c r="K140" s="293">
        <f t="shared" ref="K140" si="97" xml:space="preserve"> J143</f>
        <v>0</v>
      </c>
      <c r="L140" s="293">
        <f t="shared" ref="L140" si="98" xml:space="preserve"> K143</f>
        <v>0</v>
      </c>
      <c r="M140" s="293">
        <f t="shared" ref="M140" si="99" xml:space="preserve"> L143</f>
        <v>0</v>
      </c>
      <c r="N140" s="293">
        <f t="shared" ref="N140" si="100" xml:space="preserve"> M143</f>
        <v>0</v>
      </c>
      <c r="O140" s="293">
        <f t="shared" ref="O140" si="101" xml:space="preserve"> N143</f>
        <v>0</v>
      </c>
      <c r="P140" s="293">
        <f t="shared" ref="P140" si="102" xml:space="preserve"> O143</f>
        <v>0</v>
      </c>
      <c r="Q140" s="293">
        <f t="shared" ref="Q140" si="103" xml:space="preserve"> P143</f>
        <v>0</v>
      </c>
      <c r="R140" s="293">
        <f t="shared" ref="R140" si="104" xml:space="preserve"> Q143</f>
        <v>0</v>
      </c>
    </row>
    <row r="141" spans="1:16383" s="59" customFormat="1" x14ac:dyDescent="0.2">
      <c r="A141" s="66"/>
      <c r="B141" s="70"/>
      <c r="C141" s="145"/>
      <c r="D141" s="75" t="s">
        <v>139</v>
      </c>
      <c r="E141" s="59" t="str">
        <f t="shared" ref="E141:R141" si="105" xml:space="preserve"> E$130</f>
        <v>True up RCV indexation</v>
      </c>
      <c r="F141" s="293">
        <f t="shared" si="105"/>
        <v>0</v>
      </c>
      <c r="G141" s="293" t="str">
        <f t="shared" si="105"/>
        <v>£m</v>
      </c>
      <c r="H141" s="293">
        <f t="shared" si="105"/>
        <v>0</v>
      </c>
      <c r="I141" s="293">
        <f t="shared" si="105"/>
        <v>0</v>
      </c>
      <c r="J141" s="293">
        <f t="shared" si="105"/>
        <v>0</v>
      </c>
      <c r="K141" s="293">
        <f t="shared" si="105"/>
        <v>0</v>
      </c>
      <c r="L141" s="293">
        <f t="shared" si="105"/>
        <v>0</v>
      </c>
      <c r="M141" s="293">
        <f t="shared" si="105"/>
        <v>0</v>
      </c>
      <c r="N141" s="293">
        <f t="shared" si="105"/>
        <v>0</v>
      </c>
      <c r="O141" s="293">
        <f t="shared" si="105"/>
        <v>0</v>
      </c>
      <c r="P141" s="293">
        <f t="shared" si="105"/>
        <v>0</v>
      </c>
      <c r="Q141" s="293">
        <f t="shared" si="105"/>
        <v>0</v>
      </c>
      <c r="R141" s="293">
        <f t="shared" si="105"/>
        <v>0</v>
      </c>
    </row>
    <row r="142" spans="1:16383" s="59" customFormat="1" x14ac:dyDescent="0.2">
      <c r="A142" s="66"/>
      <c r="B142" s="70"/>
      <c r="C142" s="145"/>
      <c r="D142" s="75" t="s">
        <v>140</v>
      </c>
      <c r="E142" s="59" t="str">
        <f t="shared" ref="E142:R142" si="106" xml:space="preserve"> E$135</f>
        <v>True up Nominal RCV run-off</v>
      </c>
      <c r="F142" s="293">
        <f t="shared" si="106"/>
        <v>0</v>
      </c>
      <c r="G142" s="293" t="str">
        <f t="shared" si="106"/>
        <v>£m</v>
      </c>
      <c r="H142" s="293">
        <f t="shared" si="106"/>
        <v>0</v>
      </c>
      <c r="I142" s="293">
        <f t="shared" si="106"/>
        <v>0</v>
      </c>
      <c r="J142" s="293">
        <f t="shared" si="106"/>
        <v>0</v>
      </c>
      <c r="K142" s="293">
        <f t="shared" si="106"/>
        <v>0</v>
      </c>
      <c r="L142" s="293">
        <f t="shared" si="106"/>
        <v>0</v>
      </c>
      <c r="M142" s="293">
        <f t="shared" si="106"/>
        <v>0</v>
      </c>
      <c r="N142" s="293">
        <f t="shared" si="106"/>
        <v>0</v>
      </c>
      <c r="O142" s="293">
        <f t="shared" si="106"/>
        <v>0</v>
      </c>
      <c r="P142" s="293">
        <f t="shared" si="106"/>
        <v>0</v>
      </c>
      <c r="Q142" s="293">
        <f t="shared" si="106"/>
        <v>0</v>
      </c>
      <c r="R142" s="293">
        <f t="shared" si="106"/>
        <v>0</v>
      </c>
    </row>
    <row r="143" spans="1:16383" s="173" customFormat="1" x14ac:dyDescent="0.2">
      <c r="A143" s="333"/>
      <c r="B143" s="334"/>
      <c r="C143" s="335"/>
      <c r="D143" s="336"/>
      <c r="E143" s="173" t="s">
        <v>164</v>
      </c>
      <c r="G143" s="202" t="s">
        <v>88</v>
      </c>
      <c r="J143" s="294">
        <f t="shared" ref="J143:R143" si="107" xml:space="preserve"> IF( J138 = 1, $F137, J140 + J141 - J142)</f>
        <v>0</v>
      </c>
      <c r="K143" s="294">
        <f t="shared" si="107"/>
        <v>0</v>
      </c>
      <c r="L143" s="294">
        <f t="shared" si="107"/>
        <v>0</v>
      </c>
      <c r="M143" s="294">
        <f t="shared" si="107"/>
        <v>0</v>
      </c>
      <c r="N143" s="294">
        <f t="shared" si="107"/>
        <v>0</v>
      </c>
      <c r="O143" s="294">
        <f t="shared" si="107"/>
        <v>0</v>
      </c>
      <c r="P143" s="294">
        <f t="shared" si="107"/>
        <v>0</v>
      </c>
      <c r="Q143" s="294">
        <f t="shared" si="107"/>
        <v>0</v>
      </c>
      <c r="R143" s="294">
        <f t="shared" si="107"/>
        <v>0</v>
      </c>
    </row>
    <row r="145" spans="1:26" s="126" customFormat="1" x14ac:dyDescent="0.2">
      <c r="A145" s="203"/>
      <c r="B145" s="204"/>
      <c r="C145" s="205"/>
      <c r="D145" s="206"/>
      <c r="E145" s="220" t="str">
        <f t="shared" ref="E145:R145" si="108" xml:space="preserve"> E$140</f>
        <v>True up Nominal RCV balance BEG</v>
      </c>
      <c r="F145" s="226">
        <f t="shared" si="108"/>
        <v>0</v>
      </c>
      <c r="G145" s="226" t="str">
        <f t="shared" si="108"/>
        <v>£m</v>
      </c>
      <c r="H145" s="226">
        <f t="shared" si="108"/>
        <v>0</v>
      </c>
      <c r="I145" s="226">
        <f t="shared" si="108"/>
        <v>0</v>
      </c>
      <c r="J145" s="226">
        <f t="shared" si="108"/>
        <v>0</v>
      </c>
      <c r="K145" s="226">
        <f t="shared" si="108"/>
        <v>0</v>
      </c>
      <c r="L145" s="226">
        <f t="shared" si="108"/>
        <v>0</v>
      </c>
      <c r="M145" s="226">
        <f t="shared" si="108"/>
        <v>0</v>
      </c>
      <c r="N145" s="226">
        <f t="shared" si="108"/>
        <v>0</v>
      </c>
      <c r="O145" s="226">
        <f t="shared" si="108"/>
        <v>0</v>
      </c>
      <c r="P145" s="226">
        <f t="shared" si="108"/>
        <v>0</v>
      </c>
      <c r="Q145" s="226">
        <f t="shared" si="108"/>
        <v>0</v>
      </c>
      <c r="R145" s="226">
        <f t="shared" si="108"/>
        <v>0</v>
      </c>
    </row>
    <row r="146" spans="1:26" s="125" customFormat="1" x14ac:dyDescent="0.2">
      <c r="A146" s="210"/>
      <c r="B146" s="204"/>
      <c r="C146" s="205"/>
      <c r="D146" s="211"/>
      <c r="E146" s="220" t="str">
        <f t="shared" ref="E146:R146" si="109" xml:space="preserve"> E$130</f>
        <v>True up RCV indexation</v>
      </c>
      <c r="F146" s="225">
        <f t="shared" si="109"/>
        <v>0</v>
      </c>
      <c r="G146" s="226" t="str">
        <f t="shared" si="109"/>
        <v>£m</v>
      </c>
      <c r="H146" s="225">
        <f t="shared" si="109"/>
        <v>0</v>
      </c>
      <c r="I146" s="225">
        <f t="shared" si="109"/>
        <v>0</v>
      </c>
      <c r="J146" s="225">
        <f t="shared" si="109"/>
        <v>0</v>
      </c>
      <c r="K146" s="225">
        <f t="shared" si="109"/>
        <v>0</v>
      </c>
      <c r="L146" s="225">
        <f t="shared" si="109"/>
        <v>0</v>
      </c>
      <c r="M146" s="225">
        <f t="shared" si="109"/>
        <v>0</v>
      </c>
      <c r="N146" s="225">
        <f t="shared" si="109"/>
        <v>0</v>
      </c>
      <c r="O146" s="225">
        <f t="shared" si="109"/>
        <v>0</v>
      </c>
      <c r="P146" s="225">
        <f t="shared" si="109"/>
        <v>0</v>
      </c>
      <c r="Q146" s="225">
        <f t="shared" si="109"/>
        <v>0</v>
      </c>
      <c r="R146" s="225">
        <f t="shared" si="109"/>
        <v>0</v>
      </c>
      <c r="S146" s="126"/>
      <c r="T146" s="126"/>
      <c r="U146" s="126"/>
      <c r="V146" s="126"/>
      <c r="W146" s="126"/>
      <c r="X146" s="126"/>
      <c r="Y146" s="126"/>
      <c r="Z146" s="126"/>
    </row>
    <row r="147" spans="1:26" s="126" customFormat="1" x14ac:dyDescent="0.2">
      <c r="A147" s="203"/>
      <c r="B147" s="204"/>
      <c r="C147" s="205"/>
      <c r="D147" s="206"/>
      <c r="E147" s="220" t="str">
        <f t="shared" ref="E147:R147" si="110" xml:space="preserve"> E$143</f>
        <v>True up Nominal RCV balance END</v>
      </c>
      <c r="F147" s="226">
        <f t="shared" si="110"/>
        <v>0</v>
      </c>
      <c r="G147" s="226" t="str">
        <f t="shared" si="110"/>
        <v>£m</v>
      </c>
      <c r="H147" s="226">
        <f t="shared" si="110"/>
        <v>0</v>
      </c>
      <c r="I147" s="226">
        <f t="shared" si="110"/>
        <v>0</v>
      </c>
      <c r="J147" s="226">
        <f t="shared" si="110"/>
        <v>0</v>
      </c>
      <c r="K147" s="226">
        <f t="shared" si="110"/>
        <v>0</v>
      </c>
      <c r="L147" s="226">
        <f t="shared" si="110"/>
        <v>0</v>
      </c>
      <c r="M147" s="226">
        <f t="shared" si="110"/>
        <v>0</v>
      </c>
      <c r="N147" s="226">
        <f t="shared" si="110"/>
        <v>0</v>
      </c>
      <c r="O147" s="226">
        <f t="shared" si="110"/>
        <v>0</v>
      </c>
      <c r="P147" s="226">
        <f t="shared" si="110"/>
        <v>0</v>
      </c>
      <c r="Q147" s="226">
        <f t="shared" si="110"/>
        <v>0</v>
      </c>
      <c r="R147" s="226">
        <f t="shared" si="110"/>
        <v>0</v>
      </c>
    </row>
    <row r="148" spans="1:26" s="60" customFormat="1" x14ac:dyDescent="0.2">
      <c r="A148" s="96"/>
      <c r="B148" s="95"/>
      <c r="C148" s="332"/>
      <c r="D148" s="97"/>
      <c r="E148" s="60" t="s">
        <v>317</v>
      </c>
      <c r="F148" s="296"/>
      <c r="G148" s="226" t="s">
        <v>88</v>
      </c>
      <c r="H148" s="296"/>
      <c r="I148" s="296"/>
      <c r="J148" s="226">
        <f t="shared" ref="J148:L148" si="111" xml:space="preserve"> ( (J145+J146) + J147) / 2</f>
        <v>0</v>
      </c>
      <c r="K148" s="226">
        <f t="shared" si="111"/>
        <v>0</v>
      </c>
      <c r="L148" s="226">
        <f t="shared" si="111"/>
        <v>0</v>
      </c>
      <c r="M148" s="226">
        <f xml:space="preserve"> ( (M145+M146) + M147) / 2</f>
        <v>0</v>
      </c>
      <c r="N148" s="226">
        <f t="shared" ref="N148:R148" si="112" xml:space="preserve"> ( (N145+N146) + N147) / 2</f>
        <v>0</v>
      </c>
      <c r="O148" s="226">
        <f t="shared" si="112"/>
        <v>0</v>
      </c>
      <c r="P148" s="226">
        <f t="shared" si="112"/>
        <v>0</v>
      </c>
      <c r="Q148" s="226">
        <f t="shared" si="112"/>
        <v>0</v>
      </c>
      <c r="R148" s="226">
        <f t="shared" si="112"/>
        <v>0</v>
      </c>
    </row>
    <row r="150" spans="1:26" s="253" customFormat="1" x14ac:dyDescent="0.2">
      <c r="A150" s="249"/>
      <c r="B150" s="250"/>
      <c r="C150" s="251"/>
      <c r="D150" s="252"/>
      <c r="E150" s="253" t="str">
        <f xml:space="preserve"> InpR!E$102</f>
        <v>WACC on RCV - CPI(H) + RPI wedge bf and additions - WN</v>
      </c>
      <c r="F150" s="253">
        <f xml:space="preserve"> InpR!F$102</f>
        <v>0</v>
      </c>
      <c r="G150" s="271" t="str">
        <f xml:space="preserve"> InpR!G$102</f>
        <v>%</v>
      </c>
      <c r="H150" s="253" t="str">
        <f xml:space="preserve"> InpR!I$102</f>
        <v>PR19 Financial model, 'Water Network' sheet row 980</v>
      </c>
      <c r="I150" s="253" t="e">
        <f xml:space="preserve"> InpR!#REF!</f>
        <v>#REF!</v>
      </c>
      <c r="J150" s="253">
        <f xml:space="preserve"> InpR!J$102</f>
        <v>0</v>
      </c>
      <c r="K150" s="253">
        <f xml:space="preserve"> InpR!K$102</f>
        <v>0</v>
      </c>
      <c r="L150" s="253">
        <f xml:space="preserve"> InpR!L$102</f>
        <v>0</v>
      </c>
      <c r="M150" s="253">
        <f xml:space="preserve"> InpR!M$102</f>
        <v>0</v>
      </c>
      <c r="N150" s="253">
        <f xml:space="preserve"> InpR!N$102</f>
        <v>0</v>
      </c>
      <c r="O150" s="253">
        <f xml:space="preserve"> InpR!O$102</f>
        <v>0</v>
      </c>
      <c r="P150" s="253">
        <f xml:space="preserve"> InpR!P$102</f>
        <v>0</v>
      </c>
      <c r="Q150" s="253">
        <f xml:space="preserve"> InpR!Q$102</f>
        <v>0</v>
      </c>
      <c r="R150" s="253">
        <f xml:space="preserve"> InpR!R$102</f>
        <v>0</v>
      </c>
    </row>
    <row r="151" spans="1:26" s="126" customFormat="1" x14ac:dyDescent="0.2">
      <c r="A151" s="203"/>
      <c r="B151" s="204"/>
      <c r="C151" s="205"/>
      <c r="D151" s="206"/>
      <c r="E151" s="236" t="str">
        <f xml:space="preserve"> Time!E$54</f>
        <v>Forecast Period Flag</v>
      </c>
      <c r="F151" s="301">
        <f xml:space="preserve"> Time!F$54</f>
        <v>0</v>
      </c>
      <c r="G151" s="301" t="str">
        <f xml:space="preserve"> Time!G$54</f>
        <v>flag</v>
      </c>
      <c r="H151" s="301">
        <f xml:space="preserve"> Time!H$54</f>
        <v>5</v>
      </c>
      <c r="I151" s="301">
        <f xml:space="preserve"> Time!I$54</f>
        <v>0</v>
      </c>
      <c r="J151" s="301">
        <f xml:space="preserve"> Time!J$54</f>
        <v>0</v>
      </c>
      <c r="K151" s="301">
        <f xml:space="preserve"> Time!K$54</f>
        <v>0</v>
      </c>
      <c r="L151" s="301">
        <f xml:space="preserve"> Time!L$54</f>
        <v>0</v>
      </c>
      <c r="M151" s="301">
        <f xml:space="preserve"> Time!M$54</f>
        <v>1</v>
      </c>
      <c r="N151" s="301">
        <f xml:space="preserve"> Time!N$54</f>
        <v>1</v>
      </c>
      <c r="O151" s="301">
        <f xml:space="preserve"> Time!O$54</f>
        <v>1</v>
      </c>
      <c r="P151" s="301">
        <f xml:space="preserve"> Time!P$54</f>
        <v>1</v>
      </c>
      <c r="Q151" s="301">
        <f xml:space="preserve"> Time!Q$54</f>
        <v>1</v>
      </c>
      <c r="R151" s="301">
        <f xml:space="preserve"> Time!R$54</f>
        <v>0</v>
      </c>
    </row>
    <row r="152" spans="1:26" x14ac:dyDescent="0.2">
      <c r="E152" s="60" t="str">
        <f t="shared" ref="E152:R152" si="113" xml:space="preserve"> E$148</f>
        <v>True up Nominal RCV average balance</v>
      </c>
      <c r="F152" s="225">
        <f t="shared" si="113"/>
        <v>0</v>
      </c>
      <c r="G152" s="225" t="str">
        <f t="shared" si="113"/>
        <v>£m</v>
      </c>
      <c r="H152" s="298">
        <f t="shared" si="113"/>
        <v>0</v>
      </c>
      <c r="I152" s="225">
        <f t="shared" si="113"/>
        <v>0</v>
      </c>
      <c r="J152" s="298">
        <f t="shared" si="113"/>
        <v>0</v>
      </c>
      <c r="K152" s="298">
        <f t="shared" si="113"/>
        <v>0</v>
      </c>
      <c r="L152" s="298">
        <f t="shared" si="113"/>
        <v>0</v>
      </c>
      <c r="M152" s="298">
        <f t="shared" si="113"/>
        <v>0</v>
      </c>
      <c r="N152" s="298">
        <f t="shared" si="113"/>
        <v>0</v>
      </c>
      <c r="O152" s="298">
        <f t="shared" si="113"/>
        <v>0</v>
      </c>
      <c r="P152" s="298">
        <f t="shared" si="113"/>
        <v>0</v>
      </c>
      <c r="Q152" s="298">
        <f t="shared" si="113"/>
        <v>0</v>
      </c>
      <c r="R152" s="298">
        <f t="shared" si="113"/>
        <v>0</v>
      </c>
    </row>
    <row r="153" spans="1:26" x14ac:dyDescent="0.2">
      <c r="A153" s="89"/>
      <c r="B153" s="95"/>
      <c r="C153" s="332"/>
      <c r="D153" s="91"/>
      <c r="E153" s="56" t="s">
        <v>320</v>
      </c>
      <c r="F153" s="295"/>
      <c r="G153" s="225" t="s">
        <v>88</v>
      </c>
      <c r="H153" s="295"/>
      <c r="I153" s="295"/>
      <c r="J153" s="298">
        <f t="shared" ref="J153:K153" si="114">J150*J151*J152</f>
        <v>0</v>
      </c>
      <c r="K153" s="298">
        <f t="shared" si="114"/>
        <v>0</v>
      </c>
      <c r="L153" s="298">
        <f>L150*L151*L152</f>
        <v>0</v>
      </c>
      <c r="M153" s="298">
        <f t="shared" ref="M153:R153" si="115">M150*M151*M152</f>
        <v>0</v>
      </c>
      <c r="N153" s="298">
        <f t="shared" si="115"/>
        <v>0</v>
      </c>
      <c r="O153" s="298">
        <f t="shared" si="115"/>
        <v>0</v>
      </c>
      <c r="P153" s="298">
        <f t="shared" si="115"/>
        <v>0</v>
      </c>
      <c r="Q153" s="298">
        <f t="shared" si="115"/>
        <v>0</v>
      </c>
      <c r="R153" s="298">
        <f t="shared" si="115"/>
        <v>0</v>
      </c>
    </row>
    <row r="154" spans="1:26" x14ac:dyDescent="0.2">
      <c r="M154" s="228"/>
      <c r="N154" s="228"/>
      <c r="O154" s="228"/>
      <c r="P154" s="228"/>
      <c r="Q154" s="228"/>
    </row>
    <row r="155" spans="1:26" s="125" customFormat="1" x14ac:dyDescent="0.2">
      <c r="A155" s="210"/>
      <c r="B155" s="204"/>
      <c r="C155" s="205"/>
      <c r="D155" s="211"/>
      <c r="E155" s="60" t="str">
        <f t="shared" ref="E155:R155" si="116" xml:space="preserve"> E$135</f>
        <v>True up Nominal RCV run-off</v>
      </c>
      <c r="F155" s="225">
        <f t="shared" si="116"/>
        <v>0</v>
      </c>
      <c r="G155" s="225" t="str">
        <f t="shared" si="116"/>
        <v>£m</v>
      </c>
      <c r="H155" s="225">
        <f t="shared" si="116"/>
        <v>0</v>
      </c>
      <c r="I155" s="225">
        <f t="shared" si="116"/>
        <v>0</v>
      </c>
      <c r="J155" s="225">
        <f t="shared" si="116"/>
        <v>0</v>
      </c>
      <c r="K155" s="225">
        <f t="shared" si="116"/>
        <v>0</v>
      </c>
      <c r="L155" s="225">
        <f t="shared" si="116"/>
        <v>0</v>
      </c>
      <c r="M155" s="225">
        <f t="shared" si="116"/>
        <v>0</v>
      </c>
      <c r="N155" s="225">
        <f t="shared" si="116"/>
        <v>0</v>
      </c>
      <c r="O155" s="225">
        <f t="shared" si="116"/>
        <v>0</v>
      </c>
      <c r="P155" s="225">
        <f t="shared" si="116"/>
        <v>0</v>
      </c>
      <c r="Q155" s="225">
        <f t="shared" si="116"/>
        <v>0</v>
      </c>
      <c r="R155" s="225">
        <f t="shared" si="116"/>
        <v>0</v>
      </c>
      <c r="S155" s="126"/>
      <c r="T155" s="126"/>
      <c r="U155" s="126"/>
      <c r="V155" s="126"/>
      <c r="W155" s="126"/>
      <c r="X155" s="126"/>
      <c r="Y155" s="126"/>
      <c r="Z155" s="126"/>
    </row>
    <row r="156" spans="1:26" x14ac:dyDescent="0.2">
      <c r="E156" s="60" t="str">
        <f t="shared" ref="E156:R156" si="117" xml:space="preserve"> E$153</f>
        <v>True up Nominal return</v>
      </c>
      <c r="F156" s="225">
        <f t="shared" si="117"/>
        <v>0</v>
      </c>
      <c r="G156" s="225" t="str">
        <f t="shared" si="117"/>
        <v>£m</v>
      </c>
      <c r="H156" s="225">
        <f t="shared" si="117"/>
        <v>0</v>
      </c>
      <c r="I156" s="225">
        <f t="shared" si="117"/>
        <v>0</v>
      </c>
      <c r="J156" s="225">
        <f t="shared" si="117"/>
        <v>0</v>
      </c>
      <c r="K156" s="225">
        <f t="shared" si="117"/>
        <v>0</v>
      </c>
      <c r="L156" s="225">
        <f t="shared" si="117"/>
        <v>0</v>
      </c>
      <c r="M156" s="225">
        <f t="shared" si="117"/>
        <v>0</v>
      </c>
      <c r="N156" s="225">
        <f t="shared" si="117"/>
        <v>0</v>
      </c>
      <c r="O156" s="225">
        <f t="shared" si="117"/>
        <v>0</v>
      </c>
      <c r="P156" s="225">
        <f t="shared" si="117"/>
        <v>0</v>
      </c>
      <c r="Q156" s="225">
        <f t="shared" si="117"/>
        <v>0</v>
      </c>
      <c r="R156" s="225">
        <f t="shared" si="117"/>
        <v>0</v>
      </c>
    </row>
    <row r="157" spans="1:26" x14ac:dyDescent="0.2">
      <c r="A157" s="89"/>
      <c r="B157" s="95"/>
      <c r="C157" s="332"/>
      <c r="D157" s="91"/>
      <c r="E157" s="56" t="s">
        <v>321</v>
      </c>
      <c r="F157" s="295"/>
      <c r="G157" s="225" t="str">
        <f t="shared" ref="G157" si="118">G$155</f>
        <v>£m</v>
      </c>
      <c r="H157" s="295">
        <f>SUM(J157:R157)</f>
        <v>0</v>
      </c>
      <c r="I157" s="295"/>
      <c r="J157" s="295">
        <f t="shared" ref="J157:R157" si="119">SUM(J155:J156)</f>
        <v>0</v>
      </c>
      <c r="K157" s="295">
        <f t="shared" si="119"/>
        <v>0</v>
      </c>
      <c r="L157" s="295">
        <f>SUM(L155:L156)</f>
        <v>0</v>
      </c>
      <c r="M157" s="295">
        <f t="shared" si="119"/>
        <v>0</v>
      </c>
      <c r="N157" s="295">
        <f t="shared" si="119"/>
        <v>0</v>
      </c>
      <c r="O157" s="295">
        <f t="shared" si="119"/>
        <v>0</v>
      </c>
      <c r="P157" s="295">
        <f t="shared" si="119"/>
        <v>0</v>
      </c>
      <c r="Q157" s="295">
        <f t="shared" si="119"/>
        <v>0</v>
      </c>
      <c r="R157" s="295">
        <f t="shared" si="119"/>
        <v>0</v>
      </c>
    </row>
    <row r="159" spans="1:26" x14ac:dyDescent="0.2">
      <c r="E159" s="60" t="str">
        <f t="shared" ref="E159:R159" si="120" xml:space="preserve"> E$157</f>
        <v>Total True up Nominal revenue to company</v>
      </c>
      <c r="F159" s="225">
        <f t="shared" si="120"/>
        <v>0</v>
      </c>
      <c r="G159" s="225" t="str">
        <f t="shared" si="120"/>
        <v>£m</v>
      </c>
      <c r="H159" s="225">
        <f t="shared" si="120"/>
        <v>0</v>
      </c>
      <c r="I159" s="225">
        <f t="shared" si="120"/>
        <v>0</v>
      </c>
      <c r="J159" s="225">
        <f t="shared" si="120"/>
        <v>0</v>
      </c>
      <c r="K159" s="225">
        <f t="shared" si="120"/>
        <v>0</v>
      </c>
      <c r="L159" s="225">
        <f t="shared" si="120"/>
        <v>0</v>
      </c>
      <c r="M159" s="225">
        <f t="shared" si="120"/>
        <v>0</v>
      </c>
      <c r="N159" s="225">
        <f t="shared" si="120"/>
        <v>0</v>
      </c>
      <c r="O159" s="225">
        <f t="shared" si="120"/>
        <v>0</v>
      </c>
      <c r="P159" s="225">
        <f t="shared" si="120"/>
        <v>0</v>
      </c>
      <c r="Q159" s="225">
        <f t="shared" si="120"/>
        <v>0</v>
      </c>
      <c r="R159" s="225">
        <f t="shared" si="120"/>
        <v>0</v>
      </c>
    </row>
    <row r="160" spans="1:26" x14ac:dyDescent="0.2">
      <c r="E160" s="60" t="str">
        <f t="shared" ref="E160:R160" si="121" xml:space="preserve"> E$108</f>
        <v>Total nominal revenue company should have received</v>
      </c>
      <c r="F160" s="225">
        <f t="shared" si="121"/>
        <v>0</v>
      </c>
      <c r="G160" s="225" t="str">
        <f t="shared" si="121"/>
        <v>£m</v>
      </c>
      <c r="H160" s="225">
        <f t="shared" si="121"/>
        <v>0</v>
      </c>
      <c r="I160" s="225">
        <f t="shared" si="121"/>
        <v>0</v>
      </c>
      <c r="J160" s="225">
        <f t="shared" si="121"/>
        <v>0</v>
      </c>
      <c r="K160" s="225">
        <f t="shared" si="121"/>
        <v>0</v>
      </c>
      <c r="L160" s="225">
        <f t="shared" si="121"/>
        <v>0</v>
      </c>
      <c r="M160" s="225">
        <f t="shared" si="121"/>
        <v>0</v>
      </c>
      <c r="N160" s="225">
        <f t="shared" si="121"/>
        <v>0</v>
      </c>
      <c r="O160" s="225">
        <f t="shared" si="121"/>
        <v>0</v>
      </c>
      <c r="P160" s="225">
        <f t="shared" si="121"/>
        <v>0</v>
      </c>
      <c r="Q160" s="225">
        <f t="shared" si="121"/>
        <v>0</v>
      </c>
      <c r="R160" s="225">
        <f t="shared" si="121"/>
        <v>0</v>
      </c>
    </row>
    <row r="161" spans="1:16383" s="226" customFormat="1" x14ac:dyDescent="0.2">
      <c r="A161" s="306"/>
      <c r="B161" s="222"/>
      <c r="C161" s="223"/>
      <c r="D161" s="307"/>
      <c r="E161" s="60" t="s">
        <v>268</v>
      </c>
      <c r="G161" s="226" t="str">
        <f t="shared" ref="G161" si="122" xml:space="preserve"> G$153</f>
        <v>£m</v>
      </c>
      <c r="H161" s="226">
        <f xml:space="preserve"> SUM(J161:R161)</f>
        <v>0</v>
      </c>
      <c r="J161" s="226">
        <f t="shared" ref="J161:K161" si="123">J160-J159</f>
        <v>0</v>
      </c>
      <c r="K161" s="226">
        <f t="shared" si="123"/>
        <v>0</v>
      </c>
      <c r="L161" s="226">
        <f>L160-L159</f>
        <v>0</v>
      </c>
      <c r="M161" s="226">
        <f>M160-M159</f>
        <v>0</v>
      </c>
      <c r="N161" s="226">
        <f t="shared" ref="N161:R161" si="124">N160-N159</f>
        <v>0</v>
      </c>
      <c r="O161" s="226">
        <f t="shared" si="124"/>
        <v>0</v>
      </c>
      <c r="P161" s="226">
        <f t="shared" si="124"/>
        <v>0</v>
      </c>
      <c r="Q161" s="226">
        <f t="shared" si="124"/>
        <v>0</v>
      </c>
      <c r="R161" s="226">
        <f t="shared" si="124"/>
        <v>0</v>
      </c>
    </row>
    <row r="163" spans="1:16383" s="125" customFormat="1" x14ac:dyDescent="0.2">
      <c r="A163" s="210"/>
      <c r="B163" s="204"/>
      <c r="C163" s="205"/>
      <c r="D163" s="211"/>
      <c r="E163" s="60" t="str">
        <f t="shared" ref="E163:R163" si="125" xml:space="preserve"> E$161</f>
        <v>Value of True up nominal</v>
      </c>
      <c r="F163" s="300">
        <f t="shared" si="125"/>
        <v>0</v>
      </c>
      <c r="G163" s="300" t="str">
        <f t="shared" si="125"/>
        <v>£m</v>
      </c>
      <c r="H163" s="300">
        <f t="shared" si="125"/>
        <v>0</v>
      </c>
      <c r="I163" s="300">
        <f t="shared" si="125"/>
        <v>0</v>
      </c>
      <c r="J163" s="300">
        <f t="shared" si="125"/>
        <v>0</v>
      </c>
      <c r="K163" s="300">
        <f t="shared" si="125"/>
        <v>0</v>
      </c>
      <c r="L163" s="300">
        <f t="shared" si="125"/>
        <v>0</v>
      </c>
      <c r="M163" s="300">
        <f t="shared" si="125"/>
        <v>0</v>
      </c>
      <c r="N163" s="300">
        <f t="shared" si="125"/>
        <v>0</v>
      </c>
      <c r="O163" s="300">
        <f t="shared" si="125"/>
        <v>0</v>
      </c>
      <c r="P163" s="300">
        <f t="shared" si="125"/>
        <v>0</v>
      </c>
      <c r="Q163" s="300">
        <f t="shared" si="125"/>
        <v>0</v>
      </c>
      <c r="R163" s="300">
        <f t="shared" si="125"/>
        <v>0</v>
      </c>
      <c r="S163" s="126"/>
      <c r="T163" s="126"/>
      <c r="U163" s="126"/>
      <c r="V163" s="126"/>
      <c r="W163" s="126"/>
      <c r="X163" s="126"/>
      <c r="Y163" s="126"/>
      <c r="Z163" s="126"/>
    </row>
    <row r="164" spans="1:16383" s="125" customFormat="1" x14ac:dyDescent="0.2">
      <c r="A164" s="210"/>
      <c r="B164" s="204"/>
      <c r="C164" s="205"/>
      <c r="D164" s="211"/>
      <c r="E164" s="60" t="str">
        <f t="shared" ref="E164:R164" si="126" xml:space="preserve"> E$116</f>
        <v>Difference in nominal revenue</v>
      </c>
      <c r="F164" s="300">
        <f t="shared" si="126"/>
        <v>0</v>
      </c>
      <c r="G164" s="300" t="str">
        <f t="shared" si="126"/>
        <v>£m</v>
      </c>
      <c r="H164" s="300">
        <f t="shared" si="126"/>
        <v>0</v>
      </c>
      <c r="I164" s="300">
        <f t="shared" si="126"/>
        <v>0</v>
      </c>
      <c r="J164" s="300">
        <f t="shared" si="126"/>
        <v>0</v>
      </c>
      <c r="K164" s="300">
        <f t="shared" si="126"/>
        <v>0</v>
      </c>
      <c r="L164" s="300">
        <f t="shared" si="126"/>
        <v>0</v>
      </c>
      <c r="M164" s="300">
        <f t="shared" si="126"/>
        <v>0</v>
      </c>
      <c r="N164" s="300">
        <f t="shared" si="126"/>
        <v>0</v>
      </c>
      <c r="O164" s="300">
        <f t="shared" si="126"/>
        <v>0</v>
      </c>
      <c r="P164" s="300">
        <f t="shared" si="126"/>
        <v>0</v>
      </c>
      <c r="Q164" s="300">
        <f t="shared" si="126"/>
        <v>0</v>
      </c>
      <c r="R164" s="300">
        <f t="shared" si="126"/>
        <v>0</v>
      </c>
      <c r="S164" s="126"/>
      <c r="T164" s="126"/>
      <c r="U164" s="126"/>
      <c r="V164" s="126"/>
      <c r="W164" s="126"/>
      <c r="X164" s="126"/>
      <c r="Y164" s="126"/>
      <c r="Z164" s="126"/>
    </row>
    <row r="165" spans="1:16383" s="259" customFormat="1" x14ac:dyDescent="0.2">
      <c r="A165" s="272"/>
      <c r="B165" s="256"/>
      <c r="C165" s="257"/>
      <c r="D165" s="258"/>
      <c r="E165" s="60" t="s">
        <v>165</v>
      </c>
      <c r="F165" s="273">
        <f>SUM(J165:R165)</f>
        <v>0</v>
      </c>
      <c r="G165" s="259" t="s">
        <v>128</v>
      </c>
      <c r="J165" s="349">
        <f>IF( ABS(J163-J164)&gt;ChK_Tol,1,0)</f>
        <v>0</v>
      </c>
      <c r="K165" s="273">
        <f t="shared" ref="K165:Q165" si="127">IF( ABS(K163-K164)&gt;ChK_Tol,1,0)</f>
        <v>0</v>
      </c>
      <c r="L165" s="273">
        <f t="shared" si="127"/>
        <v>0</v>
      </c>
      <c r="M165" s="273">
        <f t="shared" si="127"/>
        <v>0</v>
      </c>
      <c r="N165" s="273">
        <f t="shared" si="127"/>
        <v>0</v>
      </c>
      <c r="O165" s="273">
        <f t="shared" si="127"/>
        <v>0</v>
      </c>
      <c r="P165" s="273">
        <f t="shared" si="127"/>
        <v>0</v>
      </c>
      <c r="Q165" s="273">
        <f t="shared" si="127"/>
        <v>0</v>
      </c>
      <c r="R165" s="273">
        <f>IF( ABS(R163-R164)&gt;ChK_Tol,1,0)</f>
        <v>0</v>
      </c>
      <c r="S165" s="273"/>
      <c r="T165" s="273"/>
      <c r="U165" s="273"/>
      <c r="V165" s="273"/>
      <c r="W165" s="273"/>
      <c r="X165" s="273"/>
      <c r="Y165" s="273"/>
      <c r="Z165" s="273"/>
      <c r="AA165" s="273"/>
      <c r="AB165" s="273"/>
      <c r="AC165" s="273"/>
      <c r="AD165" s="273"/>
      <c r="AE165" s="273"/>
      <c r="AF165" s="273"/>
      <c r="AG165" s="273"/>
      <c r="AH165" s="273"/>
      <c r="AI165" s="273"/>
      <c r="AJ165" s="273"/>
      <c r="AK165" s="273"/>
      <c r="AL165" s="273"/>
      <c r="AM165" s="273"/>
      <c r="AN165" s="273"/>
      <c r="AO165" s="273"/>
      <c r="AP165" s="273"/>
      <c r="AQ165" s="273"/>
      <c r="AR165" s="273"/>
      <c r="AS165" s="273"/>
      <c r="AT165" s="273"/>
      <c r="AU165" s="273"/>
      <c r="AV165" s="273"/>
      <c r="AW165" s="273"/>
      <c r="AX165" s="273"/>
      <c r="AY165" s="273"/>
      <c r="AZ165" s="273"/>
      <c r="BA165" s="273"/>
      <c r="BB165" s="273"/>
      <c r="BC165" s="273"/>
      <c r="BD165" s="273"/>
      <c r="BE165" s="273"/>
      <c r="BF165" s="273"/>
      <c r="BG165" s="273"/>
      <c r="BH165" s="273"/>
      <c r="BI165" s="273"/>
      <c r="BJ165" s="273"/>
      <c r="BK165" s="273"/>
      <c r="BL165" s="273"/>
      <c r="BM165" s="273"/>
      <c r="BN165" s="273"/>
      <c r="BO165" s="273"/>
      <c r="BP165" s="273"/>
      <c r="BQ165" s="273"/>
      <c r="BR165" s="273"/>
      <c r="BS165" s="273"/>
      <c r="BT165" s="273"/>
      <c r="BU165" s="273"/>
      <c r="BV165" s="273"/>
      <c r="BW165" s="273"/>
      <c r="BX165" s="273"/>
      <c r="BY165" s="273"/>
      <c r="BZ165" s="273"/>
      <c r="CA165" s="273"/>
      <c r="CB165" s="273"/>
      <c r="CC165" s="273"/>
      <c r="CD165" s="273"/>
      <c r="CE165" s="273"/>
      <c r="CF165" s="273"/>
      <c r="CG165" s="273"/>
      <c r="CH165" s="273"/>
      <c r="CI165" s="273"/>
      <c r="CJ165" s="273"/>
      <c r="CK165" s="273"/>
      <c r="CL165" s="273"/>
      <c r="CM165" s="273"/>
      <c r="CN165" s="273"/>
      <c r="CO165" s="273"/>
      <c r="CP165" s="273"/>
      <c r="CQ165" s="273"/>
      <c r="CR165" s="273"/>
      <c r="CS165" s="273"/>
      <c r="CT165" s="273"/>
      <c r="CU165" s="273"/>
      <c r="CV165" s="273"/>
      <c r="CW165" s="273"/>
      <c r="CX165" s="273"/>
      <c r="CY165" s="273"/>
      <c r="CZ165" s="273"/>
      <c r="DA165" s="273"/>
      <c r="DB165" s="273"/>
      <c r="DC165" s="273"/>
      <c r="DD165" s="273"/>
      <c r="DE165" s="273"/>
      <c r="DF165" s="273"/>
      <c r="DG165" s="273"/>
      <c r="DH165" s="273"/>
      <c r="DI165" s="273"/>
      <c r="DJ165" s="273"/>
      <c r="DK165" s="273"/>
      <c r="DL165" s="273"/>
      <c r="DM165" s="273"/>
      <c r="DN165" s="273"/>
      <c r="DO165" s="273"/>
      <c r="DP165" s="273"/>
      <c r="DQ165" s="273"/>
      <c r="DR165" s="273"/>
      <c r="DS165" s="273"/>
      <c r="DT165" s="273"/>
      <c r="DU165" s="273"/>
      <c r="DV165" s="273"/>
      <c r="DW165" s="273"/>
      <c r="DX165" s="273"/>
      <c r="DY165" s="273"/>
      <c r="DZ165" s="273"/>
      <c r="EA165" s="273"/>
      <c r="EB165" s="273"/>
      <c r="EC165" s="273"/>
      <c r="ED165" s="273"/>
      <c r="EE165" s="273"/>
      <c r="EF165" s="273"/>
      <c r="EG165" s="273"/>
      <c r="EH165" s="273"/>
      <c r="EI165" s="273"/>
      <c r="EJ165" s="273"/>
      <c r="EK165" s="273"/>
      <c r="EL165" s="273"/>
      <c r="EM165" s="273"/>
      <c r="EN165" s="273"/>
      <c r="EO165" s="273"/>
      <c r="EP165" s="273"/>
      <c r="EQ165" s="273"/>
      <c r="ER165" s="273"/>
      <c r="ES165" s="273"/>
      <c r="ET165" s="273"/>
      <c r="EU165" s="273"/>
      <c r="EV165" s="273"/>
      <c r="EW165" s="273"/>
      <c r="EX165" s="273"/>
      <c r="EY165" s="273"/>
      <c r="EZ165" s="273"/>
      <c r="FA165" s="273"/>
      <c r="FB165" s="273"/>
      <c r="FC165" s="273"/>
      <c r="FD165" s="273"/>
      <c r="FE165" s="273"/>
      <c r="FF165" s="273"/>
      <c r="FG165" s="273"/>
      <c r="FH165" s="273"/>
      <c r="FI165" s="273"/>
      <c r="FJ165" s="273"/>
      <c r="FK165" s="273"/>
      <c r="FL165" s="273"/>
      <c r="FM165" s="273"/>
      <c r="FN165" s="273"/>
      <c r="FO165" s="273"/>
      <c r="FP165" s="273"/>
      <c r="FQ165" s="273"/>
      <c r="FR165" s="273"/>
      <c r="FS165" s="273"/>
      <c r="FT165" s="273"/>
      <c r="FU165" s="273"/>
      <c r="FV165" s="273"/>
      <c r="FW165" s="273"/>
      <c r="FX165" s="273"/>
      <c r="FY165" s="273"/>
      <c r="FZ165" s="273"/>
      <c r="GA165" s="273"/>
      <c r="GB165" s="273"/>
      <c r="GC165" s="273"/>
      <c r="GD165" s="273"/>
      <c r="GE165" s="273"/>
      <c r="GF165" s="273"/>
      <c r="GG165" s="273"/>
      <c r="GH165" s="273"/>
      <c r="GI165" s="273"/>
      <c r="GJ165" s="273"/>
      <c r="GK165" s="273"/>
      <c r="GL165" s="273"/>
      <c r="GM165" s="273"/>
      <c r="GN165" s="273"/>
      <c r="GO165" s="273"/>
      <c r="GP165" s="273"/>
      <c r="GQ165" s="273"/>
      <c r="GR165" s="273"/>
      <c r="GS165" s="273"/>
      <c r="GT165" s="273"/>
      <c r="GU165" s="273"/>
      <c r="GV165" s="273"/>
      <c r="GW165" s="273"/>
      <c r="GX165" s="273"/>
      <c r="GY165" s="273"/>
      <c r="GZ165" s="273"/>
      <c r="HA165" s="273"/>
      <c r="HB165" s="273"/>
      <c r="HC165" s="273"/>
      <c r="HD165" s="273"/>
      <c r="HE165" s="273"/>
      <c r="HF165" s="273"/>
      <c r="HG165" s="273"/>
      <c r="HH165" s="273"/>
      <c r="HI165" s="273"/>
      <c r="HJ165" s="273"/>
      <c r="HK165" s="273"/>
      <c r="HL165" s="273"/>
      <c r="HM165" s="273"/>
      <c r="HN165" s="273"/>
      <c r="HO165" s="273"/>
      <c r="HP165" s="273"/>
      <c r="HQ165" s="273"/>
      <c r="HR165" s="273"/>
      <c r="HS165" s="273"/>
      <c r="HT165" s="273"/>
      <c r="HU165" s="273"/>
      <c r="HV165" s="273"/>
      <c r="HW165" s="273"/>
      <c r="HX165" s="273"/>
      <c r="HY165" s="273"/>
      <c r="HZ165" s="273"/>
      <c r="IA165" s="273"/>
      <c r="IB165" s="273"/>
      <c r="IC165" s="273"/>
      <c r="ID165" s="273"/>
      <c r="IE165" s="273"/>
      <c r="IF165" s="273"/>
      <c r="IG165" s="273"/>
      <c r="IH165" s="273"/>
      <c r="II165" s="273"/>
      <c r="IJ165" s="273"/>
      <c r="IK165" s="273"/>
      <c r="IL165" s="273"/>
      <c r="IM165" s="273"/>
      <c r="IN165" s="273"/>
      <c r="IO165" s="273"/>
      <c r="IP165" s="273"/>
      <c r="IQ165" s="273"/>
      <c r="IR165" s="273"/>
      <c r="IS165" s="273"/>
      <c r="IT165" s="273"/>
      <c r="IU165" s="273"/>
      <c r="IV165" s="273"/>
      <c r="IW165" s="273"/>
      <c r="IX165" s="273"/>
      <c r="IY165" s="273"/>
      <c r="IZ165" s="273"/>
      <c r="JA165" s="273"/>
      <c r="JB165" s="273"/>
      <c r="JC165" s="273"/>
      <c r="JD165" s="273"/>
      <c r="JE165" s="273"/>
      <c r="JF165" s="273"/>
      <c r="JG165" s="273"/>
      <c r="JH165" s="273"/>
      <c r="JI165" s="273"/>
      <c r="JJ165" s="273"/>
      <c r="JK165" s="273"/>
      <c r="JL165" s="273"/>
      <c r="JM165" s="273"/>
      <c r="JN165" s="273"/>
      <c r="JO165" s="273"/>
      <c r="JP165" s="273"/>
      <c r="JQ165" s="273"/>
      <c r="JR165" s="273"/>
      <c r="JS165" s="273"/>
      <c r="JT165" s="273"/>
      <c r="JU165" s="273"/>
      <c r="JV165" s="273"/>
      <c r="JW165" s="273"/>
      <c r="JX165" s="273"/>
      <c r="JY165" s="273"/>
      <c r="JZ165" s="273"/>
      <c r="KA165" s="273"/>
      <c r="KB165" s="273"/>
      <c r="KC165" s="273"/>
      <c r="KD165" s="273"/>
      <c r="KE165" s="273"/>
      <c r="KF165" s="273"/>
      <c r="KG165" s="273"/>
      <c r="KH165" s="273"/>
      <c r="KI165" s="273"/>
      <c r="KJ165" s="273"/>
      <c r="KK165" s="273"/>
      <c r="KL165" s="273"/>
      <c r="KM165" s="273"/>
      <c r="KN165" s="273"/>
      <c r="KO165" s="273"/>
      <c r="KP165" s="273"/>
      <c r="KQ165" s="273"/>
      <c r="KR165" s="273"/>
      <c r="KS165" s="273"/>
      <c r="KT165" s="273"/>
      <c r="KU165" s="273"/>
      <c r="KV165" s="273"/>
      <c r="KW165" s="273"/>
      <c r="KX165" s="273"/>
      <c r="KY165" s="273"/>
      <c r="KZ165" s="273"/>
      <c r="LA165" s="273"/>
      <c r="LB165" s="273"/>
      <c r="LC165" s="273"/>
      <c r="LD165" s="273"/>
      <c r="LE165" s="273"/>
      <c r="LF165" s="273"/>
      <c r="LG165" s="273"/>
      <c r="LH165" s="273"/>
      <c r="LI165" s="273"/>
      <c r="LJ165" s="273"/>
      <c r="LK165" s="273"/>
      <c r="LL165" s="273"/>
      <c r="LM165" s="273"/>
      <c r="LN165" s="273"/>
      <c r="LO165" s="273"/>
      <c r="LP165" s="273"/>
      <c r="LQ165" s="273"/>
      <c r="LR165" s="273"/>
      <c r="LS165" s="273"/>
      <c r="LT165" s="273"/>
      <c r="LU165" s="273"/>
      <c r="LV165" s="273"/>
      <c r="LW165" s="273"/>
      <c r="LX165" s="273"/>
      <c r="LY165" s="273"/>
      <c r="LZ165" s="273"/>
      <c r="MA165" s="273"/>
      <c r="MB165" s="273"/>
      <c r="MC165" s="273"/>
      <c r="MD165" s="273"/>
      <c r="ME165" s="273"/>
      <c r="MF165" s="273"/>
      <c r="MG165" s="273"/>
      <c r="MH165" s="273"/>
      <c r="MI165" s="273"/>
      <c r="MJ165" s="273"/>
      <c r="MK165" s="273"/>
      <c r="ML165" s="273"/>
      <c r="MM165" s="273"/>
      <c r="MN165" s="273"/>
      <c r="MO165" s="273"/>
      <c r="MP165" s="273"/>
      <c r="MQ165" s="273"/>
      <c r="MR165" s="273"/>
      <c r="MS165" s="273"/>
      <c r="MT165" s="273"/>
      <c r="MU165" s="273"/>
      <c r="MV165" s="273"/>
      <c r="MW165" s="273"/>
      <c r="MX165" s="273"/>
      <c r="MY165" s="273"/>
      <c r="MZ165" s="273"/>
      <c r="NA165" s="273"/>
      <c r="NB165" s="273"/>
      <c r="NC165" s="273"/>
      <c r="ND165" s="273"/>
      <c r="NE165" s="273"/>
      <c r="NF165" s="273"/>
      <c r="NG165" s="273"/>
      <c r="NH165" s="273"/>
      <c r="NI165" s="273"/>
      <c r="NJ165" s="273"/>
      <c r="NK165" s="273"/>
      <c r="NL165" s="273"/>
      <c r="NM165" s="273"/>
      <c r="NN165" s="273"/>
      <c r="NO165" s="273"/>
      <c r="NP165" s="273"/>
      <c r="NQ165" s="273"/>
      <c r="NR165" s="273"/>
      <c r="NS165" s="273"/>
      <c r="NT165" s="273"/>
      <c r="NU165" s="273"/>
      <c r="NV165" s="273"/>
      <c r="NW165" s="273"/>
      <c r="NX165" s="273"/>
      <c r="NY165" s="273"/>
      <c r="NZ165" s="273"/>
      <c r="OA165" s="273"/>
      <c r="OB165" s="273"/>
      <c r="OC165" s="273"/>
      <c r="OD165" s="273"/>
      <c r="OE165" s="273"/>
      <c r="OF165" s="273"/>
      <c r="OG165" s="273"/>
      <c r="OH165" s="273"/>
      <c r="OI165" s="273"/>
      <c r="OJ165" s="273"/>
      <c r="OK165" s="273"/>
      <c r="OL165" s="273"/>
      <c r="OM165" s="273"/>
      <c r="ON165" s="273"/>
      <c r="OO165" s="273"/>
      <c r="OP165" s="273"/>
      <c r="OQ165" s="273"/>
      <c r="OR165" s="273"/>
      <c r="OS165" s="273"/>
      <c r="OT165" s="273"/>
      <c r="OU165" s="273"/>
      <c r="OV165" s="273"/>
      <c r="OW165" s="273"/>
      <c r="OX165" s="273"/>
      <c r="OY165" s="273"/>
      <c r="OZ165" s="273"/>
      <c r="PA165" s="273"/>
      <c r="PB165" s="273"/>
      <c r="PC165" s="273"/>
      <c r="PD165" s="273"/>
      <c r="PE165" s="273"/>
      <c r="PF165" s="273"/>
      <c r="PG165" s="273"/>
      <c r="PH165" s="273"/>
      <c r="PI165" s="273"/>
      <c r="PJ165" s="273"/>
      <c r="PK165" s="273"/>
      <c r="PL165" s="273"/>
      <c r="PM165" s="273"/>
      <c r="PN165" s="273"/>
      <c r="PO165" s="273"/>
      <c r="PP165" s="273"/>
      <c r="PQ165" s="273"/>
      <c r="PR165" s="273"/>
      <c r="PS165" s="273"/>
      <c r="PT165" s="273"/>
      <c r="PU165" s="273"/>
      <c r="PV165" s="273"/>
      <c r="PW165" s="273"/>
      <c r="PX165" s="273"/>
      <c r="PY165" s="273"/>
      <c r="PZ165" s="273"/>
      <c r="QA165" s="273"/>
      <c r="QB165" s="273"/>
      <c r="QC165" s="273"/>
      <c r="QD165" s="273"/>
      <c r="QE165" s="273"/>
      <c r="QF165" s="273"/>
      <c r="QG165" s="273"/>
      <c r="QH165" s="273"/>
      <c r="QI165" s="273"/>
      <c r="QJ165" s="273"/>
      <c r="QK165" s="273"/>
      <c r="QL165" s="273"/>
      <c r="QM165" s="273"/>
      <c r="QN165" s="273"/>
      <c r="QO165" s="273"/>
      <c r="QP165" s="273"/>
      <c r="QQ165" s="273"/>
      <c r="QR165" s="273"/>
      <c r="QS165" s="273"/>
      <c r="QT165" s="273"/>
      <c r="QU165" s="273"/>
      <c r="QV165" s="273"/>
      <c r="QW165" s="273"/>
      <c r="QX165" s="273"/>
      <c r="QY165" s="273"/>
      <c r="QZ165" s="273"/>
      <c r="RA165" s="273"/>
      <c r="RB165" s="273"/>
      <c r="RC165" s="273"/>
      <c r="RD165" s="273"/>
      <c r="RE165" s="273"/>
      <c r="RF165" s="273"/>
      <c r="RG165" s="273"/>
      <c r="RH165" s="273"/>
      <c r="RI165" s="273"/>
      <c r="RJ165" s="273"/>
      <c r="RK165" s="273"/>
      <c r="RL165" s="273"/>
      <c r="RM165" s="273"/>
      <c r="RN165" s="273"/>
      <c r="RO165" s="273"/>
      <c r="RP165" s="273"/>
      <c r="RQ165" s="273"/>
      <c r="RR165" s="273"/>
      <c r="RS165" s="273"/>
      <c r="RT165" s="273"/>
      <c r="RU165" s="273"/>
      <c r="RV165" s="273"/>
      <c r="RW165" s="273"/>
      <c r="RX165" s="273"/>
      <c r="RY165" s="273"/>
      <c r="RZ165" s="273"/>
      <c r="SA165" s="273"/>
      <c r="SB165" s="273"/>
      <c r="SC165" s="273"/>
      <c r="SD165" s="273"/>
      <c r="SE165" s="273"/>
      <c r="SF165" s="273"/>
      <c r="SG165" s="273"/>
      <c r="SH165" s="273"/>
      <c r="SI165" s="273"/>
      <c r="SJ165" s="273"/>
      <c r="SK165" s="273"/>
      <c r="SL165" s="273"/>
      <c r="SM165" s="273"/>
      <c r="SN165" s="273"/>
      <c r="SO165" s="273"/>
      <c r="SP165" s="273"/>
      <c r="SQ165" s="273"/>
      <c r="SR165" s="273"/>
      <c r="SS165" s="273"/>
      <c r="ST165" s="273"/>
      <c r="SU165" s="273"/>
      <c r="SV165" s="273"/>
      <c r="SW165" s="273"/>
      <c r="SX165" s="273"/>
      <c r="SY165" s="273"/>
      <c r="SZ165" s="273"/>
      <c r="TA165" s="273"/>
      <c r="TB165" s="273"/>
      <c r="TC165" s="273"/>
      <c r="TD165" s="273"/>
      <c r="TE165" s="273"/>
      <c r="TF165" s="273"/>
      <c r="TG165" s="273"/>
      <c r="TH165" s="273"/>
      <c r="TI165" s="273"/>
      <c r="TJ165" s="273"/>
      <c r="TK165" s="273"/>
      <c r="TL165" s="273"/>
      <c r="TM165" s="273"/>
      <c r="TN165" s="273"/>
      <c r="TO165" s="273"/>
      <c r="TP165" s="273"/>
      <c r="TQ165" s="273"/>
      <c r="TR165" s="273"/>
      <c r="TS165" s="273"/>
      <c r="TT165" s="273"/>
      <c r="TU165" s="273"/>
      <c r="TV165" s="273"/>
      <c r="TW165" s="273"/>
      <c r="TX165" s="273"/>
      <c r="TY165" s="273"/>
      <c r="TZ165" s="273"/>
      <c r="UA165" s="273"/>
      <c r="UB165" s="273"/>
      <c r="UC165" s="273"/>
      <c r="UD165" s="273"/>
      <c r="UE165" s="273"/>
      <c r="UF165" s="273"/>
      <c r="UG165" s="273"/>
      <c r="UH165" s="273"/>
      <c r="UI165" s="273"/>
      <c r="UJ165" s="273"/>
      <c r="UK165" s="273"/>
      <c r="UL165" s="273"/>
      <c r="UM165" s="273"/>
      <c r="UN165" s="273"/>
      <c r="UO165" s="273"/>
      <c r="UP165" s="273"/>
      <c r="UQ165" s="273"/>
      <c r="UR165" s="273"/>
      <c r="US165" s="273"/>
      <c r="UT165" s="273"/>
      <c r="UU165" s="273"/>
      <c r="UV165" s="273"/>
      <c r="UW165" s="273"/>
      <c r="UX165" s="273"/>
      <c r="UY165" s="273"/>
      <c r="UZ165" s="273"/>
      <c r="VA165" s="273"/>
      <c r="VB165" s="273"/>
      <c r="VC165" s="273"/>
      <c r="VD165" s="273"/>
      <c r="VE165" s="273"/>
      <c r="VF165" s="273"/>
      <c r="VG165" s="273"/>
      <c r="VH165" s="273"/>
      <c r="VI165" s="273"/>
      <c r="VJ165" s="273"/>
      <c r="VK165" s="273"/>
      <c r="VL165" s="273"/>
      <c r="VM165" s="273"/>
      <c r="VN165" s="273"/>
      <c r="VO165" s="273"/>
      <c r="VP165" s="273"/>
      <c r="VQ165" s="273"/>
      <c r="VR165" s="273"/>
      <c r="VS165" s="273"/>
      <c r="VT165" s="273"/>
      <c r="VU165" s="273"/>
      <c r="VV165" s="273"/>
      <c r="VW165" s="273"/>
      <c r="VX165" s="273"/>
      <c r="VY165" s="273"/>
      <c r="VZ165" s="273"/>
      <c r="WA165" s="273"/>
      <c r="WB165" s="273"/>
      <c r="WC165" s="273"/>
      <c r="WD165" s="273"/>
      <c r="WE165" s="273"/>
      <c r="WF165" s="273"/>
      <c r="WG165" s="273"/>
      <c r="WH165" s="273"/>
      <c r="WI165" s="273"/>
      <c r="WJ165" s="273"/>
      <c r="WK165" s="273"/>
      <c r="WL165" s="273"/>
      <c r="WM165" s="273"/>
      <c r="WN165" s="273"/>
      <c r="WO165" s="273"/>
      <c r="WP165" s="273"/>
      <c r="WQ165" s="273"/>
      <c r="WR165" s="273"/>
      <c r="WS165" s="273"/>
      <c r="WT165" s="273"/>
      <c r="WU165" s="273"/>
      <c r="WV165" s="273"/>
      <c r="WW165" s="273"/>
      <c r="WX165" s="273"/>
      <c r="WY165" s="273"/>
      <c r="WZ165" s="273"/>
      <c r="XA165" s="273"/>
      <c r="XB165" s="273"/>
      <c r="XC165" s="273"/>
      <c r="XD165" s="273"/>
      <c r="XE165" s="273"/>
      <c r="XF165" s="273"/>
      <c r="XG165" s="273"/>
      <c r="XH165" s="273"/>
      <c r="XI165" s="273"/>
      <c r="XJ165" s="273"/>
      <c r="XK165" s="273"/>
      <c r="XL165" s="273"/>
      <c r="XM165" s="273"/>
      <c r="XN165" s="273"/>
      <c r="XO165" s="273"/>
      <c r="XP165" s="273"/>
      <c r="XQ165" s="273"/>
      <c r="XR165" s="273"/>
      <c r="XS165" s="273"/>
      <c r="XT165" s="273"/>
      <c r="XU165" s="273"/>
      <c r="XV165" s="273"/>
      <c r="XW165" s="273"/>
      <c r="XX165" s="273"/>
      <c r="XY165" s="273"/>
      <c r="XZ165" s="273"/>
      <c r="YA165" s="273"/>
      <c r="YB165" s="273"/>
      <c r="YC165" s="273"/>
      <c r="YD165" s="273"/>
      <c r="YE165" s="273"/>
      <c r="YF165" s="273"/>
      <c r="YG165" s="273"/>
      <c r="YH165" s="273"/>
      <c r="YI165" s="273"/>
      <c r="YJ165" s="273"/>
      <c r="YK165" s="273"/>
      <c r="YL165" s="273"/>
      <c r="YM165" s="273"/>
      <c r="YN165" s="273"/>
      <c r="YO165" s="273"/>
      <c r="YP165" s="273"/>
      <c r="YQ165" s="273"/>
      <c r="YR165" s="273"/>
      <c r="YS165" s="273"/>
      <c r="YT165" s="273"/>
      <c r="YU165" s="273"/>
      <c r="YV165" s="273"/>
      <c r="YW165" s="273"/>
      <c r="YX165" s="273"/>
      <c r="YY165" s="273"/>
      <c r="YZ165" s="273"/>
      <c r="ZA165" s="273"/>
      <c r="ZB165" s="273"/>
      <c r="ZC165" s="273"/>
      <c r="ZD165" s="273"/>
      <c r="ZE165" s="273"/>
      <c r="ZF165" s="273"/>
      <c r="ZG165" s="273"/>
      <c r="ZH165" s="273"/>
      <c r="ZI165" s="273"/>
      <c r="ZJ165" s="273"/>
      <c r="ZK165" s="273"/>
      <c r="ZL165" s="273"/>
      <c r="ZM165" s="273"/>
      <c r="ZN165" s="273"/>
      <c r="ZO165" s="273"/>
      <c r="ZP165" s="273"/>
      <c r="ZQ165" s="273"/>
      <c r="ZR165" s="273"/>
      <c r="ZS165" s="273"/>
      <c r="ZT165" s="273"/>
      <c r="ZU165" s="273"/>
      <c r="ZV165" s="273"/>
      <c r="ZW165" s="273"/>
      <c r="ZX165" s="273"/>
      <c r="ZY165" s="273"/>
      <c r="ZZ165" s="273"/>
      <c r="AAA165" s="273"/>
      <c r="AAB165" s="273"/>
      <c r="AAC165" s="273"/>
      <c r="AAD165" s="273"/>
      <c r="AAE165" s="273"/>
      <c r="AAF165" s="273"/>
      <c r="AAG165" s="273"/>
      <c r="AAH165" s="273"/>
      <c r="AAI165" s="273"/>
      <c r="AAJ165" s="273"/>
      <c r="AAK165" s="273"/>
      <c r="AAL165" s="273"/>
      <c r="AAM165" s="273"/>
      <c r="AAN165" s="273"/>
      <c r="AAO165" s="273"/>
      <c r="AAP165" s="273"/>
      <c r="AAQ165" s="273"/>
      <c r="AAR165" s="273"/>
      <c r="AAS165" s="273"/>
      <c r="AAT165" s="273"/>
      <c r="AAU165" s="273"/>
      <c r="AAV165" s="273"/>
      <c r="AAW165" s="273"/>
      <c r="AAX165" s="273"/>
      <c r="AAY165" s="273"/>
      <c r="AAZ165" s="273"/>
      <c r="ABA165" s="273"/>
      <c r="ABB165" s="273"/>
      <c r="ABC165" s="273"/>
      <c r="ABD165" s="273"/>
      <c r="ABE165" s="273"/>
      <c r="ABF165" s="273"/>
      <c r="ABG165" s="273"/>
      <c r="ABH165" s="273"/>
      <c r="ABI165" s="273"/>
      <c r="ABJ165" s="273"/>
      <c r="ABK165" s="273"/>
      <c r="ABL165" s="273"/>
      <c r="ABM165" s="273"/>
      <c r="ABN165" s="273"/>
      <c r="ABO165" s="273"/>
      <c r="ABP165" s="273"/>
      <c r="ABQ165" s="273"/>
      <c r="ABR165" s="273"/>
      <c r="ABS165" s="273"/>
      <c r="ABT165" s="273"/>
      <c r="ABU165" s="273"/>
      <c r="ABV165" s="273"/>
      <c r="ABW165" s="273"/>
      <c r="ABX165" s="273"/>
      <c r="ABY165" s="273"/>
      <c r="ABZ165" s="273"/>
      <c r="ACA165" s="273"/>
      <c r="ACB165" s="273"/>
      <c r="ACC165" s="273"/>
      <c r="ACD165" s="273"/>
      <c r="ACE165" s="273"/>
      <c r="ACF165" s="273"/>
      <c r="ACG165" s="273"/>
      <c r="ACH165" s="273"/>
      <c r="ACI165" s="273"/>
      <c r="ACJ165" s="273"/>
      <c r="ACK165" s="273"/>
      <c r="ACL165" s="273"/>
      <c r="ACM165" s="273"/>
      <c r="ACN165" s="273"/>
      <c r="ACO165" s="273"/>
      <c r="ACP165" s="273"/>
      <c r="ACQ165" s="273"/>
      <c r="ACR165" s="273"/>
      <c r="ACS165" s="273"/>
      <c r="ACT165" s="273"/>
      <c r="ACU165" s="273"/>
      <c r="ACV165" s="273"/>
      <c r="ACW165" s="273"/>
      <c r="ACX165" s="273"/>
      <c r="ACY165" s="273"/>
      <c r="ACZ165" s="273"/>
      <c r="ADA165" s="273"/>
      <c r="ADB165" s="273"/>
      <c r="ADC165" s="273"/>
      <c r="ADD165" s="273"/>
      <c r="ADE165" s="273"/>
      <c r="ADF165" s="273"/>
      <c r="ADG165" s="273"/>
      <c r="ADH165" s="273"/>
      <c r="ADI165" s="273"/>
      <c r="ADJ165" s="273"/>
      <c r="ADK165" s="273"/>
      <c r="ADL165" s="273"/>
      <c r="ADM165" s="273"/>
      <c r="ADN165" s="273"/>
      <c r="ADO165" s="273"/>
      <c r="ADP165" s="273"/>
      <c r="ADQ165" s="273"/>
      <c r="ADR165" s="273"/>
      <c r="ADS165" s="273"/>
      <c r="ADT165" s="273"/>
      <c r="ADU165" s="273"/>
      <c r="ADV165" s="273"/>
      <c r="ADW165" s="273"/>
      <c r="ADX165" s="273"/>
      <c r="ADY165" s="273"/>
      <c r="ADZ165" s="273"/>
      <c r="AEA165" s="273"/>
      <c r="AEB165" s="273"/>
      <c r="AEC165" s="273"/>
      <c r="AED165" s="273"/>
      <c r="AEE165" s="273"/>
      <c r="AEF165" s="273"/>
      <c r="AEG165" s="273"/>
      <c r="AEH165" s="273"/>
      <c r="AEI165" s="273"/>
      <c r="AEJ165" s="273"/>
      <c r="AEK165" s="273"/>
      <c r="AEL165" s="273"/>
      <c r="AEM165" s="273"/>
      <c r="AEN165" s="273"/>
      <c r="AEO165" s="273"/>
      <c r="AEP165" s="273"/>
      <c r="AEQ165" s="273"/>
      <c r="AER165" s="273"/>
      <c r="AES165" s="273"/>
      <c r="AET165" s="273"/>
      <c r="AEU165" s="273"/>
      <c r="AEV165" s="273"/>
      <c r="AEW165" s="273"/>
      <c r="AEX165" s="273"/>
      <c r="AEY165" s="273"/>
      <c r="AEZ165" s="273"/>
      <c r="AFA165" s="273"/>
      <c r="AFB165" s="273"/>
      <c r="AFC165" s="273"/>
      <c r="AFD165" s="273"/>
      <c r="AFE165" s="273"/>
      <c r="AFF165" s="273"/>
      <c r="AFG165" s="273"/>
      <c r="AFH165" s="273"/>
      <c r="AFI165" s="273"/>
      <c r="AFJ165" s="273"/>
      <c r="AFK165" s="273"/>
      <c r="AFL165" s="273"/>
      <c r="AFM165" s="273"/>
      <c r="AFN165" s="273"/>
      <c r="AFO165" s="273"/>
      <c r="AFP165" s="273"/>
      <c r="AFQ165" s="273"/>
      <c r="AFR165" s="273"/>
      <c r="AFS165" s="273"/>
      <c r="AFT165" s="273"/>
      <c r="AFU165" s="273"/>
      <c r="AFV165" s="273"/>
      <c r="AFW165" s="273"/>
      <c r="AFX165" s="273"/>
      <c r="AFY165" s="273"/>
      <c r="AFZ165" s="273"/>
      <c r="AGA165" s="273"/>
      <c r="AGB165" s="273"/>
      <c r="AGC165" s="273"/>
      <c r="AGD165" s="273"/>
      <c r="AGE165" s="273"/>
      <c r="AGF165" s="273"/>
      <c r="AGG165" s="273"/>
      <c r="AGH165" s="273"/>
      <c r="AGI165" s="273"/>
      <c r="AGJ165" s="273"/>
      <c r="AGK165" s="273"/>
      <c r="AGL165" s="273"/>
      <c r="AGM165" s="273"/>
      <c r="AGN165" s="273"/>
      <c r="AGO165" s="273"/>
      <c r="AGP165" s="273"/>
      <c r="AGQ165" s="273"/>
      <c r="AGR165" s="273"/>
      <c r="AGS165" s="273"/>
      <c r="AGT165" s="273"/>
      <c r="AGU165" s="273"/>
      <c r="AGV165" s="273"/>
      <c r="AGW165" s="273"/>
      <c r="AGX165" s="273"/>
      <c r="AGY165" s="273"/>
      <c r="AGZ165" s="273"/>
      <c r="AHA165" s="273"/>
      <c r="AHB165" s="273"/>
      <c r="AHC165" s="273"/>
      <c r="AHD165" s="273"/>
      <c r="AHE165" s="273"/>
      <c r="AHF165" s="273"/>
      <c r="AHG165" s="273"/>
      <c r="AHH165" s="273"/>
      <c r="AHI165" s="273"/>
      <c r="AHJ165" s="273"/>
      <c r="AHK165" s="273"/>
      <c r="AHL165" s="273"/>
      <c r="AHM165" s="273"/>
      <c r="AHN165" s="273"/>
      <c r="AHO165" s="273"/>
      <c r="AHP165" s="273"/>
      <c r="AHQ165" s="273"/>
      <c r="AHR165" s="273"/>
      <c r="AHS165" s="273"/>
      <c r="AHT165" s="273"/>
      <c r="AHU165" s="273"/>
      <c r="AHV165" s="273"/>
      <c r="AHW165" s="273"/>
      <c r="AHX165" s="273"/>
      <c r="AHY165" s="273"/>
      <c r="AHZ165" s="273"/>
      <c r="AIA165" s="273"/>
      <c r="AIB165" s="273"/>
      <c r="AIC165" s="273"/>
      <c r="AID165" s="273"/>
      <c r="AIE165" s="273"/>
      <c r="AIF165" s="273"/>
      <c r="AIG165" s="273"/>
      <c r="AIH165" s="273"/>
      <c r="AII165" s="273"/>
      <c r="AIJ165" s="273"/>
      <c r="AIK165" s="273"/>
      <c r="AIL165" s="273"/>
      <c r="AIM165" s="273"/>
      <c r="AIN165" s="273"/>
      <c r="AIO165" s="273"/>
      <c r="AIP165" s="273"/>
      <c r="AIQ165" s="273"/>
      <c r="AIR165" s="273"/>
      <c r="AIS165" s="273"/>
      <c r="AIT165" s="273"/>
      <c r="AIU165" s="273"/>
      <c r="AIV165" s="273"/>
      <c r="AIW165" s="273"/>
      <c r="AIX165" s="273"/>
      <c r="AIY165" s="273"/>
      <c r="AIZ165" s="273"/>
      <c r="AJA165" s="273"/>
      <c r="AJB165" s="273"/>
      <c r="AJC165" s="273"/>
      <c r="AJD165" s="273"/>
      <c r="AJE165" s="273"/>
      <c r="AJF165" s="273"/>
      <c r="AJG165" s="273"/>
      <c r="AJH165" s="273"/>
      <c r="AJI165" s="273"/>
      <c r="AJJ165" s="273"/>
      <c r="AJK165" s="273"/>
      <c r="AJL165" s="273"/>
      <c r="AJM165" s="273"/>
      <c r="AJN165" s="273"/>
      <c r="AJO165" s="273"/>
      <c r="AJP165" s="273"/>
      <c r="AJQ165" s="273"/>
      <c r="AJR165" s="273"/>
      <c r="AJS165" s="273"/>
      <c r="AJT165" s="273"/>
      <c r="AJU165" s="273"/>
      <c r="AJV165" s="273"/>
      <c r="AJW165" s="273"/>
      <c r="AJX165" s="273"/>
      <c r="AJY165" s="273"/>
      <c r="AJZ165" s="273"/>
      <c r="AKA165" s="273"/>
      <c r="AKB165" s="273"/>
      <c r="AKC165" s="273"/>
      <c r="AKD165" s="273"/>
      <c r="AKE165" s="273"/>
      <c r="AKF165" s="273"/>
      <c r="AKG165" s="273"/>
      <c r="AKH165" s="273"/>
      <c r="AKI165" s="273"/>
      <c r="AKJ165" s="273"/>
      <c r="AKK165" s="273"/>
      <c r="AKL165" s="273"/>
      <c r="AKM165" s="273"/>
      <c r="AKN165" s="273"/>
      <c r="AKO165" s="273"/>
      <c r="AKP165" s="273"/>
      <c r="AKQ165" s="273"/>
      <c r="AKR165" s="273"/>
      <c r="AKS165" s="273"/>
      <c r="AKT165" s="273"/>
      <c r="AKU165" s="273"/>
      <c r="AKV165" s="273"/>
      <c r="AKW165" s="273"/>
      <c r="AKX165" s="273"/>
      <c r="AKY165" s="273"/>
      <c r="AKZ165" s="273"/>
      <c r="ALA165" s="273"/>
      <c r="ALB165" s="273"/>
      <c r="ALC165" s="273"/>
      <c r="ALD165" s="273"/>
      <c r="ALE165" s="273"/>
      <c r="ALF165" s="273"/>
      <c r="ALG165" s="273"/>
      <c r="ALH165" s="273"/>
      <c r="ALI165" s="273"/>
      <c r="ALJ165" s="273"/>
      <c r="ALK165" s="273"/>
      <c r="ALL165" s="273"/>
      <c r="ALM165" s="273"/>
      <c r="ALN165" s="273"/>
      <c r="ALO165" s="273"/>
      <c r="ALP165" s="273"/>
      <c r="ALQ165" s="273"/>
      <c r="ALR165" s="273"/>
      <c r="ALS165" s="273"/>
      <c r="ALT165" s="273"/>
      <c r="ALU165" s="273"/>
      <c r="ALV165" s="273"/>
      <c r="ALW165" s="273"/>
      <c r="ALX165" s="273"/>
      <c r="ALY165" s="273"/>
      <c r="ALZ165" s="273"/>
      <c r="AMA165" s="273"/>
      <c r="AMB165" s="273"/>
      <c r="AMC165" s="273"/>
      <c r="AMD165" s="273"/>
      <c r="AME165" s="273"/>
      <c r="AMF165" s="273"/>
      <c r="AMG165" s="273"/>
      <c r="AMH165" s="273"/>
      <c r="AMI165" s="273"/>
      <c r="AMJ165" s="273"/>
      <c r="AMK165" s="273"/>
      <c r="AML165" s="273"/>
      <c r="AMM165" s="273"/>
      <c r="AMN165" s="273"/>
      <c r="AMO165" s="273"/>
      <c r="AMP165" s="273"/>
      <c r="AMQ165" s="273"/>
      <c r="AMR165" s="273"/>
      <c r="AMS165" s="273"/>
      <c r="AMT165" s="273"/>
      <c r="AMU165" s="273"/>
      <c r="AMV165" s="273"/>
      <c r="AMW165" s="273"/>
      <c r="AMX165" s="273"/>
      <c r="AMY165" s="273"/>
      <c r="AMZ165" s="273"/>
      <c r="ANA165" s="273"/>
      <c r="ANB165" s="273"/>
      <c r="ANC165" s="273"/>
      <c r="AND165" s="273"/>
      <c r="ANE165" s="273"/>
      <c r="ANF165" s="273"/>
      <c r="ANG165" s="273"/>
      <c r="ANH165" s="273"/>
      <c r="ANI165" s="273"/>
      <c r="ANJ165" s="273"/>
      <c r="ANK165" s="273"/>
      <c r="ANL165" s="273"/>
      <c r="ANM165" s="273"/>
      <c r="ANN165" s="273"/>
      <c r="ANO165" s="273"/>
      <c r="ANP165" s="273"/>
      <c r="ANQ165" s="273"/>
      <c r="ANR165" s="273"/>
      <c r="ANS165" s="273"/>
      <c r="ANT165" s="273"/>
      <c r="ANU165" s="273"/>
      <c r="ANV165" s="273"/>
      <c r="ANW165" s="273"/>
      <c r="ANX165" s="273"/>
      <c r="ANY165" s="273"/>
      <c r="ANZ165" s="273"/>
      <c r="AOA165" s="273"/>
      <c r="AOB165" s="273"/>
      <c r="AOC165" s="273"/>
      <c r="AOD165" s="273"/>
      <c r="AOE165" s="273"/>
      <c r="AOF165" s="273"/>
      <c r="AOG165" s="273"/>
      <c r="AOH165" s="273"/>
      <c r="AOI165" s="273"/>
      <c r="AOJ165" s="273"/>
      <c r="AOK165" s="273"/>
      <c r="AOL165" s="273"/>
      <c r="AOM165" s="273"/>
      <c r="AON165" s="273"/>
      <c r="AOO165" s="273"/>
      <c r="AOP165" s="273"/>
      <c r="AOQ165" s="273"/>
      <c r="AOR165" s="273"/>
      <c r="AOS165" s="273"/>
      <c r="AOT165" s="273"/>
      <c r="AOU165" s="273"/>
      <c r="AOV165" s="273"/>
      <c r="AOW165" s="273"/>
      <c r="AOX165" s="273"/>
      <c r="AOY165" s="273"/>
      <c r="AOZ165" s="273"/>
      <c r="APA165" s="273"/>
      <c r="APB165" s="273"/>
      <c r="APC165" s="273"/>
      <c r="APD165" s="273"/>
      <c r="APE165" s="273"/>
      <c r="APF165" s="273"/>
      <c r="APG165" s="273"/>
      <c r="APH165" s="273"/>
      <c r="API165" s="273"/>
      <c r="APJ165" s="273"/>
      <c r="APK165" s="273"/>
      <c r="APL165" s="273"/>
      <c r="APM165" s="273"/>
      <c r="APN165" s="273"/>
      <c r="APO165" s="273"/>
      <c r="APP165" s="273"/>
      <c r="APQ165" s="273"/>
      <c r="APR165" s="273"/>
      <c r="APS165" s="273"/>
      <c r="APT165" s="273"/>
      <c r="APU165" s="273"/>
      <c r="APV165" s="273"/>
      <c r="APW165" s="273"/>
      <c r="APX165" s="273"/>
      <c r="APY165" s="273"/>
      <c r="APZ165" s="273"/>
      <c r="AQA165" s="273"/>
      <c r="AQB165" s="273"/>
      <c r="AQC165" s="273"/>
      <c r="AQD165" s="273"/>
      <c r="AQE165" s="273"/>
      <c r="AQF165" s="273"/>
      <c r="AQG165" s="273"/>
      <c r="AQH165" s="273"/>
      <c r="AQI165" s="273"/>
      <c r="AQJ165" s="273"/>
      <c r="AQK165" s="273"/>
      <c r="AQL165" s="273"/>
      <c r="AQM165" s="273"/>
      <c r="AQN165" s="273"/>
      <c r="AQO165" s="273"/>
      <c r="AQP165" s="273"/>
      <c r="AQQ165" s="273"/>
      <c r="AQR165" s="273"/>
      <c r="AQS165" s="273"/>
      <c r="AQT165" s="273"/>
      <c r="AQU165" s="273"/>
      <c r="AQV165" s="273"/>
      <c r="AQW165" s="273"/>
      <c r="AQX165" s="273"/>
      <c r="AQY165" s="273"/>
      <c r="AQZ165" s="273"/>
      <c r="ARA165" s="273"/>
      <c r="ARB165" s="273"/>
      <c r="ARC165" s="273"/>
      <c r="ARD165" s="273"/>
      <c r="ARE165" s="273"/>
      <c r="ARF165" s="273"/>
      <c r="ARG165" s="273"/>
      <c r="ARH165" s="273"/>
      <c r="ARI165" s="273"/>
      <c r="ARJ165" s="273"/>
      <c r="ARK165" s="273"/>
      <c r="ARL165" s="273"/>
      <c r="ARM165" s="273"/>
      <c r="ARN165" s="273"/>
      <c r="ARO165" s="273"/>
      <c r="ARP165" s="273"/>
      <c r="ARQ165" s="273"/>
      <c r="ARR165" s="273"/>
      <c r="ARS165" s="273"/>
      <c r="ART165" s="273"/>
      <c r="ARU165" s="273"/>
      <c r="ARV165" s="273"/>
      <c r="ARW165" s="273"/>
      <c r="ARX165" s="273"/>
      <c r="ARY165" s="273"/>
      <c r="ARZ165" s="273"/>
      <c r="ASA165" s="273"/>
      <c r="ASB165" s="273"/>
      <c r="ASC165" s="273"/>
      <c r="ASD165" s="273"/>
      <c r="ASE165" s="273"/>
      <c r="ASF165" s="273"/>
      <c r="ASG165" s="273"/>
      <c r="ASH165" s="273"/>
      <c r="ASI165" s="273"/>
      <c r="ASJ165" s="273"/>
      <c r="ASK165" s="273"/>
      <c r="ASL165" s="273"/>
      <c r="ASM165" s="273"/>
      <c r="ASN165" s="273"/>
      <c r="ASO165" s="273"/>
      <c r="ASP165" s="273"/>
      <c r="ASQ165" s="273"/>
      <c r="ASR165" s="273"/>
      <c r="ASS165" s="273"/>
      <c r="AST165" s="273"/>
      <c r="ASU165" s="273"/>
      <c r="ASV165" s="273"/>
      <c r="ASW165" s="273"/>
      <c r="ASX165" s="273"/>
      <c r="ASY165" s="273"/>
      <c r="ASZ165" s="273"/>
      <c r="ATA165" s="273"/>
      <c r="ATB165" s="273"/>
      <c r="ATC165" s="273"/>
      <c r="ATD165" s="273"/>
      <c r="ATE165" s="273"/>
      <c r="ATF165" s="273"/>
      <c r="ATG165" s="273"/>
      <c r="ATH165" s="273"/>
      <c r="ATI165" s="273"/>
      <c r="ATJ165" s="273"/>
      <c r="ATK165" s="273"/>
      <c r="ATL165" s="273"/>
      <c r="ATM165" s="273"/>
      <c r="ATN165" s="273"/>
      <c r="ATO165" s="273"/>
      <c r="ATP165" s="273"/>
      <c r="ATQ165" s="273"/>
      <c r="ATR165" s="273"/>
      <c r="ATS165" s="273"/>
      <c r="ATT165" s="273"/>
      <c r="ATU165" s="273"/>
      <c r="ATV165" s="273"/>
      <c r="ATW165" s="273"/>
      <c r="ATX165" s="273"/>
      <c r="ATY165" s="273"/>
      <c r="ATZ165" s="273"/>
      <c r="AUA165" s="273"/>
      <c r="AUB165" s="273"/>
      <c r="AUC165" s="273"/>
      <c r="AUD165" s="273"/>
      <c r="AUE165" s="273"/>
      <c r="AUF165" s="273"/>
      <c r="AUG165" s="273"/>
      <c r="AUH165" s="273"/>
      <c r="AUI165" s="273"/>
      <c r="AUJ165" s="273"/>
      <c r="AUK165" s="273"/>
      <c r="AUL165" s="273"/>
      <c r="AUM165" s="273"/>
      <c r="AUN165" s="273"/>
      <c r="AUO165" s="273"/>
      <c r="AUP165" s="273"/>
      <c r="AUQ165" s="273"/>
      <c r="AUR165" s="273"/>
      <c r="AUS165" s="273"/>
      <c r="AUT165" s="273"/>
      <c r="AUU165" s="273"/>
      <c r="AUV165" s="273"/>
      <c r="AUW165" s="273"/>
      <c r="AUX165" s="273"/>
      <c r="AUY165" s="273"/>
      <c r="AUZ165" s="273"/>
      <c r="AVA165" s="273"/>
      <c r="AVB165" s="273"/>
      <c r="AVC165" s="273"/>
      <c r="AVD165" s="273"/>
      <c r="AVE165" s="273"/>
      <c r="AVF165" s="273"/>
      <c r="AVG165" s="273"/>
      <c r="AVH165" s="273"/>
      <c r="AVI165" s="273"/>
      <c r="AVJ165" s="273"/>
      <c r="AVK165" s="273"/>
      <c r="AVL165" s="273"/>
      <c r="AVM165" s="273"/>
      <c r="AVN165" s="273"/>
      <c r="AVO165" s="273"/>
      <c r="AVP165" s="273"/>
      <c r="AVQ165" s="273"/>
      <c r="AVR165" s="273"/>
      <c r="AVS165" s="273"/>
      <c r="AVT165" s="273"/>
      <c r="AVU165" s="273"/>
      <c r="AVV165" s="273"/>
      <c r="AVW165" s="273"/>
      <c r="AVX165" s="273"/>
      <c r="AVY165" s="273"/>
      <c r="AVZ165" s="273"/>
      <c r="AWA165" s="273"/>
      <c r="AWB165" s="273"/>
      <c r="AWC165" s="273"/>
      <c r="AWD165" s="273"/>
      <c r="AWE165" s="273"/>
      <c r="AWF165" s="273"/>
      <c r="AWG165" s="273"/>
      <c r="AWH165" s="273"/>
      <c r="AWI165" s="273"/>
      <c r="AWJ165" s="273"/>
      <c r="AWK165" s="273"/>
      <c r="AWL165" s="273"/>
      <c r="AWM165" s="273"/>
      <c r="AWN165" s="273"/>
      <c r="AWO165" s="273"/>
      <c r="AWP165" s="273"/>
      <c r="AWQ165" s="273"/>
      <c r="AWR165" s="273"/>
      <c r="AWS165" s="273"/>
      <c r="AWT165" s="273"/>
      <c r="AWU165" s="273"/>
      <c r="AWV165" s="273"/>
      <c r="AWW165" s="273"/>
      <c r="AWX165" s="273"/>
      <c r="AWY165" s="273"/>
      <c r="AWZ165" s="273"/>
      <c r="AXA165" s="273"/>
      <c r="AXB165" s="273"/>
      <c r="AXC165" s="273"/>
      <c r="AXD165" s="273"/>
      <c r="AXE165" s="273"/>
      <c r="AXF165" s="273"/>
      <c r="AXG165" s="273"/>
      <c r="AXH165" s="273"/>
      <c r="AXI165" s="273"/>
      <c r="AXJ165" s="273"/>
      <c r="AXK165" s="273"/>
      <c r="AXL165" s="273"/>
      <c r="AXM165" s="273"/>
      <c r="AXN165" s="273"/>
      <c r="AXO165" s="273"/>
      <c r="AXP165" s="273"/>
      <c r="AXQ165" s="273"/>
      <c r="AXR165" s="273"/>
      <c r="AXS165" s="273"/>
      <c r="AXT165" s="273"/>
      <c r="AXU165" s="273"/>
      <c r="AXV165" s="273"/>
      <c r="AXW165" s="273"/>
      <c r="AXX165" s="273"/>
      <c r="AXY165" s="273"/>
      <c r="AXZ165" s="273"/>
      <c r="AYA165" s="273"/>
      <c r="AYB165" s="273"/>
      <c r="AYC165" s="273"/>
      <c r="AYD165" s="273"/>
      <c r="AYE165" s="273"/>
      <c r="AYF165" s="273"/>
      <c r="AYG165" s="273"/>
      <c r="AYH165" s="273"/>
      <c r="AYI165" s="273"/>
      <c r="AYJ165" s="273"/>
      <c r="AYK165" s="273"/>
      <c r="AYL165" s="273"/>
      <c r="AYM165" s="273"/>
      <c r="AYN165" s="273"/>
      <c r="AYO165" s="273"/>
      <c r="AYP165" s="273"/>
      <c r="AYQ165" s="273"/>
      <c r="AYR165" s="273"/>
      <c r="AYS165" s="273"/>
      <c r="AYT165" s="273"/>
      <c r="AYU165" s="273"/>
      <c r="AYV165" s="273"/>
      <c r="AYW165" s="273"/>
      <c r="AYX165" s="273"/>
      <c r="AYY165" s="273"/>
      <c r="AYZ165" s="273"/>
      <c r="AZA165" s="273"/>
      <c r="AZB165" s="273"/>
      <c r="AZC165" s="273"/>
      <c r="AZD165" s="273"/>
      <c r="AZE165" s="273"/>
      <c r="AZF165" s="273"/>
      <c r="AZG165" s="273"/>
      <c r="AZH165" s="273"/>
      <c r="AZI165" s="273"/>
      <c r="AZJ165" s="273"/>
      <c r="AZK165" s="273"/>
      <c r="AZL165" s="273"/>
      <c r="AZM165" s="273"/>
      <c r="AZN165" s="273"/>
      <c r="AZO165" s="273"/>
      <c r="AZP165" s="273"/>
      <c r="AZQ165" s="273"/>
      <c r="AZR165" s="273"/>
      <c r="AZS165" s="273"/>
      <c r="AZT165" s="273"/>
      <c r="AZU165" s="273"/>
      <c r="AZV165" s="273"/>
      <c r="AZW165" s="273"/>
      <c r="AZX165" s="273"/>
      <c r="AZY165" s="273"/>
      <c r="AZZ165" s="273"/>
      <c r="BAA165" s="273"/>
      <c r="BAB165" s="273"/>
      <c r="BAC165" s="273"/>
      <c r="BAD165" s="273"/>
      <c r="BAE165" s="273"/>
      <c r="BAF165" s="273"/>
      <c r="BAG165" s="273"/>
      <c r="BAH165" s="273"/>
      <c r="BAI165" s="273"/>
      <c r="BAJ165" s="273"/>
      <c r="BAK165" s="273"/>
      <c r="BAL165" s="273"/>
      <c r="BAM165" s="273"/>
      <c r="BAN165" s="273"/>
      <c r="BAO165" s="273"/>
      <c r="BAP165" s="273"/>
      <c r="BAQ165" s="273"/>
      <c r="BAR165" s="273"/>
      <c r="BAS165" s="273"/>
      <c r="BAT165" s="273"/>
      <c r="BAU165" s="273"/>
      <c r="BAV165" s="273"/>
      <c r="BAW165" s="273"/>
      <c r="BAX165" s="273"/>
      <c r="BAY165" s="273"/>
      <c r="BAZ165" s="273"/>
      <c r="BBA165" s="273"/>
      <c r="BBB165" s="273"/>
      <c r="BBC165" s="273"/>
      <c r="BBD165" s="273"/>
      <c r="BBE165" s="273"/>
      <c r="BBF165" s="273"/>
      <c r="BBG165" s="273"/>
      <c r="BBH165" s="273"/>
      <c r="BBI165" s="273"/>
      <c r="BBJ165" s="273"/>
      <c r="BBK165" s="273"/>
      <c r="BBL165" s="273"/>
      <c r="BBM165" s="273"/>
      <c r="BBN165" s="273"/>
      <c r="BBO165" s="273"/>
      <c r="BBP165" s="273"/>
      <c r="BBQ165" s="273"/>
      <c r="BBR165" s="273"/>
      <c r="BBS165" s="273"/>
      <c r="BBT165" s="273"/>
      <c r="BBU165" s="273"/>
      <c r="BBV165" s="273"/>
      <c r="BBW165" s="273"/>
      <c r="BBX165" s="273"/>
      <c r="BBY165" s="273"/>
      <c r="BBZ165" s="273"/>
      <c r="BCA165" s="273"/>
      <c r="BCB165" s="273"/>
      <c r="BCC165" s="273"/>
      <c r="BCD165" s="273"/>
      <c r="BCE165" s="273"/>
      <c r="BCF165" s="273"/>
      <c r="BCG165" s="273"/>
      <c r="BCH165" s="273"/>
      <c r="BCI165" s="273"/>
      <c r="BCJ165" s="273"/>
      <c r="BCK165" s="273"/>
      <c r="BCL165" s="273"/>
      <c r="BCM165" s="273"/>
      <c r="BCN165" s="273"/>
      <c r="BCO165" s="273"/>
      <c r="BCP165" s="273"/>
      <c r="BCQ165" s="273"/>
      <c r="BCR165" s="273"/>
      <c r="BCS165" s="273"/>
      <c r="BCT165" s="273"/>
      <c r="BCU165" s="273"/>
      <c r="BCV165" s="273"/>
      <c r="BCW165" s="273"/>
      <c r="BCX165" s="273"/>
      <c r="BCY165" s="273"/>
      <c r="BCZ165" s="273"/>
      <c r="BDA165" s="273"/>
      <c r="BDB165" s="273"/>
      <c r="BDC165" s="273"/>
      <c r="BDD165" s="273"/>
      <c r="BDE165" s="273"/>
      <c r="BDF165" s="273"/>
      <c r="BDG165" s="273"/>
      <c r="BDH165" s="273"/>
      <c r="BDI165" s="273"/>
      <c r="BDJ165" s="273"/>
      <c r="BDK165" s="273"/>
      <c r="BDL165" s="273"/>
      <c r="BDM165" s="273"/>
      <c r="BDN165" s="273"/>
      <c r="BDO165" s="273"/>
      <c r="BDP165" s="273"/>
      <c r="BDQ165" s="273"/>
      <c r="BDR165" s="273"/>
      <c r="BDS165" s="273"/>
      <c r="BDT165" s="273"/>
      <c r="BDU165" s="273"/>
      <c r="BDV165" s="273"/>
      <c r="BDW165" s="273"/>
      <c r="BDX165" s="273"/>
      <c r="BDY165" s="273"/>
      <c r="BDZ165" s="273"/>
      <c r="BEA165" s="273"/>
      <c r="BEB165" s="273"/>
      <c r="BEC165" s="273"/>
      <c r="BED165" s="273"/>
      <c r="BEE165" s="273"/>
      <c r="BEF165" s="273"/>
      <c r="BEG165" s="273"/>
      <c r="BEH165" s="273"/>
      <c r="BEI165" s="273"/>
      <c r="BEJ165" s="273"/>
      <c r="BEK165" s="273"/>
      <c r="BEL165" s="273"/>
      <c r="BEM165" s="273"/>
      <c r="BEN165" s="273"/>
      <c r="BEO165" s="273"/>
      <c r="BEP165" s="273"/>
      <c r="BEQ165" s="273"/>
      <c r="BER165" s="273"/>
      <c r="BES165" s="273"/>
      <c r="BET165" s="273"/>
      <c r="BEU165" s="273"/>
      <c r="BEV165" s="273"/>
      <c r="BEW165" s="273"/>
      <c r="BEX165" s="273"/>
      <c r="BEY165" s="273"/>
      <c r="BEZ165" s="273"/>
      <c r="BFA165" s="273"/>
      <c r="BFB165" s="273"/>
      <c r="BFC165" s="273"/>
      <c r="BFD165" s="273"/>
      <c r="BFE165" s="273"/>
      <c r="BFF165" s="273"/>
      <c r="BFG165" s="273"/>
      <c r="BFH165" s="273"/>
      <c r="BFI165" s="273"/>
      <c r="BFJ165" s="273"/>
      <c r="BFK165" s="273"/>
      <c r="BFL165" s="273"/>
      <c r="BFM165" s="273"/>
      <c r="BFN165" s="273"/>
      <c r="BFO165" s="273"/>
      <c r="BFP165" s="273"/>
      <c r="BFQ165" s="273"/>
      <c r="BFR165" s="273"/>
      <c r="BFS165" s="273"/>
      <c r="BFT165" s="273"/>
      <c r="BFU165" s="273"/>
      <c r="BFV165" s="273"/>
      <c r="BFW165" s="273"/>
      <c r="BFX165" s="273"/>
      <c r="BFY165" s="273"/>
      <c r="BFZ165" s="273"/>
      <c r="BGA165" s="273"/>
      <c r="BGB165" s="273"/>
      <c r="BGC165" s="273"/>
      <c r="BGD165" s="273"/>
      <c r="BGE165" s="273"/>
      <c r="BGF165" s="273"/>
      <c r="BGG165" s="273"/>
      <c r="BGH165" s="273"/>
      <c r="BGI165" s="273"/>
      <c r="BGJ165" s="273"/>
      <c r="BGK165" s="273"/>
      <c r="BGL165" s="273"/>
      <c r="BGM165" s="273"/>
      <c r="BGN165" s="273"/>
      <c r="BGO165" s="273"/>
      <c r="BGP165" s="273"/>
      <c r="BGQ165" s="273"/>
      <c r="BGR165" s="273"/>
      <c r="BGS165" s="273"/>
      <c r="BGT165" s="273"/>
      <c r="BGU165" s="273"/>
      <c r="BGV165" s="273"/>
      <c r="BGW165" s="273"/>
      <c r="BGX165" s="273"/>
      <c r="BGY165" s="273"/>
      <c r="BGZ165" s="273"/>
      <c r="BHA165" s="273"/>
      <c r="BHB165" s="273"/>
      <c r="BHC165" s="273"/>
      <c r="BHD165" s="273"/>
      <c r="BHE165" s="273"/>
      <c r="BHF165" s="273"/>
      <c r="BHG165" s="273"/>
      <c r="BHH165" s="273"/>
      <c r="BHI165" s="273"/>
      <c r="BHJ165" s="273"/>
      <c r="BHK165" s="273"/>
      <c r="BHL165" s="273"/>
      <c r="BHM165" s="273"/>
      <c r="BHN165" s="273"/>
      <c r="BHO165" s="273"/>
      <c r="BHP165" s="273"/>
      <c r="BHQ165" s="273"/>
      <c r="BHR165" s="273"/>
      <c r="BHS165" s="273"/>
      <c r="BHT165" s="273"/>
      <c r="BHU165" s="273"/>
      <c r="BHV165" s="273"/>
      <c r="BHW165" s="273"/>
      <c r="BHX165" s="273"/>
      <c r="BHY165" s="273"/>
      <c r="BHZ165" s="273"/>
      <c r="BIA165" s="273"/>
      <c r="BIB165" s="273"/>
      <c r="BIC165" s="273"/>
      <c r="BID165" s="273"/>
      <c r="BIE165" s="273"/>
      <c r="BIF165" s="273"/>
      <c r="BIG165" s="273"/>
      <c r="BIH165" s="273"/>
      <c r="BII165" s="273"/>
      <c r="BIJ165" s="273"/>
      <c r="BIK165" s="273"/>
      <c r="BIL165" s="273"/>
      <c r="BIM165" s="273"/>
      <c r="BIN165" s="273"/>
      <c r="BIO165" s="273"/>
      <c r="BIP165" s="273"/>
      <c r="BIQ165" s="273"/>
      <c r="BIR165" s="273"/>
      <c r="BIS165" s="273"/>
      <c r="BIT165" s="273"/>
      <c r="BIU165" s="273"/>
      <c r="BIV165" s="273"/>
      <c r="BIW165" s="273"/>
      <c r="BIX165" s="273"/>
      <c r="BIY165" s="273"/>
      <c r="BIZ165" s="273"/>
      <c r="BJA165" s="273"/>
      <c r="BJB165" s="273"/>
      <c r="BJC165" s="273"/>
      <c r="BJD165" s="273"/>
      <c r="BJE165" s="273"/>
      <c r="BJF165" s="273"/>
      <c r="BJG165" s="273"/>
      <c r="BJH165" s="273"/>
      <c r="BJI165" s="273"/>
      <c r="BJJ165" s="273"/>
      <c r="BJK165" s="273"/>
      <c r="BJL165" s="273"/>
      <c r="BJM165" s="273"/>
      <c r="BJN165" s="273"/>
      <c r="BJO165" s="273"/>
      <c r="BJP165" s="273"/>
      <c r="BJQ165" s="273"/>
      <c r="BJR165" s="273"/>
      <c r="BJS165" s="273"/>
      <c r="BJT165" s="273"/>
      <c r="BJU165" s="273"/>
      <c r="BJV165" s="273"/>
      <c r="BJW165" s="273"/>
      <c r="BJX165" s="273"/>
      <c r="BJY165" s="273"/>
      <c r="BJZ165" s="273"/>
      <c r="BKA165" s="273"/>
      <c r="BKB165" s="273"/>
      <c r="BKC165" s="273"/>
      <c r="BKD165" s="273"/>
      <c r="BKE165" s="273"/>
      <c r="BKF165" s="273"/>
      <c r="BKG165" s="273"/>
      <c r="BKH165" s="273"/>
      <c r="BKI165" s="273"/>
      <c r="BKJ165" s="273"/>
      <c r="BKK165" s="273"/>
      <c r="BKL165" s="273"/>
      <c r="BKM165" s="273"/>
      <c r="BKN165" s="273"/>
      <c r="BKO165" s="273"/>
      <c r="BKP165" s="273"/>
      <c r="BKQ165" s="273"/>
      <c r="BKR165" s="273"/>
      <c r="BKS165" s="273"/>
      <c r="BKT165" s="273"/>
      <c r="BKU165" s="273"/>
      <c r="BKV165" s="273"/>
      <c r="BKW165" s="273"/>
      <c r="BKX165" s="273"/>
      <c r="BKY165" s="273"/>
      <c r="BKZ165" s="273"/>
      <c r="BLA165" s="273"/>
      <c r="BLB165" s="273"/>
      <c r="BLC165" s="273"/>
      <c r="BLD165" s="273"/>
      <c r="BLE165" s="273"/>
      <c r="BLF165" s="273"/>
      <c r="BLG165" s="273"/>
      <c r="BLH165" s="273"/>
      <c r="BLI165" s="273"/>
      <c r="BLJ165" s="273"/>
      <c r="BLK165" s="273"/>
      <c r="BLL165" s="273"/>
      <c r="BLM165" s="273"/>
      <c r="BLN165" s="273"/>
      <c r="BLO165" s="273"/>
      <c r="BLP165" s="273"/>
      <c r="BLQ165" s="273"/>
      <c r="BLR165" s="273"/>
      <c r="BLS165" s="273"/>
      <c r="BLT165" s="273"/>
      <c r="BLU165" s="273"/>
      <c r="BLV165" s="273"/>
      <c r="BLW165" s="273"/>
      <c r="BLX165" s="273"/>
      <c r="BLY165" s="273"/>
      <c r="BLZ165" s="273"/>
      <c r="BMA165" s="273"/>
      <c r="BMB165" s="273"/>
      <c r="BMC165" s="273"/>
      <c r="BMD165" s="273"/>
      <c r="BME165" s="273"/>
      <c r="BMF165" s="273"/>
      <c r="BMG165" s="273"/>
      <c r="BMH165" s="273"/>
      <c r="BMI165" s="273"/>
      <c r="BMJ165" s="273"/>
      <c r="BMK165" s="273"/>
      <c r="BML165" s="273"/>
      <c r="BMM165" s="273"/>
      <c r="BMN165" s="273"/>
      <c r="BMO165" s="273"/>
      <c r="BMP165" s="273"/>
      <c r="BMQ165" s="273"/>
      <c r="BMR165" s="273"/>
      <c r="BMS165" s="273"/>
      <c r="BMT165" s="273"/>
      <c r="BMU165" s="273"/>
      <c r="BMV165" s="273"/>
      <c r="BMW165" s="273"/>
      <c r="BMX165" s="273"/>
      <c r="BMY165" s="273"/>
      <c r="BMZ165" s="273"/>
      <c r="BNA165" s="273"/>
      <c r="BNB165" s="273"/>
      <c r="BNC165" s="273"/>
      <c r="BND165" s="273"/>
      <c r="BNE165" s="273"/>
      <c r="BNF165" s="273"/>
      <c r="BNG165" s="273"/>
      <c r="BNH165" s="273"/>
      <c r="BNI165" s="273"/>
      <c r="BNJ165" s="273"/>
      <c r="BNK165" s="273"/>
      <c r="BNL165" s="273"/>
      <c r="BNM165" s="273"/>
      <c r="BNN165" s="273"/>
      <c r="BNO165" s="273"/>
      <c r="BNP165" s="273"/>
      <c r="BNQ165" s="273"/>
      <c r="BNR165" s="273"/>
      <c r="BNS165" s="273"/>
      <c r="BNT165" s="273"/>
      <c r="BNU165" s="273"/>
      <c r="BNV165" s="273"/>
      <c r="BNW165" s="273"/>
      <c r="BNX165" s="273"/>
      <c r="BNY165" s="273"/>
      <c r="BNZ165" s="273"/>
      <c r="BOA165" s="273"/>
      <c r="BOB165" s="273"/>
      <c r="BOC165" s="273"/>
      <c r="BOD165" s="273"/>
      <c r="BOE165" s="273"/>
      <c r="BOF165" s="273"/>
      <c r="BOG165" s="273"/>
      <c r="BOH165" s="273"/>
      <c r="BOI165" s="273"/>
      <c r="BOJ165" s="273"/>
      <c r="BOK165" s="273"/>
      <c r="BOL165" s="273"/>
      <c r="BOM165" s="273"/>
      <c r="BON165" s="273"/>
      <c r="BOO165" s="273"/>
      <c r="BOP165" s="273"/>
      <c r="BOQ165" s="273"/>
      <c r="BOR165" s="273"/>
      <c r="BOS165" s="273"/>
      <c r="BOT165" s="273"/>
      <c r="BOU165" s="273"/>
      <c r="BOV165" s="273"/>
      <c r="BOW165" s="273"/>
      <c r="BOX165" s="273"/>
      <c r="BOY165" s="273"/>
      <c r="BOZ165" s="273"/>
      <c r="BPA165" s="273"/>
      <c r="BPB165" s="273"/>
      <c r="BPC165" s="273"/>
      <c r="BPD165" s="273"/>
      <c r="BPE165" s="273"/>
      <c r="BPF165" s="273"/>
      <c r="BPG165" s="273"/>
      <c r="BPH165" s="273"/>
      <c r="BPI165" s="273"/>
      <c r="BPJ165" s="273"/>
      <c r="BPK165" s="273"/>
      <c r="BPL165" s="273"/>
      <c r="BPM165" s="273"/>
      <c r="BPN165" s="273"/>
      <c r="BPO165" s="273"/>
      <c r="BPP165" s="273"/>
      <c r="BPQ165" s="273"/>
      <c r="BPR165" s="273"/>
      <c r="BPS165" s="273"/>
      <c r="BPT165" s="273"/>
      <c r="BPU165" s="273"/>
      <c r="BPV165" s="273"/>
      <c r="BPW165" s="273"/>
      <c r="BPX165" s="273"/>
      <c r="BPY165" s="273"/>
      <c r="BPZ165" s="273"/>
      <c r="BQA165" s="273"/>
      <c r="BQB165" s="273"/>
      <c r="BQC165" s="273"/>
      <c r="BQD165" s="273"/>
      <c r="BQE165" s="273"/>
      <c r="BQF165" s="273"/>
      <c r="BQG165" s="273"/>
      <c r="BQH165" s="273"/>
      <c r="BQI165" s="273"/>
      <c r="BQJ165" s="273"/>
      <c r="BQK165" s="273"/>
      <c r="BQL165" s="273"/>
      <c r="BQM165" s="273"/>
      <c r="BQN165" s="273"/>
      <c r="BQO165" s="273"/>
      <c r="BQP165" s="273"/>
      <c r="BQQ165" s="273"/>
      <c r="BQR165" s="273"/>
      <c r="BQS165" s="273"/>
      <c r="BQT165" s="273"/>
      <c r="BQU165" s="273"/>
      <c r="BQV165" s="273"/>
      <c r="BQW165" s="273"/>
      <c r="BQX165" s="273"/>
      <c r="BQY165" s="273"/>
      <c r="BQZ165" s="273"/>
      <c r="BRA165" s="273"/>
      <c r="BRB165" s="273"/>
      <c r="BRC165" s="273"/>
      <c r="BRD165" s="273"/>
      <c r="BRE165" s="273"/>
      <c r="BRF165" s="273"/>
      <c r="BRG165" s="273"/>
      <c r="BRH165" s="273"/>
      <c r="BRI165" s="273"/>
      <c r="BRJ165" s="273"/>
      <c r="BRK165" s="273"/>
      <c r="BRL165" s="273"/>
      <c r="BRM165" s="273"/>
      <c r="BRN165" s="273"/>
      <c r="BRO165" s="273"/>
      <c r="BRP165" s="273"/>
      <c r="BRQ165" s="273"/>
      <c r="BRR165" s="273"/>
      <c r="BRS165" s="273"/>
      <c r="BRT165" s="273"/>
      <c r="BRU165" s="273"/>
      <c r="BRV165" s="273"/>
      <c r="BRW165" s="273"/>
      <c r="BRX165" s="273"/>
      <c r="BRY165" s="273"/>
      <c r="BRZ165" s="273"/>
      <c r="BSA165" s="273"/>
      <c r="BSB165" s="273"/>
      <c r="BSC165" s="273"/>
      <c r="BSD165" s="273"/>
      <c r="BSE165" s="273"/>
      <c r="BSF165" s="273"/>
      <c r="BSG165" s="273"/>
      <c r="BSH165" s="273"/>
      <c r="BSI165" s="273"/>
      <c r="BSJ165" s="273"/>
      <c r="BSK165" s="273"/>
      <c r="BSL165" s="273"/>
      <c r="BSM165" s="273"/>
      <c r="BSN165" s="273"/>
      <c r="BSO165" s="273"/>
      <c r="BSP165" s="273"/>
      <c r="BSQ165" s="273"/>
      <c r="BSR165" s="273"/>
      <c r="BSS165" s="273"/>
      <c r="BST165" s="273"/>
      <c r="BSU165" s="273"/>
      <c r="BSV165" s="273"/>
      <c r="BSW165" s="273"/>
      <c r="BSX165" s="273"/>
      <c r="BSY165" s="273"/>
      <c r="BSZ165" s="273"/>
      <c r="BTA165" s="273"/>
      <c r="BTB165" s="273"/>
      <c r="BTC165" s="273"/>
      <c r="BTD165" s="273"/>
      <c r="BTE165" s="273"/>
      <c r="BTF165" s="273"/>
      <c r="BTG165" s="273"/>
      <c r="BTH165" s="273"/>
      <c r="BTI165" s="273"/>
      <c r="BTJ165" s="273"/>
      <c r="BTK165" s="273"/>
      <c r="BTL165" s="273"/>
      <c r="BTM165" s="273"/>
      <c r="BTN165" s="273"/>
      <c r="BTO165" s="273"/>
      <c r="BTP165" s="273"/>
      <c r="BTQ165" s="273"/>
      <c r="BTR165" s="273"/>
      <c r="BTS165" s="273"/>
      <c r="BTT165" s="273"/>
      <c r="BTU165" s="273"/>
      <c r="BTV165" s="273"/>
      <c r="BTW165" s="273"/>
      <c r="BTX165" s="273"/>
      <c r="BTY165" s="273"/>
      <c r="BTZ165" s="273"/>
      <c r="BUA165" s="273"/>
      <c r="BUB165" s="273"/>
      <c r="BUC165" s="273"/>
      <c r="BUD165" s="273"/>
      <c r="BUE165" s="273"/>
      <c r="BUF165" s="273"/>
      <c r="BUG165" s="273"/>
      <c r="BUH165" s="273"/>
      <c r="BUI165" s="273"/>
      <c r="BUJ165" s="273"/>
      <c r="BUK165" s="273"/>
      <c r="BUL165" s="273"/>
      <c r="BUM165" s="273"/>
      <c r="BUN165" s="273"/>
      <c r="BUO165" s="273"/>
      <c r="BUP165" s="273"/>
      <c r="BUQ165" s="273"/>
      <c r="BUR165" s="273"/>
      <c r="BUS165" s="273"/>
      <c r="BUT165" s="273"/>
      <c r="BUU165" s="273"/>
      <c r="BUV165" s="273"/>
      <c r="BUW165" s="273"/>
      <c r="BUX165" s="273"/>
      <c r="BUY165" s="273"/>
      <c r="BUZ165" s="273"/>
      <c r="BVA165" s="273"/>
      <c r="BVB165" s="273"/>
      <c r="BVC165" s="273"/>
      <c r="BVD165" s="273"/>
      <c r="BVE165" s="273"/>
      <c r="BVF165" s="273"/>
      <c r="BVG165" s="273"/>
      <c r="BVH165" s="273"/>
      <c r="BVI165" s="273"/>
      <c r="BVJ165" s="273"/>
      <c r="BVK165" s="273"/>
      <c r="BVL165" s="273"/>
      <c r="BVM165" s="273"/>
      <c r="BVN165" s="273"/>
      <c r="BVO165" s="273"/>
      <c r="BVP165" s="273"/>
      <c r="BVQ165" s="273"/>
      <c r="BVR165" s="273"/>
      <c r="BVS165" s="273"/>
      <c r="BVT165" s="273"/>
      <c r="BVU165" s="273"/>
      <c r="BVV165" s="273"/>
      <c r="BVW165" s="273"/>
      <c r="BVX165" s="273"/>
      <c r="BVY165" s="273"/>
      <c r="BVZ165" s="273"/>
      <c r="BWA165" s="273"/>
      <c r="BWB165" s="273"/>
      <c r="BWC165" s="273"/>
      <c r="BWD165" s="273"/>
      <c r="BWE165" s="273"/>
      <c r="BWF165" s="273"/>
      <c r="BWG165" s="273"/>
      <c r="BWH165" s="273"/>
      <c r="BWI165" s="273"/>
      <c r="BWJ165" s="273"/>
      <c r="BWK165" s="273"/>
      <c r="BWL165" s="273"/>
      <c r="BWM165" s="273"/>
      <c r="BWN165" s="273"/>
      <c r="BWO165" s="273"/>
      <c r="BWP165" s="273"/>
      <c r="BWQ165" s="273"/>
      <c r="BWR165" s="273"/>
      <c r="BWS165" s="273"/>
      <c r="BWT165" s="273"/>
      <c r="BWU165" s="273"/>
      <c r="BWV165" s="273"/>
      <c r="BWW165" s="273"/>
      <c r="BWX165" s="273"/>
      <c r="BWY165" s="273"/>
      <c r="BWZ165" s="273"/>
      <c r="BXA165" s="273"/>
      <c r="BXB165" s="273"/>
      <c r="BXC165" s="273"/>
      <c r="BXD165" s="273"/>
      <c r="BXE165" s="273"/>
      <c r="BXF165" s="273"/>
      <c r="BXG165" s="273"/>
      <c r="BXH165" s="273"/>
      <c r="BXI165" s="273"/>
      <c r="BXJ165" s="273"/>
      <c r="BXK165" s="273"/>
      <c r="BXL165" s="273"/>
      <c r="BXM165" s="273"/>
      <c r="BXN165" s="273"/>
      <c r="BXO165" s="273"/>
      <c r="BXP165" s="273"/>
      <c r="BXQ165" s="273"/>
      <c r="BXR165" s="273"/>
      <c r="BXS165" s="273"/>
      <c r="BXT165" s="273"/>
      <c r="BXU165" s="273"/>
      <c r="BXV165" s="273"/>
      <c r="BXW165" s="273"/>
      <c r="BXX165" s="273"/>
      <c r="BXY165" s="273"/>
      <c r="BXZ165" s="273"/>
      <c r="BYA165" s="273"/>
      <c r="BYB165" s="273"/>
      <c r="BYC165" s="273"/>
      <c r="BYD165" s="273"/>
      <c r="BYE165" s="273"/>
      <c r="BYF165" s="273"/>
      <c r="BYG165" s="273"/>
      <c r="BYH165" s="273"/>
      <c r="BYI165" s="273"/>
      <c r="BYJ165" s="273"/>
      <c r="BYK165" s="273"/>
      <c r="BYL165" s="273"/>
      <c r="BYM165" s="273"/>
      <c r="BYN165" s="273"/>
      <c r="BYO165" s="273"/>
      <c r="BYP165" s="273"/>
      <c r="BYQ165" s="273"/>
      <c r="BYR165" s="273"/>
      <c r="BYS165" s="273"/>
      <c r="BYT165" s="273"/>
      <c r="BYU165" s="273"/>
      <c r="BYV165" s="273"/>
      <c r="BYW165" s="273"/>
      <c r="BYX165" s="273"/>
      <c r="BYY165" s="273"/>
      <c r="BYZ165" s="273"/>
      <c r="BZA165" s="273"/>
      <c r="BZB165" s="273"/>
      <c r="BZC165" s="273"/>
      <c r="BZD165" s="273"/>
      <c r="BZE165" s="273"/>
      <c r="BZF165" s="273"/>
      <c r="BZG165" s="273"/>
      <c r="BZH165" s="273"/>
      <c r="BZI165" s="273"/>
      <c r="BZJ165" s="273"/>
      <c r="BZK165" s="273"/>
      <c r="BZL165" s="273"/>
      <c r="BZM165" s="273"/>
      <c r="BZN165" s="273"/>
      <c r="BZO165" s="273"/>
      <c r="BZP165" s="273"/>
      <c r="BZQ165" s="273"/>
      <c r="BZR165" s="273"/>
      <c r="BZS165" s="273"/>
      <c r="BZT165" s="273"/>
      <c r="BZU165" s="273"/>
      <c r="BZV165" s="273"/>
      <c r="BZW165" s="273"/>
      <c r="BZX165" s="273"/>
      <c r="BZY165" s="273"/>
      <c r="BZZ165" s="273"/>
      <c r="CAA165" s="273"/>
      <c r="CAB165" s="273"/>
      <c r="CAC165" s="273"/>
      <c r="CAD165" s="273"/>
      <c r="CAE165" s="273"/>
      <c r="CAF165" s="273"/>
      <c r="CAG165" s="273"/>
      <c r="CAH165" s="273"/>
      <c r="CAI165" s="273"/>
      <c r="CAJ165" s="273"/>
      <c r="CAK165" s="273"/>
      <c r="CAL165" s="273"/>
      <c r="CAM165" s="273"/>
      <c r="CAN165" s="273"/>
      <c r="CAO165" s="273"/>
      <c r="CAP165" s="273"/>
      <c r="CAQ165" s="273"/>
      <c r="CAR165" s="273"/>
      <c r="CAS165" s="273"/>
      <c r="CAT165" s="273"/>
      <c r="CAU165" s="273"/>
      <c r="CAV165" s="273"/>
      <c r="CAW165" s="273"/>
      <c r="CAX165" s="273"/>
      <c r="CAY165" s="273"/>
      <c r="CAZ165" s="273"/>
      <c r="CBA165" s="273"/>
      <c r="CBB165" s="273"/>
      <c r="CBC165" s="273"/>
      <c r="CBD165" s="273"/>
      <c r="CBE165" s="273"/>
      <c r="CBF165" s="273"/>
      <c r="CBG165" s="273"/>
      <c r="CBH165" s="273"/>
      <c r="CBI165" s="273"/>
      <c r="CBJ165" s="273"/>
      <c r="CBK165" s="273"/>
      <c r="CBL165" s="273"/>
      <c r="CBM165" s="273"/>
      <c r="CBN165" s="273"/>
      <c r="CBO165" s="273"/>
      <c r="CBP165" s="273"/>
      <c r="CBQ165" s="273"/>
      <c r="CBR165" s="273"/>
      <c r="CBS165" s="273"/>
      <c r="CBT165" s="273"/>
      <c r="CBU165" s="273"/>
      <c r="CBV165" s="273"/>
      <c r="CBW165" s="273"/>
      <c r="CBX165" s="273"/>
      <c r="CBY165" s="273"/>
      <c r="CBZ165" s="273"/>
      <c r="CCA165" s="273"/>
      <c r="CCB165" s="273"/>
      <c r="CCC165" s="273"/>
      <c r="CCD165" s="273"/>
      <c r="CCE165" s="273"/>
      <c r="CCF165" s="273"/>
      <c r="CCG165" s="273"/>
      <c r="CCH165" s="273"/>
      <c r="CCI165" s="273"/>
      <c r="CCJ165" s="273"/>
      <c r="CCK165" s="273"/>
      <c r="CCL165" s="273"/>
      <c r="CCM165" s="273"/>
      <c r="CCN165" s="273"/>
      <c r="CCO165" s="273"/>
      <c r="CCP165" s="273"/>
      <c r="CCQ165" s="273"/>
      <c r="CCR165" s="273"/>
      <c r="CCS165" s="273"/>
      <c r="CCT165" s="273"/>
      <c r="CCU165" s="273"/>
      <c r="CCV165" s="273"/>
      <c r="CCW165" s="273"/>
      <c r="CCX165" s="273"/>
      <c r="CCY165" s="273"/>
      <c r="CCZ165" s="273"/>
      <c r="CDA165" s="273"/>
      <c r="CDB165" s="273"/>
      <c r="CDC165" s="273"/>
      <c r="CDD165" s="273"/>
      <c r="CDE165" s="273"/>
      <c r="CDF165" s="273"/>
      <c r="CDG165" s="273"/>
      <c r="CDH165" s="273"/>
      <c r="CDI165" s="273"/>
      <c r="CDJ165" s="273"/>
      <c r="CDK165" s="273"/>
      <c r="CDL165" s="273"/>
      <c r="CDM165" s="273"/>
      <c r="CDN165" s="273"/>
      <c r="CDO165" s="273"/>
      <c r="CDP165" s="273"/>
      <c r="CDQ165" s="273"/>
      <c r="CDR165" s="273"/>
      <c r="CDS165" s="273"/>
      <c r="CDT165" s="273"/>
      <c r="CDU165" s="273"/>
      <c r="CDV165" s="273"/>
      <c r="CDW165" s="273"/>
      <c r="CDX165" s="273"/>
      <c r="CDY165" s="273"/>
      <c r="CDZ165" s="273"/>
      <c r="CEA165" s="273"/>
      <c r="CEB165" s="273"/>
      <c r="CEC165" s="273"/>
      <c r="CED165" s="273"/>
      <c r="CEE165" s="273"/>
      <c r="CEF165" s="273"/>
      <c r="CEG165" s="273"/>
      <c r="CEH165" s="273"/>
      <c r="CEI165" s="273"/>
      <c r="CEJ165" s="273"/>
      <c r="CEK165" s="273"/>
      <c r="CEL165" s="273"/>
      <c r="CEM165" s="273"/>
      <c r="CEN165" s="273"/>
      <c r="CEO165" s="273"/>
      <c r="CEP165" s="273"/>
      <c r="CEQ165" s="273"/>
      <c r="CER165" s="273"/>
      <c r="CES165" s="273"/>
      <c r="CET165" s="273"/>
      <c r="CEU165" s="273"/>
      <c r="CEV165" s="273"/>
      <c r="CEW165" s="273"/>
      <c r="CEX165" s="273"/>
      <c r="CEY165" s="273"/>
      <c r="CEZ165" s="273"/>
      <c r="CFA165" s="273"/>
      <c r="CFB165" s="273"/>
      <c r="CFC165" s="273"/>
      <c r="CFD165" s="273"/>
      <c r="CFE165" s="273"/>
      <c r="CFF165" s="273"/>
      <c r="CFG165" s="273"/>
      <c r="CFH165" s="273"/>
      <c r="CFI165" s="273"/>
      <c r="CFJ165" s="273"/>
      <c r="CFK165" s="273"/>
      <c r="CFL165" s="273"/>
      <c r="CFM165" s="273"/>
      <c r="CFN165" s="273"/>
      <c r="CFO165" s="273"/>
      <c r="CFP165" s="273"/>
      <c r="CFQ165" s="273"/>
      <c r="CFR165" s="273"/>
      <c r="CFS165" s="273"/>
      <c r="CFT165" s="273"/>
      <c r="CFU165" s="273"/>
      <c r="CFV165" s="273"/>
      <c r="CFW165" s="273"/>
      <c r="CFX165" s="273"/>
      <c r="CFY165" s="273"/>
      <c r="CFZ165" s="273"/>
      <c r="CGA165" s="273"/>
      <c r="CGB165" s="273"/>
      <c r="CGC165" s="273"/>
      <c r="CGD165" s="273"/>
      <c r="CGE165" s="273"/>
      <c r="CGF165" s="273"/>
      <c r="CGG165" s="273"/>
      <c r="CGH165" s="273"/>
      <c r="CGI165" s="273"/>
      <c r="CGJ165" s="273"/>
      <c r="CGK165" s="273"/>
      <c r="CGL165" s="273"/>
      <c r="CGM165" s="273"/>
      <c r="CGN165" s="273"/>
      <c r="CGO165" s="273"/>
      <c r="CGP165" s="273"/>
      <c r="CGQ165" s="273"/>
      <c r="CGR165" s="273"/>
      <c r="CGS165" s="273"/>
      <c r="CGT165" s="273"/>
      <c r="CGU165" s="273"/>
      <c r="CGV165" s="273"/>
      <c r="CGW165" s="273"/>
      <c r="CGX165" s="273"/>
      <c r="CGY165" s="273"/>
      <c r="CGZ165" s="273"/>
      <c r="CHA165" s="273"/>
      <c r="CHB165" s="273"/>
      <c r="CHC165" s="273"/>
      <c r="CHD165" s="273"/>
      <c r="CHE165" s="273"/>
      <c r="CHF165" s="273"/>
      <c r="CHG165" s="273"/>
      <c r="CHH165" s="273"/>
      <c r="CHI165" s="273"/>
      <c r="CHJ165" s="273"/>
      <c r="CHK165" s="273"/>
      <c r="CHL165" s="273"/>
      <c r="CHM165" s="273"/>
      <c r="CHN165" s="273"/>
      <c r="CHO165" s="273"/>
      <c r="CHP165" s="273"/>
      <c r="CHQ165" s="273"/>
      <c r="CHR165" s="273"/>
      <c r="CHS165" s="273"/>
      <c r="CHT165" s="273"/>
      <c r="CHU165" s="273"/>
      <c r="CHV165" s="273"/>
      <c r="CHW165" s="273"/>
      <c r="CHX165" s="273"/>
      <c r="CHY165" s="273"/>
      <c r="CHZ165" s="273"/>
      <c r="CIA165" s="273"/>
      <c r="CIB165" s="273"/>
      <c r="CIC165" s="273"/>
      <c r="CID165" s="273"/>
      <c r="CIE165" s="273"/>
      <c r="CIF165" s="273"/>
      <c r="CIG165" s="273"/>
      <c r="CIH165" s="273"/>
      <c r="CII165" s="273"/>
      <c r="CIJ165" s="273"/>
      <c r="CIK165" s="273"/>
      <c r="CIL165" s="273"/>
      <c r="CIM165" s="273"/>
      <c r="CIN165" s="273"/>
      <c r="CIO165" s="273"/>
      <c r="CIP165" s="273"/>
      <c r="CIQ165" s="273"/>
      <c r="CIR165" s="273"/>
      <c r="CIS165" s="273"/>
      <c r="CIT165" s="273"/>
      <c r="CIU165" s="273"/>
      <c r="CIV165" s="273"/>
      <c r="CIW165" s="273"/>
      <c r="CIX165" s="273"/>
      <c r="CIY165" s="273"/>
      <c r="CIZ165" s="273"/>
      <c r="CJA165" s="273"/>
      <c r="CJB165" s="273"/>
      <c r="CJC165" s="273"/>
      <c r="CJD165" s="273"/>
      <c r="CJE165" s="273"/>
      <c r="CJF165" s="273"/>
      <c r="CJG165" s="273"/>
      <c r="CJH165" s="273"/>
      <c r="CJI165" s="273"/>
      <c r="CJJ165" s="273"/>
      <c r="CJK165" s="273"/>
      <c r="CJL165" s="273"/>
      <c r="CJM165" s="273"/>
      <c r="CJN165" s="273"/>
      <c r="CJO165" s="273"/>
      <c r="CJP165" s="273"/>
      <c r="CJQ165" s="273"/>
      <c r="CJR165" s="273"/>
      <c r="CJS165" s="273"/>
      <c r="CJT165" s="273"/>
      <c r="CJU165" s="273"/>
      <c r="CJV165" s="273"/>
      <c r="CJW165" s="273"/>
      <c r="CJX165" s="273"/>
      <c r="CJY165" s="273"/>
      <c r="CJZ165" s="273"/>
      <c r="CKA165" s="273"/>
      <c r="CKB165" s="273"/>
      <c r="CKC165" s="273"/>
      <c r="CKD165" s="273"/>
      <c r="CKE165" s="273"/>
      <c r="CKF165" s="273"/>
      <c r="CKG165" s="273"/>
      <c r="CKH165" s="273"/>
      <c r="CKI165" s="273"/>
      <c r="CKJ165" s="273"/>
      <c r="CKK165" s="273"/>
      <c r="CKL165" s="273"/>
      <c r="CKM165" s="273"/>
      <c r="CKN165" s="273"/>
      <c r="CKO165" s="273"/>
      <c r="CKP165" s="273"/>
      <c r="CKQ165" s="273"/>
      <c r="CKR165" s="273"/>
      <c r="CKS165" s="273"/>
      <c r="CKT165" s="273"/>
      <c r="CKU165" s="273"/>
      <c r="CKV165" s="273"/>
      <c r="CKW165" s="273"/>
      <c r="CKX165" s="273"/>
      <c r="CKY165" s="273"/>
      <c r="CKZ165" s="273"/>
      <c r="CLA165" s="273"/>
      <c r="CLB165" s="273"/>
      <c r="CLC165" s="273"/>
      <c r="CLD165" s="273"/>
      <c r="CLE165" s="273"/>
      <c r="CLF165" s="273"/>
      <c r="CLG165" s="273"/>
      <c r="CLH165" s="273"/>
      <c r="CLI165" s="273"/>
      <c r="CLJ165" s="273"/>
      <c r="CLK165" s="273"/>
      <c r="CLL165" s="273"/>
      <c r="CLM165" s="273"/>
      <c r="CLN165" s="273"/>
      <c r="CLO165" s="273"/>
      <c r="CLP165" s="273"/>
      <c r="CLQ165" s="273"/>
      <c r="CLR165" s="273"/>
      <c r="CLS165" s="273"/>
      <c r="CLT165" s="273"/>
      <c r="CLU165" s="273"/>
      <c r="CLV165" s="273"/>
      <c r="CLW165" s="273"/>
      <c r="CLX165" s="273"/>
      <c r="CLY165" s="273"/>
      <c r="CLZ165" s="273"/>
      <c r="CMA165" s="273"/>
      <c r="CMB165" s="273"/>
      <c r="CMC165" s="273"/>
      <c r="CMD165" s="273"/>
      <c r="CME165" s="273"/>
      <c r="CMF165" s="273"/>
      <c r="CMG165" s="273"/>
      <c r="CMH165" s="273"/>
      <c r="CMI165" s="273"/>
      <c r="CMJ165" s="273"/>
      <c r="CMK165" s="273"/>
      <c r="CML165" s="273"/>
      <c r="CMM165" s="273"/>
      <c r="CMN165" s="273"/>
      <c r="CMO165" s="273"/>
      <c r="CMP165" s="273"/>
      <c r="CMQ165" s="273"/>
      <c r="CMR165" s="273"/>
      <c r="CMS165" s="273"/>
      <c r="CMT165" s="273"/>
      <c r="CMU165" s="273"/>
      <c r="CMV165" s="273"/>
      <c r="CMW165" s="273"/>
      <c r="CMX165" s="273"/>
      <c r="CMY165" s="273"/>
      <c r="CMZ165" s="273"/>
      <c r="CNA165" s="273"/>
      <c r="CNB165" s="273"/>
      <c r="CNC165" s="273"/>
      <c r="CND165" s="273"/>
      <c r="CNE165" s="273"/>
      <c r="CNF165" s="273"/>
      <c r="CNG165" s="273"/>
      <c r="CNH165" s="273"/>
      <c r="CNI165" s="273"/>
      <c r="CNJ165" s="273"/>
      <c r="CNK165" s="273"/>
      <c r="CNL165" s="273"/>
      <c r="CNM165" s="273"/>
      <c r="CNN165" s="273"/>
      <c r="CNO165" s="273"/>
      <c r="CNP165" s="273"/>
      <c r="CNQ165" s="273"/>
      <c r="CNR165" s="273"/>
      <c r="CNS165" s="273"/>
      <c r="CNT165" s="273"/>
      <c r="CNU165" s="273"/>
      <c r="CNV165" s="273"/>
      <c r="CNW165" s="273"/>
      <c r="CNX165" s="273"/>
      <c r="CNY165" s="273"/>
      <c r="CNZ165" s="273"/>
      <c r="COA165" s="273"/>
      <c r="COB165" s="273"/>
      <c r="COC165" s="273"/>
      <c r="COD165" s="273"/>
      <c r="COE165" s="273"/>
      <c r="COF165" s="273"/>
      <c r="COG165" s="273"/>
      <c r="COH165" s="273"/>
      <c r="COI165" s="273"/>
      <c r="COJ165" s="273"/>
      <c r="COK165" s="273"/>
      <c r="COL165" s="273"/>
      <c r="COM165" s="273"/>
      <c r="CON165" s="273"/>
      <c r="COO165" s="273"/>
      <c r="COP165" s="273"/>
      <c r="COQ165" s="273"/>
      <c r="COR165" s="273"/>
      <c r="COS165" s="273"/>
      <c r="COT165" s="273"/>
      <c r="COU165" s="273"/>
      <c r="COV165" s="273"/>
      <c r="COW165" s="273"/>
      <c r="COX165" s="273"/>
      <c r="COY165" s="273"/>
      <c r="COZ165" s="273"/>
      <c r="CPA165" s="273"/>
      <c r="CPB165" s="273"/>
      <c r="CPC165" s="273"/>
      <c r="CPD165" s="273"/>
      <c r="CPE165" s="273"/>
      <c r="CPF165" s="273"/>
      <c r="CPG165" s="273"/>
      <c r="CPH165" s="273"/>
      <c r="CPI165" s="273"/>
      <c r="CPJ165" s="273"/>
      <c r="CPK165" s="273"/>
      <c r="CPL165" s="273"/>
      <c r="CPM165" s="273"/>
      <c r="CPN165" s="273"/>
      <c r="CPO165" s="273"/>
      <c r="CPP165" s="273"/>
      <c r="CPQ165" s="273"/>
      <c r="CPR165" s="273"/>
      <c r="CPS165" s="273"/>
      <c r="CPT165" s="273"/>
      <c r="CPU165" s="273"/>
      <c r="CPV165" s="273"/>
      <c r="CPW165" s="273"/>
      <c r="CPX165" s="273"/>
      <c r="CPY165" s="273"/>
      <c r="CPZ165" s="273"/>
      <c r="CQA165" s="273"/>
      <c r="CQB165" s="273"/>
      <c r="CQC165" s="273"/>
      <c r="CQD165" s="273"/>
      <c r="CQE165" s="273"/>
      <c r="CQF165" s="273"/>
      <c r="CQG165" s="273"/>
      <c r="CQH165" s="273"/>
      <c r="CQI165" s="273"/>
      <c r="CQJ165" s="273"/>
      <c r="CQK165" s="273"/>
      <c r="CQL165" s="273"/>
      <c r="CQM165" s="273"/>
      <c r="CQN165" s="273"/>
      <c r="CQO165" s="273"/>
      <c r="CQP165" s="273"/>
      <c r="CQQ165" s="273"/>
      <c r="CQR165" s="273"/>
      <c r="CQS165" s="273"/>
      <c r="CQT165" s="273"/>
      <c r="CQU165" s="273"/>
      <c r="CQV165" s="273"/>
      <c r="CQW165" s="273"/>
      <c r="CQX165" s="273"/>
      <c r="CQY165" s="273"/>
      <c r="CQZ165" s="273"/>
      <c r="CRA165" s="273"/>
      <c r="CRB165" s="273"/>
      <c r="CRC165" s="273"/>
      <c r="CRD165" s="273"/>
      <c r="CRE165" s="273"/>
      <c r="CRF165" s="273"/>
      <c r="CRG165" s="273"/>
      <c r="CRH165" s="273"/>
      <c r="CRI165" s="273"/>
      <c r="CRJ165" s="273"/>
      <c r="CRK165" s="273"/>
      <c r="CRL165" s="273"/>
      <c r="CRM165" s="273"/>
      <c r="CRN165" s="273"/>
      <c r="CRO165" s="273"/>
      <c r="CRP165" s="273"/>
      <c r="CRQ165" s="273"/>
      <c r="CRR165" s="273"/>
      <c r="CRS165" s="273"/>
      <c r="CRT165" s="273"/>
      <c r="CRU165" s="273"/>
      <c r="CRV165" s="273"/>
      <c r="CRW165" s="273"/>
      <c r="CRX165" s="273"/>
      <c r="CRY165" s="273"/>
      <c r="CRZ165" s="273"/>
      <c r="CSA165" s="273"/>
      <c r="CSB165" s="273"/>
      <c r="CSC165" s="273"/>
      <c r="CSD165" s="273"/>
      <c r="CSE165" s="273"/>
      <c r="CSF165" s="273"/>
      <c r="CSG165" s="273"/>
      <c r="CSH165" s="273"/>
      <c r="CSI165" s="273"/>
      <c r="CSJ165" s="273"/>
      <c r="CSK165" s="273"/>
      <c r="CSL165" s="273"/>
      <c r="CSM165" s="273"/>
      <c r="CSN165" s="273"/>
      <c r="CSO165" s="273"/>
      <c r="CSP165" s="273"/>
      <c r="CSQ165" s="273"/>
      <c r="CSR165" s="273"/>
      <c r="CSS165" s="273"/>
      <c r="CST165" s="273"/>
      <c r="CSU165" s="273"/>
      <c r="CSV165" s="273"/>
      <c r="CSW165" s="273"/>
      <c r="CSX165" s="273"/>
      <c r="CSY165" s="273"/>
      <c r="CSZ165" s="273"/>
      <c r="CTA165" s="273"/>
      <c r="CTB165" s="273"/>
      <c r="CTC165" s="273"/>
      <c r="CTD165" s="273"/>
      <c r="CTE165" s="273"/>
      <c r="CTF165" s="273"/>
      <c r="CTG165" s="273"/>
      <c r="CTH165" s="273"/>
      <c r="CTI165" s="273"/>
      <c r="CTJ165" s="273"/>
      <c r="CTK165" s="273"/>
      <c r="CTL165" s="273"/>
      <c r="CTM165" s="273"/>
      <c r="CTN165" s="273"/>
      <c r="CTO165" s="273"/>
      <c r="CTP165" s="273"/>
      <c r="CTQ165" s="273"/>
      <c r="CTR165" s="273"/>
      <c r="CTS165" s="273"/>
      <c r="CTT165" s="273"/>
      <c r="CTU165" s="273"/>
      <c r="CTV165" s="273"/>
      <c r="CTW165" s="273"/>
      <c r="CTX165" s="273"/>
      <c r="CTY165" s="273"/>
      <c r="CTZ165" s="273"/>
      <c r="CUA165" s="273"/>
      <c r="CUB165" s="273"/>
      <c r="CUC165" s="273"/>
      <c r="CUD165" s="273"/>
      <c r="CUE165" s="273"/>
      <c r="CUF165" s="273"/>
      <c r="CUG165" s="273"/>
      <c r="CUH165" s="273"/>
      <c r="CUI165" s="273"/>
      <c r="CUJ165" s="273"/>
      <c r="CUK165" s="273"/>
      <c r="CUL165" s="273"/>
      <c r="CUM165" s="273"/>
      <c r="CUN165" s="273"/>
      <c r="CUO165" s="273"/>
      <c r="CUP165" s="273"/>
      <c r="CUQ165" s="273"/>
      <c r="CUR165" s="273"/>
      <c r="CUS165" s="273"/>
      <c r="CUT165" s="273"/>
      <c r="CUU165" s="273"/>
      <c r="CUV165" s="273"/>
      <c r="CUW165" s="273"/>
      <c r="CUX165" s="273"/>
      <c r="CUY165" s="273"/>
      <c r="CUZ165" s="273"/>
      <c r="CVA165" s="273"/>
      <c r="CVB165" s="273"/>
      <c r="CVC165" s="273"/>
      <c r="CVD165" s="273"/>
      <c r="CVE165" s="273"/>
      <c r="CVF165" s="273"/>
      <c r="CVG165" s="273"/>
      <c r="CVH165" s="273"/>
      <c r="CVI165" s="273"/>
      <c r="CVJ165" s="273"/>
      <c r="CVK165" s="273"/>
      <c r="CVL165" s="273"/>
      <c r="CVM165" s="273"/>
      <c r="CVN165" s="273"/>
      <c r="CVO165" s="273"/>
      <c r="CVP165" s="273"/>
      <c r="CVQ165" s="273"/>
      <c r="CVR165" s="273"/>
      <c r="CVS165" s="273"/>
      <c r="CVT165" s="273"/>
      <c r="CVU165" s="273"/>
      <c r="CVV165" s="273"/>
      <c r="CVW165" s="273"/>
      <c r="CVX165" s="273"/>
      <c r="CVY165" s="273"/>
      <c r="CVZ165" s="273"/>
      <c r="CWA165" s="273"/>
      <c r="CWB165" s="273"/>
      <c r="CWC165" s="273"/>
      <c r="CWD165" s="273"/>
      <c r="CWE165" s="273"/>
      <c r="CWF165" s="273"/>
      <c r="CWG165" s="273"/>
      <c r="CWH165" s="273"/>
      <c r="CWI165" s="273"/>
      <c r="CWJ165" s="273"/>
      <c r="CWK165" s="273"/>
      <c r="CWL165" s="273"/>
      <c r="CWM165" s="273"/>
      <c r="CWN165" s="273"/>
      <c r="CWO165" s="273"/>
      <c r="CWP165" s="273"/>
      <c r="CWQ165" s="273"/>
      <c r="CWR165" s="273"/>
      <c r="CWS165" s="273"/>
      <c r="CWT165" s="273"/>
      <c r="CWU165" s="273"/>
      <c r="CWV165" s="273"/>
      <c r="CWW165" s="273"/>
      <c r="CWX165" s="273"/>
      <c r="CWY165" s="273"/>
      <c r="CWZ165" s="273"/>
      <c r="CXA165" s="273"/>
      <c r="CXB165" s="273"/>
      <c r="CXC165" s="273"/>
      <c r="CXD165" s="273"/>
      <c r="CXE165" s="273"/>
      <c r="CXF165" s="273"/>
      <c r="CXG165" s="273"/>
      <c r="CXH165" s="273"/>
      <c r="CXI165" s="273"/>
      <c r="CXJ165" s="273"/>
      <c r="CXK165" s="273"/>
      <c r="CXL165" s="273"/>
      <c r="CXM165" s="273"/>
      <c r="CXN165" s="273"/>
      <c r="CXO165" s="273"/>
      <c r="CXP165" s="273"/>
      <c r="CXQ165" s="273"/>
      <c r="CXR165" s="273"/>
      <c r="CXS165" s="273"/>
      <c r="CXT165" s="273"/>
      <c r="CXU165" s="273"/>
      <c r="CXV165" s="273"/>
      <c r="CXW165" s="273"/>
      <c r="CXX165" s="273"/>
      <c r="CXY165" s="273"/>
      <c r="CXZ165" s="273"/>
      <c r="CYA165" s="273"/>
      <c r="CYB165" s="273"/>
      <c r="CYC165" s="273"/>
      <c r="CYD165" s="273"/>
      <c r="CYE165" s="273"/>
      <c r="CYF165" s="273"/>
      <c r="CYG165" s="273"/>
      <c r="CYH165" s="273"/>
      <c r="CYI165" s="273"/>
      <c r="CYJ165" s="273"/>
      <c r="CYK165" s="273"/>
      <c r="CYL165" s="273"/>
      <c r="CYM165" s="273"/>
      <c r="CYN165" s="273"/>
      <c r="CYO165" s="273"/>
      <c r="CYP165" s="273"/>
      <c r="CYQ165" s="273"/>
      <c r="CYR165" s="273"/>
      <c r="CYS165" s="273"/>
      <c r="CYT165" s="273"/>
      <c r="CYU165" s="273"/>
      <c r="CYV165" s="273"/>
      <c r="CYW165" s="273"/>
      <c r="CYX165" s="273"/>
      <c r="CYY165" s="273"/>
      <c r="CYZ165" s="273"/>
      <c r="CZA165" s="273"/>
      <c r="CZB165" s="273"/>
      <c r="CZC165" s="273"/>
      <c r="CZD165" s="273"/>
      <c r="CZE165" s="273"/>
      <c r="CZF165" s="273"/>
      <c r="CZG165" s="273"/>
      <c r="CZH165" s="273"/>
      <c r="CZI165" s="273"/>
      <c r="CZJ165" s="273"/>
      <c r="CZK165" s="273"/>
      <c r="CZL165" s="273"/>
      <c r="CZM165" s="273"/>
      <c r="CZN165" s="273"/>
      <c r="CZO165" s="273"/>
      <c r="CZP165" s="273"/>
      <c r="CZQ165" s="273"/>
      <c r="CZR165" s="273"/>
      <c r="CZS165" s="273"/>
      <c r="CZT165" s="273"/>
      <c r="CZU165" s="273"/>
      <c r="CZV165" s="273"/>
      <c r="CZW165" s="273"/>
      <c r="CZX165" s="273"/>
      <c r="CZY165" s="273"/>
      <c r="CZZ165" s="273"/>
      <c r="DAA165" s="273"/>
      <c r="DAB165" s="273"/>
      <c r="DAC165" s="273"/>
      <c r="DAD165" s="273"/>
      <c r="DAE165" s="273"/>
      <c r="DAF165" s="273"/>
      <c r="DAG165" s="273"/>
      <c r="DAH165" s="273"/>
      <c r="DAI165" s="273"/>
      <c r="DAJ165" s="273"/>
      <c r="DAK165" s="273"/>
      <c r="DAL165" s="273"/>
      <c r="DAM165" s="273"/>
      <c r="DAN165" s="273"/>
      <c r="DAO165" s="273"/>
      <c r="DAP165" s="273"/>
      <c r="DAQ165" s="273"/>
      <c r="DAR165" s="273"/>
      <c r="DAS165" s="273"/>
      <c r="DAT165" s="273"/>
      <c r="DAU165" s="273"/>
      <c r="DAV165" s="273"/>
      <c r="DAW165" s="273"/>
      <c r="DAX165" s="273"/>
      <c r="DAY165" s="273"/>
      <c r="DAZ165" s="273"/>
      <c r="DBA165" s="273"/>
      <c r="DBB165" s="273"/>
      <c r="DBC165" s="273"/>
      <c r="DBD165" s="273"/>
      <c r="DBE165" s="273"/>
      <c r="DBF165" s="273"/>
      <c r="DBG165" s="273"/>
      <c r="DBH165" s="273"/>
      <c r="DBI165" s="273"/>
      <c r="DBJ165" s="273"/>
      <c r="DBK165" s="273"/>
      <c r="DBL165" s="273"/>
      <c r="DBM165" s="273"/>
      <c r="DBN165" s="273"/>
      <c r="DBO165" s="273"/>
      <c r="DBP165" s="273"/>
      <c r="DBQ165" s="273"/>
      <c r="DBR165" s="273"/>
      <c r="DBS165" s="273"/>
      <c r="DBT165" s="273"/>
      <c r="DBU165" s="273"/>
      <c r="DBV165" s="273"/>
      <c r="DBW165" s="273"/>
      <c r="DBX165" s="273"/>
      <c r="DBY165" s="273"/>
      <c r="DBZ165" s="273"/>
      <c r="DCA165" s="273"/>
      <c r="DCB165" s="273"/>
      <c r="DCC165" s="273"/>
      <c r="DCD165" s="273"/>
      <c r="DCE165" s="273"/>
      <c r="DCF165" s="273"/>
      <c r="DCG165" s="273"/>
      <c r="DCH165" s="273"/>
      <c r="DCI165" s="273"/>
      <c r="DCJ165" s="273"/>
      <c r="DCK165" s="273"/>
      <c r="DCL165" s="273"/>
      <c r="DCM165" s="273"/>
      <c r="DCN165" s="273"/>
      <c r="DCO165" s="273"/>
      <c r="DCP165" s="273"/>
      <c r="DCQ165" s="273"/>
      <c r="DCR165" s="273"/>
      <c r="DCS165" s="273"/>
      <c r="DCT165" s="273"/>
      <c r="DCU165" s="273"/>
      <c r="DCV165" s="273"/>
      <c r="DCW165" s="273"/>
      <c r="DCX165" s="273"/>
      <c r="DCY165" s="273"/>
      <c r="DCZ165" s="273"/>
      <c r="DDA165" s="273"/>
      <c r="DDB165" s="273"/>
      <c r="DDC165" s="273"/>
      <c r="DDD165" s="273"/>
      <c r="DDE165" s="273"/>
      <c r="DDF165" s="273"/>
      <c r="DDG165" s="273"/>
      <c r="DDH165" s="273"/>
      <c r="DDI165" s="273"/>
      <c r="DDJ165" s="273"/>
      <c r="DDK165" s="273"/>
      <c r="DDL165" s="273"/>
      <c r="DDM165" s="273"/>
      <c r="DDN165" s="273"/>
      <c r="DDO165" s="273"/>
      <c r="DDP165" s="273"/>
      <c r="DDQ165" s="273"/>
      <c r="DDR165" s="273"/>
      <c r="DDS165" s="273"/>
      <c r="DDT165" s="273"/>
      <c r="DDU165" s="273"/>
      <c r="DDV165" s="273"/>
      <c r="DDW165" s="273"/>
      <c r="DDX165" s="273"/>
      <c r="DDY165" s="273"/>
      <c r="DDZ165" s="273"/>
      <c r="DEA165" s="273"/>
      <c r="DEB165" s="273"/>
      <c r="DEC165" s="273"/>
      <c r="DED165" s="273"/>
      <c r="DEE165" s="273"/>
      <c r="DEF165" s="273"/>
      <c r="DEG165" s="273"/>
      <c r="DEH165" s="273"/>
      <c r="DEI165" s="273"/>
      <c r="DEJ165" s="273"/>
      <c r="DEK165" s="273"/>
      <c r="DEL165" s="273"/>
      <c r="DEM165" s="273"/>
      <c r="DEN165" s="273"/>
      <c r="DEO165" s="273"/>
      <c r="DEP165" s="273"/>
      <c r="DEQ165" s="273"/>
      <c r="DER165" s="273"/>
      <c r="DES165" s="273"/>
      <c r="DET165" s="273"/>
      <c r="DEU165" s="273"/>
      <c r="DEV165" s="273"/>
      <c r="DEW165" s="273"/>
      <c r="DEX165" s="273"/>
      <c r="DEY165" s="273"/>
      <c r="DEZ165" s="273"/>
      <c r="DFA165" s="273"/>
      <c r="DFB165" s="273"/>
      <c r="DFC165" s="273"/>
      <c r="DFD165" s="273"/>
      <c r="DFE165" s="273"/>
      <c r="DFF165" s="273"/>
      <c r="DFG165" s="273"/>
      <c r="DFH165" s="273"/>
      <c r="DFI165" s="273"/>
      <c r="DFJ165" s="273"/>
      <c r="DFK165" s="273"/>
      <c r="DFL165" s="273"/>
      <c r="DFM165" s="273"/>
      <c r="DFN165" s="273"/>
      <c r="DFO165" s="273"/>
      <c r="DFP165" s="273"/>
      <c r="DFQ165" s="273"/>
      <c r="DFR165" s="273"/>
      <c r="DFS165" s="273"/>
      <c r="DFT165" s="273"/>
      <c r="DFU165" s="273"/>
      <c r="DFV165" s="273"/>
      <c r="DFW165" s="273"/>
      <c r="DFX165" s="273"/>
      <c r="DFY165" s="273"/>
      <c r="DFZ165" s="273"/>
      <c r="DGA165" s="273"/>
      <c r="DGB165" s="273"/>
      <c r="DGC165" s="273"/>
      <c r="DGD165" s="273"/>
      <c r="DGE165" s="273"/>
      <c r="DGF165" s="273"/>
      <c r="DGG165" s="273"/>
      <c r="DGH165" s="273"/>
      <c r="DGI165" s="273"/>
      <c r="DGJ165" s="273"/>
      <c r="DGK165" s="273"/>
      <c r="DGL165" s="273"/>
      <c r="DGM165" s="273"/>
      <c r="DGN165" s="273"/>
      <c r="DGO165" s="273"/>
      <c r="DGP165" s="273"/>
      <c r="DGQ165" s="273"/>
      <c r="DGR165" s="273"/>
      <c r="DGS165" s="273"/>
      <c r="DGT165" s="273"/>
      <c r="DGU165" s="273"/>
      <c r="DGV165" s="273"/>
      <c r="DGW165" s="273"/>
      <c r="DGX165" s="273"/>
      <c r="DGY165" s="273"/>
      <c r="DGZ165" s="273"/>
      <c r="DHA165" s="273"/>
      <c r="DHB165" s="273"/>
      <c r="DHC165" s="273"/>
      <c r="DHD165" s="273"/>
      <c r="DHE165" s="273"/>
      <c r="DHF165" s="273"/>
      <c r="DHG165" s="273"/>
      <c r="DHH165" s="273"/>
      <c r="DHI165" s="273"/>
      <c r="DHJ165" s="273"/>
      <c r="DHK165" s="273"/>
      <c r="DHL165" s="273"/>
      <c r="DHM165" s="273"/>
      <c r="DHN165" s="273"/>
      <c r="DHO165" s="273"/>
      <c r="DHP165" s="273"/>
      <c r="DHQ165" s="273"/>
      <c r="DHR165" s="273"/>
      <c r="DHS165" s="273"/>
      <c r="DHT165" s="273"/>
      <c r="DHU165" s="273"/>
      <c r="DHV165" s="273"/>
      <c r="DHW165" s="273"/>
      <c r="DHX165" s="273"/>
      <c r="DHY165" s="273"/>
      <c r="DHZ165" s="273"/>
      <c r="DIA165" s="273"/>
      <c r="DIB165" s="273"/>
      <c r="DIC165" s="273"/>
      <c r="DID165" s="273"/>
      <c r="DIE165" s="273"/>
      <c r="DIF165" s="273"/>
      <c r="DIG165" s="273"/>
      <c r="DIH165" s="273"/>
      <c r="DII165" s="273"/>
      <c r="DIJ165" s="273"/>
      <c r="DIK165" s="273"/>
      <c r="DIL165" s="273"/>
      <c r="DIM165" s="273"/>
      <c r="DIN165" s="273"/>
      <c r="DIO165" s="273"/>
      <c r="DIP165" s="273"/>
      <c r="DIQ165" s="273"/>
      <c r="DIR165" s="273"/>
      <c r="DIS165" s="273"/>
      <c r="DIT165" s="273"/>
      <c r="DIU165" s="273"/>
      <c r="DIV165" s="273"/>
      <c r="DIW165" s="273"/>
      <c r="DIX165" s="273"/>
      <c r="DIY165" s="273"/>
      <c r="DIZ165" s="273"/>
      <c r="DJA165" s="273"/>
      <c r="DJB165" s="273"/>
      <c r="DJC165" s="273"/>
      <c r="DJD165" s="273"/>
      <c r="DJE165" s="273"/>
      <c r="DJF165" s="273"/>
      <c r="DJG165" s="273"/>
      <c r="DJH165" s="273"/>
      <c r="DJI165" s="273"/>
      <c r="DJJ165" s="273"/>
      <c r="DJK165" s="273"/>
      <c r="DJL165" s="273"/>
      <c r="DJM165" s="273"/>
      <c r="DJN165" s="273"/>
      <c r="DJO165" s="273"/>
      <c r="DJP165" s="273"/>
      <c r="DJQ165" s="273"/>
      <c r="DJR165" s="273"/>
      <c r="DJS165" s="273"/>
      <c r="DJT165" s="273"/>
      <c r="DJU165" s="273"/>
      <c r="DJV165" s="273"/>
      <c r="DJW165" s="273"/>
      <c r="DJX165" s="273"/>
      <c r="DJY165" s="273"/>
      <c r="DJZ165" s="273"/>
      <c r="DKA165" s="273"/>
      <c r="DKB165" s="273"/>
      <c r="DKC165" s="273"/>
      <c r="DKD165" s="273"/>
      <c r="DKE165" s="273"/>
      <c r="DKF165" s="273"/>
      <c r="DKG165" s="273"/>
      <c r="DKH165" s="273"/>
      <c r="DKI165" s="273"/>
      <c r="DKJ165" s="273"/>
      <c r="DKK165" s="273"/>
      <c r="DKL165" s="273"/>
      <c r="DKM165" s="273"/>
      <c r="DKN165" s="273"/>
      <c r="DKO165" s="273"/>
      <c r="DKP165" s="273"/>
      <c r="DKQ165" s="273"/>
      <c r="DKR165" s="273"/>
      <c r="DKS165" s="273"/>
      <c r="DKT165" s="273"/>
      <c r="DKU165" s="273"/>
      <c r="DKV165" s="273"/>
      <c r="DKW165" s="273"/>
      <c r="DKX165" s="273"/>
      <c r="DKY165" s="273"/>
      <c r="DKZ165" s="273"/>
      <c r="DLA165" s="273"/>
      <c r="DLB165" s="273"/>
      <c r="DLC165" s="273"/>
      <c r="DLD165" s="273"/>
      <c r="DLE165" s="273"/>
      <c r="DLF165" s="273"/>
      <c r="DLG165" s="273"/>
      <c r="DLH165" s="273"/>
      <c r="DLI165" s="273"/>
      <c r="DLJ165" s="273"/>
      <c r="DLK165" s="273"/>
      <c r="DLL165" s="273"/>
      <c r="DLM165" s="273"/>
      <c r="DLN165" s="273"/>
      <c r="DLO165" s="273"/>
      <c r="DLP165" s="273"/>
      <c r="DLQ165" s="273"/>
      <c r="DLR165" s="273"/>
      <c r="DLS165" s="273"/>
      <c r="DLT165" s="273"/>
      <c r="DLU165" s="273"/>
      <c r="DLV165" s="273"/>
      <c r="DLW165" s="273"/>
      <c r="DLX165" s="273"/>
      <c r="DLY165" s="273"/>
      <c r="DLZ165" s="273"/>
      <c r="DMA165" s="273"/>
      <c r="DMB165" s="273"/>
      <c r="DMC165" s="273"/>
      <c r="DMD165" s="273"/>
      <c r="DME165" s="273"/>
      <c r="DMF165" s="273"/>
      <c r="DMG165" s="273"/>
      <c r="DMH165" s="273"/>
      <c r="DMI165" s="273"/>
      <c r="DMJ165" s="273"/>
      <c r="DMK165" s="273"/>
      <c r="DML165" s="273"/>
      <c r="DMM165" s="273"/>
      <c r="DMN165" s="273"/>
      <c r="DMO165" s="273"/>
      <c r="DMP165" s="273"/>
      <c r="DMQ165" s="273"/>
      <c r="DMR165" s="273"/>
      <c r="DMS165" s="273"/>
      <c r="DMT165" s="273"/>
      <c r="DMU165" s="273"/>
      <c r="DMV165" s="273"/>
      <c r="DMW165" s="273"/>
      <c r="DMX165" s="273"/>
      <c r="DMY165" s="273"/>
      <c r="DMZ165" s="273"/>
      <c r="DNA165" s="273"/>
      <c r="DNB165" s="273"/>
      <c r="DNC165" s="273"/>
      <c r="DND165" s="273"/>
      <c r="DNE165" s="273"/>
      <c r="DNF165" s="273"/>
      <c r="DNG165" s="273"/>
      <c r="DNH165" s="273"/>
      <c r="DNI165" s="273"/>
      <c r="DNJ165" s="273"/>
      <c r="DNK165" s="273"/>
      <c r="DNL165" s="273"/>
      <c r="DNM165" s="273"/>
      <c r="DNN165" s="273"/>
      <c r="DNO165" s="273"/>
      <c r="DNP165" s="273"/>
      <c r="DNQ165" s="273"/>
      <c r="DNR165" s="273"/>
      <c r="DNS165" s="273"/>
      <c r="DNT165" s="273"/>
      <c r="DNU165" s="273"/>
      <c r="DNV165" s="273"/>
      <c r="DNW165" s="273"/>
      <c r="DNX165" s="273"/>
      <c r="DNY165" s="273"/>
      <c r="DNZ165" s="273"/>
      <c r="DOA165" s="273"/>
      <c r="DOB165" s="273"/>
      <c r="DOC165" s="273"/>
      <c r="DOD165" s="273"/>
      <c r="DOE165" s="273"/>
      <c r="DOF165" s="273"/>
      <c r="DOG165" s="273"/>
      <c r="DOH165" s="273"/>
      <c r="DOI165" s="273"/>
      <c r="DOJ165" s="273"/>
      <c r="DOK165" s="273"/>
      <c r="DOL165" s="273"/>
      <c r="DOM165" s="273"/>
      <c r="DON165" s="273"/>
      <c r="DOO165" s="273"/>
      <c r="DOP165" s="273"/>
      <c r="DOQ165" s="273"/>
      <c r="DOR165" s="273"/>
      <c r="DOS165" s="273"/>
      <c r="DOT165" s="273"/>
      <c r="DOU165" s="273"/>
      <c r="DOV165" s="273"/>
      <c r="DOW165" s="273"/>
      <c r="DOX165" s="273"/>
      <c r="DOY165" s="273"/>
      <c r="DOZ165" s="273"/>
      <c r="DPA165" s="273"/>
      <c r="DPB165" s="273"/>
      <c r="DPC165" s="273"/>
      <c r="DPD165" s="273"/>
      <c r="DPE165" s="273"/>
      <c r="DPF165" s="273"/>
      <c r="DPG165" s="273"/>
      <c r="DPH165" s="273"/>
      <c r="DPI165" s="273"/>
      <c r="DPJ165" s="273"/>
      <c r="DPK165" s="273"/>
      <c r="DPL165" s="273"/>
      <c r="DPM165" s="273"/>
      <c r="DPN165" s="273"/>
      <c r="DPO165" s="273"/>
      <c r="DPP165" s="273"/>
      <c r="DPQ165" s="273"/>
      <c r="DPR165" s="273"/>
      <c r="DPS165" s="273"/>
      <c r="DPT165" s="273"/>
      <c r="DPU165" s="273"/>
      <c r="DPV165" s="273"/>
      <c r="DPW165" s="273"/>
      <c r="DPX165" s="273"/>
      <c r="DPY165" s="273"/>
      <c r="DPZ165" s="273"/>
      <c r="DQA165" s="273"/>
      <c r="DQB165" s="273"/>
      <c r="DQC165" s="273"/>
      <c r="DQD165" s="273"/>
      <c r="DQE165" s="273"/>
      <c r="DQF165" s="273"/>
      <c r="DQG165" s="273"/>
      <c r="DQH165" s="273"/>
      <c r="DQI165" s="273"/>
      <c r="DQJ165" s="273"/>
      <c r="DQK165" s="273"/>
      <c r="DQL165" s="273"/>
      <c r="DQM165" s="273"/>
      <c r="DQN165" s="273"/>
      <c r="DQO165" s="273"/>
      <c r="DQP165" s="273"/>
      <c r="DQQ165" s="273"/>
      <c r="DQR165" s="273"/>
      <c r="DQS165" s="273"/>
      <c r="DQT165" s="273"/>
      <c r="DQU165" s="273"/>
      <c r="DQV165" s="273"/>
      <c r="DQW165" s="273"/>
      <c r="DQX165" s="273"/>
      <c r="DQY165" s="273"/>
      <c r="DQZ165" s="273"/>
      <c r="DRA165" s="273"/>
      <c r="DRB165" s="273"/>
      <c r="DRC165" s="273"/>
      <c r="DRD165" s="273"/>
      <c r="DRE165" s="273"/>
      <c r="DRF165" s="273"/>
      <c r="DRG165" s="273"/>
      <c r="DRH165" s="273"/>
      <c r="DRI165" s="273"/>
      <c r="DRJ165" s="273"/>
      <c r="DRK165" s="273"/>
      <c r="DRL165" s="273"/>
      <c r="DRM165" s="273"/>
      <c r="DRN165" s="273"/>
      <c r="DRO165" s="273"/>
      <c r="DRP165" s="273"/>
      <c r="DRQ165" s="273"/>
      <c r="DRR165" s="273"/>
      <c r="DRS165" s="273"/>
      <c r="DRT165" s="273"/>
      <c r="DRU165" s="273"/>
      <c r="DRV165" s="273"/>
      <c r="DRW165" s="273"/>
      <c r="DRX165" s="273"/>
      <c r="DRY165" s="273"/>
      <c r="DRZ165" s="273"/>
      <c r="DSA165" s="273"/>
      <c r="DSB165" s="273"/>
      <c r="DSC165" s="273"/>
      <c r="DSD165" s="273"/>
      <c r="DSE165" s="273"/>
      <c r="DSF165" s="273"/>
      <c r="DSG165" s="273"/>
      <c r="DSH165" s="273"/>
      <c r="DSI165" s="273"/>
      <c r="DSJ165" s="273"/>
      <c r="DSK165" s="273"/>
      <c r="DSL165" s="273"/>
      <c r="DSM165" s="273"/>
      <c r="DSN165" s="273"/>
      <c r="DSO165" s="273"/>
      <c r="DSP165" s="273"/>
      <c r="DSQ165" s="273"/>
      <c r="DSR165" s="273"/>
      <c r="DSS165" s="273"/>
      <c r="DST165" s="273"/>
      <c r="DSU165" s="273"/>
      <c r="DSV165" s="273"/>
      <c r="DSW165" s="273"/>
      <c r="DSX165" s="273"/>
      <c r="DSY165" s="273"/>
      <c r="DSZ165" s="273"/>
      <c r="DTA165" s="273"/>
      <c r="DTB165" s="273"/>
      <c r="DTC165" s="273"/>
      <c r="DTD165" s="273"/>
      <c r="DTE165" s="273"/>
      <c r="DTF165" s="273"/>
      <c r="DTG165" s="273"/>
      <c r="DTH165" s="273"/>
      <c r="DTI165" s="273"/>
      <c r="DTJ165" s="273"/>
      <c r="DTK165" s="273"/>
      <c r="DTL165" s="273"/>
      <c r="DTM165" s="273"/>
      <c r="DTN165" s="273"/>
      <c r="DTO165" s="273"/>
      <c r="DTP165" s="273"/>
      <c r="DTQ165" s="273"/>
      <c r="DTR165" s="273"/>
      <c r="DTS165" s="273"/>
      <c r="DTT165" s="273"/>
      <c r="DTU165" s="273"/>
      <c r="DTV165" s="273"/>
      <c r="DTW165" s="273"/>
      <c r="DTX165" s="273"/>
      <c r="DTY165" s="273"/>
      <c r="DTZ165" s="273"/>
      <c r="DUA165" s="273"/>
      <c r="DUB165" s="273"/>
      <c r="DUC165" s="273"/>
      <c r="DUD165" s="273"/>
      <c r="DUE165" s="273"/>
      <c r="DUF165" s="273"/>
      <c r="DUG165" s="273"/>
      <c r="DUH165" s="273"/>
      <c r="DUI165" s="273"/>
      <c r="DUJ165" s="273"/>
      <c r="DUK165" s="273"/>
      <c r="DUL165" s="273"/>
      <c r="DUM165" s="273"/>
      <c r="DUN165" s="273"/>
      <c r="DUO165" s="273"/>
      <c r="DUP165" s="273"/>
      <c r="DUQ165" s="273"/>
      <c r="DUR165" s="273"/>
      <c r="DUS165" s="273"/>
      <c r="DUT165" s="273"/>
      <c r="DUU165" s="273"/>
      <c r="DUV165" s="273"/>
      <c r="DUW165" s="273"/>
      <c r="DUX165" s="273"/>
      <c r="DUY165" s="273"/>
      <c r="DUZ165" s="273"/>
      <c r="DVA165" s="273"/>
      <c r="DVB165" s="273"/>
      <c r="DVC165" s="273"/>
      <c r="DVD165" s="273"/>
      <c r="DVE165" s="273"/>
      <c r="DVF165" s="273"/>
      <c r="DVG165" s="273"/>
      <c r="DVH165" s="273"/>
      <c r="DVI165" s="273"/>
      <c r="DVJ165" s="273"/>
      <c r="DVK165" s="273"/>
      <c r="DVL165" s="273"/>
      <c r="DVM165" s="273"/>
      <c r="DVN165" s="273"/>
      <c r="DVO165" s="273"/>
      <c r="DVP165" s="273"/>
      <c r="DVQ165" s="273"/>
      <c r="DVR165" s="273"/>
      <c r="DVS165" s="273"/>
      <c r="DVT165" s="273"/>
      <c r="DVU165" s="273"/>
      <c r="DVV165" s="273"/>
      <c r="DVW165" s="273"/>
      <c r="DVX165" s="273"/>
      <c r="DVY165" s="273"/>
      <c r="DVZ165" s="273"/>
      <c r="DWA165" s="273"/>
      <c r="DWB165" s="273"/>
      <c r="DWC165" s="273"/>
      <c r="DWD165" s="273"/>
      <c r="DWE165" s="273"/>
      <c r="DWF165" s="273"/>
      <c r="DWG165" s="273"/>
      <c r="DWH165" s="273"/>
      <c r="DWI165" s="273"/>
      <c r="DWJ165" s="273"/>
      <c r="DWK165" s="273"/>
      <c r="DWL165" s="273"/>
      <c r="DWM165" s="273"/>
      <c r="DWN165" s="273"/>
      <c r="DWO165" s="273"/>
      <c r="DWP165" s="273"/>
      <c r="DWQ165" s="273"/>
      <c r="DWR165" s="273"/>
      <c r="DWS165" s="273"/>
      <c r="DWT165" s="273"/>
      <c r="DWU165" s="273"/>
      <c r="DWV165" s="273"/>
      <c r="DWW165" s="273"/>
      <c r="DWX165" s="273"/>
      <c r="DWY165" s="273"/>
      <c r="DWZ165" s="273"/>
      <c r="DXA165" s="273"/>
      <c r="DXB165" s="273"/>
      <c r="DXC165" s="273"/>
      <c r="DXD165" s="273"/>
      <c r="DXE165" s="273"/>
      <c r="DXF165" s="273"/>
      <c r="DXG165" s="273"/>
      <c r="DXH165" s="273"/>
      <c r="DXI165" s="273"/>
      <c r="DXJ165" s="273"/>
      <c r="DXK165" s="273"/>
      <c r="DXL165" s="273"/>
      <c r="DXM165" s="273"/>
      <c r="DXN165" s="273"/>
      <c r="DXO165" s="273"/>
      <c r="DXP165" s="273"/>
      <c r="DXQ165" s="273"/>
      <c r="DXR165" s="273"/>
      <c r="DXS165" s="273"/>
      <c r="DXT165" s="273"/>
      <c r="DXU165" s="273"/>
      <c r="DXV165" s="273"/>
      <c r="DXW165" s="273"/>
      <c r="DXX165" s="273"/>
      <c r="DXY165" s="273"/>
      <c r="DXZ165" s="273"/>
      <c r="DYA165" s="273"/>
      <c r="DYB165" s="273"/>
      <c r="DYC165" s="273"/>
      <c r="DYD165" s="273"/>
      <c r="DYE165" s="273"/>
      <c r="DYF165" s="273"/>
      <c r="DYG165" s="273"/>
      <c r="DYH165" s="273"/>
      <c r="DYI165" s="273"/>
      <c r="DYJ165" s="273"/>
      <c r="DYK165" s="273"/>
      <c r="DYL165" s="273"/>
      <c r="DYM165" s="273"/>
      <c r="DYN165" s="273"/>
      <c r="DYO165" s="273"/>
      <c r="DYP165" s="273"/>
      <c r="DYQ165" s="273"/>
      <c r="DYR165" s="273"/>
      <c r="DYS165" s="273"/>
      <c r="DYT165" s="273"/>
      <c r="DYU165" s="273"/>
      <c r="DYV165" s="273"/>
      <c r="DYW165" s="273"/>
      <c r="DYX165" s="273"/>
      <c r="DYY165" s="273"/>
      <c r="DYZ165" s="273"/>
      <c r="DZA165" s="273"/>
      <c r="DZB165" s="273"/>
      <c r="DZC165" s="273"/>
      <c r="DZD165" s="273"/>
      <c r="DZE165" s="273"/>
      <c r="DZF165" s="273"/>
      <c r="DZG165" s="273"/>
      <c r="DZH165" s="273"/>
      <c r="DZI165" s="273"/>
      <c r="DZJ165" s="273"/>
      <c r="DZK165" s="273"/>
      <c r="DZL165" s="273"/>
      <c r="DZM165" s="273"/>
      <c r="DZN165" s="273"/>
      <c r="DZO165" s="273"/>
      <c r="DZP165" s="273"/>
      <c r="DZQ165" s="273"/>
      <c r="DZR165" s="273"/>
      <c r="DZS165" s="273"/>
      <c r="DZT165" s="273"/>
      <c r="DZU165" s="273"/>
      <c r="DZV165" s="273"/>
      <c r="DZW165" s="273"/>
      <c r="DZX165" s="273"/>
      <c r="DZY165" s="273"/>
      <c r="DZZ165" s="273"/>
      <c r="EAA165" s="273"/>
      <c r="EAB165" s="273"/>
      <c r="EAC165" s="273"/>
      <c r="EAD165" s="273"/>
      <c r="EAE165" s="273"/>
      <c r="EAF165" s="273"/>
      <c r="EAG165" s="273"/>
      <c r="EAH165" s="273"/>
      <c r="EAI165" s="273"/>
      <c r="EAJ165" s="273"/>
      <c r="EAK165" s="273"/>
      <c r="EAL165" s="273"/>
      <c r="EAM165" s="273"/>
      <c r="EAN165" s="273"/>
      <c r="EAO165" s="273"/>
      <c r="EAP165" s="273"/>
      <c r="EAQ165" s="273"/>
      <c r="EAR165" s="273"/>
      <c r="EAS165" s="273"/>
      <c r="EAT165" s="273"/>
      <c r="EAU165" s="273"/>
      <c r="EAV165" s="273"/>
      <c r="EAW165" s="273"/>
      <c r="EAX165" s="273"/>
      <c r="EAY165" s="273"/>
      <c r="EAZ165" s="273"/>
      <c r="EBA165" s="273"/>
      <c r="EBB165" s="273"/>
      <c r="EBC165" s="273"/>
      <c r="EBD165" s="273"/>
      <c r="EBE165" s="273"/>
      <c r="EBF165" s="273"/>
      <c r="EBG165" s="273"/>
      <c r="EBH165" s="273"/>
      <c r="EBI165" s="273"/>
      <c r="EBJ165" s="273"/>
      <c r="EBK165" s="273"/>
      <c r="EBL165" s="273"/>
      <c r="EBM165" s="273"/>
      <c r="EBN165" s="273"/>
      <c r="EBO165" s="273"/>
      <c r="EBP165" s="273"/>
      <c r="EBQ165" s="273"/>
      <c r="EBR165" s="273"/>
      <c r="EBS165" s="273"/>
      <c r="EBT165" s="273"/>
      <c r="EBU165" s="273"/>
      <c r="EBV165" s="273"/>
      <c r="EBW165" s="273"/>
      <c r="EBX165" s="273"/>
      <c r="EBY165" s="273"/>
      <c r="EBZ165" s="273"/>
      <c r="ECA165" s="273"/>
      <c r="ECB165" s="273"/>
      <c r="ECC165" s="273"/>
      <c r="ECD165" s="273"/>
      <c r="ECE165" s="273"/>
      <c r="ECF165" s="273"/>
      <c r="ECG165" s="273"/>
      <c r="ECH165" s="273"/>
      <c r="ECI165" s="273"/>
      <c r="ECJ165" s="273"/>
      <c r="ECK165" s="273"/>
      <c r="ECL165" s="273"/>
      <c r="ECM165" s="273"/>
      <c r="ECN165" s="273"/>
      <c r="ECO165" s="273"/>
      <c r="ECP165" s="273"/>
      <c r="ECQ165" s="273"/>
      <c r="ECR165" s="273"/>
      <c r="ECS165" s="273"/>
      <c r="ECT165" s="273"/>
      <c r="ECU165" s="273"/>
      <c r="ECV165" s="273"/>
      <c r="ECW165" s="273"/>
      <c r="ECX165" s="273"/>
      <c r="ECY165" s="273"/>
      <c r="ECZ165" s="273"/>
      <c r="EDA165" s="273"/>
      <c r="EDB165" s="273"/>
      <c r="EDC165" s="273"/>
      <c r="EDD165" s="273"/>
      <c r="EDE165" s="273"/>
      <c r="EDF165" s="273"/>
      <c r="EDG165" s="273"/>
      <c r="EDH165" s="273"/>
      <c r="EDI165" s="273"/>
      <c r="EDJ165" s="273"/>
      <c r="EDK165" s="273"/>
      <c r="EDL165" s="273"/>
      <c r="EDM165" s="273"/>
      <c r="EDN165" s="273"/>
      <c r="EDO165" s="273"/>
      <c r="EDP165" s="273"/>
      <c r="EDQ165" s="273"/>
      <c r="EDR165" s="273"/>
      <c r="EDS165" s="273"/>
      <c r="EDT165" s="273"/>
      <c r="EDU165" s="273"/>
      <c r="EDV165" s="273"/>
      <c r="EDW165" s="273"/>
      <c r="EDX165" s="273"/>
      <c r="EDY165" s="273"/>
      <c r="EDZ165" s="273"/>
      <c r="EEA165" s="273"/>
      <c r="EEB165" s="273"/>
      <c r="EEC165" s="273"/>
      <c r="EED165" s="273"/>
      <c r="EEE165" s="273"/>
      <c r="EEF165" s="273"/>
      <c r="EEG165" s="273"/>
      <c r="EEH165" s="273"/>
      <c r="EEI165" s="273"/>
      <c r="EEJ165" s="273"/>
      <c r="EEK165" s="273"/>
      <c r="EEL165" s="273"/>
      <c r="EEM165" s="273"/>
      <c r="EEN165" s="273"/>
      <c r="EEO165" s="273"/>
      <c r="EEP165" s="273"/>
      <c r="EEQ165" s="273"/>
      <c r="EER165" s="273"/>
      <c r="EES165" s="273"/>
      <c r="EET165" s="273"/>
      <c r="EEU165" s="273"/>
      <c r="EEV165" s="273"/>
      <c r="EEW165" s="273"/>
      <c r="EEX165" s="273"/>
      <c r="EEY165" s="273"/>
      <c r="EEZ165" s="273"/>
      <c r="EFA165" s="273"/>
      <c r="EFB165" s="273"/>
      <c r="EFC165" s="273"/>
      <c r="EFD165" s="273"/>
      <c r="EFE165" s="273"/>
      <c r="EFF165" s="273"/>
      <c r="EFG165" s="273"/>
      <c r="EFH165" s="273"/>
      <c r="EFI165" s="273"/>
      <c r="EFJ165" s="273"/>
      <c r="EFK165" s="273"/>
      <c r="EFL165" s="273"/>
      <c r="EFM165" s="273"/>
      <c r="EFN165" s="273"/>
      <c r="EFO165" s="273"/>
      <c r="EFP165" s="273"/>
      <c r="EFQ165" s="273"/>
      <c r="EFR165" s="273"/>
      <c r="EFS165" s="273"/>
      <c r="EFT165" s="273"/>
      <c r="EFU165" s="273"/>
      <c r="EFV165" s="273"/>
      <c r="EFW165" s="273"/>
      <c r="EFX165" s="273"/>
      <c r="EFY165" s="273"/>
      <c r="EFZ165" s="273"/>
      <c r="EGA165" s="273"/>
      <c r="EGB165" s="273"/>
      <c r="EGC165" s="273"/>
      <c r="EGD165" s="273"/>
      <c r="EGE165" s="273"/>
      <c r="EGF165" s="273"/>
      <c r="EGG165" s="273"/>
      <c r="EGH165" s="273"/>
      <c r="EGI165" s="273"/>
      <c r="EGJ165" s="273"/>
      <c r="EGK165" s="273"/>
      <c r="EGL165" s="273"/>
      <c r="EGM165" s="273"/>
      <c r="EGN165" s="273"/>
      <c r="EGO165" s="273"/>
      <c r="EGP165" s="273"/>
      <c r="EGQ165" s="273"/>
      <c r="EGR165" s="273"/>
      <c r="EGS165" s="273"/>
      <c r="EGT165" s="273"/>
      <c r="EGU165" s="273"/>
      <c r="EGV165" s="273"/>
      <c r="EGW165" s="273"/>
      <c r="EGX165" s="273"/>
      <c r="EGY165" s="273"/>
      <c r="EGZ165" s="273"/>
      <c r="EHA165" s="273"/>
      <c r="EHB165" s="273"/>
      <c r="EHC165" s="273"/>
      <c r="EHD165" s="273"/>
      <c r="EHE165" s="273"/>
      <c r="EHF165" s="273"/>
      <c r="EHG165" s="273"/>
      <c r="EHH165" s="273"/>
      <c r="EHI165" s="273"/>
      <c r="EHJ165" s="273"/>
      <c r="EHK165" s="273"/>
      <c r="EHL165" s="273"/>
      <c r="EHM165" s="273"/>
      <c r="EHN165" s="273"/>
      <c r="EHO165" s="273"/>
      <c r="EHP165" s="273"/>
      <c r="EHQ165" s="273"/>
      <c r="EHR165" s="273"/>
      <c r="EHS165" s="273"/>
      <c r="EHT165" s="273"/>
      <c r="EHU165" s="273"/>
      <c r="EHV165" s="273"/>
      <c r="EHW165" s="273"/>
      <c r="EHX165" s="273"/>
      <c r="EHY165" s="273"/>
      <c r="EHZ165" s="273"/>
      <c r="EIA165" s="273"/>
      <c r="EIB165" s="273"/>
      <c r="EIC165" s="273"/>
      <c r="EID165" s="273"/>
      <c r="EIE165" s="273"/>
      <c r="EIF165" s="273"/>
      <c r="EIG165" s="273"/>
      <c r="EIH165" s="273"/>
      <c r="EII165" s="273"/>
      <c r="EIJ165" s="273"/>
      <c r="EIK165" s="273"/>
      <c r="EIL165" s="273"/>
      <c r="EIM165" s="273"/>
      <c r="EIN165" s="273"/>
      <c r="EIO165" s="273"/>
      <c r="EIP165" s="273"/>
      <c r="EIQ165" s="273"/>
      <c r="EIR165" s="273"/>
      <c r="EIS165" s="273"/>
      <c r="EIT165" s="273"/>
      <c r="EIU165" s="273"/>
      <c r="EIV165" s="273"/>
      <c r="EIW165" s="273"/>
      <c r="EIX165" s="273"/>
      <c r="EIY165" s="273"/>
      <c r="EIZ165" s="273"/>
      <c r="EJA165" s="273"/>
      <c r="EJB165" s="273"/>
      <c r="EJC165" s="273"/>
      <c r="EJD165" s="273"/>
      <c r="EJE165" s="273"/>
      <c r="EJF165" s="273"/>
      <c r="EJG165" s="273"/>
      <c r="EJH165" s="273"/>
      <c r="EJI165" s="273"/>
      <c r="EJJ165" s="273"/>
      <c r="EJK165" s="273"/>
      <c r="EJL165" s="273"/>
      <c r="EJM165" s="273"/>
      <c r="EJN165" s="273"/>
      <c r="EJO165" s="273"/>
      <c r="EJP165" s="273"/>
      <c r="EJQ165" s="273"/>
      <c r="EJR165" s="273"/>
      <c r="EJS165" s="273"/>
      <c r="EJT165" s="273"/>
      <c r="EJU165" s="273"/>
      <c r="EJV165" s="273"/>
      <c r="EJW165" s="273"/>
      <c r="EJX165" s="273"/>
      <c r="EJY165" s="273"/>
      <c r="EJZ165" s="273"/>
      <c r="EKA165" s="273"/>
      <c r="EKB165" s="273"/>
      <c r="EKC165" s="273"/>
      <c r="EKD165" s="273"/>
      <c r="EKE165" s="273"/>
      <c r="EKF165" s="273"/>
      <c r="EKG165" s="273"/>
      <c r="EKH165" s="273"/>
      <c r="EKI165" s="273"/>
      <c r="EKJ165" s="273"/>
      <c r="EKK165" s="273"/>
      <c r="EKL165" s="273"/>
      <c r="EKM165" s="273"/>
      <c r="EKN165" s="273"/>
      <c r="EKO165" s="273"/>
      <c r="EKP165" s="273"/>
      <c r="EKQ165" s="273"/>
      <c r="EKR165" s="273"/>
      <c r="EKS165" s="273"/>
      <c r="EKT165" s="273"/>
      <c r="EKU165" s="273"/>
      <c r="EKV165" s="273"/>
      <c r="EKW165" s="273"/>
      <c r="EKX165" s="273"/>
      <c r="EKY165" s="273"/>
      <c r="EKZ165" s="273"/>
      <c r="ELA165" s="273"/>
      <c r="ELB165" s="273"/>
      <c r="ELC165" s="273"/>
      <c r="ELD165" s="273"/>
      <c r="ELE165" s="273"/>
      <c r="ELF165" s="273"/>
      <c r="ELG165" s="273"/>
      <c r="ELH165" s="273"/>
      <c r="ELI165" s="273"/>
      <c r="ELJ165" s="273"/>
      <c r="ELK165" s="273"/>
      <c r="ELL165" s="273"/>
      <c r="ELM165" s="273"/>
      <c r="ELN165" s="273"/>
      <c r="ELO165" s="273"/>
      <c r="ELP165" s="273"/>
      <c r="ELQ165" s="273"/>
      <c r="ELR165" s="273"/>
      <c r="ELS165" s="273"/>
      <c r="ELT165" s="273"/>
      <c r="ELU165" s="273"/>
      <c r="ELV165" s="273"/>
      <c r="ELW165" s="273"/>
      <c r="ELX165" s="273"/>
      <c r="ELY165" s="273"/>
      <c r="ELZ165" s="273"/>
      <c r="EMA165" s="273"/>
      <c r="EMB165" s="273"/>
      <c r="EMC165" s="273"/>
      <c r="EMD165" s="273"/>
      <c r="EME165" s="273"/>
      <c r="EMF165" s="273"/>
      <c r="EMG165" s="273"/>
      <c r="EMH165" s="273"/>
      <c r="EMI165" s="273"/>
      <c r="EMJ165" s="273"/>
      <c r="EMK165" s="273"/>
      <c r="EML165" s="273"/>
      <c r="EMM165" s="273"/>
      <c r="EMN165" s="273"/>
      <c r="EMO165" s="273"/>
      <c r="EMP165" s="273"/>
      <c r="EMQ165" s="273"/>
      <c r="EMR165" s="273"/>
      <c r="EMS165" s="273"/>
      <c r="EMT165" s="273"/>
      <c r="EMU165" s="273"/>
      <c r="EMV165" s="273"/>
      <c r="EMW165" s="273"/>
      <c r="EMX165" s="273"/>
      <c r="EMY165" s="273"/>
      <c r="EMZ165" s="273"/>
      <c r="ENA165" s="273"/>
      <c r="ENB165" s="273"/>
      <c r="ENC165" s="273"/>
      <c r="END165" s="273"/>
      <c r="ENE165" s="273"/>
      <c r="ENF165" s="273"/>
      <c r="ENG165" s="273"/>
      <c r="ENH165" s="273"/>
      <c r="ENI165" s="273"/>
      <c r="ENJ165" s="273"/>
      <c r="ENK165" s="273"/>
      <c r="ENL165" s="273"/>
      <c r="ENM165" s="273"/>
      <c r="ENN165" s="273"/>
      <c r="ENO165" s="273"/>
      <c r="ENP165" s="273"/>
      <c r="ENQ165" s="273"/>
      <c r="ENR165" s="273"/>
      <c r="ENS165" s="273"/>
      <c r="ENT165" s="273"/>
      <c r="ENU165" s="273"/>
      <c r="ENV165" s="273"/>
      <c r="ENW165" s="273"/>
      <c r="ENX165" s="273"/>
      <c r="ENY165" s="273"/>
      <c r="ENZ165" s="273"/>
      <c r="EOA165" s="273"/>
      <c r="EOB165" s="273"/>
      <c r="EOC165" s="273"/>
      <c r="EOD165" s="273"/>
      <c r="EOE165" s="273"/>
      <c r="EOF165" s="273"/>
      <c r="EOG165" s="273"/>
      <c r="EOH165" s="273"/>
      <c r="EOI165" s="273"/>
      <c r="EOJ165" s="273"/>
      <c r="EOK165" s="273"/>
      <c r="EOL165" s="273"/>
      <c r="EOM165" s="273"/>
      <c r="EON165" s="273"/>
      <c r="EOO165" s="273"/>
      <c r="EOP165" s="273"/>
      <c r="EOQ165" s="273"/>
      <c r="EOR165" s="273"/>
      <c r="EOS165" s="273"/>
      <c r="EOT165" s="273"/>
      <c r="EOU165" s="273"/>
      <c r="EOV165" s="273"/>
      <c r="EOW165" s="273"/>
      <c r="EOX165" s="273"/>
      <c r="EOY165" s="273"/>
      <c r="EOZ165" s="273"/>
      <c r="EPA165" s="273"/>
      <c r="EPB165" s="273"/>
      <c r="EPC165" s="273"/>
      <c r="EPD165" s="273"/>
      <c r="EPE165" s="273"/>
      <c r="EPF165" s="273"/>
      <c r="EPG165" s="273"/>
      <c r="EPH165" s="273"/>
      <c r="EPI165" s="273"/>
      <c r="EPJ165" s="273"/>
      <c r="EPK165" s="273"/>
      <c r="EPL165" s="273"/>
      <c r="EPM165" s="273"/>
      <c r="EPN165" s="273"/>
      <c r="EPO165" s="273"/>
      <c r="EPP165" s="273"/>
      <c r="EPQ165" s="273"/>
      <c r="EPR165" s="273"/>
      <c r="EPS165" s="273"/>
      <c r="EPT165" s="273"/>
      <c r="EPU165" s="273"/>
      <c r="EPV165" s="273"/>
      <c r="EPW165" s="273"/>
      <c r="EPX165" s="273"/>
      <c r="EPY165" s="273"/>
      <c r="EPZ165" s="273"/>
      <c r="EQA165" s="273"/>
      <c r="EQB165" s="273"/>
      <c r="EQC165" s="273"/>
      <c r="EQD165" s="273"/>
      <c r="EQE165" s="273"/>
      <c r="EQF165" s="273"/>
      <c r="EQG165" s="273"/>
      <c r="EQH165" s="273"/>
      <c r="EQI165" s="273"/>
      <c r="EQJ165" s="273"/>
      <c r="EQK165" s="273"/>
      <c r="EQL165" s="273"/>
      <c r="EQM165" s="273"/>
      <c r="EQN165" s="273"/>
      <c r="EQO165" s="273"/>
      <c r="EQP165" s="273"/>
      <c r="EQQ165" s="273"/>
      <c r="EQR165" s="273"/>
      <c r="EQS165" s="273"/>
      <c r="EQT165" s="273"/>
      <c r="EQU165" s="273"/>
      <c r="EQV165" s="273"/>
      <c r="EQW165" s="273"/>
      <c r="EQX165" s="273"/>
      <c r="EQY165" s="273"/>
      <c r="EQZ165" s="273"/>
      <c r="ERA165" s="273"/>
      <c r="ERB165" s="273"/>
      <c r="ERC165" s="273"/>
      <c r="ERD165" s="273"/>
      <c r="ERE165" s="273"/>
      <c r="ERF165" s="273"/>
      <c r="ERG165" s="273"/>
      <c r="ERH165" s="273"/>
      <c r="ERI165" s="273"/>
      <c r="ERJ165" s="273"/>
      <c r="ERK165" s="273"/>
      <c r="ERL165" s="273"/>
      <c r="ERM165" s="273"/>
      <c r="ERN165" s="273"/>
      <c r="ERO165" s="273"/>
      <c r="ERP165" s="273"/>
      <c r="ERQ165" s="273"/>
      <c r="ERR165" s="273"/>
      <c r="ERS165" s="273"/>
      <c r="ERT165" s="273"/>
      <c r="ERU165" s="273"/>
      <c r="ERV165" s="273"/>
      <c r="ERW165" s="273"/>
      <c r="ERX165" s="273"/>
      <c r="ERY165" s="273"/>
      <c r="ERZ165" s="273"/>
      <c r="ESA165" s="273"/>
      <c r="ESB165" s="273"/>
      <c r="ESC165" s="273"/>
      <c r="ESD165" s="273"/>
      <c r="ESE165" s="273"/>
      <c r="ESF165" s="273"/>
      <c r="ESG165" s="273"/>
      <c r="ESH165" s="273"/>
      <c r="ESI165" s="273"/>
      <c r="ESJ165" s="273"/>
      <c r="ESK165" s="273"/>
      <c r="ESL165" s="273"/>
      <c r="ESM165" s="273"/>
      <c r="ESN165" s="273"/>
      <c r="ESO165" s="273"/>
      <c r="ESP165" s="273"/>
      <c r="ESQ165" s="273"/>
      <c r="ESR165" s="273"/>
      <c r="ESS165" s="273"/>
      <c r="EST165" s="273"/>
      <c r="ESU165" s="273"/>
      <c r="ESV165" s="273"/>
      <c r="ESW165" s="273"/>
      <c r="ESX165" s="273"/>
      <c r="ESY165" s="273"/>
      <c r="ESZ165" s="273"/>
      <c r="ETA165" s="273"/>
      <c r="ETB165" s="273"/>
      <c r="ETC165" s="273"/>
      <c r="ETD165" s="273"/>
      <c r="ETE165" s="273"/>
      <c r="ETF165" s="273"/>
      <c r="ETG165" s="273"/>
      <c r="ETH165" s="273"/>
      <c r="ETI165" s="273"/>
      <c r="ETJ165" s="273"/>
      <c r="ETK165" s="273"/>
      <c r="ETL165" s="273"/>
      <c r="ETM165" s="273"/>
      <c r="ETN165" s="273"/>
      <c r="ETO165" s="273"/>
      <c r="ETP165" s="273"/>
      <c r="ETQ165" s="273"/>
      <c r="ETR165" s="273"/>
      <c r="ETS165" s="273"/>
      <c r="ETT165" s="273"/>
      <c r="ETU165" s="273"/>
      <c r="ETV165" s="273"/>
      <c r="ETW165" s="273"/>
      <c r="ETX165" s="273"/>
      <c r="ETY165" s="273"/>
      <c r="ETZ165" s="273"/>
      <c r="EUA165" s="273"/>
      <c r="EUB165" s="273"/>
      <c r="EUC165" s="273"/>
      <c r="EUD165" s="273"/>
      <c r="EUE165" s="273"/>
      <c r="EUF165" s="273"/>
      <c r="EUG165" s="273"/>
      <c r="EUH165" s="273"/>
      <c r="EUI165" s="273"/>
      <c r="EUJ165" s="273"/>
      <c r="EUK165" s="273"/>
      <c r="EUL165" s="273"/>
      <c r="EUM165" s="273"/>
      <c r="EUN165" s="273"/>
      <c r="EUO165" s="273"/>
      <c r="EUP165" s="273"/>
      <c r="EUQ165" s="273"/>
      <c r="EUR165" s="273"/>
      <c r="EUS165" s="273"/>
      <c r="EUT165" s="273"/>
      <c r="EUU165" s="273"/>
      <c r="EUV165" s="273"/>
      <c r="EUW165" s="273"/>
      <c r="EUX165" s="273"/>
      <c r="EUY165" s="273"/>
      <c r="EUZ165" s="273"/>
      <c r="EVA165" s="273"/>
      <c r="EVB165" s="273"/>
      <c r="EVC165" s="273"/>
      <c r="EVD165" s="273"/>
      <c r="EVE165" s="273"/>
      <c r="EVF165" s="273"/>
      <c r="EVG165" s="273"/>
      <c r="EVH165" s="273"/>
      <c r="EVI165" s="273"/>
      <c r="EVJ165" s="273"/>
      <c r="EVK165" s="273"/>
      <c r="EVL165" s="273"/>
      <c r="EVM165" s="273"/>
      <c r="EVN165" s="273"/>
      <c r="EVO165" s="273"/>
      <c r="EVP165" s="273"/>
      <c r="EVQ165" s="273"/>
      <c r="EVR165" s="273"/>
      <c r="EVS165" s="273"/>
      <c r="EVT165" s="273"/>
      <c r="EVU165" s="273"/>
      <c r="EVV165" s="273"/>
      <c r="EVW165" s="273"/>
      <c r="EVX165" s="273"/>
      <c r="EVY165" s="273"/>
      <c r="EVZ165" s="273"/>
      <c r="EWA165" s="273"/>
      <c r="EWB165" s="273"/>
      <c r="EWC165" s="273"/>
      <c r="EWD165" s="273"/>
      <c r="EWE165" s="273"/>
      <c r="EWF165" s="273"/>
      <c r="EWG165" s="273"/>
      <c r="EWH165" s="273"/>
      <c r="EWI165" s="273"/>
      <c r="EWJ165" s="273"/>
      <c r="EWK165" s="273"/>
      <c r="EWL165" s="273"/>
      <c r="EWM165" s="273"/>
      <c r="EWN165" s="273"/>
      <c r="EWO165" s="273"/>
      <c r="EWP165" s="273"/>
      <c r="EWQ165" s="273"/>
      <c r="EWR165" s="273"/>
      <c r="EWS165" s="273"/>
      <c r="EWT165" s="273"/>
      <c r="EWU165" s="273"/>
      <c r="EWV165" s="273"/>
      <c r="EWW165" s="273"/>
      <c r="EWX165" s="273"/>
      <c r="EWY165" s="273"/>
      <c r="EWZ165" s="273"/>
      <c r="EXA165" s="273"/>
      <c r="EXB165" s="273"/>
      <c r="EXC165" s="273"/>
      <c r="EXD165" s="273"/>
      <c r="EXE165" s="273"/>
      <c r="EXF165" s="273"/>
      <c r="EXG165" s="273"/>
      <c r="EXH165" s="273"/>
      <c r="EXI165" s="273"/>
      <c r="EXJ165" s="273"/>
      <c r="EXK165" s="273"/>
      <c r="EXL165" s="273"/>
      <c r="EXM165" s="273"/>
      <c r="EXN165" s="273"/>
      <c r="EXO165" s="273"/>
      <c r="EXP165" s="273"/>
      <c r="EXQ165" s="273"/>
      <c r="EXR165" s="273"/>
      <c r="EXS165" s="273"/>
      <c r="EXT165" s="273"/>
      <c r="EXU165" s="273"/>
      <c r="EXV165" s="273"/>
      <c r="EXW165" s="273"/>
      <c r="EXX165" s="273"/>
      <c r="EXY165" s="273"/>
      <c r="EXZ165" s="273"/>
      <c r="EYA165" s="273"/>
      <c r="EYB165" s="273"/>
      <c r="EYC165" s="273"/>
      <c r="EYD165" s="273"/>
      <c r="EYE165" s="273"/>
      <c r="EYF165" s="273"/>
      <c r="EYG165" s="273"/>
      <c r="EYH165" s="273"/>
      <c r="EYI165" s="273"/>
      <c r="EYJ165" s="273"/>
      <c r="EYK165" s="273"/>
      <c r="EYL165" s="273"/>
      <c r="EYM165" s="273"/>
      <c r="EYN165" s="273"/>
      <c r="EYO165" s="273"/>
      <c r="EYP165" s="273"/>
      <c r="EYQ165" s="273"/>
      <c r="EYR165" s="273"/>
      <c r="EYS165" s="273"/>
      <c r="EYT165" s="273"/>
      <c r="EYU165" s="273"/>
      <c r="EYV165" s="273"/>
      <c r="EYW165" s="273"/>
      <c r="EYX165" s="273"/>
      <c r="EYY165" s="273"/>
      <c r="EYZ165" s="273"/>
      <c r="EZA165" s="273"/>
      <c r="EZB165" s="273"/>
      <c r="EZC165" s="273"/>
      <c r="EZD165" s="273"/>
      <c r="EZE165" s="273"/>
      <c r="EZF165" s="273"/>
      <c r="EZG165" s="273"/>
      <c r="EZH165" s="273"/>
      <c r="EZI165" s="273"/>
      <c r="EZJ165" s="273"/>
      <c r="EZK165" s="273"/>
      <c r="EZL165" s="273"/>
      <c r="EZM165" s="273"/>
      <c r="EZN165" s="273"/>
      <c r="EZO165" s="273"/>
      <c r="EZP165" s="273"/>
      <c r="EZQ165" s="273"/>
      <c r="EZR165" s="273"/>
      <c r="EZS165" s="273"/>
      <c r="EZT165" s="273"/>
      <c r="EZU165" s="273"/>
      <c r="EZV165" s="273"/>
      <c r="EZW165" s="273"/>
      <c r="EZX165" s="273"/>
      <c r="EZY165" s="273"/>
      <c r="EZZ165" s="273"/>
      <c r="FAA165" s="273"/>
      <c r="FAB165" s="273"/>
      <c r="FAC165" s="273"/>
      <c r="FAD165" s="273"/>
      <c r="FAE165" s="273"/>
      <c r="FAF165" s="273"/>
      <c r="FAG165" s="273"/>
      <c r="FAH165" s="273"/>
      <c r="FAI165" s="273"/>
      <c r="FAJ165" s="273"/>
      <c r="FAK165" s="273"/>
      <c r="FAL165" s="273"/>
      <c r="FAM165" s="273"/>
      <c r="FAN165" s="273"/>
      <c r="FAO165" s="273"/>
      <c r="FAP165" s="273"/>
      <c r="FAQ165" s="273"/>
      <c r="FAR165" s="273"/>
      <c r="FAS165" s="273"/>
      <c r="FAT165" s="273"/>
      <c r="FAU165" s="273"/>
      <c r="FAV165" s="273"/>
      <c r="FAW165" s="273"/>
      <c r="FAX165" s="273"/>
      <c r="FAY165" s="273"/>
      <c r="FAZ165" s="273"/>
      <c r="FBA165" s="273"/>
      <c r="FBB165" s="273"/>
      <c r="FBC165" s="273"/>
      <c r="FBD165" s="273"/>
      <c r="FBE165" s="273"/>
      <c r="FBF165" s="273"/>
      <c r="FBG165" s="273"/>
      <c r="FBH165" s="273"/>
      <c r="FBI165" s="273"/>
      <c r="FBJ165" s="273"/>
      <c r="FBK165" s="273"/>
      <c r="FBL165" s="273"/>
      <c r="FBM165" s="273"/>
      <c r="FBN165" s="273"/>
      <c r="FBO165" s="273"/>
      <c r="FBP165" s="273"/>
      <c r="FBQ165" s="273"/>
      <c r="FBR165" s="273"/>
      <c r="FBS165" s="273"/>
      <c r="FBT165" s="273"/>
      <c r="FBU165" s="273"/>
      <c r="FBV165" s="273"/>
      <c r="FBW165" s="273"/>
      <c r="FBX165" s="273"/>
      <c r="FBY165" s="273"/>
      <c r="FBZ165" s="273"/>
      <c r="FCA165" s="273"/>
      <c r="FCB165" s="273"/>
      <c r="FCC165" s="273"/>
      <c r="FCD165" s="273"/>
      <c r="FCE165" s="273"/>
      <c r="FCF165" s="273"/>
      <c r="FCG165" s="273"/>
      <c r="FCH165" s="273"/>
      <c r="FCI165" s="273"/>
      <c r="FCJ165" s="273"/>
      <c r="FCK165" s="273"/>
      <c r="FCL165" s="273"/>
      <c r="FCM165" s="273"/>
      <c r="FCN165" s="273"/>
      <c r="FCO165" s="273"/>
      <c r="FCP165" s="273"/>
      <c r="FCQ165" s="273"/>
      <c r="FCR165" s="273"/>
      <c r="FCS165" s="273"/>
      <c r="FCT165" s="273"/>
      <c r="FCU165" s="273"/>
      <c r="FCV165" s="273"/>
      <c r="FCW165" s="273"/>
      <c r="FCX165" s="273"/>
      <c r="FCY165" s="273"/>
      <c r="FCZ165" s="273"/>
      <c r="FDA165" s="273"/>
      <c r="FDB165" s="273"/>
      <c r="FDC165" s="273"/>
      <c r="FDD165" s="273"/>
      <c r="FDE165" s="273"/>
      <c r="FDF165" s="273"/>
      <c r="FDG165" s="273"/>
      <c r="FDH165" s="273"/>
      <c r="FDI165" s="273"/>
      <c r="FDJ165" s="273"/>
      <c r="FDK165" s="273"/>
      <c r="FDL165" s="273"/>
      <c r="FDM165" s="273"/>
      <c r="FDN165" s="273"/>
      <c r="FDO165" s="273"/>
      <c r="FDP165" s="273"/>
      <c r="FDQ165" s="273"/>
      <c r="FDR165" s="273"/>
      <c r="FDS165" s="273"/>
      <c r="FDT165" s="273"/>
      <c r="FDU165" s="273"/>
      <c r="FDV165" s="273"/>
      <c r="FDW165" s="273"/>
      <c r="FDX165" s="273"/>
      <c r="FDY165" s="273"/>
      <c r="FDZ165" s="273"/>
      <c r="FEA165" s="273"/>
      <c r="FEB165" s="273"/>
      <c r="FEC165" s="273"/>
      <c r="FED165" s="273"/>
      <c r="FEE165" s="273"/>
      <c r="FEF165" s="273"/>
      <c r="FEG165" s="273"/>
      <c r="FEH165" s="273"/>
      <c r="FEI165" s="273"/>
      <c r="FEJ165" s="273"/>
      <c r="FEK165" s="273"/>
      <c r="FEL165" s="273"/>
      <c r="FEM165" s="273"/>
      <c r="FEN165" s="273"/>
      <c r="FEO165" s="273"/>
      <c r="FEP165" s="273"/>
      <c r="FEQ165" s="273"/>
      <c r="FER165" s="273"/>
      <c r="FES165" s="273"/>
      <c r="FET165" s="273"/>
      <c r="FEU165" s="273"/>
      <c r="FEV165" s="273"/>
      <c r="FEW165" s="273"/>
      <c r="FEX165" s="273"/>
      <c r="FEY165" s="273"/>
      <c r="FEZ165" s="273"/>
      <c r="FFA165" s="273"/>
      <c r="FFB165" s="273"/>
      <c r="FFC165" s="273"/>
      <c r="FFD165" s="273"/>
      <c r="FFE165" s="273"/>
      <c r="FFF165" s="273"/>
      <c r="FFG165" s="273"/>
      <c r="FFH165" s="273"/>
      <c r="FFI165" s="273"/>
      <c r="FFJ165" s="273"/>
      <c r="FFK165" s="273"/>
      <c r="FFL165" s="273"/>
      <c r="FFM165" s="273"/>
      <c r="FFN165" s="273"/>
      <c r="FFO165" s="273"/>
      <c r="FFP165" s="273"/>
      <c r="FFQ165" s="273"/>
      <c r="FFR165" s="273"/>
      <c r="FFS165" s="273"/>
      <c r="FFT165" s="273"/>
      <c r="FFU165" s="273"/>
      <c r="FFV165" s="273"/>
      <c r="FFW165" s="273"/>
      <c r="FFX165" s="273"/>
      <c r="FFY165" s="273"/>
      <c r="FFZ165" s="273"/>
      <c r="FGA165" s="273"/>
      <c r="FGB165" s="273"/>
      <c r="FGC165" s="273"/>
      <c r="FGD165" s="273"/>
      <c r="FGE165" s="273"/>
      <c r="FGF165" s="273"/>
      <c r="FGG165" s="273"/>
      <c r="FGH165" s="273"/>
      <c r="FGI165" s="273"/>
      <c r="FGJ165" s="273"/>
      <c r="FGK165" s="273"/>
      <c r="FGL165" s="273"/>
      <c r="FGM165" s="273"/>
      <c r="FGN165" s="273"/>
      <c r="FGO165" s="273"/>
      <c r="FGP165" s="273"/>
      <c r="FGQ165" s="273"/>
      <c r="FGR165" s="273"/>
      <c r="FGS165" s="273"/>
      <c r="FGT165" s="273"/>
      <c r="FGU165" s="273"/>
      <c r="FGV165" s="273"/>
      <c r="FGW165" s="273"/>
      <c r="FGX165" s="273"/>
      <c r="FGY165" s="273"/>
      <c r="FGZ165" s="273"/>
      <c r="FHA165" s="273"/>
      <c r="FHB165" s="273"/>
      <c r="FHC165" s="273"/>
      <c r="FHD165" s="273"/>
      <c r="FHE165" s="273"/>
      <c r="FHF165" s="273"/>
      <c r="FHG165" s="273"/>
      <c r="FHH165" s="273"/>
      <c r="FHI165" s="273"/>
      <c r="FHJ165" s="273"/>
      <c r="FHK165" s="273"/>
      <c r="FHL165" s="273"/>
      <c r="FHM165" s="273"/>
      <c r="FHN165" s="273"/>
      <c r="FHO165" s="273"/>
      <c r="FHP165" s="273"/>
      <c r="FHQ165" s="273"/>
      <c r="FHR165" s="273"/>
      <c r="FHS165" s="273"/>
      <c r="FHT165" s="273"/>
      <c r="FHU165" s="273"/>
      <c r="FHV165" s="273"/>
      <c r="FHW165" s="273"/>
      <c r="FHX165" s="273"/>
      <c r="FHY165" s="273"/>
      <c r="FHZ165" s="273"/>
      <c r="FIA165" s="273"/>
      <c r="FIB165" s="273"/>
      <c r="FIC165" s="273"/>
      <c r="FID165" s="273"/>
      <c r="FIE165" s="273"/>
      <c r="FIF165" s="273"/>
      <c r="FIG165" s="273"/>
      <c r="FIH165" s="273"/>
      <c r="FII165" s="273"/>
      <c r="FIJ165" s="273"/>
      <c r="FIK165" s="273"/>
      <c r="FIL165" s="273"/>
      <c r="FIM165" s="273"/>
      <c r="FIN165" s="273"/>
      <c r="FIO165" s="273"/>
      <c r="FIP165" s="273"/>
      <c r="FIQ165" s="273"/>
      <c r="FIR165" s="273"/>
      <c r="FIS165" s="273"/>
      <c r="FIT165" s="273"/>
      <c r="FIU165" s="273"/>
      <c r="FIV165" s="273"/>
      <c r="FIW165" s="273"/>
      <c r="FIX165" s="273"/>
      <c r="FIY165" s="273"/>
      <c r="FIZ165" s="273"/>
      <c r="FJA165" s="273"/>
      <c r="FJB165" s="273"/>
      <c r="FJC165" s="273"/>
      <c r="FJD165" s="273"/>
      <c r="FJE165" s="273"/>
      <c r="FJF165" s="273"/>
      <c r="FJG165" s="273"/>
      <c r="FJH165" s="273"/>
      <c r="FJI165" s="273"/>
      <c r="FJJ165" s="273"/>
      <c r="FJK165" s="273"/>
      <c r="FJL165" s="273"/>
      <c r="FJM165" s="273"/>
      <c r="FJN165" s="273"/>
      <c r="FJO165" s="273"/>
      <c r="FJP165" s="273"/>
      <c r="FJQ165" s="273"/>
      <c r="FJR165" s="273"/>
      <c r="FJS165" s="273"/>
      <c r="FJT165" s="273"/>
      <c r="FJU165" s="273"/>
      <c r="FJV165" s="273"/>
      <c r="FJW165" s="273"/>
      <c r="FJX165" s="273"/>
      <c r="FJY165" s="273"/>
      <c r="FJZ165" s="273"/>
      <c r="FKA165" s="273"/>
      <c r="FKB165" s="273"/>
      <c r="FKC165" s="273"/>
      <c r="FKD165" s="273"/>
      <c r="FKE165" s="273"/>
      <c r="FKF165" s="273"/>
      <c r="FKG165" s="273"/>
      <c r="FKH165" s="273"/>
      <c r="FKI165" s="273"/>
      <c r="FKJ165" s="273"/>
      <c r="FKK165" s="273"/>
      <c r="FKL165" s="273"/>
      <c r="FKM165" s="273"/>
      <c r="FKN165" s="273"/>
      <c r="FKO165" s="273"/>
      <c r="FKP165" s="273"/>
      <c r="FKQ165" s="273"/>
      <c r="FKR165" s="273"/>
      <c r="FKS165" s="273"/>
      <c r="FKT165" s="273"/>
      <c r="FKU165" s="273"/>
      <c r="FKV165" s="273"/>
      <c r="FKW165" s="273"/>
      <c r="FKX165" s="273"/>
      <c r="FKY165" s="273"/>
      <c r="FKZ165" s="273"/>
      <c r="FLA165" s="273"/>
      <c r="FLB165" s="273"/>
      <c r="FLC165" s="273"/>
      <c r="FLD165" s="273"/>
      <c r="FLE165" s="273"/>
      <c r="FLF165" s="273"/>
      <c r="FLG165" s="273"/>
      <c r="FLH165" s="273"/>
      <c r="FLI165" s="273"/>
      <c r="FLJ165" s="273"/>
      <c r="FLK165" s="273"/>
      <c r="FLL165" s="273"/>
      <c r="FLM165" s="273"/>
      <c r="FLN165" s="273"/>
      <c r="FLO165" s="273"/>
      <c r="FLP165" s="273"/>
      <c r="FLQ165" s="273"/>
      <c r="FLR165" s="273"/>
      <c r="FLS165" s="273"/>
      <c r="FLT165" s="273"/>
      <c r="FLU165" s="273"/>
      <c r="FLV165" s="273"/>
      <c r="FLW165" s="273"/>
      <c r="FLX165" s="273"/>
      <c r="FLY165" s="273"/>
      <c r="FLZ165" s="273"/>
      <c r="FMA165" s="273"/>
      <c r="FMB165" s="273"/>
      <c r="FMC165" s="273"/>
      <c r="FMD165" s="273"/>
      <c r="FME165" s="273"/>
      <c r="FMF165" s="273"/>
      <c r="FMG165" s="273"/>
      <c r="FMH165" s="273"/>
      <c r="FMI165" s="273"/>
      <c r="FMJ165" s="273"/>
      <c r="FMK165" s="273"/>
      <c r="FML165" s="273"/>
      <c r="FMM165" s="273"/>
      <c r="FMN165" s="273"/>
      <c r="FMO165" s="273"/>
      <c r="FMP165" s="273"/>
      <c r="FMQ165" s="273"/>
      <c r="FMR165" s="273"/>
      <c r="FMS165" s="273"/>
      <c r="FMT165" s="273"/>
      <c r="FMU165" s="273"/>
      <c r="FMV165" s="273"/>
      <c r="FMW165" s="273"/>
      <c r="FMX165" s="273"/>
      <c r="FMY165" s="273"/>
      <c r="FMZ165" s="273"/>
      <c r="FNA165" s="273"/>
      <c r="FNB165" s="273"/>
      <c r="FNC165" s="273"/>
      <c r="FND165" s="273"/>
      <c r="FNE165" s="273"/>
      <c r="FNF165" s="273"/>
      <c r="FNG165" s="273"/>
      <c r="FNH165" s="273"/>
      <c r="FNI165" s="273"/>
      <c r="FNJ165" s="273"/>
      <c r="FNK165" s="273"/>
      <c r="FNL165" s="273"/>
      <c r="FNM165" s="273"/>
      <c r="FNN165" s="273"/>
      <c r="FNO165" s="273"/>
      <c r="FNP165" s="273"/>
      <c r="FNQ165" s="273"/>
      <c r="FNR165" s="273"/>
      <c r="FNS165" s="273"/>
      <c r="FNT165" s="273"/>
      <c r="FNU165" s="273"/>
      <c r="FNV165" s="273"/>
      <c r="FNW165" s="273"/>
      <c r="FNX165" s="273"/>
      <c r="FNY165" s="273"/>
      <c r="FNZ165" s="273"/>
      <c r="FOA165" s="273"/>
      <c r="FOB165" s="273"/>
      <c r="FOC165" s="273"/>
      <c r="FOD165" s="273"/>
      <c r="FOE165" s="273"/>
      <c r="FOF165" s="273"/>
      <c r="FOG165" s="273"/>
      <c r="FOH165" s="273"/>
      <c r="FOI165" s="273"/>
      <c r="FOJ165" s="273"/>
      <c r="FOK165" s="273"/>
      <c r="FOL165" s="273"/>
      <c r="FOM165" s="273"/>
      <c r="FON165" s="273"/>
      <c r="FOO165" s="273"/>
      <c r="FOP165" s="273"/>
      <c r="FOQ165" s="273"/>
      <c r="FOR165" s="273"/>
      <c r="FOS165" s="273"/>
      <c r="FOT165" s="273"/>
      <c r="FOU165" s="273"/>
      <c r="FOV165" s="273"/>
      <c r="FOW165" s="273"/>
      <c r="FOX165" s="273"/>
      <c r="FOY165" s="273"/>
      <c r="FOZ165" s="273"/>
      <c r="FPA165" s="273"/>
      <c r="FPB165" s="273"/>
      <c r="FPC165" s="273"/>
      <c r="FPD165" s="273"/>
      <c r="FPE165" s="273"/>
      <c r="FPF165" s="273"/>
      <c r="FPG165" s="273"/>
      <c r="FPH165" s="273"/>
      <c r="FPI165" s="273"/>
      <c r="FPJ165" s="273"/>
      <c r="FPK165" s="273"/>
      <c r="FPL165" s="273"/>
      <c r="FPM165" s="273"/>
      <c r="FPN165" s="273"/>
      <c r="FPO165" s="273"/>
      <c r="FPP165" s="273"/>
      <c r="FPQ165" s="273"/>
      <c r="FPR165" s="273"/>
      <c r="FPS165" s="273"/>
      <c r="FPT165" s="273"/>
      <c r="FPU165" s="273"/>
      <c r="FPV165" s="273"/>
      <c r="FPW165" s="273"/>
      <c r="FPX165" s="273"/>
      <c r="FPY165" s="273"/>
      <c r="FPZ165" s="273"/>
      <c r="FQA165" s="273"/>
      <c r="FQB165" s="273"/>
      <c r="FQC165" s="273"/>
      <c r="FQD165" s="273"/>
      <c r="FQE165" s="273"/>
      <c r="FQF165" s="273"/>
      <c r="FQG165" s="273"/>
      <c r="FQH165" s="273"/>
      <c r="FQI165" s="273"/>
      <c r="FQJ165" s="273"/>
      <c r="FQK165" s="273"/>
      <c r="FQL165" s="273"/>
      <c r="FQM165" s="273"/>
      <c r="FQN165" s="273"/>
      <c r="FQO165" s="273"/>
      <c r="FQP165" s="273"/>
      <c r="FQQ165" s="273"/>
      <c r="FQR165" s="273"/>
      <c r="FQS165" s="273"/>
      <c r="FQT165" s="273"/>
      <c r="FQU165" s="273"/>
      <c r="FQV165" s="273"/>
      <c r="FQW165" s="273"/>
      <c r="FQX165" s="273"/>
      <c r="FQY165" s="273"/>
      <c r="FQZ165" s="273"/>
      <c r="FRA165" s="273"/>
      <c r="FRB165" s="273"/>
      <c r="FRC165" s="273"/>
      <c r="FRD165" s="273"/>
      <c r="FRE165" s="273"/>
      <c r="FRF165" s="273"/>
      <c r="FRG165" s="273"/>
      <c r="FRH165" s="273"/>
      <c r="FRI165" s="273"/>
      <c r="FRJ165" s="273"/>
      <c r="FRK165" s="273"/>
      <c r="FRL165" s="273"/>
      <c r="FRM165" s="273"/>
      <c r="FRN165" s="273"/>
      <c r="FRO165" s="273"/>
      <c r="FRP165" s="273"/>
      <c r="FRQ165" s="273"/>
      <c r="FRR165" s="273"/>
      <c r="FRS165" s="273"/>
      <c r="FRT165" s="273"/>
      <c r="FRU165" s="273"/>
      <c r="FRV165" s="273"/>
      <c r="FRW165" s="273"/>
      <c r="FRX165" s="273"/>
      <c r="FRY165" s="273"/>
      <c r="FRZ165" s="273"/>
      <c r="FSA165" s="273"/>
      <c r="FSB165" s="273"/>
      <c r="FSC165" s="273"/>
      <c r="FSD165" s="273"/>
      <c r="FSE165" s="273"/>
      <c r="FSF165" s="273"/>
      <c r="FSG165" s="273"/>
      <c r="FSH165" s="273"/>
      <c r="FSI165" s="273"/>
      <c r="FSJ165" s="273"/>
      <c r="FSK165" s="273"/>
      <c r="FSL165" s="273"/>
      <c r="FSM165" s="273"/>
      <c r="FSN165" s="273"/>
      <c r="FSO165" s="273"/>
      <c r="FSP165" s="273"/>
      <c r="FSQ165" s="273"/>
      <c r="FSR165" s="273"/>
      <c r="FSS165" s="273"/>
      <c r="FST165" s="273"/>
      <c r="FSU165" s="273"/>
      <c r="FSV165" s="273"/>
      <c r="FSW165" s="273"/>
      <c r="FSX165" s="273"/>
      <c r="FSY165" s="273"/>
      <c r="FSZ165" s="273"/>
      <c r="FTA165" s="273"/>
      <c r="FTB165" s="273"/>
      <c r="FTC165" s="273"/>
      <c r="FTD165" s="273"/>
      <c r="FTE165" s="273"/>
      <c r="FTF165" s="273"/>
      <c r="FTG165" s="273"/>
      <c r="FTH165" s="273"/>
      <c r="FTI165" s="273"/>
      <c r="FTJ165" s="273"/>
      <c r="FTK165" s="273"/>
      <c r="FTL165" s="273"/>
      <c r="FTM165" s="273"/>
      <c r="FTN165" s="273"/>
      <c r="FTO165" s="273"/>
      <c r="FTP165" s="273"/>
      <c r="FTQ165" s="273"/>
      <c r="FTR165" s="273"/>
      <c r="FTS165" s="273"/>
      <c r="FTT165" s="273"/>
      <c r="FTU165" s="273"/>
      <c r="FTV165" s="273"/>
      <c r="FTW165" s="273"/>
      <c r="FTX165" s="273"/>
      <c r="FTY165" s="273"/>
      <c r="FTZ165" s="273"/>
      <c r="FUA165" s="273"/>
      <c r="FUB165" s="273"/>
      <c r="FUC165" s="273"/>
      <c r="FUD165" s="273"/>
      <c r="FUE165" s="273"/>
      <c r="FUF165" s="273"/>
      <c r="FUG165" s="273"/>
      <c r="FUH165" s="273"/>
      <c r="FUI165" s="273"/>
      <c r="FUJ165" s="273"/>
      <c r="FUK165" s="273"/>
      <c r="FUL165" s="273"/>
      <c r="FUM165" s="273"/>
      <c r="FUN165" s="273"/>
      <c r="FUO165" s="273"/>
      <c r="FUP165" s="273"/>
      <c r="FUQ165" s="273"/>
      <c r="FUR165" s="273"/>
      <c r="FUS165" s="273"/>
      <c r="FUT165" s="273"/>
      <c r="FUU165" s="273"/>
      <c r="FUV165" s="273"/>
      <c r="FUW165" s="273"/>
      <c r="FUX165" s="273"/>
      <c r="FUY165" s="273"/>
      <c r="FUZ165" s="273"/>
      <c r="FVA165" s="273"/>
      <c r="FVB165" s="273"/>
      <c r="FVC165" s="273"/>
      <c r="FVD165" s="273"/>
      <c r="FVE165" s="273"/>
      <c r="FVF165" s="273"/>
      <c r="FVG165" s="273"/>
      <c r="FVH165" s="273"/>
      <c r="FVI165" s="273"/>
      <c r="FVJ165" s="273"/>
      <c r="FVK165" s="273"/>
      <c r="FVL165" s="273"/>
      <c r="FVM165" s="273"/>
      <c r="FVN165" s="273"/>
      <c r="FVO165" s="273"/>
      <c r="FVP165" s="273"/>
      <c r="FVQ165" s="273"/>
      <c r="FVR165" s="273"/>
      <c r="FVS165" s="273"/>
      <c r="FVT165" s="273"/>
      <c r="FVU165" s="273"/>
      <c r="FVV165" s="273"/>
      <c r="FVW165" s="273"/>
      <c r="FVX165" s="273"/>
      <c r="FVY165" s="273"/>
      <c r="FVZ165" s="273"/>
      <c r="FWA165" s="273"/>
      <c r="FWB165" s="273"/>
      <c r="FWC165" s="273"/>
      <c r="FWD165" s="273"/>
      <c r="FWE165" s="273"/>
      <c r="FWF165" s="273"/>
      <c r="FWG165" s="273"/>
      <c r="FWH165" s="273"/>
      <c r="FWI165" s="273"/>
      <c r="FWJ165" s="273"/>
      <c r="FWK165" s="273"/>
      <c r="FWL165" s="273"/>
      <c r="FWM165" s="273"/>
      <c r="FWN165" s="273"/>
      <c r="FWO165" s="273"/>
      <c r="FWP165" s="273"/>
      <c r="FWQ165" s="273"/>
      <c r="FWR165" s="273"/>
      <c r="FWS165" s="273"/>
      <c r="FWT165" s="273"/>
      <c r="FWU165" s="273"/>
      <c r="FWV165" s="273"/>
      <c r="FWW165" s="273"/>
      <c r="FWX165" s="273"/>
      <c r="FWY165" s="273"/>
      <c r="FWZ165" s="273"/>
      <c r="FXA165" s="273"/>
      <c r="FXB165" s="273"/>
      <c r="FXC165" s="273"/>
      <c r="FXD165" s="273"/>
      <c r="FXE165" s="273"/>
      <c r="FXF165" s="273"/>
      <c r="FXG165" s="273"/>
      <c r="FXH165" s="273"/>
      <c r="FXI165" s="273"/>
      <c r="FXJ165" s="273"/>
      <c r="FXK165" s="273"/>
      <c r="FXL165" s="273"/>
      <c r="FXM165" s="273"/>
      <c r="FXN165" s="273"/>
      <c r="FXO165" s="273"/>
      <c r="FXP165" s="273"/>
      <c r="FXQ165" s="273"/>
      <c r="FXR165" s="273"/>
      <c r="FXS165" s="273"/>
      <c r="FXT165" s="273"/>
      <c r="FXU165" s="273"/>
      <c r="FXV165" s="273"/>
      <c r="FXW165" s="273"/>
      <c r="FXX165" s="273"/>
      <c r="FXY165" s="273"/>
      <c r="FXZ165" s="273"/>
      <c r="FYA165" s="273"/>
      <c r="FYB165" s="273"/>
      <c r="FYC165" s="273"/>
      <c r="FYD165" s="273"/>
      <c r="FYE165" s="273"/>
      <c r="FYF165" s="273"/>
      <c r="FYG165" s="273"/>
      <c r="FYH165" s="273"/>
      <c r="FYI165" s="273"/>
      <c r="FYJ165" s="273"/>
      <c r="FYK165" s="273"/>
      <c r="FYL165" s="273"/>
      <c r="FYM165" s="273"/>
      <c r="FYN165" s="273"/>
      <c r="FYO165" s="273"/>
      <c r="FYP165" s="273"/>
      <c r="FYQ165" s="273"/>
      <c r="FYR165" s="273"/>
      <c r="FYS165" s="273"/>
      <c r="FYT165" s="273"/>
      <c r="FYU165" s="273"/>
      <c r="FYV165" s="273"/>
      <c r="FYW165" s="273"/>
      <c r="FYX165" s="273"/>
      <c r="FYY165" s="273"/>
      <c r="FYZ165" s="273"/>
      <c r="FZA165" s="273"/>
      <c r="FZB165" s="273"/>
      <c r="FZC165" s="273"/>
      <c r="FZD165" s="273"/>
      <c r="FZE165" s="273"/>
      <c r="FZF165" s="273"/>
      <c r="FZG165" s="273"/>
      <c r="FZH165" s="273"/>
      <c r="FZI165" s="273"/>
      <c r="FZJ165" s="273"/>
      <c r="FZK165" s="273"/>
      <c r="FZL165" s="273"/>
      <c r="FZM165" s="273"/>
      <c r="FZN165" s="273"/>
      <c r="FZO165" s="273"/>
      <c r="FZP165" s="273"/>
      <c r="FZQ165" s="273"/>
      <c r="FZR165" s="273"/>
      <c r="FZS165" s="273"/>
      <c r="FZT165" s="273"/>
      <c r="FZU165" s="273"/>
      <c r="FZV165" s="273"/>
      <c r="FZW165" s="273"/>
      <c r="FZX165" s="273"/>
      <c r="FZY165" s="273"/>
      <c r="FZZ165" s="273"/>
      <c r="GAA165" s="273"/>
      <c r="GAB165" s="273"/>
      <c r="GAC165" s="273"/>
      <c r="GAD165" s="273"/>
      <c r="GAE165" s="273"/>
      <c r="GAF165" s="273"/>
      <c r="GAG165" s="273"/>
      <c r="GAH165" s="273"/>
      <c r="GAI165" s="273"/>
      <c r="GAJ165" s="273"/>
      <c r="GAK165" s="273"/>
      <c r="GAL165" s="273"/>
      <c r="GAM165" s="273"/>
      <c r="GAN165" s="273"/>
      <c r="GAO165" s="273"/>
      <c r="GAP165" s="273"/>
      <c r="GAQ165" s="273"/>
      <c r="GAR165" s="273"/>
      <c r="GAS165" s="273"/>
      <c r="GAT165" s="273"/>
      <c r="GAU165" s="273"/>
      <c r="GAV165" s="273"/>
      <c r="GAW165" s="273"/>
      <c r="GAX165" s="273"/>
      <c r="GAY165" s="273"/>
      <c r="GAZ165" s="273"/>
      <c r="GBA165" s="273"/>
      <c r="GBB165" s="273"/>
      <c r="GBC165" s="273"/>
      <c r="GBD165" s="273"/>
      <c r="GBE165" s="273"/>
      <c r="GBF165" s="273"/>
      <c r="GBG165" s="273"/>
      <c r="GBH165" s="273"/>
      <c r="GBI165" s="273"/>
      <c r="GBJ165" s="273"/>
      <c r="GBK165" s="273"/>
      <c r="GBL165" s="273"/>
      <c r="GBM165" s="273"/>
      <c r="GBN165" s="273"/>
      <c r="GBO165" s="273"/>
      <c r="GBP165" s="273"/>
      <c r="GBQ165" s="273"/>
      <c r="GBR165" s="273"/>
      <c r="GBS165" s="273"/>
      <c r="GBT165" s="273"/>
      <c r="GBU165" s="273"/>
      <c r="GBV165" s="273"/>
      <c r="GBW165" s="273"/>
      <c r="GBX165" s="273"/>
      <c r="GBY165" s="273"/>
      <c r="GBZ165" s="273"/>
      <c r="GCA165" s="273"/>
      <c r="GCB165" s="273"/>
      <c r="GCC165" s="273"/>
      <c r="GCD165" s="273"/>
      <c r="GCE165" s="273"/>
      <c r="GCF165" s="273"/>
      <c r="GCG165" s="273"/>
      <c r="GCH165" s="273"/>
      <c r="GCI165" s="273"/>
      <c r="GCJ165" s="273"/>
      <c r="GCK165" s="273"/>
      <c r="GCL165" s="273"/>
      <c r="GCM165" s="273"/>
      <c r="GCN165" s="273"/>
      <c r="GCO165" s="273"/>
      <c r="GCP165" s="273"/>
      <c r="GCQ165" s="273"/>
      <c r="GCR165" s="273"/>
      <c r="GCS165" s="273"/>
      <c r="GCT165" s="273"/>
      <c r="GCU165" s="273"/>
      <c r="GCV165" s="273"/>
      <c r="GCW165" s="273"/>
      <c r="GCX165" s="273"/>
      <c r="GCY165" s="273"/>
      <c r="GCZ165" s="273"/>
      <c r="GDA165" s="273"/>
      <c r="GDB165" s="273"/>
      <c r="GDC165" s="273"/>
      <c r="GDD165" s="273"/>
      <c r="GDE165" s="273"/>
      <c r="GDF165" s="273"/>
      <c r="GDG165" s="273"/>
      <c r="GDH165" s="273"/>
      <c r="GDI165" s="273"/>
      <c r="GDJ165" s="273"/>
      <c r="GDK165" s="273"/>
      <c r="GDL165" s="273"/>
      <c r="GDM165" s="273"/>
      <c r="GDN165" s="273"/>
      <c r="GDO165" s="273"/>
      <c r="GDP165" s="273"/>
      <c r="GDQ165" s="273"/>
      <c r="GDR165" s="273"/>
      <c r="GDS165" s="273"/>
      <c r="GDT165" s="273"/>
      <c r="GDU165" s="273"/>
      <c r="GDV165" s="273"/>
      <c r="GDW165" s="273"/>
      <c r="GDX165" s="273"/>
      <c r="GDY165" s="273"/>
      <c r="GDZ165" s="273"/>
      <c r="GEA165" s="273"/>
      <c r="GEB165" s="273"/>
      <c r="GEC165" s="273"/>
      <c r="GED165" s="273"/>
      <c r="GEE165" s="273"/>
      <c r="GEF165" s="273"/>
      <c r="GEG165" s="273"/>
      <c r="GEH165" s="273"/>
      <c r="GEI165" s="273"/>
      <c r="GEJ165" s="273"/>
      <c r="GEK165" s="273"/>
      <c r="GEL165" s="273"/>
      <c r="GEM165" s="273"/>
      <c r="GEN165" s="273"/>
      <c r="GEO165" s="273"/>
      <c r="GEP165" s="273"/>
      <c r="GEQ165" s="273"/>
      <c r="GER165" s="273"/>
      <c r="GES165" s="273"/>
      <c r="GET165" s="273"/>
      <c r="GEU165" s="273"/>
      <c r="GEV165" s="273"/>
      <c r="GEW165" s="273"/>
      <c r="GEX165" s="273"/>
      <c r="GEY165" s="273"/>
      <c r="GEZ165" s="273"/>
      <c r="GFA165" s="273"/>
      <c r="GFB165" s="273"/>
      <c r="GFC165" s="273"/>
      <c r="GFD165" s="273"/>
      <c r="GFE165" s="273"/>
      <c r="GFF165" s="273"/>
      <c r="GFG165" s="273"/>
      <c r="GFH165" s="273"/>
      <c r="GFI165" s="273"/>
      <c r="GFJ165" s="273"/>
      <c r="GFK165" s="273"/>
      <c r="GFL165" s="273"/>
      <c r="GFM165" s="273"/>
      <c r="GFN165" s="273"/>
      <c r="GFO165" s="273"/>
      <c r="GFP165" s="273"/>
      <c r="GFQ165" s="273"/>
      <c r="GFR165" s="273"/>
      <c r="GFS165" s="273"/>
      <c r="GFT165" s="273"/>
      <c r="GFU165" s="273"/>
      <c r="GFV165" s="273"/>
      <c r="GFW165" s="273"/>
      <c r="GFX165" s="273"/>
      <c r="GFY165" s="273"/>
      <c r="GFZ165" s="273"/>
      <c r="GGA165" s="273"/>
      <c r="GGB165" s="273"/>
      <c r="GGC165" s="273"/>
      <c r="GGD165" s="273"/>
      <c r="GGE165" s="273"/>
      <c r="GGF165" s="273"/>
      <c r="GGG165" s="273"/>
      <c r="GGH165" s="273"/>
      <c r="GGI165" s="273"/>
      <c r="GGJ165" s="273"/>
      <c r="GGK165" s="273"/>
      <c r="GGL165" s="273"/>
      <c r="GGM165" s="273"/>
      <c r="GGN165" s="273"/>
      <c r="GGO165" s="273"/>
      <c r="GGP165" s="273"/>
      <c r="GGQ165" s="273"/>
      <c r="GGR165" s="273"/>
      <c r="GGS165" s="273"/>
      <c r="GGT165" s="273"/>
      <c r="GGU165" s="273"/>
      <c r="GGV165" s="273"/>
      <c r="GGW165" s="273"/>
      <c r="GGX165" s="273"/>
      <c r="GGY165" s="273"/>
      <c r="GGZ165" s="273"/>
      <c r="GHA165" s="273"/>
      <c r="GHB165" s="273"/>
      <c r="GHC165" s="273"/>
      <c r="GHD165" s="273"/>
      <c r="GHE165" s="273"/>
      <c r="GHF165" s="273"/>
      <c r="GHG165" s="273"/>
      <c r="GHH165" s="273"/>
      <c r="GHI165" s="273"/>
      <c r="GHJ165" s="273"/>
      <c r="GHK165" s="273"/>
      <c r="GHL165" s="273"/>
      <c r="GHM165" s="273"/>
      <c r="GHN165" s="273"/>
      <c r="GHO165" s="273"/>
      <c r="GHP165" s="273"/>
      <c r="GHQ165" s="273"/>
      <c r="GHR165" s="273"/>
      <c r="GHS165" s="273"/>
      <c r="GHT165" s="273"/>
      <c r="GHU165" s="273"/>
      <c r="GHV165" s="273"/>
      <c r="GHW165" s="273"/>
      <c r="GHX165" s="273"/>
      <c r="GHY165" s="273"/>
      <c r="GHZ165" s="273"/>
      <c r="GIA165" s="273"/>
      <c r="GIB165" s="273"/>
      <c r="GIC165" s="273"/>
      <c r="GID165" s="273"/>
      <c r="GIE165" s="273"/>
      <c r="GIF165" s="273"/>
      <c r="GIG165" s="273"/>
      <c r="GIH165" s="273"/>
      <c r="GII165" s="273"/>
      <c r="GIJ165" s="273"/>
      <c r="GIK165" s="273"/>
      <c r="GIL165" s="273"/>
      <c r="GIM165" s="273"/>
      <c r="GIN165" s="273"/>
      <c r="GIO165" s="273"/>
      <c r="GIP165" s="273"/>
      <c r="GIQ165" s="273"/>
      <c r="GIR165" s="273"/>
      <c r="GIS165" s="273"/>
      <c r="GIT165" s="273"/>
      <c r="GIU165" s="273"/>
      <c r="GIV165" s="273"/>
      <c r="GIW165" s="273"/>
      <c r="GIX165" s="273"/>
      <c r="GIY165" s="273"/>
      <c r="GIZ165" s="273"/>
      <c r="GJA165" s="273"/>
      <c r="GJB165" s="273"/>
      <c r="GJC165" s="273"/>
      <c r="GJD165" s="273"/>
      <c r="GJE165" s="273"/>
      <c r="GJF165" s="273"/>
      <c r="GJG165" s="273"/>
      <c r="GJH165" s="273"/>
      <c r="GJI165" s="273"/>
      <c r="GJJ165" s="273"/>
      <c r="GJK165" s="273"/>
      <c r="GJL165" s="273"/>
      <c r="GJM165" s="273"/>
      <c r="GJN165" s="273"/>
      <c r="GJO165" s="273"/>
      <c r="GJP165" s="273"/>
      <c r="GJQ165" s="273"/>
      <c r="GJR165" s="273"/>
      <c r="GJS165" s="273"/>
      <c r="GJT165" s="273"/>
      <c r="GJU165" s="273"/>
      <c r="GJV165" s="273"/>
      <c r="GJW165" s="273"/>
      <c r="GJX165" s="273"/>
      <c r="GJY165" s="273"/>
      <c r="GJZ165" s="273"/>
      <c r="GKA165" s="273"/>
      <c r="GKB165" s="273"/>
      <c r="GKC165" s="273"/>
      <c r="GKD165" s="273"/>
      <c r="GKE165" s="273"/>
      <c r="GKF165" s="273"/>
      <c r="GKG165" s="273"/>
      <c r="GKH165" s="273"/>
      <c r="GKI165" s="273"/>
      <c r="GKJ165" s="273"/>
      <c r="GKK165" s="273"/>
      <c r="GKL165" s="273"/>
      <c r="GKM165" s="273"/>
      <c r="GKN165" s="273"/>
      <c r="GKO165" s="273"/>
      <c r="GKP165" s="273"/>
      <c r="GKQ165" s="273"/>
      <c r="GKR165" s="273"/>
      <c r="GKS165" s="273"/>
      <c r="GKT165" s="273"/>
      <c r="GKU165" s="273"/>
      <c r="GKV165" s="273"/>
      <c r="GKW165" s="273"/>
      <c r="GKX165" s="273"/>
      <c r="GKY165" s="273"/>
      <c r="GKZ165" s="273"/>
      <c r="GLA165" s="273"/>
      <c r="GLB165" s="273"/>
      <c r="GLC165" s="273"/>
      <c r="GLD165" s="273"/>
      <c r="GLE165" s="273"/>
      <c r="GLF165" s="273"/>
      <c r="GLG165" s="273"/>
      <c r="GLH165" s="273"/>
      <c r="GLI165" s="273"/>
      <c r="GLJ165" s="273"/>
      <c r="GLK165" s="273"/>
      <c r="GLL165" s="273"/>
      <c r="GLM165" s="273"/>
      <c r="GLN165" s="273"/>
      <c r="GLO165" s="273"/>
      <c r="GLP165" s="273"/>
      <c r="GLQ165" s="273"/>
      <c r="GLR165" s="273"/>
      <c r="GLS165" s="273"/>
      <c r="GLT165" s="273"/>
      <c r="GLU165" s="273"/>
      <c r="GLV165" s="273"/>
      <c r="GLW165" s="273"/>
      <c r="GLX165" s="273"/>
      <c r="GLY165" s="273"/>
      <c r="GLZ165" s="273"/>
      <c r="GMA165" s="273"/>
      <c r="GMB165" s="273"/>
      <c r="GMC165" s="273"/>
      <c r="GMD165" s="273"/>
      <c r="GME165" s="273"/>
      <c r="GMF165" s="273"/>
      <c r="GMG165" s="273"/>
      <c r="GMH165" s="273"/>
      <c r="GMI165" s="273"/>
      <c r="GMJ165" s="273"/>
      <c r="GMK165" s="273"/>
      <c r="GML165" s="273"/>
      <c r="GMM165" s="273"/>
      <c r="GMN165" s="273"/>
      <c r="GMO165" s="273"/>
      <c r="GMP165" s="273"/>
      <c r="GMQ165" s="273"/>
      <c r="GMR165" s="273"/>
      <c r="GMS165" s="273"/>
      <c r="GMT165" s="273"/>
      <c r="GMU165" s="273"/>
      <c r="GMV165" s="273"/>
      <c r="GMW165" s="273"/>
      <c r="GMX165" s="273"/>
      <c r="GMY165" s="273"/>
      <c r="GMZ165" s="273"/>
      <c r="GNA165" s="273"/>
      <c r="GNB165" s="273"/>
      <c r="GNC165" s="273"/>
      <c r="GND165" s="273"/>
      <c r="GNE165" s="273"/>
      <c r="GNF165" s="273"/>
      <c r="GNG165" s="273"/>
      <c r="GNH165" s="273"/>
      <c r="GNI165" s="273"/>
      <c r="GNJ165" s="273"/>
      <c r="GNK165" s="273"/>
      <c r="GNL165" s="273"/>
      <c r="GNM165" s="273"/>
      <c r="GNN165" s="273"/>
      <c r="GNO165" s="273"/>
      <c r="GNP165" s="273"/>
      <c r="GNQ165" s="273"/>
      <c r="GNR165" s="273"/>
      <c r="GNS165" s="273"/>
      <c r="GNT165" s="273"/>
      <c r="GNU165" s="273"/>
      <c r="GNV165" s="273"/>
      <c r="GNW165" s="273"/>
      <c r="GNX165" s="273"/>
      <c r="GNY165" s="273"/>
      <c r="GNZ165" s="273"/>
      <c r="GOA165" s="273"/>
      <c r="GOB165" s="273"/>
      <c r="GOC165" s="273"/>
      <c r="GOD165" s="273"/>
      <c r="GOE165" s="273"/>
      <c r="GOF165" s="273"/>
      <c r="GOG165" s="273"/>
      <c r="GOH165" s="273"/>
      <c r="GOI165" s="273"/>
      <c r="GOJ165" s="273"/>
      <c r="GOK165" s="273"/>
      <c r="GOL165" s="273"/>
      <c r="GOM165" s="273"/>
      <c r="GON165" s="273"/>
      <c r="GOO165" s="273"/>
      <c r="GOP165" s="273"/>
      <c r="GOQ165" s="273"/>
      <c r="GOR165" s="273"/>
      <c r="GOS165" s="273"/>
      <c r="GOT165" s="273"/>
      <c r="GOU165" s="273"/>
      <c r="GOV165" s="273"/>
      <c r="GOW165" s="273"/>
      <c r="GOX165" s="273"/>
      <c r="GOY165" s="273"/>
      <c r="GOZ165" s="273"/>
      <c r="GPA165" s="273"/>
      <c r="GPB165" s="273"/>
      <c r="GPC165" s="273"/>
      <c r="GPD165" s="273"/>
      <c r="GPE165" s="273"/>
      <c r="GPF165" s="273"/>
      <c r="GPG165" s="273"/>
      <c r="GPH165" s="273"/>
      <c r="GPI165" s="273"/>
      <c r="GPJ165" s="273"/>
      <c r="GPK165" s="273"/>
      <c r="GPL165" s="273"/>
      <c r="GPM165" s="273"/>
      <c r="GPN165" s="273"/>
      <c r="GPO165" s="273"/>
      <c r="GPP165" s="273"/>
      <c r="GPQ165" s="273"/>
      <c r="GPR165" s="273"/>
      <c r="GPS165" s="273"/>
      <c r="GPT165" s="273"/>
      <c r="GPU165" s="273"/>
      <c r="GPV165" s="273"/>
      <c r="GPW165" s="273"/>
      <c r="GPX165" s="273"/>
      <c r="GPY165" s="273"/>
      <c r="GPZ165" s="273"/>
      <c r="GQA165" s="273"/>
      <c r="GQB165" s="273"/>
      <c r="GQC165" s="273"/>
      <c r="GQD165" s="273"/>
      <c r="GQE165" s="273"/>
      <c r="GQF165" s="273"/>
      <c r="GQG165" s="273"/>
      <c r="GQH165" s="273"/>
      <c r="GQI165" s="273"/>
      <c r="GQJ165" s="273"/>
      <c r="GQK165" s="273"/>
      <c r="GQL165" s="273"/>
      <c r="GQM165" s="273"/>
      <c r="GQN165" s="273"/>
      <c r="GQO165" s="273"/>
      <c r="GQP165" s="273"/>
      <c r="GQQ165" s="273"/>
      <c r="GQR165" s="273"/>
      <c r="GQS165" s="273"/>
      <c r="GQT165" s="273"/>
      <c r="GQU165" s="273"/>
      <c r="GQV165" s="273"/>
      <c r="GQW165" s="273"/>
      <c r="GQX165" s="273"/>
      <c r="GQY165" s="273"/>
      <c r="GQZ165" s="273"/>
      <c r="GRA165" s="273"/>
      <c r="GRB165" s="273"/>
      <c r="GRC165" s="273"/>
      <c r="GRD165" s="273"/>
      <c r="GRE165" s="273"/>
      <c r="GRF165" s="273"/>
      <c r="GRG165" s="273"/>
      <c r="GRH165" s="273"/>
      <c r="GRI165" s="273"/>
      <c r="GRJ165" s="273"/>
      <c r="GRK165" s="273"/>
      <c r="GRL165" s="273"/>
      <c r="GRM165" s="273"/>
      <c r="GRN165" s="273"/>
      <c r="GRO165" s="273"/>
      <c r="GRP165" s="273"/>
      <c r="GRQ165" s="273"/>
      <c r="GRR165" s="273"/>
      <c r="GRS165" s="273"/>
      <c r="GRT165" s="273"/>
      <c r="GRU165" s="273"/>
      <c r="GRV165" s="273"/>
      <c r="GRW165" s="273"/>
      <c r="GRX165" s="273"/>
      <c r="GRY165" s="273"/>
      <c r="GRZ165" s="273"/>
      <c r="GSA165" s="273"/>
      <c r="GSB165" s="273"/>
      <c r="GSC165" s="273"/>
      <c r="GSD165" s="273"/>
      <c r="GSE165" s="273"/>
      <c r="GSF165" s="273"/>
      <c r="GSG165" s="273"/>
      <c r="GSH165" s="273"/>
      <c r="GSI165" s="273"/>
      <c r="GSJ165" s="273"/>
      <c r="GSK165" s="273"/>
      <c r="GSL165" s="273"/>
      <c r="GSM165" s="273"/>
      <c r="GSN165" s="273"/>
      <c r="GSO165" s="273"/>
      <c r="GSP165" s="273"/>
      <c r="GSQ165" s="273"/>
      <c r="GSR165" s="273"/>
      <c r="GSS165" s="273"/>
      <c r="GST165" s="273"/>
      <c r="GSU165" s="273"/>
      <c r="GSV165" s="273"/>
      <c r="GSW165" s="273"/>
      <c r="GSX165" s="273"/>
      <c r="GSY165" s="273"/>
      <c r="GSZ165" s="273"/>
      <c r="GTA165" s="273"/>
      <c r="GTB165" s="273"/>
      <c r="GTC165" s="273"/>
      <c r="GTD165" s="273"/>
      <c r="GTE165" s="273"/>
      <c r="GTF165" s="273"/>
      <c r="GTG165" s="273"/>
      <c r="GTH165" s="273"/>
      <c r="GTI165" s="273"/>
      <c r="GTJ165" s="273"/>
      <c r="GTK165" s="273"/>
      <c r="GTL165" s="273"/>
      <c r="GTM165" s="273"/>
      <c r="GTN165" s="273"/>
      <c r="GTO165" s="273"/>
      <c r="GTP165" s="273"/>
      <c r="GTQ165" s="273"/>
      <c r="GTR165" s="273"/>
      <c r="GTS165" s="273"/>
      <c r="GTT165" s="273"/>
      <c r="GTU165" s="273"/>
      <c r="GTV165" s="273"/>
      <c r="GTW165" s="273"/>
      <c r="GTX165" s="273"/>
      <c r="GTY165" s="273"/>
      <c r="GTZ165" s="273"/>
      <c r="GUA165" s="273"/>
      <c r="GUB165" s="273"/>
      <c r="GUC165" s="273"/>
      <c r="GUD165" s="273"/>
      <c r="GUE165" s="273"/>
      <c r="GUF165" s="273"/>
      <c r="GUG165" s="273"/>
      <c r="GUH165" s="273"/>
      <c r="GUI165" s="273"/>
      <c r="GUJ165" s="273"/>
      <c r="GUK165" s="273"/>
      <c r="GUL165" s="273"/>
      <c r="GUM165" s="273"/>
      <c r="GUN165" s="273"/>
      <c r="GUO165" s="273"/>
      <c r="GUP165" s="273"/>
      <c r="GUQ165" s="273"/>
      <c r="GUR165" s="273"/>
      <c r="GUS165" s="273"/>
      <c r="GUT165" s="273"/>
      <c r="GUU165" s="273"/>
      <c r="GUV165" s="273"/>
      <c r="GUW165" s="273"/>
      <c r="GUX165" s="273"/>
      <c r="GUY165" s="273"/>
      <c r="GUZ165" s="273"/>
      <c r="GVA165" s="273"/>
      <c r="GVB165" s="273"/>
      <c r="GVC165" s="273"/>
      <c r="GVD165" s="273"/>
      <c r="GVE165" s="273"/>
      <c r="GVF165" s="273"/>
      <c r="GVG165" s="273"/>
      <c r="GVH165" s="273"/>
      <c r="GVI165" s="273"/>
      <c r="GVJ165" s="273"/>
      <c r="GVK165" s="273"/>
      <c r="GVL165" s="273"/>
      <c r="GVM165" s="273"/>
      <c r="GVN165" s="273"/>
      <c r="GVO165" s="273"/>
      <c r="GVP165" s="273"/>
      <c r="GVQ165" s="273"/>
      <c r="GVR165" s="273"/>
      <c r="GVS165" s="273"/>
      <c r="GVT165" s="273"/>
      <c r="GVU165" s="273"/>
      <c r="GVV165" s="273"/>
      <c r="GVW165" s="273"/>
      <c r="GVX165" s="273"/>
      <c r="GVY165" s="273"/>
      <c r="GVZ165" s="273"/>
      <c r="GWA165" s="273"/>
      <c r="GWB165" s="273"/>
      <c r="GWC165" s="273"/>
      <c r="GWD165" s="273"/>
      <c r="GWE165" s="273"/>
      <c r="GWF165" s="273"/>
      <c r="GWG165" s="273"/>
      <c r="GWH165" s="273"/>
      <c r="GWI165" s="273"/>
      <c r="GWJ165" s="273"/>
      <c r="GWK165" s="273"/>
      <c r="GWL165" s="273"/>
      <c r="GWM165" s="273"/>
      <c r="GWN165" s="273"/>
      <c r="GWO165" s="273"/>
      <c r="GWP165" s="273"/>
      <c r="GWQ165" s="273"/>
      <c r="GWR165" s="273"/>
      <c r="GWS165" s="273"/>
      <c r="GWT165" s="273"/>
      <c r="GWU165" s="273"/>
      <c r="GWV165" s="273"/>
      <c r="GWW165" s="273"/>
      <c r="GWX165" s="273"/>
      <c r="GWY165" s="273"/>
      <c r="GWZ165" s="273"/>
      <c r="GXA165" s="273"/>
      <c r="GXB165" s="273"/>
      <c r="GXC165" s="273"/>
      <c r="GXD165" s="273"/>
      <c r="GXE165" s="273"/>
      <c r="GXF165" s="273"/>
      <c r="GXG165" s="273"/>
      <c r="GXH165" s="273"/>
      <c r="GXI165" s="273"/>
      <c r="GXJ165" s="273"/>
      <c r="GXK165" s="273"/>
      <c r="GXL165" s="273"/>
      <c r="GXM165" s="273"/>
      <c r="GXN165" s="273"/>
      <c r="GXO165" s="273"/>
      <c r="GXP165" s="273"/>
      <c r="GXQ165" s="273"/>
      <c r="GXR165" s="273"/>
      <c r="GXS165" s="273"/>
      <c r="GXT165" s="273"/>
      <c r="GXU165" s="273"/>
      <c r="GXV165" s="273"/>
      <c r="GXW165" s="273"/>
      <c r="GXX165" s="273"/>
      <c r="GXY165" s="273"/>
      <c r="GXZ165" s="273"/>
      <c r="GYA165" s="273"/>
      <c r="GYB165" s="273"/>
      <c r="GYC165" s="273"/>
      <c r="GYD165" s="273"/>
      <c r="GYE165" s="273"/>
      <c r="GYF165" s="273"/>
      <c r="GYG165" s="273"/>
      <c r="GYH165" s="273"/>
      <c r="GYI165" s="273"/>
      <c r="GYJ165" s="273"/>
      <c r="GYK165" s="273"/>
      <c r="GYL165" s="273"/>
      <c r="GYM165" s="273"/>
      <c r="GYN165" s="273"/>
      <c r="GYO165" s="273"/>
      <c r="GYP165" s="273"/>
      <c r="GYQ165" s="273"/>
      <c r="GYR165" s="273"/>
      <c r="GYS165" s="273"/>
      <c r="GYT165" s="273"/>
      <c r="GYU165" s="273"/>
      <c r="GYV165" s="273"/>
      <c r="GYW165" s="273"/>
      <c r="GYX165" s="273"/>
      <c r="GYY165" s="273"/>
      <c r="GYZ165" s="273"/>
      <c r="GZA165" s="273"/>
      <c r="GZB165" s="273"/>
      <c r="GZC165" s="273"/>
      <c r="GZD165" s="273"/>
      <c r="GZE165" s="273"/>
      <c r="GZF165" s="273"/>
      <c r="GZG165" s="273"/>
      <c r="GZH165" s="273"/>
      <c r="GZI165" s="273"/>
      <c r="GZJ165" s="273"/>
      <c r="GZK165" s="273"/>
      <c r="GZL165" s="273"/>
      <c r="GZM165" s="273"/>
      <c r="GZN165" s="273"/>
      <c r="GZO165" s="273"/>
      <c r="GZP165" s="273"/>
      <c r="GZQ165" s="273"/>
      <c r="GZR165" s="273"/>
      <c r="GZS165" s="273"/>
      <c r="GZT165" s="273"/>
      <c r="GZU165" s="273"/>
      <c r="GZV165" s="273"/>
      <c r="GZW165" s="273"/>
      <c r="GZX165" s="273"/>
      <c r="GZY165" s="273"/>
      <c r="GZZ165" s="273"/>
      <c r="HAA165" s="273"/>
      <c r="HAB165" s="273"/>
      <c r="HAC165" s="273"/>
      <c r="HAD165" s="273"/>
      <c r="HAE165" s="273"/>
      <c r="HAF165" s="273"/>
      <c r="HAG165" s="273"/>
      <c r="HAH165" s="273"/>
      <c r="HAI165" s="273"/>
      <c r="HAJ165" s="273"/>
      <c r="HAK165" s="273"/>
      <c r="HAL165" s="273"/>
      <c r="HAM165" s="273"/>
      <c r="HAN165" s="273"/>
      <c r="HAO165" s="273"/>
      <c r="HAP165" s="273"/>
      <c r="HAQ165" s="273"/>
      <c r="HAR165" s="273"/>
      <c r="HAS165" s="273"/>
      <c r="HAT165" s="273"/>
      <c r="HAU165" s="273"/>
      <c r="HAV165" s="273"/>
      <c r="HAW165" s="273"/>
      <c r="HAX165" s="273"/>
      <c r="HAY165" s="273"/>
      <c r="HAZ165" s="273"/>
      <c r="HBA165" s="273"/>
      <c r="HBB165" s="273"/>
      <c r="HBC165" s="273"/>
      <c r="HBD165" s="273"/>
      <c r="HBE165" s="273"/>
      <c r="HBF165" s="273"/>
      <c r="HBG165" s="273"/>
      <c r="HBH165" s="273"/>
      <c r="HBI165" s="273"/>
      <c r="HBJ165" s="273"/>
      <c r="HBK165" s="273"/>
      <c r="HBL165" s="273"/>
      <c r="HBM165" s="273"/>
      <c r="HBN165" s="273"/>
      <c r="HBO165" s="273"/>
      <c r="HBP165" s="273"/>
      <c r="HBQ165" s="273"/>
      <c r="HBR165" s="273"/>
      <c r="HBS165" s="273"/>
      <c r="HBT165" s="273"/>
      <c r="HBU165" s="273"/>
      <c r="HBV165" s="273"/>
      <c r="HBW165" s="273"/>
      <c r="HBX165" s="273"/>
      <c r="HBY165" s="273"/>
      <c r="HBZ165" s="273"/>
      <c r="HCA165" s="273"/>
      <c r="HCB165" s="273"/>
      <c r="HCC165" s="273"/>
      <c r="HCD165" s="273"/>
      <c r="HCE165" s="273"/>
      <c r="HCF165" s="273"/>
      <c r="HCG165" s="273"/>
      <c r="HCH165" s="273"/>
      <c r="HCI165" s="273"/>
      <c r="HCJ165" s="273"/>
      <c r="HCK165" s="273"/>
      <c r="HCL165" s="273"/>
      <c r="HCM165" s="273"/>
      <c r="HCN165" s="273"/>
      <c r="HCO165" s="273"/>
      <c r="HCP165" s="273"/>
      <c r="HCQ165" s="273"/>
      <c r="HCR165" s="273"/>
      <c r="HCS165" s="273"/>
      <c r="HCT165" s="273"/>
      <c r="HCU165" s="273"/>
      <c r="HCV165" s="273"/>
      <c r="HCW165" s="273"/>
      <c r="HCX165" s="273"/>
      <c r="HCY165" s="273"/>
      <c r="HCZ165" s="273"/>
      <c r="HDA165" s="273"/>
      <c r="HDB165" s="273"/>
      <c r="HDC165" s="273"/>
      <c r="HDD165" s="273"/>
      <c r="HDE165" s="273"/>
      <c r="HDF165" s="273"/>
      <c r="HDG165" s="273"/>
      <c r="HDH165" s="273"/>
      <c r="HDI165" s="273"/>
      <c r="HDJ165" s="273"/>
      <c r="HDK165" s="273"/>
      <c r="HDL165" s="273"/>
      <c r="HDM165" s="273"/>
      <c r="HDN165" s="273"/>
      <c r="HDO165" s="273"/>
      <c r="HDP165" s="273"/>
      <c r="HDQ165" s="273"/>
      <c r="HDR165" s="273"/>
      <c r="HDS165" s="273"/>
      <c r="HDT165" s="273"/>
      <c r="HDU165" s="273"/>
      <c r="HDV165" s="273"/>
      <c r="HDW165" s="273"/>
      <c r="HDX165" s="273"/>
      <c r="HDY165" s="273"/>
      <c r="HDZ165" s="273"/>
      <c r="HEA165" s="273"/>
      <c r="HEB165" s="273"/>
      <c r="HEC165" s="273"/>
      <c r="HED165" s="273"/>
      <c r="HEE165" s="273"/>
      <c r="HEF165" s="273"/>
      <c r="HEG165" s="273"/>
      <c r="HEH165" s="273"/>
      <c r="HEI165" s="273"/>
      <c r="HEJ165" s="273"/>
      <c r="HEK165" s="273"/>
      <c r="HEL165" s="273"/>
      <c r="HEM165" s="273"/>
      <c r="HEN165" s="273"/>
      <c r="HEO165" s="273"/>
      <c r="HEP165" s="273"/>
      <c r="HEQ165" s="273"/>
      <c r="HER165" s="273"/>
      <c r="HES165" s="273"/>
      <c r="HET165" s="273"/>
      <c r="HEU165" s="273"/>
      <c r="HEV165" s="273"/>
      <c r="HEW165" s="273"/>
      <c r="HEX165" s="273"/>
      <c r="HEY165" s="273"/>
      <c r="HEZ165" s="273"/>
      <c r="HFA165" s="273"/>
      <c r="HFB165" s="273"/>
      <c r="HFC165" s="273"/>
      <c r="HFD165" s="273"/>
      <c r="HFE165" s="273"/>
      <c r="HFF165" s="273"/>
      <c r="HFG165" s="273"/>
      <c r="HFH165" s="273"/>
      <c r="HFI165" s="273"/>
      <c r="HFJ165" s="273"/>
      <c r="HFK165" s="273"/>
      <c r="HFL165" s="273"/>
      <c r="HFM165" s="273"/>
      <c r="HFN165" s="273"/>
      <c r="HFO165" s="273"/>
      <c r="HFP165" s="273"/>
      <c r="HFQ165" s="273"/>
      <c r="HFR165" s="273"/>
      <c r="HFS165" s="273"/>
      <c r="HFT165" s="273"/>
      <c r="HFU165" s="273"/>
      <c r="HFV165" s="273"/>
      <c r="HFW165" s="273"/>
      <c r="HFX165" s="273"/>
      <c r="HFY165" s="273"/>
      <c r="HFZ165" s="273"/>
      <c r="HGA165" s="273"/>
      <c r="HGB165" s="273"/>
      <c r="HGC165" s="273"/>
      <c r="HGD165" s="273"/>
      <c r="HGE165" s="273"/>
      <c r="HGF165" s="273"/>
      <c r="HGG165" s="273"/>
      <c r="HGH165" s="273"/>
      <c r="HGI165" s="273"/>
      <c r="HGJ165" s="273"/>
      <c r="HGK165" s="273"/>
      <c r="HGL165" s="273"/>
      <c r="HGM165" s="273"/>
      <c r="HGN165" s="273"/>
      <c r="HGO165" s="273"/>
      <c r="HGP165" s="273"/>
      <c r="HGQ165" s="273"/>
      <c r="HGR165" s="273"/>
      <c r="HGS165" s="273"/>
      <c r="HGT165" s="273"/>
      <c r="HGU165" s="273"/>
      <c r="HGV165" s="273"/>
      <c r="HGW165" s="273"/>
      <c r="HGX165" s="273"/>
      <c r="HGY165" s="273"/>
      <c r="HGZ165" s="273"/>
      <c r="HHA165" s="273"/>
      <c r="HHB165" s="273"/>
      <c r="HHC165" s="273"/>
      <c r="HHD165" s="273"/>
      <c r="HHE165" s="273"/>
      <c r="HHF165" s="273"/>
      <c r="HHG165" s="273"/>
      <c r="HHH165" s="273"/>
      <c r="HHI165" s="273"/>
      <c r="HHJ165" s="273"/>
      <c r="HHK165" s="273"/>
      <c r="HHL165" s="273"/>
      <c r="HHM165" s="273"/>
      <c r="HHN165" s="273"/>
      <c r="HHO165" s="273"/>
      <c r="HHP165" s="273"/>
      <c r="HHQ165" s="273"/>
      <c r="HHR165" s="273"/>
      <c r="HHS165" s="273"/>
      <c r="HHT165" s="273"/>
      <c r="HHU165" s="273"/>
      <c r="HHV165" s="273"/>
      <c r="HHW165" s="273"/>
      <c r="HHX165" s="273"/>
      <c r="HHY165" s="273"/>
      <c r="HHZ165" s="273"/>
      <c r="HIA165" s="273"/>
      <c r="HIB165" s="273"/>
      <c r="HIC165" s="273"/>
      <c r="HID165" s="273"/>
      <c r="HIE165" s="273"/>
      <c r="HIF165" s="273"/>
      <c r="HIG165" s="273"/>
      <c r="HIH165" s="273"/>
      <c r="HII165" s="273"/>
      <c r="HIJ165" s="273"/>
      <c r="HIK165" s="273"/>
      <c r="HIL165" s="273"/>
      <c r="HIM165" s="273"/>
      <c r="HIN165" s="273"/>
      <c r="HIO165" s="273"/>
      <c r="HIP165" s="273"/>
      <c r="HIQ165" s="273"/>
      <c r="HIR165" s="273"/>
      <c r="HIS165" s="273"/>
      <c r="HIT165" s="273"/>
      <c r="HIU165" s="273"/>
      <c r="HIV165" s="273"/>
      <c r="HIW165" s="273"/>
      <c r="HIX165" s="273"/>
      <c r="HIY165" s="273"/>
      <c r="HIZ165" s="273"/>
      <c r="HJA165" s="273"/>
      <c r="HJB165" s="273"/>
      <c r="HJC165" s="273"/>
      <c r="HJD165" s="273"/>
      <c r="HJE165" s="273"/>
      <c r="HJF165" s="273"/>
      <c r="HJG165" s="273"/>
      <c r="HJH165" s="273"/>
      <c r="HJI165" s="273"/>
      <c r="HJJ165" s="273"/>
      <c r="HJK165" s="273"/>
      <c r="HJL165" s="273"/>
      <c r="HJM165" s="273"/>
      <c r="HJN165" s="273"/>
      <c r="HJO165" s="273"/>
      <c r="HJP165" s="273"/>
      <c r="HJQ165" s="273"/>
      <c r="HJR165" s="273"/>
      <c r="HJS165" s="273"/>
      <c r="HJT165" s="273"/>
      <c r="HJU165" s="273"/>
      <c r="HJV165" s="273"/>
      <c r="HJW165" s="273"/>
      <c r="HJX165" s="273"/>
      <c r="HJY165" s="273"/>
      <c r="HJZ165" s="273"/>
      <c r="HKA165" s="273"/>
      <c r="HKB165" s="273"/>
      <c r="HKC165" s="273"/>
      <c r="HKD165" s="273"/>
      <c r="HKE165" s="273"/>
      <c r="HKF165" s="273"/>
      <c r="HKG165" s="273"/>
      <c r="HKH165" s="273"/>
      <c r="HKI165" s="273"/>
      <c r="HKJ165" s="273"/>
      <c r="HKK165" s="273"/>
      <c r="HKL165" s="273"/>
      <c r="HKM165" s="273"/>
      <c r="HKN165" s="273"/>
      <c r="HKO165" s="273"/>
      <c r="HKP165" s="273"/>
      <c r="HKQ165" s="273"/>
      <c r="HKR165" s="273"/>
      <c r="HKS165" s="273"/>
      <c r="HKT165" s="273"/>
      <c r="HKU165" s="273"/>
      <c r="HKV165" s="273"/>
      <c r="HKW165" s="273"/>
      <c r="HKX165" s="273"/>
      <c r="HKY165" s="273"/>
      <c r="HKZ165" s="273"/>
      <c r="HLA165" s="273"/>
      <c r="HLB165" s="273"/>
      <c r="HLC165" s="273"/>
      <c r="HLD165" s="273"/>
      <c r="HLE165" s="273"/>
      <c r="HLF165" s="273"/>
      <c r="HLG165" s="273"/>
      <c r="HLH165" s="273"/>
      <c r="HLI165" s="273"/>
      <c r="HLJ165" s="273"/>
      <c r="HLK165" s="273"/>
      <c r="HLL165" s="273"/>
      <c r="HLM165" s="273"/>
      <c r="HLN165" s="273"/>
      <c r="HLO165" s="273"/>
      <c r="HLP165" s="273"/>
      <c r="HLQ165" s="273"/>
      <c r="HLR165" s="273"/>
      <c r="HLS165" s="273"/>
      <c r="HLT165" s="273"/>
      <c r="HLU165" s="273"/>
      <c r="HLV165" s="273"/>
      <c r="HLW165" s="273"/>
      <c r="HLX165" s="273"/>
      <c r="HLY165" s="273"/>
      <c r="HLZ165" s="273"/>
      <c r="HMA165" s="273"/>
      <c r="HMB165" s="273"/>
      <c r="HMC165" s="273"/>
      <c r="HMD165" s="273"/>
      <c r="HME165" s="273"/>
      <c r="HMF165" s="273"/>
      <c r="HMG165" s="273"/>
      <c r="HMH165" s="273"/>
      <c r="HMI165" s="273"/>
      <c r="HMJ165" s="273"/>
      <c r="HMK165" s="273"/>
      <c r="HML165" s="273"/>
      <c r="HMM165" s="273"/>
      <c r="HMN165" s="273"/>
      <c r="HMO165" s="273"/>
      <c r="HMP165" s="273"/>
      <c r="HMQ165" s="273"/>
      <c r="HMR165" s="273"/>
      <c r="HMS165" s="273"/>
      <c r="HMT165" s="273"/>
      <c r="HMU165" s="273"/>
      <c r="HMV165" s="273"/>
      <c r="HMW165" s="273"/>
      <c r="HMX165" s="273"/>
      <c r="HMY165" s="273"/>
      <c r="HMZ165" s="273"/>
      <c r="HNA165" s="273"/>
      <c r="HNB165" s="273"/>
      <c r="HNC165" s="273"/>
      <c r="HND165" s="273"/>
      <c r="HNE165" s="273"/>
      <c r="HNF165" s="273"/>
      <c r="HNG165" s="273"/>
      <c r="HNH165" s="273"/>
      <c r="HNI165" s="273"/>
      <c r="HNJ165" s="273"/>
      <c r="HNK165" s="273"/>
      <c r="HNL165" s="273"/>
      <c r="HNM165" s="273"/>
      <c r="HNN165" s="273"/>
      <c r="HNO165" s="273"/>
      <c r="HNP165" s="273"/>
      <c r="HNQ165" s="273"/>
      <c r="HNR165" s="273"/>
      <c r="HNS165" s="273"/>
      <c r="HNT165" s="273"/>
      <c r="HNU165" s="273"/>
      <c r="HNV165" s="273"/>
      <c r="HNW165" s="273"/>
      <c r="HNX165" s="273"/>
      <c r="HNY165" s="273"/>
      <c r="HNZ165" s="273"/>
      <c r="HOA165" s="273"/>
      <c r="HOB165" s="273"/>
      <c r="HOC165" s="273"/>
      <c r="HOD165" s="273"/>
      <c r="HOE165" s="273"/>
      <c r="HOF165" s="273"/>
      <c r="HOG165" s="273"/>
      <c r="HOH165" s="273"/>
      <c r="HOI165" s="273"/>
      <c r="HOJ165" s="273"/>
      <c r="HOK165" s="273"/>
      <c r="HOL165" s="273"/>
      <c r="HOM165" s="273"/>
      <c r="HON165" s="273"/>
      <c r="HOO165" s="273"/>
      <c r="HOP165" s="273"/>
      <c r="HOQ165" s="273"/>
      <c r="HOR165" s="273"/>
      <c r="HOS165" s="273"/>
      <c r="HOT165" s="273"/>
      <c r="HOU165" s="273"/>
      <c r="HOV165" s="273"/>
      <c r="HOW165" s="273"/>
      <c r="HOX165" s="273"/>
      <c r="HOY165" s="273"/>
      <c r="HOZ165" s="273"/>
      <c r="HPA165" s="273"/>
      <c r="HPB165" s="273"/>
      <c r="HPC165" s="273"/>
      <c r="HPD165" s="273"/>
      <c r="HPE165" s="273"/>
      <c r="HPF165" s="273"/>
      <c r="HPG165" s="273"/>
      <c r="HPH165" s="273"/>
      <c r="HPI165" s="273"/>
      <c r="HPJ165" s="273"/>
      <c r="HPK165" s="273"/>
      <c r="HPL165" s="273"/>
      <c r="HPM165" s="273"/>
      <c r="HPN165" s="273"/>
      <c r="HPO165" s="273"/>
      <c r="HPP165" s="273"/>
      <c r="HPQ165" s="273"/>
      <c r="HPR165" s="273"/>
      <c r="HPS165" s="273"/>
      <c r="HPT165" s="273"/>
      <c r="HPU165" s="273"/>
      <c r="HPV165" s="273"/>
      <c r="HPW165" s="273"/>
      <c r="HPX165" s="273"/>
      <c r="HPY165" s="273"/>
      <c r="HPZ165" s="273"/>
      <c r="HQA165" s="273"/>
      <c r="HQB165" s="273"/>
      <c r="HQC165" s="273"/>
      <c r="HQD165" s="273"/>
      <c r="HQE165" s="273"/>
      <c r="HQF165" s="273"/>
      <c r="HQG165" s="273"/>
      <c r="HQH165" s="273"/>
      <c r="HQI165" s="273"/>
      <c r="HQJ165" s="273"/>
      <c r="HQK165" s="273"/>
      <c r="HQL165" s="273"/>
      <c r="HQM165" s="273"/>
      <c r="HQN165" s="273"/>
      <c r="HQO165" s="273"/>
      <c r="HQP165" s="273"/>
      <c r="HQQ165" s="273"/>
      <c r="HQR165" s="273"/>
      <c r="HQS165" s="273"/>
      <c r="HQT165" s="273"/>
      <c r="HQU165" s="273"/>
      <c r="HQV165" s="273"/>
      <c r="HQW165" s="273"/>
      <c r="HQX165" s="273"/>
      <c r="HQY165" s="273"/>
      <c r="HQZ165" s="273"/>
      <c r="HRA165" s="273"/>
      <c r="HRB165" s="273"/>
      <c r="HRC165" s="273"/>
      <c r="HRD165" s="273"/>
      <c r="HRE165" s="273"/>
      <c r="HRF165" s="273"/>
      <c r="HRG165" s="273"/>
      <c r="HRH165" s="273"/>
      <c r="HRI165" s="273"/>
      <c r="HRJ165" s="273"/>
      <c r="HRK165" s="273"/>
      <c r="HRL165" s="273"/>
      <c r="HRM165" s="273"/>
      <c r="HRN165" s="273"/>
      <c r="HRO165" s="273"/>
      <c r="HRP165" s="273"/>
      <c r="HRQ165" s="273"/>
      <c r="HRR165" s="273"/>
      <c r="HRS165" s="273"/>
      <c r="HRT165" s="273"/>
      <c r="HRU165" s="273"/>
      <c r="HRV165" s="273"/>
      <c r="HRW165" s="273"/>
      <c r="HRX165" s="273"/>
      <c r="HRY165" s="273"/>
      <c r="HRZ165" s="273"/>
      <c r="HSA165" s="273"/>
      <c r="HSB165" s="273"/>
      <c r="HSC165" s="273"/>
      <c r="HSD165" s="273"/>
      <c r="HSE165" s="273"/>
      <c r="HSF165" s="273"/>
      <c r="HSG165" s="273"/>
      <c r="HSH165" s="273"/>
      <c r="HSI165" s="273"/>
      <c r="HSJ165" s="273"/>
      <c r="HSK165" s="273"/>
      <c r="HSL165" s="273"/>
      <c r="HSM165" s="273"/>
      <c r="HSN165" s="273"/>
      <c r="HSO165" s="273"/>
      <c r="HSP165" s="273"/>
      <c r="HSQ165" s="273"/>
      <c r="HSR165" s="273"/>
      <c r="HSS165" s="273"/>
      <c r="HST165" s="273"/>
      <c r="HSU165" s="273"/>
      <c r="HSV165" s="273"/>
      <c r="HSW165" s="273"/>
      <c r="HSX165" s="273"/>
      <c r="HSY165" s="273"/>
      <c r="HSZ165" s="273"/>
      <c r="HTA165" s="273"/>
      <c r="HTB165" s="273"/>
      <c r="HTC165" s="273"/>
      <c r="HTD165" s="273"/>
      <c r="HTE165" s="273"/>
      <c r="HTF165" s="273"/>
      <c r="HTG165" s="273"/>
      <c r="HTH165" s="273"/>
      <c r="HTI165" s="273"/>
      <c r="HTJ165" s="273"/>
      <c r="HTK165" s="273"/>
      <c r="HTL165" s="273"/>
      <c r="HTM165" s="273"/>
      <c r="HTN165" s="273"/>
      <c r="HTO165" s="273"/>
      <c r="HTP165" s="273"/>
      <c r="HTQ165" s="273"/>
      <c r="HTR165" s="273"/>
      <c r="HTS165" s="273"/>
      <c r="HTT165" s="273"/>
      <c r="HTU165" s="273"/>
      <c r="HTV165" s="273"/>
      <c r="HTW165" s="273"/>
      <c r="HTX165" s="273"/>
      <c r="HTY165" s="273"/>
      <c r="HTZ165" s="273"/>
      <c r="HUA165" s="273"/>
      <c r="HUB165" s="273"/>
      <c r="HUC165" s="273"/>
      <c r="HUD165" s="273"/>
      <c r="HUE165" s="273"/>
      <c r="HUF165" s="273"/>
      <c r="HUG165" s="273"/>
      <c r="HUH165" s="273"/>
      <c r="HUI165" s="273"/>
      <c r="HUJ165" s="273"/>
      <c r="HUK165" s="273"/>
      <c r="HUL165" s="273"/>
      <c r="HUM165" s="273"/>
      <c r="HUN165" s="273"/>
      <c r="HUO165" s="273"/>
      <c r="HUP165" s="273"/>
      <c r="HUQ165" s="273"/>
      <c r="HUR165" s="273"/>
      <c r="HUS165" s="273"/>
      <c r="HUT165" s="273"/>
      <c r="HUU165" s="273"/>
      <c r="HUV165" s="273"/>
      <c r="HUW165" s="273"/>
      <c r="HUX165" s="273"/>
      <c r="HUY165" s="273"/>
      <c r="HUZ165" s="273"/>
      <c r="HVA165" s="273"/>
      <c r="HVB165" s="273"/>
      <c r="HVC165" s="273"/>
      <c r="HVD165" s="273"/>
      <c r="HVE165" s="273"/>
      <c r="HVF165" s="273"/>
      <c r="HVG165" s="273"/>
      <c r="HVH165" s="273"/>
      <c r="HVI165" s="273"/>
      <c r="HVJ165" s="273"/>
      <c r="HVK165" s="273"/>
      <c r="HVL165" s="273"/>
      <c r="HVM165" s="273"/>
      <c r="HVN165" s="273"/>
      <c r="HVO165" s="273"/>
      <c r="HVP165" s="273"/>
      <c r="HVQ165" s="273"/>
      <c r="HVR165" s="273"/>
      <c r="HVS165" s="273"/>
      <c r="HVT165" s="273"/>
      <c r="HVU165" s="273"/>
      <c r="HVV165" s="273"/>
      <c r="HVW165" s="273"/>
      <c r="HVX165" s="273"/>
      <c r="HVY165" s="273"/>
      <c r="HVZ165" s="273"/>
      <c r="HWA165" s="273"/>
      <c r="HWB165" s="273"/>
      <c r="HWC165" s="273"/>
      <c r="HWD165" s="273"/>
      <c r="HWE165" s="273"/>
      <c r="HWF165" s="273"/>
      <c r="HWG165" s="273"/>
      <c r="HWH165" s="273"/>
      <c r="HWI165" s="273"/>
      <c r="HWJ165" s="273"/>
      <c r="HWK165" s="273"/>
      <c r="HWL165" s="273"/>
      <c r="HWM165" s="273"/>
      <c r="HWN165" s="273"/>
      <c r="HWO165" s="273"/>
      <c r="HWP165" s="273"/>
      <c r="HWQ165" s="273"/>
      <c r="HWR165" s="273"/>
      <c r="HWS165" s="273"/>
      <c r="HWT165" s="273"/>
      <c r="HWU165" s="273"/>
      <c r="HWV165" s="273"/>
      <c r="HWW165" s="273"/>
      <c r="HWX165" s="273"/>
      <c r="HWY165" s="273"/>
      <c r="HWZ165" s="273"/>
      <c r="HXA165" s="273"/>
      <c r="HXB165" s="273"/>
      <c r="HXC165" s="273"/>
      <c r="HXD165" s="273"/>
      <c r="HXE165" s="273"/>
      <c r="HXF165" s="273"/>
      <c r="HXG165" s="273"/>
      <c r="HXH165" s="273"/>
      <c r="HXI165" s="273"/>
      <c r="HXJ165" s="273"/>
      <c r="HXK165" s="273"/>
      <c r="HXL165" s="273"/>
      <c r="HXM165" s="273"/>
      <c r="HXN165" s="273"/>
      <c r="HXO165" s="273"/>
      <c r="HXP165" s="273"/>
      <c r="HXQ165" s="273"/>
      <c r="HXR165" s="273"/>
      <c r="HXS165" s="273"/>
      <c r="HXT165" s="273"/>
      <c r="HXU165" s="273"/>
      <c r="HXV165" s="273"/>
      <c r="HXW165" s="273"/>
      <c r="HXX165" s="273"/>
      <c r="HXY165" s="273"/>
      <c r="HXZ165" s="273"/>
      <c r="HYA165" s="273"/>
      <c r="HYB165" s="273"/>
      <c r="HYC165" s="273"/>
      <c r="HYD165" s="273"/>
      <c r="HYE165" s="273"/>
      <c r="HYF165" s="273"/>
      <c r="HYG165" s="273"/>
      <c r="HYH165" s="273"/>
      <c r="HYI165" s="273"/>
      <c r="HYJ165" s="273"/>
      <c r="HYK165" s="273"/>
      <c r="HYL165" s="273"/>
      <c r="HYM165" s="273"/>
      <c r="HYN165" s="273"/>
      <c r="HYO165" s="273"/>
      <c r="HYP165" s="273"/>
      <c r="HYQ165" s="273"/>
      <c r="HYR165" s="273"/>
      <c r="HYS165" s="273"/>
      <c r="HYT165" s="273"/>
      <c r="HYU165" s="273"/>
      <c r="HYV165" s="273"/>
      <c r="HYW165" s="273"/>
      <c r="HYX165" s="273"/>
      <c r="HYY165" s="273"/>
      <c r="HYZ165" s="273"/>
      <c r="HZA165" s="273"/>
      <c r="HZB165" s="273"/>
      <c r="HZC165" s="273"/>
      <c r="HZD165" s="273"/>
      <c r="HZE165" s="273"/>
      <c r="HZF165" s="273"/>
      <c r="HZG165" s="273"/>
      <c r="HZH165" s="273"/>
      <c r="HZI165" s="273"/>
      <c r="HZJ165" s="273"/>
      <c r="HZK165" s="273"/>
      <c r="HZL165" s="273"/>
      <c r="HZM165" s="273"/>
      <c r="HZN165" s="273"/>
      <c r="HZO165" s="273"/>
      <c r="HZP165" s="273"/>
      <c r="HZQ165" s="273"/>
      <c r="HZR165" s="273"/>
      <c r="HZS165" s="273"/>
      <c r="HZT165" s="273"/>
      <c r="HZU165" s="273"/>
      <c r="HZV165" s="273"/>
      <c r="HZW165" s="273"/>
      <c r="HZX165" s="273"/>
      <c r="HZY165" s="273"/>
      <c r="HZZ165" s="273"/>
      <c r="IAA165" s="273"/>
      <c r="IAB165" s="273"/>
      <c r="IAC165" s="273"/>
      <c r="IAD165" s="273"/>
      <c r="IAE165" s="273"/>
      <c r="IAF165" s="273"/>
      <c r="IAG165" s="273"/>
      <c r="IAH165" s="273"/>
      <c r="IAI165" s="273"/>
      <c r="IAJ165" s="273"/>
      <c r="IAK165" s="273"/>
      <c r="IAL165" s="273"/>
      <c r="IAM165" s="273"/>
      <c r="IAN165" s="273"/>
      <c r="IAO165" s="273"/>
      <c r="IAP165" s="273"/>
      <c r="IAQ165" s="273"/>
      <c r="IAR165" s="273"/>
      <c r="IAS165" s="273"/>
      <c r="IAT165" s="273"/>
      <c r="IAU165" s="273"/>
      <c r="IAV165" s="273"/>
      <c r="IAW165" s="273"/>
      <c r="IAX165" s="273"/>
      <c r="IAY165" s="273"/>
      <c r="IAZ165" s="273"/>
      <c r="IBA165" s="273"/>
      <c r="IBB165" s="273"/>
      <c r="IBC165" s="273"/>
      <c r="IBD165" s="273"/>
      <c r="IBE165" s="273"/>
      <c r="IBF165" s="273"/>
      <c r="IBG165" s="273"/>
      <c r="IBH165" s="273"/>
      <c r="IBI165" s="273"/>
      <c r="IBJ165" s="273"/>
      <c r="IBK165" s="273"/>
      <c r="IBL165" s="273"/>
      <c r="IBM165" s="273"/>
      <c r="IBN165" s="273"/>
      <c r="IBO165" s="273"/>
      <c r="IBP165" s="273"/>
      <c r="IBQ165" s="273"/>
      <c r="IBR165" s="273"/>
      <c r="IBS165" s="273"/>
      <c r="IBT165" s="273"/>
      <c r="IBU165" s="273"/>
      <c r="IBV165" s="273"/>
      <c r="IBW165" s="273"/>
      <c r="IBX165" s="273"/>
      <c r="IBY165" s="273"/>
      <c r="IBZ165" s="273"/>
      <c r="ICA165" s="273"/>
      <c r="ICB165" s="273"/>
      <c r="ICC165" s="273"/>
      <c r="ICD165" s="273"/>
      <c r="ICE165" s="273"/>
      <c r="ICF165" s="273"/>
      <c r="ICG165" s="273"/>
      <c r="ICH165" s="273"/>
      <c r="ICI165" s="273"/>
      <c r="ICJ165" s="273"/>
      <c r="ICK165" s="273"/>
      <c r="ICL165" s="273"/>
      <c r="ICM165" s="273"/>
      <c r="ICN165" s="273"/>
      <c r="ICO165" s="273"/>
      <c r="ICP165" s="273"/>
      <c r="ICQ165" s="273"/>
      <c r="ICR165" s="273"/>
      <c r="ICS165" s="273"/>
      <c r="ICT165" s="273"/>
      <c r="ICU165" s="273"/>
      <c r="ICV165" s="273"/>
      <c r="ICW165" s="273"/>
      <c r="ICX165" s="273"/>
      <c r="ICY165" s="273"/>
      <c r="ICZ165" s="273"/>
      <c r="IDA165" s="273"/>
      <c r="IDB165" s="273"/>
      <c r="IDC165" s="273"/>
      <c r="IDD165" s="273"/>
      <c r="IDE165" s="273"/>
      <c r="IDF165" s="273"/>
      <c r="IDG165" s="273"/>
      <c r="IDH165" s="273"/>
      <c r="IDI165" s="273"/>
      <c r="IDJ165" s="273"/>
      <c r="IDK165" s="273"/>
      <c r="IDL165" s="273"/>
      <c r="IDM165" s="273"/>
      <c r="IDN165" s="273"/>
      <c r="IDO165" s="273"/>
      <c r="IDP165" s="273"/>
      <c r="IDQ165" s="273"/>
      <c r="IDR165" s="273"/>
      <c r="IDS165" s="273"/>
      <c r="IDT165" s="273"/>
      <c r="IDU165" s="273"/>
      <c r="IDV165" s="273"/>
      <c r="IDW165" s="273"/>
      <c r="IDX165" s="273"/>
      <c r="IDY165" s="273"/>
      <c r="IDZ165" s="273"/>
      <c r="IEA165" s="273"/>
      <c r="IEB165" s="273"/>
      <c r="IEC165" s="273"/>
      <c r="IED165" s="273"/>
      <c r="IEE165" s="273"/>
      <c r="IEF165" s="273"/>
      <c r="IEG165" s="273"/>
      <c r="IEH165" s="273"/>
      <c r="IEI165" s="273"/>
      <c r="IEJ165" s="273"/>
      <c r="IEK165" s="273"/>
      <c r="IEL165" s="273"/>
      <c r="IEM165" s="273"/>
      <c r="IEN165" s="273"/>
      <c r="IEO165" s="273"/>
      <c r="IEP165" s="273"/>
      <c r="IEQ165" s="273"/>
      <c r="IER165" s="273"/>
      <c r="IES165" s="273"/>
      <c r="IET165" s="273"/>
      <c r="IEU165" s="273"/>
      <c r="IEV165" s="273"/>
      <c r="IEW165" s="273"/>
      <c r="IEX165" s="273"/>
      <c r="IEY165" s="273"/>
      <c r="IEZ165" s="273"/>
      <c r="IFA165" s="273"/>
      <c r="IFB165" s="273"/>
      <c r="IFC165" s="273"/>
      <c r="IFD165" s="273"/>
      <c r="IFE165" s="273"/>
      <c r="IFF165" s="273"/>
      <c r="IFG165" s="273"/>
      <c r="IFH165" s="273"/>
      <c r="IFI165" s="273"/>
      <c r="IFJ165" s="273"/>
      <c r="IFK165" s="273"/>
      <c r="IFL165" s="273"/>
      <c r="IFM165" s="273"/>
      <c r="IFN165" s="273"/>
      <c r="IFO165" s="273"/>
      <c r="IFP165" s="273"/>
      <c r="IFQ165" s="273"/>
      <c r="IFR165" s="273"/>
      <c r="IFS165" s="273"/>
      <c r="IFT165" s="273"/>
      <c r="IFU165" s="273"/>
      <c r="IFV165" s="273"/>
      <c r="IFW165" s="273"/>
      <c r="IFX165" s="273"/>
      <c r="IFY165" s="273"/>
      <c r="IFZ165" s="273"/>
      <c r="IGA165" s="273"/>
      <c r="IGB165" s="273"/>
      <c r="IGC165" s="273"/>
      <c r="IGD165" s="273"/>
      <c r="IGE165" s="273"/>
      <c r="IGF165" s="273"/>
      <c r="IGG165" s="273"/>
      <c r="IGH165" s="273"/>
      <c r="IGI165" s="273"/>
      <c r="IGJ165" s="273"/>
      <c r="IGK165" s="273"/>
      <c r="IGL165" s="273"/>
      <c r="IGM165" s="273"/>
      <c r="IGN165" s="273"/>
      <c r="IGO165" s="273"/>
      <c r="IGP165" s="273"/>
      <c r="IGQ165" s="273"/>
      <c r="IGR165" s="273"/>
      <c r="IGS165" s="273"/>
      <c r="IGT165" s="273"/>
      <c r="IGU165" s="273"/>
      <c r="IGV165" s="273"/>
      <c r="IGW165" s="273"/>
      <c r="IGX165" s="273"/>
      <c r="IGY165" s="273"/>
      <c r="IGZ165" s="273"/>
      <c r="IHA165" s="273"/>
      <c r="IHB165" s="273"/>
      <c r="IHC165" s="273"/>
      <c r="IHD165" s="273"/>
      <c r="IHE165" s="273"/>
      <c r="IHF165" s="273"/>
      <c r="IHG165" s="273"/>
      <c r="IHH165" s="273"/>
      <c r="IHI165" s="273"/>
      <c r="IHJ165" s="273"/>
      <c r="IHK165" s="273"/>
      <c r="IHL165" s="273"/>
      <c r="IHM165" s="273"/>
      <c r="IHN165" s="273"/>
      <c r="IHO165" s="273"/>
      <c r="IHP165" s="273"/>
      <c r="IHQ165" s="273"/>
      <c r="IHR165" s="273"/>
      <c r="IHS165" s="273"/>
      <c r="IHT165" s="273"/>
      <c r="IHU165" s="273"/>
      <c r="IHV165" s="273"/>
      <c r="IHW165" s="273"/>
      <c r="IHX165" s="273"/>
      <c r="IHY165" s="273"/>
      <c r="IHZ165" s="273"/>
      <c r="IIA165" s="273"/>
      <c r="IIB165" s="273"/>
      <c r="IIC165" s="273"/>
      <c r="IID165" s="273"/>
      <c r="IIE165" s="273"/>
      <c r="IIF165" s="273"/>
      <c r="IIG165" s="273"/>
      <c r="IIH165" s="273"/>
      <c r="III165" s="273"/>
      <c r="IIJ165" s="273"/>
      <c r="IIK165" s="273"/>
      <c r="IIL165" s="273"/>
      <c r="IIM165" s="273"/>
      <c r="IIN165" s="273"/>
      <c r="IIO165" s="273"/>
      <c r="IIP165" s="273"/>
      <c r="IIQ165" s="273"/>
      <c r="IIR165" s="273"/>
      <c r="IIS165" s="273"/>
      <c r="IIT165" s="273"/>
      <c r="IIU165" s="273"/>
      <c r="IIV165" s="273"/>
      <c r="IIW165" s="273"/>
      <c r="IIX165" s="273"/>
      <c r="IIY165" s="273"/>
      <c r="IIZ165" s="273"/>
      <c r="IJA165" s="273"/>
      <c r="IJB165" s="273"/>
      <c r="IJC165" s="273"/>
      <c r="IJD165" s="273"/>
      <c r="IJE165" s="273"/>
      <c r="IJF165" s="273"/>
      <c r="IJG165" s="273"/>
      <c r="IJH165" s="273"/>
      <c r="IJI165" s="273"/>
      <c r="IJJ165" s="273"/>
      <c r="IJK165" s="273"/>
      <c r="IJL165" s="273"/>
      <c r="IJM165" s="273"/>
      <c r="IJN165" s="273"/>
      <c r="IJO165" s="273"/>
      <c r="IJP165" s="273"/>
      <c r="IJQ165" s="273"/>
      <c r="IJR165" s="273"/>
      <c r="IJS165" s="273"/>
      <c r="IJT165" s="273"/>
      <c r="IJU165" s="273"/>
      <c r="IJV165" s="273"/>
      <c r="IJW165" s="273"/>
      <c r="IJX165" s="273"/>
      <c r="IJY165" s="273"/>
      <c r="IJZ165" s="273"/>
      <c r="IKA165" s="273"/>
      <c r="IKB165" s="273"/>
      <c r="IKC165" s="273"/>
      <c r="IKD165" s="273"/>
      <c r="IKE165" s="273"/>
      <c r="IKF165" s="273"/>
      <c r="IKG165" s="273"/>
      <c r="IKH165" s="273"/>
      <c r="IKI165" s="273"/>
      <c r="IKJ165" s="273"/>
      <c r="IKK165" s="273"/>
      <c r="IKL165" s="273"/>
      <c r="IKM165" s="273"/>
      <c r="IKN165" s="273"/>
      <c r="IKO165" s="273"/>
      <c r="IKP165" s="273"/>
      <c r="IKQ165" s="273"/>
      <c r="IKR165" s="273"/>
      <c r="IKS165" s="273"/>
      <c r="IKT165" s="273"/>
      <c r="IKU165" s="273"/>
      <c r="IKV165" s="273"/>
      <c r="IKW165" s="273"/>
      <c r="IKX165" s="273"/>
      <c r="IKY165" s="273"/>
      <c r="IKZ165" s="273"/>
      <c r="ILA165" s="273"/>
      <c r="ILB165" s="273"/>
      <c r="ILC165" s="273"/>
      <c r="ILD165" s="273"/>
      <c r="ILE165" s="273"/>
      <c r="ILF165" s="273"/>
      <c r="ILG165" s="273"/>
      <c r="ILH165" s="273"/>
      <c r="ILI165" s="273"/>
      <c r="ILJ165" s="273"/>
      <c r="ILK165" s="273"/>
      <c r="ILL165" s="273"/>
      <c r="ILM165" s="273"/>
      <c r="ILN165" s="273"/>
      <c r="ILO165" s="273"/>
      <c r="ILP165" s="273"/>
      <c r="ILQ165" s="273"/>
      <c r="ILR165" s="273"/>
      <c r="ILS165" s="273"/>
      <c r="ILT165" s="273"/>
      <c r="ILU165" s="273"/>
      <c r="ILV165" s="273"/>
      <c r="ILW165" s="273"/>
      <c r="ILX165" s="273"/>
      <c r="ILY165" s="273"/>
      <c r="ILZ165" s="273"/>
      <c r="IMA165" s="273"/>
      <c r="IMB165" s="273"/>
      <c r="IMC165" s="273"/>
      <c r="IMD165" s="273"/>
      <c r="IME165" s="273"/>
      <c r="IMF165" s="273"/>
      <c r="IMG165" s="273"/>
      <c r="IMH165" s="273"/>
      <c r="IMI165" s="273"/>
      <c r="IMJ165" s="273"/>
      <c r="IMK165" s="273"/>
      <c r="IML165" s="273"/>
      <c r="IMM165" s="273"/>
      <c r="IMN165" s="273"/>
      <c r="IMO165" s="273"/>
      <c r="IMP165" s="273"/>
      <c r="IMQ165" s="273"/>
      <c r="IMR165" s="273"/>
      <c r="IMS165" s="273"/>
      <c r="IMT165" s="273"/>
      <c r="IMU165" s="273"/>
      <c r="IMV165" s="273"/>
      <c r="IMW165" s="273"/>
      <c r="IMX165" s="273"/>
      <c r="IMY165" s="273"/>
      <c r="IMZ165" s="273"/>
      <c r="INA165" s="273"/>
      <c r="INB165" s="273"/>
      <c r="INC165" s="273"/>
      <c r="IND165" s="273"/>
      <c r="INE165" s="273"/>
      <c r="INF165" s="273"/>
      <c r="ING165" s="273"/>
      <c r="INH165" s="273"/>
      <c r="INI165" s="273"/>
      <c r="INJ165" s="273"/>
      <c r="INK165" s="273"/>
      <c r="INL165" s="273"/>
      <c r="INM165" s="273"/>
      <c r="INN165" s="273"/>
      <c r="INO165" s="273"/>
      <c r="INP165" s="273"/>
      <c r="INQ165" s="273"/>
      <c r="INR165" s="273"/>
      <c r="INS165" s="273"/>
      <c r="INT165" s="273"/>
      <c r="INU165" s="273"/>
      <c r="INV165" s="273"/>
      <c r="INW165" s="273"/>
      <c r="INX165" s="273"/>
      <c r="INY165" s="273"/>
      <c r="INZ165" s="273"/>
      <c r="IOA165" s="273"/>
      <c r="IOB165" s="273"/>
      <c r="IOC165" s="273"/>
      <c r="IOD165" s="273"/>
      <c r="IOE165" s="273"/>
      <c r="IOF165" s="273"/>
      <c r="IOG165" s="273"/>
      <c r="IOH165" s="273"/>
      <c r="IOI165" s="273"/>
      <c r="IOJ165" s="273"/>
      <c r="IOK165" s="273"/>
      <c r="IOL165" s="273"/>
      <c r="IOM165" s="273"/>
      <c r="ION165" s="273"/>
      <c r="IOO165" s="273"/>
      <c r="IOP165" s="273"/>
      <c r="IOQ165" s="273"/>
      <c r="IOR165" s="273"/>
      <c r="IOS165" s="273"/>
      <c r="IOT165" s="273"/>
      <c r="IOU165" s="273"/>
      <c r="IOV165" s="273"/>
      <c r="IOW165" s="273"/>
      <c r="IOX165" s="273"/>
      <c r="IOY165" s="273"/>
      <c r="IOZ165" s="273"/>
      <c r="IPA165" s="273"/>
      <c r="IPB165" s="273"/>
      <c r="IPC165" s="273"/>
      <c r="IPD165" s="273"/>
      <c r="IPE165" s="273"/>
      <c r="IPF165" s="273"/>
      <c r="IPG165" s="273"/>
      <c r="IPH165" s="273"/>
      <c r="IPI165" s="273"/>
      <c r="IPJ165" s="273"/>
      <c r="IPK165" s="273"/>
      <c r="IPL165" s="273"/>
      <c r="IPM165" s="273"/>
      <c r="IPN165" s="273"/>
      <c r="IPO165" s="273"/>
      <c r="IPP165" s="273"/>
      <c r="IPQ165" s="273"/>
      <c r="IPR165" s="273"/>
      <c r="IPS165" s="273"/>
      <c r="IPT165" s="273"/>
      <c r="IPU165" s="273"/>
      <c r="IPV165" s="273"/>
      <c r="IPW165" s="273"/>
      <c r="IPX165" s="273"/>
      <c r="IPY165" s="273"/>
      <c r="IPZ165" s="273"/>
      <c r="IQA165" s="273"/>
      <c r="IQB165" s="273"/>
      <c r="IQC165" s="273"/>
      <c r="IQD165" s="273"/>
      <c r="IQE165" s="273"/>
      <c r="IQF165" s="273"/>
      <c r="IQG165" s="273"/>
      <c r="IQH165" s="273"/>
      <c r="IQI165" s="273"/>
      <c r="IQJ165" s="273"/>
      <c r="IQK165" s="273"/>
      <c r="IQL165" s="273"/>
      <c r="IQM165" s="273"/>
      <c r="IQN165" s="273"/>
      <c r="IQO165" s="273"/>
      <c r="IQP165" s="273"/>
      <c r="IQQ165" s="273"/>
      <c r="IQR165" s="273"/>
      <c r="IQS165" s="273"/>
      <c r="IQT165" s="273"/>
      <c r="IQU165" s="273"/>
      <c r="IQV165" s="273"/>
      <c r="IQW165" s="273"/>
      <c r="IQX165" s="273"/>
      <c r="IQY165" s="273"/>
      <c r="IQZ165" s="273"/>
      <c r="IRA165" s="273"/>
      <c r="IRB165" s="273"/>
      <c r="IRC165" s="273"/>
      <c r="IRD165" s="273"/>
      <c r="IRE165" s="273"/>
      <c r="IRF165" s="273"/>
      <c r="IRG165" s="273"/>
      <c r="IRH165" s="273"/>
      <c r="IRI165" s="273"/>
      <c r="IRJ165" s="273"/>
      <c r="IRK165" s="273"/>
      <c r="IRL165" s="273"/>
      <c r="IRM165" s="273"/>
      <c r="IRN165" s="273"/>
      <c r="IRO165" s="273"/>
      <c r="IRP165" s="273"/>
      <c r="IRQ165" s="273"/>
      <c r="IRR165" s="273"/>
      <c r="IRS165" s="273"/>
      <c r="IRT165" s="273"/>
      <c r="IRU165" s="273"/>
      <c r="IRV165" s="273"/>
      <c r="IRW165" s="273"/>
      <c r="IRX165" s="273"/>
      <c r="IRY165" s="273"/>
      <c r="IRZ165" s="273"/>
      <c r="ISA165" s="273"/>
      <c r="ISB165" s="273"/>
      <c r="ISC165" s="273"/>
      <c r="ISD165" s="273"/>
      <c r="ISE165" s="273"/>
      <c r="ISF165" s="273"/>
      <c r="ISG165" s="273"/>
      <c r="ISH165" s="273"/>
      <c r="ISI165" s="273"/>
      <c r="ISJ165" s="273"/>
      <c r="ISK165" s="273"/>
      <c r="ISL165" s="273"/>
      <c r="ISM165" s="273"/>
      <c r="ISN165" s="273"/>
      <c r="ISO165" s="273"/>
      <c r="ISP165" s="273"/>
      <c r="ISQ165" s="273"/>
      <c r="ISR165" s="273"/>
      <c r="ISS165" s="273"/>
      <c r="IST165" s="273"/>
      <c r="ISU165" s="273"/>
      <c r="ISV165" s="273"/>
      <c r="ISW165" s="273"/>
      <c r="ISX165" s="273"/>
      <c r="ISY165" s="273"/>
      <c r="ISZ165" s="273"/>
      <c r="ITA165" s="273"/>
      <c r="ITB165" s="273"/>
      <c r="ITC165" s="273"/>
      <c r="ITD165" s="273"/>
      <c r="ITE165" s="273"/>
      <c r="ITF165" s="273"/>
      <c r="ITG165" s="273"/>
      <c r="ITH165" s="273"/>
      <c r="ITI165" s="273"/>
      <c r="ITJ165" s="273"/>
      <c r="ITK165" s="273"/>
      <c r="ITL165" s="273"/>
      <c r="ITM165" s="273"/>
      <c r="ITN165" s="273"/>
      <c r="ITO165" s="273"/>
      <c r="ITP165" s="273"/>
      <c r="ITQ165" s="273"/>
      <c r="ITR165" s="273"/>
      <c r="ITS165" s="273"/>
      <c r="ITT165" s="273"/>
      <c r="ITU165" s="273"/>
      <c r="ITV165" s="273"/>
      <c r="ITW165" s="273"/>
      <c r="ITX165" s="273"/>
      <c r="ITY165" s="273"/>
      <c r="ITZ165" s="273"/>
      <c r="IUA165" s="273"/>
      <c r="IUB165" s="273"/>
      <c r="IUC165" s="273"/>
      <c r="IUD165" s="273"/>
      <c r="IUE165" s="273"/>
      <c r="IUF165" s="273"/>
      <c r="IUG165" s="273"/>
      <c r="IUH165" s="273"/>
      <c r="IUI165" s="273"/>
      <c r="IUJ165" s="273"/>
      <c r="IUK165" s="273"/>
      <c r="IUL165" s="273"/>
      <c r="IUM165" s="273"/>
      <c r="IUN165" s="273"/>
      <c r="IUO165" s="273"/>
      <c r="IUP165" s="273"/>
      <c r="IUQ165" s="273"/>
      <c r="IUR165" s="273"/>
      <c r="IUS165" s="273"/>
      <c r="IUT165" s="273"/>
      <c r="IUU165" s="273"/>
      <c r="IUV165" s="273"/>
      <c r="IUW165" s="273"/>
      <c r="IUX165" s="273"/>
      <c r="IUY165" s="273"/>
      <c r="IUZ165" s="273"/>
      <c r="IVA165" s="273"/>
      <c r="IVB165" s="273"/>
      <c r="IVC165" s="273"/>
      <c r="IVD165" s="273"/>
      <c r="IVE165" s="273"/>
      <c r="IVF165" s="273"/>
      <c r="IVG165" s="273"/>
      <c r="IVH165" s="273"/>
      <c r="IVI165" s="273"/>
      <c r="IVJ165" s="273"/>
      <c r="IVK165" s="273"/>
      <c r="IVL165" s="273"/>
      <c r="IVM165" s="273"/>
      <c r="IVN165" s="273"/>
      <c r="IVO165" s="273"/>
      <c r="IVP165" s="273"/>
      <c r="IVQ165" s="273"/>
      <c r="IVR165" s="273"/>
      <c r="IVS165" s="273"/>
      <c r="IVT165" s="273"/>
      <c r="IVU165" s="273"/>
      <c r="IVV165" s="273"/>
      <c r="IVW165" s="273"/>
      <c r="IVX165" s="273"/>
      <c r="IVY165" s="273"/>
      <c r="IVZ165" s="273"/>
      <c r="IWA165" s="273"/>
      <c r="IWB165" s="273"/>
      <c r="IWC165" s="273"/>
      <c r="IWD165" s="273"/>
      <c r="IWE165" s="273"/>
      <c r="IWF165" s="273"/>
      <c r="IWG165" s="273"/>
      <c r="IWH165" s="273"/>
      <c r="IWI165" s="273"/>
      <c r="IWJ165" s="273"/>
      <c r="IWK165" s="273"/>
      <c r="IWL165" s="273"/>
      <c r="IWM165" s="273"/>
      <c r="IWN165" s="273"/>
      <c r="IWO165" s="273"/>
      <c r="IWP165" s="273"/>
      <c r="IWQ165" s="273"/>
      <c r="IWR165" s="273"/>
      <c r="IWS165" s="273"/>
      <c r="IWT165" s="273"/>
      <c r="IWU165" s="273"/>
      <c r="IWV165" s="273"/>
      <c r="IWW165" s="273"/>
      <c r="IWX165" s="273"/>
      <c r="IWY165" s="273"/>
      <c r="IWZ165" s="273"/>
      <c r="IXA165" s="273"/>
      <c r="IXB165" s="273"/>
      <c r="IXC165" s="273"/>
      <c r="IXD165" s="273"/>
      <c r="IXE165" s="273"/>
      <c r="IXF165" s="273"/>
      <c r="IXG165" s="273"/>
      <c r="IXH165" s="273"/>
      <c r="IXI165" s="273"/>
      <c r="IXJ165" s="273"/>
      <c r="IXK165" s="273"/>
      <c r="IXL165" s="273"/>
      <c r="IXM165" s="273"/>
      <c r="IXN165" s="273"/>
      <c r="IXO165" s="273"/>
      <c r="IXP165" s="273"/>
      <c r="IXQ165" s="273"/>
      <c r="IXR165" s="273"/>
      <c r="IXS165" s="273"/>
      <c r="IXT165" s="273"/>
      <c r="IXU165" s="273"/>
      <c r="IXV165" s="273"/>
      <c r="IXW165" s="273"/>
      <c r="IXX165" s="273"/>
      <c r="IXY165" s="273"/>
      <c r="IXZ165" s="273"/>
      <c r="IYA165" s="273"/>
      <c r="IYB165" s="273"/>
      <c r="IYC165" s="273"/>
      <c r="IYD165" s="273"/>
      <c r="IYE165" s="273"/>
      <c r="IYF165" s="273"/>
      <c r="IYG165" s="273"/>
      <c r="IYH165" s="273"/>
      <c r="IYI165" s="273"/>
      <c r="IYJ165" s="273"/>
      <c r="IYK165" s="273"/>
      <c r="IYL165" s="273"/>
      <c r="IYM165" s="273"/>
      <c r="IYN165" s="273"/>
      <c r="IYO165" s="273"/>
      <c r="IYP165" s="273"/>
      <c r="IYQ165" s="273"/>
      <c r="IYR165" s="273"/>
      <c r="IYS165" s="273"/>
      <c r="IYT165" s="273"/>
      <c r="IYU165" s="273"/>
      <c r="IYV165" s="273"/>
      <c r="IYW165" s="273"/>
      <c r="IYX165" s="273"/>
      <c r="IYY165" s="273"/>
      <c r="IYZ165" s="273"/>
      <c r="IZA165" s="273"/>
      <c r="IZB165" s="273"/>
      <c r="IZC165" s="273"/>
      <c r="IZD165" s="273"/>
      <c r="IZE165" s="273"/>
      <c r="IZF165" s="273"/>
      <c r="IZG165" s="273"/>
      <c r="IZH165" s="273"/>
      <c r="IZI165" s="273"/>
      <c r="IZJ165" s="273"/>
      <c r="IZK165" s="273"/>
      <c r="IZL165" s="273"/>
      <c r="IZM165" s="273"/>
      <c r="IZN165" s="273"/>
      <c r="IZO165" s="273"/>
      <c r="IZP165" s="273"/>
      <c r="IZQ165" s="273"/>
      <c r="IZR165" s="273"/>
      <c r="IZS165" s="273"/>
      <c r="IZT165" s="273"/>
      <c r="IZU165" s="273"/>
      <c r="IZV165" s="273"/>
      <c r="IZW165" s="273"/>
      <c r="IZX165" s="273"/>
      <c r="IZY165" s="273"/>
      <c r="IZZ165" s="273"/>
      <c r="JAA165" s="273"/>
      <c r="JAB165" s="273"/>
      <c r="JAC165" s="273"/>
      <c r="JAD165" s="273"/>
      <c r="JAE165" s="273"/>
      <c r="JAF165" s="273"/>
      <c r="JAG165" s="273"/>
      <c r="JAH165" s="273"/>
      <c r="JAI165" s="273"/>
      <c r="JAJ165" s="273"/>
      <c r="JAK165" s="273"/>
      <c r="JAL165" s="273"/>
      <c r="JAM165" s="273"/>
      <c r="JAN165" s="273"/>
      <c r="JAO165" s="273"/>
      <c r="JAP165" s="273"/>
      <c r="JAQ165" s="273"/>
      <c r="JAR165" s="273"/>
      <c r="JAS165" s="273"/>
      <c r="JAT165" s="273"/>
      <c r="JAU165" s="273"/>
      <c r="JAV165" s="273"/>
      <c r="JAW165" s="273"/>
      <c r="JAX165" s="273"/>
      <c r="JAY165" s="273"/>
      <c r="JAZ165" s="273"/>
      <c r="JBA165" s="273"/>
      <c r="JBB165" s="273"/>
      <c r="JBC165" s="273"/>
      <c r="JBD165" s="273"/>
      <c r="JBE165" s="273"/>
      <c r="JBF165" s="273"/>
      <c r="JBG165" s="273"/>
      <c r="JBH165" s="273"/>
      <c r="JBI165" s="273"/>
      <c r="JBJ165" s="273"/>
      <c r="JBK165" s="273"/>
      <c r="JBL165" s="273"/>
      <c r="JBM165" s="273"/>
      <c r="JBN165" s="273"/>
      <c r="JBO165" s="273"/>
      <c r="JBP165" s="273"/>
      <c r="JBQ165" s="273"/>
      <c r="JBR165" s="273"/>
      <c r="JBS165" s="273"/>
      <c r="JBT165" s="273"/>
      <c r="JBU165" s="273"/>
      <c r="JBV165" s="273"/>
      <c r="JBW165" s="273"/>
      <c r="JBX165" s="273"/>
      <c r="JBY165" s="273"/>
      <c r="JBZ165" s="273"/>
      <c r="JCA165" s="273"/>
      <c r="JCB165" s="273"/>
      <c r="JCC165" s="273"/>
      <c r="JCD165" s="273"/>
      <c r="JCE165" s="273"/>
      <c r="JCF165" s="273"/>
      <c r="JCG165" s="273"/>
      <c r="JCH165" s="273"/>
      <c r="JCI165" s="273"/>
      <c r="JCJ165" s="273"/>
      <c r="JCK165" s="273"/>
      <c r="JCL165" s="273"/>
      <c r="JCM165" s="273"/>
      <c r="JCN165" s="273"/>
      <c r="JCO165" s="273"/>
      <c r="JCP165" s="273"/>
      <c r="JCQ165" s="273"/>
      <c r="JCR165" s="273"/>
      <c r="JCS165" s="273"/>
      <c r="JCT165" s="273"/>
      <c r="JCU165" s="273"/>
      <c r="JCV165" s="273"/>
      <c r="JCW165" s="273"/>
      <c r="JCX165" s="273"/>
      <c r="JCY165" s="273"/>
      <c r="JCZ165" s="273"/>
      <c r="JDA165" s="273"/>
      <c r="JDB165" s="273"/>
      <c r="JDC165" s="273"/>
      <c r="JDD165" s="273"/>
      <c r="JDE165" s="273"/>
      <c r="JDF165" s="273"/>
      <c r="JDG165" s="273"/>
      <c r="JDH165" s="273"/>
      <c r="JDI165" s="273"/>
      <c r="JDJ165" s="273"/>
      <c r="JDK165" s="273"/>
      <c r="JDL165" s="273"/>
      <c r="JDM165" s="273"/>
      <c r="JDN165" s="273"/>
      <c r="JDO165" s="273"/>
      <c r="JDP165" s="273"/>
      <c r="JDQ165" s="273"/>
      <c r="JDR165" s="273"/>
      <c r="JDS165" s="273"/>
      <c r="JDT165" s="273"/>
      <c r="JDU165" s="273"/>
      <c r="JDV165" s="273"/>
      <c r="JDW165" s="273"/>
      <c r="JDX165" s="273"/>
      <c r="JDY165" s="273"/>
      <c r="JDZ165" s="273"/>
      <c r="JEA165" s="273"/>
      <c r="JEB165" s="273"/>
      <c r="JEC165" s="273"/>
      <c r="JED165" s="273"/>
      <c r="JEE165" s="273"/>
      <c r="JEF165" s="273"/>
      <c r="JEG165" s="273"/>
      <c r="JEH165" s="273"/>
      <c r="JEI165" s="273"/>
      <c r="JEJ165" s="273"/>
      <c r="JEK165" s="273"/>
      <c r="JEL165" s="273"/>
      <c r="JEM165" s="273"/>
      <c r="JEN165" s="273"/>
      <c r="JEO165" s="273"/>
      <c r="JEP165" s="273"/>
      <c r="JEQ165" s="273"/>
      <c r="JER165" s="273"/>
      <c r="JES165" s="273"/>
      <c r="JET165" s="273"/>
      <c r="JEU165" s="273"/>
      <c r="JEV165" s="273"/>
      <c r="JEW165" s="273"/>
      <c r="JEX165" s="273"/>
      <c r="JEY165" s="273"/>
      <c r="JEZ165" s="273"/>
      <c r="JFA165" s="273"/>
      <c r="JFB165" s="273"/>
      <c r="JFC165" s="273"/>
      <c r="JFD165" s="273"/>
      <c r="JFE165" s="273"/>
      <c r="JFF165" s="273"/>
      <c r="JFG165" s="273"/>
      <c r="JFH165" s="273"/>
      <c r="JFI165" s="273"/>
      <c r="JFJ165" s="273"/>
      <c r="JFK165" s="273"/>
      <c r="JFL165" s="273"/>
      <c r="JFM165" s="273"/>
      <c r="JFN165" s="273"/>
      <c r="JFO165" s="273"/>
      <c r="JFP165" s="273"/>
      <c r="JFQ165" s="273"/>
      <c r="JFR165" s="273"/>
      <c r="JFS165" s="273"/>
      <c r="JFT165" s="273"/>
      <c r="JFU165" s="273"/>
      <c r="JFV165" s="273"/>
      <c r="JFW165" s="273"/>
      <c r="JFX165" s="273"/>
      <c r="JFY165" s="273"/>
      <c r="JFZ165" s="273"/>
      <c r="JGA165" s="273"/>
      <c r="JGB165" s="273"/>
      <c r="JGC165" s="273"/>
      <c r="JGD165" s="273"/>
      <c r="JGE165" s="273"/>
      <c r="JGF165" s="273"/>
      <c r="JGG165" s="273"/>
      <c r="JGH165" s="273"/>
      <c r="JGI165" s="273"/>
      <c r="JGJ165" s="273"/>
      <c r="JGK165" s="273"/>
      <c r="JGL165" s="273"/>
      <c r="JGM165" s="273"/>
      <c r="JGN165" s="273"/>
      <c r="JGO165" s="273"/>
      <c r="JGP165" s="273"/>
      <c r="JGQ165" s="273"/>
      <c r="JGR165" s="273"/>
      <c r="JGS165" s="273"/>
      <c r="JGT165" s="273"/>
      <c r="JGU165" s="273"/>
      <c r="JGV165" s="273"/>
      <c r="JGW165" s="273"/>
      <c r="JGX165" s="273"/>
      <c r="JGY165" s="273"/>
      <c r="JGZ165" s="273"/>
      <c r="JHA165" s="273"/>
      <c r="JHB165" s="273"/>
      <c r="JHC165" s="273"/>
      <c r="JHD165" s="273"/>
      <c r="JHE165" s="273"/>
      <c r="JHF165" s="273"/>
      <c r="JHG165" s="273"/>
      <c r="JHH165" s="273"/>
      <c r="JHI165" s="273"/>
      <c r="JHJ165" s="273"/>
      <c r="JHK165" s="273"/>
      <c r="JHL165" s="273"/>
      <c r="JHM165" s="273"/>
      <c r="JHN165" s="273"/>
      <c r="JHO165" s="273"/>
      <c r="JHP165" s="273"/>
      <c r="JHQ165" s="273"/>
      <c r="JHR165" s="273"/>
      <c r="JHS165" s="273"/>
      <c r="JHT165" s="273"/>
      <c r="JHU165" s="273"/>
      <c r="JHV165" s="273"/>
      <c r="JHW165" s="273"/>
      <c r="JHX165" s="273"/>
      <c r="JHY165" s="273"/>
      <c r="JHZ165" s="273"/>
      <c r="JIA165" s="273"/>
      <c r="JIB165" s="273"/>
      <c r="JIC165" s="273"/>
      <c r="JID165" s="273"/>
      <c r="JIE165" s="273"/>
      <c r="JIF165" s="273"/>
      <c r="JIG165" s="273"/>
      <c r="JIH165" s="273"/>
      <c r="JII165" s="273"/>
      <c r="JIJ165" s="273"/>
      <c r="JIK165" s="273"/>
      <c r="JIL165" s="273"/>
      <c r="JIM165" s="273"/>
      <c r="JIN165" s="273"/>
      <c r="JIO165" s="273"/>
      <c r="JIP165" s="273"/>
      <c r="JIQ165" s="273"/>
      <c r="JIR165" s="273"/>
      <c r="JIS165" s="273"/>
      <c r="JIT165" s="273"/>
      <c r="JIU165" s="273"/>
      <c r="JIV165" s="273"/>
      <c r="JIW165" s="273"/>
      <c r="JIX165" s="273"/>
      <c r="JIY165" s="273"/>
      <c r="JIZ165" s="273"/>
      <c r="JJA165" s="273"/>
      <c r="JJB165" s="273"/>
      <c r="JJC165" s="273"/>
      <c r="JJD165" s="273"/>
      <c r="JJE165" s="273"/>
      <c r="JJF165" s="273"/>
      <c r="JJG165" s="273"/>
      <c r="JJH165" s="273"/>
      <c r="JJI165" s="273"/>
      <c r="JJJ165" s="273"/>
      <c r="JJK165" s="273"/>
      <c r="JJL165" s="273"/>
      <c r="JJM165" s="273"/>
      <c r="JJN165" s="273"/>
      <c r="JJO165" s="273"/>
      <c r="JJP165" s="273"/>
      <c r="JJQ165" s="273"/>
      <c r="JJR165" s="273"/>
      <c r="JJS165" s="273"/>
      <c r="JJT165" s="273"/>
      <c r="JJU165" s="273"/>
      <c r="JJV165" s="273"/>
      <c r="JJW165" s="273"/>
      <c r="JJX165" s="273"/>
      <c r="JJY165" s="273"/>
      <c r="JJZ165" s="273"/>
      <c r="JKA165" s="273"/>
      <c r="JKB165" s="273"/>
      <c r="JKC165" s="273"/>
      <c r="JKD165" s="273"/>
      <c r="JKE165" s="273"/>
      <c r="JKF165" s="273"/>
      <c r="JKG165" s="273"/>
      <c r="JKH165" s="273"/>
      <c r="JKI165" s="273"/>
      <c r="JKJ165" s="273"/>
      <c r="JKK165" s="273"/>
      <c r="JKL165" s="273"/>
      <c r="JKM165" s="273"/>
      <c r="JKN165" s="273"/>
      <c r="JKO165" s="273"/>
      <c r="JKP165" s="273"/>
      <c r="JKQ165" s="273"/>
      <c r="JKR165" s="273"/>
      <c r="JKS165" s="273"/>
      <c r="JKT165" s="273"/>
      <c r="JKU165" s="273"/>
      <c r="JKV165" s="273"/>
      <c r="JKW165" s="273"/>
      <c r="JKX165" s="273"/>
      <c r="JKY165" s="273"/>
      <c r="JKZ165" s="273"/>
      <c r="JLA165" s="273"/>
      <c r="JLB165" s="273"/>
      <c r="JLC165" s="273"/>
      <c r="JLD165" s="273"/>
      <c r="JLE165" s="273"/>
      <c r="JLF165" s="273"/>
      <c r="JLG165" s="273"/>
      <c r="JLH165" s="273"/>
      <c r="JLI165" s="273"/>
      <c r="JLJ165" s="273"/>
      <c r="JLK165" s="273"/>
      <c r="JLL165" s="273"/>
      <c r="JLM165" s="273"/>
      <c r="JLN165" s="273"/>
      <c r="JLO165" s="273"/>
      <c r="JLP165" s="273"/>
      <c r="JLQ165" s="273"/>
      <c r="JLR165" s="273"/>
      <c r="JLS165" s="273"/>
      <c r="JLT165" s="273"/>
      <c r="JLU165" s="273"/>
      <c r="JLV165" s="273"/>
      <c r="JLW165" s="273"/>
      <c r="JLX165" s="273"/>
      <c r="JLY165" s="273"/>
      <c r="JLZ165" s="273"/>
      <c r="JMA165" s="273"/>
      <c r="JMB165" s="273"/>
      <c r="JMC165" s="273"/>
      <c r="JMD165" s="273"/>
      <c r="JME165" s="273"/>
      <c r="JMF165" s="273"/>
      <c r="JMG165" s="273"/>
      <c r="JMH165" s="273"/>
      <c r="JMI165" s="273"/>
      <c r="JMJ165" s="273"/>
      <c r="JMK165" s="273"/>
      <c r="JML165" s="273"/>
      <c r="JMM165" s="273"/>
      <c r="JMN165" s="273"/>
      <c r="JMO165" s="273"/>
      <c r="JMP165" s="273"/>
      <c r="JMQ165" s="273"/>
      <c r="JMR165" s="273"/>
      <c r="JMS165" s="273"/>
      <c r="JMT165" s="273"/>
      <c r="JMU165" s="273"/>
      <c r="JMV165" s="273"/>
      <c r="JMW165" s="273"/>
      <c r="JMX165" s="273"/>
      <c r="JMY165" s="273"/>
      <c r="JMZ165" s="273"/>
      <c r="JNA165" s="273"/>
      <c r="JNB165" s="273"/>
      <c r="JNC165" s="273"/>
      <c r="JND165" s="273"/>
      <c r="JNE165" s="273"/>
      <c r="JNF165" s="273"/>
      <c r="JNG165" s="273"/>
      <c r="JNH165" s="273"/>
      <c r="JNI165" s="273"/>
      <c r="JNJ165" s="273"/>
      <c r="JNK165" s="273"/>
      <c r="JNL165" s="273"/>
      <c r="JNM165" s="273"/>
      <c r="JNN165" s="273"/>
      <c r="JNO165" s="273"/>
      <c r="JNP165" s="273"/>
      <c r="JNQ165" s="273"/>
      <c r="JNR165" s="273"/>
      <c r="JNS165" s="273"/>
      <c r="JNT165" s="273"/>
      <c r="JNU165" s="273"/>
      <c r="JNV165" s="273"/>
      <c r="JNW165" s="273"/>
      <c r="JNX165" s="273"/>
      <c r="JNY165" s="273"/>
      <c r="JNZ165" s="273"/>
      <c r="JOA165" s="273"/>
      <c r="JOB165" s="273"/>
      <c r="JOC165" s="273"/>
      <c r="JOD165" s="273"/>
      <c r="JOE165" s="273"/>
      <c r="JOF165" s="273"/>
      <c r="JOG165" s="273"/>
      <c r="JOH165" s="273"/>
      <c r="JOI165" s="273"/>
      <c r="JOJ165" s="273"/>
      <c r="JOK165" s="273"/>
      <c r="JOL165" s="273"/>
      <c r="JOM165" s="273"/>
      <c r="JON165" s="273"/>
      <c r="JOO165" s="273"/>
      <c r="JOP165" s="273"/>
      <c r="JOQ165" s="273"/>
      <c r="JOR165" s="273"/>
      <c r="JOS165" s="273"/>
      <c r="JOT165" s="273"/>
      <c r="JOU165" s="273"/>
      <c r="JOV165" s="273"/>
      <c r="JOW165" s="273"/>
      <c r="JOX165" s="273"/>
      <c r="JOY165" s="273"/>
      <c r="JOZ165" s="273"/>
      <c r="JPA165" s="273"/>
      <c r="JPB165" s="273"/>
      <c r="JPC165" s="273"/>
      <c r="JPD165" s="273"/>
      <c r="JPE165" s="273"/>
      <c r="JPF165" s="273"/>
      <c r="JPG165" s="273"/>
      <c r="JPH165" s="273"/>
      <c r="JPI165" s="273"/>
      <c r="JPJ165" s="273"/>
      <c r="JPK165" s="273"/>
      <c r="JPL165" s="273"/>
      <c r="JPM165" s="273"/>
      <c r="JPN165" s="273"/>
      <c r="JPO165" s="273"/>
      <c r="JPP165" s="273"/>
      <c r="JPQ165" s="273"/>
      <c r="JPR165" s="273"/>
      <c r="JPS165" s="273"/>
      <c r="JPT165" s="273"/>
      <c r="JPU165" s="273"/>
      <c r="JPV165" s="273"/>
      <c r="JPW165" s="273"/>
      <c r="JPX165" s="273"/>
      <c r="JPY165" s="273"/>
      <c r="JPZ165" s="273"/>
      <c r="JQA165" s="273"/>
      <c r="JQB165" s="273"/>
      <c r="JQC165" s="273"/>
      <c r="JQD165" s="273"/>
      <c r="JQE165" s="273"/>
      <c r="JQF165" s="273"/>
      <c r="JQG165" s="273"/>
      <c r="JQH165" s="273"/>
      <c r="JQI165" s="273"/>
      <c r="JQJ165" s="273"/>
      <c r="JQK165" s="273"/>
      <c r="JQL165" s="273"/>
      <c r="JQM165" s="273"/>
      <c r="JQN165" s="273"/>
      <c r="JQO165" s="273"/>
      <c r="JQP165" s="273"/>
      <c r="JQQ165" s="273"/>
      <c r="JQR165" s="273"/>
      <c r="JQS165" s="273"/>
      <c r="JQT165" s="273"/>
      <c r="JQU165" s="273"/>
      <c r="JQV165" s="273"/>
      <c r="JQW165" s="273"/>
      <c r="JQX165" s="273"/>
      <c r="JQY165" s="273"/>
      <c r="JQZ165" s="273"/>
      <c r="JRA165" s="273"/>
      <c r="JRB165" s="273"/>
      <c r="JRC165" s="273"/>
      <c r="JRD165" s="273"/>
      <c r="JRE165" s="273"/>
      <c r="JRF165" s="273"/>
      <c r="JRG165" s="273"/>
      <c r="JRH165" s="273"/>
      <c r="JRI165" s="273"/>
      <c r="JRJ165" s="273"/>
      <c r="JRK165" s="273"/>
      <c r="JRL165" s="273"/>
      <c r="JRM165" s="273"/>
      <c r="JRN165" s="273"/>
      <c r="JRO165" s="273"/>
      <c r="JRP165" s="273"/>
      <c r="JRQ165" s="273"/>
      <c r="JRR165" s="273"/>
      <c r="JRS165" s="273"/>
      <c r="JRT165" s="273"/>
      <c r="JRU165" s="273"/>
      <c r="JRV165" s="273"/>
      <c r="JRW165" s="273"/>
      <c r="JRX165" s="273"/>
      <c r="JRY165" s="273"/>
      <c r="JRZ165" s="273"/>
      <c r="JSA165" s="273"/>
      <c r="JSB165" s="273"/>
      <c r="JSC165" s="273"/>
      <c r="JSD165" s="273"/>
      <c r="JSE165" s="273"/>
      <c r="JSF165" s="273"/>
      <c r="JSG165" s="273"/>
      <c r="JSH165" s="273"/>
      <c r="JSI165" s="273"/>
      <c r="JSJ165" s="273"/>
      <c r="JSK165" s="273"/>
      <c r="JSL165" s="273"/>
      <c r="JSM165" s="273"/>
      <c r="JSN165" s="273"/>
      <c r="JSO165" s="273"/>
      <c r="JSP165" s="273"/>
      <c r="JSQ165" s="273"/>
      <c r="JSR165" s="273"/>
      <c r="JSS165" s="273"/>
      <c r="JST165" s="273"/>
      <c r="JSU165" s="273"/>
      <c r="JSV165" s="273"/>
      <c r="JSW165" s="273"/>
      <c r="JSX165" s="273"/>
      <c r="JSY165" s="273"/>
      <c r="JSZ165" s="273"/>
      <c r="JTA165" s="273"/>
      <c r="JTB165" s="273"/>
      <c r="JTC165" s="273"/>
      <c r="JTD165" s="273"/>
      <c r="JTE165" s="273"/>
      <c r="JTF165" s="273"/>
      <c r="JTG165" s="273"/>
      <c r="JTH165" s="273"/>
      <c r="JTI165" s="273"/>
      <c r="JTJ165" s="273"/>
      <c r="JTK165" s="273"/>
      <c r="JTL165" s="273"/>
      <c r="JTM165" s="273"/>
      <c r="JTN165" s="273"/>
      <c r="JTO165" s="273"/>
      <c r="JTP165" s="273"/>
      <c r="JTQ165" s="273"/>
      <c r="JTR165" s="273"/>
      <c r="JTS165" s="273"/>
      <c r="JTT165" s="273"/>
      <c r="JTU165" s="273"/>
      <c r="JTV165" s="273"/>
      <c r="JTW165" s="273"/>
      <c r="JTX165" s="273"/>
      <c r="JTY165" s="273"/>
      <c r="JTZ165" s="273"/>
      <c r="JUA165" s="273"/>
      <c r="JUB165" s="273"/>
      <c r="JUC165" s="273"/>
      <c r="JUD165" s="273"/>
      <c r="JUE165" s="273"/>
      <c r="JUF165" s="273"/>
      <c r="JUG165" s="273"/>
      <c r="JUH165" s="273"/>
      <c r="JUI165" s="273"/>
      <c r="JUJ165" s="273"/>
      <c r="JUK165" s="273"/>
      <c r="JUL165" s="273"/>
      <c r="JUM165" s="273"/>
      <c r="JUN165" s="273"/>
      <c r="JUO165" s="273"/>
      <c r="JUP165" s="273"/>
      <c r="JUQ165" s="273"/>
      <c r="JUR165" s="273"/>
      <c r="JUS165" s="273"/>
      <c r="JUT165" s="273"/>
      <c r="JUU165" s="273"/>
      <c r="JUV165" s="273"/>
      <c r="JUW165" s="273"/>
      <c r="JUX165" s="273"/>
      <c r="JUY165" s="273"/>
      <c r="JUZ165" s="273"/>
      <c r="JVA165" s="273"/>
      <c r="JVB165" s="273"/>
      <c r="JVC165" s="273"/>
      <c r="JVD165" s="273"/>
      <c r="JVE165" s="273"/>
      <c r="JVF165" s="273"/>
      <c r="JVG165" s="273"/>
      <c r="JVH165" s="273"/>
      <c r="JVI165" s="273"/>
      <c r="JVJ165" s="273"/>
      <c r="JVK165" s="273"/>
      <c r="JVL165" s="273"/>
      <c r="JVM165" s="273"/>
      <c r="JVN165" s="273"/>
      <c r="JVO165" s="273"/>
      <c r="JVP165" s="273"/>
      <c r="JVQ165" s="273"/>
      <c r="JVR165" s="273"/>
      <c r="JVS165" s="273"/>
      <c r="JVT165" s="273"/>
      <c r="JVU165" s="273"/>
      <c r="JVV165" s="273"/>
      <c r="JVW165" s="273"/>
      <c r="JVX165" s="273"/>
      <c r="JVY165" s="273"/>
      <c r="JVZ165" s="273"/>
      <c r="JWA165" s="273"/>
      <c r="JWB165" s="273"/>
      <c r="JWC165" s="273"/>
      <c r="JWD165" s="273"/>
      <c r="JWE165" s="273"/>
      <c r="JWF165" s="273"/>
      <c r="JWG165" s="273"/>
      <c r="JWH165" s="273"/>
      <c r="JWI165" s="273"/>
      <c r="JWJ165" s="273"/>
      <c r="JWK165" s="273"/>
      <c r="JWL165" s="273"/>
      <c r="JWM165" s="273"/>
      <c r="JWN165" s="273"/>
      <c r="JWO165" s="273"/>
      <c r="JWP165" s="273"/>
      <c r="JWQ165" s="273"/>
      <c r="JWR165" s="273"/>
      <c r="JWS165" s="273"/>
      <c r="JWT165" s="273"/>
      <c r="JWU165" s="273"/>
      <c r="JWV165" s="273"/>
      <c r="JWW165" s="273"/>
      <c r="JWX165" s="273"/>
      <c r="JWY165" s="273"/>
      <c r="JWZ165" s="273"/>
      <c r="JXA165" s="273"/>
      <c r="JXB165" s="273"/>
      <c r="JXC165" s="273"/>
      <c r="JXD165" s="273"/>
      <c r="JXE165" s="273"/>
      <c r="JXF165" s="273"/>
      <c r="JXG165" s="273"/>
      <c r="JXH165" s="273"/>
      <c r="JXI165" s="273"/>
      <c r="JXJ165" s="273"/>
      <c r="JXK165" s="273"/>
      <c r="JXL165" s="273"/>
      <c r="JXM165" s="273"/>
      <c r="JXN165" s="273"/>
      <c r="JXO165" s="273"/>
      <c r="JXP165" s="273"/>
      <c r="JXQ165" s="273"/>
      <c r="JXR165" s="273"/>
      <c r="JXS165" s="273"/>
      <c r="JXT165" s="273"/>
      <c r="JXU165" s="273"/>
      <c r="JXV165" s="273"/>
      <c r="JXW165" s="273"/>
      <c r="JXX165" s="273"/>
      <c r="JXY165" s="273"/>
      <c r="JXZ165" s="273"/>
      <c r="JYA165" s="273"/>
      <c r="JYB165" s="273"/>
      <c r="JYC165" s="273"/>
      <c r="JYD165" s="273"/>
      <c r="JYE165" s="273"/>
      <c r="JYF165" s="273"/>
      <c r="JYG165" s="273"/>
      <c r="JYH165" s="273"/>
      <c r="JYI165" s="273"/>
      <c r="JYJ165" s="273"/>
      <c r="JYK165" s="273"/>
      <c r="JYL165" s="273"/>
      <c r="JYM165" s="273"/>
      <c r="JYN165" s="273"/>
      <c r="JYO165" s="273"/>
      <c r="JYP165" s="273"/>
      <c r="JYQ165" s="273"/>
      <c r="JYR165" s="273"/>
      <c r="JYS165" s="273"/>
      <c r="JYT165" s="273"/>
      <c r="JYU165" s="273"/>
      <c r="JYV165" s="273"/>
      <c r="JYW165" s="273"/>
      <c r="JYX165" s="273"/>
      <c r="JYY165" s="273"/>
      <c r="JYZ165" s="273"/>
      <c r="JZA165" s="273"/>
      <c r="JZB165" s="273"/>
      <c r="JZC165" s="273"/>
      <c r="JZD165" s="273"/>
      <c r="JZE165" s="273"/>
      <c r="JZF165" s="273"/>
      <c r="JZG165" s="273"/>
      <c r="JZH165" s="273"/>
      <c r="JZI165" s="273"/>
      <c r="JZJ165" s="273"/>
      <c r="JZK165" s="273"/>
      <c r="JZL165" s="273"/>
      <c r="JZM165" s="273"/>
      <c r="JZN165" s="273"/>
      <c r="JZO165" s="273"/>
      <c r="JZP165" s="273"/>
      <c r="JZQ165" s="273"/>
      <c r="JZR165" s="273"/>
      <c r="JZS165" s="273"/>
      <c r="JZT165" s="273"/>
      <c r="JZU165" s="273"/>
      <c r="JZV165" s="273"/>
      <c r="JZW165" s="273"/>
      <c r="JZX165" s="273"/>
      <c r="JZY165" s="273"/>
      <c r="JZZ165" s="273"/>
      <c r="KAA165" s="273"/>
      <c r="KAB165" s="273"/>
      <c r="KAC165" s="273"/>
      <c r="KAD165" s="273"/>
      <c r="KAE165" s="273"/>
      <c r="KAF165" s="273"/>
      <c r="KAG165" s="273"/>
      <c r="KAH165" s="273"/>
      <c r="KAI165" s="273"/>
      <c r="KAJ165" s="273"/>
      <c r="KAK165" s="273"/>
      <c r="KAL165" s="273"/>
      <c r="KAM165" s="273"/>
      <c r="KAN165" s="273"/>
      <c r="KAO165" s="273"/>
      <c r="KAP165" s="273"/>
      <c r="KAQ165" s="273"/>
      <c r="KAR165" s="273"/>
      <c r="KAS165" s="273"/>
      <c r="KAT165" s="273"/>
      <c r="KAU165" s="273"/>
      <c r="KAV165" s="273"/>
      <c r="KAW165" s="273"/>
      <c r="KAX165" s="273"/>
      <c r="KAY165" s="273"/>
      <c r="KAZ165" s="273"/>
      <c r="KBA165" s="273"/>
      <c r="KBB165" s="273"/>
      <c r="KBC165" s="273"/>
      <c r="KBD165" s="273"/>
      <c r="KBE165" s="273"/>
      <c r="KBF165" s="273"/>
      <c r="KBG165" s="273"/>
      <c r="KBH165" s="273"/>
      <c r="KBI165" s="273"/>
      <c r="KBJ165" s="273"/>
      <c r="KBK165" s="273"/>
      <c r="KBL165" s="273"/>
      <c r="KBM165" s="273"/>
      <c r="KBN165" s="273"/>
      <c r="KBO165" s="273"/>
      <c r="KBP165" s="273"/>
      <c r="KBQ165" s="273"/>
      <c r="KBR165" s="273"/>
      <c r="KBS165" s="273"/>
      <c r="KBT165" s="273"/>
      <c r="KBU165" s="273"/>
      <c r="KBV165" s="273"/>
      <c r="KBW165" s="273"/>
      <c r="KBX165" s="273"/>
      <c r="KBY165" s="273"/>
      <c r="KBZ165" s="273"/>
      <c r="KCA165" s="273"/>
      <c r="KCB165" s="273"/>
      <c r="KCC165" s="273"/>
      <c r="KCD165" s="273"/>
      <c r="KCE165" s="273"/>
      <c r="KCF165" s="273"/>
      <c r="KCG165" s="273"/>
      <c r="KCH165" s="273"/>
      <c r="KCI165" s="273"/>
      <c r="KCJ165" s="273"/>
      <c r="KCK165" s="273"/>
      <c r="KCL165" s="273"/>
      <c r="KCM165" s="273"/>
      <c r="KCN165" s="273"/>
      <c r="KCO165" s="273"/>
      <c r="KCP165" s="273"/>
      <c r="KCQ165" s="273"/>
      <c r="KCR165" s="273"/>
      <c r="KCS165" s="273"/>
      <c r="KCT165" s="273"/>
      <c r="KCU165" s="273"/>
      <c r="KCV165" s="273"/>
      <c r="KCW165" s="273"/>
      <c r="KCX165" s="273"/>
      <c r="KCY165" s="273"/>
      <c r="KCZ165" s="273"/>
      <c r="KDA165" s="273"/>
      <c r="KDB165" s="273"/>
      <c r="KDC165" s="273"/>
      <c r="KDD165" s="273"/>
      <c r="KDE165" s="273"/>
      <c r="KDF165" s="273"/>
      <c r="KDG165" s="273"/>
      <c r="KDH165" s="273"/>
      <c r="KDI165" s="273"/>
      <c r="KDJ165" s="273"/>
      <c r="KDK165" s="273"/>
      <c r="KDL165" s="273"/>
      <c r="KDM165" s="273"/>
      <c r="KDN165" s="273"/>
      <c r="KDO165" s="273"/>
      <c r="KDP165" s="273"/>
      <c r="KDQ165" s="273"/>
      <c r="KDR165" s="273"/>
      <c r="KDS165" s="273"/>
      <c r="KDT165" s="273"/>
      <c r="KDU165" s="273"/>
      <c r="KDV165" s="273"/>
      <c r="KDW165" s="273"/>
      <c r="KDX165" s="273"/>
      <c r="KDY165" s="273"/>
      <c r="KDZ165" s="273"/>
      <c r="KEA165" s="273"/>
      <c r="KEB165" s="273"/>
      <c r="KEC165" s="273"/>
      <c r="KED165" s="273"/>
      <c r="KEE165" s="273"/>
      <c r="KEF165" s="273"/>
      <c r="KEG165" s="273"/>
      <c r="KEH165" s="273"/>
      <c r="KEI165" s="273"/>
      <c r="KEJ165" s="273"/>
      <c r="KEK165" s="273"/>
      <c r="KEL165" s="273"/>
      <c r="KEM165" s="273"/>
      <c r="KEN165" s="273"/>
      <c r="KEO165" s="273"/>
      <c r="KEP165" s="273"/>
      <c r="KEQ165" s="273"/>
      <c r="KER165" s="273"/>
      <c r="KES165" s="273"/>
      <c r="KET165" s="273"/>
      <c r="KEU165" s="273"/>
      <c r="KEV165" s="273"/>
      <c r="KEW165" s="273"/>
      <c r="KEX165" s="273"/>
      <c r="KEY165" s="273"/>
      <c r="KEZ165" s="273"/>
      <c r="KFA165" s="273"/>
      <c r="KFB165" s="273"/>
      <c r="KFC165" s="273"/>
      <c r="KFD165" s="273"/>
      <c r="KFE165" s="273"/>
      <c r="KFF165" s="273"/>
      <c r="KFG165" s="273"/>
      <c r="KFH165" s="273"/>
      <c r="KFI165" s="273"/>
      <c r="KFJ165" s="273"/>
      <c r="KFK165" s="273"/>
      <c r="KFL165" s="273"/>
      <c r="KFM165" s="273"/>
      <c r="KFN165" s="273"/>
      <c r="KFO165" s="273"/>
      <c r="KFP165" s="273"/>
      <c r="KFQ165" s="273"/>
      <c r="KFR165" s="273"/>
      <c r="KFS165" s="273"/>
      <c r="KFT165" s="273"/>
      <c r="KFU165" s="273"/>
      <c r="KFV165" s="273"/>
      <c r="KFW165" s="273"/>
      <c r="KFX165" s="273"/>
      <c r="KFY165" s="273"/>
      <c r="KFZ165" s="273"/>
      <c r="KGA165" s="273"/>
      <c r="KGB165" s="273"/>
      <c r="KGC165" s="273"/>
      <c r="KGD165" s="273"/>
      <c r="KGE165" s="273"/>
      <c r="KGF165" s="273"/>
      <c r="KGG165" s="273"/>
      <c r="KGH165" s="273"/>
      <c r="KGI165" s="273"/>
      <c r="KGJ165" s="273"/>
      <c r="KGK165" s="273"/>
      <c r="KGL165" s="273"/>
      <c r="KGM165" s="273"/>
      <c r="KGN165" s="273"/>
      <c r="KGO165" s="273"/>
      <c r="KGP165" s="273"/>
      <c r="KGQ165" s="273"/>
      <c r="KGR165" s="273"/>
      <c r="KGS165" s="273"/>
      <c r="KGT165" s="273"/>
      <c r="KGU165" s="273"/>
      <c r="KGV165" s="273"/>
      <c r="KGW165" s="273"/>
      <c r="KGX165" s="273"/>
      <c r="KGY165" s="273"/>
      <c r="KGZ165" s="273"/>
      <c r="KHA165" s="273"/>
      <c r="KHB165" s="273"/>
      <c r="KHC165" s="273"/>
      <c r="KHD165" s="273"/>
      <c r="KHE165" s="273"/>
      <c r="KHF165" s="273"/>
      <c r="KHG165" s="273"/>
      <c r="KHH165" s="273"/>
      <c r="KHI165" s="273"/>
      <c r="KHJ165" s="273"/>
      <c r="KHK165" s="273"/>
      <c r="KHL165" s="273"/>
      <c r="KHM165" s="273"/>
      <c r="KHN165" s="273"/>
      <c r="KHO165" s="273"/>
      <c r="KHP165" s="273"/>
      <c r="KHQ165" s="273"/>
      <c r="KHR165" s="273"/>
      <c r="KHS165" s="273"/>
      <c r="KHT165" s="273"/>
      <c r="KHU165" s="273"/>
      <c r="KHV165" s="273"/>
      <c r="KHW165" s="273"/>
      <c r="KHX165" s="273"/>
      <c r="KHY165" s="273"/>
      <c r="KHZ165" s="273"/>
      <c r="KIA165" s="273"/>
      <c r="KIB165" s="273"/>
      <c r="KIC165" s="273"/>
      <c r="KID165" s="273"/>
      <c r="KIE165" s="273"/>
      <c r="KIF165" s="273"/>
      <c r="KIG165" s="273"/>
      <c r="KIH165" s="273"/>
      <c r="KII165" s="273"/>
      <c r="KIJ165" s="273"/>
      <c r="KIK165" s="273"/>
      <c r="KIL165" s="273"/>
      <c r="KIM165" s="273"/>
      <c r="KIN165" s="273"/>
      <c r="KIO165" s="273"/>
      <c r="KIP165" s="273"/>
      <c r="KIQ165" s="273"/>
      <c r="KIR165" s="273"/>
      <c r="KIS165" s="273"/>
      <c r="KIT165" s="273"/>
      <c r="KIU165" s="273"/>
      <c r="KIV165" s="273"/>
      <c r="KIW165" s="273"/>
      <c r="KIX165" s="273"/>
      <c r="KIY165" s="273"/>
      <c r="KIZ165" s="273"/>
      <c r="KJA165" s="273"/>
      <c r="KJB165" s="273"/>
      <c r="KJC165" s="273"/>
      <c r="KJD165" s="273"/>
      <c r="KJE165" s="273"/>
      <c r="KJF165" s="273"/>
      <c r="KJG165" s="273"/>
      <c r="KJH165" s="273"/>
      <c r="KJI165" s="273"/>
      <c r="KJJ165" s="273"/>
      <c r="KJK165" s="273"/>
      <c r="KJL165" s="273"/>
      <c r="KJM165" s="273"/>
      <c r="KJN165" s="273"/>
      <c r="KJO165" s="273"/>
      <c r="KJP165" s="273"/>
      <c r="KJQ165" s="273"/>
      <c r="KJR165" s="273"/>
      <c r="KJS165" s="273"/>
      <c r="KJT165" s="273"/>
      <c r="KJU165" s="273"/>
      <c r="KJV165" s="273"/>
      <c r="KJW165" s="273"/>
      <c r="KJX165" s="273"/>
      <c r="KJY165" s="273"/>
      <c r="KJZ165" s="273"/>
      <c r="KKA165" s="273"/>
      <c r="KKB165" s="273"/>
      <c r="KKC165" s="273"/>
      <c r="KKD165" s="273"/>
      <c r="KKE165" s="273"/>
      <c r="KKF165" s="273"/>
      <c r="KKG165" s="273"/>
      <c r="KKH165" s="273"/>
      <c r="KKI165" s="273"/>
      <c r="KKJ165" s="273"/>
      <c r="KKK165" s="273"/>
      <c r="KKL165" s="273"/>
      <c r="KKM165" s="273"/>
      <c r="KKN165" s="273"/>
      <c r="KKO165" s="273"/>
      <c r="KKP165" s="273"/>
      <c r="KKQ165" s="273"/>
      <c r="KKR165" s="273"/>
      <c r="KKS165" s="273"/>
      <c r="KKT165" s="273"/>
      <c r="KKU165" s="273"/>
      <c r="KKV165" s="273"/>
      <c r="KKW165" s="273"/>
      <c r="KKX165" s="273"/>
      <c r="KKY165" s="273"/>
      <c r="KKZ165" s="273"/>
      <c r="KLA165" s="273"/>
      <c r="KLB165" s="273"/>
      <c r="KLC165" s="273"/>
      <c r="KLD165" s="273"/>
      <c r="KLE165" s="273"/>
      <c r="KLF165" s="273"/>
      <c r="KLG165" s="273"/>
      <c r="KLH165" s="273"/>
      <c r="KLI165" s="273"/>
      <c r="KLJ165" s="273"/>
      <c r="KLK165" s="273"/>
      <c r="KLL165" s="273"/>
      <c r="KLM165" s="273"/>
      <c r="KLN165" s="273"/>
      <c r="KLO165" s="273"/>
      <c r="KLP165" s="273"/>
      <c r="KLQ165" s="273"/>
      <c r="KLR165" s="273"/>
      <c r="KLS165" s="273"/>
      <c r="KLT165" s="273"/>
      <c r="KLU165" s="273"/>
      <c r="KLV165" s="273"/>
      <c r="KLW165" s="273"/>
      <c r="KLX165" s="273"/>
      <c r="KLY165" s="273"/>
      <c r="KLZ165" s="273"/>
      <c r="KMA165" s="273"/>
      <c r="KMB165" s="273"/>
      <c r="KMC165" s="273"/>
      <c r="KMD165" s="273"/>
      <c r="KME165" s="273"/>
      <c r="KMF165" s="273"/>
      <c r="KMG165" s="273"/>
      <c r="KMH165" s="273"/>
      <c r="KMI165" s="273"/>
      <c r="KMJ165" s="273"/>
      <c r="KMK165" s="273"/>
      <c r="KML165" s="273"/>
      <c r="KMM165" s="273"/>
      <c r="KMN165" s="273"/>
      <c r="KMO165" s="273"/>
      <c r="KMP165" s="273"/>
      <c r="KMQ165" s="273"/>
      <c r="KMR165" s="273"/>
      <c r="KMS165" s="273"/>
      <c r="KMT165" s="273"/>
      <c r="KMU165" s="273"/>
      <c r="KMV165" s="273"/>
      <c r="KMW165" s="273"/>
      <c r="KMX165" s="273"/>
      <c r="KMY165" s="273"/>
      <c r="KMZ165" s="273"/>
      <c r="KNA165" s="273"/>
      <c r="KNB165" s="273"/>
      <c r="KNC165" s="273"/>
      <c r="KND165" s="273"/>
      <c r="KNE165" s="273"/>
      <c r="KNF165" s="273"/>
      <c r="KNG165" s="273"/>
      <c r="KNH165" s="273"/>
      <c r="KNI165" s="273"/>
      <c r="KNJ165" s="273"/>
      <c r="KNK165" s="273"/>
      <c r="KNL165" s="273"/>
      <c r="KNM165" s="273"/>
      <c r="KNN165" s="273"/>
      <c r="KNO165" s="273"/>
      <c r="KNP165" s="273"/>
      <c r="KNQ165" s="273"/>
      <c r="KNR165" s="273"/>
      <c r="KNS165" s="273"/>
      <c r="KNT165" s="273"/>
      <c r="KNU165" s="273"/>
      <c r="KNV165" s="273"/>
      <c r="KNW165" s="273"/>
      <c r="KNX165" s="273"/>
      <c r="KNY165" s="273"/>
      <c r="KNZ165" s="273"/>
      <c r="KOA165" s="273"/>
      <c r="KOB165" s="273"/>
      <c r="KOC165" s="273"/>
      <c r="KOD165" s="273"/>
      <c r="KOE165" s="273"/>
      <c r="KOF165" s="273"/>
      <c r="KOG165" s="273"/>
      <c r="KOH165" s="273"/>
      <c r="KOI165" s="273"/>
      <c r="KOJ165" s="273"/>
      <c r="KOK165" s="273"/>
      <c r="KOL165" s="273"/>
      <c r="KOM165" s="273"/>
      <c r="KON165" s="273"/>
      <c r="KOO165" s="273"/>
      <c r="KOP165" s="273"/>
      <c r="KOQ165" s="273"/>
      <c r="KOR165" s="273"/>
      <c r="KOS165" s="273"/>
      <c r="KOT165" s="273"/>
      <c r="KOU165" s="273"/>
      <c r="KOV165" s="273"/>
      <c r="KOW165" s="273"/>
      <c r="KOX165" s="273"/>
      <c r="KOY165" s="273"/>
      <c r="KOZ165" s="273"/>
      <c r="KPA165" s="273"/>
      <c r="KPB165" s="273"/>
      <c r="KPC165" s="273"/>
      <c r="KPD165" s="273"/>
      <c r="KPE165" s="273"/>
      <c r="KPF165" s="273"/>
      <c r="KPG165" s="273"/>
      <c r="KPH165" s="273"/>
      <c r="KPI165" s="273"/>
      <c r="KPJ165" s="273"/>
      <c r="KPK165" s="273"/>
      <c r="KPL165" s="273"/>
      <c r="KPM165" s="273"/>
      <c r="KPN165" s="273"/>
      <c r="KPO165" s="273"/>
      <c r="KPP165" s="273"/>
      <c r="KPQ165" s="273"/>
      <c r="KPR165" s="273"/>
      <c r="KPS165" s="273"/>
      <c r="KPT165" s="273"/>
      <c r="KPU165" s="273"/>
      <c r="KPV165" s="273"/>
      <c r="KPW165" s="273"/>
      <c r="KPX165" s="273"/>
      <c r="KPY165" s="273"/>
      <c r="KPZ165" s="273"/>
      <c r="KQA165" s="273"/>
      <c r="KQB165" s="273"/>
      <c r="KQC165" s="273"/>
      <c r="KQD165" s="273"/>
      <c r="KQE165" s="273"/>
      <c r="KQF165" s="273"/>
      <c r="KQG165" s="273"/>
      <c r="KQH165" s="273"/>
      <c r="KQI165" s="273"/>
      <c r="KQJ165" s="273"/>
      <c r="KQK165" s="273"/>
      <c r="KQL165" s="273"/>
      <c r="KQM165" s="273"/>
      <c r="KQN165" s="273"/>
      <c r="KQO165" s="273"/>
      <c r="KQP165" s="273"/>
      <c r="KQQ165" s="273"/>
      <c r="KQR165" s="273"/>
      <c r="KQS165" s="273"/>
      <c r="KQT165" s="273"/>
      <c r="KQU165" s="273"/>
      <c r="KQV165" s="273"/>
      <c r="KQW165" s="273"/>
      <c r="KQX165" s="273"/>
      <c r="KQY165" s="273"/>
      <c r="KQZ165" s="273"/>
      <c r="KRA165" s="273"/>
      <c r="KRB165" s="273"/>
      <c r="KRC165" s="273"/>
      <c r="KRD165" s="273"/>
      <c r="KRE165" s="273"/>
      <c r="KRF165" s="273"/>
      <c r="KRG165" s="273"/>
      <c r="KRH165" s="273"/>
      <c r="KRI165" s="273"/>
      <c r="KRJ165" s="273"/>
      <c r="KRK165" s="273"/>
      <c r="KRL165" s="273"/>
      <c r="KRM165" s="273"/>
      <c r="KRN165" s="273"/>
      <c r="KRO165" s="273"/>
      <c r="KRP165" s="273"/>
      <c r="KRQ165" s="273"/>
      <c r="KRR165" s="273"/>
      <c r="KRS165" s="273"/>
      <c r="KRT165" s="273"/>
      <c r="KRU165" s="273"/>
      <c r="KRV165" s="273"/>
      <c r="KRW165" s="273"/>
      <c r="KRX165" s="273"/>
      <c r="KRY165" s="273"/>
      <c r="KRZ165" s="273"/>
      <c r="KSA165" s="273"/>
      <c r="KSB165" s="273"/>
      <c r="KSC165" s="273"/>
      <c r="KSD165" s="273"/>
      <c r="KSE165" s="273"/>
      <c r="KSF165" s="273"/>
      <c r="KSG165" s="273"/>
      <c r="KSH165" s="273"/>
      <c r="KSI165" s="273"/>
      <c r="KSJ165" s="273"/>
      <c r="KSK165" s="273"/>
      <c r="KSL165" s="273"/>
      <c r="KSM165" s="273"/>
      <c r="KSN165" s="273"/>
      <c r="KSO165" s="273"/>
      <c r="KSP165" s="273"/>
      <c r="KSQ165" s="273"/>
      <c r="KSR165" s="273"/>
      <c r="KSS165" s="273"/>
      <c r="KST165" s="273"/>
      <c r="KSU165" s="273"/>
      <c r="KSV165" s="273"/>
      <c r="KSW165" s="273"/>
      <c r="KSX165" s="273"/>
      <c r="KSY165" s="273"/>
      <c r="KSZ165" s="273"/>
      <c r="KTA165" s="273"/>
      <c r="KTB165" s="273"/>
      <c r="KTC165" s="273"/>
      <c r="KTD165" s="273"/>
      <c r="KTE165" s="273"/>
      <c r="KTF165" s="273"/>
      <c r="KTG165" s="273"/>
      <c r="KTH165" s="273"/>
      <c r="KTI165" s="273"/>
      <c r="KTJ165" s="273"/>
      <c r="KTK165" s="273"/>
      <c r="KTL165" s="273"/>
      <c r="KTM165" s="273"/>
      <c r="KTN165" s="273"/>
      <c r="KTO165" s="273"/>
      <c r="KTP165" s="273"/>
      <c r="KTQ165" s="273"/>
      <c r="KTR165" s="273"/>
      <c r="KTS165" s="273"/>
      <c r="KTT165" s="273"/>
      <c r="KTU165" s="273"/>
      <c r="KTV165" s="273"/>
      <c r="KTW165" s="273"/>
      <c r="KTX165" s="273"/>
      <c r="KTY165" s="273"/>
      <c r="KTZ165" s="273"/>
      <c r="KUA165" s="273"/>
      <c r="KUB165" s="273"/>
      <c r="KUC165" s="273"/>
      <c r="KUD165" s="273"/>
      <c r="KUE165" s="273"/>
      <c r="KUF165" s="273"/>
      <c r="KUG165" s="273"/>
      <c r="KUH165" s="273"/>
      <c r="KUI165" s="273"/>
      <c r="KUJ165" s="273"/>
      <c r="KUK165" s="273"/>
      <c r="KUL165" s="273"/>
      <c r="KUM165" s="273"/>
      <c r="KUN165" s="273"/>
      <c r="KUO165" s="273"/>
      <c r="KUP165" s="273"/>
      <c r="KUQ165" s="273"/>
      <c r="KUR165" s="273"/>
      <c r="KUS165" s="273"/>
      <c r="KUT165" s="273"/>
      <c r="KUU165" s="273"/>
      <c r="KUV165" s="273"/>
      <c r="KUW165" s="273"/>
      <c r="KUX165" s="273"/>
      <c r="KUY165" s="273"/>
      <c r="KUZ165" s="273"/>
      <c r="KVA165" s="273"/>
      <c r="KVB165" s="273"/>
      <c r="KVC165" s="273"/>
      <c r="KVD165" s="273"/>
      <c r="KVE165" s="273"/>
      <c r="KVF165" s="273"/>
      <c r="KVG165" s="273"/>
      <c r="KVH165" s="273"/>
      <c r="KVI165" s="273"/>
      <c r="KVJ165" s="273"/>
      <c r="KVK165" s="273"/>
      <c r="KVL165" s="273"/>
      <c r="KVM165" s="273"/>
      <c r="KVN165" s="273"/>
      <c r="KVO165" s="273"/>
      <c r="KVP165" s="273"/>
      <c r="KVQ165" s="273"/>
      <c r="KVR165" s="273"/>
      <c r="KVS165" s="273"/>
      <c r="KVT165" s="273"/>
      <c r="KVU165" s="273"/>
      <c r="KVV165" s="273"/>
      <c r="KVW165" s="273"/>
      <c r="KVX165" s="273"/>
      <c r="KVY165" s="273"/>
      <c r="KVZ165" s="273"/>
      <c r="KWA165" s="273"/>
      <c r="KWB165" s="273"/>
      <c r="KWC165" s="273"/>
      <c r="KWD165" s="273"/>
      <c r="KWE165" s="273"/>
      <c r="KWF165" s="273"/>
      <c r="KWG165" s="273"/>
      <c r="KWH165" s="273"/>
      <c r="KWI165" s="273"/>
      <c r="KWJ165" s="273"/>
      <c r="KWK165" s="273"/>
      <c r="KWL165" s="273"/>
      <c r="KWM165" s="273"/>
      <c r="KWN165" s="273"/>
      <c r="KWO165" s="273"/>
      <c r="KWP165" s="273"/>
      <c r="KWQ165" s="273"/>
      <c r="KWR165" s="273"/>
      <c r="KWS165" s="273"/>
      <c r="KWT165" s="273"/>
      <c r="KWU165" s="273"/>
      <c r="KWV165" s="273"/>
      <c r="KWW165" s="273"/>
      <c r="KWX165" s="273"/>
      <c r="KWY165" s="273"/>
      <c r="KWZ165" s="273"/>
      <c r="KXA165" s="273"/>
      <c r="KXB165" s="273"/>
      <c r="KXC165" s="273"/>
      <c r="KXD165" s="273"/>
      <c r="KXE165" s="273"/>
      <c r="KXF165" s="273"/>
      <c r="KXG165" s="273"/>
      <c r="KXH165" s="273"/>
      <c r="KXI165" s="273"/>
      <c r="KXJ165" s="273"/>
      <c r="KXK165" s="273"/>
      <c r="KXL165" s="273"/>
      <c r="KXM165" s="273"/>
      <c r="KXN165" s="273"/>
      <c r="KXO165" s="273"/>
      <c r="KXP165" s="273"/>
      <c r="KXQ165" s="273"/>
      <c r="KXR165" s="273"/>
      <c r="KXS165" s="273"/>
      <c r="KXT165" s="273"/>
      <c r="KXU165" s="273"/>
      <c r="KXV165" s="273"/>
      <c r="KXW165" s="273"/>
      <c r="KXX165" s="273"/>
      <c r="KXY165" s="273"/>
      <c r="KXZ165" s="273"/>
      <c r="KYA165" s="273"/>
      <c r="KYB165" s="273"/>
      <c r="KYC165" s="273"/>
      <c r="KYD165" s="273"/>
      <c r="KYE165" s="273"/>
      <c r="KYF165" s="273"/>
      <c r="KYG165" s="273"/>
      <c r="KYH165" s="273"/>
      <c r="KYI165" s="273"/>
      <c r="KYJ165" s="273"/>
      <c r="KYK165" s="273"/>
      <c r="KYL165" s="273"/>
      <c r="KYM165" s="273"/>
      <c r="KYN165" s="273"/>
      <c r="KYO165" s="273"/>
      <c r="KYP165" s="273"/>
      <c r="KYQ165" s="273"/>
      <c r="KYR165" s="273"/>
      <c r="KYS165" s="273"/>
      <c r="KYT165" s="273"/>
      <c r="KYU165" s="273"/>
      <c r="KYV165" s="273"/>
      <c r="KYW165" s="273"/>
      <c r="KYX165" s="273"/>
      <c r="KYY165" s="273"/>
      <c r="KYZ165" s="273"/>
      <c r="KZA165" s="273"/>
      <c r="KZB165" s="273"/>
      <c r="KZC165" s="273"/>
      <c r="KZD165" s="273"/>
      <c r="KZE165" s="273"/>
      <c r="KZF165" s="273"/>
      <c r="KZG165" s="273"/>
      <c r="KZH165" s="273"/>
      <c r="KZI165" s="273"/>
      <c r="KZJ165" s="273"/>
      <c r="KZK165" s="273"/>
      <c r="KZL165" s="273"/>
      <c r="KZM165" s="273"/>
      <c r="KZN165" s="273"/>
      <c r="KZO165" s="273"/>
      <c r="KZP165" s="273"/>
      <c r="KZQ165" s="273"/>
      <c r="KZR165" s="273"/>
      <c r="KZS165" s="273"/>
      <c r="KZT165" s="273"/>
      <c r="KZU165" s="273"/>
      <c r="KZV165" s="273"/>
      <c r="KZW165" s="273"/>
      <c r="KZX165" s="273"/>
      <c r="KZY165" s="273"/>
      <c r="KZZ165" s="273"/>
      <c r="LAA165" s="273"/>
      <c r="LAB165" s="273"/>
      <c r="LAC165" s="273"/>
      <c r="LAD165" s="273"/>
      <c r="LAE165" s="273"/>
      <c r="LAF165" s="273"/>
      <c r="LAG165" s="273"/>
      <c r="LAH165" s="273"/>
      <c r="LAI165" s="273"/>
      <c r="LAJ165" s="273"/>
      <c r="LAK165" s="273"/>
      <c r="LAL165" s="273"/>
      <c r="LAM165" s="273"/>
      <c r="LAN165" s="273"/>
      <c r="LAO165" s="273"/>
      <c r="LAP165" s="273"/>
      <c r="LAQ165" s="273"/>
      <c r="LAR165" s="273"/>
      <c r="LAS165" s="273"/>
      <c r="LAT165" s="273"/>
      <c r="LAU165" s="273"/>
      <c r="LAV165" s="273"/>
      <c r="LAW165" s="273"/>
      <c r="LAX165" s="273"/>
      <c r="LAY165" s="273"/>
      <c r="LAZ165" s="273"/>
      <c r="LBA165" s="273"/>
      <c r="LBB165" s="273"/>
      <c r="LBC165" s="273"/>
      <c r="LBD165" s="273"/>
      <c r="LBE165" s="273"/>
      <c r="LBF165" s="273"/>
      <c r="LBG165" s="273"/>
      <c r="LBH165" s="273"/>
      <c r="LBI165" s="273"/>
      <c r="LBJ165" s="273"/>
      <c r="LBK165" s="273"/>
      <c r="LBL165" s="273"/>
      <c r="LBM165" s="273"/>
      <c r="LBN165" s="273"/>
      <c r="LBO165" s="273"/>
      <c r="LBP165" s="273"/>
      <c r="LBQ165" s="273"/>
      <c r="LBR165" s="273"/>
      <c r="LBS165" s="273"/>
      <c r="LBT165" s="273"/>
      <c r="LBU165" s="273"/>
      <c r="LBV165" s="273"/>
      <c r="LBW165" s="273"/>
      <c r="LBX165" s="273"/>
      <c r="LBY165" s="273"/>
      <c r="LBZ165" s="273"/>
      <c r="LCA165" s="273"/>
      <c r="LCB165" s="273"/>
      <c r="LCC165" s="273"/>
      <c r="LCD165" s="273"/>
      <c r="LCE165" s="273"/>
      <c r="LCF165" s="273"/>
      <c r="LCG165" s="273"/>
      <c r="LCH165" s="273"/>
      <c r="LCI165" s="273"/>
      <c r="LCJ165" s="273"/>
      <c r="LCK165" s="273"/>
      <c r="LCL165" s="273"/>
      <c r="LCM165" s="273"/>
      <c r="LCN165" s="273"/>
      <c r="LCO165" s="273"/>
      <c r="LCP165" s="273"/>
      <c r="LCQ165" s="273"/>
      <c r="LCR165" s="273"/>
      <c r="LCS165" s="273"/>
      <c r="LCT165" s="273"/>
      <c r="LCU165" s="273"/>
      <c r="LCV165" s="273"/>
      <c r="LCW165" s="273"/>
      <c r="LCX165" s="273"/>
      <c r="LCY165" s="273"/>
      <c r="LCZ165" s="273"/>
      <c r="LDA165" s="273"/>
      <c r="LDB165" s="273"/>
      <c r="LDC165" s="273"/>
      <c r="LDD165" s="273"/>
      <c r="LDE165" s="273"/>
      <c r="LDF165" s="273"/>
      <c r="LDG165" s="273"/>
      <c r="LDH165" s="273"/>
      <c r="LDI165" s="273"/>
      <c r="LDJ165" s="273"/>
      <c r="LDK165" s="273"/>
      <c r="LDL165" s="273"/>
      <c r="LDM165" s="273"/>
      <c r="LDN165" s="273"/>
      <c r="LDO165" s="273"/>
      <c r="LDP165" s="273"/>
      <c r="LDQ165" s="273"/>
      <c r="LDR165" s="273"/>
      <c r="LDS165" s="273"/>
      <c r="LDT165" s="273"/>
      <c r="LDU165" s="273"/>
      <c r="LDV165" s="273"/>
      <c r="LDW165" s="273"/>
      <c r="LDX165" s="273"/>
      <c r="LDY165" s="273"/>
      <c r="LDZ165" s="273"/>
      <c r="LEA165" s="273"/>
      <c r="LEB165" s="273"/>
      <c r="LEC165" s="273"/>
      <c r="LED165" s="273"/>
      <c r="LEE165" s="273"/>
      <c r="LEF165" s="273"/>
      <c r="LEG165" s="273"/>
      <c r="LEH165" s="273"/>
      <c r="LEI165" s="273"/>
      <c r="LEJ165" s="273"/>
      <c r="LEK165" s="273"/>
      <c r="LEL165" s="273"/>
      <c r="LEM165" s="273"/>
      <c r="LEN165" s="273"/>
      <c r="LEO165" s="273"/>
      <c r="LEP165" s="273"/>
      <c r="LEQ165" s="273"/>
      <c r="LER165" s="273"/>
      <c r="LES165" s="273"/>
      <c r="LET165" s="273"/>
      <c r="LEU165" s="273"/>
      <c r="LEV165" s="273"/>
      <c r="LEW165" s="273"/>
      <c r="LEX165" s="273"/>
      <c r="LEY165" s="273"/>
      <c r="LEZ165" s="273"/>
      <c r="LFA165" s="273"/>
      <c r="LFB165" s="273"/>
      <c r="LFC165" s="273"/>
      <c r="LFD165" s="273"/>
      <c r="LFE165" s="273"/>
      <c r="LFF165" s="273"/>
      <c r="LFG165" s="273"/>
      <c r="LFH165" s="273"/>
      <c r="LFI165" s="273"/>
      <c r="LFJ165" s="273"/>
      <c r="LFK165" s="273"/>
      <c r="LFL165" s="273"/>
      <c r="LFM165" s="273"/>
      <c r="LFN165" s="273"/>
      <c r="LFO165" s="273"/>
      <c r="LFP165" s="273"/>
      <c r="LFQ165" s="273"/>
      <c r="LFR165" s="273"/>
      <c r="LFS165" s="273"/>
      <c r="LFT165" s="273"/>
      <c r="LFU165" s="273"/>
      <c r="LFV165" s="273"/>
      <c r="LFW165" s="273"/>
      <c r="LFX165" s="273"/>
      <c r="LFY165" s="273"/>
      <c r="LFZ165" s="273"/>
      <c r="LGA165" s="273"/>
      <c r="LGB165" s="273"/>
      <c r="LGC165" s="273"/>
      <c r="LGD165" s="273"/>
      <c r="LGE165" s="273"/>
      <c r="LGF165" s="273"/>
      <c r="LGG165" s="273"/>
      <c r="LGH165" s="273"/>
      <c r="LGI165" s="273"/>
      <c r="LGJ165" s="273"/>
      <c r="LGK165" s="273"/>
      <c r="LGL165" s="273"/>
      <c r="LGM165" s="273"/>
      <c r="LGN165" s="273"/>
      <c r="LGO165" s="273"/>
      <c r="LGP165" s="273"/>
      <c r="LGQ165" s="273"/>
      <c r="LGR165" s="273"/>
      <c r="LGS165" s="273"/>
      <c r="LGT165" s="273"/>
      <c r="LGU165" s="273"/>
      <c r="LGV165" s="273"/>
      <c r="LGW165" s="273"/>
      <c r="LGX165" s="273"/>
      <c r="LGY165" s="273"/>
      <c r="LGZ165" s="273"/>
      <c r="LHA165" s="273"/>
      <c r="LHB165" s="273"/>
      <c r="LHC165" s="273"/>
      <c r="LHD165" s="273"/>
      <c r="LHE165" s="273"/>
      <c r="LHF165" s="273"/>
      <c r="LHG165" s="273"/>
      <c r="LHH165" s="273"/>
      <c r="LHI165" s="273"/>
      <c r="LHJ165" s="273"/>
      <c r="LHK165" s="273"/>
      <c r="LHL165" s="273"/>
      <c r="LHM165" s="273"/>
      <c r="LHN165" s="273"/>
      <c r="LHO165" s="273"/>
      <c r="LHP165" s="273"/>
      <c r="LHQ165" s="273"/>
      <c r="LHR165" s="273"/>
      <c r="LHS165" s="273"/>
      <c r="LHT165" s="273"/>
      <c r="LHU165" s="273"/>
      <c r="LHV165" s="273"/>
      <c r="LHW165" s="273"/>
      <c r="LHX165" s="273"/>
      <c r="LHY165" s="273"/>
      <c r="LHZ165" s="273"/>
      <c r="LIA165" s="273"/>
      <c r="LIB165" s="273"/>
      <c r="LIC165" s="273"/>
      <c r="LID165" s="273"/>
      <c r="LIE165" s="273"/>
      <c r="LIF165" s="273"/>
      <c r="LIG165" s="273"/>
      <c r="LIH165" s="273"/>
      <c r="LII165" s="273"/>
      <c r="LIJ165" s="273"/>
      <c r="LIK165" s="273"/>
      <c r="LIL165" s="273"/>
      <c r="LIM165" s="273"/>
      <c r="LIN165" s="273"/>
      <c r="LIO165" s="273"/>
      <c r="LIP165" s="273"/>
      <c r="LIQ165" s="273"/>
      <c r="LIR165" s="273"/>
      <c r="LIS165" s="273"/>
      <c r="LIT165" s="273"/>
      <c r="LIU165" s="273"/>
      <c r="LIV165" s="273"/>
      <c r="LIW165" s="273"/>
      <c r="LIX165" s="273"/>
      <c r="LIY165" s="273"/>
      <c r="LIZ165" s="273"/>
      <c r="LJA165" s="273"/>
      <c r="LJB165" s="273"/>
      <c r="LJC165" s="273"/>
      <c r="LJD165" s="273"/>
      <c r="LJE165" s="273"/>
      <c r="LJF165" s="273"/>
      <c r="LJG165" s="273"/>
      <c r="LJH165" s="273"/>
      <c r="LJI165" s="273"/>
      <c r="LJJ165" s="273"/>
      <c r="LJK165" s="273"/>
      <c r="LJL165" s="273"/>
      <c r="LJM165" s="273"/>
      <c r="LJN165" s="273"/>
      <c r="LJO165" s="273"/>
      <c r="LJP165" s="273"/>
      <c r="LJQ165" s="273"/>
      <c r="LJR165" s="273"/>
      <c r="LJS165" s="273"/>
      <c r="LJT165" s="273"/>
      <c r="LJU165" s="273"/>
      <c r="LJV165" s="273"/>
      <c r="LJW165" s="273"/>
      <c r="LJX165" s="273"/>
      <c r="LJY165" s="273"/>
      <c r="LJZ165" s="273"/>
      <c r="LKA165" s="273"/>
      <c r="LKB165" s="273"/>
      <c r="LKC165" s="273"/>
      <c r="LKD165" s="273"/>
      <c r="LKE165" s="273"/>
      <c r="LKF165" s="273"/>
      <c r="LKG165" s="273"/>
      <c r="LKH165" s="273"/>
      <c r="LKI165" s="273"/>
      <c r="LKJ165" s="273"/>
      <c r="LKK165" s="273"/>
      <c r="LKL165" s="273"/>
      <c r="LKM165" s="273"/>
      <c r="LKN165" s="273"/>
      <c r="LKO165" s="273"/>
      <c r="LKP165" s="273"/>
      <c r="LKQ165" s="273"/>
      <c r="LKR165" s="273"/>
      <c r="LKS165" s="273"/>
      <c r="LKT165" s="273"/>
      <c r="LKU165" s="273"/>
      <c r="LKV165" s="273"/>
      <c r="LKW165" s="273"/>
      <c r="LKX165" s="273"/>
      <c r="LKY165" s="273"/>
      <c r="LKZ165" s="273"/>
      <c r="LLA165" s="273"/>
      <c r="LLB165" s="273"/>
      <c r="LLC165" s="273"/>
      <c r="LLD165" s="273"/>
      <c r="LLE165" s="273"/>
      <c r="LLF165" s="273"/>
      <c r="LLG165" s="273"/>
      <c r="LLH165" s="273"/>
      <c r="LLI165" s="273"/>
      <c r="LLJ165" s="273"/>
      <c r="LLK165" s="273"/>
      <c r="LLL165" s="273"/>
      <c r="LLM165" s="273"/>
      <c r="LLN165" s="273"/>
      <c r="LLO165" s="273"/>
      <c r="LLP165" s="273"/>
      <c r="LLQ165" s="273"/>
      <c r="LLR165" s="273"/>
      <c r="LLS165" s="273"/>
      <c r="LLT165" s="273"/>
      <c r="LLU165" s="273"/>
      <c r="LLV165" s="273"/>
      <c r="LLW165" s="273"/>
      <c r="LLX165" s="273"/>
      <c r="LLY165" s="273"/>
      <c r="LLZ165" s="273"/>
      <c r="LMA165" s="273"/>
      <c r="LMB165" s="273"/>
      <c r="LMC165" s="273"/>
      <c r="LMD165" s="273"/>
      <c r="LME165" s="273"/>
      <c r="LMF165" s="273"/>
      <c r="LMG165" s="273"/>
      <c r="LMH165" s="273"/>
      <c r="LMI165" s="273"/>
      <c r="LMJ165" s="273"/>
      <c r="LMK165" s="273"/>
      <c r="LML165" s="273"/>
      <c r="LMM165" s="273"/>
      <c r="LMN165" s="273"/>
      <c r="LMO165" s="273"/>
      <c r="LMP165" s="273"/>
      <c r="LMQ165" s="273"/>
      <c r="LMR165" s="273"/>
      <c r="LMS165" s="273"/>
      <c r="LMT165" s="273"/>
      <c r="LMU165" s="273"/>
      <c r="LMV165" s="273"/>
      <c r="LMW165" s="273"/>
      <c r="LMX165" s="273"/>
      <c r="LMY165" s="273"/>
      <c r="LMZ165" s="273"/>
      <c r="LNA165" s="273"/>
      <c r="LNB165" s="273"/>
      <c r="LNC165" s="273"/>
      <c r="LND165" s="273"/>
      <c r="LNE165" s="273"/>
      <c r="LNF165" s="273"/>
      <c r="LNG165" s="273"/>
      <c r="LNH165" s="273"/>
      <c r="LNI165" s="273"/>
      <c r="LNJ165" s="273"/>
      <c r="LNK165" s="273"/>
      <c r="LNL165" s="273"/>
      <c r="LNM165" s="273"/>
      <c r="LNN165" s="273"/>
      <c r="LNO165" s="273"/>
      <c r="LNP165" s="273"/>
      <c r="LNQ165" s="273"/>
      <c r="LNR165" s="273"/>
      <c r="LNS165" s="273"/>
      <c r="LNT165" s="273"/>
      <c r="LNU165" s="273"/>
      <c r="LNV165" s="273"/>
      <c r="LNW165" s="273"/>
      <c r="LNX165" s="273"/>
      <c r="LNY165" s="273"/>
      <c r="LNZ165" s="273"/>
      <c r="LOA165" s="273"/>
      <c r="LOB165" s="273"/>
      <c r="LOC165" s="273"/>
      <c r="LOD165" s="273"/>
      <c r="LOE165" s="273"/>
      <c r="LOF165" s="273"/>
      <c r="LOG165" s="273"/>
      <c r="LOH165" s="273"/>
      <c r="LOI165" s="273"/>
      <c r="LOJ165" s="273"/>
      <c r="LOK165" s="273"/>
      <c r="LOL165" s="273"/>
      <c r="LOM165" s="273"/>
      <c r="LON165" s="273"/>
      <c r="LOO165" s="273"/>
      <c r="LOP165" s="273"/>
      <c r="LOQ165" s="273"/>
      <c r="LOR165" s="273"/>
      <c r="LOS165" s="273"/>
      <c r="LOT165" s="273"/>
      <c r="LOU165" s="273"/>
      <c r="LOV165" s="273"/>
      <c r="LOW165" s="273"/>
      <c r="LOX165" s="273"/>
      <c r="LOY165" s="273"/>
      <c r="LOZ165" s="273"/>
      <c r="LPA165" s="273"/>
      <c r="LPB165" s="273"/>
      <c r="LPC165" s="273"/>
      <c r="LPD165" s="273"/>
      <c r="LPE165" s="273"/>
      <c r="LPF165" s="273"/>
      <c r="LPG165" s="273"/>
      <c r="LPH165" s="273"/>
      <c r="LPI165" s="273"/>
      <c r="LPJ165" s="273"/>
      <c r="LPK165" s="273"/>
      <c r="LPL165" s="273"/>
      <c r="LPM165" s="273"/>
      <c r="LPN165" s="273"/>
      <c r="LPO165" s="273"/>
      <c r="LPP165" s="273"/>
      <c r="LPQ165" s="273"/>
      <c r="LPR165" s="273"/>
      <c r="LPS165" s="273"/>
      <c r="LPT165" s="273"/>
      <c r="LPU165" s="273"/>
      <c r="LPV165" s="273"/>
      <c r="LPW165" s="273"/>
      <c r="LPX165" s="273"/>
      <c r="LPY165" s="273"/>
      <c r="LPZ165" s="273"/>
      <c r="LQA165" s="273"/>
      <c r="LQB165" s="273"/>
      <c r="LQC165" s="273"/>
      <c r="LQD165" s="273"/>
      <c r="LQE165" s="273"/>
      <c r="LQF165" s="273"/>
      <c r="LQG165" s="273"/>
      <c r="LQH165" s="273"/>
      <c r="LQI165" s="273"/>
      <c r="LQJ165" s="273"/>
      <c r="LQK165" s="273"/>
      <c r="LQL165" s="273"/>
      <c r="LQM165" s="273"/>
      <c r="LQN165" s="273"/>
      <c r="LQO165" s="273"/>
      <c r="LQP165" s="273"/>
      <c r="LQQ165" s="273"/>
      <c r="LQR165" s="273"/>
      <c r="LQS165" s="273"/>
      <c r="LQT165" s="273"/>
      <c r="LQU165" s="273"/>
      <c r="LQV165" s="273"/>
      <c r="LQW165" s="273"/>
      <c r="LQX165" s="273"/>
      <c r="LQY165" s="273"/>
      <c r="LQZ165" s="273"/>
      <c r="LRA165" s="273"/>
      <c r="LRB165" s="273"/>
      <c r="LRC165" s="273"/>
      <c r="LRD165" s="273"/>
      <c r="LRE165" s="273"/>
      <c r="LRF165" s="273"/>
      <c r="LRG165" s="273"/>
      <c r="LRH165" s="273"/>
      <c r="LRI165" s="273"/>
      <c r="LRJ165" s="273"/>
      <c r="LRK165" s="273"/>
      <c r="LRL165" s="273"/>
      <c r="LRM165" s="273"/>
      <c r="LRN165" s="273"/>
      <c r="LRO165" s="273"/>
      <c r="LRP165" s="273"/>
      <c r="LRQ165" s="273"/>
      <c r="LRR165" s="273"/>
      <c r="LRS165" s="273"/>
      <c r="LRT165" s="273"/>
      <c r="LRU165" s="273"/>
      <c r="LRV165" s="273"/>
      <c r="LRW165" s="273"/>
      <c r="LRX165" s="273"/>
      <c r="LRY165" s="273"/>
      <c r="LRZ165" s="273"/>
      <c r="LSA165" s="273"/>
      <c r="LSB165" s="273"/>
      <c r="LSC165" s="273"/>
      <c r="LSD165" s="273"/>
      <c r="LSE165" s="273"/>
      <c r="LSF165" s="273"/>
      <c r="LSG165" s="273"/>
      <c r="LSH165" s="273"/>
      <c r="LSI165" s="273"/>
      <c r="LSJ165" s="273"/>
      <c r="LSK165" s="273"/>
      <c r="LSL165" s="273"/>
      <c r="LSM165" s="273"/>
      <c r="LSN165" s="273"/>
      <c r="LSO165" s="273"/>
      <c r="LSP165" s="273"/>
      <c r="LSQ165" s="273"/>
      <c r="LSR165" s="273"/>
      <c r="LSS165" s="273"/>
      <c r="LST165" s="273"/>
      <c r="LSU165" s="273"/>
      <c r="LSV165" s="273"/>
      <c r="LSW165" s="273"/>
      <c r="LSX165" s="273"/>
      <c r="LSY165" s="273"/>
      <c r="LSZ165" s="273"/>
      <c r="LTA165" s="273"/>
      <c r="LTB165" s="273"/>
      <c r="LTC165" s="273"/>
      <c r="LTD165" s="273"/>
      <c r="LTE165" s="273"/>
      <c r="LTF165" s="273"/>
      <c r="LTG165" s="273"/>
      <c r="LTH165" s="273"/>
      <c r="LTI165" s="273"/>
      <c r="LTJ165" s="273"/>
      <c r="LTK165" s="273"/>
      <c r="LTL165" s="273"/>
      <c r="LTM165" s="273"/>
      <c r="LTN165" s="273"/>
      <c r="LTO165" s="273"/>
      <c r="LTP165" s="273"/>
      <c r="LTQ165" s="273"/>
      <c r="LTR165" s="273"/>
      <c r="LTS165" s="273"/>
      <c r="LTT165" s="273"/>
      <c r="LTU165" s="273"/>
      <c r="LTV165" s="273"/>
      <c r="LTW165" s="273"/>
      <c r="LTX165" s="273"/>
      <c r="LTY165" s="273"/>
      <c r="LTZ165" s="273"/>
      <c r="LUA165" s="273"/>
      <c r="LUB165" s="273"/>
      <c r="LUC165" s="273"/>
      <c r="LUD165" s="273"/>
      <c r="LUE165" s="273"/>
      <c r="LUF165" s="273"/>
      <c r="LUG165" s="273"/>
      <c r="LUH165" s="273"/>
      <c r="LUI165" s="273"/>
      <c r="LUJ165" s="273"/>
      <c r="LUK165" s="273"/>
      <c r="LUL165" s="273"/>
      <c r="LUM165" s="273"/>
      <c r="LUN165" s="273"/>
      <c r="LUO165" s="273"/>
      <c r="LUP165" s="273"/>
      <c r="LUQ165" s="273"/>
      <c r="LUR165" s="273"/>
      <c r="LUS165" s="273"/>
      <c r="LUT165" s="273"/>
      <c r="LUU165" s="273"/>
      <c r="LUV165" s="273"/>
      <c r="LUW165" s="273"/>
      <c r="LUX165" s="273"/>
      <c r="LUY165" s="273"/>
      <c r="LUZ165" s="273"/>
      <c r="LVA165" s="273"/>
      <c r="LVB165" s="273"/>
      <c r="LVC165" s="273"/>
      <c r="LVD165" s="273"/>
      <c r="LVE165" s="273"/>
      <c r="LVF165" s="273"/>
      <c r="LVG165" s="273"/>
      <c r="LVH165" s="273"/>
      <c r="LVI165" s="273"/>
      <c r="LVJ165" s="273"/>
      <c r="LVK165" s="273"/>
      <c r="LVL165" s="273"/>
      <c r="LVM165" s="273"/>
      <c r="LVN165" s="273"/>
      <c r="LVO165" s="273"/>
      <c r="LVP165" s="273"/>
      <c r="LVQ165" s="273"/>
      <c r="LVR165" s="273"/>
      <c r="LVS165" s="273"/>
      <c r="LVT165" s="273"/>
      <c r="LVU165" s="273"/>
      <c r="LVV165" s="273"/>
      <c r="LVW165" s="273"/>
      <c r="LVX165" s="273"/>
      <c r="LVY165" s="273"/>
      <c r="LVZ165" s="273"/>
      <c r="LWA165" s="273"/>
      <c r="LWB165" s="273"/>
      <c r="LWC165" s="273"/>
      <c r="LWD165" s="273"/>
      <c r="LWE165" s="273"/>
      <c r="LWF165" s="273"/>
      <c r="LWG165" s="273"/>
      <c r="LWH165" s="273"/>
      <c r="LWI165" s="273"/>
      <c r="LWJ165" s="273"/>
      <c r="LWK165" s="273"/>
      <c r="LWL165" s="273"/>
      <c r="LWM165" s="273"/>
      <c r="LWN165" s="273"/>
      <c r="LWO165" s="273"/>
      <c r="LWP165" s="273"/>
      <c r="LWQ165" s="273"/>
      <c r="LWR165" s="273"/>
      <c r="LWS165" s="273"/>
      <c r="LWT165" s="273"/>
      <c r="LWU165" s="273"/>
      <c r="LWV165" s="273"/>
      <c r="LWW165" s="273"/>
      <c r="LWX165" s="273"/>
      <c r="LWY165" s="273"/>
      <c r="LWZ165" s="273"/>
      <c r="LXA165" s="273"/>
      <c r="LXB165" s="273"/>
      <c r="LXC165" s="273"/>
      <c r="LXD165" s="273"/>
      <c r="LXE165" s="273"/>
      <c r="LXF165" s="273"/>
      <c r="LXG165" s="273"/>
      <c r="LXH165" s="273"/>
      <c r="LXI165" s="273"/>
      <c r="LXJ165" s="273"/>
      <c r="LXK165" s="273"/>
      <c r="LXL165" s="273"/>
      <c r="LXM165" s="273"/>
      <c r="LXN165" s="273"/>
      <c r="LXO165" s="273"/>
      <c r="LXP165" s="273"/>
      <c r="LXQ165" s="273"/>
      <c r="LXR165" s="273"/>
      <c r="LXS165" s="273"/>
      <c r="LXT165" s="273"/>
      <c r="LXU165" s="273"/>
      <c r="LXV165" s="273"/>
      <c r="LXW165" s="273"/>
      <c r="LXX165" s="273"/>
      <c r="LXY165" s="273"/>
      <c r="LXZ165" s="273"/>
      <c r="LYA165" s="273"/>
      <c r="LYB165" s="273"/>
      <c r="LYC165" s="273"/>
      <c r="LYD165" s="273"/>
      <c r="LYE165" s="273"/>
      <c r="LYF165" s="273"/>
      <c r="LYG165" s="273"/>
      <c r="LYH165" s="273"/>
      <c r="LYI165" s="273"/>
      <c r="LYJ165" s="273"/>
      <c r="LYK165" s="273"/>
      <c r="LYL165" s="273"/>
      <c r="LYM165" s="273"/>
      <c r="LYN165" s="273"/>
      <c r="LYO165" s="273"/>
      <c r="LYP165" s="273"/>
      <c r="LYQ165" s="273"/>
      <c r="LYR165" s="273"/>
      <c r="LYS165" s="273"/>
      <c r="LYT165" s="273"/>
      <c r="LYU165" s="273"/>
      <c r="LYV165" s="273"/>
      <c r="LYW165" s="273"/>
      <c r="LYX165" s="273"/>
      <c r="LYY165" s="273"/>
      <c r="LYZ165" s="273"/>
      <c r="LZA165" s="273"/>
      <c r="LZB165" s="273"/>
      <c r="LZC165" s="273"/>
      <c r="LZD165" s="273"/>
      <c r="LZE165" s="273"/>
      <c r="LZF165" s="273"/>
      <c r="LZG165" s="273"/>
      <c r="LZH165" s="273"/>
      <c r="LZI165" s="273"/>
      <c r="LZJ165" s="273"/>
      <c r="LZK165" s="273"/>
      <c r="LZL165" s="273"/>
      <c r="LZM165" s="273"/>
      <c r="LZN165" s="273"/>
      <c r="LZO165" s="273"/>
      <c r="LZP165" s="273"/>
      <c r="LZQ165" s="273"/>
      <c r="LZR165" s="273"/>
      <c r="LZS165" s="273"/>
      <c r="LZT165" s="273"/>
      <c r="LZU165" s="273"/>
      <c r="LZV165" s="273"/>
      <c r="LZW165" s="273"/>
      <c r="LZX165" s="273"/>
      <c r="LZY165" s="273"/>
      <c r="LZZ165" s="273"/>
      <c r="MAA165" s="273"/>
      <c r="MAB165" s="273"/>
      <c r="MAC165" s="273"/>
      <c r="MAD165" s="273"/>
      <c r="MAE165" s="273"/>
      <c r="MAF165" s="273"/>
      <c r="MAG165" s="273"/>
      <c r="MAH165" s="273"/>
      <c r="MAI165" s="273"/>
      <c r="MAJ165" s="273"/>
      <c r="MAK165" s="273"/>
      <c r="MAL165" s="273"/>
      <c r="MAM165" s="273"/>
      <c r="MAN165" s="273"/>
      <c r="MAO165" s="273"/>
      <c r="MAP165" s="273"/>
      <c r="MAQ165" s="273"/>
      <c r="MAR165" s="273"/>
      <c r="MAS165" s="273"/>
      <c r="MAT165" s="273"/>
      <c r="MAU165" s="273"/>
      <c r="MAV165" s="273"/>
      <c r="MAW165" s="273"/>
      <c r="MAX165" s="273"/>
      <c r="MAY165" s="273"/>
      <c r="MAZ165" s="273"/>
      <c r="MBA165" s="273"/>
      <c r="MBB165" s="273"/>
      <c r="MBC165" s="273"/>
      <c r="MBD165" s="273"/>
      <c r="MBE165" s="273"/>
      <c r="MBF165" s="273"/>
      <c r="MBG165" s="273"/>
      <c r="MBH165" s="273"/>
      <c r="MBI165" s="273"/>
      <c r="MBJ165" s="273"/>
      <c r="MBK165" s="273"/>
      <c r="MBL165" s="273"/>
      <c r="MBM165" s="273"/>
      <c r="MBN165" s="273"/>
      <c r="MBO165" s="273"/>
      <c r="MBP165" s="273"/>
      <c r="MBQ165" s="273"/>
      <c r="MBR165" s="273"/>
      <c r="MBS165" s="273"/>
      <c r="MBT165" s="273"/>
      <c r="MBU165" s="273"/>
      <c r="MBV165" s="273"/>
      <c r="MBW165" s="273"/>
      <c r="MBX165" s="273"/>
      <c r="MBY165" s="273"/>
      <c r="MBZ165" s="273"/>
      <c r="MCA165" s="273"/>
      <c r="MCB165" s="273"/>
      <c r="MCC165" s="273"/>
      <c r="MCD165" s="273"/>
      <c r="MCE165" s="273"/>
      <c r="MCF165" s="273"/>
      <c r="MCG165" s="273"/>
      <c r="MCH165" s="273"/>
      <c r="MCI165" s="273"/>
      <c r="MCJ165" s="273"/>
      <c r="MCK165" s="273"/>
      <c r="MCL165" s="273"/>
      <c r="MCM165" s="273"/>
      <c r="MCN165" s="273"/>
      <c r="MCO165" s="273"/>
      <c r="MCP165" s="273"/>
      <c r="MCQ165" s="273"/>
      <c r="MCR165" s="273"/>
      <c r="MCS165" s="273"/>
      <c r="MCT165" s="273"/>
      <c r="MCU165" s="273"/>
      <c r="MCV165" s="273"/>
      <c r="MCW165" s="273"/>
      <c r="MCX165" s="273"/>
      <c r="MCY165" s="273"/>
      <c r="MCZ165" s="273"/>
      <c r="MDA165" s="273"/>
      <c r="MDB165" s="273"/>
      <c r="MDC165" s="273"/>
      <c r="MDD165" s="273"/>
      <c r="MDE165" s="273"/>
      <c r="MDF165" s="273"/>
      <c r="MDG165" s="273"/>
      <c r="MDH165" s="273"/>
      <c r="MDI165" s="273"/>
      <c r="MDJ165" s="273"/>
      <c r="MDK165" s="273"/>
      <c r="MDL165" s="273"/>
      <c r="MDM165" s="273"/>
      <c r="MDN165" s="273"/>
      <c r="MDO165" s="273"/>
      <c r="MDP165" s="273"/>
      <c r="MDQ165" s="273"/>
      <c r="MDR165" s="273"/>
      <c r="MDS165" s="273"/>
      <c r="MDT165" s="273"/>
      <c r="MDU165" s="273"/>
      <c r="MDV165" s="273"/>
      <c r="MDW165" s="273"/>
      <c r="MDX165" s="273"/>
      <c r="MDY165" s="273"/>
      <c r="MDZ165" s="273"/>
      <c r="MEA165" s="273"/>
      <c r="MEB165" s="273"/>
      <c r="MEC165" s="273"/>
      <c r="MED165" s="273"/>
      <c r="MEE165" s="273"/>
      <c r="MEF165" s="273"/>
      <c r="MEG165" s="273"/>
      <c r="MEH165" s="273"/>
      <c r="MEI165" s="273"/>
      <c r="MEJ165" s="273"/>
      <c r="MEK165" s="273"/>
      <c r="MEL165" s="273"/>
      <c r="MEM165" s="273"/>
      <c r="MEN165" s="273"/>
      <c r="MEO165" s="273"/>
      <c r="MEP165" s="273"/>
      <c r="MEQ165" s="273"/>
      <c r="MER165" s="273"/>
      <c r="MES165" s="273"/>
      <c r="MET165" s="273"/>
      <c r="MEU165" s="273"/>
      <c r="MEV165" s="273"/>
      <c r="MEW165" s="273"/>
      <c r="MEX165" s="273"/>
      <c r="MEY165" s="273"/>
      <c r="MEZ165" s="273"/>
      <c r="MFA165" s="273"/>
      <c r="MFB165" s="273"/>
      <c r="MFC165" s="273"/>
      <c r="MFD165" s="273"/>
      <c r="MFE165" s="273"/>
      <c r="MFF165" s="273"/>
      <c r="MFG165" s="273"/>
      <c r="MFH165" s="273"/>
      <c r="MFI165" s="273"/>
      <c r="MFJ165" s="273"/>
      <c r="MFK165" s="273"/>
      <c r="MFL165" s="273"/>
      <c r="MFM165" s="273"/>
      <c r="MFN165" s="273"/>
      <c r="MFO165" s="273"/>
      <c r="MFP165" s="273"/>
      <c r="MFQ165" s="273"/>
      <c r="MFR165" s="273"/>
      <c r="MFS165" s="273"/>
      <c r="MFT165" s="273"/>
      <c r="MFU165" s="273"/>
      <c r="MFV165" s="273"/>
      <c r="MFW165" s="273"/>
      <c r="MFX165" s="273"/>
      <c r="MFY165" s="273"/>
      <c r="MFZ165" s="273"/>
      <c r="MGA165" s="273"/>
      <c r="MGB165" s="273"/>
      <c r="MGC165" s="273"/>
      <c r="MGD165" s="273"/>
      <c r="MGE165" s="273"/>
      <c r="MGF165" s="273"/>
      <c r="MGG165" s="273"/>
      <c r="MGH165" s="273"/>
      <c r="MGI165" s="273"/>
      <c r="MGJ165" s="273"/>
      <c r="MGK165" s="273"/>
      <c r="MGL165" s="273"/>
      <c r="MGM165" s="273"/>
      <c r="MGN165" s="273"/>
      <c r="MGO165" s="273"/>
      <c r="MGP165" s="273"/>
      <c r="MGQ165" s="273"/>
      <c r="MGR165" s="273"/>
      <c r="MGS165" s="273"/>
      <c r="MGT165" s="273"/>
      <c r="MGU165" s="273"/>
      <c r="MGV165" s="273"/>
      <c r="MGW165" s="273"/>
      <c r="MGX165" s="273"/>
      <c r="MGY165" s="273"/>
      <c r="MGZ165" s="273"/>
      <c r="MHA165" s="273"/>
      <c r="MHB165" s="273"/>
      <c r="MHC165" s="273"/>
      <c r="MHD165" s="273"/>
      <c r="MHE165" s="273"/>
      <c r="MHF165" s="273"/>
      <c r="MHG165" s="273"/>
      <c r="MHH165" s="273"/>
      <c r="MHI165" s="273"/>
      <c r="MHJ165" s="273"/>
      <c r="MHK165" s="273"/>
      <c r="MHL165" s="273"/>
      <c r="MHM165" s="273"/>
      <c r="MHN165" s="273"/>
      <c r="MHO165" s="273"/>
      <c r="MHP165" s="273"/>
      <c r="MHQ165" s="273"/>
      <c r="MHR165" s="273"/>
      <c r="MHS165" s="273"/>
      <c r="MHT165" s="273"/>
      <c r="MHU165" s="273"/>
      <c r="MHV165" s="273"/>
      <c r="MHW165" s="273"/>
      <c r="MHX165" s="273"/>
      <c r="MHY165" s="273"/>
      <c r="MHZ165" s="273"/>
      <c r="MIA165" s="273"/>
      <c r="MIB165" s="273"/>
      <c r="MIC165" s="273"/>
      <c r="MID165" s="273"/>
      <c r="MIE165" s="273"/>
      <c r="MIF165" s="273"/>
      <c r="MIG165" s="273"/>
      <c r="MIH165" s="273"/>
      <c r="MII165" s="273"/>
      <c r="MIJ165" s="273"/>
      <c r="MIK165" s="273"/>
      <c r="MIL165" s="273"/>
      <c r="MIM165" s="273"/>
      <c r="MIN165" s="273"/>
      <c r="MIO165" s="273"/>
      <c r="MIP165" s="273"/>
      <c r="MIQ165" s="273"/>
      <c r="MIR165" s="273"/>
      <c r="MIS165" s="273"/>
      <c r="MIT165" s="273"/>
      <c r="MIU165" s="273"/>
      <c r="MIV165" s="273"/>
      <c r="MIW165" s="273"/>
      <c r="MIX165" s="273"/>
      <c r="MIY165" s="273"/>
      <c r="MIZ165" s="273"/>
      <c r="MJA165" s="273"/>
      <c r="MJB165" s="273"/>
      <c r="MJC165" s="273"/>
      <c r="MJD165" s="273"/>
      <c r="MJE165" s="273"/>
      <c r="MJF165" s="273"/>
      <c r="MJG165" s="273"/>
      <c r="MJH165" s="273"/>
      <c r="MJI165" s="273"/>
      <c r="MJJ165" s="273"/>
      <c r="MJK165" s="273"/>
      <c r="MJL165" s="273"/>
      <c r="MJM165" s="273"/>
      <c r="MJN165" s="273"/>
      <c r="MJO165" s="273"/>
      <c r="MJP165" s="273"/>
      <c r="MJQ165" s="273"/>
      <c r="MJR165" s="273"/>
      <c r="MJS165" s="273"/>
      <c r="MJT165" s="273"/>
      <c r="MJU165" s="273"/>
      <c r="MJV165" s="273"/>
      <c r="MJW165" s="273"/>
      <c r="MJX165" s="273"/>
      <c r="MJY165" s="273"/>
      <c r="MJZ165" s="273"/>
      <c r="MKA165" s="273"/>
      <c r="MKB165" s="273"/>
      <c r="MKC165" s="273"/>
      <c r="MKD165" s="273"/>
      <c r="MKE165" s="273"/>
      <c r="MKF165" s="273"/>
      <c r="MKG165" s="273"/>
      <c r="MKH165" s="273"/>
      <c r="MKI165" s="273"/>
      <c r="MKJ165" s="273"/>
      <c r="MKK165" s="273"/>
      <c r="MKL165" s="273"/>
      <c r="MKM165" s="273"/>
      <c r="MKN165" s="273"/>
      <c r="MKO165" s="273"/>
      <c r="MKP165" s="273"/>
      <c r="MKQ165" s="273"/>
      <c r="MKR165" s="273"/>
      <c r="MKS165" s="273"/>
      <c r="MKT165" s="273"/>
      <c r="MKU165" s="273"/>
      <c r="MKV165" s="273"/>
      <c r="MKW165" s="273"/>
      <c r="MKX165" s="273"/>
      <c r="MKY165" s="273"/>
      <c r="MKZ165" s="273"/>
      <c r="MLA165" s="273"/>
      <c r="MLB165" s="273"/>
      <c r="MLC165" s="273"/>
      <c r="MLD165" s="273"/>
      <c r="MLE165" s="273"/>
      <c r="MLF165" s="273"/>
      <c r="MLG165" s="273"/>
      <c r="MLH165" s="273"/>
      <c r="MLI165" s="273"/>
      <c r="MLJ165" s="273"/>
      <c r="MLK165" s="273"/>
      <c r="MLL165" s="273"/>
      <c r="MLM165" s="273"/>
      <c r="MLN165" s="273"/>
      <c r="MLO165" s="273"/>
      <c r="MLP165" s="273"/>
      <c r="MLQ165" s="273"/>
      <c r="MLR165" s="273"/>
      <c r="MLS165" s="273"/>
      <c r="MLT165" s="273"/>
      <c r="MLU165" s="273"/>
      <c r="MLV165" s="273"/>
      <c r="MLW165" s="273"/>
      <c r="MLX165" s="273"/>
      <c r="MLY165" s="273"/>
      <c r="MLZ165" s="273"/>
      <c r="MMA165" s="273"/>
      <c r="MMB165" s="273"/>
      <c r="MMC165" s="273"/>
      <c r="MMD165" s="273"/>
      <c r="MME165" s="273"/>
      <c r="MMF165" s="273"/>
      <c r="MMG165" s="273"/>
      <c r="MMH165" s="273"/>
      <c r="MMI165" s="273"/>
      <c r="MMJ165" s="273"/>
      <c r="MMK165" s="273"/>
      <c r="MML165" s="273"/>
      <c r="MMM165" s="273"/>
      <c r="MMN165" s="273"/>
      <c r="MMO165" s="273"/>
      <c r="MMP165" s="273"/>
      <c r="MMQ165" s="273"/>
      <c r="MMR165" s="273"/>
      <c r="MMS165" s="273"/>
      <c r="MMT165" s="273"/>
      <c r="MMU165" s="273"/>
      <c r="MMV165" s="273"/>
      <c r="MMW165" s="273"/>
      <c r="MMX165" s="273"/>
      <c r="MMY165" s="273"/>
      <c r="MMZ165" s="273"/>
      <c r="MNA165" s="273"/>
      <c r="MNB165" s="273"/>
      <c r="MNC165" s="273"/>
      <c r="MND165" s="273"/>
      <c r="MNE165" s="273"/>
      <c r="MNF165" s="273"/>
      <c r="MNG165" s="273"/>
      <c r="MNH165" s="273"/>
      <c r="MNI165" s="273"/>
      <c r="MNJ165" s="273"/>
      <c r="MNK165" s="273"/>
      <c r="MNL165" s="273"/>
      <c r="MNM165" s="273"/>
      <c r="MNN165" s="273"/>
      <c r="MNO165" s="273"/>
      <c r="MNP165" s="273"/>
      <c r="MNQ165" s="273"/>
      <c r="MNR165" s="273"/>
      <c r="MNS165" s="273"/>
      <c r="MNT165" s="273"/>
      <c r="MNU165" s="273"/>
      <c r="MNV165" s="273"/>
      <c r="MNW165" s="273"/>
      <c r="MNX165" s="273"/>
      <c r="MNY165" s="273"/>
      <c r="MNZ165" s="273"/>
      <c r="MOA165" s="273"/>
      <c r="MOB165" s="273"/>
      <c r="MOC165" s="273"/>
      <c r="MOD165" s="273"/>
      <c r="MOE165" s="273"/>
      <c r="MOF165" s="273"/>
      <c r="MOG165" s="273"/>
      <c r="MOH165" s="273"/>
      <c r="MOI165" s="273"/>
      <c r="MOJ165" s="273"/>
      <c r="MOK165" s="273"/>
      <c r="MOL165" s="273"/>
      <c r="MOM165" s="273"/>
      <c r="MON165" s="273"/>
      <c r="MOO165" s="273"/>
      <c r="MOP165" s="273"/>
      <c r="MOQ165" s="273"/>
      <c r="MOR165" s="273"/>
      <c r="MOS165" s="273"/>
      <c r="MOT165" s="273"/>
      <c r="MOU165" s="273"/>
      <c r="MOV165" s="273"/>
      <c r="MOW165" s="273"/>
      <c r="MOX165" s="273"/>
      <c r="MOY165" s="273"/>
      <c r="MOZ165" s="273"/>
      <c r="MPA165" s="273"/>
      <c r="MPB165" s="273"/>
      <c r="MPC165" s="273"/>
      <c r="MPD165" s="273"/>
      <c r="MPE165" s="273"/>
      <c r="MPF165" s="273"/>
      <c r="MPG165" s="273"/>
      <c r="MPH165" s="273"/>
      <c r="MPI165" s="273"/>
      <c r="MPJ165" s="273"/>
      <c r="MPK165" s="273"/>
      <c r="MPL165" s="273"/>
      <c r="MPM165" s="273"/>
      <c r="MPN165" s="273"/>
      <c r="MPO165" s="273"/>
      <c r="MPP165" s="273"/>
      <c r="MPQ165" s="273"/>
      <c r="MPR165" s="273"/>
      <c r="MPS165" s="273"/>
      <c r="MPT165" s="273"/>
      <c r="MPU165" s="273"/>
      <c r="MPV165" s="273"/>
      <c r="MPW165" s="273"/>
      <c r="MPX165" s="273"/>
      <c r="MPY165" s="273"/>
      <c r="MPZ165" s="273"/>
      <c r="MQA165" s="273"/>
      <c r="MQB165" s="273"/>
      <c r="MQC165" s="273"/>
      <c r="MQD165" s="273"/>
      <c r="MQE165" s="273"/>
      <c r="MQF165" s="273"/>
      <c r="MQG165" s="273"/>
      <c r="MQH165" s="273"/>
      <c r="MQI165" s="273"/>
      <c r="MQJ165" s="273"/>
      <c r="MQK165" s="273"/>
      <c r="MQL165" s="273"/>
      <c r="MQM165" s="273"/>
      <c r="MQN165" s="273"/>
      <c r="MQO165" s="273"/>
      <c r="MQP165" s="273"/>
      <c r="MQQ165" s="273"/>
      <c r="MQR165" s="273"/>
      <c r="MQS165" s="273"/>
      <c r="MQT165" s="273"/>
      <c r="MQU165" s="273"/>
      <c r="MQV165" s="273"/>
      <c r="MQW165" s="273"/>
      <c r="MQX165" s="273"/>
      <c r="MQY165" s="273"/>
      <c r="MQZ165" s="273"/>
      <c r="MRA165" s="273"/>
      <c r="MRB165" s="273"/>
      <c r="MRC165" s="273"/>
      <c r="MRD165" s="273"/>
      <c r="MRE165" s="273"/>
      <c r="MRF165" s="273"/>
      <c r="MRG165" s="273"/>
      <c r="MRH165" s="273"/>
      <c r="MRI165" s="273"/>
      <c r="MRJ165" s="273"/>
      <c r="MRK165" s="273"/>
      <c r="MRL165" s="273"/>
      <c r="MRM165" s="273"/>
      <c r="MRN165" s="273"/>
      <c r="MRO165" s="273"/>
      <c r="MRP165" s="273"/>
      <c r="MRQ165" s="273"/>
      <c r="MRR165" s="273"/>
      <c r="MRS165" s="273"/>
      <c r="MRT165" s="273"/>
      <c r="MRU165" s="273"/>
      <c r="MRV165" s="273"/>
      <c r="MRW165" s="273"/>
      <c r="MRX165" s="273"/>
      <c r="MRY165" s="273"/>
      <c r="MRZ165" s="273"/>
      <c r="MSA165" s="273"/>
      <c r="MSB165" s="273"/>
      <c r="MSC165" s="273"/>
      <c r="MSD165" s="273"/>
      <c r="MSE165" s="273"/>
      <c r="MSF165" s="273"/>
      <c r="MSG165" s="273"/>
      <c r="MSH165" s="273"/>
      <c r="MSI165" s="273"/>
      <c r="MSJ165" s="273"/>
      <c r="MSK165" s="273"/>
      <c r="MSL165" s="273"/>
      <c r="MSM165" s="273"/>
      <c r="MSN165" s="273"/>
      <c r="MSO165" s="273"/>
      <c r="MSP165" s="273"/>
      <c r="MSQ165" s="273"/>
      <c r="MSR165" s="273"/>
      <c r="MSS165" s="273"/>
      <c r="MST165" s="273"/>
      <c r="MSU165" s="273"/>
      <c r="MSV165" s="273"/>
      <c r="MSW165" s="273"/>
      <c r="MSX165" s="273"/>
      <c r="MSY165" s="273"/>
      <c r="MSZ165" s="273"/>
      <c r="MTA165" s="273"/>
      <c r="MTB165" s="273"/>
      <c r="MTC165" s="273"/>
      <c r="MTD165" s="273"/>
      <c r="MTE165" s="273"/>
      <c r="MTF165" s="273"/>
      <c r="MTG165" s="273"/>
      <c r="MTH165" s="273"/>
      <c r="MTI165" s="273"/>
      <c r="MTJ165" s="273"/>
      <c r="MTK165" s="273"/>
      <c r="MTL165" s="273"/>
      <c r="MTM165" s="273"/>
      <c r="MTN165" s="273"/>
      <c r="MTO165" s="273"/>
      <c r="MTP165" s="273"/>
      <c r="MTQ165" s="273"/>
      <c r="MTR165" s="273"/>
      <c r="MTS165" s="273"/>
      <c r="MTT165" s="273"/>
      <c r="MTU165" s="273"/>
      <c r="MTV165" s="273"/>
      <c r="MTW165" s="273"/>
      <c r="MTX165" s="273"/>
      <c r="MTY165" s="273"/>
      <c r="MTZ165" s="273"/>
      <c r="MUA165" s="273"/>
      <c r="MUB165" s="273"/>
      <c r="MUC165" s="273"/>
      <c r="MUD165" s="273"/>
      <c r="MUE165" s="273"/>
      <c r="MUF165" s="273"/>
      <c r="MUG165" s="273"/>
      <c r="MUH165" s="273"/>
      <c r="MUI165" s="273"/>
      <c r="MUJ165" s="273"/>
      <c r="MUK165" s="273"/>
      <c r="MUL165" s="273"/>
      <c r="MUM165" s="273"/>
      <c r="MUN165" s="273"/>
      <c r="MUO165" s="273"/>
      <c r="MUP165" s="273"/>
      <c r="MUQ165" s="273"/>
      <c r="MUR165" s="273"/>
      <c r="MUS165" s="273"/>
      <c r="MUT165" s="273"/>
      <c r="MUU165" s="273"/>
      <c r="MUV165" s="273"/>
      <c r="MUW165" s="273"/>
      <c r="MUX165" s="273"/>
      <c r="MUY165" s="273"/>
      <c r="MUZ165" s="273"/>
      <c r="MVA165" s="273"/>
      <c r="MVB165" s="273"/>
      <c r="MVC165" s="273"/>
      <c r="MVD165" s="273"/>
      <c r="MVE165" s="273"/>
      <c r="MVF165" s="273"/>
      <c r="MVG165" s="273"/>
      <c r="MVH165" s="273"/>
      <c r="MVI165" s="273"/>
      <c r="MVJ165" s="273"/>
      <c r="MVK165" s="273"/>
      <c r="MVL165" s="273"/>
      <c r="MVM165" s="273"/>
      <c r="MVN165" s="273"/>
      <c r="MVO165" s="273"/>
      <c r="MVP165" s="273"/>
      <c r="MVQ165" s="273"/>
      <c r="MVR165" s="273"/>
      <c r="MVS165" s="273"/>
      <c r="MVT165" s="273"/>
      <c r="MVU165" s="273"/>
      <c r="MVV165" s="273"/>
      <c r="MVW165" s="273"/>
      <c r="MVX165" s="273"/>
      <c r="MVY165" s="273"/>
      <c r="MVZ165" s="273"/>
      <c r="MWA165" s="273"/>
      <c r="MWB165" s="273"/>
      <c r="MWC165" s="273"/>
      <c r="MWD165" s="273"/>
      <c r="MWE165" s="273"/>
      <c r="MWF165" s="273"/>
      <c r="MWG165" s="273"/>
      <c r="MWH165" s="273"/>
      <c r="MWI165" s="273"/>
      <c r="MWJ165" s="273"/>
      <c r="MWK165" s="273"/>
      <c r="MWL165" s="273"/>
      <c r="MWM165" s="273"/>
      <c r="MWN165" s="273"/>
      <c r="MWO165" s="273"/>
      <c r="MWP165" s="273"/>
      <c r="MWQ165" s="273"/>
      <c r="MWR165" s="273"/>
      <c r="MWS165" s="273"/>
      <c r="MWT165" s="273"/>
      <c r="MWU165" s="273"/>
      <c r="MWV165" s="273"/>
      <c r="MWW165" s="273"/>
      <c r="MWX165" s="273"/>
      <c r="MWY165" s="273"/>
      <c r="MWZ165" s="273"/>
      <c r="MXA165" s="273"/>
      <c r="MXB165" s="273"/>
      <c r="MXC165" s="273"/>
      <c r="MXD165" s="273"/>
      <c r="MXE165" s="273"/>
      <c r="MXF165" s="273"/>
      <c r="MXG165" s="273"/>
      <c r="MXH165" s="273"/>
      <c r="MXI165" s="273"/>
      <c r="MXJ165" s="273"/>
      <c r="MXK165" s="273"/>
      <c r="MXL165" s="273"/>
      <c r="MXM165" s="273"/>
      <c r="MXN165" s="273"/>
      <c r="MXO165" s="273"/>
      <c r="MXP165" s="273"/>
      <c r="MXQ165" s="273"/>
      <c r="MXR165" s="273"/>
      <c r="MXS165" s="273"/>
      <c r="MXT165" s="273"/>
      <c r="MXU165" s="273"/>
      <c r="MXV165" s="273"/>
      <c r="MXW165" s="273"/>
      <c r="MXX165" s="273"/>
      <c r="MXY165" s="273"/>
      <c r="MXZ165" s="273"/>
      <c r="MYA165" s="273"/>
      <c r="MYB165" s="273"/>
      <c r="MYC165" s="273"/>
      <c r="MYD165" s="273"/>
      <c r="MYE165" s="273"/>
      <c r="MYF165" s="273"/>
      <c r="MYG165" s="273"/>
      <c r="MYH165" s="273"/>
      <c r="MYI165" s="273"/>
      <c r="MYJ165" s="273"/>
      <c r="MYK165" s="273"/>
      <c r="MYL165" s="273"/>
      <c r="MYM165" s="273"/>
      <c r="MYN165" s="273"/>
      <c r="MYO165" s="273"/>
      <c r="MYP165" s="273"/>
      <c r="MYQ165" s="273"/>
      <c r="MYR165" s="273"/>
      <c r="MYS165" s="273"/>
      <c r="MYT165" s="273"/>
      <c r="MYU165" s="273"/>
      <c r="MYV165" s="273"/>
      <c r="MYW165" s="273"/>
      <c r="MYX165" s="273"/>
      <c r="MYY165" s="273"/>
      <c r="MYZ165" s="273"/>
      <c r="MZA165" s="273"/>
      <c r="MZB165" s="273"/>
      <c r="MZC165" s="273"/>
      <c r="MZD165" s="273"/>
      <c r="MZE165" s="273"/>
      <c r="MZF165" s="273"/>
      <c r="MZG165" s="273"/>
      <c r="MZH165" s="273"/>
      <c r="MZI165" s="273"/>
      <c r="MZJ165" s="273"/>
      <c r="MZK165" s="273"/>
      <c r="MZL165" s="273"/>
      <c r="MZM165" s="273"/>
      <c r="MZN165" s="273"/>
      <c r="MZO165" s="273"/>
      <c r="MZP165" s="273"/>
      <c r="MZQ165" s="273"/>
      <c r="MZR165" s="273"/>
      <c r="MZS165" s="273"/>
      <c r="MZT165" s="273"/>
      <c r="MZU165" s="273"/>
      <c r="MZV165" s="273"/>
      <c r="MZW165" s="273"/>
      <c r="MZX165" s="273"/>
      <c r="MZY165" s="273"/>
      <c r="MZZ165" s="273"/>
      <c r="NAA165" s="273"/>
      <c r="NAB165" s="273"/>
      <c r="NAC165" s="273"/>
      <c r="NAD165" s="273"/>
      <c r="NAE165" s="273"/>
      <c r="NAF165" s="273"/>
      <c r="NAG165" s="273"/>
      <c r="NAH165" s="273"/>
      <c r="NAI165" s="273"/>
      <c r="NAJ165" s="273"/>
      <c r="NAK165" s="273"/>
      <c r="NAL165" s="273"/>
      <c r="NAM165" s="273"/>
      <c r="NAN165" s="273"/>
      <c r="NAO165" s="273"/>
      <c r="NAP165" s="273"/>
      <c r="NAQ165" s="273"/>
      <c r="NAR165" s="273"/>
      <c r="NAS165" s="273"/>
      <c r="NAT165" s="273"/>
      <c r="NAU165" s="273"/>
      <c r="NAV165" s="273"/>
      <c r="NAW165" s="273"/>
      <c r="NAX165" s="273"/>
      <c r="NAY165" s="273"/>
      <c r="NAZ165" s="273"/>
      <c r="NBA165" s="273"/>
      <c r="NBB165" s="273"/>
      <c r="NBC165" s="273"/>
      <c r="NBD165" s="273"/>
      <c r="NBE165" s="273"/>
      <c r="NBF165" s="273"/>
      <c r="NBG165" s="273"/>
      <c r="NBH165" s="273"/>
      <c r="NBI165" s="273"/>
      <c r="NBJ165" s="273"/>
      <c r="NBK165" s="273"/>
      <c r="NBL165" s="273"/>
      <c r="NBM165" s="273"/>
      <c r="NBN165" s="273"/>
      <c r="NBO165" s="273"/>
      <c r="NBP165" s="273"/>
      <c r="NBQ165" s="273"/>
      <c r="NBR165" s="273"/>
      <c r="NBS165" s="273"/>
      <c r="NBT165" s="273"/>
      <c r="NBU165" s="273"/>
      <c r="NBV165" s="273"/>
      <c r="NBW165" s="273"/>
      <c r="NBX165" s="273"/>
      <c r="NBY165" s="273"/>
      <c r="NBZ165" s="273"/>
      <c r="NCA165" s="273"/>
      <c r="NCB165" s="273"/>
      <c r="NCC165" s="273"/>
      <c r="NCD165" s="273"/>
      <c r="NCE165" s="273"/>
      <c r="NCF165" s="273"/>
      <c r="NCG165" s="273"/>
      <c r="NCH165" s="273"/>
      <c r="NCI165" s="273"/>
      <c r="NCJ165" s="273"/>
      <c r="NCK165" s="273"/>
      <c r="NCL165" s="273"/>
      <c r="NCM165" s="273"/>
      <c r="NCN165" s="273"/>
      <c r="NCO165" s="273"/>
      <c r="NCP165" s="273"/>
      <c r="NCQ165" s="273"/>
      <c r="NCR165" s="273"/>
      <c r="NCS165" s="273"/>
      <c r="NCT165" s="273"/>
      <c r="NCU165" s="273"/>
      <c r="NCV165" s="273"/>
      <c r="NCW165" s="273"/>
      <c r="NCX165" s="273"/>
      <c r="NCY165" s="273"/>
      <c r="NCZ165" s="273"/>
      <c r="NDA165" s="273"/>
      <c r="NDB165" s="273"/>
      <c r="NDC165" s="273"/>
      <c r="NDD165" s="273"/>
      <c r="NDE165" s="273"/>
      <c r="NDF165" s="273"/>
      <c r="NDG165" s="273"/>
      <c r="NDH165" s="273"/>
      <c r="NDI165" s="273"/>
      <c r="NDJ165" s="273"/>
      <c r="NDK165" s="273"/>
      <c r="NDL165" s="273"/>
      <c r="NDM165" s="273"/>
      <c r="NDN165" s="273"/>
      <c r="NDO165" s="273"/>
      <c r="NDP165" s="273"/>
      <c r="NDQ165" s="273"/>
      <c r="NDR165" s="273"/>
      <c r="NDS165" s="273"/>
      <c r="NDT165" s="273"/>
      <c r="NDU165" s="273"/>
      <c r="NDV165" s="273"/>
      <c r="NDW165" s="273"/>
      <c r="NDX165" s="273"/>
      <c r="NDY165" s="273"/>
      <c r="NDZ165" s="273"/>
      <c r="NEA165" s="273"/>
      <c r="NEB165" s="273"/>
      <c r="NEC165" s="273"/>
      <c r="NED165" s="273"/>
      <c r="NEE165" s="273"/>
      <c r="NEF165" s="273"/>
      <c r="NEG165" s="273"/>
      <c r="NEH165" s="273"/>
      <c r="NEI165" s="273"/>
      <c r="NEJ165" s="273"/>
      <c r="NEK165" s="273"/>
      <c r="NEL165" s="273"/>
      <c r="NEM165" s="273"/>
      <c r="NEN165" s="273"/>
      <c r="NEO165" s="273"/>
      <c r="NEP165" s="273"/>
      <c r="NEQ165" s="273"/>
      <c r="NER165" s="273"/>
      <c r="NES165" s="273"/>
      <c r="NET165" s="273"/>
      <c r="NEU165" s="273"/>
      <c r="NEV165" s="273"/>
      <c r="NEW165" s="273"/>
      <c r="NEX165" s="273"/>
      <c r="NEY165" s="273"/>
      <c r="NEZ165" s="273"/>
      <c r="NFA165" s="273"/>
      <c r="NFB165" s="273"/>
      <c r="NFC165" s="273"/>
      <c r="NFD165" s="273"/>
      <c r="NFE165" s="273"/>
      <c r="NFF165" s="273"/>
      <c r="NFG165" s="273"/>
      <c r="NFH165" s="273"/>
      <c r="NFI165" s="273"/>
      <c r="NFJ165" s="273"/>
      <c r="NFK165" s="273"/>
      <c r="NFL165" s="273"/>
      <c r="NFM165" s="273"/>
      <c r="NFN165" s="273"/>
      <c r="NFO165" s="273"/>
      <c r="NFP165" s="273"/>
      <c r="NFQ165" s="273"/>
      <c r="NFR165" s="273"/>
      <c r="NFS165" s="273"/>
      <c r="NFT165" s="273"/>
      <c r="NFU165" s="273"/>
      <c r="NFV165" s="273"/>
      <c r="NFW165" s="273"/>
      <c r="NFX165" s="273"/>
      <c r="NFY165" s="273"/>
      <c r="NFZ165" s="273"/>
      <c r="NGA165" s="273"/>
      <c r="NGB165" s="273"/>
      <c r="NGC165" s="273"/>
      <c r="NGD165" s="273"/>
      <c r="NGE165" s="273"/>
      <c r="NGF165" s="273"/>
      <c r="NGG165" s="273"/>
      <c r="NGH165" s="273"/>
      <c r="NGI165" s="273"/>
      <c r="NGJ165" s="273"/>
      <c r="NGK165" s="273"/>
      <c r="NGL165" s="273"/>
      <c r="NGM165" s="273"/>
      <c r="NGN165" s="273"/>
      <c r="NGO165" s="273"/>
      <c r="NGP165" s="273"/>
      <c r="NGQ165" s="273"/>
      <c r="NGR165" s="273"/>
      <c r="NGS165" s="273"/>
      <c r="NGT165" s="273"/>
      <c r="NGU165" s="273"/>
      <c r="NGV165" s="273"/>
      <c r="NGW165" s="273"/>
      <c r="NGX165" s="273"/>
      <c r="NGY165" s="273"/>
      <c r="NGZ165" s="273"/>
      <c r="NHA165" s="273"/>
      <c r="NHB165" s="273"/>
      <c r="NHC165" s="273"/>
      <c r="NHD165" s="273"/>
      <c r="NHE165" s="273"/>
      <c r="NHF165" s="273"/>
      <c r="NHG165" s="273"/>
      <c r="NHH165" s="273"/>
      <c r="NHI165" s="273"/>
      <c r="NHJ165" s="273"/>
      <c r="NHK165" s="273"/>
      <c r="NHL165" s="273"/>
      <c r="NHM165" s="273"/>
      <c r="NHN165" s="273"/>
      <c r="NHO165" s="273"/>
      <c r="NHP165" s="273"/>
      <c r="NHQ165" s="273"/>
      <c r="NHR165" s="273"/>
      <c r="NHS165" s="273"/>
      <c r="NHT165" s="273"/>
      <c r="NHU165" s="273"/>
      <c r="NHV165" s="273"/>
      <c r="NHW165" s="273"/>
      <c r="NHX165" s="273"/>
      <c r="NHY165" s="273"/>
      <c r="NHZ165" s="273"/>
      <c r="NIA165" s="273"/>
      <c r="NIB165" s="273"/>
      <c r="NIC165" s="273"/>
      <c r="NID165" s="273"/>
      <c r="NIE165" s="273"/>
      <c r="NIF165" s="273"/>
      <c r="NIG165" s="273"/>
      <c r="NIH165" s="273"/>
      <c r="NII165" s="273"/>
      <c r="NIJ165" s="273"/>
      <c r="NIK165" s="273"/>
      <c r="NIL165" s="273"/>
      <c r="NIM165" s="273"/>
      <c r="NIN165" s="273"/>
      <c r="NIO165" s="273"/>
      <c r="NIP165" s="273"/>
      <c r="NIQ165" s="273"/>
      <c r="NIR165" s="273"/>
      <c r="NIS165" s="273"/>
      <c r="NIT165" s="273"/>
      <c r="NIU165" s="273"/>
      <c r="NIV165" s="273"/>
      <c r="NIW165" s="273"/>
      <c r="NIX165" s="273"/>
      <c r="NIY165" s="273"/>
      <c r="NIZ165" s="273"/>
      <c r="NJA165" s="273"/>
      <c r="NJB165" s="273"/>
      <c r="NJC165" s="273"/>
      <c r="NJD165" s="273"/>
      <c r="NJE165" s="273"/>
      <c r="NJF165" s="273"/>
      <c r="NJG165" s="273"/>
      <c r="NJH165" s="273"/>
      <c r="NJI165" s="273"/>
      <c r="NJJ165" s="273"/>
      <c r="NJK165" s="273"/>
      <c r="NJL165" s="273"/>
      <c r="NJM165" s="273"/>
      <c r="NJN165" s="273"/>
      <c r="NJO165" s="273"/>
      <c r="NJP165" s="273"/>
      <c r="NJQ165" s="273"/>
      <c r="NJR165" s="273"/>
      <c r="NJS165" s="273"/>
      <c r="NJT165" s="273"/>
      <c r="NJU165" s="273"/>
      <c r="NJV165" s="273"/>
      <c r="NJW165" s="273"/>
      <c r="NJX165" s="273"/>
      <c r="NJY165" s="273"/>
      <c r="NJZ165" s="273"/>
      <c r="NKA165" s="273"/>
      <c r="NKB165" s="273"/>
      <c r="NKC165" s="273"/>
      <c r="NKD165" s="273"/>
      <c r="NKE165" s="273"/>
      <c r="NKF165" s="273"/>
      <c r="NKG165" s="273"/>
      <c r="NKH165" s="273"/>
      <c r="NKI165" s="273"/>
      <c r="NKJ165" s="273"/>
      <c r="NKK165" s="273"/>
      <c r="NKL165" s="273"/>
      <c r="NKM165" s="273"/>
      <c r="NKN165" s="273"/>
      <c r="NKO165" s="273"/>
      <c r="NKP165" s="273"/>
      <c r="NKQ165" s="273"/>
      <c r="NKR165" s="273"/>
      <c r="NKS165" s="273"/>
      <c r="NKT165" s="273"/>
      <c r="NKU165" s="273"/>
      <c r="NKV165" s="273"/>
      <c r="NKW165" s="273"/>
      <c r="NKX165" s="273"/>
      <c r="NKY165" s="273"/>
      <c r="NKZ165" s="273"/>
      <c r="NLA165" s="273"/>
      <c r="NLB165" s="273"/>
      <c r="NLC165" s="273"/>
      <c r="NLD165" s="273"/>
      <c r="NLE165" s="273"/>
      <c r="NLF165" s="273"/>
      <c r="NLG165" s="273"/>
      <c r="NLH165" s="273"/>
      <c r="NLI165" s="273"/>
      <c r="NLJ165" s="273"/>
      <c r="NLK165" s="273"/>
      <c r="NLL165" s="273"/>
      <c r="NLM165" s="273"/>
      <c r="NLN165" s="273"/>
      <c r="NLO165" s="273"/>
      <c r="NLP165" s="273"/>
      <c r="NLQ165" s="273"/>
      <c r="NLR165" s="273"/>
      <c r="NLS165" s="273"/>
      <c r="NLT165" s="273"/>
      <c r="NLU165" s="273"/>
      <c r="NLV165" s="273"/>
      <c r="NLW165" s="273"/>
      <c r="NLX165" s="273"/>
      <c r="NLY165" s="273"/>
      <c r="NLZ165" s="273"/>
      <c r="NMA165" s="273"/>
      <c r="NMB165" s="273"/>
      <c r="NMC165" s="273"/>
      <c r="NMD165" s="273"/>
      <c r="NME165" s="273"/>
      <c r="NMF165" s="273"/>
      <c r="NMG165" s="273"/>
      <c r="NMH165" s="273"/>
      <c r="NMI165" s="273"/>
      <c r="NMJ165" s="273"/>
      <c r="NMK165" s="273"/>
      <c r="NML165" s="273"/>
      <c r="NMM165" s="273"/>
      <c r="NMN165" s="273"/>
      <c r="NMO165" s="273"/>
      <c r="NMP165" s="273"/>
      <c r="NMQ165" s="273"/>
      <c r="NMR165" s="273"/>
      <c r="NMS165" s="273"/>
      <c r="NMT165" s="273"/>
      <c r="NMU165" s="273"/>
      <c r="NMV165" s="273"/>
      <c r="NMW165" s="273"/>
      <c r="NMX165" s="273"/>
      <c r="NMY165" s="273"/>
      <c r="NMZ165" s="273"/>
      <c r="NNA165" s="273"/>
      <c r="NNB165" s="273"/>
      <c r="NNC165" s="273"/>
      <c r="NND165" s="273"/>
      <c r="NNE165" s="273"/>
      <c r="NNF165" s="273"/>
      <c r="NNG165" s="273"/>
      <c r="NNH165" s="273"/>
      <c r="NNI165" s="273"/>
      <c r="NNJ165" s="273"/>
      <c r="NNK165" s="273"/>
      <c r="NNL165" s="273"/>
      <c r="NNM165" s="273"/>
      <c r="NNN165" s="273"/>
      <c r="NNO165" s="273"/>
      <c r="NNP165" s="273"/>
      <c r="NNQ165" s="273"/>
      <c r="NNR165" s="273"/>
      <c r="NNS165" s="273"/>
      <c r="NNT165" s="273"/>
      <c r="NNU165" s="273"/>
      <c r="NNV165" s="273"/>
      <c r="NNW165" s="273"/>
      <c r="NNX165" s="273"/>
      <c r="NNY165" s="273"/>
      <c r="NNZ165" s="273"/>
      <c r="NOA165" s="273"/>
      <c r="NOB165" s="273"/>
      <c r="NOC165" s="273"/>
      <c r="NOD165" s="273"/>
      <c r="NOE165" s="273"/>
      <c r="NOF165" s="273"/>
      <c r="NOG165" s="273"/>
      <c r="NOH165" s="273"/>
      <c r="NOI165" s="273"/>
      <c r="NOJ165" s="273"/>
      <c r="NOK165" s="273"/>
      <c r="NOL165" s="273"/>
      <c r="NOM165" s="273"/>
      <c r="NON165" s="273"/>
      <c r="NOO165" s="273"/>
      <c r="NOP165" s="273"/>
      <c r="NOQ165" s="273"/>
      <c r="NOR165" s="273"/>
      <c r="NOS165" s="273"/>
      <c r="NOT165" s="273"/>
      <c r="NOU165" s="273"/>
      <c r="NOV165" s="273"/>
      <c r="NOW165" s="273"/>
      <c r="NOX165" s="273"/>
      <c r="NOY165" s="273"/>
      <c r="NOZ165" s="273"/>
      <c r="NPA165" s="273"/>
      <c r="NPB165" s="273"/>
      <c r="NPC165" s="273"/>
      <c r="NPD165" s="273"/>
      <c r="NPE165" s="273"/>
      <c r="NPF165" s="273"/>
      <c r="NPG165" s="273"/>
      <c r="NPH165" s="273"/>
      <c r="NPI165" s="273"/>
      <c r="NPJ165" s="273"/>
      <c r="NPK165" s="273"/>
      <c r="NPL165" s="273"/>
      <c r="NPM165" s="273"/>
      <c r="NPN165" s="273"/>
      <c r="NPO165" s="273"/>
      <c r="NPP165" s="273"/>
      <c r="NPQ165" s="273"/>
      <c r="NPR165" s="273"/>
      <c r="NPS165" s="273"/>
      <c r="NPT165" s="273"/>
      <c r="NPU165" s="273"/>
      <c r="NPV165" s="273"/>
      <c r="NPW165" s="273"/>
      <c r="NPX165" s="273"/>
      <c r="NPY165" s="273"/>
      <c r="NPZ165" s="273"/>
      <c r="NQA165" s="273"/>
      <c r="NQB165" s="273"/>
      <c r="NQC165" s="273"/>
      <c r="NQD165" s="273"/>
      <c r="NQE165" s="273"/>
      <c r="NQF165" s="273"/>
      <c r="NQG165" s="273"/>
      <c r="NQH165" s="273"/>
      <c r="NQI165" s="273"/>
      <c r="NQJ165" s="273"/>
      <c r="NQK165" s="273"/>
      <c r="NQL165" s="273"/>
      <c r="NQM165" s="273"/>
      <c r="NQN165" s="273"/>
      <c r="NQO165" s="273"/>
      <c r="NQP165" s="273"/>
      <c r="NQQ165" s="273"/>
      <c r="NQR165" s="273"/>
      <c r="NQS165" s="273"/>
      <c r="NQT165" s="273"/>
      <c r="NQU165" s="273"/>
      <c r="NQV165" s="273"/>
      <c r="NQW165" s="273"/>
      <c r="NQX165" s="273"/>
      <c r="NQY165" s="273"/>
      <c r="NQZ165" s="273"/>
      <c r="NRA165" s="273"/>
      <c r="NRB165" s="273"/>
      <c r="NRC165" s="273"/>
      <c r="NRD165" s="273"/>
      <c r="NRE165" s="273"/>
      <c r="NRF165" s="273"/>
      <c r="NRG165" s="273"/>
      <c r="NRH165" s="273"/>
      <c r="NRI165" s="273"/>
      <c r="NRJ165" s="273"/>
      <c r="NRK165" s="273"/>
      <c r="NRL165" s="273"/>
      <c r="NRM165" s="273"/>
      <c r="NRN165" s="273"/>
      <c r="NRO165" s="273"/>
      <c r="NRP165" s="273"/>
      <c r="NRQ165" s="273"/>
      <c r="NRR165" s="273"/>
      <c r="NRS165" s="273"/>
      <c r="NRT165" s="273"/>
      <c r="NRU165" s="273"/>
      <c r="NRV165" s="273"/>
      <c r="NRW165" s="273"/>
      <c r="NRX165" s="273"/>
      <c r="NRY165" s="273"/>
      <c r="NRZ165" s="273"/>
      <c r="NSA165" s="273"/>
      <c r="NSB165" s="273"/>
      <c r="NSC165" s="273"/>
      <c r="NSD165" s="273"/>
      <c r="NSE165" s="273"/>
      <c r="NSF165" s="273"/>
      <c r="NSG165" s="273"/>
      <c r="NSH165" s="273"/>
      <c r="NSI165" s="273"/>
      <c r="NSJ165" s="273"/>
      <c r="NSK165" s="273"/>
      <c r="NSL165" s="273"/>
      <c r="NSM165" s="273"/>
      <c r="NSN165" s="273"/>
      <c r="NSO165" s="273"/>
      <c r="NSP165" s="273"/>
      <c r="NSQ165" s="273"/>
      <c r="NSR165" s="273"/>
      <c r="NSS165" s="273"/>
      <c r="NST165" s="273"/>
      <c r="NSU165" s="273"/>
      <c r="NSV165" s="273"/>
      <c r="NSW165" s="273"/>
      <c r="NSX165" s="273"/>
      <c r="NSY165" s="273"/>
      <c r="NSZ165" s="273"/>
      <c r="NTA165" s="273"/>
      <c r="NTB165" s="273"/>
      <c r="NTC165" s="273"/>
      <c r="NTD165" s="273"/>
      <c r="NTE165" s="273"/>
      <c r="NTF165" s="273"/>
      <c r="NTG165" s="273"/>
      <c r="NTH165" s="273"/>
      <c r="NTI165" s="273"/>
      <c r="NTJ165" s="273"/>
      <c r="NTK165" s="273"/>
      <c r="NTL165" s="273"/>
      <c r="NTM165" s="273"/>
      <c r="NTN165" s="273"/>
      <c r="NTO165" s="273"/>
      <c r="NTP165" s="273"/>
      <c r="NTQ165" s="273"/>
      <c r="NTR165" s="273"/>
      <c r="NTS165" s="273"/>
      <c r="NTT165" s="273"/>
      <c r="NTU165" s="273"/>
      <c r="NTV165" s="273"/>
      <c r="NTW165" s="273"/>
      <c r="NTX165" s="273"/>
      <c r="NTY165" s="273"/>
      <c r="NTZ165" s="273"/>
      <c r="NUA165" s="273"/>
      <c r="NUB165" s="273"/>
      <c r="NUC165" s="273"/>
      <c r="NUD165" s="273"/>
      <c r="NUE165" s="273"/>
      <c r="NUF165" s="273"/>
      <c r="NUG165" s="273"/>
      <c r="NUH165" s="273"/>
      <c r="NUI165" s="273"/>
      <c r="NUJ165" s="273"/>
      <c r="NUK165" s="273"/>
      <c r="NUL165" s="273"/>
      <c r="NUM165" s="273"/>
      <c r="NUN165" s="273"/>
      <c r="NUO165" s="273"/>
      <c r="NUP165" s="273"/>
      <c r="NUQ165" s="273"/>
      <c r="NUR165" s="273"/>
      <c r="NUS165" s="273"/>
      <c r="NUT165" s="273"/>
      <c r="NUU165" s="273"/>
      <c r="NUV165" s="273"/>
      <c r="NUW165" s="273"/>
      <c r="NUX165" s="273"/>
      <c r="NUY165" s="273"/>
      <c r="NUZ165" s="273"/>
      <c r="NVA165" s="273"/>
      <c r="NVB165" s="273"/>
      <c r="NVC165" s="273"/>
      <c r="NVD165" s="273"/>
      <c r="NVE165" s="273"/>
      <c r="NVF165" s="273"/>
      <c r="NVG165" s="273"/>
      <c r="NVH165" s="273"/>
      <c r="NVI165" s="273"/>
      <c r="NVJ165" s="273"/>
      <c r="NVK165" s="273"/>
      <c r="NVL165" s="273"/>
      <c r="NVM165" s="273"/>
      <c r="NVN165" s="273"/>
      <c r="NVO165" s="273"/>
      <c r="NVP165" s="273"/>
      <c r="NVQ165" s="273"/>
      <c r="NVR165" s="273"/>
      <c r="NVS165" s="273"/>
      <c r="NVT165" s="273"/>
      <c r="NVU165" s="273"/>
      <c r="NVV165" s="273"/>
      <c r="NVW165" s="273"/>
      <c r="NVX165" s="273"/>
      <c r="NVY165" s="273"/>
      <c r="NVZ165" s="273"/>
      <c r="NWA165" s="273"/>
      <c r="NWB165" s="273"/>
      <c r="NWC165" s="273"/>
      <c r="NWD165" s="273"/>
      <c r="NWE165" s="273"/>
      <c r="NWF165" s="273"/>
      <c r="NWG165" s="273"/>
      <c r="NWH165" s="273"/>
      <c r="NWI165" s="273"/>
      <c r="NWJ165" s="273"/>
      <c r="NWK165" s="273"/>
      <c r="NWL165" s="273"/>
      <c r="NWM165" s="273"/>
      <c r="NWN165" s="273"/>
      <c r="NWO165" s="273"/>
      <c r="NWP165" s="273"/>
      <c r="NWQ165" s="273"/>
      <c r="NWR165" s="273"/>
      <c r="NWS165" s="273"/>
      <c r="NWT165" s="273"/>
      <c r="NWU165" s="273"/>
      <c r="NWV165" s="273"/>
      <c r="NWW165" s="273"/>
      <c r="NWX165" s="273"/>
      <c r="NWY165" s="273"/>
      <c r="NWZ165" s="273"/>
      <c r="NXA165" s="273"/>
      <c r="NXB165" s="273"/>
      <c r="NXC165" s="273"/>
      <c r="NXD165" s="273"/>
      <c r="NXE165" s="273"/>
      <c r="NXF165" s="273"/>
      <c r="NXG165" s="273"/>
      <c r="NXH165" s="273"/>
      <c r="NXI165" s="273"/>
      <c r="NXJ165" s="273"/>
      <c r="NXK165" s="273"/>
      <c r="NXL165" s="273"/>
      <c r="NXM165" s="273"/>
      <c r="NXN165" s="273"/>
      <c r="NXO165" s="273"/>
      <c r="NXP165" s="273"/>
      <c r="NXQ165" s="273"/>
      <c r="NXR165" s="273"/>
      <c r="NXS165" s="273"/>
      <c r="NXT165" s="273"/>
      <c r="NXU165" s="273"/>
      <c r="NXV165" s="273"/>
      <c r="NXW165" s="273"/>
      <c r="NXX165" s="273"/>
      <c r="NXY165" s="273"/>
      <c r="NXZ165" s="273"/>
      <c r="NYA165" s="273"/>
      <c r="NYB165" s="273"/>
      <c r="NYC165" s="273"/>
      <c r="NYD165" s="273"/>
      <c r="NYE165" s="273"/>
      <c r="NYF165" s="273"/>
      <c r="NYG165" s="273"/>
      <c r="NYH165" s="273"/>
      <c r="NYI165" s="273"/>
      <c r="NYJ165" s="273"/>
      <c r="NYK165" s="273"/>
      <c r="NYL165" s="273"/>
      <c r="NYM165" s="273"/>
      <c r="NYN165" s="273"/>
      <c r="NYO165" s="273"/>
      <c r="NYP165" s="273"/>
      <c r="NYQ165" s="273"/>
      <c r="NYR165" s="273"/>
      <c r="NYS165" s="273"/>
      <c r="NYT165" s="273"/>
      <c r="NYU165" s="273"/>
      <c r="NYV165" s="273"/>
      <c r="NYW165" s="273"/>
      <c r="NYX165" s="273"/>
      <c r="NYY165" s="273"/>
      <c r="NYZ165" s="273"/>
      <c r="NZA165" s="273"/>
      <c r="NZB165" s="273"/>
      <c r="NZC165" s="273"/>
      <c r="NZD165" s="273"/>
      <c r="NZE165" s="273"/>
      <c r="NZF165" s="273"/>
      <c r="NZG165" s="273"/>
      <c r="NZH165" s="273"/>
      <c r="NZI165" s="273"/>
      <c r="NZJ165" s="273"/>
      <c r="NZK165" s="273"/>
      <c r="NZL165" s="273"/>
      <c r="NZM165" s="273"/>
      <c r="NZN165" s="273"/>
      <c r="NZO165" s="273"/>
      <c r="NZP165" s="273"/>
      <c r="NZQ165" s="273"/>
      <c r="NZR165" s="273"/>
      <c r="NZS165" s="273"/>
      <c r="NZT165" s="273"/>
      <c r="NZU165" s="273"/>
      <c r="NZV165" s="273"/>
      <c r="NZW165" s="273"/>
      <c r="NZX165" s="273"/>
      <c r="NZY165" s="273"/>
      <c r="NZZ165" s="273"/>
      <c r="OAA165" s="273"/>
      <c r="OAB165" s="273"/>
      <c r="OAC165" s="273"/>
      <c r="OAD165" s="273"/>
      <c r="OAE165" s="273"/>
      <c r="OAF165" s="273"/>
      <c r="OAG165" s="273"/>
      <c r="OAH165" s="273"/>
      <c r="OAI165" s="273"/>
      <c r="OAJ165" s="273"/>
      <c r="OAK165" s="273"/>
      <c r="OAL165" s="273"/>
      <c r="OAM165" s="273"/>
      <c r="OAN165" s="273"/>
      <c r="OAO165" s="273"/>
      <c r="OAP165" s="273"/>
      <c r="OAQ165" s="273"/>
      <c r="OAR165" s="273"/>
      <c r="OAS165" s="273"/>
      <c r="OAT165" s="273"/>
      <c r="OAU165" s="273"/>
      <c r="OAV165" s="273"/>
      <c r="OAW165" s="273"/>
      <c r="OAX165" s="273"/>
      <c r="OAY165" s="273"/>
      <c r="OAZ165" s="273"/>
      <c r="OBA165" s="273"/>
      <c r="OBB165" s="273"/>
      <c r="OBC165" s="273"/>
      <c r="OBD165" s="273"/>
      <c r="OBE165" s="273"/>
      <c r="OBF165" s="273"/>
      <c r="OBG165" s="273"/>
      <c r="OBH165" s="273"/>
      <c r="OBI165" s="273"/>
      <c r="OBJ165" s="273"/>
      <c r="OBK165" s="273"/>
      <c r="OBL165" s="273"/>
      <c r="OBM165" s="273"/>
      <c r="OBN165" s="273"/>
      <c r="OBO165" s="273"/>
      <c r="OBP165" s="273"/>
      <c r="OBQ165" s="273"/>
      <c r="OBR165" s="273"/>
      <c r="OBS165" s="273"/>
      <c r="OBT165" s="273"/>
      <c r="OBU165" s="273"/>
      <c r="OBV165" s="273"/>
      <c r="OBW165" s="273"/>
      <c r="OBX165" s="273"/>
      <c r="OBY165" s="273"/>
      <c r="OBZ165" s="273"/>
      <c r="OCA165" s="273"/>
      <c r="OCB165" s="273"/>
      <c r="OCC165" s="273"/>
      <c r="OCD165" s="273"/>
      <c r="OCE165" s="273"/>
      <c r="OCF165" s="273"/>
      <c r="OCG165" s="273"/>
      <c r="OCH165" s="273"/>
      <c r="OCI165" s="273"/>
      <c r="OCJ165" s="273"/>
      <c r="OCK165" s="273"/>
      <c r="OCL165" s="273"/>
      <c r="OCM165" s="273"/>
      <c r="OCN165" s="273"/>
      <c r="OCO165" s="273"/>
      <c r="OCP165" s="273"/>
      <c r="OCQ165" s="273"/>
      <c r="OCR165" s="273"/>
      <c r="OCS165" s="273"/>
      <c r="OCT165" s="273"/>
      <c r="OCU165" s="273"/>
      <c r="OCV165" s="273"/>
      <c r="OCW165" s="273"/>
      <c r="OCX165" s="273"/>
      <c r="OCY165" s="273"/>
      <c r="OCZ165" s="273"/>
      <c r="ODA165" s="273"/>
      <c r="ODB165" s="273"/>
      <c r="ODC165" s="273"/>
      <c r="ODD165" s="273"/>
      <c r="ODE165" s="273"/>
      <c r="ODF165" s="273"/>
      <c r="ODG165" s="273"/>
      <c r="ODH165" s="273"/>
      <c r="ODI165" s="273"/>
      <c r="ODJ165" s="273"/>
      <c r="ODK165" s="273"/>
      <c r="ODL165" s="273"/>
      <c r="ODM165" s="273"/>
      <c r="ODN165" s="273"/>
      <c r="ODO165" s="273"/>
      <c r="ODP165" s="273"/>
      <c r="ODQ165" s="273"/>
      <c r="ODR165" s="273"/>
      <c r="ODS165" s="273"/>
      <c r="ODT165" s="273"/>
      <c r="ODU165" s="273"/>
      <c r="ODV165" s="273"/>
      <c r="ODW165" s="273"/>
      <c r="ODX165" s="273"/>
      <c r="ODY165" s="273"/>
      <c r="ODZ165" s="273"/>
      <c r="OEA165" s="273"/>
      <c r="OEB165" s="273"/>
      <c r="OEC165" s="273"/>
      <c r="OED165" s="273"/>
      <c r="OEE165" s="273"/>
      <c r="OEF165" s="273"/>
      <c r="OEG165" s="273"/>
      <c r="OEH165" s="273"/>
      <c r="OEI165" s="273"/>
      <c r="OEJ165" s="273"/>
      <c r="OEK165" s="273"/>
      <c r="OEL165" s="273"/>
      <c r="OEM165" s="273"/>
      <c r="OEN165" s="273"/>
      <c r="OEO165" s="273"/>
      <c r="OEP165" s="273"/>
      <c r="OEQ165" s="273"/>
      <c r="OER165" s="273"/>
      <c r="OES165" s="273"/>
      <c r="OET165" s="273"/>
      <c r="OEU165" s="273"/>
      <c r="OEV165" s="273"/>
      <c r="OEW165" s="273"/>
      <c r="OEX165" s="273"/>
      <c r="OEY165" s="273"/>
      <c r="OEZ165" s="273"/>
      <c r="OFA165" s="273"/>
      <c r="OFB165" s="273"/>
      <c r="OFC165" s="273"/>
      <c r="OFD165" s="273"/>
      <c r="OFE165" s="273"/>
      <c r="OFF165" s="273"/>
      <c r="OFG165" s="273"/>
      <c r="OFH165" s="273"/>
      <c r="OFI165" s="273"/>
      <c r="OFJ165" s="273"/>
      <c r="OFK165" s="273"/>
      <c r="OFL165" s="273"/>
      <c r="OFM165" s="273"/>
      <c r="OFN165" s="273"/>
      <c r="OFO165" s="273"/>
      <c r="OFP165" s="273"/>
      <c r="OFQ165" s="273"/>
      <c r="OFR165" s="273"/>
      <c r="OFS165" s="273"/>
      <c r="OFT165" s="273"/>
      <c r="OFU165" s="273"/>
      <c r="OFV165" s="273"/>
      <c r="OFW165" s="273"/>
      <c r="OFX165" s="273"/>
      <c r="OFY165" s="273"/>
      <c r="OFZ165" s="273"/>
      <c r="OGA165" s="273"/>
      <c r="OGB165" s="273"/>
      <c r="OGC165" s="273"/>
      <c r="OGD165" s="273"/>
      <c r="OGE165" s="273"/>
      <c r="OGF165" s="273"/>
      <c r="OGG165" s="273"/>
      <c r="OGH165" s="273"/>
      <c r="OGI165" s="273"/>
      <c r="OGJ165" s="273"/>
      <c r="OGK165" s="273"/>
      <c r="OGL165" s="273"/>
      <c r="OGM165" s="273"/>
      <c r="OGN165" s="273"/>
      <c r="OGO165" s="273"/>
      <c r="OGP165" s="273"/>
      <c r="OGQ165" s="273"/>
      <c r="OGR165" s="273"/>
      <c r="OGS165" s="273"/>
      <c r="OGT165" s="273"/>
      <c r="OGU165" s="273"/>
      <c r="OGV165" s="273"/>
      <c r="OGW165" s="273"/>
      <c r="OGX165" s="273"/>
      <c r="OGY165" s="273"/>
      <c r="OGZ165" s="273"/>
      <c r="OHA165" s="273"/>
      <c r="OHB165" s="273"/>
      <c r="OHC165" s="273"/>
      <c r="OHD165" s="273"/>
      <c r="OHE165" s="273"/>
      <c r="OHF165" s="273"/>
      <c r="OHG165" s="273"/>
      <c r="OHH165" s="273"/>
      <c r="OHI165" s="273"/>
      <c r="OHJ165" s="273"/>
      <c r="OHK165" s="273"/>
      <c r="OHL165" s="273"/>
      <c r="OHM165" s="273"/>
      <c r="OHN165" s="273"/>
      <c r="OHO165" s="273"/>
      <c r="OHP165" s="273"/>
      <c r="OHQ165" s="273"/>
      <c r="OHR165" s="273"/>
      <c r="OHS165" s="273"/>
      <c r="OHT165" s="273"/>
      <c r="OHU165" s="273"/>
      <c r="OHV165" s="273"/>
      <c r="OHW165" s="273"/>
      <c r="OHX165" s="273"/>
      <c r="OHY165" s="273"/>
      <c r="OHZ165" s="273"/>
      <c r="OIA165" s="273"/>
      <c r="OIB165" s="273"/>
      <c r="OIC165" s="273"/>
      <c r="OID165" s="273"/>
      <c r="OIE165" s="273"/>
      <c r="OIF165" s="273"/>
      <c r="OIG165" s="273"/>
      <c r="OIH165" s="273"/>
      <c r="OII165" s="273"/>
      <c r="OIJ165" s="273"/>
      <c r="OIK165" s="273"/>
      <c r="OIL165" s="273"/>
      <c r="OIM165" s="273"/>
      <c r="OIN165" s="273"/>
      <c r="OIO165" s="273"/>
      <c r="OIP165" s="273"/>
      <c r="OIQ165" s="273"/>
      <c r="OIR165" s="273"/>
      <c r="OIS165" s="273"/>
      <c r="OIT165" s="273"/>
      <c r="OIU165" s="273"/>
      <c r="OIV165" s="273"/>
      <c r="OIW165" s="273"/>
      <c r="OIX165" s="273"/>
      <c r="OIY165" s="273"/>
      <c r="OIZ165" s="273"/>
      <c r="OJA165" s="273"/>
      <c r="OJB165" s="273"/>
      <c r="OJC165" s="273"/>
      <c r="OJD165" s="273"/>
      <c r="OJE165" s="273"/>
      <c r="OJF165" s="273"/>
      <c r="OJG165" s="273"/>
      <c r="OJH165" s="273"/>
      <c r="OJI165" s="273"/>
      <c r="OJJ165" s="273"/>
      <c r="OJK165" s="273"/>
      <c r="OJL165" s="273"/>
      <c r="OJM165" s="273"/>
      <c r="OJN165" s="273"/>
      <c r="OJO165" s="273"/>
      <c r="OJP165" s="273"/>
      <c r="OJQ165" s="273"/>
      <c r="OJR165" s="273"/>
      <c r="OJS165" s="273"/>
      <c r="OJT165" s="273"/>
      <c r="OJU165" s="273"/>
      <c r="OJV165" s="273"/>
      <c r="OJW165" s="273"/>
      <c r="OJX165" s="273"/>
      <c r="OJY165" s="273"/>
      <c r="OJZ165" s="273"/>
      <c r="OKA165" s="273"/>
      <c r="OKB165" s="273"/>
      <c r="OKC165" s="273"/>
      <c r="OKD165" s="273"/>
      <c r="OKE165" s="273"/>
      <c r="OKF165" s="273"/>
      <c r="OKG165" s="273"/>
      <c r="OKH165" s="273"/>
      <c r="OKI165" s="273"/>
      <c r="OKJ165" s="273"/>
      <c r="OKK165" s="273"/>
      <c r="OKL165" s="273"/>
      <c r="OKM165" s="273"/>
      <c r="OKN165" s="273"/>
      <c r="OKO165" s="273"/>
      <c r="OKP165" s="273"/>
      <c r="OKQ165" s="273"/>
      <c r="OKR165" s="273"/>
      <c r="OKS165" s="273"/>
      <c r="OKT165" s="273"/>
      <c r="OKU165" s="273"/>
      <c r="OKV165" s="273"/>
      <c r="OKW165" s="273"/>
      <c r="OKX165" s="273"/>
      <c r="OKY165" s="273"/>
      <c r="OKZ165" s="273"/>
      <c r="OLA165" s="273"/>
      <c r="OLB165" s="273"/>
      <c r="OLC165" s="273"/>
      <c r="OLD165" s="273"/>
      <c r="OLE165" s="273"/>
      <c r="OLF165" s="273"/>
      <c r="OLG165" s="273"/>
      <c r="OLH165" s="273"/>
      <c r="OLI165" s="273"/>
      <c r="OLJ165" s="273"/>
      <c r="OLK165" s="273"/>
      <c r="OLL165" s="273"/>
      <c r="OLM165" s="273"/>
      <c r="OLN165" s="273"/>
      <c r="OLO165" s="273"/>
      <c r="OLP165" s="273"/>
      <c r="OLQ165" s="273"/>
      <c r="OLR165" s="273"/>
      <c r="OLS165" s="273"/>
      <c r="OLT165" s="273"/>
      <c r="OLU165" s="273"/>
      <c r="OLV165" s="273"/>
      <c r="OLW165" s="273"/>
      <c r="OLX165" s="273"/>
      <c r="OLY165" s="273"/>
      <c r="OLZ165" s="273"/>
      <c r="OMA165" s="273"/>
      <c r="OMB165" s="273"/>
      <c r="OMC165" s="273"/>
      <c r="OMD165" s="273"/>
      <c r="OME165" s="273"/>
      <c r="OMF165" s="273"/>
      <c r="OMG165" s="273"/>
      <c r="OMH165" s="273"/>
      <c r="OMI165" s="273"/>
      <c r="OMJ165" s="273"/>
      <c r="OMK165" s="273"/>
      <c r="OML165" s="273"/>
      <c r="OMM165" s="273"/>
      <c r="OMN165" s="273"/>
      <c r="OMO165" s="273"/>
      <c r="OMP165" s="273"/>
      <c r="OMQ165" s="273"/>
      <c r="OMR165" s="273"/>
      <c r="OMS165" s="273"/>
      <c r="OMT165" s="273"/>
      <c r="OMU165" s="273"/>
      <c r="OMV165" s="273"/>
      <c r="OMW165" s="273"/>
      <c r="OMX165" s="273"/>
      <c r="OMY165" s="273"/>
      <c r="OMZ165" s="273"/>
      <c r="ONA165" s="273"/>
      <c r="ONB165" s="273"/>
      <c r="ONC165" s="273"/>
      <c r="OND165" s="273"/>
      <c r="ONE165" s="273"/>
      <c r="ONF165" s="273"/>
      <c r="ONG165" s="273"/>
      <c r="ONH165" s="273"/>
      <c r="ONI165" s="273"/>
      <c r="ONJ165" s="273"/>
      <c r="ONK165" s="273"/>
      <c r="ONL165" s="273"/>
      <c r="ONM165" s="273"/>
      <c r="ONN165" s="273"/>
      <c r="ONO165" s="273"/>
      <c r="ONP165" s="273"/>
      <c r="ONQ165" s="273"/>
      <c r="ONR165" s="273"/>
      <c r="ONS165" s="273"/>
      <c r="ONT165" s="273"/>
      <c r="ONU165" s="273"/>
      <c r="ONV165" s="273"/>
      <c r="ONW165" s="273"/>
      <c r="ONX165" s="273"/>
      <c r="ONY165" s="273"/>
      <c r="ONZ165" s="273"/>
      <c r="OOA165" s="273"/>
      <c r="OOB165" s="273"/>
      <c r="OOC165" s="273"/>
      <c r="OOD165" s="273"/>
      <c r="OOE165" s="273"/>
      <c r="OOF165" s="273"/>
      <c r="OOG165" s="273"/>
      <c r="OOH165" s="273"/>
      <c r="OOI165" s="273"/>
      <c r="OOJ165" s="273"/>
      <c r="OOK165" s="273"/>
      <c r="OOL165" s="273"/>
      <c r="OOM165" s="273"/>
      <c r="OON165" s="273"/>
      <c r="OOO165" s="273"/>
      <c r="OOP165" s="273"/>
      <c r="OOQ165" s="273"/>
      <c r="OOR165" s="273"/>
      <c r="OOS165" s="273"/>
      <c r="OOT165" s="273"/>
      <c r="OOU165" s="273"/>
      <c r="OOV165" s="273"/>
      <c r="OOW165" s="273"/>
      <c r="OOX165" s="273"/>
      <c r="OOY165" s="273"/>
      <c r="OOZ165" s="273"/>
      <c r="OPA165" s="273"/>
      <c r="OPB165" s="273"/>
      <c r="OPC165" s="273"/>
      <c r="OPD165" s="273"/>
      <c r="OPE165" s="273"/>
      <c r="OPF165" s="273"/>
      <c r="OPG165" s="273"/>
      <c r="OPH165" s="273"/>
      <c r="OPI165" s="273"/>
      <c r="OPJ165" s="273"/>
      <c r="OPK165" s="273"/>
      <c r="OPL165" s="273"/>
      <c r="OPM165" s="273"/>
      <c r="OPN165" s="273"/>
      <c r="OPO165" s="273"/>
      <c r="OPP165" s="273"/>
      <c r="OPQ165" s="273"/>
      <c r="OPR165" s="273"/>
      <c r="OPS165" s="273"/>
      <c r="OPT165" s="273"/>
      <c r="OPU165" s="273"/>
      <c r="OPV165" s="273"/>
      <c r="OPW165" s="273"/>
      <c r="OPX165" s="273"/>
      <c r="OPY165" s="273"/>
      <c r="OPZ165" s="273"/>
      <c r="OQA165" s="273"/>
      <c r="OQB165" s="273"/>
      <c r="OQC165" s="273"/>
      <c r="OQD165" s="273"/>
      <c r="OQE165" s="273"/>
      <c r="OQF165" s="273"/>
      <c r="OQG165" s="273"/>
      <c r="OQH165" s="273"/>
      <c r="OQI165" s="273"/>
      <c r="OQJ165" s="273"/>
      <c r="OQK165" s="273"/>
      <c r="OQL165" s="273"/>
      <c r="OQM165" s="273"/>
      <c r="OQN165" s="273"/>
      <c r="OQO165" s="273"/>
      <c r="OQP165" s="273"/>
      <c r="OQQ165" s="273"/>
      <c r="OQR165" s="273"/>
      <c r="OQS165" s="273"/>
      <c r="OQT165" s="273"/>
      <c r="OQU165" s="273"/>
      <c r="OQV165" s="273"/>
      <c r="OQW165" s="273"/>
      <c r="OQX165" s="273"/>
      <c r="OQY165" s="273"/>
      <c r="OQZ165" s="273"/>
      <c r="ORA165" s="273"/>
      <c r="ORB165" s="273"/>
      <c r="ORC165" s="273"/>
      <c r="ORD165" s="273"/>
      <c r="ORE165" s="273"/>
      <c r="ORF165" s="273"/>
      <c r="ORG165" s="273"/>
      <c r="ORH165" s="273"/>
      <c r="ORI165" s="273"/>
      <c r="ORJ165" s="273"/>
      <c r="ORK165" s="273"/>
      <c r="ORL165" s="273"/>
      <c r="ORM165" s="273"/>
      <c r="ORN165" s="273"/>
      <c r="ORO165" s="273"/>
      <c r="ORP165" s="273"/>
      <c r="ORQ165" s="273"/>
      <c r="ORR165" s="273"/>
      <c r="ORS165" s="273"/>
      <c r="ORT165" s="273"/>
      <c r="ORU165" s="273"/>
      <c r="ORV165" s="273"/>
      <c r="ORW165" s="273"/>
      <c r="ORX165" s="273"/>
      <c r="ORY165" s="273"/>
      <c r="ORZ165" s="273"/>
      <c r="OSA165" s="273"/>
      <c r="OSB165" s="273"/>
      <c r="OSC165" s="273"/>
      <c r="OSD165" s="273"/>
      <c r="OSE165" s="273"/>
      <c r="OSF165" s="273"/>
      <c r="OSG165" s="273"/>
      <c r="OSH165" s="273"/>
      <c r="OSI165" s="273"/>
      <c r="OSJ165" s="273"/>
      <c r="OSK165" s="273"/>
      <c r="OSL165" s="273"/>
      <c r="OSM165" s="273"/>
      <c r="OSN165" s="273"/>
      <c r="OSO165" s="273"/>
      <c r="OSP165" s="273"/>
      <c r="OSQ165" s="273"/>
      <c r="OSR165" s="273"/>
      <c r="OSS165" s="273"/>
      <c r="OST165" s="273"/>
      <c r="OSU165" s="273"/>
      <c r="OSV165" s="273"/>
      <c r="OSW165" s="273"/>
      <c r="OSX165" s="273"/>
      <c r="OSY165" s="273"/>
      <c r="OSZ165" s="273"/>
      <c r="OTA165" s="273"/>
      <c r="OTB165" s="273"/>
      <c r="OTC165" s="273"/>
      <c r="OTD165" s="273"/>
      <c r="OTE165" s="273"/>
      <c r="OTF165" s="273"/>
      <c r="OTG165" s="273"/>
      <c r="OTH165" s="273"/>
      <c r="OTI165" s="273"/>
      <c r="OTJ165" s="273"/>
      <c r="OTK165" s="273"/>
      <c r="OTL165" s="273"/>
      <c r="OTM165" s="273"/>
      <c r="OTN165" s="273"/>
      <c r="OTO165" s="273"/>
      <c r="OTP165" s="273"/>
      <c r="OTQ165" s="273"/>
      <c r="OTR165" s="273"/>
      <c r="OTS165" s="273"/>
      <c r="OTT165" s="273"/>
      <c r="OTU165" s="273"/>
      <c r="OTV165" s="273"/>
      <c r="OTW165" s="273"/>
      <c r="OTX165" s="273"/>
      <c r="OTY165" s="273"/>
      <c r="OTZ165" s="273"/>
      <c r="OUA165" s="273"/>
      <c r="OUB165" s="273"/>
      <c r="OUC165" s="273"/>
      <c r="OUD165" s="273"/>
      <c r="OUE165" s="273"/>
      <c r="OUF165" s="273"/>
      <c r="OUG165" s="273"/>
      <c r="OUH165" s="273"/>
      <c r="OUI165" s="273"/>
      <c r="OUJ165" s="273"/>
      <c r="OUK165" s="273"/>
      <c r="OUL165" s="273"/>
      <c r="OUM165" s="273"/>
      <c r="OUN165" s="273"/>
      <c r="OUO165" s="273"/>
      <c r="OUP165" s="273"/>
      <c r="OUQ165" s="273"/>
      <c r="OUR165" s="273"/>
      <c r="OUS165" s="273"/>
      <c r="OUT165" s="273"/>
      <c r="OUU165" s="273"/>
      <c r="OUV165" s="273"/>
      <c r="OUW165" s="273"/>
      <c r="OUX165" s="273"/>
      <c r="OUY165" s="273"/>
      <c r="OUZ165" s="273"/>
      <c r="OVA165" s="273"/>
      <c r="OVB165" s="273"/>
      <c r="OVC165" s="273"/>
      <c r="OVD165" s="273"/>
      <c r="OVE165" s="273"/>
      <c r="OVF165" s="273"/>
      <c r="OVG165" s="273"/>
      <c r="OVH165" s="273"/>
      <c r="OVI165" s="273"/>
      <c r="OVJ165" s="273"/>
      <c r="OVK165" s="273"/>
      <c r="OVL165" s="273"/>
      <c r="OVM165" s="273"/>
      <c r="OVN165" s="273"/>
      <c r="OVO165" s="273"/>
      <c r="OVP165" s="273"/>
      <c r="OVQ165" s="273"/>
      <c r="OVR165" s="273"/>
      <c r="OVS165" s="273"/>
      <c r="OVT165" s="273"/>
      <c r="OVU165" s="273"/>
      <c r="OVV165" s="273"/>
      <c r="OVW165" s="273"/>
      <c r="OVX165" s="273"/>
      <c r="OVY165" s="273"/>
      <c r="OVZ165" s="273"/>
      <c r="OWA165" s="273"/>
      <c r="OWB165" s="273"/>
      <c r="OWC165" s="273"/>
      <c r="OWD165" s="273"/>
      <c r="OWE165" s="273"/>
      <c r="OWF165" s="273"/>
      <c r="OWG165" s="273"/>
      <c r="OWH165" s="273"/>
      <c r="OWI165" s="273"/>
      <c r="OWJ165" s="273"/>
      <c r="OWK165" s="273"/>
      <c r="OWL165" s="273"/>
      <c r="OWM165" s="273"/>
      <c r="OWN165" s="273"/>
      <c r="OWO165" s="273"/>
      <c r="OWP165" s="273"/>
      <c r="OWQ165" s="273"/>
      <c r="OWR165" s="273"/>
      <c r="OWS165" s="273"/>
      <c r="OWT165" s="273"/>
      <c r="OWU165" s="273"/>
      <c r="OWV165" s="273"/>
      <c r="OWW165" s="273"/>
      <c r="OWX165" s="273"/>
      <c r="OWY165" s="273"/>
      <c r="OWZ165" s="273"/>
      <c r="OXA165" s="273"/>
      <c r="OXB165" s="273"/>
      <c r="OXC165" s="273"/>
      <c r="OXD165" s="273"/>
      <c r="OXE165" s="273"/>
      <c r="OXF165" s="273"/>
      <c r="OXG165" s="273"/>
      <c r="OXH165" s="273"/>
      <c r="OXI165" s="273"/>
      <c r="OXJ165" s="273"/>
      <c r="OXK165" s="273"/>
      <c r="OXL165" s="273"/>
      <c r="OXM165" s="273"/>
      <c r="OXN165" s="273"/>
      <c r="OXO165" s="273"/>
      <c r="OXP165" s="273"/>
      <c r="OXQ165" s="273"/>
      <c r="OXR165" s="273"/>
      <c r="OXS165" s="273"/>
      <c r="OXT165" s="273"/>
      <c r="OXU165" s="273"/>
      <c r="OXV165" s="273"/>
      <c r="OXW165" s="273"/>
      <c r="OXX165" s="273"/>
      <c r="OXY165" s="273"/>
      <c r="OXZ165" s="273"/>
      <c r="OYA165" s="273"/>
      <c r="OYB165" s="273"/>
      <c r="OYC165" s="273"/>
      <c r="OYD165" s="273"/>
      <c r="OYE165" s="273"/>
      <c r="OYF165" s="273"/>
      <c r="OYG165" s="273"/>
      <c r="OYH165" s="273"/>
      <c r="OYI165" s="273"/>
      <c r="OYJ165" s="273"/>
      <c r="OYK165" s="273"/>
      <c r="OYL165" s="273"/>
      <c r="OYM165" s="273"/>
      <c r="OYN165" s="273"/>
      <c r="OYO165" s="273"/>
      <c r="OYP165" s="273"/>
      <c r="OYQ165" s="273"/>
      <c r="OYR165" s="273"/>
      <c r="OYS165" s="273"/>
      <c r="OYT165" s="273"/>
      <c r="OYU165" s="273"/>
      <c r="OYV165" s="273"/>
      <c r="OYW165" s="273"/>
      <c r="OYX165" s="273"/>
      <c r="OYY165" s="273"/>
      <c r="OYZ165" s="273"/>
      <c r="OZA165" s="273"/>
      <c r="OZB165" s="273"/>
      <c r="OZC165" s="273"/>
      <c r="OZD165" s="273"/>
      <c r="OZE165" s="273"/>
      <c r="OZF165" s="273"/>
      <c r="OZG165" s="273"/>
      <c r="OZH165" s="273"/>
      <c r="OZI165" s="273"/>
      <c r="OZJ165" s="273"/>
      <c r="OZK165" s="273"/>
      <c r="OZL165" s="273"/>
      <c r="OZM165" s="273"/>
      <c r="OZN165" s="273"/>
      <c r="OZO165" s="273"/>
      <c r="OZP165" s="273"/>
      <c r="OZQ165" s="273"/>
      <c r="OZR165" s="273"/>
      <c r="OZS165" s="273"/>
      <c r="OZT165" s="273"/>
      <c r="OZU165" s="273"/>
      <c r="OZV165" s="273"/>
      <c r="OZW165" s="273"/>
      <c r="OZX165" s="273"/>
      <c r="OZY165" s="273"/>
      <c r="OZZ165" s="273"/>
      <c r="PAA165" s="273"/>
      <c r="PAB165" s="273"/>
      <c r="PAC165" s="273"/>
      <c r="PAD165" s="273"/>
      <c r="PAE165" s="273"/>
      <c r="PAF165" s="273"/>
      <c r="PAG165" s="273"/>
      <c r="PAH165" s="273"/>
      <c r="PAI165" s="273"/>
      <c r="PAJ165" s="273"/>
      <c r="PAK165" s="273"/>
      <c r="PAL165" s="273"/>
      <c r="PAM165" s="273"/>
      <c r="PAN165" s="273"/>
      <c r="PAO165" s="273"/>
      <c r="PAP165" s="273"/>
      <c r="PAQ165" s="273"/>
      <c r="PAR165" s="273"/>
      <c r="PAS165" s="273"/>
      <c r="PAT165" s="273"/>
      <c r="PAU165" s="273"/>
      <c r="PAV165" s="273"/>
      <c r="PAW165" s="273"/>
      <c r="PAX165" s="273"/>
      <c r="PAY165" s="273"/>
      <c r="PAZ165" s="273"/>
      <c r="PBA165" s="273"/>
      <c r="PBB165" s="273"/>
      <c r="PBC165" s="273"/>
      <c r="PBD165" s="273"/>
      <c r="PBE165" s="273"/>
      <c r="PBF165" s="273"/>
      <c r="PBG165" s="273"/>
      <c r="PBH165" s="273"/>
      <c r="PBI165" s="273"/>
      <c r="PBJ165" s="273"/>
      <c r="PBK165" s="273"/>
      <c r="PBL165" s="273"/>
      <c r="PBM165" s="273"/>
      <c r="PBN165" s="273"/>
      <c r="PBO165" s="273"/>
      <c r="PBP165" s="273"/>
      <c r="PBQ165" s="273"/>
      <c r="PBR165" s="273"/>
      <c r="PBS165" s="273"/>
      <c r="PBT165" s="273"/>
      <c r="PBU165" s="273"/>
      <c r="PBV165" s="273"/>
      <c r="PBW165" s="273"/>
      <c r="PBX165" s="273"/>
      <c r="PBY165" s="273"/>
      <c r="PBZ165" s="273"/>
      <c r="PCA165" s="273"/>
      <c r="PCB165" s="273"/>
      <c r="PCC165" s="273"/>
      <c r="PCD165" s="273"/>
      <c r="PCE165" s="273"/>
      <c r="PCF165" s="273"/>
      <c r="PCG165" s="273"/>
      <c r="PCH165" s="273"/>
      <c r="PCI165" s="273"/>
      <c r="PCJ165" s="273"/>
      <c r="PCK165" s="273"/>
      <c r="PCL165" s="273"/>
      <c r="PCM165" s="273"/>
      <c r="PCN165" s="273"/>
      <c r="PCO165" s="273"/>
      <c r="PCP165" s="273"/>
      <c r="PCQ165" s="273"/>
      <c r="PCR165" s="273"/>
      <c r="PCS165" s="273"/>
      <c r="PCT165" s="273"/>
      <c r="PCU165" s="273"/>
      <c r="PCV165" s="273"/>
      <c r="PCW165" s="273"/>
      <c r="PCX165" s="273"/>
      <c r="PCY165" s="273"/>
      <c r="PCZ165" s="273"/>
      <c r="PDA165" s="273"/>
      <c r="PDB165" s="273"/>
      <c r="PDC165" s="273"/>
      <c r="PDD165" s="273"/>
      <c r="PDE165" s="273"/>
      <c r="PDF165" s="273"/>
      <c r="PDG165" s="273"/>
      <c r="PDH165" s="273"/>
      <c r="PDI165" s="273"/>
      <c r="PDJ165" s="273"/>
      <c r="PDK165" s="273"/>
      <c r="PDL165" s="273"/>
      <c r="PDM165" s="273"/>
      <c r="PDN165" s="273"/>
      <c r="PDO165" s="273"/>
      <c r="PDP165" s="273"/>
      <c r="PDQ165" s="273"/>
      <c r="PDR165" s="273"/>
      <c r="PDS165" s="273"/>
      <c r="PDT165" s="273"/>
      <c r="PDU165" s="273"/>
      <c r="PDV165" s="273"/>
      <c r="PDW165" s="273"/>
      <c r="PDX165" s="273"/>
      <c r="PDY165" s="273"/>
      <c r="PDZ165" s="273"/>
      <c r="PEA165" s="273"/>
      <c r="PEB165" s="273"/>
      <c r="PEC165" s="273"/>
      <c r="PED165" s="273"/>
      <c r="PEE165" s="273"/>
      <c r="PEF165" s="273"/>
      <c r="PEG165" s="273"/>
      <c r="PEH165" s="273"/>
      <c r="PEI165" s="273"/>
      <c r="PEJ165" s="273"/>
      <c r="PEK165" s="273"/>
      <c r="PEL165" s="273"/>
      <c r="PEM165" s="273"/>
      <c r="PEN165" s="273"/>
      <c r="PEO165" s="273"/>
      <c r="PEP165" s="273"/>
      <c r="PEQ165" s="273"/>
      <c r="PER165" s="273"/>
      <c r="PES165" s="273"/>
      <c r="PET165" s="273"/>
      <c r="PEU165" s="273"/>
      <c r="PEV165" s="273"/>
      <c r="PEW165" s="273"/>
      <c r="PEX165" s="273"/>
      <c r="PEY165" s="273"/>
      <c r="PEZ165" s="273"/>
      <c r="PFA165" s="273"/>
      <c r="PFB165" s="273"/>
      <c r="PFC165" s="273"/>
      <c r="PFD165" s="273"/>
      <c r="PFE165" s="273"/>
      <c r="PFF165" s="273"/>
      <c r="PFG165" s="273"/>
      <c r="PFH165" s="273"/>
      <c r="PFI165" s="273"/>
      <c r="PFJ165" s="273"/>
      <c r="PFK165" s="273"/>
      <c r="PFL165" s="273"/>
      <c r="PFM165" s="273"/>
      <c r="PFN165" s="273"/>
      <c r="PFO165" s="273"/>
      <c r="PFP165" s="273"/>
      <c r="PFQ165" s="273"/>
      <c r="PFR165" s="273"/>
      <c r="PFS165" s="273"/>
      <c r="PFT165" s="273"/>
      <c r="PFU165" s="273"/>
      <c r="PFV165" s="273"/>
      <c r="PFW165" s="273"/>
      <c r="PFX165" s="273"/>
      <c r="PFY165" s="273"/>
      <c r="PFZ165" s="273"/>
      <c r="PGA165" s="273"/>
      <c r="PGB165" s="273"/>
      <c r="PGC165" s="273"/>
      <c r="PGD165" s="273"/>
      <c r="PGE165" s="273"/>
      <c r="PGF165" s="273"/>
      <c r="PGG165" s="273"/>
      <c r="PGH165" s="273"/>
      <c r="PGI165" s="273"/>
      <c r="PGJ165" s="273"/>
      <c r="PGK165" s="273"/>
      <c r="PGL165" s="273"/>
      <c r="PGM165" s="273"/>
      <c r="PGN165" s="273"/>
      <c r="PGO165" s="273"/>
      <c r="PGP165" s="273"/>
      <c r="PGQ165" s="273"/>
      <c r="PGR165" s="273"/>
      <c r="PGS165" s="273"/>
      <c r="PGT165" s="273"/>
      <c r="PGU165" s="273"/>
      <c r="PGV165" s="273"/>
      <c r="PGW165" s="273"/>
      <c r="PGX165" s="273"/>
      <c r="PGY165" s="273"/>
      <c r="PGZ165" s="273"/>
      <c r="PHA165" s="273"/>
      <c r="PHB165" s="273"/>
      <c r="PHC165" s="273"/>
      <c r="PHD165" s="273"/>
      <c r="PHE165" s="273"/>
      <c r="PHF165" s="273"/>
      <c r="PHG165" s="273"/>
      <c r="PHH165" s="273"/>
      <c r="PHI165" s="273"/>
      <c r="PHJ165" s="273"/>
      <c r="PHK165" s="273"/>
      <c r="PHL165" s="273"/>
      <c r="PHM165" s="273"/>
      <c r="PHN165" s="273"/>
      <c r="PHO165" s="273"/>
      <c r="PHP165" s="273"/>
      <c r="PHQ165" s="273"/>
      <c r="PHR165" s="273"/>
      <c r="PHS165" s="273"/>
      <c r="PHT165" s="273"/>
      <c r="PHU165" s="273"/>
      <c r="PHV165" s="273"/>
      <c r="PHW165" s="273"/>
      <c r="PHX165" s="273"/>
      <c r="PHY165" s="273"/>
      <c r="PHZ165" s="273"/>
      <c r="PIA165" s="273"/>
      <c r="PIB165" s="273"/>
      <c r="PIC165" s="273"/>
      <c r="PID165" s="273"/>
      <c r="PIE165" s="273"/>
      <c r="PIF165" s="273"/>
      <c r="PIG165" s="273"/>
      <c r="PIH165" s="273"/>
      <c r="PII165" s="273"/>
      <c r="PIJ165" s="273"/>
      <c r="PIK165" s="273"/>
      <c r="PIL165" s="273"/>
      <c r="PIM165" s="273"/>
      <c r="PIN165" s="273"/>
      <c r="PIO165" s="273"/>
      <c r="PIP165" s="273"/>
      <c r="PIQ165" s="273"/>
      <c r="PIR165" s="273"/>
      <c r="PIS165" s="273"/>
      <c r="PIT165" s="273"/>
      <c r="PIU165" s="273"/>
      <c r="PIV165" s="273"/>
      <c r="PIW165" s="273"/>
      <c r="PIX165" s="273"/>
      <c r="PIY165" s="273"/>
      <c r="PIZ165" s="273"/>
      <c r="PJA165" s="273"/>
      <c r="PJB165" s="273"/>
      <c r="PJC165" s="273"/>
      <c r="PJD165" s="273"/>
      <c r="PJE165" s="273"/>
      <c r="PJF165" s="273"/>
      <c r="PJG165" s="273"/>
      <c r="PJH165" s="273"/>
      <c r="PJI165" s="273"/>
      <c r="PJJ165" s="273"/>
      <c r="PJK165" s="273"/>
      <c r="PJL165" s="273"/>
      <c r="PJM165" s="273"/>
      <c r="PJN165" s="273"/>
      <c r="PJO165" s="273"/>
      <c r="PJP165" s="273"/>
      <c r="PJQ165" s="273"/>
      <c r="PJR165" s="273"/>
      <c r="PJS165" s="273"/>
      <c r="PJT165" s="273"/>
      <c r="PJU165" s="273"/>
      <c r="PJV165" s="273"/>
      <c r="PJW165" s="273"/>
      <c r="PJX165" s="273"/>
      <c r="PJY165" s="273"/>
      <c r="PJZ165" s="273"/>
      <c r="PKA165" s="273"/>
      <c r="PKB165" s="273"/>
      <c r="PKC165" s="273"/>
      <c r="PKD165" s="273"/>
      <c r="PKE165" s="273"/>
      <c r="PKF165" s="273"/>
      <c r="PKG165" s="273"/>
      <c r="PKH165" s="273"/>
      <c r="PKI165" s="273"/>
      <c r="PKJ165" s="273"/>
      <c r="PKK165" s="273"/>
      <c r="PKL165" s="273"/>
      <c r="PKM165" s="273"/>
      <c r="PKN165" s="273"/>
      <c r="PKO165" s="273"/>
      <c r="PKP165" s="273"/>
      <c r="PKQ165" s="273"/>
      <c r="PKR165" s="273"/>
      <c r="PKS165" s="273"/>
      <c r="PKT165" s="273"/>
      <c r="PKU165" s="273"/>
      <c r="PKV165" s="273"/>
      <c r="PKW165" s="273"/>
      <c r="PKX165" s="273"/>
      <c r="PKY165" s="273"/>
      <c r="PKZ165" s="273"/>
      <c r="PLA165" s="273"/>
      <c r="PLB165" s="273"/>
      <c r="PLC165" s="273"/>
      <c r="PLD165" s="273"/>
      <c r="PLE165" s="273"/>
      <c r="PLF165" s="273"/>
      <c r="PLG165" s="273"/>
      <c r="PLH165" s="273"/>
      <c r="PLI165" s="273"/>
      <c r="PLJ165" s="273"/>
      <c r="PLK165" s="273"/>
      <c r="PLL165" s="273"/>
      <c r="PLM165" s="273"/>
      <c r="PLN165" s="273"/>
      <c r="PLO165" s="273"/>
      <c r="PLP165" s="273"/>
      <c r="PLQ165" s="273"/>
      <c r="PLR165" s="273"/>
      <c r="PLS165" s="273"/>
      <c r="PLT165" s="273"/>
      <c r="PLU165" s="273"/>
      <c r="PLV165" s="273"/>
      <c r="PLW165" s="273"/>
      <c r="PLX165" s="273"/>
      <c r="PLY165" s="273"/>
      <c r="PLZ165" s="273"/>
      <c r="PMA165" s="273"/>
      <c r="PMB165" s="273"/>
      <c r="PMC165" s="273"/>
      <c r="PMD165" s="273"/>
      <c r="PME165" s="273"/>
      <c r="PMF165" s="273"/>
      <c r="PMG165" s="273"/>
      <c r="PMH165" s="273"/>
      <c r="PMI165" s="273"/>
      <c r="PMJ165" s="273"/>
      <c r="PMK165" s="273"/>
      <c r="PML165" s="273"/>
      <c r="PMM165" s="273"/>
      <c r="PMN165" s="273"/>
      <c r="PMO165" s="273"/>
      <c r="PMP165" s="273"/>
      <c r="PMQ165" s="273"/>
      <c r="PMR165" s="273"/>
      <c r="PMS165" s="273"/>
      <c r="PMT165" s="273"/>
      <c r="PMU165" s="273"/>
      <c r="PMV165" s="273"/>
      <c r="PMW165" s="273"/>
      <c r="PMX165" s="273"/>
      <c r="PMY165" s="273"/>
      <c r="PMZ165" s="273"/>
      <c r="PNA165" s="273"/>
      <c r="PNB165" s="273"/>
      <c r="PNC165" s="273"/>
      <c r="PND165" s="273"/>
      <c r="PNE165" s="273"/>
      <c r="PNF165" s="273"/>
      <c r="PNG165" s="273"/>
      <c r="PNH165" s="273"/>
      <c r="PNI165" s="273"/>
      <c r="PNJ165" s="273"/>
      <c r="PNK165" s="273"/>
      <c r="PNL165" s="273"/>
      <c r="PNM165" s="273"/>
      <c r="PNN165" s="273"/>
      <c r="PNO165" s="273"/>
      <c r="PNP165" s="273"/>
      <c r="PNQ165" s="273"/>
      <c r="PNR165" s="273"/>
      <c r="PNS165" s="273"/>
      <c r="PNT165" s="273"/>
      <c r="PNU165" s="273"/>
      <c r="PNV165" s="273"/>
      <c r="PNW165" s="273"/>
      <c r="PNX165" s="273"/>
      <c r="PNY165" s="273"/>
      <c r="PNZ165" s="273"/>
      <c r="POA165" s="273"/>
      <c r="POB165" s="273"/>
      <c r="POC165" s="273"/>
      <c r="POD165" s="273"/>
      <c r="POE165" s="273"/>
      <c r="POF165" s="273"/>
      <c r="POG165" s="273"/>
      <c r="POH165" s="273"/>
      <c r="POI165" s="273"/>
      <c r="POJ165" s="273"/>
      <c r="POK165" s="273"/>
      <c r="POL165" s="273"/>
      <c r="POM165" s="273"/>
      <c r="PON165" s="273"/>
      <c r="POO165" s="273"/>
      <c r="POP165" s="273"/>
      <c r="POQ165" s="273"/>
      <c r="POR165" s="273"/>
      <c r="POS165" s="273"/>
      <c r="POT165" s="273"/>
      <c r="POU165" s="273"/>
      <c r="POV165" s="273"/>
      <c r="POW165" s="273"/>
      <c r="POX165" s="273"/>
      <c r="POY165" s="273"/>
      <c r="POZ165" s="273"/>
      <c r="PPA165" s="273"/>
      <c r="PPB165" s="273"/>
      <c r="PPC165" s="273"/>
      <c r="PPD165" s="273"/>
      <c r="PPE165" s="273"/>
      <c r="PPF165" s="273"/>
      <c r="PPG165" s="273"/>
      <c r="PPH165" s="273"/>
      <c r="PPI165" s="273"/>
      <c r="PPJ165" s="273"/>
      <c r="PPK165" s="273"/>
      <c r="PPL165" s="273"/>
      <c r="PPM165" s="273"/>
      <c r="PPN165" s="273"/>
      <c r="PPO165" s="273"/>
      <c r="PPP165" s="273"/>
      <c r="PPQ165" s="273"/>
      <c r="PPR165" s="273"/>
      <c r="PPS165" s="273"/>
      <c r="PPT165" s="273"/>
      <c r="PPU165" s="273"/>
      <c r="PPV165" s="273"/>
      <c r="PPW165" s="273"/>
      <c r="PPX165" s="273"/>
      <c r="PPY165" s="273"/>
      <c r="PPZ165" s="273"/>
      <c r="PQA165" s="273"/>
      <c r="PQB165" s="273"/>
      <c r="PQC165" s="273"/>
      <c r="PQD165" s="273"/>
      <c r="PQE165" s="273"/>
      <c r="PQF165" s="273"/>
      <c r="PQG165" s="273"/>
      <c r="PQH165" s="273"/>
      <c r="PQI165" s="273"/>
      <c r="PQJ165" s="273"/>
      <c r="PQK165" s="273"/>
      <c r="PQL165" s="273"/>
      <c r="PQM165" s="273"/>
      <c r="PQN165" s="273"/>
      <c r="PQO165" s="273"/>
      <c r="PQP165" s="273"/>
      <c r="PQQ165" s="273"/>
      <c r="PQR165" s="273"/>
      <c r="PQS165" s="273"/>
      <c r="PQT165" s="273"/>
      <c r="PQU165" s="273"/>
      <c r="PQV165" s="273"/>
      <c r="PQW165" s="273"/>
      <c r="PQX165" s="273"/>
      <c r="PQY165" s="273"/>
      <c r="PQZ165" s="273"/>
      <c r="PRA165" s="273"/>
      <c r="PRB165" s="273"/>
      <c r="PRC165" s="273"/>
      <c r="PRD165" s="273"/>
      <c r="PRE165" s="273"/>
      <c r="PRF165" s="273"/>
      <c r="PRG165" s="273"/>
      <c r="PRH165" s="273"/>
      <c r="PRI165" s="273"/>
      <c r="PRJ165" s="273"/>
      <c r="PRK165" s="273"/>
      <c r="PRL165" s="273"/>
      <c r="PRM165" s="273"/>
      <c r="PRN165" s="273"/>
      <c r="PRO165" s="273"/>
      <c r="PRP165" s="273"/>
      <c r="PRQ165" s="273"/>
      <c r="PRR165" s="273"/>
      <c r="PRS165" s="273"/>
      <c r="PRT165" s="273"/>
      <c r="PRU165" s="273"/>
      <c r="PRV165" s="273"/>
      <c r="PRW165" s="273"/>
      <c r="PRX165" s="273"/>
      <c r="PRY165" s="273"/>
      <c r="PRZ165" s="273"/>
      <c r="PSA165" s="273"/>
      <c r="PSB165" s="273"/>
      <c r="PSC165" s="273"/>
      <c r="PSD165" s="273"/>
      <c r="PSE165" s="273"/>
      <c r="PSF165" s="273"/>
      <c r="PSG165" s="273"/>
      <c r="PSH165" s="273"/>
      <c r="PSI165" s="273"/>
      <c r="PSJ165" s="273"/>
      <c r="PSK165" s="273"/>
      <c r="PSL165" s="273"/>
      <c r="PSM165" s="273"/>
      <c r="PSN165" s="273"/>
      <c r="PSO165" s="273"/>
      <c r="PSP165" s="273"/>
      <c r="PSQ165" s="273"/>
      <c r="PSR165" s="273"/>
      <c r="PSS165" s="273"/>
      <c r="PST165" s="273"/>
      <c r="PSU165" s="273"/>
      <c r="PSV165" s="273"/>
      <c r="PSW165" s="273"/>
      <c r="PSX165" s="273"/>
      <c r="PSY165" s="273"/>
      <c r="PSZ165" s="273"/>
      <c r="PTA165" s="273"/>
      <c r="PTB165" s="273"/>
      <c r="PTC165" s="273"/>
      <c r="PTD165" s="273"/>
      <c r="PTE165" s="273"/>
      <c r="PTF165" s="273"/>
      <c r="PTG165" s="273"/>
      <c r="PTH165" s="273"/>
      <c r="PTI165" s="273"/>
      <c r="PTJ165" s="273"/>
      <c r="PTK165" s="273"/>
      <c r="PTL165" s="273"/>
      <c r="PTM165" s="273"/>
      <c r="PTN165" s="273"/>
      <c r="PTO165" s="273"/>
      <c r="PTP165" s="273"/>
      <c r="PTQ165" s="273"/>
      <c r="PTR165" s="273"/>
      <c r="PTS165" s="273"/>
      <c r="PTT165" s="273"/>
      <c r="PTU165" s="273"/>
      <c r="PTV165" s="273"/>
      <c r="PTW165" s="273"/>
      <c r="PTX165" s="273"/>
      <c r="PTY165" s="273"/>
      <c r="PTZ165" s="273"/>
      <c r="PUA165" s="273"/>
      <c r="PUB165" s="273"/>
      <c r="PUC165" s="273"/>
      <c r="PUD165" s="273"/>
      <c r="PUE165" s="273"/>
      <c r="PUF165" s="273"/>
      <c r="PUG165" s="273"/>
      <c r="PUH165" s="273"/>
      <c r="PUI165" s="273"/>
      <c r="PUJ165" s="273"/>
      <c r="PUK165" s="273"/>
      <c r="PUL165" s="273"/>
      <c r="PUM165" s="273"/>
      <c r="PUN165" s="273"/>
      <c r="PUO165" s="273"/>
      <c r="PUP165" s="273"/>
      <c r="PUQ165" s="273"/>
      <c r="PUR165" s="273"/>
      <c r="PUS165" s="273"/>
      <c r="PUT165" s="273"/>
      <c r="PUU165" s="273"/>
      <c r="PUV165" s="273"/>
      <c r="PUW165" s="273"/>
      <c r="PUX165" s="273"/>
      <c r="PUY165" s="273"/>
      <c r="PUZ165" s="273"/>
      <c r="PVA165" s="273"/>
      <c r="PVB165" s="273"/>
      <c r="PVC165" s="273"/>
      <c r="PVD165" s="273"/>
      <c r="PVE165" s="273"/>
      <c r="PVF165" s="273"/>
      <c r="PVG165" s="273"/>
      <c r="PVH165" s="273"/>
      <c r="PVI165" s="273"/>
      <c r="PVJ165" s="273"/>
      <c r="PVK165" s="273"/>
      <c r="PVL165" s="273"/>
      <c r="PVM165" s="273"/>
      <c r="PVN165" s="273"/>
      <c r="PVO165" s="273"/>
      <c r="PVP165" s="273"/>
      <c r="PVQ165" s="273"/>
      <c r="PVR165" s="273"/>
      <c r="PVS165" s="273"/>
      <c r="PVT165" s="273"/>
      <c r="PVU165" s="273"/>
      <c r="PVV165" s="273"/>
      <c r="PVW165" s="273"/>
      <c r="PVX165" s="273"/>
      <c r="PVY165" s="273"/>
      <c r="PVZ165" s="273"/>
      <c r="PWA165" s="273"/>
      <c r="PWB165" s="273"/>
      <c r="PWC165" s="273"/>
      <c r="PWD165" s="273"/>
      <c r="PWE165" s="273"/>
      <c r="PWF165" s="273"/>
      <c r="PWG165" s="273"/>
      <c r="PWH165" s="273"/>
      <c r="PWI165" s="273"/>
      <c r="PWJ165" s="273"/>
      <c r="PWK165" s="273"/>
      <c r="PWL165" s="273"/>
      <c r="PWM165" s="273"/>
      <c r="PWN165" s="273"/>
      <c r="PWO165" s="273"/>
      <c r="PWP165" s="273"/>
      <c r="PWQ165" s="273"/>
      <c r="PWR165" s="273"/>
      <c r="PWS165" s="273"/>
      <c r="PWT165" s="273"/>
      <c r="PWU165" s="273"/>
      <c r="PWV165" s="273"/>
      <c r="PWW165" s="273"/>
      <c r="PWX165" s="273"/>
      <c r="PWY165" s="273"/>
      <c r="PWZ165" s="273"/>
      <c r="PXA165" s="273"/>
      <c r="PXB165" s="273"/>
      <c r="PXC165" s="273"/>
      <c r="PXD165" s="273"/>
      <c r="PXE165" s="273"/>
      <c r="PXF165" s="273"/>
      <c r="PXG165" s="273"/>
      <c r="PXH165" s="273"/>
      <c r="PXI165" s="273"/>
      <c r="PXJ165" s="273"/>
      <c r="PXK165" s="273"/>
      <c r="PXL165" s="273"/>
      <c r="PXM165" s="273"/>
      <c r="PXN165" s="273"/>
      <c r="PXO165" s="273"/>
      <c r="PXP165" s="273"/>
      <c r="PXQ165" s="273"/>
      <c r="PXR165" s="273"/>
      <c r="PXS165" s="273"/>
      <c r="PXT165" s="273"/>
      <c r="PXU165" s="273"/>
      <c r="PXV165" s="273"/>
      <c r="PXW165" s="273"/>
      <c r="PXX165" s="273"/>
      <c r="PXY165" s="273"/>
      <c r="PXZ165" s="273"/>
      <c r="PYA165" s="273"/>
      <c r="PYB165" s="273"/>
      <c r="PYC165" s="273"/>
      <c r="PYD165" s="273"/>
      <c r="PYE165" s="273"/>
      <c r="PYF165" s="273"/>
      <c r="PYG165" s="273"/>
      <c r="PYH165" s="273"/>
      <c r="PYI165" s="273"/>
      <c r="PYJ165" s="273"/>
      <c r="PYK165" s="273"/>
      <c r="PYL165" s="273"/>
      <c r="PYM165" s="273"/>
      <c r="PYN165" s="273"/>
      <c r="PYO165" s="273"/>
      <c r="PYP165" s="273"/>
      <c r="PYQ165" s="273"/>
      <c r="PYR165" s="273"/>
      <c r="PYS165" s="273"/>
      <c r="PYT165" s="273"/>
      <c r="PYU165" s="273"/>
      <c r="PYV165" s="273"/>
      <c r="PYW165" s="273"/>
      <c r="PYX165" s="273"/>
      <c r="PYY165" s="273"/>
      <c r="PYZ165" s="273"/>
      <c r="PZA165" s="273"/>
      <c r="PZB165" s="273"/>
      <c r="PZC165" s="273"/>
      <c r="PZD165" s="273"/>
      <c r="PZE165" s="273"/>
      <c r="PZF165" s="273"/>
      <c r="PZG165" s="273"/>
      <c r="PZH165" s="273"/>
      <c r="PZI165" s="273"/>
      <c r="PZJ165" s="273"/>
      <c r="PZK165" s="273"/>
      <c r="PZL165" s="273"/>
      <c r="PZM165" s="273"/>
      <c r="PZN165" s="273"/>
      <c r="PZO165" s="273"/>
      <c r="PZP165" s="273"/>
      <c r="PZQ165" s="273"/>
      <c r="PZR165" s="273"/>
      <c r="PZS165" s="273"/>
      <c r="PZT165" s="273"/>
      <c r="PZU165" s="273"/>
      <c r="PZV165" s="273"/>
      <c r="PZW165" s="273"/>
      <c r="PZX165" s="273"/>
      <c r="PZY165" s="273"/>
      <c r="PZZ165" s="273"/>
      <c r="QAA165" s="273"/>
      <c r="QAB165" s="273"/>
      <c r="QAC165" s="273"/>
      <c r="QAD165" s="273"/>
      <c r="QAE165" s="273"/>
      <c r="QAF165" s="273"/>
      <c r="QAG165" s="273"/>
      <c r="QAH165" s="273"/>
      <c r="QAI165" s="273"/>
      <c r="QAJ165" s="273"/>
      <c r="QAK165" s="273"/>
      <c r="QAL165" s="273"/>
      <c r="QAM165" s="273"/>
      <c r="QAN165" s="273"/>
      <c r="QAO165" s="273"/>
      <c r="QAP165" s="273"/>
      <c r="QAQ165" s="273"/>
      <c r="QAR165" s="273"/>
      <c r="QAS165" s="273"/>
      <c r="QAT165" s="273"/>
      <c r="QAU165" s="273"/>
      <c r="QAV165" s="273"/>
      <c r="QAW165" s="273"/>
      <c r="QAX165" s="273"/>
      <c r="QAY165" s="273"/>
      <c r="QAZ165" s="273"/>
      <c r="QBA165" s="273"/>
      <c r="QBB165" s="273"/>
      <c r="QBC165" s="273"/>
      <c r="QBD165" s="273"/>
      <c r="QBE165" s="273"/>
      <c r="QBF165" s="273"/>
      <c r="QBG165" s="273"/>
      <c r="QBH165" s="273"/>
      <c r="QBI165" s="273"/>
      <c r="QBJ165" s="273"/>
      <c r="QBK165" s="273"/>
      <c r="QBL165" s="273"/>
      <c r="QBM165" s="273"/>
      <c r="QBN165" s="273"/>
      <c r="QBO165" s="273"/>
      <c r="QBP165" s="273"/>
      <c r="QBQ165" s="273"/>
      <c r="QBR165" s="273"/>
      <c r="QBS165" s="273"/>
      <c r="QBT165" s="273"/>
      <c r="QBU165" s="273"/>
      <c r="QBV165" s="273"/>
      <c r="QBW165" s="273"/>
      <c r="QBX165" s="273"/>
      <c r="QBY165" s="273"/>
      <c r="QBZ165" s="273"/>
      <c r="QCA165" s="273"/>
      <c r="QCB165" s="273"/>
      <c r="QCC165" s="273"/>
      <c r="QCD165" s="273"/>
      <c r="QCE165" s="273"/>
      <c r="QCF165" s="273"/>
      <c r="QCG165" s="273"/>
      <c r="QCH165" s="273"/>
      <c r="QCI165" s="273"/>
      <c r="QCJ165" s="273"/>
      <c r="QCK165" s="273"/>
      <c r="QCL165" s="273"/>
      <c r="QCM165" s="273"/>
      <c r="QCN165" s="273"/>
      <c r="QCO165" s="273"/>
      <c r="QCP165" s="273"/>
      <c r="QCQ165" s="273"/>
      <c r="QCR165" s="273"/>
      <c r="QCS165" s="273"/>
      <c r="QCT165" s="273"/>
      <c r="QCU165" s="273"/>
      <c r="QCV165" s="273"/>
      <c r="QCW165" s="273"/>
      <c r="QCX165" s="273"/>
      <c r="QCY165" s="273"/>
      <c r="QCZ165" s="273"/>
      <c r="QDA165" s="273"/>
      <c r="QDB165" s="273"/>
      <c r="QDC165" s="273"/>
      <c r="QDD165" s="273"/>
      <c r="QDE165" s="273"/>
      <c r="QDF165" s="273"/>
      <c r="QDG165" s="273"/>
      <c r="QDH165" s="273"/>
      <c r="QDI165" s="273"/>
      <c r="QDJ165" s="273"/>
      <c r="QDK165" s="273"/>
      <c r="QDL165" s="273"/>
      <c r="QDM165" s="273"/>
      <c r="QDN165" s="273"/>
      <c r="QDO165" s="273"/>
      <c r="QDP165" s="273"/>
      <c r="QDQ165" s="273"/>
      <c r="QDR165" s="273"/>
      <c r="QDS165" s="273"/>
      <c r="QDT165" s="273"/>
      <c r="QDU165" s="273"/>
      <c r="QDV165" s="273"/>
      <c r="QDW165" s="273"/>
      <c r="QDX165" s="273"/>
      <c r="QDY165" s="273"/>
      <c r="QDZ165" s="273"/>
      <c r="QEA165" s="273"/>
      <c r="QEB165" s="273"/>
      <c r="QEC165" s="273"/>
      <c r="QED165" s="273"/>
      <c r="QEE165" s="273"/>
      <c r="QEF165" s="273"/>
      <c r="QEG165" s="273"/>
      <c r="QEH165" s="273"/>
      <c r="QEI165" s="273"/>
      <c r="QEJ165" s="273"/>
      <c r="QEK165" s="273"/>
      <c r="QEL165" s="273"/>
      <c r="QEM165" s="273"/>
      <c r="QEN165" s="273"/>
      <c r="QEO165" s="273"/>
      <c r="QEP165" s="273"/>
      <c r="QEQ165" s="273"/>
      <c r="QER165" s="273"/>
      <c r="QES165" s="273"/>
      <c r="QET165" s="273"/>
      <c r="QEU165" s="273"/>
      <c r="QEV165" s="273"/>
      <c r="QEW165" s="273"/>
      <c r="QEX165" s="273"/>
      <c r="QEY165" s="273"/>
      <c r="QEZ165" s="273"/>
      <c r="QFA165" s="273"/>
      <c r="QFB165" s="273"/>
      <c r="QFC165" s="273"/>
      <c r="QFD165" s="273"/>
      <c r="QFE165" s="273"/>
      <c r="QFF165" s="273"/>
      <c r="QFG165" s="273"/>
      <c r="QFH165" s="273"/>
      <c r="QFI165" s="273"/>
      <c r="QFJ165" s="273"/>
      <c r="QFK165" s="273"/>
      <c r="QFL165" s="273"/>
      <c r="QFM165" s="273"/>
      <c r="QFN165" s="273"/>
      <c r="QFO165" s="273"/>
      <c r="QFP165" s="273"/>
      <c r="QFQ165" s="273"/>
      <c r="QFR165" s="273"/>
      <c r="QFS165" s="273"/>
      <c r="QFT165" s="273"/>
      <c r="QFU165" s="273"/>
      <c r="QFV165" s="273"/>
      <c r="QFW165" s="273"/>
      <c r="QFX165" s="273"/>
      <c r="QFY165" s="273"/>
      <c r="QFZ165" s="273"/>
      <c r="QGA165" s="273"/>
      <c r="QGB165" s="273"/>
      <c r="QGC165" s="273"/>
      <c r="QGD165" s="273"/>
      <c r="QGE165" s="273"/>
      <c r="QGF165" s="273"/>
      <c r="QGG165" s="273"/>
      <c r="QGH165" s="273"/>
      <c r="QGI165" s="273"/>
      <c r="QGJ165" s="273"/>
      <c r="QGK165" s="273"/>
      <c r="QGL165" s="273"/>
      <c r="QGM165" s="273"/>
      <c r="QGN165" s="273"/>
      <c r="QGO165" s="273"/>
      <c r="QGP165" s="273"/>
      <c r="QGQ165" s="273"/>
      <c r="QGR165" s="273"/>
      <c r="QGS165" s="273"/>
      <c r="QGT165" s="273"/>
      <c r="QGU165" s="273"/>
      <c r="QGV165" s="273"/>
      <c r="QGW165" s="273"/>
      <c r="QGX165" s="273"/>
      <c r="QGY165" s="273"/>
      <c r="QGZ165" s="273"/>
      <c r="QHA165" s="273"/>
      <c r="QHB165" s="273"/>
      <c r="QHC165" s="273"/>
      <c r="QHD165" s="273"/>
      <c r="QHE165" s="273"/>
      <c r="QHF165" s="273"/>
      <c r="QHG165" s="273"/>
      <c r="QHH165" s="273"/>
      <c r="QHI165" s="273"/>
      <c r="QHJ165" s="273"/>
      <c r="QHK165" s="273"/>
      <c r="QHL165" s="273"/>
      <c r="QHM165" s="273"/>
      <c r="QHN165" s="273"/>
      <c r="QHO165" s="273"/>
      <c r="QHP165" s="273"/>
      <c r="QHQ165" s="273"/>
      <c r="QHR165" s="273"/>
      <c r="QHS165" s="273"/>
      <c r="QHT165" s="273"/>
      <c r="QHU165" s="273"/>
      <c r="QHV165" s="273"/>
      <c r="QHW165" s="273"/>
      <c r="QHX165" s="273"/>
      <c r="QHY165" s="273"/>
      <c r="QHZ165" s="273"/>
      <c r="QIA165" s="273"/>
      <c r="QIB165" s="273"/>
      <c r="QIC165" s="273"/>
      <c r="QID165" s="273"/>
      <c r="QIE165" s="273"/>
      <c r="QIF165" s="273"/>
      <c r="QIG165" s="273"/>
      <c r="QIH165" s="273"/>
      <c r="QII165" s="273"/>
      <c r="QIJ165" s="273"/>
      <c r="QIK165" s="273"/>
      <c r="QIL165" s="273"/>
      <c r="QIM165" s="273"/>
      <c r="QIN165" s="273"/>
      <c r="QIO165" s="273"/>
      <c r="QIP165" s="273"/>
      <c r="QIQ165" s="273"/>
      <c r="QIR165" s="273"/>
      <c r="QIS165" s="273"/>
      <c r="QIT165" s="273"/>
      <c r="QIU165" s="273"/>
      <c r="QIV165" s="273"/>
      <c r="QIW165" s="273"/>
      <c r="QIX165" s="273"/>
      <c r="QIY165" s="273"/>
      <c r="QIZ165" s="273"/>
      <c r="QJA165" s="273"/>
      <c r="QJB165" s="273"/>
      <c r="QJC165" s="273"/>
      <c r="QJD165" s="273"/>
      <c r="QJE165" s="273"/>
      <c r="QJF165" s="273"/>
      <c r="QJG165" s="273"/>
      <c r="QJH165" s="273"/>
      <c r="QJI165" s="273"/>
      <c r="QJJ165" s="273"/>
      <c r="QJK165" s="273"/>
      <c r="QJL165" s="273"/>
      <c r="QJM165" s="273"/>
      <c r="QJN165" s="273"/>
      <c r="QJO165" s="273"/>
      <c r="QJP165" s="273"/>
      <c r="QJQ165" s="273"/>
      <c r="QJR165" s="273"/>
      <c r="QJS165" s="273"/>
      <c r="QJT165" s="273"/>
      <c r="QJU165" s="273"/>
      <c r="QJV165" s="273"/>
      <c r="QJW165" s="273"/>
      <c r="QJX165" s="273"/>
      <c r="QJY165" s="273"/>
      <c r="QJZ165" s="273"/>
      <c r="QKA165" s="273"/>
      <c r="QKB165" s="273"/>
      <c r="QKC165" s="273"/>
      <c r="QKD165" s="273"/>
      <c r="QKE165" s="273"/>
      <c r="QKF165" s="273"/>
      <c r="QKG165" s="273"/>
      <c r="QKH165" s="273"/>
      <c r="QKI165" s="273"/>
      <c r="QKJ165" s="273"/>
      <c r="QKK165" s="273"/>
      <c r="QKL165" s="273"/>
      <c r="QKM165" s="273"/>
      <c r="QKN165" s="273"/>
      <c r="QKO165" s="273"/>
      <c r="QKP165" s="273"/>
      <c r="QKQ165" s="273"/>
      <c r="QKR165" s="273"/>
      <c r="QKS165" s="273"/>
      <c r="QKT165" s="273"/>
      <c r="QKU165" s="273"/>
      <c r="QKV165" s="273"/>
      <c r="QKW165" s="273"/>
      <c r="QKX165" s="273"/>
      <c r="QKY165" s="273"/>
      <c r="QKZ165" s="273"/>
      <c r="QLA165" s="273"/>
      <c r="QLB165" s="273"/>
      <c r="QLC165" s="273"/>
      <c r="QLD165" s="273"/>
      <c r="QLE165" s="273"/>
      <c r="QLF165" s="273"/>
      <c r="QLG165" s="273"/>
      <c r="QLH165" s="273"/>
      <c r="QLI165" s="273"/>
      <c r="QLJ165" s="273"/>
      <c r="QLK165" s="273"/>
      <c r="QLL165" s="273"/>
      <c r="QLM165" s="273"/>
      <c r="QLN165" s="273"/>
      <c r="QLO165" s="273"/>
      <c r="QLP165" s="273"/>
      <c r="QLQ165" s="273"/>
      <c r="QLR165" s="273"/>
      <c r="QLS165" s="273"/>
      <c r="QLT165" s="273"/>
      <c r="QLU165" s="273"/>
      <c r="QLV165" s="273"/>
      <c r="QLW165" s="273"/>
      <c r="QLX165" s="273"/>
      <c r="QLY165" s="273"/>
      <c r="QLZ165" s="273"/>
      <c r="QMA165" s="273"/>
      <c r="QMB165" s="273"/>
      <c r="QMC165" s="273"/>
      <c r="QMD165" s="273"/>
      <c r="QME165" s="273"/>
      <c r="QMF165" s="273"/>
      <c r="QMG165" s="273"/>
      <c r="QMH165" s="273"/>
      <c r="QMI165" s="273"/>
      <c r="QMJ165" s="273"/>
      <c r="QMK165" s="273"/>
      <c r="QML165" s="273"/>
      <c r="QMM165" s="273"/>
      <c r="QMN165" s="273"/>
      <c r="QMO165" s="273"/>
      <c r="QMP165" s="273"/>
      <c r="QMQ165" s="273"/>
      <c r="QMR165" s="273"/>
      <c r="QMS165" s="273"/>
      <c r="QMT165" s="273"/>
      <c r="QMU165" s="273"/>
      <c r="QMV165" s="273"/>
      <c r="QMW165" s="273"/>
      <c r="QMX165" s="273"/>
      <c r="QMY165" s="273"/>
      <c r="QMZ165" s="273"/>
      <c r="QNA165" s="273"/>
      <c r="QNB165" s="273"/>
      <c r="QNC165" s="273"/>
      <c r="QND165" s="273"/>
      <c r="QNE165" s="273"/>
      <c r="QNF165" s="273"/>
      <c r="QNG165" s="273"/>
      <c r="QNH165" s="273"/>
      <c r="QNI165" s="273"/>
      <c r="QNJ165" s="273"/>
      <c r="QNK165" s="273"/>
      <c r="QNL165" s="273"/>
      <c r="QNM165" s="273"/>
      <c r="QNN165" s="273"/>
      <c r="QNO165" s="273"/>
      <c r="QNP165" s="273"/>
      <c r="QNQ165" s="273"/>
      <c r="QNR165" s="273"/>
      <c r="QNS165" s="273"/>
      <c r="QNT165" s="273"/>
      <c r="QNU165" s="273"/>
      <c r="QNV165" s="273"/>
      <c r="QNW165" s="273"/>
      <c r="QNX165" s="273"/>
      <c r="QNY165" s="273"/>
      <c r="QNZ165" s="273"/>
      <c r="QOA165" s="273"/>
      <c r="QOB165" s="273"/>
      <c r="QOC165" s="273"/>
      <c r="QOD165" s="273"/>
      <c r="QOE165" s="273"/>
      <c r="QOF165" s="273"/>
      <c r="QOG165" s="273"/>
      <c r="QOH165" s="273"/>
      <c r="QOI165" s="273"/>
      <c r="QOJ165" s="273"/>
      <c r="QOK165" s="273"/>
      <c r="QOL165" s="273"/>
      <c r="QOM165" s="273"/>
      <c r="QON165" s="273"/>
      <c r="QOO165" s="273"/>
      <c r="QOP165" s="273"/>
      <c r="QOQ165" s="273"/>
      <c r="QOR165" s="273"/>
      <c r="QOS165" s="273"/>
      <c r="QOT165" s="273"/>
      <c r="QOU165" s="273"/>
      <c r="QOV165" s="273"/>
      <c r="QOW165" s="273"/>
      <c r="QOX165" s="273"/>
      <c r="QOY165" s="273"/>
      <c r="QOZ165" s="273"/>
      <c r="QPA165" s="273"/>
      <c r="QPB165" s="273"/>
      <c r="QPC165" s="273"/>
      <c r="QPD165" s="273"/>
      <c r="QPE165" s="273"/>
      <c r="QPF165" s="273"/>
      <c r="QPG165" s="273"/>
      <c r="QPH165" s="273"/>
      <c r="QPI165" s="273"/>
      <c r="QPJ165" s="273"/>
      <c r="QPK165" s="273"/>
      <c r="QPL165" s="273"/>
      <c r="QPM165" s="273"/>
      <c r="QPN165" s="273"/>
      <c r="QPO165" s="273"/>
      <c r="QPP165" s="273"/>
      <c r="QPQ165" s="273"/>
      <c r="QPR165" s="273"/>
      <c r="QPS165" s="273"/>
      <c r="QPT165" s="273"/>
      <c r="QPU165" s="273"/>
      <c r="QPV165" s="273"/>
      <c r="QPW165" s="273"/>
      <c r="QPX165" s="273"/>
      <c r="QPY165" s="273"/>
      <c r="QPZ165" s="273"/>
      <c r="QQA165" s="273"/>
      <c r="QQB165" s="273"/>
      <c r="QQC165" s="273"/>
      <c r="QQD165" s="273"/>
      <c r="QQE165" s="273"/>
      <c r="QQF165" s="273"/>
      <c r="QQG165" s="273"/>
      <c r="QQH165" s="273"/>
      <c r="QQI165" s="273"/>
      <c r="QQJ165" s="273"/>
      <c r="QQK165" s="273"/>
      <c r="QQL165" s="273"/>
      <c r="QQM165" s="273"/>
      <c r="QQN165" s="273"/>
      <c r="QQO165" s="273"/>
      <c r="QQP165" s="273"/>
      <c r="QQQ165" s="273"/>
      <c r="QQR165" s="273"/>
      <c r="QQS165" s="273"/>
      <c r="QQT165" s="273"/>
      <c r="QQU165" s="273"/>
      <c r="QQV165" s="273"/>
      <c r="QQW165" s="273"/>
      <c r="QQX165" s="273"/>
      <c r="QQY165" s="273"/>
      <c r="QQZ165" s="273"/>
      <c r="QRA165" s="273"/>
      <c r="QRB165" s="273"/>
      <c r="QRC165" s="273"/>
      <c r="QRD165" s="273"/>
      <c r="QRE165" s="273"/>
      <c r="QRF165" s="273"/>
      <c r="QRG165" s="273"/>
      <c r="QRH165" s="273"/>
      <c r="QRI165" s="273"/>
      <c r="QRJ165" s="273"/>
      <c r="QRK165" s="273"/>
      <c r="QRL165" s="273"/>
      <c r="QRM165" s="273"/>
      <c r="QRN165" s="273"/>
      <c r="QRO165" s="273"/>
      <c r="QRP165" s="273"/>
      <c r="QRQ165" s="273"/>
      <c r="QRR165" s="273"/>
      <c r="QRS165" s="273"/>
      <c r="QRT165" s="273"/>
      <c r="QRU165" s="273"/>
      <c r="QRV165" s="273"/>
      <c r="QRW165" s="273"/>
      <c r="QRX165" s="273"/>
      <c r="QRY165" s="273"/>
      <c r="QRZ165" s="273"/>
      <c r="QSA165" s="273"/>
      <c r="QSB165" s="273"/>
      <c r="QSC165" s="273"/>
      <c r="QSD165" s="273"/>
      <c r="QSE165" s="273"/>
      <c r="QSF165" s="273"/>
      <c r="QSG165" s="273"/>
      <c r="QSH165" s="273"/>
      <c r="QSI165" s="273"/>
      <c r="QSJ165" s="273"/>
      <c r="QSK165" s="273"/>
      <c r="QSL165" s="273"/>
      <c r="QSM165" s="273"/>
      <c r="QSN165" s="273"/>
      <c r="QSO165" s="273"/>
      <c r="QSP165" s="273"/>
      <c r="QSQ165" s="273"/>
      <c r="QSR165" s="273"/>
      <c r="QSS165" s="273"/>
      <c r="QST165" s="273"/>
      <c r="QSU165" s="273"/>
      <c r="QSV165" s="273"/>
      <c r="QSW165" s="273"/>
      <c r="QSX165" s="273"/>
      <c r="QSY165" s="273"/>
      <c r="QSZ165" s="273"/>
      <c r="QTA165" s="273"/>
      <c r="QTB165" s="273"/>
      <c r="QTC165" s="273"/>
      <c r="QTD165" s="273"/>
      <c r="QTE165" s="273"/>
      <c r="QTF165" s="273"/>
      <c r="QTG165" s="273"/>
      <c r="QTH165" s="273"/>
      <c r="QTI165" s="273"/>
      <c r="QTJ165" s="273"/>
      <c r="QTK165" s="273"/>
      <c r="QTL165" s="273"/>
      <c r="QTM165" s="273"/>
      <c r="QTN165" s="273"/>
      <c r="QTO165" s="273"/>
      <c r="QTP165" s="273"/>
      <c r="QTQ165" s="273"/>
      <c r="QTR165" s="273"/>
      <c r="QTS165" s="273"/>
      <c r="QTT165" s="273"/>
      <c r="QTU165" s="273"/>
      <c r="QTV165" s="273"/>
      <c r="QTW165" s="273"/>
      <c r="QTX165" s="273"/>
      <c r="QTY165" s="273"/>
      <c r="QTZ165" s="273"/>
      <c r="QUA165" s="273"/>
      <c r="QUB165" s="273"/>
      <c r="QUC165" s="273"/>
      <c r="QUD165" s="273"/>
      <c r="QUE165" s="273"/>
      <c r="QUF165" s="273"/>
      <c r="QUG165" s="273"/>
      <c r="QUH165" s="273"/>
      <c r="QUI165" s="273"/>
      <c r="QUJ165" s="273"/>
      <c r="QUK165" s="273"/>
      <c r="QUL165" s="273"/>
      <c r="QUM165" s="273"/>
      <c r="QUN165" s="273"/>
      <c r="QUO165" s="273"/>
      <c r="QUP165" s="273"/>
      <c r="QUQ165" s="273"/>
      <c r="QUR165" s="273"/>
      <c r="QUS165" s="273"/>
      <c r="QUT165" s="273"/>
      <c r="QUU165" s="273"/>
      <c r="QUV165" s="273"/>
      <c r="QUW165" s="273"/>
      <c r="QUX165" s="273"/>
      <c r="QUY165" s="273"/>
      <c r="QUZ165" s="273"/>
      <c r="QVA165" s="273"/>
      <c r="QVB165" s="273"/>
      <c r="QVC165" s="273"/>
      <c r="QVD165" s="273"/>
      <c r="QVE165" s="273"/>
      <c r="QVF165" s="273"/>
      <c r="QVG165" s="273"/>
      <c r="QVH165" s="273"/>
      <c r="QVI165" s="273"/>
      <c r="QVJ165" s="273"/>
      <c r="QVK165" s="273"/>
      <c r="QVL165" s="273"/>
      <c r="QVM165" s="273"/>
      <c r="QVN165" s="273"/>
      <c r="QVO165" s="273"/>
      <c r="QVP165" s="273"/>
      <c r="QVQ165" s="273"/>
      <c r="QVR165" s="273"/>
      <c r="QVS165" s="273"/>
      <c r="QVT165" s="273"/>
      <c r="QVU165" s="273"/>
      <c r="QVV165" s="273"/>
      <c r="QVW165" s="273"/>
      <c r="QVX165" s="273"/>
      <c r="QVY165" s="273"/>
      <c r="QVZ165" s="273"/>
      <c r="QWA165" s="273"/>
      <c r="QWB165" s="273"/>
      <c r="QWC165" s="273"/>
      <c r="QWD165" s="273"/>
      <c r="QWE165" s="273"/>
      <c r="QWF165" s="273"/>
      <c r="QWG165" s="273"/>
      <c r="QWH165" s="273"/>
      <c r="QWI165" s="273"/>
      <c r="QWJ165" s="273"/>
      <c r="QWK165" s="273"/>
      <c r="QWL165" s="273"/>
      <c r="QWM165" s="273"/>
      <c r="QWN165" s="273"/>
      <c r="QWO165" s="273"/>
      <c r="QWP165" s="273"/>
      <c r="QWQ165" s="273"/>
      <c r="QWR165" s="273"/>
      <c r="QWS165" s="273"/>
      <c r="QWT165" s="273"/>
      <c r="QWU165" s="273"/>
      <c r="QWV165" s="273"/>
      <c r="QWW165" s="273"/>
      <c r="QWX165" s="273"/>
      <c r="QWY165" s="273"/>
      <c r="QWZ165" s="273"/>
      <c r="QXA165" s="273"/>
      <c r="QXB165" s="273"/>
      <c r="QXC165" s="273"/>
      <c r="QXD165" s="273"/>
      <c r="QXE165" s="273"/>
      <c r="QXF165" s="273"/>
      <c r="QXG165" s="273"/>
      <c r="QXH165" s="273"/>
      <c r="QXI165" s="273"/>
      <c r="QXJ165" s="273"/>
      <c r="QXK165" s="273"/>
      <c r="QXL165" s="273"/>
      <c r="QXM165" s="273"/>
      <c r="QXN165" s="273"/>
      <c r="QXO165" s="273"/>
      <c r="QXP165" s="273"/>
      <c r="QXQ165" s="273"/>
      <c r="QXR165" s="273"/>
      <c r="QXS165" s="273"/>
      <c r="QXT165" s="273"/>
      <c r="QXU165" s="273"/>
      <c r="QXV165" s="273"/>
      <c r="QXW165" s="273"/>
      <c r="QXX165" s="273"/>
      <c r="QXY165" s="273"/>
      <c r="QXZ165" s="273"/>
      <c r="QYA165" s="273"/>
      <c r="QYB165" s="273"/>
      <c r="QYC165" s="273"/>
      <c r="QYD165" s="273"/>
      <c r="QYE165" s="273"/>
      <c r="QYF165" s="273"/>
      <c r="QYG165" s="273"/>
      <c r="QYH165" s="273"/>
      <c r="QYI165" s="273"/>
      <c r="QYJ165" s="273"/>
      <c r="QYK165" s="273"/>
      <c r="QYL165" s="273"/>
      <c r="QYM165" s="273"/>
      <c r="QYN165" s="273"/>
      <c r="QYO165" s="273"/>
      <c r="QYP165" s="273"/>
      <c r="QYQ165" s="273"/>
      <c r="QYR165" s="273"/>
      <c r="QYS165" s="273"/>
      <c r="QYT165" s="273"/>
      <c r="QYU165" s="273"/>
      <c r="QYV165" s="273"/>
      <c r="QYW165" s="273"/>
      <c r="QYX165" s="273"/>
      <c r="QYY165" s="273"/>
      <c r="QYZ165" s="273"/>
      <c r="QZA165" s="273"/>
      <c r="QZB165" s="273"/>
      <c r="QZC165" s="273"/>
      <c r="QZD165" s="273"/>
      <c r="QZE165" s="273"/>
      <c r="QZF165" s="273"/>
      <c r="QZG165" s="273"/>
      <c r="QZH165" s="273"/>
      <c r="QZI165" s="273"/>
      <c r="QZJ165" s="273"/>
      <c r="QZK165" s="273"/>
      <c r="QZL165" s="273"/>
      <c r="QZM165" s="273"/>
      <c r="QZN165" s="273"/>
      <c r="QZO165" s="273"/>
      <c r="QZP165" s="273"/>
      <c r="QZQ165" s="273"/>
      <c r="QZR165" s="273"/>
      <c r="QZS165" s="273"/>
      <c r="QZT165" s="273"/>
      <c r="QZU165" s="273"/>
      <c r="QZV165" s="273"/>
      <c r="QZW165" s="273"/>
      <c r="QZX165" s="273"/>
      <c r="QZY165" s="273"/>
      <c r="QZZ165" s="273"/>
      <c r="RAA165" s="273"/>
      <c r="RAB165" s="273"/>
      <c r="RAC165" s="273"/>
      <c r="RAD165" s="273"/>
      <c r="RAE165" s="273"/>
      <c r="RAF165" s="273"/>
      <c r="RAG165" s="273"/>
      <c r="RAH165" s="273"/>
      <c r="RAI165" s="273"/>
      <c r="RAJ165" s="273"/>
      <c r="RAK165" s="273"/>
      <c r="RAL165" s="273"/>
      <c r="RAM165" s="273"/>
      <c r="RAN165" s="273"/>
      <c r="RAO165" s="273"/>
      <c r="RAP165" s="273"/>
      <c r="RAQ165" s="273"/>
      <c r="RAR165" s="273"/>
      <c r="RAS165" s="273"/>
      <c r="RAT165" s="273"/>
      <c r="RAU165" s="273"/>
      <c r="RAV165" s="273"/>
      <c r="RAW165" s="273"/>
      <c r="RAX165" s="273"/>
      <c r="RAY165" s="273"/>
      <c r="RAZ165" s="273"/>
      <c r="RBA165" s="273"/>
      <c r="RBB165" s="273"/>
      <c r="RBC165" s="273"/>
      <c r="RBD165" s="273"/>
      <c r="RBE165" s="273"/>
      <c r="RBF165" s="273"/>
      <c r="RBG165" s="273"/>
      <c r="RBH165" s="273"/>
      <c r="RBI165" s="273"/>
      <c r="RBJ165" s="273"/>
      <c r="RBK165" s="273"/>
      <c r="RBL165" s="273"/>
      <c r="RBM165" s="273"/>
      <c r="RBN165" s="273"/>
      <c r="RBO165" s="273"/>
      <c r="RBP165" s="273"/>
      <c r="RBQ165" s="273"/>
      <c r="RBR165" s="273"/>
      <c r="RBS165" s="273"/>
      <c r="RBT165" s="273"/>
      <c r="RBU165" s="273"/>
      <c r="RBV165" s="273"/>
      <c r="RBW165" s="273"/>
      <c r="RBX165" s="273"/>
      <c r="RBY165" s="273"/>
      <c r="RBZ165" s="273"/>
      <c r="RCA165" s="273"/>
      <c r="RCB165" s="273"/>
      <c r="RCC165" s="273"/>
      <c r="RCD165" s="273"/>
      <c r="RCE165" s="273"/>
      <c r="RCF165" s="273"/>
      <c r="RCG165" s="273"/>
      <c r="RCH165" s="273"/>
      <c r="RCI165" s="273"/>
      <c r="RCJ165" s="273"/>
      <c r="RCK165" s="273"/>
      <c r="RCL165" s="273"/>
      <c r="RCM165" s="273"/>
      <c r="RCN165" s="273"/>
      <c r="RCO165" s="273"/>
      <c r="RCP165" s="273"/>
      <c r="RCQ165" s="273"/>
      <c r="RCR165" s="273"/>
      <c r="RCS165" s="273"/>
      <c r="RCT165" s="273"/>
      <c r="RCU165" s="273"/>
      <c r="RCV165" s="273"/>
      <c r="RCW165" s="273"/>
      <c r="RCX165" s="273"/>
      <c r="RCY165" s="273"/>
      <c r="RCZ165" s="273"/>
      <c r="RDA165" s="273"/>
      <c r="RDB165" s="273"/>
      <c r="RDC165" s="273"/>
      <c r="RDD165" s="273"/>
      <c r="RDE165" s="273"/>
      <c r="RDF165" s="273"/>
      <c r="RDG165" s="273"/>
      <c r="RDH165" s="273"/>
      <c r="RDI165" s="273"/>
      <c r="RDJ165" s="273"/>
      <c r="RDK165" s="273"/>
      <c r="RDL165" s="273"/>
      <c r="RDM165" s="273"/>
      <c r="RDN165" s="273"/>
      <c r="RDO165" s="273"/>
      <c r="RDP165" s="273"/>
      <c r="RDQ165" s="273"/>
      <c r="RDR165" s="273"/>
      <c r="RDS165" s="273"/>
      <c r="RDT165" s="273"/>
      <c r="RDU165" s="273"/>
      <c r="RDV165" s="273"/>
      <c r="RDW165" s="273"/>
      <c r="RDX165" s="273"/>
      <c r="RDY165" s="273"/>
      <c r="RDZ165" s="273"/>
      <c r="REA165" s="273"/>
      <c r="REB165" s="273"/>
      <c r="REC165" s="273"/>
      <c r="RED165" s="273"/>
      <c r="REE165" s="273"/>
      <c r="REF165" s="273"/>
      <c r="REG165" s="273"/>
      <c r="REH165" s="273"/>
      <c r="REI165" s="273"/>
      <c r="REJ165" s="273"/>
      <c r="REK165" s="273"/>
      <c r="REL165" s="273"/>
      <c r="REM165" s="273"/>
      <c r="REN165" s="273"/>
      <c r="REO165" s="273"/>
      <c r="REP165" s="273"/>
      <c r="REQ165" s="273"/>
      <c r="RER165" s="273"/>
      <c r="RES165" s="273"/>
      <c r="RET165" s="273"/>
      <c r="REU165" s="273"/>
      <c r="REV165" s="273"/>
      <c r="REW165" s="273"/>
      <c r="REX165" s="273"/>
      <c r="REY165" s="273"/>
      <c r="REZ165" s="273"/>
      <c r="RFA165" s="273"/>
      <c r="RFB165" s="273"/>
      <c r="RFC165" s="273"/>
      <c r="RFD165" s="273"/>
      <c r="RFE165" s="273"/>
      <c r="RFF165" s="273"/>
      <c r="RFG165" s="273"/>
      <c r="RFH165" s="273"/>
      <c r="RFI165" s="273"/>
      <c r="RFJ165" s="273"/>
      <c r="RFK165" s="273"/>
      <c r="RFL165" s="273"/>
      <c r="RFM165" s="273"/>
      <c r="RFN165" s="273"/>
      <c r="RFO165" s="273"/>
      <c r="RFP165" s="273"/>
      <c r="RFQ165" s="273"/>
      <c r="RFR165" s="273"/>
      <c r="RFS165" s="273"/>
      <c r="RFT165" s="273"/>
      <c r="RFU165" s="273"/>
      <c r="RFV165" s="273"/>
      <c r="RFW165" s="273"/>
      <c r="RFX165" s="273"/>
      <c r="RFY165" s="273"/>
      <c r="RFZ165" s="273"/>
      <c r="RGA165" s="273"/>
      <c r="RGB165" s="273"/>
      <c r="RGC165" s="273"/>
      <c r="RGD165" s="273"/>
      <c r="RGE165" s="273"/>
      <c r="RGF165" s="273"/>
      <c r="RGG165" s="273"/>
      <c r="RGH165" s="273"/>
      <c r="RGI165" s="273"/>
      <c r="RGJ165" s="273"/>
      <c r="RGK165" s="273"/>
      <c r="RGL165" s="273"/>
      <c r="RGM165" s="273"/>
      <c r="RGN165" s="273"/>
      <c r="RGO165" s="273"/>
      <c r="RGP165" s="273"/>
      <c r="RGQ165" s="273"/>
      <c r="RGR165" s="273"/>
      <c r="RGS165" s="273"/>
      <c r="RGT165" s="273"/>
      <c r="RGU165" s="273"/>
      <c r="RGV165" s="273"/>
      <c r="RGW165" s="273"/>
      <c r="RGX165" s="273"/>
      <c r="RGY165" s="273"/>
      <c r="RGZ165" s="273"/>
      <c r="RHA165" s="273"/>
      <c r="RHB165" s="273"/>
      <c r="RHC165" s="273"/>
      <c r="RHD165" s="273"/>
      <c r="RHE165" s="273"/>
      <c r="RHF165" s="273"/>
      <c r="RHG165" s="273"/>
      <c r="RHH165" s="273"/>
      <c r="RHI165" s="273"/>
      <c r="RHJ165" s="273"/>
      <c r="RHK165" s="273"/>
      <c r="RHL165" s="273"/>
      <c r="RHM165" s="273"/>
      <c r="RHN165" s="273"/>
      <c r="RHO165" s="273"/>
      <c r="RHP165" s="273"/>
      <c r="RHQ165" s="273"/>
      <c r="RHR165" s="273"/>
      <c r="RHS165" s="273"/>
      <c r="RHT165" s="273"/>
      <c r="RHU165" s="273"/>
      <c r="RHV165" s="273"/>
      <c r="RHW165" s="273"/>
      <c r="RHX165" s="273"/>
      <c r="RHY165" s="273"/>
      <c r="RHZ165" s="273"/>
      <c r="RIA165" s="273"/>
      <c r="RIB165" s="273"/>
      <c r="RIC165" s="273"/>
      <c r="RID165" s="273"/>
      <c r="RIE165" s="273"/>
      <c r="RIF165" s="273"/>
      <c r="RIG165" s="273"/>
      <c r="RIH165" s="273"/>
      <c r="RII165" s="273"/>
      <c r="RIJ165" s="273"/>
      <c r="RIK165" s="273"/>
      <c r="RIL165" s="273"/>
      <c r="RIM165" s="273"/>
      <c r="RIN165" s="273"/>
      <c r="RIO165" s="273"/>
      <c r="RIP165" s="273"/>
      <c r="RIQ165" s="273"/>
      <c r="RIR165" s="273"/>
      <c r="RIS165" s="273"/>
      <c r="RIT165" s="273"/>
      <c r="RIU165" s="273"/>
      <c r="RIV165" s="273"/>
      <c r="RIW165" s="273"/>
      <c r="RIX165" s="273"/>
      <c r="RIY165" s="273"/>
      <c r="RIZ165" s="273"/>
      <c r="RJA165" s="273"/>
      <c r="RJB165" s="273"/>
      <c r="RJC165" s="273"/>
      <c r="RJD165" s="273"/>
      <c r="RJE165" s="273"/>
      <c r="RJF165" s="273"/>
      <c r="RJG165" s="273"/>
      <c r="RJH165" s="273"/>
      <c r="RJI165" s="273"/>
      <c r="RJJ165" s="273"/>
      <c r="RJK165" s="273"/>
      <c r="RJL165" s="273"/>
      <c r="RJM165" s="273"/>
      <c r="RJN165" s="273"/>
      <c r="RJO165" s="273"/>
      <c r="RJP165" s="273"/>
      <c r="RJQ165" s="273"/>
      <c r="RJR165" s="273"/>
      <c r="RJS165" s="273"/>
      <c r="RJT165" s="273"/>
      <c r="RJU165" s="273"/>
      <c r="RJV165" s="273"/>
      <c r="RJW165" s="273"/>
      <c r="RJX165" s="273"/>
      <c r="RJY165" s="273"/>
      <c r="RJZ165" s="273"/>
      <c r="RKA165" s="273"/>
      <c r="RKB165" s="273"/>
      <c r="RKC165" s="273"/>
      <c r="RKD165" s="273"/>
      <c r="RKE165" s="273"/>
      <c r="RKF165" s="273"/>
      <c r="RKG165" s="273"/>
      <c r="RKH165" s="273"/>
      <c r="RKI165" s="273"/>
      <c r="RKJ165" s="273"/>
      <c r="RKK165" s="273"/>
      <c r="RKL165" s="273"/>
      <c r="RKM165" s="273"/>
      <c r="RKN165" s="273"/>
      <c r="RKO165" s="273"/>
      <c r="RKP165" s="273"/>
      <c r="RKQ165" s="273"/>
      <c r="RKR165" s="273"/>
      <c r="RKS165" s="273"/>
      <c r="RKT165" s="273"/>
      <c r="RKU165" s="273"/>
      <c r="RKV165" s="273"/>
      <c r="RKW165" s="273"/>
      <c r="RKX165" s="273"/>
      <c r="RKY165" s="273"/>
      <c r="RKZ165" s="273"/>
      <c r="RLA165" s="273"/>
      <c r="RLB165" s="273"/>
      <c r="RLC165" s="273"/>
      <c r="RLD165" s="273"/>
      <c r="RLE165" s="273"/>
      <c r="RLF165" s="273"/>
      <c r="RLG165" s="273"/>
      <c r="RLH165" s="273"/>
      <c r="RLI165" s="273"/>
      <c r="RLJ165" s="273"/>
      <c r="RLK165" s="273"/>
      <c r="RLL165" s="273"/>
      <c r="RLM165" s="273"/>
      <c r="RLN165" s="273"/>
      <c r="RLO165" s="273"/>
      <c r="RLP165" s="273"/>
      <c r="RLQ165" s="273"/>
      <c r="RLR165" s="273"/>
      <c r="RLS165" s="273"/>
      <c r="RLT165" s="273"/>
      <c r="RLU165" s="273"/>
      <c r="RLV165" s="273"/>
      <c r="RLW165" s="273"/>
      <c r="RLX165" s="273"/>
      <c r="RLY165" s="273"/>
      <c r="RLZ165" s="273"/>
      <c r="RMA165" s="273"/>
      <c r="RMB165" s="273"/>
      <c r="RMC165" s="273"/>
      <c r="RMD165" s="273"/>
      <c r="RME165" s="273"/>
      <c r="RMF165" s="273"/>
      <c r="RMG165" s="273"/>
      <c r="RMH165" s="273"/>
      <c r="RMI165" s="273"/>
      <c r="RMJ165" s="273"/>
      <c r="RMK165" s="273"/>
      <c r="RML165" s="273"/>
      <c r="RMM165" s="273"/>
      <c r="RMN165" s="273"/>
      <c r="RMO165" s="273"/>
      <c r="RMP165" s="273"/>
      <c r="RMQ165" s="273"/>
      <c r="RMR165" s="273"/>
      <c r="RMS165" s="273"/>
      <c r="RMT165" s="273"/>
      <c r="RMU165" s="273"/>
      <c r="RMV165" s="273"/>
      <c r="RMW165" s="273"/>
      <c r="RMX165" s="273"/>
      <c r="RMY165" s="273"/>
      <c r="RMZ165" s="273"/>
      <c r="RNA165" s="273"/>
      <c r="RNB165" s="273"/>
      <c r="RNC165" s="273"/>
      <c r="RND165" s="273"/>
      <c r="RNE165" s="273"/>
      <c r="RNF165" s="273"/>
      <c r="RNG165" s="273"/>
      <c r="RNH165" s="273"/>
      <c r="RNI165" s="273"/>
      <c r="RNJ165" s="273"/>
      <c r="RNK165" s="273"/>
      <c r="RNL165" s="273"/>
      <c r="RNM165" s="273"/>
      <c r="RNN165" s="273"/>
      <c r="RNO165" s="273"/>
      <c r="RNP165" s="273"/>
      <c r="RNQ165" s="273"/>
      <c r="RNR165" s="273"/>
      <c r="RNS165" s="273"/>
      <c r="RNT165" s="273"/>
      <c r="RNU165" s="273"/>
      <c r="RNV165" s="273"/>
      <c r="RNW165" s="273"/>
      <c r="RNX165" s="273"/>
      <c r="RNY165" s="273"/>
      <c r="RNZ165" s="273"/>
      <c r="ROA165" s="273"/>
      <c r="ROB165" s="273"/>
      <c r="ROC165" s="273"/>
      <c r="ROD165" s="273"/>
      <c r="ROE165" s="273"/>
      <c r="ROF165" s="273"/>
      <c r="ROG165" s="273"/>
      <c r="ROH165" s="273"/>
      <c r="ROI165" s="273"/>
      <c r="ROJ165" s="273"/>
      <c r="ROK165" s="273"/>
      <c r="ROL165" s="273"/>
      <c r="ROM165" s="273"/>
      <c r="RON165" s="273"/>
      <c r="ROO165" s="273"/>
      <c r="ROP165" s="273"/>
      <c r="ROQ165" s="273"/>
      <c r="ROR165" s="273"/>
      <c r="ROS165" s="273"/>
      <c r="ROT165" s="273"/>
      <c r="ROU165" s="273"/>
      <c r="ROV165" s="273"/>
      <c r="ROW165" s="273"/>
      <c r="ROX165" s="273"/>
      <c r="ROY165" s="273"/>
      <c r="ROZ165" s="273"/>
      <c r="RPA165" s="273"/>
      <c r="RPB165" s="273"/>
      <c r="RPC165" s="273"/>
      <c r="RPD165" s="273"/>
      <c r="RPE165" s="273"/>
      <c r="RPF165" s="273"/>
      <c r="RPG165" s="273"/>
      <c r="RPH165" s="273"/>
      <c r="RPI165" s="273"/>
      <c r="RPJ165" s="273"/>
      <c r="RPK165" s="273"/>
      <c r="RPL165" s="273"/>
      <c r="RPM165" s="273"/>
      <c r="RPN165" s="273"/>
      <c r="RPO165" s="273"/>
      <c r="RPP165" s="273"/>
      <c r="RPQ165" s="273"/>
      <c r="RPR165" s="273"/>
      <c r="RPS165" s="273"/>
      <c r="RPT165" s="273"/>
      <c r="RPU165" s="273"/>
      <c r="RPV165" s="273"/>
      <c r="RPW165" s="273"/>
      <c r="RPX165" s="273"/>
      <c r="RPY165" s="273"/>
      <c r="RPZ165" s="273"/>
      <c r="RQA165" s="273"/>
      <c r="RQB165" s="273"/>
      <c r="RQC165" s="273"/>
      <c r="RQD165" s="273"/>
      <c r="RQE165" s="273"/>
      <c r="RQF165" s="273"/>
      <c r="RQG165" s="273"/>
      <c r="RQH165" s="273"/>
      <c r="RQI165" s="273"/>
      <c r="RQJ165" s="273"/>
      <c r="RQK165" s="273"/>
      <c r="RQL165" s="273"/>
      <c r="RQM165" s="273"/>
      <c r="RQN165" s="273"/>
      <c r="RQO165" s="273"/>
      <c r="RQP165" s="273"/>
      <c r="RQQ165" s="273"/>
      <c r="RQR165" s="273"/>
      <c r="RQS165" s="273"/>
      <c r="RQT165" s="273"/>
      <c r="RQU165" s="273"/>
      <c r="RQV165" s="273"/>
      <c r="RQW165" s="273"/>
      <c r="RQX165" s="273"/>
      <c r="RQY165" s="273"/>
      <c r="RQZ165" s="273"/>
      <c r="RRA165" s="273"/>
      <c r="RRB165" s="273"/>
      <c r="RRC165" s="273"/>
      <c r="RRD165" s="273"/>
      <c r="RRE165" s="273"/>
      <c r="RRF165" s="273"/>
      <c r="RRG165" s="273"/>
      <c r="RRH165" s="273"/>
      <c r="RRI165" s="273"/>
      <c r="RRJ165" s="273"/>
      <c r="RRK165" s="273"/>
      <c r="RRL165" s="273"/>
      <c r="RRM165" s="273"/>
      <c r="RRN165" s="273"/>
      <c r="RRO165" s="273"/>
      <c r="RRP165" s="273"/>
      <c r="RRQ165" s="273"/>
      <c r="RRR165" s="273"/>
      <c r="RRS165" s="273"/>
      <c r="RRT165" s="273"/>
      <c r="RRU165" s="273"/>
      <c r="RRV165" s="273"/>
      <c r="RRW165" s="273"/>
      <c r="RRX165" s="273"/>
      <c r="RRY165" s="273"/>
      <c r="RRZ165" s="273"/>
      <c r="RSA165" s="273"/>
      <c r="RSB165" s="273"/>
      <c r="RSC165" s="273"/>
      <c r="RSD165" s="273"/>
      <c r="RSE165" s="273"/>
      <c r="RSF165" s="273"/>
      <c r="RSG165" s="273"/>
      <c r="RSH165" s="273"/>
      <c r="RSI165" s="273"/>
      <c r="RSJ165" s="273"/>
      <c r="RSK165" s="273"/>
      <c r="RSL165" s="273"/>
      <c r="RSM165" s="273"/>
      <c r="RSN165" s="273"/>
      <c r="RSO165" s="273"/>
      <c r="RSP165" s="273"/>
      <c r="RSQ165" s="273"/>
      <c r="RSR165" s="273"/>
      <c r="RSS165" s="273"/>
      <c r="RST165" s="273"/>
      <c r="RSU165" s="273"/>
      <c r="RSV165" s="273"/>
      <c r="RSW165" s="273"/>
      <c r="RSX165" s="273"/>
      <c r="RSY165" s="273"/>
      <c r="RSZ165" s="273"/>
      <c r="RTA165" s="273"/>
      <c r="RTB165" s="273"/>
      <c r="RTC165" s="273"/>
      <c r="RTD165" s="273"/>
      <c r="RTE165" s="273"/>
      <c r="RTF165" s="273"/>
      <c r="RTG165" s="273"/>
      <c r="RTH165" s="273"/>
      <c r="RTI165" s="273"/>
      <c r="RTJ165" s="273"/>
      <c r="RTK165" s="273"/>
      <c r="RTL165" s="273"/>
      <c r="RTM165" s="273"/>
      <c r="RTN165" s="273"/>
      <c r="RTO165" s="273"/>
      <c r="RTP165" s="273"/>
      <c r="RTQ165" s="273"/>
      <c r="RTR165" s="273"/>
      <c r="RTS165" s="273"/>
      <c r="RTT165" s="273"/>
      <c r="RTU165" s="273"/>
      <c r="RTV165" s="273"/>
      <c r="RTW165" s="273"/>
      <c r="RTX165" s="273"/>
      <c r="RTY165" s="273"/>
      <c r="RTZ165" s="273"/>
      <c r="RUA165" s="273"/>
      <c r="RUB165" s="273"/>
      <c r="RUC165" s="273"/>
      <c r="RUD165" s="273"/>
      <c r="RUE165" s="273"/>
      <c r="RUF165" s="273"/>
      <c r="RUG165" s="273"/>
      <c r="RUH165" s="273"/>
      <c r="RUI165" s="273"/>
      <c r="RUJ165" s="273"/>
      <c r="RUK165" s="273"/>
      <c r="RUL165" s="273"/>
      <c r="RUM165" s="273"/>
      <c r="RUN165" s="273"/>
      <c r="RUO165" s="273"/>
      <c r="RUP165" s="273"/>
      <c r="RUQ165" s="273"/>
      <c r="RUR165" s="273"/>
      <c r="RUS165" s="273"/>
      <c r="RUT165" s="273"/>
      <c r="RUU165" s="273"/>
      <c r="RUV165" s="273"/>
      <c r="RUW165" s="273"/>
      <c r="RUX165" s="273"/>
      <c r="RUY165" s="273"/>
      <c r="RUZ165" s="273"/>
      <c r="RVA165" s="273"/>
      <c r="RVB165" s="273"/>
      <c r="RVC165" s="273"/>
      <c r="RVD165" s="273"/>
      <c r="RVE165" s="273"/>
      <c r="RVF165" s="273"/>
      <c r="RVG165" s="273"/>
      <c r="RVH165" s="273"/>
      <c r="RVI165" s="273"/>
      <c r="RVJ165" s="273"/>
      <c r="RVK165" s="273"/>
      <c r="RVL165" s="273"/>
      <c r="RVM165" s="273"/>
      <c r="RVN165" s="273"/>
      <c r="RVO165" s="273"/>
      <c r="RVP165" s="273"/>
      <c r="RVQ165" s="273"/>
      <c r="RVR165" s="273"/>
      <c r="RVS165" s="273"/>
      <c r="RVT165" s="273"/>
      <c r="RVU165" s="273"/>
      <c r="RVV165" s="273"/>
      <c r="RVW165" s="273"/>
      <c r="RVX165" s="273"/>
      <c r="RVY165" s="273"/>
      <c r="RVZ165" s="273"/>
      <c r="RWA165" s="273"/>
      <c r="RWB165" s="273"/>
      <c r="RWC165" s="273"/>
      <c r="RWD165" s="273"/>
      <c r="RWE165" s="273"/>
      <c r="RWF165" s="273"/>
      <c r="RWG165" s="273"/>
      <c r="RWH165" s="273"/>
      <c r="RWI165" s="273"/>
      <c r="RWJ165" s="273"/>
      <c r="RWK165" s="273"/>
      <c r="RWL165" s="273"/>
      <c r="RWM165" s="273"/>
      <c r="RWN165" s="273"/>
      <c r="RWO165" s="273"/>
      <c r="RWP165" s="273"/>
      <c r="RWQ165" s="273"/>
      <c r="RWR165" s="273"/>
      <c r="RWS165" s="273"/>
      <c r="RWT165" s="273"/>
      <c r="RWU165" s="273"/>
      <c r="RWV165" s="273"/>
      <c r="RWW165" s="273"/>
      <c r="RWX165" s="273"/>
      <c r="RWY165" s="273"/>
      <c r="RWZ165" s="273"/>
      <c r="RXA165" s="273"/>
      <c r="RXB165" s="273"/>
      <c r="RXC165" s="273"/>
      <c r="RXD165" s="273"/>
      <c r="RXE165" s="273"/>
      <c r="RXF165" s="273"/>
      <c r="RXG165" s="273"/>
      <c r="RXH165" s="273"/>
      <c r="RXI165" s="273"/>
      <c r="RXJ165" s="273"/>
      <c r="RXK165" s="273"/>
      <c r="RXL165" s="273"/>
      <c r="RXM165" s="273"/>
      <c r="RXN165" s="273"/>
      <c r="RXO165" s="273"/>
      <c r="RXP165" s="273"/>
      <c r="RXQ165" s="273"/>
      <c r="RXR165" s="273"/>
      <c r="RXS165" s="273"/>
      <c r="RXT165" s="273"/>
      <c r="RXU165" s="273"/>
      <c r="RXV165" s="273"/>
      <c r="RXW165" s="273"/>
      <c r="RXX165" s="273"/>
      <c r="RXY165" s="273"/>
      <c r="RXZ165" s="273"/>
      <c r="RYA165" s="273"/>
      <c r="RYB165" s="273"/>
      <c r="RYC165" s="273"/>
      <c r="RYD165" s="273"/>
      <c r="RYE165" s="273"/>
      <c r="RYF165" s="273"/>
      <c r="RYG165" s="273"/>
      <c r="RYH165" s="273"/>
      <c r="RYI165" s="273"/>
      <c r="RYJ165" s="273"/>
      <c r="RYK165" s="273"/>
      <c r="RYL165" s="273"/>
      <c r="RYM165" s="273"/>
      <c r="RYN165" s="273"/>
      <c r="RYO165" s="273"/>
      <c r="RYP165" s="273"/>
      <c r="RYQ165" s="273"/>
      <c r="RYR165" s="273"/>
      <c r="RYS165" s="273"/>
      <c r="RYT165" s="273"/>
      <c r="RYU165" s="273"/>
      <c r="RYV165" s="273"/>
      <c r="RYW165" s="273"/>
      <c r="RYX165" s="273"/>
      <c r="RYY165" s="273"/>
      <c r="RYZ165" s="273"/>
      <c r="RZA165" s="273"/>
      <c r="RZB165" s="273"/>
      <c r="RZC165" s="273"/>
      <c r="RZD165" s="273"/>
      <c r="RZE165" s="273"/>
      <c r="RZF165" s="273"/>
      <c r="RZG165" s="273"/>
      <c r="RZH165" s="273"/>
      <c r="RZI165" s="273"/>
      <c r="RZJ165" s="273"/>
      <c r="RZK165" s="273"/>
      <c r="RZL165" s="273"/>
      <c r="RZM165" s="273"/>
      <c r="RZN165" s="273"/>
      <c r="RZO165" s="273"/>
      <c r="RZP165" s="273"/>
      <c r="RZQ165" s="273"/>
      <c r="RZR165" s="273"/>
      <c r="RZS165" s="273"/>
      <c r="RZT165" s="273"/>
      <c r="RZU165" s="273"/>
      <c r="RZV165" s="273"/>
      <c r="RZW165" s="273"/>
      <c r="RZX165" s="273"/>
      <c r="RZY165" s="273"/>
      <c r="RZZ165" s="273"/>
      <c r="SAA165" s="273"/>
      <c r="SAB165" s="273"/>
      <c r="SAC165" s="273"/>
      <c r="SAD165" s="273"/>
      <c r="SAE165" s="273"/>
      <c r="SAF165" s="273"/>
      <c r="SAG165" s="273"/>
      <c r="SAH165" s="273"/>
      <c r="SAI165" s="273"/>
      <c r="SAJ165" s="273"/>
      <c r="SAK165" s="273"/>
      <c r="SAL165" s="273"/>
      <c r="SAM165" s="273"/>
      <c r="SAN165" s="273"/>
      <c r="SAO165" s="273"/>
      <c r="SAP165" s="273"/>
      <c r="SAQ165" s="273"/>
      <c r="SAR165" s="273"/>
      <c r="SAS165" s="273"/>
      <c r="SAT165" s="273"/>
      <c r="SAU165" s="273"/>
      <c r="SAV165" s="273"/>
      <c r="SAW165" s="273"/>
      <c r="SAX165" s="273"/>
      <c r="SAY165" s="273"/>
      <c r="SAZ165" s="273"/>
      <c r="SBA165" s="273"/>
      <c r="SBB165" s="273"/>
      <c r="SBC165" s="273"/>
      <c r="SBD165" s="273"/>
      <c r="SBE165" s="273"/>
      <c r="SBF165" s="273"/>
      <c r="SBG165" s="273"/>
      <c r="SBH165" s="273"/>
      <c r="SBI165" s="273"/>
      <c r="SBJ165" s="273"/>
      <c r="SBK165" s="273"/>
      <c r="SBL165" s="273"/>
      <c r="SBM165" s="273"/>
      <c r="SBN165" s="273"/>
      <c r="SBO165" s="273"/>
      <c r="SBP165" s="273"/>
      <c r="SBQ165" s="273"/>
      <c r="SBR165" s="273"/>
      <c r="SBS165" s="273"/>
      <c r="SBT165" s="273"/>
      <c r="SBU165" s="273"/>
      <c r="SBV165" s="273"/>
      <c r="SBW165" s="273"/>
      <c r="SBX165" s="273"/>
      <c r="SBY165" s="273"/>
      <c r="SBZ165" s="273"/>
      <c r="SCA165" s="273"/>
      <c r="SCB165" s="273"/>
      <c r="SCC165" s="273"/>
      <c r="SCD165" s="273"/>
      <c r="SCE165" s="273"/>
      <c r="SCF165" s="273"/>
      <c r="SCG165" s="273"/>
      <c r="SCH165" s="273"/>
      <c r="SCI165" s="273"/>
      <c r="SCJ165" s="273"/>
      <c r="SCK165" s="273"/>
      <c r="SCL165" s="273"/>
      <c r="SCM165" s="273"/>
      <c r="SCN165" s="273"/>
      <c r="SCO165" s="273"/>
      <c r="SCP165" s="273"/>
      <c r="SCQ165" s="273"/>
      <c r="SCR165" s="273"/>
      <c r="SCS165" s="273"/>
      <c r="SCT165" s="273"/>
      <c r="SCU165" s="273"/>
      <c r="SCV165" s="273"/>
      <c r="SCW165" s="273"/>
      <c r="SCX165" s="273"/>
      <c r="SCY165" s="273"/>
      <c r="SCZ165" s="273"/>
      <c r="SDA165" s="273"/>
      <c r="SDB165" s="273"/>
      <c r="SDC165" s="273"/>
      <c r="SDD165" s="273"/>
      <c r="SDE165" s="273"/>
      <c r="SDF165" s="273"/>
      <c r="SDG165" s="273"/>
      <c r="SDH165" s="273"/>
      <c r="SDI165" s="273"/>
      <c r="SDJ165" s="273"/>
      <c r="SDK165" s="273"/>
      <c r="SDL165" s="273"/>
      <c r="SDM165" s="273"/>
      <c r="SDN165" s="273"/>
      <c r="SDO165" s="273"/>
      <c r="SDP165" s="273"/>
      <c r="SDQ165" s="273"/>
      <c r="SDR165" s="273"/>
      <c r="SDS165" s="273"/>
      <c r="SDT165" s="273"/>
      <c r="SDU165" s="273"/>
      <c r="SDV165" s="273"/>
      <c r="SDW165" s="273"/>
      <c r="SDX165" s="273"/>
      <c r="SDY165" s="273"/>
      <c r="SDZ165" s="273"/>
      <c r="SEA165" s="273"/>
      <c r="SEB165" s="273"/>
      <c r="SEC165" s="273"/>
      <c r="SED165" s="273"/>
      <c r="SEE165" s="273"/>
      <c r="SEF165" s="273"/>
      <c r="SEG165" s="273"/>
      <c r="SEH165" s="273"/>
      <c r="SEI165" s="273"/>
      <c r="SEJ165" s="273"/>
      <c r="SEK165" s="273"/>
      <c r="SEL165" s="273"/>
      <c r="SEM165" s="273"/>
      <c r="SEN165" s="273"/>
      <c r="SEO165" s="273"/>
      <c r="SEP165" s="273"/>
      <c r="SEQ165" s="273"/>
      <c r="SER165" s="273"/>
      <c r="SES165" s="273"/>
      <c r="SET165" s="273"/>
      <c r="SEU165" s="273"/>
      <c r="SEV165" s="273"/>
      <c r="SEW165" s="273"/>
      <c r="SEX165" s="273"/>
      <c r="SEY165" s="273"/>
      <c r="SEZ165" s="273"/>
      <c r="SFA165" s="273"/>
      <c r="SFB165" s="273"/>
      <c r="SFC165" s="273"/>
      <c r="SFD165" s="273"/>
      <c r="SFE165" s="273"/>
      <c r="SFF165" s="273"/>
      <c r="SFG165" s="273"/>
      <c r="SFH165" s="273"/>
      <c r="SFI165" s="273"/>
      <c r="SFJ165" s="273"/>
      <c r="SFK165" s="273"/>
      <c r="SFL165" s="273"/>
      <c r="SFM165" s="273"/>
      <c r="SFN165" s="273"/>
      <c r="SFO165" s="273"/>
      <c r="SFP165" s="273"/>
      <c r="SFQ165" s="273"/>
      <c r="SFR165" s="273"/>
      <c r="SFS165" s="273"/>
      <c r="SFT165" s="273"/>
      <c r="SFU165" s="273"/>
      <c r="SFV165" s="273"/>
      <c r="SFW165" s="273"/>
      <c r="SFX165" s="273"/>
      <c r="SFY165" s="273"/>
      <c r="SFZ165" s="273"/>
      <c r="SGA165" s="273"/>
      <c r="SGB165" s="273"/>
      <c r="SGC165" s="273"/>
      <c r="SGD165" s="273"/>
      <c r="SGE165" s="273"/>
      <c r="SGF165" s="273"/>
      <c r="SGG165" s="273"/>
      <c r="SGH165" s="273"/>
      <c r="SGI165" s="273"/>
      <c r="SGJ165" s="273"/>
      <c r="SGK165" s="273"/>
      <c r="SGL165" s="273"/>
      <c r="SGM165" s="273"/>
      <c r="SGN165" s="273"/>
      <c r="SGO165" s="273"/>
      <c r="SGP165" s="273"/>
      <c r="SGQ165" s="273"/>
      <c r="SGR165" s="273"/>
      <c r="SGS165" s="273"/>
      <c r="SGT165" s="273"/>
      <c r="SGU165" s="273"/>
      <c r="SGV165" s="273"/>
      <c r="SGW165" s="273"/>
      <c r="SGX165" s="273"/>
      <c r="SGY165" s="273"/>
      <c r="SGZ165" s="273"/>
      <c r="SHA165" s="273"/>
      <c r="SHB165" s="273"/>
      <c r="SHC165" s="273"/>
      <c r="SHD165" s="273"/>
      <c r="SHE165" s="273"/>
      <c r="SHF165" s="273"/>
      <c r="SHG165" s="273"/>
      <c r="SHH165" s="273"/>
      <c r="SHI165" s="273"/>
      <c r="SHJ165" s="273"/>
      <c r="SHK165" s="273"/>
      <c r="SHL165" s="273"/>
      <c r="SHM165" s="273"/>
      <c r="SHN165" s="273"/>
      <c r="SHO165" s="273"/>
      <c r="SHP165" s="273"/>
      <c r="SHQ165" s="273"/>
      <c r="SHR165" s="273"/>
      <c r="SHS165" s="273"/>
      <c r="SHT165" s="273"/>
      <c r="SHU165" s="273"/>
      <c r="SHV165" s="273"/>
      <c r="SHW165" s="273"/>
      <c r="SHX165" s="273"/>
      <c r="SHY165" s="273"/>
      <c r="SHZ165" s="273"/>
      <c r="SIA165" s="273"/>
      <c r="SIB165" s="273"/>
      <c r="SIC165" s="273"/>
      <c r="SID165" s="273"/>
      <c r="SIE165" s="273"/>
      <c r="SIF165" s="273"/>
      <c r="SIG165" s="273"/>
      <c r="SIH165" s="273"/>
      <c r="SII165" s="273"/>
      <c r="SIJ165" s="273"/>
      <c r="SIK165" s="273"/>
      <c r="SIL165" s="273"/>
      <c r="SIM165" s="273"/>
      <c r="SIN165" s="273"/>
      <c r="SIO165" s="273"/>
      <c r="SIP165" s="273"/>
      <c r="SIQ165" s="273"/>
      <c r="SIR165" s="273"/>
      <c r="SIS165" s="273"/>
      <c r="SIT165" s="273"/>
      <c r="SIU165" s="273"/>
      <c r="SIV165" s="273"/>
      <c r="SIW165" s="273"/>
      <c r="SIX165" s="273"/>
      <c r="SIY165" s="273"/>
      <c r="SIZ165" s="273"/>
      <c r="SJA165" s="273"/>
      <c r="SJB165" s="273"/>
      <c r="SJC165" s="273"/>
      <c r="SJD165" s="273"/>
      <c r="SJE165" s="273"/>
      <c r="SJF165" s="273"/>
      <c r="SJG165" s="273"/>
      <c r="SJH165" s="273"/>
      <c r="SJI165" s="273"/>
      <c r="SJJ165" s="273"/>
      <c r="SJK165" s="273"/>
      <c r="SJL165" s="273"/>
      <c r="SJM165" s="273"/>
      <c r="SJN165" s="273"/>
      <c r="SJO165" s="273"/>
      <c r="SJP165" s="273"/>
      <c r="SJQ165" s="273"/>
      <c r="SJR165" s="273"/>
      <c r="SJS165" s="273"/>
      <c r="SJT165" s="273"/>
      <c r="SJU165" s="273"/>
      <c r="SJV165" s="273"/>
      <c r="SJW165" s="273"/>
      <c r="SJX165" s="273"/>
      <c r="SJY165" s="273"/>
      <c r="SJZ165" s="273"/>
      <c r="SKA165" s="273"/>
      <c r="SKB165" s="273"/>
      <c r="SKC165" s="273"/>
      <c r="SKD165" s="273"/>
      <c r="SKE165" s="273"/>
      <c r="SKF165" s="273"/>
      <c r="SKG165" s="273"/>
      <c r="SKH165" s="273"/>
      <c r="SKI165" s="273"/>
      <c r="SKJ165" s="273"/>
      <c r="SKK165" s="273"/>
      <c r="SKL165" s="273"/>
      <c r="SKM165" s="273"/>
      <c r="SKN165" s="273"/>
      <c r="SKO165" s="273"/>
      <c r="SKP165" s="273"/>
      <c r="SKQ165" s="273"/>
      <c r="SKR165" s="273"/>
      <c r="SKS165" s="273"/>
      <c r="SKT165" s="273"/>
      <c r="SKU165" s="273"/>
      <c r="SKV165" s="273"/>
      <c r="SKW165" s="273"/>
      <c r="SKX165" s="273"/>
      <c r="SKY165" s="273"/>
      <c r="SKZ165" s="273"/>
      <c r="SLA165" s="273"/>
      <c r="SLB165" s="273"/>
      <c r="SLC165" s="273"/>
      <c r="SLD165" s="273"/>
      <c r="SLE165" s="273"/>
      <c r="SLF165" s="273"/>
      <c r="SLG165" s="273"/>
      <c r="SLH165" s="273"/>
      <c r="SLI165" s="273"/>
      <c r="SLJ165" s="273"/>
      <c r="SLK165" s="273"/>
      <c r="SLL165" s="273"/>
      <c r="SLM165" s="273"/>
      <c r="SLN165" s="273"/>
      <c r="SLO165" s="273"/>
      <c r="SLP165" s="273"/>
      <c r="SLQ165" s="273"/>
      <c r="SLR165" s="273"/>
      <c r="SLS165" s="273"/>
      <c r="SLT165" s="273"/>
      <c r="SLU165" s="273"/>
      <c r="SLV165" s="273"/>
      <c r="SLW165" s="273"/>
      <c r="SLX165" s="273"/>
      <c r="SLY165" s="273"/>
      <c r="SLZ165" s="273"/>
      <c r="SMA165" s="273"/>
      <c r="SMB165" s="273"/>
      <c r="SMC165" s="273"/>
      <c r="SMD165" s="273"/>
      <c r="SME165" s="273"/>
      <c r="SMF165" s="273"/>
      <c r="SMG165" s="273"/>
      <c r="SMH165" s="273"/>
      <c r="SMI165" s="273"/>
      <c r="SMJ165" s="273"/>
      <c r="SMK165" s="273"/>
      <c r="SML165" s="273"/>
      <c r="SMM165" s="273"/>
      <c r="SMN165" s="273"/>
      <c r="SMO165" s="273"/>
      <c r="SMP165" s="273"/>
      <c r="SMQ165" s="273"/>
      <c r="SMR165" s="273"/>
      <c r="SMS165" s="273"/>
      <c r="SMT165" s="273"/>
      <c r="SMU165" s="273"/>
      <c r="SMV165" s="273"/>
      <c r="SMW165" s="273"/>
      <c r="SMX165" s="273"/>
      <c r="SMY165" s="273"/>
      <c r="SMZ165" s="273"/>
      <c r="SNA165" s="273"/>
      <c r="SNB165" s="273"/>
      <c r="SNC165" s="273"/>
      <c r="SND165" s="273"/>
      <c r="SNE165" s="273"/>
      <c r="SNF165" s="273"/>
      <c r="SNG165" s="273"/>
      <c r="SNH165" s="273"/>
      <c r="SNI165" s="273"/>
      <c r="SNJ165" s="273"/>
      <c r="SNK165" s="273"/>
      <c r="SNL165" s="273"/>
      <c r="SNM165" s="273"/>
      <c r="SNN165" s="273"/>
      <c r="SNO165" s="273"/>
      <c r="SNP165" s="273"/>
      <c r="SNQ165" s="273"/>
      <c r="SNR165" s="273"/>
      <c r="SNS165" s="273"/>
      <c r="SNT165" s="273"/>
      <c r="SNU165" s="273"/>
      <c r="SNV165" s="273"/>
      <c r="SNW165" s="273"/>
      <c r="SNX165" s="273"/>
      <c r="SNY165" s="273"/>
      <c r="SNZ165" s="273"/>
      <c r="SOA165" s="273"/>
      <c r="SOB165" s="273"/>
      <c r="SOC165" s="273"/>
      <c r="SOD165" s="273"/>
      <c r="SOE165" s="273"/>
      <c r="SOF165" s="273"/>
      <c r="SOG165" s="273"/>
      <c r="SOH165" s="273"/>
      <c r="SOI165" s="273"/>
      <c r="SOJ165" s="273"/>
      <c r="SOK165" s="273"/>
      <c r="SOL165" s="273"/>
      <c r="SOM165" s="273"/>
      <c r="SON165" s="273"/>
      <c r="SOO165" s="273"/>
      <c r="SOP165" s="273"/>
      <c r="SOQ165" s="273"/>
      <c r="SOR165" s="273"/>
      <c r="SOS165" s="273"/>
      <c r="SOT165" s="273"/>
      <c r="SOU165" s="273"/>
      <c r="SOV165" s="273"/>
      <c r="SOW165" s="273"/>
      <c r="SOX165" s="273"/>
      <c r="SOY165" s="273"/>
      <c r="SOZ165" s="273"/>
      <c r="SPA165" s="273"/>
      <c r="SPB165" s="273"/>
      <c r="SPC165" s="273"/>
      <c r="SPD165" s="273"/>
      <c r="SPE165" s="273"/>
      <c r="SPF165" s="273"/>
      <c r="SPG165" s="273"/>
      <c r="SPH165" s="273"/>
      <c r="SPI165" s="273"/>
      <c r="SPJ165" s="273"/>
      <c r="SPK165" s="273"/>
      <c r="SPL165" s="273"/>
      <c r="SPM165" s="273"/>
      <c r="SPN165" s="273"/>
      <c r="SPO165" s="273"/>
      <c r="SPP165" s="273"/>
      <c r="SPQ165" s="273"/>
      <c r="SPR165" s="273"/>
      <c r="SPS165" s="273"/>
      <c r="SPT165" s="273"/>
      <c r="SPU165" s="273"/>
      <c r="SPV165" s="273"/>
      <c r="SPW165" s="273"/>
      <c r="SPX165" s="273"/>
      <c r="SPY165" s="273"/>
      <c r="SPZ165" s="273"/>
      <c r="SQA165" s="273"/>
      <c r="SQB165" s="273"/>
      <c r="SQC165" s="273"/>
      <c r="SQD165" s="273"/>
      <c r="SQE165" s="273"/>
      <c r="SQF165" s="273"/>
      <c r="SQG165" s="273"/>
      <c r="SQH165" s="273"/>
      <c r="SQI165" s="273"/>
      <c r="SQJ165" s="273"/>
      <c r="SQK165" s="273"/>
      <c r="SQL165" s="273"/>
      <c r="SQM165" s="273"/>
      <c r="SQN165" s="273"/>
      <c r="SQO165" s="273"/>
      <c r="SQP165" s="273"/>
      <c r="SQQ165" s="273"/>
      <c r="SQR165" s="273"/>
      <c r="SQS165" s="273"/>
      <c r="SQT165" s="273"/>
      <c r="SQU165" s="273"/>
      <c r="SQV165" s="273"/>
      <c r="SQW165" s="273"/>
      <c r="SQX165" s="273"/>
      <c r="SQY165" s="273"/>
      <c r="SQZ165" s="273"/>
      <c r="SRA165" s="273"/>
      <c r="SRB165" s="273"/>
      <c r="SRC165" s="273"/>
      <c r="SRD165" s="273"/>
      <c r="SRE165" s="273"/>
      <c r="SRF165" s="273"/>
      <c r="SRG165" s="273"/>
      <c r="SRH165" s="273"/>
      <c r="SRI165" s="273"/>
      <c r="SRJ165" s="273"/>
      <c r="SRK165" s="273"/>
      <c r="SRL165" s="273"/>
      <c r="SRM165" s="273"/>
      <c r="SRN165" s="273"/>
      <c r="SRO165" s="273"/>
      <c r="SRP165" s="273"/>
      <c r="SRQ165" s="273"/>
      <c r="SRR165" s="273"/>
      <c r="SRS165" s="273"/>
      <c r="SRT165" s="273"/>
      <c r="SRU165" s="273"/>
      <c r="SRV165" s="273"/>
      <c r="SRW165" s="273"/>
      <c r="SRX165" s="273"/>
      <c r="SRY165" s="273"/>
      <c r="SRZ165" s="273"/>
      <c r="SSA165" s="273"/>
      <c r="SSB165" s="273"/>
      <c r="SSC165" s="273"/>
      <c r="SSD165" s="273"/>
      <c r="SSE165" s="273"/>
      <c r="SSF165" s="273"/>
      <c r="SSG165" s="273"/>
      <c r="SSH165" s="273"/>
      <c r="SSI165" s="273"/>
      <c r="SSJ165" s="273"/>
      <c r="SSK165" s="273"/>
      <c r="SSL165" s="273"/>
      <c r="SSM165" s="273"/>
      <c r="SSN165" s="273"/>
      <c r="SSO165" s="273"/>
      <c r="SSP165" s="273"/>
      <c r="SSQ165" s="273"/>
      <c r="SSR165" s="273"/>
      <c r="SSS165" s="273"/>
      <c r="SST165" s="273"/>
      <c r="SSU165" s="273"/>
      <c r="SSV165" s="273"/>
      <c r="SSW165" s="273"/>
      <c r="SSX165" s="273"/>
      <c r="SSY165" s="273"/>
      <c r="SSZ165" s="273"/>
      <c r="STA165" s="273"/>
      <c r="STB165" s="273"/>
      <c r="STC165" s="273"/>
      <c r="STD165" s="273"/>
      <c r="STE165" s="273"/>
      <c r="STF165" s="273"/>
      <c r="STG165" s="273"/>
      <c r="STH165" s="273"/>
      <c r="STI165" s="273"/>
      <c r="STJ165" s="273"/>
      <c r="STK165" s="273"/>
      <c r="STL165" s="273"/>
      <c r="STM165" s="273"/>
      <c r="STN165" s="273"/>
      <c r="STO165" s="273"/>
      <c r="STP165" s="273"/>
      <c r="STQ165" s="273"/>
      <c r="STR165" s="273"/>
      <c r="STS165" s="273"/>
      <c r="STT165" s="273"/>
      <c r="STU165" s="273"/>
      <c r="STV165" s="273"/>
      <c r="STW165" s="273"/>
      <c r="STX165" s="273"/>
      <c r="STY165" s="273"/>
      <c r="STZ165" s="273"/>
      <c r="SUA165" s="273"/>
      <c r="SUB165" s="273"/>
      <c r="SUC165" s="273"/>
      <c r="SUD165" s="273"/>
      <c r="SUE165" s="273"/>
      <c r="SUF165" s="273"/>
      <c r="SUG165" s="273"/>
      <c r="SUH165" s="273"/>
      <c r="SUI165" s="273"/>
      <c r="SUJ165" s="273"/>
      <c r="SUK165" s="273"/>
      <c r="SUL165" s="273"/>
      <c r="SUM165" s="273"/>
      <c r="SUN165" s="273"/>
      <c r="SUO165" s="273"/>
      <c r="SUP165" s="273"/>
      <c r="SUQ165" s="273"/>
      <c r="SUR165" s="273"/>
      <c r="SUS165" s="273"/>
      <c r="SUT165" s="273"/>
      <c r="SUU165" s="273"/>
      <c r="SUV165" s="273"/>
      <c r="SUW165" s="273"/>
      <c r="SUX165" s="273"/>
      <c r="SUY165" s="273"/>
      <c r="SUZ165" s="273"/>
      <c r="SVA165" s="273"/>
      <c r="SVB165" s="273"/>
      <c r="SVC165" s="273"/>
      <c r="SVD165" s="273"/>
      <c r="SVE165" s="273"/>
      <c r="SVF165" s="273"/>
      <c r="SVG165" s="273"/>
      <c r="SVH165" s="273"/>
      <c r="SVI165" s="273"/>
      <c r="SVJ165" s="273"/>
      <c r="SVK165" s="273"/>
      <c r="SVL165" s="273"/>
      <c r="SVM165" s="273"/>
      <c r="SVN165" s="273"/>
      <c r="SVO165" s="273"/>
      <c r="SVP165" s="273"/>
      <c r="SVQ165" s="273"/>
      <c r="SVR165" s="273"/>
      <c r="SVS165" s="273"/>
      <c r="SVT165" s="273"/>
      <c r="SVU165" s="273"/>
      <c r="SVV165" s="273"/>
      <c r="SVW165" s="273"/>
      <c r="SVX165" s="273"/>
      <c r="SVY165" s="273"/>
      <c r="SVZ165" s="273"/>
      <c r="SWA165" s="273"/>
      <c r="SWB165" s="273"/>
      <c r="SWC165" s="273"/>
      <c r="SWD165" s="273"/>
      <c r="SWE165" s="273"/>
      <c r="SWF165" s="273"/>
      <c r="SWG165" s="273"/>
      <c r="SWH165" s="273"/>
      <c r="SWI165" s="273"/>
      <c r="SWJ165" s="273"/>
      <c r="SWK165" s="273"/>
      <c r="SWL165" s="273"/>
      <c r="SWM165" s="273"/>
      <c r="SWN165" s="273"/>
      <c r="SWO165" s="273"/>
      <c r="SWP165" s="273"/>
      <c r="SWQ165" s="273"/>
      <c r="SWR165" s="273"/>
      <c r="SWS165" s="273"/>
      <c r="SWT165" s="273"/>
      <c r="SWU165" s="273"/>
      <c r="SWV165" s="273"/>
      <c r="SWW165" s="273"/>
      <c r="SWX165" s="273"/>
      <c r="SWY165" s="273"/>
      <c r="SWZ165" s="273"/>
      <c r="SXA165" s="273"/>
      <c r="SXB165" s="273"/>
      <c r="SXC165" s="273"/>
      <c r="SXD165" s="273"/>
      <c r="SXE165" s="273"/>
      <c r="SXF165" s="273"/>
      <c r="SXG165" s="273"/>
      <c r="SXH165" s="273"/>
      <c r="SXI165" s="273"/>
      <c r="SXJ165" s="273"/>
      <c r="SXK165" s="273"/>
      <c r="SXL165" s="273"/>
      <c r="SXM165" s="273"/>
      <c r="SXN165" s="273"/>
      <c r="SXO165" s="273"/>
      <c r="SXP165" s="273"/>
      <c r="SXQ165" s="273"/>
      <c r="SXR165" s="273"/>
      <c r="SXS165" s="273"/>
      <c r="SXT165" s="273"/>
      <c r="SXU165" s="273"/>
      <c r="SXV165" s="273"/>
      <c r="SXW165" s="273"/>
      <c r="SXX165" s="273"/>
      <c r="SXY165" s="273"/>
      <c r="SXZ165" s="273"/>
      <c r="SYA165" s="273"/>
      <c r="SYB165" s="273"/>
      <c r="SYC165" s="273"/>
      <c r="SYD165" s="273"/>
      <c r="SYE165" s="273"/>
      <c r="SYF165" s="273"/>
      <c r="SYG165" s="273"/>
      <c r="SYH165" s="273"/>
      <c r="SYI165" s="273"/>
      <c r="SYJ165" s="273"/>
      <c r="SYK165" s="273"/>
      <c r="SYL165" s="273"/>
      <c r="SYM165" s="273"/>
      <c r="SYN165" s="273"/>
      <c r="SYO165" s="273"/>
      <c r="SYP165" s="273"/>
      <c r="SYQ165" s="273"/>
      <c r="SYR165" s="273"/>
      <c r="SYS165" s="273"/>
      <c r="SYT165" s="273"/>
      <c r="SYU165" s="273"/>
      <c r="SYV165" s="273"/>
      <c r="SYW165" s="273"/>
      <c r="SYX165" s="273"/>
      <c r="SYY165" s="273"/>
      <c r="SYZ165" s="273"/>
      <c r="SZA165" s="273"/>
      <c r="SZB165" s="273"/>
      <c r="SZC165" s="273"/>
      <c r="SZD165" s="273"/>
      <c r="SZE165" s="273"/>
      <c r="SZF165" s="273"/>
      <c r="SZG165" s="273"/>
      <c r="SZH165" s="273"/>
      <c r="SZI165" s="273"/>
      <c r="SZJ165" s="273"/>
      <c r="SZK165" s="273"/>
      <c r="SZL165" s="273"/>
      <c r="SZM165" s="273"/>
      <c r="SZN165" s="273"/>
      <c r="SZO165" s="273"/>
      <c r="SZP165" s="273"/>
      <c r="SZQ165" s="273"/>
      <c r="SZR165" s="273"/>
      <c r="SZS165" s="273"/>
      <c r="SZT165" s="273"/>
      <c r="SZU165" s="273"/>
      <c r="SZV165" s="273"/>
      <c r="SZW165" s="273"/>
      <c r="SZX165" s="273"/>
      <c r="SZY165" s="273"/>
      <c r="SZZ165" s="273"/>
      <c r="TAA165" s="273"/>
      <c r="TAB165" s="273"/>
      <c r="TAC165" s="273"/>
      <c r="TAD165" s="273"/>
      <c r="TAE165" s="273"/>
      <c r="TAF165" s="273"/>
      <c r="TAG165" s="273"/>
      <c r="TAH165" s="273"/>
      <c r="TAI165" s="273"/>
      <c r="TAJ165" s="273"/>
      <c r="TAK165" s="273"/>
      <c r="TAL165" s="273"/>
      <c r="TAM165" s="273"/>
      <c r="TAN165" s="273"/>
      <c r="TAO165" s="273"/>
      <c r="TAP165" s="273"/>
      <c r="TAQ165" s="273"/>
      <c r="TAR165" s="273"/>
      <c r="TAS165" s="273"/>
      <c r="TAT165" s="273"/>
      <c r="TAU165" s="273"/>
      <c r="TAV165" s="273"/>
      <c r="TAW165" s="273"/>
      <c r="TAX165" s="273"/>
      <c r="TAY165" s="273"/>
      <c r="TAZ165" s="273"/>
      <c r="TBA165" s="273"/>
      <c r="TBB165" s="273"/>
      <c r="TBC165" s="273"/>
      <c r="TBD165" s="273"/>
      <c r="TBE165" s="273"/>
      <c r="TBF165" s="273"/>
      <c r="TBG165" s="273"/>
      <c r="TBH165" s="273"/>
      <c r="TBI165" s="273"/>
      <c r="TBJ165" s="273"/>
      <c r="TBK165" s="273"/>
      <c r="TBL165" s="273"/>
      <c r="TBM165" s="273"/>
      <c r="TBN165" s="273"/>
      <c r="TBO165" s="273"/>
      <c r="TBP165" s="273"/>
      <c r="TBQ165" s="273"/>
      <c r="TBR165" s="273"/>
      <c r="TBS165" s="273"/>
      <c r="TBT165" s="273"/>
      <c r="TBU165" s="273"/>
      <c r="TBV165" s="273"/>
      <c r="TBW165" s="273"/>
      <c r="TBX165" s="273"/>
      <c r="TBY165" s="273"/>
      <c r="TBZ165" s="273"/>
      <c r="TCA165" s="273"/>
      <c r="TCB165" s="273"/>
      <c r="TCC165" s="273"/>
      <c r="TCD165" s="273"/>
      <c r="TCE165" s="273"/>
      <c r="TCF165" s="273"/>
      <c r="TCG165" s="273"/>
      <c r="TCH165" s="273"/>
      <c r="TCI165" s="273"/>
      <c r="TCJ165" s="273"/>
      <c r="TCK165" s="273"/>
      <c r="TCL165" s="273"/>
      <c r="TCM165" s="273"/>
      <c r="TCN165" s="273"/>
      <c r="TCO165" s="273"/>
      <c r="TCP165" s="273"/>
      <c r="TCQ165" s="273"/>
      <c r="TCR165" s="273"/>
      <c r="TCS165" s="273"/>
      <c r="TCT165" s="273"/>
      <c r="TCU165" s="273"/>
      <c r="TCV165" s="273"/>
      <c r="TCW165" s="273"/>
      <c r="TCX165" s="273"/>
      <c r="TCY165" s="273"/>
      <c r="TCZ165" s="273"/>
      <c r="TDA165" s="273"/>
      <c r="TDB165" s="273"/>
      <c r="TDC165" s="273"/>
      <c r="TDD165" s="273"/>
      <c r="TDE165" s="273"/>
      <c r="TDF165" s="273"/>
      <c r="TDG165" s="273"/>
      <c r="TDH165" s="273"/>
      <c r="TDI165" s="273"/>
      <c r="TDJ165" s="273"/>
      <c r="TDK165" s="273"/>
      <c r="TDL165" s="273"/>
      <c r="TDM165" s="273"/>
      <c r="TDN165" s="273"/>
      <c r="TDO165" s="273"/>
      <c r="TDP165" s="273"/>
      <c r="TDQ165" s="273"/>
      <c r="TDR165" s="273"/>
      <c r="TDS165" s="273"/>
      <c r="TDT165" s="273"/>
      <c r="TDU165" s="273"/>
      <c r="TDV165" s="273"/>
      <c r="TDW165" s="273"/>
      <c r="TDX165" s="273"/>
      <c r="TDY165" s="273"/>
      <c r="TDZ165" s="273"/>
      <c r="TEA165" s="273"/>
      <c r="TEB165" s="273"/>
      <c r="TEC165" s="273"/>
      <c r="TED165" s="273"/>
      <c r="TEE165" s="273"/>
      <c r="TEF165" s="273"/>
      <c r="TEG165" s="273"/>
      <c r="TEH165" s="273"/>
      <c r="TEI165" s="273"/>
      <c r="TEJ165" s="273"/>
      <c r="TEK165" s="273"/>
      <c r="TEL165" s="273"/>
      <c r="TEM165" s="273"/>
      <c r="TEN165" s="273"/>
      <c r="TEO165" s="273"/>
      <c r="TEP165" s="273"/>
      <c r="TEQ165" s="273"/>
      <c r="TER165" s="273"/>
      <c r="TES165" s="273"/>
      <c r="TET165" s="273"/>
      <c r="TEU165" s="273"/>
      <c r="TEV165" s="273"/>
      <c r="TEW165" s="273"/>
      <c r="TEX165" s="273"/>
      <c r="TEY165" s="273"/>
      <c r="TEZ165" s="273"/>
      <c r="TFA165" s="273"/>
      <c r="TFB165" s="273"/>
      <c r="TFC165" s="273"/>
      <c r="TFD165" s="273"/>
      <c r="TFE165" s="273"/>
      <c r="TFF165" s="273"/>
      <c r="TFG165" s="273"/>
      <c r="TFH165" s="273"/>
      <c r="TFI165" s="273"/>
      <c r="TFJ165" s="273"/>
      <c r="TFK165" s="273"/>
      <c r="TFL165" s="273"/>
      <c r="TFM165" s="273"/>
      <c r="TFN165" s="273"/>
      <c r="TFO165" s="273"/>
      <c r="TFP165" s="273"/>
      <c r="TFQ165" s="273"/>
      <c r="TFR165" s="273"/>
      <c r="TFS165" s="273"/>
      <c r="TFT165" s="273"/>
      <c r="TFU165" s="273"/>
      <c r="TFV165" s="273"/>
      <c r="TFW165" s="273"/>
      <c r="TFX165" s="273"/>
      <c r="TFY165" s="273"/>
      <c r="TFZ165" s="273"/>
      <c r="TGA165" s="273"/>
      <c r="TGB165" s="273"/>
      <c r="TGC165" s="273"/>
      <c r="TGD165" s="273"/>
      <c r="TGE165" s="273"/>
      <c r="TGF165" s="273"/>
      <c r="TGG165" s="273"/>
      <c r="TGH165" s="273"/>
      <c r="TGI165" s="273"/>
      <c r="TGJ165" s="273"/>
      <c r="TGK165" s="273"/>
      <c r="TGL165" s="273"/>
      <c r="TGM165" s="273"/>
      <c r="TGN165" s="273"/>
      <c r="TGO165" s="273"/>
      <c r="TGP165" s="273"/>
      <c r="TGQ165" s="273"/>
      <c r="TGR165" s="273"/>
      <c r="TGS165" s="273"/>
      <c r="TGT165" s="273"/>
      <c r="TGU165" s="273"/>
      <c r="TGV165" s="273"/>
      <c r="TGW165" s="273"/>
      <c r="TGX165" s="273"/>
      <c r="TGY165" s="273"/>
      <c r="TGZ165" s="273"/>
      <c r="THA165" s="273"/>
      <c r="THB165" s="273"/>
      <c r="THC165" s="273"/>
      <c r="THD165" s="273"/>
      <c r="THE165" s="273"/>
      <c r="THF165" s="273"/>
      <c r="THG165" s="273"/>
      <c r="THH165" s="273"/>
      <c r="THI165" s="273"/>
      <c r="THJ165" s="273"/>
      <c r="THK165" s="273"/>
      <c r="THL165" s="273"/>
      <c r="THM165" s="273"/>
      <c r="THN165" s="273"/>
      <c r="THO165" s="273"/>
      <c r="THP165" s="273"/>
      <c r="THQ165" s="273"/>
      <c r="THR165" s="273"/>
      <c r="THS165" s="273"/>
      <c r="THT165" s="273"/>
      <c r="THU165" s="273"/>
      <c r="THV165" s="273"/>
      <c r="THW165" s="273"/>
      <c r="THX165" s="273"/>
      <c r="THY165" s="273"/>
      <c r="THZ165" s="273"/>
      <c r="TIA165" s="273"/>
      <c r="TIB165" s="273"/>
      <c r="TIC165" s="273"/>
      <c r="TID165" s="273"/>
      <c r="TIE165" s="273"/>
      <c r="TIF165" s="273"/>
      <c r="TIG165" s="273"/>
      <c r="TIH165" s="273"/>
      <c r="TII165" s="273"/>
      <c r="TIJ165" s="273"/>
      <c r="TIK165" s="273"/>
      <c r="TIL165" s="273"/>
      <c r="TIM165" s="273"/>
      <c r="TIN165" s="273"/>
      <c r="TIO165" s="273"/>
      <c r="TIP165" s="273"/>
      <c r="TIQ165" s="273"/>
      <c r="TIR165" s="273"/>
      <c r="TIS165" s="273"/>
      <c r="TIT165" s="273"/>
      <c r="TIU165" s="273"/>
      <c r="TIV165" s="273"/>
      <c r="TIW165" s="273"/>
      <c r="TIX165" s="273"/>
      <c r="TIY165" s="273"/>
      <c r="TIZ165" s="273"/>
      <c r="TJA165" s="273"/>
      <c r="TJB165" s="273"/>
      <c r="TJC165" s="273"/>
      <c r="TJD165" s="273"/>
      <c r="TJE165" s="273"/>
      <c r="TJF165" s="273"/>
      <c r="TJG165" s="273"/>
      <c r="TJH165" s="273"/>
      <c r="TJI165" s="273"/>
      <c r="TJJ165" s="273"/>
      <c r="TJK165" s="273"/>
      <c r="TJL165" s="273"/>
      <c r="TJM165" s="273"/>
      <c r="TJN165" s="273"/>
      <c r="TJO165" s="273"/>
      <c r="TJP165" s="273"/>
      <c r="TJQ165" s="273"/>
      <c r="TJR165" s="273"/>
      <c r="TJS165" s="273"/>
      <c r="TJT165" s="273"/>
      <c r="TJU165" s="273"/>
      <c r="TJV165" s="273"/>
      <c r="TJW165" s="273"/>
      <c r="TJX165" s="273"/>
      <c r="TJY165" s="273"/>
      <c r="TJZ165" s="273"/>
      <c r="TKA165" s="273"/>
      <c r="TKB165" s="273"/>
      <c r="TKC165" s="273"/>
      <c r="TKD165" s="273"/>
      <c r="TKE165" s="273"/>
      <c r="TKF165" s="273"/>
      <c r="TKG165" s="273"/>
      <c r="TKH165" s="273"/>
      <c r="TKI165" s="273"/>
      <c r="TKJ165" s="273"/>
      <c r="TKK165" s="273"/>
      <c r="TKL165" s="273"/>
      <c r="TKM165" s="273"/>
      <c r="TKN165" s="273"/>
      <c r="TKO165" s="273"/>
      <c r="TKP165" s="273"/>
      <c r="TKQ165" s="273"/>
      <c r="TKR165" s="273"/>
      <c r="TKS165" s="273"/>
      <c r="TKT165" s="273"/>
      <c r="TKU165" s="273"/>
      <c r="TKV165" s="273"/>
      <c r="TKW165" s="273"/>
      <c r="TKX165" s="273"/>
      <c r="TKY165" s="273"/>
      <c r="TKZ165" s="273"/>
      <c r="TLA165" s="273"/>
      <c r="TLB165" s="273"/>
      <c r="TLC165" s="273"/>
      <c r="TLD165" s="273"/>
      <c r="TLE165" s="273"/>
      <c r="TLF165" s="273"/>
      <c r="TLG165" s="273"/>
      <c r="TLH165" s="273"/>
      <c r="TLI165" s="273"/>
      <c r="TLJ165" s="273"/>
      <c r="TLK165" s="273"/>
      <c r="TLL165" s="273"/>
      <c r="TLM165" s="273"/>
      <c r="TLN165" s="273"/>
      <c r="TLO165" s="273"/>
      <c r="TLP165" s="273"/>
      <c r="TLQ165" s="273"/>
      <c r="TLR165" s="273"/>
      <c r="TLS165" s="273"/>
      <c r="TLT165" s="273"/>
      <c r="TLU165" s="273"/>
      <c r="TLV165" s="273"/>
      <c r="TLW165" s="273"/>
      <c r="TLX165" s="273"/>
      <c r="TLY165" s="273"/>
      <c r="TLZ165" s="273"/>
      <c r="TMA165" s="273"/>
      <c r="TMB165" s="273"/>
      <c r="TMC165" s="273"/>
      <c r="TMD165" s="273"/>
      <c r="TME165" s="273"/>
      <c r="TMF165" s="273"/>
      <c r="TMG165" s="273"/>
      <c r="TMH165" s="273"/>
      <c r="TMI165" s="273"/>
      <c r="TMJ165" s="273"/>
      <c r="TMK165" s="273"/>
      <c r="TML165" s="273"/>
      <c r="TMM165" s="273"/>
      <c r="TMN165" s="273"/>
      <c r="TMO165" s="273"/>
      <c r="TMP165" s="273"/>
      <c r="TMQ165" s="273"/>
      <c r="TMR165" s="273"/>
      <c r="TMS165" s="273"/>
      <c r="TMT165" s="273"/>
      <c r="TMU165" s="273"/>
      <c r="TMV165" s="273"/>
      <c r="TMW165" s="273"/>
      <c r="TMX165" s="273"/>
      <c r="TMY165" s="273"/>
      <c r="TMZ165" s="273"/>
      <c r="TNA165" s="273"/>
      <c r="TNB165" s="273"/>
      <c r="TNC165" s="273"/>
      <c r="TND165" s="273"/>
      <c r="TNE165" s="273"/>
      <c r="TNF165" s="273"/>
      <c r="TNG165" s="273"/>
      <c r="TNH165" s="273"/>
      <c r="TNI165" s="273"/>
      <c r="TNJ165" s="273"/>
      <c r="TNK165" s="273"/>
      <c r="TNL165" s="273"/>
      <c r="TNM165" s="273"/>
      <c r="TNN165" s="273"/>
      <c r="TNO165" s="273"/>
      <c r="TNP165" s="273"/>
      <c r="TNQ165" s="273"/>
      <c r="TNR165" s="273"/>
      <c r="TNS165" s="273"/>
      <c r="TNT165" s="273"/>
      <c r="TNU165" s="273"/>
      <c r="TNV165" s="273"/>
      <c r="TNW165" s="273"/>
      <c r="TNX165" s="273"/>
      <c r="TNY165" s="273"/>
      <c r="TNZ165" s="273"/>
      <c r="TOA165" s="273"/>
      <c r="TOB165" s="273"/>
      <c r="TOC165" s="273"/>
      <c r="TOD165" s="273"/>
      <c r="TOE165" s="273"/>
      <c r="TOF165" s="273"/>
      <c r="TOG165" s="273"/>
      <c r="TOH165" s="273"/>
      <c r="TOI165" s="273"/>
      <c r="TOJ165" s="273"/>
      <c r="TOK165" s="273"/>
      <c r="TOL165" s="273"/>
      <c r="TOM165" s="273"/>
      <c r="TON165" s="273"/>
      <c r="TOO165" s="273"/>
      <c r="TOP165" s="273"/>
      <c r="TOQ165" s="273"/>
      <c r="TOR165" s="273"/>
      <c r="TOS165" s="273"/>
      <c r="TOT165" s="273"/>
      <c r="TOU165" s="273"/>
      <c r="TOV165" s="273"/>
      <c r="TOW165" s="273"/>
      <c r="TOX165" s="273"/>
      <c r="TOY165" s="273"/>
      <c r="TOZ165" s="273"/>
      <c r="TPA165" s="273"/>
      <c r="TPB165" s="273"/>
      <c r="TPC165" s="273"/>
      <c r="TPD165" s="273"/>
      <c r="TPE165" s="273"/>
      <c r="TPF165" s="273"/>
      <c r="TPG165" s="273"/>
      <c r="TPH165" s="273"/>
      <c r="TPI165" s="273"/>
      <c r="TPJ165" s="273"/>
      <c r="TPK165" s="273"/>
      <c r="TPL165" s="273"/>
      <c r="TPM165" s="273"/>
      <c r="TPN165" s="273"/>
      <c r="TPO165" s="273"/>
      <c r="TPP165" s="273"/>
      <c r="TPQ165" s="273"/>
      <c r="TPR165" s="273"/>
      <c r="TPS165" s="273"/>
      <c r="TPT165" s="273"/>
      <c r="TPU165" s="273"/>
      <c r="TPV165" s="273"/>
      <c r="TPW165" s="273"/>
      <c r="TPX165" s="273"/>
      <c r="TPY165" s="273"/>
      <c r="TPZ165" s="273"/>
      <c r="TQA165" s="273"/>
      <c r="TQB165" s="273"/>
      <c r="TQC165" s="273"/>
      <c r="TQD165" s="273"/>
      <c r="TQE165" s="273"/>
      <c r="TQF165" s="273"/>
      <c r="TQG165" s="273"/>
      <c r="TQH165" s="273"/>
      <c r="TQI165" s="273"/>
      <c r="TQJ165" s="273"/>
      <c r="TQK165" s="273"/>
      <c r="TQL165" s="273"/>
      <c r="TQM165" s="273"/>
      <c r="TQN165" s="273"/>
      <c r="TQO165" s="273"/>
      <c r="TQP165" s="273"/>
      <c r="TQQ165" s="273"/>
      <c r="TQR165" s="273"/>
      <c r="TQS165" s="273"/>
      <c r="TQT165" s="273"/>
      <c r="TQU165" s="273"/>
      <c r="TQV165" s="273"/>
      <c r="TQW165" s="273"/>
      <c r="TQX165" s="273"/>
      <c r="TQY165" s="273"/>
      <c r="TQZ165" s="273"/>
      <c r="TRA165" s="273"/>
      <c r="TRB165" s="273"/>
      <c r="TRC165" s="273"/>
      <c r="TRD165" s="273"/>
      <c r="TRE165" s="273"/>
      <c r="TRF165" s="273"/>
      <c r="TRG165" s="273"/>
      <c r="TRH165" s="273"/>
      <c r="TRI165" s="273"/>
      <c r="TRJ165" s="273"/>
      <c r="TRK165" s="273"/>
      <c r="TRL165" s="273"/>
      <c r="TRM165" s="273"/>
      <c r="TRN165" s="273"/>
      <c r="TRO165" s="273"/>
      <c r="TRP165" s="273"/>
      <c r="TRQ165" s="273"/>
      <c r="TRR165" s="273"/>
      <c r="TRS165" s="273"/>
      <c r="TRT165" s="273"/>
      <c r="TRU165" s="273"/>
      <c r="TRV165" s="273"/>
      <c r="TRW165" s="273"/>
      <c r="TRX165" s="273"/>
      <c r="TRY165" s="273"/>
      <c r="TRZ165" s="273"/>
      <c r="TSA165" s="273"/>
      <c r="TSB165" s="273"/>
      <c r="TSC165" s="273"/>
      <c r="TSD165" s="273"/>
      <c r="TSE165" s="273"/>
      <c r="TSF165" s="273"/>
      <c r="TSG165" s="273"/>
      <c r="TSH165" s="273"/>
      <c r="TSI165" s="273"/>
      <c r="TSJ165" s="273"/>
      <c r="TSK165" s="273"/>
      <c r="TSL165" s="273"/>
      <c r="TSM165" s="273"/>
      <c r="TSN165" s="273"/>
      <c r="TSO165" s="273"/>
      <c r="TSP165" s="273"/>
      <c r="TSQ165" s="273"/>
      <c r="TSR165" s="273"/>
      <c r="TSS165" s="273"/>
      <c r="TST165" s="273"/>
      <c r="TSU165" s="273"/>
      <c r="TSV165" s="273"/>
      <c r="TSW165" s="273"/>
      <c r="TSX165" s="273"/>
      <c r="TSY165" s="273"/>
      <c r="TSZ165" s="273"/>
      <c r="TTA165" s="273"/>
      <c r="TTB165" s="273"/>
      <c r="TTC165" s="273"/>
      <c r="TTD165" s="273"/>
      <c r="TTE165" s="273"/>
      <c r="TTF165" s="273"/>
      <c r="TTG165" s="273"/>
      <c r="TTH165" s="273"/>
      <c r="TTI165" s="273"/>
      <c r="TTJ165" s="273"/>
      <c r="TTK165" s="273"/>
      <c r="TTL165" s="273"/>
      <c r="TTM165" s="273"/>
      <c r="TTN165" s="273"/>
      <c r="TTO165" s="273"/>
      <c r="TTP165" s="273"/>
      <c r="TTQ165" s="273"/>
      <c r="TTR165" s="273"/>
      <c r="TTS165" s="273"/>
      <c r="TTT165" s="273"/>
      <c r="TTU165" s="273"/>
      <c r="TTV165" s="273"/>
      <c r="TTW165" s="273"/>
      <c r="TTX165" s="273"/>
      <c r="TTY165" s="273"/>
      <c r="TTZ165" s="273"/>
      <c r="TUA165" s="273"/>
      <c r="TUB165" s="273"/>
      <c r="TUC165" s="273"/>
      <c r="TUD165" s="273"/>
      <c r="TUE165" s="273"/>
      <c r="TUF165" s="273"/>
      <c r="TUG165" s="273"/>
      <c r="TUH165" s="273"/>
      <c r="TUI165" s="273"/>
      <c r="TUJ165" s="273"/>
      <c r="TUK165" s="273"/>
      <c r="TUL165" s="273"/>
      <c r="TUM165" s="273"/>
      <c r="TUN165" s="273"/>
      <c r="TUO165" s="273"/>
      <c r="TUP165" s="273"/>
      <c r="TUQ165" s="273"/>
      <c r="TUR165" s="273"/>
      <c r="TUS165" s="273"/>
      <c r="TUT165" s="273"/>
      <c r="TUU165" s="273"/>
      <c r="TUV165" s="273"/>
      <c r="TUW165" s="273"/>
      <c r="TUX165" s="273"/>
      <c r="TUY165" s="273"/>
      <c r="TUZ165" s="273"/>
      <c r="TVA165" s="273"/>
      <c r="TVB165" s="273"/>
      <c r="TVC165" s="273"/>
      <c r="TVD165" s="273"/>
      <c r="TVE165" s="273"/>
      <c r="TVF165" s="273"/>
      <c r="TVG165" s="273"/>
      <c r="TVH165" s="273"/>
      <c r="TVI165" s="273"/>
      <c r="TVJ165" s="273"/>
      <c r="TVK165" s="273"/>
      <c r="TVL165" s="273"/>
      <c r="TVM165" s="273"/>
      <c r="TVN165" s="273"/>
      <c r="TVO165" s="273"/>
      <c r="TVP165" s="273"/>
      <c r="TVQ165" s="273"/>
      <c r="TVR165" s="273"/>
      <c r="TVS165" s="273"/>
      <c r="TVT165" s="273"/>
      <c r="TVU165" s="273"/>
      <c r="TVV165" s="273"/>
      <c r="TVW165" s="273"/>
      <c r="TVX165" s="273"/>
      <c r="TVY165" s="273"/>
      <c r="TVZ165" s="273"/>
      <c r="TWA165" s="273"/>
      <c r="TWB165" s="273"/>
      <c r="TWC165" s="273"/>
      <c r="TWD165" s="273"/>
      <c r="TWE165" s="273"/>
      <c r="TWF165" s="273"/>
      <c r="TWG165" s="273"/>
      <c r="TWH165" s="273"/>
      <c r="TWI165" s="273"/>
      <c r="TWJ165" s="273"/>
      <c r="TWK165" s="273"/>
      <c r="TWL165" s="273"/>
      <c r="TWM165" s="273"/>
      <c r="TWN165" s="273"/>
      <c r="TWO165" s="273"/>
      <c r="TWP165" s="273"/>
      <c r="TWQ165" s="273"/>
      <c r="TWR165" s="273"/>
      <c r="TWS165" s="273"/>
      <c r="TWT165" s="273"/>
      <c r="TWU165" s="273"/>
      <c r="TWV165" s="273"/>
      <c r="TWW165" s="273"/>
      <c r="TWX165" s="273"/>
      <c r="TWY165" s="273"/>
      <c r="TWZ165" s="273"/>
      <c r="TXA165" s="273"/>
      <c r="TXB165" s="273"/>
      <c r="TXC165" s="273"/>
      <c r="TXD165" s="273"/>
      <c r="TXE165" s="273"/>
      <c r="TXF165" s="273"/>
      <c r="TXG165" s="273"/>
      <c r="TXH165" s="273"/>
      <c r="TXI165" s="273"/>
      <c r="TXJ165" s="273"/>
      <c r="TXK165" s="273"/>
      <c r="TXL165" s="273"/>
      <c r="TXM165" s="273"/>
      <c r="TXN165" s="273"/>
      <c r="TXO165" s="273"/>
      <c r="TXP165" s="273"/>
      <c r="TXQ165" s="273"/>
      <c r="TXR165" s="273"/>
      <c r="TXS165" s="273"/>
      <c r="TXT165" s="273"/>
      <c r="TXU165" s="273"/>
      <c r="TXV165" s="273"/>
      <c r="TXW165" s="273"/>
      <c r="TXX165" s="273"/>
      <c r="TXY165" s="273"/>
      <c r="TXZ165" s="273"/>
      <c r="TYA165" s="273"/>
      <c r="TYB165" s="273"/>
      <c r="TYC165" s="273"/>
      <c r="TYD165" s="273"/>
      <c r="TYE165" s="273"/>
      <c r="TYF165" s="273"/>
      <c r="TYG165" s="273"/>
      <c r="TYH165" s="273"/>
      <c r="TYI165" s="273"/>
      <c r="TYJ165" s="273"/>
      <c r="TYK165" s="273"/>
      <c r="TYL165" s="273"/>
      <c r="TYM165" s="273"/>
      <c r="TYN165" s="273"/>
      <c r="TYO165" s="273"/>
      <c r="TYP165" s="273"/>
      <c r="TYQ165" s="273"/>
      <c r="TYR165" s="273"/>
      <c r="TYS165" s="273"/>
      <c r="TYT165" s="273"/>
      <c r="TYU165" s="273"/>
      <c r="TYV165" s="273"/>
      <c r="TYW165" s="273"/>
      <c r="TYX165" s="273"/>
      <c r="TYY165" s="273"/>
      <c r="TYZ165" s="273"/>
      <c r="TZA165" s="273"/>
      <c r="TZB165" s="273"/>
      <c r="TZC165" s="273"/>
      <c r="TZD165" s="273"/>
      <c r="TZE165" s="273"/>
      <c r="TZF165" s="273"/>
      <c r="TZG165" s="273"/>
      <c r="TZH165" s="273"/>
      <c r="TZI165" s="273"/>
      <c r="TZJ165" s="273"/>
      <c r="TZK165" s="273"/>
      <c r="TZL165" s="273"/>
      <c r="TZM165" s="273"/>
      <c r="TZN165" s="273"/>
      <c r="TZO165" s="273"/>
      <c r="TZP165" s="273"/>
      <c r="TZQ165" s="273"/>
      <c r="TZR165" s="273"/>
      <c r="TZS165" s="273"/>
      <c r="TZT165" s="273"/>
      <c r="TZU165" s="273"/>
      <c r="TZV165" s="273"/>
      <c r="TZW165" s="273"/>
      <c r="TZX165" s="273"/>
      <c r="TZY165" s="273"/>
      <c r="TZZ165" s="273"/>
      <c r="UAA165" s="273"/>
      <c r="UAB165" s="273"/>
      <c r="UAC165" s="273"/>
      <c r="UAD165" s="273"/>
      <c r="UAE165" s="273"/>
      <c r="UAF165" s="273"/>
      <c r="UAG165" s="273"/>
      <c r="UAH165" s="273"/>
      <c r="UAI165" s="273"/>
      <c r="UAJ165" s="273"/>
      <c r="UAK165" s="273"/>
      <c r="UAL165" s="273"/>
      <c r="UAM165" s="273"/>
      <c r="UAN165" s="273"/>
      <c r="UAO165" s="273"/>
      <c r="UAP165" s="273"/>
      <c r="UAQ165" s="273"/>
      <c r="UAR165" s="273"/>
      <c r="UAS165" s="273"/>
      <c r="UAT165" s="273"/>
      <c r="UAU165" s="273"/>
      <c r="UAV165" s="273"/>
      <c r="UAW165" s="273"/>
      <c r="UAX165" s="273"/>
      <c r="UAY165" s="273"/>
      <c r="UAZ165" s="273"/>
      <c r="UBA165" s="273"/>
      <c r="UBB165" s="273"/>
      <c r="UBC165" s="273"/>
      <c r="UBD165" s="273"/>
      <c r="UBE165" s="273"/>
      <c r="UBF165" s="273"/>
      <c r="UBG165" s="273"/>
      <c r="UBH165" s="273"/>
      <c r="UBI165" s="273"/>
      <c r="UBJ165" s="273"/>
      <c r="UBK165" s="273"/>
      <c r="UBL165" s="273"/>
      <c r="UBM165" s="273"/>
      <c r="UBN165" s="273"/>
      <c r="UBO165" s="273"/>
      <c r="UBP165" s="273"/>
      <c r="UBQ165" s="273"/>
      <c r="UBR165" s="273"/>
      <c r="UBS165" s="273"/>
      <c r="UBT165" s="273"/>
      <c r="UBU165" s="273"/>
      <c r="UBV165" s="273"/>
      <c r="UBW165" s="273"/>
      <c r="UBX165" s="273"/>
      <c r="UBY165" s="273"/>
      <c r="UBZ165" s="273"/>
      <c r="UCA165" s="273"/>
      <c r="UCB165" s="273"/>
      <c r="UCC165" s="273"/>
      <c r="UCD165" s="273"/>
      <c r="UCE165" s="273"/>
      <c r="UCF165" s="273"/>
      <c r="UCG165" s="273"/>
      <c r="UCH165" s="273"/>
      <c r="UCI165" s="273"/>
      <c r="UCJ165" s="273"/>
      <c r="UCK165" s="273"/>
      <c r="UCL165" s="273"/>
      <c r="UCM165" s="273"/>
      <c r="UCN165" s="273"/>
      <c r="UCO165" s="273"/>
      <c r="UCP165" s="273"/>
      <c r="UCQ165" s="273"/>
      <c r="UCR165" s="273"/>
      <c r="UCS165" s="273"/>
      <c r="UCT165" s="273"/>
      <c r="UCU165" s="273"/>
      <c r="UCV165" s="273"/>
      <c r="UCW165" s="273"/>
      <c r="UCX165" s="273"/>
      <c r="UCY165" s="273"/>
      <c r="UCZ165" s="273"/>
      <c r="UDA165" s="273"/>
      <c r="UDB165" s="273"/>
      <c r="UDC165" s="273"/>
      <c r="UDD165" s="273"/>
      <c r="UDE165" s="273"/>
      <c r="UDF165" s="273"/>
      <c r="UDG165" s="273"/>
      <c r="UDH165" s="273"/>
      <c r="UDI165" s="273"/>
      <c r="UDJ165" s="273"/>
      <c r="UDK165" s="273"/>
      <c r="UDL165" s="273"/>
      <c r="UDM165" s="273"/>
      <c r="UDN165" s="273"/>
      <c r="UDO165" s="273"/>
      <c r="UDP165" s="273"/>
      <c r="UDQ165" s="273"/>
      <c r="UDR165" s="273"/>
      <c r="UDS165" s="273"/>
      <c r="UDT165" s="273"/>
      <c r="UDU165" s="273"/>
      <c r="UDV165" s="273"/>
      <c r="UDW165" s="273"/>
      <c r="UDX165" s="273"/>
      <c r="UDY165" s="273"/>
      <c r="UDZ165" s="273"/>
      <c r="UEA165" s="273"/>
      <c r="UEB165" s="273"/>
      <c r="UEC165" s="273"/>
      <c r="UED165" s="273"/>
      <c r="UEE165" s="273"/>
      <c r="UEF165" s="273"/>
      <c r="UEG165" s="273"/>
      <c r="UEH165" s="273"/>
      <c r="UEI165" s="273"/>
      <c r="UEJ165" s="273"/>
      <c r="UEK165" s="273"/>
      <c r="UEL165" s="273"/>
      <c r="UEM165" s="273"/>
      <c r="UEN165" s="273"/>
      <c r="UEO165" s="273"/>
      <c r="UEP165" s="273"/>
      <c r="UEQ165" s="273"/>
      <c r="UER165" s="273"/>
      <c r="UES165" s="273"/>
      <c r="UET165" s="273"/>
      <c r="UEU165" s="273"/>
      <c r="UEV165" s="273"/>
      <c r="UEW165" s="273"/>
      <c r="UEX165" s="273"/>
      <c r="UEY165" s="273"/>
      <c r="UEZ165" s="273"/>
      <c r="UFA165" s="273"/>
      <c r="UFB165" s="273"/>
      <c r="UFC165" s="273"/>
      <c r="UFD165" s="273"/>
      <c r="UFE165" s="273"/>
      <c r="UFF165" s="273"/>
      <c r="UFG165" s="273"/>
      <c r="UFH165" s="273"/>
      <c r="UFI165" s="273"/>
      <c r="UFJ165" s="273"/>
      <c r="UFK165" s="273"/>
      <c r="UFL165" s="273"/>
      <c r="UFM165" s="273"/>
      <c r="UFN165" s="273"/>
      <c r="UFO165" s="273"/>
      <c r="UFP165" s="273"/>
      <c r="UFQ165" s="273"/>
      <c r="UFR165" s="273"/>
      <c r="UFS165" s="273"/>
      <c r="UFT165" s="273"/>
      <c r="UFU165" s="273"/>
      <c r="UFV165" s="273"/>
      <c r="UFW165" s="273"/>
      <c r="UFX165" s="273"/>
      <c r="UFY165" s="273"/>
      <c r="UFZ165" s="273"/>
      <c r="UGA165" s="273"/>
      <c r="UGB165" s="273"/>
      <c r="UGC165" s="273"/>
      <c r="UGD165" s="273"/>
      <c r="UGE165" s="273"/>
      <c r="UGF165" s="273"/>
      <c r="UGG165" s="273"/>
      <c r="UGH165" s="273"/>
      <c r="UGI165" s="273"/>
      <c r="UGJ165" s="273"/>
      <c r="UGK165" s="273"/>
      <c r="UGL165" s="273"/>
      <c r="UGM165" s="273"/>
      <c r="UGN165" s="273"/>
      <c r="UGO165" s="273"/>
      <c r="UGP165" s="273"/>
      <c r="UGQ165" s="273"/>
      <c r="UGR165" s="273"/>
      <c r="UGS165" s="273"/>
      <c r="UGT165" s="273"/>
      <c r="UGU165" s="273"/>
      <c r="UGV165" s="273"/>
      <c r="UGW165" s="273"/>
      <c r="UGX165" s="273"/>
      <c r="UGY165" s="273"/>
      <c r="UGZ165" s="273"/>
      <c r="UHA165" s="273"/>
      <c r="UHB165" s="273"/>
      <c r="UHC165" s="273"/>
      <c r="UHD165" s="273"/>
      <c r="UHE165" s="273"/>
      <c r="UHF165" s="273"/>
      <c r="UHG165" s="273"/>
      <c r="UHH165" s="273"/>
      <c r="UHI165" s="273"/>
      <c r="UHJ165" s="273"/>
      <c r="UHK165" s="273"/>
      <c r="UHL165" s="273"/>
      <c r="UHM165" s="273"/>
      <c r="UHN165" s="273"/>
      <c r="UHO165" s="273"/>
      <c r="UHP165" s="273"/>
      <c r="UHQ165" s="273"/>
      <c r="UHR165" s="273"/>
      <c r="UHS165" s="273"/>
      <c r="UHT165" s="273"/>
      <c r="UHU165" s="273"/>
      <c r="UHV165" s="273"/>
      <c r="UHW165" s="273"/>
      <c r="UHX165" s="273"/>
      <c r="UHY165" s="273"/>
      <c r="UHZ165" s="273"/>
      <c r="UIA165" s="273"/>
      <c r="UIB165" s="273"/>
      <c r="UIC165" s="273"/>
      <c r="UID165" s="273"/>
      <c r="UIE165" s="273"/>
      <c r="UIF165" s="273"/>
      <c r="UIG165" s="273"/>
      <c r="UIH165" s="273"/>
      <c r="UII165" s="273"/>
      <c r="UIJ165" s="273"/>
      <c r="UIK165" s="273"/>
      <c r="UIL165" s="273"/>
      <c r="UIM165" s="273"/>
      <c r="UIN165" s="273"/>
      <c r="UIO165" s="273"/>
      <c r="UIP165" s="273"/>
      <c r="UIQ165" s="273"/>
      <c r="UIR165" s="273"/>
      <c r="UIS165" s="273"/>
      <c r="UIT165" s="273"/>
      <c r="UIU165" s="273"/>
      <c r="UIV165" s="273"/>
      <c r="UIW165" s="273"/>
      <c r="UIX165" s="273"/>
      <c r="UIY165" s="273"/>
      <c r="UIZ165" s="273"/>
      <c r="UJA165" s="273"/>
      <c r="UJB165" s="273"/>
      <c r="UJC165" s="273"/>
      <c r="UJD165" s="273"/>
      <c r="UJE165" s="273"/>
      <c r="UJF165" s="273"/>
      <c r="UJG165" s="273"/>
      <c r="UJH165" s="273"/>
      <c r="UJI165" s="273"/>
      <c r="UJJ165" s="273"/>
      <c r="UJK165" s="273"/>
      <c r="UJL165" s="273"/>
      <c r="UJM165" s="273"/>
      <c r="UJN165" s="273"/>
      <c r="UJO165" s="273"/>
      <c r="UJP165" s="273"/>
      <c r="UJQ165" s="273"/>
      <c r="UJR165" s="273"/>
      <c r="UJS165" s="273"/>
      <c r="UJT165" s="273"/>
      <c r="UJU165" s="273"/>
      <c r="UJV165" s="273"/>
      <c r="UJW165" s="273"/>
      <c r="UJX165" s="273"/>
      <c r="UJY165" s="273"/>
      <c r="UJZ165" s="273"/>
      <c r="UKA165" s="273"/>
      <c r="UKB165" s="273"/>
      <c r="UKC165" s="273"/>
      <c r="UKD165" s="273"/>
      <c r="UKE165" s="273"/>
      <c r="UKF165" s="273"/>
      <c r="UKG165" s="273"/>
      <c r="UKH165" s="273"/>
      <c r="UKI165" s="273"/>
      <c r="UKJ165" s="273"/>
      <c r="UKK165" s="273"/>
      <c r="UKL165" s="273"/>
      <c r="UKM165" s="273"/>
      <c r="UKN165" s="273"/>
      <c r="UKO165" s="273"/>
      <c r="UKP165" s="273"/>
      <c r="UKQ165" s="273"/>
      <c r="UKR165" s="273"/>
      <c r="UKS165" s="273"/>
      <c r="UKT165" s="273"/>
      <c r="UKU165" s="273"/>
      <c r="UKV165" s="273"/>
      <c r="UKW165" s="273"/>
      <c r="UKX165" s="273"/>
      <c r="UKY165" s="273"/>
      <c r="UKZ165" s="273"/>
      <c r="ULA165" s="273"/>
      <c r="ULB165" s="273"/>
      <c r="ULC165" s="273"/>
      <c r="ULD165" s="273"/>
      <c r="ULE165" s="273"/>
      <c r="ULF165" s="273"/>
      <c r="ULG165" s="273"/>
      <c r="ULH165" s="273"/>
      <c r="ULI165" s="273"/>
      <c r="ULJ165" s="273"/>
      <c r="ULK165" s="273"/>
      <c r="ULL165" s="273"/>
      <c r="ULM165" s="273"/>
      <c r="ULN165" s="273"/>
      <c r="ULO165" s="273"/>
      <c r="ULP165" s="273"/>
      <c r="ULQ165" s="273"/>
      <c r="ULR165" s="273"/>
      <c r="ULS165" s="273"/>
      <c r="ULT165" s="273"/>
      <c r="ULU165" s="273"/>
      <c r="ULV165" s="273"/>
      <c r="ULW165" s="273"/>
      <c r="ULX165" s="273"/>
      <c r="ULY165" s="273"/>
      <c r="ULZ165" s="273"/>
      <c r="UMA165" s="273"/>
      <c r="UMB165" s="273"/>
      <c r="UMC165" s="273"/>
      <c r="UMD165" s="273"/>
      <c r="UME165" s="273"/>
      <c r="UMF165" s="273"/>
      <c r="UMG165" s="273"/>
      <c r="UMH165" s="273"/>
      <c r="UMI165" s="273"/>
      <c r="UMJ165" s="273"/>
      <c r="UMK165" s="273"/>
      <c r="UML165" s="273"/>
      <c r="UMM165" s="273"/>
      <c r="UMN165" s="273"/>
      <c r="UMO165" s="273"/>
      <c r="UMP165" s="273"/>
      <c r="UMQ165" s="273"/>
      <c r="UMR165" s="273"/>
      <c r="UMS165" s="273"/>
      <c r="UMT165" s="273"/>
      <c r="UMU165" s="273"/>
      <c r="UMV165" s="273"/>
      <c r="UMW165" s="273"/>
      <c r="UMX165" s="273"/>
      <c r="UMY165" s="273"/>
      <c r="UMZ165" s="273"/>
      <c r="UNA165" s="273"/>
      <c r="UNB165" s="273"/>
      <c r="UNC165" s="273"/>
      <c r="UND165" s="273"/>
      <c r="UNE165" s="273"/>
      <c r="UNF165" s="273"/>
      <c r="UNG165" s="273"/>
      <c r="UNH165" s="273"/>
      <c r="UNI165" s="273"/>
      <c r="UNJ165" s="273"/>
      <c r="UNK165" s="273"/>
      <c r="UNL165" s="273"/>
      <c r="UNM165" s="273"/>
      <c r="UNN165" s="273"/>
      <c r="UNO165" s="273"/>
      <c r="UNP165" s="273"/>
      <c r="UNQ165" s="273"/>
      <c r="UNR165" s="273"/>
      <c r="UNS165" s="273"/>
      <c r="UNT165" s="273"/>
      <c r="UNU165" s="273"/>
      <c r="UNV165" s="273"/>
      <c r="UNW165" s="273"/>
      <c r="UNX165" s="273"/>
      <c r="UNY165" s="273"/>
      <c r="UNZ165" s="273"/>
      <c r="UOA165" s="273"/>
      <c r="UOB165" s="273"/>
      <c r="UOC165" s="273"/>
      <c r="UOD165" s="273"/>
      <c r="UOE165" s="273"/>
      <c r="UOF165" s="273"/>
      <c r="UOG165" s="273"/>
      <c r="UOH165" s="273"/>
      <c r="UOI165" s="273"/>
      <c r="UOJ165" s="273"/>
      <c r="UOK165" s="273"/>
      <c r="UOL165" s="273"/>
      <c r="UOM165" s="273"/>
      <c r="UON165" s="273"/>
      <c r="UOO165" s="273"/>
      <c r="UOP165" s="273"/>
      <c r="UOQ165" s="273"/>
      <c r="UOR165" s="273"/>
      <c r="UOS165" s="273"/>
      <c r="UOT165" s="273"/>
      <c r="UOU165" s="273"/>
      <c r="UOV165" s="273"/>
      <c r="UOW165" s="273"/>
      <c r="UOX165" s="273"/>
      <c r="UOY165" s="273"/>
      <c r="UOZ165" s="273"/>
      <c r="UPA165" s="273"/>
      <c r="UPB165" s="273"/>
      <c r="UPC165" s="273"/>
      <c r="UPD165" s="273"/>
      <c r="UPE165" s="273"/>
      <c r="UPF165" s="273"/>
      <c r="UPG165" s="273"/>
      <c r="UPH165" s="273"/>
      <c r="UPI165" s="273"/>
      <c r="UPJ165" s="273"/>
      <c r="UPK165" s="273"/>
      <c r="UPL165" s="273"/>
      <c r="UPM165" s="273"/>
      <c r="UPN165" s="273"/>
      <c r="UPO165" s="273"/>
      <c r="UPP165" s="273"/>
      <c r="UPQ165" s="273"/>
      <c r="UPR165" s="273"/>
      <c r="UPS165" s="273"/>
      <c r="UPT165" s="273"/>
      <c r="UPU165" s="273"/>
      <c r="UPV165" s="273"/>
      <c r="UPW165" s="273"/>
      <c r="UPX165" s="273"/>
      <c r="UPY165" s="273"/>
      <c r="UPZ165" s="273"/>
      <c r="UQA165" s="273"/>
      <c r="UQB165" s="273"/>
      <c r="UQC165" s="273"/>
      <c r="UQD165" s="273"/>
      <c r="UQE165" s="273"/>
      <c r="UQF165" s="273"/>
      <c r="UQG165" s="273"/>
      <c r="UQH165" s="273"/>
      <c r="UQI165" s="273"/>
      <c r="UQJ165" s="273"/>
      <c r="UQK165" s="273"/>
      <c r="UQL165" s="273"/>
      <c r="UQM165" s="273"/>
      <c r="UQN165" s="273"/>
      <c r="UQO165" s="273"/>
      <c r="UQP165" s="273"/>
      <c r="UQQ165" s="273"/>
      <c r="UQR165" s="273"/>
      <c r="UQS165" s="273"/>
      <c r="UQT165" s="273"/>
      <c r="UQU165" s="273"/>
      <c r="UQV165" s="273"/>
      <c r="UQW165" s="273"/>
      <c r="UQX165" s="273"/>
      <c r="UQY165" s="273"/>
      <c r="UQZ165" s="273"/>
      <c r="URA165" s="273"/>
      <c r="URB165" s="273"/>
      <c r="URC165" s="273"/>
      <c r="URD165" s="273"/>
      <c r="URE165" s="273"/>
      <c r="URF165" s="273"/>
      <c r="URG165" s="273"/>
      <c r="URH165" s="273"/>
      <c r="URI165" s="273"/>
      <c r="URJ165" s="273"/>
      <c r="URK165" s="273"/>
      <c r="URL165" s="273"/>
      <c r="URM165" s="273"/>
      <c r="URN165" s="273"/>
      <c r="URO165" s="273"/>
      <c r="URP165" s="273"/>
      <c r="URQ165" s="273"/>
      <c r="URR165" s="273"/>
      <c r="URS165" s="273"/>
      <c r="URT165" s="273"/>
      <c r="URU165" s="273"/>
      <c r="URV165" s="273"/>
      <c r="URW165" s="273"/>
      <c r="URX165" s="273"/>
      <c r="URY165" s="273"/>
      <c r="URZ165" s="273"/>
      <c r="USA165" s="273"/>
      <c r="USB165" s="273"/>
      <c r="USC165" s="273"/>
      <c r="USD165" s="273"/>
      <c r="USE165" s="273"/>
      <c r="USF165" s="273"/>
      <c r="USG165" s="273"/>
      <c r="USH165" s="273"/>
      <c r="USI165" s="273"/>
      <c r="USJ165" s="273"/>
      <c r="USK165" s="273"/>
      <c r="USL165" s="273"/>
      <c r="USM165" s="273"/>
      <c r="USN165" s="273"/>
      <c r="USO165" s="273"/>
      <c r="USP165" s="273"/>
      <c r="USQ165" s="273"/>
      <c r="USR165" s="273"/>
      <c r="USS165" s="273"/>
      <c r="UST165" s="273"/>
      <c r="USU165" s="273"/>
      <c r="USV165" s="273"/>
      <c r="USW165" s="273"/>
      <c r="USX165" s="273"/>
      <c r="USY165" s="273"/>
      <c r="USZ165" s="273"/>
      <c r="UTA165" s="273"/>
      <c r="UTB165" s="273"/>
      <c r="UTC165" s="273"/>
      <c r="UTD165" s="273"/>
      <c r="UTE165" s="273"/>
      <c r="UTF165" s="273"/>
      <c r="UTG165" s="273"/>
      <c r="UTH165" s="273"/>
      <c r="UTI165" s="273"/>
      <c r="UTJ165" s="273"/>
      <c r="UTK165" s="273"/>
      <c r="UTL165" s="273"/>
      <c r="UTM165" s="273"/>
      <c r="UTN165" s="273"/>
      <c r="UTO165" s="273"/>
      <c r="UTP165" s="273"/>
      <c r="UTQ165" s="273"/>
      <c r="UTR165" s="273"/>
      <c r="UTS165" s="273"/>
      <c r="UTT165" s="273"/>
      <c r="UTU165" s="273"/>
      <c r="UTV165" s="273"/>
      <c r="UTW165" s="273"/>
      <c r="UTX165" s="273"/>
      <c r="UTY165" s="273"/>
      <c r="UTZ165" s="273"/>
      <c r="UUA165" s="273"/>
      <c r="UUB165" s="273"/>
      <c r="UUC165" s="273"/>
      <c r="UUD165" s="273"/>
      <c r="UUE165" s="273"/>
      <c r="UUF165" s="273"/>
      <c r="UUG165" s="273"/>
      <c r="UUH165" s="273"/>
      <c r="UUI165" s="273"/>
      <c r="UUJ165" s="273"/>
      <c r="UUK165" s="273"/>
      <c r="UUL165" s="273"/>
      <c r="UUM165" s="273"/>
      <c r="UUN165" s="273"/>
      <c r="UUO165" s="273"/>
      <c r="UUP165" s="273"/>
      <c r="UUQ165" s="273"/>
      <c r="UUR165" s="273"/>
      <c r="UUS165" s="273"/>
      <c r="UUT165" s="273"/>
      <c r="UUU165" s="273"/>
      <c r="UUV165" s="273"/>
      <c r="UUW165" s="273"/>
      <c r="UUX165" s="273"/>
      <c r="UUY165" s="273"/>
      <c r="UUZ165" s="273"/>
      <c r="UVA165" s="273"/>
      <c r="UVB165" s="273"/>
      <c r="UVC165" s="273"/>
      <c r="UVD165" s="273"/>
      <c r="UVE165" s="273"/>
      <c r="UVF165" s="273"/>
      <c r="UVG165" s="273"/>
      <c r="UVH165" s="273"/>
      <c r="UVI165" s="273"/>
      <c r="UVJ165" s="273"/>
      <c r="UVK165" s="273"/>
      <c r="UVL165" s="273"/>
      <c r="UVM165" s="273"/>
      <c r="UVN165" s="273"/>
      <c r="UVO165" s="273"/>
      <c r="UVP165" s="273"/>
      <c r="UVQ165" s="273"/>
      <c r="UVR165" s="273"/>
      <c r="UVS165" s="273"/>
      <c r="UVT165" s="273"/>
      <c r="UVU165" s="273"/>
      <c r="UVV165" s="273"/>
      <c r="UVW165" s="273"/>
      <c r="UVX165" s="273"/>
      <c r="UVY165" s="273"/>
      <c r="UVZ165" s="273"/>
      <c r="UWA165" s="273"/>
      <c r="UWB165" s="273"/>
      <c r="UWC165" s="273"/>
      <c r="UWD165" s="273"/>
      <c r="UWE165" s="273"/>
      <c r="UWF165" s="273"/>
      <c r="UWG165" s="273"/>
      <c r="UWH165" s="273"/>
      <c r="UWI165" s="273"/>
      <c r="UWJ165" s="273"/>
      <c r="UWK165" s="273"/>
      <c r="UWL165" s="273"/>
      <c r="UWM165" s="273"/>
      <c r="UWN165" s="273"/>
      <c r="UWO165" s="273"/>
      <c r="UWP165" s="273"/>
      <c r="UWQ165" s="273"/>
      <c r="UWR165" s="273"/>
      <c r="UWS165" s="273"/>
      <c r="UWT165" s="273"/>
      <c r="UWU165" s="273"/>
      <c r="UWV165" s="273"/>
      <c r="UWW165" s="273"/>
      <c r="UWX165" s="273"/>
      <c r="UWY165" s="273"/>
      <c r="UWZ165" s="273"/>
      <c r="UXA165" s="273"/>
      <c r="UXB165" s="273"/>
      <c r="UXC165" s="273"/>
      <c r="UXD165" s="273"/>
      <c r="UXE165" s="273"/>
      <c r="UXF165" s="273"/>
      <c r="UXG165" s="273"/>
      <c r="UXH165" s="273"/>
      <c r="UXI165" s="273"/>
      <c r="UXJ165" s="273"/>
      <c r="UXK165" s="273"/>
      <c r="UXL165" s="273"/>
      <c r="UXM165" s="273"/>
      <c r="UXN165" s="273"/>
      <c r="UXO165" s="273"/>
      <c r="UXP165" s="273"/>
      <c r="UXQ165" s="273"/>
      <c r="UXR165" s="273"/>
      <c r="UXS165" s="273"/>
      <c r="UXT165" s="273"/>
      <c r="UXU165" s="273"/>
      <c r="UXV165" s="273"/>
      <c r="UXW165" s="273"/>
      <c r="UXX165" s="273"/>
      <c r="UXY165" s="273"/>
      <c r="UXZ165" s="273"/>
      <c r="UYA165" s="273"/>
      <c r="UYB165" s="273"/>
      <c r="UYC165" s="273"/>
      <c r="UYD165" s="273"/>
      <c r="UYE165" s="273"/>
      <c r="UYF165" s="273"/>
      <c r="UYG165" s="273"/>
      <c r="UYH165" s="273"/>
      <c r="UYI165" s="273"/>
      <c r="UYJ165" s="273"/>
      <c r="UYK165" s="273"/>
      <c r="UYL165" s="273"/>
      <c r="UYM165" s="273"/>
      <c r="UYN165" s="273"/>
      <c r="UYO165" s="273"/>
      <c r="UYP165" s="273"/>
      <c r="UYQ165" s="273"/>
      <c r="UYR165" s="273"/>
      <c r="UYS165" s="273"/>
      <c r="UYT165" s="273"/>
      <c r="UYU165" s="273"/>
      <c r="UYV165" s="273"/>
      <c r="UYW165" s="273"/>
      <c r="UYX165" s="273"/>
      <c r="UYY165" s="273"/>
      <c r="UYZ165" s="273"/>
      <c r="UZA165" s="273"/>
      <c r="UZB165" s="273"/>
      <c r="UZC165" s="273"/>
      <c r="UZD165" s="273"/>
      <c r="UZE165" s="273"/>
      <c r="UZF165" s="273"/>
      <c r="UZG165" s="273"/>
      <c r="UZH165" s="273"/>
      <c r="UZI165" s="273"/>
      <c r="UZJ165" s="273"/>
      <c r="UZK165" s="273"/>
      <c r="UZL165" s="273"/>
      <c r="UZM165" s="273"/>
      <c r="UZN165" s="273"/>
      <c r="UZO165" s="273"/>
      <c r="UZP165" s="273"/>
      <c r="UZQ165" s="273"/>
      <c r="UZR165" s="273"/>
      <c r="UZS165" s="273"/>
      <c r="UZT165" s="273"/>
      <c r="UZU165" s="273"/>
      <c r="UZV165" s="273"/>
      <c r="UZW165" s="273"/>
      <c r="UZX165" s="273"/>
      <c r="UZY165" s="273"/>
      <c r="UZZ165" s="273"/>
      <c r="VAA165" s="273"/>
      <c r="VAB165" s="273"/>
      <c r="VAC165" s="273"/>
      <c r="VAD165" s="273"/>
      <c r="VAE165" s="273"/>
      <c r="VAF165" s="273"/>
      <c r="VAG165" s="273"/>
      <c r="VAH165" s="273"/>
      <c r="VAI165" s="273"/>
      <c r="VAJ165" s="273"/>
      <c r="VAK165" s="273"/>
      <c r="VAL165" s="273"/>
      <c r="VAM165" s="273"/>
      <c r="VAN165" s="273"/>
      <c r="VAO165" s="273"/>
      <c r="VAP165" s="273"/>
      <c r="VAQ165" s="273"/>
      <c r="VAR165" s="273"/>
      <c r="VAS165" s="273"/>
      <c r="VAT165" s="273"/>
      <c r="VAU165" s="273"/>
      <c r="VAV165" s="273"/>
      <c r="VAW165" s="273"/>
      <c r="VAX165" s="273"/>
      <c r="VAY165" s="273"/>
      <c r="VAZ165" s="273"/>
      <c r="VBA165" s="273"/>
      <c r="VBB165" s="273"/>
      <c r="VBC165" s="273"/>
      <c r="VBD165" s="273"/>
      <c r="VBE165" s="273"/>
      <c r="VBF165" s="273"/>
      <c r="VBG165" s="273"/>
      <c r="VBH165" s="273"/>
      <c r="VBI165" s="273"/>
      <c r="VBJ165" s="273"/>
      <c r="VBK165" s="273"/>
      <c r="VBL165" s="273"/>
      <c r="VBM165" s="273"/>
      <c r="VBN165" s="273"/>
      <c r="VBO165" s="273"/>
      <c r="VBP165" s="273"/>
      <c r="VBQ165" s="273"/>
      <c r="VBR165" s="273"/>
      <c r="VBS165" s="273"/>
      <c r="VBT165" s="273"/>
      <c r="VBU165" s="273"/>
      <c r="VBV165" s="273"/>
      <c r="VBW165" s="273"/>
      <c r="VBX165" s="273"/>
      <c r="VBY165" s="273"/>
      <c r="VBZ165" s="273"/>
      <c r="VCA165" s="273"/>
      <c r="VCB165" s="273"/>
      <c r="VCC165" s="273"/>
      <c r="VCD165" s="273"/>
      <c r="VCE165" s="273"/>
      <c r="VCF165" s="273"/>
      <c r="VCG165" s="273"/>
      <c r="VCH165" s="273"/>
      <c r="VCI165" s="273"/>
      <c r="VCJ165" s="273"/>
      <c r="VCK165" s="273"/>
      <c r="VCL165" s="273"/>
      <c r="VCM165" s="273"/>
      <c r="VCN165" s="273"/>
      <c r="VCO165" s="273"/>
      <c r="VCP165" s="273"/>
      <c r="VCQ165" s="273"/>
      <c r="VCR165" s="273"/>
      <c r="VCS165" s="273"/>
      <c r="VCT165" s="273"/>
      <c r="VCU165" s="273"/>
      <c r="VCV165" s="273"/>
      <c r="VCW165" s="273"/>
      <c r="VCX165" s="273"/>
      <c r="VCY165" s="273"/>
      <c r="VCZ165" s="273"/>
      <c r="VDA165" s="273"/>
      <c r="VDB165" s="273"/>
      <c r="VDC165" s="273"/>
      <c r="VDD165" s="273"/>
      <c r="VDE165" s="273"/>
      <c r="VDF165" s="273"/>
      <c r="VDG165" s="273"/>
      <c r="VDH165" s="273"/>
      <c r="VDI165" s="273"/>
      <c r="VDJ165" s="273"/>
      <c r="VDK165" s="273"/>
      <c r="VDL165" s="273"/>
      <c r="VDM165" s="273"/>
      <c r="VDN165" s="273"/>
      <c r="VDO165" s="273"/>
      <c r="VDP165" s="273"/>
      <c r="VDQ165" s="273"/>
      <c r="VDR165" s="273"/>
      <c r="VDS165" s="273"/>
      <c r="VDT165" s="273"/>
      <c r="VDU165" s="273"/>
      <c r="VDV165" s="273"/>
      <c r="VDW165" s="273"/>
      <c r="VDX165" s="273"/>
      <c r="VDY165" s="273"/>
      <c r="VDZ165" s="273"/>
      <c r="VEA165" s="273"/>
      <c r="VEB165" s="273"/>
      <c r="VEC165" s="273"/>
      <c r="VED165" s="273"/>
      <c r="VEE165" s="273"/>
      <c r="VEF165" s="273"/>
      <c r="VEG165" s="273"/>
      <c r="VEH165" s="273"/>
      <c r="VEI165" s="273"/>
      <c r="VEJ165" s="273"/>
      <c r="VEK165" s="273"/>
      <c r="VEL165" s="273"/>
      <c r="VEM165" s="273"/>
      <c r="VEN165" s="273"/>
      <c r="VEO165" s="273"/>
      <c r="VEP165" s="273"/>
      <c r="VEQ165" s="273"/>
      <c r="VER165" s="273"/>
      <c r="VES165" s="273"/>
      <c r="VET165" s="273"/>
      <c r="VEU165" s="273"/>
      <c r="VEV165" s="273"/>
      <c r="VEW165" s="273"/>
      <c r="VEX165" s="273"/>
      <c r="VEY165" s="273"/>
      <c r="VEZ165" s="273"/>
      <c r="VFA165" s="273"/>
      <c r="VFB165" s="273"/>
      <c r="VFC165" s="273"/>
      <c r="VFD165" s="273"/>
      <c r="VFE165" s="273"/>
      <c r="VFF165" s="273"/>
      <c r="VFG165" s="273"/>
      <c r="VFH165" s="273"/>
      <c r="VFI165" s="273"/>
      <c r="VFJ165" s="273"/>
      <c r="VFK165" s="273"/>
      <c r="VFL165" s="273"/>
      <c r="VFM165" s="273"/>
      <c r="VFN165" s="273"/>
      <c r="VFO165" s="273"/>
      <c r="VFP165" s="273"/>
      <c r="VFQ165" s="273"/>
      <c r="VFR165" s="273"/>
      <c r="VFS165" s="273"/>
      <c r="VFT165" s="273"/>
      <c r="VFU165" s="273"/>
      <c r="VFV165" s="273"/>
      <c r="VFW165" s="273"/>
      <c r="VFX165" s="273"/>
      <c r="VFY165" s="273"/>
      <c r="VFZ165" s="273"/>
      <c r="VGA165" s="273"/>
      <c r="VGB165" s="273"/>
      <c r="VGC165" s="273"/>
      <c r="VGD165" s="273"/>
      <c r="VGE165" s="273"/>
      <c r="VGF165" s="273"/>
      <c r="VGG165" s="273"/>
      <c r="VGH165" s="273"/>
      <c r="VGI165" s="273"/>
      <c r="VGJ165" s="273"/>
      <c r="VGK165" s="273"/>
      <c r="VGL165" s="273"/>
      <c r="VGM165" s="273"/>
      <c r="VGN165" s="273"/>
      <c r="VGO165" s="273"/>
      <c r="VGP165" s="273"/>
      <c r="VGQ165" s="273"/>
      <c r="VGR165" s="273"/>
      <c r="VGS165" s="273"/>
      <c r="VGT165" s="273"/>
      <c r="VGU165" s="273"/>
      <c r="VGV165" s="273"/>
      <c r="VGW165" s="273"/>
      <c r="VGX165" s="273"/>
      <c r="VGY165" s="273"/>
      <c r="VGZ165" s="273"/>
      <c r="VHA165" s="273"/>
      <c r="VHB165" s="273"/>
      <c r="VHC165" s="273"/>
      <c r="VHD165" s="273"/>
      <c r="VHE165" s="273"/>
      <c r="VHF165" s="273"/>
      <c r="VHG165" s="273"/>
      <c r="VHH165" s="273"/>
      <c r="VHI165" s="273"/>
      <c r="VHJ165" s="273"/>
      <c r="VHK165" s="273"/>
      <c r="VHL165" s="273"/>
      <c r="VHM165" s="273"/>
      <c r="VHN165" s="273"/>
      <c r="VHO165" s="273"/>
      <c r="VHP165" s="273"/>
      <c r="VHQ165" s="273"/>
      <c r="VHR165" s="273"/>
      <c r="VHS165" s="273"/>
      <c r="VHT165" s="273"/>
      <c r="VHU165" s="273"/>
      <c r="VHV165" s="273"/>
      <c r="VHW165" s="273"/>
      <c r="VHX165" s="273"/>
      <c r="VHY165" s="273"/>
      <c r="VHZ165" s="273"/>
      <c r="VIA165" s="273"/>
      <c r="VIB165" s="273"/>
      <c r="VIC165" s="273"/>
      <c r="VID165" s="273"/>
      <c r="VIE165" s="273"/>
      <c r="VIF165" s="273"/>
      <c r="VIG165" s="273"/>
      <c r="VIH165" s="273"/>
      <c r="VII165" s="273"/>
      <c r="VIJ165" s="273"/>
      <c r="VIK165" s="273"/>
      <c r="VIL165" s="273"/>
      <c r="VIM165" s="273"/>
      <c r="VIN165" s="273"/>
      <c r="VIO165" s="273"/>
      <c r="VIP165" s="273"/>
      <c r="VIQ165" s="273"/>
      <c r="VIR165" s="273"/>
      <c r="VIS165" s="273"/>
      <c r="VIT165" s="273"/>
      <c r="VIU165" s="273"/>
      <c r="VIV165" s="273"/>
      <c r="VIW165" s="273"/>
      <c r="VIX165" s="273"/>
      <c r="VIY165" s="273"/>
      <c r="VIZ165" s="273"/>
      <c r="VJA165" s="273"/>
      <c r="VJB165" s="273"/>
      <c r="VJC165" s="273"/>
      <c r="VJD165" s="273"/>
      <c r="VJE165" s="273"/>
      <c r="VJF165" s="273"/>
      <c r="VJG165" s="273"/>
      <c r="VJH165" s="273"/>
      <c r="VJI165" s="273"/>
      <c r="VJJ165" s="273"/>
      <c r="VJK165" s="273"/>
      <c r="VJL165" s="273"/>
      <c r="VJM165" s="273"/>
      <c r="VJN165" s="273"/>
      <c r="VJO165" s="273"/>
      <c r="VJP165" s="273"/>
      <c r="VJQ165" s="273"/>
      <c r="VJR165" s="273"/>
      <c r="VJS165" s="273"/>
      <c r="VJT165" s="273"/>
      <c r="VJU165" s="273"/>
      <c r="VJV165" s="273"/>
      <c r="VJW165" s="273"/>
      <c r="VJX165" s="273"/>
      <c r="VJY165" s="273"/>
      <c r="VJZ165" s="273"/>
      <c r="VKA165" s="273"/>
      <c r="VKB165" s="273"/>
      <c r="VKC165" s="273"/>
      <c r="VKD165" s="273"/>
      <c r="VKE165" s="273"/>
      <c r="VKF165" s="273"/>
      <c r="VKG165" s="273"/>
      <c r="VKH165" s="273"/>
      <c r="VKI165" s="273"/>
      <c r="VKJ165" s="273"/>
      <c r="VKK165" s="273"/>
      <c r="VKL165" s="273"/>
      <c r="VKM165" s="273"/>
      <c r="VKN165" s="273"/>
      <c r="VKO165" s="273"/>
      <c r="VKP165" s="273"/>
      <c r="VKQ165" s="273"/>
      <c r="VKR165" s="273"/>
      <c r="VKS165" s="273"/>
      <c r="VKT165" s="273"/>
      <c r="VKU165" s="273"/>
      <c r="VKV165" s="273"/>
      <c r="VKW165" s="273"/>
      <c r="VKX165" s="273"/>
      <c r="VKY165" s="273"/>
      <c r="VKZ165" s="273"/>
      <c r="VLA165" s="273"/>
      <c r="VLB165" s="273"/>
      <c r="VLC165" s="273"/>
      <c r="VLD165" s="273"/>
      <c r="VLE165" s="273"/>
      <c r="VLF165" s="273"/>
      <c r="VLG165" s="273"/>
      <c r="VLH165" s="273"/>
      <c r="VLI165" s="273"/>
      <c r="VLJ165" s="273"/>
      <c r="VLK165" s="273"/>
      <c r="VLL165" s="273"/>
      <c r="VLM165" s="273"/>
      <c r="VLN165" s="273"/>
      <c r="VLO165" s="273"/>
      <c r="VLP165" s="273"/>
      <c r="VLQ165" s="273"/>
      <c r="VLR165" s="273"/>
      <c r="VLS165" s="273"/>
      <c r="VLT165" s="273"/>
      <c r="VLU165" s="273"/>
      <c r="VLV165" s="273"/>
      <c r="VLW165" s="273"/>
      <c r="VLX165" s="273"/>
      <c r="VLY165" s="273"/>
      <c r="VLZ165" s="273"/>
      <c r="VMA165" s="273"/>
      <c r="VMB165" s="273"/>
      <c r="VMC165" s="273"/>
      <c r="VMD165" s="273"/>
      <c r="VME165" s="273"/>
      <c r="VMF165" s="273"/>
      <c r="VMG165" s="273"/>
      <c r="VMH165" s="273"/>
      <c r="VMI165" s="273"/>
      <c r="VMJ165" s="273"/>
      <c r="VMK165" s="273"/>
      <c r="VML165" s="273"/>
      <c r="VMM165" s="273"/>
      <c r="VMN165" s="273"/>
      <c r="VMO165" s="273"/>
      <c r="VMP165" s="273"/>
      <c r="VMQ165" s="273"/>
      <c r="VMR165" s="273"/>
      <c r="VMS165" s="273"/>
      <c r="VMT165" s="273"/>
      <c r="VMU165" s="273"/>
      <c r="VMV165" s="273"/>
      <c r="VMW165" s="273"/>
      <c r="VMX165" s="273"/>
      <c r="VMY165" s="273"/>
      <c r="VMZ165" s="273"/>
      <c r="VNA165" s="273"/>
      <c r="VNB165" s="273"/>
      <c r="VNC165" s="273"/>
      <c r="VND165" s="273"/>
      <c r="VNE165" s="273"/>
      <c r="VNF165" s="273"/>
      <c r="VNG165" s="273"/>
      <c r="VNH165" s="273"/>
      <c r="VNI165" s="273"/>
      <c r="VNJ165" s="273"/>
      <c r="VNK165" s="273"/>
      <c r="VNL165" s="273"/>
      <c r="VNM165" s="273"/>
      <c r="VNN165" s="273"/>
      <c r="VNO165" s="273"/>
      <c r="VNP165" s="273"/>
      <c r="VNQ165" s="273"/>
      <c r="VNR165" s="273"/>
      <c r="VNS165" s="273"/>
      <c r="VNT165" s="273"/>
      <c r="VNU165" s="273"/>
      <c r="VNV165" s="273"/>
      <c r="VNW165" s="273"/>
      <c r="VNX165" s="273"/>
      <c r="VNY165" s="273"/>
      <c r="VNZ165" s="273"/>
      <c r="VOA165" s="273"/>
      <c r="VOB165" s="273"/>
      <c r="VOC165" s="273"/>
      <c r="VOD165" s="273"/>
      <c r="VOE165" s="273"/>
      <c r="VOF165" s="273"/>
      <c r="VOG165" s="273"/>
      <c r="VOH165" s="273"/>
      <c r="VOI165" s="273"/>
      <c r="VOJ165" s="273"/>
      <c r="VOK165" s="273"/>
      <c r="VOL165" s="273"/>
      <c r="VOM165" s="273"/>
      <c r="VON165" s="273"/>
      <c r="VOO165" s="273"/>
      <c r="VOP165" s="273"/>
      <c r="VOQ165" s="273"/>
      <c r="VOR165" s="273"/>
      <c r="VOS165" s="273"/>
      <c r="VOT165" s="273"/>
      <c r="VOU165" s="273"/>
      <c r="VOV165" s="273"/>
      <c r="VOW165" s="273"/>
      <c r="VOX165" s="273"/>
      <c r="VOY165" s="273"/>
      <c r="VOZ165" s="273"/>
      <c r="VPA165" s="273"/>
      <c r="VPB165" s="273"/>
      <c r="VPC165" s="273"/>
      <c r="VPD165" s="273"/>
      <c r="VPE165" s="273"/>
      <c r="VPF165" s="273"/>
      <c r="VPG165" s="273"/>
      <c r="VPH165" s="273"/>
      <c r="VPI165" s="273"/>
      <c r="VPJ165" s="273"/>
      <c r="VPK165" s="273"/>
      <c r="VPL165" s="273"/>
      <c r="VPM165" s="273"/>
      <c r="VPN165" s="273"/>
      <c r="VPO165" s="273"/>
      <c r="VPP165" s="273"/>
      <c r="VPQ165" s="273"/>
      <c r="VPR165" s="273"/>
      <c r="VPS165" s="273"/>
      <c r="VPT165" s="273"/>
      <c r="VPU165" s="273"/>
      <c r="VPV165" s="273"/>
      <c r="VPW165" s="273"/>
      <c r="VPX165" s="273"/>
      <c r="VPY165" s="273"/>
      <c r="VPZ165" s="273"/>
      <c r="VQA165" s="273"/>
      <c r="VQB165" s="273"/>
      <c r="VQC165" s="273"/>
      <c r="VQD165" s="273"/>
      <c r="VQE165" s="273"/>
      <c r="VQF165" s="273"/>
      <c r="VQG165" s="273"/>
      <c r="VQH165" s="273"/>
      <c r="VQI165" s="273"/>
      <c r="VQJ165" s="273"/>
      <c r="VQK165" s="273"/>
      <c r="VQL165" s="273"/>
      <c r="VQM165" s="273"/>
      <c r="VQN165" s="273"/>
      <c r="VQO165" s="273"/>
      <c r="VQP165" s="273"/>
      <c r="VQQ165" s="273"/>
      <c r="VQR165" s="273"/>
      <c r="VQS165" s="273"/>
      <c r="VQT165" s="273"/>
      <c r="VQU165" s="273"/>
      <c r="VQV165" s="273"/>
      <c r="VQW165" s="273"/>
      <c r="VQX165" s="273"/>
      <c r="VQY165" s="273"/>
      <c r="VQZ165" s="273"/>
      <c r="VRA165" s="273"/>
      <c r="VRB165" s="273"/>
      <c r="VRC165" s="273"/>
      <c r="VRD165" s="273"/>
      <c r="VRE165" s="273"/>
      <c r="VRF165" s="273"/>
      <c r="VRG165" s="273"/>
      <c r="VRH165" s="273"/>
      <c r="VRI165" s="273"/>
      <c r="VRJ165" s="273"/>
      <c r="VRK165" s="273"/>
      <c r="VRL165" s="273"/>
      <c r="VRM165" s="273"/>
      <c r="VRN165" s="273"/>
      <c r="VRO165" s="273"/>
      <c r="VRP165" s="273"/>
      <c r="VRQ165" s="273"/>
      <c r="VRR165" s="273"/>
      <c r="VRS165" s="273"/>
      <c r="VRT165" s="273"/>
      <c r="VRU165" s="273"/>
      <c r="VRV165" s="273"/>
      <c r="VRW165" s="273"/>
      <c r="VRX165" s="273"/>
      <c r="VRY165" s="273"/>
      <c r="VRZ165" s="273"/>
      <c r="VSA165" s="273"/>
      <c r="VSB165" s="273"/>
      <c r="VSC165" s="273"/>
      <c r="VSD165" s="273"/>
      <c r="VSE165" s="273"/>
      <c r="VSF165" s="273"/>
      <c r="VSG165" s="273"/>
      <c r="VSH165" s="273"/>
      <c r="VSI165" s="273"/>
      <c r="VSJ165" s="273"/>
      <c r="VSK165" s="273"/>
      <c r="VSL165" s="273"/>
      <c r="VSM165" s="273"/>
      <c r="VSN165" s="273"/>
      <c r="VSO165" s="273"/>
      <c r="VSP165" s="273"/>
      <c r="VSQ165" s="273"/>
      <c r="VSR165" s="273"/>
      <c r="VSS165" s="273"/>
      <c r="VST165" s="273"/>
      <c r="VSU165" s="273"/>
      <c r="VSV165" s="273"/>
      <c r="VSW165" s="273"/>
      <c r="VSX165" s="273"/>
      <c r="VSY165" s="273"/>
      <c r="VSZ165" s="273"/>
      <c r="VTA165" s="273"/>
      <c r="VTB165" s="273"/>
      <c r="VTC165" s="273"/>
      <c r="VTD165" s="273"/>
      <c r="VTE165" s="273"/>
      <c r="VTF165" s="273"/>
      <c r="VTG165" s="273"/>
      <c r="VTH165" s="273"/>
      <c r="VTI165" s="273"/>
      <c r="VTJ165" s="273"/>
      <c r="VTK165" s="273"/>
      <c r="VTL165" s="273"/>
      <c r="VTM165" s="273"/>
      <c r="VTN165" s="273"/>
      <c r="VTO165" s="273"/>
      <c r="VTP165" s="273"/>
      <c r="VTQ165" s="273"/>
      <c r="VTR165" s="273"/>
      <c r="VTS165" s="273"/>
      <c r="VTT165" s="273"/>
      <c r="VTU165" s="273"/>
      <c r="VTV165" s="273"/>
      <c r="VTW165" s="273"/>
      <c r="VTX165" s="273"/>
      <c r="VTY165" s="273"/>
      <c r="VTZ165" s="273"/>
      <c r="VUA165" s="273"/>
      <c r="VUB165" s="273"/>
      <c r="VUC165" s="273"/>
      <c r="VUD165" s="273"/>
      <c r="VUE165" s="273"/>
      <c r="VUF165" s="273"/>
      <c r="VUG165" s="273"/>
      <c r="VUH165" s="273"/>
      <c r="VUI165" s="273"/>
      <c r="VUJ165" s="273"/>
      <c r="VUK165" s="273"/>
      <c r="VUL165" s="273"/>
      <c r="VUM165" s="273"/>
      <c r="VUN165" s="273"/>
      <c r="VUO165" s="273"/>
      <c r="VUP165" s="273"/>
      <c r="VUQ165" s="273"/>
      <c r="VUR165" s="273"/>
      <c r="VUS165" s="273"/>
      <c r="VUT165" s="273"/>
      <c r="VUU165" s="273"/>
      <c r="VUV165" s="273"/>
      <c r="VUW165" s="273"/>
      <c r="VUX165" s="273"/>
      <c r="VUY165" s="273"/>
      <c r="VUZ165" s="273"/>
      <c r="VVA165" s="273"/>
      <c r="VVB165" s="273"/>
      <c r="VVC165" s="273"/>
      <c r="VVD165" s="273"/>
      <c r="VVE165" s="273"/>
      <c r="VVF165" s="273"/>
      <c r="VVG165" s="273"/>
      <c r="VVH165" s="273"/>
      <c r="VVI165" s="273"/>
      <c r="VVJ165" s="273"/>
      <c r="VVK165" s="273"/>
      <c r="VVL165" s="273"/>
      <c r="VVM165" s="273"/>
      <c r="VVN165" s="273"/>
      <c r="VVO165" s="273"/>
      <c r="VVP165" s="273"/>
      <c r="VVQ165" s="273"/>
      <c r="VVR165" s="273"/>
      <c r="VVS165" s="273"/>
      <c r="VVT165" s="273"/>
      <c r="VVU165" s="273"/>
      <c r="VVV165" s="273"/>
      <c r="VVW165" s="273"/>
      <c r="VVX165" s="273"/>
      <c r="VVY165" s="273"/>
      <c r="VVZ165" s="273"/>
      <c r="VWA165" s="273"/>
      <c r="VWB165" s="273"/>
      <c r="VWC165" s="273"/>
      <c r="VWD165" s="273"/>
      <c r="VWE165" s="273"/>
      <c r="VWF165" s="273"/>
      <c r="VWG165" s="273"/>
      <c r="VWH165" s="273"/>
      <c r="VWI165" s="273"/>
      <c r="VWJ165" s="273"/>
      <c r="VWK165" s="273"/>
      <c r="VWL165" s="273"/>
      <c r="VWM165" s="273"/>
      <c r="VWN165" s="273"/>
      <c r="VWO165" s="273"/>
      <c r="VWP165" s="273"/>
      <c r="VWQ165" s="273"/>
      <c r="VWR165" s="273"/>
      <c r="VWS165" s="273"/>
      <c r="VWT165" s="273"/>
      <c r="VWU165" s="273"/>
      <c r="VWV165" s="273"/>
      <c r="VWW165" s="273"/>
      <c r="VWX165" s="273"/>
      <c r="VWY165" s="273"/>
      <c r="VWZ165" s="273"/>
      <c r="VXA165" s="273"/>
      <c r="VXB165" s="273"/>
      <c r="VXC165" s="273"/>
      <c r="VXD165" s="273"/>
      <c r="VXE165" s="273"/>
      <c r="VXF165" s="273"/>
      <c r="VXG165" s="273"/>
      <c r="VXH165" s="273"/>
      <c r="VXI165" s="273"/>
      <c r="VXJ165" s="273"/>
      <c r="VXK165" s="273"/>
      <c r="VXL165" s="273"/>
      <c r="VXM165" s="273"/>
      <c r="VXN165" s="273"/>
      <c r="VXO165" s="273"/>
      <c r="VXP165" s="273"/>
      <c r="VXQ165" s="273"/>
      <c r="VXR165" s="273"/>
      <c r="VXS165" s="273"/>
      <c r="VXT165" s="273"/>
      <c r="VXU165" s="273"/>
      <c r="VXV165" s="273"/>
      <c r="VXW165" s="273"/>
      <c r="VXX165" s="273"/>
      <c r="VXY165" s="273"/>
      <c r="VXZ165" s="273"/>
      <c r="VYA165" s="273"/>
      <c r="VYB165" s="273"/>
      <c r="VYC165" s="273"/>
      <c r="VYD165" s="273"/>
      <c r="VYE165" s="273"/>
      <c r="VYF165" s="273"/>
      <c r="VYG165" s="273"/>
      <c r="VYH165" s="273"/>
      <c r="VYI165" s="273"/>
      <c r="VYJ165" s="273"/>
      <c r="VYK165" s="273"/>
      <c r="VYL165" s="273"/>
      <c r="VYM165" s="273"/>
      <c r="VYN165" s="273"/>
      <c r="VYO165" s="273"/>
      <c r="VYP165" s="273"/>
      <c r="VYQ165" s="273"/>
      <c r="VYR165" s="273"/>
      <c r="VYS165" s="273"/>
      <c r="VYT165" s="273"/>
      <c r="VYU165" s="273"/>
      <c r="VYV165" s="273"/>
      <c r="VYW165" s="273"/>
      <c r="VYX165" s="273"/>
      <c r="VYY165" s="273"/>
      <c r="VYZ165" s="273"/>
      <c r="VZA165" s="273"/>
      <c r="VZB165" s="273"/>
      <c r="VZC165" s="273"/>
      <c r="VZD165" s="273"/>
      <c r="VZE165" s="273"/>
      <c r="VZF165" s="273"/>
      <c r="VZG165" s="273"/>
      <c r="VZH165" s="273"/>
      <c r="VZI165" s="273"/>
      <c r="VZJ165" s="273"/>
      <c r="VZK165" s="273"/>
      <c r="VZL165" s="273"/>
      <c r="VZM165" s="273"/>
      <c r="VZN165" s="273"/>
      <c r="VZO165" s="273"/>
      <c r="VZP165" s="273"/>
      <c r="VZQ165" s="273"/>
      <c r="VZR165" s="273"/>
      <c r="VZS165" s="273"/>
      <c r="VZT165" s="273"/>
      <c r="VZU165" s="273"/>
      <c r="VZV165" s="273"/>
      <c r="VZW165" s="273"/>
      <c r="VZX165" s="273"/>
      <c r="VZY165" s="273"/>
      <c r="VZZ165" s="273"/>
      <c r="WAA165" s="273"/>
      <c r="WAB165" s="273"/>
      <c r="WAC165" s="273"/>
      <c r="WAD165" s="273"/>
      <c r="WAE165" s="273"/>
      <c r="WAF165" s="273"/>
      <c r="WAG165" s="273"/>
      <c r="WAH165" s="273"/>
      <c r="WAI165" s="273"/>
      <c r="WAJ165" s="273"/>
      <c r="WAK165" s="273"/>
      <c r="WAL165" s="273"/>
      <c r="WAM165" s="273"/>
      <c r="WAN165" s="273"/>
      <c r="WAO165" s="273"/>
      <c r="WAP165" s="273"/>
      <c r="WAQ165" s="273"/>
      <c r="WAR165" s="273"/>
      <c r="WAS165" s="273"/>
      <c r="WAT165" s="273"/>
      <c r="WAU165" s="273"/>
      <c r="WAV165" s="273"/>
      <c r="WAW165" s="273"/>
      <c r="WAX165" s="273"/>
      <c r="WAY165" s="273"/>
      <c r="WAZ165" s="273"/>
      <c r="WBA165" s="273"/>
      <c r="WBB165" s="273"/>
      <c r="WBC165" s="273"/>
      <c r="WBD165" s="273"/>
      <c r="WBE165" s="273"/>
      <c r="WBF165" s="273"/>
      <c r="WBG165" s="273"/>
      <c r="WBH165" s="273"/>
      <c r="WBI165" s="273"/>
      <c r="WBJ165" s="273"/>
      <c r="WBK165" s="273"/>
      <c r="WBL165" s="273"/>
      <c r="WBM165" s="273"/>
      <c r="WBN165" s="273"/>
      <c r="WBO165" s="273"/>
      <c r="WBP165" s="273"/>
      <c r="WBQ165" s="273"/>
      <c r="WBR165" s="273"/>
      <c r="WBS165" s="273"/>
      <c r="WBT165" s="273"/>
      <c r="WBU165" s="273"/>
      <c r="WBV165" s="273"/>
      <c r="WBW165" s="273"/>
      <c r="WBX165" s="273"/>
      <c r="WBY165" s="273"/>
      <c r="WBZ165" s="273"/>
      <c r="WCA165" s="273"/>
      <c r="WCB165" s="273"/>
      <c r="WCC165" s="273"/>
      <c r="WCD165" s="273"/>
      <c r="WCE165" s="273"/>
      <c r="WCF165" s="273"/>
      <c r="WCG165" s="273"/>
      <c r="WCH165" s="273"/>
      <c r="WCI165" s="273"/>
      <c r="WCJ165" s="273"/>
      <c r="WCK165" s="273"/>
      <c r="WCL165" s="273"/>
      <c r="WCM165" s="273"/>
      <c r="WCN165" s="273"/>
      <c r="WCO165" s="273"/>
      <c r="WCP165" s="273"/>
      <c r="WCQ165" s="273"/>
      <c r="WCR165" s="273"/>
      <c r="WCS165" s="273"/>
      <c r="WCT165" s="273"/>
      <c r="WCU165" s="273"/>
      <c r="WCV165" s="273"/>
      <c r="WCW165" s="273"/>
      <c r="WCX165" s="273"/>
      <c r="WCY165" s="273"/>
      <c r="WCZ165" s="273"/>
      <c r="WDA165" s="273"/>
      <c r="WDB165" s="273"/>
      <c r="WDC165" s="273"/>
      <c r="WDD165" s="273"/>
      <c r="WDE165" s="273"/>
      <c r="WDF165" s="273"/>
      <c r="WDG165" s="273"/>
      <c r="WDH165" s="273"/>
      <c r="WDI165" s="273"/>
      <c r="WDJ165" s="273"/>
      <c r="WDK165" s="273"/>
      <c r="WDL165" s="273"/>
      <c r="WDM165" s="273"/>
      <c r="WDN165" s="273"/>
      <c r="WDO165" s="273"/>
      <c r="WDP165" s="273"/>
      <c r="WDQ165" s="273"/>
      <c r="WDR165" s="273"/>
      <c r="WDS165" s="273"/>
      <c r="WDT165" s="273"/>
      <c r="WDU165" s="273"/>
      <c r="WDV165" s="273"/>
      <c r="WDW165" s="273"/>
      <c r="WDX165" s="273"/>
      <c r="WDY165" s="273"/>
      <c r="WDZ165" s="273"/>
      <c r="WEA165" s="273"/>
      <c r="WEB165" s="273"/>
      <c r="WEC165" s="273"/>
      <c r="WED165" s="273"/>
      <c r="WEE165" s="273"/>
      <c r="WEF165" s="273"/>
      <c r="WEG165" s="273"/>
      <c r="WEH165" s="273"/>
      <c r="WEI165" s="273"/>
      <c r="WEJ165" s="273"/>
      <c r="WEK165" s="273"/>
      <c r="WEL165" s="273"/>
      <c r="WEM165" s="273"/>
      <c r="WEN165" s="273"/>
      <c r="WEO165" s="273"/>
      <c r="WEP165" s="273"/>
      <c r="WEQ165" s="273"/>
      <c r="WER165" s="273"/>
      <c r="WES165" s="273"/>
      <c r="WET165" s="273"/>
      <c r="WEU165" s="273"/>
      <c r="WEV165" s="273"/>
      <c r="WEW165" s="273"/>
      <c r="WEX165" s="273"/>
      <c r="WEY165" s="273"/>
      <c r="WEZ165" s="273"/>
      <c r="WFA165" s="273"/>
      <c r="WFB165" s="273"/>
      <c r="WFC165" s="273"/>
      <c r="WFD165" s="273"/>
      <c r="WFE165" s="273"/>
      <c r="WFF165" s="273"/>
      <c r="WFG165" s="273"/>
      <c r="WFH165" s="273"/>
      <c r="WFI165" s="273"/>
      <c r="WFJ165" s="273"/>
      <c r="WFK165" s="273"/>
      <c r="WFL165" s="273"/>
      <c r="WFM165" s="273"/>
      <c r="WFN165" s="273"/>
      <c r="WFO165" s="273"/>
      <c r="WFP165" s="273"/>
      <c r="WFQ165" s="273"/>
      <c r="WFR165" s="273"/>
      <c r="WFS165" s="273"/>
      <c r="WFT165" s="273"/>
      <c r="WFU165" s="273"/>
      <c r="WFV165" s="273"/>
      <c r="WFW165" s="273"/>
      <c r="WFX165" s="273"/>
      <c r="WFY165" s="273"/>
      <c r="WFZ165" s="273"/>
      <c r="WGA165" s="273"/>
      <c r="WGB165" s="273"/>
      <c r="WGC165" s="273"/>
      <c r="WGD165" s="273"/>
      <c r="WGE165" s="273"/>
      <c r="WGF165" s="273"/>
      <c r="WGG165" s="273"/>
      <c r="WGH165" s="273"/>
      <c r="WGI165" s="273"/>
      <c r="WGJ165" s="273"/>
      <c r="WGK165" s="273"/>
      <c r="WGL165" s="273"/>
      <c r="WGM165" s="273"/>
      <c r="WGN165" s="273"/>
      <c r="WGO165" s="273"/>
      <c r="WGP165" s="273"/>
      <c r="WGQ165" s="273"/>
      <c r="WGR165" s="273"/>
      <c r="WGS165" s="273"/>
      <c r="WGT165" s="273"/>
      <c r="WGU165" s="273"/>
      <c r="WGV165" s="273"/>
      <c r="WGW165" s="273"/>
      <c r="WGX165" s="273"/>
      <c r="WGY165" s="273"/>
      <c r="WGZ165" s="273"/>
      <c r="WHA165" s="273"/>
      <c r="WHB165" s="273"/>
      <c r="WHC165" s="273"/>
      <c r="WHD165" s="273"/>
      <c r="WHE165" s="273"/>
      <c r="WHF165" s="273"/>
      <c r="WHG165" s="273"/>
      <c r="WHH165" s="273"/>
      <c r="WHI165" s="273"/>
      <c r="WHJ165" s="273"/>
      <c r="WHK165" s="273"/>
      <c r="WHL165" s="273"/>
      <c r="WHM165" s="273"/>
      <c r="WHN165" s="273"/>
      <c r="WHO165" s="273"/>
      <c r="WHP165" s="273"/>
      <c r="WHQ165" s="273"/>
      <c r="WHR165" s="273"/>
      <c r="WHS165" s="273"/>
      <c r="WHT165" s="273"/>
      <c r="WHU165" s="273"/>
      <c r="WHV165" s="273"/>
      <c r="WHW165" s="273"/>
      <c r="WHX165" s="273"/>
      <c r="WHY165" s="273"/>
      <c r="WHZ165" s="273"/>
      <c r="WIA165" s="273"/>
      <c r="WIB165" s="273"/>
      <c r="WIC165" s="273"/>
      <c r="WID165" s="273"/>
      <c r="WIE165" s="273"/>
      <c r="WIF165" s="273"/>
      <c r="WIG165" s="273"/>
      <c r="WIH165" s="273"/>
      <c r="WII165" s="273"/>
      <c r="WIJ165" s="273"/>
      <c r="WIK165" s="273"/>
      <c r="WIL165" s="273"/>
      <c r="WIM165" s="273"/>
      <c r="WIN165" s="273"/>
      <c r="WIO165" s="273"/>
      <c r="WIP165" s="273"/>
      <c r="WIQ165" s="273"/>
      <c r="WIR165" s="273"/>
      <c r="WIS165" s="273"/>
      <c r="WIT165" s="273"/>
      <c r="WIU165" s="273"/>
      <c r="WIV165" s="273"/>
      <c r="WIW165" s="273"/>
      <c r="WIX165" s="273"/>
      <c r="WIY165" s="273"/>
      <c r="WIZ165" s="273"/>
      <c r="WJA165" s="273"/>
      <c r="WJB165" s="273"/>
      <c r="WJC165" s="273"/>
      <c r="WJD165" s="273"/>
      <c r="WJE165" s="273"/>
      <c r="WJF165" s="273"/>
      <c r="WJG165" s="273"/>
      <c r="WJH165" s="273"/>
      <c r="WJI165" s="273"/>
      <c r="WJJ165" s="273"/>
      <c r="WJK165" s="273"/>
      <c r="WJL165" s="273"/>
      <c r="WJM165" s="273"/>
      <c r="WJN165" s="273"/>
      <c r="WJO165" s="273"/>
      <c r="WJP165" s="273"/>
      <c r="WJQ165" s="273"/>
      <c r="WJR165" s="273"/>
      <c r="WJS165" s="273"/>
      <c r="WJT165" s="273"/>
      <c r="WJU165" s="273"/>
      <c r="WJV165" s="273"/>
      <c r="WJW165" s="273"/>
      <c r="WJX165" s="273"/>
      <c r="WJY165" s="273"/>
      <c r="WJZ165" s="273"/>
      <c r="WKA165" s="273"/>
      <c r="WKB165" s="273"/>
      <c r="WKC165" s="273"/>
      <c r="WKD165" s="273"/>
      <c r="WKE165" s="273"/>
      <c r="WKF165" s="273"/>
      <c r="WKG165" s="273"/>
      <c r="WKH165" s="273"/>
      <c r="WKI165" s="273"/>
      <c r="WKJ165" s="273"/>
      <c r="WKK165" s="273"/>
      <c r="WKL165" s="273"/>
      <c r="WKM165" s="273"/>
      <c r="WKN165" s="273"/>
      <c r="WKO165" s="273"/>
      <c r="WKP165" s="273"/>
      <c r="WKQ165" s="273"/>
      <c r="WKR165" s="273"/>
      <c r="WKS165" s="273"/>
      <c r="WKT165" s="273"/>
      <c r="WKU165" s="273"/>
      <c r="WKV165" s="273"/>
      <c r="WKW165" s="273"/>
      <c r="WKX165" s="273"/>
      <c r="WKY165" s="273"/>
      <c r="WKZ165" s="273"/>
      <c r="WLA165" s="273"/>
      <c r="WLB165" s="273"/>
      <c r="WLC165" s="273"/>
      <c r="WLD165" s="273"/>
      <c r="WLE165" s="273"/>
      <c r="WLF165" s="273"/>
      <c r="WLG165" s="273"/>
      <c r="WLH165" s="273"/>
      <c r="WLI165" s="273"/>
      <c r="WLJ165" s="273"/>
      <c r="WLK165" s="273"/>
      <c r="WLL165" s="273"/>
      <c r="WLM165" s="273"/>
      <c r="WLN165" s="273"/>
      <c r="WLO165" s="273"/>
      <c r="WLP165" s="273"/>
      <c r="WLQ165" s="273"/>
      <c r="WLR165" s="273"/>
      <c r="WLS165" s="273"/>
      <c r="WLT165" s="273"/>
      <c r="WLU165" s="273"/>
      <c r="WLV165" s="273"/>
      <c r="WLW165" s="273"/>
      <c r="WLX165" s="273"/>
      <c r="WLY165" s="273"/>
      <c r="WLZ165" s="273"/>
      <c r="WMA165" s="273"/>
      <c r="WMB165" s="273"/>
      <c r="WMC165" s="273"/>
      <c r="WMD165" s="273"/>
      <c r="WME165" s="273"/>
      <c r="WMF165" s="273"/>
      <c r="WMG165" s="273"/>
      <c r="WMH165" s="273"/>
      <c r="WMI165" s="273"/>
      <c r="WMJ165" s="273"/>
      <c r="WMK165" s="273"/>
      <c r="WML165" s="273"/>
      <c r="WMM165" s="273"/>
      <c r="WMN165" s="273"/>
      <c r="WMO165" s="273"/>
      <c r="WMP165" s="273"/>
      <c r="WMQ165" s="273"/>
      <c r="WMR165" s="273"/>
      <c r="WMS165" s="273"/>
      <c r="WMT165" s="273"/>
      <c r="WMU165" s="273"/>
      <c r="WMV165" s="273"/>
      <c r="WMW165" s="273"/>
      <c r="WMX165" s="273"/>
      <c r="WMY165" s="273"/>
      <c r="WMZ165" s="273"/>
      <c r="WNA165" s="273"/>
      <c r="WNB165" s="273"/>
      <c r="WNC165" s="273"/>
      <c r="WND165" s="273"/>
      <c r="WNE165" s="273"/>
      <c r="WNF165" s="273"/>
      <c r="WNG165" s="273"/>
      <c r="WNH165" s="273"/>
      <c r="WNI165" s="273"/>
      <c r="WNJ165" s="273"/>
      <c r="WNK165" s="273"/>
      <c r="WNL165" s="273"/>
      <c r="WNM165" s="273"/>
      <c r="WNN165" s="273"/>
      <c r="WNO165" s="273"/>
      <c r="WNP165" s="273"/>
      <c r="WNQ165" s="273"/>
      <c r="WNR165" s="273"/>
      <c r="WNS165" s="273"/>
      <c r="WNT165" s="273"/>
      <c r="WNU165" s="273"/>
      <c r="WNV165" s="273"/>
      <c r="WNW165" s="273"/>
      <c r="WNX165" s="273"/>
      <c r="WNY165" s="273"/>
      <c r="WNZ165" s="273"/>
      <c r="WOA165" s="273"/>
      <c r="WOB165" s="273"/>
      <c r="WOC165" s="273"/>
      <c r="WOD165" s="273"/>
      <c r="WOE165" s="273"/>
      <c r="WOF165" s="273"/>
      <c r="WOG165" s="273"/>
      <c r="WOH165" s="273"/>
      <c r="WOI165" s="273"/>
      <c r="WOJ165" s="273"/>
      <c r="WOK165" s="273"/>
      <c r="WOL165" s="273"/>
      <c r="WOM165" s="273"/>
      <c r="WON165" s="273"/>
      <c r="WOO165" s="273"/>
      <c r="WOP165" s="273"/>
      <c r="WOQ165" s="273"/>
      <c r="WOR165" s="273"/>
      <c r="WOS165" s="273"/>
      <c r="WOT165" s="273"/>
      <c r="WOU165" s="273"/>
      <c r="WOV165" s="273"/>
      <c r="WOW165" s="273"/>
      <c r="WOX165" s="273"/>
      <c r="WOY165" s="273"/>
      <c r="WOZ165" s="273"/>
      <c r="WPA165" s="273"/>
      <c r="WPB165" s="273"/>
      <c r="WPC165" s="273"/>
      <c r="WPD165" s="273"/>
      <c r="WPE165" s="273"/>
      <c r="WPF165" s="273"/>
      <c r="WPG165" s="273"/>
      <c r="WPH165" s="273"/>
      <c r="WPI165" s="273"/>
      <c r="WPJ165" s="273"/>
      <c r="WPK165" s="273"/>
      <c r="WPL165" s="273"/>
      <c r="WPM165" s="273"/>
      <c r="WPN165" s="273"/>
      <c r="WPO165" s="273"/>
      <c r="WPP165" s="273"/>
      <c r="WPQ165" s="273"/>
      <c r="WPR165" s="273"/>
      <c r="WPS165" s="273"/>
      <c r="WPT165" s="273"/>
      <c r="WPU165" s="273"/>
      <c r="WPV165" s="273"/>
      <c r="WPW165" s="273"/>
      <c r="WPX165" s="273"/>
      <c r="WPY165" s="273"/>
      <c r="WPZ165" s="273"/>
      <c r="WQA165" s="273"/>
      <c r="WQB165" s="273"/>
      <c r="WQC165" s="273"/>
      <c r="WQD165" s="273"/>
      <c r="WQE165" s="273"/>
      <c r="WQF165" s="273"/>
      <c r="WQG165" s="273"/>
      <c r="WQH165" s="273"/>
      <c r="WQI165" s="273"/>
      <c r="WQJ165" s="273"/>
      <c r="WQK165" s="273"/>
      <c r="WQL165" s="273"/>
      <c r="WQM165" s="273"/>
      <c r="WQN165" s="273"/>
      <c r="WQO165" s="273"/>
      <c r="WQP165" s="273"/>
      <c r="WQQ165" s="273"/>
      <c r="WQR165" s="273"/>
      <c r="WQS165" s="273"/>
      <c r="WQT165" s="273"/>
      <c r="WQU165" s="273"/>
      <c r="WQV165" s="273"/>
      <c r="WQW165" s="273"/>
      <c r="WQX165" s="273"/>
      <c r="WQY165" s="273"/>
      <c r="WQZ165" s="273"/>
      <c r="WRA165" s="273"/>
      <c r="WRB165" s="273"/>
      <c r="WRC165" s="273"/>
      <c r="WRD165" s="273"/>
      <c r="WRE165" s="273"/>
      <c r="WRF165" s="273"/>
      <c r="WRG165" s="273"/>
      <c r="WRH165" s="273"/>
      <c r="WRI165" s="273"/>
      <c r="WRJ165" s="273"/>
      <c r="WRK165" s="273"/>
      <c r="WRL165" s="273"/>
      <c r="WRM165" s="273"/>
      <c r="WRN165" s="273"/>
      <c r="WRO165" s="273"/>
      <c r="WRP165" s="273"/>
      <c r="WRQ165" s="273"/>
      <c r="WRR165" s="273"/>
      <c r="WRS165" s="273"/>
      <c r="WRT165" s="273"/>
      <c r="WRU165" s="273"/>
      <c r="WRV165" s="273"/>
      <c r="WRW165" s="273"/>
      <c r="WRX165" s="273"/>
      <c r="WRY165" s="273"/>
      <c r="WRZ165" s="273"/>
      <c r="WSA165" s="273"/>
      <c r="WSB165" s="273"/>
      <c r="WSC165" s="273"/>
      <c r="WSD165" s="273"/>
      <c r="WSE165" s="273"/>
      <c r="WSF165" s="273"/>
      <c r="WSG165" s="273"/>
      <c r="WSH165" s="273"/>
      <c r="WSI165" s="273"/>
      <c r="WSJ165" s="273"/>
      <c r="WSK165" s="273"/>
      <c r="WSL165" s="273"/>
      <c r="WSM165" s="273"/>
      <c r="WSN165" s="273"/>
      <c r="WSO165" s="273"/>
      <c r="WSP165" s="273"/>
      <c r="WSQ165" s="273"/>
      <c r="WSR165" s="273"/>
      <c r="WSS165" s="273"/>
      <c r="WST165" s="273"/>
      <c r="WSU165" s="273"/>
      <c r="WSV165" s="273"/>
      <c r="WSW165" s="273"/>
      <c r="WSX165" s="273"/>
      <c r="WSY165" s="273"/>
      <c r="WSZ165" s="273"/>
      <c r="WTA165" s="273"/>
      <c r="WTB165" s="273"/>
      <c r="WTC165" s="273"/>
      <c r="WTD165" s="273"/>
      <c r="WTE165" s="273"/>
      <c r="WTF165" s="273"/>
      <c r="WTG165" s="273"/>
      <c r="WTH165" s="273"/>
      <c r="WTI165" s="273"/>
      <c r="WTJ165" s="273"/>
      <c r="WTK165" s="273"/>
      <c r="WTL165" s="273"/>
      <c r="WTM165" s="273"/>
      <c r="WTN165" s="273"/>
      <c r="WTO165" s="273"/>
      <c r="WTP165" s="273"/>
      <c r="WTQ165" s="273"/>
      <c r="WTR165" s="273"/>
      <c r="WTS165" s="273"/>
      <c r="WTT165" s="273"/>
      <c r="WTU165" s="273"/>
      <c r="WTV165" s="273"/>
      <c r="WTW165" s="273"/>
      <c r="WTX165" s="273"/>
      <c r="WTY165" s="273"/>
      <c r="WTZ165" s="273"/>
      <c r="WUA165" s="273"/>
      <c r="WUB165" s="273"/>
      <c r="WUC165" s="273"/>
      <c r="WUD165" s="273"/>
      <c r="WUE165" s="273"/>
      <c r="WUF165" s="273"/>
      <c r="WUG165" s="273"/>
      <c r="WUH165" s="273"/>
      <c r="WUI165" s="273"/>
      <c r="WUJ165" s="273"/>
      <c r="WUK165" s="273"/>
      <c r="WUL165" s="273"/>
      <c r="WUM165" s="273"/>
      <c r="WUN165" s="273"/>
      <c r="WUO165" s="273"/>
      <c r="WUP165" s="273"/>
      <c r="WUQ165" s="273"/>
      <c r="WUR165" s="273"/>
      <c r="WUS165" s="273"/>
      <c r="WUT165" s="273"/>
      <c r="WUU165" s="273"/>
      <c r="WUV165" s="273"/>
      <c r="WUW165" s="273"/>
      <c r="WUX165" s="273"/>
      <c r="WUY165" s="273"/>
      <c r="WUZ165" s="273"/>
      <c r="WVA165" s="273"/>
      <c r="WVB165" s="273"/>
      <c r="WVC165" s="273"/>
      <c r="WVD165" s="273"/>
      <c r="WVE165" s="273"/>
      <c r="WVF165" s="273"/>
      <c r="WVG165" s="273"/>
      <c r="WVH165" s="273"/>
      <c r="WVI165" s="273"/>
      <c r="WVJ165" s="273"/>
      <c r="WVK165" s="273"/>
      <c r="WVL165" s="273"/>
      <c r="WVM165" s="273"/>
      <c r="WVN165" s="273"/>
      <c r="WVO165" s="273"/>
      <c r="WVP165" s="273"/>
      <c r="WVQ165" s="273"/>
      <c r="WVR165" s="273"/>
      <c r="WVS165" s="273"/>
      <c r="WVT165" s="273"/>
      <c r="WVU165" s="273"/>
      <c r="WVV165" s="273"/>
      <c r="WVW165" s="273"/>
      <c r="WVX165" s="273"/>
      <c r="WVY165" s="273"/>
      <c r="WVZ165" s="273"/>
      <c r="WWA165" s="273"/>
      <c r="WWB165" s="273"/>
      <c r="WWC165" s="273"/>
      <c r="WWD165" s="273"/>
      <c r="WWE165" s="273"/>
      <c r="WWF165" s="273"/>
      <c r="WWG165" s="273"/>
      <c r="WWH165" s="273"/>
      <c r="WWI165" s="273"/>
      <c r="WWJ165" s="273"/>
      <c r="WWK165" s="273"/>
      <c r="WWL165" s="273"/>
      <c r="WWM165" s="273"/>
      <c r="WWN165" s="273"/>
      <c r="WWO165" s="273"/>
      <c r="WWP165" s="273"/>
      <c r="WWQ165" s="273"/>
      <c r="WWR165" s="273"/>
      <c r="WWS165" s="273"/>
      <c r="WWT165" s="273"/>
      <c r="WWU165" s="273"/>
      <c r="WWV165" s="273"/>
      <c r="WWW165" s="273"/>
      <c r="WWX165" s="273"/>
      <c r="WWY165" s="273"/>
      <c r="WWZ165" s="273"/>
      <c r="WXA165" s="273"/>
      <c r="WXB165" s="273"/>
      <c r="WXC165" s="273"/>
      <c r="WXD165" s="273"/>
      <c r="WXE165" s="273"/>
      <c r="WXF165" s="273"/>
      <c r="WXG165" s="273"/>
      <c r="WXH165" s="273"/>
      <c r="WXI165" s="273"/>
      <c r="WXJ165" s="273"/>
      <c r="WXK165" s="273"/>
      <c r="WXL165" s="273"/>
      <c r="WXM165" s="273"/>
      <c r="WXN165" s="273"/>
      <c r="WXO165" s="273"/>
      <c r="WXP165" s="273"/>
      <c r="WXQ165" s="273"/>
      <c r="WXR165" s="273"/>
      <c r="WXS165" s="273"/>
      <c r="WXT165" s="273"/>
      <c r="WXU165" s="273"/>
      <c r="WXV165" s="273"/>
      <c r="WXW165" s="273"/>
      <c r="WXX165" s="273"/>
      <c r="WXY165" s="273"/>
      <c r="WXZ165" s="273"/>
      <c r="WYA165" s="273"/>
      <c r="WYB165" s="273"/>
      <c r="WYC165" s="273"/>
      <c r="WYD165" s="273"/>
      <c r="WYE165" s="273"/>
      <c r="WYF165" s="273"/>
      <c r="WYG165" s="273"/>
      <c r="WYH165" s="273"/>
      <c r="WYI165" s="273"/>
      <c r="WYJ165" s="273"/>
      <c r="WYK165" s="273"/>
      <c r="WYL165" s="273"/>
      <c r="WYM165" s="273"/>
      <c r="WYN165" s="273"/>
      <c r="WYO165" s="273"/>
      <c r="WYP165" s="273"/>
      <c r="WYQ165" s="273"/>
      <c r="WYR165" s="273"/>
      <c r="WYS165" s="273"/>
      <c r="WYT165" s="273"/>
      <c r="WYU165" s="273"/>
      <c r="WYV165" s="273"/>
      <c r="WYW165" s="273"/>
      <c r="WYX165" s="273"/>
      <c r="WYY165" s="273"/>
      <c r="WYZ165" s="273"/>
      <c r="WZA165" s="273"/>
      <c r="WZB165" s="273"/>
      <c r="WZC165" s="273"/>
      <c r="WZD165" s="273"/>
      <c r="WZE165" s="273"/>
      <c r="WZF165" s="273"/>
      <c r="WZG165" s="273"/>
      <c r="WZH165" s="273"/>
      <c r="WZI165" s="273"/>
      <c r="WZJ165" s="273"/>
      <c r="WZK165" s="273"/>
      <c r="WZL165" s="273"/>
      <c r="WZM165" s="273"/>
      <c r="WZN165" s="273"/>
      <c r="WZO165" s="273"/>
      <c r="WZP165" s="273"/>
      <c r="WZQ165" s="273"/>
      <c r="WZR165" s="273"/>
      <c r="WZS165" s="273"/>
      <c r="WZT165" s="273"/>
      <c r="WZU165" s="273"/>
      <c r="WZV165" s="273"/>
      <c r="WZW165" s="273"/>
      <c r="WZX165" s="273"/>
      <c r="WZY165" s="273"/>
      <c r="WZZ165" s="273"/>
      <c r="XAA165" s="273"/>
      <c r="XAB165" s="273"/>
      <c r="XAC165" s="273"/>
      <c r="XAD165" s="273"/>
      <c r="XAE165" s="273"/>
      <c r="XAF165" s="273"/>
      <c r="XAG165" s="273"/>
      <c r="XAH165" s="273"/>
      <c r="XAI165" s="273"/>
      <c r="XAJ165" s="273"/>
      <c r="XAK165" s="273"/>
      <c r="XAL165" s="273"/>
      <c r="XAM165" s="273"/>
      <c r="XAN165" s="273"/>
      <c r="XAO165" s="273"/>
      <c r="XAP165" s="273"/>
      <c r="XAQ165" s="273"/>
      <c r="XAR165" s="273"/>
      <c r="XAS165" s="273"/>
      <c r="XAT165" s="273"/>
      <c r="XAU165" s="273"/>
      <c r="XAV165" s="273"/>
      <c r="XAW165" s="273"/>
      <c r="XAX165" s="273"/>
      <c r="XAY165" s="273"/>
      <c r="XAZ165" s="273"/>
      <c r="XBA165" s="273"/>
      <c r="XBB165" s="273"/>
      <c r="XBC165" s="273"/>
      <c r="XBD165" s="273"/>
      <c r="XBE165" s="273"/>
      <c r="XBF165" s="273"/>
      <c r="XBG165" s="273"/>
      <c r="XBH165" s="273"/>
      <c r="XBI165" s="273"/>
      <c r="XBJ165" s="273"/>
      <c r="XBK165" s="273"/>
      <c r="XBL165" s="273"/>
      <c r="XBM165" s="273"/>
      <c r="XBN165" s="273"/>
      <c r="XBO165" s="273"/>
      <c r="XBP165" s="273"/>
      <c r="XBQ165" s="273"/>
      <c r="XBR165" s="273"/>
      <c r="XBS165" s="273"/>
      <c r="XBT165" s="273"/>
      <c r="XBU165" s="273"/>
      <c r="XBV165" s="273"/>
      <c r="XBW165" s="273"/>
      <c r="XBX165" s="273"/>
      <c r="XBY165" s="273"/>
      <c r="XBZ165" s="273"/>
      <c r="XCA165" s="273"/>
      <c r="XCB165" s="273"/>
      <c r="XCC165" s="273"/>
      <c r="XCD165" s="273"/>
      <c r="XCE165" s="273"/>
      <c r="XCF165" s="273"/>
      <c r="XCG165" s="273"/>
      <c r="XCH165" s="273"/>
      <c r="XCI165" s="273"/>
      <c r="XCJ165" s="273"/>
      <c r="XCK165" s="273"/>
      <c r="XCL165" s="273"/>
      <c r="XCM165" s="273"/>
      <c r="XCN165" s="273"/>
      <c r="XCO165" s="273"/>
      <c r="XCP165" s="273"/>
      <c r="XCQ165" s="273"/>
      <c r="XCR165" s="273"/>
      <c r="XCS165" s="273"/>
      <c r="XCT165" s="273"/>
      <c r="XCU165" s="273"/>
      <c r="XCV165" s="273"/>
      <c r="XCW165" s="273"/>
      <c r="XCX165" s="273"/>
      <c r="XCY165" s="273"/>
      <c r="XCZ165" s="273"/>
      <c r="XDA165" s="273"/>
      <c r="XDB165" s="273"/>
      <c r="XDC165" s="273"/>
      <c r="XDD165" s="273"/>
      <c r="XDE165" s="273"/>
      <c r="XDF165" s="273"/>
      <c r="XDG165" s="273"/>
      <c r="XDH165" s="273"/>
      <c r="XDI165" s="273"/>
      <c r="XDJ165" s="273"/>
      <c r="XDK165" s="273"/>
      <c r="XDL165" s="273"/>
      <c r="XDM165" s="273"/>
      <c r="XDN165" s="273"/>
      <c r="XDO165" s="273"/>
      <c r="XDP165" s="273"/>
      <c r="XDQ165" s="273"/>
      <c r="XDR165" s="273"/>
      <c r="XDS165" s="273"/>
      <c r="XDT165" s="273"/>
      <c r="XDU165" s="273"/>
      <c r="XDV165" s="273"/>
      <c r="XDW165" s="273"/>
      <c r="XDX165" s="273"/>
      <c r="XDY165" s="273"/>
      <c r="XDZ165" s="273"/>
      <c r="XEA165" s="273"/>
      <c r="XEB165" s="273"/>
      <c r="XEC165" s="273"/>
      <c r="XED165" s="273"/>
      <c r="XEE165" s="273"/>
      <c r="XEF165" s="273"/>
      <c r="XEG165" s="273"/>
      <c r="XEH165" s="273"/>
      <c r="XEI165" s="273"/>
      <c r="XEJ165" s="273"/>
      <c r="XEK165" s="273"/>
      <c r="XEL165" s="273"/>
      <c r="XEM165" s="273"/>
      <c r="XEN165" s="273"/>
      <c r="XEO165" s="273"/>
      <c r="XEP165" s="273"/>
      <c r="XEQ165" s="273"/>
      <c r="XER165" s="273"/>
      <c r="XES165" s="273"/>
      <c r="XET165" s="273"/>
      <c r="XEU165" s="273"/>
      <c r="XEV165" s="273"/>
      <c r="XEW165" s="273"/>
      <c r="XEX165" s="273"/>
      <c r="XEY165" s="273"/>
      <c r="XEZ165" s="273"/>
      <c r="XFA165" s="273"/>
      <c r="XFB165" s="273"/>
      <c r="XFC165" s="273"/>
    </row>
    <row r="166" spans="1:16383" x14ac:dyDescent="0.2">
      <c r="E166" s="207"/>
      <c r="F166" s="207"/>
      <c r="G166" s="207"/>
      <c r="H166" s="207"/>
      <c r="I166" s="207"/>
      <c r="J166" s="207"/>
      <c r="K166" s="207"/>
      <c r="L166" s="207"/>
      <c r="M166" s="227" t="b">
        <f xml:space="preserve"> M163=M164</f>
        <v>1</v>
      </c>
      <c r="N166" s="227" t="b">
        <f t="shared" ref="N166:Q166" si="128" xml:space="preserve"> N163=N164</f>
        <v>1</v>
      </c>
      <c r="O166" s="227" t="b">
        <f t="shared" si="128"/>
        <v>1</v>
      </c>
      <c r="P166" s="227" t="b">
        <f t="shared" si="128"/>
        <v>1</v>
      </c>
      <c r="Q166" s="227" t="b">
        <f t="shared" si="128"/>
        <v>1</v>
      </c>
    </row>
    <row r="167" spans="1:16383" x14ac:dyDescent="0.2">
      <c r="A167" s="69" t="s">
        <v>278</v>
      </c>
      <c r="B167" s="69"/>
    </row>
    <row r="169" spans="1:16383" x14ac:dyDescent="0.2">
      <c r="E169" s="56" t="str">
        <f>E$42 &amp; " - nominal"</f>
        <v>Forecast RCV average balance - nominal</v>
      </c>
      <c r="F169" s="225">
        <f t="shared" ref="F169:R169" si="129">F$42</f>
        <v>0</v>
      </c>
      <c r="G169" s="56" t="str">
        <f t="shared" si="129"/>
        <v>£m</v>
      </c>
      <c r="H169" s="299">
        <f t="shared" si="129"/>
        <v>0</v>
      </c>
      <c r="I169" s="299">
        <f t="shared" si="129"/>
        <v>0</v>
      </c>
      <c r="J169" s="225">
        <f t="shared" si="129"/>
        <v>0</v>
      </c>
      <c r="K169" s="225">
        <f t="shared" si="129"/>
        <v>0</v>
      </c>
      <c r="L169" s="225">
        <f t="shared" si="129"/>
        <v>0</v>
      </c>
      <c r="M169" s="226">
        <f t="shared" si="129"/>
        <v>0</v>
      </c>
      <c r="N169" s="225">
        <f t="shared" si="129"/>
        <v>0</v>
      </c>
      <c r="O169" s="225">
        <f t="shared" si="129"/>
        <v>0</v>
      </c>
      <c r="P169" s="225">
        <f t="shared" si="129"/>
        <v>0</v>
      </c>
      <c r="Q169" s="225">
        <f t="shared" si="129"/>
        <v>0</v>
      </c>
      <c r="R169" s="225">
        <f t="shared" si="129"/>
        <v>0</v>
      </c>
    </row>
    <row r="170" spans="1:16383" x14ac:dyDescent="0.2">
      <c r="E170" s="56" t="str">
        <f>E$93 &amp; " - nominal"</f>
        <v>Actual average RCV balance - nominal</v>
      </c>
      <c r="F170" s="225">
        <f t="shared" ref="F170:R170" si="130">F$93</f>
        <v>0</v>
      </c>
      <c r="G170" s="56" t="str">
        <f t="shared" si="130"/>
        <v>£m</v>
      </c>
      <c r="H170" s="299">
        <f t="shared" si="130"/>
        <v>0</v>
      </c>
      <c r="I170" s="299">
        <f t="shared" si="130"/>
        <v>0</v>
      </c>
      <c r="J170" s="225">
        <f t="shared" si="130"/>
        <v>0</v>
      </c>
      <c r="K170" s="225">
        <f t="shared" si="130"/>
        <v>0</v>
      </c>
      <c r="L170" s="225">
        <f t="shared" si="130"/>
        <v>0</v>
      </c>
      <c r="M170" s="226">
        <f t="shared" si="130"/>
        <v>0</v>
      </c>
      <c r="N170" s="225">
        <f t="shared" si="130"/>
        <v>0</v>
      </c>
      <c r="O170" s="225">
        <f t="shared" si="130"/>
        <v>0</v>
      </c>
      <c r="P170" s="225">
        <f t="shared" si="130"/>
        <v>0</v>
      </c>
      <c r="Q170" s="225">
        <f t="shared" si="130"/>
        <v>0</v>
      </c>
      <c r="R170" s="225">
        <f t="shared" si="130"/>
        <v>0</v>
      </c>
    </row>
    <row r="171" spans="1:16383" s="236" customFormat="1" x14ac:dyDescent="0.2">
      <c r="A171" s="249"/>
      <c r="B171" s="250"/>
      <c r="C171" s="251"/>
      <c r="D171" s="252"/>
      <c r="E171" s="236" t="str">
        <f>Index!E$47</f>
        <v>CPI(H): Fin year average - inflate from base year 2017-18 average - final determination</v>
      </c>
      <c r="F171" s="253">
        <f>Index!F$47</f>
        <v>0</v>
      </c>
      <c r="G171" s="301" t="str">
        <f>Index!G$47</f>
        <v>%</v>
      </c>
      <c r="H171" s="253">
        <f>Index!H$47</f>
        <v>0</v>
      </c>
      <c r="I171" s="253">
        <f>Index!I$47</f>
        <v>0</v>
      </c>
      <c r="J171" s="253">
        <f>Index!J$47</f>
        <v>0</v>
      </c>
      <c r="K171" s="253">
        <f>Index!K$47</f>
        <v>1.0212697905005599</v>
      </c>
      <c r="L171" s="253">
        <f>Index!L$47</f>
        <v>1.0416029201511179</v>
      </c>
      <c r="M171" s="253">
        <f>Index!M$47</f>
        <v>1.0622616980779827</v>
      </c>
      <c r="N171" s="253">
        <f>Index!N$47</f>
        <v>1.0835515290872799</v>
      </c>
      <c r="O171" s="253">
        <f>Index!O$47</f>
        <v>1.1060365794841869</v>
      </c>
      <c r="P171" s="253">
        <f>Index!P$47</f>
        <v>1.1292633476533553</v>
      </c>
      <c r="Q171" s="253">
        <f>Index!Q$47</f>
        <v>1.1529778779540774</v>
      </c>
      <c r="R171" s="253">
        <f>Index!R$47</f>
        <v>1.1760374355131578</v>
      </c>
    </row>
    <row r="172" spans="1:16383" s="125" customFormat="1" x14ac:dyDescent="0.2">
      <c r="A172" s="210"/>
      <c r="B172" s="204"/>
      <c r="C172" s="205"/>
      <c r="D172" s="211"/>
      <c r="E172" s="56" t="str">
        <f>E$42 &amp; " - real"</f>
        <v>Forecast RCV average balance - real</v>
      </c>
      <c r="F172" s="225"/>
      <c r="G172" s="225" t="s">
        <v>88</v>
      </c>
      <c r="H172" s="295"/>
      <c r="I172" s="225"/>
      <c r="J172" s="225">
        <f t="shared" ref="J172:R172" si="131" xml:space="preserve"> IF(J$171 = 0, 0, J169 / J$171)</f>
        <v>0</v>
      </c>
      <c r="K172" s="225">
        <f t="shared" si="131"/>
        <v>0</v>
      </c>
      <c r="L172" s="225">
        <f t="shared" si="131"/>
        <v>0</v>
      </c>
      <c r="M172" s="225">
        <f t="shared" si="131"/>
        <v>0</v>
      </c>
      <c r="N172" s="225">
        <f t="shared" si="131"/>
        <v>0</v>
      </c>
      <c r="O172" s="225">
        <f t="shared" si="131"/>
        <v>0</v>
      </c>
      <c r="P172" s="225">
        <f t="shared" si="131"/>
        <v>0</v>
      </c>
      <c r="Q172" s="225">
        <f t="shared" si="131"/>
        <v>0</v>
      </c>
      <c r="R172" s="225">
        <f t="shared" si="131"/>
        <v>0</v>
      </c>
      <c r="S172" s="126"/>
      <c r="T172" s="126"/>
      <c r="U172" s="126"/>
      <c r="V172" s="126"/>
      <c r="W172" s="126"/>
      <c r="X172" s="126"/>
      <c r="Y172" s="126"/>
      <c r="Z172" s="126"/>
    </row>
    <row r="173" spans="1:16383" s="125" customFormat="1" x14ac:dyDescent="0.2">
      <c r="A173" s="210"/>
      <c r="B173" s="204"/>
      <c r="C173" s="205"/>
      <c r="D173" s="211"/>
      <c r="E173" s="56" t="str">
        <f>E$93 &amp; " - real"</f>
        <v>Actual average RCV balance - real</v>
      </c>
      <c r="F173" s="225"/>
      <c r="G173" s="225" t="s">
        <v>88</v>
      </c>
      <c r="H173" s="295"/>
      <c r="I173" s="225"/>
      <c r="J173" s="225">
        <f t="shared" ref="J173:R173" si="132" xml:space="preserve"> IF(J$171 = 0, 0, J170 / J$171)</f>
        <v>0</v>
      </c>
      <c r="K173" s="225">
        <f t="shared" si="132"/>
        <v>0</v>
      </c>
      <c r="L173" s="225">
        <f t="shared" si="132"/>
        <v>0</v>
      </c>
      <c r="M173" s="225">
        <f t="shared" si="132"/>
        <v>0</v>
      </c>
      <c r="N173" s="225">
        <f t="shared" si="132"/>
        <v>0</v>
      </c>
      <c r="O173" s="225">
        <f t="shared" si="132"/>
        <v>0</v>
      </c>
      <c r="P173" s="225">
        <f t="shared" si="132"/>
        <v>0</v>
      </c>
      <c r="Q173" s="225">
        <f t="shared" si="132"/>
        <v>0</v>
      </c>
      <c r="R173" s="225">
        <f t="shared" si="132"/>
        <v>0</v>
      </c>
      <c r="S173" s="126"/>
      <c r="T173" s="126"/>
      <c r="U173" s="126"/>
      <c r="V173" s="126"/>
      <c r="W173" s="126"/>
      <c r="X173" s="126"/>
      <c r="Y173" s="126"/>
      <c r="Z173" s="126"/>
    </row>
    <row r="174" spans="1:16383" s="125" customFormat="1" x14ac:dyDescent="0.2">
      <c r="A174" s="210"/>
      <c r="B174" s="204"/>
      <c r="C174" s="205"/>
      <c r="D174" s="211"/>
      <c r="E174" s="56" t="s">
        <v>277</v>
      </c>
      <c r="F174" s="225"/>
      <c r="G174" s="225" t="s">
        <v>88</v>
      </c>
      <c r="H174" s="295"/>
      <c r="I174" s="225"/>
      <c r="J174" s="226">
        <f>J173-J172</f>
        <v>0</v>
      </c>
      <c r="K174" s="226">
        <f t="shared" ref="K174:R174" si="133">K173-K172</f>
        <v>0</v>
      </c>
      <c r="L174" s="226">
        <f t="shared" si="133"/>
        <v>0</v>
      </c>
      <c r="M174" s="226">
        <f t="shared" si="133"/>
        <v>0</v>
      </c>
      <c r="N174" s="226">
        <f t="shared" si="133"/>
        <v>0</v>
      </c>
      <c r="O174" s="226">
        <f t="shared" si="133"/>
        <v>0</v>
      </c>
      <c r="P174" s="226">
        <f t="shared" si="133"/>
        <v>0</v>
      </c>
      <c r="Q174" s="226">
        <f t="shared" si="133"/>
        <v>0</v>
      </c>
      <c r="R174" s="226">
        <f t="shared" si="133"/>
        <v>0</v>
      </c>
      <c r="S174" s="126"/>
      <c r="T174" s="126"/>
      <c r="U174" s="126"/>
      <c r="V174" s="126"/>
      <c r="W174" s="126"/>
      <c r="X174" s="126"/>
      <c r="Y174" s="126"/>
      <c r="Z174" s="126"/>
    </row>
    <row r="175" spans="1:16383" s="125" customFormat="1" x14ac:dyDescent="0.2">
      <c r="A175" s="210"/>
      <c r="B175" s="204"/>
      <c r="C175" s="205"/>
      <c r="D175" s="211"/>
      <c r="E175" s="56"/>
      <c r="F175" s="225"/>
      <c r="G175" s="225"/>
      <c r="H175" s="295"/>
      <c r="I175" s="225"/>
      <c r="J175" s="225"/>
      <c r="K175" s="225"/>
      <c r="L175" s="225"/>
      <c r="M175" s="225"/>
      <c r="N175" s="225"/>
      <c r="O175" s="225"/>
      <c r="P175" s="225"/>
      <c r="Q175" s="225"/>
      <c r="R175" s="225"/>
      <c r="S175" s="126"/>
      <c r="T175" s="126"/>
      <c r="U175" s="126"/>
      <c r="V175" s="126"/>
      <c r="W175" s="126"/>
      <c r="X175" s="126"/>
      <c r="Y175" s="126"/>
      <c r="Z175" s="126"/>
    </row>
    <row r="176" spans="1:16383" s="125" customFormat="1" x14ac:dyDescent="0.2">
      <c r="A176" s="210"/>
      <c r="B176" s="204"/>
      <c r="C176" s="205"/>
      <c r="D176" s="211"/>
      <c r="E176" s="56" t="str">
        <f>E$174</f>
        <v>Difference RCV average - real</v>
      </c>
      <c r="F176" s="225">
        <f t="shared" ref="F176:R176" si="134">F$174</f>
        <v>0</v>
      </c>
      <c r="G176" s="225" t="str">
        <f t="shared" si="134"/>
        <v>£m</v>
      </c>
      <c r="H176" s="295">
        <f t="shared" si="134"/>
        <v>0</v>
      </c>
      <c r="I176" s="225">
        <f t="shared" si="134"/>
        <v>0</v>
      </c>
      <c r="J176" s="226">
        <f t="shared" si="134"/>
        <v>0</v>
      </c>
      <c r="K176" s="226">
        <f t="shared" si="134"/>
        <v>0</v>
      </c>
      <c r="L176" s="226">
        <f t="shared" si="134"/>
        <v>0</v>
      </c>
      <c r="M176" s="226">
        <f t="shared" si="134"/>
        <v>0</v>
      </c>
      <c r="N176" s="226">
        <f t="shared" si="134"/>
        <v>0</v>
      </c>
      <c r="O176" s="226">
        <f t="shared" si="134"/>
        <v>0</v>
      </c>
      <c r="P176" s="226">
        <f t="shared" si="134"/>
        <v>0</v>
      </c>
      <c r="Q176" s="226">
        <f t="shared" si="134"/>
        <v>0</v>
      </c>
      <c r="R176" s="226">
        <f t="shared" si="134"/>
        <v>0</v>
      </c>
      <c r="S176" s="126"/>
      <c r="T176" s="126"/>
      <c r="U176" s="126"/>
      <c r="V176" s="126"/>
      <c r="W176" s="126"/>
      <c r="X176" s="126"/>
      <c r="Y176" s="126"/>
      <c r="Z176" s="126"/>
    </row>
    <row r="177" spans="1:26" s="126" customFormat="1" x14ac:dyDescent="0.2">
      <c r="A177" s="203"/>
      <c r="B177" s="204"/>
      <c r="C177" s="205"/>
      <c r="D177" s="206"/>
      <c r="E177" s="236" t="str">
        <f>Time!E$64</f>
        <v>Last Forecast Period Flag</v>
      </c>
      <c r="F177" s="301">
        <f>Time!F$64</f>
        <v>0</v>
      </c>
      <c r="G177" s="301" t="str">
        <f>Time!G$64</f>
        <v>flag</v>
      </c>
      <c r="H177" s="301">
        <f>Time!H$64</f>
        <v>1</v>
      </c>
      <c r="I177" s="301">
        <f>Time!I$64</f>
        <v>0</v>
      </c>
      <c r="J177" s="301">
        <f>Time!J$64</f>
        <v>0</v>
      </c>
      <c r="K177" s="301">
        <f>Time!K$64</f>
        <v>0</v>
      </c>
      <c r="L177" s="301">
        <f>Time!L$64</f>
        <v>0</v>
      </c>
      <c r="M177" s="301">
        <f>Time!M$64</f>
        <v>0</v>
      </c>
      <c r="N177" s="301">
        <f>Time!N$64</f>
        <v>0</v>
      </c>
      <c r="O177" s="301">
        <f>Time!O$64</f>
        <v>0</v>
      </c>
      <c r="P177" s="301">
        <f>Time!P$64</f>
        <v>0</v>
      </c>
      <c r="Q177" s="301">
        <f>Time!Q$64</f>
        <v>1</v>
      </c>
      <c r="R177" s="301">
        <f>Time!R$64</f>
        <v>0</v>
      </c>
    </row>
    <row r="178" spans="1:26" s="323" customFormat="1" x14ac:dyDescent="0.2">
      <c r="A178" s="326"/>
      <c r="B178" s="327"/>
      <c r="C178" s="328"/>
      <c r="D178" s="329"/>
      <c r="E178" s="44" t="s">
        <v>358</v>
      </c>
      <c r="F178" s="325"/>
      <c r="G178" s="325" t="s">
        <v>88</v>
      </c>
      <c r="H178" s="324"/>
      <c r="I178" s="325"/>
      <c r="J178" s="325">
        <f xml:space="preserve"> J176 * J177</f>
        <v>0</v>
      </c>
      <c r="K178" s="325">
        <f t="shared" ref="K178:R178" si="135" xml:space="preserve"> K176 * K177</f>
        <v>0</v>
      </c>
      <c r="L178" s="325">
        <f t="shared" si="135"/>
        <v>0</v>
      </c>
      <c r="M178" s="325">
        <f t="shared" si="135"/>
        <v>0</v>
      </c>
      <c r="N178" s="325">
        <f t="shared" si="135"/>
        <v>0</v>
      </c>
      <c r="O178" s="325">
        <f t="shared" si="135"/>
        <v>0</v>
      </c>
      <c r="P178" s="325">
        <f t="shared" si="135"/>
        <v>0</v>
      </c>
      <c r="Q178" s="325">
        <f t="shared" si="135"/>
        <v>0</v>
      </c>
      <c r="R178" s="325">
        <f t="shared" si="135"/>
        <v>0</v>
      </c>
      <c r="S178" s="129"/>
      <c r="T178" s="129"/>
      <c r="U178" s="129"/>
      <c r="V178" s="129"/>
      <c r="W178" s="129"/>
      <c r="X178" s="129"/>
      <c r="Y178" s="129"/>
      <c r="Z178" s="129"/>
    </row>
    <row r="179" spans="1:26" x14ac:dyDescent="0.2">
      <c r="H179" s="225"/>
      <c r="J179" s="225"/>
      <c r="K179" s="225"/>
      <c r="L179" s="225"/>
      <c r="M179" s="226"/>
      <c r="N179" s="225"/>
      <c r="O179" s="225"/>
      <c r="P179" s="225"/>
      <c r="Q179" s="225"/>
      <c r="R179" s="225"/>
    </row>
    <row r="180" spans="1:26" x14ac:dyDescent="0.2">
      <c r="A180" s="69" t="s">
        <v>279</v>
      </c>
      <c r="B180" s="69"/>
    </row>
    <row r="182" spans="1:26" s="125" customFormat="1" x14ac:dyDescent="0.2">
      <c r="A182" s="210"/>
      <c r="B182" s="204"/>
      <c r="C182" s="205"/>
      <c r="D182" s="211"/>
      <c r="E182" s="60" t="str">
        <f>E$135</f>
        <v>True up Nominal RCV run-off</v>
      </c>
      <c r="F182" s="225">
        <f t="shared" ref="F182:R182" si="136">F$135</f>
        <v>0</v>
      </c>
      <c r="G182" s="225" t="str">
        <f t="shared" si="136"/>
        <v>£m</v>
      </c>
      <c r="H182" s="225">
        <f t="shared" si="136"/>
        <v>0</v>
      </c>
      <c r="I182" s="225">
        <f t="shared" si="136"/>
        <v>0</v>
      </c>
      <c r="J182" s="225">
        <f t="shared" si="136"/>
        <v>0</v>
      </c>
      <c r="K182" s="225">
        <f t="shared" si="136"/>
        <v>0</v>
      </c>
      <c r="L182" s="225">
        <f t="shared" si="136"/>
        <v>0</v>
      </c>
      <c r="M182" s="226">
        <f t="shared" si="136"/>
        <v>0</v>
      </c>
      <c r="N182" s="225">
        <f t="shared" si="136"/>
        <v>0</v>
      </c>
      <c r="O182" s="225">
        <f t="shared" si="136"/>
        <v>0</v>
      </c>
      <c r="P182" s="225">
        <f t="shared" si="136"/>
        <v>0</v>
      </c>
      <c r="Q182" s="225">
        <f t="shared" si="136"/>
        <v>0</v>
      </c>
      <c r="R182" s="225">
        <f t="shared" si="136"/>
        <v>0</v>
      </c>
      <c r="S182" s="126"/>
      <c r="T182" s="126"/>
      <c r="U182" s="126"/>
      <c r="V182" s="126"/>
      <c r="W182" s="126"/>
      <c r="X182" s="126"/>
      <c r="Y182" s="126"/>
      <c r="Z182" s="126"/>
    </row>
    <row r="183" spans="1:26" s="125" customFormat="1" x14ac:dyDescent="0.2">
      <c r="A183" s="210"/>
      <c r="B183" s="204"/>
      <c r="C183" s="205"/>
      <c r="D183" s="211"/>
      <c r="E183" s="60" t="str">
        <f>E$153</f>
        <v>True up Nominal return</v>
      </c>
      <c r="F183" s="225">
        <f t="shared" ref="F183:R183" si="137">F$153</f>
        <v>0</v>
      </c>
      <c r="G183" s="225" t="str">
        <f t="shared" si="137"/>
        <v>£m</v>
      </c>
      <c r="H183" s="225">
        <f t="shared" si="137"/>
        <v>0</v>
      </c>
      <c r="I183" s="225">
        <f t="shared" si="137"/>
        <v>0</v>
      </c>
      <c r="J183" s="225">
        <f t="shared" si="137"/>
        <v>0</v>
      </c>
      <c r="K183" s="225">
        <f t="shared" si="137"/>
        <v>0</v>
      </c>
      <c r="L183" s="225">
        <f t="shared" si="137"/>
        <v>0</v>
      </c>
      <c r="M183" s="225">
        <f t="shared" si="137"/>
        <v>0</v>
      </c>
      <c r="N183" s="225">
        <f t="shared" si="137"/>
        <v>0</v>
      </c>
      <c r="O183" s="225">
        <f t="shared" si="137"/>
        <v>0</v>
      </c>
      <c r="P183" s="225">
        <f t="shared" si="137"/>
        <v>0</v>
      </c>
      <c r="Q183" s="225">
        <f t="shared" si="137"/>
        <v>0</v>
      </c>
      <c r="R183" s="225">
        <f t="shared" si="137"/>
        <v>0</v>
      </c>
      <c r="S183" s="126"/>
      <c r="T183" s="126"/>
      <c r="U183" s="126"/>
      <c r="V183" s="126"/>
      <c r="W183" s="126"/>
      <c r="X183" s="126"/>
      <c r="Y183" s="126"/>
      <c r="Z183" s="126"/>
    </row>
    <row r="184" spans="1:26" s="125" customFormat="1" x14ac:dyDescent="0.2">
      <c r="A184" s="210"/>
      <c r="B184" s="204"/>
      <c r="C184" s="205"/>
      <c r="D184" s="211"/>
      <c r="E184" s="60" t="str">
        <f>E$157</f>
        <v>Total True up Nominal revenue to company</v>
      </c>
      <c r="F184" s="225">
        <f t="shared" ref="F184:R184" si="138">F$157</f>
        <v>0</v>
      </c>
      <c r="G184" s="225" t="str">
        <f t="shared" si="138"/>
        <v>£m</v>
      </c>
      <c r="H184" s="225">
        <f t="shared" si="138"/>
        <v>0</v>
      </c>
      <c r="I184" s="225">
        <f t="shared" si="138"/>
        <v>0</v>
      </c>
      <c r="J184" s="225">
        <f t="shared" si="138"/>
        <v>0</v>
      </c>
      <c r="K184" s="225">
        <f t="shared" si="138"/>
        <v>0</v>
      </c>
      <c r="L184" s="225">
        <f t="shared" si="138"/>
        <v>0</v>
      </c>
      <c r="M184" s="225">
        <f t="shared" si="138"/>
        <v>0</v>
      </c>
      <c r="N184" s="225">
        <f t="shared" si="138"/>
        <v>0</v>
      </c>
      <c r="O184" s="225">
        <f t="shared" si="138"/>
        <v>0</v>
      </c>
      <c r="P184" s="225">
        <f t="shared" si="138"/>
        <v>0</v>
      </c>
      <c r="Q184" s="225">
        <f t="shared" si="138"/>
        <v>0</v>
      </c>
      <c r="R184" s="225">
        <f t="shared" si="138"/>
        <v>0</v>
      </c>
      <c r="S184" s="126"/>
      <c r="T184" s="126"/>
      <c r="U184" s="126"/>
      <c r="V184" s="126"/>
      <c r="W184" s="126"/>
      <c r="X184" s="126"/>
      <c r="Y184" s="126"/>
      <c r="Z184" s="126"/>
    </row>
    <row r="185" spans="1:26" s="125" customFormat="1" x14ac:dyDescent="0.2">
      <c r="A185" s="210"/>
      <c r="B185" s="204"/>
      <c r="C185" s="205"/>
      <c r="D185" s="211"/>
      <c r="E185" s="60" t="str">
        <f>E$106</f>
        <v>RCV run-off company should have received</v>
      </c>
      <c r="F185" s="225">
        <f t="shared" ref="F185:R185" si="139">F$106</f>
        <v>0</v>
      </c>
      <c r="G185" s="225" t="str">
        <f t="shared" si="139"/>
        <v>£m</v>
      </c>
      <c r="H185" s="225">
        <f t="shared" si="139"/>
        <v>0</v>
      </c>
      <c r="I185" s="225">
        <f t="shared" si="139"/>
        <v>0</v>
      </c>
      <c r="J185" s="225">
        <f t="shared" si="139"/>
        <v>0</v>
      </c>
      <c r="K185" s="225">
        <f t="shared" si="139"/>
        <v>0</v>
      </c>
      <c r="L185" s="225">
        <f t="shared" si="139"/>
        <v>0</v>
      </c>
      <c r="M185" s="225">
        <f t="shared" si="139"/>
        <v>0</v>
      </c>
      <c r="N185" s="225">
        <f t="shared" si="139"/>
        <v>0</v>
      </c>
      <c r="O185" s="225">
        <f t="shared" si="139"/>
        <v>0</v>
      </c>
      <c r="P185" s="225">
        <f t="shared" si="139"/>
        <v>0</v>
      </c>
      <c r="Q185" s="225">
        <f t="shared" si="139"/>
        <v>0</v>
      </c>
      <c r="R185" s="225">
        <f t="shared" si="139"/>
        <v>0</v>
      </c>
      <c r="S185" s="126"/>
      <c r="T185" s="126"/>
      <c r="U185" s="126"/>
      <c r="V185" s="126"/>
      <c r="W185" s="126"/>
      <c r="X185" s="126"/>
      <c r="Y185" s="126"/>
      <c r="Z185" s="126"/>
    </row>
    <row r="186" spans="1:26" s="125" customFormat="1" x14ac:dyDescent="0.2">
      <c r="A186" s="210"/>
      <c r="B186" s="204"/>
      <c r="C186" s="205"/>
      <c r="D186" s="211"/>
      <c r="E186" s="60" t="str">
        <f>E$107</f>
        <v>Nominal return company should have received</v>
      </c>
      <c r="F186" s="225">
        <f t="shared" ref="F186:R186" si="140">F$107</f>
        <v>0</v>
      </c>
      <c r="G186" s="225" t="str">
        <f t="shared" si="140"/>
        <v>£m</v>
      </c>
      <c r="H186" s="225">
        <f t="shared" si="140"/>
        <v>0</v>
      </c>
      <c r="I186" s="225">
        <f t="shared" si="140"/>
        <v>0</v>
      </c>
      <c r="J186" s="225">
        <f t="shared" si="140"/>
        <v>0</v>
      </c>
      <c r="K186" s="225">
        <f t="shared" si="140"/>
        <v>0</v>
      </c>
      <c r="L186" s="225">
        <f t="shared" si="140"/>
        <v>0</v>
      </c>
      <c r="M186" s="225">
        <f t="shared" si="140"/>
        <v>0</v>
      </c>
      <c r="N186" s="225">
        <f t="shared" si="140"/>
        <v>0</v>
      </c>
      <c r="O186" s="225">
        <f t="shared" si="140"/>
        <v>0</v>
      </c>
      <c r="P186" s="225">
        <f t="shared" si="140"/>
        <v>0</v>
      </c>
      <c r="Q186" s="225">
        <f t="shared" si="140"/>
        <v>0</v>
      </c>
      <c r="R186" s="225">
        <f t="shared" si="140"/>
        <v>0</v>
      </c>
      <c r="S186" s="126"/>
      <c r="T186" s="126"/>
      <c r="U186" s="126"/>
      <c r="V186" s="126"/>
      <c r="W186" s="126"/>
      <c r="X186" s="126"/>
      <c r="Y186" s="126"/>
      <c r="Z186" s="126"/>
    </row>
    <row r="187" spans="1:26" s="125" customFormat="1" x14ac:dyDescent="0.2">
      <c r="A187" s="210"/>
      <c r="B187" s="204"/>
      <c r="C187" s="205"/>
      <c r="D187" s="211"/>
      <c r="E187" s="60" t="str">
        <f>E$108</f>
        <v>Total nominal revenue company should have received</v>
      </c>
      <c r="F187" s="225">
        <f t="shared" ref="F187:R187" si="141">F$108</f>
        <v>0</v>
      </c>
      <c r="G187" s="225" t="str">
        <f t="shared" si="141"/>
        <v>£m</v>
      </c>
      <c r="H187" s="225">
        <f t="shared" si="141"/>
        <v>0</v>
      </c>
      <c r="I187" s="225">
        <f t="shared" si="141"/>
        <v>0</v>
      </c>
      <c r="J187" s="225">
        <f t="shared" si="141"/>
        <v>0</v>
      </c>
      <c r="K187" s="225">
        <f t="shared" si="141"/>
        <v>0</v>
      </c>
      <c r="L187" s="225">
        <f t="shared" si="141"/>
        <v>0</v>
      </c>
      <c r="M187" s="225">
        <f t="shared" si="141"/>
        <v>0</v>
      </c>
      <c r="N187" s="225">
        <f t="shared" si="141"/>
        <v>0</v>
      </c>
      <c r="O187" s="225">
        <f t="shared" si="141"/>
        <v>0</v>
      </c>
      <c r="P187" s="225">
        <f t="shared" si="141"/>
        <v>0</v>
      </c>
      <c r="Q187" s="225">
        <f t="shared" si="141"/>
        <v>0</v>
      </c>
      <c r="R187" s="225">
        <f t="shared" si="141"/>
        <v>0</v>
      </c>
      <c r="S187" s="126"/>
      <c r="T187" s="126"/>
      <c r="U187" s="126"/>
      <c r="V187" s="126"/>
      <c r="W187" s="126"/>
      <c r="X187" s="126"/>
      <c r="Y187" s="126"/>
      <c r="Z187" s="126"/>
    </row>
    <row r="188" spans="1:26" s="253" customFormat="1" x14ac:dyDescent="0.2">
      <c r="A188" s="249"/>
      <c r="B188" s="250"/>
      <c r="C188" s="251"/>
      <c r="D188" s="252"/>
      <c r="E188" s="49" t="str">
        <f>Index!E$47</f>
        <v>CPI(H): Fin year average - inflate from base year 2017-18 average - final determination</v>
      </c>
      <c r="F188" s="253">
        <f>Index!F$47</f>
        <v>0</v>
      </c>
      <c r="G188" s="271" t="str">
        <f>Index!G$47</f>
        <v>%</v>
      </c>
      <c r="H188" s="253">
        <f>Index!H$47</f>
        <v>0</v>
      </c>
      <c r="I188" s="253">
        <f>Index!I$47</f>
        <v>0</v>
      </c>
      <c r="J188" s="253">
        <f>Index!J$47</f>
        <v>0</v>
      </c>
      <c r="K188" s="253">
        <f>Index!K$47</f>
        <v>1.0212697905005599</v>
      </c>
      <c r="L188" s="253">
        <f>Index!L$47</f>
        <v>1.0416029201511179</v>
      </c>
      <c r="M188" s="253">
        <f>Index!M$47</f>
        <v>1.0622616980779827</v>
      </c>
      <c r="N188" s="253">
        <f>Index!N$47</f>
        <v>1.0835515290872799</v>
      </c>
      <c r="O188" s="253">
        <f>Index!O$47</f>
        <v>1.1060365794841869</v>
      </c>
      <c r="P188" s="253">
        <f>Index!P$47</f>
        <v>1.1292633476533553</v>
      </c>
      <c r="Q188" s="253">
        <f>Index!Q$47</f>
        <v>1.1529778779540774</v>
      </c>
      <c r="R188" s="253">
        <f>Index!R$47</f>
        <v>1.1760374355131578</v>
      </c>
    </row>
    <row r="189" spans="1:26" s="125" customFormat="1" x14ac:dyDescent="0.2">
      <c r="A189" s="210"/>
      <c r="B189" s="204"/>
      <c r="C189" s="205"/>
      <c r="D189" s="211"/>
      <c r="E189" s="60" t="str">
        <f t="shared" ref="E189:E194" si="142" xml:space="preserve"> E182 &amp; "- real"</f>
        <v>True up Nominal RCV run-off- real</v>
      </c>
      <c r="F189" s="225"/>
      <c r="G189" s="225" t="str">
        <f t="shared" ref="G189:G194" si="143">G$155</f>
        <v>£m</v>
      </c>
      <c r="H189" s="295">
        <f t="shared" ref="H189:H194" si="144">SUM(J189:R189)</f>
        <v>0</v>
      </c>
      <c r="I189" s="225"/>
      <c r="J189" s="225">
        <f t="shared" ref="J189:R189" si="145" xml:space="preserve"> IF(J$188 = 0, 0, J182 / J$188)</f>
        <v>0</v>
      </c>
      <c r="K189" s="225">
        <f t="shared" si="145"/>
        <v>0</v>
      </c>
      <c r="L189" s="225">
        <f t="shared" si="145"/>
        <v>0</v>
      </c>
      <c r="M189" s="226">
        <f t="shared" si="145"/>
        <v>0</v>
      </c>
      <c r="N189" s="225">
        <f t="shared" si="145"/>
        <v>0</v>
      </c>
      <c r="O189" s="225">
        <f t="shared" si="145"/>
        <v>0</v>
      </c>
      <c r="P189" s="225">
        <f t="shared" si="145"/>
        <v>0</v>
      </c>
      <c r="Q189" s="225">
        <f t="shared" si="145"/>
        <v>0</v>
      </c>
      <c r="R189" s="225">
        <f t="shared" si="145"/>
        <v>0</v>
      </c>
      <c r="S189" s="126"/>
      <c r="T189" s="126"/>
      <c r="U189" s="126"/>
      <c r="V189" s="126"/>
      <c r="W189" s="126"/>
      <c r="X189" s="126"/>
      <c r="Y189" s="126"/>
      <c r="Z189" s="126"/>
    </row>
    <row r="190" spans="1:26" s="125" customFormat="1" x14ac:dyDescent="0.2">
      <c r="A190" s="210"/>
      <c r="B190" s="204"/>
      <c r="C190" s="205"/>
      <c r="D190" s="211"/>
      <c r="E190" s="60" t="str">
        <f t="shared" si="142"/>
        <v>True up Nominal return- real</v>
      </c>
      <c r="F190" s="225"/>
      <c r="G190" s="225" t="str">
        <f t="shared" si="143"/>
        <v>£m</v>
      </c>
      <c r="H190" s="295">
        <f t="shared" si="144"/>
        <v>0</v>
      </c>
      <c r="I190" s="225"/>
      <c r="J190" s="225">
        <f t="shared" ref="J190:R190" si="146" xml:space="preserve"> IF(J$188 = 0, 0, J183 / J$188)</f>
        <v>0</v>
      </c>
      <c r="K190" s="225">
        <f t="shared" si="146"/>
        <v>0</v>
      </c>
      <c r="L190" s="225">
        <f t="shared" si="146"/>
        <v>0</v>
      </c>
      <c r="M190" s="226">
        <f t="shared" si="146"/>
        <v>0</v>
      </c>
      <c r="N190" s="225">
        <f xml:space="preserve"> IF(N$188 = 0, 0, N183 / N$188)</f>
        <v>0</v>
      </c>
      <c r="O190" s="225">
        <f t="shared" si="146"/>
        <v>0</v>
      </c>
      <c r="P190" s="225">
        <f t="shared" si="146"/>
        <v>0</v>
      </c>
      <c r="Q190" s="225">
        <f t="shared" si="146"/>
        <v>0</v>
      </c>
      <c r="R190" s="225">
        <f t="shared" si="146"/>
        <v>0</v>
      </c>
      <c r="S190" s="126"/>
      <c r="T190" s="126"/>
      <c r="U190" s="126"/>
      <c r="V190" s="126"/>
      <c r="W190" s="126"/>
      <c r="X190" s="126"/>
      <c r="Y190" s="126"/>
      <c r="Z190" s="126"/>
    </row>
    <row r="191" spans="1:26" s="125" customFormat="1" x14ac:dyDescent="0.2">
      <c r="A191" s="210"/>
      <c r="B191" s="204"/>
      <c r="C191" s="205"/>
      <c r="D191" s="211"/>
      <c r="E191" s="60" t="str">
        <f t="shared" si="142"/>
        <v>Total True up Nominal revenue to company- real</v>
      </c>
      <c r="F191" s="225"/>
      <c r="G191" s="225" t="str">
        <f t="shared" si="143"/>
        <v>£m</v>
      </c>
      <c r="H191" s="295">
        <f t="shared" si="144"/>
        <v>0</v>
      </c>
      <c r="I191" s="225"/>
      <c r="J191" s="225">
        <f t="shared" ref="J191:R191" si="147" xml:space="preserve"> IF(J$188 = 0, 0, J184 / J$188)</f>
        <v>0</v>
      </c>
      <c r="K191" s="225">
        <f t="shared" si="147"/>
        <v>0</v>
      </c>
      <c r="L191" s="225">
        <f t="shared" si="147"/>
        <v>0</v>
      </c>
      <c r="M191" s="226">
        <f t="shared" si="147"/>
        <v>0</v>
      </c>
      <c r="N191" s="225">
        <f t="shared" si="147"/>
        <v>0</v>
      </c>
      <c r="O191" s="225">
        <f t="shared" si="147"/>
        <v>0</v>
      </c>
      <c r="P191" s="225">
        <f t="shared" si="147"/>
        <v>0</v>
      </c>
      <c r="Q191" s="225">
        <f t="shared" si="147"/>
        <v>0</v>
      </c>
      <c r="R191" s="225">
        <f t="shared" si="147"/>
        <v>0</v>
      </c>
      <c r="S191" s="126"/>
      <c r="T191" s="126"/>
      <c r="U191" s="126"/>
      <c r="V191" s="126"/>
      <c r="W191" s="126"/>
      <c r="X191" s="126"/>
      <c r="Y191" s="126"/>
      <c r="Z191" s="126"/>
    </row>
    <row r="192" spans="1:26" s="125" customFormat="1" x14ac:dyDescent="0.2">
      <c r="A192" s="210"/>
      <c r="B192" s="204"/>
      <c r="C192" s="205"/>
      <c r="D192" s="211"/>
      <c r="E192" s="60" t="str">
        <f t="shared" si="142"/>
        <v>RCV run-off company should have received- real</v>
      </c>
      <c r="F192" s="225"/>
      <c r="G192" s="225" t="str">
        <f t="shared" si="143"/>
        <v>£m</v>
      </c>
      <c r="H192" s="295">
        <f t="shared" si="144"/>
        <v>0</v>
      </c>
      <c r="I192" s="225"/>
      <c r="J192" s="225">
        <f t="shared" ref="J192:R192" si="148" xml:space="preserve"> IF(J$188 = 0, 0, J185 / J$188)</f>
        <v>0</v>
      </c>
      <c r="K192" s="225">
        <f t="shared" si="148"/>
        <v>0</v>
      </c>
      <c r="L192" s="225">
        <f t="shared" si="148"/>
        <v>0</v>
      </c>
      <c r="M192" s="226">
        <f t="shared" si="148"/>
        <v>0</v>
      </c>
      <c r="N192" s="225">
        <f t="shared" si="148"/>
        <v>0</v>
      </c>
      <c r="O192" s="225">
        <f t="shared" si="148"/>
        <v>0</v>
      </c>
      <c r="P192" s="225">
        <f t="shared" si="148"/>
        <v>0</v>
      </c>
      <c r="Q192" s="225">
        <f t="shared" si="148"/>
        <v>0</v>
      </c>
      <c r="R192" s="225">
        <f t="shared" si="148"/>
        <v>0</v>
      </c>
      <c r="S192" s="126"/>
      <c r="T192" s="126"/>
      <c r="U192" s="126"/>
      <c r="V192" s="126"/>
      <c r="W192" s="126"/>
      <c r="X192" s="126"/>
      <c r="Y192" s="126"/>
      <c r="Z192" s="126"/>
    </row>
    <row r="193" spans="1:26" s="125" customFormat="1" x14ac:dyDescent="0.2">
      <c r="A193" s="210"/>
      <c r="B193" s="204"/>
      <c r="C193" s="205"/>
      <c r="D193" s="211"/>
      <c r="E193" s="60" t="str">
        <f t="shared" si="142"/>
        <v>Nominal return company should have received- real</v>
      </c>
      <c r="F193" s="225"/>
      <c r="G193" s="225" t="str">
        <f t="shared" si="143"/>
        <v>£m</v>
      </c>
      <c r="H193" s="295">
        <f t="shared" si="144"/>
        <v>0</v>
      </c>
      <c r="I193" s="225"/>
      <c r="J193" s="225">
        <f t="shared" ref="J193:R193" si="149" xml:space="preserve"> IF(J$188 = 0, 0, J186 / J$188)</f>
        <v>0</v>
      </c>
      <c r="K193" s="225">
        <f t="shared" si="149"/>
        <v>0</v>
      </c>
      <c r="L193" s="225">
        <f t="shared" si="149"/>
        <v>0</v>
      </c>
      <c r="M193" s="226">
        <f t="shared" si="149"/>
        <v>0</v>
      </c>
      <c r="N193" s="225">
        <f t="shared" si="149"/>
        <v>0</v>
      </c>
      <c r="O193" s="225">
        <f t="shared" si="149"/>
        <v>0</v>
      </c>
      <c r="P193" s="225">
        <f t="shared" si="149"/>
        <v>0</v>
      </c>
      <c r="Q193" s="225">
        <f t="shared" si="149"/>
        <v>0</v>
      </c>
      <c r="R193" s="225">
        <f t="shared" si="149"/>
        <v>0</v>
      </c>
      <c r="S193" s="126"/>
      <c r="T193" s="126"/>
      <c r="U193" s="126"/>
      <c r="V193" s="126"/>
      <c r="W193" s="126"/>
      <c r="X193" s="126"/>
      <c r="Y193" s="126"/>
      <c r="Z193" s="126"/>
    </row>
    <row r="194" spans="1:26" s="125" customFormat="1" x14ac:dyDescent="0.2">
      <c r="A194" s="210"/>
      <c r="B194" s="204"/>
      <c r="C194" s="205"/>
      <c r="D194" s="211"/>
      <c r="E194" s="60" t="str">
        <f t="shared" si="142"/>
        <v>Total nominal revenue company should have received- real</v>
      </c>
      <c r="F194" s="225"/>
      <c r="G194" s="225" t="str">
        <f t="shared" si="143"/>
        <v>£m</v>
      </c>
      <c r="H194" s="295">
        <f t="shared" si="144"/>
        <v>0</v>
      </c>
      <c r="I194" s="225"/>
      <c r="J194" s="225">
        <f t="shared" ref="J194:R194" si="150" xml:space="preserve"> IF(J$188 = 0, 0, J187 / J$188)</f>
        <v>0</v>
      </c>
      <c r="K194" s="225">
        <f t="shared" si="150"/>
        <v>0</v>
      </c>
      <c r="L194" s="225">
        <f t="shared" si="150"/>
        <v>0</v>
      </c>
      <c r="M194" s="226">
        <f t="shared" si="150"/>
        <v>0</v>
      </c>
      <c r="N194" s="225">
        <f t="shared" si="150"/>
        <v>0</v>
      </c>
      <c r="O194" s="225">
        <f t="shared" si="150"/>
        <v>0</v>
      </c>
      <c r="P194" s="225">
        <f t="shared" si="150"/>
        <v>0</v>
      </c>
      <c r="Q194" s="225">
        <f t="shared" si="150"/>
        <v>0</v>
      </c>
      <c r="R194" s="225">
        <f t="shared" si="150"/>
        <v>0</v>
      </c>
      <c r="S194" s="126"/>
      <c r="T194" s="126"/>
      <c r="U194" s="126"/>
      <c r="V194" s="126"/>
      <c r="W194" s="126"/>
      <c r="X194" s="126"/>
      <c r="Y194" s="126"/>
      <c r="Z194" s="126"/>
    </row>
    <row r="196" spans="1:26" x14ac:dyDescent="0.2">
      <c r="E196" s="56" t="str">
        <f>E$189</f>
        <v>True up Nominal RCV run-off- real</v>
      </c>
      <c r="F196" s="225">
        <f t="shared" ref="F196:R196" si="151">F$189</f>
        <v>0</v>
      </c>
      <c r="G196" s="56" t="str">
        <f t="shared" si="151"/>
        <v>£m</v>
      </c>
      <c r="H196" s="299">
        <f t="shared" si="151"/>
        <v>0</v>
      </c>
      <c r="I196" s="299">
        <f t="shared" si="151"/>
        <v>0</v>
      </c>
      <c r="J196" s="225">
        <f t="shared" si="151"/>
        <v>0</v>
      </c>
      <c r="K196" s="225">
        <f t="shared" si="151"/>
        <v>0</v>
      </c>
      <c r="L196" s="225">
        <f t="shared" si="151"/>
        <v>0</v>
      </c>
      <c r="M196" s="226">
        <f t="shared" si="151"/>
        <v>0</v>
      </c>
      <c r="N196" s="225">
        <f t="shared" si="151"/>
        <v>0</v>
      </c>
      <c r="O196" s="225">
        <f t="shared" si="151"/>
        <v>0</v>
      </c>
      <c r="P196" s="225">
        <f t="shared" si="151"/>
        <v>0</v>
      </c>
      <c r="Q196" s="225">
        <f t="shared" si="151"/>
        <v>0</v>
      </c>
      <c r="R196" s="225">
        <f t="shared" si="151"/>
        <v>0</v>
      </c>
    </row>
    <row r="197" spans="1:26" x14ac:dyDescent="0.2">
      <c r="E197" s="56" t="str">
        <f>E$192</f>
        <v>RCV run-off company should have received- real</v>
      </c>
      <c r="F197" s="225">
        <f t="shared" ref="F197:R197" si="152">F$192</f>
        <v>0</v>
      </c>
      <c r="G197" s="56" t="str">
        <f t="shared" si="152"/>
        <v>£m</v>
      </c>
      <c r="H197" s="299">
        <f t="shared" si="152"/>
        <v>0</v>
      </c>
      <c r="I197" s="299">
        <f t="shared" si="152"/>
        <v>0</v>
      </c>
      <c r="J197" s="225">
        <f t="shared" si="152"/>
        <v>0</v>
      </c>
      <c r="K197" s="225">
        <f t="shared" si="152"/>
        <v>0</v>
      </c>
      <c r="L197" s="225">
        <f t="shared" si="152"/>
        <v>0</v>
      </c>
      <c r="M197" s="226">
        <f t="shared" si="152"/>
        <v>0</v>
      </c>
      <c r="N197" s="225">
        <f t="shared" si="152"/>
        <v>0</v>
      </c>
      <c r="O197" s="225">
        <f t="shared" si="152"/>
        <v>0</v>
      </c>
      <c r="P197" s="225">
        <f t="shared" si="152"/>
        <v>0</v>
      </c>
      <c r="Q197" s="225">
        <f t="shared" si="152"/>
        <v>0</v>
      </c>
      <c r="R197" s="225">
        <f t="shared" si="152"/>
        <v>0</v>
      </c>
    </row>
    <row r="198" spans="1:26" x14ac:dyDescent="0.2">
      <c r="A198" s="89"/>
      <c r="B198" s="95"/>
      <c r="C198" s="332"/>
      <c r="D198" s="91"/>
      <c r="E198" s="60" t="s">
        <v>269</v>
      </c>
      <c r="G198" s="56" t="s">
        <v>88</v>
      </c>
      <c r="H198" s="226">
        <f xml:space="preserve"> SUM(J198:R198)</f>
        <v>0</v>
      </c>
      <c r="I198" s="226"/>
      <c r="J198" s="225">
        <f t="shared" ref="J198:K198" si="153">J197-J196</f>
        <v>0</v>
      </c>
      <c r="K198" s="225">
        <f t="shared" si="153"/>
        <v>0</v>
      </c>
      <c r="L198" s="225">
        <f>L197-L196</f>
        <v>0</v>
      </c>
      <c r="M198" s="226">
        <f>M197-M196</f>
        <v>0</v>
      </c>
      <c r="N198" s="225">
        <f t="shared" ref="N198:R198" si="154">N197-N196</f>
        <v>0</v>
      </c>
      <c r="O198" s="225">
        <f t="shared" si="154"/>
        <v>0</v>
      </c>
      <c r="P198" s="225">
        <f t="shared" si="154"/>
        <v>0</v>
      </c>
      <c r="Q198" s="225">
        <f t="shared" si="154"/>
        <v>0</v>
      </c>
      <c r="R198" s="225">
        <f t="shared" si="154"/>
        <v>0</v>
      </c>
    </row>
    <row r="200" spans="1:26" x14ac:dyDescent="0.2">
      <c r="E200" s="56" t="str">
        <f>E$190</f>
        <v>True up Nominal return- real</v>
      </c>
      <c r="F200" s="225">
        <f t="shared" ref="F200:R200" si="155">F$190</f>
        <v>0</v>
      </c>
      <c r="G200" s="56" t="str">
        <f t="shared" si="155"/>
        <v>£m</v>
      </c>
      <c r="H200" s="299">
        <f t="shared" si="155"/>
        <v>0</v>
      </c>
      <c r="I200" s="299">
        <f t="shared" si="155"/>
        <v>0</v>
      </c>
      <c r="J200" s="225">
        <f t="shared" si="155"/>
        <v>0</v>
      </c>
      <c r="K200" s="225">
        <f t="shared" si="155"/>
        <v>0</v>
      </c>
      <c r="L200" s="225">
        <f t="shared" si="155"/>
        <v>0</v>
      </c>
      <c r="M200" s="226">
        <f t="shared" si="155"/>
        <v>0</v>
      </c>
      <c r="N200" s="225">
        <f t="shared" si="155"/>
        <v>0</v>
      </c>
      <c r="O200" s="225">
        <f t="shared" si="155"/>
        <v>0</v>
      </c>
      <c r="P200" s="225">
        <f t="shared" si="155"/>
        <v>0</v>
      </c>
      <c r="Q200" s="225">
        <f t="shared" si="155"/>
        <v>0</v>
      </c>
      <c r="R200" s="225">
        <f t="shared" si="155"/>
        <v>0</v>
      </c>
    </row>
    <row r="201" spans="1:26" x14ac:dyDescent="0.2">
      <c r="E201" s="56" t="str">
        <f>E$193</f>
        <v>Nominal return company should have received- real</v>
      </c>
      <c r="F201" s="225">
        <f t="shared" ref="F201:R201" si="156">F$193</f>
        <v>0</v>
      </c>
      <c r="G201" s="56" t="str">
        <f t="shared" si="156"/>
        <v>£m</v>
      </c>
      <c r="H201" s="299">
        <f t="shared" si="156"/>
        <v>0</v>
      </c>
      <c r="I201" s="299">
        <f t="shared" si="156"/>
        <v>0</v>
      </c>
      <c r="J201" s="225">
        <f t="shared" si="156"/>
        <v>0</v>
      </c>
      <c r="K201" s="225">
        <f t="shared" si="156"/>
        <v>0</v>
      </c>
      <c r="L201" s="225">
        <f t="shared" si="156"/>
        <v>0</v>
      </c>
      <c r="M201" s="226">
        <f t="shared" si="156"/>
        <v>0</v>
      </c>
      <c r="N201" s="225">
        <f t="shared" si="156"/>
        <v>0</v>
      </c>
      <c r="O201" s="225">
        <f t="shared" si="156"/>
        <v>0</v>
      </c>
      <c r="P201" s="225">
        <f t="shared" si="156"/>
        <v>0</v>
      </c>
      <c r="Q201" s="225">
        <f t="shared" si="156"/>
        <v>0</v>
      </c>
      <c r="R201" s="225">
        <f t="shared" si="156"/>
        <v>0</v>
      </c>
    </row>
    <row r="202" spans="1:26" x14ac:dyDescent="0.2">
      <c r="A202" s="89"/>
      <c r="B202" s="95"/>
      <c r="C202" s="332"/>
      <c r="D202" s="91"/>
      <c r="E202" s="60" t="s">
        <v>276</v>
      </c>
      <c r="G202" s="56" t="s">
        <v>88</v>
      </c>
      <c r="H202" s="226">
        <f xml:space="preserve"> SUM(J202:R202)</f>
        <v>0</v>
      </c>
      <c r="I202" s="226"/>
      <c r="J202" s="225">
        <f t="shared" ref="J202:K202" si="157">J201-J200</f>
        <v>0</v>
      </c>
      <c r="K202" s="225">
        <f t="shared" si="157"/>
        <v>0</v>
      </c>
      <c r="L202" s="225">
        <f>L201-L200</f>
        <v>0</v>
      </c>
      <c r="M202" s="226">
        <f>M201-M200</f>
        <v>0</v>
      </c>
      <c r="N202" s="225">
        <f t="shared" ref="N202:R202" si="158">N201-N200</f>
        <v>0</v>
      </c>
      <c r="O202" s="225">
        <f>O201-O200</f>
        <v>0</v>
      </c>
      <c r="P202" s="225">
        <f t="shared" si="158"/>
        <v>0</v>
      </c>
      <c r="Q202" s="225">
        <f t="shared" si="158"/>
        <v>0</v>
      </c>
      <c r="R202" s="225">
        <f t="shared" si="158"/>
        <v>0</v>
      </c>
    </row>
    <row r="204" spans="1:26" x14ac:dyDescent="0.2">
      <c r="E204" s="56" t="str">
        <f>E$191</f>
        <v>Total True up Nominal revenue to company- real</v>
      </c>
      <c r="F204" s="225">
        <f t="shared" ref="F204:R204" si="159">F$191</f>
        <v>0</v>
      </c>
      <c r="G204" s="56" t="str">
        <f t="shared" si="159"/>
        <v>£m</v>
      </c>
      <c r="H204" s="299">
        <f t="shared" si="159"/>
        <v>0</v>
      </c>
      <c r="I204" s="299"/>
      <c r="J204" s="225">
        <f t="shared" si="159"/>
        <v>0</v>
      </c>
      <c r="K204" s="225">
        <f t="shared" si="159"/>
        <v>0</v>
      </c>
      <c r="L204" s="225">
        <f t="shared" si="159"/>
        <v>0</v>
      </c>
      <c r="M204" s="226">
        <f t="shared" si="159"/>
        <v>0</v>
      </c>
      <c r="N204" s="225">
        <f t="shared" si="159"/>
        <v>0</v>
      </c>
      <c r="O204" s="225">
        <f t="shared" si="159"/>
        <v>0</v>
      </c>
      <c r="P204" s="225">
        <f t="shared" si="159"/>
        <v>0</v>
      </c>
      <c r="Q204" s="225">
        <f t="shared" si="159"/>
        <v>0</v>
      </c>
      <c r="R204" s="225">
        <f t="shared" si="159"/>
        <v>0</v>
      </c>
    </row>
    <row r="205" spans="1:26" x14ac:dyDescent="0.2">
      <c r="E205" s="56" t="str">
        <f>E$194</f>
        <v>Total nominal revenue company should have received- real</v>
      </c>
      <c r="F205" s="225">
        <f t="shared" ref="F205:R205" si="160">F$194</f>
        <v>0</v>
      </c>
      <c r="G205" s="56" t="str">
        <f t="shared" si="160"/>
        <v>£m</v>
      </c>
      <c r="H205" s="299">
        <f t="shared" si="160"/>
        <v>0</v>
      </c>
      <c r="I205" s="299"/>
      <c r="J205" s="225">
        <f t="shared" si="160"/>
        <v>0</v>
      </c>
      <c r="K205" s="225">
        <f t="shared" si="160"/>
        <v>0</v>
      </c>
      <c r="L205" s="225">
        <f t="shared" si="160"/>
        <v>0</v>
      </c>
      <c r="M205" s="226">
        <f t="shared" si="160"/>
        <v>0</v>
      </c>
      <c r="N205" s="225">
        <f t="shared" si="160"/>
        <v>0</v>
      </c>
      <c r="O205" s="225">
        <f t="shared" si="160"/>
        <v>0</v>
      </c>
      <c r="P205" s="225">
        <f t="shared" si="160"/>
        <v>0</v>
      </c>
      <c r="Q205" s="225">
        <f t="shared" si="160"/>
        <v>0</v>
      </c>
      <c r="R205" s="225">
        <f t="shared" si="160"/>
        <v>0</v>
      </c>
    </row>
    <row r="206" spans="1:26" x14ac:dyDescent="0.2">
      <c r="A206" s="89"/>
      <c r="B206" s="95"/>
      <c r="C206" s="332"/>
      <c r="D206" s="91"/>
      <c r="E206" s="60" t="s">
        <v>322</v>
      </c>
      <c r="G206" s="56" t="s">
        <v>88</v>
      </c>
      <c r="H206" s="226">
        <f xml:space="preserve"> SUM(J206:R206)</f>
        <v>0</v>
      </c>
      <c r="I206" s="226"/>
      <c r="J206" s="225">
        <f t="shared" ref="J206:K206" si="161">J205-J204</f>
        <v>0</v>
      </c>
      <c r="K206" s="225">
        <f t="shared" si="161"/>
        <v>0</v>
      </c>
      <c r="L206" s="225">
        <f>L205-L204</f>
        <v>0</v>
      </c>
      <c r="M206" s="226">
        <f>M205-M204</f>
        <v>0</v>
      </c>
      <c r="N206" s="225">
        <f t="shared" ref="N206:R206" si="162">N205-N204</f>
        <v>0</v>
      </c>
      <c r="O206" s="225">
        <f t="shared" si="162"/>
        <v>0</v>
      </c>
      <c r="P206" s="225">
        <f t="shared" si="162"/>
        <v>0</v>
      </c>
      <c r="Q206" s="225">
        <f t="shared" si="162"/>
        <v>0</v>
      </c>
      <c r="R206" s="225">
        <f t="shared" si="162"/>
        <v>0</v>
      </c>
    </row>
    <row r="208" spans="1:26" x14ac:dyDescent="0.2">
      <c r="B208" s="80" t="s">
        <v>270</v>
      </c>
      <c r="E208" s="60"/>
      <c r="H208" s="226"/>
      <c r="I208" s="226"/>
      <c r="J208" s="225"/>
      <c r="K208" s="225"/>
      <c r="L208" s="225"/>
      <c r="M208" s="226"/>
      <c r="N208" s="225"/>
      <c r="O208" s="225"/>
      <c r="P208" s="225"/>
      <c r="Q208" s="225"/>
      <c r="R208" s="225"/>
    </row>
    <row r="209" spans="1:26" s="126" customFormat="1" x14ac:dyDescent="0.2">
      <c r="A209" s="203"/>
      <c r="B209" s="204"/>
      <c r="C209" s="205"/>
      <c r="D209" s="206"/>
      <c r="E209" s="236" t="str">
        <f>InpR!E$83</f>
        <v>Financing cost index</v>
      </c>
      <c r="F209" s="301">
        <f>InpR!F$83</f>
        <v>0</v>
      </c>
      <c r="G209" s="301" t="str">
        <f>InpR!G$83</f>
        <v>index</v>
      </c>
      <c r="H209" s="301">
        <f>InpR!I$83</f>
        <v>0</v>
      </c>
      <c r="I209" s="301" t="e">
        <f>InpR!#REF!</f>
        <v>#REF!</v>
      </c>
      <c r="J209" s="301">
        <f>InpR!J$83</f>
        <v>0</v>
      </c>
      <c r="K209" s="301">
        <f>InpR!K$83</f>
        <v>0</v>
      </c>
      <c r="L209" s="301">
        <f>InpR!L$83</f>
        <v>0</v>
      </c>
      <c r="M209" s="301">
        <f>InpR!M$83</f>
        <v>4</v>
      </c>
      <c r="N209" s="301">
        <f>InpR!N$83</f>
        <v>3</v>
      </c>
      <c r="O209" s="301">
        <f>InpR!O$83</f>
        <v>2</v>
      </c>
      <c r="P209" s="301">
        <f>InpR!P$83</f>
        <v>1</v>
      </c>
      <c r="Q209" s="301">
        <f>InpR!Q$83</f>
        <v>0</v>
      </c>
      <c r="R209" s="301">
        <f>InpR!R$83</f>
        <v>0</v>
      </c>
    </row>
    <row r="210" spans="1:26" s="253" customFormat="1" x14ac:dyDescent="0.2">
      <c r="A210" s="249"/>
      <c r="B210" s="250"/>
      <c r="C210" s="251"/>
      <c r="D210" s="252"/>
      <c r="E210" s="49" t="str">
        <f>InpR!E$109</f>
        <v>WACC real on RCV - CPI(H) bf and additions - WN</v>
      </c>
      <c r="F210" s="253">
        <f>InpR!F$109</f>
        <v>0</v>
      </c>
      <c r="G210" s="271" t="str">
        <f>InpR!G$109</f>
        <v>%</v>
      </c>
      <c r="H210" s="253" t="str">
        <f>InpR!I$109</f>
        <v>PR19 Financial model, 'Water Network' sheet row 860</v>
      </c>
      <c r="I210" s="253" t="e">
        <f>InpR!#REF!</f>
        <v>#REF!</v>
      </c>
      <c r="J210" s="253">
        <f>InpR!J$109</f>
        <v>0</v>
      </c>
      <c r="K210" s="253">
        <f>InpR!K$109</f>
        <v>0</v>
      </c>
      <c r="L210" s="253">
        <f>InpR!L$109</f>
        <v>0</v>
      </c>
      <c r="M210" s="253">
        <f>InpR!M$109</f>
        <v>0</v>
      </c>
      <c r="N210" s="253">
        <f>InpR!N$109</f>
        <v>0</v>
      </c>
      <c r="O210" s="253">
        <f>InpR!O$109</f>
        <v>0</v>
      </c>
      <c r="P210" s="253">
        <f>InpR!P$109</f>
        <v>0</v>
      </c>
      <c r="Q210" s="253">
        <f>InpR!Q$109</f>
        <v>0</v>
      </c>
      <c r="R210" s="253">
        <f>InpR!R$109</f>
        <v>0</v>
      </c>
    </row>
    <row r="211" spans="1:26" x14ac:dyDescent="0.2">
      <c r="E211" s="60" t="s">
        <v>272</v>
      </c>
      <c r="G211" s="56" t="s">
        <v>273</v>
      </c>
      <c r="J211" s="309">
        <f xml:space="preserve"> (1 + J$210) ^ J$209</f>
        <v>1</v>
      </c>
      <c r="K211" s="309">
        <f t="shared" ref="K211:R211" si="163" xml:space="preserve"> (1 + K$210) ^ K$209</f>
        <v>1</v>
      </c>
      <c r="L211" s="309">
        <f t="shared" si="163"/>
        <v>1</v>
      </c>
      <c r="M211" s="309">
        <f t="shared" si="163"/>
        <v>1</v>
      </c>
      <c r="N211" s="309">
        <f t="shared" si="163"/>
        <v>1</v>
      </c>
      <c r="O211" s="309">
        <f t="shared" si="163"/>
        <v>1</v>
      </c>
      <c r="P211" s="309">
        <f t="shared" si="163"/>
        <v>1</v>
      </c>
      <c r="Q211" s="309">
        <f t="shared" si="163"/>
        <v>1</v>
      </c>
      <c r="R211" s="309">
        <f t="shared" si="163"/>
        <v>1</v>
      </c>
    </row>
    <row r="213" spans="1:26" x14ac:dyDescent="0.2">
      <c r="B213" s="80" t="s">
        <v>274</v>
      </c>
    </row>
    <row r="214" spans="1:26" x14ac:dyDescent="0.2">
      <c r="E214" s="56" t="str">
        <f>E$198</f>
        <v>Value of True up run-off - real</v>
      </c>
      <c r="F214" s="225">
        <f t="shared" ref="F214:R214" si="164">F$198</f>
        <v>0</v>
      </c>
      <c r="G214" s="56" t="str">
        <f t="shared" si="164"/>
        <v>£m</v>
      </c>
      <c r="H214" s="299">
        <f t="shared" si="164"/>
        <v>0</v>
      </c>
      <c r="I214" s="299">
        <f t="shared" si="164"/>
        <v>0</v>
      </c>
      <c r="J214" s="225">
        <f t="shared" si="164"/>
        <v>0</v>
      </c>
      <c r="K214" s="225">
        <f t="shared" si="164"/>
        <v>0</v>
      </c>
      <c r="L214" s="225">
        <f t="shared" si="164"/>
        <v>0</v>
      </c>
      <c r="M214" s="226">
        <f t="shared" si="164"/>
        <v>0</v>
      </c>
      <c r="N214" s="225">
        <f t="shared" si="164"/>
        <v>0</v>
      </c>
      <c r="O214" s="225">
        <f t="shared" si="164"/>
        <v>0</v>
      </c>
      <c r="P214" s="225">
        <f t="shared" si="164"/>
        <v>0</v>
      </c>
      <c r="Q214" s="225">
        <f t="shared" si="164"/>
        <v>0</v>
      </c>
      <c r="R214" s="225">
        <f t="shared" si="164"/>
        <v>0</v>
      </c>
    </row>
    <row r="215" spans="1:26" x14ac:dyDescent="0.2">
      <c r="E215" s="56" t="str">
        <f>E$211</f>
        <v xml:space="preserve">Time value of money factor </v>
      </c>
      <c r="F215" s="225">
        <f t="shared" ref="F215:R215" si="165">F$211</f>
        <v>0</v>
      </c>
      <c r="G215" s="56" t="str">
        <f t="shared" si="165"/>
        <v>Factor</v>
      </c>
      <c r="H215" s="299">
        <f t="shared" si="165"/>
        <v>0</v>
      </c>
      <c r="I215" s="299">
        <f t="shared" si="165"/>
        <v>0</v>
      </c>
      <c r="J215" s="225">
        <f t="shared" si="165"/>
        <v>1</v>
      </c>
      <c r="K215" s="225">
        <f t="shared" si="165"/>
        <v>1</v>
      </c>
      <c r="L215" s="225">
        <f t="shared" si="165"/>
        <v>1</v>
      </c>
      <c r="M215" s="226">
        <f t="shared" si="165"/>
        <v>1</v>
      </c>
      <c r="N215" s="225">
        <f t="shared" si="165"/>
        <v>1</v>
      </c>
      <c r="O215" s="225">
        <f t="shared" si="165"/>
        <v>1</v>
      </c>
      <c r="P215" s="225">
        <f t="shared" si="165"/>
        <v>1</v>
      </c>
      <c r="Q215" s="225">
        <f t="shared" si="165"/>
        <v>1</v>
      </c>
      <c r="R215" s="225">
        <f t="shared" si="165"/>
        <v>1</v>
      </c>
    </row>
    <row r="216" spans="1:26" s="44" customFormat="1" x14ac:dyDescent="0.2">
      <c r="A216" s="319"/>
      <c r="B216" s="320"/>
      <c r="C216" s="321"/>
      <c r="D216" s="322"/>
      <c r="E216" s="44" t="s">
        <v>357</v>
      </c>
      <c r="G216" s="44" t="s">
        <v>88</v>
      </c>
      <c r="H216" s="325">
        <f xml:space="preserve"> SUM(J216:R216)</f>
        <v>0</v>
      </c>
      <c r="J216" s="325">
        <f xml:space="preserve"> J214 * J215</f>
        <v>0</v>
      </c>
      <c r="K216" s="325">
        <f t="shared" ref="K216:R216" si="166" xml:space="preserve"> K214 * K215</f>
        <v>0</v>
      </c>
      <c r="L216" s="325">
        <f t="shared" si="166"/>
        <v>0</v>
      </c>
      <c r="M216" s="331">
        <f t="shared" si="166"/>
        <v>0</v>
      </c>
      <c r="N216" s="325">
        <f t="shared" si="166"/>
        <v>0</v>
      </c>
      <c r="O216" s="325">
        <f t="shared" si="166"/>
        <v>0</v>
      </c>
      <c r="P216" s="325">
        <f t="shared" si="166"/>
        <v>0</v>
      </c>
      <c r="Q216" s="325">
        <f t="shared" si="166"/>
        <v>0</v>
      </c>
      <c r="R216" s="325">
        <f t="shared" si="166"/>
        <v>0</v>
      </c>
      <c r="S216" s="46"/>
      <c r="T216" s="46"/>
      <c r="U216" s="46"/>
      <c r="V216" s="46"/>
      <c r="W216" s="46"/>
      <c r="X216" s="46"/>
      <c r="Y216" s="46"/>
      <c r="Z216" s="46"/>
    </row>
    <row r="218" spans="1:26" x14ac:dyDescent="0.2">
      <c r="B218" s="80" t="s">
        <v>275</v>
      </c>
    </row>
    <row r="219" spans="1:26" x14ac:dyDescent="0.2">
      <c r="E219" s="56" t="str">
        <f>E202</f>
        <v>Value of True up return - real</v>
      </c>
      <c r="F219" s="225">
        <f t="shared" ref="F219:R219" si="167">F202</f>
        <v>0</v>
      </c>
      <c r="G219" s="56" t="str">
        <f t="shared" si="167"/>
        <v>£m</v>
      </c>
      <c r="H219" s="299">
        <f t="shared" si="167"/>
        <v>0</v>
      </c>
      <c r="I219" s="299">
        <f t="shared" si="167"/>
        <v>0</v>
      </c>
      <c r="J219" s="225">
        <f t="shared" si="167"/>
        <v>0</v>
      </c>
      <c r="K219" s="225">
        <f t="shared" si="167"/>
        <v>0</v>
      </c>
      <c r="L219" s="225">
        <f t="shared" si="167"/>
        <v>0</v>
      </c>
      <c r="M219" s="226">
        <f t="shared" si="167"/>
        <v>0</v>
      </c>
      <c r="N219" s="225">
        <f t="shared" si="167"/>
        <v>0</v>
      </c>
      <c r="O219" s="225">
        <f t="shared" si="167"/>
        <v>0</v>
      </c>
      <c r="P219" s="225">
        <f t="shared" si="167"/>
        <v>0</v>
      </c>
      <c r="Q219" s="225">
        <f t="shared" si="167"/>
        <v>0</v>
      </c>
      <c r="R219" s="225">
        <f t="shared" si="167"/>
        <v>0</v>
      </c>
    </row>
    <row r="220" spans="1:26" x14ac:dyDescent="0.2">
      <c r="E220" s="56" t="str">
        <f>E$211</f>
        <v xml:space="preserve">Time value of money factor </v>
      </c>
      <c r="F220" s="225">
        <f t="shared" ref="F220:R220" si="168">F$211</f>
        <v>0</v>
      </c>
      <c r="G220" s="56" t="str">
        <f t="shared" si="168"/>
        <v>Factor</v>
      </c>
      <c r="H220" s="299">
        <f t="shared" si="168"/>
        <v>0</v>
      </c>
      <c r="I220" s="299">
        <f t="shared" si="168"/>
        <v>0</v>
      </c>
      <c r="J220" s="225">
        <f t="shared" si="168"/>
        <v>1</v>
      </c>
      <c r="K220" s="225">
        <f t="shared" si="168"/>
        <v>1</v>
      </c>
      <c r="L220" s="225">
        <f t="shared" si="168"/>
        <v>1</v>
      </c>
      <c r="M220" s="226">
        <f t="shared" si="168"/>
        <v>1</v>
      </c>
      <c r="N220" s="225">
        <f t="shared" si="168"/>
        <v>1</v>
      </c>
      <c r="O220" s="225">
        <f t="shared" si="168"/>
        <v>1</v>
      </c>
      <c r="P220" s="225">
        <f t="shared" si="168"/>
        <v>1</v>
      </c>
      <c r="Q220" s="225">
        <f t="shared" si="168"/>
        <v>1</v>
      </c>
      <c r="R220" s="225">
        <f t="shared" si="168"/>
        <v>1</v>
      </c>
    </row>
    <row r="221" spans="1:26" s="44" customFormat="1" x14ac:dyDescent="0.2">
      <c r="A221" s="319"/>
      <c r="B221" s="320"/>
      <c r="C221" s="321"/>
      <c r="D221" s="322"/>
      <c r="E221" s="44" t="s">
        <v>356</v>
      </c>
      <c r="G221" s="44" t="s">
        <v>88</v>
      </c>
      <c r="H221" s="325">
        <f xml:space="preserve"> SUM(J221:R221)</f>
        <v>0</v>
      </c>
      <c r="J221" s="325">
        <f xml:space="preserve"> J219 * J220</f>
        <v>0</v>
      </c>
      <c r="K221" s="325">
        <f t="shared" ref="K221" si="169" xml:space="preserve"> K219 * K220</f>
        <v>0</v>
      </c>
      <c r="L221" s="325">
        <f t="shared" ref="L221" si="170" xml:space="preserve"> L219 * L220</f>
        <v>0</v>
      </c>
      <c r="M221" s="331">
        <f t="shared" ref="M221" si="171" xml:space="preserve"> M219 * M220</f>
        <v>0</v>
      </c>
      <c r="N221" s="325">
        <f xml:space="preserve"> N219 * N220</f>
        <v>0</v>
      </c>
      <c r="O221" s="325">
        <f t="shared" ref="O221" si="172" xml:space="preserve"> O219 * O220</f>
        <v>0</v>
      </c>
      <c r="P221" s="325">
        <f t="shared" ref="P221" si="173" xml:space="preserve"> P219 * P220</f>
        <v>0</v>
      </c>
      <c r="Q221" s="325">
        <f t="shared" ref="Q221" si="174" xml:space="preserve"> Q219 * Q220</f>
        <v>0</v>
      </c>
      <c r="R221" s="325">
        <f t="shared" ref="R221" si="175" xml:space="preserve"> R219 * R220</f>
        <v>0</v>
      </c>
      <c r="S221" s="46"/>
      <c r="T221" s="46"/>
      <c r="U221" s="46"/>
      <c r="V221" s="46"/>
      <c r="W221" s="46"/>
      <c r="X221" s="46"/>
      <c r="Y221" s="46"/>
      <c r="Z221" s="46"/>
    </row>
    <row r="223" spans="1:26" x14ac:dyDescent="0.2">
      <c r="A223" s="14" t="s">
        <v>62</v>
      </c>
      <c r="B223" s="1"/>
      <c r="C223" s="1"/>
      <c r="D223" s="1"/>
      <c r="E223" s="1"/>
      <c r="F223" s="1"/>
      <c r="G223" s="1"/>
      <c r="H223" s="1"/>
      <c r="I223" s="1"/>
      <c r="J223" s="1"/>
      <c r="K223" s="1"/>
      <c r="L223" s="1"/>
      <c r="M223" s="1"/>
      <c r="N223" s="1"/>
      <c r="O223" s="1"/>
      <c r="P223" s="1"/>
      <c r="Q223" s="1"/>
      <c r="R223" s="1"/>
      <c r="S223" s="56"/>
      <c r="T223" s="56"/>
      <c r="U223" s="56"/>
      <c r="V223" s="56"/>
      <c r="W223" s="56"/>
      <c r="X223" s="56"/>
      <c r="Y223" s="56"/>
      <c r="Z223" s="56"/>
    </row>
  </sheetData>
  <conditionalFormatting sqref="J165:XFD165">
    <cfRule type="cellIs" dxfId="53" priority="10" stopIfTrue="1" operator="notEqual">
      <formula>0</formula>
    </cfRule>
    <cfRule type="cellIs" dxfId="52" priority="11" stopIfTrue="1" operator="equal">
      <formula>""</formula>
    </cfRule>
  </conditionalFormatting>
  <conditionalFormatting sqref="J3:Z3">
    <cfRule type="cellIs" dxfId="51" priority="14" operator="equal">
      <formula>"Post-Fcst"</formula>
    </cfRule>
    <cfRule type="cellIs" dxfId="50" priority="15" operator="equal">
      <formula>"Forecast"</formula>
    </cfRule>
    <cfRule type="cellIs" dxfId="49" priority="16" operator="equal">
      <formula>"Pre Fcst"</formula>
    </cfRule>
  </conditionalFormatting>
  <conditionalFormatting sqref="F2">
    <cfRule type="cellIs" dxfId="48" priority="8" stopIfTrue="1" operator="notEqual">
      <formula>0</formula>
    </cfRule>
    <cfRule type="cellIs" dxfId="47" priority="9" stopIfTrue="1" operator="equal">
      <formula>""</formula>
    </cfRule>
  </conditionalFormatting>
  <conditionalFormatting sqref="F165">
    <cfRule type="cellIs" dxfId="46" priority="2" stopIfTrue="1" operator="notEqual">
      <formula>0</formula>
    </cfRule>
    <cfRule type="cellIs" dxfId="45" priority="3" stopIfTrue="1" operator="equal">
      <formula>""</formula>
    </cfRule>
  </conditionalFormatting>
  <pageMargins left="0.70866141732283472" right="0.70866141732283472" top="0.74803149606299213" bottom="0.74803149606299213" header="0.31496062992125984" footer="0.31496062992125984"/>
  <pageSetup paperSize="9" scale="16" orientation="landscape" r:id="rId1"/>
  <headerFooter>
    <oddHeader>&amp;L&amp;F&amp;CSheet: &amp;A&amp;ROFFICIAL</oddHeader>
    <oddFooter>&amp;LPrinted on &amp;D at &amp;T&amp;CPage &amp;P of &amp;N&amp;ROfwat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outlinePr summaryBelow="0" summaryRight="0"/>
    <pageSetUpPr fitToPage="1"/>
  </sheetPr>
  <dimension ref="A1:XFC223"/>
  <sheetViews>
    <sheetView zoomScaleNormal="100" workbookViewId="0">
      <pane xSplit="9" ySplit="6" topLeftCell="J7" activePane="bottomRight" state="frozen"/>
      <selection pane="topRight"/>
      <selection pane="bottomLeft"/>
      <selection pane="bottomRight"/>
    </sheetView>
  </sheetViews>
  <sheetFormatPr defaultColWidth="0" defaultRowHeight="12.75" x14ac:dyDescent="0.2"/>
  <cols>
    <col min="1" max="1" width="1.85546875" style="69" customWidth="1"/>
    <col min="2" max="2" width="1.85546875" style="80" customWidth="1"/>
    <col min="3" max="3" width="1.85546875" style="144" customWidth="1"/>
    <col min="4" max="4" width="1.85546875" style="74" customWidth="1"/>
    <col min="5" max="5" width="73.42578125" style="56" bestFit="1" customWidth="1"/>
    <col min="6" max="6" width="12.5703125" style="56" customWidth="1"/>
    <col min="7" max="7" width="10.85546875" style="56" bestFit="1" customWidth="1"/>
    <col min="8" max="8" width="11.5703125" style="56" customWidth="1"/>
    <col min="9" max="9" width="2.5703125" style="56" customWidth="1"/>
    <col min="10" max="18" width="11.5703125" style="56" customWidth="1"/>
    <col min="19" max="26" width="11.5703125" style="60" hidden="1" customWidth="1"/>
    <col min="27" max="16384" width="0" style="56" hidden="1"/>
  </cols>
  <sheetData>
    <row r="1" spans="1:26" s="156" customFormat="1" ht="26.25" x14ac:dyDescent="0.35">
      <c r="A1" s="152" t="str">
        <f ca="1" xml:space="preserve"> RIGHT(CELL("filename", $A$1), LEN(CELL("filename", $A$1)) - SEARCH("]", CELL("filename", $A$1)))</f>
        <v>Calcs-WWN</v>
      </c>
      <c r="B1" s="153"/>
      <c r="C1" s="154"/>
      <c r="D1" s="155"/>
      <c r="S1" s="157"/>
      <c r="T1" s="157"/>
      <c r="U1" s="157"/>
      <c r="V1" s="157"/>
      <c r="W1" s="157"/>
      <c r="X1" s="157"/>
      <c r="Y1" s="157"/>
      <c r="Z1" s="157"/>
    </row>
    <row r="2" spans="1:26" s="37" customFormat="1" x14ac:dyDescent="0.2">
      <c r="B2" s="77"/>
      <c r="C2" s="141"/>
      <c r="D2" s="71"/>
      <c r="E2" s="33" t="str">
        <f>Time!E$23</f>
        <v>Model Period END</v>
      </c>
      <c r="F2" s="38">
        <f xml:space="preserve"> Checks!$F$9</f>
        <v>0</v>
      </c>
      <c r="G2" s="33" t="s">
        <v>71</v>
      </c>
      <c r="H2" s="33"/>
      <c r="I2" s="33"/>
      <c r="J2" s="33">
        <f>Time!J$23</f>
        <v>43190</v>
      </c>
      <c r="K2" s="33">
        <f>Time!K$23</f>
        <v>43555</v>
      </c>
      <c r="L2" s="33">
        <f>Time!L$23</f>
        <v>43921</v>
      </c>
      <c r="M2" s="33">
        <f>Time!M$23</f>
        <v>44286</v>
      </c>
      <c r="N2" s="33">
        <f>Time!N$23</f>
        <v>44651</v>
      </c>
      <c r="O2" s="33">
        <f>Time!O$23</f>
        <v>45016</v>
      </c>
      <c r="P2" s="33">
        <f>Time!P$23</f>
        <v>45382</v>
      </c>
      <c r="Q2" s="33">
        <f>Time!Q$23</f>
        <v>45747</v>
      </c>
      <c r="R2" s="33">
        <f>Time!R$23</f>
        <v>46112</v>
      </c>
      <c r="S2" s="64"/>
      <c r="T2" s="64"/>
      <c r="U2" s="64"/>
      <c r="V2" s="64"/>
      <c r="W2" s="64"/>
      <c r="X2" s="64"/>
      <c r="Y2" s="64"/>
      <c r="Z2" s="64"/>
    </row>
    <row r="3" spans="1:26" s="31" customFormat="1" x14ac:dyDescent="0.2">
      <c r="B3" s="78"/>
      <c r="C3" s="142"/>
      <c r="D3" s="72"/>
      <c r="E3" s="33" t="str">
        <f>Time!E$59</f>
        <v>Pre Forecast vs Forecast</v>
      </c>
      <c r="F3" s="32"/>
      <c r="G3" s="274"/>
      <c r="H3" s="33"/>
      <c r="I3" s="33"/>
      <c r="J3" s="33" t="str">
        <f>Time!J$59</f>
        <v>Pre Fcst</v>
      </c>
      <c r="K3" s="33" t="str">
        <f>Time!K$59</f>
        <v>Pre Fcst</v>
      </c>
      <c r="L3" s="33" t="str">
        <f>Time!L$59</f>
        <v>Pre Fcst</v>
      </c>
      <c r="M3" s="33" t="str">
        <f>Time!M$59</f>
        <v>Forecast</v>
      </c>
      <c r="N3" s="33" t="str">
        <f>Time!N$59</f>
        <v>Forecast</v>
      </c>
      <c r="O3" s="33" t="str">
        <f>Time!O$59</f>
        <v>Forecast</v>
      </c>
      <c r="P3" s="33" t="str">
        <f>Time!P$59</f>
        <v>Forecast</v>
      </c>
      <c r="Q3" s="33" t="str">
        <f>Time!Q$59</f>
        <v>Forecast</v>
      </c>
      <c r="R3" s="33" t="str">
        <f>Time!R$59</f>
        <v>Post-Fcst</v>
      </c>
      <c r="S3" s="64"/>
      <c r="T3" s="64"/>
      <c r="U3" s="64"/>
      <c r="V3" s="64"/>
      <c r="W3" s="64"/>
      <c r="X3" s="64"/>
      <c r="Y3" s="64"/>
      <c r="Z3" s="64"/>
    </row>
    <row r="4" spans="1:26" s="34" customFormat="1" x14ac:dyDescent="0.2">
      <c r="B4" s="79"/>
      <c r="C4" s="143"/>
      <c r="D4" s="73"/>
      <c r="E4" s="32"/>
      <c r="F4" s="32"/>
      <c r="G4" s="274"/>
      <c r="H4" s="32"/>
      <c r="I4" s="32"/>
      <c r="J4" s="63">
        <f>Time!J$86</f>
        <v>2018</v>
      </c>
      <c r="K4" s="63">
        <f>Time!K$86</f>
        <v>2019</v>
      </c>
      <c r="L4" s="63">
        <f>Time!L$86</f>
        <v>2020</v>
      </c>
      <c r="M4" s="63">
        <f>Time!M$86</f>
        <v>2021</v>
      </c>
      <c r="N4" s="63">
        <f>Time!N$86</f>
        <v>2022</v>
      </c>
      <c r="O4" s="63">
        <f>Time!O$86</f>
        <v>2023</v>
      </c>
      <c r="P4" s="63">
        <f>Time!P$86</f>
        <v>2024</v>
      </c>
      <c r="Q4" s="63">
        <f>Time!Q$86</f>
        <v>2025</v>
      </c>
      <c r="R4" s="63">
        <f>Time!R$86</f>
        <v>2026</v>
      </c>
      <c r="S4" s="35"/>
      <c r="T4" s="35"/>
      <c r="U4" s="35"/>
      <c r="V4" s="35"/>
      <c r="W4" s="35"/>
      <c r="X4" s="35"/>
      <c r="Y4" s="35"/>
      <c r="Z4" s="35"/>
    </row>
    <row r="5" spans="1:26" s="34" customFormat="1" x14ac:dyDescent="0.2">
      <c r="B5" s="79"/>
      <c r="C5" s="143"/>
      <c r="D5" s="73"/>
      <c r="E5" s="32"/>
      <c r="F5" s="32"/>
      <c r="G5" s="274"/>
      <c r="H5" s="32"/>
      <c r="I5" s="32"/>
      <c r="J5" s="63"/>
      <c r="K5" s="63"/>
      <c r="L5" s="63"/>
      <c r="M5" s="63"/>
      <c r="N5" s="63"/>
      <c r="O5" s="63"/>
      <c r="P5" s="63"/>
      <c r="Q5" s="63"/>
      <c r="R5" s="63"/>
      <c r="S5" s="35"/>
      <c r="T5" s="35"/>
      <c r="U5" s="35"/>
      <c r="V5" s="35"/>
      <c r="W5" s="35"/>
      <c r="X5" s="35"/>
      <c r="Y5" s="35"/>
      <c r="Z5" s="35"/>
    </row>
    <row r="6" spans="1:26" s="34" customFormat="1" x14ac:dyDescent="0.2">
      <c r="B6" s="79"/>
      <c r="C6" s="143"/>
      <c r="D6" s="73"/>
      <c r="E6" s="32" t="str">
        <f>Time!E$11</f>
        <v>Model column counter</v>
      </c>
      <c r="F6" s="31" t="s">
        <v>72</v>
      </c>
      <c r="G6" s="31" t="s">
        <v>73</v>
      </c>
      <c r="H6" s="31" t="s">
        <v>93</v>
      </c>
      <c r="I6" s="32"/>
      <c r="J6" s="32">
        <f>Time!J$11</f>
        <v>1</v>
      </c>
      <c r="K6" s="32">
        <f>Time!K$11</f>
        <v>2</v>
      </c>
      <c r="L6" s="32">
        <f>Time!L$11</f>
        <v>3</v>
      </c>
      <c r="M6" s="32">
        <f>Time!M$11</f>
        <v>4</v>
      </c>
      <c r="N6" s="32">
        <f>Time!N$11</f>
        <v>5</v>
      </c>
      <c r="O6" s="32">
        <f>Time!O$11</f>
        <v>6</v>
      </c>
      <c r="P6" s="32">
        <f>Time!P$11</f>
        <v>7</v>
      </c>
      <c r="Q6" s="32">
        <f>Time!Q$11</f>
        <v>8</v>
      </c>
      <c r="R6" s="32">
        <f>Time!R$11</f>
        <v>9</v>
      </c>
      <c r="S6" s="35"/>
      <c r="T6" s="35"/>
      <c r="U6" s="35"/>
      <c r="V6" s="35"/>
      <c r="W6" s="35"/>
      <c r="X6" s="35"/>
      <c r="Y6" s="35"/>
      <c r="Z6" s="35"/>
    </row>
    <row r="8" spans="1:26" x14ac:dyDescent="0.2">
      <c r="A8" s="346" t="s">
        <v>374</v>
      </c>
      <c r="B8" s="347"/>
      <c r="C8" s="348"/>
      <c r="D8" s="348"/>
      <c r="E8" s="348"/>
      <c r="F8" s="348"/>
      <c r="G8" s="348"/>
      <c r="H8" s="348"/>
      <c r="I8" s="348"/>
      <c r="J8" s="348"/>
      <c r="K8" s="348"/>
      <c r="L8" s="348"/>
      <c r="M8" s="348"/>
      <c r="N8" s="348"/>
      <c r="O8" s="348"/>
      <c r="P8" s="348"/>
      <c r="Q8" s="348"/>
      <c r="R8" s="348"/>
      <c r="S8" s="56"/>
      <c r="T8" s="56"/>
      <c r="U8" s="56"/>
      <c r="V8" s="56"/>
      <c r="W8" s="56"/>
      <c r="X8" s="56"/>
      <c r="Y8" s="56"/>
      <c r="Z8" s="56"/>
    </row>
    <row r="10" spans="1:26" x14ac:dyDescent="0.2">
      <c r="C10" s="144" t="s">
        <v>259</v>
      </c>
    </row>
    <row r="12" spans="1:26" x14ac:dyDescent="0.2">
      <c r="B12" s="80" t="s">
        <v>132</v>
      </c>
    </row>
    <row r="13" spans="1:26" s="236" customFormat="1" x14ac:dyDescent="0.2">
      <c r="A13" s="232"/>
      <c r="B13" s="233"/>
      <c r="C13" s="234"/>
      <c r="D13" s="235"/>
      <c r="E13" s="236" t="str">
        <f>Index!E$48</f>
        <v>CPI(H): Fin year average - percentage increase - final determination</v>
      </c>
      <c r="F13" s="236">
        <f>Index!F$48</f>
        <v>0</v>
      </c>
      <c r="G13" s="271" t="str">
        <f>Index!G$48</f>
        <v>%</v>
      </c>
      <c r="H13" s="236">
        <f>Index!H$48</f>
        <v>0</v>
      </c>
      <c r="I13" s="236">
        <f>Index!I$48</f>
        <v>0</v>
      </c>
      <c r="J13" s="253">
        <f>Index!J$48</f>
        <v>0</v>
      </c>
      <c r="K13" s="253">
        <f>Index!K$48</f>
        <v>2.1269790500559882E-2</v>
      </c>
      <c r="L13" s="253">
        <f>Index!L$48</f>
        <v>1.9909655450194075E-2</v>
      </c>
      <c r="M13" s="253">
        <f>Index!M$48</f>
        <v>1.9833640562247679E-2</v>
      </c>
      <c r="N13" s="237">
        <f>Index!N$48</f>
        <v>2.0041983108134653E-2</v>
      </c>
      <c r="O13" s="237">
        <f>Index!O$48</f>
        <v>2.0751251595618081E-2</v>
      </c>
      <c r="P13" s="237">
        <f>Index!P$48</f>
        <v>2.1000000000000574E-2</v>
      </c>
      <c r="Q13" s="237">
        <f>Index!Q$48</f>
        <v>2.100000000000124E-2</v>
      </c>
      <c r="R13" s="237">
        <f>Index!R$48</f>
        <v>1.999999999999913E-2</v>
      </c>
    </row>
    <row r="14" spans="1:26" s="253" customFormat="1" x14ac:dyDescent="0.2">
      <c r="A14" s="249"/>
      <c r="B14" s="250"/>
      <c r="C14" s="251"/>
      <c r="D14" s="252"/>
      <c r="E14" s="236" t="str">
        <f>Index!E$71</f>
        <v>Forecast RPI/CPIH wedge - final determination</v>
      </c>
      <c r="F14" s="253">
        <f>Index!F$71</f>
        <v>0</v>
      </c>
      <c r="G14" s="271" t="str">
        <f>Index!G$71</f>
        <v>%</v>
      </c>
      <c r="H14" s="253">
        <f>Index!H$71</f>
        <v>0</v>
      </c>
      <c r="I14" s="253">
        <f>Index!I$71</f>
        <v>0</v>
      </c>
      <c r="J14" s="253">
        <f>Index!J$71</f>
        <v>0</v>
      </c>
      <c r="K14" s="253">
        <f>Index!K$71</f>
        <v>-2.1269790500559882E-2</v>
      </c>
      <c r="L14" s="253">
        <f>Index!L$71</f>
        <v>1.1612485258307714E-2</v>
      </c>
      <c r="M14" s="253">
        <f>Index!M$71</f>
        <v>4.424450951415082E-3</v>
      </c>
      <c r="N14" s="253">
        <f>Index!N$71</f>
        <v>9.5456655774606158E-3</v>
      </c>
      <c r="O14" s="253">
        <f>Index!O$71</f>
        <v>1.0752431675141949E-2</v>
      </c>
      <c r="P14" s="253">
        <f>Index!P$71</f>
        <v>1.1000000000000121E-2</v>
      </c>
      <c r="Q14" s="253">
        <f>Index!Q$71</f>
        <v>1.0999999999998566E-2</v>
      </c>
      <c r="R14" s="253">
        <f>Index!R$71</f>
        <v>1.0000000000000675E-2</v>
      </c>
    </row>
    <row r="15" spans="1:26" s="213" customFormat="1" x14ac:dyDescent="0.2">
      <c r="A15" s="214"/>
      <c r="B15" s="215"/>
      <c r="C15" s="216"/>
      <c r="D15" s="217"/>
      <c r="E15" s="213" t="s">
        <v>133</v>
      </c>
      <c r="G15" s="126" t="s">
        <v>94</v>
      </c>
      <c r="J15" s="213">
        <f t="shared" ref="J15:L15" si="0">SUM(J13:J14)</f>
        <v>0</v>
      </c>
      <c r="K15" s="213">
        <f t="shared" si="0"/>
        <v>0</v>
      </c>
      <c r="L15" s="213">
        <f t="shared" si="0"/>
        <v>3.1522140708501789E-2</v>
      </c>
      <c r="M15" s="213">
        <f>SUM(M13:M14)</f>
        <v>2.4258091513662761E-2</v>
      </c>
      <c r="N15" s="213">
        <f t="shared" ref="N15:R15" si="1">SUM(N13:N14)</f>
        <v>2.9587648685595269E-2</v>
      </c>
      <c r="O15" s="213">
        <f t="shared" si="1"/>
        <v>3.150368327076003E-2</v>
      </c>
      <c r="P15" s="213">
        <f t="shared" si="1"/>
        <v>3.2000000000000695E-2</v>
      </c>
      <c r="Q15" s="213">
        <f t="shared" si="1"/>
        <v>3.1999999999999806E-2</v>
      </c>
      <c r="R15" s="213">
        <f t="shared" si="1"/>
        <v>2.9999999999999805E-2</v>
      </c>
      <c r="S15" s="218"/>
      <c r="T15" s="218"/>
      <c r="U15" s="218"/>
      <c r="V15" s="218"/>
      <c r="W15" s="218"/>
      <c r="X15" s="218"/>
      <c r="Y15" s="218"/>
      <c r="Z15" s="218"/>
    </row>
    <row r="17" spans="1:16383" s="49" customFormat="1" x14ac:dyDescent="0.2">
      <c r="A17" s="66"/>
      <c r="B17" s="78"/>
      <c r="C17" s="142"/>
      <c r="D17" s="72"/>
      <c r="E17" s="49" t="str">
        <f>Time!E$40</f>
        <v>Acquisition / initial balance date flag</v>
      </c>
      <c r="F17" s="49">
        <f>Time!F$40</f>
        <v>0</v>
      </c>
      <c r="G17" s="271" t="str">
        <f>Time!G$40</f>
        <v>flag</v>
      </c>
      <c r="H17" s="49">
        <f>Time!H$40</f>
        <v>1</v>
      </c>
      <c r="I17" s="49">
        <f>Time!I$40</f>
        <v>0</v>
      </c>
      <c r="J17" s="49">
        <f>Time!J$40</f>
        <v>0</v>
      </c>
      <c r="K17" s="49">
        <f>Time!K$40</f>
        <v>0</v>
      </c>
      <c r="L17" s="49">
        <f>Time!L$40</f>
        <v>1</v>
      </c>
      <c r="M17" s="49">
        <f>Time!M$40</f>
        <v>0</v>
      </c>
      <c r="N17" s="49">
        <f>Time!N$40</f>
        <v>0</v>
      </c>
      <c r="O17" s="49">
        <f>Time!O$40</f>
        <v>0</v>
      </c>
      <c r="P17" s="49">
        <f>Time!P$40</f>
        <v>0</v>
      </c>
      <c r="Q17" s="49">
        <f>Time!Q$40</f>
        <v>0</v>
      </c>
      <c r="R17" s="49">
        <f>Time!R$40</f>
        <v>0</v>
      </c>
      <c r="S17" s="65"/>
      <c r="T17" s="65"/>
      <c r="U17" s="65"/>
      <c r="V17" s="65"/>
      <c r="W17" s="65"/>
      <c r="X17" s="65"/>
      <c r="Y17" s="65"/>
      <c r="Z17" s="65"/>
    </row>
    <row r="18" spans="1:16383" s="253" customFormat="1" x14ac:dyDescent="0.2">
      <c r="A18" s="249"/>
      <c r="B18" s="250"/>
      <c r="C18" s="251"/>
      <c r="D18" s="252"/>
      <c r="E18" s="236" t="str">
        <f>Index!E$48</f>
        <v>CPI(H): Fin year average - percentage increase - final determination</v>
      </c>
      <c r="F18" s="253">
        <f>Index!F$48</f>
        <v>0</v>
      </c>
      <c r="G18" s="271" t="str">
        <f>Index!G$48</f>
        <v>%</v>
      </c>
      <c r="H18" s="253">
        <f>Index!H$48</f>
        <v>0</v>
      </c>
      <c r="I18" s="253">
        <f>Index!I$48</f>
        <v>0</v>
      </c>
      <c r="J18" s="253">
        <f>Index!J$48</f>
        <v>0</v>
      </c>
      <c r="K18" s="253">
        <f>Index!K$48</f>
        <v>2.1269790500559882E-2</v>
      </c>
      <c r="L18" s="253">
        <f>Index!L$48</f>
        <v>1.9909655450194075E-2</v>
      </c>
      <c r="M18" s="253">
        <f>Index!M$48</f>
        <v>1.9833640562247679E-2</v>
      </c>
      <c r="N18" s="253">
        <f>Index!N$48</f>
        <v>2.0041983108134653E-2</v>
      </c>
      <c r="O18" s="253">
        <f>Index!O$48</f>
        <v>2.0751251595618081E-2</v>
      </c>
      <c r="P18" s="253">
        <f>Index!P$48</f>
        <v>2.1000000000000574E-2</v>
      </c>
      <c r="Q18" s="253">
        <f>Index!Q$48</f>
        <v>2.100000000000124E-2</v>
      </c>
      <c r="R18" s="253">
        <f>Index!R$48</f>
        <v>1.999999999999913E-2</v>
      </c>
    </row>
    <row r="19" spans="1:16383" s="264" customFormat="1" x14ac:dyDescent="0.2">
      <c r="A19" s="260"/>
      <c r="B19" s="261"/>
      <c r="C19" s="262"/>
      <c r="D19" s="263"/>
      <c r="E19" s="213" t="s">
        <v>134</v>
      </c>
      <c r="I19" s="265"/>
      <c r="J19" s="264">
        <f>IF(J17=1,1,I19*(1+J18))</f>
        <v>0</v>
      </c>
      <c r="K19" s="264">
        <f t="shared" ref="K19:R19" si="2">IF(K17=1,1,J19*(1+K18))</f>
        <v>0</v>
      </c>
      <c r="L19" s="264">
        <f t="shared" si="2"/>
        <v>1</v>
      </c>
      <c r="M19" s="264">
        <f t="shared" si="2"/>
        <v>1.0198336405622477</v>
      </c>
      <c r="N19" s="264">
        <f t="shared" si="2"/>
        <v>1.0402731291595038</v>
      </c>
      <c r="O19" s="264">
        <f t="shared" si="2"/>
        <v>1.0618600985908535</v>
      </c>
      <c r="P19" s="264">
        <f t="shared" si="2"/>
        <v>1.0841591606612619</v>
      </c>
      <c r="Q19" s="264">
        <f t="shared" si="2"/>
        <v>1.1069265030351498</v>
      </c>
      <c r="R19" s="264">
        <f t="shared" si="2"/>
        <v>1.1290650330958518</v>
      </c>
      <c r="S19" s="266"/>
      <c r="T19" s="266"/>
      <c r="U19" s="266"/>
      <c r="V19" s="266"/>
      <c r="W19" s="266"/>
      <c r="X19" s="266"/>
      <c r="Y19" s="266"/>
      <c r="Z19" s="266"/>
    </row>
    <row r="20" spans="1:16383" s="264" customFormat="1" x14ac:dyDescent="0.2">
      <c r="A20" s="260"/>
      <c r="B20" s="261"/>
      <c r="C20" s="262"/>
      <c r="D20" s="263"/>
      <c r="I20" s="266"/>
      <c r="S20" s="266"/>
      <c r="T20" s="266"/>
      <c r="U20" s="266"/>
      <c r="V20" s="266"/>
      <c r="W20" s="266"/>
      <c r="X20" s="266"/>
      <c r="Y20" s="266"/>
      <c r="Z20" s="266"/>
    </row>
    <row r="21" spans="1:16383" x14ac:dyDescent="0.2">
      <c r="B21" s="80" t="s">
        <v>135</v>
      </c>
    </row>
    <row r="22" spans="1:16383" s="208" customFormat="1" x14ac:dyDescent="0.2">
      <c r="A22" s="267"/>
      <c r="B22" s="268"/>
      <c r="C22" s="269"/>
      <c r="D22" s="270"/>
      <c r="E22" s="184" t="str">
        <f t="shared" ref="E22:R22" si="3" xml:space="preserve"> E$34</f>
        <v>Forecast Nominal RCV balance BEG</v>
      </c>
      <c r="F22" s="208">
        <f t="shared" si="3"/>
        <v>0</v>
      </c>
      <c r="G22" s="208" t="str">
        <f t="shared" si="3"/>
        <v>£m</v>
      </c>
      <c r="H22" s="292">
        <f t="shared" si="3"/>
        <v>0</v>
      </c>
      <c r="I22" s="292">
        <f t="shared" si="3"/>
        <v>0</v>
      </c>
      <c r="J22" s="292">
        <f t="shared" si="3"/>
        <v>0</v>
      </c>
      <c r="K22" s="292">
        <f t="shared" si="3"/>
        <v>0</v>
      </c>
      <c r="L22" s="292">
        <f t="shared" si="3"/>
        <v>0</v>
      </c>
      <c r="M22" s="292">
        <f t="shared" si="3"/>
        <v>0</v>
      </c>
      <c r="N22" s="292">
        <f t="shared" si="3"/>
        <v>0</v>
      </c>
      <c r="O22" s="292">
        <f t="shared" si="3"/>
        <v>0</v>
      </c>
      <c r="P22" s="292">
        <f t="shared" si="3"/>
        <v>0</v>
      </c>
      <c r="Q22" s="292">
        <f t="shared" si="3"/>
        <v>0</v>
      </c>
      <c r="R22" s="292">
        <f t="shared" si="3"/>
        <v>0</v>
      </c>
    </row>
    <row r="23" spans="1:16383" s="213" customFormat="1" x14ac:dyDescent="0.2">
      <c r="A23" s="214"/>
      <c r="B23" s="215"/>
      <c r="C23" s="216"/>
      <c r="D23" s="217"/>
      <c r="E23" s="213" t="str">
        <f t="shared" ref="E23:R23" si="4" xml:space="preserve"> E$15</f>
        <v>Forecast Indexation percentage</v>
      </c>
      <c r="F23" s="213">
        <f t="shared" si="4"/>
        <v>0</v>
      </c>
      <c r="G23" s="126" t="str">
        <f t="shared" si="4"/>
        <v>%</v>
      </c>
      <c r="H23" s="213">
        <f t="shared" si="4"/>
        <v>0</v>
      </c>
      <c r="I23" s="213">
        <f t="shared" si="4"/>
        <v>0</v>
      </c>
      <c r="J23" s="213">
        <f t="shared" si="4"/>
        <v>0</v>
      </c>
      <c r="K23" s="213">
        <f t="shared" si="4"/>
        <v>0</v>
      </c>
      <c r="L23" s="213">
        <f t="shared" si="4"/>
        <v>3.1522140708501789E-2</v>
      </c>
      <c r="M23" s="213">
        <f t="shared" si="4"/>
        <v>2.4258091513662761E-2</v>
      </c>
      <c r="N23" s="213">
        <f t="shared" si="4"/>
        <v>2.9587648685595269E-2</v>
      </c>
      <c r="O23" s="213">
        <f t="shared" si="4"/>
        <v>3.150368327076003E-2</v>
      </c>
      <c r="P23" s="213">
        <f t="shared" si="4"/>
        <v>3.2000000000000695E-2</v>
      </c>
      <c r="Q23" s="213">
        <f t="shared" si="4"/>
        <v>3.1999999999999806E-2</v>
      </c>
      <c r="R23" s="213">
        <f t="shared" si="4"/>
        <v>2.9999999999999805E-2</v>
      </c>
      <c r="S23" s="218"/>
      <c r="T23" s="218"/>
      <c r="U23" s="218"/>
      <c r="V23" s="218"/>
      <c r="W23" s="218"/>
      <c r="X23" s="218"/>
      <c r="Y23" s="218"/>
      <c r="Z23" s="218"/>
    </row>
    <row r="24" spans="1:16383" s="125" customFormat="1" x14ac:dyDescent="0.2">
      <c r="A24" s="210"/>
      <c r="B24" s="204"/>
      <c r="C24" s="205"/>
      <c r="D24" s="211"/>
      <c r="E24" s="213" t="s">
        <v>136</v>
      </c>
      <c r="G24" s="125" t="s">
        <v>88</v>
      </c>
      <c r="J24" s="225">
        <f>J22*J23</f>
        <v>0</v>
      </c>
      <c r="K24" s="225">
        <f t="shared" ref="K24:R24" si="5">K22*K23</f>
        <v>0</v>
      </c>
      <c r="L24" s="225">
        <f t="shared" si="5"/>
        <v>0</v>
      </c>
      <c r="M24" s="225">
        <f>M22*M23</f>
        <v>0</v>
      </c>
      <c r="N24" s="225">
        <f t="shared" si="5"/>
        <v>0</v>
      </c>
      <c r="O24" s="225">
        <f t="shared" si="5"/>
        <v>0</v>
      </c>
      <c r="P24" s="225">
        <f t="shared" si="5"/>
        <v>0</v>
      </c>
      <c r="Q24" s="225">
        <f t="shared" si="5"/>
        <v>0</v>
      </c>
      <c r="R24" s="225">
        <f t="shared" si="5"/>
        <v>0</v>
      </c>
      <c r="S24" s="126"/>
      <c r="T24" s="126"/>
      <c r="U24" s="126"/>
      <c r="V24" s="126"/>
      <c r="W24" s="126"/>
      <c r="X24" s="126"/>
      <c r="Y24" s="126"/>
      <c r="Z24" s="126"/>
    </row>
    <row r="26" spans="1:16383" s="253" customFormat="1" x14ac:dyDescent="0.2">
      <c r="A26" s="249"/>
      <c r="B26" s="250"/>
      <c r="C26" s="251"/>
      <c r="D26" s="252"/>
      <c r="E26" s="49" t="str">
        <f xml:space="preserve"> InpR!E$96</f>
        <v>Run-off rate - CPI(H) + RPI wedge - active - WWN</v>
      </c>
      <c r="F26" s="253">
        <f xml:space="preserve"> InpR!F$96</f>
        <v>0</v>
      </c>
      <c r="G26" s="271" t="str">
        <f xml:space="preserve"> InpR!G$96</f>
        <v>%</v>
      </c>
      <c r="H26" s="253" t="str">
        <f xml:space="preserve"> InpR!I$96</f>
        <v>PR19 Financial model, 'F_OutputsMaster' sheet row 959, PR19FM2096POST</v>
      </c>
      <c r="I26" s="253" t="e">
        <f xml:space="preserve"> InpR!#REF!</f>
        <v>#REF!</v>
      </c>
      <c r="J26" s="253">
        <f xml:space="preserve"> InpR!J$96</f>
        <v>0</v>
      </c>
      <c r="K26" s="253">
        <f xml:space="preserve"> InpR!K$96</f>
        <v>0</v>
      </c>
      <c r="L26" s="253">
        <f xml:space="preserve"> InpR!L$96</f>
        <v>0</v>
      </c>
      <c r="M26" s="253">
        <f xml:space="preserve"> InpR!M$96</f>
        <v>0</v>
      </c>
      <c r="N26" s="253">
        <f xml:space="preserve"> InpR!N$96</f>
        <v>0</v>
      </c>
      <c r="O26" s="253">
        <f xml:space="preserve"> InpR!O$96</f>
        <v>0</v>
      </c>
      <c r="P26" s="253">
        <f xml:space="preserve"> InpR!P$96</f>
        <v>0</v>
      </c>
      <c r="Q26" s="253">
        <f xml:space="preserve"> InpR!Q$96</f>
        <v>0</v>
      </c>
      <c r="R26" s="253">
        <f xml:space="preserve"> InpR!R$96</f>
        <v>0</v>
      </c>
    </row>
    <row r="27" spans="1:16383" s="199" customFormat="1" x14ac:dyDescent="0.2">
      <c r="A27" s="267"/>
      <c r="B27" s="268"/>
      <c r="C27" s="269"/>
      <c r="D27" s="270"/>
      <c r="E27" s="208" t="str">
        <f t="shared" ref="E27:R27" si="6" xml:space="preserve"> E$34</f>
        <v>Forecast Nominal RCV balance BEG</v>
      </c>
      <c r="F27" s="208">
        <f t="shared" si="6"/>
        <v>0</v>
      </c>
      <c r="G27" s="208" t="str">
        <f t="shared" si="6"/>
        <v>£m</v>
      </c>
      <c r="H27" s="292">
        <f t="shared" si="6"/>
        <v>0</v>
      </c>
      <c r="I27" s="292">
        <f t="shared" si="6"/>
        <v>0</v>
      </c>
      <c r="J27" s="292">
        <f t="shared" si="6"/>
        <v>0</v>
      </c>
      <c r="K27" s="292">
        <f t="shared" si="6"/>
        <v>0</v>
      </c>
      <c r="L27" s="292">
        <f t="shared" si="6"/>
        <v>0</v>
      </c>
      <c r="M27" s="292">
        <f t="shared" si="6"/>
        <v>0</v>
      </c>
      <c r="N27" s="292">
        <f t="shared" si="6"/>
        <v>0</v>
      </c>
      <c r="O27" s="292">
        <f t="shared" si="6"/>
        <v>0</v>
      </c>
      <c r="P27" s="292">
        <f t="shared" si="6"/>
        <v>0</v>
      </c>
      <c r="Q27" s="292">
        <f t="shared" si="6"/>
        <v>0</v>
      </c>
      <c r="R27" s="292">
        <f t="shared" si="6"/>
        <v>0</v>
      </c>
    </row>
    <row r="28" spans="1:16383" x14ac:dyDescent="0.2">
      <c r="A28" s="210"/>
      <c r="B28" s="204"/>
      <c r="C28" s="205"/>
      <c r="D28" s="211"/>
      <c r="E28" s="125" t="str">
        <f t="shared" ref="E28:R28" si="7" xml:space="preserve"> E$24</f>
        <v>Forecast RCV indexation</v>
      </c>
      <c r="F28" s="125">
        <f t="shared" si="7"/>
        <v>0</v>
      </c>
      <c r="G28" s="125" t="str">
        <f t="shared" si="7"/>
        <v>£m</v>
      </c>
      <c r="H28" s="225">
        <f t="shared" si="7"/>
        <v>0</v>
      </c>
      <c r="I28" s="225">
        <f t="shared" si="7"/>
        <v>0</v>
      </c>
      <c r="J28" s="225">
        <f t="shared" si="7"/>
        <v>0</v>
      </c>
      <c r="K28" s="225">
        <f t="shared" si="7"/>
        <v>0</v>
      </c>
      <c r="L28" s="225">
        <f t="shared" si="7"/>
        <v>0</v>
      </c>
      <c r="M28" s="225">
        <f t="shared" si="7"/>
        <v>0</v>
      </c>
      <c r="N28" s="225">
        <f t="shared" si="7"/>
        <v>0</v>
      </c>
      <c r="O28" s="225">
        <f t="shared" si="7"/>
        <v>0</v>
      </c>
      <c r="P28" s="225">
        <f t="shared" si="7"/>
        <v>0</v>
      </c>
      <c r="Q28" s="225">
        <f t="shared" si="7"/>
        <v>0</v>
      </c>
      <c r="R28" s="225">
        <f t="shared" si="7"/>
        <v>0</v>
      </c>
    </row>
    <row r="29" spans="1:16383" x14ac:dyDescent="0.2">
      <c r="A29" s="210"/>
      <c r="B29" s="204"/>
      <c r="C29" s="205"/>
      <c r="D29" s="211"/>
      <c r="E29" s="125" t="s">
        <v>137</v>
      </c>
      <c r="F29" s="125"/>
      <c r="G29" s="125" t="s">
        <v>88</v>
      </c>
      <c r="H29" s="225"/>
      <c r="I29" s="225"/>
      <c r="J29" s="225">
        <f t="shared" ref="J29:R29" si="8" xml:space="preserve"> (J27+J28) * J26</f>
        <v>0</v>
      </c>
      <c r="K29" s="225">
        <f t="shared" si="8"/>
        <v>0</v>
      </c>
      <c r="L29" s="225">
        <f xml:space="preserve"> (L27+L28) * L26</f>
        <v>0</v>
      </c>
      <c r="M29" s="225">
        <f t="shared" si="8"/>
        <v>0</v>
      </c>
      <c r="N29" s="225">
        <f t="shared" si="8"/>
        <v>0</v>
      </c>
      <c r="O29" s="225">
        <f t="shared" si="8"/>
        <v>0</v>
      </c>
      <c r="P29" s="225">
        <f t="shared" si="8"/>
        <v>0</v>
      </c>
      <c r="Q29" s="225">
        <f t="shared" si="8"/>
        <v>0</v>
      </c>
      <c r="R29" s="225">
        <f t="shared" si="8"/>
        <v>0</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125"/>
      <c r="CJ29" s="125"/>
      <c r="CK29" s="125"/>
      <c r="CL29" s="125"/>
      <c r="CM29" s="125"/>
      <c r="CN29" s="125"/>
      <c r="CO29" s="125"/>
      <c r="CP29" s="125"/>
      <c r="CQ29" s="125"/>
      <c r="CR29" s="125"/>
      <c r="CS29" s="125"/>
      <c r="CT29" s="125"/>
      <c r="CU29" s="125"/>
      <c r="CV29" s="125"/>
      <c r="CW29" s="125"/>
      <c r="CX29" s="125"/>
      <c r="CY29" s="125"/>
      <c r="CZ29" s="125"/>
      <c r="DA29" s="125"/>
      <c r="DB29" s="125"/>
      <c r="DC29" s="125"/>
      <c r="DD29" s="125"/>
      <c r="DE29" s="125"/>
      <c r="DF29" s="125"/>
      <c r="DG29" s="125"/>
      <c r="DH29" s="125"/>
      <c r="DI29" s="125"/>
      <c r="DJ29" s="125"/>
      <c r="DK29" s="125"/>
      <c r="DL29" s="125"/>
      <c r="DM29" s="125"/>
      <c r="DN29" s="125"/>
      <c r="DO29" s="125"/>
      <c r="DP29" s="125"/>
      <c r="DQ29" s="125"/>
      <c r="DR29" s="125"/>
      <c r="DS29" s="125"/>
      <c r="DT29" s="125"/>
      <c r="DU29" s="125"/>
      <c r="DV29" s="125"/>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c r="EX29" s="125"/>
      <c r="EY29" s="125"/>
      <c r="EZ29" s="125"/>
      <c r="FA29" s="125"/>
      <c r="FB29" s="125"/>
      <c r="FC29" s="125"/>
      <c r="FD29" s="125"/>
      <c r="FE29" s="125"/>
      <c r="FF29" s="125"/>
      <c r="FG29" s="125"/>
      <c r="FH29" s="125"/>
      <c r="FI29" s="125"/>
      <c r="FJ29" s="125"/>
      <c r="FK29" s="125"/>
      <c r="FL29" s="125"/>
      <c r="FM29" s="125"/>
      <c r="FN29" s="125"/>
      <c r="FO29" s="125"/>
      <c r="FP29" s="125"/>
      <c r="FQ29" s="125"/>
      <c r="FR29" s="125"/>
      <c r="FS29" s="125"/>
      <c r="FT29" s="125"/>
      <c r="FU29" s="125"/>
      <c r="FV29" s="125"/>
      <c r="FW29" s="125"/>
      <c r="FX29" s="125"/>
      <c r="FY29" s="125"/>
      <c r="FZ29" s="125"/>
      <c r="GA29" s="125"/>
      <c r="GB29" s="125"/>
      <c r="GC29" s="125"/>
      <c r="GD29" s="125"/>
      <c r="GE29" s="125"/>
      <c r="GF29" s="125"/>
      <c r="GG29" s="125"/>
      <c r="GH29" s="125"/>
      <c r="GI29" s="125"/>
      <c r="GJ29" s="125"/>
      <c r="GK29" s="125"/>
      <c r="GL29" s="125"/>
      <c r="GM29" s="125"/>
      <c r="GN29" s="125"/>
      <c r="GO29" s="125"/>
      <c r="GP29" s="125"/>
      <c r="GQ29" s="125"/>
      <c r="GR29" s="125"/>
      <c r="GS29" s="125"/>
      <c r="GT29" s="125"/>
      <c r="GU29" s="125"/>
      <c r="GV29" s="125"/>
      <c r="GW29" s="125"/>
      <c r="GX29" s="125"/>
      <c r="GY29" s="125"/>
      <c r="GZ29" s="125"/>
      <c r="HA29" s="125"/>
      <c r="HB29" s="125"/>
      <c r="HC29" s="125"/>
      <c r="HD29" s="125"/>
      <c r="HE29" s="125"/>
      <c r="HF29" s="125"/>
      <c r="HG29" s="125"/>
      <c r="HH29" s="125"/>
      <c r="HI29" s="125"/>
      <c r="HJ29" s="125"/>
      <c r="HK29" s="125"/>
      <c r="HL29" s="125"/>
      <c r="HM29" s="125"/>
      <c r="HN29" s="125"/>
      <c r="HO29" s="125"/>
      <c r="HP29" s="125"/>
      <c r="HQ29" s="125"/>
      <c r="HR29" s="125"/>
      <c r="HS29" s="125"/>
      <c r="HT29" s="125"/>
      <c r="HU29" s="125"/>
      <c r="HV29" s="125"/>
      <c r="HW29" s="125"/>
      <c r="HX29" s="125"/>
      <c r="HY29" s="125"/>
      <c r="HZ29" s="125"/>
      <c r="IA29" s="125"/>
      <c r="IB29" s="125"/>
      <c r="IC29" s="125"/>
      <c r="ID29" s="125"/>
      <c r="IE29" s="125"/>
      <c r="IF29" s="125"/>
      <c r="IG29" s="125"/>
      <c r="IH29" s="125"/>
      <c r="II29" s="125"/>
      <c r="IJ29" s="125"/>
      <c r="IK29" s="125"/>
      <c r="IL29" s="125"/>
      <c r="IM29" s="125"/>
      <c r="IN29" s="125"/>
      <c r="IO29" s="125"/>
      <c r="IP29" s="125"/>
      <c r="IQ29" s="125"/>
      <c r="IR29" s="125"/>
      <c r="IS29" s="125"/>
      <c r="IT29" s="125"/>
      <c r="IU29" s="125"/>
      <c r="IV29" s="125"/>
      <c r="IW29" s="125"/>
      <c r="IX29" s="125"/>
      <c r="IY29" s="125"/>
      <c r="IZ29" s="125"/>
      <c r="JA29" s="125"/>
      <c r="JB29" s="125"/>
      <c r="JC29" s="125"/>
      <c r="JD29" s="125"/>
      <c r="JE29" s="125"/>
      <c r="JF29" s="125"/>
      <c r="JG29" s="125"/>
      <c r="JH29" s="125"/>
      <c r="JI29" s="125"/>
      <c r="JJ29" s="125"/>
      <c r="JK29" s="125"/>
      <c r="JL29" s="125"/>
      <c r="JM29" s="125"/>
      <c r="JN29" s="125"/>
      <c r="JO29" s="125"/>
      <c r="JP29" s="125"/>
      <c r="JQ29" s="125"/>
      <c r="JR29" s="125"/>
      <c r="JS29" s="125"/>
      <c r="JT29" s="125"/>
      <c r="JU29" s="125"/>
      <c r="JV29" s="125"/>
      <c r="JW29" s="125"/>
      <c r="JX29" s="125"/>
      <c r="JY29" s="125"/>
      <c r="JZ29" s="125"/>
      <c r="KA29" s="125"/>
      <c r="KB29" s="125"/>
      <c r="KC29" s="125"/>
      <c r="KD29" s="125"/>
      <c r="KE29" s="125"/>
      <c r="KF29" s="125"/>
      <c r="KG29" s="125"/>
      <c r="KH29" s="125"/>
      <c r="KI29" s="125"/>
      <c r="KJ29" s="125"/>
      <c r="KK29" s="125"/>
      <c r="KL29" s="125"/>
      <c r="KM29" s="125"/>
      <c r="KN29" s="125"/>
      <c r="KO29" s="125"/>
      <c r="KP29" s="125"/>
      <c r="KQ29" s="125"/>
      <c r="KR29" s="125"/>
      <c r="KS29" s="125"/>
      <c r="KT29" s="125"/>
      <c r="KU29" s="125"/>
      <c r="KV29" s="125"/>
      <c r="KW29" s="125"/>
      <c r="KX29" s="125"/>
      <c r="KY29" s="125"/>
      <c r="KZ29" s="125"/>
      <c r="LA29" s="125"/>
      <c r="LB29" s="125"/>
      <c r="LC29" s="125"/>
      <c r="LD29" s="125"/>
      <c r="LE29" s="125"/>
      <c r="LF29" s="125"/>
      <c r="LG29" s="125"/>
      <c r="LH29" s="125"/>
      <c r="LI29" s="125"/>
      <c r="LJ29" s="125"/>
      <c r="LK29" s="125"/>
      <c r="LL29" s="125"/>
      <c r="LM29" s="125"/>
      <c r="LN29" s="125"/>
      <c r="LO29" s="125"/>
      <c r="LP29" s="125"/>
      <c r="LQ29" s="125"/>
      <c r="LR29" s="125"/>
      <c r="LS29" s="125"/>
      <c r="LT29" s="125"/>
      <c r="LU29" s="125"/>
      <c r="LV29" s="125"/>
      <c r="LW29" s="125"/>
      <c r="LX29" s="125"/>
      <c r="LY29" s="125"/>
      <c r="LZ29" s="125"/>
      <c r="MA29" s="125"/>
      <c r="MB29" s="125"/>
      <c r="MC29" s="125"/>
      <c r="MD29" s="125"/>
      <c r="ME29" s="125"/>
      <c r="MF29" s="125"/>
      <c r="MG29" s="125"/>
      <c r="MH29" s="125"/>
      <c r="MI29" s="125"/>
      <c r="MJ29" s="125"/>
      <c r="MK29" s="125"/>
      <c r="ML29" s="125"/>
      <c r="MM29" s="125"/>
      <c r="MN29" s="125"/>
      <c r="MO29" s="125"/>
      <c r="MP29" s="125"/>
      <c r="MQ29" s="125"/>
      <c r="MR29" s="125"/>
      <c r="MS29" s="125"/>
      <c r="MT29" s="125"/>
      <c r="MU29" s="125"/>
      <c r="MV29" s="125"/>
      <c r="MW29" s="125"/>
      <c r="MX29" s="125"/>
      <c r="MY29" s="125"/>
      <c r="MZ29" s="125"/>
      <c r="NA29" s="125"/>
      <c r="NB29" s="125"/>
      <c r="NC29" s="125"/>
      <c r="ND29" s="125"/>
      <c r="NE29" s="125"/>
      <c r="NF29" s="125"/>
      <c r="NG29" s="125"/>
      <c r="NH29" s="125"/>
      <c r="NI29" s="125"/>
      <c r="NJ29" s="125"/>
      <c r="NK29" s="125"/>
      <c r="NL29" s="125"/>
      <c r="NM29" s="125"/>
      <c r="NN29" s="125"/>
      <c r="NO29" s="125"/>
      <c r="NP29" s="125"/>
      <c r="NQ29" s="125"/>
      <c r="NR29" s="125"/>
      <c r="NS29" s="125"/>
      <c r="NT29" s="125"/>
      <c r="NU29" s="125"/>
      <c r="NV29" s="125"/>
      <c r="NW29" s="125"/>
      <c r="NX29" s="125"/>
      <c r="NY29" s="125"/>
      <c r="NZ29" s="125"/>
      <c r="OA29" s="125"/>
      <c r="OB29" s="125"/>
      <c r="OC29" s="125"/>
      <c r="OD29" s="125"/>
      <c r="OE29" s="125"/>
      <c r="OF29" s="125"/>
      <c r="OG29" s="125"/>
      <c r="OH29" s="125"/>
      <c r="OI29" s="125"/>
      <c r="OJ29" s="125"/>
      <c r="OK29" s="125"/>
      <c r="OL29" s="125"/>
      <c r="OM29" s="125"/>
      <c r="ON29" s="125"/>
      <c r="OO29" s="125"/>
      <c r="OP29" s="125"/>
      <c r="OQ29" s="125"/>
      <c r="OR29" s="125"/>
      <c r="OS29" s="125"/>
      <c r="OT29" s="125"/>
      <c r="OU29" s="125"/>
      <c r="OV29" s="125"/>
      <c r="OW29" s="125"/>
      <c r="OX29" s="125"/>
      <c r="OY29" s="125"/>
      <c r="OZ29" s="125"/>
      <c r="PA29" s="125"/>
      <c r="PB29" s="125"/>
      <c r="PC29" s="125"/>
      <c r="PD29" s="125"/>
      <c r="PE29" s="125"/>
      <c r="PF29" s="125"/>
      <c r="PG29" s="125"/>
      <c r="PH29" s="125"/>
      <c r="PI29" s="125"/>
      <c r="PJ29" s="125"/>
      <c r="PK29" s="125"/>
      <c r="PL29" s="125"/>
      <c r="PM29" s="125"/>
      <c r="PN29" s="125"/>
      <c r="PO29" s="125"/>
      <c r="PP29" s="125"/>
      <c r="PQ29" s="125"/>
      <c r="PR29" s="125"/>
      <c r="PS29" s="125"/>
      <c r="PT29" s="125"/>
      <c r="PU29" s="125"/>
      <c r="PV29" s="125"/>
      <c r="PW29" s="125"/>
      <c r="PX29" s="125"/>
      <c r="PY29" s="125"/>
      <c r="PZ29" s="125"/>
      <c r="QA29" s="125"/>
      <c r="QB29" s="125"/>
      <c r="QC29" s="125"/>
      <c r="QD29" s="125"/>
      <c r="QE29" s="125"/>
      <c r="QF29" s="125"/>
      <c r="QG29" s="125"/>
      <c r="QH29" s="125"/>
      <c r="QI29" s="125"/>
      <c r="QJ29" s="125"/>
      <c r="QK29" s="125"/>
      <c r="QL29" s="125"/>
      <c r="QM29" s="125"/>
      <c r="QN29" s="125"/>
      <c r="QO29" s="125"/>
      <c r="QP29" s="125"/>
      <c r="QQ29" s="125"/>
      <c r="QR29" s="125"/>
      <c r="QS29" s="125"/>
      <c r="QT29" s="125"/>
      <c r="QU29" s="125"/>
      <c r="QV29" s="125"/>
      <c r="QW29" s="125"/>
      <c r="QX29" s="125"/>
      <c r="QY29" s="125"/>
      <c r="QZ29" s="125"/>
      <c r="RA29" s="125"/>
      <c r="RB29" s="125"/>
      <c r="RC29" s="125"/>
      <c r="RD29" s="125"/>
      <c r="RE29" s="125"/>
      <c r="RF29" s="125"/>
      <c r="RG29" s="125"/>
      <c r="RH29" s="125"/>
      <c r="RI29" s="125"/>
      <c r="RJ29" s="125"/>
      <c r="RK29" s="125"/>
      <c r="RL29" s="125"/>
      <c r="RM29" s="125"/>
      <c r="RN29" s="125"/>
      <c r="RO29" s="125"/>
      <c r="RP29" s="125"/>
      <c r="RQ29" s="125"/>
      <c r="RR29" s="125"/>
      <c r="RS29" s="125"/>
      <c r="RT29" s="125"/>
      <c r="RU29" s="125"/>
      <c r="RV29" s="125"/>
      <c r="RW29" s="125"/>
      <c r="RX29" s="125"/>
      <c r="RY29" s="125"/>
      <c r="RZ29" s="125"/>
      <c r="SA29" s="125"/>
      <c r="SB29" s="125"/>
      <c r="SC29" s="125"/>
      <c r="SD29" s="125"/>
      <c r="SE29" s="125"/>
      <c r="SF29" s="125"/>
      <c r="SG29" s="125"/>
      <c r="SH29" s="125"/>
      <c r="SI29" s="125"/>
      <c r="SJ29" s="125"/>
      <c r="SK29" s="125"/>
      <c r="SL29" s="125"/>
      <c r="SM29" s="125"/>
      <c r="SN29" s="125"/>
      <c r="SO29" s="125"/>
      <c r="SP29" s="125"/>
      <c r="SQ29" s="125"/>
      <c r="SR29" s="125"/>
      <c r="SS29" s="125"/>
      <c r="ST29" s="125"/>
      <c r="SU29" s="125"/>
      <c r="SV29" s="125"/>
      <c r="SW29" s="125"/>
      <c r="SX29" s="125"/>
      <c r="SY29" s="125"/>
      <c r="SZ29" s="125"/>
      <c r="TA29" s="125"/>
      <c r="TB29" s="125"/>
      <c r="TC29" s="125"/>
      <c r="TD29" s="125"/>
      <c r="TE29" s="125"/>
      <c r="TF29" s="125"/>
      <c r="TG29" s="125"/>
      <c r="TH29" s="125"/>
      <c r="TI29" s="125"/>
      <c r="TJ29" s="125"/>
      <c r="TK29" s="125"/>
      <c r="TL29" s="125"/>
      <c r="TM29" s="125"/>
      <c r="TN29" s="125"/>
      <c r="TO29" s="125"/>
      <c r="TP29" s="125"/>
      <c r="TQ29" s="125"/>
      <c r="TR29" s="125"/>
      <c r="TS29" s="125"/>
      <c r="TT29" s="125"/>
      <c r="TU29" s="125"/>
      <c r="TV29" s="125"/>
      <c r="TW29" s="125"/>
      <c r="TX29" s="125"/>
      <c r="TY29" s="125"/>
      <c r="TZ29" s="125"/>
      <c r="UA29" s="125"/>
      <c r="UB29" s="125"/>
      <c r="UC29" s="125"/>
      <c r="UD29" s="125"/>
      <c r="UE29" s="125"/>
      <c r="UF29" s="125"/>
      <c r="UG29" s="125"/>
      <c r="UH29" s="125"/>
      <c r="UI29" s="125"/>
      <c r="UJ29" s="125"/>
      <c r="UK29" s="125"/>
      <c r="UL29" s="125"/>
      <c r="UM29" s="125"/>
      <c r="UN29" s="125"/>
      <c r="UO29" s="125"/>
      <c r="UP29" s="125"/>
      <c r="UQ29" s="125"/>
      <c r="UR29" s="125"/>
      <c r="US29" s="125"/>
      <c r="UT29" s="125"/>
      <c r="UU29" s="125"/>
      <c r="UV29" s="125"/>
      <c r="UW29" s="125"/>
      <c r="UX29" s="125"/>
      <c r="UY29" s="125"/>
      <c r="UZ29" s="125"/>
      <c r="VA29" s="125"/>
      <c r="VB29" s="125"/>
      <c r="VC29" s="125"/>
      <c r="VD29" s="125"/>
      <c r="VE29" s="125"/>
      <c r="VF29" s="125"/>
      <c r="VG29" s="125"/>
      <c r="VH29" s="125"/>
      <c r="VI29" s="125"/>
      <c r="VJ29" s="125"/>
      <c r="VK29" s="125"/>
      <c r="VL29" s="125"/>
      <c r="VM29" s="125"/>
      <c r="VN29" s="125"/>
      <c r="VO29" s="125"/>
      <c r="VP29" s="125"/>
      <c r="VQ29" s="125"/>
      <c r="VR29" s="125"/>
      <c r="VS29" s="125"/>
      <c r="VT29" s="125"/>
      <c r="VU29" s="125"/>
      <c r="VV29" s="125"/>
      <c r="VW29" s="125"/>
      <c r="VX29" s="125"/>
      <c r="VY29" s="125"/>
      <c r="VZ29" s="125"/>
      <c r="WA29" s="125"/>
      <c r="WB29" s="125"/>
      <c r="WC29" s="125"/>
      <c r="WD29" s="125"/>
      <c r="WE29" s="125"/>
      <c r="WF29" s="125"/>
      <c r="WG29" s="125"/>
      <c r="WH29" s="125"/>
      <c r="WI29" s="125"/>
      <c r="WJ29" s="125"/>
      <c r="WK29" s="125"/>
      <c r="WL29" s="125"/>
      <c r="WM29" s="125"/>
      <c r="WN29" s="125"/>
      <c r="WO29" s="125"/>
      <c r="WP29" s="125"/>
      <c r="WQ29" s="125"/>
      <c r="WR29" s="125"/>
      <c r="WS29" s="125"/>
      <c r="WT29" s="125"/>
      <c r="WU29" s="125"/>
      <c r="WV29" s="125"/>
      <c r="WW29" s="125"/>
      <c r="WX29" s="125"/>
      <c r="WY29" s="125"/>
      <c r="WZ29" s="125"/>
      <c r="XA29" s="125"/>
      <c r="XB29" s="125"/>
      <c r="XC29" s="125"/>
      <c r="XD29" s="125"/>
      <c r="XE29" s="125"/>
      <c r="XF29" s="125"/>
      <c r="XG29" s="125"/>
      <c r="XH29" s="125"/>
      <c r="XI29" s="125"/>
      <c r="XJ29" s="125"/>
      <c r="XK29" s="125"/>
      <c r="XL29" s="125"/>
      <c r="XM29" s="125"/>
      <c r="XN29" s="125"/>
      <c r="XO29" s="125"/>
      <c r="XP29" s="125"/>
      <c r="XQ29" s="125"/>
      <c r="XR29" s="125"/>
      <c r="XS29" s="125"/>
      <c r="XT29" s="125"/>
      <c r="XU29" s="125"/>
      <c r="XV29" s="125"/>
      <c r="XW29" s="125"/>
      <c r="XX29" s="125"/>
      <c r="XY29" s="125"/>
      <c r="XZ29" s="125"/>
      <c r="YA29" s="125"/>
      <c r="YB29" s="125"/>
      <c r="YC29" s="125"/>
      <c r="YD29" s="125"/>
      <c r="YE29" s="125"/>
      <c r="YF29" s="125"/>
      <c r="YG29" s="125"/>
      <c r="YH29" s="125"/>
      <c r="YI29" s="125"/>
      <c r="YJ29" s="125"/>
      <c r="YK29" s="125"/>
      <c r="YL29" s="125"/>
      <c r="YM29" s="125"/>
      <c r="YN29" s="125"/>
      <c r="YO29" s="125"/>
      <c r="YP29" s="125"/>
      <c r="YQ29" s="125"/>
      <c r="YR29" s="125"/>
      <c r="YS29" s="125"/>
      <c r="YT29" s="125"/>
      <c r="YU29" s="125"/>
      <c r="YV29" s="125"/>
      <c r="YW29" s="125"/>
      <c r="YX29" s="125"/>
      <c r="YY29" s="125"/>
      <c r="YZ29" s="125"/>
      <c r="ZA29" s="125"/>
      <c r="ZB29" s="125"/>
      <c r="ZC29" s="125"/>
      <c r="ZD29" s="125"/>
      <c r="ZE29" s="125"/>
      <c r="ZF29" s="125"/>
      <c r="ZG29" s="125"/>
      <c r="ZH29" s="125"/>
      <c r="ZI29" s="125"/>
      <c r="ZJ29" s="125"/>
      <c r="ZK29" s="125"/>
      <c r="ZL29" s="125"/>
      <c r="ZM29" s="125"/>
      <c r="ZN29" s="125"/>
      <c r="ZO29" s="125"/>
      <c r="ZP29" s="125"/>
      <c r="ZQ29" s="125"/>
      <c r="ZR29" s="125"/>
      <c r="ZS29" s="125"/>
      <c r="ZT29" s="125"/>
      <c r="ZU29" s="125"/>
      <c r="ZV29" s="125"/>
      <c r="ZW29" s="125"/>
      <c r="ZX29" s="125"/>
      <c r="ZY29" s="125"/>
      <c r="ZZ29" s="125"/>
      <c r="AAA29" s="125"/>
      <c r="AAB29" s="125"/>
      <c r="AAC29" s="125"/>
      <c r="AAD29" s="125"/>
      <c r="AAE29" s="125"/>
      <c r="AAF29" s="125"/>
      <c r="AAG29" s="125"/>
      <c r="AAH29" s="125"/>
      <c r="AAI29" s="125"/>
      <c r="AAJ29" s="125"/>
      <c r="AAK29" s="125"/>
      <c r="AAL29" s="125"/>
      <c r="AAM29" s="125"/>
      <c r="AAN29" s="125"/>
      <c r="AAO29" s="125"/>
      <c r="AAP29" s="125"/>
      <c r="AAQ29" s="125"/>
      <c r="AAR29" s="125"/>
      <c r="AAS29" s="125"/>
      <c r="AAT29" s="125"/>
      <c r="AAU29" s="125"/>
      <c r="AAV29" s="125"/>
      <c r="AAW29" s="125"/>
      <c r="AAX29" s="125"/>
      <c r="AAY29" s="125"/>
      <c r="AAZ29" s="125"/>
      <c r="ABA29" s="125"/>
      <c r="ABB29" s="125"/>
      <c r="ABC29" s="125"/>
      <c r="ABD29" s="125"/>
      <c r="ABE29" s="125"/>
      <c r="ABF29" s="125"/>
      <c r="ABG29" s="125"/>
      <c r="ABH29" s="125"/>
      <c r="ABI29" s="125"/>
      <c r="ABJ29" s="125"/>
      <c r="ABK29" s="125"/>
      <c r="ABL29" s="125"/>
      <c r="ABM29" s="125"/>
      <c r="ABN29" s="125"/>
      <c r="ABO29" s="125"/>
      <c r="ABP29" s="125"/>
      <c r="ABQ29" s="125"/>
      <c r="ABR29" s="125"/>
      <c r="ABS29" s="125"/>
      <c r="ABT29" s="125"/>
      <c r="ABU29" s="125"/>
      <c r="ABV29" s="125"/>
      <c r="ABW29" s="125"/>
      <c r="ABX29" s="125"/>
      <c r="ABY29" s="125"/>
      <c r="ABZ29" s="125"/>
      <c r="ACA29" s="125"/>
      <c r="ACB29" s="125"/>
      <c r="ACC29" s="125"/>
      <c r="ACD29" s="125"/>
      <c r="ACE29" s="125"/>
      <c r="ACF29" s="125"/>
      <c r="ACG29" s="125"/>
      <c r="ACH29" s="125"/>
      <c r="ACI29" s="125"/>
      <c r="ACJ29" s="125"/>
      <c r="ACK29" s="125"/>
      <c r="ACL29" s="125"/>
      <c r="ACM29" s="125"/>
      <c r="ACN29" s="125"/>
      <c r="ACO29" s="125"/>
      <c r="ACP29" s="125"/>
      <c r="ACQ29" s="125"/>
      <c r="ACR29" s="125"/>
      <c r="ACS29" s="125"/>
      <c r="ACT29" s="125"/>
      <c r="ACU29" s="125"/>
      <c r="ACV29" s="125"/>
      <c r="ACW29" s="125"/>
      <c r="ACX29" s="125"/>
      <c r="ACY29" s="125"/>
      <c r="ACZ29" s="125"/>
      <c r="ADA29" s="125"/>
      <c r="ADB29" s="125"/>
      <c r="ADC29" s="125"/>
      <c r="ADD29" s="125"/>
      <c r="ADE29" s="125"/>
      <c r="ADF29" s="125"/>
      <c r="ADG29" s="125"/>
      <c r="ADH29" s="125"/>
      <c r="ADI29" s="125"/>
      <c r="ADJ29" s="125"/>
      <c r="ADK29" s="125"/>
      <c r="ADL29" s="125"/>
      <c r="ADM29" s="125"/>
      <c r="ADN29" s="125"/>
      <c r="ADO29" s="125"/>
      <c r="ADP29" s="125"/>
      <c r="ADQ29" s="125"/>
      <c r="ADR29" s="125"/>
      <c r="ADS29" s="125"/>
      <c r="ADT29" s="125"/>
      <c r="ADU29" s="125"/>
      <c r="ADV29" s="125"/>
      <c r="ADW29" s="125"/>
      <c r="ADX29" s="125"/>
      <c r="ADY29" s="125"/>
      <c r="ADZ29" s="125"/>
      <c r="AEA29" s="125"/>
      <c r="AEB29" s="125"/>
      <c r="AEC29" s="125"/>
      <c r="AED29" s="125"/>
      <c r="AEE29" s="125"/>
      <c r="AEF29" s="125"/>
      <c r="AEG29" s="125"/>
      <c r="AEH29" s="125"/>
      <c r="AEI29" s="125"/>
      <c r="AEJ29" s="125"/>
      <c r="AEK29" s="125"/>
      <c r="AEL29" s="125"/>
      <c r="AEM29" s="125"/>
      <c r="AEN29" s="125"/>
      <c r="AEO29" s="125"/>
      <c r="AEP29" s="125"/>
      <c r="AEQ29" s="125"/>
      <c r="AER29" s="125"/>
      <c r="AES29" s="125"/>
      <c r="AET29" s="125"/>
      <c r="AEU29" s="125"/>
      <c r="AEV29" s="125"/>
      <c r="AEW29" s="125"/>
      <c r="AEX29" s="125"/>
      <c r="AEY29" s="125"/>
      <c r="AEZ29" s="125"/>
      <c r="AFA29" s="125"/>
      <c r="AFB29" s="125"/>
      <c r="AFC29" s="125"/>
      <c r="AFD29" s="125"/>
      <c r="AFE29" s="125"/>
      <c r="AFF29" s="125"/>
      <c r="AFG29" s="125"/>
      <c r="AFH29" s="125"/>
      <c r="AFI29" s="125"/>
      <c r="AFJ29" s="125"/>
      <c r="AFK29" s="125"/>
      <c r="AFL29" s="125"/>
      <c r="AFM29" s="125"/>
      <c r="AFN29" s="125"/>
      <c r="AFO29" s="125"/>
      <c r="AFP29" s="125"/>
      <c r="AFQ29" s="125"/>
      <c r="AFR29" s="125"/>
      <c r="AFS29" s="125"/>
      <c r="AFT29" s="125"/>
      <c r="AFU29" s="125"/>
      <c r="AFV29" s="125"/>
      <c r="AFW29" s="125"/>
      <c r="AFX29" s="125"/>
      <c r="AFY29" s="125"/>
      <c r="AFZ29" s="125"/>
      <c r="AGA29" s="125"/>
      <c r="AGB29" s="125"/>
      <c r="AGC29" s="125"/>
      <c r="AGD29" s="125"/>
      <c r="AGE29" s="125"/>
      <c r="AGF29" s="125"/>
      <c r="AGG29" s="125"/>
      <c r="AGH29" s="125"/>
      <c r="AGI29" s="125"/>
      <c r="AGJ29" s="125"/>
      <c r="AGK29" s="125"/>
      <c r="AGL29" s="125"/>
      <c r="AGM29" s="125"/>
      <c r="AGN29" s="125"/>
      <c r="AGO29" s="125"/>
      <c r="AGP29" s="125"/>
      <c r="AGQ29" s="125"/>
      <c r="AGR29" s="125"/>
      <c r="AGS29" s="125"/>
      <c r="AGT29" s="125"/>
      <c r="AGU29" s="125"/>
      <c r="AGV29" s="125"/>
      <c r="AGW29" s="125"/>
      <c r="AGX29" s="125"/>
      <c r="AGY29" s="125"/>
      <c r="AGZ29" s="125"/>
      <c r="AHA29" s="125"/>
      <c r="AHB29" s="125"/>
      <c r="AHC29" s="125"/>
      <c r="AHD29" s="125"/>
      <c r="AHE29" s="125"/>
      <c r="AHF29" s="125"/>
      <c r="AHG29" s="125"/>
      <c r="AHH29" s="125"/>
      <c r="AHI29" s="125"/>
      <c r="AHJ29" s="125"/>
      <c r="AHK29" s="125"/>
      <c r="AHL29" s="125"/>
      <c r="AHM29" s="125"/>
      <c r="AHN29" s="125"/>
      <c r="AHO29" s="125"/>
      <c r="AHP29" s="125"/>
      <c r="AHQ29" s="125"/>
      <c r="AHR29" s="125"/>
      <c r="AHS29" s="125"/>
      <c r="AHT29" s="125"/>
      <c r="AHU29" s="125"/>
      <c r="AHV29" s="125"/>
      <c r="AHW29" s="125"/>
      <c r="AHX29" s="125"/>
      <c r="AHY29" s="125"/>
      <c r="AHZ29" s="125"/>
      <c r="AIA29" s="125"/>
      <c r="AIB29" s="125"/>
      <c r="AIC29" s="125"/>
      <c r="AID29" s="125"/>
      <c r="AIE29" s="125"/>
      <c r="AIF29" s="125"/>
      <c r="AIG29" s="125"/>
      <c r="AIH29" s="125"/>
      <c r="AII29" s="125"/>
      <c r="AIJ29" s="125"/>
      <c r="AIK29" s="125"/>
      <c r="AIL29" s="125"/>
      <c r="AIM29" s="125"/>
      <c r="AIN29" s="125"/>
      <c r="AIO29" s="125"/>
      <c r="AIP29" s="125"/>
      <c r="AIQ29" s="125"/>
      <c r="AIR29" s="125"/>
      <c r="AIS29" s="125"/>
      <c r="AIT29" s="125"/>
      <c r="AIU29" s="125"/>
      <c r="AIV29" s="125"/>
      <c r="AIW29" s="125"/>
      <c r="AIX29" s="125"/>
      <c r="AIY29" s="125"/>
      <c r="AIZ29" s="125"/>
      <c r="AJA29" s="125"/>
      <c r="AJB29" s="125"/>
      <c r="AJC29" s="125"/>
      <c r="AJD29" s="125"/>
      <c r="AJE29" s="125"/>
      <c r="AJF29" s="125"/>
      <c r="AJG29" s="125"/>
      <c r="AJH29" s="125"/>
      <c r="AJI29" s="125"/>
      <c r="AJJ29" s="125"/>
      <c r="AJK29" s="125"/>
      <c r="AJL29" s="125"/>
      <c r="AJM29" s="125"/>
      <c r="AJN29" s="125"/>
      <c r="AJO29" s="125"/>
      <c r="AJP29" s="125"/>
      <c r="AJQ29" s="125"/>
      <c r="AJR29" s="125"/>
      <c r="AJS29" s="125"/>
      <c r="AJT29" s="125"/>
      <c r="AJU29" s="125"/>
      <c r="AJV29" s="125"/>
      <c r="AJW29" s="125"/>
      <c r="AJX29" s="125"/>
      <c r="AJY29" s="125"/>
      <c r="AJZ29" s="125"/>
      <c r="AKA29" s="125"/>
      <c r="AKB29" s="125"/>
      <c r="AKC29" s="125"/>
      <c r="AKD29" s="125"/>
      <c r="AKE29" s="125"/>
      <c r="AKF29" s="125"/>
      <c r="AKG29" s="125"/>
      <c r="AKH29" s="125"/>
      <c r="AKI29" s="125"/>
      <c r="AKJ29" s="125"/>
      <c r="AKK29" s="125"/>
      <c r="AKL29" s="125"/>
      <c r="AKM29" s="125"/>
      <c r="AKN29" s="125"/>
      <c r="AKO29" s="125"/>
      <c r="AKP29" s="125"/>
      <c r="AKQ29" s="125"/>
      <c r="AKR29" s="125"/>
      <c r="AKS29" s="125"/>
      <c r="AKT29" s="125"/>
      <c r="AKU29" s="125"/>
      <c r="AKV29" s="125"/>
      <c r="AKW29" s="125"/>
      <c r="AKX29" s="125"/>
      <c r="AKY29" s="125"/>
      <c r="AKZ29" s="125"/>
      <c r="ALA29" s="125"/>
      <c r="ALB29" s="125"/>
      <c r="ALC29" s="125"/>
      <c r="ALD29" s="125"/>
      <c r="ALE29" s="125"/>
      <c r="ALF29" s="125"/>
      <c r="ALG29" s="125"/>
      <c r="ALH29" s="125"/>
      <c r="ALI29" s="125"/>
      <c r="ALJ29" s="125"/>
      <c r="ALK29" s="125"/>
      <c r="ALL29" s="125"/>
      <c r="ALM29" s="125"/>
      <c r="ALN29" s="125"/>
      <c r="ALO29" s="125"/>
      <c r="ALP29" s="125"/>
      <c r="ALQ29" s="125"/>
      <c r="ALR29" s="125"/>
      <c r="ALS29" s="125"/>
      <c r="ALT29" s="125"/>
      <c r="ALU29" s="125"/>
      <c r="ALV29" s="125"/>
      <c r="ALW29" s="125"/>
      <c r="ALX29" s="125"/>
      <c r="ALY29" s="125"/>
      <c r="ALZ29" s="125"/>
      <c r="AMA29" s="125"/>
      <c r="AMB29" s="125"/>
      <c r="AMC29" s="125"/>
      <c r="AMD29" s="125"/>
      <c r="AME29" s="125"/>
      <c r="AMF29" s="125"/>
      <c r="AMG29" s="125"/>
      <c r="AMH29" s="125"/>
      <c r="AMI29" s="125"/>
      <c r="AMJ29" s="125"/>
      <c r="AMK29" s="125"/>
      <c r="AML29" s="125"/>
      <c r="AMM29" s="125"/>
      <c r="AMN29" s="125"/>
      <c r="AMO29" s="125"/>
      <c r="AMP29" s="125"/>
      <c r="AMQ29" s="125"/>
      <c r="AMR29" s="125"/>
      <c r="AMS29" s="125"/>
      <c r="AMT29" s="125"/>
      <c r="AMU29" s="125"/>
      <c r="AMV29" s="125"/>
      <c r="AMW29" s="125"/>
      <c r="AMX29" s="125"/>
      <c r="AMY29" s="125"/>
      <c r="AMZ29" s="125"/>
      <c r="ANA29" s="125"/>
      <c r="ANB29" s="125"/>
      <c r="ANC29" s="125"/>
      <c r="AND29" s="125"/>
      <c r="ANE29" s="125"/>
      <c r="ANF29" s="125"/>
      <c r="ANG29" s="125"/>
      <c r="ANH29" s="125"/>
      <c r="ANI29" s="125"/>
      <c r="ANJ29" s="125"/>
      <c r="ANK29" s="125"/>
      <c r="ANL29" s="125"/>
      <c r="ANM29" s="125"/>
      <c r="ANN29" s="125"/>
      <c r="ANO29" s="125"/>
      <c r="ANP29" s="125"/>
      <c r="ANQ29" s="125"/>
      <c r="ANR29" s="125"/>
      <c r="ANS29" s="125"/>
      <c r="ANT29" s="125"/>
      <c r="ANU29" s="125"/>
      <c r="ANV29" s="125"/>
      <c r="ANW29" s="125"/>
      <c r="ANX29" s="125"/>
      <c r="ANY29" s="125"/>
      <c r="ANZ29" s="125"/>
      <c r="AOA29" s="125"/>
      <c r="AOB29" s="125"/>
      <c r="AOC29" s="125"/>
      <c r="AOD29" s="125"/>
      <c r="AOE29" s="125"/>
      <c r="AOF29" s="125"/>
      <c r="AOG29" s="125"/>
      <c r="AOH29" s="125"/>
      <c r="AOI29" s="125"/>
      <c r="AOJ29" s="125"/>
      <c r="AOK29" s="125"/>
      <c r="AOL29" s="125"/>
      <c r="AOM29" s="125"/>
      <c r="AON29" s="125"/>
      <c r="AOO29" s="125"/>
      <c r="AOP29" s="125"/>
      <c r="AOQ29" s="125"/>
      <c r="AOR29" s="125"/>
      <c r="AOS29" s="125"/>
      <c r="AOT29" s="125"/>
      <c r="AOU29" s="125"/>
      <c r="AOV29" s="125"/>
      <c r="AOW29" s="125"/>
      <c r="AOX29" s="125"/>
      <c r="AOY29" s="125"/>
      <c r="AOZ29" s="125"/>
      <c r="APA29" s="125"/>
      <c r="APB29" s="125"/>
      <c r="APC29" s="125"/>
      <c r="APD29" s="125"/>
      <c r="APE29" s="125"/>
      <c r="APF29" s="125"/>
      <c r="APG29" s="125"/>
      <c r="APH29" s="125"/>
      <c r="API29" s="125"/>
      <c r="APJ29" s="125"/>
      <c r="APK29" s="125"/>
      <c r="APL29" s="125"/>
      <c r="APM29" s="125"/>
      <c r="APN29" s="125"/>
      <c r="APO29" s="125"/>
      <c r="APP29" s="125"/>
      <c r="APQ29" s="125"/>
      <c r="APR29" s="125"/>
      <c r="APS29" s="125"/>
      <c r="APT29" s="125"/>
      <c r="APU29" s="125"/>
      <c r="APV29" s="125"/>
      <c r="APW29" s="125"/>
      <c r="APX29" s="125"/>
      <c r="APY29" s="125"/>
      <c r="APZ29" s="125"/>
      <c r="AQA29" s="125"/>
      <c r="AQB29" s="125"/>
      <c r="AQC29" s="125"/>
      <c r="AQD29" s="125"/>
      <c r="AQE29" s="125"/>
      <c r="AQF29" s="125"/>
      <c r="AQG29" s="125"/>
      <c r="AQH29" s="125"/>
      <c r="AQI29" s="125"/>
      <c r="AQJ29" s="125"/>
      <c r="AQK29" s="125"/>
      <c r="AQL29" s="125"/>
      <c r="AQM29" s="125"/>
      <c r="AQN29" s="125"/>
      <c r="AQO29" s="125"/>
      <c r="AQP29" s="125"/>
      <c r="AQQ29" s="125"/>
      <c r="AQR29" s="125"/>
      <c r="AQS29" s="125"/>
      <c r="AQT29" s="125"/>
      <c r="AQU29" s="125"/>
      <c r="AQV29" s="125"/>
      <c r="AQW29" s="125"/>
      <c r="AQX29" s="125"/>
      <c r="AQY29" s="125"/>
      <c r="AQZ29" s="125"/>
      <c r="ARA29" s="125"/>
      <c r="ARB29" s="125"/>
      <c r="ARC29" s="125"/>
      <c r="ARD29" s="125"/>
      <c r="ARE29" s="125"/>
      <c r="ARF29" s="125"/>
      <c r="ARG29" s="125"/>
      <c r="ARH29" s="125"/>
      <c r="ARI29" s="125"/>
      <c r="ARJ29" s="125"/>
      <c r="ARK29" s="125"/>
      <c r="ARL29" s="125"/>
      <c r="ARM29" s="125"/>
      <c r="ARN29" s="125"/>
      <c r="ARO29" s="125"/>
      <c r="ARP29" s="125"/>
      <c r="ARQ29" s="125"/>
      <c r="ARR29" s="125"/>
      <c r="ARS29" s="125"/>
      <c r="ART29" s="125"/>
      <c r="ARU29" s="125"/>
      <c r="ARV29" s="125"/>
      <c r="ARW29" s="125"/>
      <c r="ARX29" s="125"/>
      <c r="ARY29" s="125"/>
      <c r="ARZ29" s="125"/>
      <c r="ASA29" s="125"/>
      <c r="ASB29" s="125"/>
      <c r="ASC29" s="125"/>
      <c r="ASD29" s="125"/>
      <c r="ASE29" s="125"/>
      <c r="ASF29" s="125"/>
      <c r="ASG29" s="125"/>
      <c r="ASH29" s="125"/>
      <c r="ASI29" s="125"/>
      <c r="ASJ29" s="125"/>
      <c r="ASK29" s="125"/>
      <c r="ASL29" s="125"/>
      <c r="ASM29" s="125"/>
      <c r="ASN29" s="125"/>
      <c r="ASO29" s="125"/>
      <c r="ASP29" s="125"/>
      <c r="ASQ29" s="125"/>
      <c r="ASR29" s="125"/>
      <c r="ASS29" s="125"/>
      <c r="AST29" s="125"/>
      <c r="ASU29" s="125"/>
      <c r="ASV29" s="125"/>
      <c r="ASW29" s="125"/>
      <c r="ASX29" s="125"/>
      <c r="ASY29" s="125"/>
      <c r="ASZ29" s="125"/>
      <c r="ATA29" s="125"/>
      <c r="ATB29" s="125"/>
      <c r="ATC29" s="125"/>
      <c r="ATD29" s="125"/>
      <c r="ATE29" s="125"/>
      <c r="ATF29" s="125"/>
      <c r="ATG29" s="125"/>
      <c r="ATH29" s="125"/>
      <c r="ATI29" s="125"/>
      <c r="ATJ29" s="125"/>
      <c r="ATK29" s="125"/>
      <c r="ATL29" s="125"/>
      <c r="ATM29" s="125"/>
      <c r="ATN29" s="125"/>
      <c r="ATO29" s="125"/>
      <c r="ATP29" s="125"/>
      <c r="ATQ29" s="125"/>
      <c r="ATR29" s="125"/>
      <c r="ATS29" s="125"/>
      <c r="ATT29" s="125"/>
      <c r="ATU29" s="125"/>
      <c r="ATV29" s="125"/>
      <c r="ATW29" s="125"/>
      <c r="ATX29" s="125"/>
      <c r="ATY29" s="125"/>
      <c r="ATZ29" s="125"/>
      <c r="AUA29" s="125"/>
      <c r="AUB29" s="125"/>
      <c r="AUC29" s="125"/>
      <c r="AUD29" s="125"/>
      <c r="AUE29" s="125"/>
      <c r="AUF29" s="125"/>
      <c r="AUG29" s="125"/>
      <c r="AUH29" s="125"/>
      <c r="AUI29" s="125"/>
      <c r="AUJ29" s="125"/>
      <c r="AUK29" s="125"/>
      <c r="AUL29" s="125"/>
      <c r="AUM29" s="125"/>
      <c r="AUN29" s="125"/>
      <c r="AUO29" s="125"/>
      <c r="AUP29" s="125"/>
      <c r="AUQ29" s="125"/>
      <c r="AUR29" s="125"/>
      <c r="AUS29" s="125"/>
      <c r="AUT29" s="125"/>
      <c r="AUU29" s="125"/>
      <c r="AUV29" s="125"/>
      <c r="AUW29" s="125"/>
      <c r="AUX29" s="125"/>
      <c r="AUY29" s="125"/>
      <c r="AUZ29" s="125"/>
      <c r="AVA29" s="125"/>
      <c r="AVB29" s="125"/>
      <c r="AVC29" s="125"/>
      <c r="AVD29" s="125"/>
      <c r="AVE29" s="125"/>
      <c r="AVF29" s="125"/>
      <c r="AVG29" s="125"/>
      <c r="AVH29" s="125"/>
      <c r="AVI29" s="125"/>
      <c r="AVJ29" s="125"/>
      <c r="AVK29" s="125"/>
      <c r="AVL29" s="125"/>
      <c r="AVM29" s="125"/>
      <c r="AVN29" s="125"/>
      <c r="AVO29" s="125"/>
      <c r="AVP29" s="125"/>
      <c r="AVQ29" s="125"/>
      <c r="AVR29" s="125"/>
      <c r="AVS29" s="125"/>
      <c r="AVT29" s="125"/>
      <c r="AVU29" s="125"/>
      <c r="AVV29" s="125"/>
      <c r="AVW29" s="125"/>
      <c r="AVX29" s="125"/>
      <c r="AVY29" s="125"/>
      <c r="AVZ29" s="125"/>
      <c r="AWA29" s="125"/>
      <c r="AWB29" s="125"/>
      <c r="AWC29" s="125"/>
      <c r="AWD29" s="125"/>
      <c r="AWE29" s="125"/>
      <c r="AWF29" s="125"/>
      <c r="AWG29" s="125"/>
      <c r="AWH29" s="125"/>
      <c r="AWI29" s="125"/>
      <c r="AWJ29" s="125"/>
      <c r="AWK29" s="125"/>
      <c r="AWL29" s="125"/>
      <c r="AWM29" s="125"/>
      <c r="AWN29" s="125"/>
      <c r="AWO29" s="125"/>
      <c r="AWP29" s="125"/>
      <c r="AWQ29" s="125"/>
      <c r="AWR29" s="125"/>
      <c r="AWS29" s="125"/>
      <c r="AWT29" s="125"/>
      <c r="AWU29" s="125"/>
      <c r="AWV29" s="125"/>
      <c r="AWW29" s="125"/>
      <c r="AWX29" s="125"/>
      <c r="AWY29" s="125"/>
      <c r="AWZ29" s="125"/>
      <c r="AXA29" s="125"/>
      <c r="AXB29" s="125"/>
      <c r="AXC29" s="125"/>
      <c r="AXD29" s="125"/>
      <c r="AXE29" s="125"/>
      <c r="AXF29" s="125"/>
      <c r="AXG29" s="125"/>
      <c r="AXH29" s="125"/>
      <c r="AXI29" s="125"/>
      <c r="AXJ29" s="125"/>
      <c r="AXK29" s="125"/>
      <c r="AXL29" s="125"/>
      <c r="AXM29" s="125"/>
      <c r="AXN29" s="125"/>
      <c r="AXO29" s="125"/>
      <c r="AXP29" s="125"/>
      <c r="AXQ29" s="125"/>
      <c r="AXR29" s="125"/>
      <c r="AXS29" s="125"/>
      <c r="AXT29" s="125"/>
      <c r="AXU29" s="125"/>
      <c r="AXV29" s="125"/>
      <c r="AXW29" s="125"/>
      <c r="AXX29" s="125"/>
      <c r="AXY29" s="125"/>
      <c r="AXZ29" s="125"/>
      <c r="AYA29" s="125"/>
      <c r="AYB29" s="125"/>
      <c r="AYC29" s="125"/>
      <c r="AYD29" s="125"/>
      <c r="AYE29" s="125"/>
      <c r="AYF29" s="125"/>
      <c r="AYG29" s="125"/>
      <c r="AYH29" s="125"/>
      <c r="AYI29" s="125"/>
      <c r="AYJ29" s="125"/>
      <c r="AYK29" s="125"/>
      <c r="AYL29" s="125"/>
      <c r="AYM29" s="125"/>
      <c r="AYN29" s="125"/>
      <c r="AYO29" s="125"/>
      <c r="AYP29" s="125"/>
      <c r="AYQ29" s="125"/>
      <c r="AYR29" s="125"/>
      <c r="AYS29" s="125"/>
      <c r="AYT29" s="125"/>
      <c r="AYU29" s="125"/>
      <c r="AYV29" s="125"/>
      <c r="AYW29" s="125"/>
      <c r="AYX29" s="125"/>
      <c r="AYY29" s="125"/>
      <c r="AYZ29" s="125"/>
      <c r="AZA29" s="125"/>
      <c r="AZB29" s="125"/>
      <c r="AZC29" s="125"/>
      <c r="AZD29" s="125"/>
      <c r="AZE29" s="125"/>
      <c r="AZF29" s="125"/>
      <c r="AZG29" s="125"/>
      <c r="AZH29" s="125"/>
      <c r="AZI29" s="125"/>
      <c r="AZJ29" s="125"/>
      <c r="AZK29" s="125"/>
      <c r="AZL29" s="125"/>
      <c r="AZM29" s="125"/>
      <c r="AZN29" s="125"/>
      <c r="AZO29" s="125"/>
      <c r="AZP29" s="125"/>
      <c r="AZQ29" s="125"/>
      <c r="AZR29" s="125"/>
      <c r="AZS29" s="125"/>
      <c r="AZT29" s="125"/>
      <c r="AZU29" s="125"/>
      <c r="AZV29" s="125"/>
      <c r="AZW29" s="125"/>
      <c r="AZX29" s="125"/>
      <c r="AZY29" s="125"/>
      <c r="AZZ29" s="125"/>
      <c r="BAA29" s="125"/>
      <c r="BAB29" s="125"/>
      <c r="BAC29" s="125"/>
      <c r="BAD29" s="125"/>
      <c r="BAE29" s="125"/>
      <c r="BAF29" s="125"/>
      <c r="BAG29" s="125"/>
      <c r="BAH29" s="125"/>
      <c r="BAI29" s="125"/>
      <c r="BAJ29" s="125"/>
      <c r="BAK29" s="125"/>
      <c r="BAL29" s="125"/>
      <c r="BAM29" s="125"/>
      <c r="BAN29" s="125"/>
      <c r="BAO29" s="125"/>
      <c r="BAP29" s="125"/>
      <c r="BAQ29" s="125"/>
      <c r="BAR29" s="125"/>
      <c r="BAS29" s="125"/>
      <c r="BAT29" s="125"/>
      <c r="BAU29" s="125"/>
      <c r="BAV29" s="125"/>
      <c r="BAW29" s="125"/>
      <c r="BAX29" s="125"/>
      <c r="BAY29" s="125"/>
      <c r="BAZ29" s="125"/>
      <c r="BBA29" s="125"/>
      <c r="BBB29" s="125"/>
      <c r="BBC29" s="125"/>
      <c r="BBD29" s="125"/>
      <c r="BBE29" s="125"/>
      <c r="BBF29" s="125"/>
      <c r="BBG29" s="125"/>
      <c r="BBH29" s="125"/>
      <c r="BBI29" s="125"/>
      <c r="BBJ29" s="125"/>
      <c r="BBK29" s="125"/>
      <c r="BBL29" s="125"/>
      <c r="BBM29" s="125"/>
      <c r="BBN29" s="125"/>
      <c r="BBO29" s="125"/>
      <c r="BBP29" s="125"/>
      <c r="BBQ29" s="125"/>
      <c r="BBR29" s="125"/>
      <c r="BBS29" s="125"/>
      <c r="BBT29" s="125"/>
      <c r="BBU29" s="125"/>
      <c r="BBV29" s="125"/>
      <c r="BBW29" s="125"/>
      <c r="BBX29" s="125"/>
      <c r="BBY29" s="125"/>
      <c r="BBZ29" s="125"/>
      <c r="BCA29" s="125"/>
      <c r="BCB29" s="125"/>
      <c r="BCC29" s="125"/>
      <c r="BCD29" s="125"/>
      <c r="BCE29" s="125"/>
      <c r="BCF29" s="125"/>
      <c r="BCG29" s="125"/>
      <c r="BCH29" s="125"/>
      <c r="BCI29" s="125"/>
      <c r="BCJ29" s="125"/>
      <c r="BCK29" s="125"/>
      <c r="BCL29" s="125"/>
      <c r="BCM29" s="125"/>
      <c r="BCN29" s="125"/>
      <c r="BCO29" s="125"/>
      <c r="BCP29" s="125"/>
      <c r="BCQ29" s="125"/>
      <c r="BCR29" s="125"/>
      <c r="BCS29" s="125"/>
      <c r="BCT29" s="125"/>
      <c r="BCU29" s="125"/>
      <c r="BCV29" s="125"/>
      <c r="BCW29" s="125"/>
      <c r="BCX29" s="125"/>
      <c r="BCY29" s="125"/>
      <c r="BCZ29" s="125"/>
      <c r="BDA29" s="125"/>
      <c r="BDB29" s="125"/>
      <c r="BDC29" s="125"/>
      <c r="BDD29" s="125"/>
      <c r="BDE29" s="125"/>
      <c r="BDF29" s="125"/>
      <c r="BDG29" s="125"/>
      <c r="BDH29" s="125"/>
      <c r="BDI29" s="125"/>
      <c r="BDJ29" s="125"/>
      <c r="BDK29" s="125"/>
      <c r="BDL29" s="125"/>
      <c r="BDM29" s="125"/>
      <c r="BDN29" s="125"/>
      <c r="BDO29" s="125"/>
      <c r="BDP29" s="125"/>
      <c r="BDQ29" s="125"/>
      <c r="BDR29" s="125"/>
      <c r="BDS29" s="125"/>
      <c r="BDT29" s="125"/>
      <c r="BDU29" s="125"/>
      <c r="BDV29" s="125"/>
      <c r="BDW29" s="125"/>
      <c r="BDX29" s="125"/>
      <c r="BDY29" s="125"/>
      <c r="BDZ29" s="125"/>
      <c r="BEA29" s="125"/>
      <c r="BEB29" s="125"/>
      <c r="BEC29" s="125"/>
      <c r="BED29" s="125"/>
      <c r="BEE29" s="125"/>
      <c r="BEF29" s="125"/>
      <c r="BEG29" s="125"/>
      <c r="BEH29" s="125"/>
      <c r="BEI29" s="125"/>
      <c r="BEJ29" s="125"/>
      <c r="BEK29" s="125"/>
      <c r="BEL29" s="125"/>
      <c r="BEM29" s="125"/>
      <c r="BEN29" s="125"/>
      <c r="BEO29" s="125"/>
      <c r="BEP29" s="125"/>
      <c r="BEQ29" s="125"/>
      <c r="BER29" s="125"/>
      <c r="BES29" s="125"/>
      <c r="BET29" s="125"/>
      <c r="BEU29" s="125"/>
      <c r="BEV29" s="125"/>
      <c r="BEW29" s="125"/>
      <c r="BEX29" s="125"/>
      <c r="BEY29" s="125"/>
      <c r="BEZ29" s="125"/>
      <c r="BFA29" s="125"/>
      <c r="BFB29" s="125"/>
      <c r="BFC29" s="125"/>
      <c r="BFD29" s="125"/>
      <c r="BFE29" s="125"/>
      <c r="BFF29" s="125"/>
      <c r="BFG29" s="125"/>
      <c r="BFH29" s="125"/>
      <c r="BFI29" s="125"/>
      <c r="BFJ29" s="125"/>
      <c r="BFK29" s="125"/>
      <c r="BFL29" s="125"/>
      <c r="BFM29" s="125"/>
      <c r="BFN29" s="125"/>
      <c r="BFO29" s="125"/>
      <c r="BFP29" s="125"/>
      <c r="BFQ29" s="125"/>
      <c r="BFR29" s="125"/>
      <c r="BFS29" s="125"/>
      <c r="BFT29" s="125"/>
      <c r="BFU29" s="125"/>
      <c r="BFV29" s="125"/>
      <c r="BFW29" s="125"/>
      <c r="BFX29" s="125"/>
      <c r="BFY29" s="125"/>
      <c r="BFZ29" s="125"/>
      <c r="BGA29" s="125"/>
      <c r="BGB29" s="125"/>
      <c r="BGC29" s="125"/>
      <c r="BGD29" s="125"/>
      <c r="BGE29" s="125"/>
      <c r="BGF29" s="125"/>
      <c r="BGG29" s="125"/>
      <c r="BGH29" s="125"/>
      <c r="BGI29" s="125"/>
      <c r="BGJ29" s="125"/>
      <c r="BGK29" s="125"/>
      <c r="BGL29" s="125"/>
      <c r="BGM29" s="125"/>
      <c r="BGN29" s="125"/>
      <c r="BGO29" s="125"/>
      <c r="BGP29" s="125"/>
      <c r="BGQ29" s="125"/>
      <c r="BGR29" s="125"/>
      <c r="BGS29" s="125"/>
      <c r="BGT29" s="125"/>
      <c r="BGU29" s="125"/>
      <c r="BGV29" s="125"/>
      <c r="BGW29" s="125"/>
      <c r="BGX29" s="125"/>
      <c r="BGY29" s="125"/>
      <c r="BGZ29" s="125"/>
      <c r="BHA29" s="125"/>
      <c r="BHB29" s="125"/>
      <c r="BHC29" s="125"/>
      <c r="BHD29" s="125"/>
      <c r="BHE29" s="125"/>
      <c r="BHF29" s="125"/>
      <c r="BHG29" s="125"/>
      <c r="BHH29" s="125"/>
      <c r="BHI29" s="125"/>
      <c r="BHJ29" s="125"/>
      <c r="BHK29" s="125"/>
      <c r="BHL29" s="125"/>
      <c r="BHM29" s="125"/>
      <c r="BHN29" s="125"/>
      <c r="BHO29" s="125"/>
      <c r="BHP29" s="125"/>
      <c r="BHQ29" s="125"/>
      <c r="BHR29" s="125"/>
      <c r="BHS29" s="125"/>
      <c r="BHT29" s="125"/>
      <c r="BHU29" s="125"/>
      <c r="BHV29" s="125"/>
      <c r="BHW29" s="125"/>
      <c r="BHX29" s="125"/>
      <c r="BHY29" s="125"/>
      <c r="BHZ29" s="125"/>
      <c r="BIA29" s="125"/>
      <c r="BIB29" s="125"/>
      <c r="BIC29" s="125"/>
      <c r="BID29" s="125"/>
      <c r="BIE29" s="125"/>
      <c r="BIF29" s="125"/>
      <c r="BIG29" s="125"/>
      <c r="BIH29" s="125"/>
      <c r="BII29" s="125"/>
      <c r="BIJ29" s="125"/>
      <c r="BIK29" s="125"/>
      <c r="BIL29" s="125"/>
      <c r="BIM29" s="125"/>
      <c r="BIN29" s="125"/>
      <c r="BIO29" s="125"/>
      <c r="BIP29" s="125"/>
      <c r="BIQ29" s="125"/>
      <c r="BIR29" s="125"/>
      <c r="BIS29" s="125"/>
      <c r="BIT29" s="125"/>
      <c r="BIU29" s="125"/>
      <c r="BIV29" s="125"/>
      <c r="BIW29" s="125"/>
      <c r="BIX29" s="125"/>
      <c r="BIY29" s="125"/>
      <c r="BIZ29" s="125"/>
      <c r="BJA29" s="125"/>
      <c r="BJB29" s="125"/>
      <c r="BJC29" s="125"/>
      <c r="BJD29" s="125"/>
      <c r="BJE29" s="125"/>
      <c r="BJF29" s="125"/>
      <c r="BJG29" s="125"/>
      <c r="BJH29" s="125"/>
      <c r="BJI29" s="125"/>
      <c r="BJJ29" s="125"/>
      <c r="BJK29" s="125"/>
      <c r="BJL29" s="125"/>
      <c r="BJM29" s="125"/>
      <c r="BJN29" s="125"/>
      <c r="BJO29" s="125"/>
      <c r="BJP29" s="125"/>
      <c r="BJQ29" s="125"/>
      <c r="BJR29" s="125"/>
      <c r="BJS29" s="125"/>
      <c r="BJT29" s="125"/>
      <c r="BJU29" s="125"/>
      <c r="BJV29" s="125"/>
      <c r="BJW29" s="125"/>
      <c r="BJX29" s="125"/>
      <c r="BJY29" s="125"/>
      <c r="BJZ29" s="125"/>
      <c r="BKA29" s="125"/>
      <c r="BKB29" s="125"/>
      <c r="BKC29" s="125"/>
      <c r="BKD29" s="125"/>
      <c r="BKE29" s="125"/>
      <c r="BKF29" s="125"/>
      <c r="BKG29" s="125"/>
      <c r="BKH29" s="125"/>
      <c r="BKI29" s="125"/>
      <c r="BKJ29" s="125"/>
      <c r="BKK29" s="125"/>
      <c r="BKL29" s="125"/>
      <c r="BKM29" s="125"/>
      <c r="BKN29" s="125"/>
      <c r="BKO29" s="125"/>
      <c r="BKP29" s="125"/>
      <c r="BKQ29" s="125"/>
      <c r="BKR29" s="125"/>
      <c r="BKS29" s="125"/>
      <c r="BKT29" s="125"/>
      <c r="BKU29" s="125"/>
      <c r="BKV29" s="125"/>
      <c r="BKW29" s="125"/>
      <c r="BKX29" s="125"/>
      <c r="BKY29" s="125"/>
      <c r="BKZ29" s="125"/>
      <c r="BLA29" s="125"/>
      <c r="BLB29" s="125"/>
      <c r="BLC29" s="125"/>
      <c r="BLD29" s="125"/>
      <c r="BLE29" s="125"/>
      <c r="BLF29" s="125"/>
      <c r="BLG29" s="125"/>
      <c r="BLH29" s="125"/>
      <c r="BLI29" s="125"/>
      <c r="BLJ29" s="125"/>
      <c r="BLK29" s="125"/>
      <c r="BLL29" s="125"/>
      <c r="BLM29" s="125"/>
      <c r="BLN29" s="125"/>
      <c r="BLO29" s="125"/>
      <c r="BLP29" s="125"/>
      <c r="BLQ29" s="125"/>
      <c r="BLR29" s="125"/>
      <c r="BLS29" s="125"/>
      <c r="BLT29" s="125"/>
      <c r="BLU29" s="125"/>
      <c r="BLV29" s="125"/>
      <c r="BLW29" s="125"/>
      <c r="BLX29" s="125"/>
      <c r="BLY29" s="125"/>
      <c r="BLZ29" s="125"/>
      <c r="BMA29" s="125"/>
      <c r="BMB29" s="125"/>
      <c r="BMC29" s="125"/>
      <c r="BMD29" s="125"/>
      <c r="BME29" s="125"/>
      <c r="BMF29" s="125"/>
      <c r="BMG29" s="125"/>
      <c r="BMH29" s="125"/>
      <c r="BMI29" s="125"/>
      <c r="BMJ29" s="125"/>
      <c r="BMK29" s="125"/>
      <c r="BML29" s="125"/>
      <c r="BMM29" s="125"/>
      <c r="BMN29" s="125"/>
      <c r="BMO29" s="125"/>
      <c r="BMP29" s="125"/>
      <c r="BMQ29" s="125"/>
      <c r="BMR29" s="125"/>
      <c r="BMS29" s="125"/>
      <c r="BMT29" s="125"/>
      <c r="BMU29" s="125"/>
      <c r="BMV29" s="125"/>
      <c r="BMW29" s="125"/>
      <c r="BMX29" s="125"/>
      <c r="BMY29" s="125"/>
      <c r="BMZ29" s="125"/>
      <c r="BNA29" s="125"/>
      <c r="BNB29" s="125"/>
      <c r="BNC29" s="125"/>
      <c r="BND29" s="125"/>
      <c r="BNE29" s="125"/>
      <c r="BNF29" s="125"/>
      <c r="BNG29" s="125"/>
      <c r="BNH29" s="125"/>
      <c r="BNI29" s="125"/>
      <c r="BNJ29" s="125"/>
      <c r="BNK29" s="125"/>
      <c r="BNL29" s="125"/>
      <c r="BNM29" s="125"/>
      <c r="BNN29" s="125"/>
      <c r="BNO29" s="125"/>
      <c r="BNP29" s="125"/>
      <c r="BNQ29" s="125"/>
      <c r="BNR29" s="125"/>
      <c r="BNS29" s="125"/>
      <c r="BNT29" s="125"/>
      <c r="BNU29" s="125"/>
      <c r="BNV29" s="125"/>
      <c r="BNW29" s="125"/>
      <c r="BNX29" s="125"/>
      <c r="BNY29" s="125"/>
      <c r="BNZ29" s="125"/>
      <c r="BOA29" s="125"/>
      <c r="BOB29" s="125"/>
      <c r="BOC29" s="125"/>
      <c r="BOD29" s="125"/>
      <c r="BOE29" s="125"/>
      <c r="BOF29" s="125"/>
      <c r="BOG29" s="125"/>
      <c r="BOH29" s="125"/>
      <c r="BOI29" s="125"/>
      <c r="BOJ29" s="125"/>
      <c r="BOK29" s="125"/>
      <c r="BOL29" s="125"/>
      <c r="BOM29" s="125"/>
      <c r="BON29" s="125"/>
      <c r="BOO29" s="125"/>
      <c r="BOP29" s="125"/>
      <c r="BOQ29" s="125"/>
      <c r="BOR29" s="125"/>
      <c r="BOS29" s="125"/>
      <c r="BOT29" s="125"/>
      <c r="BOU29" s="125"/>
      <c r="BOV29" s="125"/>
      <c r="BOW29" s="125"/>
      <c r="BOX29" s="125"/>
      <c r="BOY29" s="125"/>
      <c r="BOZ29" s="125"/>
      <c r="BPA29" s="125"/>
      <c r="BPB29" s="125"/>
      <c r="BPC29" s="125"/>
      <c r="BPD29" s="125"/>
      <c r="BPE29" s="125"/>
      <c r="BPF29" s="125"/>
      <c r="BPG29" s="125"/>
      <c r="BPH29" s="125"/>
      <c r="BPI29" s="125"/>
      <c r="BPJ29" s="125"/>
      <c r="BPK29" s="125"/>
      <c r="BPL29" s="125"/>
      <c r="BPM29" s="125"/>
      <c r="BPN29" s="125"/>
      <c r="BPO29" s="125"/>
      <c r="BPP29" s="125"/>
      <c r="BPQ29" s="125"/>
      <c r="BPR29" s="125"/>
      <c r="BPS29" s="125"/>
      <c r="BPT29" s="125"/>
      <c r="BPU29" s="125"/>
      <c r="BPV29" s="125"/>
      <c r="BPW29" s="125"/>
      <c r="BPX29" s="125"/>
      <c r="BPY29" s="125"/>
      <c r="BPZ29" s="125"/>
      <c r="BQA29" s="125"/>
      <c r="BQB29" s="125"/>
      <c r="BQC29" s="125"/>
      <c r="BQD29" s="125"/>
      <c r="BQE29" s="125"/>
      <c r="BQF29" s="125"/>
      <c r="BQG29" s="125"/>
      <c r="BQH29" s="125"/>
      <c r="BQI29" s="125"/>
      <c r="BQJ29" s="125"/>
      <c r="BQK29" s="125"/>
      <c r="BQL29" s="125"/>
      <c r="BQM29" s="125"/>
      <c r="BQN29" s="125"/>
      <c r="BQO29" s="125"/>
      <c r="BQP29" s="125"/>
      <c r="BQQ29" s="125"/>
      <c r="BQR29" s="125"/>
      <c r="BQS29" s="125"/>
      <c r="BQT29" s="125"/>
      <c r="BQU29" s="125"/>
      <c r="BQV29" s="125"/>
      <c r="BQW29" s="125"/>
      <c r="BQX29" s="125"/>
      <c r="BQY29" s="125"/>
      <c r="BQZ29" s="125"/>
      <c r="BRA29" s="125"/>
      <c r="BRB29" s="125"/>
      <c r="BRC29" s="125"/>
      <c r="BRD29" s="125"/>
      <c r="BRE29" s="125"/>
      <c r="BRF29" s="125"/>
      <c r="BRG29" s="125"/>
      <c r="BRH29" s="125"/>
      <c r="BRI29" s="125"/>
      <c r="BRJ29" s="125"/>
      <c r="BRK29" s="125"/>
      <c r="BRL29" s="125"/>
      <c r="BRM29" s="125"/>
      <c r="BRN29" s="125"/>
      <c r="BRO29" s="125"/>
      <c r="BRP29" s="125"/>
      <c r="BRQ29" s="125"/>
      <c r="BRR29" s="125"/>
      <c r="BRS29" s="125"/>
      <c r="BRT29" s="125"/>
      <c r="BRU29" s="125"/>
      <c r="BRV29" s="125"/>
      <c r="BRW29" s="125"/>
      <c r="BRX29" s="125"/>
      <c r="BRY29" s="125"/>
      <c r="BRZ29" s="125"/>
      <c r="BSA29" s="125"/>
      <c r="BSB29" s="125"/>
      <c r="BSC29" s="125"/>
      <c r="BSD29" s="125"/>
      <c r="BSE29" s="125"/>
      <c r="BSF29" s="125"/>
      <c r="BSG29" s="125"/>
      <c r="BSH29" s="125"/>
      <c r="BSI29" s="125"/>
      <c r="BSJ29" s="125"/>
      <c r="BSK29" s="125"/>
      <c r="BSL29" s="125"/>
      <c r="BSM29" s="125"/>
      <c r="BSN29" s="125"/>
      <c r="BSO29" s="125"/>
      <c r="BSP29" s="125"/>
      <c r="BSQ29" s="125"/>
      <c r="BSR29" s="125"/>
      <c r="BSS29" s="125"/>
      <c r="BST29" s="125"/>
      <c r="BSU29" s="125"/>
      <c r="BSV29" s="125"/>
      <c r="BSW29" s="125"/>
      <c r="BSX29" s="125"/>
      <c r="BSY29" s="125"/>
      <c r="BSZ29" s="125"/>
      <c r="BTA29" s="125"/>
      <c r="BTB29" s="125"/>
      <c r="BTC29" s="125"/>
      <c r="BTD29" s="125"/>
      <c r="BTE29" s="125"/>
      <c r="BTF29" s="125"/>
      <c r="BTG29" s="125"/>
      <c r="BTH29" s="125"/>
      <c r="BTI29" s="125"/>
      <c r="BTJ29" s="125"/>
      <c r="BTK29" s="125"/>
      <c r="BTL29" s="125"/>
      <c r="BTM29" s="125"/>
      <c r="BTN29" s="125"/>
      <c r="BTO29" s="125"/>
      <c r="BTP29" s="125"/>
      <c r="BTQ29" s="125"/>
      <c r="BTR29" s="125"/>
      <c r="BTS29" s="125"/>
      <c r="BTT29" s="125"/>
      <c r="BTU29" s="125"/>
      <c r="BTV29" s="125"/>
      <c r="BTW29" s="125"/>
      <c r="BTX29" s="125"/>
      <c r="BTY29" s="125"/>
      <c r="BTZ29" s="125"/>
      <c r="BUA29" s="125"/>
      <c r="BUB29" s="125"/>
      <c r="BUC29" s="125"/>
      <c r="BUD29" s="125"/>
      <c r="BUE29" s="125"/>
      <c r="BUF29" s="125"/>
      <c r="BUG29" s="125"/>
      <c r="BUH29" s="125"/>
      <c r="BUI29" s="125"/>
      <c r="BUJ29" s="125"/>
      <c r="BUK29" s="125"/>
      <c r="BUL29" s="125"/>
      <c r="BUM29" s="125"/>
      <c r="BUN29" s="125"/>
      <c r="BUO29" s="125"/>
      <c r="BUP29" s="125"/>
      <c r="BUQ29" s="125"/>
      <c r="BUR29" s="125"/>
      <c r="BUS29" s="125"/>
      <c r="BUT29" s="125"/>
      <c r="BUU29" s="125"/>
      <c r="BUV29" s="125"/>
      <c r="BUW29" s="125"/>
      <c r="BUX29" s="125"/>
      <c r="BUY29" s="125"/>
      <c r="BUZ29" s="125"/>
      <c r="BVA29" s="125"/>
      <c r="BVB29" s="125"/>
      <c r="BVC29" s="125"/>
      <c r="BVD29" s="125"/>
      <c r="BVE29" s="125"/>
      <c r="BVF29" s="125"/>
      <c r="BVG29" s="125"/>
      <c r="BVH29" s="125"/>
      <c r="BVI29" s="125"/>
      <c r="BVJ29" s="125"/>
      <c r="BVK29" s="125"/>
      <c r="BVL29" s="125"/>
      <c r="BVM29" s="125"/>
      <c r="BVN29" s="125"/>
      <c r="BVO29" s="125"/>
      <c r="BVP29" s="125"/>
      <c r="BVQ29" s="125"/>
      <c r="BVR29" s="125"/>
      <c r="BVS29" s="125"/>
      <c r="BVT29" s="125"/>
      <c r="BVU29" s="125"/>
      <c r="BVV29" s="125"/>
      <c r="BVW29" s="125"/>
      <c r="BVX29" s="125"/>
      <c r="BVY29" s="125"/>
      <c r="BVZ29" s="125"/>
      <c r="BWA29" s="125"/>
      <c r="BWB29" s="125"/>
      <c r="BWC29" s="125"/>
      <c r="BWD29" s="125"/>
      <c r="BWE29" s="125"/>
      <c r="BWF29" s="125"/>
      <c r="BWG29" s="125"/>
      <c r="BWH29" s="125"/>
      <c r="BWI29" s="125"/>
      <c r="BWJ29" s="125"/>
      <c r="BWK29" s="125"/>
      <c r="BWL29" s="125"/>
      <c r="BWM29" s="125"/>
      <c r="BWN29" s="125"/>
      <c r="BWO29" s="125"/>
      <c r="BWP29" s="125"/>
      <c r="BWQ29" s="125"/>
      <c r="BWR29" s="125"/>
      <c r="BWS29" s="125"/>
      <c r="BWT29" s="125"/>
      <c r="BWU29" s="125"/>
      <c r="BWV29" s="125"/>
      <c r="BWW29" s="125"/>
      <c r="BWX29" s="125"/>
      <c r="BWY29" s="125"/>
      <c r="BWZ29" s="125"/>
      <c r="BXA29" s="125"/>
      <c r="BXB29" s="125"/>
      <c r="BXC29" s="125"/>
      <c r="BXD29" s="125"/>
      <c r="BXE29" s="125"/>
      <c r="BXF29" s="125"/>
      <c r="BXG29" s="125"/>
      <c r="BXH29" s="125"/>
      <c r="BXI29" s="125"/>
      <c r="BXJ29" s="125"/>
      <c r="BXK29" s="125"/>
      <c r="BXL29" s="125"/>
      <c r="BXM29" s="125"/>
      <c r="BXN29" s="125"/>
      <c r="BXO29" s="125"/>
      <c r="BXP29" s="125"/>
      <c r="BXQ29" s="125"/>
      <c r="BXR29" s="125"/>
      <c r="BXS29" s="125"/>
      <c r="BXT29" s="125"/>
      <c r="BXU29" s="125"/>
      <c r="BXV29" s="125"/>
      <c r="BXW29" s="125"/>
      <c r="BXX29" s="125"/>
      <c r="BXY29" s="125"/>
      <c r="BXZ29" s="125"/>
      <c r="BYA29" s="125"/>
      <c r="BYB29" s="125"/>
      <c r="BYC29" s="125"/>
      <c r="BYD29" s="125"/>
      <c r="BYE29" s="125"/>
      <c r="BYF29" s="125"/>
      <c r="BYG29" s="125"/>
      <c r="BYH29" s="125"/>
      <c r="BYI29" s="125"/>
      <c r="BYJ29" s="125"/>
      <c r="BYK29" s="125"/>
      <c r="BYL29" s="125"/>
      <c r="BYM29" s="125"/>
      <c r="BYN29" s="125"/>
      <c r="BYO29" s="125"/>
      <c r="BYP29" s="125"/>
      <c r="BYQ29" s="125"/>
      <c r="BYR29" s="125"/>
      <c r="BYS29" s="125"/>
      <c r="BYT29" s="125"/>
      <c r="BYU29" s="125"/>
      <c r="BYV29" s="125"/>
      <c r="BYW29" s="125"/>
      <c r="BYX29" s="125"/>
      <c r="BYY29" s="125"/>
      <c r="BYZ29" s="125"/>
      <c r="BZA29" s="125"/>
      <c r="BZB29" s="125"/>
      <c r="BZC29" s="125"/>
      <c r="BZD29" s="125"/>
      <c r="BZE29" s="125"/>
      <c r="BZF29" s="125"/>
      <c r="BZG29" s="125"/>
      <c r="BZH29" s="125"/>
      <c r="BZI29" s="125"/>
      <c r="BZJ29" s="125"/>
      <c r="BZK29" s="125"/>
      <c r="BZL29" s="125"/>
      <c r="BZM29" s="125"/>
      <c r="BZN29" s="125"/>
      <c r="BZO29" s="125"/>
      <c r="BZP29" s="125"/>
      <c r="BZQ29" s="125"/>
      <c r="BZR29" s="125"/>
      <c r="BZS29" s="125"/>
      <c r="BZT29" s="125"/>
      <c r="BZU29" s="125"/>
      <c r="BZV29" s="125"/>
      <c r="BZW29" s="125"/>
      <c r="BZX29" s="125"/>
      <c r="BZY29" s="125"/>
      <c r="BZZ29" s="125"/>
      <c r="CAA29" s="125"/>
      <c r="CAB29" s="125"/>
      <c r="CAC29" s="125"/>
      <c r="CAD29" s="125"/>
      <c r="CAE29" s="125"/>
      <c r="CAF29" s="125"/>
      <c r="CAG29" s="125"/>
      <c r="CAH29" s="125"/>
      <c r="CAI29" s="125"/>
      <c r="CAJ29" s="125"/>
      <c r="CAK29" s="125"/>
      <c r="CAL29" s="125"/>
      <c r="CAM29" s="125"/>
      <c r="CAN29" s="125"/>
      <c r="CAO29" s="125"/>
      <c r="CAP29" s="125"/>
      <c r="CAQ29" s="125"/>
      <c r="CAR29" s="125"/>
      <c r="CAS29" s="125"/>
      <c r="CAT29" s="125"/>
      <c r="CAU29" s="125"/>
      <c r="CAV29" s="125"/>
      <c r="CAW29" s="125"/>
      <c r="CAX29" s="125"/>
      <c r="CAY29" s="125"/>
      <c r="CAZ29" s="125"/>
      <c r="CBA29" s="125"/>
      <c r="CBB29" s="125"/>
      <c r="CBC29" s="125"/>
      <c r="CBD29" s="125"/>
      <c r="CBE29" s="125"/>
      <c r="CBF29" s="125"/>
      <c r="CBG29" s="125"/>
      <c r="CBH29" s="125"/>
      <c r="CBI29" s="125"/>
      <c r="CBJ29" s="125"/>
      <c r="CBK29" s="125"/>
      <c r="CBL29" s="125"/>
      <c r="CBM29" s="125"/>
      <c r="CBN29" s="125"/>
      <c r="CBO29" s="125"/>
      <c r="CBP29" s="125"/>
      <c r="CBQ29" s="125"/>
      <c r="CBR29" s="125"/>
      <c r="CBS29" s="125"/>
      <c r="CBT29" s="125"/>
      <c r="CBU29" s="125"/>
      <c r="CBV29" s="125"/>
      <c r="CBW29" s="125"/>
      <c r="CBX29" s="125"/>
      <c r="CBY29" s="125"/>
      <c r="CBZ29" s="125"/>
      <c r="CCA29" s="125"/>
      <c r="CCB29" s="125"/>
      <c r="CCC29" s="125"/>
      <c r="CCD29" s="125"/>
      <c r="CCE29" s="125"/>
      <c r="CCF29" s="125"/>
      <c r="CCG29" s="125"/>
      <c r="CCH29" s="125"/>
      <c r="CCI29" s="125"/>
      <c r="CCJ29" s="125"/>
      <c r="CCK29" s="125"/>
      <c r="CCL29" s="125"/>
      <c r="CCM29" s="125"/>
      <c r="CCN29" s="125"/>
      <c r="CCO29" s="125"/>
      <c r="CCP29" s="125"/>
      <c r="CCQ29" s="125"/>
      <c r="CCR29" s="125"/>
      <c r="CCS29" s="125"/>
      <c r="CCT29" s="125"/>
      <c r="CCU29" s="125"/>
      <c r="CCV29" s="125"/>
      <c r="CCW29" s="125"/>
      <c r="CCX29" s="125"/>
      <c r="CCY29" s="125"/>
      <c r="CCZ29" s="125"/>
      <c r="CDA29" s="125"/>
      <c r="CDB29" s="125"/>
      <c r="CDC29" s="125"/>
      <c r="CDD29" s="125"/>
      <c r="CDE29" s="125"/>
      <c r="CDF29" s="125"/>
      <c r="CDG29" s="125"/>
      <c r="CDH29" s="125"/>
      <c r="CDI29" s="125"/>
      <c r="CDJ29" s="125"/>
      <c r="CDK29" s="125"/>
      <c r="CDL29" s="125"/>
      <c r="CDM29" s="125"/>
      <c r="CDN29" s="125"/>
      <c r="CDO29" s="125"/>
      <c r="CDP29" s="125"/>
      <c r="CDQ29" s="125"/>
      <c r="CDR29" s="125"/>
      <c r="CDS29" s="125"/>
      <c r="CDT29" s="125"/>
      <c r="CDU29" s="125"/>
      <c r="CDV29" s="125"/>
      <c r="CDW29" s="125"/>
      <c r="CDX29" s="125"/>
      <c r="CDY29" s="125"/>
      <c r="CDZ29" s="125"/>
      <c r="CEA29" s="125"/>
      <c r="CEB29" s="125"/>
      <c r="CEC29" s="125"/>
      <c r="CED29" s="125"/>
      <c r="CEE29" s="125"/>
      <c r="CEF29" s="125"/>
      <c r="CEG29" s="125"/>
      <c r="CEH29" s="125"/>
      <c r="CEI29" s="125"/>
      <c r="CEJ29" s="125"/>
      <c r="CEK29" s="125"/>
      <c r="CEL29" s="125"/>
      <c r="CEM29" s="125"/>
      <c r="CEN29" s="125"/>
      <c r="CEO29" s="125"/>
      <c r="CEP29" s="125"/>
      <c r="CEQ29" s="125"/>
      <c r="CER29" s="125"/>
      <c r="CES29" s="125"/>
      <c r="CET29" s="125"/>
      <c r="CEU29" s="125"/>
      <c r="CEV29" s="125"/>
      <c r="CEW29" s="125"/>
      <c r="CEX29" s="125"/>
      <c r="CEY29" s="125"/>
      <c r="CEZ29" s="125"/>
      <c r="CFA29" s="125"/>
      <c r="CFB29" s="125"/>
      <c r="CFC29" s="125"/>
      <c r="CFD29" s="125"/>
      <c r="CFE29" s="125"/>
      <c r="CFF29" s="125"/>
      <c r="CFG29" s="125"/>
      <c r="CFH29" s="125"/>
      <c r="CFI29" s="125"/>
      <c r="CFJ29" s="125"/>
      <c r="CFK29" s="125"/>
      <c r="CFL29" s="125"/>
      <c r="CFM29" s="125"/>
      <c r="CFN29" s="125"/>
      <c r="CFO29" s="125"/>
      <c r="CFP29" s="125"/>
      <c r="CFQ29" s="125"/>
      <c r="CFR29" s="125"/>
      <c r="CFS29" s="125"/>
      <c r="CFT29" s="125"/>
      <c r="CFU29" s="125"/>
      <c r="CFV29" s="125"/>
      <c r="CFW29" s="125"/>
      <c r="CFX29" s="125"/>
      <c r="CFY29" s="125"/>
      <c r="CFZ29" s="125"/>
      <c r="CGA29" s="125"/>
      <c r="CGB29" s="125"/>
      <c r="CGC29" s="125"/>
      <c r="CGD29" s="125"/>
      <c r="CGE29" s="125"/>
      <c r="CGF29" s="125"/>
      <c r="CGG29" s="125"/>
      <c r="CGH29" s="125"/>
      <c r="CGI29" s="125"/>
      <c r="CGJ29" s="125"/>
      <c r="CGK29" s="125"/>
      <c r="CGL29" s="125"/>
      <c r="CGM29" s="125"/>
      <c r="CGN29" s="125"/>
      <c r="CGO29" s="125"/>
      <c r="CGP29" s="125"/>
      <c r="CGQ29" s="125"/>
      <c r="CGR29" s="125"/>
      <c r="CGS29" s="125"/>
      <c r="CGT29" s="125"/>
      <c r="CGU29" s="125"/>
      <c r="CGV29" s="125"/>
      <c r="CGW29" s="125"/>
      <c r="CGX29" s="125"/>
      <c r="CGY29" s="125"/>
      <c r="CGZ29" s="125"/>
      <c r="CHA29" s="125"/>
      <c r="CHB29" s="125"/>
      <c r="CHC29" s="125"/>
      <c r="CHD29" s="125"/>
      <c r="CHE29" s="125"/>
      <c r="CHF29" s="125"/>
      <c r="CHG29" s="125"/>
      <c r="CHH29" s="125"/>
      <c r="CHI29" s="125"/>
      <c r="CHJ29" s="125"/>
      <c r="CHK29" s="125"/>
      <c r="CHL29" s="125"/>
      <c r="CHM29" s="125"/>
      <c r="CHN29" s="125"/>
      <c r="CHO29" s="125"/>
      <c r="CHP29" s="125"/>
      <c r="CHQ29" s="125"/>
      <c r="CHR29" s="125"/>
      <c r="CHS29" s="125"/>
      <c r="CHT29" s="125"/>
      <c r="CHU29" s="125"/>
      <c r="CHV29" s="125"/>
      <c r="CHW29" s="125"/>
      <c r="CHX29" s="125"/>
      <c r="CHY29" s="125"/>
      <c r="CHZ29" s="125"/>
      <c r="CIA29" s="125"/>
      <c r="CIB29" s="125"/>
      <c r="CIC29" s="125"/>
      <c r="CID29" s="125"/>
      <c r="CIE29" s="125"/>
      <c r="CIF29" s="125"/>
      <c r="CIG29" s="125"/>
      <c r="CIH29" s="125"/>
      <c r="CII29" s="125"/>
      <c r="CIJ29" s="125"/>
      <c r="CIK29" s="125"/>
      <c r="CIL29" s="125"/>
      <c r="CIM29" s="125"/>
      <c r="CIN29" s="125"/>
      <c r="CIO29" s="125"/>
      <c r="CIP29" s="125"/>
      <c r="CIQ29" s="125"/>
      <c r="CIR29" s="125"/>
      <c r="CIS29" s="125"/>
      <c r="CIT29" s="125"/>
      <c r="CIU29" s="125"/>
      <c r="CIV29" s="125"/>
      <c r="CIW29" s="125"/>
      <c r="CIX29" s="125"/>
      <c r="CIY29" s="125"/>
      <c r="CIZ29" s="125"/>
      <c r="CJA29" s="125"/>
      <c r="CJB29" s="125"/>
      <c r="CJC29" s="125"/>
      <c r="CJD29" s="125"/>
      <c r="CJE29" s="125"/>
      <c r="CJF29" s="125"/>
      <c r="CJG29" s="125"/>
      <c r="CJH29" s="125"/>
      <c r="CJI29" s="125"/>
      <c r="CJJ29" s="125"/>
      <c r="CJK29" s="125"/>
      <c r="CJL29" s="125"/>
      <c r="CJM29" s="125"/>
      <c r="CJN29" s="125"/>
      <c r="CJO29" s="125"/>
      <c r="CJP29" s="125"/>
      <c r="CJQ29" s="125"/>
      <c r="CJR29" s="125"/>
      <c r="CJS29" s="125"/>
      <c r="CJT29" s="125"/>
      <c r="CJU29" s="125"/>
      <c r="CJV29" s="125"/>
      <c r="CJW29" s="125"/>
      <c r="CJX29" s="125"/>
      <c r="CJY29" s="125"/>
      <c r="CJZ29" s="125"/>
      <c r="CKA29" s="125"/>
      <c r="CKB29" s="125"/>
      <c r="CKC29" s="125"/>
      <c r="CKD29" s="125"/>
      <c r="CKE29" s="125"/>
      <c r="CKF29" s="125"/>
      <c r="CKG29" s="125"/>
      <c r="CKH29" s="125"/>
      <c r="CKI29" s="125"/>
      <c r="CKJ29" s="125"/>
      <c r="CKK29" s="125"/>
      <c r="CKL29" s="125"/>
      <c r="CKM29" s="125"/>
      <c r="CKN29" s="125"/>
      <c r="CKO29" s="125"/>
      <c r="CKP29" s="125"/>
      <c r="CKQ29" s="125"/>
      <c r="CKR29" s="125"/>
      <c r="CKS29" s="125"/>
      <c r="CKT29" s="125"/>
      <c r="CKU29" s="125"/>
      <c r="CKV29" s="125"/>
      <c r="CKW29" s="125"/>
      <c r="CKX29" s="125"/>
      <c r="CKY29" s="125"/>
      <c r="CKZ29" s="125"/>
      <c r="CLA29" s="125"/>
      <c r="CLB29" s="125"/>
      <c r="CLC29" s="125"/>
      <c r="CLD29" s="125"/>
      <c r="CLE29" s="125"/>
      <c r="CLF29" s="125"/>
      <c r="CLG29" s="125"/>
      <c r="CLH29" s="125"/>
      <c r="CLI29" s="125"/>
      <c r="CLJ29" s="125"/>
      <c r="CLK29" s="125"/>
      <c r="CLL29" s="125"/>
      <c r="CLM29" s="125"/>
      <c r="CLN29" s="125"/>
      <c r="CLO29" s="125"/>
      <c r="CLP29" s="125"/>
      <c r="CLQ29" s="125"/>
      <c r="CLR29" s="125"/>
      <c r="CLS29" s="125"/>
      <c r="CLT29" s="125"/>
      <c r="CLU29" s="125"/>
      <c r="CLV29" s="125"/>
      <c r="CLW29" s="125"/>
      <c r="CLX29" s="125"/>
      <c r="CLY29" s="125"/>
      <c r="CLZ29" s="125"/>
      <c r="CMA29" s="125"/>
      <c r="CMB29" s="125"/>
      <c r="CMC29" s="125"/>
      <c r="CMD29" s="125"/>
      <c r="CME29" s="125"/>
      <c r="CMF29" s="125"/>
      <c r="CMG29" s="125"/>
      <c r="CMH29" s="125"/>
      <c r="CMI29" s="125"/>
      <c r="CMJ29" s="125"/>
      <c r="CMK29" s="125"/>
      <c r="CML29" s="125"/>
      <c r="CMM29" s="125"/>
      <c r="CMN29" s="125"/>
      <c r="CMO29" s="125"/>
      <c r="CMP29" s="125"/>
      <c r="CMQ29" s="125"/>
      <c r="CMR29" s="125"/>
      <c r="CMS29" s="125"/>
      <c r="CMT29" s="125"/>
      <c r="CMU29" s="125"/>
      <c r="CMV29" s="125"/>
      <c r="CMW29" s="125"/>
      <c r="CMX29" s="125"/>
      <c r="CMY29" s="125"/>
      <c r="CMZ29" s="125"/>
      <c r="CNA29" s="125"/>
      <c r="CNB29" s="125"/>
      <c r="CNC29" s="125"/>
      <c r="CND29" s="125"/>
      <c r="CNE29" s="125"/>
      <c r="CNF29" s="125"/>
      <c r="CNG29" s="125"/>
      <c r="CNH29" s="125"/>
      <c r="CNI29" s="125"/>
      <c r="CNJ29" s="125"/>
      <c r="CNK29" s="125"/>
      <c r="CNL29" s="125"/>
      <c r="CNM29" s="125"/>
      <c r="CNN29" s="125"/>
      <c r="CNO29" s="125"/>
      <c r="CNP29" s="125"/>
      <c r="CNQ29" s="125"/>
      <c r="CNR29" s="125"/>
      <c r="CNS29" s="125"/>
      <c r="CNT29" s="125"/>
      <c r="CNU29" s="125"/>
      <c r="CNV29" s="125"/>
      <c r="CNW29" s="125"/>
      <c r="CNX29" s="125"/>
      <c r="CNY29" s="125"/>
      <c r="CNZ29" s="125"/>
      <c r="COA29" s="125"/>
      <c r="COB29" s="125"/>
      <c r="COC29" s="125"/>
      <c r="COD29" s="125"/>
      <c r="COE29" s="125"/>
      <c r="COF29" s="125"/>
      <c r="COG29" s="125"/>
      <c r="COH29" s="125"/>
      <c r="COI29" s="125"/>
      <c r="COJ29" s="125"/>
      <c r="COK29" s="125"/>
      <c r="COL29" s="125"/>
      <c r="COM29" s="125"/>
      <c r="CON29" s="125"/>
      <c r="COO29" s="125"/>
      <c r="COP29" s="125"/>
      <c r="COQ29" s="125"/>
      <c r="COR29" s="125"/>
      <c r="COS29" s="125"/>
      <c r="COT29" s="125"/>
      <c r="COU29" s="125"/>
      <c r="COV29" s="125"/>
      <c r="COW29" s="125"/>
      <c r="COX29" s="125"/>
      <c r="COY29" s="125"/>
      <c r="COZ29" s="125"/>
      <c r="CPA29" s="125"/>
      <c r="CPB29" s="125"/>
      <c r="CPC29" s="125"/>
      <c r="CPD29" s="125"/>
      <c r="CPE29" s="125"/>
      <c r="CPF29" s="125"/>
      <c r="CPG29" s="125"/>
      <c r="CPH29" s="125"/>
      <c r="CPI29" s="125"/>
      <c r="CPJ29" s="125"/>
      <c r="CPK29" s="125"/>
      <c r="CPL29" s="125"/>
      <c r="CPM29" s="125"/>
      <c r="CPN29" s="125"/>
      <c r="CPO29" s="125"/>
      <c r="CPP29" s="125"/>
      <c r="CPQ29" s="125"/>
      <c r="CPR29" s="125"/>
      <c r="CPS29" s="125"/>
      <c r="CPT29" s="125"/>
      <c r="CPU29" s="125"/>
      <c r="CPV29" s="125"/>
      <c r="CPW29" s="125"/>
      <c r="CPX29" s="125"/>
      <c r="CPY29" s="125"/>
      <c r="CPZ29" s="125"/>
      <c r="CQA29" s="125"/>
      <c r="CQB29" s="125"/>
      <c r="CQC29" s="125"/>
      <c r="CQD29" s="125"/>
      <c r="CQE29" s="125"/>
      <c r="CQF29" s="125"/>
      <c r="CQG29" s="125"/>
      <c r="CQH29" s="125"/>
      <c r="CQI29" s="125"/>
      <c r="CQJ29" s="125"/>
      <c r="CQK29" s="125"/>
      <c r="CQL29" s="125"/>
      <c r="CQM29" s="125"/>
      <c r="CQN29" s="125"/>
      <c r="CQO29" s="125"/>
      <c r="CQP29" s="125"/>
      <c r="CQQ29" s="125"/>
      <c r="CQR29" s="125"/>
      <c r="CQS29" s="125"/>
      <c r="CQT29" s="125"/>
      <c r="CQU29" s="125"/>
      <c r="CQV29" s="125"/>
      <c r="CQW29" s="125"/>
      <c r="CQX29" s="125"/>
      <c r="CQY29" s="125"/>
      <c r="CQZ29" s="125"/>
      <c r="CRA29" s="125"/>
      <c r="CRB29" s="125"/>
      <c r="CRC29" s="125"/>
      <c r="CRD29" s="125"/>
      <c r="CRE29" s="125"/>
      <c r="CRF29" s="125"/>
      <c r="CRG29" s="125"/>
      <c r="CRH29" s="125"/>
      <c r="CRI29" s="125"/>
      <c r="CRJ29" s="125"/>
      <c r="CRK29" s="125"/>
      <c r="CRL29" s="125"/>
      <c r="CRM29" s="125"/>
      <c r="CRN29" s="125"/>
      <c r="CRO29" s="125"/>
      <c r="CRP29" s="125"/>
      <c r="CRQ29" s="125"/>
      <c r="CRR29" s="125"/>
      <c r="CRS29" s="125"/>
      <c r="CRT29" s="125"/>
      <c r="CRU29" s="125"/>
      <c r="CRV29" s="125"/>
      <c r="CRW29" s="125"/>
      <c r="CRX29" s="125"/>
      <c r="CRY29" s="125"/>
      <c r="CRZ29" s="125"/>
      <c r="CSA29" s="125"/>
      <c r="CSB29" s="125"/>
      <c r="CSC29" s="125"/>
      <c r="CSD29" s="125"/>
      <c r="CSE29" s="125"/>
      <c r="CSF29" s="125"/>
      <c r="CSG29" s="125"/>
      <c r="CSH29" s="125"/>
      <c r="CSI29" s="125"/>
      <c r="CSJ29" s="125"/>
      <c r="CSK29" s="125"/>
      <c r="CSL29" s="125"/>
      <c r="CSM29" s="125"/>
      <c r="CSN29" s="125"/>
      <c r="CSO29" s="125"/>
      <c r="CSP29" s="125"/>
      <c r="CSQ29" s="125"/>
      <c r="CSR29" s="125"/>
      <c r="CSS29" s="125"/>
      <c r="CST29" s="125"/>
      <c r="CSU29" s="125"/>
      <c r="CSV29" s="125"/>
      <c r="CSW29" s="125"/>
      <c r="CSX29" s="125"/>
      <c r="CSY29" s="125"/>
      <c r="CSZ29" s="125"/>
      <c r="CTA29" s="125"/>
      <c r="CTB29" s="125"/>
      <c r="CTC29" s="125"/>
      <c r="CTD29" s="125"/>
      <c r="CTE29" s="125"/>
      <c r="CTF29" s="125"/>
      <c r="CTG29" s="125"/>
      <c r="CTH29" s="125"/>
      <c r="CTI29" s="125"/>
      <c r="CTJ29" s="125"/>
      <c r="CTK29" s="125"/>
      <c r="CTL29" s="125"/>
      <c r="CTM29" s="125"/>
      <c r="CTN29" s="125"/>
      <c r="CTO29" s="125"/>
      <c r="CTP29" s="125"/>
      <c r="CTQ29" s="125"/>
      <c r="CTR29" s="125"/>
      <c r="CTS29" s="125"/>
      <c r="CTT29" s="125"/>
      <c r="CTU29" s="125"/>
      <c r="CTV29" s="125"/>
      <c r="CTW29" s="125"/>
      <c r="CTX29" s="125"/>
      <c r="CTY29" s="125"/>
      <c r="CTZ29" s="125"/>
      <c r="CUA29" s="125"/>
      <c r="CUB29" s="125"/>
      <c r="CUC29" s="125"/>
      <c r="CUD29" s="125"/>
      <c r="CUE29" s="125"/>
      <c r="CUF29" s="125"/>
      <c r="CUG29" s="125"/>
      <c r="CUH29" s="125"/>
      <c r="CUI29" s="125"/>
      <c r="CUJ29" s="125"/>
      <c r="CUK29" s="125"/>
      <c r="CUL29" s="125"/>
      <c r="CUM29" s="125"/>
      <c r="CUN29" s="125"/>
      <c r="CUO29" s="125"/>
      <c r="CUP29" s="125"/>
      <c r="CUQ29" s="125"/>
      <c r="CUR29" s="125"/>
      <c r="CUS29" s="125"/>
      <c r="CUT29" s="125"/>
      <c r="CUU29" s="125"/>
      <c r="CUV29" s="125"/>
      <c r="CUW29" s="125"/>
      <c r="CUX29" s="125"/>
      <c r="CUY29" s="125"/>
      <c r="CUZ29" s="125"/>
      <c r="CVA29" s="125"/>
      <c r="CVB29" s="125"/>
      <c r="CVC29" s="125"/>
      <c r="CVD29" s="125"/>
      <c r="CVE29" s="125"/>
      <c r="CVF29" s="125"/>
      <c r="CVG29" s="125"/>
      <c r="CVH29" s="125"/>
      <c r="CVI29" s="125"/>
      <c r="CVJ29" s="125"/>
      <c r="CVK29" s="125"/>
      <c r="CVL29" s="125"/>
      <c r="CVM29" s="125"/>
      <c r="CVN29" s="125"/>
      <c r="CVO29" s="125"/>
      <c r="CVP29" s="125"/>
      <c r="CVQ29" s="125"/>
      <c r="CVR29" s="125"/>
      <c r="CVS29" s="125"/>
      <c r="CVT29" s="125"/>
      <c r="CVU29" s="125"/>
      <c r="CVV29" s="125"/>
      <c r="CVW29" s="125"/>
      <c r="CVX29" s="125"/>
      <c r="CVY29" s="125"/>
      <c r="CVZ29" s="125"/>
      <c r="CWA29" s="125"/>
      <c r="CWB29" s="125"/>
      <c r="CWC29" s="125"/>
      <c r="CWD29" s="125"/>
      <c r="CWE29" s="125"/>
      <c r="CWF29" s="125"/>
      <c r="CWG29" s="125"/>
      <c r="CWH29" s="125"/>
      <c r="CWI29" s="125"/>
      <c r="CWJ29" s="125"/>
      <c r="CWK29" s="125"/>
      <c r="CWL29" s="125"/>
      <c r="CWM29" s="125"/>
      <c r="CWN29" s="125"/>
      <c r="CWO29" s="125"/>
      <c r="CWP29" s="125"/>
      <c r="CWQ29" s="125"/>
      <c r="CWR29" s="125"/>
      <c r="CWS29" s="125"/>
      <c r="CWT29" s="125"/>
      <c r="CWU29" s="125"/>
      <c r="CWV29" s="125"/>
      <c r="CWW29" s="125"/>
      <c r="CWX29" s="125"/>
      <c r="CWY29" s="125"/>
      <c r="CWZ29" s="125"/>
      <c r="CXA29" s="125"/>
      <c r="CXB29" s="125"/>
      <c r="CXC29" s="125"/>
      <c r="CXD29" s="125"/>
      <c r="CXE29" s="125"/>
      <c r="CXF29" s="125"/>
      <c r="CXG29" s="125"/>
      <c r="CXH29" s="125"/>
      <c r="CXI29" s="125"/>
      <c r="CXJ29" s="125"/>
      <c r="CXK29" s="125"/>
      <c r="CXL29" s="125"/>
      <c r="CXM29" s="125"/>
      <c r="CXN29" s="125"/>
      <c r="CXO29" s="125"/>
      <c r="CXP29" s="125"/>
      <c r="CXQ29" s="125"/>
      <c r="CXR29" s="125"/>
      <c r="CXS29" s="125"/>
      <c r="CXT29" s="125"/>
      <c r="CXU29" s="125"/>
      <c r="CXV29" s="125"/>
      <c r="CXW29" s="125"/>
      <c r="CXX29" s="125"/>
      <c r="CXY29" s="125"/>
      <c r="CXZ29" s="125"/>
      <c r="CYA29" s="125"/>
      <c r="CYB29" s="125"/>
      <c r="CYC29" s="125"/>
      <c r="CYD29" s="125"/>
      <c r="CYE29" s="125"/>
      <c r="CYF29" s="125"/>
      <c r="CYG29" s="125"/>
      <c r="CYH29" s="125"/>
      <c r="CYI29" s="125"/>
      <c r="CYJ29" s="125"/>
      <c r="CYK29" s="125"/>
      <c r="CYL29" s="125"/>
      <c r="CYM29" s="125"/>
      <c r="CYN29" s="125"/>
      <c r="CYO29" s="125"/>
      <c r="CYP29" s="125"/>
      <c r="CYQ29" s="125"/>
      <c r="CYR29" s="125"/>
      <c r="CYS29" s="125"/>
      <c r="CYT29" s="125"/>
      <c r="CYU29" s="125"/>
      <c r="CYV29" s="125"/>
      <c r="CYW29" s="125"/>
      <c r="CYX29" s="125"/>
      <c r="CYY29" s="125"/>
      <c r="CYZ29" s="125"/>
      <c r="CZA29" s="125"/>
      <c r="CZB29" s="125"/>
      <c r="CZC29" s="125"/>
      <c r="CZD29" s="125"/>
      <c r="CZE29" s="125"/>
      <c r="CZF29" s="125"/>
      <c r="CZG29" s="125"/>
      <c r="CZH29" s="125"/>
      <c r="CZI29" s="125"/>
      <c r="CZJ29" s="125"/>
      <c r="CZK29" s="125"/>
      <c r="CZL29" s="125"/>
      <c r="CZM29" s="125"/>
      <c r="CZN29" s="125"/>
      <c r="CZO29" s="125"/>
      <c r="CZP29" s="125"/>
      <c r="CZQ29" s="125"/>
      <c r="CZR29" s="125"/>
      <c r="CZS29" s="125"/>
      <c r="CZT29" s="125"/>
      <c r="CZU29" s="125"/>
      <c r="CZV29" s="125"/>
      <c r="CZW29" s="125"/>
      <c r="CZX29" s="125"/>
      <c r="CZY29" s="125"/>
      <c r="CZZ29" s="125"/>
      <c r="DAA29" s="125"/>
      <c r="DAB29" s="125"/>
      <c r="DAC29" s="125"/>
      <c r="DAD29" s="125"/>
      <c r="DAE29" s="125"/>
      <c r="DAF29" s="125"/>
      <c r="DAG29" s="125"/>
      <c r="DAH29" s="125"/>
      <c r="DAI29" s="125"/>
      <c r="DAJ29" s="125"/>
      <c r="DAK29" s="125"/>
      <c r="DAL29" s="125"/>
      <c r="DAM29" s="125"/>
      <c r="DAN29" s="125"/>
      <c r="DAO29" s="125"/>
      <c r="DAP29" s="125"/>
      <c r="DAQ29" s="125"/>
      <c r="DAR29" s="125"/>
      <c r="DAS29" s="125"/>
      <c r="DAT29" s="125"/>
      <c r="DAU29" s="125"/>
      <c r="DAV29" s="125"/>
      <c r="DAW29" s="125"/>
      <c r="DAX29" s="125"/>
      <c r="DAY29" s="125"/>
      <c r="DAZ29" s="125"/>
      <c r="DBA29" s="125"/>
      <c r="DBB29" s="125"/>
      <c r="DBC29" s="125"/>
      <c r="DBD29" s="125"/>
      <c r="DBE29" s="125"/>
      <c r="DBF29" s="125"/>
      <c r="DBG29" s="125"/>
      <c r="DBH29" s="125"/>
      <c r="DBI29" s="125"/>
      <c r="DBJ29" s="125"/>
      <c r="DBK29" s="125"/>
      <c r="DBL29" s="125"/>
      <c r="DBM29" s="125"/>
      <c r="DBN29" s="125"/>
      <c r="DBO29" s="125"/>
      <c r="DBP29" s="125"/>
      <c r="DBQ29" s="125"/>
      <c r="DBR29" s="125"/>
      <c r="DBS29" s="125"/>
      <c r="DBT29" s="125"/>
      <c r="DBU29" s="125"/>
      <c r="DBV29" s="125"/>
      <c r="DBW29" s="125"/>
      <c r="DBX29" s="125"/>
      <c r="DBY29" s="125"/>
      <c r="DBZ29" s="125"/>
      <c r="DCA29" s="125"/>
      <c r="DCB29" s="125"/>
      <c r="DCC29" s="125"/>
      <c r="DCD29" s="125"/>
      <c r="DCE29" s="125"/>
      <c r="DCF29" s="125"/>
      <c r="DCG29" s="125"/>
      <c r="DCH29" s="125"/>
      <c r="DCI29" s="125"/>
      <c r="DCJ29" s="125"/>
      <c r="DCK29" s="125"/>
      <c r="DCL29" s="125"/>
      <c r="DCM29" s="125"/>
      <c r="DCN29" s="125"/>
      <c r="DCO29" s="125"/>
      <c r="DCP29" s="125"/>
      <c r="DCQ29" s="125"/>
      <c r="DCR29" s="125"/>
      <c r="DCS29" s="125"/>
      <c r="DCT29" s="125"/>
      <c r="DCU29" s="125"/>
      <c r="DCV29" s="125"/>
      <c r="DCW29" s="125"/>
      <c r="DCX29" s="125"/>
      <c r="DCY29" s="125"/>
      <c r="DCZ29" s="125"/>
      <c r="DDA29" s="125"/>
      <c r="DDB29" s="125"/>
      <c r="DDC29" s="125"/>
      <c r="DDD29" s="125"/>
      <c r="DDE29" s="125"/>
      <c r="DDF29" s="125"/>
      <c r="DDG29" s="125"/>
      <c r="DDH29" s="125"/>
      <c r="DDI29" s="125"/>
      <c r="DDJ29" s="125"/>
      <c r="DDK29" s="125"/>
      <c r="DDL29" s="125"/>
      <c r="DDM29" s="125"/>
      <c r="DDN29" s="125"/>
      <c r="DDO29" s="125"/>
      <c r="DDP29" s="125"/>
      <c r="DDQ29" s="125"/>
      <c r="DDR29" s="125"/>
      <c r="DDS29" s="125"/>
      <c r="DDT29" s="125"/>
      <c r="DDU29" s="125"/>
      <c r="DDV29" s="125"/>
      <c r="DDW29" s="125"/>
      <c r="DDX29" s="125"/>
      <c r="DDY29" s="125"/>
      <c r="DDZ29" s="125"/>
      <c r="DEA29" s="125"/>
      <c r="DEB29" s="125"/>
      <c r="DEC29" s="125"/>
      <c r="DED29" s="125"/>
      <c r="DEE29" s="125"/>
      <c r="DEF29" s="125"/>
      <c r="DEG29" s="125"/>
      <c r="DEH29" s="125"/>
      <c r="DEI29" s="125"/>
      <c r="DEJ29" s="125"/>
      <c r="DEK29" s="125"/>
      <c r="DEL29" s="125"/>
      <c r="DEM29" s="125"/>
      <c r="DEN29" s="125"/>
      <c r="DEO29" s="125"/>
      <c r="DEP29" s="125"/>
      <c r="DEQ29" s="125"/>
      <c r="DER29" s="125"/>
      <c r="DES29" s="125"/>
      <c r="DET29" s="125"/>
      <c r="DEU29" s="125"/>
      <c r="DEV29" s="125"/>
      <c r="DEW29" s="125"/>
      <c r="DEX29" s="125"/>
      <c r="DEY29" s="125"/>
      <c r="DEZ29" s="125"/>
      <c r="DFA29" s="125"/>
      <c r="DFB29" s="125"/>
      <c r="DFC29" s="125"/>
      <c r="DFD29" s="125"/>
      <c r="DFE29" s="125"/>
      <c r="DFF29" s="125"/>
      <c r="DFG29" s="125"/>
      <c r="DFH29" s="125"/>
      <c r="DFI29" s="125"/>
      <c r="DFJ29" s="125"/>
      <c r="DFK29" s="125"/>
      <c r="DFL29" s="125"/>
      <c r="DFM29" s="125"/>
      <c r="DFN29" s="125"/>
      <c r="DFO29" s="125"/>
      <c r="DFP29" s="125"/>
      <c r="DFQ29" s="125"/>
      <c r="DFR29" s="125"/>
      <c r="DFS29" s="125"/>
      <c r="DFT29" s="125"/>
      <c r="DFU29" s="125"/>
      <c r="DFV29" s="125"/>
      <c r="DFW29" s="125"/>
      <c r="DFX29" s="125"/>
      <c r="DFY29" s="125"/>
      <c r="DFZ29" s="125"/>
      <c r="DGA29" s="125"/>
      <c r="DGB29" s="125"/>
      <c r="DGC29" s="125"/>
      <c r="DGD29" s="125"/>
      <c r="DGE29" s="125"/>
      <c r="DGF29" s="125"/>
      <c r="DGG29" s="125"/>
      <c r="DGH29" s="125"/>
      <c r="DGI29" s="125"/>
      <c r="DGJ29" s="125"/>
      <c r="DGK29" s="125"/>
      <c r="DGL29" s="125"/>
      <c r="DGM29" s="125"/>
      <c r="DGN29" s="125"/>
      <c r="DGO29" s="125"/>
      <c r="DGP29" s="125"/>
      <c r="DGQ29" s="125"/>
      <c r="DGR29" s="125"/>
      <c r="DGS29" s="125"/>
      <c r="DGT29" s="125"/>
      <c r="DGU29" s="125"/>
      <c r="DGV29" s="125"/>
      <c r="DGW29" s="125"/>
      <c r="DGX29" s="125"/>
      <c r="DGY29" s="125"/>
      <c r="DGZ29" s="125"/>
      <c r="DHA29" s="125"/>
      <c r="DHB29" s="125"/>
      <c r="DHC29" s="125"/>
      <c r="DHD29" s="125"/>
      <c r="DHE29" s="125"/>
      <c r="DHF29" s="125"/>
      <c r="DHG29" s="125"/>
      <c r="DHH29" s="125"/>
      <c r="DHI29" s="125"/>
      <c r="DHJ29" s="125"/>
      <c r="DHK29" s="125"/>
      <c r="DHL29" s="125"/>
      <c r="DHM29" s="125"/>
      <c r="DHN29" s="125"/>
      <c r="DHO29" s="125"/>
      <c r="DHP29" s="125"/>
      <c r="DHQ29" s="125"/>
      <c r="DHR29" s="125"/>
      <c r="DHS29" s="125"/>
      <c r="DHT29" s="125"/>
      <c r="DHU29" s="125"/>
      <c r="DHV29" s="125"/>
      <c r="DHW29" s="125"/>
      <c r="DHX29" s="125"/>
      <c r="DHY29" s="125"/>
      <c r="DHZ29" s="125"/>
      <c r="DIA29" s="125"/>
      <c r="DIB29" s="125"/>
      <c r="DIC29" s="125"/>
      <c r="DID29" s="125"/>
      <c r="DIE29" s="125"/>
      <c r="DIF29" s="125"/>
      <c r="DIG29" s="125"/>
      <c r="DIH29" s="125"/>
      <c r="DII29" s="125"/>
      <c r="DIJ29" s="125"/>
      <c r="DIK29" s="125"/>
      <c r="DIL29" s="125"/>
      <c r="DIM29" s="125"/>
      <c r="DIN29" s="125"/>
      <c r="DIO29" s="125"/>
      <c r="DIP29" s="125"/>
      <c r="DIQ29" s="125"/>
      <c r="DIR29" s="125"/>
      <c r="DIS29" s="125"/>
      <c r="DIT29" s="125"/>
      <c r="DIU29" s="125"/>
      <c r="DIV29" s="125"/>
      <c r="DIW29" s="125"/>
      <c r="DIX29" s="125"/>
      <c r="DIY29" s="125"/>
      <c r="DIZ29" s="125"/>
      <c r="DJA29" s="125"/>
      <c r="DJB29" s="125"/>
      <c r="DJC29" s="125"/>
      <c r="DJD29" s="125"/>
      <c r="DJE29" s="125"/>
      <c r="DJF29" s="125"/>
      <c r="DJG29" s="125"/>
      <c r="DJH29" s="125"/>
      <c r="DJI29" s="125"/>
      <c r="DJJ29" s="125"/>
      <c r="DJK29" s="125"/>
      <c r="DJL29" s="125"/>
      <c r="DJM29" s="125"/>
      <c r="DJN29" s="125"/>
      <c r="DJO29" s="125"/>
      <c r="DJP29" s="125"/>
      <c r="DJQ29" s="125"/>
      <c r="DJR29" s="125"/>
      <c r="DJS29" s="125"/>
      <c r="DJT29" s="125"/>
      <c r="DJU29" s="125"/>
      <c r="DJV29" s="125"/>
      <c r="DJW29" s="125"/>
      <c r="DJX29" s="125"/>
      <c r="DJY29" s="125"/>
      <c r="DJZ29" s="125"/>
      <c r="DKA29" s="125"/>
      <c r="DKB29" s="125"/>
      <c r="DKC29" s="125"/>
      <c r="DKD29" s="125"/>
      <c r="DKE29" s="125"/>
      <c r="DKF29" s="125"/>
      <c r="DKG29" s="125"/>
      <c r="DKH29" s="125"/>
      <c r="DKI29" s="125"/>
      <c r="DKJ29" s="125"/>
      <c r="DKK29" s="125"/>
      <c r="DKL29" s="125"/>
      <c r="DKM29" s="125"/>
      <c r="DKN29" s="125"/>
      <c r="DKO29" s="125"/>
      <c r="DKP29" s="125"/>
      <c r="DKQ29" s="125"/>
      <c r="DKR29" s="125"/>
      <c r="DKS29" s="125"/>
      <c r="DKT29" s="125"/>
      <c r="DKU29" s="125"/>
      <c r="DKV29" s="125"/>
      <c r="DKW29" s="125"/>
      <c r="DKX29" s="125"/>
      <c r="DKY29" s="125"/>
      <c r="DKZ29" s="125"/>
      <c r="DLA29" s="125"/>
      <c r="DLB29" s="125"/>
      <c r="DLC29" s="125"/>
      <c r="DLD29" s="125"/>
      <c r="DLE29" s="125"/>
      <c r="DLF29" s="125"/>
      <c r="DLG29" s="125"/>
      <c r="DLH29" s="125"/>
      <c r="DLI29" s="125"/>
      <c r="DLJ29" s="125"/>
      <c r="DLK29" s="125"/>
      <c r="DLL29" s="125"/>
      <c r="DLM29" s="125"/>
      <c r="DLN29" s="125"/>
      <c r="DLO29" s="125"/>
      <c r="DLP29" s="125"/>
      <c r="DLQ29" s="125"/>
      <c r="DLR29" s="125"/>
      <c r="DLS29" s="125"/>
      <c r="DLT29" s="125"/>
      <c r="DLU29" s="125"/>
      <c r="DLV29" s="125"/>
      <c r="DLW29" s="125"/>
      <c r="DLX29" s="125"/>
      <c r="DLY29" s="125"/>
      <c r="DLZ29" s="125"/>
      <c r="DMA29" s="125"/>
      <c r="DMB29" s="125"/>
      <c r="DMC29" s="125"/>
      <c r="DMD29" s="125"/>
      <c r="DME29" s="125"/>
      <c r="DMF29" s="125"/>
      <c r="DMG29" s="125"/>
      <c r="DMH29" s="125"/>
      <c r="DMI29" s="125"/>
      <c r="DMJ29" s="125"/>
      <c r="DMK29" s="125"/>
      <c r="DML29" s="125"/>
      <c r="DMM29" s="125"/>
      <c r="DMN29" s="125"/>
      <c r="DMO29" s="125"/>
      <c r="DMP29" s="125"/>
      <c r="DMQ29" s="125"/>
      <c r="DMR29" s="125"/>
      <c r="DMS29" s="125"/>
      <c r="DMT29" s="125"/>
      <c r="DMU29" s="125"/>
      <c r="DMV29" s="125"/>
      <c r="DMW29" s="125"/>
      <c r="DMX29" s="125"/>
      <c r="DMY29" s="125"/>
      <c r="DMZ29" s="125"/>
      <c r="DNA29" s="125"/>
      <c r="DNB29" s="125"/>
      <c r="DNC29" s="125"/>
      <c r="DND29" s="125"/>
      <c r="DNE29" s="125"/>
      <c r="DNF29" s="125"/>
      <c r="DNG29" s="125"/>
      <c r="DNH29" s="125"/>
      <c r="DNI29" s="125"/>
      <c r="DNJ29" s="125"/>
      <c r="DNK29" s="125"/>
      <c r="DNL29" s="125"/>
      <c r="DNM29" s="125"/>
      <c r="DNN29" s="125"/>
      <c r="DNO29" s="125"/>
      <c r="DNP29" s="125"/>
      <c r="DNQ29" s="125"/>
      <c r="DNR29" s="125"/>
      <c r="DNS29" s="125"/>
      <c r="DNT29" s="125"/>
      <c r="DNU29" s="125"/>
      <c r="DNV29" s="125"/>
      <c r="DNW29" s="125"/>
      <c r="DNX29" s="125"/>
      <c r="DNY29" s="125"/>
      <c r="DNZ29" s="125"/>
      <c r="DOA29" s="125"/>
      <c r="DOB29" s="125"/>
      <c r="DOC29" s="125"/>
      <c r="DOD29" s="125"/>
      <c r="DOE29" s="125"/>
      <c r="DOF29" s="125"/>
      <c r="DOG29" s="125"/>
      <c r="DOH29" s="125"/>
      <c r="DOI29" s="125"/>
      <c r="DOJ29" s="125"/>
      <c r="DOK29" s="125"/>
      <c r="DOL29" s="125"/>
      <c r="DOM29" s="125"/>
      <c r="DON29" s="125"/>
      <c r="DOO29" s="125"/>
      <c r="DOP29" s="125"/>
      <c r="DOQ29" s="125"/>
      <c r="DOR29" s="125"/>
      <c r="DOS29" s="125"/>
      <c r="DOT29" s="125"/>
      <c r="DOU29" s="125"/>
      <c r="DOV29" s="125"/>
      <c r="DOW29" s="125"/>
      <c r="DOX29" s="125"/>
      <c r="DOY29" s="125"/>
      <c r="DOZ29" s="125"/>
      <c r="DPA29" s="125"/>
      <c r="DPB29" s="125"/>
      <c r="DPC29" s="125"/>
      <c r="DPD29" s="125"/>
      <c r="DPE29" s="125"/>
      <c r="DPF29" s="125"/>
      <c r="DPG29" s="125"/>
      <c r="DPH29" s="125"/>
      <c r="DPI29" s="125"/>
      <c r="DPJ29" s="125"/>
      <c r="DPK29" s="125"/>
      <c r="DPL29" s="125"/>
      <c r="DPM29" s="125"/>
      <c r="DPN29" s="125"/>
      <c r="DPO29" s="125"/>
      <c r="DPP29" s="125"/>
      <c r="DPQ29" s="125"/>
      <c r="DPR29" s="125"/>
      <c r="DPS29" s="125"/>
      <c r="DPT29" s="125"/>
      <c r="DPU29" s="125"/>
      <c r="DPV29" s="125"/>
      <c r="DPW29" s="125"/>
      <c r="DPX29" s="125"/>
      <c r="DPY29" s="125"/>
      <c r="DPZ29" s="125"/>
      <c r="DQA29" s="125"/>
      <c r="DQB29" s="125"/>
      <c r="DQC29" s="125"/>
      <c r="DQD29" s="125"/>
      <c r="DQE29" s="125"/>
      <c r="DQF29" s="125"/>
      <c r="DQG29" s="125"/>
      <c r="DQH29" s="125"/>
      <c r="DQI29" s="125"/>
      <c r="DQJ29" s="125"/>
      <c r="DQK29" s="125"/>
      <c r="DQL29" s="125"/>
      <c r="DQM29" s="125"/>
      <c r="DQN29" s="125"/>
      <c r="DQO29" s="125"/>
      <c r="DQP29" s="125"/>
      <c r="DQQ29" s="125"/>
      <c r="DQR29" s="125"/>
      <c r="DQS29" s="125"/>
      <c r="DQT29" s="125"/>
      <c r="DQU29" s="125"/>
      <c r="DQV29" s="125"/>
      <c r="DQW29" s="125"/>
      <c r="DQX29" s="125"/>
      <c r="DQY29" s="125"/>
      <c r="DQZ29" s="125"/>
      <c r="DRA29" s="125"/>
      <c r="DRB29" s="125"/>
      <c r="DRC29" s="125"/>
      <c r="DRD29" s="125"/>
      <c r="DRE29" s="125"/>
      <c r="DRF29" s="125"/>
      <c r="DRG29" s="125"/>
      <c r="DRH29" s="125"/>
      <c r="DRI29" s="125"/>
      <c r="DRJ29" s="125"/>
      <c r="DRK29" s="125"/>
      <c r="DRL29" s="125"/>
      <c r="DRM29" s="125"/>
      <c r="DRN29" s="125"/>
      <c r="DRO29" s="125"/>
      <c r="DRP29" s="125"/>
      <c r="DRQ29" s="125"/>
      <c r="DRR29" s="125"/>
      <c r="DRS29" s="125"/>
      <c r="DRT29" s="125"/>
      <c r="DRU29" s="125"/>
      <c r="DRV29" s="125"/>
      <c r="DRW29" s="125"/>
      <c r="DRX29" s="125"/>
      <c r="DRY29" s="125"/>
      <c r="DRZ29" s="125"/>
      <c r="DSA29" s="125"/>
      <c r="DSB29" s="125"/>
      <c r="DSC29" s="125"/>
      <c r="DSD29" s="125"/>
      <c r="DSE29" s="125"/>
      <c r="DSF29" s="125"/>
      <c r="DSG29" s="125"/>
      <c r="DSH29" s="125"/>
      <c r="DSI29" s="125"/>
      <c r="DSJ29" s="125"/>
      <c r="DSK29" s="125"/>
      <c r="DSL29" s="125"/>
      <c r="DSM29" s="125"/>
      <c r="DSN29" s="125"/>
      <c r="DSO29" s="125"/>
      <c r="DSP29" s="125"/>
      <c r="DSQ29" s="125"/>
      <c r="DSR29" s="125"/>
      <c r="DSS29" s="125"/>
      <c r="DST29" s="125"/>
      <c r="DSU29" s="125"/>
      <c r="DSV29" s="125"/>
      <c r="DSW29" s="125"/>
      <c r="DSX29" s="125"/>
      <c r="DSY29" s="125"/>
      <c r="DSZ29" s="125"/>
      <c r="DTA29" s="125"/>
      <c r="DTB29" s="125"/>
      <c r="DTC29" s="125"/>
      <c r="DTD29" s="125"/>
      <c r="DTE29" s="125"/>
      <c r="DTF29" s="125"/>
      <c r="DTG29" s="125"/>
      <c r="DTH29" s="125"/>
      <c r="DTI29" s="125"/>
      <c r="DTJ29" s="125"/>
      <c r="DTK29" s="125"/>
      <c r="DTL29" s="125"/>
      <c r="DTM29" s="125"/>
      <c r="DTN29" s="125"/>
      <c r="DTO29" s="125"/>
      <c r="DTP29" s="125"/>
      <c r="DTQ29" s="125"/>
      <c r="DTR29" s="125"/>
      <c r="DTS29" s="125"/>
      <c r="DTT29" s="125"/>
      <c r="DTU29" s="125"/>
      <c r="DTV29" s="125"/>
      <c r="DTW29" s="125"/>
      <c r="DTX29" s="125"/>
      <c r="DTY29" s="125"/>
      <c r="DTZ29" s="125"/>
      <c r="DUA29" s="125"/>
      <c r="DUB29" s="125"/>
      <c r="DUC29" s="125"/>
      <c r="DUD29" s="125"/>
      <c r="DUE29" s="125"/>
      <c r="DUF29" s="125"/>
      <c r="DUG29" s="125"/>
      <c r="DUH29" s="125"/>
      <c r="DUI29" s="125"/>
      <c r="DUJ29" s="125"/>
      <c r="DUK29" s="125"/>
      <c r="DUL29" s="125"/>
      <c r="DUM29" s="125"/>
      <c r="DUN29" s="125"/>
      <c r="DUO29" s="125"/>
      <c r="DUP29" s="125"/>
      <c r="DUQ29" s="125"/>
      <c r="DUR29" s="125"/>
      <c r="DUS29" s="125"/>
      <c r="DUT29" s="125"/>
      <c r="DUU29" s="125"/>
      <c r="DUV29" s="125"/>
      <c r="DUW29" s="125"/>
      <c r="DUX29" s="125"/>
      <c r="DUY29" s="125"/>
      <c r="DUZ29" s="125"/>
      <c r="DVA29" s="125"/>
      <c r="DVB29" s="125"/>
      <c r="DVC29" s="125"/>
      <c r="DVD29" s="125"/>
      <c r="DVE29" s="125"/>
      <c r="DVF29" s="125"/>
      <c r="DVG29" s="125"/>
      <c r="DVH29" s="125"/>
      <c r="DVI29" s="125"/>
      <c r="DVJ29" s="125"/>
      <c r="DVK29" s="125"/>
      <c r="DVL29" s="125"/>
      <c r="DVM29" s="125"/>
      <c r="DVN29" s="125"/>
      <c r="DVO29" s="125"/>
      <c r="DVP29" s="125"/>
      <c r="DVQ29" s="125"/>
      <c r="DVR29" s="125"/>
      <c r="DVS29" s="125"/>
      <c r="DVT29" s="125"/>
      <c r="DVU29" s="125"/>
      <c r="DVV29" s="125"/>
      <c r="DVW29" s="125"/>
      <c r="DVX29" s="125"/>
      <c r="DVY29" s="125"/>
      <c r="DVZ29" s="125"/>
      <c r="DWA29" s="125"/>
      <c r="DWB29" s="125"/>
      <c r="DWC29" s="125"/>
      <c r="DWD29" s="125"/>
      <c r="DWE29" s="125"/>
      <c r="DWF29" s="125"/>
      <c r="DWG29" s="125"/>
      <c r="DWH29" s="125"/>
      <c r="DWI29" s="125"/>
      <c r="DWJ29" s="125"/>
      <c r="DWK29" s="125"/>
      <c r="DWL29" s="125"/>
      <c r="DWM29" s="125"/>
      <c r="DWN29" s="125"/>
      <c r="DWO29" s="125"/>
      <c r="DWP29" s="125"/>
      <c r="DWQ29" s="125"/>
      <c r="DWR29" s="125"/>
      <c r="DWS29" s="125"/>
      <c r="DWT29" s="125"/>
      <c r="DWU29" s="125"/>
      <c r="DWV29" s="125"/>
      <c r="DWW29" s="125"/>
      <c r="DWX29" s="125"/>
      <c r="DWY29" s="125"/>
      <c r="DWZ29" s="125"/>
      <c r="DXA29" s="125"/>
      <c r="DXB29" s="125"/>
      <c r="DXC29" s="125"/>
      <c r="DXD29" s="125"/>
      <c r="DXE29" s="125"/>
      <c r="DXF29" s="125"/>
      <c r="DXG29" s="125"/>
      <c r="DXH29" s="125"/>
      <c r="DXI29" s="125"/>
      <c r="DXJ29" s="125"/>
      <c r="DXK29" s="125"/>
      <c r="DXL29" s="125"/>
      <c r="DXM29" s="125"/>
      <c r="DXN29" s="125"/>
      <c r="DXO29" s="125"/>
      <c r="DXP29" s="125"/>
      <c r="DXQ29" s="125"/>
      <c r="DXR29" s="125"/>
      <c r="DXS29" s="125"/>
      <c r="DXT29" s="125"/>
      <c r="DXU29" s="125"/>
      <c r="DXV29" s="125"/>
      <c r="DXW29" s="125"/>
      <c r="DXX29" s="125"/>
      <c r="DXY29" s="125"/>
      <c r="DXZ29" s="125"/>
      <c r="DYA29" s="125"/>
      <c r="DYB29" s="125"/>
      <c r="DYC29" s="125"/>
      <c r="DYD29" s="125"/>
      <c r="DYE29" s="125"/>
      <c r="DYF29" s="125"/>
      <c r="DYG29" s="125"/>
      <c r="DYH29" s="125"/>
      <c r="DYI29" s="125"/>
      <c r="DYJ29" s="125"/>
      <c r="DYK29" s="125"/>
      <c r="DYL29" s="125"/>
      <c r="DYM29" s="125"/>
      <c r="DYN29" s="125"/>
      <c r="DYO29" s="125"/>
      <c r="DYP29" s="125"/>
      <c r="DYQ29" s="125"/>
      <c r="DYR29" s="125"/>
      <c r="DYS29" s="125"/>
      <c r="DYT29" s="125"/>
      <c r="DYU29" s="125"/>
      <c r="DYV29" s="125"/>
      <c r="DYW29" s="125"/>
      <c r="DYX29" s="125"/>
      <c r="DYY29" s="125"/>
      <c r="DYZ29" s="125"/>
      <c r="DZA29" s="125"/>
      <c r="DZB29" s="125"/>
      <c r="DZC29" s="125"/>
      <c r="DZD29" s="125"/>
      <c r="DZE29" s="125"/>
      <c r="DZF29" s="125"/>
      <c r="DZG29" s="125"/>
      <c r="DZH29" s="125"/>
      <c r="DZI29" s="125"/>
      <c r="DZJ29" s="125"/>
      <c r="DZK29" s="125"/>
      <c r="DZL29" s="125"/>
      <c r="DZM29" s="125"/>
      <c r="DZN29" s="125"/>
      <c r="DZO29" s="125"/>
      <c r="DZP29" s="125"/>
      <c r="DZQ29" s="125"/>
      <c r="DZR29" s="125"/>
      <c r="DZS29" s="125"/>
      <c r="DZT29" s="125"/>
      <c r="DZU29" s="125"/>
      <c r="DZV29" s="125"/>
      <c r="DZW29" s="125"/>
      <c r="DZX29" s="125"/>
      <c r="DZY29" s="125"/>
      <c r="DZZ29" s="125"/>
      <c r="EAA29" s="125"/>
      <c r="EAB29" s="125"/>
      <c r="EAC29" s="125"/>
      <c r="EAD29" s="125"/>
      <c r="EAE29" s="125"/>
      <c r="EAF29" s="125"/>
      <c r="EAG29" s="125"/>
      <c r="EAH29" s="125"/>
      <c r="EAI29" s="125"/>
      <c r="EAJ29" s="125"/>
      <c r="EAK29" s="125"/>
      <c r="EAL29" s="125"/>
      <c r="EAM29" s="125"/>
      <c r="EAN29" s="125"/>
      <c r="EAO29" s="125"/>
      <c r="EAP29" s="125"/>
      <c r="EAQ29" s="125"/>
      <c r="EAR29" s="125"/>
      <c r="EAS29" s="125"/>
      <c r="EAT29" s="125"/>
      <c r="EAU29" s="125"/>
      <c r="EAV29" s="125"/>
      <c r="EAW29" s="125"/>
      <c r="EAX29" s="125"/>
      <c r="EAY29" s="125"/>
      <c r="EAZ29" s="125"/>
      <c r="EBA29" s="125"/>
      <c r="EBB29" s="125"/>
      <c r="EBC29" s="125"/>
      <c r="EBD29" s="125"/>
      <c r="EBE29" s="125"/>
      <c r="EBF29" s="125"/>
      <c r="EBG29" s="125"/>
      <c r="EBH29" s="125"/>
      <c r="EBI29" s="125"/>
      <c r="EBJ29" s="125"/>
      <c r="EBK29" s="125"/>
      <c r="EBL29" s="125"/>
      <c r="EBM29" s="125"/>
      <c r="EBN29" s="125"/>
      <c r="EBO29" s="125"/>
      <c r="EBP29" s="125"/>
      <c r="EBQ29" s="125"/>
      <c r="EBR29" s="125"/>
      <c r="EBS29" s="125"/>
      <c r="EBT29" s="125"/>
      <c r="EBU29" s="125"/>
      <c r="EBV29" s="125"/>
      <c r="EBW29" s="125"/>
      <c r="EBX29" s="125"/>
      <c r="EBY29" s="125"/>
      <c r="EBZ29" s="125"/>
      <c r="ECA29" s="125"/>
      <c r="ECB29" s="125"/>
      <c r="ECC29" s="125"/>
      <c r="ECD29" s="125"/>
      <c r="ECE29" s="125"/>
      <c r="ECF29" s="125"/>
      <c r="ECG29" s="125"/>
      <c r="ECH29" s="125"/>
      <c r="ECI29" s="125"/>
      <c r="ECJ29" s="125"/>
      <c r="ECK29" s="125"/>
      <c r="ECL29" s="125"/>
      <c r="ECM29" s="125"/>
      <c r="ECN29" s="125"/>
      <c r="ECO29" s="125"/>
      <c r="ECP29" s="125"/>
      <c r="ECQ29" s="125"/>
      <c r="ECR29" s="125"/>
      <c r="ECS29" s="125"/>
      <c r="ECT29" s="125"/>
      <c r="ECU29" s="125"/>
      <c r="ECV29" s="125"/>
      <c r="ECW29" s="125"/>
      <c r="ECX29" s="125"/>
      <c r="ECY29" s="125"/>
      <c r="ECZ29" s="125"/>
      <c r="EDA29" s="125"/>
      <c r="EDB29" s="125"/>
      <c r="EDC29" s="125"/>
      <c r="EDD29" s="125"/>
      <c r="EDE29" s="125"/>
      <c r="EDF29" s="125"/>
      <c r="EDG29" s="125"/>
      <c r="EDH29" s="125"/>
      <c r="EDI29" s="125"/>
      <c r="EDJ29" s="125"/>
      <c r="EDK29" s="125"/>
      <c r="EDL29" s="125"/>
      <c r="EDM29" s="125"/>
      <c r="EDN29" s="125"/>
      <c r="EDO29" s="125"/>
      <c r="EDP29" s="125"/>
      <c r="EDQ29" s="125"/>
      <c r="EDR29" s="125"/>
      <c r="EDS29" s="125"/>
      <c r="EDT29" s="125"/>
      <c r="EDU29" s="125"/>
      <c r="EDV29" s="125"/>
      <c r="EDW29" s="125"/>
      <c r="EDX29" s="125"/>
      <c r="EDY29" s="125"/>
      <c r="EDZ29" s="125"/>
      <c r="EEA29" s="125"/>
      <c r="EEB29" s="125"/>
      <c r="EEC29" s="125"/>
      <c r="EED29" s="125"/>
      <c r="EEE29" s="125"/>
      <c r="EEF29" s="125"/>
      <c r="EEG29" s="125"/>
      <c r="EEH29" s="125"/>
      <c r="EEI29" s="125"/>
      <c r="EEJ29" s="125"/>
      <c r="EEK29" s="125"/>
      <c r="EEL29" s="125"/>
      <c r="EEM29" s="125"/>
      <c r="EEN29" s="125"/>
      <c r="EEO29" s="125"/>
      <c r="EEP29" s="125"/>
      <c r="EEQ29" s="125"/>
      <c r="EER29" s="125"/>
      <c r="EES29" s="125"/>
      <c r="EET29" s="125"/>
      <c r="EEU29" s="125"/>
      <c r="EEV29" s="125"/>
      <c r="EEW29" s="125"/>
      <c r="EEX29" s="125"/>
      <c r="EEY29" s="125"/>
      <c r="EEZ29" s="125"/>
      <c r="EFA29" s="125"/>
      <c r="EFB29" s="125"/>
      <c r="EFC29" s="125"/>
      <c r="EFD29" s="125"/>
      <c r="EFE29" s="125"/>
      <c r="EFF29" s="125"/>
      <c r="EFG29" s="125"/>
      <c r="EFH29" s="125"/>
      <c r="EFI29" s="125"/>
      <c r="EFJ29" s="125"/>
      <c r="EFK29" s="125"/>
      <c r="EFL29" s="125"/>
      <c r="EFM29" s="125"/>
      <c r="EFN29" s="125"/>
      <c r="EFO29" s="125"/>
      <c r="EFP29" s="125"/>
      <c r="EFQ29" s="125"/>
      <c r="EFR29" s="125"/>
      <c r="EFS29" s="125"/>
      <c r="EFT29" s="125"/>
      <c r="EFU29" s="125"/>
      <c r="EFV29" s="125"/>
      <c r="EFW29" s="125"/>
      <c r="EFX29" s="125"/>
      <c r="EFY29" s="125"/>
      <c r="EFZ29" s="125"/>
      <c r="EGA29" s="125"/>
      <c r="EGB29" s="125"/>
      <c r="EGC29" s="125"/>
      <c r="EGD29" s="125"/>
      <c r="EGE29" s="125"/>
      <c r="EGF29" s="125"/>
      <c r="EGG29" s="125"/>
      <c r="EGH29" s="125"/>
      <c r="EGI29" s="125"/>
      <c r="EGJ29" s="125"/>
      <c r="EGK29" s="125"/>
      <c r="EGL29" s="125"/>
      <c r="EGM29" s="125"/>
      <c r="EGN29" s="125"/>
      <c r="EGO29" s="125"/>
      <c r="EGP29" s="125"/>
      <c r="EGQ29" s="125"/>
      <c r="EGR29" s="125"/>
      <c r="EGS29" s="125"/>
      <c r="EGT29" s="125"/>
      <c r="EGU29" s="125"/>
      <c r="EGV29" s="125"/>
      <c r="EGW29" s="125"/>
      <c r="EGX29" s="125"/>
      <c r="EGY29" s="125"/>
      <c r="EGZ29" s="125"/>
      <c r="EHA29" s="125"/>
      <c r="EHB29" s="125"/>
      <c r="EHC29" s="125"/>
      <c r="EHD29" s="125"/>
      <c r="EHE29" s="125"/>
      <c r="EHF29" s="125"/>
      <c r="EHG29" s="125"/>
      <c r="EHH29" s="125"/>
      <c r="EHI29" s="125"/>
      <c r="EHJ29" s="125"/>
      <c r="EHK29" s="125"/>
      <c r="EHL29" s="125"/>
      <c r="EHM29" s="125"/>
      <c r="EHN29" s="125"/>
      <c r="EHO29" s="125"/>
      <c r="EHP29" s="125"/>
      <c r="EHQ29" s="125"/>
      <c r="EHR29" s="125"/>
      <c r="EHS29" s="125"/>
      <c r="EHT29" s="125"/>
      <c r="EHU29" s="125"/>
      <c r="EHV29" s="125"/>
      <c r="EHW29" s="125"/>
      <c r="EHX29" s="125"/>
      <c r="EHY29" s="125"/>
      <c r="EHZ29" s="125"/>
      <c r="EIA29" s="125"/>
      <c r="EIB29" s="125"/>
      <c r="EIC29" s="125"/>
      <c r="EID29" s="125"/>
      <c r="EIE29" s="125"/>
      <c r="EIF29" s="125"/>
      <c r="EIG29" s="125"/>
      <c r="EIH29" s="125"/>
      <c r="EII29" s="125"/>
      <c r="EIJ29" s="125"/>
      <c r="EIK29" s="125"/>
      <c r="EIL29" s="125"/>
      <c r="EIM29" s="125"/>
      <c r="EIN29" s="125"/>
      <c r="EIO29" s="125"/>
      <c r="EIP29" s="125"/>
      <c r="EIQ29" s="125"/>
      <c r="EIR29" s="125"/>
      <c r="EIS29" s="125"/>
      <c r="EIT29" s="125"/>
      <c r="EIU29" s="125"/>
      <c r="EIV29" s="125"/>
      <c r="EIW29" s="125"/>
      <c r="EIX29" s="125"/>
      <c r="EIY29" s="125"/>
      <c r="EIZ29" s="125"/>
      <c r="EJA29" s="125"/>
      <c r="EJB29" s="125"/>
      <c r="EJC29" s="125"/>
      <c r="EJD29" s="125"/>
      <c r="EJE29" s="125"/>
      <c r="EJF29" s="125"/>
      <c r="EJG29" s="125"/>
      <c r="EJH29" s="125"/>
      <c r="EJI29" s="125"/>
      <c r="EJJ29" s="125"/>
      <c r="EJK29" s="125"/>
      <c r="EJL29" s="125"/>
      <c r="EJM29" s="125"/>
      <c r="EJN29" s="125"/>
      <c r="EJO29" s="125"/>
      <c r="EJP29" s="125"/>
      <c r="EJQ29" s="125"/>
      <c r="EJR29" s="125"/>
      <c r="EJS29" s="125"/>
      <c r="EJT29" s="125"/>
      <c r="EJU29" s="125"/>
      <c r="EJV29" s="125"/>
      <c r="EJW29" s="125"/>
      <c r="EJX29" s="125"/>
      <c r="EJY29" s="125"/>
      <c r="EJZ29" s="125"/>
      <c r="EKA29" s="125"/>
      <c r="EKB29" s="125"/>
      <c r="EKC29" s="125"/>
      <c r="EKD29" s="125"/>
      <c r="EKE29" s="125"/>
      <c r="EKF29" s="125"/>
      <c r="EKG29" s="125"/>
      <c r="EKH29" s="125"/>
      <c r="EKI29" s="125"/>
      <c r="EKJ29" s="125"/>
      <c r="EKK29" s="125"/>
      <c r="EKL29" s="125"/>
      <c r="EKM29" s="125"/>
      <c r="EKN29" s="125"/>
      <c r="EKO29" s="125"/>
      <c r="EKP29" s="125"/>
      <c r="EKQ29" s="125"/>
      <c r="EKR29" s="125"/>
      <c r="EKS29" s="125"/>
      <c r="EKT29" s="125"/>
      <c r="EKU29" s="125"/>
      <c r="EKV29" s="125"/>
      <c r="EKW29" s="125"/>
      <c r="EKX29" s="125"/>
      <c r="EKY29" s="125"/>
      <c r="EKZ29" s="125"/>
      <c r="ELA29" s="125"/>
      <c r="ELB29" s="125"/>
      <c r="ELC29" s="125"/>
      <c r="ELD29" s="125"/>
      <c r="ELE29" s="125"/>
      <c r="ELF29" s="125"/>
      <c r="ELG29" s="125"/>
      <c r="ELH29" s="125"/>
      <c r="ELI29" s="125"/>
      <c r="ELJ29" s="125"/>
      <c r="ELK29" s="125"/>
      <c r="ELL29" s="125"/>
      <c r="ELM29" s="125"/>
      <c r="ELN29" s="125"/>
      <c r="ELO29" s="125"/>
      <c r="ELP29" s="125"/>
      <c r="ELQ29" s="125"/>
      <c r="ELR29" s="125"/>
      <c r="ELS29" s="125"/>
      <c r="ELT29" s="125"/>
      <c r="ELU29" s="125"/>
      <c r="ELV29" s="125"/>
      <c r="ELW29" s="125"/>
      <c r="ELX29" s="125"/>
      <c r="ELY29" s="125"/>
      <c r="ELZ29" s="125"/>
      <c r="EMA29" s="125"/>
      <c r="EMB29" s="125"/>
      <c r="EMC29" s="125"/>
      <c r="EMD29" s="125"/>
      <c r="EME29" s="125"/>
      <c r="EMF29" s="125"/>
      <c r="EMG29" s="125"/>
      <c r="EMH29" s="125"/>
      <c r="EMI29" s="125"/>
      <c r="EMJ29" s="125"/>
      <c r="EMK29" s="125"/>
      <c r="EML29" s="125"/>
      <c r="EMM29" s="125"/>
      <c r="EMN29" s="125"/>
      <c r="EMO29" s="125"/>
      <c r="EMP29" s="125"/>
      <c r="EMQ29" s="125"/>
      <c r="EMR29" s="125"/>
      <c r="EMS29" s="125"/>
      <c r="EMT29" s="125"/>
      <c r="EMU29" s="125"/>
      <c r="EMV29" s="125"/>
      <c r="EMW29" s="125"/>
      <c r="EMX29" s="125"/>
      <c r="EMY29" s="125"/>
      <c r="EMZ29" s="125"/>
      <c r="ENA29" s="125"/>
      <c r="ENB29" s="125"/>
      <c r="ENC29" s="125"/>
      <c r="END29" s="125"/>
      <c r="ENE29" s="125"/>
      <c r="ENF29" s="125"/>
      <c r="ENG29" s="125"/>
      <c r="ENH29" s="125"/>
      <c r="ENI29" s="125"/>
      <c r="ENJ29" s="125"/>
      <c r="ENK29" s="125"/>
      <c r="ENL29" s="125"/>
      <c r="ENM29" s="125"/>
      <c r="ENN29" s="125"/>
      <c r="ENO29" s="125"/>
      <c r="ENP29" s="125"/>
      <c r="ENQ29" s="125"/>
      <c r="ENR29" s="125"/>
      <c r="ENS29" s="125"/>
      <c r="ENT29" s="125"/>
      <c r="ENU29" s="125"/>
      <c r="ENV29" s="125"/>
      <c r="ENW29" s="125"/>
      <c r="ENX29" s="125"/>
      <c r="ENY29" s="125"/>
      <c r="ENZ29" s="125"/>
      <c r="EOA29" s="125"/>
      <c r="EOB29" s="125"/>
      <c r="EOC29" s="125"/>
      <c r="EOD29" s="125"/>
      <c r="EOE29" s="125"/>
      <c r="EOF29" s="125"/>
      <c r="EOG29" s="125"/>
      <c r="EOH29" s="125"/>
      <c r="EOI29" s="125"/>
      <c r="EOJ29" s="125"/>
      <c r="EOK29" s="125"/>
      <c r="EOL29" s="125"/>
      <c r="EOM29" s="125"/>
      <c r="EON29" s="125"/>
      <c r="EOO29" s="125"/>
      <c r="EOP29" s="125"/>
      <c r="EOQ29" s="125"/>
      <c r="EOR29" s="125"/>
      <c r="EOS29" s="125"/>
      <c r="EOT29" s="125"/>
      <c r="EOU29" s="125"/>
      <c r="EOV29" s="125"/>
      <c r="EOW29" s="125"/>
      <c r="EOX29" s="125"/>
      <c r="EOY29" s="125"/>
      <c r="EOZ29" s="125"/>
      <c r="EPA29" s="125"/>
      <c r="EPB29" s="125"/>
      <c r="EPC29" s="125"/>
      <c r="EPD29" s="125"/>
      <c r="EPE29" s="125"/>
      <c r="EPF29" s="125"/>
      <c r="EPG29" s="125"/>
      <c r="EPH29" s="125"/>
      <c r="EPI29" s="125"/>
      <c r="EPJ29" s="125"/>
      <c r="EPK29" s="125"/>
      <c r="EPL29" s="125"/>
      <c r="EPM29" s="125"/>
      <c r="EPN29" s="125"/>
      <c r="EPO29" s="125"/>
      <c r="EPP29" s="125"/>
      <c r="EPQ29" s="125"/>
      <c r="EPR29" s="125"/>
      <c r="EPS29" s="125"/>
      <c r="EPT29" s="125"/>
      <c r="EPU29" s="125"/>
      <c r="EPV29" s="125"/>
      <c r="EPW29" s="125"/>
      <c r="EPX29" s="125"/>
      <c r="EPY29" s="125"/>
      <c r="EPZ29" s="125"/>
      <c r="EQA29" s="125"/>
      <c r="EQB29" s="125"/>
      <c r="EQC29" s="125"/>
      <c r="EQD29" s="125"/>
      <c r="EQE29" s="125"/>
      <c r="EQF29" s="125"/>
      <c r="EQG29" s="125"/>
      <c r="EQH29" s="125"/>
      <c r="EQI29" s="125"/>
      <c r="EQJ29" s="125"/>
      <c r="EQK29" s="125"/>
      <c r="EQL29" s="125"/>
      <c r="EQM29" s="125"/>
      <c r="EQN29" s="125"/>
      <c r="EQO29" s="125"/>
      <c r="EQP29" s="125"/>
      <c r="EQQ29" s="125"/>
      <c r="EQR29" s="125"/>
      <c r="EQS29" s="125"/>
      <c r="EQT29" s="125"/>
      <c r="EQU29" s="125"/>
      <c r="EQV29" s="125"/>
      <c r="EQW29" s="125"/>
      <c r="EQX29" s="125"/>
      <c r="EQY29" s="125"/>
      <c r="EQZ29" s="125"/>
      <c r="ERA29" s="125"/>
      <c r="ERB29" s="125"/>
      <c r="ERC29" s="125"/>
      <c r="ERD29" s="125"/>
      <c r="ERE29" s="125"/>
      <c r="ERF29" s="125"/>
      <c r="ERG29" s="125"/>
      <c r="ERH29" s="125"/>
      <c r="ERI29" s="125"/>
      <c r="ERJ29" s="125"/>
      <c r="ERK29" s="125"/>
      <c r="ERL29" s="125"/>
      <c r="ERM29" s="125"/>
      <c r="ERN29" s="125"/>
      <c r="ERO29" s="125"/>
      <c r="ERP29" s="125"/>
      <c r="ERQ29" s="125"/>
      <c r="ERR29" s="125"/>
      <c r="ERS29" s="125"/>
      <c r="ERT29" s="125"/>
      <c r="ERU29" s="125"/>
      <c r="ERV29" s="125"/>
      <c r="ERW29" s="125"/>
      <c r="ERX29" s="125"/>
      <c r="ERY29" s="125"/>
      <c r="ERZ29" s="125"/>
      <c r="ESA29" s="125"/>
      <c r="ESB29" s="125"/>
      <c r="ESC29" s="125"/>
      <c r="ESD29" s="125"/>
      <c r="ESE29" s="125"/>
      <c r="ESF29" s="125"/>
      <c r="ESG29" s="125"/>
      <c r="ESH29" s="125"/>
      <c r="ESI29" s="125"/>
      <c r="ESJ29" s="125"/>
      <c r="ESK29" s="125"/>
      <c r="ESL29" s="125"/>
      <c r="ESM29" s="125"/>
      <c r="ESN29" s="125"/>
      <c r="ESO29" s="125"/>
      <c r="ESP29" s="125"/>
      <c r="ESQ29" s="125"/>
      <c r="ESR29" s="125"/>
      <c r="ESS29" s="125"/>
      <c r="EST29" s="125"/>
      <c r="ESU29" s="125"/>
      <c r="ESV29" s="125"/>
      <c r="ESW29" s="125"/>
      <c r="ESX29" s="125"/>
      <c r="ESY29" s="125"/>
      <c r="ESZ29" s="125"/>
      <c r="ETA29" s="125"/>
      <c r="ETB29" s="125"/>
      <c r="ETC29" s="125"/>
      <c r="ETD29" s="125"/>
      <c r="ETE29" s="125"/>
      <c r="ETF29" s="125"/>
      <c r="ETG29" s="125"/>
      <c r="ETH29" s="125"/>
      <c r="ETI29" s="125"/>
      <c r="ETJ29" s="125"/>
      <c r="ETK29" s="125"/>
      <c r="ETL29" s="125"/>
      <c r="ETM29" s="125"/>
      <c r="ETN29" s="125"/>
      <c r="ETO29" s="125"/>
      <c r="ETP29" s="125"/>
      <c r="ETQ29" s="125"/>
      <c r="ETR29" s="125"/>
      <c r="ETS29" s="125"/>
      <c r="ETT29" s="125"/>
      <c r="ETU29" s="125"/>
      <c r="ETV29" s="125"/>
      <c r="ETW29" s="125"/>
      <c r="ETX29" s="125"/>
      <c r="ETY29" s="125"/>
      <c r="ETZ29" s="125"/>
      <c r="EUA29" s="125"/>
      <c r="EUB29" s="125"/>
      <c r="EUC29" s="125"/>
      <c r="EUD29" s="125"/>
      <c r="EUE29" s="125"/>
      <c r="EUF29" s="125"/>
      <c r="EUG29" s="125"/>
      <c r="EUH29" s="125"/>
      <c r="EUI29" s="125"/>
      <c r="EUJ29" s="125"/>
      <c r="EUK29" s="125"/>
      <c r="EUL29" s="125"/>
      <c r="EUM29" s="125"/>
      <c r="EUN29" s="125"/>
      <c r="EUO29" s="125"/>
      <c r="EUP29" s="125"/>
      <c r="EUQ29" s="125"/>
      <c r="EUR29" s="125"/>
      <c r="EUS29" s="125"/>
      <c r="EUT29" s="125"/>
      <c r="EUU29" s="125"/>
      <c r="EUV29" s="125"/>
      <c r="EUW29" s="125"/>
      <c r="EUX29" s="125"/>
      <c r="EUY29" s="125"/>
      <c r="EUZ29" s="125"/>
      <c r="EVA29" s="125"/>
      <c r="EVB29" s="125"/>
      <c r="EVC29" s="125"/>
      <c r="EVD29" s="125"/>
      <c r="EVE29" s="125"/>
      <c r="EVF29" s="125"/>
      <c r="EVG29" s="125"/>
      <c r="EVH29" s="125"/>
      <c r="EVI29" s="125"/>
      <c r="EVJ29" s="125"/>
      <c r="EVK29" s="125"/>
      <c r="EVL29" s="125"/>
      <c r="EVM29" s="125"/>
      <c r="EVN29" s="125"/>
      <c r="EVO29" s="125"/>
      <c r="EVP29" s="125"/>
      <c r="EVQ29" s="125"/>
      <c r="EVR29" s="125"/>
      <c r="EVS29" s="125"/>
      <c r="EVT29" s="125"/>
      <c r="EVU29" s="125"/>
      <c r="EVV29" s="125"/>
      <c r="EVW29" s="125"/>
      <c r="EVX29" s="125"/>
      <c r="EVY29" s="125"/>
      <c r="EVZ29" s="125"/>
      <c r="EWA29" s="125"/>
      <c r="EWB29" s="125"/>
      <c r="EWC29" s="125"/>
      <c r="EWD29" s="125"/>
      <c r="EWE29" s="125"/>
      <c r="EWF29" s="125"/>
      <c r="EWG29" s="125"/>
      <c r="EWH29" s="125"/>
      <c r="EWI29" s="125"/>
      <c r="EWJ29" s="125"/>
      <c r="EWK29" s="125"/>
      <c r="EWL29" s="125"/>
      <c r="EWM29" s="125"/>
      <c r="EWN29" s="125"/>
      <c r="EWO29" s="125"/>
      <c r="EWP29" s="125"/>
      <c r="EWQ29" s="125"/>
      <c r="EWR29" s="125"/>
      <c r="EWS29" s="125"/>
      <c r="EWT29" s="125"/>
      <c r="EWU29" s="125"/>
      <c r="EWV29" s="125"/>
      <c r="EWW29" s="125"/>
      <c r="EWX29" s="125"/>
      <c r="EWY29" s="125"/>
      <c r="EWZ29" s="125"/>
      <c r="EXA29" s="125"/>
      <c r="EXB29" s="125"/>
      <c r="EXC29" s="125"/>
      <c r="EXD29" s="125"/>
      <c r="EXE29" s="125"/>
      <c r="EXF29" s="125"/>
      <c r="EXG29" s="125"/>
      <c r="EXH29" s="125"/>
      <c r="EXI29" s="125"/>
      <c r="EXJ29" s="125"/>
      <c r="EXK29" s="125"/>
      <c r="EXL29" s="125"/>
      <c r="EXM29" s="125"/>
      <c r="EXN29" s="125"/>
      <c r="EXO29" s="125"/>
      <c r="EXP29" s="125"/>
      <c r="EXQ29" s="125"/>
      <c r="EXR29" s="125"/>
      <c r="EXS29" s="125"/>
      <c r="EXT29" s="125"/>
      <c r="EXU29" s="125"/>
      <c r="EXV29" s="125"/>
      <c r="EXW29" s="125"/>
      <c r="EXX29" s="125"/>
      <c r="EXY29" s="125"/>
      <c r="EXZ29" s="125"/>
      <c r="EYA29" s="125"/>
      <c r="EYB29" s="125"/>
      <c r="EYC29" s="125"/>
      <c r="EYD29" s="125"/>
      <c r="EYE29" s="125"/>
      <c r="EYF29" s="125"/>
      <c r="EYG29" s="125"/>
      <c r="EYH29" s="125"/>
      <c r="EYI29" s="125"/>
      <c r="EYJ29" s="125"/>
      <c r="EYK29" s="125"/>
      <c r="EYL29" s="125"/>
      <c r="EYM29" s="125"/>
      <c r="EYN29" s="125"/>
      <c r="EYO29" s="125"/>
      <c r="EYP29" s="125"/>
      <c r="EYQ29" s="125"/>
      <c r="EYR29" s="125"/>
      <c r="EYS29" s="125"/>
      <c r="EYT29" s="125"/>
      <c r="EYU29" s="125"/>
      <c r="EYV29" s="125"/>
      <c r="EYW29" s="125"/>
      <c r="EYX29" s="125"/>
      <c r="EYY29" s="125"/>
      <c r="EYZ29" s="125"/>
      <c r="EZA29" s="125"/>
      <c r="EZB29" s="125"/>
      <c r="EZC29" s="125"/>
      <c r="EZD29" s="125"/>
      <c r="EZE29" s="125"/>
      <c r="EZF29" s="125"/>
      <c r="EZG29" s="125"/>
      <c r="EZH29" s="125"/>
      <c r="EZI29" s="125"/>
      <c r="EZJ29" s="125"/>
      <c r="EZK29" s="125"/>
      <c r="EZL29" s="125"/>
      <c r="EZM29" s="125"/>
      <c r="EZN29" s="125"/>
      <c r="EZO29" s="125"/>
      <c r="EZP29" s="125"/>
      <c r="EZQ29" s="125"/>
      <c r="EZR29" s="125"/>
      <c r="EZS29" s="125"/>
      <c r="EZT29" s="125"/>
      <c r="EZU29" s="125"/>
      <c r="EZV29" s="125"/>
      <c r="EZW29" s="125"/>
      <c r="EZX29" s="125"/>
      <c r="EZY29" s="125"/>
      <c r="EZZ29" s="125"/>
      <c r="FAA29" s="125"/>
      <c r="FAB29" s="125"/>
      <c r="FAC29" s="125"/>
      <c r="FAD29" s="125"/>
      <c r="FAE29" s="125"/>
      <c r="FAF29" s="125"/>
      <c r="FAG29" s="125"/>
      <c r="FAH29" s="125"/>
      <c r="FAI29" s="125"/>
      <c r="FAJ29" s="125"/>
      <c r="FAK29" s="125"/>
      <c r="FAL29" s="125"/>
      <c r="FAM29" s="125"/>
      <c r="FAN29" s="125"/>
      <c r="FAO29" s="125"/>
      <c r="FAP29" s="125"/>
      <c r="FAQ29" s="125"/>
      <c r="FAR29" s="125"/>
      <c r="FAS29" s="125"/>
      <c r="FAT29" s="125"/>
      <c r="FAU29" s="125"/>
      <c r="FAV29" s="125"/>
      <c r="FAW29" s="125"/>
      <c r="FAX29" s="125"/>
      <c r="FAY29" s="125"/>
      <c r="FAZ29" s="125"/>
      <c r="FBA29" s="125"/>
      <c r="FBB29" s="125"/>
      <c r="FBC29" s="125"/>
      <c r="FBD29" s="125"/>
      <c r="FBE29" s="125"/>
      <c r="FBF29" s="125"/>
      <c r="FBG29" s="125"/>
      <c r="FBH29" s="125"/>
      <c r="FBI29" s="125"/>
      <c r="FBJ29" s="125"/>
      <c r="FBK29" s="125"/>
      <c r="FBL29" s="125"/>
      <c r="FBM29" s="125"/>
      <c r="FBN29" s="125"/>
      <c r="FBO29" s="125"/>
      <c r="FBP29" s="125"/>
      <c r="FBQ29" s="125"/>
      <c r="FBR29" s="125"/>
      <c r="FBS29" s="125"/>
      <c r="FBT29" s="125"/>
      <c r="FBU29" s="125"/>
      <c r="FBV29" s="125"/>
      <c r="FBW29" s="125"/>
      <c r="FBX29" s="125"/>
      <c r="FBY29" s="125"/>
      <c r="FBZ29" s="125"/>
      <c r="FCA29" s="125"/>
      <c r="FCB29" s="125"/>
      <c r="FCC29" s="125"/>
      <c r="FCD29" s="125"/>
      <c r="FCE29" s="125"/>
      <c r="FCF29" s="125"/>
      <c r="FCG29" s="125"/>
      <c r="FCH29" s="125"/>
      <c r="FCI29" s="125"/>
      <c r="FCJ29" s="125"/>
      <c r="FCK29" s="125"/>
      <c r="FCL29" s="125"/>
      <c r="FCM29" s="125"/>
      <c r="FCN29" s="125"/>
      <c r="FCO29" s="125"/>
      <c r="FCP29" s="125"/>
      <c r="FCQ29" s="125"/>
      <c r="FCR29" s="125"/>
      <c r="FCS29" s="125"/>
      <c r="FCT29" s="125"/>
      <c r="FCU29" s="125"/>
      <c r="FCV29" s="125"/>
      <c r="FCW29" s="125"/>
      <c r="FCX29" s="125"/>
      <c r="FCY29" s="125"/>
      <c r="FCZ29" s="125"/>
      <c r="FDA29" s="125"/>
      <c r="FDB29" s="125"/>
      <c r="FDC29" s="125"/>
      <c r="FDD29" s="125"/>
      <c r="FDE29" s="125"/>
      <c r="FDF29" s="125"/>
      <c r="FDG29" s="125"/>
      <c r="FDH29" s="125"/>
      <c r="FDI29" s="125"/>
      <c r="FDJ29" s="125"/>
      <c r="FDK29" s="125"/>
      <c r="FDL29" s="125"/>
      <c r="FDM29" s="125"/>
      <c r="FDN29" s="125"/>
      <c r="FDO29" s="125"/>
      <c r="FDP29" s="125"/>
      <c r="FDQ29" s="125"/>
      <c r="FDR29" s="125"/>
      <c r="FDS29" s="125"/>
      <c r="FDT29" s="125"/>
      <c r="FDU29" s="125"/>
      <c r="FDV29" s="125"/>
      <c r="FDW29" s="125"/>
      <c r="FDX29" s="125"/>
      <c r="FDY29" s="125"/>
      <c r="FDZ29" s="125"/>
      <c r="FEA29" s="125"/>
      <c r="FEB29" s="125"/>
      <c r="FEC29" s="125"/>
      <c r="FED29" s="125"/>
      <c r="FEE29" s="125"/>
      <c r="FEF29" s="125"/>
      <c r="FEG29" s="125"/>
      <c r="FEH29" s="125"/>
      <c r="FEI29" s="125"/>
      <c r="FEJ29" s="125"/>
      <c r="FEK29" s="125"/>
      <c r="FEL29" s="125"/>
      <c r="FEM29" s="125"/>
      <c r="FEN29" s="125"/>
      <c r="FEO29" s="125"/>
      <c r="FEP29" s="125"/>
      <c r="FEQ29" s="125"/>
      <c r="FER29" s="125"/>
      <c r="FES29" s="125"/>
      <c r="FET29" s="125"/>
      <c r="FEU29" s="125"/>
      <c r="FEV29" s="125"/>
      <c r="FEW29" s="125"/>
      <c r="FEX29" s="125"/>
      <c r="FEY29" s="125"/>
      <c r="FEZ29" s="125"/>
      <c r="FFA29" s="125"/>
      <c r="FFB29" s="125"/>
      <c r="FFC29" s="125"/>
      <c r="FFD29" s="125"/>
      <c r="FFE29" s="125"/>
      <c r="FFF29" s="125"/>
      <c r="FFG29" s="125"/>
      <c r="FFH29" s="125"/>
      <c r="FFI29" s="125"/>
      <c r="FFJ29" s="125"/>
      <c r="FFK29" s="125"/>
      <c r="FFL29" s="125"/>
      <c r="FFM29" s="125"/>
      <c r="FFN29" s="125"/>
      <c r="FFO29" s="125"/>
      <c r="FFP29" s="125"/>
      <c r="FFQ29" s="125"/>
      <c r="FFR29" s="125"/>
      <c r="FFS29" s="125"/>
      <c r="FFT29" s="125"/>
      <c r="FFU29" s="125"/>
      <c r="FFV29" s="125"/>
      <c r="FFW29" s="125"/>
      <c r="FFX29" s="125"/>
      <c r="FFY29" s="125"/>
      <c r="FFZ29" s="125"/>
      <c r="FGA29" s="125"/>
      <c r="FGB29" s="125"/>
      <c r="FGC29" s="125"/>
      <c r="FGD29" s="125"/>
      <c r="FGE29" s="125"/>
      <c r="FGF29" s="125"/>
      <c r="FGG29" s="125"/>
      <c r="FGH29" s="125"/>
      <c r="FGI29" s="125"/>
      <c r="FGJ29" s="125"/>
      <c r="FGK29" s="125"/>
      <c r="FGL29" s="125"/>
      <c r="FGM29" s="125"/>
      <c r="FGN29" s="125"/>
      <c r="FGO29" s="125"/>
      <c r="FGP29" s="125"/>
      <c r="FGQ29" s="125"/>
      <c r="FGR29" s="125"/>
      <c r="FGS29" s="125"/>
      <c r="FGT29" s="125"/>
      <c r="FGU29" s="125"/>
      <c r="FGV29" s="125"/>
      <c r="FGW29" s="125"/>
      <c r="FGX29" s="125"/>
      <c r="FGY29" s="125"/>
      <c r="FGZ29" s="125"/>
      <c r="FHA29" s="125"/>
      <c r="FHB29" s="125"/>
      <c r="FHC29" s="125"/>
      <c r="FHD29" s="125"/>
      <c r="FHE29" s="125"/>
      <c r="FHF29" s="125"/>
      <c r="FHG29" s="125"/>
      <c r="FHH29" s="125"/>
      <c r="FHI29" s="125"/>
      <c r="FHJ29" s="125"/>
      <c r="FHK29" s="125"/>
      <c r="FHL29" s="125"/>
      <c r="FHM29" s="125"/>
      <c r="FHN29" s="125"/>
      <c r="FHO29" s="125"/>
      <c r="FHP29" s="125"/>
      <c r="FHQ29" s="125"/>
      <c r="FHR29" s="125"/>
      <c r="FHS29" s="125"/>
      <c r="FHT29" s="125"/>
      <c r="FHU29" s="125"/>
      <c r="FHV29" s="125"/>
      <c r="FHW29" s="125"/>
      <c r="FHX29" s="125"/>
      <c r="FHY29" s="125"/>
      <c r="FHZ29" s="125"/>
      <c r="FIA29" s="125"/>
      <c r="FIB29" s="125"/>
      <c r="FIC29" s="125"/>
      <c r="FID29" s="125"/>
      <c r="FIE29" s="125"/>
      <c r="FIF29" s="125"/>
      <c r="FIG29" s="125"/>
      <c r="FIH29" s="125"/>
      <c r="FII29" s="125"/>
      <c r="FIJ29" s="125"/>
      <c r="FIK29" s="125"/>
      <c r="FIL29" s="125"/>
      <c r="FIM29" s="125"/>
      <c r="FIN29" s="125"/>
      <c r="FIO29" s="125"/>
      <c r="FIP29" s="125"/>
      <c r="FIQ29" s="125"/>
      <c r="FIR29" s="125"/>
      <c r="FIS29" s="125"/>
      <c r="FIT29" s="125"/>
      <c r="FIU29" s="125"/>
      <c r="FIV29" s="125"/>
      <c r="FIW29" s="125"/>
      <c r="FIX29" s="125"/>
      <c r="FIY29" s="125"/>
      <c r="FIZ29" s="125"/>
      <c r="FJA29" s="125"/>
      <c r="FJB29" s="125"/>
      <c r="FJC29" s="125"/>
      <c r="FJD29" s="125"/>
      <c r="FJE29" s="125"/>
      <c r="FJF29" s="125"/>
      <c r="FJG29" s="125"/>
      <c r="FJH29" s="125"/>
      <c r="FJI29" s="125"/>
      <c r="FJJ29" s="125"/>
      <c r="FJK29" s="125"/>
      <c r="FJL29" s="125"/>
      <c r="FJM29" s="125"/>
      <c r="FJN29" s="125"/>
      <c r="FJO29" s="125"/>
      <c r="FJP29" s="125"/>
      <c r="FJQ29" s="125"/>
      <c r="FJR29" s="125"/>
      <c r="FJS29" s="125"/>
      <c r="FJT29" s="125"/>
      <c r="FJU29" s="125"/>
      <c r="FJV29" s="125"/>
      <c r="FJW29" s="125"/>
      <c r="FJX29" s="125"/>
      <c r="FJY29" s="125"/>
      <c r="FJZ29" s="125"/>
      <c r="FKA29" s="125"/>
      <c r="FKB29" s="125"/>
      <c r="FKC29" s="125"/>
      <c r="FKD29" s="125"/>
      <c r="FKE29" s="125"/>
      <c r="FKF29" s="125"/>
      <c r="FKG29" s="125"/>
      <c r="FKH29" s="125"/>
      <c r="FKI29" s="125"/>
      <c r="FKJ29" s="125"/>
      <c r="FKK29" s="125"/>
      <c r="FKL29" s="125"/>
      <c r="FKM29" s="125"/>
      <c r="FKN29" s="125"/>
      <c r="FKO29" s="125"/>
      <c r="FKP29" s="125"/>
      <c r="FKQ29" s="125"/>
      <c r="FKR29" s="125"/>
      <c r="FKS29" s="125"/>
      <c r="FKT29" s="125"/>
      <c r="FKU29" s="125"/>
      <c r="FKV29" s="125"/>
      <c r="FKW29" s="125"/>
      <c r="FKX29" s="125"/>
      <c r="FKY29" s="125"/>
      <c r="FKZ29" s="125"/>
      <c r="FLA29" s="125"/>
      <c r="FLB29" s="125"/>
      <c r="FLC29" s="125"/>
      <c r="FLD29" s="125"/>
      <c r="FLE29" s="125"/>
      <c r="FLF29" s="125"/>
      <c r="FLG29" s="125"/>
      <c r="FLH29" s="125"/>
      <c r="FLI29" s="125"/>
      <c r="FLJ29" s="125"/>
      <c r="FLK29" s="125"/>
      <c r="FLL29" s="125"/>
      <c r="FLM29" s="125"/>
      <c r="FLN29" s="125"/>
      <c r="FLO29" s="125"/>
      <c r="FLP29" s="125"/>
      <c r="FLQ29" s="125"/>
      <c r="FLR29" s="125"/>
      <c r="FLS29" s="125"/>
      <c r="FLT29" s="125"/>
      <c r="FLU29" s="125"/>
      <c r="FLV29" s="125"/>
      <c r="FLW29" s="125"/>
      <c r="FLX29" s="125"/>
      <c r="FLY29" s="125"/>
      <c r="FLZ29" s="125"/>
      <c r="FMA29" s="125"/>
      <c r="FMB29" s="125"/>
      <c r="FMC29" s="125"/>
      <c r="FMD29" s="125"/>
      <c r="FME29" s="125"/>
      <c r="FMF29" s="125"/>
      <c r="FMG29" s="125"/>
      <c r="FMH29" s="125"/>
      <c r="FMI29" s="125"/>
      <c r="FMJ29" s="125"/>
      <c r="FMK29" s="125"/>
      <c r="FML29" s="125"/>
      <c r="FMM29" s="125"/>
      <c r="FMN29" s="125"/>
      <c r="FMO29" s="125"/>
      <c r="FMP29" s="125"/>
      <c r="FMQ29" s="125"/>
      <c r="FMR29" s="125"/>
      <c r="FMS29" s="125"/>
      <c r="FMT29" s="125"/>
      <c r="FMU29" s="125"/>
      <c r="FMV29" s="125"/>
      <c r="FMW29" s="125"/>
      <c r="FMX29" s="125"/>
      <c r="FMY29" s="125"/>
      <c r="FMZ29" s="125"/>
      <c r="FNA29" s="125"/>
      <c r="FNB29" s="125"/>
      <c r="FNC29" s="125"/>
      <c r="FND29" s="125"/>
      <c r="FNE29" s="125"/>
      <c r="FNF29" s="125"/>
      <c r="FNG29" s="125"/>
      <c r="FNH29" s="125"/>
      <c r="FNI29" s="125"/>
      <c r="FNJ29" s="125"/>
      <c r="FNK29" s="125"/>
      <c r="FNL29" s="125"/>
      <c r="FNM29" s="125"/>
      <c r="FNN29" s="125"/>
      <c r="FNO29" s="125"/>
      <c r="FNP29" s="125"/>
      <c r="FNQ29" s="125"/>
      <c r="FNR29" s="125"/>
      <c r="FNS29" s="125"/>
      <c r="FNT29" s="125"/>
      <c r="FNU29" s="125"/>
      <c r="FNV29" s="125"/>
      <c r="FNW29" s="125"/>
      <c r="FNX29" s="125"/>
      <c r="FNY29" s="125"/>
      <c r="FNZ29" s="125"/>
      <c r="FOA29" s="125"/>
      <c r="FOB29" s="125"/>
      <c r="FOC29" s="125"/>
      <c r="FOD29" s="125"/>
      <c r="FOE29" s="125"/>
      <c r="FOF29" s="125"/>
      <c r="FOG29" s="125"/>
      <c r="FOH29" s="125"/>
      <c r="FOI29" s="125"/>
      <c r="FOJ29" s="125"/>
      <c r="FOK29" s="125"/>
      <c r="FOL29" s="125"/>
      <c r="FOM29" s="125"/>
      <c r="FON29" s="125"/>
      <c r="FOO29" s="125"/>
      <c r="FOP29" s="125"/>
      <c r="FOQ29" s="125"/>
      <c r="FOR29" s="125"/>
      <c r="FOS29" s="125"/>
      <c r="FOT29" s="125"/>
      <c r="FOU29" s="125"/>
      <c r="FOV29" s="125"/>
      <c r="FOW29" s="125"/>
      <c r="FOX29" s="125"/>
      <c r="FOY29" s="125"/>
      <c r="FOZ29" s="125"/>
      <c r="FPA29" s="125"/>
      <c r="FPB29" s="125"/>
      <c r="FPC29" s="125"/>
      <c r="FPD29" s="125"/>
      <c r="FPE29" s="125"/>
      <c r="FPF29" s="125"/>
      <c r="FPG29" s="125"/>
      <c r="FPH29" s="125"/>
      <c r="FPI29" s="125"/>
      <c r="FPJ29" s="125"/>
      <c r="FPK29" s="125"/>
      <c r="FPL29" s="125"/>
      <c r="FPM29" s="125"/>
      <c r="FPN29" s="125"/>
      <c r="FPO29" s="125"/>
      <c r="FPP29" s="125"/>
      <c r="FPQ29" s="125"/>
      <c r="FPR29" s="125"/>
      <c r="FPS29" s="125"/>
      <c r="FPT29" s="125"/>
      <c r="FPU29" s="125"/>
      <c r="FPV29" s="125"/>
      <c r="FPW29" s="125"/>
      <c r="FPX29" s="125"/>
      <c r="FPY29" s="125"/>
      <c r="FPZ29" s="125"/>
      <c r="FQA29" s="125"/>
      <c r="FQB29" s="125"/>
      <c r="FQC29" s="125"/>
      <c r="FQD29" s="125"/>
      <c r="FQE29" s="125"/>
      <c r="FQF29" s="125"/>
      <c r="FQG29" s="125"/>
      <c r="FQH29" s="125"/>
      <c r="FQI29" s="125"/>
      <c r="FQJ29" s="125"/>
      <c r="FQK29" s="125"/>
      <c r="FQL29" s="125"/>
      <c r="FQM29" s="125"/>
      <c r="FQN29" s="125"/>
      <c r="FQO29" s="125"/>
      <c r="FQP29" s="125"/>
      <c r="FQQ29" s="125"/>
      <c r="FQR29" s="125"/>
      <c r="FQS29" s="125"/>
      <c r="FQT29" s="125"/>
      <c r="FQU29" s="125"/>
      <c r="FQV29" s="125"/>
      <c r="FQW29" s="125"/>
      <c r="FQX29" s="125"/>
      <c r="FQY29" s="125"/>
      <c r="FQZ29" s="125"/>
      <c r="FRA29" s="125"/>
      <c r="FRB29" s="125"/>
      <c r="FRC29" s="125"/>
      <c r="FRD29" s="125"/>
      <c r="FRE29" s="125"/>
      <c r="FRF29" s="125"/>
      <c r="FRG29" s="125"/>
      <c r="FRH29" s="125"/>
      <c r="FRI29" s="125"/>
      <c r="FRJ29" s="125"/>
      <c r="FRK29" s="125"/>
      <c r="FRL29" s="125"/>
      <c r="FRM29" s="125"/>
      <c r="FRN29" s="125"/>
      <c r="FRO29" s="125"/>
      <c r="FRP29" s="125"/>
      <c r="FRQ29" s="125"/>
      <c r="FRR29" s="125"/>
      <c r="FRS29" s="125"/>
      <c r="FRT29" s="125"/>
      <c r="FRU29" s="125"/>
      <c r="FRV29" s="125"/>
      <c r="FRW29" s="125"/>
      <c r="FRX29" s="125"/>
      <c r="FRY29" s="125"/>
      <c r="FRZ29" s="125"/>
      <c r="FSA29" s="125"/>
      <c r="FSB29" s="125"/>
      <c r="FSC29" s="125"/>
      <c r="FSD29" s="125"/>
      <c r="FSE29" s="125"/>
      <c r="FSF29" s="125"/>
      <c r="FSG29" s="125"/>
      <c r="FSH29" s="125"/>
      <c r="FSI29" s="125"/>
      <c r="FSJ29" s="125"/>
      <c r="FSK29" s="125"/>
      <c r="FSL29" s="125"/>
      <c r="FSM29" s="125"/>
      <c r="FSN29" s="125"/>
      <c r="FSO29" s="125"/>
      <c r="FSP29" s="125"/>
      <c r="FSQ29" s="125"/>
      <c r="FSR29" s="125"/>
      <c r="FSS29" s="125"/>
      <c r="FST29" s="125"/>
      <c r="FSU29" s="125"/>
      <c r="FSV29" s="125"/>
      <c r="FSW29" s="125"/>
      <c r="FSX29" s="125"/>
      <c r="FSY29" s="125"/>
      <c r="FSZ29" s="125"/>
      <c r="FTA29" s="125"/>
      <c r="FTB29" s="125"/>
      <c r="FTC29" s="125"/>
      <c r="FTD29" s="125"/>
      <c r="FTE29" s="125"/>
      <c r="FTF29" s="125"/>
      <c r="FTG29" s="125"/>
      <c r="FTH29" s="125"/>
      <c r="FTI29" s="125"/>
      <c r="FTJ29" s="125"/>
      <c r="FTK29" s="125"/>
      <c r="FTL29" s="125"/>
      <c r="FTM29" s="125"/>
      <c r="FTN29" s="125"/>
      <c r="FTO29" s="125"/>
      <c r="FTP29" s="125"/>
      <c r="FTQ29" s="125"/>
      <c r="FTR29" s="125"/>
      <c r="FTS29" s="125"/>
      <c r="FTT29" s="125"/>
      <c r="FTU29" s="125"/>
      <c r="FTV29" s="125"/>
      <c r="FTW29" s="125"/>
      <c r="FTX29" s="125"/>
      <c r="FTY29" s="125"/>
      <c r="FTZ29" s="125"/>
      <c r="FUA29" s="125"/>
      <c r="FUB29" s="125"/>
      <c r="FUC29" s="125"/>
      <c r="FUD29" s="125"/>
      <c r="FUE29" s="125"/>
      <c r="FUF29" s="125"/>
      <c r="FUG29" s="125"/>
      <c r="FUH29" s="125"/>
      <c r="FUI29" s="125"/>
      <c r="FUJ29" s="125"/>
      <c r="FUK29" s="125"/>
      <c r="FUL29" s="125"/>
      <c r="FUM29" s="125"/>
      <c r="FUN29" s="125"/>
      <c r="FUO29" s="125"/>
      <c r="FUP29" s="125"/>
      <c r="FUQ29" s="125"/>
      <c r="FUR29" s="125"/>
      <c r="FUS29" s="125"/>
      <c r="FUT29" s="125"/>
      <c r="FUU29" s="125"/>
      <c r="FUV29" s="125"/>
      <c r="FUW29" s="125"/>
      <c r="FUX29" s="125"/>
      <c r="FUY29" s="125"/>
      <c r="FUZ29" s="125"/>
      <c r="FVA29" s="125"/>
      <c r="FVB29" s="125"/>
      <c r="FVC29" s="125"/>
      <c r="FVD29" s="125"/>
      <c r="FVE29" s="125"/>
      <c r="FVF29" s="125"/>
      <c r="FVG29" s="125"/>
      <c r="FVH29" s="125"/>
      <c r="FVI29" s="125"/>
      <c r="FVJ29" s="125"/>
      <c r="FVK29" s="125"/>
      <c r="FVL29" s="125"/>
      <c r="FVM29" s="125"/>
      <c r="FVN29" s="125"/>
      <c r="FVO29" s="125"/>
      <c r="FVP29" s="125"/>
      <c r="FVQ29" s="125"/>
      <c r="FVR29" s="125"/>
      <c r="FVS29" s="125"/>
      <c r="FVT29" s="125"/>
      <c r="FVU29" s="125"/>
      <c r="FVV29" s="125"/>
      <c r="FVW29" s="125"/>
      <c r="FVX29" s="125"/>
      <c r="FVY29" s="125"/>
      <c r="FVZ29" s="125"/>
      <c r="FWA29" s="125"/>
      <c r="FWB29" s="125"/>
      <c r="FWC29" s="125"/>
      <c r="FWD29" s="125"/>
      <c r="FWE29" s="125"/>
      <c r="FWF29" s="125"/>
      <c r="FWG29" s="125"/>
      <c r="FWH29" s="125"/>
      <c r="FWI29" s="125"/>
      <c r="FWJ29" s="125"/>
      <c r="FWK29" s="125"/>
      <c r="FWL29" s="125"/>
      <c r="FWM29" s="125"/>
      <c r="FWN29" s="125"/>
      <c r="FWO29" s="125"/>
      <c r="FWP29" s="125"/>
      <c r="FWQ29" s="125"/>
      <c r="FWR29" s="125"/>
      <c r="FWS29" s="125"/>
      <c r="FWT29" s="125"/>
      <c r="FWU29" s="125"/>
      <c r="FWV29" s="125"/>
      <c r="FWW29" s="125"/>
      <c r="FWX29" s="125"/>
      <c r="FWY29" s="125"/>
      <c r="FWZ29" s="125"/>
      <c r="FXA29" s="125"/>
      <c r="FXB29" s="125"/>
      <c r="FXC29" s="125"/>
      <c r="FXD29" s="125"/>
      <c r="FXE29" s="125"/>
      <c r="FXF29" s="125"/>
      <c r="FXG29" s="125"/>
      <c r="FXH29" s="125"/>
      <c r="FXI29" s="125"/>
      <c r="FXJ29" s="125"/>
      <c r="FXK29" s="125"/>
      <c r="FXL29" s="125"/>
      <c r="FXM29" s="125"/>
      <c r="FXN29" s="125"/>
      <c r="FXO29" s="125"/>
      <c r="FXP29" s="125"/>
      <c r="FXQ29" s="125"/>
      <c r="FXR29" s="125"/>
      <c r="FXS29" s="125"/>
      <c r="FXT29" s="125"/>
      <c r="FXU29" s="125"/>
      <c r="FXV29" s="125"/>
      <c r="FXW29" s="125"/>
      <c r="FXX29" s="125"/>
      <c r="FXY29" s="125"/>
      <c r="FXZ29" s="125"/>
      <c r="FYA29" s="125"/>
      <c r="FYB29" s="125"/>
      <c r="FYC29" s="125"/>
      <c r="FYD29" s="125"/>
      <c r="FYE29" s="125"/>
      <c r="FYF29" s="125"/>
      <c r="FYG29" s="125"/>
      <c r="FYH29" s="125"/>
      <c r="FYI29" s="125"/>
      <c r="FYJ29" s="125"/>
      <c r="FYK29" s="125"/>
      <c r="FYL29" s="125"/>
      <c r="FYM29" s="125"/>
      <c r="FYN29" s="125"/>
      <c r="FYO29" s="125"/>
      <c r="FYP29" s="125"/>
      <c r="FYQ29" s="125"/>
      <c r="FYR29" s="125"/>
      <c r="FYS29" s="125"/>
      <c r="FYT29" s="125"/>
      <c r="FYU29" s="125"/>
      <c r="FYV29" s="125"/>
      <c r="FYW29" s="125"/>
      <c r="FYX29" s="125"/>
      <c r="FYY29" s="125"/>
      <c r="FYZ29" s="125"/>
      <c r="FZA29" s="125"/>
      <c r="FZB29" s="125"/>
      <c r="FZC29" s="125"/>
      <c r="FZD29" s="125"/>
      <c r="FZE29" s="125"/>
      <c r="FZF29" s="125"/>
      <c r="FZG29" s="125"/>
      <c r="FZH29" s="125"/>
      <c r="FZI29" s="125"/>
      <c r="FZJ29" s="125"/>
      <c r="FZK29" s="125"/>
      <c r="FZL29" s="125"/>
      <c r="FZM29" s="125"/>
      <c r="FZN29" s="125"/>
      <c r="FZO29" s="125"/>
      <c r="FZP29" s="125"/>
      <c r="FZQ29" s="125"/>
      <c r="FZR29" s="125"/>
      <c r="FZS29" s="125"/>
      <c r="FZT29" s="125"/>
      <c r="FZU29" s="125"/>
      <c r="FZV29" s="125"/>
      <c r="FZW29" s="125"/>
      <c r="FZX29" s="125"/>
      <c r="FZY29" s="125"/>
      <c r="FZZ29" s="125"/>
      <c r="GAA29" s="125"/>
      <c r="GAB29" s="125"/>
      <c r="GAC29" s="125"/>
      <c r="GAD29" s="125"/>
      <c r="GAE29" s="125"/>
      <c r="GAF29" s="125"/>
      <c r="GAG29" s="125"/>
      <c r="GAH29" s="125"/>
      <c r="GAI29" s="125"/>
      <c r="GAJ29" s="125"/>
      <c r="GAK29" s="125"/>
      <c r="GAL29" s="125"/>
      <c r="GAM29" s="125"/>
      <c r="GAN29" s="125"/>
      <c r="GAO29" s="125"/>
      <c r="GAP29" s="125"/>
      <c r="GAQ29" s="125"/>
      <c r="GAR29" s="125"/>
      <c r="GAS29" s="125"/>
      <c r="GAT29" s="125"/>
      <c r="GAU29" s="125"/>
      <c r="GAV29" s="125"/>
      <c r="GAW29" s="125"/>
      <c r="GAX29" s="125"/>
      <c r="GAY29" s="125"/>
      <c r="GAZ29" s="125"/>
      <c r="GBA29" s="125"/>
      <c r="GBB29" s="125"/>
      <c r="GBC29" s="125"/>
      <c r="GBD29" s="125"/>
      <c r="GBE29" s="125"/>
      <c r="GBF29" s="125"/>
      <c r="GBG29" s="125"/>
      <c r="GBH29" s="125"/>
      <c r="GBI29" s="125"/>
      <c r="GBJ29" s="125"/>
      <c r="GBK29" s="125"/>
      <c r="GBL29" s="125"/>
      <c r="GBM29" s="125"/>
      <c r="GBN29" s="125"/>
      <c r="GBO29" s="125"/>
      <c r="GBP29" s="125"/>
      <c r="GBQ29" s="125"/>
      <c r="GBR29" s="125"/>
      <c r="GBS29" s="125"/>
      <c r="GBT29" s="125"/>
      <c r="GBU29" s="125"/>
      <c r="GBV29" s="125"/>
      <c r="GBW29" s="125"/>
      <c r="GBX29" s="125"/>
      <c r="GBY29" s="125"/>
      <c r="GBZ29" s="125"/>
      <c r="GCA29" s="125"/>
      <c r="GCB29" s="125"/>
      <c r="GCC29" s="125"/>
      <c r="GCD29" s="125"/>
      <c r="GCE29" s="125"/>
      <c r="GCF29" s="125"/>
      <c r="GCG29" s="125"/>
      <c r="GCH29" s="125"/>
      <c r="GCI29" s="125"/>
      <c r="GCJ29" s="125"/>
      <c r="GCK29" s="125"/>
      <c r="GCL29" s="125"/>
      <c r="GCM29" s="125"/>
      <c r="GCN29" s="125"/>
      <c r="GCO29" s="125"/>
      <c r="GCP29" s="125"/>
      <c r="GCQ29" s="125"/>
      <c r="GCR29" s="125"/>
      <c r="GCS29" s="125"/>
      <c r="GCT29" s="125"/>
      <c r="GCU29" s="125"/>
      <c r="GCV29" s="125"/>
      <c r="GCW29" s="125"/>
      <c r="GCX29" s="125"/>
      <c r="GCY29" s="125"/>
      <c r="GCZ29" s="125"/>
      <c r="GDA29" s="125"/>
      <c r="GDB29" s="125"/>
      <c r="GDC29" s="125"/>
      <c r="GDD29" s="125"/>
      <c r="GDE29" s="125"/>
      <c r="GDF29" s="125"/>
      <c r="GDG29" s="125"/>
      <c r="GDH29" s="125"/>
      <c r="GDI29" s="125"/>
      <c r="GDJ29" s="125"/>
      <c r="GDK29" s="125"/>
      <c r="GDL29" s="125"/>
      <c r="GDM29" s="125"/>
      <c r="GDN29" s="125"/>
      <c r="GDO29" s="125"/>
      <c r="GDP29" s="125"/>
      <c r="GDQ29" s="125"/>
      <c r="GDR29" s="125"/>
      <c r="GDS29" s="125"/>
      <c r="GDT29" s="125"/>
      <c r="GDU29" s="125"/>
      <c r="GDV29" s="125"/>
      <c r="GDW29" s="125"/>
      <c r="GDX29" s="125"/>
      <c r="GDY29" s="125"/>
      <c r="GDZ29" s="125"/>
      <c r="GEA29" s="125"/>
      <c r="GEB29" s="125"/>
      <c r="GEC29" s="125"/>
      <c r="GED29" s="125"/>
      <c r="GEE29" s="125"/>
      <c r="GEF29" s="125"/>
      <c r="GEG29" s="125"/>
      <c r="GEH29" s="125"/>
      <c r="GEI29" s="125"/>
      <c r="GEJ29" s="125"/>
      <c r="GEK29" s="125"/>
      <c r="GEL29" s="125"/>
      <c r="GEM29" s="125"/>
      <c r="GEN29" s="125"/>
      <c r="GEO29" s="125"/>
      <c r="GEP29" s="125"/>
      <c r="GEQ29" s="125"/>
      <c r="GER29" s="125"/>
      <c r="GES29" s="125"/>
      <c r="GET29" s="125"/>
      <c r="GEU29" s="125"/>
      <c r="GEV29" s="125"/>
      <c r="GEW29" s="125"/>
      <c r="GEX29" s="125"/>
      <c r="GEY29" s="125"/>
      <c r="GEZ29" s="125"/>
      <c r="GFA29" s="125"/>
      <c r="GFB29" s="125"/>
      <c r="GFC29" s="125"/>
      <c r="GFD29" s="125"/>
      <c r="GFE29" s="125"/>
      <c r="GFF29" s="125"/>
      <c r="GFG29" s="125"/>
      <c r="GFH29" s="125"/>
      <c r="GFI29" s="125"/>
      <c r="GFJ29" s="125"/>
      <c r="GFK29" s="125"/>
      <c r="GFL29" s="125"/>
      <c r="GFM29" s="125"/>
      <c r="GFN29" s="125"/>
      <c r="GFO29" s="125"/>
      <c r="GFP29" s="125"/>
      <c r="GFQ29" s="125"/>
      <c r="GFR29" s="125"/>
      <c r="GFS29" s="125"/>
      <c r="GFT29" s="125"/>
      <c r="GFU29" s="125"/>
      <c r="GFV29" s="125"/>
      <c r="GFW29" s="125"/>
      <c r="GFX29" s="125"/>
      <c r="GFY29" s="125"/>
      <c r="GFZ29" s="125"/>
      <c r="GGA29" s="125"/>
      <c r="GGB29" s="125"/>
      <c r="GGC29" s="125"/>
      <c r="GGD29" s="125"/>
      <c r="GGE29" s="125"/>
      <c r="GGF29" s="125"/>
      <c r="GGG29" s="125"/>
      <c r="GGH29" s="125"/>
      <c r="GGI29" s="125"/>
      <c r="GGJ29" s="125"/>
      <c r="GGK29" s="125"/>
      <c r="GGL29" s="125"/>
      <c r="GGM29" s="125"/>
      <c r="GGN29" s="125"/>
      <c r="GGO29" s="125"/>
      <c r="GGP29" s="125"/>
      <c r="GGQ29" s="125"/>
      <c r="GGR29" s="125"/>
      <c r="GGS29" s="125"/>
      <c r="GGT29" s="125"/>
      <c r="GGU29" s="125"/>
      <c r="GGV29" s="125"/>
      <c r="GGW29" s="125"/>
      <c r="GGX29" s="125"/>
      <c r="GGY29" s="125"/>
      <c r="GGZ29" s="125"/>
      <c r="GHA29" s="125"/>
      <c r="GHB29" s="125"/>
      <c r="GHC29" s="125"/>
      <c r="GHD29" s="125"/>
      <c r="GHE29" s="125"/>
      <c r="GHF29" s="125"/>
      <c r="GHG29" s="125"/>
      <c r="GHH29" s="125"/>
      <c r="GHI29" s="125"/>
      <c r="GHJ29" s="125"/>
      <c r="GHK29" s="125"/>
      <c r="GHL29" s="125"/>
      <c r="GHM29" s="125"/>
      <c r="GHN29" s="125"/>
      <c r="GHO29" s="125"/>
      <c r="GHP29" s="125"/>
      <c r="GHQ29" s="125"/>
      <c r="GHR29" s="125"/>
      <c r="GHS29" s="125"/>
      <c r="GHT29" s="125"/>
      <c r="GHU29" s="125"/>
      <c r="GHV29" s="125"/>
      <c r="GHW29" s="125"/>
      <c r="GHX29" s="125"/>
      <c r="GHY29" s="125"/>
      <c r="GHZ29" s="125"/>
      <c r="GIA29" s="125"/>
      <c r="GIB29" s="125"/>
      <c r="GIC29" s="125"/>
      <c r="GID29" s="125"/>
      <c r="GIE29" s="125"/>
      <c r="GIF29" s="125"/>
      <c r="GIG29" s="125"/>
      <c r="GIH29" s="125"/>
      <c r="GII29" s="125"/>
      <c r="GIJ29" s="125"/>
      <c r="GIK29" s="125"/>
      <c r="GIL29" s="125"/>
      <c r="GIM29" s="125"/>
      <c r="GIN29" s="125"/>
      <c r="GIO29" s="125"/>
      <c r="GIP29" s="125"/>
      <c r="GIQ29" s="125"/>
      <c r="GIR29" s="125"/>
      <c r="GIS29" s="125"/>
      <c r="GIT29" s="125"/>
      <c r="GIU29" s="125"/>
      <c r="GIV29" s="125"/>
      <c r="GIW29" s="125"/>
      <c r="GIX29" s="125"/>
      <c r="GIY29" s="125"/>
      <c r="GIZ29" s="125"/>
      <c r="GJA29" s="125"/>
      <c r="GJB29" s="125"/>
      <c r="GJC29" s="125"/>
      <c r="GJD29" s="125"/>
      <c r="GJE29" s="125"/>
      <c r="GJF29" s="125"/>
      <c r="GJG29" s="125"/>
      <c r="GJH29" s="125"/>
      <c r="GJI29" s="125"/>
      <c r="GJJ29" s="125"/>
      <c r="GJK29" s="125"/>
      <c r="GJL29" s="125"/>
      <c r="GJM29" s="125"/>
      <c r="GJN29" s="125"/>
      <c r="GJO29" s="125"/>
      <c r="GJP29" s="125"/>
      <c r="GJQ29" s="125"/>
      <c r="GJR29" s="125"/>
      <c r="GJS29" s="125"/>
      <c r="GJT29" s="125"/>
      <c r="GJU29" s="125"/>
      <c r="GJV29" s="125"/>
      <c r="GJW29" s="125"/>
      <c r="GJX29" s="125"/>
      <c r="GJY29" s="125"/>
      <c r="GJZ29" s="125"/>
      <c r="GKA29" s="125"/>
      <c r="GKB29" s="125"/>
      <c r="GKC29" s="125"/>
      <c r="GKD29" s="125"/>
      <c r="GKE29" s="125"/>
      <c r="GKF29" s="125"/>
      <c r="GKG29" s="125"/>
      <c r="GKH29" s="125"/>
      <c r="GKI29" s="125"/>
      <c r="GKJ29" s="125"/>
      <c r="GKK29" s="125"/>
      <c r="GKL29" s="125"/>
      <c r="GKM29" s="125"/>
      <c r="GKN29" s="125"/>
      <c r="GKO29" s="125"/>
      <c r="GKP29" s="125"/>
      <c r="GKQ29" s="125"/>
      <c r="GKR29" s="125"/>
      <c r="GKS29" s="125"/>
      <c r="GKT29" s="125"/>
      <c r="GKU29" s="125"/>
      <c r="GKV29" s="125"/>
      <c r="GKW29" s="125"/>
      <c r="GKX29" s="125"/>
      <c r="GKY29" s="125"/>
      <c r="GKZ29" s="125"/>
      <c r="GLA29" s="125"/>
      <c r="GLB29" s="125"/>
      <c r="GLC29" s="125"/>
      <c r="GLD29" s="125"/>
      <c r="GLE29" s="125"/>
      <c r="GLF29" s="125"/>
      <c r="GLG29" s="125"/>
      <c r="GLH29" s="125"/>
      <c r="GLI29" s="125"/>
      <c r="GLJ29" s="125"/>
      <c r="GLK29" s="125"/>
      <c r="GLL29" s="125"/>
      <c r="GLM29" s="125"/>
      <c r="GLN29" s="125"/>
      <c r="GLO29" s="125"/>
      <c r="GLP29" s="125"/>
      <c r="GLQ29" s="125"/>
      <c r="GLR29" s="125"/>
      <c r="GLS29" s="125"/>
      <c r="GLT29" s="125"/>
      <c r="GLU29" s="125"/>
      <c r="GLV29" s="125"/>
      <c r="GLW29" s="125"/>
      <c r="GLX29" s="125"/>
      <c r="GLY29" s="125"/>
      <c r="GLZ29" s="125"/>
      <c r="GMA29" s="125"/>
      <c r="GMB29" s="125"/>
      <c r="GMC29" s="125"/>
      <c r="GMD29" s="125"/>
      <c r="GME29" s="125"/>
      <c r="GMF29" s="125"/>
      <c r="GMG29" s="125"/>
      <c r="GMH29" s="125"/>
      <c r="GMI29" s="125"/>
      <c r="GMJ29" s="125"/>
      <c r="GMK29" s="125"/>
      <c r="GML29" s="125"/>
      <c r="GMM29" s="125"/>
      <c r="GMN29" s="125"/>
      <c r="GMO29" s="125"/>
      <c r="GMP29" s="125"/>
      <c r="GMQ29" s="125"/>
      <c r="GMR29" s="125"/>
      <c r="GMS29" s="125"/>
      <c r="GMT29" s="125"/>
      <c r="GMU29" s="125"/>
      <c r="GMV29" s="125"/>
      <c r="GMW29" s="125"/>
      <c r="GMX29" s="125"/>
      <c r="GMY29" s="125"/>
      <c r="GMZ29" s="125"/>
      <c r="GNA29" s="125"/>
      <c r="GNB29" s="125"/>
      <c r="GNC29" s="125"/>
      <c r="GND29" s="125"/>
      <c r="GNE29" s="125"/>
      <c r="GNF29" s="125"/>
      <c r="GNG29" s="125"/>
      <c r="GNH29" s="125"/>
      <c r="GNI29" s="125"/>
      <c r="GNJ29" s="125"/>
      <c r="GNK29" s="125"/>
      <c r="GNL29" s="125"/>
      <c r="GNM29" s="125"/>
      <c r="GNN29" s="125"/>
      <c r="GNO29" s="125"/>
      <c r="GNP29" s="125"/>
      <c r="GNQ29" s="125"/>
      <c r="GNR29" s="125"/>
      <c r="GNS29" s="125"/>
      <c r="GNT29" s="125"/>
      <c r="GNU29" s="125"/>
      <c r="GNV29" s="125"/>
      <c r="GNW29" s="125"/>
      <c r="GNX29" s="125"/>
      <c r="GNY29" s="125"/>
      <c r="GNZ29" s="125"/>
      <c r="GOA29" s="125"/>
      <c r="GOB29" s="125"/>
      <c r="GOC29" s="125"/>
      <c r="GOD29" s="125"/>
      <c r="GOE29" s="125"/>
      <c r="GOF29" s="125"/>
      <c r="GOG29" s="125"/>
      <c r="GOH29" s="125"/>
      <c r="GOI29" s="125"/>
      <c r="GOJ29" s="125"/>
      <c r="GOK29" s="125"/>
      <c r="GOL29" s="125"/>
      <c r="GOM29" s="125"/>
      <c r="GON29" s="125"/>
      <c r="GOO29" s="125"/>
      <c r="GOP29" s="125"/>
      <c r="GOQ29" s="125"/>
      <c r="GOR29" s="125"/>
      <c r="GOS29" s="125"/>
      <c r="GOT29" s="125"/>
      <c r="GOU29" s="125"/>
      <c r="GOV29" s="125"/>
      <c r="GOW29" s="125"/>
      <c r="GOX29" s="125"/>
      <c r="GOY29" s="125"/>
      <c r="GOZ29" s="125"/>
      <c r="GPA29" s="125"/>
      <c r="GPB29" s="125"/>
      <c r="GPC29" s="125"/>
      <c r="GPD29" s="125"/>
      <c r="GPE29" s="125"/>
      <c r="GPF29" s="125"/>
      <c r="GPG29" s="125"/>
      <c r="GPH29" s="125"/>
      <c r="GPI29" s="125"/>
      <c r="GPJ29" s="125"/>
      <c r="GPK29" s="125"/>
      <c r="GPL29" s="125"/>
      <c r="GPM29" s="125"/>
      <c r="GPN29" s="125"/>
      <c r="GPO29" s="125"/>
      <c r="GPP29" s="125"/>
      <c r="GPQ29" s="125"/>
      <c r="GPR29" s="125"/>
      <c r="GPS29" s="125"/>
      <c r="GPT29" s="125"/>
      <c r="GPU29" s="125"/>
      <c r="GPV29" s="125"/>
      <c r="GPW29" s="125"/>
      <c r="GPX29" s="125"/>
      <c r="GPY29" s="125"/>
      <c r="GPZ29" s="125"/>
      <c r="GQA29" s="125"/>
      <c r="GQB29" s="125"/>
      <c r="GQC29" s="125"/>
      <c r="GQD29" s="125"/>
      <c r="GQE29" s="125"/>
      <c r="GQF29" s="125"/>
      <c r="GQG29" s="125"/>
      <c r="GQH29" s="125"/>
      <c r="GQI29" s="125"/>
      <c r="GQJ29" s="125"/>
      <c r="GQK29" s="125"/>
      <c r="GQL29" s="125"/>
      <c r="GQM29" s="125"/>
      <c r="GQN29" s="125"/>
      <c r="GQO29" s="125"/>
      <c r="GQP29" s="125"/>
      <c r="GQQ29" s="125"/>
      <c r="GQR29" s="125"/>
      <c r="GQS29" s="125"/>
      <c r="GQT29" s="125"/>
      <c r="GQU29" s="125"/>
      <c r="GQV29" s="125"/>
      <c r="GQW29" s="125"/>
      <c r="GQX29" s="125"/>
      <c r="GQY29" s="125"/>
      <c r="GQZ29" s="125"/>
      <c r="GRA29" s="125"/>
      <c r="GRB29" s="125"/>
      <c r="GRC29" s="125"/>
      <c r="GRD29" s="125"/>
      <c r="GRE29" s="125"/>
      <c r="GRF29" s="125"/>
      <c r="GRG29" s="125"/>
      <c r="GRH29" s="125"/>
      <c r="GRI29" s="125"/>
      <c r="GRJ29" s="125"/>
      <c r="GRK29" s="125"/>
      <c r="GRL29" s="125"/>
      <c r="GRM29" s="125"/>
      <c r="GRN29" s="125"/>
      <c r="GRO29" s="125"/>
      <c r="GRP29" s="125"/>
      <c r="GRQ29" s="125"/>
      <c r="GRR29" s="125"/>
      <c r="GRS29" s="125"/>
      <c r="GRT29" s="125"/>
      <c r="GRU29" s="125"/>
      <c r="GRV29" s="125"/>
      <c r="GRW29" s="125"/>
      <c r="GRX29" s="125"/>
      <c r="GRY29" s="125"/>
      <c r="GRZ29" s="125"/>
      <c r="GSA29" s="125"/>
      <c r="GSB29" s="125"/>
      <c r="GSC29" s="125"/>
      <c r="GSD29" s="125"/>
      <c r="GSE29" s="125"/>
      <c r="GSF29" s="125"/>
      <c r="GSG29" s="125"/>
      <c r="GSH29" s="125"/>
      <c r="GSI29" s="125"/>
      <c r="GSJ29" s="125"/>
      <c r="GSK29" s="125"/>
      <c r="GSL29" s="125"/>
      <c r="GSM29" s="125"/>
      <c r="GSN29" s="125"/>
      <c r="GSO29" s="125"/>
      <c r="GSP29" s="125"/>
      <c r="GSQ29" s="125"/>
      <c r="GSR29" s="125"/>
      <c r="GSS29" s="125"/>
      <c r="GST29" s="125"/>
      <c r="GSU29" s="125"/>
      <c r="GSV29" s="125"/>
      <c r="GSW29" s="125"/>
      <c r="GSX29" s="125"/>
      <c r="GSY29" s="125"/>
      <c r="GSZ29" s="125"/>
      <c r="GTA29" s="125"/>
      <c r="GTB29" s="125"/>
      <c r="GTC29" s="125"/>
      <c r="GTD29" s="125"/>
      <c r="GTE29" s="125"/>
      <c r="GTF29" s="125"/>
      <c r="GTG29" s="125"/>
      <c r="GTH29" s="125"/>
      <c r="GTI29" s="125"/>
      <c r="GTJ29" s="125"/>
      <c r="GTK29" s="125"/>
      <c r="GTL29" s="125"/>
      <c r="GTM29" s="125"/>
      <c r="GTN29" s="125"/>
      <c r="GTO29" s="125"/>
      <c r="GTP29" s="125"/>
      <c r="GTQ29" s="125"/>
      <c r="GTR29" s="125"/>
      <c r="GTS29" s="125"/>
      <c r="GTT29" s="125"/>
      <c r="GTU29" s="125"/>
      <c r="GTV29" s="125"/>
      <c r="GTW29" s="125"/>
      <c r="GTX29" s="125"/>
      <c r="GTY29" s="125"/>
      <c r="GTZ29" s="125"/>
      <c r="GUA29" s="125"/>
      <c r="GUB29" s="125"/>
      <c r="GUC29" s="125"/>
      <c r="GUD29" s="125"/>
      <c r="GUE29" s="125"/>
      <c r="GUF29" s="125"/>
      <c r="GUG29" s="125"/>
      <c r="GUH29" s="125"/>
      <c r="GUI29" s="125"/>
      <c r="GUJ29" s="125"/>
      <c r="GUK29" s="125"/>
      <c r="GUL29" s="125"/>
      <c r="GUM29" s="125"/>
      <c r="GUN29" s="125"/>
      <c r="GUO29" s="125"/>
      <c r="GUP29" s="125"/>
      <c r="GUQ29" s="125"/>
      <c r="GUR29" s="125"/>
      <c r="GUS29" s="125"/>
      <c r="GUT29" s="125"/>
      <c r="GUU29" s="125"/>
      <c r="GUV29" s="125"/>
      <c r="GUW29" s="125"/>
      <c r="GUX29" s="125"/>
      <c r="GUY29" s="125"/>
      <c r="GUZ29" s="125"/>
      <c r="GVA29" s="125"/>
      <c r="GVB29" s="125"/>
      <c r="GVC29" s="125"/>
      <c r="GVD29" s="125"/>
      <c r="GVE29" s="125"/>
      <c r="GVF29" s="125"/>
      <c r="GVG29" s="125"/>
      <c r="GVH29" s="125"/>
      <c r="GVI29" s="125"/>
      <c r="GVJ29" s="125"/>
      <c r="GVK29" s="125"/>
      <c r="GVL29" s="125"/>
      <c r="GVM29" s="125"/>
      <c r="GVN29" s="125"/>
      <c r="GVO29" s="125"/>
      <c r="GVP29" s="125"/>
      <c r="GVQ29" s="125"/>
      <c r="GVR29" s="125"/>
      <c r="GVS29" s="125"/>
      <c r="GVT29" s="125"/>
      <c r="GVU29" s="125"/>
      <c r="GVV29" s="125"/>
      <c r="GVW29" s="125"/>
      <c r="GVX29" s="125"/>
      <c r="GVY29" s="125"/>
      <c r="GVZ29" s="125"/>
      <c r="GWA29" s="125"/>
      <c r="GWB29" s="125"/>
      <c r="GWC29" s="125"/>
      <c r="GWD29" s="125"/>
      <c r="GWE29" s="125"/>
      <c r="GWF29" s="125"/>
      <c r="GWG29" s="125"/>
      <c r="GWH29" s="125"/>
      <c r="GWI29" s="125"/>
      <c r="GWJ29" s="125"/>
      <c r="GWK29" s="125"/>
      <c r="GWL29" s="125"/>
      <c r="GWM29" s="125"/>
      <c r="GWN29" s="125"/>
      <c r="GWO29" s="125"/>
      <c r="GWP29" s="125"/>
      <c r="GWQ29" s="125"/>
      <c r="GWR29" s="125"/>
      <c r="GWS29" s="125"/>
      <c r="GWT29" s="125"/>
      <c r="GWU29" s="125"/>
      <c r="GWV29" s="125"/>
      <c r="GWW29" s="125"/>
      <c r="GWX29" s="125"/>
      <c r="GWY29" s="125"/>
      <c r="GWZ29" s="125"/>
      <c r="GXA29" s="125"/>
      <c r="GXB29" s="125"/>
      <c r="GXC29" s="125"/>
      <c r="GXD29" s="125"/>
      <c r="GXE29" s="125"/>
      <c r="GXF29" s="125"/>
      <c r="GXG29" s="125"/>
      <c r="GXH29" s="125"/>
      <c r="GXI29" s="125"/>
      <c r="GXJ29" s="125"/>
      <c r="GXK29" s="125"/>
      <c r="GXL29" s="125"/>
      <c r="GXM29" s="125"/>
      <c r="GXN29" s="125"/>
      <c r="GXO29" s="125"/>
      <c r="GXP29" s="125"/>
      <c r="GXQ29" s="125"/>
      <c r="GXR29" s="125"/>
      <c r="GXS29" s="125"/>
      <c r="GXT29" s="125"/>
      <c r="GXU29" s="125"/>
      <c r="GXV29" s="125"/>
      <c r="GXW29" s="125"/>
      <c r="GXX29" s="125"/>
      <c r="GXY29" s="125"/>
      <c r="GXZ29" s="125"/>
      <c r="GYA29" s="125"/>
      <c r="GYB29" s="125"/>
      <c r="GYC29" s="125"/>
      <c r="GYD29" s="125"/>
      <c r="GYE29" s="125"/>
      <c r="GYF29" s="125"/>
      <c r="GYG29" s="125"/>
      <c r="GYH29" s="125"/>
      <c r="GYI29" s="125"/>
      <c r="GYJ29" s="125"/>
      <c r="GYK29" s="125"/>
      <c r="GYL29" s="125"/>
      <c r="GYM29" s="125"/>
      <c r="GYN29" s="125"/>
      <c r="GYO29" s="125"/>
      <c r="GYP29" s="125"/>
      <c r="GYQ29" s="125"/>
      <c r="GYR29" s="125"/>
      <c r="GYS29" s="125"/>
      <c r="GYT29" s="125"/>
      <c r="GYU29" s="125"/>
      <c r="GYV29" s="125"/>
      <c r="GYW29" s="125"/>
      <c r="GYX29" s="125"/>
      <c r="GYY29" s="125"/>
      <c r="GYZ29" s="125"/>
      <c r="GZA29" s="125"/>
      <c r="GZB29" s="125"/>
      <c r="GZC29" s="125"/>
      <c r="GZD29" s="125"/>
      <c r="GZE29" s="125"/>
      <c r="GZF29" s="125"/>
      <c r="GZG29" s="125"/>
      <c r="GZH29" s="125"/>
      <c r="GZI29" s="125"/>
      <c r="GZJ29" s="125"/>
      <c r="GZK29" s="125"/>
      <c r="GZL29" s="125"/>
      <c r="GZM29" s="125"/>
      <c r="GZN29" s="125"/>
      <c r="GZO29" s="125"/>
      <c r="GZP29" s="125"/>
      <c r="GZQ29" s="125"/>
      <c r="GZR29" s="125"/>
      <c r="GZS29" s="125"/>
      <c r="GZT29" s="125"/>
      <c r="GZU29" s="125"/>
      <c r="GZV29" s="125"/>
      <c r="GZW29" s="125"/>
      <c r="GZX29" s="125"/>
      <c r="GZY29" s="125"/>
      <c r="GZZ29" s="125"/>
      <c r="HAA29" s="125"/>
      <c r="HAB29" s="125"/>
      <c r="HAC29" s="125"/>
      <c r="HAD29" s="125"/>
      <c r="HAE29" s="125"/>
      <c r="HAF29" s="125"/>
      <c r="HAG29" s="125"/>
      <c r="HAH29" s="125"/>
      <c r="HAI29" s="125"/>
      <c r="HAJ29" s="125"/>
      <c r="HAK29" s="125"/>
      <c r="HAL29" s="125"/>
      <c r="HAM29" s="125"/>
      <c r="HAN29" s="125"/>
      <c r="HAO29" s="125"/>
      <c r="HAP29" s="125"/>
      <c r="HAQ29" s="125"/>
      <c r="HAR29" s="125"/>
      <c r="HAS29" s="125"/>
      <c r="HAT29" s="125"/>
      <c r="HAU29" s="125"/>
      <c r="HAV29" s="125"/>
      <c r="HAW29" s="125"/>
      <c r="HAX29" s="125"/>
      <c r="HAY29" s="125"/>
      <c r="HAZ29" s="125"/>
      <c r="HBA29" s="125"/>
      <c r="HBB29" s="125"/>
      <c r="HBC29" s="125"/>
      <c r="HBD29" s="125"/>
      <c r="HBE29" s="125"/>
      <c r="HBF29" s="125"/>
      <c r="HBG29" s="125"/>
      <c r="HBH29" s="125"/>
      <c r="HBI29" s="125"/>
      <c r="HBJ29" s="125"/>
      <c r="HBK29" s="125"/>
      <c r="HBL29" s="125"/>
      <c r="HBM29" s="125"/>
      <c r="HBN29" s="125"/>
      <c r="HBO29" s="125"/>
      <c r="HBP29" s="125"/>
      <c r="HBQ29" s="125"/>
      <c r="HBR29" s="125"/>
      <c r="HBS29" s="125"/>
      <c r="HBT29" s="125"/>
      <c r="HBU29" s="125"/>
      <c r="HBV29" s="125"/>
      <c r="HBW29" s="125"/>
      <c r="HBX29" s="125"/>
      <c r="HBY29" s="125"/>
      <c r="HBZ29" s="125"/>
      <c r="HCA29" s="125"/>
      <c r="HCB29" s="125"/>
      <c r="HCC29" s="125"/>
      <c r="HCD29" s="125"/>
      <c r="HCE29" s="125"/>
      <c r="HCF29" s="125"/>
      <c r="HCG29" s="125"/>
      <c r="HCH29" s="125"/>
      <c r="HCI29" s="125"/>
      <c r="HCJ29" s="125"/>
      <c r="HCK29" s="125"/>
      <c r="HCL29" s="125"/>
      <c r="HCM29" s="125"/>
      <c r="HCN29" s="125"/>
      <c r="HCO29" s="125"/>
      <c r="HCP29" s="125"/>
      <c r="HCQ29" s="125"/>
      <c r="HCR29" s="125"/>
      <c r="HCS29" s="125"/>
      <c r="HCT29" s="125"/>
      <c r="HCU29" s="125"/>
      <c r="HCV29" s="125"/>
      <c r="HCW29" s="125"/>
      <c r="HCX29" s="125"/>
      <c r="HCY29" s="125"/>
      <c r="HCZ29" s="125"/>
      <c r="HDA29" s="125"/>
      <c r="HDB29" s="125"/>
      <c r="HDC29" s="125"/>
      <c r="HDD29" s="125"/>
      <c r="HDE29" s="125"/>
      <c r="HDF29" s="125"/>
      <c r="HDG29" s="125"/>
      <c r="HDH29" s="125"/>
      <c r="HDI29" s="125"/>
      <c r="HDJ29" s="125"/>
      <c r="HDK29" s="125"/>
      <c r="HDL29" s="125"/>
      <c r="HDM29" s="125"/>
      <c r="HDN29" s="125"/>
      <c r="HDO29" s="125"/>
      <c r="HDP29" s="125"/>
      <c r="HDQ29" s="125"/>
      <c r="HDR29" s="125"/>
      <c r="HDS29" s="125"/>
      <c r="HDT29" s="125"/>
      <c r="HDU29" s="125"/>
      <c r="HDV29" s="125"/>
      <c r="HDW29" s="125"/>
      <c r="HDX29" s="125"/>
      <c r="HDY29" s="125"/>
      <c r="HDZ29" s="125"/>
      <c r="HEA29" s="125"/>
      <c r="HEB29" s="125"/>
      <c r="HEC29" s="125"/>
      <c r="HED29" s="125"/>
      <c r="HEE29" s="125"/>
      <c r="HEF29" s="125"/>
      <c r="HEG29" s="125"/>
      <c r="HEH29" s="125"/>
      <c r="HEI29" s="125"/>
      <c r="HEJ29" s="125"/>
      <c r="HEK29" s="125"/>
      <c r="HEL29" s="125"/>
      <c r="HEM29" s="125"/>
      <c r="HEN29" s="125"/>
      <c r="HEO29" s="125"/>
      <c r="HEP29" s="125"/>
      <c r="HEQ29" s="125"/>
      <c r="HER29" s="125"/>
      <c r="HES29" s="125"/>
      <c r="HET29" s="125"/>
      <c r="HEU29" s="125"/>
      <c r="HEV29" s="125"/>
      <c r="HEW29" s="125"/>
      <c r="HEX29" s="125"/>
      <c r="HEY29" s="125"/>
      <c r="HEZ29" s="125"/>
      <c r="HFA29" s="125"/>
      <c r="HFB29" s="125"/>
      <c r="HFC29" s="125"/>
      <c r="HFD29" s="125"/>
      <c r="HFE29" s="125"/>
      <c r="HFF29" s="125"/>
      <c r="HFG29" s="125"/>
      <c r="HFH29" s="125"/>
      <c r="HFI29" s="125"/>
      <c r="HFJ29" s="125"/>
      <c r="HFK29" s="125"/>
      <c r="HFL29" s="125"/>
      <c r="HFM29" s="125"/>
      <c r="HFN29" s="125"/>
      <c r="HFO29" s="125"/>
      <c r="HFP29" s="125"/>
      <c r="HFQ29" s="125"/>
      <c r="HFR29" s="125"/>
      <c r="HFS29" s="125"/>
      <c r="HFT29" s="125"/>
      <c r="HFU29" s="125"/>
      <c r="HFV29" s="125"/>
      <c r="HFW29" s="125"/>
      <c r="HFX29" s="125"/>
      <c r="HFY29" s="125"/>
      <c r="HFZ29" s="125"/>
      <c r="HGA29" s="125"/>
      <c r="HGB29" s="125"/>
      <c r="HGC29" s="125"/>
      <c r="HGD29" s="125"/>
      <c r="HGE29" s="125"/>
      <c r="HGF29" s="125"/>
      <c r="HGG29" s="125"/>
      <c r="HGH29" s="125"/>
      <c r="HGI29" s="125"/>
      <c r="HGJ29" s="125"/>
      <c r="HGK29" s="125"/>
      <c r="HGL29" s="125"/>
      <c r="HGM29" s="125"/>
      <c r="HGN29" s="125"/>
      <c r="HGO29" s="125"/>
      <c r="HGP29" s="125"/>
      <c r="HGQ29" s="125"/>
      <c r="HGR29" s="125"/>
      <c r="HGS29" s="125"/>
      <c r="HGT29" s="125"/>
      <c r="HGU29" s="125"/>
      <c r="HGV29" s="125"/>
      <c r="HGW29" s="125"/>
      <c r="HGX29" s="125"/>
      <c r="HGY29" s="125"/>
      <c r="HGZ29" s="125"/>
      <c r="HHA29" s="125"/>
      <c r="HHB29" s="125"/>
      <c r="HHC29" s="125"/>
      <c r="HHD29" s="125"/>
      <c r="HHE29" s="125"/>
      <c r="HHF29" s="125"/>
      <c r="HHG29" s="125"/>
      <c r="HHH29" s="125"/>
      <c r="HHI29" s="125"/>
      <c r="HHJ29" s="125"/>
      <c r="HHK29" s="125"/>
      <c r="HHL29" s="125"/>
      <c r="HHM29" s="125"/>
      <c r="HHN29" s="125"/>
      <c r="HHO29" s="125"/>
      <c r="HHP29" s="125"/>
      <c r="HHQ29" s="125"/>
      <c r="HHR29" s="125"/>
      <c r="HHS29" s="125"/>
      <c r="HHT29" s="125"/>
      <c r="HHU29" s="125"/>
      <c r="HHV29" s="125"/>
      <c r="HHW29" s="125"/>
      <c r="HHX29" s="125"/>
      <c r="HHY29" s="125"/>
      <c r="HHZ29" s="125"/>
      <c r="HIA29" s="125"/>
      <c r="HIB29" s="125"/>
      <c r="HIC29" s="125"/>
      <c r="HID29" s="125"/>
      <c r="HIE29" s="125"/>
      <c r="HIF29" s="125"/>
      <c r="HIG29" s="125"/>
      <c r="HIH29" s="125"/>
      <c r="HII29" s="125"/>
      <c r="HIJ29" s="125"/>
      <c r="HIK29" s="125"/>
      <c r="HIL29" s="125"/>
      <c r="HIM29" s="125"/>
      <c r="HIN29" s="125"/>
      <c r="HIO29" s="125"/>
      <c r="HIP29" s="125"/>
      <c r="HIQ29" s="125"/>
      <c r="HIR29" s="125"/>
      <c r="HIS29" s="125"/>
      <c r="HIT29" s="125"/>
      <c r="HIU29" s="125"/>
      <c r="HIV29" s="125"/>
      <c r="HIW29" s="125"/>
      <c r="HIX29" s="125"/>
      <c r="HIY29" s="125"/>
      <c r="HIZ29" s="125"/>
      <c r="HJA29" s="125"/>
      <c r="HJB29" s="125"/>
      <c r="HJC29" s="125"/>
      <c r="HJD29" s="125"/>
      <c r="HJE29" s="125"/>
      <c r="HJF29" s="125"/>
      <c r="HJG29" s="125"/>
      <c r="HJH29" s="125"/>
      <c r="HJI29" s="125"/>
      <c r="HJJ29" s="125"/>
      <c r="HJK29" s="125"/>
      <c r="HJL29" s="125"/>
      <c r="HJM29" s="125"/>
      <c r="HJN29" s="125"/>
      <c r="HJO29" s="125"/>
      <c r="HJP29" s="125"/>
      <c r="HJQ29" s="125"/>
      <c r="HJR29" s="125"/>
      <c r="HJS29" s="125"/>
      <c r="HJT29" s="125"/>
      <c r="HJU29" s="125"/>
      <c r="HJV29" s="125"/>
      <c r="HJW29" s="125"/>
      <c r="HJX29" s="125"/>
      <c r="HJY29" s="125"/>
      <c r="HJZ29" s="125"/>
      <c r="HKA29" s="125"/>
      <c r="HKB29" s="125"/>
      <c r="HKC29" s="125"/>
      <c r="HKD29" s="125"/>
      <c r="HKE29" s="125"/>
      <c r="HKF29" s="125"/>
      <c r="HKG29" s="125"/>
      <c r="HKH29" s="125"/>
      <c r="HKI29" s="125"/>
      <c r="HKJ29" s="125"/>
      <c r="HKK29" s="125"/>
      <c r="HKL29" s="125"/>
      <c r="HKM29" s="125"/>
      <c r="HKN29" s="125"/>
      <c r="HKO29" s="125"/>
      <c r="HKP29" s="125"/>
      <c r="HKQ29" s="125"/>
      <c r="HKR29" s="125"/>
      <c r="HKS29" s="125"/>
      <c r="HKT29" s="125"/>
      <c r="HKU29" s="125"/>
      <c r="HKV29" s="125"/>
      <c r="HKW29" s="125"/>
      <c r="HKX29" s="125"/>
      <c r="HKY29" s="125"/>
      <c r="HKZ29" s="125"/>
      <c r="HLA29" s="125"/>
      <c r="HLB29" s="125"/>
      <c r="HLC29" s="125"/>
      <c r="HLD29" s="125"/>
      <c r="HLE29" s="125"/>
      <c r="HLF29" s="125"/>
      <c r="HLG29" s="125"/>
      <c r="HLH29" s="125"/>
      <c r="HLI29" s="125"/>
      <c r="HLJ29" s="125"/>
      <c r="HLK29" s="125"/>
      <c r="HLL29" s="125"/>
      <c r="HLM29" s="125"/>
      <c r="HLN29" s="125"/>
      <c r="HLO29" s="125"/>
      <c r="HLP29" s="125"/>
      <c r="HLQ29" s="125"/>
      <c r="HLR29" s="125"/>
      <c r="HLS29" s="125"/>
      <c r="HLT29" s="125"/>
      <c r="HLU29" s="125"/>
      <c r="HLV29" s="125"/>
      <c r="HLW29" s="125"/>
      <c r="HLX29" s="125"/>
      <c r="HLY29" s="125"/>
      <c r="HLZ29" s="125"/>
      <c r="HMA29" s="125"/>
      <c r="HMB29" s="125"/>
      <c r="HMC29" s="125"/>
      <c r="HMD29" s="125"/>
      <c r="HME29" s="125"/>
      <c r="HMF29" s="125"/>
      <c r="HMG29" s="125"/>
      <c r="HMH29" s="125"/>
      <c r="HMI29" s="125"/>
      <c r="HMJ29" s="125"/>
      <c r="HMK29" s="125"/>
      <c r="HML29" s="125"/>
      <c r="HMM29" s="125"/>
      <c r="HMN29" s="125"/>
      <c r="HMO29" s="125"/>
      <c r="HMP29" s="125"/>
      <c r="HMQ29" s="125"/>
      <c r="HMR29" s="125"/>
      <c r="HMS29" s="125"/>
      <c r="HMT29" s="125"/>
      <c r="HMU29" s="125"/>
      <c r="HMV29" s="125"/>
      <c r="HMW29" s="125"/>
      <c r="HMX29" s="125"/>
      <c r="HMY29" s="125"/>
      <c r="HMZ29" s="125"/>
      <c r="HNA29" s="125"/>
      <c r="HNB29" s="125"/>
      <c r="HNC29" s="125"/>
      <c r="HND29" s="125"/>
      <c r="HNE29" s="125"/>
      <c r="HNF29" s="125"/>
      <c r="HNG29" s="125"/>
      <c r="HNH29" s="125"/>
      <c r="HNI29" s="125"/>
      <c r="HNJ29" s="125"/>
      <c r="HNK29" s="125"/>
      <c r="HNL29" s="125"/>
      <c r="HNM29" s="125"/>
      <c r="HNN29" s="125"/>
      <c r="HNO29" s="125"/>
      <c r="HNP29" s="125"/>
      <c r="HNQ29" s="125"/>
      <c r="HNR29" s="125"/>
      <c r="HNS29" s="125"/>
      <c r="HNT29" s="125"/>
      <c r="HNU29" s="125"/>
      <c r="HNV29" s="125"/>
      <c r="HNW29" s="125"/>
      <c r="HNX29" s="125"/>
      <c r="HNY29" s="125"/>
      <c r="HNZ29" s="125"/>
      <c r="HOA29" s="125"/>
      <c r="HOB29" s="125"/>
      <c r="HOC29" s="125"/>
      <c r="HOD29" s="125"/>
      <c r="HOE29" s="125"/>
      <c r="HOF29" s="125"/>
      <c r="HOG29" s="125"/>
      <c r="HOH29" s="125"/>
      <c r="HOI29" s="125"/>
      <c r="HOJ29" s="125"/>
      <c r="HOK29" s="125"/>
      <c r="HOL29" s="125"/>
      <c r="HOM29" s="125"/>
      <c r="HON29" s="125"/>
      <c r="HOO29" s="125"/>
      <c r="HOP29" s="125"/>
      <c r="HOQ29" s="125"/>
      <c r="HOR29" s="125"/>
      <c r="HOS29" s="125"/>
      <c r="HOT29" s="125"/>
      <c r="HOU29" s="125"/>
      <c r="HOV29" s="125"/>
      <c r="HOW29" s="125"/>
      <c r="HOX29" s="125"/>
      <c r="HOY29" s="125"/>
      <c r="HOZ29" s="125"/>
      <c r="HPA29" s="125"/>
      <c r="HPB29" s="125"/>
      <c r="HPC29" s="125"/>
      <c r="HPD29" s="125"/>
      <c r="HPE29" s="125"/>
      <c r="HPF29" s="125"/>
      <c r="HPG29" s="125"/>
      <c r="HPH29" s="125"/>
      <c r="HPI29" s="125"/>
      <c r="HPJ29" s="125"/>
      <c r="HPK29" s="125"/>
      <c r="HPL29" s="125"/>
      <c r="HPM29" s="125"/>
      <c r="HPN29" s="125"/>
      <c r="HPO29" s="125"/>
      <c r="HPP29" s="125"/>
      <c r="HPQ29" s="125"/>
      <c r="HPR29" s="125"/>
      <c r="HPS29" s="125"/>
      <c r="HPT29" s="125"/>
      <c r="HPU29" s="125"/>
      <c r="HPV29" s="125"/>
      <c r="HPW29" s="125"/>
      <c r="HPX29" s="125"/>
      <c r="HPY29" s="125"/>
      <c r="HPZ29" s="125"/>
      <c r="HQA29" s="125"/>
      <c r="HQB29" s="125"/>
      <c r="HQC29" s="125"/>
      <c r="HQD29" s="125"/>
      <c r="HQE29" s="125"/>
      <c r="HQF29" s="125"/>
      <c r="HQG29" s="125"/>
      <c r="HQH29" s="125"/>
      <c r="HQI29" s="125"/>
      <c r="HQJ29" s="125"/>
      <c r="HQK29" s="125"/>
      <c r="HQL29" s="125"/>
      <c r="HQM29" s="125"/>
      <c r="HQN29" s="125"/>
      <c r="HQO29" s="125"/>
      <c r="HQP29" s="125"/>
      <c r="HQQ29" s="125"/>
      <c r="HQR29" s="125"/>
      <c r="HQS29" s="125"/>
      <c r="HQT29" s="125"/>
      <c r="HQU29" s="125"/>
      <c r="HQV29" s="125"/>
      <c r="HQW29" s="125"/>
      <c r="HQX29" s="125"/>
      <c r="HQY29" s="125"/>
      <c r="HQZ29" s="125"/>
      <c r="HRA29" s="125"/>
      <c r="HRB29" s="125"/>
      <c r="HRC29" s="125"/>
      <c r="HRD29" s="125"/>
      <c r="HRE29" s="125"/>
      <c r="HRF29" s="125"/>
      <c r="HRG29" s="125"/>
      <c r="HRH29" s="125"/>
      <c r="HRI29" s="125"/>
      <c r="HRJ29" s="125"/>
      <c r="HRK29" s="125"/>
      <c r="HRL29" s="125"/>
      <c r="HRM29" s="125"/>
      <c r="HRN29" s="125"/>
      <c r="HRO29" s="125"/>
      <c r="HRP29" s="125"/>
      <c r="HRQ29" s="125"/>
      <c r="HRR29" s="125"/>
      <c r="HRS29" s="125"/>
      <c r="HRT29" s="125"/>
      <c r="HRU29" s="125"/>
      <c r="HRV29" s="125"/>
      <c r="HRW29" s="125"/>
      <c r="HRX29" s="125"/>
      <c r="HRY29" s="125"/>
      <c r="HRZ29" s="125"/>
      <c r="HSA29" s="125"/>
      <c r="HSB29" s="125"/>
      <c r="HSC29" s="125"/>
      <c r="HSD29" s="125"/>
      <c r="HSE29" s="125"/>
      <c r="HSF29" s="125"/>
      <c r="HSG29" s="125"/>
      <c r="HSH29" s="125"/>
      <c r="HSI29" s="125"/>
      <c r="HSJ29" s="125"/>
      <c r="HSK29" s="125"/>
      <c r="HSL29" s="125"/>
      <c r="HSM29" s="125"/>
      <c r="HSN29" s="125"/>
      <c r="HSO29" s="125"/>
      <c r="HSP29" s="125"/>
      <c r="HSQ29" s="125"/>
      <c r="HSR29" s="125"/>
      <c r="HSS29" s="125"/>
      <c r="HST29" s="125"/>
      <c r="HSU29" s="125"/>
      <c r="HSV29" s="125"/>
      <c r="HSW29" s="125"/>
      <c r="HSX29" s="125"/>
      <c r="HSY29" s="125"/>
      <c r="HSZ29" s="125"/>
      <c r="HTA29" s="125"/>
      <c r="HTB29" s="125"/>
      <c r="HTC29" s="125"/>
      <c r="HTD29" s="125"/>
      <c r="HTE29" s="125"/>
      <c r="HTF29" s="125"/>
      <c r="HTG29" s="125"/>
      <c r="HTH29" s="125"/>
      <c r="HTI29" s="125"/>
      <c r="HTJ29" s="125"/>
      <c r="HTK29" s="125"/>
      <c r="HTL29" s="125"/>
      <c r="HTM29" s="125"/>
      <c r="HTN29" s="125"/>
      <c r="HTO29" s="125"/>
      <c r="HTP29" s="125"/>
      <c r="HTQ29" s="125"/>
      <c r="HTR29" s="125"/>
      <c r="HTS29" s="125"/>
      <c r="HTT29" s="125"/>
      <c r="HTU29" s="125"/>
      <c r="HTV29" s="125"/>
      <c r="HTW29" s="125"/>
      <c r="HTX29" s="125"/>
      <c r="HTY29" s="125"/>
      <c r="HTZ29" s="125"/>
      <c r="HUA29" s="125"/>
      <c r="HUB29" s="125"/>
      <c r="HUC29" s="125"/>
      <c r="HUD29" s="125"/>
      <c r="HUE29" s="125"/>
      <c r="HUF29" s="125"/>
      <c r="HUG29" s="125"/>
      <c r="HUH29" s="125"/>
      <c r="HUI29" s="125"/>
      <c r="HUJ29" s="125"/>
      <c r="HUK29" s="125"/>
      <c r="HUL29" s="125"/>
      <c r="HUM29" s="125"/>
      <c r="HUN29" s="125"/>
      <c r="HUO29" s="125"/>
      <c r="HUP29" s="125"/>
      <c r="HUQ29" s="125"/>
      <c r="HUR29" s="125"/>
      <c r="HUS29" s="125"/>
      <c r="HUT29" s="125"/>
      <c r="HUU29" s="125"/>
      <c r="HUV29" s="125"/>
      <c r="HUW29" s="125"/>
      <c r="HUX29" s="125"/>
      <c r="HUY29" s="125"/>
      <c r="HUZ29" s="125"/>
      <c r="HVA29" s="125"/>
      <c r="HVB29" s="125"/>
      <c r="HVC29" s="125"/>
      <c r="HVD29" s="125"/>
      <c r="HVE29" s="125"/>
      <c r="HVF29" s="125"/>
      <c r="HVG29" s="125"/>
      <c r="HVH29" s="125"/>
      <c r="HVI29" s="125"/>
      <c r="HVJ29" s="125"/>
      <c r="HVK29" s="125"/>
      <c r="HVL29" s="125"/>
      <c r="HVM29" s="125"/>
      <c r="HVN29" s="125"/>
      <c r="HVO29" s="125"/>
      <c r="HVP29" s="125"/>
      <c r="HVQ29" s="125"/>
      <c r="HVR29" s="125"/>
      <c r="HVS29" s="125"/>
      <c r="HVT29" s="125"/>
      <c r="HVU29" s="125"/>
      <c r="HVV29" s="125"/>
      <c r="HVW29" s="125"/>
      <c r="HVX29" s="125"/>
      <c r="HVY29" s="125"/>
      <c r="HVZ29" s="125"/>
      <c r="HWA29" s="125"/>
      <c r="HWB29" s="125"/>
      <c r="HWC29" s="125"/>
      <c r="HWD29" s="125"/>
      <c r="HWE29" s="125"/>
      <c r="HWF29" s="125"/>
      <c r="HWG29" s="125"/>
      <c r="HWH29" s="125"/>
      <c r="HWI29" s="125"/>
      <c r="HWJ29" s="125"/>
      <c r="HWK29" s="125"/>
      <c r="HWL29" s="125"/>
      <c r="HWM29" s="125"/>
      <c r="HWN29" s="125"/>
      <c r="HWO29" s="125"/>
      <c r="HWP29" s="125"/>
      <c r="HWQ29" s="125"/>
      <c r="HWR29" s="125"/>
      <c r="HWS29" s="125"/>
      <c r="HWT29" s="125"/>
      <c r="HWU29" s="125"/>
      <c r="HWV29" s="125"/>
      <c r="HWW29" s="125"/>
      <c r="HWX29" s="125"/>
      <c r="HWY29" s="125"/>
      <c r="HWZ29" s="125"/>
      <c r="HXA29" s="125"/>
      <c r="HXB29" s="125"/>
      <c r="HXC29" s="125"/>
      <c r="HXD29" s="125"/>
      <c r="HXE29" s="125"/>
      <c r="HXF29" s="125"/>
      <c r="HXG29" s="125"/>
      <c r="HXH29" s="125"/>
      <c r="HXI29" s="125"/>
      <c r="HXJ29" s="125"/>
      <c r="HXK29" s="125"/>
      <c r="HXL29" s="125"/>
      <c r="HXM29" s="125"/>
      <c r="HXN29" s="125"/>
      <c r="HXO29" s="125"/>
      <c r="HXP29" s="125"/>
      <c r="HXQ29" s="125"/>
      <c r="HXR29" s="125"/>
      <c r="HXS29" s="125"/>
      <c r="HXT29" s="125"/>
      <c r="HXU29" s="125"/>
      <c r="HXV29" s="125"/>
      <c r="HXW29" s="125"/>
      <c r="HXX29" s="125"/>
      <c r="HXY29" s="125"/>
      <c r="HXZ29" s="125"/>
      <c r="HYA29" s="125"/>
      <c r="HYB29" s="125"/>
      <c r="HYC29" s="125"/>
      <c r="HYD29" s="125"/>
      <c r="HYE29" s="125"/>
      <c r="HYF29" s="125"/>
      <c r="HYG29" s="125"/>
      <c r="HYH29" s="125"/>
      <c r="HYI29" s="125"/>
      <c r="HYJ29" s="125"/>
      <c r="HYK29" s="125"/>
      <c r="HYL29" s="125"/>
      <c r="HYM29" s="125"/>
      <c r="HYN29" s="125"/>
      <c r="HYO29" s="125"/>
      <c r="HYP29" s="125"/>
      <c r="HYQ29" s="125"/>
      <c r="HYR29" s="125"/>
      <c r="HYS29" s="125"/>
      <c r="HYT29" s="125"/>
      <c r="HYU29" s="125"/>
      <c r="HYV29" s="125"/>
      <c r="HYW29" s="125"/>
      <c r="HYX29" s="125"/>
      <c r="HYY29" s="125"/>
      <c r="HYZ29" s="125"/>
      <c r="HZA29" s="125"/>
      <c r="HZB29" s="125"/>
      <c r="HZC29" s="125"/>
      <c r="HZD29" s="125"/>
      <c r="HZE29" s="125"/>
      <c r="HZF29" s="125"/>
      <c r="HZG29" s="125"/>
      <c r="HZH29" s="125"/>
      <c r="HZI29" s="125"/>
      <c r="HZJ29" s="125"/>
      <c r="HZK29" s="125"/>
      <c r="HZL29" s="125"/>
      <c r="HZM29" s="125"/>
      <c r="HZN29" s="125"/>
      <c r="HZO29" s="125"/>
      <c r="HZP29" s="125"/>
      <c r="HZQ29" s="125"/>
      <c r="HZR29" s="125"/>
      <c r="HZS29" s="125"/>
      <c r="HZT29" s="125"/>
      <c r="HZU29" s="125"/>
      <c r="HZV29" s="125"/>
      <c r="HZW29" s="125"/>
      <c r="HZX29" s="125"/>
      <c r="HZY29" s="125"/>
      <c r="HZZ29" s="125"/>
      <c r="IAA29" s="125"/>
      <c r="IAB29" s="125"/>
      <c r="IAC29" s="125"/>
      <c r="IAD29" s="125"/>
      <c r="IAE29" s="125"/>
      <c r="IAF29" s="125"/>
      <c r="IAG29" s="125"/>
      <c r="IAH29" s="125"/>
      <c r="IAI29" s="125"/>
      <c r="IAJ29" s="125"/>
      <c r="IAK29" s="125"/>
      <c r="IAL29" s="125"/>
      <c r="IAM29" s="125"/>
      <c r="IAN29" s="125"/>
      <c r="IAO29" s="125"/>
      <c r="IAP29" s="125"/>
      <c r="IAQ29" s="125"/>
      <c r="IAR29" s="125"/>
      <c r="IAS29" s="125"/>
      <c r="IAT29" s="125"/>
      <c r="IAU29" s="125"/>
      <c r="IAV29" s="125"/>
      <c r="IAW29" s="125"/>
      <c r="IAX29" s="125"/>
      <c r="IAY29" s="125"/>
      <c r="IAZ29" s="125"/>
      <c r="IBA29" s="125"/>
      <c r="IBB29" s="125"/>
      <c r="IBC29" s="125"/>
      <c r="IBD29" s="125"/>
      <c r="IBE29" s="125"/>
      <c r="IBF29" s="125"/>
      <c r="IBG29" s="125"/>
      <c r="IBH29" s="125"/>
      <c r="IBI29" s="125"/>
      <c r="IBJ29" s="125"/>
      <c r="IBK29" s="125"/>
      <c r="IBL29" s="125"/>
      <c r="IBM29" s="125"/>
      <c r="IBN29" s="125"/>
      <c r="IBO29" s="125"/>
      <c r="IBP29" s="125"/>
      <c r="IBQ29" s="125"/>
      <c r="IBR29" s="125"/>
      <c r="IBS29" s="125"/>
      <c r="IBT29" s="125"/>
      <c r="IBU29" s="125"/>
      <c r="IBV29" s="125"/>
      <c r="IBW29" s="125"/>
      <c r="IBX29" s="125"/>
      <c r="IBY29" s="125"/>
      <c r="IBZ29" s="125"/>
      <c r="ICA29" s="125"/>
      <c r="ICB29" s="125"/>
      <c r="ICC29" s="125"/>
      <c r="ICD29" s="125"/>
      <c r="ICE29" s="125"/>
      <c r="ICF29" s="125"/>
      <c r="ICG29" s="125"/>
      <c r="ICH29" s="125"/>
      <c r="ICI29" s="125"/>
      <c r="ICJ29" s="125"/>
      <c r="ICK29" s="125"/>
      <c r="ICL29" s="125"/>
      <c r="ICM29" s="125"/>
      <c r="ICN29" s="125"/>
      <c r="ICO29" s="125"/>
      <c r="ICP29" s="125"/>
      <c r="ICQ29" s="125"/>
      <c r="ICR29" s="125"/>
      <c r="ICS29" s="125"/>
      <c r="ICT29" s="125"/>
      <c r="ICU29" s="125"/>
      <c r="ICV29" s="125"/>
      <c r="ICW29" s="125"/>
      <c r="ICX29" s="125"/>
      <c r="ICY29" s="125"/>
      <c r="ICZ29" s="125"/>
      <c r="IDA29" s="125"/>
      <c r="IDB29" s="125"/>
      <c r="IDC29" s="125"/>
      <c r="IDD29" s="125"/>
      <c r="IDE29" s="125"/>
      <c r="IDF29" s="125"/>
      <c r="IDG29" s="125"/>
      <c r="IDH29" s="125"/>
      <c r="IDI29" s="125"/>
      <c r="IDJ29" s="125"/>
      <c r="IDK29" s="125"/>
      <c r="IDL29" s="125"/>
      <c r="IDM29" s="125"/>
      <c r="IDN29" s="125"/>
      <c r="IDO29" s="125"/>
      <c r="IDP29" s="125"/>
      <c r="IDQ29" s="125"/>
      <c r="IDR29" s="125"/>
      <c r="IDS29" s="125"/>
      <c r="IDT29" s="125"/>
      <c r="IDU29" s="125"/>
      <c r="IDV29" s="125"/>
      <c r="IDW29" s="125"/>
      <c r="IDX29" s="125"/>
      <c r="IDY29" s="125"/>
      <c r="IDZ29" s="125"/>
      <c r="IEA29" s="125"/>
      <c r="IEB29" s="125"/>
      <c r="IEC29" s="125"/>
      <c r="IED29" s="125"/>
      <c r="IEE29" s="125"/>
      <c r="IEF29" s="125"/>
      <c r="IEG29" s="125"/>
      <c r="IEH29" s="125"/>
      <c r="IEI29" s="125"/>
      <c r="IEJ29" s="125"/>
      <c r="IEK29" s="125"/>
      <c r="IEL29" s="125"/>
      <c r="IEM29" s="125"/>
      <c r="IEN29" s="125"/>
      <c r="IEO29" s="125"/>
      <c r="IEP29" s="125"/>
      <c r="IEQ29" s="125"/>
      <c r="IER29" s="125"/>
      <c r="IES29" s="125"/>
      <c r="IET29" s="125"/>
      <c r="IEU29" s="125"/>
      <c r="IEV29" s="125"/>
      <c r="IEW29" s="125"/>
      <c r="IEX29" s="125"/>
      <c r="IEY29" s="125"/>
      <c r="IEZ29" s="125"/>
      <c r="IFA29" s="125"/>
      <c r="IFB29" s="125"/>
      <c r="IFC29" s="125"/>
      <c r="IFD29" s="125"/>
      <c r="IFE29" s="125"/>
      <c r="IFF29" s="125"/>
      <c r="IFG29" s="125"/>
      <c r="IFH29" s="125"/>
      <c r="IFI29" s="125"/>
      <c r="IFJ29" s="125"/>
      <c r="IFK29" s="125"/>
      <c r="IFL29" s="125"/>
      <c r="IFM29" s="125"/>
      <c r="IFN29" s="125"/>
      <c r="IFO29" s="125"/>
      <c r="IFP29" s="125"/>
      <c r="IFQ29" s="125"/>
      <c r="IFR29" s="125"/>
      <c r="IFS29" s="125"/>
      <c r="IFT29" s="125"/>
      <c r="IFU29" s="125"/>
      <c r="IFV29" s="125"/>
      <c r="IFW29" s="125"/>
      <c r="IFX29" s="125"/>
      <c r="IFY29" s="125"/>
      <c r="IFZ29" s="125"/>
      <c r="IGA29" s="125"/>
      <c r="IGB29" s="125"/>
      <c r="IGC29" s="125"/>
      <c r="IGD29" s="125"/>
      <c r="IGE29" s="125"/>
      <c r="IGF29" s="125"/>
      <c r="IGG29" s="125"/>
      <c r="IGH29" s="125"/>
      <c r="IGI29" s="125"/>
      <c r="IGJ29" s="125"/>
      <c r="IGK29" s="125"/>
      <c r="IGL29" s="125"/>
      <c r="IGM29" s="125"/>
      <c r="IGN29" s="125"/>
      <c r="IGO29" s="125"/>
      <c r="IGP29" s="125"/>
      <c r="IGQ29" s="125"/>
      <c r="IGR29" s="125"/>
      <c r="IGS29" s="125"/>
      <c r="IGT29" s="125"/>
      <c r="IGU29" s="125"/>
      <c r="IGV29" s="125"/>
      <c r="IGW29" s="125"/>
      <c r="IGX29" s="125"/>
      <c r="IGY29" s="125"/>
      <c r="IGZ29" s="125"/>
      <c r="IHA29" s="125"/>
      <c r="IHB29" s="125"/>
      <c r="IHC29" s="125"/>
      <c r="IHD29" s="125"/>
      <c r="IHE29" s="125"/>
      <c r="IHF29" s="125"/>
      <c r="IHG29" s="125"/>
      <c r="IHH29" s="125"/>
      <c r="IHI29" s="125"/>
      <c r="IHJ29" s="125"/>
      <c r="IHK29" s="125"/>
      <c r="IHL29" s="125"/>
      <c r="IHM29" s="125"/>
      <c r="IHN29" s="125"/>
      <c r="IHO29" s="125"/>
      <c r="IHP29" s="125"/>
      <c r="IHQ29" s="125"/>
      <c r="IHR29" s="125"/>
      <c r="IHS29" s="125"/>
      <c r="IHT29" s="125"/>
      <c r="IHU29" s="125"/>
      <c r="IHV29" s="125"/>
      <c r="IHW29" s="125"/>
      <c r="IHX29" s="125"/>
      <c r="IHY29" s="125"/>
      <c r="IHZ29" s="125"/>
      <c r="IIA29" s="125"/>
      <c r="IIB29" s="125"/>
      <c r="IIC29" s="125"/>
      <c r="IID29" s="125"/>
      <c r="IIE29" s="125"/>
      <c r="IIF29" s="125"/>
      <c r="IIG29" s="125"/>
      <c r="IIH29" s="125"/>
      <c r="III29" s="125"/>
      <c r="IIJ29" s="125"/>
      <c r="IIK29" s="125"/>
      <c r="IIL29" s="125"/>
      <c r="IIM29" s="125"/>
      <c r="IIN29" s="125"/>
      <c r="IIO29" s="125"/>
      <c r="IIP29" s="125"/>
      <c r="IIQ29" s="125"/>
      <c r="IIR29" s="125"/>
      <c r="IIS29" s="125"/>
      <c r="IIT29" s="125"/>
      <c r="IIU29" s="125"/>
      <c r="IIV29" s="125"/>
      <c r="IIW29" s="125"/>
      <c r="IIX29" s="125"/>
      <c r="IIY29" s="125"/>
      <c r="IIZ29" s="125"/>
      <c r="IJA29" s="125"/>
      <c r="IJB29" s="125"/>
      <c r="IJC29" s="125"/>
      <c r="IJD29" s="125"/>
      <c r="IJE29" s="125"/>
      <c r="IJF29" s="125"/>
      <c r="IJG29" s="125"/>
      <c r="IJH29" s="125"/>
      <c r="IJI29" s="125"/>
      <c r="IJJ29" s="125"/>
      <c r="IJK29" s="125"/>
      <c r="IJL29" s="125"/>
      <c r="IJM29" s="125"/>
      <c r="IJN29" s="125"/>
      <c r="IJO29" s="125"/>
      <c r="IJP29" s="125"/>
      <c r="IJQ29" s="125"/>
      <c r="IJR29" s="125"/>
      <c r="IJS29" s="125"/>
      <c r="IJT29" s="125"/>
      <c r="IJU29" s="125"/>
      <c r="IJV29" s="125"/>
      <c r="IJW29" s="125"/>
      <c r="IJX29" s="125"/>
      <c r="IJY29" s="125"/>
      <c r="IJZ29" s="125"/>
      <c r="IKA29" s="125"/>
      <c r="IKB29" s="125"/>
      <c r="IKC29" s="125"/>
      <c r="IKD29" s="125"/>
      <c r="IKE29" s="125"/>
      <c r="IKF29" s="125"/>
      <c r="IKG29" s="125"/>
      <c r="IKH29" s="125"/>
      <c r="IKI29" s="125"/>
      <c r="IKJ29" s="125"/>
      <c r="IKK29" s="125"/>
      <c r="IKL29" s="125"/>
      <c r="IKM29" s="125"/>
      <c r="IKN29" s="125"/>
      <c r="IKO29" s="125"/>
      <c r="IKP29" s="125"/>
      <c r="IKQ29" s="125"/>
      <c r="IKR29" s="125"/>
      <c r="IKS29" s="125"/>
      <c r="IKT29" s="125"/>
      <c r="IKU29" s="125"/>
      <c r="IKV29" s="125"/>
      <c r="IKW29" s="125"/>
      <c r="IKX29" s="125"/>
      <c r="IKY29" s="125"/>
      <c r="IKZ29" s="125"/>
      <c r="ILA29" s="125"/>
      <c r="ILB29" s="125"/>
      <c r="ILC29" s="125"/>
      <c r="ILD29" s="125"/>
      <c r="ILE29" s="125"/>
      <c r="ILF29" s="125"/>
      <c r="ILG29" s="125"/>
      <c r="ILH29" s="125"/>
      <c r="ILI29" s="125"/>
      <c r="ILJ29" s="125"/>
      <c r="ILK29" s="125"/>
      <c r="ILL29" s="125"/>
      <c r="ILM29" s="125"/>
      <c r="ILN29" s="125"/>
      <c r="ILO29" s="125"/>
      <c r="ILP29" s="125"/>
      <c r="ILQ29" s="125"/>
      <c r="ILR29" s="125"/>
      <c r="ILS29" s="125"/>
      <c r="ILT29" s="125"/>
      <c r="ILU29" s="125"/>
      <c r="ILV29" s="125"/>
      <c r="ILW29" s="125"/>
      <c r="ILX29" s="125"/>
      <c r="ILY29" s="125"/>
      <c r="ILZ29" s="125"/>
      <c r="IMA29" s="125"/>
      <c r="IMB29" s="125"/>
      <c r="IMC29" s="125"/>
      <c r="IMD29" s="125"/>
      <c r="IME29" s="125"/>
      <c r="IMF29" s="125"/>
      <c r="IMG29" s="125"/>
      <c r="IMH29" s="125"/>
      <c r="IMI29" s="125"/>
      <c r="IMJ29" s="125"/>
      <c r="IMK29" s="125"/>
      <c r="IML29" s="125"/>
      <c r="IMM29" s="125"/>
      <c r="IMN29" s="125"/>
      <c r="IMO29" s="125"/>
      <c r="IMP29" s="125"/>
      <c r="IMQ29" s="125"/>
      <c r="IMR29" s="125"/>
      <c r="IMS29" s="125"/>
      <c r="IMT29" s="125"/>
      <c r="IMU29" s="125"/>
      <c r="IMV29" s="125"/>
      <c r="IMW29" s="125"/>
      <c r="IMX29" s="125"/>
      <c r="IMY29" s="125"/>
      <c r="IMZ29" s="125"/>
      <c r="INA29" s="125"/>
      <c r="INB29" s="125"/>
      <c r="INC29" s="125"/>
      <c r="IND29" s="125"/>
      <c r="INE29" s="125"/>
      <c r="INF29" s="125"/>
      <c r="ING29" s="125"/>
      <c r="INH29" s="125"/>
      <c r="INI29" s="125"/>
      <c r="INJ29" s="125"/>
      <c r="INK29" s="125"/>
      <c r="INL29" s="125"/>
      <c r="INM29" s="125"/>
      <c r="INN29" s="125"/>
      <c r="INO29" s="125"/>
      <c r="INP29" s="125"/>
      <c r="INQ29" s="125"/>
      <c r="INR29" s="125"/>
      <c r="INS29" s="125"/>
      <c r="INT29" s="125"/>
      <c r="INU29" s="125"/>
      <c r="INV29" s="125"/>
      <c r="INW29" s="125"/>
      <c r="INX29" s="125"/>
      <c r="INY29" s="125"/>
      <c r="INZ29" s="125"/>
      <c r="IOA29" s="125"/>
      <c r="IOB29" s="125"/>
      <c r="IOC29" s="125"/>
      <c r="IOD29" s="125"/>
      <c r="IOE29" s="125"/>
      <c r="IOF29" s="125"/>
      <c r="IOG29" s="125"/>
      <c r="IOH29" s="125"/>
      <c r="IOI29" s="125"/>
      <c r="IOJ29" s="125"/>
      <c r="IOK29" s="125"/>
      <c r="IOL29" s="125"/>
      <c r="IOM29" s="125"/>
      <c r="ION29" s="125"/>
      <c r="IOO29" s="125"/>
      <c r="IOP29" s="125"/>
      <c r="IOQ29" s="125"/>
      <c r="IOR29" s="125"/>
      <c r="IOS29" s="125"/>
      <c r="IOT29" s="125"/>
      <c r="IOU29" s="125"/>
      <c r="IOV29" s="125"/>
      <c r="IOW29" s="125"/>
      <c r="IOX29" s="125"/>
      <c r="IOY29" s="125"/>
      <c r="IOZ29" s="125"/>
      <c r="IPA29" s="125"/>
      <c r="IPB29" s="125"/>
      <c r="IPC29" s="125"/>
      <c r="IPD29" s="125"/>
      <c r="IPE29" s="125"/>
      <c r="IPF29" s="125"/>
      <c r="IPG29" s="125"/>
      <c r="IPH29" s="125"/>
      <c r="IPI29" s="125"/>
      <c r="IPJ29" s="125"/>
      <c r="IPK29" s="125"/>
      <c r="IPL29" s="125"/>
      <c r="IPM29" s="125"/>
      <c r="IPN29" s="125"/>
      <c r="IPO29" s="125"/>
      <c r="IPP29" s="125"/>
      <c r="IPQ29" s="125"/>
      <c r="IPR29" s="125"/>
      <c r="IPS29" s="125"/>
      <c r="IPT29" s="125"/>
      <c r="IPU29" s="125"/>
      <c r="IPV29" s="125"/>
      <c r="IPW29" s="125"/>
      <c r="IPX29" s="125"/>
      <c r="IPY29" s="125"/>
      <c r="IPZ29" s="125"/>
      <c r="IQA29" s="125"/>
      <c r="IQB29" s="125"/>
      <c r="IQC29" s="125"/>
      <c r="IQD29" s="125"/>
      <c r="IQE29" s="125"/>
      <c r="IQF29" s="125"/>
      <c r="IQG29" s="125"/>
      <c r="IQH29" s="125"/>
      <c r="IQI29" s="125"/>
      <c r="IQJ29" s="125"/>
      <c r="IQK29" s="125"/>
      <c r="IQL29" s="125"/>
      <c r="IQM29" s="125"/>
      <c r="IQN29" s="125"/>
      <c r="IQO29" s="125"/>
      <c r="IQP29" s="125"/>
      <c r="IQQ29" s="125"/>
      <c r="IQR29" s="125"/>
      <c r="IQS29" s="125"/>
      <c r="IQT29" s="125"/>
      <c r="IQU29" s="125"/>
      <c r="IQV29" s="125"/>
      <c r="IQW29" s="125"/>
      <c r="IQX29" s="125"/>
      <c r="IQY29" s="125"/>
      <c r="IQZ29" s="125"/>
      <c r="IRA29" s="125"/>
      <c r="IRB29" s="125"/>
      <c r="IRC29" s="125"/>
      <c r="IRD29" s="125"/>
      <c r="IRE29" s="125"/>
      <c r="IRF29" s="125"/>
      <c r="IRG29" s="125"/>
      <c r="IRH29" s="125"/>
      <c r="IRI29" s="125"/>
      <c r="IRJ29" s="125"/>
      <c r="IRK29" s="125"/>
      <c r="IRL29" s="125"/>
      <c r="IRM29" s="125"/>
      <c r="IRN29" s="125"/>
      <c r="IRO29" s="125"/>
      <c r="IRP29" s="125"/>
      <c r="IRQ29" s="125"/>
      <c r="IRR29" s="125"/>
      <c r="IRS29" s="125"/>
      <c r="IRT29" s="125"/>
      <c r="IRU29" s="125"/>
      <c r="IRV29" s="125"/>
      <c r="IRW29" s="125"/>
      <c r="IRX29" s="125"/>
      <c r="IRY29" s="125"/>
      <c r="IRZ29" s="125"/>
      <c r="ISA29" s="125"/>
      <c r="ISB29" s="125"/>
      <c r="ISC29" s="125"/>
      <c r="ISD29" s="125"/>
      <c r="ISE29" s="125"/>
      <c r="ISF29" s="125"/>
      <c r="ISG29" s="125"/>
      <c r="ISH29" s="125"/>
      <c r="ISI29" s="125"/>
      <c r="ISJ29" s="125"/>
      <c r="ISK29" s="125"/>
      <c r="ISL29" s="125"/>
      <c r="ISM29" s="125"/>
      <c r="ISN29" s="125"/>
      <c r="ISO29" s="125"/>
      <c r="ISP29" s="125"/>
      <c r="ISQ29" s="125"/>
      <c r="ISR29" s="125"/>
      <c r="ISS29" s="125"/>
      <c r="IST29" s="125"/>
      <c r="ISU29" s="125"/>
      <c r="ISV29" s="125"/>
      <c r="ISW29" s="125"/>
      <c r="ISX29" s="125"/>
      <c r="ISY29" s="125"/>
      <c r="ISZ29" s="125"/>
      <c r="ITA29" s="125"/>
      <c r="ITB29" s="125"/>
      <c r="ITC29" s="125"/>
      <c r="ITD29" s="125"/>
      <c r="ITE29" s="125"/>
      <c r="ITF29" s="125"/>
      <c r="ITG29" s="125"/>
      <c r="ITH29" s="125"/>
      <c r="ITI29" s="125"/>
      <c r="ITJ29" s="125"/>
      <c r="ITK29" s="125"/>
      <c r="ITL29" s="125"/>
      <c r="ITM29" s="125"/>
      <c r="ITN29" s="125"/>
      <c r="ITO29" s="125"/>
      <c r="ITP29" s="125"/>
      <c r="ITQ29" s="125"/>
      <c r="ITR29" s="125"/>
      <c r="ITS29" s="125"/>
      <c r="ITT29" s="125"/>
      <c r="ITU29" s="125"/>
      <c r="ITV29" s="125"/>
      <c r="ITW29" s="125"/>
      <c r="ITX29" s="125"/>
      <c r="ITY29" s="125"/>
      <c r="ITZ29" s="125"/>
      <c r="IUA29" s="125"/>
      <c r="IUB29" s="125"/>
      <c r="IUC29" s="125"/>
      <c r="IUD29" s="125"/>
      <c r="IUE29" s="125"/>
      <c r="IUF29" s="125"/>
      <c r="IUG29" s="125"/>
      <c r="IUH29" s="125"/>
      <c r="IUI29" s="125"/>
      <c r="IUJ29" s="125"/>
      <c r="IUK29" s="125"/>
      <c r="IUL29" s="125"/>
      <c r="IUM29" s="125"/>
      <c r="IUN29" s="125"/>
      <c r="IUO29" s="125"/>
      <c r="IUP29" s="125"/>
      <c r="IUQ29" s="125"/>
      <c r="IUR29" s="125"/>
      <c r="IUS29" s="125"/>
      <c r="IUT29" s="125"/>
      <c r="IUU29" s="125"/>
      <c r="IUV29" s="125"/>
      <c r="IUW29" s="125"/>
      <c r="IUX29" s="125"/>
      <c r="IUY29" s="125"/>
      <c r="IUZ29" s="125"/>
      <c r="IVA29" s="125"/>
      <c r="IVB29" s="125"/>
      <c r="IVC29" s="125"/>
      <c r="IVD29" s="125"/>
      <c r="IVE29" s="125"/>
      <c r="IVF29" s="125"/>
      <c r="IVG29" s="125"/>
      <c r="IVH29" s="125"/>
      <c r="IVI29" s="125"/>
      <c r="IVJ29" s="125"/>
      <c r="IVK29" s="125"/>
      <c r="IVL29" s="125"/>
      <c r="IVM29" s="125"/>
      <c r="IVN29" s="125"/>
      <c r="IVO29" s="125"/>
      <c r="IVP29" s="125"/>
      <c r="IVQ29" s="125"/>
      <c r="IVR29" s="125"/>
      <c r="IVS29" s="125"/>
      <c r="IVT29" s="125"/>
      <c r="IVU29" s="125"/>
      <c r="IVV29" s="125"/>
      <c r="IVW29" s="125"/>
      <c r="IVX29" s="125"/>
      <c r="IVY29" s="125"/>
      <c r="IVZ29" s="125"/>
      <c r="IWA29" s="125"/>
      <c r="IWB29" s="125"/>
      <c r="IWC29" s="125"/>
      <c r="IWD29" s="125"/>
      <c r="IWE29" s="125"/>
      <c r="IWF29" s="125"/>
      <c r="IWG29" s="125"/>
      <c r="IWH29" s="125"/>
      <c r="IWI29" s="125"/>
      <c r="IWJ29" s="125"/>
      <c r="IWK29" s="125"/>
      <c r="IWL29" s="125"/>
      <c r="IWM29" s="125"/>
      <c r="IWN29" s="125"/>
      <c r="IWO29" s="125"/>
      <c r="IWP29" s="125"/>
      <c r="IWQ29" s="125"/>
      <c r="IWR29" s="125"/>
      <c r="IWS29" s="125"/>
      <c r="IWT29" s="125"/>
      <c r="IWU29" s="125"/>
      <c r="IWV29" s="125"/>
      <c r="IWW29" s="125"/>
      <c r="IWX29" s="125"/>
      <c r="IWY29" s="125"/>
      <c r="IWZ29" s="125"/>
      <c r="IXA29" s="125"/>
      <c r="IXB29" s="125"/>
      <c r="IXC29" s="125"/>
      <c r="IXD29" s="125"/>
      <c r="IXE29" s="125"/>
      <c r="IXF29" s="125"/>
      <c r="IXG29" s="125"/>
      <c r="IXH29" s="125"/>
      <c r="IXI29" s="125"/>
      <c r="IXJ29" s="125"/>
      <c r="IXK29" s="125"/>
      <c r="IXL29" s="125"/>
      <c r="IXM29" s="125"/>
      <c r="IXN29" s="125"/>
      <c r="IXO29" s="125"/>
      <c r="IXP29" s="125"/>
      <c r="IXQ29" s="125"/>
      <c r="IXR29" s="125"/>
      <c r="IXS29" s="125"/>
      <c r="IXT29" s="125"/>
      <c r="IXU29" s="125"/>
      <c r="IXV29" s="125"/>
      <c r="IXW29" s="125"/>
      <c r="IXX29" s="125"/>
      <c r="IXY29" s="125"/>
      <c r="IXZ29" s="125"/>
      <c r="IYA29" s="125"/>
      <c r="IYB29" s="125"/>
      <c r="IYC29" s="125"/>
      <c r="IYD29" s="125"/>
      <c r="IYE29" s="125"/>
      <c r="IYF29" s="125"/>
      <c r="IYG29" s="125"/>
      <c r="IYH29" s="125"/>
      <c r="IYI29" s="125"/>
      <c r="IYJ29" s="125"/>
      <c r="IYK29" s="125"/>
      <c r="IYL29" s="125"/>
      <c r="IYM29" s="125"/>
      <c r="IYN29" s="125"/>
      <c r="IYO29" s="125"/>
      <c r="IYP29" s="125"/>
      <c r="IYQ29" s="125"/>
      <c r="IYR29" s="125"/>
      <c r="IYS29" s="125"/>
      <c r="IYT29" s="125"/>
      <c r="IYU29" s="125"/>
      <c r="IYV29" s="125"/>
      <c r="IYW29" s="125"/>
      <c r="IYX29" s="125"/>
      <c r="IYY29" s="125"/>
      <c r="IYZ29" s="125"/>
      <c r="IZA29" s="125"/>
      <c r="IZB29" s="125"/>
      <c r="IZC29" s="125"/>
      <c r="IZD29" s="125"/>
      <c r="IZE29" s="125"/>
      <c r="IZF29" s="125"/>
      <c r="IZG29" s="125"/>
      <c r="IZH29" s="125"/>
      <c r="IZI29" s="125"/>
      <c r="IZJ29" s="125"/>
      <c r="IZK29" s="125"/>
      <c r="IZL29" s="125"/>
      <c r="IZM29" s="125"/>
      <c r="IZN29" s="125"/>
      <c r="IZO29" s="125"/>
      <c r="IZP29" s="125"/>
      <c r="IZQ29" s="125"/>
      <c r="IZR29" s="125"/>
      <c r="IZS29" s="125"/>
      <c r="IZT29" s="125"/>
      <c r="IZU29" s="125"/>
      <c r="IZV29" s="125"/>
      <c r="IZW29" s="125"/>
      <c r="IZX29" s="125"/>
      <c r="IZY29" s="125"/>
      <c r="IZZ29" s="125"/>
      <c r="JAA29" s="125"/>
      <c r="JAB29" s="125"/>
      <c r="JAC29" s="125"/>
      <c r="JAD29" s="125"/>
      <c r="JAE29" s="125"/>
      <c r="JAF29" s="125"/>
      <c r="JAG29" s="125"/>
      <c r="JAH29" s="125"/>
      <c r="JAI29" s="125"/>
      <c r="JAJ29" s="125"/>
      <c r="JAK29" s="125"/>
      <c r="JAL29" s="125"/>
      <c r="JAM29" s="125"/>
      <c r="JAN29" s="125"/>
      <c r="JAO29" s="125"/>
      <c r="JAP29" s="125"/>
      <c r="JAQ29" s="125"/>
      <c r="JAR29" s="125"/>
      <c r="JAS29" s="125"/>
      <c r="JAT29" s="125"/>
      <c r="JAU29" s="125"/>
      <c r="JAV29" s="125"/>
      <c r="JAW29" s="125"/>
      <c r="JAX29" s="125"/>
      <c r="JAY29" s="125"/>
      <c r="JAZ29" s="125"/>
      <c r="JBA29" s="125"/>
      <c r="JBB29" s="125"/>
      <c r="JBC29" s="125"/>
      <c r="JBD29" s="125"/>
      <c r="JBE29" s="125"/>
      <c r="JBF29" s="125"/>
      <c r="JBG29" s="125"/>
      <c r="JBH29" s="125"/>
      <c r="JBI29" s="125"/>
      <c r="JBJ29" s="125"/>
      <c r="JBK29" s="125"/>
      <c r="JBL29" s="125"/>
      <c r="JBM29" s="125"/>
      <c r="JBN29" s="125"/>
      <c r="JBO29" s="125"/>
      <c r="JBP29" s="125"/>
      <c r="JBQ29" s="125"/>
      <c r="JBR29" s="125"/>
      <c r="JBS29" s="125"/>
      <c r="JBT29" s="125"/>
      <c r="JBU29" s="125"/>
      <c r="JBV29" s="125"/>
      <c r="JBW29" s="125"/>
      <c r="JBX29" s="125"/>
      <c r="JBY29" s="125"/>
      <c r="JBZ29" s="125"/>
      <c r="JCA29" s="125"/>
      <c r="JCB29" s="125"/>
      <c r="JCC29" s="125"/>
      <c r="JCD29" s="125"/>
      <c r="JCE29" s="125"/>
      <c r="JCF29" s="125"/>
      <c r="JCG29" s="125"/>
      <c r="JCH29" s="125"/>
      <c r="JCI29" s="125"/>
      <c r="JCJ29" s="125"/>
      <c r="JCK29" s="125"/>
      <c r="JCL29" s="125"/>
      <c r="JCM29" s="125"/>
      <c r="JCN29" s="125"/>
      <c r="JCO29" s="125"/>
      <c r="JCP29" s="125"/>
      <c r="JCQ29" s="125"/>
      <c r="JCR29" s="125"/>
      <c r="JCS29" s="125"/>
      <c r="JCT29" s="125"/>
      <c r="JCU29" s="125"/>
      <c r="JCV29" s="125"/>
      <c r="JCW29" s="125"/>
      <c r="JCX29" s="125"/>
      <c r="JCY29" s="125"/>
      <c r="JCZ29" s="125"/>
      <c r="JDA29" s="125"/>
      <c r="JDB29" s="125"/>
      <c r="JDC29" s="125"/>
      <c r="JDD29" s="125"/>
      <c r="JDE29" s="125"/>
      <c r="JDF29" s="125"/>
      <c r="JDG29" s="125"/>
      <c r="JDH29" s="125"/>
      <c r="JDI29" s="125"/>
      <c r="JDJ29" s="125"/>
      <c r="JDK29" s="125"/>
      <c r="JDL29" s="125"/>
      <c r="JDM29" s="125"/>
      <c r="JDN29" s="125"/>
      <c r="JDO29" s="125"/>
      <c r="JDP29" s="125"/>
      <c r="JDQ29" s="125"/>
      <c r="JDR29" s="125"/>
      <c r="JDS29" s="125"/>
      <c r="JDT29" s="125"/>
      <c r="JDU29" s="125"/>
      <c r="JDV29" s="125"/>
      <c r="JDW29" s="125"/>
      <c r="JDX29" s="125"/>
      <c r="JDY29" s="125"/>
      <c r="JDZ29" s="125"/>
      <c r="JEA29" s="125"/>
      <c r="JEB29" s="125"/>
      <c r="JEC29" s="125"/>
      <c r="JED29" s="125"/>
      <c r="JEE29" s="125"/>
      <c r="JEF29" s="125"/>
      <c r="JEG29" s="125"/>
      <c r="JEH29" s="125"/>
      <c r="JEI29" s="125"/>
      <c r="JEJ29" s="125"/>
      <c r="JEK29" s="125"/>
      <c r="JEL29" s="125"/>
      <c r="JEM29" s="125"/>
      <c r="JEN29" s="125"/>
      <c r="JEO29" s="125"/>
      <c r="JEP29" s="125"/>
      <c r="JEQ29" s="125"/>
      <c r="JER29" s="125"/>
      <c r="JES29" s="125"/>
      <c r="JET29" s="125"/>
      <c r="JEU29" s="125"/>
      <c r="JEV29" s="125"/>
      <c r="JEW29" s="125"/>
      <c r="JEX29" s="125"/>
      <c r="JEY29" s="125"/>
      <c r="JEZ29" s="125"/>
      <c r="JFA29" s="125"/>
      <c r="JFB29" s="125"/>
      <c r="JFC29" s="125"/>
      <c r="JFD29" s="125"/>
      <c r="JFE29" s="125"/>
      <c r="JFF29" s="125"/>
      <c r="JFG29" s="125"/>
      <c r="JFH29" s="125"/>
      <c r="JFI29" s="125"/>
      <c r="JFJ29" s="125"/>
      <c r="JFK29" s="125"/>
      <c r="JFL29" s="125"/>
      <c r="JFM29" s="125"/>
      <c r="JFN29" s="125"/>
      <c r="JFO29" s="125"/>
      <c r="JFP29" s="125"/>
      <c r="JFQ29" s="125"/>
      <c r="JFR29" s="125"/>
      <c r="JFS29" s="125"/>
      <c r="JFT29" s="125"/>
      <c r="JFU29" s="125"/>
      <c r="JFV29" s="125"/>
      <c r="JFW29" s="125"/>
      <c r="JFX29" s="125"/>
      <c r="JFY29" s="125"/>
      <c r="JFZ29" s="125"/>
      <c r="JGA29" s="125"/>
      <c r="JGB29" s="125"/>
      <c r="JGC29" s="125"/>
      <c r="JGD29" s="125"/>
      <c r="JGE29" s="125"/>
      <c r="JGF29" s="125"/>
      <c r="JGG29" s="125"/>
      <c r="JGH29" s="125"/>
      <c r="JGI29" s="125"/>
      <c r="JGJ29" s="125"/>
      <c r="JGK29" s="125"/>
      <c r="JGL29" s="125"/>
      <c r="JGM29" s="125"/>
      <c r="JGN29" s="125"/>
      <c r="JGO29" s="125"/>
      <c r="JGP29" s="125"/>
      <c r="JGQ29" s="125"/>
      <c r="JGR29" s="125"/>
      <c r="JGS29" s="125"/>
      <c r="JGT29" s="125"/>
      <c r="JGU29" s="125"/>
      <c r="JGV29" s="125"/>
      <c r="JGW29" s="125"/>
      <c r="JGX29" s="125"/>
      <c r="JGY29" s="125"/>
      <c r="JGZ29" s="125"/>
      <c r="JHA29" s="125"/>
      <c r="JHB29" s="125"/>
      <c r="JHC29" s="125"/>
      <c r="JHD29" s="125"/>
      <c r="JHE29" s="125"/>
      <c r="JHF29" s="125"/>
      <c r="JHG29" s="125"/>
      <c r="JHH29" s="125"/>
      <c r="JHI29" s="125"/>
      <c r="JHJ29" s="125"/>
      <c r="JHK29" s="125"/>
      <c r="JHL29" s="125"/>
      <c r="JHM29" s="125"/>
      <c r="JHN29" s="125"/>
      <c r="JHO29" s="125"/>
      <c r="JHP29" s="125"/>
      <c r="JHQ29" s="125"/>
      <c r="JHR29" s="125"/>
      <c r="JHS29" s="125"/>
      <c r="JHT29" s="125"/>
      <c r="JHU29" s="125"/>
      <c r="JHV29" s="125"/>
      <c r="JHW29" s="125"/>
      <c r="JHX29" s="125"/>
      <c r="JHY29" s="125"/>
      <c r="JHZ29" s="125"/>
      <c r="JIA29" s="125"/>
      <c r="JIB29" s="125"/>
      <c r="JIC29" s="125"/>
      <c r="JID29" s="125"/>
      <c r="JIE29" s="125"/>
      <c r="JIF29" s="125"/>
      <c r="JIG29" s="125"/>
      <c r="JIH29" s="125"/>
      <c r="JII29" s="125"/>
      <c r="JIJ29" s="125"/>
      <c r="JIK29" s="125"/>
      <c r="JIL29" s="125"/>
      <c r="JIM29" s="125"/>
      <c r="JIN29" s="125"/>
      <c r="JIO29" s="125"/>
      <c r="JIP29" s="125"/>
      <c r="JIQ29" s="125"/>
      <c r="JIR29" s="125"/>
      <c r="JIS29" s="125"/>
      <c r="JIT29" s="125"/>
      <c r="JIU29" s="125"/>
      <c r="JIV29" s="125"/>
      <c r="JIW29" s="125"/>
      <c r="JIX29" s="125"/>
      <c r="JIY29" s="125"/>
      <c r="JIZ29" s="125"/>
      <c r="JJA29" s="125"/>
      <c r="JJB29" s="125"/>
      <c r="JJC29" s="125"/>
      <c r="JJD29" s="125"/>
      <c r="JJE29" s="125"/>
      <c r="JJF29" s="125"/>
      <c r="JJG29" s="125"/>
      <c r="JJH29" s="125"/>
      <c r="JJI29" s="125"/>
      <c r="JJJ29" s="125"/>
      <c r="JJK29" s="125"/>
      <c r="JJL29" s="125"/>
      <c r="JJM29" s="125"/>
      <c r="JJN29" s="125"/>
      <c r="JJO29" s="125"/>
      <c r="JJP29" s="125"/>
      <c r="JJQ29" s="125"/>
      <c r="JJR29" s="125"/>
      <c r="JJS29" s="125"/>
      <c r="JJT29" s="125"/>
      <c r="JJU29" s="125"/>
      <c r="JJV29" s="125"/>
      <c r="JJW29" s="125"/>
      <c r="JJX29" s="125"/>
      <c r="JJY29" s="125"/>
      <c r="JJZ29" s="125"/>
      <c r="JKA29" s="125"/>
      <c r="JKB29" s="125"/>
      <c r="JKC29" s="125"/>
      <c r="JKD29" s="125"/>
      <c r="JKE29" s="125"/>
      <c r="JKF29" s="125"/>
      <c r="JKG29" s="125"/>
      <c r="JKH29" s="125"/>
      <c r="JKI29" s="125"/>
      <c r="JKJ29" s="125"/>
      <c r="JKK29" s="125"/>
      <c r="JKL29" s="125"/>
      <c r="JKM29" s="125"/>
      <c r="JKN29" s="125"/>
      <c r="JKO29" s="125"/>
      <c r="JKP29" s="125"/>
      <c r="JKQ29" s="125"/>
      <c r="JKR29" s="125"/>
      <c r="JKS29" s="125"/>
      <c r="JKT29" s="125"/>
      <c r="JKU29" s="125"/>
      <c r="JKV29" s="125"/>
      <c r="JKW29" s="125"/>
      <c r="JKX29" s="125"/>
      <c r="JKY29" s="125"/>
      <c r="JKZ29" s="125"/>
      <c r="JLA29" s="125"/>
      <c r="JLB29" s="125"/>
      <c r="JLC29" s="125"/>
      <c r="JLD29" s="125"/>
      <c r="JLE29" s="125"/>
      <c r="JLF29" s="125"/>
      <c r="JLG29" s="125"/>
      <c r="JLH29" s="125"/>
      <c r="JLI29" s="125"/>
      <c r="JLJ29" s="125"/>
      <c r="JLK29" s="125"/>
      <c r="JLL29" s="125"/>
      <c r="JLM29" s="125"/>
      <c r="JLN29" s="125"/>
      <c r="JLO29" s="125"/>
      <c r="JLP29" s="125"/>
      <c r="JLQ29" s="125"/>
      <c r="JLR29" s="125"/>
      <c r="JLS29" s="125"/>
      <c r="JLT29" s="125"/>
      <c r="JLU29" s="125"/>
      <c r="JLV29" s="125"/>
      <c r="JLW29" s="125"/>
      <c r="JLX29" s="125"/>
      <c r="JLY29" s="125"/>
      <c r="JLZ29" s="125"/>
      <c r="JMA29" s="125"/>
      <c r="JMB29" s="125"/>
      <c r="JMC29" s="125"/>
      <c r="JMD29" s="125"/>
      <c r="JME29" s="125"/>
      <c r="JMF29" s="125"/>
      <c r="JMG29" s="125"/>
      <c r="JMH29" s="125"/>
      <c r="JMI29" s="125"/>
      <c r="JMJ29" s="125"/>
      <c r="JMK29" s="125"/>
      <c r="JML29" s="125"/>
      <c r="JMM29" s="125"/>
      <c r="JMN29" s="125"/>
      <c r="JMO29" s="125"/>
      <c r="JMP29" s="125"/>
      <c r="JMQ29" s="125"/>
      <c r="JMR29" s="125"/>
      <c r="JMS29" s="125"/>
      <c r="JMT29" s="125"/>
      <c r="JMU29" s="125"/>
      <c r="JMV29" s="125"/>
      <c r="JMW29" s="125"/>
      <c r="JMX29" s="125"/>
      <c r="JMY29" s="125"/>
      <c r="JMZ29" s="125"/>
      <c r="JNA29" s="125"/>
      <c r="JNB29" s="125"/>
      <c r="JNC29" s="125"/>
      <c r="JND29" s="125"/>
      <c r="JNE29" s="125"/>
      <c r="JNF29" s="125"/>
      <c r="JNG29" s="125"/>
      <c r="JNH29" s="125"/>
      <c r="JNI29" s="125"/>
      <c r="JNJ29" s="125"/>
      <c r="JNK29" s="125"/>
      <c r="JNL29" s="125"/>
      <c r="JNM29" s="125"/>
      <c r="JNN29" s="125"/>
      <c r="JNO29" s="125"/>
      <c r="JNP29" s="125"/>
      <c r="JNQ29" s="125"/>
      <c r="JNR29" s="125"/>
      <c r="JNS29" s="125"/>
      <c r="JNT29" s="125"/>
      <c r="JNU29" s="125"/>
      <c r="JNV29" s="125"/>
      <c r="JNW29" s="125"/>
      <c r="JNX29" s="125"/>
      <c r="JNY29" s="125"/>
      <c r="JNZ29" s="125"/>
      <c r="JOA29" s="125"/>
      <c r="JOB29" s="125"/>
      <c r="JOC29" s="125"/>
      <c r="JOD29" s="125"/>
      <c r="JOE29" s="125"/>
      <c r="JOF29" s="125"/>
      <c r="JOG29" s="125"/>
      <c r="JOH29" s="125"/>
      <c r="JOI29" s="125"/>
      <c r="JOJ29" s="125"/>
      <c r="JOK29" s="125"/>
      <c r="JOL29" s="125"/>
      <c r="JOM29" s="125"/>
      <c r="JON29" s="125"/>
      <c r="JOO29" s="125"/>
      <c r="JOP29" s="125"/>
      <c r="JOQ29" s="125"/>
      <c r="JOR29" s="125"/>
      <c r="JOS29" s="125"/>
      <c r="JOT29" s="125"/>
      <c r="JOU29" s="125"/>
      <c r="JOV29" s="125"/>
      <c r="JOW29" s="125"/>
      <c r="JOX29" s="125"/>
      <c r="JOY29" s="125"/>
      <c r="JOZ29" s="125"/>
      <c r="JPA29" s="125"/>
      <c r="JPB29" s="125"/>
      <c r="JPC29" s="125"/>
      <c r="JPD29" s="125"/>
      <c r="JPE29" s="125"/>
      <c r="JPF29" s="125"/>
      <c r="JPG29" s="125"/>
      <c r="JPH29" s="125"/>
      <c r="JPI29" s="125"/>
      <c r="JPJ29" s="125"/>
      <c r="JPK29" s="125"/>
      <c r="JPL29" s="125"/>
      <c r="JPM29" s="125"/>
      <c r="JPN29" s="125"/>
      <c r="JPO29" s="125"/>
      <c r="JPP29" s="125"/>
      <c r="JPQ29" s="125"/>
      <c r="JPR29" s="125"/>
      <c r="JPS29" s="125"/>
      <c r="JPT29" s="125"/>
      <c r="JPU29" s="125"/>
      <c r="JPV29" s="125"/>
      <c r="JPW29" s="125"/>
      <c r="JPX29" s="125"/>
      <c r="JPY29" s="125"/>
      <c r="JPZ29" s="125"/>
      <c r="JQA29" s="125"/>
      <c r="JQB29" s="125"/>
      <c r="JQC29" s="125"/>
      <c r="JQD29" s="125"/>
      <c r="JQE29" s="125"/>
      <c r="JQF29" s="125"/>
      <c r="JQG29" s="125"/>
      <c r="JQH29" s="125"/>
      <c r="JQI29" s="125"/>
      <c r="JQJ29" s="125"/>
      <c r="JQK29" s="125"/>
      <c r="JQL29" s="125"/>
      <c r="JQM29" s="125"/>
      <c r="JQN29" s="125"/>
      <c r="JQO29" s="125"/>
      <c r="JQP29" s="125"/>
      <c r="JQQ29" s="125"/>
      <c r="JQR29" s="125"/>
      <c r="JQS29" s="125"/>
      <c r="JQT29" s="125"/>
      <c r="JQU29" s="125"/>
      <c r="JQV29" s="125"/>
      <c r="JQW29" s="125"/>
      <c r="JQX29" s="125"/>
      <c r="JQY29" s="125"/>
      <c r="JQZ29" s="125"/>
      <c r="JRA29" s="125"/>
      <c r="JRB29" s="125"/>
      <c r="JRC29" s="125"/>
      <c r="JRD29" s="125"/>
      <c r="JRE29" s="125"/>
      <c r="JRF29" s="125"/>
      <c r="JRG29" s="125"/>
      <c r="JRH29" s="125"/>
      <c r="JRI29" s="125"/>
      <c r="JRJ29" s="125"/>
      <c r="JRK29" s="125"/>
      <c r="JRL29" s="125"/>
      <c r="JRM29" s="125"/>
      <c r="JRN29" s="125"/>
      <c r="JRO29" s="125"/>
      <c r="JRP29" s="125"/>
      <c r="JRQ29" s="125"/>
      <c r="JRR29" s="125"/>
      <c r="JRS29" s="125"/>
      <c r="JRT29" s="125"/>
      <c r="JRU29" s="125"/>
      <c r="JRV29" s="125"/>
      <c r="JRW29" s="125"/>
      <c r="JRX29" s="125"/>
      <c r="JRY29" s="125"/>
      <c r="JRZ29" s="125"/>
      <c r="JSA29" s="125"/>
      <c r="JSB29" s="125"/>
      <c r="JSC29" s="125"/>
      <c r="JSD29" s="125"/>
      <c r="JSE29" s="125"/>
      <c r="JSF29" s="125"/>
      <c r="JSG29" s="125"/>
      <c r="JSH29" s="125"/>
      <c r="JSI29" s="125"/>
      <c r="JSJ29" s="125"/>
      <c r="JSK29" s="125"/>
      <c r="JSL29" s="125"/>
      <c r="JSM29" s="125"/>
      <c r="JSN29" s="125"/>
      <c r="JSO29" s="125"/>
      <c r="JSP29" s="125"/>
      <c r="JSQ29" s="125"/>
      <c r="JSR29" s="125"/>
      <c r="JSS29" s="125"/>
      <c r="JST29" s="125"/>
      <c r="JSU29" s="125"/>
      <c r="JSV29" s="125"/>
      <c r="JSW29" s="125"/>
      <c r="JSX29" s="125"/>
      <c r="JSY29" s="125"/>
      <c r="JSZ29" s="125"/>
      <c r="JTA29" s="125"/>
      <c r="JTB29" s="125"/>
      <c r="JTC29" s="125"/>
      <c r="JTD29" s="125"/>
      <c r="JTE29" s="125"/>
      <c r="JTF29" s="125"/>
      <c r="JTG29" s="125"/>
      <c r="JTH29" s="125"/>
      <c r="JTI29" s="125"/>
      <c r="JTJ29" s="125"/>
      <c r="JTK29" s="125"/>
      <c r="JTL29" s="125"/>
      <c r="JTM29" s="125"/>
      <c r="JTN29" s="125"/>
      <c r="JTO29" s="125"/>
      <c r="JTP29" s="125"/>
      <c r="JTQ29" s="125"/>
      <c r="JTR29" s="125"/>
      <c r="JTS29" s="125"/>
      <c r="JTT29" s="125"/>
      <c r="JTU29" s="125"/>
      <c r="JTV29" s="125"/>
      <c r="JTW29" s="125"/>
      <c r="JTX29" s="125"/>
      <c r="JTY29" s="125"/>
      <c r="JTZ29" s="125"/>
      <c r="JUA29" s="125"/>
      <c r="JUB29" s="125"/>
      <c r="JUC29" s="125"/>
      <c r="JUD29" s="125"/>
      <c r="JUE29" s="125"/>
      <c r="JUF29" s="125"/>
      <c r="JUG29" s="125"/>
      <c r="JUH29" s="125"/>
      <c r="JUI29" s="125"/>
      <c r="JUJ29" s="125"/>
      <c r="JUK29" s="125"/>
      <c r="JUL29" s="125"/>
      <c r="JUM29" s="125"/>
      <c r="JUN29" s="125"/>
      <c r="JUO29" s="125"/>
      <c r="JUP29" s="125"/>
      <c r="JUQ29" s="125"/>
      <c r="JUR29" s="125"/>
      <c r="JUS29" s="125"/>
      <c r="JUT29" s="125"/>
      <c r="JUU29" s="125"/>
      <c r="JUV29" s="125"/>
      <c r="JUW29" s="125"/>
      <c r="JUX29" s="125"/>
      <c r="JUY29" s="125"/>
      <c r="JUZ29" s="125"/>
      <c r="JVA29" s="125"/>
      <c r="JVB29" s="125"/>
      <c r="JVC29" s="125"/>
      <c r="JVD29" s="125"/>
      <c r="JVE29" s="125"/>
      <c r="JVF29" s="125"/>
      <c r="JVG29" s="125"/>
      <c r="JVH29" s="125"/>
      <c r="JVI29" s="125"/>
      <c r="JVJ29" s="125"/>
      <c r="JVK29" s="125"/>
      <c r="JVL29" s="125"/>
      <c r="JVM29" s="125"/>
      <c r="JVN29" s="125"/>
      <c r="JVO29" s="125"/>
      <c r="JVP29" s="125"/>
      <c r="JVQ29" s="125"/>
      <c r="JVR29" s="125"/>
      <c r="JVS29" s="125"/>
      <c r="JVT29" s="125"/>
      <c r="JVU29" s="125"/>
      <c r="JVV29" s="125"/>
      <c r="JVW29" s="125"/>
      <c r="JVX29" s="125"/>
      <c r="JVY29" s="125"/>
      <c r="JVZ29" s="125"/>
      <c r="JWA29" s="125"/>
      <c r="JWB29" s="125"/>
      <c r="JWC29" s="125"/>
      <c r="JWD29" s="125"/>
      <c r="JWE29" s="125"/>
      <c r="JWF29" s="125"/>
      <c r="JWG29" s="125"/>
      <c r="JWH29" s="125"/>
      <c r="JWI29" s="125"/>
      <c r="JWJ29" s="125"/>
      <c r="JWK29" s="125"/>
      <c r="JWL29" s="125"/>
      <c r="JWM29" s="125"/>
      <c r="JWN29" s="125"/>
      <c r="JWO29" s="125"/>
      <c r="JWP29" s="125"/>
      <c r="JWQ29" s="125"/>
      <c r="JWR29" s="125"/>
      <c r="JWS29" s="125"/>
      <c r="JWT29" s="125"/>
      <c r="JWU29" s="125"/>
      <c r="JWV29" s="125"/>
      <c r="JWW29" s="125"/>
      <c r="JWX29" s="125"/>
      <c r="JWY29" s="125"/>
      <c r="JWZ29" s="125"/>
      <c r="JXA29" s="125"/>
      <c r="JXB29" s="125"/>
      <c r="JXC29" s="125"/>
      <c r="JXD29" s="125"/>
      <c r="JXE29" s="125"/>
      <c r="JXF29" s="125"/>
      <c r="JXG29" s="125"/>
      <c r="JXH29" s="125"/>
      <c r="JXI29" s="125"/>
      <c r="JXJ29" s="125"/>
      <c r="JXK29" s="125"/>
      <c r="JXL29" s="125"/>
      <c r="JXM29" s="125"/>
      <c r="JXN29" s="125"/>
      <c r="JXO29" s="125"/>
      <c r="JXP29" s="125"/>
      <c r="JXQ29" s="125"/>
      <c r="JXR29" s="125"/>
      <c r="JXS29" s="125"/>
      <c r="JXT29" s="125"/>
      <c r="JXU29" s="125"/>
      <c r="JXV29" s="125"/>
      <c r="JXW29" s="125"/>
      <c r="JXX29" s="125"/>
      <c r="JXY29" s="125"/>
      <c r="JXZ29" s="125"/>
      <c r="JYA29" s="125"/>
      <c r="JYB29" s="125"/>
      <c r="JYC29" s="125"/>
      <c r="JYD29" s="125"/>
      <c r="JYE29" s="125"/>
      <c r="JYF29" s="125"/>
      <c r="JYG29" s="125"/>
      <c r="JYH29" s="125"/>
      <c r="JYI29" s="125"/>
      <c r="JYJ29" s="125"/>
      <c r="JYK29" s="125"/>
      <c r="JYL29" s="125"/>
      <c r="JYM29" s="125"/>
      <c r="JYN29" s="125"/>
      <c r="JYO29" s="125"/>
      <c r="JYP29" s="125"/>
      <c r="JYQ29" s="125"/>
      <c r="JYR29" s="125"/>
      <c r="JYS29" s="125"/>
      <c r="JYT29" s="125"/>
      <c r="JYU29" s="125"/>
      <c r="JYV29" s="125"/>
      <c r="JYW29" s="125"/>
      <c r="JYX29" s="125"/>
      <c r="JYY29" s="125"/>
      <c r="JYZ29" s="125"/>
      <c r="JZA29" s="125"/>
      <c r="JZB29" s="125"/>
      <c r="JZC29" s="125"/>
      <c r="JZD29" s="125"/>
      <c r="JZE29" s="125"/>
      <c r="JZF29" s="125"/>
      <c r="JZG29" s="125"/>
      <c r="JZH29" s="125"/>
      <c r="JZI29" s="125"/>
      <c r="JZJ29" s="125"/>
      <c r="JZK29" s="125"/>
      <c r="JZL29" s="125"/>
      <c r="JZM29" s="125"/>
      <c r="JZN29" s="125"/>
      <c r="JZO29" s="125"/>
      <c r="JZP29" s="125"/>
      <c r="JZQ29" s="125"/>
      <c r="JZR29" s="125"/>
      <c r="JZS29" s="125"/>
      <c r="JZT29" s="125"/>
      <c r="JZU29" s="125"/>
      <c r="JZV29" s="125"/>
      <c r="JZW29" s="125"/>
      <c r="JZX29" s="125"/>
      <c r="JZY29" s="125"/>
      <c r="JZZ29" s="125"/>
      <c r="KAA29" s="125"/>
      <c r="KAB29" s="125"/>
      <c r="KAC29" s="125"/>
      <c r="KAD29" s="125"/>
      <c r="KAE29" s="125"/>
      <c r="KAF29" s="125"/>
      <c r="KAG29" s="125"/>
      <c r="KAH29" s="125"/>
      <c r="KAI29" s="125"/>
      <c r="KAJ29" s="125"/>
      <c r="KAK29" s="125"/>
      <c r="KAL29" s="125"/>
      <c r="KAM29" s="125"/>
      <c r="KAN29" s="125"/>
      <c r="KAO29" s="125"/>
      <c r="KAP29" s="125"/>
      <c r="KAQ29" s="125"/>
      <c r="KAR29" s="125"/>
      <c r="KAS29" s="125"/>
      <c r="KAT29" s="125"/>
      <c r="KAU29" s="125"/>
      <c r="KAV29" s="125"/>
      <c r="KAW29" s="125"/>
      <c r="KAX29" s="125"/>
      <c r="KAY29" s="125"/>
      <c r="KAZ29" s="125"/>
      <c r="KBA29" s="125"/>
      <c r="KBB29" s="125"/>
      <c r="KBC29" s="125"/>
      <c r="KBD29" s="125"/>
      <c r="KBE29" s="125"/>
      <c r="KBF29" s="125"/>
      <c r="KBG29" s="125"/>
      <c r="KBH29" s="125"/>
      <c r="KBI29" s="125"/>
      <c r="KBJ29" s="125"/>
      <c r="KBK29" s="125"/>
      <c r="KBL29" s="125"/>
      <c r="KBM29" s="125"/>
      <c r="KBN29" s="125"/>
      <c r="KBO29" s="125"/>
      <c r="KBP29" s="125"/>
      <c r="KBQ29" s="125"/>
      <c r="KBR29" s="125"/>
      <c r="KBS29" s="125"/>
      <c r="KBT29" s="125"/>
      <c r="KBU29" s="125"/>
      <c r="KBV29" s="125"/>
      <c r="KBW29" s="125"/>
      <c r="KBX29" s="125"/>
      <c r="KBY29" s="125"/>
      <c r="KBZ29" s="125"/>
      <c r="KCA29" s="125"/>
      <c r="KCB29" s="125"/>
      <c r="KCC29" s="125"/>
      <c r="KCD29" s="125"/>
      <c r="KCE29" s="125"/>
      <c r="KCF29" s="125"/>
      <c r="KCG29" s="125"/>
      <c r="KCH29" s="125"/>
      <c r="KCI29" s="125"/>
      <c r="KCJ29" s="125"/>
      <c r="KCK29" s="125"/>
      <c r="KCL29" s="125"/>
      <c r="KCM29" s="125"/>
      <c r="KCN29" s="125"/>
      <c r="KCO29" s="125"/>
      <c r="KCP29" s="125"/>
      <c r="KCQ29" s="125"/>
      <c r="KCR29" s="125"/>
      <c r="KCS29" s="125"/>
      <c r="KCT29" s="125"/>
      <c r="KCU29" s="125"/>
      <c r="KCV29" s="125"/>
      <c r="KCW29" s="125"/>
      <c r="KCX29" s="125"/>
      <c r="KCY29" s="125"/>
      <c r="KCZ29" s="125"/>
      <c r="KDA29" s="125"/>
      <c r="KDB29" s="125"/>
      <c r="KDC29" s="125"/>
      <c r="KDD29" s="125"/>
      <c r="KDE29" s="125"/>
      <c r="KDF29" s="125"/>
      <c r="KDG29" s="125"/>
      <c r="KDH29" s="125"/>
      <c r="KDI29" s="125"/>
      <c r="KDJ29" s="125"/>
      <c r="KDK29" s="125"/>
      <c r="KDL29" s="125"/>
      <c r="KDM29" s="125"/>
      <c r="KDN29" s="125"/>
      <c r="KDO29" s="125"/>
      <c r="KDP29" s="125"/>
      <c r="KDQ29" s="125"/>
      <c r="KDR29" s="125"/>
      <c r="KDS29" s="125"/>
      <c r="KDT29" s="125"/>
      <c r="KDU29" s="125"/>
      <c r="KDV29" s="125"/>
      <c r="KDW29" s="125"/>
      <c r="KDX29" s="125"/>
      <c r="KDY29" s="125"/>
      <c r="KDZ29" s="125"/>
      <c r="KEA29" s="125"/>
      <c r="KEB29" s="125"/>
      <c r="KEC29" s="125"/>
      <c r="KED29" s="125"/>
      <c r="KEE29" s="125"/>
      <c r="KEF29" s="125"/>
      <c r="KEG29" s="125"/>
      <c r="KEH29" s="125"/>
      <c r="KEI29" s="125"/>
      <c r="KEJ29" s="125"/>
      <c r="KEK29" s="125"/>
      <c r="KEL29" s="125"/>
      <c r="KEM29" s="125"/>
      <c r="KEN29" s="125"/>
      <c r="KEO29" s="125"/>
      <c r="KEP29" s="125"/>
      <c r="KEQ29" s="125"/>
      <c r="KER29" s="125"/>
      <c r="KES29" s="125"/>
      <c r="KET29" s="125"/>
      <c r="KEU29" s="125"/>
      <c r="KEV29" s="125"/>
      <c r="KEW29" s="125"/>
      <c r="KEX29" s="125"/>
      <c r="KEY29" s="125"/>
      <c r="KEZ29" s="125"/>
      <c r="KFA29" s="125"/>
      <c r="KFB29" s="125"/>
      <c r="KFC29" s="125"/>
      <c r="KFD29" s="125"/>
      <c r="KFE29" s="125"/>
      <c r="KFF29" s="125"/>
      <c r="KFG29" s="125"/>
      <c r="KFH29" s="125"/>
      <c r="KFI29" s="125"/>
      <c r="KFJ29" s="125"/>
      <c r="KFK29" s="125"/>
      <c r="KFL29" s="125"/>
      <c r="KFM29" s="125"/>
      <c r="KFN29" s="125"/>
      <c r="KFO29" s="125"/>
      <c r="KFP29" s="125"/>
      <c r="KFQ29" s="125"/>
      <c r="KFR29" s="125"/>
      <c r="KFS29" s="125"/>
      <c r="KFT29" s="125"/>
      <c r="KFU29" s="125"/>
      <c r="KFV29" s="125"/>
      <c r="KFW29" s="125"/>
      <c r="KFX29" s="125"/>
      <c r="KFY29" s="125"/>
      <c r="KFZ29" s="125"/>
      <c r="KGA29" s="125"/>
      <c r="KGB29" s="125"/>
      <c r="KGC29" s="125"/>
      <c r="KGD29" s="125"/>
      <c r="KGE29" s="125"/>
      <c r="KGF29" s="125"/>
      <c r="KGG29" s="125"/>
      <c r="KGH29" s="125"/>
      <c r="KGI29" s="125"/>
      <c r="KGJ29" s="125"/>
      <c r="KGK29" s="125"/>
      <c r="KGL29" s="125"/>
      <c r="KGM29" s="125"/>
      <c r="KGN29" s="125"/>
      <c r="KGO29" s="125"/>
      <c r="KGP29" s="125"/>
      <c r="KGQ29" s="125"/>
      <c r="KGR29" s="125"/>
      <c r="KGS29" s="125"/>
      <c r="KGT29" s="125"/>
      <c r="KGU29" s="125"/>
      <c r="KGV29" s="125"/>
      <c r="KGW29" s="125"/>
      <c r="KGX29" s="125"/>
      <c r="KGY29" s="125"/>
      <c r="KGZ29" s="125"/>
      <c r="KHA29" s="125"/>
      <c r="KHB29" s="125"/>
      <c r="KHC29" s="125"/>
      <c r="KHD29" s="125"/>
      <c r="KHE29" s="125"/>
      <c r="KHF29" s="125"/>
      <c r="KHG29" s="125"/>
      <c r="KHH29" s="125"/>
      <c r="KHI29" s="125"/>
      <c r="KHJ29" s="125"/>
      <c r="KHK29" s="125"/>
      <c r="KHL29" s="125"/>
      <c r="KHM29" s="125"/>
      <c r="KHN29" s="125"/>
      <c r="KHO29" s="125"/>
      <c r="KHP29" s="125"/>
      <c r="KHQ29" s="125"/>
      <c r="KHR29" s="125"/>
      <c r="KHS29" s="125"/>
      <c r="KHT29" s="125"/>
      <c r="KHU29" s="125"/>
      <c r="KHV29" s="125"/>
      <c r="KHW29" s="125"/>
      <c r="KHX29" s="125"/>
      <c r="KHY29" s="125"/>
      <c r="KHZ29" s="125"/>
      <c r="KIA29" s="125"/>
      <c r="KIB29" s="125"/>
      <c r="KIC29" s="125"/>
      <c r="KID29" s="125"/>
      <c r="KIE29" s="125"/>
      <c r="KIF29" s="125"/>
      <c r="KIG29" s="125"/>
      <c r="KIH29" s="125"/>
      <c r="KII29" s="125"/>
      <c r="KIJ29" s="125"/>
      <c r="KIK29" s="125"/>
      <c r="KIL29" s="125"/>
      <c r="KIM29" s="125"/>
      <c r="KIN29" s="125"/>
      <c r="KIO29" s="125"/>
      <c r="KIP29" s="125"/>
      <c r="KIQ29" s="125"/>
      <c r="KIR29" s="125"/>
      <c r="KIS29" s="125"/>
      <c r="KIT29" s="125"/>
      <c r="KIU29" s="125"/>
      <c r="KIV29" s="125"/>
      <c r="KIW29" s="125"/>
      <c r="KIX29" s="125"/>
      <c r="KIY29" s="125"/>
      <c r="KIZ29" s="125"/>
      <c r="KJA29" s="125"/>
      <c r="KJB29" s="125"/>
      <c r="KJC29" s="125"/>
      <c r="KJD29" s="125"/>
      <c r="KJE29" s="125"/>
      <c r="KJF29" s="125"/>
      <c r="KJG29" s="125"/>
      <c r="KJH29" s="125"/>
      <c r="KJI29" s="125"/>
      <c r="KJJ29" s="125"/>
      <c r="KJK29" s="125"/>
      <c r="KJL29" s="125"/>
      <c r="KJM29" s="125"/>
      <c r="KJN29" s="125"/>
      <c r="KJO29" s="125"/>
      <c r="KJP29" s="125"/>
      <c r="KJQ29" s="125"/>
      <c r="KJR29" s="125"/>
      <c r="KJS29" s="125"/>
      <c r="KJT29" s="125"/>
      <c r="KJU29" s="125"/>
      <c r="KJV29" s="125"/>
      <c r="KJW29" s="125"/>
      <c r="KJX29" s="125"/>
      <c r="KJY29" s="125"/>
      <c r="KJZ29" s="125"/>
      <c r="KKA29" s="125"/>
      <c r="KKB29" s="125"/>
      <c r="KKC29" s="125"/>
      <c r="KKD29" s="125"/>
      <c r="KKE29" s="125"/>
      <c r="KKF29" s="125"/>
      <c r="KKG29" s="125"/>
      <c r="KKH29" s="125"/>
      <c r="KKI29" s="125"/>
      <c r="KKJ29" s="125"/>
      <c r="KKK29" s="125"/>
      <c r="KKL29" s="125"/>
      <c r="KKM29" s="125"/>
      <c r="KKN29" s="125"/>
      <c r="KKO29" s="125"/>
      <c r="KKP29" s="125"/>
      <c r="KKQ29" s="125"/>
      <c r="KKR29" s="125"/>
      <c r="KKS29" s="125"/>
      <c r="KKT29" s="125"/>
      <c r="KKU29" s="125"/>
      <c r="KKV29" s="125"/>
      <c r="KKW29" s="125"/>
      <c r="KKX29" s="125"/>
      <c r="KKY29" s="125"/>
      <c r="KKZ29" s="125"/>
      <c r="KLA29" s="125"/>
      <c r="KLB29" s="125"/>
      <c r="KLC29" s="125"/>
      <c r="KLD29" s="125"/>
      <c r="KLE29" s="125"/>
      <c r="KLF29" s="125"/>
      <c r="KLG29" s="125"/>
      <c r="KLH29" s="125"/>
      <c r="KLI29" s="125"/>
      <c r="KLJ29" s="125"/>
      <c r="KLK29" s="125"/>
      <c r="KLL29" s="125"/>
      <c r="KLM29" s="125"/>
      <c r="KLN29" s="125"/>
      <c r="KLO29" s="125"/>
      <c r="KLP29" s="125"/>
      <c r="KLQ29" s="125"/>
      <c r="KLR29" s="125"/>
      <c r="KLS29" s="125"/>
      <c r="KLT29" s="125"/>
      <c r="KLU29" s="125"/>
      <c r="KLV29" s="125"/>
      <c r="KLW29" s="125"/>
      <c r="KLX29" s="125"/>
      <c r="KLY29" s="125"/>
      <c r="KLZ29" s="125"/>
      <c r="KMA29" s="125"/>
      <c r="KMB29" s="125"/>
      <c r="KMC29" s="125"/>
      <c r="KMD29" s="125"/>
      <c r="KME29" s="125"/>
      <c r="KMF29" s="125"/>
      <c r="KMG29" s="125"/>
      <c r="KMH29" s="125"/>
      <c r="KMI29" s="125"/>
      <c r="KMJ29" s="125"/>
      <c r="KMK29" s="125"/>
      <c r="KML29" s="125"/>
      <c r="KMM29" s="125"/>
      <c r="KMN29" s="125"/>
      <c r="KMO29" s="125"/>
      <c r="KMP29" s="125"/>
      <c r="KMQ29" s="125"/>
      <c r="KMR29" s="125"/>
      <c r="KMS29" s="125"/>
      <c r="KMT29" s="125"/>
      <c r="KMU29" s="125"/>
      <c r="KMV29" s="125"/>
      <c r="KMW29" s="125"/>
      <c r="KMX29" s="125"/>
      <c r="KMY29" s="125"/>
      <c r="KMZ29" s="125"/>
      <c r="KNA29" s="125"/>
      <c r="KNB29" s="125"/>
      <c r="KNC29" s="125"/>
      <c r="KND29" s="125"/>
      <c r="KNE29" s="125"/>
      <c r="KNF29" s="125"/>
      <c r="KNG29" s="125"/>
      <c r="KNH29" s="125"/>
      <c r="KNI29" s="125"/>
      <c r="KNJ29" s="125"/>
      <c r="KNK29" s="125"/>
      <c r="KNL29" s="125"/>
      <c r="KNM29" s="125"/>
      <c r="KNN29" s="125"/>
      <c r="KNO29" s="125"/>
      <c r="KNP29" s="125"/>
      <c r="KNQ29" s="125"/>
      <c r="KNR29" s="125"/>
      <c r="KNS29" s="125"/>
      <c r="KNT29" s="125"/>
      <c r="KNU29" s="125"/>
      <c r="KNV29" s="125"/>
      <c r="KNW29" s="125"/>
      <c r="KNX29" s="125"/>
      <c r="KNY29" s="125"/>
      <c r="KNZ29" s="125"/>
      <c r="KOA29" s="125"/>
      <c r="KOB29" s="125"/>
      <c r="KOC29" s="125"/>
      <c r="KOD29" s="125"/>
      <c r="KOE29" s="125"/>
      <c r="KOF29" s="125"/>
      <c r="KOG29" s="125"/>
      <c r="KOH29" s="125"/>
      <c r="KOI29" s="125"/>
      <c r="KOJ29" s="125"/>
      <c r="KOK29" s="125"/>
      <c r="KOL29" s="125"/>
      <c r="KOM29" s="125"/>
      <c r="KON29" s="125"/>
      <c r="KOO29" s="125"/>
      <c r="KOP29" s="125"/>
      <c r="KOQ29" s="125"/>
      <c r="KOR29" s="125"/>
      <c r="KOS29" s="125"/>
      <c r="KOT29" s="125"/>
      <c r="KOU29" s="125"/>
      <c r="KOV29" s="125"/>
      <c r="KOW29" s="125"/>
      <c r="KOX29" s="125"/>
      <c r="KOY29" s="125"/>
      <c r="KOZ29" s="125"/>
      <c r="KPA29" s="125"/>
      <c r="KPB29" s="125"/>
      <c r="KPC29" s="125"/>
      <c r="KPD29" s="125"/>
      <c r="KPE29" s="125"/>
      <c r="KPF29" s="125"/>
      <c r="KPG29" s="125"/>
      <c r="KPH29" s="125"/>
      <c r="KPI29" s="125"/>
      <c r="KPJ29" s="125"/>
      <c r="KPK29" s="125"/>
      <c r="KPL29" s="125"/>
      <c r="KPM29" s="125"/>
      <c r="KPN29" s="125"/>
      <c r="KPO29" s="125"/>
      <c r="KPP29" s="125"/>
      <c r="KPQ29" s="125"/>
      <c r="KPR29" s="125"/>
      <c r="KPS29" s="125"/>
      <c r="KPT29" s="125"/>
      <c r="KPU29" s="125"/>
      <c r="KPV29" s="125"/>
      <c r="KPW29" s="125"/>
      <c r="KPX29" s="125"/>
      <c r="KPY29" s="125"/>
      <c r="KPZ29" s="125"/>
      <c r="KQA29" s="125"/>
      <c r="KQB29" s="125"/>
      <c r="KQC29" s="125"/>
      <c r="KQD29" s="125"/>
      <c r="KQE29" s="125"/>
      <c r="KQF29" s="125"/>
      <c r="KQG29" s="125"/>
      <c r="KQH29" s="125"/>
      <c r="KQI29" s="125"/>
      <c r="KQJ29" s="125"/>
      <c r="KQK29" s="125"/>
      <c r="KQL29" s="125"/>
      <c r="KQM29" s="125"/>
      <c r="KQN29" s="125"/>
      <c r="KQO29" s="125"/>
      <c r="KQP29" s="125"/>
      <c r="KQQ29" s="125"/>
      <c r="KQR29" s="125"/>
      <c r="KQS29" s="125"/>
      <c r="KQT29" s="125"/>
      <c r="KQU29" s="125"/>
      <c r="KQV29" s="125"/>
      <c r="KQW29" s="125"/>
      <c r="KQX29" s="125"/>
      <c r="KQY29" s="125"/>
      <c r="KQZ29" s="125"/>
      <c r="KRA29" s="125"/>
      <c r="KRB29" s="125"/>
      <c r="KRC29" s="125"/>
      <c r="KRD29" s="125"/>
      <c r="KRE29" s="125"/>
      <c r="KRF29" s="125"/>
      <c r="KRG29" s="125"/>
      <c r="KRH29" s="125"/>
      <c r="KRI29" s="125"/>
      <c r="KRJ29" s="125"/>
      <c r="KRK29" s="125"/>
      <c r="KRL29" s="125"/>
      <c r="KRM29" s="125"/>
      <c r="KRN29" s="125"/>
      <c r="KRO29" s="125"/>
      <c r="KRP29" s="125"/>
      <c r="KRQ29" s="125"/>
      <c r="KRR29" s="125"/>
      <c r="KRS29" s="125"/>
      <c r="KRT29" s="125"/>
      <c r="KRU29" s="125"/>
      <c r="KRV29" s="125"/>
      <c r="KRW29" s="125"/>
      <c r="KRX29" s="125"/>
      <c r="KRY29" s="125"/>
      <c r="KRZ29" s="125"/>
      <c r="KSA29" s="125"/>
      <c r="KSB29" s="125"/>
      <c r="KSC29" s="125"/>
      <c r="KSD29" s="125"/>
      <c r="KSE29" s="125"/>
      <c r="KSF29" s="125"/>
      <c r="KSG29" s="125"/>
      <c r="KSH29" s="125"/>
      <c r="KSI29" s="125"/>
      <c r="KSJ29" s="125"/>
      <c r="KSK29" s="125"/>
      <c r="KSL29" s="125"/>
      <c r="KSM29" s="125"/>
      <c r="KSN29" s="125"/>
      <c r="KSO29" s="125"/>
      <c r="KSP29" s="125"/>
      <c r="KSQ29" s="125"/>
      <c r="KSR29" s="125"/>
      <c r="KSS29" s="125"/>
      <c r="KST29" s="125"/>
      <c r="KSU29" s="125"/>
      <c r="KSV29" s="125"/>
      <c r="KSW29" s="125"/>
      <c r="KSX29" s="125"/>
      <c r="KSY29" s="125"/>
      <c r="KSZ29" s="125"/>
      <c r="KTA29" s="125"/>
      <c r="KTB29" s="125"/>
      <c r="KTC29" s="125"/>
      <c r="KTD29" s="125"/>
      <c r="KTE29" s="125"/>
      <c r="KTF29" s="125"/>
      <c r="KTG29" s="125"/>
      <c r="KTH29" s="125"/>
      <c r="KTI29" s="125"/>
      <c r="KTJ29" s="125"/>
      <c r="KTK29" s="125"/>
      <c r="KTL29" s="125"/>
      <c r="KTM29" s="125"/>
      <c r="KTN29" s="125"/>
      <c r="KTO29" s="125"/>
      <c r="KTP29" s="125"/>
      <c r="KTQ29" s="125"/>
      <c r="KTR29" s="125"/>
      <c r="KTS29" s="125"/>
      <c r="KTT29" s="125"/>
      <c r="KTU29" s="125"/>
      <c r="KTV29" s="125"/>
      <c r="KTW29" s="125"/>
      <c r="KTX29" s="125"/>
      <c r="KTY29" s="125"/>
      <c r="KTZ29" s="125"/>
      <c r="KUA29" s="125"/>
      <c r="KUB29" s="125"/>
      <c r="KUC29" s="125"/>
      <c r="KUD29" s="125"/>
      <c r="KUE29" s="125"/>
      <c r="KUF29" s="125"/>
      <c r="KUG29" s="125"/>
      <c r="KUH29" s="125"/>
      <c r="KUI29" s="125"/>
      <c r="KUJ29" s="125"/>
      <c r="KUK29" s="125"/>
      <c r="KUL29" s="125"/>
      <c r="KUM29" s="125"/>
      <c r="KUN29" s="125"/>
      <c r="KUO29" s="125"/>
      <c r="KUP29" s="125"/>
      <c r="KUQ29" s="125"/>
      <c r="KUR29" s="125"/>
      <c r="KUS29" s="125"/>
      <c r="KUT29" s="125"/>
      <c r="KUU29" s="125"/>
      <c r="KUV29" s="125"/>
      <c r="KUW29" s="125"/>
      <c r="KUX29" s="125"/>
      <c r="KUY29" s="125"/>
      <c r="KUZ29" s="125"/>
      <c r="KVA29" s="125"/>
      <c r="KVB29" s="125"/>
      <c r="KVC29" s="125"/>
      <c r="KVD29" s="125"/>
      <c r="KVE29" s="125"/>
      <c r="KVF29" s="125"/>
      <c r="KVG29" s="125"/>
      <c r="KVH29" s="125"/>
      <c r="KVI29" s="125"/>
      <c r="KVJ29" s="125"/>
      <c r="KVK29" s="125"/>
      <c r="KVL29" s="125"/>
      <c r="KVM29" s="125"/>
      <c r="KVN29" s="125"/>
      <c r="KVO29" s="125"/>
      <c r="KVP29" s="125"/>
      <c r="KVQ29" s="125"/>
      <c r="KVR29" s="125"/>
      <c r="KVS29" s="125"/>
      <c r="KVT29" s="125"/>
      <c r="KVU29" s="125"/>
      <c r="KVV29" s="125"/>
      <c r="KVW29" s="125"/>
      <c r="KVX29" s="125"/>
      <c r="KVY29" s="125"/>
      <c r="KVZ29" s="125"/>
      <c r="KWA29" s="125"/>
      <c r="KWB29" s="125"/>
      <c r="KWC29" s="125"/>
      <c r="KWD29" s="125"/>
      <c r="KWE29" s="125"/>
      <c r="KWF29" s="125"/>
      <c r="KWG29" s="125"/>
      <c r="KWH29" s="125"/>
      <c r="KWI29" s="125"/>
      <c r="KWJ29" s="125"/>
      <c r="KWK29" s="125"/>
      <c r="KWL29" s="125"/>
      <c r="KWM29" s="125"/>
      <c r="KWN29" s="125"/>
      <c r="KWO29" s="125"/>
      <c r="KWP29" s="125"/>
      <c r="KWQ29" s="125"/>
      <c r="KWR29" s="125"/>
      <c r="KWS29" s="125"/>
      <c r="KWT29" s="125"/>
      <c r="KWU29" s="125"/>
      <c r="KWV29" s="125"/>
      <c r="KWW29" s="125"/>
      <c r="KWX29" s="125"/>
      <c r="KWY29" s="125"/>
      <c r="KWZ29" s="125"/>
      <c r="KXA29" s="125"/>
      <c r="KXB29" s="125"/>
      <c r="KXC29" s="125"/>
      <c r="KXD29" s="125"/>
      <c r="KXE29" s="125"/>
      <c r="KXF29" s="125"/>
      <c r="KXG29" s="125"/>
      <c r="KXH29" s="125"/>
      <c r="KXI29" s="125"/>
      <c r="KXJ29" s="125"/>
      <c r="KXK29" s="125"/>
      <c r="KXL29" s="125"/>
      <c r="KXM29" s="125"/>
      <c r="KXN29" s="125"/>
      <c r="KXO29" s="125"/>
      <c r="KXP29" s="125"/>
      <c r="KXQ29" s="125"/>
      <c r="KXR29" s="125"/>
      <c r="KXS29" s="125"/>
      <c r="KXT29" s="125"/>
      <c r="KXU29" s="125"/>
      <c r="KXV29" s="125"/>
      <c r="KXW29" s="125"/>
      <c r="KXX29" s="125"/>
      <c r="KXY29" s="125"/>
      <c r="KXZ29" s="125"/>
      <c r="KYA29" s="125"/>
      <c r="KYB29" s="125"/>
      <c r="KYC29" s="125"/>
      <c r="KYD29" s="125"/>
      <c r="KYE29" s="125"/>
      <c r="KYF29" s="125"/>
      <c r="KYG29" s="125"/>
      <c r="KYH29" s="125"/>
      <c r="KYI29" s="125"/>
      <c r="KYJ29" s="125"/>
      <c r="KYK29" s="125"/>
      <c r="KYL29" s="125"/>
      <c r="KYM29" s="125"/>
      <c r="KYN29" s="125"/>
      <c r="KYO29" s="125"/>
      <c r="KYP29" s="125"/>
      <c r="KYQ29" s="125"/>
      <c r="KYR29" s="125"/>
      <c r="KYS29" s="125"/>
      <c r="KYT29" s="125"/>
      <c r="KYU29" s="125"/>
      <c r="KYV29" s="125"/>
      <c r="KYW29" s="125"/>
      <c r="KYX29" s="125"/>
      <c r="KYY29" s="125"/>
      <c r="KYZ29" s="125"/>
      <c r="KZA29" s="125"/>
      <c r="KZB29" s="125"/>
      <c r="KZC29" s="125"/>
      <c r="KZD29" s="125"/>
      <c r="KZE29" s="125"/>
      <c r="KZF29" s="125"/>
      <c r="KZG29" s="125"/>
      <c r="KZH29" s="125"/>
      <c r="KZI29" s="125"/>
      <c r="KZJ29" s="125"/>
      <c r="KZK29" s="125"/>
      <c r="KZL29" s="125"/>
      <c r="KZM29" s="125"/>
      <c r="KZN29" s="125"/>
      <c r="KZO29" s="125"/>
      <c r="KZP29" s="125"/>
      <c r="KZQ29" s="125"/>
      <c r="KZR29" s="125"/>
      <c r="KZS29" s="125"/>
      <c r="KZT29" s="125"/>
      <c r="KZU29" s="125"/>
      <c r="KZV29" s="125"/>
      <c r="KZW29" s="125"/>
      <c r="KZX29" s="125"/>
      <c r="KZY29" s="125"/>
      <c r="KZZ29" s="125"/>
      <c r="LAA29" s="125"/>
      <c r="LAB29" s="125"/>
      <c r="LAC29" s="125"/>
      <c r="LAD29" s="125"/>
      <c r="LAE29" s="125"/>
      <c r="LAF29" s="125"/>
      <c r="LAG29" s="125"/>
      <c r="LAH29" s="125"/>
      <c r="LAI29" s="125"/>
      <c r="LAJ29" s="125"/>
      <c r="LAK29" s="125"/>
      <c r="LAL29" s="125"/>
      <c r="LAM29" s="125"/>
      <c r="LAN29" s="125"/>
      <c r="LAO29" s="125"/>
      <c r="LAP29" s="125"/>
      <c r="LAQ29" s="125"/>
      <c r="LAR29" s="125"/>
      <c r="LAS29" s="125"/>
      <c r="LAT29" s="125"/>
      <c r="LAU29" s="125"/>
      <c r="LAV29" s="125"/>
      <c r="LAW29" s="125"/>
      <c r="LAX29" s="125"/>
      <c r="LAY29" s="125"/>
      <c r="LAZ29" s="125"/>
      <c r="LBA29" s="125"/>
      <c r="LBB29" s="125"/>
      <c r="LBC29" s="125"/>
      <c r="LBD29" s="125"/>
      <c r="LBE29" s="125"/>
      <c r="LBF29" s="125"/>
      <c r="LBG29" s="125"/>
      <c r="LBH29" s="125"/>
      <c r="LBI29" s="125"/>
      <c r="LBJ29" s="125"/>
      <c r="LBK29" s="125"/>
      <c r="LBL29" s="125"/>
      <c r="LBM29" s="125"/>
      <c r="LBN29" s="125"/>
      <c r="LBO29" s="125"/>
      <c r="LBP29" s="125"/>
      <c r="LBQ29" s="125"/>
      <c r="LBR29" s="125"/>
      <c r="LBS29" s="125"/>
      <c r="LBT29" s="125"/>
      <c r="LBU29" s="125"/>
      <c r="LBV29" s="125"/>
      <c r="LBW29" s="125"/>
      <c r="LBX29" s="125"/>
      <c r="LBY29" s="125"/>
      <c r="LBZ29" s="125"/>
      <c r="LCA29" s="125"/>
      <c r="LCB29" s="125"/>
      <c r="LCC29" s="125"/>
      <c r="LCD29" s="125"/>
      <c r="LCE29" s="125"/>
      <c r="LCF29" s="125"/>
      <c r="LCG29" s="125"/>
      <c r="LCH29" s="125"/>
      <c r="LCI29" s="125"/>
      <c r="LCJ29" s="125"/>
      <c r="LCK29" s="125"/>
      <c r="LCL29" s="125"/>
      <c r="LCM29" s="125"/>
      <c r="LCN29" s="125"/>
      <c r="LCO29" s="125"/>
      <c r="LCP29" s="125"/>
      <c r="LCQ29" s="125"/>
      <c r="LCR29" s="125"/>
      <c r="LCS29" s="125"/>
      <c r="LCT29" s="125"/>
      <c r="LCU29" s="125"/>
      <c r="LCV29" s="125"/>
      <c r="LCW29" s="125"/>
      <c r="LCX29" s="125"/>
      <c r="LCY29" s="125"/>
      <c r="LCZ29" s="125"/>
      <c r="LDA29" s="125"/>
      <c r="LDB29" s="125"/>
      <c r="LDC29" s="125"/>
      <c r="LDD29" s="125"/>
      <c r="LDE29" s="125"/>
      <c r="LDF29" s="125"/>
      <c r="LDG29" s="125"/>
      <c r="LDH29" s="125"/>
      <c r="LDI29" s="125"/>
      <c r="LDJ29" s="125"/>
      <c r="LDK29" s="125"/>
      <c r="LDL29" s="125"/>
      <c r="LDM29" s="125"/>
      <c r="LDN29" s="125"/>
      <c r="LDO29" s="125"/>
      <c r="LDP29" s="125"/>
      <c r="LDQ29" s="125"/>
      <c r="LDR29" s="125"/>
      <c r="LDS29" s="125"/>
      <c r="LDT29" s="125"/>
      <c r="LDU29" s="125"/>
      <c r="LDV29" s="125"/>
      <c r="LDW29" s="125"/>
      <c r="LDX29" s="125"/>
      <c r="LDY29" s="125"/>
      <c r="LDZ29" s="125"/>
      <c r="LEA29" s="125"/>
      <c r="LEB29" s="125"/>
      <c r="LEC29" s="125"/>
      <c r="LED29" s="125"/>
      <c r="LEE29" s="125"/>
      <c r="LEF29" s="125"/>
      <c r="LEG29" s="125"/>
      <c r="LEH29" s="125"/>
      <c r="LEI29" s="125"/>
      <c r="LEJ29" s="125"/>
      <c r="LEK29" s="125"/>
      <c r="LEL29" s="125"/>
      <c r="LEM29" s="125"/>
      <c r="LEN29" s="125"/>
      <c r="LEO29" s="125"/>
      <c r="LEP29" s="125"/>
      <c r="LEQ29" s="125"/>
      <c r="LER29" s="125"/>
      <c r="LES29" s="125"/>
      <c r="LET29" s="125"/>
      <c r="LEU29" s="125"/>
      <c r="LEV29" s="125"/>
      <c r="LEW29" s="125"/>
      <c r="LEX29" s="125"/>
      <c r="LEY29" s="125"/>
      <c r="LEZ29" s="125"/>
      <c r="LFA29" s="125"/>
      <c r="LFB29" s="125"/>
      <c r="LFC29" s="125"/>
      <c r="LFD29" s="125"/>
      <c r="LFE29" s="125"/>
      <c r="LFF29" s="125"/>
      <c r="LFG29" s="125"/>
      <c r="LFH29" s="125"/>
      <c r="LFI29" s="125"/>
      <c r="LFJ29" s="125"/>
      <c r="LFK29" s="125"/>
      <c r="LFL29" s="125"/>
      <c r="LFM29" s="125"/>
      <c r="LFN29" s="125"/>
      <c r="LFO29" s="125"/>
      <c r="LFP29" s="125"/>
      <c r="LFQ29" s="125"/>
      <c r="LFR29" s="125"/>
      <c r="LFS29" s="125"/>
      <c r="LFT29" s="125"/>
      <c r="LFU29" s="125"/>
      <c r="LFV29" s="125"/>
      <c r="LFW29" s="125"/>
      <c r="LFX29" s="125"/>
      <c r="LFY29" s="125"/>
      <c r="LFZ29" s="125"/>
      <c r="LGA29" s="125"/>
      <c r="LGB29" s="125"/>
      <c r="LGC29" s="125"/>
      <c r="LGD29" s="125"/>
      <c r="LGE29" s="125"/>
      <c r="LGF29" s="125"/>
      <c r="LGG29" s="125"/>
      <c r="LGH29" s="125"/>
      <c r="LGI29" s="125"/>
      <c r="LGJ29" s="125"/>
      <c r="LGK29" s="125"/>
      <c r="LGL29" s="125"/>
      <c r="LGM29" s="125"/>
      <c r="LGN29" s="125"/>
      <c r="LGO29" s="125"/>
      <c r="LGP29" s="125"/>
      <c r="LGQ29" s="125"/>
      <c r="LGR29" s="125"/>
      <c r="LGS29" s="125"/>
      <c r="LGT29" s="125"/>
      <c r="LGU29" s="125"/>
      <c r="LGV29" s="125"/>
      <c r="LGW29" s="125"/>
      <c r="LGX29" s="125"/>
      <c r="LGY29" s="125"/>
      <c r="LGZ29" s="125"/>
      <c r="LHA29" s="125"/>
      <c r="LHB29" s="125"/>
      <c r="LHC29" s="125"/>
      <c r="LHD29" s="125"/>
      <c r="LHE29" s="125"/>
      <c r="LHF29" s="125"/>
      <c r="LHG29" s="125"/>
      <c r="LHH29" s="125"/>
      <c r="LHI29" s="125"/>
      <c r="LHJ29" s="125"/>
      <c r="LHK29" s="125"/>
      <c r="LHL29" s="125"/>
      <c r="LHM29" s="125"/>
      <c r="LHN29" s="125"/>
      <c r="LHO29" s="125"/>
      <c r="LHP29" s="125"/>
      <c r="LHQ29" s="125"/>
      <c r="LHR29" s="125"/>
      <c r="LHS29" s="125"/>
      <c r="LHT29" s="125"/>
      <c r="LHU29" s="125"/>
      <c r="LHV29" s="125"/>
      <c r="LHW29" s="125"/>
      <c r="LHX29" s="125"/>
      <c r="LHY29" s="125"/>
      <c r="LHZ29" s="125"/>
      <c r="LIA29" s="125"/>
      <c r="LIB29" s="125"/>
      <c r="LIC29" s="125"/>
      <c r="LID29" s="125"/>
      <c r="LIE29" s="125"/>
      <c r="LIF29" s="125"/>
      <c r="LIG29" s="125"/>
      <c r="LIH29" s="125"/>
      <c r="LII29" s="125"/>
      <c r="LIJ29" s="125"/>
      <c r="LIK29" s="125"/>
      <c r="LIL29" s="125"/>
      <c r="LIM29" s="125"/>
      <c r="LIN29" s="125"/>
      <c r="LIO29" s="125"/>
      <c r="LIP29" s="125"/>
      <c r="LIQ29" s="125"/>
      <c r="LIR29" s="125"/>
      <c r="LIS29" s="125"/>
      <c r="LIT29" s="125"/>
      <c r="LIU29" s="125"/>
      <c r="LIV29" s="125"/>
      <c r="LIW29" s="125"/>
      <c r="LIX29" s="125"/>
      <c r="LIY29" s="125"/>
      <c r="LIZ29" s="125"/>
      <c r="LJA29" s="125"/>
      <c r="LJB29" s="125"/>
      <c r="LJC29" s="125"/>
      <c r="LJD29" s="125"/>
      <c r="LJE29" s="125"/>
      <c r="LJF29" s="125"/>
      <c r="LJG29" s="125"/>
      <c r="LJH29" s="125"/>
      <c r="LJI29" s="125"/>
      <c r="LJJ29" s="125"/>
      <c r="LJK29" s="125"/>
      <c r="LJL29" s="125"/>
      <c r="LJM29" s="125"/>
      <c r="LJN29" s="125"/>
      <c r="LJO29" s="125"/>
      <c r="LJP29" s="125"/>
      <c r="LJQ29" s="125"/>
      <c r="LJR29" s="125"/>
      <c r="LJS29" s="125"/>
      <c r="LJT29" s="125"/>
      <c r="LJU29" s="125"/>
      <c r="LJV29" s="125"/>
      <c r="LJW29" s="125"/>
      <c r="LJX29" s="125"/>
      <c r="LJY29" s="125"/>
      <c r="LJZ29" s="125"/>
      <c r="LKA29" s="125"/>
      <c r="LKB29" s="125"/>
      <c r="LKC29" s="125"/>
      <c r="LKD29" s="125"/>
      <c r="LKE29" s="125"/>
      <c r="LKF29" s="125"/>
      <c r="LKG29" s="125"/>
      <c r="LKH29" s="125"/>
      <c r="LKI29" s="125"/>
      <c r="LKJ29" s="125"/>
      <c r="LKK29" s="125"/>
      <c r="LKL29" s="125"/>
      <c r="LKM29" s="125"/>
      <c r="LKN29" s="125"/>
      <c r="LKO29" s="125"/>
      <c r="LKP29" s="125"/>
      <c r="LKQ29" s="125"/>
      <c r="LKR29" s="125"/>
      <c r="LKS29" s="125"/>
      <c r="LKT29" s="125"/>
      <c r="LKU29" s="125"/>
      <c r="LKV29" s="125"/>
      <c r="LKW29" s="125"/>
      <c r="LKX29" s="125"/>
      <c r="LKY29" s="125"/>
      <c r="LKZ29" s="125"/>
      <c r="LLA29" s="125"/>
      <c r="LLB29" s="125"/>
      <c r="LLC29" s="125"/>
      <c r="LLD29" s="125"/>
      <c r="LLE29" s="125"/>
      <c r="LLF29" s="125"/>
      <c r="LLG29" s="125"/>
      <c r="LLH29" s="125"/>
      <c r="LLI29" s="125"/>
      <c r="LLJ29" s="125"/>
      <c r="LLK29" s="125"/>
      <c r="LLL29" s="125"/>
      <c r="LLM29" s="125"/>
      <c r="LLN29" s="125"/>
      <c r="LLO29" s="125"/>
      <c r="LLP29" s="125"/>
      <c r="LLQ29" s="125"/>
      <c r="LLR29" s="125"/>
      <c r="LLS29" s="125"/>
      <c r="LLT29" s="125"/>
      <c r="LLU29" s="125"/>
      <c r="LLV29" s="125"/>
      <c r="LLW29" s="125"/>
      <c r="LLX29" s="125"/>
      <c r="LLY29" s="125"/>
      <c r="LLZ29" s="125"/>
      <c r="LMA29" s="125"/>
      <c r="LMB29" s="125"/>
      <c r="LMC29" s="125"/>
      <c r="LMD29" s="125"/>
      <c r="LME29" s="125"/>
      <c r="LMF29" s="125"/>
      <c r="LMG29" s="125"/>
      <c r="LMH29" s="125"/>
      <c r="LMI29" s="125"/>
      <c r="LMJ29" s="125"/>
      <c r="LMK29" s="125"/>
      <c r="LML29" s="125"/>
      <c r="LMM29" s="125"/>
      <c r="LMN29" s="125"/>
      <c r="LMO29" s="125"/>
      <c r="LMP29" s="125"/>
      <c r="LMQ29" s="125"/>
      <c r="LMR29" s="125"/>
      <c r="LMS29" s="125"/>
      <c r="LMT29" s="125"/>
      <c r="LMU29" s="125"/>
      <c r="LMV29" s="125"/>
      <c r="LMW29" s="125"/>
      <c r="LMX29" s="125"/>
      <c r="LMY29" s="125"/>
      <c r="LMZ29" s="125"/>
      <c r="LNA29" s="125"/>
      <c r="LNB29" s="125"/>
      <c r="LNC29" s="125"/>
      <c r="LND29" s="125"/>
      <c r="LNE29" s="125"/>
      <c r="LNF29" s="125"/>
      <c r="LNG29" s="125"/>
      <c r="LNH29" s="125"/>
      <c r="LNI29" s="125"/>
      <c r="LNJ29" s="125"/>
      <c r="LNK29" s="125"/>
      <c r="LNL29" s="125"/>
      <c r="LNM29" s="125"/>
      <c r="LNN29" s="125"/>
      <c r="LNO29" s="125"/>
      <c r="LNP29" s="125"/>
      <c r="LNQ29" s="125"/>
      <c r="LNR29" s="125"/>
      <c r="LNS29" s="125"/>
      <c r="LNT29" s="125"/>
      <c r="LNU29" s="125"/>
      <c r="LNV29" s="125"/>
      <c r="LNW29" s="125"/>
      <c r="LNX29" s="125"/>
      <c r="LNY29" s="125"/>
      <c r="LNZ29" s="125"/>
      <c r="LOA29" s="125"/>
      <c r="LOB29" s="125"/>
      <c r="LOC29" s="125"/>
      <c r="LOD29" s="125"/>
      <c r="LOE29" s="125"/>
      <c r="LOF29" s="125"/>
      <c r="LOG29" s="125"/>
      <c r="LOH29" s="125"/>
      <c r="LOI29" s="125"/>
      <c r="LOJ29" s="125"/>
      <c r="LOK29" s="125"/>
      <c r="LOL29" s="125"/>
      <c r="LOM29" s="125"/>
      <c r="LON29" s="125"/>
      <c r="LOO29" s="125"/>
      <c r="LOP29" s="125"/>
      <c r="LOQ29" s="125"/>
      <c r="LOR29" s="125"/>
      <c r="LOS29" s="125"/>
      <c r="LOT29" s="125"/>
      <c r="LOU29" s="125"/>
      <c r="LOV29" s="125"/>
      <c r="LOW29" s="125"/>
      <c r="LOX29" s="125"/>
      <c r="LOY29" s="125"/>
      <c r="LOZ29" s="125"/>
      <c r="LPA29" s="125"/>
      <c r="LPB29" s="125"/>
      <c r="LPC29" s="125"/>
      <c r="LPD29" s="125"/>
      <c r="LPE29" s="125"/>
      <c r="LPF29" s="125"/>
      <c r="LPG29" s="125"/>
      <c r="LPH29" s="125"/>
      <c r="LPI29" s="125"/>
      <c r="LPJ29" s="125"/>
      <c r="LPK29" s="125"/>
      <c r="LPL29" s="125"/>
      <c r="LPM29" s="125"/>
      <c r="LPN29" s="125"/>
      <c r="LPO29" s="125"/>
      <c r="LPP29" s="125"/>
      <c r="LPQ29" s="125"/>
      <c r="LPR29" s="125"/>
      <c r="LPS29" s="125"/>
      <c r="LPT29" s="125"/>
      <c r="LPU29" s="125"/>
      <c r="LPV29" s="125"/>
      <c r="LPW29" s="125"/>
      <c r="LPX29" s="125"/>
      <c r="LPY29" s="125"/>
      <c r="LPZ29" s="125"/>
      <c r="LQA29" s="125"/>
      <c r="LQB29" s="125"/>
      <c r="LQC29" s="125"/>
      <c r="LQD29" s="125"/>
      <c r="LQE29" s="125"/>
      <c r="LQF29" s="125"/>
      <c r="LQG29" s="125"/>
      <c r="LQH29" s="125"/>
      <c r="LQI29" s="125"/>
      <c r="LQJ29" s="125"/>
      <c r="LQK29" s="125"/>
      <c r="LQL29" s="125"/>
      <c r="LQM29" s="125"/>
      <c r="LQN29" s="125"/>
      <c r="LQO29" s="125"/>
      <c r="LQP29" s="125"/>
      <c r="LQQ29" s="125"/>
      <c r="LQR29" s="125"/>
      <c r="LQS29" s="125"/>
      <c r="LQT29" s="125"/>
      <c r="LQU29" s="125"/>
      <c r="LQV29" s="125"/>
      <c r="LQW29" s="125"/>
      <c r="LQX29" s="125"/>
      <c r="LQY29" s="125"/>
      <c r="LQZ29" s="125"/>
      <c r="LRA29" s="125"/>
      <c r="LRB29" s="125"/>
      <c r="LRC29" s="125"/>
      <c r="LRD29" s="125"/>
      <c r="LRE29" s="125"/>
      <c r="LRF29" s="125"/>
      <c r="LRG29" s="125"/>
      <c r="LRH29" s="125"/>
      <c r="LRI29" s="125"/>
      <c r="LRJ29" s="125"/>
      <c r="LRK29" s="125"/>
      <c r="LRL29" s="125"/>
      <c r="LRM29" s="125"/>
      <c r="LRN29" s="125"/>
      <c r="LRO29" s="125"/>
      <c r="LRP29" s="125"/>
      <c r="LRQ29" s="125"/>
      <c r="LRR29" s="125"/>
      <c r="LRS29" s="125"/>
      <c r="LRT29" s="125"/>
      <c r="LRU29" s="125"/>
      <c r="LRV29" s="125"/>
      <c r="LRW29" s="125"/>
      <c r="LRX29" s="125"/>
      <c r="LRY29" s="125"/>
      <c r="LRZ29" s="125"/>
      <c r="LSA29" s="125"/>
      <c r="LSB29" s="125"/>
      <c r="LSC29" s="125"/>
      <c r="LSD29" s="125"/>
      <c r="LSE29" s="125"/>
      <c r="LSF29" s="125"/>
      <c r="LSG29" s="125"/>
      <c r="LSH29" s="125"/>
      <c r="LSI29" s="125"/>
      <c r="LSJ29" s="125"/>
      <c r="LSK29" s="125"/>
      <c r="LSL29" s="125"/>
      <c r="LSM29" s="125"/>
      <c r="LSN29" s="125"/>
      <c r="LSO29" s="125"/>
      <c r="LSP29" s="125"/>
      <c r="LSQ29" s="125"/>
      <c r="LSR29" s="125"/>
      <c r="LSS29" s="125"/>
      <c r="LST29" s="125"/>
      <c r="LSU29" s="125"/>
      <c r="LSV29" s="125"/>
      <c r="LSW29" s="125"/>
      <c r="LSX29" s="125"/>
      <c r="LSY29" s="125"/>
      <c r="LSZ29" s="125"/>
      <c r="LTA29" s="125"/>
      <c r="LTB29" s="125"/>
      <c r="LTC29" s="125"/>
      <c r="LTD29" s="125"/>
      <c r="LTE29" s="125"/>
      <c r="LTF29" s="125"/>
      <c r="LTG29" s="125"/>
      <c r="LTH29" s="125"/>
      <c r="LTI29" s="125"/>
      <c r="LTJ29" s="125"/>
      <c r="LTK29" s="125"/>
      <c r="LTL29" s="125"/>
      <c r="LTM29" s="125"/>
      <c r="LTN29" s="125"/>
      <c r="LTO29" s="125"/>
      <c r="LTP29" s="125"/>
      <c r="LTQ29" s="125"/>
      <c r="LTR29" s="125"/>
      <c r="LTS29" s="125"/>
      <c r="LTT29" s="125"/>
      <c r="LTU29" s="125"/>
      <c r="LTV29" s="125"/>
      <c r="LTW29" s="125"/>
      <c r="LTX29" s="125"/>
      <c r="LTY29" s="125"/>
      <c r="LTZ29" s="125"/>
      <c r="LUA29" s="125"/>
      <c r="LUB29" s="125"/>
      <c r="LUC29" s="125"/>
      <c r="LUD29" s="125"/>
      <c r="LUE29" s="125"/>
      <c r="LUF29" s="125"/>
      <c r="LUG29" s="125"/>
      <c r="LUH29" s="125"/>
      <c r="LUI29" s="125"/>
      <c r="LUJ29" s="125"/>
      <c r="LUK29" s="125"/>
      <c r="LUL29" s="125"/>
      <c r="LUM29" s="125"/>
      <c r="LUN29" s="125"/>
      <c r="LUO29" s="125"/>
      <c r="LUP29" s="125"/>
      <c r="LUQ29" s="125"/>
      <c r="LUR29" s="125"/>
      <c r="LUS29" s="125"/>
      <c r="LUT29" s="125"/>
      <c r="LUU29" s="125"/>
      <c r="LUV29" s="125"/>
      <c r="LUW29" s="125"/>
      <c r="LUX29" s="125"/>
      <c r="LUY29" s="125"/>
      <c r="LUZ29" s="125"/>
      <c r="LVA29" s="125"/>
      <c r="LVB29" s="125"/>
      <c r="LVC29" s="125"/>
      <c r="LVD29" s="125"/>
      <c r="LVE29" s="125"/>
      <c r="LVF29" s="125"/>
      <c r="LVG29" s="125"/>
      <c r="LVH29" s="125"/>
      <c r="LVI29" s="125"/>
      <c r="LVJ29" s="125"/>
      <c r="LVK29" s="125"/>
      <c r="LVL29" s="125"/>
      <c r="LVM29" s="125"/>
      <c r="LVN29" s="125"/>
      <c r="LVO29" s="125"/>
      <c r="LVP29" s="125"/>
      <c r="LVQ29" s="125"/>
      <c r="LVR29" s="125"/>
      <c r="LVS29" s="125"/>
      <c r="LVT29" s="125"/>
      <c r="LVU29" s="125"/>
      <c r="LVV29" s="125"/>
      <c r="LVW29" s="125"/>
      <c r="LVX29" s="125"/>
      <c r="LVY29" s="125"/>
      <c r="LVZ29" s="125"/>
      <c r="LWA29" s="125"/>
      <c r="LWB29" s="125"/>
      <c r="LWC29" s="125"/>
      <c r="LWD29" s="125"/>
      <c r="LWE29" s="125"/>
      <c r="LWF29" s="125"/>
      <c r="LWG29" s="125"/>
      <c r="LWH29" s="125"/>
      <c r="LWI29" s="125"/>
      <c r="LWJ29" s="125"/>
      <c r="LWK29" s="125"/>
      <c r="LWL29" s="125"/>
      <c r="LWM29" s="125"/>
      <c r="LWN29" s="125"/>
      <c r="LWO29" s="125"/>
      <c r="LWP29" s="125"/>
      <c r="LWQ29" s="125"/>
      <c r="LWR29" s="125"/>
      <c r="LWS29" s="125"/>
      <c r="LWT29" s="125"/>
      <c r="LWU29" s="125"/>
      <c r="LWV29" s="125"/>
      <c r="LWW29" s="125"/>
      <c r="LWX29" s="125"/>
      <c r="LWY29" s="125"/>
      <c r="LWZ29" s="125"/>
      <c r="LXA29" s="125"/>
      <c r="LXB29" s="125"/>
      <c r="LXC29" s="125"/>
      <c r="LXD29" s="125"/>
      <c r="LXE29" s="125"/>
      <c r="LXF29" s="125"/>
      <c r="LXG29" s="125"/>
      <c r="LXH29" s="125"/>
      <c r="LXI29" s="125"/>
      <c r="LXJ29" s="125"/>
      <c r="LXK29" s="125"/>
      <c r="LXL29" s="125"/>
      <c r="LXM29" s="125"/>
      <c r="LXN29" s="125"/>
      <c r="LXO29" s="125"/>
      <c r="LXP29" s="125"/>
      <c r="LXQ29" s="125"/>
      <c r="LXR29" s="125"/>
      <c r="LXS29" s="125"/>
      <c r="LXT29" s="125"/>
      <c r="LXU29" s="125"/>
      <c r="LXV29" s="125"/>
      <c r="LXW29" s="125"/>
      <c r="LXX29" s="125"/>
      <c r="LXY29" s="125"/>
      <c r="LXZ29" s="125"/>
      <c r="LYA29" s="125"/>
      <c r="LYB29" s="125"/>
      <c r="LYC29" s="125"/>
      <c r="LYD29" s="125"/>
      <c r="LYE29" s="125"/>
      <c r="LYF29" s="125"/>
      <c r="LYG29" s="125"/>
      <c r="LYH29" s="125"/>
      <c r="LYI29" s="125"/>
      <c r="LYJ29" s="125"/>
      <c r="LYK29" s="125"/>
      <c r="LYL29" s="125"/>
      <c r="LYM29" s="125"/>
      <c r="LYN29" s="125"/>
      <c r="LYO29" s="125"/>
      <c r="LYP29" s="125"/>
      <c r="LYQ29" s="125"/>
      <c r="LYR29" s="125"/>
      <c r="LYS29" s="125"/>
      <c r="LYT29" s="125"/>
      <c r="LYU29" s="125"/>
      <c r="LYV29" s="125"/>
      <c r="LYW29" s="125"/>
      <c r="LYX29" s="125"/>
      <c r="LYY29" s="125"/>
      <c r="LYZ29" s="125"/>
      <c r="LZA29" s="125"/>
      <c r="LZB29" s="125"/>
      <c r="LZC29" s="125"/>
      <c r="LZD29" s="125"/>
      <c r="LZE29" s="125"/>
      <c r="LZF29" s="125"/>
      <c r="LZG29" s="125"/>
      <c r="LZH29" s="125"/>
      <c r="LZI29" s="125"/>
      <c r="LZJ29" s="125"/>
      <c r="LZK29" s="125"/>
      <c r="LZL29" s="125"/>
      <c r="LZM29" s="125"/>
      <c r="LZN29" s="125"/>
      <c r="LZO29" s="125"/>
      <c r="LZP29" s="125"/>
      <c r="LZQ29" s="125"/>
      <c r="LZR29" s="125"/>
      <c r="LZS29" s="125"/>
      <c r="LZT29" s="125"/>
      <c r="LZU29" s="125"/>
      <c r="LZV29" s="125"/>
      <c r="LZW29" s="125"/>
      <c r="LZX29" s="125"/>
      <c r="LZY29" s="125"/>
      <c r="LZZ29" s="125"/>
      <c r="MAA29" s="125"/>
      <c r="MAB29" s="125"/>
      <c r="MAC29" s="125"/>
      <c r="MAD29" s="125"/>
      <c r="MAE29" s="125"/>
      <c r="MAF29" s="125"/>
      <c r="MAG29" s="125"/>
      <c r="MAH29" s="125"/>
      <c r="MAI29" s="125"/>
      <c r="MAJ29" s="125"/>
      <c r="MAK29" s="125"/>
      <c r="MAL29" s="125"/>
      <c r="MAM29" s="125"/>
      <c r="MAN29" s="125"/>
      <c r="MAO29" s="125"/>
      <c r="MAP29" s="125"/>
      <c r="MAQ29" s="125"/>
      <c r="MAR29" s="125"/>
      <c r="MAS29" s="125"/>
      <c r="MAT29" s="125"/>
      <c r="MAU29" s="125"/>
      <c r="MAV29" s="125"/>
      <c r="MAW29" s="125"/>
      <c r="MAX29" s="125"/>
      <c r="MAY29" s="125"/>
      <c r="MAZ29" s="125"/>
      <c r="MBA29" s="125"/>
      <c r="MBB29" s="125"/>
      <c r="MBC29" s="125"/>
      <c r="MBD29" s="125"/>
      <c r="MBE29" s="125"/>
      <c r="MBF29" s="125"/>
      <c r="MBG29" s="125"/>
      <c r="MBH29" s="125"/>
      <c r="MBI29" s="125"/>
      <c r="MBJ29" s="125"/>
      <c r="MBK29" s="125"/>
      <c r="MBL29" s="125"/>
      <c r="MBM29" s="125"/>
      <c r="MBN29" s="125"/>
      <c r="MBO29" s="125"/>
      <c r="MBP29" s="125"/>
      <c r="MBQ29" s="125"/>
      <c r="MBR29" s="125"/>
      <c r="MBS29" s="125"/>
      <c r="MBT29" s="125"/>
      <c r="MBU29" s="125"/>
      <c r="MBV29" s="125"/>
      <c r="MBW29" s="125"/>
      <c r="MBX29" s="125"/>
      <c r="MBY29" s="125"/>
      <c r="MBZ29" s="125"/>
      <c r="MCA29" s="125"/>
      <c r="MCB29" s="125"/>
      <c r="MCC29" s="125"/>
      <c r="MCD29" s="125"/>
      <c r="MCE29" s="125"/>
      <c r="MCF29" s="125"/>
      <c r="MCG29" s="125"/>
      <c r="MCH29" s="125"/>
      <c r="MCI29" s="125"/>
      <c r="MCJ29" s="125"/>
      <c r="MCK29" s="125"/>
      <c r="MCL29" s="125"/>
      <c r="MCM29" s="125"/>
      <c r="MCN29" s="125"/>
      <c r="MCO29" s="125"/>
      <c r="MCP29" s="125"/>
      <c r="MCQ29" s="125"/>
      <c r="MCR29" s="125"/>
      <c r="MCS29" s="125"/>
      <c r="MCT29" s="125"/>
      <c r="MCU29" s="125"/>
      <c r="MCV29" s="125"/>
      <c r="MCW29" s="125"/>
      <c r="MCX29" s="125"/>
      <c r="MCY29" s="125"/>
      <c r="MCZ29" s="125"/>
      <c r="MDA29" s="125"/>
      <c r="MDB29" s="125"/>
      <c r="MDC29" s="125"/>
      <c r="MDD29" s="125"/>
      <c r="MDE29" s="125"/>
      <c r="MDF29" s="125"/>
      <c r="MDG29" s="125"/>
      <c r="MDH29" s="125"/>
      <c r="MDI29" s="125"/>
      <c r="MDJ29" s="125"/>
      <c r="MDK29" s="125"/>
      <c r="MDL29" s="125"/>
      <c r="MDM29" s="125"/>
      <c r="MDN29" s="125"/>
      <c r="MDO29" s="125"/>
      <c r="MDP29" s="125"/>
      <c r="MDQ29" s="125"/>
      <c r="MDR29" s="125"/>
      <c r="MDS29" s="125"/>
      <c r="MDT29" s="125"/>
      <c r="MDU29" s="125"/>
      <c r="MDV29" s="125"/>
      <c r="MDW29" s="125"/>
      <c r="MDX29" s="125"/>
      <c r="MDY29" s="125"/>
      <c r="MDZ29" s="125"/>
      <c r="MEA29" s="125"/>
      <c r="MEB29" s="125"/>
      <c r="MEC29" s="125"/>
      <c r="MED29" s="125"/>
      <c r="MEE29" s="125"/>
      <c r="MEF29" s="125"/>
      <c r="MEG29" s="125"/>
      <c r="MEH29" s="125"/>
      <c r="MEI29" s="125"/>
      <c r="MEJ29" s="125"/>
      <c r="MEK29" s="125"/>
      <c r="MEL29" s="125"/>
      <c r="MEM29" s="125"/>
      <c r="MEN29" s="125"/>
      <c r="MEO29" s="125"/>
      <c r="MEP29" s="125"/>
      <c r="MEQ29" s="125"/>
      <c r="MER29" s="125"/>
      <c r="MES29" s="125"/>
      <c r="MET29" s="125"/>
      <c r="MEU29" s="125"/>
      <c r="MEV29" s="125"/>
      <c r="MEW29" s="125"/>
      <c r="MEX29" s="125"/>
      <c r="MEY29" s="125"/>
      <c r="MEZ29" s="125"/>
      <c r="MFA29" s="125"/>
      <c r="MFB29" s="125"/>
      <c r="MFC29" s="125"/>
      <c r="MFD29" s="125"/>
      <c r="MFE29" s="125"/>
      <c r="MFF29" s="125"/>
      <c r="MFG29" s="125"/>
      <c r="MFH29" s="125"/>
      <c r="MFI29" s="125"/>
      <c r="MFJ29" s="125"/>
      <c r="MFK29" s="125"/>
      <c r="MFL29" s="125"/>
      <c r="MFM29" s="125"/>
      <c r="MFN29" s="125"/>
      <c r="MFO29" s="125"/>
      <c r="MFP29" s="125"/>
      <c r="MFQ29" s="125"/>
      <c r="MFR29" s="125"/>
      <c r="MFS29" s="125"/>
      <c r="MFT29" s="125"/>
      <c r="MFU29" s="125"/>
      <c r="MFV29" s="125"/>
      <c r="MFW29" s="125"/>
      <c r="MFX29" s="125"/>
      <c r="MFY29" s="125"/>
      <c r="MFZ29" s="125"/>
      <c r="MGA29" s="125"/>
      <c r="MGB29" s="125"/>
      <c r="MGC29" s="125"/>
      <c r="MGD29" s="125"/>
      <c r="MGE29" s="125"/>
      <c r="MGF29" s="125"/>
      <c r="MGG29" s="125"/>
      <c r="MGH29" s="125"/>
      <c r="MGI29" s="125"/>
      <c r="MGJ29" s="125"/>
      <c r="MGK29" s="125"/>
      <c r="MGL29" s="125"/>
      <c r="MGM29" s="125"/>
      <c r="MGN29" s="125"/>
      <c r="MGO29" s="125"/>
      <c r="MGP29" s="125"/>
      <c r="MGQ29" s="125"/>
      <c r="MGR29" s="125"/>
      <c r="MGS29" s="125"/>
      <c r="MGT29" s="125"/>
      <c r="MGU29" s="125"/>
      <c r="MGV29" s="125"/>
      <c r="MGW29" s="125"/>
      <c r="MGX29" s="125"/>
      <c r="MGY29" s="125"/>
      <c r="MGZ29" s="125"/>
      <c r="MHA29" s="125"/>
      <c r="MHB29" s="125"/>
      <c r="MHC29" s="125"/>
      <c r="MHD29" s="125"/>
      <c r="MHE29" s="125"/>
      <c r="MHF29" s="125"/>
      <c r="MHG29" s="125"/>
      <c r="MHH29" s="125"/>
      <c r="MHI29" s="125"/>
      <c r="MHJ29" s="125"/>
      <c r="MHK29" s="125"/>
      <c r="MHL29" s="125"/>
      <c r="MHM29" s="125"/>
      <c r="MHN29" s="125"/>
      <c r="MHO29" s="125"/>
      <c r="MHP29" s="125"/>
      <c r="MHQ29" s="125"/>
      <c r="MHR29" s="125"/>
      <c r="MHS29" s="125"/>
      <c r="MHT29" s="125"/>
      <c r="MHU29" s="125"/>
      <c r="MHV29" s="125"/>
      <c r="MHW29" s="125"/>
      <c r="MHX29" s="125"/>
      <c r="MHY29" s="125"/>
      <c r="MHZ29" s="125"/>
      <c r="MIA29" s="125"/>
      <c r="MIB29" s="125"/>
      <c r="MIC29" s="125"/>
      <c r="MID29" s="125"/>
      <c r="MIE29" s="125"/>
      <c r="MIF29" s="125"/>
      <c r="MIG29" s="125"/>
      <c r="MIH29" s="125"/>
      <c r="MII29" s="125"/>
      <c r="MIJ29" s="125"/>
      <c r="MIK29" s="125"/>
      <c r="MIL29" s="125"/>
      <c r="MIM29" s="125"/>
      <c r="MIN29" s="125"/>
      <c r="MIO29" s="125"/>
      <c r="MIP29" s="125"/>
      <c r="MIQ29" s="125"/>
      <c r="MIR29" s="125"/>
      <c r="MIS29" s="125"/>
      <c r="MIT29" s="125"/>
      <c r="MIU29" s="125"/>
      <c r="MIV29" s="125"/>
      <c r="MIW29" s="125"/>
      <c r="MIX29" s="125"/>
      <c r="MIY29" s="125"/>
      <c r="MIZ29" s="125"/>
      <c r="MJA29" s="125"/>
      <c r="MJB29" s="125"/>
      <c r="MJC29" s="125"/>
      <c r="MJD29" s="125"/>
      <c r="MJE29" s="125"/>
      <c r="MJF29" s="125"/>
      <c r="MJG29" s="125"/>
      <c r="MJH29" s="125"/>
      <c r="MJI29" s="125"/>
      <c r="MJJ29" s="125"/>
      <c r="MJK29" s="125"/>
      <c r="MJL29" s="125"/>
      <c r="MJM29" s="125"/>
      <c r="MJN29" s="125"/>
      <c r="MJO29" s="125"/>
      <c r="MJP29" s="125"/>
      <c r="MJQ29" s="125"/>
      <c r="MJR29" s="125"/>
      <c r="MJS29" s="125"/>
      <c r="MJT29" s="125"/>
      <c r="MJU29" s="125"/>
      <c r="MJV29" s="125"/>
      <c r="MJW29" s="125"/>
      <c r="MJX29" s="125"/>
      <c r="MJY29" s="125"/>
      <c r="MJZ29" s="125"/>
      <c r="MKA29" s="125"/>
      <c r="MKB29" s="125"/>
      <c r="MKC29" s="125"/>
      <c r="MKD29" s="125"/>
      <c r="MKE29" s="125"/>
      <c r="MKF29" s="125"/>
      <c r="MKG29" s="125"/>
      <c r="MKH29" s="125"/>
      <c r="MKI29" s="125"/>
      <c r="MKJ29" s="125"/>
      <c r="MKK29" s="125"/>
      <c r="MKL29" s="125"/>
      <c r="MKM29" s="125"/>
      <c r="MKN29" s="125"/>
      <c r="MKO29" s="125"/>
      <c r="MKP29" s="125"/>
      <c r="MKQ29" s="125"/>
      <c r="MKR29" s="125"/>
      <c r="MKS29" s="125"/>
      <c r="MKT29" s="125"/>
      <c r="MKU29" s="125"/>
      <c r="MKV29" s="125"/>
      <c r="MKW29" s="125"/>
      <c r="MKX29" s="125"/>
      <c r="MKY29" s="125"/>
      <c r="MKZ29" s="125"/>
      <c r="MLA29" s="125"/>
      <c r="MLB29" s="125"/>
      <c r="MLC29" s="125"/>
      <c r="MLD29" s="125"/>
      <c r="MLE29" s="125"/>
      <c r="MLF29" s="125"/>
      <c r="MLG29" s="125"/>
      <c r="MLH29" s="125"/>
      <c r="MLI29" s="125"/>
      <c r="MLJ29" s="125"/>
      <c r="MLK29" s="125"/>
      <c r="MLL29" s="125"/>
      <c r="MLM29" s="125"/>
      <c r="MLN29" s="125"/>
      <c r="MLO29" s="125"/>
      <c r="MLP29" s="125"/>
      <c r="MLQ29" s="125"/>
      <c r="MLR29" s="125"/>
      <c r="MLS29" s="125"/>
      <c r="MLT29" s="125"/>
      <c r="MLU29" s="125"/>
      <c r="MLV29" s="125"/>
      <c r="MLW29" s="125"/>
      <c r="MLX29" s="125"/>
      <c r="MLY29" s="125"/>
      <c r="MLZ29" s="125"/>
      <c r="MMA29" s="125"/>
      <c r="MMB29" s="125"/>
      <c r="MMC29" s="125"/>
      <c r="MMD29" s="125"/>
      <c r="MME29" s="125"/>
      <c r="MMF29" s="125"/>
      <c r="MMG29" s="125"/>
      <c r="MMH29" s="125"/>
      <c r="MMI29" s="125"/>
      <c r="MMJ29" s="125"/>
      <c r="MMK29" s="125"/>
      <c r="MML29" s="125"/>
      <c r="MMM29" s="125"/>
      <c r="MMN29" s="125"/>
      <c r="MMO29" s="125"/>
      <c r="MMP29" s="125"/>
      <c r="MMQ29" s="125"/>
      <c r="MMR29" s="125"/>
      <c r="MMS29" s="125"/>
      <c r="MMT29" s="125"/>
      <c r="MMU29" s="125"/>
      <c r="MMV29" s="125"/>
      <c r="MMW29" s="125"/>
      <c r="MMX29" s="125"/>
      <c r="MMY29" s="125"/>
      <c r="MMZ29" s="125"/>
      <c r="MNA29" s="125"/>
      <c r="MNB29" s="125"/>
      <c r="MNC29" s="125"/>
      <c r="MND29" s="125"/>
      <c r="MNE29" s="125"/>
      <c r="MNF29" s="125"/>
      <c r="MNG29" s="125"/>
      <c r="MNH29" s="125"/>
      <c r="MNI29" s="125"/>
      <c r="MNJ29" s="125"/>
      <c r="MNK29" s="125"/>
      <c r="MNL29" s="125"/>
      <c r="MNM29" s="125"/>
      <c r="MNN29" s="125"/>
      <c r="MNO29" s="125"/>
      <c r="MNP29" s="125"/>
      <c r="MNQ29" s="125"/>
      <c r="MNR29" s="125"/>
      <c r="MNS29" s="125"/>
      <c r="MNT29" s="125"/>
      <c r="MNU29" s="125"/>
      <c r="MNV29" s="125"/>
      <c r="MNW29" s="125"/>
      <c r="MNX29" s="125"/>
      <c r="MNY29" s="125"/>
      <c r="MNZ29" s="125"/>
      <c r="MOA29" s="125"/>
      <c r="MOB29" s="125"/>
      <c r="MOC29" s="125"/>
      <c r="MOD29" s="125"/>
      <c r="MOE29" s="125"/>
      <c r="MOF29" s="125"/>
      <c r="MOG29" s="125"/>
      <c r="MOH29" s="125"/>
      <c r="MOI29" s="125"/>
      <c r="MOJ29" s="125"/>
      <c r="MOK29" s="125"/>
      <c r="MOL29" s="125"/>
      <c r="MOM29" s="125"/>
      <c r="MON29" s="125"/>
      <c r="MOO29" s="125"/>
      <c r="MOP29" s="125"/>
      <c r="MOQ29" s="125"/>
      <c r="MOR29" s="125"/>
      <c r="MOS29" s="125"/>
      <c r="MOT29" s="125"/>
      <c r="MOU29" s="125"/>
      <c r="MOV29" s="125"/>
      <c r="MOW29" s="125"/>
      <c r="MOX29" s="125"/>
      <c r="MOY29" s="125"/>
      <c r="MOZ29" s="125"/>
      <c r="MPA29" s="125"/>
      <c r="MPB29" s="125"/>
      <c r="MPC29" s="125"/>
      <c r="MPD29" s="125"/>
      <c r="MPE29" s="125"/>
      <c r="MPF29" s="125"/>
      <c r="MPG29" s="125"/>
      <c r="MPH29" s="125"/>
      <c r="MPI29" s="125"/>
      <c r="MPJ29" s="125"/>
      <c r="MPK29" s="125"/>
      <c r="MPL29" s="125"/>
      <c r="MPM29" s="125"/>
      <c r="MPN29" s="125"/>
      <c r="MPO29" s="125"/>
      <c r="MPP29" s="125"/>
      <c r="MPQ29" s="125"/>
      <c r="MPR29" s="125"/>
      <c r="MPS29" s="125"/>
      <c r="MPT29" s="125"/>
      <c r="MPU29" s="125"/>
      <c r="MPV29" s="125"/>
      <c r="MPW29" s="125"/>
      <c r="MPX29" s="125"/>
      <c r="MPY29" s="125"/>
      <c r="MPZ29" s="125"/>
      <c r="MQA29" s="125"/>
      <c r="MQB29" s="125"/>
      <c r="MQC29" s="125"/>
      <c r="MQD29" s="125"/>
      <c r="MQE29" s="125"/>
      <c r="MQF29" s="125"/>
      <c r="MQG29" s="125"/>
      <c r="MQH29" s="125"/>
      <c r="MQI29" s="125"/>
      <c r="MQJ29" s="125"/>
      <c r="MQK29" s="125"/>
      <c r="MQL29" s="125"/>
      <c r="MQM29" s="125"/>
      <c r="MQN29" s="125"/>
      <c r="MQO29" s="125"/>
      <c r="MQP29" s="125"/>
      <c r="MQQ29" s="125"/>
      <c r="MQR29" s="125"/>
      <c r="MQS29" s="125"/>
      <c r="MQT29" s="125"/>
      <c r="MQU29" s="125"/>
      <c r="MQV29" s="125"/>
      <c r="MQW29" s="125"/>
      <c r="MQX29" s="125"/>
      <c r="MQY29" s="125"/>
      <c r="MQZ29" s="125"/>
      <c r="MRA29" s="125"/>
      <c r="MRB29" s="125"/>
      <c r="MRC29" s="125"/>
      <c r="MRD29" s="125"/>
      <c r="MRE29" s="125"/>
      <c r="MRF29" s="125"/>
      <c r="MRG29" s="125"/>
      <c r="MRH29" s="125"/>
      <c r="MRI29" s="125"/>
      <c r="MRJ29" s="125"/>
      <c r="MRK29" s="125"/>
      <c r="MRL29" s="125"/>
      <c r="MRM29" s="125"/>
      <c r="MRN29" s="125"/>
      <c r="MRO29" s="125"/>
      <c r="MRP29" s="125"/>
      <c r="MRQ29" s="125"/>
      <c r="MRR29" s="125"/>
      <c r="MRS29" s="125"/>
      <c r="MRT29" s="125"/>
      <c r="MRU29" s="125"/>
      <c r="MRV29" s="125"/>
      <c r="MRW29" s="125"/>
      <c r="MRX29" s="125"/>
      <c r="MRY29" s="125"/>
      <c r="MRZ29" s="125"/>
      <c r="MSA29" s="125"/>
      <c r="MSB29" s="125"/>
      <c r="MSC29" s="125"/>
      <c r="MSD29" s="125"/>
      <c r="MSE29" s="125"/>
      <c r="MSF29" s="125"/>
      <c r="MSG29" s="125"/>
      <c r="MSH29" s="125"/>
      <c r="MSI29" s="125"/>
      <c r="MSJ29" s="125"/>
      <c r="MSK29" s="125"/>
      <c r="MSL29" s="125"/>
      <c r="MSM29" s="125"/>
      <c r="MSN29" s="125"/>
      <c r="MSO29" s="125"/>
      <c r="MSP29" s="125"/>
      <c r="MSQ29" s="125"/>
      <c r="MSR29" s="125"/>
      <c r="MSS29" s="125"/>
      <c r="MST29" s="125"/>
      <c r="MSU29" s="125"/>
      <c r="MSV29" s="125"/>
      <c r="MSW29" s="125"/>
      <c r="MSX29" s="125"/>
      <c r="MSY29" s="125"/>
      <c r="MSZ29" s="125"/>
      <c r="MTA29" s="125"/>
      <c r="MTB29" s="125"/>
      <c r="MTC29" s="125"/>
      <c r="MTD29" s="125"/>
      <c r="MTE29" s="125"/>
      <c r="MTF29" s="125"/>
      <c r="MTG29" s="125"/>
      <c r="MTH29" s="125"/>
      <c r="MTI29" s="125"/>
      <c r="MTJ29" s="125"/>
      <c r="MTK29" s="125"/>
      <c r="MTL29" s="125"/>
      <c r="MTM29" s="125"/>
      <c r="MTN29" s="125"/>
      <c r="MTO29" s="125"/>
      <c r="MTP29" s="125"/>
      <c r="MTQ29" s="125"/>
      <c r="MTR29" s="125"/>
      <c r="MTS29" s="125"/>
      <c r="MTT29" s="125"/>
      <c r="MTU29" s="125"/>
      <c r="MTV29" s="125"/>
      <c r="MTW29" s="125"/>
      <c r="MTX29" s="125"/>
      <c r="MTY29" s="125"/>
      <c r="MTZ29" s="125"/>
      <c r="MUA29" s="125"/>
      <c r="MUB29" s="125"/>
      <c r="MUC29" s="125"/>
      <c r="MUD29" s="125"/>
      <c r="MUE29" s="125"/>
      <c r="MUF29" s="125"/>
      <c r="MUG29" s="125"/>
      <c r="MUH29" s="125"/>
      <c r="MUI29" s="125"/>
      <c r="MUJ29" s="125"/>
      <c r="MUK29" s="125"/>
      <c r="MUL29" s="125"/>
      <c r="MUM29" s="125"/>
      <c r="MUN29" s="125"/>
      <c r="MUO29" s="125"/>
      <c r="MUP29" s="125"/>
      <c r="MUQ29" s="125"/>
      <c r="MUR29" s="125"/>
      <c r="MUS29" s="125"/>
      <c r="MUT29" s="125"/>
      <c r="MUU29" s="125"/>
      <c r="MUV29" s="125"/>
      <c r="MUW29" s="125"/>
      <c r="MUX29" s="125"/>
      <c r="MUY29" s="125"/>
      <c r="MUZ29" s="125"/>
      <c r="MVA29" s="125"/>
      <c r="MVB29" s="125"/>
      <c r="MVC29" s="125"/>
      <c r="MVD29" s="125"/>
      <c r="MVE29" s="125"/>
      <c r="MVF29" s="125"/>
      <c r="MVG29" s="125"/>
      <c r="MVH29" s="125"/>
      <c r="MVI29" s="125"/>
      <c r="MVJ29" s="125"/>
      <c r="MVK29" s="125"/>
      <c r="MVL29" s="125"/>
      <c r="MVM29" s="125"/>
      <c r="MVN29" s="125"/>
      <c r="MVO29" s="125"/>
      <c r="MVP29" s="125"/>
      <c r="MVQ29" s="125"/>
      <c r="MVR29" s="125"/>
      <c r="MVS29" s="125"/>
      <c r="MVT29" s="125"/>
      <c r="MVU29" s="125"/>
      <c r="MVV29" s="125"/>
      <c r="MVW29" s="125"/>
      <c r="MVX29" s="125"/>
      <c r="MVY29" s="125"/>
      <c r="MVZ29" s="125"/>
      <c r="MWA29" s="125"/>
      <c r="MWB29" s="125"/>
      <c r="MWC29" s="125"/>
      <c r="MWD29" s="125"/>
      <c r="MWE29" s="125"/>
      <c r="MWF29" s="125"/>
      <c r="MWG29" s="125"/>
      <c r="MWH29" s="125"/>
      <c r="MWI29" s="125"/>
      <c r="MWJ29" s="125"/>
      <c r="MWK29" s="125"/>
      <c r="MWL29" s="125"/>
      <c r="MWM29" s="125"/>
      <c r="MWN29" s="125"/>
      <c r="MWO29" s="125"/>
      <c r="MWP29" s="125"/>
      <c r="MWQ29" s="125"/>
      <c r="MWR29" s="125"/>
      <c r="MWS29" s="125"/>
      <c r="MWT29" s="125"/>
      <c r="MWU29" s="125"/>
      <c r="MWV29" s="125"/>
      <c r="MWW29" s="125"/>
      <c r="MWX29" s="125"/>
      <c r="MWY29" s="125"/>
      <c r="MWZ29" s="125"/>
      <c r="MXA29" s="125"/>
      <c r="MXB29" s="125"/>
      <c r="MXC29" s="125"/>
      <c r="MXD29" s="125"/>
      <c r="MXE29" s="125"/>
      <c r="MXF29" s="125"/>
      <c r="MXG29" s="125"/>
      <c r="MXH29" s="125"/>
      <c r="MXI29" s="125"/>
      <c r="MXJ29" s="125"/>
      <c r="MXK29" s="125"/>
      <c r="MXL29" s="125"/>
      <c r="MXM29" s="125"/>
      <c r="MXN29" s="125"/>
      <c r="MXO29" s="125"/>
      <c r="MXP29" s="125"/>
      <c r="MXQ29" s="125"/>
      <c r="MXR29" s="125"/>
      <c r="MXS29" s="125"/>
      <c r="MXT29" s="125"/>
      <c r="MXU29" s="125"/>
      <c r="MXV29" s="125"/>
      <c r="MXW29" s="125"/>
      <c r="MXX29" s="125"/>
      <c r="MXY29" s="125"/>
      <c r="MXZ29" s="125"/>
      <c r="MYA29" s="125"/>
      <c r="MYB29" s="125"/>
      <c r="MYC29" s="125"/>
      <c r="MYD29" s="125"/>
      <c r="MYE29" s="125"/>
      <c r="MYF29" s="125"/>
      <c r="MYG29" s="125"/>
      <c r="MYH29" s="125"/>
      <c r="MYI29" s="125"/>
      <c r="MYJ29" s="125"/>
      <c r="MYK29" s="125"/>
      <c r="MYL29" s="125"/>
      <c r="MYM29" s="125"/>
      <c r="MYN29" s="125"/>
      <c r="MYO29" s="125"/>
      <c r="MYP29" s="125"/>
      <c r="MYQ29" s="125"/>
      <c r="MYR29" s="125"/>
      <c r="MYS29" s="125"/>
      <c r="MYT29" s="125"/>
      <c r="MYU29" s="125"/>
      <c r="MYV29" s="125"/>
      <c r="MYW29" s="125"/>
      <c r="MYX29" s="125"/>
      <c r="MYY29" s="125"/>
      <c r="MYZ29" s="125"/>
      <c r="MZA29" s="125"/>
      <c r="MZB29" s="125"/>
      <c r="MZC29" s="125"/>
      <c r="MZD29" s="125"/>
      <c r="MZE29" s="125"/>
      <c r="MZF29" s="125"/>
      <c r="MZG29" s="125"/>
      <c r="MZH29" s="125"/>
      <c r="MZI29" s="125"/>
      <c r="MZJ29" s="125"/>
      <c r="MZK29" s="125"/>
      <c r="MZL29" s="125"/>
      <c r="MZM29" s="125"/>
      <c r="MZN29" s="125"/>
      <c r="MZO29" s="125"/>
      <c r="MZP29" s="125"/>
      <c r="MZQ29" s="125"/>
      <c r="MZR29" s="125"/>
      <c r="MZS29" s="125"/>
      <c r="MZT29" s="125"/>
      <c r="MZU29" s="125"/>
      <c r="MZV29" s="125"/>
      <c r="MZW29" s="125"/>
      <c r="MZX29" s="125"/>
      <c r="MZY29" s="125"/>
      <c r="MZZ29" s="125"/>
      <c r="NAA29" s="125"/>
      <c r="NAB29" s="125"/>
      <c r="NAC29" s="125"/>
      <c r="NAD29" s="125"/>
      <c r="NAE29" s="125"/>
      <c r="NAF29" s="125"/>
      <c r="NAG29" s="125"/>
      <c r="NAH29" s="125"/>
      <c r="NAI29" s="125"/>
      <c r="NAJ29" s="125"/>
      <c r="NAK29" s="125"/>
      <c r="NAL29" s="125"/>
      <c r="NAM29" s="125"/>
      <c r="NAN29" s="125"/>
      <c r="NAO29" s="125"/>
      <c r="NAP29" s="125"/>
      <c r="NAQ29" s="125"/>
      <c r="NAR29" s="125"/>
      <c r="NAS29" s="125"/>
      <c r="NAT29" s="125"/>
      <c r="NAU29" s="125"/>
      <c r="NAV29" s="125"/>
      <c r="NAW29" s="125"/>
      <c r="NAX29" s="125"/>
      <c r="NAY29" s="125"/>
      <c r="NAZ29" s="125"/>
      <c r="NBA29" s="125"/>
      <c r="NBB29" s="125"/>
      <c r="NBC29" s="125"/>
      <c r="NBD29" s="125"/>
      <c r="NBE29" s="125"/>
      <c r="NBF29" s="125"/>
      <c r="NBG29" s="125"/>
      <c r="NBH29" s="125"/>
      <c r="NBI29" s="125"/>
      <c r="NBJ29" s="125"/>
      <c r="NBK29" s="125"/>
      <c r="NBL29" s="125"/>
      <c r="NBM29" s="125"/>
      <c r="NBN29" s="125"/>
      <c r="NBO29" s="125"/>
      <c r="NBP29" s="125"/>
      <c r="NBQ29" s="125"/>
      <c r="NBR29" s="125"/>
      <c r="NBS29" s="125"/>
      <c r="NBT29" s="125"/>
      <c r="NBU29" s="125"/>
      <c r="NBV29" s="125"/>
      <c r="NBW29" s="125"/>
      <c r="NBX29" s="125"/>
      <c r="NBY29" s="125"/>
      <c r="NBZ29" s="125"/>
      <c r="NCA29" s="125"/>
      <c r="NCB29" s="125"/>
      <c r="NCC29" s="125"/>
      <c r="NCD29" s="125"/>
      <c r="NCE29" s="125"/>
      <c r="NCF29" s="125"/>
      <c r="NCG29" s="125"/>
      <c r="NCH29" s="125"/>
      <c r="NCI29" s="125"/>
      <c r="NCJ29" s="125"/>
      <c r="NCK29" s="125"/>
      <c r="NCL29" s="125"/>
      <c r="NCM29" s="125"/>
      <c r="NCN29" s="125"/>
      <c r="NCO29" s="125"/>
      <c r="NCP29" s="125"/>
      <c r="NCQ29" s="125"/>
      <c r="NCR29" s="125"/>
      <c r="NCS29" s="125"/>
      <c r="NCT29" s="125"/>
      <c r="NCU29" s="125"/>
      <c r="NCV29" s="125"/>
      <c r="NCW29" s="125"/>
      <c r="NCX29" s="125"/>
      <c r="NCY29" s="125"/>
      <c r="NCZ29" s="125"/>
      <c r="NDA29" s="125"/>
      <c r="NDB29" s="125"/>
      <c r="NDC29" s="125"/>
      <c r="NDD29" s="125"/>
      <c r="NDE29" s="125"/>
      <c r="NDF29" s="125"/>
      <c r="NDG29" s="125"/>
      <c r="NDH29" s="125"/>
      <c r="NDI29" s="125"/>
      <c r="NDJ29" s="125"/>
      <c r="NDK29" s="125"/>
      <c r="NDL29" s="125"/>
      <c r="NDM29" s="125"/>
      <c r="NDN29" s="125"/>
      <c r="NDO29" s="125"/>
      <c r="NDP29" s="125"/>
      <c r="NDQ29" s="125"/>
      <c r="NDR29" s="125"/>
      <c r="NDS29" s="125"/>
      <c r="NDT29" s="125"/>
      <c r="NDU29" s="125"/>
      <c r="NDV29" s="125"/>
      <c r="NDW29" s="125"/>
      <c r="NDX29" s="125"/>
      <c r="NDY29" s="125"/>
      <c r="NDZ29" s="125"/>
      <c r="NEA29" s="125"/>
      <c r="NEB29" s="125"/>
      <c r="NEC29" s="125"/>
      <c r="NED29" s="125"/>
      <c r="NEE29" s="125"/>
      <c r="NEF29" s="125"/>
      <c r="NEG29" s="125"/>
      <c r="NEH29" s="125"/>
      <c r="NEI29" s="125"/>
      <c r="NEJ29" s="125"/>
      <c r="NEK29" s="125"/>
      <c r="NEL29" s="125"/>
      <c r="NEM29" s="125"/>
      <c r="NEN29" s="125"/>
      <c r="NEO29" s="125"/>
      <c r="NEP29" s="125"/>
      <c r="NEQ29" s="125"/>
      <c r="NER29" s="125"/>
      <c r="NES29" s="125"/>
      <c r="NET29" s="125"/>
      <c r="NEU29" s="125"/>
      <c r="NEV29" s="125"/>
      <c r="NEW29" s="125"/>
      <c r="NEX29" s="125"/>
      <c r="NEY29" s="125"/>
      <c r="NEZ29" s="125"/>
      <c r="NFA29" s="125"/>
      <c r="NFB29" s="125"/>
      <c r="NFC29" s="125"/>
      <c r="NFD29" s="125"/>
      <c r="NFE29" s="125"/>
      <c r="NFF29" s="125"/>
      <c r="NFG29" s="125"/>
      <c r="NFH29" s="125"/>
      <c r="NFI29" s="125"/>
      <c r="NFJ29" s="125"/>
      <c r="NFK29" s="125"/>
      <c r="NFL29" s="125"/>
      <c r="NFM29" s="125"/>
      <c r="NFN29" s="125"/>
      <c r="NFO29" s="125"/>
      <c r="NFP29" s="125"/>
      <c r="NFQ29" s="125"/>
      <c r="NFR29" s="125"/>
      <c r="NFS29" s="125"/>
      <c r="NFT29" s="125"/>
      <c r="NFU29" s="125"/>
      <c r="NFV29" s="125"/>
      <c r="NFW29" s="125"/>
      <c r="NFX29" s="125"/>
      <c r="NFY29" s="125"/>
      <c r="NFZ29" s="125"/>
      <c r="NGA29" s="125"/>
      <c r="NGB29" s="125"/>
      <c r="NGC29" s="125"/>
      <c r="NGD29" s="125"/>
      <c r="NGE29" s="125"/>
      <c r="NGF29" s="125"/>
      <c r="NGG29" s="125"/>
      <c r="NGH29" s="125"/>
      <c r="NGI29" s="125"/>
      <c r="NGJ29" s="125"/>
      <c r="NGK29" s="125"/>
      <c r="NGL29" s="125"/>
      <c r="NGM29" s="125"/>
      <c r="NGN29" s="125"/>
      <c r="NGO29" s="125"/>
      <c r="NGP29" s="125"/>
      <c r="NGQ29" s="125"/>
      <c r="NGR29" s="125"/>
      <c r="NGS29" s="125"/>
      <c r="NGT29" s="125"/>
      <c r="NGU29" s="125"/>
      <c r="NGV29" s="125"/>
      <c r="NGW29" s="125"/>
      <c r="NGX29" s="125"/>
      <c r="NGY29" s="125"/>
      <c r="NGZ29" s="125"/>
      <c r="NHA29" s="125"/>
      <c r="NHB29" s="125"/>
      <c r="NHC29" s="125"/>
      <c r="NHD29" s="125"/>
      <c r="NHE29" s="125"/>
      <c r="NHF29" s="125"/>
      <c r="NHG29" s="125"/>
      <c r="NHH29" s="125"/>
      <c r="NHI29" s="125"/>
      <c r="NHJ29" s="125"/>
      <c r="NHK29" s="125"/>
      <c r="NHL29" s="125"/>
      <c r="NHM29" s="125"/>
      <c r="NHN29" s="125"/>
      <c r="NHO29" s="125"/>
      <c r="NHP29" s="125"/>
      <c r="NHQ29" s="125"/>
      <c r="NHR29" s="125"/>
      <c r="NHS29" s="125"/>
      <c r="NHT29" s="125"/>
      <c r="NHU29" s="125"/>
      <c r="NHV29" s="125"/>
      <c r="NHW29" s="125"/>
      <c r="NHX29" s="125"/>
      <c r="NHY29" s="125"/>
      <c r="NHZ29" s="125"/>
      <c r="NIA29" s="125"/>
      <c r="NIB29" s="125"/>
      <c r="NIC29" s="125"/>
      <c r="NID29" s="125"/>
      <c r="NIE29" s="125"/>
      <c r="NIF29" s="125"/>
      <c r="NIG29" s="125"/>
      <c r="NIH29" s="125"/>
      <c r="NII29" s="125"/>
      <c r="NIJ29" s="125"/>
      <c r="NIK29" s="125"/>
      <c r="NIL29" s="125"/>
      <c r="NIM29" s="125"/>
      <c r="NIN29" s="125"/>
      <c r="NIO29" s="125"/>
      <c r="NIP29" s="125"/>
      <c r="NIQ29" s="125"/>
      <c r="NIR29" s="125"/>
      <c r="NIS29" s="125"/>
      <c r="NIT29" s="125"/>
      <c r="NIU29" s="125"/>
      <c r="NIV29" s="125"/>
      <c r="NIW29" s="125"/>
      <c r="NIX29" s="125"/>
      <c r="NIY29" s="125"/>
      <c r="NIZ29" s="125"/>
      <c r="NJA29" s="125"/>
      <c r="NJB29" s="125"/>
      <c r="NJC29" s="125"/>
      <c r="NJD29" s="125"/>
      <c r="NJE29" s="125"/>
      <c r="NJF29" s="125"/>
      <c r="NJG29" s="125"/>
      <c r="NJH29" s="125"/>
      <c r="NJI29" s="125"/>
      <c r="NJJ29" s="125"/>
      <c r="NJK29" s="125"/>
      <c r="NJL29" s="125"/>
      <c r="NJM29" s="125"/>
      <c r="NJN29" s="125"/>
      <c r="NJO29" s="125"/>
      <c r="NJP29" s="125"/>
      <c r="NJQ29" s="125"/>
      <c r="NJR29" s="125"/>
      <c r="NJS29" s="125"/>
      <c r="NJT29" s="125"/>
      <c r="NJU29" s="125"/>
      <c r="NJV29" s="125"/>
      <c r="NJW29" s="125"/>
      <c r="NJX29" s="125"/>
      <c r="NJY29" s="125"/>
      <c r="NJZ29" s="125"/>
      <c r="NKA29" s="125"/>
      <c r="NKB29" s="125"/>
      <c r="NKC29" s="125"/>
      <c r="NKD29" s="125"/>
      <c r="NKE29" s="125"/>
      <c r="NKF29" s="125"/>
      <c r="NKG29" s="125"/>
      <c r="NKH29" s="125"/>
      <c r="NKI29" s="125"/>
      <c r="NKJ29" s="125"/>
      <c r="NKK29" s="125"/>
      <c r="NKL29" s="125"/>
      <c r="NKM29" s="125"/>
      <c r="NKN29" s="125"/>
      <c r="NKO29" s="125"/>
      <c r="NKP29" s="125"/>
      <c r="NKQ29" s="125"/>
      <c r="NKR29" s="125"/>
      <c r="NKS29" s="125"/>
      <c r="NKT29" s="125"/>
      <c r="NKU29" s="125"/>
      <c r="NKV29" s="125"/>
      <c r="NKW29" s="125"/>
      <c r="NKX29" s="125"/>
      <c r="NKY29" s="125"/>
      <c r="NKZ29" s="125"/>
      <c r="NLA29" s="125"/>
      <c r="NLB29" s="125"/>
      <c r="NLC29" s="125"/>
      <c r="NLD29" s="125"/>
      <c r="NLE29" s="125"/>
      <c r="NLF29" s="125"/>
      <c r="NLG29" s="125"/>
      <c r="NLH29" s="125"/>
      <c r="NLI29" s="125"/>
      <c r="NLJ29" s="125"/>
      <c r="NLK29" s="125"/>
      <c r="NLL29" s="125"/>
      <c r="NLM29" s="125"/>
      <c r="NLN29" s="125"/>
      <c r="NLO29" s="125"/>
      <c r="NLP29" s="125"/>
      <c r="NLQ29" s="125"/>
      <c r="NLR29" s="125"/>
      <c r="NLS29" s="125"/>
      <c r="NLT29" s="125"/>
      <c r="NLU29" s="125"/>
      <c r="NLV29" s="125"/>
      <c r="NLW29" s="125"/>
      <c r="NLX29" s="125"/>
      <c r="NLY29" s="125"/>
      <c r="NLZ29" s="125"/>
      <c r="NMA29" s="125"/>
      <c r="NMB29" s="125"/>
      <c r="NMC29" s="125"/>
      <c r="NMD29" s="125"/>
      <c r="NME29" s="125"/>
      <c r="NMF29" s="125"/>
      <c r="NMG29" s="125"/>
      <c r="NMH29" s="125"/>
      <c r="NMI29" s="125"/>
      <c r="NMJ29" s="125"/>
      <c r="NMK29" s="125"/>
      <c r="NML29" s="125"/>
      <c r="NMM29" s="125"/>
      <c r="NMN29" s="125"/>
      <c r="NMO29" s="125"/>
      <c r="NMP29" s="125"/>
      <c r="NMQ29" s="125"/>
      <c r="NMR29" s="125"/>
      <c r="NMS29" s="125"/>
      <c r="NMT29" s="125"/>
      <c r="NMU29" s="125"/>
      <c r="NMV29" s="125"/>
      <c r="NMW29" s="125"/>
      <c r="NMX29" s="125"/>
      <c r="NMY29" s="125"/>
      <c r="NMZ29" s="125"/>
      <c r="NNA29" s="125"/>
      <c r="NNB29" s="125"/>
      <c r="NNC29" s="125"/>
      <c r="NND29" s="125"/>
      <c r="NNE29" s="125"/>
      <c r="NNF29" s="125"/>
      <c r="NNG29" s="125"/>
      <c r="NNH29" s="125"/>
      <c r="NNI29" s="125"/>
      <c r="NNJ29" s="125"/>
      <c r="NNK29" s="125"/>
      <c r="NNL29" s="125"/>
      <c r="NNM29" s="125"/>
      <c r="NNN29" s="125"/>
      <c r="NNO29" s="125"/>
      <c r="NNP29" s="125"/>
      <c r="NNQ29" s="125"/>
      <c r="NNR29" s="125"/>
      <c r="NNS29" s="125"/>
      <c r="NNT29" s="125"/>
      <c r="NNU29" s="125"/>
      <c r="NNV29" s="125"/>
      <c r="NNW29" s="125"/>
      <c r="NNX29" s="125"/>
      <c r="NNY29" s="125"/>
      <c r="NNZ29" s="125"/>
      <c r="NOA29" s="125"/>
      <c r="NOB29" s="125"/>
      <c r="NOC29" s="125"/>
      <c r="NOD29" s="125"/>
      <c r="NOE29" s="125"/>
      <c r="NOF29" s="125"/>
      <c r="NOG29" s="125"/>
      <c r="NOH29" s="125"/>
      <c r="NOI29" s="125"/>
      <c r="NOJ29" s="125"/>
      <c r="NOK29" s="125"/>
      <c r="NOL29" s="125"/>
      <c r="NOM29" s="125"/>
      <c r="NON29" s="125"/>
      <c r="NOO29" s="125"/>
      <c r="NOP29" s="125"/>
      <c r="NOQ29" s="125"/>
      <c r="NOR29" s="125"/>
      <c r="NOS29" s="125"/>
      <c r="NOT29" s="125"/>
      <c r="NOU29" s="125"/>
      <c r="NOV29" s="125"/>
      <c r="NOW29" s="125"/>
      <c r="NOX29" s="125"/>
      <c r="NOY29" s="125"/>
      <c r="NOZ29" s="125"/>
      <c r="NPA29" s="125"/>
      <c r="NPB29" s="125"/>
      <c r="NPC29" s="125"/>
      <c r="NPD29" s="125"/>
      <c r="NPE29" s="125"/>
      <c r="NPF29" s="125"/>
      <c r="NPG29" s="125"/>
      <c r="NPH29" s="125"/>
      <c r="NPI29" s="125"/>
      <c r="NPJ29" s="125"/>
      <c r="NPK29" s="125"/>
      <c r="NPL29" s="125"/>
      <c r="NPM29" s="125"/>
      <c r="NPN29" s="125"/>
      <c r="NPO29" s="125"/>
      <c r="NPP29" s="125"/>
      <c r="NPQ29" s="125"/>
      <c r="NPR29" s="125"/>
      <c r="NPS29" s="125"/>
      <c r="NPT29" s="125"/>
      <c r="NPU29" s="125"/>
      <c r="NPV29" s="125"/>
      <c r="NPW29" s="125"/>
      <c r="NPX29" s="125"/>
      <c r="NPY29" s="125"/>
      <c r="NPZ29" s="125"/>
      <c r="NQA29" s="125"/>
      <c r="NQB29" s="125"/>
      <c r="NQC29" s="125"/>
      <c r="NQD29" s="125"/>
      <c r="NQE29" s="125"/>
      <c r="NQF29" s="125"/>
      <c r="NQG29" s="125"/>
      <c r="NQH29" s="125"/>
      <c r="NQI29" s="125"/>
      <c r="NQJ29" s="125"/>
      <c r="NQK29" s="125"/>
      <c r="NQL29" s="125"/>
      <c r="NQM29" s="125"/>
      <c r="NQN29" s="125"/>
      <c r="NQO29" s="125"/>
      <c r="NQP29" s="125"/>
      <c r="NQQ29" s="125"/>
      <c r="NQR29" s="125"/>
      <c r="NQS29" s="125"/>
      <c r="NQT29" s="125"/>
      <c r="NQU29" s="125"/>
      <c r="NQV29" s="125"/>
      <c r="NQW29" s="125"/>
      <c r="NQX29" s="125"/>
      <c r="NQY29" s="125"/>
      <c r="NQZ29" s="125"/>
      <c r="NRA29" s="125"/>
      <c r="NRB29" s="125"/>
      <c r="NRC29" s="125"/>
      <c r="NRD29" s="125"/>
      <c r="NRE29" s="125"/>
      <c r="NRF29" s="125"/>
      <c r="NRG29" s="125"/>
      <c r="NRH29" s="125"/>
      <c r="NRI29" s="125"/>
      <c r="NRJ29" s="125"/>
      <c r="NRK29" s="125"/>
      <c r="NRL29" s="125"/>
      <c r="NRM29" s="125"/>
      <c r="NRN29" s="125"/>
      <c r="NRO29" s="125"/>
      <c r="NRP29" s="125"/>
      <c r="NRQ29" s="125"/>
      <c r="NRR29" s="125"/>
      <c r="NRS29" s="125"/>
      <c r="NRT29" s="125"/>
      <c r="NRU29" s="125"/>
      <c r="NRV29" s="125"/>
      <c r="NRW29" s="125"/>
      <c r="NRX29" s="125"/>
      <c r="NRY29" s="125"/>
      <c r="NRZ29" s="125"/>
      <c r="NSA29" s="125"/>
      <c r="NSB29" s="125"/>
      <c r="NSC29" s="125"/>
      <c r="NSD29" s="125"/>
      <c r="NSE29" s="125"/>
      <c r="NSF29" s="125"/>
      <c r="NSG29" s="125"/>
      <c r="NSH29" s="125"/>
      <c r="NSI29" s="125"/>
      <c r="NSJ29" s="125"/>
      <c r="NSK29" s="125"/>
      <c r="NSL29" s="125"/>
      <c r="NSM29" s="125"/>
      <c r="NSN29" s="125"/>
      <c r="NSO29" s="125"/>
      <c r="NSP29" s="125"/>
      <c r="NSQ29" s="125"/>
      <c r="NSR29" s="125"/>
      <c r="NSS29" s="125"/>
      <c r="NST29" s="125"/>
      <c r="NSU29" s="125"/>
      <c r="NSV29" s="125"/>
      <c r="NSW29" s="125"/>
      <c r="NSX29" s="125"/>
      <c r="NSY29" s="125"/>
      <c r="NSZ29" s="125"/>
      <c r="NTA29" s="125"/>
      <c r="NTB29" s="125"/>
      <c r="NTC29" s="125"/>
      <c r="NTD29" s="125"/>
      <c r="NTE29" s="125"/>
      <c r="NTF29" s="125"/>
      <c r="NTG29" s="125"/>
      <c r="NTH29" s="125"/>
      <c r="NTI29" s="125"/>
      <c r="NTJ29" s="125"/>
      <c r="NTK29" s="125"/>
      <c r="NTL29" s="125"/>
      <c r="NTM29" s="125"/>
      <c r="NTN29" s="125"/>
      <c r="NTO29" s="125"/>
      <c r="NTP29" s="125"/>
      <c r="NTQ29" s="125"/>
      <c r="NTR29" s="125"/>
      <c r="NTS29" s="125"/>
      <c r="NTT29" s="125"/>
      <c r="NTU29" s="125"/>
      <c r="NTV29" s="125"/>
      <c r="NTW29" s="125"/>
      <c r="NTX29" s="125"/>
      <c r="NTY29" s="125"/>
      <c r="NTZ29" s="125"/>
      <c r="NUA29" s="125"/>
      <c r="NUB29" s="125"/>
      <c r="NUC29" s="125"/>
      <c r="NUD29" s="125"/>
      <c r="NUE29" s="125"/>
      <c r="NUF29" s="125"/>
      <c r="NUG29" s="125"/>
      <c r="NUH29" s="125"/>
      <c r="NUI29" s="125"/>
      <c r="NUJ29" s="125"/>
      <c r="NUK29" s="125"/>
      <c r="NUL29" s="125"/>
      <c r="NUM29" s="125"/>
      <c r="NUN29" s="125"/>
      <c r="NUO29" s="125"/>
      <c r="NUP29" s="125"/>
      <c r="NUQ29" s="125"/>
      <c r="NUR29" s="125"/>
      <c r="NUS29" s="125"/>
      <c r="NUT29" s="125"/>
      <c r="NUU29" s="125"/>
      <c r="NUV29" s="125"/>
      <c r="NUW29" s="125"/>
      <c r="NUX29" s="125"/>
      <c r="NUY29" s="125"/>
      <c r="NUZ29" s="125"/>
      <c r="NVA29" s="125"/>
      <c r="NVB29" s="125"/>
      <c r="NVC29" s="125"/>
      <c r="NVD29" s="125"/>
      <c r="NVE29" s="125"/>
      <c r="NVF29" s="125"/>
      <c r="NVG29" s="125"/>
      <c r="NVH29" s="125"/>
      <c r="NVI29" s="125"/>
      <c r="NVJ29" s="125"/>
      <c r="NVK29" s="125"/>
      <c r="NVL29" s="125"/>
      <c r="NVM29" s="125"/>
      <c r="NVN29" s="125"/>
      <c r="NVO29" s="125"/>
      <c r="NVP29" s="125"/>
      <c r="NVQ29" s="125"/>
      <c r="NVR29" s="125"/>
      <c r="NVS29" s="125"/>
      <c r="NVT29" s="125"/>
      <c r="NVU29" s="125"/>
      <c r="NVV29" s="125"/>
      <c r="NVW29" s="125"/>
      <c r="NVX29" s="125"/>
      <c r="NVY29" s="125"/>
      <c r="NVZ29" s="125"/>
      <c r="NWA29" s="125"/>
      <c r="NWB29" s="125"/>
      <c r="NWC29" s="125"/>
      <c r="NWD29" s="125"/>
      <c r="NWE29" s="125"/>
      <c r="NWF29" s="125"/>
      <c r="NWG29" s="125"/>
      <c r="NWH29" s="125"/>
      <c r="NWI29" s="125"/>
      <c r="NWJ29" s="125"/>
      <c r="NWK29" s="125"/>
      <c r="NWL29" s="125"/>
      <c r="NWM29" s="125"/>
      <c r="NWN29" s="125"/>
      <c r="NWO29" s="125"/>
      <c r="NWP29" s="125"/>
      <c r="NWQ29" s="125"/>
      <c r="NWR29" s="125"/>
      <c r="NWS29" s="125"/>
      <c r="NWT29" s="125"/>
      <c r="NWU29" s="125"/>
      <c r="NWV29" s="125"/>
      <c r="NWW29" s="125"/>
      <c r="NWX29" s="125"/>
      <c r="NWY29" s="125"/>
      <c r="NWZ29" s="125"/>
      <c r="NXA29" s="125"/>
      <c r="NXB29" s="125"/>
      <c r="NXC29" s="125"/>
      <c r="NXD29" s="125"/>
      <c r="NXE29" s="125"/>
      <c r="NXF29" s="125"/>
      <c r="NXG29" s="125"/>
      <c r="NXH29" s="125"/>
      <c r="NXI29" s="125"/>
      <c r="NXJ29" s="125"/>
      <c r="NXK29" s="125"/>
      <c r="NXL29" s="125"/>
      <c r="NXM29" s="125"/>
      <c r="NXN29" s="125"/>
      <c r="NXO29" s="125"/>
      <c r="NXP29" s="125"/>
      <c r="NXQ29" s="125"/>
      <c r="NXR29" s="125"/>
      <c r="NXS29" s="125"/>
      <c r="NXT29" s="125"/>
      <c r="NXU29" s="125"/>
      <c r="NXV29" s="125"/>
      <c r="NXW29" s="125"/>
      <c r="NXX29" s="125"/>
      <c r="NXY29" s="125"/>
      <c r="NXZ29" s="125"/>
      <c r="NYA29" s="125"/>
      <c r="NYB29" s="125"/>
      <c r="NYC29" s="125"/>
      <c r="NYD29" s="125"/>
      <c r="NYE29" s="125"/>
      <c r="NYF29" s="125"/>
      <c r="NYG29" s="125"/>
      <c r="NYH29" s="125"/>
      <c r="NYI29" s="125"/>
      <c r="NYJ29" s="125"/>
      <c r="NYK29" s="125"/>
      <c r="NYL29" s="125"/>
      <c r="NYM29" s="125"/>
      <c r="NYN29" s="125"/>
      <c r="NYO29" s="125"/>
      <c r="NYP29" s="125"/>
      <c r="NYQ29" s="125"/>
      <c r="NYR29" s="125"/>
      <c r="NYS29" s="125"/>
      <c r="NYT29" s="125"/>
      <c r="NYU29" s="125"/>
      <c r="NYV29" s="125"/>
      <c r="NYW29" s="125"/>
      <c r="NYX29" s="125"/>
      <c r="NYY29" s="125"/>
      <c r="NYZ29" s="125"/>
      <c r="NZA29" s="125"/>
      <c r="NZB29" s="125"/>
      <c r="NZC29" s="125"/>
      <c r="NZD29" s="125"/>
      <c r="NZE29" s="125"/>
      <c r="NZF29" s="125"/>
      <c r="NZG29" s="125"/>
      <c r="NZH29" s="125"/>
      <c r="NZI29" s="125"/>
      <c r="NZJ29" s="125"/>
      <c r="NZK29" s="125"/>
      <c r="NZL29" s="125"/>
      <c r="NZM29" s="125"/>
      <c r="NZN29" s="125"/>
      <c r="NZO29" s="125"/>
      <c r="NZP29" s="125"/>
      <c r="NZQ29" s="125"/>
      <c r="NZR29" s="125"/>
      <c r="NZS29" s="125"/>
      <c r="NZT29" s="125"/>
      <c r="NZU29" s="125"/>
      <c r="NZV29" s="125"/>
      <c r="NZW29" s="125"/>
      <c r="NZX29" s="125"/>
      <c r="NZY29" s="125"/>
      <c r="NZZ29" s="125"/>
      <c r="OAA29" s="125"/>
      <c r="OAB29" s="125"/>
      <c r="OAC29" s="125"/>
      <c r="OAD29" s="125"/>
      <c r="OAE29" s="125"/>
      <c r="OAF29" s="125"/>
      <c r="OAG29" s="125"/>
      <c r="OAH29" s="125"/>
      <c r="OAI29" s="125"/>
      <c r="OAJ29" s="125"/>
      <c r="OAK29" s="125"/>
      <c r="OAL29" s="125"/>
      <c r="OAM29" s="125"/>
      <c r="OAN29" s="125"/>
      <c r="OAO29" s="125"/>
      <c r="OAP29" s="125"/>
      <c r="OAQ29" s="125"/>
      <c r="OAR29" s="125"/>
      <c r="OAS29" s="125"/>
      <c r="OAT29" s="125"/>
      <c r="OAU29" s="125"/>
      <c r="OAV29" s="125"/>
      <c r="OAW29" s="125"/>
      <c r="OAX29" s="125"/>
      <c r="OAY29" s="125"/>
      <c r="OAZ29" s="125"/>
      <c r="OBA29" s="125"/>
      <c r="OBB29" s="125"/>
      <c r="OBC29" s="125"/>
      <c r="OBD29" s="125"/>
      <c r="OBE29" s="125"/>
      <c r="OBF29" s="125"/>
      <c r="OBG29" s="125"/>
      <c r="OBH29" s="125"/>
      <c r="OBI29" s="125"/>
      <c r="OBJ29" s="125"/>
      <c r="OBK29" s="125"/>
      <c r="OBL29" s="125"/>
      <c r="OBM29" s="125"/>
      <c r="OBN29" s="125"/>
      <c r="OBO29" s="125"/>
      <c r="OBP29" s="125"/>
      <c r="OBQ29" s="125"/>
      <c r="OBR29" s="125"/>
      <c r="OBS29" s="125"/>
      <c r="OBT29" s="125"/>
      <c r="OBU29" s="125"/>
      <c r="OBV29" s="125"/>
      <c r="OBW29" s="125"/>
      <c r="OBX29" s="125"/>
      <c r="OBY29" s="125"/>
      <c r="OBZ29" s="125"/>
      <c r="OCA29" s="125"/>
      <c r="OCB29" s="125"/>
      <c r="OCC29" s="125"/>
      <c r="OCD29" s="125"/>
      <c r="OCE29" s="125"/>
      <c r="OCF29" s="125"/>
      <c r="OCG29" s="125"/>
      <c r="OCH29" s="125"/>
      <c r="OCI29" s="125"/>
      <c r="OCJ29" s="125"/>
      <c r="OCK29" s="125"/>
      <c r="OCL29" s="125"/>
      <c r="OCM29" s="125"/>
      <c r="OCN29" s="125"/>
      <c r="OCO29" s="125"/>
      <c r="OCP29" s="125"/>
      <c r="OCQ29" s="125"/>
      <c r="OCR29" s="125"/>
      <c r="OCS29" s="125"/>
      <c r="OCT29" s="125"/>
      <c r="OCU29" s="125"/>
      <c r="OCV29" s="125"/>
      <c r="OCW29" s="125"/>
      <c r="OCX29" s="125"/>
      <c r="OCY29" s="125"/>
      <c r="OCZ29" s="125"/>
      <c r="ODA29" s="125"/>
      <c r="ODB29" s="125"/>
      <c r="ODC29" s="125"/>
      <c r="ODD29" s="125"/>
      <c r="ODE29" s="125"/>
      <c r="ODF29" s="125"/>
      <c r="ODG29" s="125"/>
      <c r="ODH29" s="125"/>
      <c r="ODI29" s="125"/>
      <c r="ODJ29" s="125"/>
      <c r="ODK29" s="125"/>
      <c r="ODL29" s="125"/>
      <c r="ODM29" s="125"/>
      <c r="ODN29" s="125"/>
      <c r="ODO29" s="125"/>
      <c r="ODP29" s="125"/>
      <c r="ODQ29" s="125"/>
      <c r="ODR29" s="125"/>
      <c r="ODS29" s="125"/>
      <c r="ODT29" s="125"/>
      <c r="ODU29" s="125"/>
      <c r="ODV29" s="125"/>
      <c r="ODW29" s="125"/>
      <c r="ODX29" s="125"/>
      <c r="ODY29" s="125"/>
      <c r="ODZ29" s="125"/>
      <c r="OEA29" s="125"/>
      <c r="OEB29" s="125"/>
      <c r="OEC29" s="125"/>
      <c r="OED29" s="125"/>
      <c r="OEE29" s="125"/>
      <c r="OEF29" s="125"/>
      <c r="OEG29" s="125"/>
      <c r="OEH29" s="125"/>
      <c r="OEI29" s="125"/>
      <c r="OEJ29" s="125"/>
      <c r="OEK29" s="125"/>
      <c r="OEL29" s="125"/>
      <c r="OEM29" s="125"/>
      <c r="OEN29" s="125"/>
      <c r="OEO29" s="125"/>
      <c r="OEP29" s="125"/>
      <c r="OEQ29" s="125"/>
      <c r="OER29" s="125"/>
      <c r="OES29" s="125"/>
      <c r="OET29" s="125"/>
      <c r="OEU29" s="125"/>
      <c r="OEV29" s="125"/>
      <c r="OEW29" s="125"/>
      <c r="OEX29" s="125"/>
      <c r="OEY29" s="125"/>
      <c r="OEZ29" s="125"/>
      <c r="OFA29" s="125"/>
      <c r="OFB29" s="125"/>
      <c r="OFC29" s="125"/>
      <c r="OFD29" s="125"/>
      <c r="OFE29" s="125"/>
      <c r="OFF29" s="125"/>
      <c r="OFG29" s="125"/>
      <c r="OFH29" s="125"/>
      <c r="OFI29" s="125"/>
      <c r="OFJ29" s="125"/>
      <c r="OFK29" s="125"/>
      <c r="OFL29" s="125"/>
      <c r="OFM29" s="125"/>
      <c r="OFN29" s="125"/>
      <c r="OFO29" s="125"/>
      <c r="OFP29" s="125"/>
      <c r="OFQ29" s="125"/>
      <c r="OFR29" s="125"/>
      <c r="OFS29" s="125"/>
      <c r="OFT29" s="125"/>
      <c r="OFU29" s="125"/>
      <c r="OFV29" s="125"/>
      <c r="OFW29" s="125"/>
      <c r="OFX29" s="125"/>
      <c r="OFY29" s="125"/>
      <c r="OFZ29" s="125"/>
      <c r="OGA29" s="125"/>
      <c r="OGB29" s="125"/>
      <c r="OGC29" s="125"/>
      <c r="OGD29" s="125"/>
      <c r="OGE29" s="125"/>
      <c r="OGF29" s="125"/>
      <c r="OGG29" s="125"/>
      <c r="OGH29" s="125"/>
      <c r="OGI29" s="125"/>
      <c r="OGJ29" s="125"/>
      <c r="OGK29" s="125"/>
      <c r="OGL29" s="125"/>
      <c r="OGM29" s="125"/>
      <c r="OGN29" s="125"/>
      <c r="OGO29" s="125"/>
      <c r="OGP29" s="125"/>
      <c r="OGQ29" s="125"/>
      <c r="OGR29" s="125"/>
      <c r="OGS29" s="125"/>
      <c r="OGT29" s="125"/>
      <c r="OGU29" s="125"/>
      <c r="OGV29" s="125"/>
      <c r="OGW29" s="125"/>
      <c r="OGX29" s="125"/>
      <c r="OGY29" s="125"/>
      <c r="OGZ29" s="125"/>
      <c r="OHA29" s="125"/>
      <c r="OHB29" s="125"/>
      <c r="OHC29" s="125"/>
      <c r="OHD29" s="125"/>
      <c r="OHE29" s="125"/>
      <c r="OHF29" s="125"/>
      <c r="OHG29" s="125"/>
      <c r="OHH29" s="125"/>
      <c r="OHI29" s="125"/>
      <c r="OHJ29" s="125"/>
      <c r="OHK29" s="125"/>
      <c r="OHL29" s="125"/>
      <c r="OHM29" s="125"/>
      <c r="OHN29" s="125"/>
      <c r="OHO29" s="125"/>
      <c r="OHP29" s="125"/>
      <c r="OHQ29" s="125"/>
      <c r="OHR29" s="125"/>
      <c r="OHS29" s="125"/>
      <c r="OHT29" s="125"/>
      <c r="OHU29" s="125"/>
      <c r="OHV29" s="125"/>
      <c r="OHW29" s="125"/>
      <c r="OHX29" s="125"/>
      <c r="OHY29" s="125"/>
      <c r="OHZ29" s="125"/>
      <c r="OIA29" s="125"/>
      <c r="OIB29" s="125"/>
      <c r="OIC29" s="125"/>
      <c r="OID29" s="125"/>
      <c r="OIE29" s="125"/>
      <c r="OIF29" s="125"/>
      <c r="OIG29" s="125"/>
      <c r="OIH29" s="125"/>
      <c r="OII29" s="125"/>
      <c r="OIJ29" s="125"/>
      <c r="OIK29" s="125"/>
      <c r="OIL29" s="125"/>
      <c r="OIM29" s="125"/>
      <c r="OIN29" s="125"/>
      <c r="OIO29" s="125"/>
      <c r="OIP29" s="125"/>
      <c r="OIQ29" s="125"/>
      <c r="OIR29" s="125"/>
      <c r="OIS29" s="125"/>
      <c r="OIT29" s="125"/>
      <c r="OIU29" s="125"/>
      <c r="OIV29" s="125"/>
      <c r="OIW29" s="125"/>
      <c r="OIX29" s="125"/>
      <c r="OIY29" s="125"/>
      <c r="OIZ29" s="125"/>
      <c r="OJA29" s="125"/>
      <c r="OJB29" s="125"/>
      <c r="OJC29" s="125"/>
      <c r="OJD29" s="125"/>
      <c r="OJE29" s="125"/>
      <c r="OJF29" s="125"/>
      <c r="OJG29" s="125"/>
      <c r="OJH29" s="125"/>
      <c r="OJI29" s="125"/>
      <c r="OJJ29" s="125"/>
      <c r="OJK29" s="125"/>
      <c r="OJL29" s="125"/>
      <c r="OJM29" s="125"/>
      <c r="OJN29" s="125"/>
      <c r="OJO29" s="125"/>
      <c r="OJP29" s="125"/>
      <c r="OJQ29" s="125"/>
      <c r="OJR29" s="125"/>
      <c r="OJS29" s="125"/>
      <c r="OJT29" s="125"/>
      <c r="OJU29" s="125"/>
      <c r="OJV29" s="125"/>
      <c r="OJW29" s="125"/>
      <c r="OJX29" s="125"/>
      <c r="OJY29" s="125"/>
      <c r="OJZ29" s="125"/>
      <c r="OKA29" s="125"/>
      <c r="OKB29" s="125"/>
      <c r="OKC29" s="125"/>
      <c r="OKD29" s="125"/>
      <c r="OKE29" s="125"/>
      <c r="OKF29" s="125"/>
      <c r="OKG29" s="125"/>
      <c r="OKH29" s="125"/>
      <c r="OKI29" s="125"/>
      <c r="OKJ29" s="125"/>
      <c r="OKK29" s="125"/>
      <c r="OKL29" s="125"/>
      <c r="OKM29" s="125"/>
      <c r="OKN29" s="125"/>
      <c r="OKO29" s="125"/>
      <c r="OKP29" s="125"/>
      <c r="OKQ29" s="125"/>
      <c r="OKR29" s="125"/>
      <c r="OKS29" s="125"/>
      <c r="OKT29" s="125"/>
      <c r="OKU29" s="125"/>
      <c r="OKV29" s="125"/>
      <c r="OKW29" s="125"/>
      <c r="OKX29" s="125"/>
      <c r="OKY29" s="125"/>
      <c r="OKZ29" s="125"/>
      <c r="OLA29" s="125"/>
      <c r="OLB29" s="125"/>
      <c r="OLC29" s="125"/>
      <c r="OLD29" s="125"/>
      <c r="OLE29" s="125"/>
      <c r="OLF29" s="125"/>
      <c r="OLG29" s="125"/>
      <c r="OLH29" s="125"/>
      <c r="OLI29" s="125"/>
      <c r="OLJ29" s="125"/>
      <c r="OLK29" s="125"/>
      <c r="OLL29" s="125"/>
      <c r="OLM29" s="125"/>
      <c r="OLN29" s="125"/>
      <c r="OLO29" s="125"/>
      <c r="OLP29" s="125"/>
      <c r="OLQ29" s="125"/>
      <c r="OLR29" s="125"/>
      <c r="OLS29" s="125"/>
      <c r="OLT29" s="125"/>
      <c r="OLU29" s="125"/>
      <c r="OLV29" s="125"/>
      <c r="OLW29" s="125"/>
      <c r="OLX29" s="125"/>
      <c r="OLY29" s="125"/>
      <c r="OLZ29" s="125"/>
      <c r="OMA29" s="125"/>
      <c r="OMB29" s="125"/>
      <c r="OMC29" s="125"/>
      <c r="OMD29" s="125"/>
      <c r="OME29" s="125"/>
      <c r="OMF29" s="125"/>
      <c r="OMG29" s="125"/>
      <c r="OMH29" s="125"/>
      <c r="OMI29" s="125"/>
      <c r="OMJ29" s="125"/>
      <c r="OMK29" s="125"/>
      <c r="OML29" s="125"/>
      <c r="OMM29" s="125"/>
      <c r="OMN29" s="125"/>
      <c r="OMO29" s="125"/>
      <c r="OMP29" s="125"/>
      <c r="OMQ29" s="125"/>
      <c r="OMR29" s="125"/>
      <c r="OMS29" s="125"/>
      <c r="OMT29" s="125"/>
      <c r="OMU29" s="125"/>
      <c r="OMV29" s="125"/>
      <c r="OMW29" s="125"/>
      <c r="OMX29" s="125"/>
      <c r="OMY29" s="125"/>
      <c r="OMZ29" s="125"/>
      <c r="ONA29" s="125"/>
      <c r="ONB29" s="125"/>
      <c r="ONC29" s="125"/>
      <c r="OND29" s="125"/>
      <c r="ONE29" s="125"/>
      <c r="ONF29" s="125"/>
      <c r="ONG29" s="125"/>
      <c r="ONH29" s="125"/>
      <c r="ONI29" s="125"/>
      <c r="ONJ29" s="125"/>
      <c r="ONK29" s="125"/>
      <c r="ONL29" s="125"/>
      <c r="ONM29" s="125"/>
      <c r="ONN29" s="125"/>
      <c r="ONO29" s="125"/>
      <c r="ONP29" s="125"/>
      <c r="ONQ29" s="125"/>
      <c r="ONR29" s="125"/>
      <c r="ONS29" s="125"/>
      <c r="ONT29" s="125"/>
      <c r="ONU29" s="125"/>
      <c r="ONV29" s="125"/>
      <c r="ONW29" s="125"/>
      <c r="ONX29" s="125"/>
      <c r="ONY29" s="125"/>
      <c r="ONZ29" s="125"/>
      <c r="OOA29" s="125"/>
      <c r="OOB29" s="125"/>
      <c r="OOC29" s="125"/>
      <c r="OOD29" s="125"/>
      <c r="OOE29" s="125"/>
      <c r="OOF29" s="125"/>
      <c r="OOG29" s="125"/>
      <c r="OOH29" s="125"/>
      <c r="OOI29" s="125"/>
      <c r="OOJ29" s="125"/>
      <c r="OOK29" s="125"/>
      <c r="OOL29" s="125"/>
      <c r="OOM29" s="125"/>
      <c r="OON29" s="125"/>
      <c r="OOO29" s="125"/>
      <c r="OOP29" s="125"/>
      <c r="OOQ29" s="125"/>
      <c r="OOR29" s="125"/>
      <c r="OOS29" s="125"/>
      <c r="OOT29" s="125"/>
      <c r="OOU29" s="125"/>
      <c r="OOV29" s="125"/>
      <c r="OOW29" s="125"/>
      <c r="OOX29" s="125"/>
      <c r="OOY29" s="125"/>
      <c r="OOZ29" s="125"/>
      <c r="OPA29" s="125"/>
      <c r="OPB29" s="125"/>
      <c r="OPC29" s="125"/>
      <c r="OPD29" s="125"/>
      <c r="OPE29" s="125"/>
      <c r="OPF29" s="125"/>
      <c r="OPG29" s="125"/>
      <c r="OPH29" s="125"/>
      <c r="OPI29" s="125"/>
      <c r="OPJ29" s="125"/>
      <c r="OPK29" s="125"/>
      <c r="OPL29" s="125"/>
      <c r="OPM29" s="125"/>
      <c r="OPN29" s="125"/>
      <c r="OPO29" s="125"/>
      <c r="OPP29" s="125"/>
      <c r="OPQ29" s="125"/>
      <c r="OPR29" s="125"/>
      <c r="OPS29" s="125"/>
      <c r="OPT29" s="125"/>
      <c r="OPU29" s="125"/>
      <c r="OPV29" s="125"/>
      <c r="OPW29" s="125"/>
      <c r="OPX29" s="125"/>
      <c r="OPY29" s="125"/>
      <c r="OPZ29" s="125"/>
      <c r="OQA29" s="125"/>
      <c r="OQB29" s="125"/>
      <c r="OQC29" s="125"/>
      <c r="OQD29" s="125"/>
      <c r="OQE29" s="125"/>
      <c r="OQF29" s="125"/>
      <c r="OQG29" s="125"/>
      <c r="OQH29" s="125"/>
      <c r="OQI29" s="125"/>
      <c r="OQJ29" s="125"/>
      <c r="OQK29" s="125"/>
      <c r="OQL29" s="125"/>
      <c r="OQM29" s="125"/>
      <c r="OQN29" s="125"/>
      <c r="OQO29" s="125"/>
      <c r="OQP29" s="125"/>
      <c r="OQQ29" s="125"/>
      <c r="OQR29" s="125"/>
      <c r="OQS29" s="125"/>
      <c r="OQT29" s="125"/>
      <c r="OQU29" s="125"/>
      <c r="OQV29" s="125"/>
      <c r="OQW29" s="125"/>
      <c r="OQX29" s="125"/>
      <c r="OQY29" s="125"/>
      <c r="OQZ29" s="125"/>
      <c r="ORA29" s="125"/>
      <c r="ORB29" s="125"/>
      <c r="ORC29" s="125"/>
      <c r="ORD29" s="125"/>
      <c r="ORE29" s="125"/>
      <c r="ORF29" s="125"/>
      <c r="ORG29" s="125"/>
      <c r="ORH29" s="125"/>
      <c r="ORI29" s="125"/>
      <c r="ORJ29" s="125"/>
      <c r="ORK29" s="125"/>
      <c r="ORL29" s="125"/>
      <c r="ORM29" s="125"/>
      <c r="ORN29" s="125"/>
      <c r="ORO29" s="125"/>
      <c r="ORP29" s="125"/>
      <c r="ORQ29" s="125"/>
      <c r="ORR29" s="125"/>
      <c r="ORS29" s="125"/>
      <c r="ORT29" s="125"/>
      <c r="ORU29" s="125"/>
      <c r="ORV29" s="125"/>
      <c r="ORW29" s="125"/>
      <c r="ORX29" s="125"/>
      <c r="ORY29" s="125"/>
      <c r="ORZ29" s="125"/>
      <c r="OSA29" s="125"/>
      <c r="OSB29" s="125"/>
      <c r="OSC29" s="125"/>
      <c r="OSD29" s="125"/>
      <c r="OSE29" s="125"/>
      <c r="OSF29" s="125"/>
      <c r="OSG29" s="125"/>
      <c r="OSH29" s="125"/>
      <c r="OSI29" s="125"/>
      <c r="OSJ29" s="125"/>
      <c r="OSK29" s="125"/>
      <c r="OSL29" s="125"/>
      <c r="OSM29" s="125"/>
      <c r="OSN29" s="125"/>
      <c r="OSO29" s="125"/>
      <c r="OSP29" s="125"/>
      <c r="OSQ29" s="125"/>
      <c r="OSR29" s="125"/>
      <c r="OSS29" s="125"/>
      <c r="OST29" s="125"/>
      <c r="OSU29" s="125"/>
      <c r="OSV29" s="125"/>
      <c r="OSW29" s="125"/>
      <c r="OSX29" s="125"/>
      <c r="OSY29" s="125"/>
      <c r="OSZ29" s="125"/>
      <c r="OTA29" s="125"/>
      <c r="OTB29" s="125"/>
      <c r="OTC29" s="125"/>
      <c r="OTD29" s="125"/>
      <c r="OTE29" s="125"/>
      <c r="OTF29" s="125"/>
      <c r="OTG29" s="125"/>
      <c r="OTH29" s="125"/>
      <c r="OTI29" s="125"/>
      <c r="OTJ29" s="125"/>
      <c r="OTK29" s="125"/>
      <c r="OTL29" s="125"/>
      <c r="OTM29" s="125"/>
      <c r="OTN29" s="125"/>
      <c r="OTO29" s="125"/>
      <c r="OTP29" s="125"/>
      <c r="OTQ29" s="125"/>
      <c r="OTR29" s="125"/>
      <c r="OTS29" s="125"/>
      <c r="OTT29" s="125"/>
      <c r="OTU29" s="125"/>
      <c r="OTV29" s="125"/>
      <c r="OTW29" s="125"/>
      <c r="OTX29" s="125"/>
      <c r="OTY29" s="125"/>
      <c r="OTZ29" s="125"/>
      <c r="OUA29" s="125"/>
      <c r="OUB29" s="125"/>
      <c r="OUC29" s="125"/>
      <c r="OUD29" s="125"/>
      <c r="OUE29" s="125"/>
      <c r="OUF29" s="125"/>
      <c r="OUG29" s="125"/>
      <c r="OUH29" s="125"/>
      <c r="OUI29" s="125"/>
      <c r="OUJ29" s="125"/>
      <c r="OUK29" s="125"/>
      <c r="OUL29" s="125"/>
      <c r="OUM29" s="125"/>
      <c r="OUN29" s="125"/>
      <c r="OUO29" s="125"/>
      <c r="OUP29" s="125"/>
      <c r="OUQ29" s="125"/>
      <c r="OUR29" s="125"/>
      <c r="OUS29" s="125"/>
      <c r="OUT29" s="125"/>
      <c r="OUU29" s="125"/>
      <c r="OUV29" s="125"/>
      <c r="OUW29" s="125"/>
      <c r="OUX29" s="125"/>
      <c r="OUY29" s="125"/>
      <c r="OUZ29" s="125"/>
      <c r="OVA29" s="125"/>
      <c r="OVB29" s="125"/>
      <c r="OVC29" s="125"/>
      <c r="OVD29" s="125"/>
      <c r="OVE29" s="125"/>
      <c r="OVF29" s="125"/>
      <c r="OVG29" s="125"/>
      <c r="OVH29" s="125"/>
      <c r="OVI29" s="125"/>
      <c r="OVJ29" s="125"/>
      <c r="OVK29" s="125"/>
      <c r="OVL29" s="125"/>
      <c r="OVM29" s="125"/>
      <c r="OVN29" s="125"/>
      <c r="OVO29" s="125"/>
      <c r="OVP29" s="125"/>
      <c r="OVQ29" s="125"/>
      <c r="OVR29" s="125"/>
      <c r="OVS29" s="125"/>
      <c r="OVT29" s="125"/>
      <c r="OVU29" s="125"/>
      <c r="OVV29" s="125"/>
      <c r="OVW29" s="125"/>
      <c r="OVX29" s="125"/>
      <c r="OVY29" s="125"/>
      <c r="OVZ29" s="125"/>
      <c r="OWA29" s="125"/>
      <c r="OWB29" s="125"/>
      <c r="OWC29" s="125"/>
      <c r="OWD29" s="125"/>
      <c r="OWE29" s="125"/>
      <c r="OWF29" s="125"/>
      <c r="OWG29" s="125"/>
      <c r="OWH29" s="125"/>
      <c r="OWI29" s="125"/>
      <c r="OWJ29" s="125"/>
      <c r="OWK29" s="125"/>
      <c r="OWL29" s="125"/>
      <c r="OWM29" s="125"/>
      <c r="OWN29" s="125"/>
      <c r="OWO29" s="125"/>
      <c r="OWP29" s="125"/>
      <c r="OWQ29" s="125"/>
      <c r="OWR29" s="125"/>
      <c r="OWS29" s="125"/>
      <c r="OWT29" s="125"/>
      <c r="OWU29" s="125"/>
      <c r="OWV29" s="125"/>
      <c r="OWW29" s="125"/>
      <c r="OWX29" s="125"/>
      <c r="OWY29" s="125"/>
      <c r="OWZ29" s="125"/>
      <c r="OXA29" s="125"/>
      <c r="OXB29" s="125"/>
      <c r="OXC29" s="125"/>
      <c r="OXD29" s="125"/>
      <c r="OXE29" s="125"/>
      <c r="OXF29" s="125"/>
      <c r="OXG29" s="125"/>
      <c r="OXH29" s="125"/>
      <c r="OXI29" s="125"/>
      <c r="OXJ29" s="125"/>
      <c r="OXK29" s="125"/>
      <c r="OXL29" s="125"/>
      <c r="OXM29" s="125"/>
      <c r="OXN29" s="125"/>
      <c r="OXO29" s="125"/>
      <c r="OXP29" s="125"/>
      <c r="OXQ29" s="125"/>
      <c r="OXR29" s="125"/>
      <c r="OXS29" s="125"/>
      <c r="OXT29" s="125"/>
      <c r="OXU29" s="125"/>
      <c r="OXV29" s="125"/>
      <c r="OXW29" s="125"/>
      <c r="OXX29" s="125"/>
      <c r="OXY29" s="125"/>
      <c r="OXZ29" s="125"/>
      <c r="OYA29" s="125"/>
      <c r="OYB29" s="125"/>
      <c r="OYC29" s="125"/>
      <c r="OYD29" s="125"/>
      <c r="OYE29" s="125"/>
      <c r="OYF29" s="125"/>
      <c r="OYG29" s="125"/>
      <c r="OYH29" s="125"/>
      <c r="OYI29" s="125"/>
      <c r="OYJ29" s="125"/>
      <c r="OYK29" s="125"/>
      <c r="OYL29" s="125"/>
      <c r="OYM29" s="125"/>
      <c r="OYN29" s="125"/>
      <c r="OYO29" s="125"/>
      <c r="OYP29" s="125"/>
      <c r="OYQ29" s="125"/>
      <c r="OYR29" s="125"/>
      <c r="OYS29" s="125"/>
      <c r="OYT29" s="125"/>
      <c r="OYU29" s="125"/>
      <c r="OYV29" s="125"/>
      <c r="OYW29" s="125"/>
      <c r="OYX29" s="125"/>
      <c r="OYY29" s="125"/>
      <c r="OYZ29" s="125"/>
      <c r="OZA29" s="125"/>
      <c r="OZB29" s="125"/>
      <c r="OZC29" s="125"/>
      <c r="OZD29" s="125"/>
      <c r="OZE29" s="125"/>
      <c r="OZF29" s="125"/>
      <c r="OZG29" s="125"/>
      <c r="OZH29" s="125"/>
      <c r="OZI29" s="125"/>
      <c r="OZJ29" s="125"/>
      <c r="OZK29" s="125"/>
      <c r="OZL29" s="125"/>
      <c r="OZM29" s="125"/>
      <c r="OZN29" s="125"/>
      <c r="OZO29" s="125"/>
      <c r="OZP29" s="125"/>
      <c r="OZQ29" s="125"/>
      <c r="OZR29" s="125"/>
      <c r="OZS29" s="125"/>
      <c r="OZT29" s="125"/>
      <c r="OZU29" s="125"/>
      <c r="OZV29" s="125"/>
      <c r="OZW29" s="125"/>
      <c r="OZX29" s="125"/>
      <c r="OZY29" s="125"/>
      <c r="OZZ29" s="125"/>
      <c r="PAA29" s="125"/>
      <c r="PAB29" s="125"/>
      <c r="PAC29" s="125"/>
      <c r="PAD29" s="125"/>
      <c r="PAE29" s="125"/>
      <c r="PAF29" s="125"/>
      <c r="PAG29" s="125"/>
      <c r="PAH29" s="125"/>
      <c r="PAI29" s="125"/>
      <c r="PAJ29" s="125"/>
      <c r="PAK29" s="125"/>
      <c r="PAL29" s="125"/>
      <c r="PAM29" s="125"/>
      <c r="PAN29" s="125"/>
      <c r="PAO29" s="125"/>
      <c r="PAP29" s="125"/>
      <c r="PAQ29" s="125"/>
      <c r="PAR29" s="125"/>
      <c r="PAS29" s="125"/>
      <c r="PAT29" s="125"/>
      <c r="PAU29" s="125"/>
      <c r="PAV29" s="125"/>
      <c r="PAW29" s="125"/>
      <c r="PAX29" s="125"/>
      <c r="PAY29" s="125"/>
      <c r="PAZ29" s="125"/>
      <c r="PBA29" s="125"/>
      <c r="PBB29" s="125"/>
      <c r="PBC29" s="125"/>
      <c r="PBD29" s="125"/>
      <c r="PBE29" s="125"/>
      <c r="PBF29" s="125"/>
      <c r="PBG29" s="125"/>
      <c r="PBH29" s="125"/>
      <c r="PBI29" s="125"/>
      <c r="PBJ29" s="125"/>
      <c r="PBK29" s="125"/>
      <c r="PBL29" s="125"/>
      <c r="PBM29" s="125"/>
      <c r="PBN29" s="125"/>
      <c r="PBO29" s="125"/>
      <c r="PBP29" s="125"/>
      <c r="PBQ29" s="125"/>
      <c r="PBR29" s="125"/>
      <c r="PBS29" s="125"/>
      <c r="PBT29" s="125"/>
      <c r="PBU29" s="125"/>
      <c r="PBV29" s="125"/>
      <c r="PBW29" s="125"/>
      <c r="PBX29" s="125"/>
      <c r="PBY29" s="125"/>
      <c r="PBZ29" s="125"/>
      <c r="PCA29" s="125"/>
      <c r="PCB29" s="125"/>
      <c r="PCC29" s="125"/>
      <c r="PCD29" s="125"/>
      <c r="PCE29" s="125"/>
      <c r="PCF29" s="125"/>
      <c r="PCG29" s="125"/>
      <c r="PCH29" s="125"/>
      <c r="PCI29" s="125"/>
      <c r="PCJ29" s="125"/>
      <c r="PCK29" s="125"/>
      <c r="PCL29" s="125"/>
      <c r="PCM29" s="125"/>
      <c r="PCN29" s="125"/>
      <c r="PCO29" s="125"/>
      <c r="PCP29" s="125"/>
      <c r="PCQ29" s="125"/>
      <c r="PCR29" s="125"/>
      <c r="PCS29" s="125"/>
      <c r="PCT29" s="125"/>
      <c r="PCU29" s="125"/>
      <c r="PCV29" s="125"/>
      <c r="PCW29" s="125"/>
      <c r="PCX29" s="125"/>
      <c r="PCY29" s="125"/>
      <c r="PCZ29" s="125"/>
      <c r="PDA29" s="125"/>
      <c r="PDB29" s="125"/>
      <c r="PDC29" s="125"/>
      <c r="PDD29" s="125"/>
      <c r="PDE29" s="125"/>
      <c r="PDF29" s="125"/>
      <c r="PDG29" s="125"/>
      <c r="PDH29" s="125"/>
      <c r="PDI29" s="125"/>
      <c r="PDJ29" s="125"/>
      <c r="PDK29" s="125"/>
      <c r="PDL29" s="125"/>
      <c r="PDM29" s="125"/>
      <c r="PDN29" s="125"/>
      <c r="PDO29" s="125"/>
      <c r="PDP29" s="125"/>
      <c r="PDQ29" s="125"/>
      <c r="PDR29" s="125"/>
      <c r="PDS29" s="125"/>
      <c r="PDT29" s="125"/>
      <c r="PDU29" s="125"/>
      <c r="PDV29" s="125"/>
      <c r="PDW29" s="125"/>
      <c r="PDX29" s="125"/>
      <c r="PDY29" s="125"/>
      <c r="PDZ29" s="125"/>
      <c r="PEA29" s="125"/>
      <c r="PEB29" s="125"/>
      <c r="PEC29" s="125"/>
      <c r="PED29" s="125"/>
      <c r="PEE29" s="125"/>
      <c r="PEF29" s="125"/>
      <c r="PEG29" s="125"/>
      <c r="PEH29" s="125"/>
      <c r="PEI29" s="125"/>
      <c r="PEJ29" s="125"/>
      <c r="PEK29" s="125"/>
      <c r="PEL29" s="125"/>
      <c r="PEM29" s="125"/>
      <c r="PEN29" s="125"/>
      <c r="PEO29" s="125"/>
      <c r="PEP29" s="125"/>
      <c r="PEQ29" s="125"/>
      <c r="PER29" s="125"/>
      <c r="PES29" s="125"/>
      <c r="PET29" s="125"/>
      <c r="PEU29" s="125"/>
      <c r="PEV29" s="125"/>
      <c r="PEW29" s="125"/>
      <c r="PEX29" s="125"/>
      <c r="PEY29" s="125"/>
      <c r="PEZ29" s="125"/>
      <c r="PFA29" s="125"/>
      <c r="PFB29" s="125"/>
      <c r="PFC29" s="125"/>
      <c r="PFD29" s="125"/>
      <c r="PFE29" s="125"/>
      <c r="PFF29" s="125"/>
      <c r="PFG29" s="125"/>
      <c r="PFH29" s="125"/>
      <c r="PFI29" s="125"/>
      <c r="PFJ29" s="125"/>
      <c r="PFK29" s="125"/>
      <c r="PFL29" s="125"/>
      <c r="PFM29" s="125"/>
      <c r="PFN29" s="125"/>
      <c r="PFO29" s="125"/>
      <c r="PFP29" s="125"/>
      <c r="PFQ29" s="125"/>
      <c r="PFR29" s="125"/>
      <c r="PFS29" s="125"/>
      <c r="PFT29" s="125"/>
      <c r="PFU29" s="125"/>
      <c r="PFV29" s="125"/>
      <c r="PFW29" s="125"/>
      <c r="PFX29" s="125"/>
      <c r="PFY29" s="125"/>
      <c r="PFZ29" s="125"/>
      <c r="PGA29" s="125"/>
      <c r="PGB29" s="125"/>
      <c r="PGC29" s="125"/>
      <c r="PGD29" s="125"/>
      <c r="PGE29" s="125"/>
      <c r="PGF29" s="125"/>
      <c r="PGG29" s="125"/>
      <c r="PGH29" s="125"/>
      <c r="PGI29" s="125"/>
      <c r="PGJ29" s="125"/>
      <c r="PGK29" s="125"/>
      <c r="PGL29" s="125"/>
      <c r="PGM29" s="125"/>
      <c r="PGN29" s="125"/>
      <c r="PGO29" s="125"/>
      <c r="PGP29" s="125"/>
      <c r="PGQ29" s="125"/>
      <c r="PGR29" s="125"/>
      <c r="PGS29" s="125"/>
      <c r="PGT29" s="125"/>
      <c r="PGU29" s="125"/>
      <c r="PGV29" s="125"/>
      <c r="PGW29" s="125"/>
      <c r="PGX29" s="125"/>
      <c r="PGY29" s="125"/>
      <c r="PGZ29" s="125"/>
      <c r="PHA29" s="125"/>
      <c r="PHB29" s="125"/>
      <c r="PHC29" s="125"/>
      <c r="PHD29" s="125"/>
      <c r="PHE29" s="125"/>
      <c r="PHF29" s="125"/>
      <c r="PHG29" s="125"/>
      <c r="PHH29" s="125"/>
      <c r="PHI29" s="125"/>
      <c r="PHJ29" s="125"/>
      <c r="PHK29" s="125"/>
      <c r="PHL29" s="125"/>
      <c r="PHM29" s="125"/>
      <c r="PHN29" s="125"/>
      <c r="PHO29" s="125"/>
      <c r="PHP29" s="125"/>
      <c r="PHQ29" s="125"/>
      <c r="PHR29" s="125"/>
      <c r="PHS29" s="125"/>
      <c r="PHT29" s="125"/>
      <c r="PHU29" s="125"/>
      <c r="PHV29" s="125"/>
      <c r="PHW29" s="125"/>
      <c r="PHX29" s="125"/>
      <c r="PHY29" s="125"/>
      <c r="PHZ29" s="125"/>
      <c r="PIA29" s="125"/>
      <c r="PIB29" s="125"/>
      <c r="PIC29" s="125"/>
      <c r="PID29" s="125"/>
      <c r="PIE29" s="125"/>
      <c r="PIF29" s="125"/>
      <c r="PIG29" s="125"/>
      <c r="PIH29" s="125"/>
      <c r="PII29" s="125"/>
      <c r="PIJ29" s="125"/>
      <c r="PIK29" s="125"/>
      <c r="PIL29" s="125"/>
      <c r="PIM29" s="125"/>
      <c r="PIN29" s="125"/>
      <c r="PIO29" s="125"/>
      <c r="PIP29" s="125"/>
      <c r="PIQ29" s="125"/>
      <c r="PIR29" s="125"/>
      <c r="PIS29" s="125"/>
      <c r="PIT29" s="125"/>
      <c r="PIU29" s="125"/>
      <c r="PIV29" s="125"/>
      <c r="PIW29" s="125"/>
      <c r="PIX29" s="125"/>
      <c r="PIY29" s="125"/>
      <c r="PIZ29" s="125"/>
      <c r="PJA29" s="125"/>
      <c r="PJB29" s="125"/>
      <c r="PJC29" s="125"/>
      <c r="PJD29" s="125"/>
      <c r="PJE29" s="125"/>
      <c r="PJF29" s="125"/>
      <c r="PJG29" s="125"/>
      <c r="PJH29" s="125"/>
      <c r="PJI29" s="125"/>
      <c r="PJJ29" s="125"/>
      <c r="PJK29" s="125"/>
      <c r="PJL29" s="125"/>
      <c r="PJM29" s="125"/>
      <c r="PJN29" s="125"/>
      <c r="PJO29" s="125"/>
      <c r="PJP29" s="125"/>
      <c r="PJQ29" s="125"/>
      <c r="PJR29" s="125"/>
      <c r="PJS29" s="125"/>
      <c r="PJT29" s="125"/>
      <c r="PJU29" s="125"/>
      <c r="PJV29" s="125"/>
      <c r="PJW29" s="125"/>
      <c r="PJX29" s="125"/>
      <c r="PJY29" s="125"/>
      <c r="PJZ29" s="125"/>
      <c r="PKA29" s="125"/>
      <c r="PKB29" s="125"/>
      <c r="PKC29" s="125"/>
      <c r="PKD29" s="125"/>
      <c r="PKE29" s="125"/>
      <c r="PKF29" s="125"/>
      <c r="PKG29" s="125"/>
      <c r="PKH29" s="125"/>
      <c r="PKI29" s="125"/>
      <c r="PKJ29" s="125"/>
      <c r="PKK29" s="125"/>
      <c r="PKL29" s="125"/>
      <c r="PKM29" s="125"/>
      <c r="PKN29" s="125"/>
      <c r="PKO29" s="125"/>
      <c r="PKP29" s="125"/>
      <c r="PKQ29" s="125"/>
      <c r="PKR29" s="125"/>
      <c r="PKS29" s="125"/>
      <c r="PKT29" s="125"/>
      <c r="PKU29" s="125"/>
      <c r="PKV29" s="125"/>
      <c r="PKW29" s="125"/>
      <c r="PKX29" s="125"/>
      <c r="PKY29" s="125"/>
      <c r="PKZ29" s="125"/>
      <c r="PLA29" s="125"/>
      <c r="PLB29" s="125"/>
      <c r="PLC29" s="125"/>
      <c r="PLD29" s="125"/>
      <c r="PLE29" s="125"/>
      <c r="PLF29" s="125"/>
      <c r="PLG29" s="125"/>
      <c r="PLH29" s="125"/>
      <c r="PLI29" s="125"/>
      <c r="PLJ29" s="125"/>
      <c r="PLK29" s="125"/>
      <c r="PLL29" s="125"/>
      <c r="PLM29" s="125"/>
      <c r="PLN29" s="125"/>
      <c r="PLO29" s="125"/>
      <c r="PLP29" s="125"/>
      <c r="PLQ29" s="125"/>
      <c r="PLR29" s="125"/>
      <c r="PLS29" s="125"/>
      <c r="PLT29" s="125"/>
      <c r="PLU29" s="125"/>
      <c r="PLV29" s="125"/>
      <c r="PLW29" s="125"/>
      <c r="PLX29" s="125"/>
      <c r="PLY29" s="125"/>
      <c r="PLZ29" s="125"/>
      <c r="PMA29" s="125"/>
      <c r="PMB29" s="125"/>
      <c r="PMC29" s="125"/>
      <c r="PMD29" s="125"/>
      <c r="PME29" s="125"/>
      <c r="PMF29" s="125"/>
      <c r="PMG29" s="125"/>
      <c r="PMH29" s="125"/>
      <c r="PMI29" s="125"/>
      <c r="PMJ29" s="125"/>
      <c r="PMK29" s="125"/>
      <c r="PML29" s="125"/>
      <c r="PMM29" s="125"/>
      <c r="PMN29" s="125"/>
      <c r="PMO29" s="125"/>
      <c r="PMP29" s="125"/>
      <c r="PMQ29" s="125"/>
      <c r="PMR29" s="125"/>
      <c r="PMS29" s="125"/>
      <c r="PMT29" s="125"/>
      <c r="PMU29" s="125"/>
      <c r="PMV29" s="125"/>
      <c r="PMW29" s="125"/>
      <c r="PMX29" s="125"/>
      <c r="PMY29" s="125"/>
      <c r="PMZ29" s="125"/>
      <c r="PNA29" s="125"/>
      <c r="PNB29" s="125"/>
      <c r="PNC29" s="125"/>
      <c r="PND29" s="125"/>
      <c r="PNE29" s="125"/>
      <c r="PNF29" s="125"/>
      <c r="PNG29" s="125"/>
      <c r="PNH29" s="125"/>
      <c r="PNI29" s="125"/>
      <c r="PNJ29" s="125"/>
      <c r="PNK29" s="125"/>
      <c r="PNL29" s="125"/>
      <c r="PNM29" s="125"/>
      <c r="PNN29" s="125"/>
      <c r="PNO29" s="125"/>
      <c r="PNP29" s="125"/>
      <c r="PNQ29" s="125"/>
      <c r="PNR29" s="125"/>
      <c r="PNS29" s="125"/>
      <c r="PNT29" s="125"/>
      <c r="PNU29" s="125"/>
      <c r="PNV29" s="125"/>
      <c r="PNW29" s="125"/>
      <c r="PNX29" s="125"/>
      <c r="PNY29" s="125"/>
      <c r="PNZ29" s="125"/>
      <c r="POA29" s="125"/>
      <c r="POB29" s="125"/>
      <c r="POC29" s="125"/>
      <c r="POD29" s="125"/>
      <c r="POE29" s="125"/>
      <c r="POF29" s="125"/>
      <c r="POG29" s="125"/>
      <c r="POH29" s="125"/>
      <c r="POI29" s="125"/>
      <c r="POJ29" s="125"/>
      <c r="POK29" s="125"/>
      <c r="POL29" s="125"/>
      <c r="POM29" s="125"/>
      <c r="PON29" s="125"/>
      <c r="POO29" s="125"/>
      <c r="POP29" s="125"/>
      <c r="POQ29" s="125"/>
      <c r="POR29" s="125"/>
      <c r="POS29" s="125"/>
      <c r="POT29" s="125"/>
      <c r="POU29" s="125"/>
      <c r="POV29" s="125"/>
      <c r="POW29" s="125"/>
      <c r="POX29" s="125"/>
      <c r="POY29" s="125"/>
      <c r="POZ29" s="125"/>
      <c r="PPA29" s="125"/>
      <c r="PPB29" s="125"/>
      <c r="PPC29" s="125"/>
      <c r="PPD29" s="125"/>
      <c r="PPE29" s="125"/>
      <c r="PPF29" s="125"/>
      <c r="PPG29" s="125"/>
      <c r="PPH29" s="125"/>
      <c r="PPI29" s="125"/>
      <c r="PPJ29" s="125"/>
      <c r="PPK29" s="125"/>
      <c r="PPL29" s="125"/>
      <c r="PPM29" s="125"/>
      <c r="PPN29" s="125"/>
      <c r="PPO29" s="125"/>
      <c r="PPP29" s="125"/>
      <c r="PPQ29" s="125"/>
      <c r="PPR29" s="125"/>
      <c r="PPS29" s="125"/>
      <c r="PPT29" s="125"/>
      <c r="PPU29" s="125"/>
      <c r="PPV29" s="125"/>
      <c r="PPW29" s="125"/>
      <c r="PPX29" s="125"/>
      <c r="PPY29" s="125"/>
      <c r="PPZ29" s="125"/>
      <c r="PQA29" s="125"/>
      <c r="PQB29" s="125"/>
      <c r="PQC29" s="125"/>
      <c r="PQD29" s="125"/>
      <c r="PQE29" s="125"/>
      <c r="PQF29" s="125"/>
      <c r="PQG29" s="125"/>
      <c r="PQH29" s="125"/>
      <c r="PQI29" s="125"/>
      <c r="PQJ29" s="125"/>
      <c r="PQK29" s="125"/>
      <c r="PQL29" s="125"/>
      <c r="PQM29" s="125"/>
      <c r="PQN29" s="125"/>
      <c r="PQO29" s="125"/>
      <c r="PQP29" s="125"/>
      <c r="PQQ29" s="125"/>
      <c r="PQR29" s="125"/>
      <c r="PQS29" s="125"/>
      <c r="PQT29" s="125"/>
      <c r="PQU29" s="125"/>
      <c r="PQV29" s="125"/>
      <c r="PQW29" s="125"/>
      <c r="PQX29" s="125"/>
      <c r="PQY29" s="125"/>
      <c r="PQZ29" s="125"/>
      <c r="PRA29" s="125"/>
      <c r="PRB29" s="125"/>
      <c r="PRC29" s="125"/>
      <c r="PRD29" s="125"/>
      <c r="PRE29" s="125"/>
      <c r="PRF29" s="125"/>
      <c r="PRG29" s="125"/>
      <c r="PRH29" s="125"/>
      <c r="PRI29" s="125"/>
      <c r="PRJ29" s="125"/>
      <c r="PRK29" s="125"/>
      <c r="PRL29" s="125"/>
      <c r="PRM29" s="125"/>
      <c r="PRN29" s="125"/>
      <c r="PRO29" s="125"/>
      <c r="PRP29" s="125"/>
      <c r="PRQ29" s="125"/>
      <c r="PRR29" s="125"/>
      <c r="PRS29" s="125"/>
      <c r="PRT29" s="125"/>
      <c r="PRU29" s="125"/>
      <c r="PRV29" s="125"/>
      <c r="PRW29" s="125"/>
      <c r="PRX29" s="125"/>
      <c r="PRY29" s="125"/>
      <c r="PRZ29" s="125"/>
      <c r="PSA29" s="125"/>
      <c r="PSB29" s="125"/>
      <c r="PSC29" s="125"/>
      <c r="PSD29" s="125"/>
      <c r="PSE29" s="125"/>
      <c r="PSF29" s="125"/>
      <c r="PSG29" s="125"/>
      <c r="PSH29" s="125"/>
      <c r="PSI29" s="125"/>
      <c r="PSJ29" s="125"/>
      <c r="PSK29" s="125"/>
      <c r="PSL29" s="125"/>
      <c r="PSM29" s="125"/>
      <c r="PSN29" s="125"/>
      <c r="PSO29" s="125"/>
      <c r="PSP29" s="125"/>
      <c r="PSQ29" s="125"/>
      <c r="PSR29" s="125"/>
      <c r="PSS29" s="125"/>
      <c r="PST29" s="125"/>
      <c r="PSU29" s="125"/>
      <c r="PSV29" s="125"/>
      <c r="PSW29" s="125"/>
      <c r="PSX29" s="125"/>
      <c r="PSY29" s="125"/>
      <c r="PSZ29" s="125"/>
      <c r="PTA29" s="125"/>
      <c r="PTB29" s="125"/>
      <c r="PTC29" s="125"/>
      <c r="PTD29" s="125"/>
      <c r="PTE29" s="125"/>
      <c r="PTF29" s="125"/>
      <c r="PTG29" s="125"/>
      <c r="PTH29" s="125"/>
      <c r="PTI29" s="125"/>
      <c r="PTJ29" s="125"/>
      <c r="PTK29" s="125"/>
      <c r="PTL29" s="125"/>
      <c r="PTM29" s="125"/>
      <c r="PTN29" s="125"/>
      <c r="PTO29" s="125"/>
      <c r="PTP29" s="125"/>
      <c r="PTQ29" s="125"/>
      <c r="PTR29" s="125"/>
      <c r="PTS29" s="125"/>
      <c r="PTT29" s="125"/>
      <c r="PTU29" s="125"/>
      <c r="PTV29" s="125"/>
      <c r="PTW29" s="125"/>
      <c r="PTX29" s="125"/>
      <c r="PTY29" s="125"/>
      <c r="PTZ29" s="125"/>
      <c r="PUA29" s="125"/>
      <c r="PUB29" s="125"/>
      <c r="PUC29" s="125"/>
      <c r="PUD29" s="125"/>
      <c r="PUE29" s="125"/>
      <c r="PUF29" s="125"/>
      <c r="PUG29" s="125"/>
      <c r="PUH29" s="125"/>
      <c r="PUI29" s="125"/>
      <c r="PUJ29" s="125"/>
      <c r="PUK29" s="125"/>
      <c r="PUL29" s="125"/>
      <c r="PUM29" s="125"/>
      <c r="PUN29" s="125"/>
      <c r="PUO29" s="125"/>
      <c r="PUP29" s="125"/>
      <c r="PUQ29" s="125"/>
      <c r="PUR29" s="125"/>
      <c r="PUS29" s="125"/>
      <c r="PUT29" s="125"/>
      <c r="PUU29" s="125"/>
      <c r="PUV29" s="125"/>
      <c r="PUW29" s="125"/>
      <c r="PUX29" s="125"/>
      <c r="PUY29" s="125"/>
      <c r="PUZ29" s="125"/>
      <c r="PVA29" s="125"/>
      <c r="PVB29" s="125"/>
      <c r="PVC29" s="125"/>
      <c r="PVD29" s="125"/>
      <c r="PVE29" s="125"/>
      <c r="PVF29" s="125"/>
      <c r="PVG29" s="125"/>
      <c r="PVH29" s="125"/>
      <c r="PVI29" s="125"/>
      <c r="PVJ29" s="125"/>
      <c r="PVK29" s="125"/>
      <c r="PVL29" s="125"/>
      <c r="PVM29" s="125"/>
      <c r="PVN29" s="125"/>
      <c r="PVO29" s="125"/>
      <c r="PVP29" s="125"/>
      <c r="PVQ29" s="125"/>
      <c r="PVR29" s="125"/>
      <c r="PVS29" s="125"/>
      <c r="PVT29" s="125"/>
      <c r="PVU29" s="125"/>
      <c r="PVV29" s="125"/>
      <c r="PVW29" s="125"/>
      <c r="PVX29" s="125"/>
      <c r="PVY29" s="125"/>
      <c r="PVZ29" s="125"/>
      <c r="PWA29" s="125"/>
      <c r="PWB29" s="125"/>
      <c r="PWC29" s="125"/>
      <c r="PWD29" s="125"/>
      <c r="PWE29" s="125"/>
      <c r="PWF29" s="125"/>
      <c r="PWG29" s="125"/>
      <c r="PWH29" s="125"/>
      <c r="PWI29" s="125"/>
      <c r="PWJ29" s="125"/>
      <c r="PWK29" s="125"/>
      <c r="PWL29" s="125"/>
      <c r="PWM29" s="125"/>
      <c r="PWN29" s="125"/>
      <c r="PWO29" s="125"/>
      <c r="PWP29" s="125"/>
      <c r="PWQ29" s="125"/>
      <c r="PWR29" s="125"/>
      <c r="PWS29" s="125"/>
      <c r="PWT29" s="125"/>
      <c r="PWU29" s="125"/>
      <c r="PWV29" s="125"/>
      <c r="PWW29" s="125"/>
      <c r="PWX29" s="125"/>
      <c r="PWY29" s="125"/>
      <c r="PWZ29" s="125"/>
      <c r="PXA29" s="125"/>
      <c r="PXB29" s="125"/>
      <c r="PXC29" s="125"/>
      <c r="PXD29" s="125"/>
      <c r="PXE29" s="125"/>
      <c r="PXF29" s="125"/>
      <c r="PXG29" s="125"/>
      <c r="PXH29" s="125"/>
      <c r="PXI29" s="125"/>
      <c r="PXJ29" s="125"/>
      <c r="PXK29" s="125"/>
      <c r="PXL29" s="125"/>
      <c r="PXM29" s="125"/>
      <c r="PXN29" s="125"/>
      <c r="PXO29" s="125"/>
      <c r="PXP29" s="125"/>
      <c r="PXQ29" s="125"/>
      <c r="PXR29" s="125"/>
      <c r="PXS29" s="125"/>
      <c r="PXT29" s="125"/>
      <c r="PXU29" s="125"/>
      <c r="PXV29" s="125"/>
      <c r="PXW29" s="125"/>
      <c r="PXX29" s="125"/>
      <c r="PXY29" s="125"/>
      <c r="PXZ29" s="125"/>
      <c r="PYA29" s="125"/>
      <c r="PYB29" s="125"/>
      <c r="PYC29" s="125"/>
      <c r="PYD29" s="125"/>
      <c r="PYE29" s="125"/>
      <c r="PYF29" s="125"/>
      <c r="PYG29" s="125"/>
      <c r="PYH29" s="125"/>
      <c r="PYI29" s="125"/>
      <c r="PYJ29" s="125"/>
      <c r="PYK29" s="125"/>
      <c r="PYL29" s="125"/>
      <c r="PYM29" s="125"/>
      <c r="PYN29" s="125"/>
      <c r="PYO29" s="125"/>
      <c r="PYP29" s="125"/>
      <c r="PYQ29" s="125"/>
      <c r="PYR29" s="125"/>
      <c r="PYS29" s="125"/>
      <c r="PYT29" s="125"/>
      <c r="PYU29" s="125"/>
      <c r="PYV29" s="125"/>
      <c r="PYW29" s="125"/>
      <c r="PYX29" s="125"/>
      <c r="PYY29" s="125"/>
      <c r="PYZ29" s="125"/>
      <c r="PZA29" s="125"/>
      <c r="PZB29" s="125"/>
      <c r="PZC29" s="125"/>
      <c r="PZD29" s="125"/>
      <c r="PZE29" s="125"/>
      <c r="PZF29" s="125"/>
      <c r="PZG29" s="125"/>
      <c r="PZH29" s="125"/>
      <c r="PZI29" s="125"/>
      <c r="PZJ29" s="125"/>
      <c r="PZK29" s="125"/>
      <c r="PZL29" s="125"/>
      <c r="PZM29" s="125"/>
      <c r="PZN29" s="125"/>
      <c r="PZO29" s="125"/>
      <c r="PZP29" s="125"/>
      <c r="PZQ29" s="125"/>
      <c r="PZR29" s="125"/>
      <c r="PZS29" s="125"/>
      <c r="PZT29" s="125"/>
      <c r="PZU29" s="125"/>
      <c r="PZV29" s="125"/>
      <c r="PZW29" s="125"/>
      <c r="PZX29" s="125"/>
      <c r="PZY29" s="125"/>
      <c r="PZZ29" s="125"/>
      <c r="QAA29" s="125"/>
      <c r="QAB29" s="125"/>
      <c r="QAC29" s="125"/>
      <c r="QAD29" s="125"/>
      <c r="QAE29" s="125"/>
      <c r="QAF29" s="125"/>
      <c r="QAG29" s="125"/>
      <c r="QAH29" s="125"/>
      <c r="QAI29" s="125"/>
      <c r="QAJ29" s="125"/>
      <c r="QAK29" s="125"/>
      <c r="QAL29" s="125"/>
      <c r="QAM29" s="125"/>
      <c r="QAN29" s="125"/>
      <c r="QAO29" s="125"/>
      <c r="QAP29" s="125"/>
      <c r="QAQ29" s="125"/>
      <c r="QAR29" s="125"/>
      <c r="QAS29" s="125"/>
      <c r="QAT29" s="125"/>
      <c r="QAU29" s="125"/>
      <c r="QAV29" s="125"/>
      <c r="QAW29" s="125"/>
      <c r="QAX29" s="125"/>
      <c r="QAY29" s="125"/>
      <c r="QAZ29" s="125"/>
      <c r="QBA29" s="125"/>
      <c r="QBB29" s="125"/>
      <c r="QBC29" s="125"/>
      <c r="QBD29" s="125"/>
      <c r="QBE29" s="125"/>
      <c r="QBF29" s="125"/>
      <c r="QBG29" s="125"/>
      <c r="QBH29" s="125"/>
      <c r="QBI29" s="125"/>
      <c r="QBJ29" s="125"/>
      <c r="QBK29" s="125"/>
      <c r="QBL29" s="125"/>
      <c r="QBM29" s="125"/>
      <c r="QBN29" s="125"/>
      <c r="QBO29" s="125"/>
      <c r="QBP29" s="125"/>
      <c r="QBQ29" s="125"/>
      <c r="QBR29" s="125"/>
      <c r="QBS29" s="125"/>
      <c r="QBT29" s="125"/>
      <c r="QBU29" s="125"/>
      <c r="QBV29" s="125"/>
      <c r="QBW29" s="125"/>
      <c r="QBX29" s="125"/>
      <c r="QBY29" s="125"/>
      <c r="QBZ29" s="125"/>
      <c r="QCA29" s="125"/>
      <c r="QCB29" s="125"/>
      <c r="QCC29" s="125"/>
      <c r="QCD29" s="125"/>
      <c r="QCE29" s="125"/>
      <c r="QCF29" s="125"/>
      <c r="QCG29" s="125"/>
      <c r="QCH29" s="125"/>
      <c r="QCI29" s="125"/>
      <c r="QCJ29" s="125"/>
      <c r="QCK29" s="125"/>
      <c r="QCL29" s="125"/>
      <c r="QCM29" s="125"/>
      <c r="QCN29" s="125"/>
      <c r="QCO29" s="125"/>
      <c r="QCP29" s="125"/>
      <c r="QCQ29" s="125"/>
      <c r="QCR29" s="125"/>
      <c r="QCS29" s="125"/>
      <c r="QCT29" s="125"/>
      <c r="QCU29" s="125"/>
      <c r="QCV29" s="125"/>
      <c r="QCW29" s="125"/>
      <c r="QCX29" s="125"/>
      <c r="QCY29" s="125"/>
      <c r="QCZ29" s="125"/>
      <c r="QDA29" s="125"/>
      <c r="QDB29" s="125"/>
      <c r="QDC29" s="125"/>
      <c r="QDD29" s="125"/>
      <c r="QDE29" s="125"/>
      <c r="QDF29" s="125"/>
      <c r="QDG29" s="125"/>
      <c r="QDH29" s="125"/>
      <c r="QDI29" s="125"/>
      <c r="QDJ29" s="125"/>
      <c r="QDK29" s="125"/>
      <c r="QDL29" s="125"/>
      <c r="QDM29" s="125"/>
      <c r="QDN29" s="125"/>
      <c r="QDO29" s="125"/>
      <c r="QDP29" s="125"/>
      <c r="QDQ29" s="125"/>
      <c r="QDR29" s="125"/>
      <c r="QDS29" s="125"/>
      <c r="QDT29" s="125"/>
      <c r="QDU29" s="125"/>
      <c r="QDV29" s="125"/>
      <c r="QDW29" s="125"/>
      <c r="QDX29" s="125"/>
      <c r="QDY29" s="125"/>
      <c r="QDZ29" s="125"/>
      <c r="QEA29" s="125"/>
      <c r="QEB29" s="125"/>
      <c r="QEC29" s="125"/>
      <c r="QED29" s="125"/>
      <c r="QEE29" s="125"/>
      <c r="QEF29" s="125"/>
      <c r="QEG29" s="125"/>
      <c r="QEH29" s="125"/>
      <c r="QEI29" s="125"/>
      <c r="QEJ29" s="125"/>
      <c r="QEK29" s="125"/>
      <c r="QEL29" s="125"/>
      <c r="QEM29" s="125"/>
      <c r="QEN29" s="125"/>
      <c r="QEO29" s="125"/>
      <c r="QEP29" s="125"/>
      <c r="QEQ29" s="125"/>
      <c r="QER29" s="125"/>
      <c r="QES29" s="125"/>
      <c r="QET29" s="125"/>
      <c r="QEU29" s="125"/>
      <c r="QEV29" s="125"/>
      <c r="QEW29" s="125"/>
      <c r="QEX29" s="125"/>
      <c r="QEY29" s="125"/>
      <c r="QEZ29" s="125"/>
      <c r="QFA29" s="125"/>
      <c r="QFB29" s="125"/>
      <c r="QFC29" s="125"/>
      <c r="QFD29" s="125"/>
      <c r="QFE29" s="125"/>
      <c r="QFF29" s="125"/>
      <c r="QFG29" s="125"/>
      <c r="QFH29" s="125"/>
      <c r="QFI29" s="125"/>
      <c r="QFJ29" s="125"/>
      <c r="QFK29" s="125"/>
      <c r="QFL29" s="125"/>
      <c r="QFM29" s="125"/>
      <c r="QFN29" s="125"/>
      <c r="QFO29" s="125"/>
      <c r="QFP29" s="125"/>
      <c r="QFQ29" s="125"/>
      <c r="QFR29" s="125"/>
      <c r="QFS29" s="125"/>
      <c r="QFT29" s="125"/>
      <c r="QFU29" s="125"/>
      <c r="QFV29" s="125"/>
      <c r="QFW29" s="125"/>
      <c r="QFX29" s="125"/>
      <c r="QFY29" s="125"/>
      <c r="QFZ29" s="125"/>
      <c r="QGA29" s="125"/>
      <c r="QGB29" s="125"/>
      <c r="QGC29" s="125"/>
      <c r="QGD29" s="125"/>
      <c r="QGE29" s="125"/>
      <c r="QGF29" s="125"/>
      <c r="QGG29" s="125"/>
      <c r="QGH29" s="125"/>
      <c r="QGI29" s="125"/>
      <c r="QGJ29" s="125"/>
      <c r="QGK29" s="125"/>
      <c r="QGL29" s="125"/>
      <c r="QGM29" s="125"/>
      <c r="QGN29" s="125"/>
      <c r="QGO29" s="125"/>
      <c r="QGP29" s="125"/>
      <c r="QGQ29" s="125"/>
      <c r="QGR29" s="125"/>
      <c r="QGS29" s="125"/>
      <c r="QGT29" s="125"/>
      <c r="QGU29" s="125"/>
      <c r="QGV29" s="125"/>
      <c r="QGW29" s="125"/>
      <c r="QGX29" s="125"/>
      <c r="QGY29" s="125"/>
      <c r="QGZ29" s="125"/>
      <c r="QHA29" s="125"/>
      <c r="QHB29" s="125"/>
      <c r="QHC29" s="125"/>
      <c r="QHD29" s="125"/>
      <c r="QHE29" s="125"/>
      <c r="QHF29" s="125"/>
      <c r="QHG29" s="125"/>
      <c r="QHH29" s="125"/>
      <c r="QHI29" s="125"/>
      <c r="QHJ29" s="125"/>
      <c r="QHK29" s="125"/>
      <c r="QHL29" s="125"/>
      <c r="QHM29" s="125"/>
      <c r="QHN29" s="125"/>
      <c r="QHO29" s="125"/>
      <c r="QHP29" s="125"/>
      <c r="QHQ29" s="125"/>
      <c r="QHR29" s="125"/>
      <c r="QHS29" s="125"/>
      <c r="QHT29" s="125"/>
      <c r="QHU29" s="125"/>
      <c r="QHV29" s="125"/>
      <c r="QHW29" s="125"/>
      <c r="QHX29" s="125"/>
      <c r="QHY29" s="125"/>
      <c r="QHZ29" s="125"/>
      <c r="QIA29" s="125"/>
      <c r="QIB29" s="125"/>
      <c r="QIC29" s="125"/>
      <c r="QID29" s="125"/>
      <c r="QIE29" s="125"/>
      <c r="QIF29" s="125"/>
      <c r="QIG29" s="125"/>
      <c r="QIH29" s="125"/>
      <c r="QII29" s="125"/>
      <c r="QIJ29" s="125"/>
      <c r="QIK29" s="125"/>
      <c r="QIL29" s="125"/>
      <c r="QIM29" s="125"/>
      <c r="QIN29" s="125"/>
      <c r="QIO29" s="125"/>
      <c r="QIP29" s="125"/>
      <c r="QIQ29" s="125"/>
      <c r="QIR29" s="125"/>
      <c r="QIS29" s="125"/>
      <c r="QIT29" s="125"/>
      <c r="QIU29" s="125"/>
      <c r="QIV29" s="125"/>
      <c r="QIW29" s="125"/>
      <c r="QIX29" s="125"/>
      <c r="QIY29" s="125"/>
      <c r="QIZ29" s="125"/>
      <c r="QJA29" s="125"/>
      <c r="QJB29" s="125"/>
      <c r="QJC29" s="125"/>
      <c r="QJD29" s="125"/>
      <c r="QJE29" s="125"/>
      <c r="QJF29" s="125"/>
      <c r="QJG29" s="125"/>
      <c r="QJH29" s="125"/>
      <c r="QJI29" s="125"/>
      <c r="QJJ29" s="125"/>
      <c r="QJK29" s="125"/>
      <c r="QJL29" s="125"/>
      <c r="QJM29" s="125"/>
      <c r="QJN29" s="125"/>
      <c r="QJO29" s="125"/>
      <c r="QJP29" s="125"/>
      <c r="QJQ29" s="125"/>
      <c r="QJR29" s="125"/>
      <c r="QJS29" s="125"/>
      <c r="QJT29" s="125"/>
      <c r="QJU29" s="125"/>
      <c r="QJV29" s="125"/>
      <c r="QJW29" s="125"/>
      <c r="QJX29" s="125"/>
      <c r="QJY29" s="125"/>
      <c r="QJZ29" s="125"/>
      <c r="QKA29" s="125"/>
      <c r="QKB29" s="125"/>
      <c r="QKC29" s="125"/>
      <c r="QKD29" s="125"/>
      <c r="QKE29" s="125"/>
      <c r="QKF29" s="125"/>
      <c r="QKG29" s="125"/>
      <c r="QKH29" s="125"/>
      <c r="QKI29" s="125"/>
      <c r="QKJ29" s="125"/>
      <c r="QKK29" s="125"/>
      <c r="QKL29" s="125"/>
      <c r="QKM29" s="125"/>
      <c r="QKN29" s="125"/>
      <c r="QKO29" s="125"/>
      <c r="QKP29" s="125"/>
      <c r="QKQ29" s="125"/>
      <c r="QKR29" s="125"/>
      <c r="QKS29" s="125"/>
      <c r="QKT29" s="125"/>
      <c r="QKU29" s="125"/>
      <c r="QKV29" s="125"/>
      <c r="QKW29" s="125"/>
      <c r="QKX29" s="125"/>
      <c r="QKY29" s="125"/>
      <c r="QKZ29" s="125"/>
      <c r="QLA29" s="125"/>
      <c r="QLB29" s="125"/>
      <c r="QLC29" s="125"/>
      <c r="QLD29" s="125"/>
      <c r="QLE29" s="125"/>
      <c r="QLF29" s="125"/>
      <c r="QLG29" s="125"/>
      <c r="QLH29" s="125"/>
      <c r="QLI29" s="125"/>
      <c r="QLJ29" s="125"/>
      <c r="QLK29" s="125"/>
      <c r="QLL29" s="125"/>
      <c r="QLM29" s="125"/>
      <c r="QLN29" s="125"/>
      <c r="QLO29" s="125"/>
      <c r="QLP29" s="125"/>
      <c r="QLQ29" s="125"/>
      <c r="QLR29" s="125"/>
      <c r="QLS29" s="125"/>
      <c r="QLT29" s="125"/>
      <c r="QLU29" s="125"/>
      <c r="QLV29" s="125"/>
      <c r="QLW29" s="125"/>
      <c r="QLX29" s="125"/>
      <c r="QLY29" s="125"/>
      <c r="QLZ29" s="125"/>
      <c r="QMA29" s="125"/>
      <c r="QMB29" s="125"/>
      <c r="QMC29" s="125"/>
      <c r="QMD29" s="125"/>
      <c r="QME29" s="125"/>
      <c r="QMF29" s="125"/>
      <c r="QMG29" s="125"/>
      <c r="QMH29" s="125"/>
      <c r="QMI29" s="125"/>
      <c r="QMJ29" s="125"/>
      <c r="QMK29" s="125"/>
      <c r="QML29" s="125"/>
      <c r="QMM29" s="125"/>
      <c r="QMN29" s="125"/>
      <c r="QMO29" s="125"/>
      <c r="QMP29" s="125"/>
      <c r="QMQ29" s="125"/>
      <c r="QMR29" s="125"/>
      <c r="QMS29" s="125"/>
      <c r="QMT29" s="125"/>
      <c r="QMU29" s="125"/>
      <c r="QMV29" s="125"/>
      <c r="QMW29" s="125"/>
      <c r="QMX29" s="125"/>
      <c r="QMY29" s="125"/>
      <c r="QMZ29" s="125"/>
      <c r="QNA29" s="125"/>
      <c r="QNB29" s="125"/>
      <c r="QNC29" s="125"/>
      <c r="QND29" s="125"/>
      <c r="QNE29" s="125"/>
      <c r="QNF29" s="125"/>
      <c r="QNG29" s="125"/>
      <c r="QNH29" s="125"/>
      <c r="QNI29" s="125"/>
      <c r="QNJ29" s="125"/>
      <c r="QNK29" s="125"/>
      <c r="QNL29" s="125"/>
      <c r="QNM29" s="125"/>
      <c r="QNN29" s="125"/>
      <c r="QNO29" s="125"/>
      <c r="QNP29" s="125"/>
      <c r="QNQ29" s="125"/>
      <c r="QNR29" s="125"/>
      <c r="QNS29" s="125"/>
      <c r="QNT29" s="125"/>
      <c r="QNU29" s="125"/>
      <c r="QNV29" s="125"/>
      <c r="QNW29" s="125"/>
      <c r="QNX29" s="125"/>
      <c r="QNY29" s="125"/>
      <c r="QNZ29" s="125"/>
      <c r="QOA29" s="125"/>
      <c r="QOB29" s="125"/>
      <c r="QOC29" s="125"/>
      <c r="QOD29" s="125"/>
      <c r="QOE29" s="125"/>
      <c r="QOF29" s="125"/>
      <c r="QOG29" s="125"/>
      <c r="QOH29" s="125"/>
      <c r="QOI29" s="125"/>
      <c r="QOJ29" s="125"/>
      <c r="QOK29" s="125"/>
      <c r="QOL29" s="125"/>
      <c r="QOM29" s="125"/>
      <c r="QON29" s="125"/>
      <c r="QOO29" s="125"/>
      <c r="QOP29" s="125"/>
      <c r="QOQ29" s="125"/>
      <c r="QOR29" s="125"/>
      <c r="QOS29" s="125"/>
      <c r="QOT29" s="125"/>
      <c r="QOU29" s="125"/>
      <c r="QOV29" s="125"/>
      <c r="QOW29" s="125"/>
      <c r="QOX29" s="125"/>
      <c r="QOY29" s="125"/>
      <c r="QOZ29" s="125"/>
      <c r="QPA29" s="125"/>
      <c r="QPB29" s="125"/>
      <c r="QPC29" s="125"/>
      <c r="QPD29" s="125"/>
      <c r="QPE29" s="125"/>
      <c r="QPF29" s="125"/>
      <c r="QPG29" s="125"/>
      <c r="QPH29" s="125"/>
      <c r="QPI29" s="125"/>
      <c r="QPJ29" s="125"/>
      <c r="QPK29" s="125"/>
      <c r="QPL29" s="125"/>
      <c r="QPM29" s="125"/>
      <c r="QPN29" s="125"/>
      <c r="QPO29" s="125"/>
      <c r="QPP29" s="125"/>
      <c r="QPQ29" s="125"/>
      <c r="QPR29" s="125"/>
      <c r="QPS29" s="125"/>
      <c r="QPT29" s="125"/>
      <c r="QPU29" s="125"/>
      <c r="QPV29" s="125"/>
      <c r="QPW29" s="125"/>
      <c r="QPX29" s="125"/>
      <c r="QPY29" s="125"/>
      <c r="QPZ29" s="125"/>
      <c r="QQA29" s="125"/>
      <c r="QQB29" s="125"/>
      <c r="QQC29" s="125"/>
      <c r="QQD29" s="125"/>
      <c r="QQE29" s="125"/>
      <c r="QQF29" s="125"/>
      <c r="QQG29" s="125"/>
      <c r="QQH29" s="125"/>
      <c r="QQI29" s="125"/>
      <c r="QQJ29" s="125"/>
      <c r="QQK29" s="125"/>
      <c r="QQL29" s="125"/>
      <c r="QQM29" s="125"/>
      <c r="QQN29" s="125"/>
      <c r="QQO29" s="125"/>
      <c r="QQP29" s="125"/>
      <c r="QQQ29" s="125"/>
      <c r="QQR29" s="125"/>
      <c r="QQS29" s="125"/>
      <c r="QQT29" s="125"/>
      <c r="QQU29" s="125"/>
      <c r="QQV29" s="125"/>
      <c r="QQW29" s="125"/>
      <c r="QQX29" s="125"/>
      <c r="QQY29" s="125"/>
      <c r="QQZ29" s="125"/>
      <c r="QRA29" s="125"/>
      <c r="QRB29" s="125"/>
      <c r="QRC29" s="125"/>
      <c r="QRD29" s="125"/>
      <c r="QRE29" s="125"/>
      <c r="QRF29" s="125"/>
      <c r="QRG29" s="125"/>
      <c r="QRH29" s="125"/>
      <c r="QRI29" s="125"/>
      <c r="QRJ29" s="125"/>
      <c r="QRK29" s="125"/>
      <c r="QRL29" s="125"/>
      <c r="QRM29" s="125"/>
      <c r="QRN29" s="125"/>
      <c r="QRO29" s="125"/>
      <c r="QRP29" s="125"/>
      <c r="QRQ29" s="125"/>
      <c r="QRR29" s="125"/>
      <c r="QRS29" s="125"/>
      <c r="QRT29" s="125"/>
      <c r="QRU29" s="125"/>
      <c r="QRV29" s="125"/>
      <c r="QRW29" s="125"/>
      <c r="QRX29" s="125"/>
      <c r="QRY29" s="125"/>
      <c r="QRZ29" s="125"/>
      <c r="QSA29" s="125"/>
      <c r="QSB29" s="125"/>
      <c r="QSC29" s="125"/>
      <c r="QSD29" s="125"/>
      <c r="QSE29" s="125"/>
      <c r="QSF29" s="125"/>
      <c r="QSG29" s="125"/>
      <c r="QSH29" s="125"/>
      <c r="QSI29" s="125"/>
      <c r="QSJ29" s="125"/>
      <c r="QSK29" s="125"/>
      <c r="QSL29" s="125"/>
      <c r="QSM29" s="125"/>
      <c r="QSN29" s="125"/>
      <c r="QSO29" s="125"/>
      <c r="QSP29" s="125"/>
      <c r="QSQ29" s="125"/>
      <c r="QSR29" s="125"/>
      <c r="QSS29" s="125"/>
      <c r="QST29" s="125"/>
      <c r="QSU29" s="125"/>
      <c r="QSV29" s="125"/>
      <c r="QSW29" s="125"/>
      <c r="QSX29" s="125"/>
      <c r="QSY29" s="125"/>
      <c r="QSZ29" s="125"/>
      <c r="QTA29" s="125"/>
      <c r="QTB29" s="125"/>
      <c r="QTC29" s="125"/>
      <c r="QTD29" s="125"/>
      <c r="QTE29" s="125"/>
      <c r="QTF29" s="125"/>
      <c r="QTG29" s="125"/>
      <c r="QTH29" s="125"/>
      <c r="QTI29" s="125"/>
      <c r="QTJ29" s="125"/>
      <c r="QTK29" s="125"/>
      <c r="QTL29" s="125"/>
      <c r="QTM29" s="125"/>
      <c r="QTN29" s="125"/>
      <c r="QTO29" s="125"/>
      <c r="QTP29" s="125"/>
      <c r="QTQ29" s="125"/>
      <c r="QTR29" s="125"/>
      <c r="QTS29" s="125"/>
      <c r="QTT29" s="125"/>
      <c r="QTU29" s="125"/>
      <c r="QTV29" s="125"/>
      <c r="QTW29" s="125"/>
      <c r="QTX29" s="125"/>
      <c r="QTY29" s="125"/>
      <c r="QTZ29" s="125"/>
      <c r="QUA29" s="125"/>
      <c r="QUB29" s="125"/>
      <c r="QUC29" s="125"/>
      <c r="QUD29" s="125"/>
      <c r="QUE29" s="125"/>
      <c r="QUF29" s="125"/>
      <c r="QUG29" s="125"/>
      <c r="QUH29" s="125"/>
      <c r="QUI29" s="125"/>
      <c r="QUJ29" s="125"/>
      <c r="QUK29" s="125"/>
      <c r="QUL29" s="125"/>
      <c r="QUM29" s="125"/>
      <c r="QUN29" s="125"/>
      <c r="QUO29" s="125"/>
      <c r="QUP29" s="125"/>
      <c r="QUQ29" s="125"/>
      <c r="QUR29" s="125"/>
      <c r="QUS29" s="125"/>
      <c r="QUT29" s="125"/>
      <c r="QUU29" s="125"/>
      <c r="QUV29" s="125"/>
      <c r="QUW29" s="125"/>
      <c r="QUX29" s="125"/>
      <c r="QUY29" s="125"/>
      <c r="QUZ29" s="125"/>
      <c r="QVA29" s="125"/>
      <c r="QVB29" s="125"/>
      <c r="QVC29" s="125"/>
      <c r="QVD29" s="125"/>
      <c r="QVE29" s="125"/>
      <c r="QVF29" s="125"/>
      <c r="QVG29" s="125"/>
      <c r="QVH29" s="125"/>
      <c r="QVI29" s="125"/>
      <c r="QVJ29" s="125"/>
      <c r="QVK29" s="125"/>
      <c r="QVL29" s="125"/>
      <c r="QVM29" s="125"/>
      <c r="QVN29" s="125"/>
      <c r="QVO29" s="125"/>
      <c r="QVP29" s="125"/>
      <c r="QVQ29" s="125"/>
      <c r="QVR29" s="125"/>
      <c r="QVS29" s="125"/>
      <c r="QVT29" s="125"/>
      <c r="QVU29" s="125"/>
      <c r="QVV29" s="125"/>
      <c r="QVW29" s="125"/>
      <c r="QVX29" s="125"/>
      <c r="QVY29" s="125"/>
      <c r="QVZ29" s="125"/>
      <c r="QWA29" s="125"/>
      <c r="QWB29" s="125"/>
      <c r="QWC29" s="125"/>
      <c r="QWD29" s="125"/>
      <c r="QWE29" s="125"/>
      <c r="QWF29" s="125"/>
      <c r="QWG29" s="125"/>
      <c r="QWH29" s="125"/>
      <c r="QWI29" s="125"/>
      <c r="QWJ29" s="125"/>
      <c r="QWK29" s="125"/>
      <c r="QWL29" s="125"/>
      <c r="QWM29" s="125"/>
      <c r="QWN29" s="125"/>
      <c r="QWO29" s="125"/>
      <c r="QWP29" s="125"/>
      <c r="QWQ29" s="125"/>
      <c r="QWR29" s="125"/>
      <c r="QWS29" s="125"/>
      <c r="QWT29" s="125"/>
      <c r="QWU29" s="125"/>
      <c r="QWV29" s="125"/>
      <c r="QWW29" s="125"/>
      <c r="QWX29" s="125"/>
      <c r="QWY29" s="125"/>
      <c r="QWZ29" s="125"/>
      <c r="QXA29" s="125"/>
      <c r="QXB29" s="125"/>
      <c r="QXC29" s="125"/>
      <c r="QXD29" s="125"/>
      <c r="QXE29" s="125"/>
      <c r="QXF29" s="125"/>
      <c r="QXG29" s="125"/>
      <c r="QXH29" s="125"/>
      <c r="QXI29" s="125"/>
      <c r="QXJ29" s="125"/>
      <c r="QXK29" s="125"/>
      <c r="QXL29" s="125"/>
      <c r="QXM29" s="125"/>
      <c r="QXN29" s="125"/>
      <c r="QXO29" s="125"/>
      <c r="QXP29" s="125"/>
      <c r="QXQ29" s="125"/>
      <c r="QXR29" s="125"/>
      <c r="QXS29" s="125"/>
      <c r="QXT29" s="125"/>
      <c r="QXU29" s="125"/>
      <c r="QXV29" s="125"/>
      <c r="QXW29" s="125"/>
      <c r="QXX29" s="125"/>
      <c r="QXY29" s="125"/>
      <c r="QXZ29" s="125"/>
      <c r="QYA29" s="125"/>
      <c r="QYB29" s="125"/>
      <c r="QYC29" s="125"/>
      <c r="QYD29" s="125"/>
      <c r="QYE29" s="125"/>
      <c r="QYF29" s="125"/>
      <c r="QYG29" s="125"/>
      <c r="QYH29" s="125"/>
      <c r="QYI29" s="125"/>
      <c r="QYJ29" s="125"/>
      <c r="QYK29" s="125"/>
      <c r="QYL29" s="125"/>
      <c r="QYM29" s="125"/>
      <c r="QYN29" s="125"/>
      <c r="QYO29" s="125"/>
      <c r="QYP29" s="125"/>
      <c r="QYQ29" s="125"/>
      <c r="QYR29" s="125"/>
      <c r="QYS29" s="125"/>
      <c r="QYT29" s="125"/>
      <c r="QYU29" s="125"/>
      <c r="QYV29" s="125"/>
      <c r="QYW29" s="125"/>
      <c r="QYX29" s="125"/>
      <c r="QYY29" s="125"/>
      <c r="QYZ29" s="125"/>
      <c r="QZA29" s="125"/>
      <c r="QZB29" s="125"/>
      <c r="QZC29" s="125"/>
      <c r="QZD29" s="125"/>
      <c r="QZE29" s="125"/>
      <c r="QZF29" s="125"/>
      <c r="QZG29" s="125"/>
      <c r="QZH29" s="125"/>
      <c r="QZI29" s="125"/>
      <c r="QZJ29" s="125"/>
      <c r="QZK29" s="125"/>
      <c r="QZL29" s="125"/>
      <c r="QZM29" s="125"/>
      <c r="QZN29" s="125"/>
      <c r="QZO29" s="125"/>
      <c r="QZP29" s="125"/>
      <c r="QZQ29" s="125"/>
      <c r="QZR29" s="125"/>
      <c r="QZS29" s="125"/>
      <c r="QZT29" s="125"/>
      <c r="QZU29" s="125"/>
      <c r="QZV29" s="125"/>
      <c r="QZW29" s="125"/>
      <c r="QZX29" s="125"/>
      <c r="QZY29" s="125"/>
      <c r="QZZ29" s="125"/>
      <c r="RAA29" s="125"/>
      <c r="RAB29" s="125"/>
      <c r="RAC29" s="125"/>
      <c r="RAD29" s="125"/>
      <c r="RAE29" s="125"/>
      <c r="RAF29" s="125"/>
      <c r="RAG29" s="125"/>
      <c r="RAH29" s="125"/>
      <c r="RAI29" s="125"/>
      <c r="RAJ29" s="125"/>
      <c r="RAK29" s="125"/>
      <c r="RAL29" s="125"/>
      <c r="RAM29" s="125"/>
      <c r="RAN29" s="125"/>
      <c r="RAO29" s="125"/>
      <c r="RAP29" s="125"/>
      <c r="RAQ29" s="125"/>
      <c r="RAR29" s="125"/>
      <c r="RAS29" s="125"/>
      <c r="RAT29" s="125"/>
      <c r="RAU29" s="125"/>
      <c r="RAV29" s="125"/>
      <c r="RAW29" s="125"/>
      <c r="RAX29" s="125"/>
      <c r="RAY29" s="125"/>
      <c r="RAZ29" s="125"/>
      <c r="RBA29" s="125"/>
      <c r="RBB29" s="125"/>
      <c r="RBC29" s="125"/>
      <c r="RBD29" s="125"/>
      <c r="RBE29" s="125"/>
      <c r="RBF29" s="125"/>
      <c r="RBG29" s="125"/>
      <c r="RBH29" s="125"/>
      <c r="RBI29" s="125"/>
      <c r="RBJ29" s="125"/>
      <c r="RBK29" s="125"/>
      <c r="RBL29" s="125"/>
      <c r="RBM29" s="125"/>
      <c r="RBN29" s="125"/>
      <c r="RBO29" s="125"/>
      <c r="RBP29" s="125"/>
      <c r="RBQ29" s="125"/>
      <c r="RBR29" s="125"/>
      <c r="RBS29" s="125"/>
      <c r="RBT29" s="125"/>
      <c r="RBU29" s="125"/>
      <c r="RBV29" s="125"/>
      <c r="RBW29" s="125"/>
      <c r="RBX29" s="125"/>
      <c r="RBY29" s="125"/>
      <c r="RBZ29" s="125"/>
      <c r="RCA29" s="125"/>
      <c r="RCB29" s="125"/>
      <c r="RCC29" s="125"/>
      <c r="RCD29" s="125"/>
      <c r="RCE29" s="125"/>
      <c r="RCF29" s="125"/>
      <c r="RCG29" s="125"/>
      <c r="RCH29" s="125"/>
      <c r="RCI29" s="125"/>
      <c r="RCJ29" s="125"/>
      <c r="RCK29" s="125"/>
      <c r="RCL29" s="125"/>
      <c r="RCM29" s="125"/>
      <c r="RCN29" s="125"/>
      <c r="RCO29" s="125"/>
      <c r="RCP29" s="125"/>
      <c r="RCQ29" s="125"/>
      <c r="RCR29" s="125"/>
      <c r="RCS29" s="125"/>
      <c r="RCT29" s="125"/>
      <c r="RCU29" s="125"/>
      <c r="RCV29" s="125"/>
      <c r="RCW29" s="125"/>
      <c r="RCX29" s="125"/>
      <c r="RCY29" s="125"/>
      <c r="RCZ29" s="125"/>
      <c r="RDA29" s="125"/>
      <c r="RDB29" s="125"/>
      <c r="RDC29" s="125"/>
      <c r="RDD29" s="125"/>
      <c r="RDE29" s="125"/>
      <c r="RDF29" s="125"/>
      <c r="RDG29" s="125"/>
      <c r="RDH29" s="125"/>
      <c r="RDI29" s="125"/>
      <c r="RDJ29" s="125"/>
      <c r="RDK29" s="125"/>
      <c r="RDL29" s="125"/>
      <c r="RDM29" s="125"/>
      <c r="RDN29" s="125"/>
      <c r="RDO29" s="125"/>
      <c r="RDP29" s="125"/>
      <c r="RDQ29" s="125"/>
      <c r="RDR29" s="125"/>
      <c r="RDS29" s="125"/>
      <c r="RDT29" s="125"/>
      <c r="RDU29" s="125"/>
      <c r="RDV29" s="125"/>
      <c r="RDW29" s="125"/>
      <c r="RDX29" s="125"/>
      <c r="RDY29" s="125"/>
      <c r="RDZ29" s="125"/>
      <c r="REA29" s="125"/>
      <c r="REB29" s="125"/>
      <c r="REC29" s="125"/>
      <c r="RED29" s="125"/>
      <c r="REE29" s="125"/>
      <c r="REF29" s="125"/>
      <c r="REG29" s="125"/>
      <c r="REH29" s="125"/>
      <c r="REI29" s="125"/>
      <c r="REJ29" s="125"/>
      <c r="REK29" s="125"/>
      <c r="REL29" s="125"/>
      <c r="REM29" s="125"/>
      <c r="REN29" s="125"/>
      <c r="REO29" s="125"/>
      <c r="REP29" s="125"/>
      <c r="REQ29" s="125"/>
      <c r="RER29" s="125"/>
      <c r="RES29" s="125"/>
      <c r="RET29" s="125"/>
      <c r="REU29" s="125"/>
      <c r="REV29" s="125"/>
      <c r="REW29" s="125"/>
      <c r="REX29" s="125"/>
      <c r="REY29" s="125"/>
      <c r="REZ29" s="125"/>
      <c r="RFA29" s="125"/>
      <c r="RFB29" s="125"/>
      <c r="RFC29" s="125"/>
      <c r="RFD29" s="125"/>
      <c r="RFE29" s="125"/>
      <c r="RFF29" s="125"/>
      <c r="RFG29" s="125"/>
      <c r="RFH29" s="125"/>
      <c r="RFI29" s="125"/>
      <c r="RFJ29" s="125"/>
      <c r="RFK29" s="125"/>
      <c r="RFL29" s="125"/>
      <c r="RFM29" s="125"/>
      <c r="RFN29" s="125"/>
      <c r="RFO29" s="125"/>
      <c r="RFP29" s="125"/>
      <c r="RFQ29" s="125"/>
      <c r="RFR29" s="125"/>
      <c r="RFS29" s="125"/>
      <c r="RFT29" s="125"/>
      <c r="RFU29" s="125"/>
      <c r="RFV29" s="125"/>
      <c r="RFW29" s="125"/>
      <c r="RFX29" s="125"/>
      <c r="RFY29" s="125"/>
      <c r="RFZ29" s="125"/>
      <c r="RGA29" s="125"/>
      <c r="RGB29" s="125"/>
      <c r="RGC29" s="125"/>
      <c r="RGD29" s="125"/>
      <c r="RGE29" s="125"/>
      <c r="RGF29" s="125"/>
      <c r="RGG29" s="125"/>
      <c r="RGH29" s="125"/>
      <c r="RGI29" s="125"/>
      <c r="RGJ29" s="125"/>
      <c r="RGK29" s="125"/>
      <c r="RGL29" s="125"/>
      <c r="RGM29" s="125"/>
      <c r="RGN29" s="125"/>
      <c r="RGO29" s="125"/>
      <c r="RGP29" s="125"/>
      <c r="RGQ29" s="125"/>
      <c r="RGR29" s="125"/>
      <c r="RGS29" s="125"/>
      <c r="RGT29" s="125"/>
      <c r="RGU29" s="125"/>
      <c r="RGV29" s="125"/>
      <c r="RGW29" s="125"/>
      <c r="RGX29" s="125"/>
      <c r="RGY29" s="125"/>
      <c r="RGZ29" s="125"/>
      <c r="RHA29" s="125"/>
      <c r="RHB29" s="125"/>
      <c r="RHC29" s="125"/>
      <c r="RHD29" s="125"/>
      <c r="RHE29" s="125"/>
      <c r="RHF29" s="125"/>
      <c r="RHG29" s="125"/>
      <c r="RHH29" s="125"/>
      <c r="RHI29" s="125"/>
      <c r="RHJ29" s="125"/>
      <c r="RHK29" s="125"/>
      <c r="RHL29" s="125"/>
      <c r="RHM29" s="125"/>
      <c r="RHN29" s="125"/>
      <c r="RHO29" s="125"/>
      <c r="RHP29" s="125"/>
      <c r="RHQ29" s="125"/>
      <c r="RHR29" s="125"/>
      <c r="RHS29" s="125"/>
      <c r="RHT29" s="125"/>
      <c r="RHU29" s="125"/>
      <c r="RHV29" s="125"/>
      <c r="RHW29" s="125"/>
      <c r="RHX29" s="125"/>
      <c r="RHY29" s="125"/>
      <c r="RHZ29" s="125"/>
      <c r="RIA29" s="125"/>
      <c r="RIB29" s="125"/>
      <c r="RIC29" s="125"/>
      <c r="RID29" s="125"/>
      <c r="RIE29" s="125"/>
      <c r="RIF29" s="125"/>
      <c r="RIG29" s="125"/>
      <c r="RIH29" s="125"/>
      <c r="RII29" s="125"/>
      <c r="RIJ29" s="125"/>
      <c r="RIK29" s="125"/>
      <c r="RIL29" s="125"/>
      <c r="RIM29" s="125"/>
      <c r="RIN29" s="125"/>
      <c r="RIO29" s="125"/>
      <c r="RIP29" s="125"/>
      <c r="RIQ29" s="125"/>
      <c r="RIR29" s="125"/>
      <c r="RIS29" s="125"/>
      <c r="RIT29" s="125"/>
      <c r="RIU29" s="125"/>
      <c r="RIV29" s="125"/>
      <c r="RIW29" s="125"/>
      <c r="RIX29" s="125"/>
      <c r="RIY29" s="125"/>
      <c r="RIZ29" s="125"/>
      <c r="RJA29" s="125"/>
      <c r="RJB29" s="125"/>
      <c r="RJC29" s="125"/>
      <c r="RJD29" s="125"/>
      <c r="RJE29" s="125"/>
      <c r="RJF29" s="125"/>
      <c r="RJG29" s="125"/>
      <c r="RJH29" s="125"/>
      <c r="RJI29" s="125"/>
      <c r="RJJ29" s="125"/>
      <c r="RJK29" s="125"/>
      <c r="RJL29" s="125"/>
      <c r="RJM29" s="125"/>
      <c r="RJN29" s="125"/>
      <c r="RJO29" s="125"/>
      <c r="RJP29" s="125"/>
      <c r="RJQ29" s="125"/>
      <c r="RJR29" s="125"/>
      <c r="RJS29" s="125"/>
      <c r="RJT29" s="125"/>
      <c r="RJU29" s="125"/>
      <c r="RJV29" s="125"/>
      <c r="RJW29" s="125"/>
      <c r="RJX29" s="125"/>
      <c r="RJY29" s="125"/>
      <c r="RJZ29" s="125"/>
      <c r="RKA29" s="125"/>
      <c r="RKB29" s="125"/>
      <c r="RKC29" s="125"/>
      <c r="RKD29" s="125"/>
      <c r="RKE29" s="125"/>
      <c r="RKF29" s="125"/>
      <c r="RKG29" s="125"/>
      <c r="RKH29" s="125"/>
      <c r="RKI29" s="125"/>
      <c r="RKJ29" s="125"/>
      <c r="RKK29" s="125"/>
      <c r="RKL29" s="125"/>
      <c r="RKM29" s="125"/>
      <c r="RKN29" s="125"/>
      <c r="RKO29" s="125"/>
      <c r="RKP29" s="125"/>
      <c r="RKQ29" s="125"/>
      <c r="RKR29" s="125"/>
      <c r="RKS29" s="125"/>
      <c r="RKT29" s="125"/>
      <c r="RKU29" s="125"/>
      <c r="RKV29" s="125"/>
      <c r="RKW29" s="125"/>
      <c r="RKX29" s="125"/>
      <c r="RKY29" s="125"/>
      <c r="RKZ29" s="125"/>
      <c r="RLA29" s="125"/>
      <c r="RLB29" s="125"/>
      <c r="RLC29" s="125"/>
      <c r="RLD29" s="125"/>
      <c r="RLE29" s="125"/>
      <c r="RLF29" s="125"/>
      <c r="RLG29" s="125"/>
      <c r="RLH29" s="125"/>
      <c r="RLI29" s="125"/>
      <c r="RLJ29" s="125"/>
      <c r="RLK29" s="125"/>
      <c r="RLL29" s="125"/>
      <c r="RLM29" s="125"/>
      <c r="RLN29" s="125"/>
      <c r="RLO29" s="125"/>
      <c r="RLP29" s="125"/>
      <c r="RLQ29" s="125"/>
      <c r="RLR29" s="125"/>
      <c r="RLS29" s="125"/>
      <c r="RLT29" s="125"/>
      <c r="RLU29" s="125"/>
      <c r="RLV29" s="125"/>
      <c r="RLW29" s="125"/>
      <c r="RLX29" s="125"/>
      <c r="RLY29" s="125"/>
      <c r="RLZ29" s="125"/>
      <c r="RMA29" s="125"/>
      <c r="RMB29" s="125"/>
      <c r="RMC29" s="125"/>
      <c r="RMD29" s="125"/>
      <c r="RME29" s="125"/>
      <c r="RMF29" s="125"/>
      <c r="RMG29" s="125"/>
      <c r="RMH29" s="125"/>
      <c r="RMI29" s="125"/>
      <c r="RMJ29" s="125"/>
      <c r="RMK29" s="125"/>
      <c r="RML29" s="125"/>
      <c r="RMM29" s="125"/>
      <c r="RMN29" s="125"/>
      <c r="RMO29" s="125"/>
      <c r="RMP29" s="125"/>
      <c r="RMQ29" s="125"/>
      <c r="RMR29" s="125"/>
      <c r="RMS29" s="125"/>
      <c r="RMT29" s="125"/>
      <c r="RMU29" s="125"/>
      <c r="RMV29" s="125"/>
      <c r="RMW29" s="125"/>
      <c r="RMX29" s="125"/>
      <c r="RMY29" s="125"/>
      <c r="RMZ29" s="125"/>
      <c r="RNA29" s="125"/>
      <c r="RNB29" s="125"/>
      <c r="RNC29" s="125"/>
      <c r="RND29" s="125"/>
      <c r="RNE29" s="125"/>
      <c r="RNF29" s="125"/>
      <c r="RNG29" s="125"/>
      <c r="RNH29" s="125"/>
      <c r="RNI29" s="125"/>
      <c r="RNJ29" s="125"/>
      <c r="RNK29" s="125"/>
      <c r="RNL29" s="125"/>
      <c r="RNM29" s="125"/>
      <c r="RNN29" s="125"/>
      <c r="RNO29" s="125"/>
      <c r="RNP29" s="125"/>
      <c r="RNQ29" s="125"/>
      <c r="RNR29" s="125"/>
      <c r="RNS29" s="125"/>
      <c r="RNT29" s="125"/>
      <c r="RNU29" s="125"/>
      <c r="RNV29" s="125"/>
      <c r="RNW29" s="125"/>
      <c r="RNX29" s="125"/>
      <c r="RNY29" s="125"/>
      <c r="RNZ29" s="125"/>
      <c r="ROA29" s="125"/>
      <c r="ROB29" s="125"/>
      <c r="ROC29" s="125"/>
      <c r="ROD29" s="125"/>
      <c r="ROE29" s="125"/>
      <c r="ROF29" s="125"/>
      <c r="ROG29" s="125"/>
      <c r="ROH29" s="125"/>
      <c r="ROI29" s="125"/>
      <c r="ROJ29" s="125"/>
      <c r="ROK29" s="125"/>
      <c r="ROL29" s="125"/>
      <c r="ROM29" s="125"/>
      <c r="RON29" s="125"/>
      <c r="ROO29" s="125"/>
      <c r="ROP29" s="125"/>
      <c r="ROQ29" s="125"/>
      <c r="ROR29" s="125"/>
      <c r="ROS29" s="125"/>
      <c r="ROT29" s="125"/>
      <c r="ROU29" s="125"/>
      <c r="ROV29" s="125"/>
      <c r="ROW29" s="125"/>
      <c r="ROX29" s="125"/>
      <c r="ROY29" s="125"/>
      <c r="ROZ29" s="125"/>
      <c r="RPA29" s="125"/>
      <c r="RPB29" s="125"/>
      <c r="RPC29" s="125"/>
      <c r="RPD29" s="125"/>
      <c r="RPE29" s="125"/>
      <c r="RPF29" s="125"/>
      <c r="RPG29" s="125"/>
      <c r="RPH29" s="125"/>
      <c r="RPI29" s="125"/>
      <c r="RPJ29" s="125"/>
      <c r="RPK29" s="125"/>
      <c r="RPL29" s="125"/>
      <c r="RPM29" s="125"/>
      <c r="RPN29" s="125"/>
      <c r="RPO29" s="125"/>
      <c r="RPP29" s="125"/>
      <c r="RPQ29" s="125"/>
      <c r="RPR29" s="125"/>
      <c r="RPS29" s="125"/>
      <c r="RPT29" s="125"/>
      <c r="RPU29" s="125"/>
      <c r="RPV29" s="125"/>
      <c r="RPW29" s="125"/>
      <c r="RPX29" s="125"/>
      <c r="RPY29" s="125"/>
      <c r="RPZ29" s="125"/>
      <c r="RQA29" s="125"/>
      <c r="RQB29" s="125"/>
      <c r="RQC29" s="125"/>
      <c r="RQD29" s="125"/>
      <c r="RQE29" s="125"/>
      <c r="RQF29" s="125"/>
      <c r="RQG29" s="125"/>
      <c r="RQH29" s="125"/>
      <c r="RQI29" s="125"/>
      <c r="RQJ29" s="125"/>
      <c r="RQK29" s="125"/>
      <c r="RQL29" s="125"/>
      <c r="RQM29" s="125"/>
      <c r="RQN29" s="125"/>
      <c r="RQO29" s="125"/>
      <c r="RQP29" s="125"/>
      <c r="RQQ29" s="125"/>
      <c r="RQR29" s="125"/>
      <c r="RQS29" s="125"/>
      <c r="RQT29" s="125"/>
      <c r="RQU29" s="125"/>
      <c r="RQV29" s="125"/>
      <c r="RQW29" s="125"/>
      <c r="RQX29" s="125"/>
      <c r="RQY29" s="125"/>
      <c r="RQZ29" s="125"/>
      <c r="RRA29" s="125"/>
      <c r="RRB29" s="125"/>
      <c r="RRC29" s="125"/>
      <c r="RRD29" s="125"/>
      <c r="RRE29" s="125"/>
      <c r="RRF29" s="125"/>
      <c r="RRG29" s="125"/>
      <c r="RRH29" s="125"/>
      <c r="RRI29" s="125"/>
      <c r="RRJ29" s="125"/>
      <c r="RRK29" s="125"/>
      <c r="RRL29" s="125"/>
      <c r="RRM29" s="125"/>
      <c r="RRN29" s="125"/>
      <c r="RRO29" s="125"/>
      <c r="RRP29" s="125"/>
      <c r="RRQ29" s="125"/>
      <c r="RRR29" s="125"/>
      <c r="RRS29" s="125"/>
      <c r="RRT29" s="125"/>
      <c r="RRU29" s="125"/>
      <c r="RRV29" s="125"/>
      <c r="RRW29" s="125"/>
      <c r="RRX29" s="125"/>
      <c r="RRY29" s="125"/>
      <c r="RRZ29" s="125"/>
      <c r="RSA29" s="125"/>
      <c r="RSB29" s="125"/>
      <c r="RSC29" s="125"/>
      <c r="RSD29" s="125"/>
      <c r="RSE29" s="125"/>
      <c r="RSF29" s="125"/>
      <c r="RSG29" s="125"/>
      <c r="RSH29" s="125"/>
      <c r="RSI29" s="125"/>
      <c r="RSJ29" s="125"/>
      <c r="RSK29" s="125"/>
      <c r="RSL29" s="125"/>
      <c r="RSM29" s="125"/>
      <c r="RSN29" s="125"/>
      <c r="RSO29" s="125"/>
      <c r="RSP29" s="125"/>
      <c r="RSQ29" s="125"/>
      <c r="RSR29" s="125"/>
      <c r="RSS29" s="125"/>
      <c r="RST29" s="125"/>
      <c r="RSU29" s="125"/>
      <c r="RSV29" s="125"/>
      <c r="RSW29" s="125"/>
      <c r="RSX29" s="125"/>
      <c r="RSY29" s="125"/>
      <c r="RSZ29" s="125"/>
      <c r="RTA29" s="125"/>
      <c r="RTB29" s="125"/>
      <c r="RTC29" s="125"/>
      <c r="RTD29" s="125"/>
      <c r="RTE29" s="125"/>
      <c r="RTF29" s="125"/>
      <c r="RTG29" s="125"/>
      <c r="RTH29" s="125"/>
      <c r="RTI29" s="125"/>
      <c r="RTJ29" s="125"/>
      <c r="RTK29" s="125"/>
      <c r="RTL29" s="125"/>
      <c r="RTM29" s="125"/>
      <c r="RTN29" s="125"/>
      <c r="RTO29" s="125"/>
      <c r="RTP29" s="125"/>
      <c r="RTQ29" s="125"/>
      <c r="RTR29" s="125"/>
      <c r="RTS29" s="125"/>
      <c r="RTT29" s="125"/>
      <c r="RTU29" s="125"/>
      <c r="RTV29" s="125"/>
      <c r="RTW29" s="125"/>
      <c r="RTX29" s="125"/>
      <c r="RTY29" s="125"/>
      <c r="RTZ29" s="125"/>
      <c r="RUA29" s="125"/>
      <c r="RUB29" s="125"/>
      <c r="RUC29" s="125"/>
      <c r="RUD29" s="125"/>
      <c r="RUE29" s="125"/>
      <c r="RUF29" s="125"/>
      <c r="RUG29" s="125"/>
      <c r="RUH29" s="125"/>
      <c r="RUI29" s="125"/>
      <c r="RUJ29" s="125"/>
      <c r="RUK29" s="125"/>
      <c r="RUL29" s="125"/>
      <c r="RUM29" s="125"/>
      <c r="RUN29" s="125"/>
      <c r="RUO29" s="125"/>
      <c r="RUP29" s="125"/>
      <c r="RUQ29" s="125"/>
      <c r="RUR29" s="125"/>
      <c r="RUS29" s="125"/>
      <c r="RUT29" s="125"/>
      <c r="RUU29" s="125"/>
      <c r="RUV29" s="125"/>
      <c r="RUW29" s="125"/>
      <c r="RUX29" s="125"/>
      <c r="RUY29" s="125"/>
      <c r="RUZ29" s="125"/>
      <c r="RVA29" s="125"/>
      <c r="RVB29" s="125"/>
      <c r="RVC29" s="125"/>
      <c r="RVD29" s="125"/>
      <c r="RVE29" s="125"/>
      <c r="RVF29" s="125"/>
      <c r="RVG29" s="125"/>
      <c r="RVH29" s="125"/>
      <c r="RVI29" s="125"/>
      <c r="RVJ29" s="125"/>
      <c r="RVK29" s="125"/>
      <c r="RVL29" s="125"/>
      <c r="RVM29" s="125"/>
      <c r="RVN29" s="125"/>
      <c r="RVO29" s="125"/>
      <c r="RVP29" s="125"/>
      <c r="RVQ29" s="125"/>
      <c r="RVR29" s="125"/>
      <c r="RVS29" s="125"/>
      <c r="RVT29" s="125"/>
      <c r="RVU29" s="125"/>
      <c r="RVV29" s="125"/>
      <c r="RVW29" s="125"/>
      <c r="RVX29" s="125"/>
      <c r="RVY29" s="125"/>
      <c r="RVZ29" s="125"/>
      <c r="RWA29" s="125"/>
      <c r="RWB29" s="125"/>
      <c r="RWC29" s="125"/>
      <c r="RWD29" s="125"/>
      <c r="RWE29" s="125"/>
      <c r="RWF29" s="125"/>
      <c r="RWG29" s="125"/>
      <c r="RWH29" s="125"/>
      <c r="RWI29" s="125"/>
      <c r="RWJ29" s="125"/>
      <c r="RWK29" s="125"/>
      <c r="RWL29" s="125"/>
      <c r="RWM29" s="125"/>
      <c r="RWN29" s="125"/>
      <c r="RWO29" s="125"/>
      <c r="RWP29" s="125"/>
      <c r="RWQ29" s="125"/>
      <c r="RWR29" s="125"/>
      <c r="RWS29" s="125"/>
      <c r="RWT29" s="125"/>
      <c r="RWU29" s="125"/>
      <c r="RWV29" s="125"/>
      <c r="RWW29" s="125"/>
      <c r="RWX29" s="125"/>
      <c r="RWY29" s="125"/>
      <c r="RWZ29" s="125"/>
      <c r="RXA29" s="125"/>
      <c r="RXB29" s="125"/>
      <c r="RXC29" s="125"/>
      <c r="RXD29" s="125"/>
      <c r="RXE29" s="125"/>
      <c r="RXF29" s="125"/>
      <c r="RXG29" s="125"/>
      <c r="RXH29" s="125"/>
      <c r="RXI29" s="125"/>
      <c r="RXJ29" s="125"/>
      <c r="RXK29" s="125"/>
      <c r="RXL29" s="125"/>
      <c r="RXM29" s="125"/>
      <c r="RXN29" s="125"/>
      <c r="RXO29" s="125"/>
      <c r="RXP29" s="125"/>
      <c r="RXQ29" s="125"/>
      <c r="RXR29" s="125"/>
      <c r="RXS29" s="125"/>
      <c r="RXT29" s="125"/>
      <c r="RXU29" s="125"/>
      <c r="RXV29" s="125"/>
      <c r="RXW29" s="125"/>
      <c r="RXX29" s="125"/>
      <c r="RXY29" s="125"/>
      <c r="RXZ29" s="125"/>
      <c r="RYA29" s="125"/>
      <c r="RYB29" s="125"/>
      <c r="RYC29" s="125"/>
      <c r="RYD29" s="125"/>
      <c r="RYE29" s="125"/>
      <c r="RYF29" s="125"/>
      <c r="RYG29" s="125"/>
      <c r="RYH29" s="125"/>
      <c r="RYI29" s="125"/>
      <c r="RYJ29" s="125"/>
      <c r="RYK29" s="125"/>
      <c r="RYL29" s="125"/>
      <c r="RYM29" s="125"/>
      <c r="RYN29" s="125"/>
      <c r="RYO29" s="125"/>
      <c r="RYP29" s="125"/>
      <c r="RYQ29" s="125"/>
      <c r="RYR29" s="125"/>
      <c r="RYS29" s="125"/>
      <c r="RYT29" s="125"/>
      <c r="RYU29" s="125"/>
      <c r="RYV29" s="125"/>
      <c r="RYW29" s="125"/>
      <c r="RYX29" s="125"/>
      <c r="RYY29" s="125"/>
      <c r="RYZ29" s="125"/>
      <c r="RZA29" s="125"/>
      <c r="RZB29" s="125"/>
      <c r="RZC29" s="125"/>
      <c r="RZD29" s="125"/>
      <c r="RZE29" s="125"/>
      <c r="RZF29" s="125"/>
      <c r="RZG29" s="125"/>
      <c r="RZH29" s="125"/>
      <c r="RZI29" s="125"/>
      <c r="RZJ29" s="125"/>
      <c r="RZK29" s="125"/>
      <c r="RZL29" s="125"/>
      <c r="RZM29" s="125"/>
      <c r="RZN29" s="125"/>
      <c r="RZO29" s="125"/>
      <c r="RZP29" s="125"/>
      <c r="RZQ29" s="125"/>
      <c r="RZR29" s="125"/>
      <c r="RZS29" s="125"/>
      <c r="RZT29" s="125"/>
      <c r="RZU29" s="125"/>
      <c r="RZV29" s="125"/>
      <c r="RZW29" s="125"/>
      <c r="RZX29" s="125"/>
      <c r="RZY29" s="125"/>
      <c r="RZZ29" s="125"/>
      <c r="SAA29" s="125"/>
      <c r="SAB29" s="125"/>
      <c r="SAC29" s="125"/>
      <c r="SAD29" s="125"/>
      <c r="SAE29" s="125"/>
      <c r="SAF29" s="125"/>
      <c r="SAG29" s="125"/>
      <c r="SAH29" s="125"/>
      <c r="SAI29" s="125"/>
      <c r="SAJ29" s="125"/>
      <c r="SAK29" s="125"/>
      <c r="SAL29" s="125"/>
      <c r="SAM29" s="125"/>
      <c r="SAN29" s="125"/>
      <c r="SAO29" s="125"/>
      <c r="SAP29" s="125"/>
      <c r="SAQ29" s="125"/>
      <c r="SAR29" s="125"/>
      <c r="SAS29" s="125"/>
      <c r="SAT29" s="125"/>
      <c r="SAU29" s="125"/>
      <c r="SAV29" s="125"/>
      <c r="SAW29" s="125"/>
      <c r="SAX29" s="125"/>
      <c r="SAY29" s="125"/>
      <c r="SAZ29" s="125"/>
      <c r="SBA29" s="125"/>
      <c r="SBB29" s="125"/>
      <c r="SBC29" s="125"/>
      <c r="SBD29" s="125"/>
      <c r="SBE29" s="125"/>
      <c r="SBF29" s="125"/>
      <c r="SBG29" s="125"/>
      <c r="SBH29" s="125"/>
      <c r="SBI29" s="125"/>
      <c r="SBJ29" s="125"/>
      <c r="SBK29" s="125"/>
      <c r="SBL29" s="125"/>
      <c r="SBM29" s="125"/>
      <c r="SBN29" s="125"/>
      <c r="SBO29" s="125"/>
      <c r="SBP29" s="125"/>
      <c r="SBQ29" s="125"/>
      <c r="SBR29" s="125"/>
      <c r="SBS29" s="125"/>
      <c r="SBT29" s="125"/>
      <c r="SBU29" s="125"/>
      <c r="SBV29" s="125"/>
      <c r="SBW29" s="125"/>
      <c r="SBX29" s="125"/>
      <c r="SBY29" s="125"/>
      <c r="SBZ29" s="125"/>
      <c r="SCA29" s="125"/>
      <c r="SCB29" s="125"/>
      <c r="SCC29" s="125"/>
      <c r="SCD29" s="125"/>
      <c r="SCE29" s="125"/>
      <c r="SCF29" s="125"/>
      <c r="SCG29" s="125"/>
      <c r="SCH29" s="125"/>
      <c r="SCI29" s="125"/>
      <c r="SCJ29" s="125"/>
      <c r="SCK29" s="125"/>
      <c r="SCL29" s="125"/>
      <c r="SCM29" s="125"/>
      <c r="SCN29" s="125"/>
      <c r="SCO29" s="125"/>
      <c r="SCP29" s="125"/>
      <c r="SCQ29" s="125"/>
      <c r="SCR29" s="125"/>
      <c r="SCS29" s="125"/>
      <c r="SCT29" s="125"/>
      <c r="SCU29" s="125"/>
      <c r="SCV29" s="125"/>
      <c r="SCW29" s="125"/>
      <c r="SCX29" s="125"/>
      <c r="SCY29" s="125"/>
      <c r="SCZ29" s="125"/>
      <c r="SDA29" s="125"/>
      <c r="SDB29" s="125"/>
      <c r="SDC29" s="125"/>
      <c r="SDD29" s="125"/>
      <c r="SDE29" s="125"/>
      <c r="SDF29" s="125"/>
      <c r="SDG29" s="125"/>
      <c r="SDH29" s="125"/>
      <c r="SDI29" s="125"/>
      <c r="SDJ29" s="125"/>
      <c r="SDK29" s="125"/>
      <c r="SDL29" s="125"/>
      <c r="SDM29" s="125"/>
      <c r="SDN29" s="125"/>
      <c r="SDO29" s="125"/>
      <c r="SDP29" s="125"/>
      <c r="SDQ29" s="125"/>
      <c r="SDR29" s="125"/>
      <c r="SDS29" s="125"/>
      <c r="SDT29" s="125"/>
      <c r="SDU29" s="125"/>
      <c r="SDV29" s="125"/>
      <c r="SDW29" s="125"/>
      <c r="SDX29" s="125"/>
      <c r="SDY29" s="125"/>
      <c r="SDZ29" s="125"/>
      <c r="SEA29" s="125"/>
      <c r="SEB29" s="125"/>
      <c r="SEC29" s="125"/>
      <c r="SED29" s="125"/>
      <c r="SEE29" s="125"/>
      <c r="SEF29" s="125"/>
      <c r="SEG29" s="125"/>
      <c r="SEH29" s="125"/>
      <c r="SEI29" s="125"/>
      <c r="SEJ29" s="125"/>
      <c r="SEK29" s="125"/>
      <c r="SEL29" s="125"/>
      <c r="SEM29" s="125"/>
      <c r="SEN29" s="125"/>
      <c r="SEO29" s="125"/>
      <c r="SEP29" s="125"/>
      <c r="SEQ29" s="125"/>
      <c r="SER29" s="125"/>
      <c r="SES29" s="125"/>
      <c r="SET29" s="125"/>
      <c r="SEU29" s="125"/>
      <c r="SEV29" s="125"/>
      <c r="SEW29" s="125"/>
      <c r="SEX29" s="125"/>
      <c r="SEY29" s="125"/>
      <c r="SEZ29" s="125"/>
      <c r="SFA29" s="125"/>
      <c r="SFB29" s="125"/>
      <c r="SFC29" s="125"/>
      <c r="SFD29" s="125"/>
      <c r="SFE29" s="125"/>
      <c r="SFF29" s="125"/>
      <c r="SFG29" s="125"/>
      <c r="SFH29" s="125"/>
      <c r="SFI29" s="125"/>
      <c r="SFJ29" s="125"/>
      <c r="SFK29" s="125"/>
      <c r="SFL29" s="125"/>
      <c r="SFM29" s="125"/>
      <c r="SFN29" s="125"/>
      <c r="SFO29" s="125"/>
      <c r="SFP29" s="125"/>
      <c r="SFQ29" s="125"/>
      <c r="SFR29" s="125"/>
      <c r="SFS29" s="125"/>
      <c r="SFT29" s="125"/>
      <c r="SFU29" s="125"/>
      <c r="SFV29" s="125"/>
      <c r="SFW29" s="125"/>
      <c r="SFX29" s="125"/>
      <c r="SFY29" s="125"/>
      <c r="SFZ29" s="125"/>
      <c r="SGA29" s="125"/>
      <c r="SGB29" s="125"/>
      <c r="SGC29" s="125"/>
      <c r="SGD29" s="125"/>
      <c r="SGE29" s="125"/>
      <c r="SGF29" s="125"/>
      <c r="SGG29" s="125"/>
      <c r="SGH29" s="125"/>
      <c r="SGI29" s="125"/>
      <c r="SGJ29" s="125"/>
      <c r="SGK29" s="125"/>
      <c r="SGL29" s="125"/>
      <c r="SGM29" s="125"/>
      <c r="SGN29" s="125"/>
      <c r="SGO29" s="125"/>
      <c r="SGP29" s="125"/>
      <c r="SGQ29" s="125"/>
      <c r="SGR29" s="125"/>
      <c r="SGS29" s="125"/>
      <c r="SGT29" s="125"/>
      <c r="SGU29" s="125"/>
      <c r="SGV29" s="125"/>
      <c r="SGW29" s="125"/>
      <c r="SGX29" s="125"/>
      <c r="SGY29" s="125"/>
      <c r="SGZ29" s="125"/>
      <c r="SHA29" s="125"/>
      <c r="SHB29" s="125"/>
      <c r="SHC29" s="125"/>
      <c r="SHD29" s="125"/>
      <c r="SHE29" s="125"/>
      <c r="SHF29" s="125"/>
      <c r="SHG29" s="125"/>
      <c r="SHH29" s="125"/>
      <c r="SHI29" s="125"/>
      <c r="SHJ29" s="125"/>
      <c r="SHK29" s="125"/>
      <c r="SHL29" s="125"/>
      <c r="SHM29" s="125"/>
      <c r="SHN29" s="125"/>
      <c r="SHO29" s="125"/>
      <c r="SHP29" s="125"/>
      <c r="SHQ29" s="125"/>
      <c r="SHR29" s="125"/>
      <c r="SHS29" s="125"/>
      <c r="SHT29" s="125"/>
      <c r="SHU29" s="125"/>
      <c r="SHV29" s="125"/>
      <c r="SHW29" s="125"/>
      <c r="SHX29" s="125"/>
      <c r="SHY29" s="125"/>
      <c r="SHZ29" s="125"/>
      <c r="SIA29" s="125"/>
      <c r="SIB29" s="125"/>
      <c r="SIC29" s="125"/>
      <c r="SID29" s="125"/>
      <c r="SIE29" s="125"/>
      <c r="SIF29" s="125"/>
      <c r="SIG29" s="125"/>
      <c r="SIH29" s="125"/>
      <c r="SII29" s="125"/>
      <c r="SIJ29" s="125"/>
      <c r="SIK29" s="125"/>
      <c r="SIL29" s="125"/>
      <c r="SIM29" s="125"/>
      <c r="SIN29" s="125"/>
      <c r="SIO29" s="125"/>
      <c r="SIP29" s="125"/>
      <c r="SIQ29" s="125"/>
      <c r="SIR29" s="125"/>
      <c r="SIS29" s="125"/>
      <c r="SIT29" s="125"/>
      <c r="SIU29" s="125"/>
      <c r="SIV29" s="125"/>
      <c r="SIW29" s="125"/>
      <c r="SIX29" s="125"/>
      <c r="SIY29" s="125"/>
      <c r="SIZ29" s="125"/>
      <c r="SJA29" s="125"/>
      <c r="SJB29" s="125"/>
      <c r="SJC29" s="125"/>
      <c r="SJD29" s="125"/>
      <c r="SJE29" s="125"/>
      <c r="SJF29" s="125"/>
      <c r="SJG29" s="125"/>
      <c r="SJH29" s="125"/>
      <c r="SJI29" s="125"/>
      <c r="SJJ29" s="125"/>
      <c r="SJK29" s="125"/>
      <c r="SJL29" s="125"/>
      <c r="SJM29" s="125"/>
      <c r="SJN29" s="125"/>
      <c r="SJO29" s="125"/>
      <c r="SJP29" s="125"/>
      <c r="SJQ29" s="125"/>
      <c r="SJR29" s="125"/>
      <c r="SJS29" s="125"/>
      <c r="SJT29" s="125"/>
      <c r="SJU29" s="125"/>
      <c r="SJV29" s="125"/>
      <c r="SJW29" s="125"/>
      <c r="SJX29" s="125"/>
      <c r="SJY29" s="125"/>
      <c r="SJZ29" s="125"/>
      <c r="SKA29" s="125"/>
      <c r="SKB29" s="125"/>
      <c r="SKC29" s="125"/>
      <c r="SKD29" s="125"/>
      <c r="SKE29" s="125"/>
      <c r="SKF29" s="125"/>
      <c r="SKG29" s="125"/>
      <c r="SKH29" s="125"/>
      <c r="SKI29" s="125"/>
      <c r="SKJ29" s="125"/>
      <c r="SKK29" s="125"/>
      <c r="SKL29" s="125"/>
      <c r="SKM29" s="125"/>
      <c r="SKN29" s="125"/>
      <c r="SKO29" s="125"/>
      <c r="SKP29" s="125"/>
      <c r="SKQ29" s="125"/>
      <c r="SKR29" s="125"/>
      <c r="SKS29" s="125"/>
      <c r="SKT29" s="125"/>
      <c r="SKU29" s="125"/>
      <c r="SKV29" s="125"/>
      <c r="SKW29" s="125"/>
      <c r="SKX29" s="125"/>
      <c r="SKY29" s="125"/>
      <c r="SKZ29" s="125"/>
      <c r="SLA29" s="125"/>
      <c r="SLB29" s="125"/>
      <c r="SLC29" s="125"/>
      <c r="SLD29" s="125"/>
      <c r="SLE29" s="125"/>
      <c r="SLF29" s="125"/>
      <c r="SLG29" s="125"/>
      <c r="SLH29" s="125"/>
      <c r="SLI29" s="125"/>
      <c r="SLJ29" s="125"/>
      <c r="SLK29" s="125"/>
      <c r="SLL29" s="125"/>
      <c r="SLM29" s="125"/>
      <c r="SLN29" s="125"/>
      <c r="SLO29" s="125"/>
      <c r="SLP29" s="125"/>
      <c r="SLQ29" s="125"/>
      <c r="SLR29" s="125"/>
      <c r="SLS29" s="125"/>
      <c r="SLT29" s="125"/>
      <c r="SLU29" s="125"/>
      <c r="SLV29" s="125"/>
      <c r="SLW29" s="125"/>
      <c r="SLX29" s="125"/>
      <c r="SLY29" s="125"/>
      <c r="SLZ29" s="125"/>
      <c r="SMA29" s="125"/>
      <c r="SMB29" s="125"/>
      <c r="SMC29" s="125"/>
      <c r="SMD29" s="125"/>
      <c r="SME29" s="125"/>
      <c r="SMF29" s="125"/>
      <c r="SMG29" s="125"/>
      <c r="SMH29" s="125"/>
      <c r="SMI29" s="125"/>
      <c r="SMJ29" s="125"/>
      <c r="SMK29" s="125"/>
      <c r="SML29" s="125"/>
      <c r="SMM29" s="125"/>
      <c r="SMN29" s="125"/>
      <c r="SMO29" s="125"/>
      <c r="SMP29" s="125"/>
      <c r="SMQ29" s="125"/>
      <c r="SMR29" s="125"/>
      <c r="SMS29" s="125"/>
      <c r="SMT29" s="125"/>
      <c r="SMU29" s="125"/>
      <c r="SMV29" s="125"/>
      <c r="SMW29" s="125"/>
      <c r="SMX29" s="125"/>
      <c r="SMY29" s="125"/>
      <c r="SMZ29" s="125"/>
      <c r="SNA29" s="125"/>
      <c r="SNB29" s="125"/>
      <c r="SNC29" s="125"/>
      <c r="SND29" s="125"/>
      <c r="SNE29" s="125"/>
      <c r="SNF29" s="125"/>
      <c r="SNG29" s="125"/>
      <c r="SNH29" s="125"/>
      <c r="SNI29" s="125"/>
      <c r="SNJ29" s="125"/>
      <c r="SNK29" s="125"/>
      <c r="SNL29" s="125"/>
      <c r="SNM29" s="125"/>
      <c r="SNN29" s="125"/>
      <c r="SNO29" s="125"/>
      <c r="SNP29" s="125"/>
      <c r="SNQ29" s="125"/>
      <c r="SNR29" s="125"/>
      <c r="SNS29" s="125"/>
      <c r="SNT29" s="125"/>
      <c r="SNU29" s="125"/>
      <c r="SNV29" s="125"/>
      <c r="SNW29" s="125"/>
      <c r="SNX29" s="125"/>
      <c r="SNY29" s="125"/>
      <c r="SNZ29" s="125"/>
      <c r="SOA29" s="125"/>
      <c r="SOB29" s="125"/>
      <c r="SOC29" s="125"/>
      <c r="SOD29" s="125"/>
      <c r="SOE29" s="125"/>
      <c r="SOF29" s="125"/>
      <c r="SOG29" s="125"/>
      <c r="SOH29" s="125"/>
      <c r="SOI29" s="125"/>
      <c r="SOJ29" s="125"/>
      <c r="SOK29" s="125"/>
      <c r="SOL29" s="125"/>
      <c r="SOM29" s="125"/>
      <c r="SON29" s="125"/>
      <c r="SOO29" s="125"/>
      <c r="SOP29" s="125"/>
      <c r="SOQ29" s="125"/>
      <c r="SOR29" s="125"/>
      <c r="SOS29" s="125"/>
      <c r="SOT29" s="125"/>
      <c r="SOU29" s="125"/>
      <c r="SOV29" s="125"/>
      <c r="SOW29" s="125"/>
      <c r="SOX29" s="125"/>
      <c r="SOY29" s="125"/>
      <c r="SOZ29" s="125"/>
      <c r="SPA29" s="125"/>
      <c r="SPB29" s="125"/>
      <c r="SPC29" s="125"/>
      <c r="SPD29" s="125"/>
      <c r="SPE29" s="125"/>
      <c r="SPF29" s="125"/>
      <c r="SPG29" s="125"/>
      <c r="SPH29" s="125"/>
      <c r="SPI29" s="125"/>
      <c r="SPJ29" s="125"/>
      <c r="SPK29" s="125"/>
      <c r="SPL29" s="125"/>
      <c r="SPM29" s="125"/>
      <c r="SPN29" s="125"/>
      <c r="SPO29" s="125"/>
      <c r="SPP29" s="125"/>
      <c r="SPQ29" s="125"/>
      <c r="SPR29" s="125"/>
      <c r="SPS29" s="125"/>
      <c r="SPT29" s="125"/>
      <c r="SPU29" s="125"/>
      <c r="SPV29" s="125"/>
      <c r="SPW29" s="125"/>
      <c r="SPX29" s="125"/>
      <c r="SPY29" s="125"/>
      <c r="SPZ29" s="125"/>
      <c r="SQA29" s="125"/>
      <c r="SQB29" s="125"/>
      <c r="SQC29" s="125"/>
      <c r="SQD29" s="125"/>
      <c r="SQE29" s="125"/>
      <c r="SQF29" s="125"/>
      <c r="SQG29" s="125"/>
      <c r="SQH29" s="125"/>
      <c r="SQI29" s="125"/>
      <c r="SQJ29" s="125"/>
      <c r="SQK29" s="125"/>
      <c r="SQL29" s="125"/>
      <c r="SQM29" s="125"/>
      <c r="SQN29" s="125"/>
      <c r="SQO29" s="125"/>
      <c r="SQP29" s="125"/>
      <c r="SQQ29" s="125"/>
      <c r="SQR29" s="125"/>
      <c r="SQS29" s="125"/>
      <c r="SQT29" s="125"/>
      <c r="SQU29" s="125"/>
      <c r="SQV29" s="125"/>
      <c r="SQW29" s="125"/>
      <c r="SQX29" s="125"/>
      <c r="SQY29" s="125"/>
      <c r="SQZ29" s="125"/>
      <c r="SRA29" s="125"/>
      <c r="SRB29" s="125"/>
      <c r="SRC29" s="125"/>
      <c r="SRD29" s="125"/>
      <c r="SRE29" s="125"/>
      <c r="SRF29" s="125"/>
      <c r="SRG29" s="125"/>
      <c r="SRH29" s="125"/>
      <c r="SRI29" s="125"/>
      <c r="SRJ29" s="125"/>
      <c r="SRK29" s="125"/>
      <c r="SRL29" s="125"/>
      <c r="SRM29" s="125"/>
      <c r="SRN29" s="125"/>
      <c r="SRO29" s="125"/>
      <c r="SRP29" s="125"/>
      <c r="SRQ29" s="125"/>
      <c r="SRR29" s="125"/>
      <c r="SRS29" s="125"/>
      <c r="SRT29" s="125"/>
      <c r="SRU29" s="125"/>
      <c r="SRV29" s="125"/>
      <c r="SRW29" s="125"/>
      <c r="SRX29" s="125"/>
      <c r="SRY29" s="125"/>
      <c r="SRZ29" s="125"/>
      <c r="SSA29" s="125"/>
      <c r="SSB29" s="125"/>
      <c r="SSC29" s="125"/>
      <c r="SSD29" s="125"/>
      <c r="SSE29" s="125"/>
      <c r="SSF29" s="125"/>
      <c r="SSG29" s="125"/>
      <c r="SSH29" s="125"/>
      <c r="SSI29" s="125"/>
      <c r="SSJ29" s="125"/>
      <c r="SSK29" s="125"/>
      <c r="SSL29" s="125"/>
      <c r="SSM29" s="125"/>
      <c r="SSN29" s="125"/>
      <c r="SSO29" s="125"/>
      <c r="SSP29" s="125"/>
      <c r="SSQ29" s="125"/>
      <c r="SSR29" s="125"/>
      <c r="SSS29" s="125"/>
      <c r="SST29" s="125"/>
      <c r="SSU29" s="125"/>
      <c r="SSV29" s="125"/>
      <c r="SSW29" s="125"/>
      <c r="SSX29" s="125"/>
      <c r="SSY29" s="125"/>
      <c r="SSZ29" s="125"/>
      <c r="STA29" s="125"/>
      <c r="STB29" s="125"/>
      <c r="STC29" s="125"/>
      <c r="STD29" s="125"/>
      <c r="STE29" s="125"/>
      <c r="STF29" s="125"/>
      <c r="STG29" s="125"/>
      <c r="STH29" s="125"/>
      <c r="STI29" s="125"/>
      <c r="STJ29" s="125"/>
      <c r="STK29" s="125"/>
      <c r="STL29" s="125"/>
      <c r="STM29" s="125"/>
      <c r="STN29" s="125"/>
      <c r="STO29" s="125"/>
      <c r="STP29" s="125"/>
      <c r="STQ29" s="125"/>
      <c r="STR29" s="125"/>
      <c r="STS29" s="125"/>
      <c r="STT29" s="125"/>
      <c r="STU29" s="125"/>
      <c r="STV29" s="125"/>
      <c r="STW29" s="125"/>
      <c r="STX29" s="125"/>
      <c r="STY29" s="125"/>
      <c r="STZ29" s="125"/>
      <c r="SUA29" s="125"/>
      <c r="SUB29" s="125"/>
      <c r="SUC29" s="125"/>
      <c r="SUD29" s="125"/>
      <c r="SUE29" s="125"/>
      <c r="SUF29" s="125"/>
      <c r="SUG29" s="125"/>
      <c r="SUH29" s="125"/>
      <c r="SUI29" s="125"/>
      <c r="SUJ29" s="125"/>
      <c r="SUK29" s="125"/>
      <c r="SUL29" s="125"/>
      <c r="SUM29" s="125"/>
      <c r="SUN29" s="125"/>
      <c r="SUO29" s="125"/>
      <c r="SUP29" s="125"/>
      <c r="SUQ29" s="125"/>
      <c r="SUR29" s="125"/>
      <c r="SUS29" s="125"/>
      <c r="SUT29" s="125"/>
      <c r="SUU29" s="125"/>
      <c r="SUV29" s="125"/>
      <c r="SUW29" s="125"/>
      <c r="SUX29" s="125"/>
      <c r="SUY29" s="125"/>
      <c r="SUZ29" s="125"/>
      <c r="SVA29" s="125"/>
      <c r="SVB29" s="125"/>
      <c r="SVC29" s="125"/>
      <c r="SVD29" s="125"/>
      <c r="SVE29" s="125"/>
      <c r="SVF29" s="125"/>
      <c r="SVG29" s="125"/>
      <c r="SVH29" s="125"/>
      <c r="SVI29" s="125"/>
      <c r="SVJ29" s="125"/>
      <c r="SVK29" s="125"/>
      <c r="SVL29" s="125"/>
      <c r="SVM29" s="125"/>
      <c r="SVN29" s="125"/>
      <c r="SVO29" s="125"/>
      <c r="SVP29" s="125"/>
      <c r="SVQ29" s="125"/>
      <c r="SVR29" s="125"/>
      <c r="SVS29" s="125"/>
      <c r="SVT29" s="125"/>
      <c r="SVU29" s="125"/>
      <c r="SVV29" s="125"/>
      <c r="SVW29" s="125"/>
      <c r="SVX29" s="125"/>
      <c r="SVY29" s="125"/>
      <c r="SVZ29" s="125"/>
      <c r="SWA29" s="125"/>
      <c r="SWB29" s="125"/>
      <c r="SWC29" s="125"/>
      <c r="SWD29" s="125"/>
      <c r="SWE29" s="125"/>
      <c r="SWF29" s="125"/>
      <c r="SWG29" s="125"/>
      <c r="SWH29" s="125"/>
      <c r="SWI29" s="125"/>
      <c r="SWJ29" s="125"/>
      <c r="SWK29" s="125"/>
      <c r="SWL29" s="125"/>
      <c r="SWM29" s="125"/>
      <c r="SWN29" s="125"/>
      <c r="SWO29" s="125"/>
      <c r="SWP29" s="125"/>
      <c r="SWQ29" s="125"/>
      <c r="SWR29" s="125"/>
      <c r="SWS29" s="125"/>
      <c r="SWT29" s="125"/>
      <c r="SWU29" s="125"/>
      <c r="SWV29" s="125"/>
      <c r="SWW29" s="125"/>
      <c r="SWX29" s="125"/>
      <c r="SWY29" s="125"/>
      <c r="SWZ29" s="125"/>
      <c r="SXA29" s="125"/>
      <c r="SXB29" s="125"/>
      <c r="SXC29" s="125"/>
      <c r="SXD29" s="125"/>
      <c r="SXE29" s="125"/>
      <c r="SXF29" s="125"/>
      <c r="SXG29" s="125"/>
      <c r="SXH29" s="125"/>
      <c r="SXI29" s="125"/>
      <c r="SXJ29" s="125"/>
      <c r="SXK29" s="125"/>
      <c r="SXL29" s="125"/>
      <c r="SXM29" s="125"/>
      <c r="SXN29" s="125"/>
      <c r="SXO29" s="125"/>
      <c r="SXP29" s="125"/>
      <c r="SXQ29" s="125"/>
      <c r="SXR29" s="125"/>
      <c r="SXS29" s="125"/>
      <c r="SXT29" s="125"/>
      <c r="SXU29" s="125"/>
      <c r="SXV29" s="125"/>
      <c r="SXW29" s="125"/>
      <c r="SXX29" s="125"/>
      <c r="SXY29" s="125"/>
      <c r="SXZ29" s="125"/>
      <c r="SYA29" s="125"/>
      <c r="SYB29" s="125"/>
      <c r="SYC29" s="125"/>
      <c r="SYD29" s="125"/>
      <c r="SYE29" s="125"/>
      <c r="SYF29" s="125"/>
      <c r="SYG29" s="125"/>
      <c r="SYH29" s="125"/>
      <c r="SYI29" s="125"/>
      <c r="SYJ29" s="125"/>
      <c r="SYK29" s="125"/>
      <c r="SYL29" s="125"/>
      <c r="SYM29" s="125"/>
      <c r="SYN29" s="125"/>
      <c r="SYO29" s="125"/>
      <c r="SYP29" s="125"/>
      <c r="SYQ29" s="125"/>
      <c r="SYR29" s="125"/>
      <c r="SYS29" s="125"/>
      <c r="SYT29" s="125"/>
      <c r="SYU29" s="125"/>
      <c r="SYV29" s="125"/>
      <c r="SYW29" s="125"/>
      <c r="SYX29" s="125"/>
      <c r="SYY29" s="125"/>
      <c r="SYZ29" s="125"/>
      <c r="SZA29" s="125"/>
      <c r="SZB29" s="125"/>
      <c r="SZC29" s="125"/>
      <c r="SZD29" s="125"/>
      <c r="SZE29" s="125"/>
      <c r="SZF29" s="125"/>
      <c r="SZG29" s="125"/>
      <c r="SZH29" s="125"/>
      <c r="SZI29" s="125"/>
      <c r="SZJ29" s="125"/>
      <c r="SZK29" s="125"/>
      <c r="SZL29" s="125"/>
      <c r="SZM29" s="125"/>
      <c r="SZN29" s="125"/>
      <c r="SZO29" s="125"/>
      <c r="SZP29" s="125"/>
      <c r="SZQ29" s="125"/>
      <c r="SZR29" s="125"/>
      <c r="SZS29" s="125"/>
      <c r="SZT29" s="125"/>
      <c r="SZU29" s="125"/>
      <c r="SZV29" s="125"/>
      <c r="SZW29" s="125"/>
      <c r="SZX29" s="125"/>
      <c r="SZY29" s="125"/>
      <c r="SZZ29" s="125"/>
      <c r="TAA29" s="125"/>
      <c r="TAB29" s="125"/>
      <c r="TAC29" s="125"/>
      <c r="TAD29" s="125"/>
      <c r="TAE29" s="125"/>
      <c r="TAF29" s="125"/>
      <c r="TAG29" s="125"/>
      <c r="TAH29" s="125"/>
      <c r="TAI29" s="125"/>
      <c r="TAJ29" s="125"/>
      <c r="TAK29" s="125"/>
      <c r="TAL29" s="125"/>
      <c r="TAM29" s="125"/>
      <c r="TAN29" s="125"/>
      <c r="TAO29" s="125"/>
      <c r="TAP29" s="125"/>
      <c r="TAQ29" s="125"/>
      <c r="TAR29" s="125"/>
      <c r="TAS29" s="125"/>
      <c r="TAT29" s="125"/>
      <c r="TAU29" s="125"/>
      <c r="TAV29" s="125"/>
      <c r="TAW29" s="125"/>
      <c r="TAX29" s="125"/>
      <c r="TAY29" s="125"/>
      <c r="TAZ29" s="125"/>
      <c r="TBA29" s="125"/>
      <c r="TBB29" s="125"/>
      <c r="TBC29" s="125"/>
      <c r="TBD29" s="125"/>
      <c r="TBE29" s="125"/>
      <c r="TBF29" s="125"/>
      <c r="TBG29" s="125"/>
      <c r="TBH29" s="125"/>
      <c r="TBI29" s="125"/>
      <c r="TBJ29" s="125"/>
      <c r="TBK29" s="125"/>
      <c r="TBL29" s="125"/>
      <c r="TBM29" s="125"/>
      <c r="TBN29" s="125"/>
      <c r="TBO29" s="125"/>
      <c r="TBP29" s="125"/>
      <c r="TBQ29" s="125"/>
      <c r="TBR29" s="125"/>
      <c r="TBS29" s="125"/>
      <c r="TBT29" s="125"/>
      <c r="TBU29" s="125"/>
      <c r="TBV29" s="125"/>
      <c r="TBW29" s="125"/>
      <c r="TBX29" s="125"/>
      <c r="TBY29" s="125"/>
      <c r="TBZ29" s="125"/>
      <c r="TCA29" s="125"/>
      <c r="TCB29" s="125"/>
      <c r="TCC29" s="125"/>
      <c r="TCD29" s="125"/>
      <c r="TCE29" s="125"/>
      <c r="TCF29" s="125"/>
      <c r="TCG29" s="125"/>
      <c r="TCH29" s="125"/>
      <c r="TCI29" s="125"/>
      <c r="TCJ29" s="125"/>
      <c r="TCK29" s="125"/>
      <c r="TCL29" s="125"/>
      <c r="TCM29" s="125"/>
      <c r="TCN29" s="125"/>
      <c r="TCO29" s="125"/>
      <c r="TCP29" s="125"/>
      <c r="TCQ29" s="125"/>
      <c r="TCR29" s="125"/>
      <c r="TCS29" s="125"/>
      <c r="TCT29" s="125"/>
      <c r="TCU29" s="125"/>
      <c r="TCV29" s="125"/>
      <c r="TCW29" s="125"/>
      <c r="TCX29" s="125"/>
      <c r="TCY29" s="125"/>
      <c r="TCZ29" s="125"/>
      <c r="TDA29" s="125"/>
      <c r="TDB29" s="125"/>
      <c r="TDC29" s="125"/>
      <c r="TDD29" s="125"/>
      <c r="TDE29" s="125"/>
      <c r="TDF29" s="125"/>
      <c r="TDG29" s="125"/>
      <c r="TDH29" s="125"/>
      <c r="TDI29" s="125"/>
      <c r="TDJ29" s="125"/>
      <c r="TDK29" s="125"/>
      <c r="TDL29" s="125"/>
      <c r="TDM29" s="125"/>
      <c r="TDN29" s="125"/>
      <c r="TDO29" s="125"/>
      <c r="TDP29" s="125"/>
      <c r="TDQ29" s="125"/>
      <c r="TDR29" s="125"/>
      <c r="TDS29" s="125"/>
      <c r="TDT29" s="125"/>
      <c r="TDU29" s="125"/>
      <c r="TDV29" s="125"/>
      <c r="TDW29" s="125"/>
      <c r="TDX29" s="125"/>
      <c r="TDY29" s="125"/>
      <c r="TDZ29" s="125"/>
      <c r="TEA29" s="125"/>
      <c r="TEB29" s="125"/>
      <c r="TEC29" s="125"/>
      <c r="TED29" s="125"/>
      <c r="TEE29" s="125"/>
      <c r="TEF29" s="125"/>
      <c r="TEG29" s="125"/>
      <c r="TEH29" s="125"/>
      <c r="TEI29" s="125"/>
      <c r="TEJ29" s="125"/>
      <c r="TEK29" s="125"/>
      <c r="TEL29" s="125"/>
      <c r="TEM29" s="125"/>
      <c r="TEN29" s="125"/>
      <c r="TEO29" s="125"/>
      <c r="TEP29" s="125"/>
      <c r="TEQ29" s="125"/>
      <c r="TER29" s="125"/>
      <c r="TES29" s="125"/>
      <c r="TET29" s="125"/>
      <c r="TEU29" s="125"/>
      <c r="TEV29" s="125"/>
      <c r="TEW29" s="125"/>
      <c r="TEX29" s="125"/>
      <c r="TEY29" s="125"/>
      <c r="TEZ29" s="125"/>
      <c r="TFA29" s="125"/>
      <c r="TFB29" s="125"/>
      <c r="TFC29" s="125"/>
      <c r="TFD29" s="125"/>
      <c r="TFE29" s="125"/>
      <c r="TFF29" s="125"/>
      <c r="TFG29" s="125"/>
      <c r="TFH29" s="125"/>
      <c r="TFI29" s="125"/>
      <c r="TFJ29" s="125"/>
      <c r="TFK29" s="125"/>
      <c r="TFL29" s="125"/>
      <c r="TFM29" s="125"/>
      <c r="TFN29" s="125"/>
      <c r="TFO29" s="125"/>
      <c r="TFP29" s="125"/>
      <c r="TFQ29" s="125"/>
      <c r="TFR29" s="125"/>
      <c r="TFS29" s="125"/>
      <c r="TFT29" s="125"/>
      <c r="TFU29" s="125"/>
      <c r="TFV29" s="125"/>
      <c r="TFW29" s="125"/>
      <c r="TFX29" s="125"/>
      <c r="TFY29" s="125"/>
      <c r="TFZ29" s="125"/>
      <c r="TGA29" s="125"/>
      <c r="TGB29" s="125"/>
      <c r="TGC29" s="125"/>
      <c r="TGD29" s="125"/>
      <c r="TGE29" s="125"/>
      <c r="TGF29" s="125"/>
      <c r="TGG29" s="125"/>
      <c r="TGH29" s="125"/>
      <c r="TGI29" s="125"/>
      <c r="TGJ29" s="125"/>
      <c r="TGK29" s="125"/>
      <c r="TGL29" s="125"/>
      <c r="TGM29" s="125"/>
      <c r="TGN29" s="125"/>
      <c r="TGO29" s="125"/>
      <c r="TGP29" s="125"/>
      <c r="TGQ29" s="125"/>
      <c r="TGR29" s="125"/>
      <c r="TGS29" s="125"/>
      <c r="TGT29" s="125"/>
      <c r="TGU29" s="125"/>
      <c r="TGV29" s="125"/>
      <c r="TGW29" s="125"/>
      <c r="TGX29" s="125"/>
      <c r="TGY29" s="125"/>
      <c r="TGZ29" s="125"/>
      <c r="THA29" s="125"/>
      <c r="THB29" s="125"/>
      <c r="THC29" s="125"/>
      <c r="THD29" s="125"/>
      <c r="THE29" s="125"/>
      <c r="THF29" s="125"/>
      <c r="THG29" s="125"/>
      <c r="THH29" s="125"/>
      <c r="THI29" s="125"/>
      <c r="THJ29" s="125"/>
      <c r="THK29" s="125"/>
      <c r="THL29" s="125"/>
      <c r="THM29" s="125"/>
      <c r="THN29" s="125"/>
      <c r="THO29" s="125"/>
      <c r="THP29" s="125"/>
      <c r="THQ29" s="125"/>
      <c r="THR29" s="125"/>
      <c r="THS29" s="125"/>
      <c r="THT29" s="125"/>
      <c r="THU29" s="125"/>
      <c r="THV29" s="125"/>
      <c r="THW29" s="125"/>
      <c r="THX29" s="125"/>
      <c r="THY29" s="125"/>
      <c r="THZ29" s="125"/>
      <c r="TIA29" s="125"/>
      <c r="TIB29" s="125"/>
      <c r="TIC29" s="125"/>
      <c r="TID29" s="125"/>
      <c r="TIE29" s="125"/>
      <c r="TIF29" s="125"/>
      <c r="TIG29" s="125"/>
      <c r="TIH29" s="125"/>
      <c r="TII29" s="125"/>
      <c r="TIJ29" s="125"/>
      <c r="TIK29" s="125"/>
      <c r="TIL29" s="125"/>
      <c r="TIM29" s="125"/>
      <c r="TIN29" s="125"/>
      <c r="TIO29" s="125"/>
      <c r="TIP29" s="125"/>
      <c r="TIQ29" s="125"/>
      <c r="TIR29" s="125"/>
      <c r="TIS29" s="125"/>
      <c r="TIT29" s="125"/>
      <c r="TIU29" s="125"/>
      <c r="TIV29" s="125"/>
      <c r="TIW29" s="125"/>
      <c r="TIX29" s="125"/>
      <c r="TIY29" s="125"/>
      <c r="TIZ29" s="125"/>
      <c r="TJA29" s="125"/>
      <c r="TJB29" s="125"/>
      <c r="TJC29" s="125"/>
      <c r="TJD29" s="125"/>
      <c r="TJE29" s="125"/>
      <c r="TJF29" s="125"/>
      <c r="TJG29" s="125"/>
      <c r="TJH29" s="125"/>
      <c r="TJI29" s="125"/>
      <c r="TJJ29" s="125"/>
      <c r="TJK29" s="125"/>
      <c r="TJL29" s="125"/>
      <c r="TJM29" s="125"/>
      <c r="TJN29" s="125"/>
      <c r="TJO29" s="125"/>
      <c r="TJP29" s="125"/>
      <c r="TJQ29" s="125"/>
      <c r="TJR29" s="125"/>
      <c r="TJS29" s="125"/>
      <c r="TJT29" s="125"/>
      <c r="TJU29" s="125"/>
      <c r="TJV29" s="125"/>
      <c r="TJW29" s="125"/>
      <c r="TJX29" s="125"/>
      <c r="TJY29" s="125"/>
      <c r="TJZ29" s="125"/>
      <c r="TKA29" s="125"/>
      <c r="TKB29" s="125"/>
      <c r="TKC29" s="125"/>
      <c r="TKD29" s="125"/>
      <c r="TKE29" s="125"/>
      <c r="TKF29" s="125"/>
      <c r="TKG29" s="125"/>
      <c r="TKH29" s="125"/>
      <c r="TKI29" s="125"/>
      <c r="TKJ29" s="125"/>
      <c r="TKK29" s="125"/>
      <c r="TKL29" s="125"/>
      <c r="TKM29" s="125"/>
      <c r="TKN29" s="125"/>
      <c r="TKO29" s="125"/>
      <c r="TKP29" s="125"/>
      <c r="TKQ29" s="125"/>
      <c r="TKR29" s="125"/>
      <c r="TKS29" s="125"/>
      <c r="TKT29" s="125"/>
      <c r="TKU29" s="125"/>
      <c r="TKV29" s="125"/>
      <c r="TKW29" s="125"/>
      <c r="TKX29" s="125"/>
      <c r="TKY29" s="125"/>
      <c r="TKZ29" s="125"/>
      <c r="TLA29" s="125"/>
      <c r="TLB29" s="125"/>
      <c r="TLC29" s="125"/>
      <c r="TLD29" s="125"/>
      <c r="TLE29" s="125"/>
      <c r="TLF29" s="125"/>
      <c r="TLG29" s="125"/>
      <c r="TLH29" s="125"/>
      <c r="TLI29" s="125"/>
      <c r="TLJ29" s="125"/>
      <c r="TLK29" s="125"/>
      <c r="TLL29" s="125"/>
      <c r="TLM29" s="125"/>
      <c r="TLN29" s="125"/>
      <c r="TLO29" s="125"/>
      <c r="TLP29" s="125"/>
      <c r="TLQ29" s="125"/>
      <c r="TLR29" s="125"/>
      <c r="TLS29" s="125"/>
      <c r="TLT29" s="125"/>
      <c r="TLU29" s="125"/>
      <c r="TLV29" s="125"/>
      <c r="TLW29" s="125"/>
      <c r="TLX29" s="125"/>
      <c r="TLY29" s="125"/>
      <c r="TLZ29" s="125"/>
      <c r="TMA29" s="125"/>
      <c r="TMB29" s="125"/>
      <c r="TMC29" s="125"/>
      <c r="TMD29" s="125"/>
      <c r="TME29" s="125"/>
      <c r="TMF29" s="125"/>
      <c r="TMG29" s="125"/>
      <c r="TMH29" s="125"/>
      <c r="TMI29" s="125"/>
      <c r="TMJ29" s="125"/>
      <c r="TMK29" s="125"/>
      <c r="TML29" s="125"/>
      <c r="TMM29" s="125"/>
      <c r="TMN29" s="125"/>
      <c r="TMO29" s="125"/>
      <c r="TMP29" s="125"/>
      <c r="TMQ29" s="125"/>
      <c r="TMR29" s="125"/>
      <c r="TMS29" s="125"/>
      <c r="TMT29" s="125"/>
      <c r="TMU29" s="125"/>
      <c r="TMV29" s="125"/>
      <c r="TMW29" s="125"/>
      <c r="TMX29" s="125"/>
      <c r="TMY29" s="125"/>
      <c r="TMZ29" s="125"/>
      <c r="TNA29" s="125"/>
      <c r="TNB29" s="125"/>
      <c r="TNC29" s="125"/>
      <c r="TND29" s="125"/>
      <c r="TNE29" s="125"/>
      <c r="TNF29" s="125"/>
      <c r="TNG29" s="125"/>
      <c r="TNH29" s="125"/>
      <c r="TNI29" s="125"/>
      <c r="TNJ29" s="125"/>
      <c r="TNK29" s="125"/>
      <c r="TNL29" s="125"/>
      <c r="TNM29" s="125"/>
      <c r="TNN29" s="125"/>
      <c r="TNO29" s="125"/>
      <c r="TNP29" s="125"/>
      <c r="TNQ29" s="125"/>
      <c r="TNR29" s="125"/>
      <c r="TNS29" s="125"/>
      <c r="TNT29" s="125"/>
      <c r="TNU29" s="125"/>
      <c r="TNV29" s="125"/>
      <c r="TNW29" s="125"/>
      <c r="TNX29" s="125"/>
      <c r="TNY29" s="125"/>
      <c r="TNZ29" s="125"/>
      <c r="TOA29" s="125"/>
      <c r="TOB29" s="125"/>
      <c r="TOC29" s="125"/>
      <c r="TOD29" s="125"/>
      <c r="TOE29" s="125"/>
      <c r="TOF29" s="125"/>
      <c r="TOG29" s="125"/>
      <c r="TOH29" s="125"/>
      <c r="TOI29" s="125"/>
      <c r="TOJ29" s="125"/>
      <c r="TOK29" s="125"/>
      <c r="TOL29" s="125"/>
      <c r="TOM29" s="125"/>
      <c r="TON29" s="125"/>
      <c r="TOO29" s="125"/>
      <c r="TOP29" s="125"/>
      <c r="TOQ29" s="125"/>
      <c r="TOR29" s="125"/>
      <c r="TOS29" s="125"/>
      <c r="TOT29" s="125"/>
      <c r="TOU29" s="125"/>
      <c r="TOV29" s="125"/>
      <c r="TOW29" s="125"/>
      <c r="TOX29" s="125"/>
      <c r="TOY29" s="125"/>
      <c r="TOZ29" s="125"/>
      <c r="TPA29" s="125"/>
      <c r="TPB29" s="125"/>
      <c r="TPC29" s="125"/>
      <c r="TPD29" s="125"/>
      <c r="TPE29" s="125"/>
      <c r="TPF29" s="125"/>
      <c r="TPG29" s="125"/>
      <c r="TPH29" s="125"/>
      <c r="TPI29" s="125"/>
      <c r="TPJ29" s="125"/>
      <c r="TPK29" s="125"/>
      <c r="TPL29" s="125"/>
      <c r="TPM29" s="125"/>
      <c r="TPN29" s="125"/>
      <c r="TPO29" s="125"/>
      <c r="TPP29" s="125"/>
      <c r="TPQ29" s="125"/>
      <c r="TPR29" s="125"/>
      <c r="TPS29" s="125"/>
      <c r="TPT29" s="125"/>
      <c r="TPU29" s="125"/>
      <c r="TPV29" s="125"/>
      <c r="TPW29" s="125"/>
      <c r="TPX29" s="125"/>
      <c r="TPY29" s="125"/>
      <c r="TPZ29" s="125"/>
      <c r="TQA29" s="125"/>
      <c r="TQB29" s="125"/>
      <c r="TQC29" s="125"/>
      <c r="TQD29" s="125"/>
      <c r="TQE29" s="125"/>
      <c r="TQF29" s="125"/>
      <c r="TQG29" s="125"/>
      <c r="TQH29" s="125"/>
      <c r="TQI29" s="125"/>
      <c r="TQJ29" s="125"/>
      <c r="TQK29" s="125"/>
      <c r="TQL29" s="125"/>
      <c r="TQM29" s="125"/>
      <c r="TQN29" s="125"/>
      <c r="TQO29" s="125"/>
      <c r="TQP29" s="125"/>
      <c r="TQQ29" s="125"/>
      <c r="TQR29" s="125"/>
      <c r="TQS29" s="125"/>
      <c r="TQT29" s="125"/>
      <c r="TQU29" s="125"/>
      <c r="TQV29" s="125"/>
      <c r="TQW29" s="125"/>
      <c r="TQX29" s="125"/>
      <c r="TQY29" s="125"/>
      <c r="TQZ29" s="125"/>
      <c r="TRA29" s="125"/>
      <c r="TRB29" s="125"/>
      <c r="TRC29" s="125"/>
      <c r="TRD29" s="125"/>
      <c r="TRE29" s="125"/>
      <c r="TRF29" s="125"/>
      <c r="TRG29" s="125"/>
      <c r="TRH29" s="125"/>
      <c r="TRI29" s="125"/>
      <c r="TRJ29" s="125"/>
      <c r="TRK29" s="125"/>
      <c r="TRL29" s="125"/>
      <c r="TRM29" s="125"/>
      <c r="TRN29" s="125"/>
      <c r="TRO29" s="125"/>
      <c r="TRP29" s="125"/>
      <c r="TRQ29" s="125"/>
      <c r="TRR29" s="125"/>
      <c r="TRS29" s="125"/>
      <c r="TRT29" s="125"/>
      <c r="TRU29" s="125"/>
      <c r="TRV29" s="125"/>
      <c r="TRW29" s="125"/>
      <c r="TRX29" s="125"/>
      <c r="TRY29" s="125"/>
      <c r="TRZ29" s="125"/>
      <c r="TSA29" s="125"/>
      <c r="TSB29" s="125"/>
      <c r="TSC29" s="125"/>
      <c r="TSD29" s="125"/>
      <c r="TSE29" s="125"/>
      <c r="TSF29" s="125"/>
      <c r="TSG29" s="125"/>
      <c r="TSH29" s="125"/>
      <c r="TSI29" s="125"/>
      <c r="TSJ29" s="125"/>
      <c r="TSK29" s="125"/>
      <c r="TSL29" s="125"/>
      <c r="TSM29" s="125"/>
      <c r="TSN29" s="125"/>
      <c r="TSO29" s="125"/>
      <c r="TSP29" s="125"/>
      <c r="TSQ29" s="125"/>
      <c r="TSR29" s="125"/>
      <c r="TSS29" s="125"/>
      <c r="TST29" s="125"/>
      <c r="TSU29" s="125"/>
      <c r="TSV29" s="125"/>
      <c r="TSW29" s="125"/>
      <c r="TSX29" s="125"/>
      <c r="TSY29" s="125"/>
      <c r="TSZ29" s="125"/>
      <c r="TTA29" s="125"/>
      <c r="TTB29" s="125"/>
      <c r="TTC29" s="125"/>
      <c r="TTD29" s="125"/>
      <c r="TTE29" s="125"/>
      <c r="TTF29" s="125"/>
      <c r="TTG29" s="125"/>
      <c r="TTH29" s="125"/>
      <c r="TTI29" s="125"/>
      <c r="TTJ29" s="125"/>
      <c r="TTK29" s="125"/>
      <c r="TTL29" s="125"/>
      <c r="TTM29" s="125"/>
      <c r="TTN29" s="125"/>
      <c r="TTO29" s="125"/>
      <c r="TTP29" s="125"/>
      <c r="TTQ29" s="125"/>
      <c r="TTR29" s="125"/>
      <c r="TTS29" s="125"/>
      <c r="TTT29" s="125"/>
      <c r="TTU29" s="125"/>
      <c r="TTV29" s="125"/>
      <c r="TTW29" s="125"/>
      <c r="TTX29" s="125"/>
      <c r="TTY29" s="125"/>
      <c r="TTZ29" s="125"/>
      <c r="TUA29" s="125"/>
      <c r="TUB29" s="125"/>
      <c r="TUC29" s="125"/>
      <c r="TUD29" s="125"/>
      <c r="TUE29" s="125"/>
      <c r="TUF29" s="125"/>
      <c r="TUG29" s="125"/>
      <c r="TUH29" s="125"/>
      <c r="TUI29" s="125"/>
      <c r="TUJ29" s="125"/>
      <c r="TUK29" s="125"/>
      <c r="TUL29" s="125"/>
      <c r="TUM29" s="125"/>
      <c r="TUN29" s="125"/>
      <c r="TUO29" s="125"/>
      <c r="TUP29" s="125"/>
      <c r="TUQ29" s="125"/>
      <c r="TUR29" s="125"/>
      <c r="TUS29" s="125"/>
      <c r="TUT29" s="125"/>
      <c r="TUU29" s="125"/>
      <c r="TUV29" s="125"/>
      <c r="TUW29" s="125"/>
      <c r="TUX29" s="125"/>
      <c r="TUY29" s="125"/>
      <c r="TUZ29" s="125"/>
      <c r="TVA29" s="125"/>
      <c r="TVB29" s="125"/>
      <c r="TVC29" s="125"/>
      <c r="TVD29" s="125"/>
      <c r="TVE29" s="125"/>
      <c r="TVF29" s="125"/>
      <c r="TVG29" s="125"/>
      <c r="TVH29" s="125"/>
      <c r="TVI29" s="125"/>
      <c r="TVJ29" s="125"/>
      <c r="TVK29" s="125"/>
      <c r="TVL29" s="125"/>
      <c r="TVM29" s="125"/>
      <c r="TVN29" s="125"/>
      <c r="TVO29" s="125"/>
      <c r="TVP29" s="125"/>
      <c r="TVQ29" s="125"/>
      <c r="TVR29" s="125"/>
      <c r="TVS29" s="125"/>
      <c r="TVT29" s="125"/>
      <c r="TVU29" s="125"/>
      <c r="TVV29" s="125"/>
      <c r="TVW29" s="125"/>
      <c r="TVX29" s="125"/>
      <c r="TVY29" s="125"/>
      <c r="TVZ29" s="125"/>
      <c r="TWA29" s="125"/>
      <c r="TWB29" s="125"/>
      <c r="TWC29" s="125"/>
      <c r="TWD29" s="125"/>
      <c r="TWE29" s="125"/>
      <c r="TWF29" s="125"/>
      <c r="TWG29" s="125"/>
      <c r="TWH29" s="125"/>
      <c r="TWI29" s="125"/>
      <c r="TWJ29" s="125"/>
      <c r="TWK29" s="125"/>
      <c r="TWL29" s="125"/>
      <c r="TWM29" s="125"/>
      <c r="TWN29" s="125"/>
      <c r="TWO29" s="125"/>
      <c r="TWP29" s="125"/>
      <c r="TWQ29" s="125"/>
      <c r="TWR29" s="125"/>
      <c r="TWS29" s="125"/>
      <c r="TWT29" s="125"/>
      <c r="TWU29" s="125"/>
      <c r="TWV29" s="125"/>
      <c r="TWW29" s="125"/>
      <c r="TWX29" s="125"/>
      <c r="TWY29" s="125"/>
      <c r="TWZ29" s="125"/>
      <c r="TXA29" s="125"/>
      <c r="TXB29" s="125"/>
      <c r="TXC29" s="125"/>
      <c r="TXD29" s="125"/>
      <c r="TXE29" s="125"/>
      <c r="TXF29" s="125"/>
      <c r="TXG29" s="125"/>
      <c r="TXH29" s="125"/>
      <c r="TXI29" s="125"/>
      <c r="TXJ29" s="125"/>
      <c r="TXK29" s="125"/>
      <c r="TXL29" s="125"/>
      <c r="TXM29" s="125"/>
      <c r="TXN29" s="125"/>
      <c r="TXO29" s="125"/>
      <c r="TXP29" s="125"/>
      <c r="TXQ29" s="125"/>
      <c r="TXR29" s="125"/>
      <c r="TXS29" s="125"/>
      <c r="TXT29" s="125"/>
      <c r="TXU29" s="125"/>
      <c r="TXV29" s="125"/>
      <c r="TXW29" s="125"/>
      <c r="TXX29" s="125"/>
      <c r="TXY29" s="125"/>
      <c r="TXZ29" s="125"/>
      <c r="TYA29" s="125"/>
      <c r="TYB29" s="125"/>
      <c r="TYC29" s="125"/>
      <c r="TYD29" s="125"/>
      <c r="TYE29" s="125"/>
      <c r="TYF29" s="125"/>
      <c r="TYG29" s="125"/>
      <c r="TYH29" s="125"/>
      <c r="TYI29" s="125"/>
      <c r="TYJ29" s="125"/>
      <c r="TYK29" s="125"/>
      <c r="TYL29" s="125"/>
      <c r="TYM29" s="125"/>
      <c r="TYN29" s="125"/>
      <c r="TYO29" s="125"/>
      <c r="TYP29" s="125"/>
      <c r="TYQ29" s="125"/>
      <c r="TYR29" s="125"/>
      <c r="TYS29" s="125"/>
      <c r="TYT29" s="125"/>
      <c r="TYU29" s="125"/>
      <c r="TYV29" s="125"/>
      <c r="TYW29" s="125"/>
      <c r="TYX29" s="125"/>
      <c r="TYY29" s="125"/>
      <c r="TYZ29" s="125"/>
      <c r="TZA29" s="125"/>
      <c r="TZB29" s="125"/>
      <c r="TZC29" s="125"/>
      <c r="TZD29" s="125"/>
      <c r="TZE29" s="125"/>
      <c r="TZF29" s="125"/>
      <c r="TZG29" s="125"/>
      <c r="TZH29" s="125"/>
      <c r="TZI29" s="125"/>
      <c r="TZJ29" s="125"/>
      <c r="TZK29" s="125"/>
      <c r="TZL29" s="125"/>
      <c r="TZM29" s="125"/>
      <c r="TZN29" s="125"/>
      <c r="TZO29" s="125"/>
      <c r="TZP29" s="125"/>
      <c r="TZQ29" s="125"/>
      <c r="TZR29" s="125"/>
      <c r="TZS29" s="125"/>
      <c r="TZT29" s="125"/>
      <c r="TZU29" s="125"/>
      <c r="TZV29" s="125"/>
      <c r="TZW29" s="125"/>
      <c r="TZX29" s="125"/>
      <c r="TZY29" s="125"/>
      <c r="TZZ29" s="125"/>
      <c r="UAA29" s="125"/>
      <c r="UAB29" s="125"/>
      <c r="UAC29" s="125"/>
      <c r="UAD29" s="125"/>
      <c r="UAE29" s="125"/>
      <c r="UAF29" s="125"/>
      <c r="UAG29" s="125"/>
      <c r="UAH29" s="125"/>
      <c r="UAI29" s="125"/>
      <c r="UAJ29" s="125"/>
      <c r="UAK29" s="125"/>
      <c r="UAL29" s="125"/>
      <c r="UAM29" s="125"/>
      <c r="UAN29" s="125"/>
      <c r="UAO29" s="125"/>
      <c r="UAP29" s="125"/>
      <c r="UAQ29" s="125"/>
      <c r="UAR29" s="125"/>
      <c r="UAS29" s="125"/>
      <c r="UAT29" s="125"/>
      <c r="UAU29" s="125"/>
      <c r="UAV29" s="125"/>
      <c r="UAW29" s="125"/>
      <c r="UAX29" s="125"/>
      <c r="UAY29" s="125"/>
      <c r="UAZ29" s="125"/>
      <c r="UBA29" s="125"/>
      <c r="UBB29" s="125"/>
      <c r="UBC29" s="125"/>
      <c r="UBD29" s="125"/>
      <c r="UBE29" s="125"/>
      <c r="UBF29" s="125"/>
      <c r="UBG29" s="125"/>
      <c r="UBH29" s="125"/>
      <c r="UBI29" s="125"/>
      <c r="UBJ29" s="125"/>
      <c r="UBK29" s="125"/>
      <c r="UBL29" s="125"/>
      <c r="UBM29" s="125"/>
      <c r="UBN29" s="125"/>
      <c r="UBO29" s="125"/>
      <c r="UBP29" s="125"/>
      <c r="UBQ29" s="125"/>
      <c r="UBR29" s="125"/>
      <c r="UBS29" s="125"/>
      <c r="UBT29" s="125"/>
      <c r="UBU29" s="125"/>
      <c r="UBV29" s="125"/>
      <c r="UBW29" s="125"/>
      <c r="UBX29" s="125"/>
      <c r="UBY29" s="125"/>
      <c r="UBZ29" s="125"/>
      <c r="UCA29" s="125"/>
      <c r="UCB29" s="125"/>
      <c r="UCC29" s="125"/>
      <c r="UCD29" s="125"/>
      <c r="UCE29" s="125"/>
      <c r="UCF29" s="125"/>
      <c r="UCG29" s="125"/>
      <c r="UCH29" s="125"/>
      <c r="UCI29" s="125"/>
      <c r="UCJ29" s="125"/>
      <c r="UCK29" s="125"/>
      <c r="UCL29" s="125"/>
      <c r="UCM29" s="125"/>
      <c r="UCN29" s="125"/>
      <c r="UCO29" s="125"/>
      <c r="UCP29" s="125"/>
      <c r="UCQ29" s="125"/>
      <c r="UCR29" s="125"/>
      <c r="UCS29" s="125"/>
      <c r="UCT29" s="125"/>
      <c r="UCU29" s="125"/>
      <c r="UCV29" s="125"/>
      <c r="UCW29" s="125"/>
      <c r="UCX29" s="125"/>
      <c r="UCY29" s="125"/>
      <c r="UCZ29" s="125"/>
      <c r="UDA29" s="125"/>
      <c r="UDB29" s="125"/>
      <c r="UDC29" s="125"/>
      <c r="UDD29" s="125"/>
      <c r="UDE29" s="125"/>
      <c r="UDF29" s="125"/>
      <c r="UDG29" s="125"/>
      <c r="UDH29" s="125"/>
      <c r="UDI29" s="125"/>
      <c r="UDJ29" s="125"/>
      <c r="UDK29" s="125"/>
      <c r="UDL29" s="125"/>
      <c r="UDM29" s="125"/>
      <c r="UDN29" s="125"/>
      <c r="UDO29" s="125"/>
      <c r="UDP29" s="125"/>
      <c r="UDQ29" s="125"/>
      <c r="UDR29" s="125"/>
      <c r="UDS29" s="125"/>
      <c r="UDT29" s="125"/>
      <c r="UDU29" s="125"/>
      <c r="UDV29" s="125"/>
      <c r="UDW29" s="125"/>
      <c r="UDX29" s="125"/>
      <c r="UDY29" s="125"/>
      <c r="UDZ29" s="125"/>
      <c r="UEA29" s="125"/>
      <c r="UEB29" s="125"/>
      <c r="UEC29" s="125"/>
      <c r="UED29" s="125"/>
      <c r="UEE29" s="125"/>
      <c r="UEF29" s="125"/>
      <c r="UEG29" s="125"/>
      <c r="UEH29" s="125"/>
      <c r="UEI29" s="125"/>
      <c r="UEJ29" s="125"/>
      <c r="UEK29" s="125"/>
      <c r="UEL29" s="125"/>
      <c r="UEM29" s="125"/>
      <c r="UEN29" s="125"/>
      <c r="UEO29" s="125"/>
      <c r="UEP29" s="125"/>
      <c r="UEQ29" s="125"/>
      <c r="UER29" s="125"/>
      <c r="UES29" s="125"/>
      <c r="UET29" s="125"/>
      <c r="UEU29" s="125"/>
      <c r="UEV29" s="125"/>
      <c r="UEW29" s="125"/>
      <c r="UEX29" s="125"/>
      <c r="UEY29" s="125"/>
      <c r="UEZ29" s="125"/>
      <c r="UFA29" s="125"/>
      <c r="UFB29" s="125"/>
      <c r="UFC29" s="125"/>
      <c r="UFD29" s="125"/>
      <c r="UFE29" s="125"/>
      <c r="UFF29" s="125"/>
      <c r="UFG29" s="125"/>
      <c r="UFH29" s="125"/>
      <c r="UFI29" s="125"/>
      <c r="UFJ29" s="125"/>
      <c r="UFK29" s="125"/>
      <c r="UFL29" s="125"/>
      <c r="UFM29" s="125"/>
      <c r="UFN29" s="125"/>
      <c r="UFO29" s="125"/>
      <c r="UFP29" s="125"/>
      <c r="UFQ29" s="125"/>
      <c r="UFR29" s="125"/>
      <c r="UFS29" s="125"/>
      <c r="UFT29" s="125"/>
      <c r="UFU29" s="125"/>
      <c r="UFV29" s="125"/>
      <c r="UFW29" s="125"/>
      <c r="UFX29" s="125"/>
      <c r="UFY29" s="125"/>
      <c r="UFZ29" s="125"/>
      <c r="UGA29" s="125"/>
      <c r="UGB29" s="125"/>
      <c r="UGC29" s="125"/>
      <c r="UGD29" s="125"/>
      <c r="UGE29" s="125"/>
      <c r="UGF29" s="125"/>
      <c r="UGG29" s="125"/>
      <c r="UGH29" s="125"/>
      <c r="UGI29" s="125"/>
      <c r="UGJ29" s="125"/>
      <c r="UGK29" s="125"/>
      <c r="UGL29" s="125"/>
      <c r="UGM29" s="125"/>
      <c r="UGN29" s="125"/>
      <c r="UGO29" s="125"/>
      <c r="UGP29" s="125"/>
      <c r="UGQ29" s="125"/>
      <c r="UGR29" s="125"/>
      <c r="UGS29" s="125"/>
      <c r="UGT29" s="125"/>
      <c r="UGU29" s="125"/>
      <c r="UGV29" s="125"/>
      <c r="UGW29" s="125"/>
      <c r="UGX29" s="125"/>
      <c r="UGY29" s="125"/>
      <c r="UGZ29" s="125"/>
      <c r="UHA29" s="125"/>
      <c r="UHB29" s="125"/>
      <c r="UHC29" s="125"/>
      <c r="UHD29" s="125"/>
      <c r="UHE29" s="125"/>
      <c r="UHF29" s="125"/>
      <c r="UHG29" s="125"/>
      <c r="UHH29" s="125"/>
      <c r="UHI29" s="125"/>
      <c r="UHJ29" s="125"/>
      <c r="UHK29" s="125"/>
      <c r="UHL29" s="125"/>
      <c r="UHM29" s="125"/>
      <c r="UHN29" s="125"/>
      <c r="UHO29" s="125"/>
      <c r="UHP29" s="125"/>
      <c r="UHQ29" s="125"/>
      <c r="UHR29" s="125"/>
      <c r="UHS29" s="125"/>
      <c r="UHT29" s="125"/>
      <c r="UHU29" s="125"/>
      <c r="UHV29" s="125"/>
      <c r="UHW29" s="125"/>
      <c r="UHX29" s="125"/>
      <c r="UHY29" s="125"/>
      <c r="UHZ29" s="125"/>
      <c r="UIA29" s="125"/>
      <c r="UIB29" s="125"/>
      <c r="UIC29" s="125"/>
      <c r="UID29" s="125"/>
      <c r="UIE29" s="125"/>
      <c r="UIF29" s="125"/>
      <c r="UIG29" s="125"/>
      <c r="UIH29" s="125"/>
      <c r="UII29" s="125"/>
      <c r="UIJ29" s="125"/>
      <c r="UIK29" s="125"/>
      <c r="UIL29" s="125"/>
      <c r="UIM29" s="125"/>
      <c r="UIN29" s="125"/>
      <c r="UIO29" s="125"/>
      <c r="UIP29" s="125"/>
      <c r="UIQ29" s="125"/>
      <c r="UIR29" s="125"/>
      <c r="UIS29" s="125"/>
      <c r="UIT29" s="125"/>
      <c r="UIU29" s="125"/>
      <c r="UIV29" s="125"/>
      <c r="UIW29" s="125"/>
      <c r="UIX29" s="125"/>
      <c r="UIY29" s="125"/>
      <c r="UIZ29" s="125"/>
      <c r="UJA29" s="125"/>
      <c r="UJB29" s="125"/>
      <c r="UJC29" s="125"/>
      <c r="UJD29" s="125"/>
      <c r="UJE29" s="125"/>
      <c r="UJF29" s="125"/>
      <c r="UJG29" s="125"/>
      <c r="UJH29" s="125"/>
      <c r="UJI29" s="125"/>
      <c r="UJJ29" s="125"/>
      <c r="UJK29" s="125"/>
      <c r="UJL29" s="125"/>
      <c r="UJM29" s="125"/>
      <c r="UJN29" s="125"/>
      <c r="UJO29" s="125"/>
      <c r="UJP29" s="125"/>
      <c r="UJQ29" s="125"/>
      <c r="UJR29" s="125"/>
      <c r="UJS29" s="125"/>
      <c r="UJT29" s="125"/>
      <c r="UJU29" s="125"/>
      <c r="UJV29" s="125"/>
      <c r="UJW29" s="125"/>
      <c r="UJX29" s="125"/>
      <c r="UJY29" s="125"/>
      <c r="UJZ29" s="125"/>
      <c r="UKA29" s="125"/>
      <c r="UKB29" s="125"/>
      <c r="UKC29" s="125"/>
      <c r="UKD29" s="125"/>
      <c r="UKE29" s="125"/>
      <c r="UKF29" s="125"/>
      <c r="UKG29" s="125"/>
      <c r="UKH29" s="125"/>
      <c r="UKI29" s="125"/>
      <c r="UKJ29" s="125"/>
      <c r="UKK29" s="125"/>
      <c r="UKL29" s="125"/>
      <c r="UKM29" s="125"/>
      <c r="UKN29" s="125"/>
      <c r="UKO29" s="125"/>
      <c r="UKP29" s="125"/>
      <c r="UKQ29" s="125"/>
      <c r="UKR29" s="125"/>
      <c r="UKS29" s="125"/>
      <c r="UKT29" s="125"/>
      <c r="UKU29" s="125"/>
      <c r="UKV29" s="125"/>
      <c r="UKW29" s="125"/>
      <c r="UKX29" s="125"/>
      <c r="UKY29" s="125"/>
      <c r="UKZ29" s="125"/>
      <c r="ULA29" s="125"/>
      <c r="ULB29" s="125"/>
      <c r="ULC29" s="125"/>
      <c r="ULD29" s="125"/>
      <c r="ULE29" s="125"/>
      <c r="ULF29" s="125"/>
      <c r="ULG29" s="125"/>
      <c r="ULH29" s="125"/>
      <c r="ULI29" s="125"/>
      <c r="ULJ29" s="125"/>
      <c r="ULK29" s="125"/>
      <c r="ULL29" s="125"/>
      <c r="ULM29" s="125"/>
      <c r="ULN29" s="125"/>
      <c r="ULO29" s="125"/>
      <c r="ULP29" s="125"/>
      <c r="ULQ29" s="125"/>
      <c r="ULR29" s="125"/>
      <c r="ULS29" s="125"/>
      <c r="ULT29" s="125"/>
      <c r="ULU29" s="125"/>
      <c r="ULV29" s="125"/>
      <c r="ULW29" s="125"/>
      <c r="ULX29" s="125"/>
      <c r="ULY29" s="125"/>
      <c r="ULZ29" s="125"/>
      <c r="UMA29" s="125"/>
      <c r="UMB29" s="125"/>
      <c r="UMC29" s="125"/>
      <c r="UMD29" s="125"/>
      <c r="UME29" s="125"/>
      <c r="UMF29" s="125"/>
      <c r="UMG29" s="125"/>
      <c r="UMH29" s="125"/>
      <c r="UMI29" s="125"/>
      <c r="UMJ29" s="125"/>
      <c r="UMK29" s="125"/>
      <c r="UML29" s="125"/>
      <c r="UMM29" s="125"/>
      <c r="UMN29" s="125"/>
      <c r="UMO29" s="125"/>
      <c r="UMP29" s="125"/>
      <c r="UMQ29" s="125"/>
      <c r="UMR29" s="125"/>
      <c r="UMS29" s="125"/>
      <c r="UMT29" s="125"/>
      <c r="UMU29" s="125"/>
      <c r="UMV29" s="125"/>
      <c r="UMW29" s="125"/>
      <c r="UMX29" s="125"/>
      <c r="UMY29" s="125"/>
      <c r="UMZ29" s="125"/>
      <c r="UNA29" s="125"/>
      <c r="UNB29" s="125"/>
      <c r="UNC29" s="125"/>
      <c r="UND29" s="125"/>
      <c r="UNE29" s="125"/>
      <c r="UNF29" s="125"/>
      <c r="UNG29" s="125"/>
      <c r="UNH29" s="125"/>
      <c r="UNI29" s="125"/>
      <c r="UNJ29" s="125"/>
      <c r="UNK29" s="125"/>
      <c r="UNL29" s="125"/>
      <c r="UNM29" s="125"/>
      <c r="UNN29" s="125"/>
      <c r="UNO29" s="125"/>
      <c r="UNP29" s="125"/>
      <c r="UNQ29" s="125"/>
      <c r="UNR29" s="125"/>
      <c r="UNS29" s="125"/>
      <c r="UNT29" s="125"/>
      <c r="UNU29" s="125"/>
      <c r="UNV29" s="125"/>
      <c r="UNW29" s="125"/>
      <c r="UNX29" s="125"/>
      <c r="UNY29" s="125"/>
      <c r="UNZ29" s="125"/>
      <c r="UOA29" s="125"/>
      <c r="UOB29" s="125"/>
      <c r="UOC29" s="125"/>
      <c r="UOD29" s="125"/>
      <c r="UOE29" s="125"/>
      <c r="UOF29" s="125"/>
      <c r="UOG29" s="125"/>
      <c r="UOH29" s="125"/>
      <c r="UOI29" s="125"/>
      <c r="UOJ29" s="125"/>
      <c r="UOK29" s="125"/>
      <c r="UOL29" s="125"/>
      <c r="UOM29" s="125"/>
      <c r="UON29" s="125"/>
      <c r="UOO29" s="125"/>
      <c r="UOP29" s="125"/>
      <c r="UOQ29" s="125"/>
      <c r="UOR29" s="125"/>
      <c r="UOS29" s="125"/>
      <c r="UOT29" s="125"/>
      <c r="UOU29" s="125"/>
      <c r="UOV29" s="125"/>
      <c r="UOW29" s="125"/>
      <c r="UOX29" s="125"/>
      <c r="UOY29" s="125"/>
      <c r="UOZ29" s="125"/>
      <c r="UPA29" s="125"/>
      <c r="UPB29" s="125"/>
      <c r="UPC29" s="125"/>
      <c r="UPD29" s="125"/>
      <c r="UPE29" s="125"/>
      <c r="UPF29" s="125"/>
      <c r="UPG29" s="125"/>
      <c r="UPH29" s="125"/>
      <c r="UPI29" s="125"/>
      <c r="UPJ29" s="125"/>
      <c r="UPK29" s="125"/>
      <c r="UPL29" s="125"/>
      <c r="UPM29" s="125"/>
      <c r="UPN29" s="125"/>
      <c r="UPO29" s="125"/>
      <c r="UPP29" s="125"/>
      <c r="UPQ29" s="125"/>
      <c r="UPR29" s="125"/>
      <c r="UPS29" s="125"/>
      <c r="UPT29" s="125"/>
      <c r="UPU29" s="125"/>
      <c r="UPV29" s="125"/>
      <c r="UPW29" s="125"/>
      <c r="UPX29" s="125"/>
      <c r="UPY29" s="125"/>
      <c r="UPZ29" s="125"/>
      <c r="UQA29" s="125"/>
      <c r="UQB29" s="125"/>
      <c r="UQC29" s="125"/>
      <c r="UQD29" s="125"/>
      <c r="UQE29" s="125"/>
      <c r="UQF29" s="125"/>
      <c r="UQG29" s="125"/>
      <c r="UQH29" s="125"/>
      <c r="UQI29" s="125"/>
      <c r="UQJ29" s="125"/>
      <c r="UQK29" s="125"/>
      <c r="UQL29" s="125"/>
      <c r="UQM29" s="125"/>
      <c r="UQN29" s="125"/>
      <c r="UQO29" s="125"/>
      <c r="UQP29" s="125"/>
      <c r="UQQ29" s="125"/>
      <c r="UQR29" s="125"/>
      <c r="UQS29" s="125"/>
      <c r="UQT29" s="125"/>
      <c r="UQU29" s="125"/>
      <c r="UQV29" s="125"/>
      <c r="UQW29" s="125"/>
      <c r="UQX29" s="125"/>
      <c r="UQY29" s="125"/>
      <c r="UQZ29" s="125"/>
      <c r="URA29" s="125"/>
      <c r="URB29" s="125"/>
      <c r="URC29" s="125"/>
      <c r="URD29" s="125"/>
      <c r="URE29" s="125"/>
      <c r="URF29" s="125"/>
      <c r="URG29" s="125"/>
      <c r="URH29" s="125"/>
      <c r="URI29" s="125"/>
      <c r="URJ29" s="125"/>
      <c r="URK29" s="125"/>
      <c r="URL29" s="125"/>
      <c r="URM29" s="125"/>
      <c r="URN29" s="125"/>
      <c r="URO29" s="125"/>
      <c r="URP29" s="125"/>
      <c r="URQ29" s="125"/>
      <c r="URR29" s="125"/>
      <c r="URS29" s="125"/>
      <c r="URT29" s="125"/>
      <c r="URU29" s="125"/>
      <c r="URV29" s="125"/>
      <c r="URW29" s="125"/>
      <c r="URX29" s="125"/>
      <c r="URY29" s="125"/>
      <c r="URZ29" s="125"/>
      <c r="USA29" s="125"/>
      <c r="USB29" s="125"/>
      <c r="USC29" s="125"/>
      <c r="USD29" s="125"/>
      <c r="USE29" s="125"/>
      <c r="USF29" s="125"/>
      <c r="USG29" s="125"/>
      <c r="USH29" s="125"/>
      <c r="USI29" s="125"/>
      <c r="USJ29" s="125"/>
      <c r="USK29" s="125"/>
      <c r="USL29" s="125"/>
      <c r="USM29" s="125"/>
      <c r="USN29" s="125"/>
      <c r="USO29" s="125"/>
      <c r="USP29" s="125"/>
      <c r="USQ29" s="125"/>
      <c r="USR29" s="125"/>
      <c r="USS29" s="125"/>
      <c r="UST29" s="125"/>
      <c r="USU29" s="125"/>
      <c r="USV29" s="125"/>
      <c r="USW29" s="125"/>
      <c r="USX29" s="125"/>
      <c r="USY29" s="125"/>
      <c r="USZ29" s="125"/>
      <c r="UTA29" s="125"/>
      <c r="UTB29" s="125"/>
      <c r="UTC29" s="125"/>
      <c r="UTD29" s="125"/>
      <c r="UTE29" s="125"/>
      <c r="UTF29" s="125"/>
      <c r="UTG29" s="125"/>
      <c r="UTH29" s="125"/>
      <c r="UTI29" s="125"/>
      <c r="UTJ29" s="125"/>
      <c r="UTK29" s="125"/>
      <c r="UTL29" s="125"/>
      <c r="UTM29" s="125"/>
      <c r="UTN29" s="125"/>
      <c r="UTO29" s="125"/>
      <c r="UTP29" s="125"/>
      <c r="UTQ29" s="125"/>
      <c r="UTR29" s="125"/>
      <c r="UTS29" s="125"/>
      <c r="UTT29" s="125"/>
      <c r="UTU29" s="125"/>
      <c r="UTV29" s="125"/>
      <c r="UTW29" s="125"/>
      <c r="UTX29" s="125"/>
      <c r="UTY29" s="125"/>
      <c r="UTZ29" s="125"/>
      <c r="UUA29" s="125"/>
      <c r="UUB29" s="125"/>
      <c r="UUC29" s="125"/>
      <c r="UUD29" s="125"/>
      <c r="UUE29" s="125"/>
      <c r="UUF29" s="125"/>
      <c r="UUG29" s="125"/>
      <c r="UUH29" s="125"/>
      <c r="UUI29" s="125"/>
      <c r="UUJ29" s="125"/>
      <c r="UUK29" s="125"/>
      <c r="UUL29" s="125"/>
      <c r="UUM29" s="125"/>
      <c r="UUN29" s="125"/>
      <c r="UUO29" s="125"/>
      <c r="UUP29" s="125"/>
      <c r="UUQ29" s="125"/>
      <c r="UUR29" s="125"/>
      <c r="UUS29" s="125"/>
      <c r="UUT29" s="125"/>
      <c r="UUU29" s="125"/>
      <c r="UUV29" s="125"/>
      <c r="UUW29" s="125"/>
      <c r="UUX29" s="125"/>
      <c r="UUY29" s="125"/>
      <c r="UUZ29" s="125"/>
      <c r="UVA29" s="125"/>
      <c r="UVB29" s="125"/>
      <c r="UVC29" s="125"/>
      <c r="UVD29" s="125"/>
      <c r="UVE29" s="125"/>
      <c r="UVF29" s="125"/>
      <c r="UVG29" s="125"/>
      <c r="UVH29" s="125"/>
      <c r="UVI29" s="125"/>
      <c r="UVJ29" s="125"/>
      <c r="UVK29" s="125"/>
      <c r="UVL29" s="125"/>
      <c r="UVM29" s="125"/>
      <c r="UVN29" s="125"/>
      <c r="UVO29" s="125"/>
      <c r="UVP29" s="125"/>
      <c r="UVQ29" s="125"/>
      <c r="UVR29" s="125"/>
      <c r="UVS29" s="125"/>
      <c r="UVT29" s="125"/>
      <c r="UVU29" s="125"/>
      <c r="UVV29" s="125"/>
      <c r="UVW29" s="125"/>
      <c r="UVX29" s="125"/>
      <c r="UVY29" s="125"/>
      <c r="UVZ29" s="125"/>
      <c r="UWA29" s="125"/>
      <c r="UWB29" s="125"/>
      <c r="UWC29" s="125"/>
      <c r="UWD29" s="125"/>
      <c r="UWE29" s="125"/>
      <c r="UWF29" s="125"/>
      <c r="UWG29" s="125"/>
      <c r="UWH29" s="125"/>
      <c r="UWI29" s="125"/>
      <c r="UWJ29" s="125"/>
      <c r="UWK29" s="125"/>
      <c r="UWL29" s="125"/>
      <c r="UWM29" s="125"/>
      <c r="UWN29" s="125"/>
      <c r="UWO29" s="125"/>
      <c r="UWP29" s="125"/>
      <c r="UWQ29" s="125"/>
      <c r="UWR29" s="125"/>
      <c r="UWS29" s="125"/>
      <c r="UWT29" s="125"/>
      <c r="UWU29" s="125"/>
      <c r="UWV29" s="125"/>
      <c r="UWW29" s="125"/>
      <c r="UWX29" s="125"/>
      <c r="UWY29" s="125"/>
      <c r="UWZ29" s="125"/>
      <c r="UXA29" s="125"/>
      <c r="UXB29" s="125"/>
      <c r="UXC29" s="125"/>
      <c r="UXD29" s="125"/>
      <c r="UXE29" s="125"/>
      <c r="UXF29" s="125"/>
      <c r="UXG29" s="125"/>
      <c r="UXH29" s="125"/>
      <c r="UXI29" s="125"/>
      <c r="UXJ29" s="125"/>
      <c r="UXK29" s="125"/>
      <c r="UXL29" s="125"/>
      <c r="UXM29" s="125"/>
      <c r="UXN29" s="125"/>
      <c r="UXO29" s="125"/>
      <c r="UXP29" s="125"/>
      <c r="UXQ29" s="125"/>
      <c r="UXR29" s="125"/>
      <c r="UXS29" s="125"/>
      <c r="UXT29" s="125"/>
      <c r="UXU29" s="125"/>
      <c r="UXV29" s="125"/>
      <c r="UXW29" s="125"/>
      <c r="UXX29" s="125"/>
      <c r="UXY29" s="125"/>
      <c r="UXZ29" s="125"/>
      <c r="UYA29" s="125"/>
      <c r="UYB29" s="125"/>
      <c r="UYC29" s="125"/>
      <c r="UYD29" s="125"/>
      <c r="UYE29" s="125"/>
      <c r="UYF29" s="125"/>
      <c r="UYG29" s="125"/>
      <c r="UYH29" s="125"/>
      <c r="UYI29" s="125"/>
      <c r="UYJ29" s="125"/>
      <c r="UYK29" s="125"/>
      <c r="UYL29" s="125"/>
      <c r="UYM29" s="125"/>
      <c r="UYN29" s="125"/>
      <c r="UYO29" s="125"/>
      <c r="UYP29" s="125"/>
      <c r="UYQ29" s="125"/>
      <c r="UYR29" s="125"/>
      <c r="UYS29" s="125"/>
      <c r="UYT29" s="125"/>
      <c r="UYU29" s="125"/>
      <c r="UYV29" s="125"/>
      <c r="UYW29" s="125"/>
      <c r="UYX29" s="125"/>
      <c r="UYY29" s="125"/>
      <c r="UYZ29" s="125"/>
      <c r="UZA29" s="125"/>
      <c r="UZB29" s="125"/>
      <c r="UZC29" s="125"/>
      <c r="UZD29" s="125"/>
      <c r="UZE29" s="125"/>
      <c r="UZF29" s="125"/>
      <c r="UZG29" s="125"/>
      <c r="UZH29" s="125"/>
      <c r="UZI29" s="125"/>
      <c r="UZJ29" s="125"/>
      <c r="UZK29" s="125"/>
      <c r="UZL29" s="125"/>
      <c r="UZM29" s="125"/>
      <c r="UZN29" s="125"/>
      <c r="UZO29" s="125"/>
      <c r="UZP29" s="125"/>
      <c r="UZQ29" s="125"/>
      <c r="UZR29" s="125"/>
      <c r="UZS29" s="125"/>
      <c r="UZT29" s="125"/>
      <c r="UZU29" s="125"/>
      <c r="UZV29" s="125"/>
      <c r="UZW29" s="125"/>
      <c r="UZX29" s="125"/>
      <c r="UZY29" s="125"/>
      <c r="UZZ29" s="125"/>
      <c r="VAA29" s="125"/>
      <c r="VAB29" s="125"/>
      <c r="VAC29" s="125"/>
      <c r="VAD29" s="125"/>
      <c r="VAE29" s="125"/>
      <c r="VAF29" s="125"/>
      <c r="VAG29" s="125"/>
      <c r="VAH29" s="125"/>
      <c r="VAI29" s="125"/>
      <c r="VAJ29" s="125"/>
      <c r="VAK29" s="125"/>
      <c r="VAL29" s="125"/>
      <c r="VAM29" s="125"/>
      <c r="VAN29" s="125"/>
      <c r="VAO29" s="125"/>
      <c r="VAP29" s="125"/>
      <c r="VAQ29" s="125"/>
      <c r="VAR29" s="125"/>
      <c r="VAS29" s="125"/>
      <c r="VAT29" s="125"/>
      <c r="VAU29" s="125"/>
      <c r="VAV29" s="125"/>
      <c r="VAW29" s="125"/>
      <c r="VAX29" s="125"/>
      <c r="VAY29" s="125"/>
      <c r="VAZ29" s="125"/>
      <c r="VBA29" s="125"/>
      <c r="VBB29" s="125"/>
      <c r="VBC29" s="125"/>
      <c r="VBD29" s="125"/>
      <c r="VBE29" s="125"/>
      <c r="VBF29" s="125"/>
      <c r="VBG29" s="125"/>
      <c r="VBH29" s="125"/>
      <c r="VBI29" s="125"/>
      <c r="VBJ29" s="125"/>
      <c r="VBK29" s="125"/>
      <c r="VBL29" s="125"/>
      <c r="VBM29" s="125"/>
      <c r="VBN29" s="125"/>
      <c r="VBO29" s="125"/>
      <c r="VBP29" s="125"/>
      <c r="VBQ29" s="125"/>
      <c r="VBR29" s="125"/>
      <c r="VBS29" s="125"/>
      <c r="VBT29" s="125"/>
      <c r="VBU29" s="125"/>
      <c r="VBV29" s="125"/>
      <c r="VBW29" s="125"/>
      <c r="VBX29" s="125"/>
      <c r="VBY29" s="125"/>
      <c r="VBZ29" s="125"/>
      <c r="VCA29" s="125"/>
      <c r="VCB29" s="125"/>
      <c r="VCC29" s="125"/>
      <c r="VCD29" s="125"/>
      <c r="VCE29" s="125"/>
      <c r="VCF29" s="125"/>
      <c r="VCG29" s="125"/>
      <c r="VCH29" s="125"/>
      <c r="VCI29" s="125"/>
      <c r="VCJ29" s="125"/>
      <c r="VCK29" s="125"/>
      <c r="VCL29" s="125"/>
      <c r="VCM29" s="125"/>
      <c r="VCN29" s="125"/>
      <c r="VCO29" s="125"/>
      <c r="VCP29" s="125"/>
      <c r="VCQ29" s="125"/>
      <c r="VCR29" s="125"/>
      <c r="VCS29" s="125"/>
      <c r="VCT29" s="125"/>
      <c r="VCU29" s="125"/>
      <c r="VCV29" s="125"/>
      <c r="VCW29" s="125"/>
      <c r="VCX29" s="125"/>
      <c r="VCY29" s="125"/>
      <c r="VCZ29" s="125"/>
      <c r="VDA29" s="125"/>
      <c r="VDB29" s="125"/>
      <c r="VDC29" s="125"/>
      <c r="VDD29" s="125"/>
      <c r="VDE29" s="125"/>
      <c r="VDF29" s="125"/>
      <c r="VDG29" s="125"/>
      <c r="VDH29" s="125"/>
      <c r="VDI29" s="125"/>
      <c r="VDJ29" s="125"/>
      <c r="VDK29" s="125"/>
      <c r="VDL29" s="125"/>
      <c r="VDM29" s="125"/>
      <c r="VDN29" s="125"/>
      <c r="VDO29" s="125"/>
      <c r="VDP29" s="125"/>
      <c r="VDQ29" s="125"/>
      <c r="VDR29" s="125"/>
      <c r="VDS29" s="125"/>
      <c r="VDT29" s="125"/>
      <c r="VDU29" s="125"/>
      <c r="VDV29" s="125"/>
      <c r="VDW29" s="125"/>
      <c r="VDX29" s="125"/>
      <c r="VDY29" s="125"/>
      <c r="VDZ29" s="125"/>
      <c r="VEA29" s="125"/>
      <c r="VEB29" s="125"/>
      <c r="VEC29" s="125"/>
      <c r="VED29" s="125"/>
      <c r="VEE29" s="125"/>
      <c r="VEF29" s="125"/>
      <c r="VEG29" s="125"/>
      <c r="VEH29" s="125"/>
      <c r="VEI29" s="125"/>
      <c r="VEJ29" s="125"/>
      <c r="VEK29" s="125"/>
      <c r="VEL29" s="125"/>
      <c r="VEM29" s="125"/>
      <c r="VEN29" s="125"/>
      <c r="VEO29" s="125"/>
      <c r="VEP29" s="125"/>
      <c r="VEQ29" s="125"/>
      <c r="VER29" s="125"/>
      <c r="VES29" s="125"/>
      <c r="VET29" s="125"/>
      <c r="VEU29" s="125"/>
      <c r="VEV29" s="125"/>
      <c r="VEW29" s="125"/>
      <c r="VEX29" s="125"/>
      <c r="VEY29" s="125"/>
      <c r="VEZ29" s="125"/>
      <c r="VFA29" s="125"/>
      <c r="VFB29" s="125"/>
      <c r="VFC29" s="125"/>
      <c r="VFD29" s="125"/>
      <c r="VFE29" s="125"/>
      <c r="VFF29" s="125"/>
      <c r="VFG29" s="125"/>
      <c r="VFH29" s="125"/>
      <c r="VFI29" s="125"/>
      <c r="VFJ29" s="125"/>
      <c r="VFK29" s="125"/>
      <c r="VFL29" s="125"/>
      <c r="VFM29" s="125"/>
      <c r="VFN29" s="125"/>
      <c r="VFO29" s="125"/>
      <c r="VFP29" s="125"/>
      <c r="VFQ29" s="125"/>
      <c r="VFR29" s="125"/>
      <c r="VFS29" s="125"/>
      <c r="VFT29" s="125"/>
      <c r="VFU29" s="125"/>
      <c r="VFV29" s="125"/>
      <c r="VFW29" s="125"/>
      <c r="VFX29" s="125"/>
      <c r="VFY29" s="125"/>
      <c r="VFZ29" s="125"/>
      <c r="VGA29" s="125"/>
      <c r="VGB29" s="125"/>
      <c r="VGC29" s="125"/>
      <c r="VGD29" s="125"/>
      <c r="VGE29" s="125"/>
      <c r="VGF29" s="125"/>
      <c r="VGG29" s="125"/>
      <c r="VGH29" s="125"/>
      <c r="VGI29" s="125"/>
      <c r="VGJ29" s="125"/>
      <c r="VGK29" s="125"/>
      <c r="VGL29" s="125"/>
      <c r="VGM29" s="125"/>
      <c r="VGN29" s="125"/>
      <c r="VGO29" s="125"/>
      <c r="VGP29" s="125"/>
      <c r="VGQ29" s="125"/>
      <c r="VGR29" s="125"/>
      <c r="VGS29" s="125"/>
      <c r="VGT29" s="125"/>
      <c r="VGU29" s="125"/>
      <c r="VGV29" s="125"/>
      <c r="VGW29" s="125"/>
      <c r="VGX29" s="125"/>
      <c r="VGY29" s="125"/>
      <c r="VGZ29" s="125"/>
      <c r="VHA29" s="125"/>
      <c r="VHB29" s="125"/>
      <c r="VHC29" s="125"/>
      <c r="VHD29" s="125"/>
      <c r="VHE29" s="125"/>
      <c r="VHF29" s="125"/>
      <c r="VHG29" s="125"/>
      <c r="VHH29" s="125"/>
      <c r="VHI29" s="125"/>
      <c r="VHJ29" s="125"/>
      <c r="VHK29" s="125"/>
      <c r="VHL29" s="125"/>
      <c r="VHM29" s="125"/>
      <c r="VHN29" s="125"/>
      <c r="VHO29" s="125"/>
      <c r="VHP29" s="125"/>
      <c r="VHQ29" s="125"/>
      <c r="VHR29" s="125"/>
      <c r="VHS29" s="125"/>
      <c r="VHT29" s="125"/>
      <c r="VHU29" s="125"/>
      <c r="VHV29" s="125"/>
      <c r="VHW29" s="125"/>
      <c r="VHX29" s="125"/>
      <c r="VHY29" s="125"/>
      <c r="VHZ29" s="125"/>
      <c r="VIA29" s="125"/>
      <c r="VIB29" s="125"/>
      <c r="VIC29" s="125"/>
      <c r="VID29" s="125"/>
      <c r="VIE29" s="125"/>
      <c r="VIF29" s="125"/>
      <c r="VIG29" s="125"/>
      <c r="VIH29" s="125"/>
      <c r="VII29" s="125"/>
      <c r="VIJ29" s="125"/>
      <c r="VIK29" s="125"/>
      <c r="VIL29" s="125"/>
      <c r="VIM29" s="125"/>
      <c r="VIN29" s="125"/>
      <c r="VIO29" s="125"/>
      <c r="VIP29" s="125"/>
      <c r="VIQ29" s="125"/>
      <c r="VIR29" s="125"/>
      <c r="VIS29" s="125"/>
      <c r="VIT29" s="125"/>
      <c r="VIU29" s="125"/>
      <c r="VIV29" s="125"/>
      <c r="VIW29" s="125"/>
      <c r="VIX29" s="125"/>
      <c r="VIY29" s="125"/>
      <c r="VIZ29" s="125"/>
      <c r="VJA29" s="125"/>
      <c r="VJB29" s="125"/>
      <c r="VJC29" s="125"/>
      <c r="VJD29" s="125"/>
      <c r="VJE29" s="125"/>
      <c r="VJF29" s="125"/>
      <c r="VJG29" s="125"/>
      <c r="VJH29" s="125"/>
      <c r="VJI29" s="125"/>
      <c r="VJJ29" s="125"/>
      <c r="VJK29" s="125"/>
      <c r="VJL29" s="125"/>
      <c r="VJM29" s="125"/>
      <c r="VJN29" s="125"/>
      <c r="VJO29" s="125"/>
      <c r="VJP29" s="125"/>
      <c r="VJQ29" s="125"/>
      <c r="VJR29" s="125"/>
      <c r="VJS29" s="125"/>
      <c r="VJT29" s="125"/>
      <c r="VJU29" s="125"/>
      <c r="VJV29" s="125"/>
      <c r="VJW29" s="125"/>
      <c r="VJX29" s="125"/>
      <c r="VJY29" s="125"/>
      <c r="VJZ29" s="125"/>
      <c r="VKA29" s="125"/>
      <c r="VKB29" s="125"/>
      <c r="VKC29" s="125"/>
      <c r="VKD29" s="125"/>
      <c r="VKE29" s="125"/>
      <c r="VKF29" s="125"/>
      <c r="VKG29" s="125"/>
      <c r="VKH29" s="125"/>
      <c r="VKI29" s="125"/>
      <c r="VKJ29" s="125"/>
      <c r="VKK29" s="125"/>
      <c r="VKL29" s="125"/>
      <c r="VKM29" s="125"/>
      <c r="VKN29" s="125"/>
      <c r="VKO29" s="125"/>
      <c r="VKP29" s="125"/>
      <c r="VKQ29" s="125"/>
      <c r="VKR29" s="125"/>
      <c r="VKS29" s="125"/>
      <c r="VKT29" s="125"/>
      <c r="VKU29" s="125"/>
      <c r="VKV29" s="125"/>
      <c r="VKW29" s="125"/>
      <c r="VKX29" s="125"/>
      <c r="VKY29" s="125"/>
      <c r="VKZ29" s="125"/>
      <c r="VLA29" s="125"/>
      <c r="VLB29" s="125"/>
      <c r="VLC29" s="125"/>
      <c r="VLD29" s="125"/>
      <c r="VLE29" s="125"/>
      <c r="VLF29" s="125"/>
      <c r="VLG29" s="125"/>
      <c r="VLH29" s="125"/>
      <c r="VLI29" s="125"/>
      <c r="VLJ29" s="125"/>
      <c r="VLK29" s="125"/>
      <c r="VLL29" s="125"/>
      <c r="VLM29" s="125"/>
      <c r="VLN29" s="125"/>
      <c r="VLO29" s="125"/>
      <c r="VLP29" s="125"/>
      <c r="VLQ29" s="125"/>
      <c r="VLR29" s="125"/>
      <c r="VLS29" s="125"/>
      <c r="VLT29" s="125"/>
      <c r="VLU29" s="125"/>
      <c r="VLV29" s="125"/>
      <c r="VLW29" s="125"/>
      <c r="VLX29" s="125"/>
      <c r="VLY29" s="125"/>
      <c r="VLZ29" s="125"/>
      <c r="VMA29" s="125"/>
      <c r="VMB29" s="125"/>
      <c r="VMC29" s="125"/>
      <c r="VMD29" s="125"/>
      <c r="VME29" s="125"/>
      <c r="VMF29" s="125"/>
      <c r="VMG29" s="125"/>
      <c r="VMH29" s="125"/>
      <c r="VMI29" s="125"/>
      <c r="VMJ29" s="125"/>
      <c r="VMK29" s="125"/>
      <c r="VML29" s="125"/>
      <c r="VMM29" s="125"/>
      <c r="VMN29" s="125"/>
      <c r="VMO29" s="125"/>
      <c r="VMP29" s="125"/>
      <c r="VMQ29" s="125"/>
      <c r="VMR29" s="125"/>
      <c r="VMS29" s="125"/>
      <c r="VMT29" s="125"/>
      <c r="VMU29" s="125"/>
      <c r="VMV29" s="125"/>
      <c r="VMW29" s="125"/>
      <c r="VMX29" s="125"/>
      <c r="VMY29" s="125"/>
      <c r="VMZ29" s="125"/>
      <c r="VNA29" s="125"/>
      <c r="VNB29" s="125"/>
      <c r="VNC29" s="125"/>
      <c r="VND29" s="125"/>
      <c r="VNE29" s="125"/>
      <c r="VNF29" s="125"/>
      <c r="VNG29" s="125"/>
      <c r="VNH29" s="125"/>
      <c r="VNI29" s="125"/>
      <c r="VNJ29" s="125"/>
      <c r="VNK29" s="125"/>
      <c r="VNL29" s="125"/>
      <c r="VNM29" s="125"/>
      <c r="VNN29" s="125"/>
      <c r="VNO29" s="125"/>
      <c r="VNP29" s="125"/>
      <c r="VNQ29" s="125"/>
      <c r="VNR29" s="125"/>
      <c r="VNS29" s="125"/>
      <c r="VNT29" s="125"/>
      <c r="VNU29" s="125"/>
      <c r="VNV29" s="125"/>
      <c r="VNW29" s="125"/>
      <c r="VNX29" s="125"/>
      <c r="VNY29" s="125"/>
      <c r="VNZ29" s="125"/>
      <c r="VOA29" s="125"/>
      <c r="VOB29" s="125"/>
      <c r="VOC29" s="125"/>
      <c r="VOD29" s="125"/>
      <c r="VOE29" s="125"/>
      <c r="VOF29" s="125"/>
      <c r="VOG29" s="125"/>
      <c r="VOH29" s="125"/>
      <c r="VOI29" s="125"/>
      <c r="VOJ29" s="125"/>
      <c r="VOK29" s="125"/>
      <c r="VOL29" s="125"/>
      <c r="VOM29" s="125"/>
      <c r="VON29" s="125"/>
      <c r="VOO29" s="125"/>
      <c r="VOP29" s="125"/>
      <c r="VOQ29" s="125"/>
      <c r="VOR29" s="125"/>
      <c r="VOS29" s="125"/>
      <c r="VOT29" s="125"/>
      <c r="VOU29" s="125"/>
      <c r="VOV29" s="125"/>
      <c r="VOW29" s="125"/>
      <c r="VOX29" s="125"/>
      <c r="VOY29" s="125"/>
      <c r="VOZ29" s="125"/>
      <c r="VPA29" s="125"/>
      <c r="VPB29" s="125"/>
      <c r="VPC29" s="125"/>
      <c r="VPD29" s="125"/>
      <c r="VPE29" s="125"/>
      <c r="VPF29" s="125"/>
      <c r="VPG29" s="125"/>
      <c r="VPH29" s="125"/>
      <c r="VPI29" s="125"/>
      <c r="VPJ29" s="125"/>
      <c r="VPK29" s="125"/>
      <c r="VPL29" s="125"/>
      <c r="VPM29" s="125"/>
      <c r="VPN29" s="125"/>
      <c r="VPO29" s="125"/>
      <c r="VPP29" s="125"/>
      <c r="VPQ29" s="125"/>
      <c r="VPR29" s="125"/>
      <c r="VPS29" s="125"/>
      <c r="VPT29" s="125"/>
      <c r="VPU29" s="125"/>
      <c r="VPV29" s="125"/>
      <c r="VPW29" s="125"/>
      <c r="VPX29" s="125"/>
      <c r="VPY29" s="125"/>
      <c r="VPZ29" s="125"/>
      <c r="VQA29" s="125"/>
      <c r="VQB29" s="125"/>
      <c r="VQC29" s="125"/>
      <c r="VQD29" s="125"/>
      <c r="VQE29" s="125"/>
      <c r="VQF29" s="125"/>
      <c r="VQG29" s="125"/>
      <c r="VQH29" s="125"/>
      <c r="VQI29" s="125"/>
      <c r="VQJ29" s="125"/>
      <c r="VQK29" s="125"/>
      <c r="VQL29" s="125"/>
      <c r="VQM29" s="125"/>
      <c r="VQN29" s="125"/>
      <c r="VQO29" s="125"/>
      <c r="VQP29" s="125"/>
      <c r="VQQ29" s="125"/>
      <c r="VQR29" s="125"/>
      <c r="VQS29" s="125"/>
      <c r="VQT29" s="125"/>
      <c r="VQU29" s="125"/>
      <c r="VQV29" s="125"/>
      <c r="VQW29" s="125"/>
      <c r="VQX29" s="125"/>
      <c r="VQY29" s="125"/>
      <c r="VQZ29" s="125"/>
      <c r="VRA29" s="125"/>
      <c r="VRB29" s="125"/>
      <c r="VRC29" s="125"/>
      <c r="VRD29" s="125"/>
      <c r="VRE29" s="125"/>
      <c r="VRF29" s="125"/>
      <c r="VRG29" s="125"/>
      <c r="VRH29" s="125"/>
      <c r="VRI29" s="125"/>
      <c r="VRJ29" s="125"/>
      <c r="VRK29" s="125"/>
      <c r="VRL29" s="125"/>
      <c r="VRM29" s="125"/>
      <c r="VRN29" s="125"/>
      <c r="VRO29" s="125"/>
      <c r="VRP29" s="125"/>
      <c r="VRQ29" s="125"/>
      <c r="VRR29" s="125"/>
      <c r="VRS29" s="125"/>
      <c r="VRT29" s="125"/>
      <c r="VRU29" s="125"/>
      <c r="VRV29" s="125"/>
      <c r="VRW29" s="125"/>
      <c r="VRX29" s="125"/>
      <c r="VRY29" s="125"/>
      <c r="VRZ29" s="125"/>
      <c r="VSA29" s="125"/>
      <c r="VSB29" s="125"/>
      <c r="VSC29" s="125"/>
      <c r="VSD29" s="125"/>
      <c r="VSE29" s="125"/>
      <c r="VSF29" s="125"/>
      <c r="VSG29" s="125"/>
      <c r="VSH29" s="125"/>
      <c r="VSI29" s="125"/>
      <c r="VSJ29" s="125"/>
      <c r="VSK29" s="125"/>
      <c r="VSL29" s="125"/>
      <c r="VSM29" s="125"/>
      <c r="VSN29" s="125"/>
      <c r="VSO29" s="125"/>
      <c r="VSP29" s="125"/>
      <c r="VSQ29" s="125"/>
      <c r="VSR29" s="125"/>
      <c r="VSS29" s="125"/>
      <c r="VST29" s="125"/>
      <c r="VSU29" s="125"/>
      <c r="VSV29" s="125"/>
      <c r="VSW29" s="125"/>
      <c r="VSX29" s="125"/>
      <c r="VSY29" s="125"/>
      <c r="VSZ29" s="125"/>
      <c r="VTA29" s="125"/>
      <c r="VTB29" s="125"/>
      <c r="VTC29" s="125"/>
      <c r="VTD29" s="125"/>
      <c r="VTE29" s="125"/>
      <c r="VTF29" s="125"/>
      <c r="VTG29" s="125"/>
      <c r="VTH29" s="125"/>
      <c r="VTI29" s="125"/>
      <c r="VTJ29" s="125"/>
      <c r="VTK29" s="125"/>
      <c r="VTL29" s="125"/>
      <c r="VTM29" s="125"/>
      <c r="VTN29" s="125"/>
      <c r="VTO29" s="125"/>
      <c r="VTP29" s="125"/>
      <c r="VTQ29" s="125"/>
      <c r="VTR29" s="125"/>
      <c r="VTS29" s="125"/>
      <c r="VTT29" s="125"/>
      <c r="VTU29" s="125"/>
      <c r="VTV29" s="125"/>
      <c r="VTW29" s="125"/>
      <c r="VTX29" s="125"/>
      <c r="VTY29" s="125"/>
      <c r="VTZ29" s="125"/>
      <c r="VUA29" s="125"/>
      <c r="VUB29" s="125"/>
      <c r="VUC29" s="125"/>
      <c r="VUD29" s="125"/>
      <c r="VUE29" s="125"/>
      <c r="VUF29" s="125"/>
      <c r="VUG29" s="125"/>
      <c r="VUH29" s="125"/>
      <c r="VUI29" s="125"/>
      <c r="VUJ29" s="125"/>
      <c r="VUK29" s="125"/>
      <c r="VUL29" s="125"/>
      <c r="VUM29" s="125"/>
      <c r="VUN29" s="125"/>
      <c r="VUO29" s="125"/>
      <c r="VUP29" s="125"/>
      <c r="VUQ29" s="125"/>
      <c r="VUR29" s="125"/>
      <c r="VUS29" s="125"/>
      <c r="VUT29" s="125"/>
      <c r="VUU29" s="125"/>
      <c r="VUV29" s="125"/>
      <c r="VUW29" s="125"/>
      <c r="VUX29" s="125"/>
      <c r="VUY29" s="125"/>
      <c r="VUZ29" s="125"/>
      <c r="VVA29" s="125"/>
      <c r="VVB29" s="125"/>
      <c r="VVC29" s="125"/>
      <c r="VVD29" s="125"/>
      <c r="VVE29" s="125"/>
      <c r="VVF29" s="125"/>
      <c r="VVG29" s="125"/>
      <c r="VVH29" s="125"/>
      <c r="VVI29" s="125"/>
      <c r="VVJ29" s="125"/>
      <c r="VVK29" s="125"/>
      <c r="VVL29" s="125"/>
      <c r="VVM29" s="125"/>
      <c r="VVN29" s="125"/>
      <c r="VVO29" s="125"/>
      <c r="VVP29" s="125"/>
      <c r="VVQ29" s="125"/>
      <c r="VVR29" s="125"/>
      <c r="VVS29" s="125"/>
      <c r="VVT29" s="125"/>
      <c r="VVU29" s="125"/>
      <c r="VVV29" s="125"/>
      <c r="VVW29" s="125"/>
      <c r="VVX29" s="125"/>
      <c r="VVY29" s="125"/>
      <c r="VVZ29" s="125"/>
      <c r="VWA29" s="125"/>
      <c r="VWB29" s="125"/>
      <c r="VWC29" s="125"/>
      <c r="VWD29" s="125"/>
      <c r="VWE29" s="125"/>
      <c r="VWF29" s="125"/>
      <c r="VWG29" s="125"/>
      <c r="VWH29" s="125"/>
      <c r="VWI29" s="125"/>
      <c r="VWJ29" s="125"/>
      <c r="VWK29" s="125"/>
      <c r="VWL29" s="125"/>
      <c r="VWM29" s="125"/>
      <c r="VWN29" s="125"/>
      <c r="VWO29" s="125"/>
      <c r="VWP29" s="125"/>
      <c r="VWQ29" s="125"/>
      <c r="VWR29" s="125"/>
      <c r="VWS29" s="125"/>
      <c r="VWT29" s="125"/>
      <c r="VWU29" s="125"/>
      <c r="VWV29" s="125"/>
      <c r="VWW29" s="125"/>
      <c r="VWX29" s="125"/>
      <c r="VWY29" s="125"/>
      <c r="VWZ29" s="125"/>
      <c r="VXA29" s="125"/>
      <c r="VXB29" s="125"/>
      <c r="VXC29" s="125"/>
      <c r="VXD29" s="125"/>
      <c r="VXE29" s="125"/>
      <c r="VXF29" s="125"/>
      <c r="VXG29" s="125"/>
      <c r="VXH29" s="125"/>
      <c r="VXI29" s="125"/>
      <c r="VXJ29" s="125"/>
      <c r="VXK29" s="125"/>
      <c r="VXL29" s="125"/>
      <c r="VXM29" s="125"/>
      <c r="VXN29" s="125"/>
      <c r="VXO29" s="125"/>
      <c r="VXP29" s="125"/>
      <c r="VXQ29" s="125"/>
      <c r="VXR29" s="125"/>
      <c r="VXS29" s="125"/>
      <c r="VXT29" s="125"/>
      <c r="VXU29" s="125"/>
      <c r="VXV29" s="125"/>
      <c r="VXW29" s="125"/>
      <c r="VXX29" s="125"/>
      <c r="VXY29" s="125"/>
      <c r="VXZ29" s="125"/>
      <c r="VYA29" s="125"/>
      <c r="VYB29" s="125"/>
      <c r="VYC29" s="125"/>
      <c r="VYD29" s="125"/>
      <c r="VYE29" s="125"/>
      <c r="VYF29" s="125"/>
      <c r="VYG29" s="125"/>
      <c r="VYH29" s="125"/>
      <c r="VYI29" s="125"/>
      <c r="VYJ29" s="125"/>
      <c r="VYK29" s="125"/>
      <c r="VYL29" s="125"/>
      <c r="VYM29" s="125"/>
      <c r="VYN29" s="125"/>
      <c r="VYO29" s="125"/>
      <c r="VYP29" s="125"/>
      <c r="VYQ29" s="125"/>
      <c r="VYR29" s="125"/>
      <c r="VYS29" s="125"/>
      <c r="VYT29" s="125"/>
      <c r="VYU29" s="125"/>
      <c r="VYV29" s="125"/>
      <c r="VYW29" s="125"/>
      <c r="VYX29" s="125"/>
      <c r="VYY29" s="125"/>
      <c r="VYZ29" s="125"/>
      <c r="VZA29" s="125"/>
      <c r="VZB29" s="125"/>
      <c r="VZC29" s="125"/>
      <c r="VZD29" s="125"/>
      <c r="VZE29" s="125"/>
      <c r="VZF29" s="125"/>
      <c r="VZG29" s="125"/>
      <c r="VZH29" s="125"/>
      <c r="VZI29" s="125"/>
      <c r="VZJ29" s="125"/>
      <c r="VZK29" s="125"/>
      <c r="VZL29" s="125"/>
      <c r="VZM29" s="125"/>
      <c r="VZN29" s="125"/>
      <c r="VZO29" s="125"/>
      <c r="VZP29" s="125"/>
      <c r="VZQ29" s="125"/>
      <c r="VZR29" s="125"/>
      <c r="VZS29" s="125"/>
      <c r="VZT29" s="125"/>
      <c r="VZU29" s="125"/>
      <c r="VZV29" s="125"/>
      <c r="VZW29" s="125"/>
      <c r="VZX29" s="125"/>
      <c r="VZY29" s="125"/>
      <c r="VZZ29" s="125"/>
      <c r="WAA29" s="125"/>
      <c r="WAB29" s="125"/>
      <c r="WAC29" s="125"/>
      <c r="WAD29" s="125"/>
      <c r="WAE29" s="125"/>
      <c r="WAF29" s="125"/>
      <c r="WAG29" s="125"/>
      <c r="WAH29" s="125"/>
      <c r="WAI29" s="125"/>
      <c r="WAJ29" s="125"/>
      <c r="WAK29" s="125"/>
      <c r="WAL29" s="125"/>
      <c r="WAM29" s="125"/>
      <c r="WAN29" s="125"/>
      <c r="WAO29" s="125"/>
      <c r="WAP29" s="125"/>
      <c r="WAQ29" s="125"/>
      <c r="WAR29" s="125"/>
      <c r="WAS29" s="125"/>
      <c r="WAT29" s="125"/>
      <c r="WAU29" s="125"/>
      <c r="WAV29" s="125"/>
      <c r="WAW29" s="125"/>
      <c r="WAX29" s="125"/>
      <c r="WAY29" s="125"/>
      <c r="WAZ29" s="125"/>
      <c r="WBA29" s="125"/>
      <c r="WBB29" s="125"/>
      <c r="WBC29" s="125"/>
      <c r="WBD29" s="125"/>
      <c r="WBE29" s="125"/>
      <c r="WBF29" s="125"/>
      <c r="WBG29" s="125"/>
      <c r="WBH29" s="125"/>
      <c r="WBI29" s="125"/>
      <c r="WBJ29" s="125"/>
      <c r="WBK29" s="125"/>
      <c r="WBL29" s="125"/>
      <c r="WBM29" s="125"/>
      <c r="WBN29" s="125"/>
      <c r="WBO29" s="125"/>
      <c r="WBP29" s="125"/>
      <c r="WBQ29" s="125"/>
      <c r="WBR29" s="125"/>
      <c r="WBS29" s="125"/>
      <c r="WBT29" s="125"/>
      <c r="WBU29" s="125"/>
      <c r="WBV29" s="125"/>
      <c r="WBW29" s="125"/>
      <c r="WBX29" s="125"/>
      <c r="WBY29" s="125"/>
      <c r="WBZ29" s="125"/>
      <c r="WCA29" s="125"/>
      <c r="WCB29" s="125"/>
      <c r="WCC29" s="125"/>
      <c r="WCD29" s="125"/>
      <c r="WCE29" s="125"/>
      <c r="WCF29" s="125"/>
      <c r="WCG29" s="125"/>
      <c r="WCH29" s="125"/>
      <c r="WCI29" s="125"/>
      <c r="WCJ29" s="125"/>
      <c r="WCK29" s="125"/>
      <c r="WCL29" s="125"/>
      <c r="WCM29" s="125"/>
      <c r="WCN29" s="125"/>
      <c r="WCO29" s="125"/>
      <c r="WCP29" s="125"/>
      <c r="WCQ29" s="125"/>
      <c r="WCR29" s="125"/>
      <c r="WCS29" s="125"/>
      <c r="WCT29" s="125"/>
      <c r="WCU29" s="125"/>
      <c r="WCV29" s="125"/>
      <c r="WCW29" s="125"/>
      <c r="WCX29" s="125"/>
      <c r="WCY29" s="125"/>
      <c r="WCZ29" s="125"/>
      <c r="WDA29" s="125"/>
      <c r="WDB29" s="125"/>
      <c r="WDC29" s="125"/>
      <c r="WDD29" s="125"/>
      <c r="WDE29" s="125"/>
      <c r="WDF29" s="125"/>
      <c r="WDG29" s="125"/>
      <c r="WDH29" s="125"/>
      <c r="WDI29" s="125"/>
      <c r="WDJ29" s="125"/>
      <c r="WDK29" s="125"/>
      <c r="WDL29" s="125"/>
      <c r="WDM29" s="125"/>
      <c r="WDN29" s="125"/>
      <c r="WDO29" s="125"/>
      <c r="WDP29" s="125"/>
      <c r="WDQ29" s="125"/>
      <c r="WDR29" s="125"/>
      <c r="WDS29" s="125"/>
      <c r="WDT29" s="125"/>
      <c r="WDU29" s="125"/>
      <c r="WDV29" s="125"/>
      <c r="WDW29" s="125"/>
      <c r="WDX29" s="125"/>
      <c r="WDY29" s="125"/>
      <c r="WDZ29" s="125"/>
      <c r="WEA29" s="125"/>
      <c r="WEB29" s="125"/>
      <c r="WEC29" s="125"/>
      <c r="WED29" s="125"/>
      <c r="WEE29" s="125"/>
      <c r="WEF29" s="125"/>
      <c r="WEG29" s="125"/>
      <c r="WEH29" s="125"/>
      <c r="WEI29" s="125"/>
      <c r="WEJ29" s="125"/>
      <c r="WEK29" s="125"/>
      <c r="WEL29" s="125"/>
      <c r="WEM29" s="125"/>
      <c r="WEN29" s="125"/>
      <c r="WEO29" s="125"/>
      <c r="WEP29" s="125"/>
      <c r="WEQ29" s="125"/>
      <c r="WER29" s="125"/>
      <c r="WES29" s="125"/>
      <c r="WET29" s="125"/>
      <c r="WEU29" s="125"/>
      <c r="WEV29" s="125"/>
      <c r="WEW29" s="125"/>
      <c r="WEX29" s="125"/>
      <c r="WEY29" s="125"/>
      <c r="WEZ29" s="125"/>
      <c r="WFA29" s="125"/>
      <c r="WFB29" s="125"/>
      <c r="WFC29" s="125"/>
      <c r="WFD29" s="125"/>
      <c r="WFE29" s="125"/>
      <c r="WFF29" s="125"/>
      <c r="WFG29" s="125"/>
      <c r="WFH29" s="125"/>
      <c r="WFI29" s="125"/>
      <c r="WFJ29" s="125"/>
      <c r="WFK29" s="125"/>
      <c r="WFL29" s="125"/>
      <c r="WFM29" s="125"/>
      <c r="WFN29" s="125"/>
      <c r="WFO29" s="125"/>
      <c r="WFP29" s="125"/>
      <c r="WFQ29" s="125"/>
      <c r="WFR29" s="125"/>
      <c r="WFS29" s="125"/>
      <c r="WFT29" s="125"/>
      <c r="WFU29" s="125"/>
      <c r="WFV29" s="125"/>
      <c r="WFW29" s="125"/>
      <c r="WFX29" s="125"/>
      <c r="WFY29" s="125"/>
      <c r="WFZ29" s="125"/>
      <c r="WGA29" s="125"/>
      <c r="WGB29" s="125"/>
      <c r="WGC29" s="125"/>
      <c r="WGD29" s="125"/>
      <c r="WGE29" s="125"/>
      <c r="WGF29" s="125"/>
      <c r="WGG29" s="125"/>
      <c r="WGH29" s="125"/>
      <c r="WGI29" s="125"/>
      <c r="WGJ29" s="125"/>
      <c r="WGK29" s="125"/>
      <c r="WGL29" s="125"/>
      <c r="WGM29" s="125"/>
      <c r="WGN29" s="125"/>
      <c r="WGO29" s="125"/>
      <c r="WGP29" s="125"/>
      <c r="WGQ29" s="125"/>
      <c r="WGR29" s="125"/>
      <c r="WGS29" s="125"/>
      <c r="WGT29" s="125"/>
      <c r="WGU29" s="125"/>
      <c r="WGV29" s="125"/>
      <c r="WGW29" s="125"/>
      <c r="WGX29" s="125"/>
      <c r="WGY29" s="125"/>
      <c r="WGZ29" s="125"/>
      <c r="WHA29" s="125"/>
      <c r="WHB29" s="125"/>
      <c r="WHC29" s="125"/>
      <c r="WHD29" s="125"/>
      <c r="WHE29" s="125"/>
      <c r="WHF29" s="125"/>
      <c r="WHG29" s="125"/>
      <c r="WHH29" s="125"/>
      <c r="WHI29" s="125"/>
      <c r="WHJ29" s="125"/>
      <c r="WHK29" s="125"/>
      <c r="WHL29" s="125"/>
      <c r="WHM29" s="125"/>
      <c r="WHN29" s="125"/>
      <c r="WHO29" s="125"/>
      <c r="WHP29" s="125"/>
      <c r="WHQ29" s="125"/>
      <c r="WHR29" s="125"/>
      <c r="WHS29" s="125"/>
      <c r="WHT29" s="125"/>
      <c r="WHU29" s="125"/>
      <c r="WHV29" s="125"/>
      <c r="WHW29" s="125"/>
      <c r="WHX29" s="125"/>
      <c r="WHY29" s="125"/>
      <c r="WHZ29" s="125"/>
      <c r="WIA29" s="125"/>
      <c r="WIB29" s="125"/>
      <c r="WIC29" s="125"/>
      <c r="WID29" s="125"/>
      <c r="WIE29" s="125"/>
      <c r="WIF29" s="125"/>
      <c r="WIG29" s="125"/>
      <c r="WIH29" s="125"/>
      <c r="WII29" s="125"/>
      <c r="WIJ29" s="125"/>
      <c r="WIK29" s="125"/>
      <c r="WIL29" s="125"/>
      <c r="WIM29" s="125"/>
      <c r="WIN29" s="125"/>
      <c r="WIO29" s="125"/>
      <c r="WIP29" s="125"/>
      <c r="WIQ29" s="125"/>
      <c r="WIR29" s="125"/>
      <c r="WIS29" s="125"/>
      <c r="WIT29" s="125"/>
      <c r="WIU29" s="125"/>
      <c r="WIV29" s="125"/>
      <c r="WIW29" s="125"/>
      <c r="WIX29" s="125"/>
      <c r="WIY29" s="125"/>
      <c r="WIZ29" s="125"/>
      <c r="WJA29" s="125"/>
      <c r="WJB29" s="125"/>
      <c r="WJC29" s="125"/>
      <c r="WJD29" s="125"/>
      <c r="WJE29" s="125"/>
      <c r="WJF29" s="125"/>
      <c r="WJG29" s="125"/>
      <c r="WJH29" s="125"/>
      <c r="WJI29" s="125"/>
      <c r="WJJ29" s="125"/>
      <c r="WJK29" s="125"/>
      <c r="WJL29" s="125"/>
      <c r="WJM29" s="125"/>
      <c r="WJN29" s="125"/>
      <c r="WJO29" s="125"/>
      <c r="WJP29" s="125"/>
      <c r="WJQ29" s="125"/>
      <c r="WJR29" s="125"/>
      <c r="WJS29" s="125"/>
      <c r="WJT29" s="125"/>
      <c r="WJU29" s="125"/>
      <c r="WJV29" s="125"/>
      <c r="WJW29" s="125"/>
      <c r="WJX29" s="125"/>
      <c r="WJY29" s="125"/>
      <c r="WJZ29" s="125"/>
      <c r="WKA29" s="125"/>
      <c r="WKB29" s="125"/>
      <c r="WKC29" s="125"/>
      <c r="WKD29" s="125"/>
      <c r="WKE29" s="125"/>
      <c r="WKF29" s="125"/>
      <c r="WKG29" s="125"/>
      <c r="WKH29" s="125"/>
      <c r="WKI29" s="125"/>
      <c r="WKJ29" s="125"/>
      <c r="WKK29" s="125"/>
      <c r="WKL29" s="125"/>
      <c r="WKM29" s="125"/>
      <c r="WKN29" s="125"/>
      <c r="WKO29" s="125"/>
      <c r="WKP29" s="125"/>
      <c r="WKQ29" s="125"/>
      <c r="WKR29" s="125"/>
      <c r="WKS29" s="125"/>
      <c r="WKT29" s="125"/>
      <c r="WKU29" s="125"/>
      <c r="WKV29" s="125"/>
      <c r="WKW29" s="125"/>
      <c r="WKX29" s="125"/>
      <c r="WKY29" s="125"/>
      <c r="WKZ29" s="125"/>
      <c r="WLA29" s="125"/>
      <c r="WLB29" s="125"/>
      <c r="WLC29" s="125"/>
      <c r="WLD29" s="125"/>
      <c r="WLE29" s="125"/>
      <c r="WLF29" s="125"/>
      <c r="WLG29" s="125"/>
      <c r="WLH29" s="125"/>
      <c r="WLI29" s="125"/>
      <c r="WLJ29" s="125"/>
      <c r="WLK29" s="125"/>
      <c r="WLL29" s="125"/>
      <c r="WLM29" s="125"/>
      <c r="WLN29" s="125"/>
      <c r="WLO29" s="125"/>
      <c r="WLP29" s="125"/>
      <c r="WLQ29" s="125"/>
      <c r="WLR29" s="125"/>
      <c r="WLS29" s="125"/>
      <c r="WLT29" s="125"/>
      <c r="WLU29" s="125"/>
      <c r="WLV29" s="125"/>
      <c r="WLW29" s="125"/>
      <c r="WLX29" s="125"/>
      <c r="WLY29" s="125"/>
      <c r="WLZ29" s="125"/>
      <c r="WMA29" s="125"/>
      <c r="WMB29" s="125"/>
      <c r="WMC29" s="125"/>
      <c r="WMD29" s="125"/>
      <c r="WME29" s="125"/>
      <c r="WMF29" s="125"/>
      <c r="WMG29" s="125"/>
      <c r="WMH29" s="125"/>
      <c r="WMI29" s="125"/>
      <c r="WMJ29" s="125"/>
      <c r="WMK29" s="125"/>
      <c r="WML29" s="125"/>
      <c r="WMM29" s="125"/>
      <c r="WMN29" s="125"/>
      <c r="WMO29" s="125"/>
      <c r="WMP29" s="125"/>
      <c r="WMQ29" s="125"/>
      <c r="WMR29" s="125"/>
      <c r="WMS29" s="125"/>
      <c r="WMT29" s="125"/>
      <c r="WMU29" s="125"/>
      <c r="WMV29" s="125"/>
      <c r="WMW29" s="125"/>
      <c r="WMX29" s="125"/>
      <c r="WMY29" s="125"/>
      <c r="WMZ29" s="125"/>
      <c r="WNA29" s="125"/>
      <c r="WNB29" s="125"/>
      <c r="WNC29" s="125"/>
      <c r="WND29" s="125"/>
      <c r="WNE29" s="125"/>
      <c r="WNF29" s="125"/>
      <c r="WNG29" s="125"/>
      <c r="WNH29" s="125"/>
      <c r="WNI29" s="125"/>
      <c r="WNJ29" s="125"/>
      <c r="WNK29" s="125"/>
      <c r="WNL29" s="125"/>
      <c r="WNM29" s="125"/>
      <c r="WNN29" s="125"/>
      <c r="WNO29" s="125"/>
      <c r="WNP29" s="125"/>
      <c r="WNQ29" s="125"/>
      <c r="WNR29" s="125"/>
      <c r="WNS29" s="125"/>
      <c r="WNT29" s="125"/>
      <c r="WNU29" s="125"/>
      <c r="WNV29" s="125"/>
      <c r="WNW29" s="125"/>
      <c r="WNX29" s="125"/>
      <c r="WNY29" s="125"/>
      <c r="WNZ29" s="125"/>
      <c r="WOA29" s="125"/>
      <c r="WOB29" s="125"/>
      <c r="WOC29" s="125"/>
      <c r="WOD29" s="125"/>
      <c r="WOE29" s="125"/>
      <c r="WOF29" s="125"/>
      <c r="WOG29" s="125"/>
      <c r="WOH29" s="125"/>
      <c r="WOI29" s="125"/>
      <c r="WOJ29" s="125"/>
      <c r="WOK29" s="125"/>
      <c r="WOL29" s="125"/>
      <c r="WOM29" s="125"/>
      <c r="WON29" s="125"/>
      <c r="WOO29" s="125"/>
      <c r="WOP29" s="125"/>
      <c r="WOQ29" s="125"/>
      <c r="WOR29" s="125"/>
      <c r="WOS29" s="125"/>
      <c r="WOT29" s="125"/>
      <c r="WOU29" s="125"/>
      <c r="WOV29" s="125"/>
      <c r="WOW29" s="125"/>
      <c r="WOX29" s="125"/>
      <c r="WOY29" s="125"/>
      <c r="WOZ29" s="125"/>
      <c r="WPA29" s="125"/>
      <c r="WPB29" s="125"/>
      <c r="WPC29" s="125"/>
      <c r="WPD29" s="125"/>
      <c r="WPE29" s="125"/>
      <c r="WPF29" s="125"/>
      <c r="WPG29" s="125"/>
      <c r="WPH29" s="125"/>
      <c r="WPI29" s="125"/>
      <c r="WPJ29" s="125"/>
      <c r="WPK29" s="125"/>
      <c r="WPL29" s="125"/>
      <c r="WPM29" s="125"/>
      <c r="WPN29" s="125"/>
      <c r="WPO29" s="125"/>
      <c r="WPP29" s="125"/>
      <c r="WPQ29" s="125"/>
      <c r="WPR29" s="125"/>
      <c r="WPS29" s="125"/>
      <c r="WPT29" s="125"/>
      <c r="WPU29" s="125"/>
      <c r="WPV29" s="125"/>
      <c r="WPW29" s="125"/>
      <c r="WPX29" s="125"/>
      <c r="WPY29" s="125"/>
      <c r="WPZ29" s="125"/>
      <c r="WQA29" s="125"/>
      <c r="WQB29" s="125"/>
      <c r="WQC29" s="125"/>
      <c r="WQD29" s="125"/>
      <c r="WQE29" s="125"/>
      <c r="WQF29" s="125"/>
      <c r="WQG29" s="125"/>
      <c r="WQH29" s="125"/>
      <c r="WQI29" s="125"/>
      <c r="WQJ29" s="125"/>
      <c r="WQK29" s="125"/>
      <c r="WQL29" s="125"/>
      <c r="WQM29" s="125"/>
      <c r="WQN29" s="125"/>
      <c r="WQO29" s="125"/>
      <c r="WQP29" s="125"/>
      <c r="WQQ29" s="125"/>
      <c r="WQR29" s="125"/>
      <c r="WQS29" s="125"/>
      <c r="WQT29" s="125"/>
      <c r="WQU29" s="125"/>
      <c r="WQV29" s="125"/>
      <c r="WQW29" s="125"/>
      <c r="WQX29" s="125"/>
      <c r="WQY29" s="125"/>
      <c r="WQZ29" s="125"/>
      <c r="WRA29" s="125"/>
      <c r="WRB29" s="125"/>
      <c r="WRC29" s="125"/>
      <c r="WRD29" s="125"/>
      <c r="WRE29" s="125"/>
      <c r="WRF29" s="125"/>
      <c r="WRG29" s="125"/>
      <c r="WRH29" s="125"/>
      <c r="WRI29" s="125"/>
      <c r="WRJ29" s="125"/>
      <c r="WRK29" s="125"/>
      <c r="WRL29" s="125"/>
      <c r="WRM29" s="125"/>
      <c r="WRN29" s="125"/>
      <c r="WRO29" s="125"/>
      <c r="WRP29" s="125"/>
      <c r="WRQ29" s="125"/>
      <c r="WRR29" s="125"/>
      <c r="WRS29" s="125"/>
      <c r="WRT29" s="125"/>
      <c r="WRU29" s="125"/>
      <c r="WRV29" s="125"/>
      <c r="WRW29" s="125"/>
      <c r="WRX29" s="125"/>
      <c r="WRY29" s="125"/>
      <c r="WRZ29" s="125"/>
      <c r="WSA29" s="125"/>
      <c r="WSB29" s="125"/>
      <c r="WSC29" s="125"/>
      <c r="WSD29" s="125"/>
      <c r="WSE29" s="125"/>
      <c r="WSF29" s="125"/>
      <c r="WSG29" s="125"/>
      <c r="WSH29" s="125"/>
      <c r="WSI29" s="125"/>
      <c r="WSJ29" s="125"/>
      <c r="WSK29" s="125"/>
      <c r="WSL29" s="125"/>
      <c r="WSM29" s="125"/>
      <c r="WSN29" s="125"/>
      <c r="WSO29" s="125"/>
      <c r="WSP29" s="125"/>
      <c r="WSQ29" s="125"/>
      <c r="WSR29" s="125"/>
      <c r="WSS29" s="125"/>
      <c r="WST29" s="125"/>
      <c r="WSU29" s="125"/>
      <c r="WSV29" s="125"/>
      <c r="WSW29" s="125"/>
      <c r="WSX29" s="125"/>
      <c r="WSY29" s="125"/>
      <c r="WSZ29" s="125"/>
      <c r="WTA29" s="125"/>
      <c r="WTB29" s="125"/>
      <c r="WTC29" s="125"/>
      <c r="WTD29" s="125"/>
      <c r="WTE29" s="125"/>
      <c r="WTF29" s="125"/>
      <c r="WTG29" s="125"/>
      <c r="WTH29" s="125"/>
      <c r="WTI29" s="125"/>
      <c r="WTJ29" s="125"/>
      <c r="WTK29" s="125"/>
      <c r="WTL29" s="125"/>
      <c r="WTM29" s="125"/>
      <c r="WTN29" s="125"/>
      <c r="WTO29" s="125"/>
      <c r="WTP29" s="125"/>
      <c r="WTQ29" s="125"/>
      <c r="WTR29" s="125"/>
      <c r="WTS29" s="125"/>
      <c r="WTT29" s="125"/>
      <c r="WTU29" s="125"/>
      <c r="WTV29" s="125"/>
      <c r="WTW29" s="125"/>
      <c r="WTX29" s="125"/>
      <c r="WTY29" s="125"/>
      <c r="WTZ29" s="125"/>
      <c r="WUA29" s="125"/>
      <c r="WUB29" s="125"/>
      <c r="WUC29" s="125"/>
      <c r="WUD29" s="125"/>
      <c r="WUE29" s="125"/>
      <c r="WUF29" s="125"/>
      <c r="WUG29" s="125"/>
      <c r="WUH29" s="125"/>
      <c r="WUI29" s="125"/>
      <c r="WUJ29" s="125"/>
      <c r="WUK29" s="125"/>
      <c r="WUL29" s="125"/>
      <c r="WUM29" s="125"/>
      <c r="WUN29" s="125"/>
      <c r="WUO29" s="125"/>
      <c r="WUP29" s="125"/>
      <c r="WUQ29" s="125"/>
      <c r="WUR29" s="125"/>
      <c r="WUS29" s="125"/>
      <c r="WUT29" s="125"/>
      <c r="WUU29" s="125"/>
      <c r="WUV29" s="125"/>
      <c r="WUW29" s="125"/>
      <c r="WUX29" s="125"/>
      <c r="WUY29" s="125"/>
      <c r="WUZ29" s="125"/>
      <c r="WVA29" s="125"/>
      <c r="WVB29" s="125"/>
      <c r="WVC29" s="125"/>
      <c r="WVD29" s="125"/>
      <c r="WVE29" s="125"/>
      <c r="WVF29" s="125"/>
      <c r="WVG29" s="125"/>
      <c r="WVH29" s="125"/>
      <c r="WVI29" s="125"/>
      <c r="WVJ29" s="125"/>
      <c r="WVK29" s="125"/>
      <c r="WVL29" s="125"/>
      <c r="WVM29" s="125"/>
      <c r="WVN29" s="125"/>
      <c r="WVO29" s="125"/>
      <c r="WVP29" s="125"/>
      <c r="WVQ29" s="125"/>
      <c r="WVR29" s="125"/>
      <c r="WVS29" s="125"/>
      <c r="WVT29" s="125"/>
      <c r="WVU29" s="125"/>
      <c r="WVV29" s="125"/>
      <c r="WVW29" s="125"/>
      <c r="WVX29" s="125"/>
      <c r="WVY29" s="125"/>
      <c r="WVZ29" s="125"/>
      <c r="WWA29" s="125"/>
      <c r="WWB29" s="125"/>
      <c r="WWC29" s="125"/>
      <c r="WWD29" s="125"/>
      <c r="WWE29" s="125"/>
      <c r="WWF29" s="125"/>
      <c r="WWG29" s="125"/>
      <c r="WWH29" s="125"/>
      <c r="WWI29" s="125"/>
      <c r="WWJ29" s="125"/>
      <c r="WWK29" s="125"/>
      <c r="WWL29" s="125"/>
      <c r="WWM29" s="125"/>
      <c r="WWN29" s="125"/>
      <c r="WWO29" s="125"/>
      <c r="WWP29" s="125"/>
      <c r="WWQ29" s="125"/>
      <c r="WWR29" s="125"/>
      <c r="WWS29" s="125"/>
      <c r="WWT29" s="125"/>
      <c r="WWU29" s="125"/>
      <c r="WWV29" s="125"/>
      <c r="WWW29" s="125"/>
      <c r="WWX29" s="125"/>
      <c r="WWY29" s="125"/>
      <c r="WWZ29" s="125"/>
      <c r="WXA29" s="125"/>
      <c r="WXB29" s="125"/>
      <c r="WXC29" s="125"/>
      <c r="WXD29" s="125"/>
      <c r="WXE29" s="125"/>
      <c r="WXF29" s="125"/>
      <c r="WXG29" s="125"/>
      <c r="WXH29" s="125"/>
      <c r="WXI29" s="125"/>
      <c r="WXJ29" s="125"/>
      <c r="WXK29" s="125"/>
      <c r="WXL29" s="125"/>
      <c r="WXM29" s="125"/>
      <c r="WXN29" s="125"/>
      <c r="WXO29" s="125"/>
      <c r="WXP29" s="125"/>
      <c r="WXQ29" s="125"/>
      <c r="WXR29" s="125"/>
      <c r="WXS29" s="125"/>
      <c r="WXT29" s="125"/>
      <c r="WXU29" s="125"/>
      <c r="WXV29" s="125"/>
      <c r="WXW29" s="125"/>
      <c r="WXX29" s="125"/>
      <c r="WXY29" s="125"/>
      <c r="WXZ29" s="125"/>
      <c r="WYA29" s="125"/>
      <c r="WYB29" s="125"/>
      <c r="WYC29" s="125"/>
      <c r="WYD29" s="125"/>
      <c r="WYE29" s="125"/>
      <c r="WYF29" s="125"/>
      <c r="WYG29" s="125"/>
      <c r="WYH29" s="125"/>
      <c r="WYI29" s="125"/>
      <c r="WYJ29" s="125"/>
      <c r="WYK29" s="125"/>
      <c r="WYL29" s="125"/>
      <c r="WYM29" s="125"/>
      <c r="WYN29" s="125"/>
      <c r="WYO29" s="125"/>
      <c r="WYP29" s="125"/>
      <c r="WYQ29" s="125"/>
      <c r="WYR29" s="125"/>
      <c r="WYS29" s="125"/>
      <c r="WYT29" s="125"/>
      <c r="WYU29" s="125"/>
      <c r="WYV29" s="125"/>
      <c r="WYW29" s="125"/>
      <c r="WYX29" s="125"/>
      <c r="WYY29" s="125"/>
      <c r="WYZ29" s="125"/>
      <c r="WZA29" s="125"/>
      <c r="WZB29" s="125"/>
      <c r="WZC29" s="125"/>
      <c r="WZD29" s="125"/>
      <c r="WZE29" s="125"/>
      <c r="WZF29" s="125"/>
      <c r="WZG29" s="125"/>
      <c r="WZH29" s="125"/>
      <c r="WZI29" s="125"/>
      <c r="WZJ29" s="125"/>
      <c r="WZK29" s="125"/>
      <c r="WZL29" s="125"/>
      <c r="WZM29" s="125"/>
      <c r="WZN29" s="125"/>
      <c r="WZO29" s="125"/>
      <c r="WZP29" s="125"/>
      <c r="WZQ29" s="125"/>
      <c r="WZR29" s="125"/>
      <c r="WZS29" s="125"/>
      <c r="WZT29" s="125"/>
      <c r="WZU29" s="125"/>
      <c r="WZV29" s="125"/>
      <c r="WZW29" s="125"/>
      <c r="WZX29" s="125"/>
      <c r="WZY29" s="125"/>
      <c r="WZZ29" s="125"/>
      <c r="XAA29" s="125"/>
      <c r="XAB29" s="125"/>
      <c r="XAC29" s="125"/>
      <c r="XAD29" s="125"/>
      <c r="XAE29" s="125"/>
      <c r="XAF29" s="125"/>
      <c r="XAG29" s="125"/>
      <c r="XAH29" s="125"/>
      <c r="XAI29" s="125"/>
      <c r="XAJ29" s="125"/>
      <c r="XAK29" s="125"/>
      <c r="XAL29" s="125"/>
      <c r="XAM29" s="125"/>
      <c r="XAN29" s="125"/>
      <c r="XAO29" s="125"/>
      <c r="XAP29" s="125"/>
      <c r="XAQ29" s="125"/>
      <c r="XAR29" s="125"/>
      <c r="XAS29" s="125"/>
      <c r="XAT29" s="125"/>
      <c r="XAU29" s="125"/>
      <c r="XAV29" s="125"/>
      <c r="XAW29" s="125"/>
      <c r="XAX29" s="125"/>
      <c r="XAY29" s="125"/>
      <c r="XAZ29" s="125"/>
      <c r="XBA29" s="125"/>
      <c r="XBB29" s="125"/>
      <c r="XBC29" s="125"/>
      <c r="XBD29" s="125"/>
      <c r="XBE29" s="125"/>
      <c r="XBF29" s="125"/>
      <c r="XBG29" s="125"/>
      <c r="XBH29" s="125"/>
      <c r="XBI29" s="125"/>
      <c r="XBJ29" s="125"/>
      <c r="XBK29" s="125"/>
      <c r="XBL29" s="125"/>
      <c r="XBM29" s="125"/>
      <c r="XBN29" s="125"/>
      <c r="XBO29" s="125"/>
      <c r="XBP29" s="125"/>
      <c r="XBQ29" s="125"/>
      <c r="XBR29" s="125"/>
      <c r="XBS29" s="125"/>
      <c r="XBT29" s="125"/>
      <c r="XBU29" s="125"/>
      <c r="XBV29" s="125"/>
      <c r="XBW29" s="125"/>
      <c r="XBX29" s="125"/>
      <c r="XBY29" s="125"/>
      <c r="XBZ29" s="125"/>
      <c r="XCA29" s="125"/>
      <c r="XCB29" s="125"/>
      <c r="XCC29" s="125"/>
      <c r="XCD29" s="125"/>
      <c r="XCE29" s="125"/>
      <c r="XCF29" s="125"/>
      <c r="XCG29" s="125"/>
      <c r="XCH29" s="125"/>
      <c r="XCI29" s="125"/>
      <c r="XCJ29" s="125"/>
      <c r="XCK29" s="125"/>
      <c r="XCL29" s="125"/>
      <c r="XCM29" s="125"/>
      <c r="XCN29" s="125"/>
      <c r="XCO29" s="125"/>
      <c r="XCP29" s="125"/>
      <c r="XCQ29" s="125"/>
      <c r="XCR29" s="125"/>
      <c r="XCS29" s="125"/>
      <c r="XCT29" s="125"/>
      <c r="XCU29" s="125"/>
      <c r="XCV29" s="125"/>
      <c r="XCW29" s="125"/>
      <c r="XCX29" s="125"/>
      <c r="XCY29" s="125"/>
      <c r="XCZ29" s="125"/>
      <c r="XDA29" s="125"/>
      <c r="XDB29" s="125"/>
      <c r="XDC29" s="125"/>
      <c r="XDD29" s="125"/>
      <c r="XDE29" s="125"/>
      <c r="XDF29" s="125"/>
      <c r="XDG29" s="125"/>
      <c r="XDH29" s="125"/>
      <c r="XDI29" s="125"/>
      <c r="XDJ29" s="125"/>
      <c r="XDK29" s="125"/>
      <c r="XDL29" s="125"/>
      <c r="XDM29" s="125"/>
      <c r="XDN29" s="125"/>
      <c r="XDO29" s="125"/>
      <c r="XDP29" s="125"/>
      <c r="XDQ29" s="125"/>
      <c r="XDR29" s="125"/>
      <c r="XDS29" s="125"/>
      <c r="XDT29" s="125"/>
      <c r="XDU29" s="125"/>
      <c r="XDV29" s="125"/>
      <c r="XDW29" s="125"/>
      <c r="XDX29" s="125"/>
      <c r="XDY29" s="125"/>
      <c r="XDZ29" s="125"/>
      <c r="XEA29" s="125"/>
      <c r="XEB29" s="125"/>
      <c r="XEC29" s="125"/>
      <c r="XED29" s="125"/>
      <c r="XEE29" s="125"/>
      <c r="XEF29" s="125"/>
      <c r="XEG29" s="125"/>
      <c r="XEH29" s="125"/>
      <c r="XEI29" s="125"/>
      <c r="XEJ29" s="125"/>
      <c r="XEK29" s="125"/>
      <c r="XEL29" s="125"/>
      <c r="XEM29" s="125"/>
      <c r="XEN29" s="125"/>
      <c r="XEO29" s="125"/>
      <c r="XEP29" s="125"/>
      <c r="XEQ29" s="125"/>
      <c r="XER29" s="125"/>
      <c r="XES29" s="125"/>
      <c r="XET29" s="125"/>
      <c r="XEU29" s="125"/>
      <c r="XEV29" s="125"/>
      <c r="XEW29" s="125"/>
      <c r="XEX29" s="125"/>
      <c r="XEY29" s="125"/>
      <c r="XEZ29" s="125"/>
      <c r="XFA29" s="125"/>
      <c r="XFB29" s="125"/>
      <c r="XFC29" s="125"/>
    </row>
    <row r="30" spans="1:16383" x14ac:dyDescent="0.2">
      <c r="E30" s="304"/>
      <c r="F30" s="304"/>
      <c r="G30" s="304"/>
      <c r="H30" s="304"/>
    </row>
    <row r="31" spans="1:16383" s="242" customFormat="1" x14ac:dyDescent="0.2">
      <c r="A31" s="238"/>
      <c r="B31" s="239"/>
      <c r="C31" s="240"/>
      <c r="D31" s="241"/>
      <c r="E31" s="302" t="str">
        <f>InpR!$E$89</f>
        <v>RCV - CPI(H) + RPI wedge initial balance - nominal - WWN</v>
      </c>
      <c r="F31" s="302">
        <f>InpR!$F$89</f>
        <v>0</v>
      </c>
      <c r="G31" s="302" t="str">
        <f>InpR!$G$89</f>
        <v>£m</v>
      </c>
      <c r="H31" s="303"/>
    </row>
    <row r="32" spans="1:16383" s="49" customFormat="1" x14ac:dyDescent="0.2">
      <c r="A32" s="67"/>
      <c r="B32" s="78"/>
      <c r="C32" s="142"/>
      <c r="D32" s="72"/>
      <c r="E32" s="49" t="str">
        <f>Time!E$40</f>
        <v>Acquisition / initial balance date flag</v>
      </c>
      <c r="F32" s="49">
        <f>Time!F$40</f>
        <v>0</v>
      </c>
      <c r="G32" s="301" t="str">
        <f>Time!G$40</f>
        <v>flag</v>
      </c>
      <c r="H32" s="49">
        <f>Time!H$40</f>
        <v>1</v>
      </c>
      <c r="I32" s="49">
        <f>Time!I$40</f>
        <v>0</v>
      </c>
      <c r="J32" s="49">
        <f>Time!J$40</f>
        <v>0</v>
      </c>
      <c r="K32" s="49">
        <f>Time!K$40</f>
        <v>0</v>
      </c>
      <c r="L32" s="49">
        <f>Time!L$40</f>
        <v>1</v>
      </c>
      <c r="M32" s="49">
        <f>Time!M$40</f>
        <v>0</v>
      </c>
      <c r="N32" s="49">
        <f>Time!N$40</f>
        <v>0</v>
      </c>
      <c r="O32" s="49">
        <f>Time!O$40</f>
        <v>0</v>
      </c>
      <c r="P32" s="49">
        <f>Time!P$40</f>
        <v>0</v>
      </c>
      <c r="Q32" s="49">
        <f>Time!Q$40</f>
        <v>0</v>
      </c>
      <c r="R32" s="49">
        <f>Time!R$40</f>
        <v>0</v>
      </c>
      <c r="S32" s="65"/>
      <c r="T32" s="65"/>
      <c r="U32" s="65"/>
      <c r="V32" s="65"/>
      <c r="W32" s="65"/>
      <c r="X32" s="65"/>
      <c r="Y32" s="65"/>
      <c r="Z32" s="65"/>
    </row>
    <row r="33" spans="1:26" s="7" customFormat="1" x14ac:dyDescent="0.2">
      <c r="A33" s="67"/>
      <c r="B33" s="78"/>
      <c r="C33" s="142"/>
      <c r="D33" s="72"/>
      <c r="S33" s="59"/>
      <c r="T33" s="59"/>
      <c r="U33" s="59"/>
      <c r="V33" s="59"/>
      <c r="W33" s="59"/>
      <c r="X33" s="59"/>
      <c r="Y33" s="59"/>
      <c r="Z33" s="59"/>
    </row>
    <row r="34" spans="1:26" s="59" customFormat="1" x14ac:dyDescent="0.2">
      <c r="A34" s="66"/>
      <c r="B34" s="70"/>
      <c r="C34" s="145"/>
      <c r="D34" s="75"/>
      <c r="E34" s="59" t="s">
        <v>138</v>
      </c>
      <c r="G34" s="126" t="s">
        <v>88</v>
      </c>
      <c r="J34" s="293">
        <f t="shared" ref="J34:R34" si="9" xml:space="preserve"> I37</f>
        <v>0</v>
      </c>
      <c r="K34" s="293">
        <f t="shared" si="9"/>
        <v>0</v>
      </c>
      <c r="L34" s="293">
        <f t="shared" si="9"/>
        <v>0</v>
      </c>
      <c r="M34" s="293">
        <f t="shared" si="9"/>
        <v>0</v>
      </c>
      <c r="N34" s="293">
        <f t="shared" si="9"/>
        <v>0</v>
      </c>
      <c r="O34" s="293">
        <f t="shared" si="9"/>
        <v>0</v>
      </c>
      <c r="P34" s="293">
        <f t="shared" si="9"/>
        <v>0</v>
      </c>
      <c r="Q34" s="293">
        <f t="shared" si="9"/>
        <v>0</v>
      </c>
      <c r="R34" s="293">
        <f t="shared" si="9"/>
        <v>0</v>
      </c>
    </row>
    <row r="35" spans="1:26" s="59" customFormat="1" x14ac:dyDescent="0.2">
      <c r="A35" s="66"/>
      <c r="B35" s="70"/>
      <c r="C35" s="145"/>
      <c r="D35" s="75" t="s">
        <v>139</v>
      </c>
      <c r="E35" s="200" t="str">
        <f t="shared" ref="E35:R35" si="10" xml:space="preserve"> E$24</f>
        <v>Forecast RCV indexation</v>
      </c>
      <c r="F35" s="200">
        <f t="shared" si="10"/>
        <v>0</v>
      </c>
      <c r="G35" s="126" t="str">
        <f t="shared" si="10"/>
        <v>£m</v>
      </c>
      <c r="H35" s="200">
        <f t="shared" si="10"/>
        <v>0</v>
      </c>
      <c r="I35" s="200">
        <f t="shared" si="10"/>
        <v>0</v>
      </c>
      <c r="J35" s="293">
        <f t="shared" si="10"/>
        <v>0</v>
      </c>
      <c r="K35" s="293">
        <f t="shared" si="10"/>
        <v>0</v>
      </c>
      <c r="L35" s="293">
        <f t="shared" si="10"/>
        <v>0</v>
      </c>
      <c r="M35" s="293">
        <f t="shared" si="10"/>
        <v>0</v>
      </c>
      <c r="N35" s="293">
        <f t="shared" si="10"/>
        <v>0</v>
      </c>
      <c r="O35" s="293">
        <f t="shared" si="10"/>
        <v>0</v>
      </c>
      <c r="P35" s="293">
        <f t="shared" si="10"/>
        <v>0</v>
      </c>
      <c r="Q35" s="293">
        <f t="shared" si="10"/>
        <v>0</v>
      </c>
      <c r="R35" s="293">
        <f t="shared" si="10"/>
        <v>0</v>
      </c>
    </row>
    <row r="36" spans="1:26" s="59" customFormat="1" x14ac:dyDescent="0.2">
      <c r="A36" s="66"/>
      <c r="B36" s="70"/>
      <c r="C36" s="145"/>
      <c r="D36" s="75" t="s">
        <v>140</v>
      </c>
      <c r="E36" s="200" t="str">
        <f t="shared" ref="E36:R36" si="11" xml:space="preserve"> E$29</f>
        <v>Forecast RCV run-off</v>
      </c>
      <c r="F36" s="200">
        <f t="shared" si="11"/>
        <v>0</v>
      </c>
      <c r="G36" s="126" t="str">
        <f t="shared" si="11"/>
        <v>£m</v>
      </c>
      <c r="H36" s="200">
        <f t="shared" si="11"/>
        <v>0</v>
      </c>
      <c r="I36" s="200">
        <f t="shared" si="11"/>
        <v>0</v>
      </c>
      <c r="J36" s="293">
        <f t="shared" si="11"/>
        <v>0</v>
      </c>
      <c r="K36" s="293">
        <f t="shared" si="11"/>
        <v>0</v>
      </c>
      <c r="L36" s="293">
        <f t="shared" si="11"/>
        <v>0</v>
      </c>
      <c r="M36" s="293">
        <f t="shared" si="11"/>
        <v>0</v>
      </c>
      <c r="N36" s="293">
        <f t="shared" si="11"/>
        <v>0</v>
      </c>
      <c r="O36" s="293">
        <f t="shared" si="11"/>
        <v>0</v>
      </c>
      <c r="P36" s="293">
        <f t="shared" si="11"/>
        <v>0</v>
      </c>
      <c r="Q36" s="293">
        <f t="shared" si="11"/>
        <v>0</v>
      </c>
      <c r="R36" s="293">
        <f t="shared" si="11"/>
        <v>0</v>
      </c>
    </row>
    <row r="37" spans="1:26" s="173" customFormat="1" x14ac:dyDescent="0.2">
      <c r="A37" s="169"/>
      <c r="B37" s="170"/>
      <c r="C37" s="171"/>
      <c r="D37" s="172"/>
      <c r="E37" s="173" t="s">
        <v>141</v>
      </c>
      <c r="G37" s="202" t="s">
        <v>88</v>
      </c>
      <c r="J37" s="294">
        <f t="shared" ref="J37:R37" si="12" xml:space="preserve"> IF( J32 = 1, $F31, J34 + J35 - J36)</f>
        <v>0</v>
      </c>
      <c r="K37" s="294">
        <f t="shared" si="12"/>
        <v>0</v>
      </c>
      <c r="L37" s="294">
        <f t="shared" si="12"/>
        <v>0</v>
      </c>
      <c r="M37" s="294">
        <f t="shared" si="12"/>
        <v>0</v>
      </c>
      <c r="N37" s="294">
        <f t="shared" si="12"/>
        <v>0</v>
      </c>
      <c r="O37" s="294">
        <f t="shared" si="12"/>
        <v>0</v>
      </c>
      <c r="P37" s="294">
        <f t="shared" si="12"/>
        <v>0</v>
      </c>
      <c r="Q37" s="294">
        <f t="shared" si="12"/>
        <v>0</v>
      </c>
      <c r="R37" s="294">
        <f t="shared" si="12"/>
        <v>0</v>
      </c>
    </row>
    <row r="39" spans="1:26" s="126" customFormat="1" x14ac:dyDescent="0.2">
      <c r="A39" s="203"/>
      <c r="B39" s="204"/>
      <c r="C39" s="205"/>
      <c r="D39" s="206"/>
      <c r="E39" s="126" t="str">
        <f t="shared" ref="E39:R39" si="13" xml:space="preserve"> E$27</f>
        <v>Forecast Nominal RCV balance BEG</v>
      </c>
      <c r="F39" s="126">
        <f t="shared" si="13"/>
        <v>0</v>
      </c>
      <c r="G39" s="126" t="str">
        <f t="shared" si="13"/>
        <v>£m</v>
      </c>
      <c r="H39" s="126">
        <f t="shared" si="13"/>
        <v>0</v>
      </c>
      <c r="I39" s="126">
        <f t="shared" si="13"/>
        <v>0</v>
      </c>
      <c r="J39" s="226">
        <f t="shared" si="13"/>
        <v>0</v>
      </c>
      <c r="K39" s="226">
        <f t="shared" si="13"/>
        <v>0</v>
      </c>
      <c r="L39" s="226">
        <f t="shared" si="13"/>
        <v>0</v>
      </c>
      <c r="M39" s="226">
        <f t="shared" si="13"/>
        <v>0</v>
      </c>
      <c r="N39" s="226">
        <f t="shared" si="13"/>
        <v>0</v>
      </c>
      <c r="O39" s="226">
        <f t="shared" si="13"/>
        <v>0</v>
      </c>
      <c r="P39" s="226">
        <f t="shared" si="13"/>
        <v>0</v>
      </c>
      <c r="Q39" s="226">
        <f t="shared" si="13"/>
        <v>0</v>
      </c>
      <c r="R39" s="226">
        <f t="shared" si="13"/>
        <v>0</v>
      </c>
    </row>
    <row r="40" spans="1:26" s="126" customFormat="1" x14ac:dyDescent="0.2">
      <c r="A40" s="203"/>
      <c r="B40" s="204"/>
      <c r="C40" s="205"/>
      <c r="D40" s="206"/>
      <c r="E40" s="201" t="str">
        <f t="shared" ref="E40:R40" si="14" xml:space="preserve"> E$24</f>
        <v>Forecast RCV indexation</v>
      </c>
      <c r="F40" s="201">
        <f t="shared" si="14"/>
        <v>0</v>
      </c>
      <c r="G40" s="201" t="str">
        <f t="shared" si="14"/>
        <v>£m</v>
      </c>
      <c r="H40" s="201">
        <f t="shared" si="14"/>
        <v>0</v>
      </c>
      <c r="I40" s="201">
        <f t="shared" si="14"/>
        <v>0</v>
      </c>
      <c r="J40" s="293">
        <f t="shared" si="14"/>
        <v>0</v>
      </c>
      <c r="K40" s="293">
        <f t="shared" si="14"/>
        <v>0</v>
      </c>
      <c r="L40" s="293">
        <f t="shared" si="14"/>
        <v>0</v>
      </c>
      <c r="M40" s="293">
        <f t="shared" si="14"/>
        <v>0</v>
      </c>
      <c r="N40" s="293">
        <f t="shared" si="14"/>
        <v>0</v>
      </c>
      <c r="O40" s="293">
        <f t="shared" si="14"/>
        <v>0</v>
      </c>
      <c r="P40" s="293">
        <f t="shared" si="14"/>
        <v>0</v>
      </c>
      <c r="Q40" s="293">
        <f t="shared" si="14"/>
        <v>0</v>
      </c>
      <c r="R40" s="293">
        <f t="shared" si="14"/>
        <v>0</v>
      </c>
    </row>
    <row r="41" spans="1:26" s="126" customFormat="1" x14ac:dyDescent="0.2">
      <c r="A41" s="203"/>
      <c r="B41" s="204"/>
      <c r="C41" s="205"/>
      <c r="D41" s="206"/>
      <c r="E41" s="126" t="str">
        <f t="shared" ref="E41:R41" si="15" xml:space="preserve"> E$37</f>
        <v>Forecast Nominal RCV balance END</v>
      </c>
      <c r="F41" s="126">
        <f t="shared" si="15"/>
        <v>0</v>
      </c>
      <c r="G41" s="126" t="str">
        <f t="shared" si="15"/>
        <v>£m</v>
      </c>
      <c r="H41" s="126">
        <f t="shared" si="15"/>
        <v>0</v>
      </c>
      <c r="I41" s="126">
        <f t="shared" si="15"/>
        <v>0</v>
      </c>
      <c r="J41" s="226">
        <f t="shared" si="15"/>
        <v>0</v>
      </c>
      <c r="K41" s="226">
        <f t="shared" si="15"/>
        <v>0</v>
      </c>
      <c r="L41" s="226">
        <f t="shared" si="15"/>
        <v>0</v>
      </c>
      <c r="M41" s="226">
        <f t="shared" si="15"/>
        <v>0</v>
      </c>
      <c r="N41" s="226">
        <f t="shared" si="15"/>
        <v>0</v>
      </c>
      <c r="O41" s="226">
        <f t="shared" si="15"/>
        <v>0</v>
      </c>
      <c r="P41" s="226">
        <f t="shared" si="15"/>
        <v>0</v>
      </c>
      <c r="Q41" s="226">
        <f t="shared" si="15"/>
        <v>0</v>
      </c>
      <c r="R41" s="226">
        <f t="shared" si="15"/>
        <v>0</v>
      </c>
    </row>
    <row r="42" spans="1:26" s="126" customFormat="1" x14ac:dyDescent="0.2">
      <c r="A42" s="203"/>
      <c r="B42" s="204"/>
      <c r="C42" s="205"/>
      <c r="D42" s="206"/>
      <c r="E42" s="126" t="s">
        <v>142</v>
      </c>
      <c r="G42" s="126" t="s">
        <v>88</v>
      </c>
      <c r="J42" s="226">
        <f t="shared" ref="J42:L42" si="16" xml:space="preserve"> ( (J39+J40) + J41) / 2</f>
        <v>0</v>
      </c>
      <c r="K42" s="226">
        <f t="shared" si="16"/>
        <v>0</v>
      </c>
      <c r="L42" s="226">
        <f t="shared" si="16"/>
        <v>0</v>
      </c>
      <c r="M42" s="226">
        <f xml:space="preserve"> ( (M39+M40) + M41) / 2</f>
        <v>0</v>
      </c>
      <c r="N42" s="226">
        <f t="shared" ref="N42:R42" si="17" xml:space="preserve"> ( (N39+N40) + N41) / 2</f>
        <v>0</v>
      </c>
      <c r="O42" s="226">
        <f t="shared" si="17"/>
        <v>0</v>
      </c>
      <c r="P42" s="226">
        <f t="shared" si="17"/>
        <v>0</v>
      </c>
      <c r="Q42" s="226">
        <f t="shared" si="17"/>
        <v>0</v>
      </c>
      <c r="R42" s="226">
        <f t="shared" si="17"/>
        <v>0</v>
      </c>
    </row>
    <row r="43" spans="1:26" s="126" customFormat="1" x14ac:dyDescent="0.2">
      <c r="A43" s="203"/>
      <c r="B43" s="204"/>
      <c r="C43" s="205"/>
      <c r="D43" s="206"/>
    </row>
    <row r="44" spans="1:26" x14ac:dyDescent="0.2">
      <c r="B44" s="80" t="s">
        <v>143</v>
      </c>
    </row>
    <row r="45" spans="1:26" s="253" customFormat="1" x14ac:dyDescent="0.2">
      <c r="A45" s="249"/>
      <c r="B45" s="250"/>
      <c r="C45" s="251"/>
      <c r="D45" s="252"/>
      <c r="E45" s="253" t="str">
        <f xml:space="preserve"> InpR!E$103</f>
        <v>WACC on RCV - CPI(H) + RPI wedge bf and additions - WWN</v>
      </c>
      <c r="F45" s="253">
        <f xml:space="preserve"> InpR!F$103</f>
        <v>0</v>
      </c>
      <c r="G45" s="271" t="str">
        <f xml:space="preserve"> InpR!G$103</f>
        <v>%</v>
      </c>
      <c r="H45" s="253" t="str">
        <f xml:space="preserve"> InpR!I$103</f>
        <v>PR19 Financial model, 'Wastewater Network' sheet row 980</v>
      </c>
      <c r="I45" s="253" t="e">
        <f xml:space="preserve"> InpR!#REF!</f>
        <v>#REF!</v>
      </c>
      <c r="J45" s="253">
        <f xml:space="preserve"> InpR!J$103</f>
        <v>0</v>
      </c>
      <c r="K45" s="253">
        <f xml:space="preserve"> InpR!K$103</f>
        <v>0</v>
      </c>
      <c r="L45" s="253">
        <f xml:space="preserve"> InpR!L$103</f>
        <v>0</v>
      </c>
      <c r="M45" s="253">
        <f xml:space="preserve"> InpR!M$103</f>
        <v>0</v>
      </c>
      <c r="N45" s="253">
        <f xml:space="preserve"> InpR!N$103</f>
        <v>0</v>
      </c>
      <c r="O45" s="253">
        <f xml:space="preserve"> InpR!O$103</f>
        <v>0</v>
      </c>
      <c r="P45" s="253">
        <f xml:space="preserve"> InpR!P$103</f>
        <v>0</v>
      </c>
      <c r="Q45" s="253">
        <f xml:space="preserve"> InpR!Q$103</f>
        <v>0</v>
      </c>
      <c r="R45" s="253">
        <f xml:space="preserve"> InpR!R$103</f>
        <v>0</v>
      </c>
    </row>
    <row r="46" spans="1:26" s="126" customFormat="1" x14ac:dyDescent="0.2">
      <c r="A46" s="203"/>
      <c r="B46" s="204"/>
      <c r="C46" s="205"/>
      <c r="D46" s="206"/>
      <c r="E46" s="253" t="str">
        <f xml:space="preserve"> Time!E$54</f>
        <v>Forecast Period Flag</v>
      </c>
      <c r="F46" s="301">
        <f xml:space="preserve"> Time!F$54</f>
        <v>0</v>
      </c>
      <c r="G46" s="301" t="str">
        <f xml:space="preserve"> Time!G$54</f>
        <v>flag</v>
      </c>
      <c r="H46" s="301">
        <f xml:space="preserve"> Time!H$54</f>
        <v>5</v>
      </c>
      <c r="I46" s="301">
        <f xml:space="preserve"> Time!I$54</f>
        <v>0</v>
      </c>
      <c r="J46" s="301">
        <f xml:space="preserve"> Time!J$54</f>
        <v>0</v>
      </c>
      <c r="K46" s="301">
        <f xml:space="preserve"> Time!K$54</f>
        <v>0</v>
      </c>
      <c r="L46" s="301">
        <f xml:space="preserve"> Time!L$54</f>
        <v>0</v>
      </c>
      <c r="M46" s="301">
        <f xml:space="preserve"> Time!M$54</f>
        <v>1</v>
      </c>
      <c r="N46" s="301">
        <f xml:space="preserve"> Time!N$54</f>
        <v>1</v>
      </c>
      <c r="O46" s="301">
        <f xml:space="preserve"> Time!O$54</f>
        <v>1</v>
      </c>
      <c r="P46" s="301">
        <f xml:space="preserve"> Time!P$54</f>
        <v>1</v>
      </c>
      <c r="Q46" s="301">
        <f xml:space="preserve"> Time!Q$54</f>
        <v>1</v>
      </c>
      <c r="R46" s="301">
        <f xml:space="preserve"> Time!R$54</f>
        <v>0</v>
      </c>
    </row>
    <row r="47" spans="1:26" s="125" customFormat="1" x14ac:dyDescent="0.2">
      <c r="A47" s="210"/>
      <c r="B47" s="204"/>
      <c r="C47" s="205"/>
      <c r="D47" s="211"/>
      <c r="E47" s="213" t="str">
        <f t="shared" ref="E47:R47" si="18" xml:space="preserve"> E$42</f>
        <v>Forecast RCV average balance</v>
      </c>
      <c r="F47" s="125">
        <f t="shared" si="18"/>
        <v>0</v>
      </c>
      <c r="G47" s="125" t="str">
        <f t="shared" si="18"/>
        <v>£m</v>
      </c>
      <c r="H47" s="225">
        <f t="shared" si="18"/>
        <v>0</v>
      </c>
      <c r="I47" s="225">
        <f t="shared" si="18"/>
        <v>0</v>
      </c>
      <c r="J47" s="225">
        <f t="shared" si="18"/>
        <v>0</v>
      </c>
      <c r="K47" s="225">
        <f t="shared" si="18"/>
        <v>0</v>
      </c>
      <c r="L47" s="225">
        <f t="shared" si="18"/>
        <v>0</v>
      </c>
      <c r="M47" s="225">
        <f t="shared" si="18"/>
        <v>0</v>
      </c>
      <c r="N47" s="225">
        <f t="shared" si="18"/>
        <v>0</v>
      </c>
      <c r="O47" s="225">
        <f t="shared" si="18"/>
        <v>0</v>
      </c>
      <c r="P47" s="225">
        <f t="shared" si="18"/>
        <v>0</v>
      </c>
      <c r="Q47" s="225">
        <f t="shared" si="18"/>
        <v>0</v>
      </c>
      <c r="R47" s="225">
        <f t="shared" si="18"/>
        <v>0</v>
      </c>
      <c r="S47" s="126"/>
      <c r="T47" s="126"/>
      <c r="U47" s="126"/>
      <c r="V47" s="126"/>
      <c r="W47" s="126"/>
      <c r="X47" s="126"/>
      <c r="Y47" s="126"/>
      <c r="Z47" s="126"/>
    </row>
    <row r="48" spans="1:26" s="125" customFormat="1" x14ac:dyDescent="0.2">
      <c r="A48" s="210"/>
      <c r="B48" s="204"/>
      <c r="C48" s="205"/>
      <c r="D48" s="211"/>
      <c r="E48" s="213" t="s">
        <v>144</v>
      </c>
      <c r="G48" s="125" t="s">
        <v>88</v>
      </c>
      <c r="H48" s="225"/>
      <c r="I48" s="225"/>
      <c r="J48" s="225">
        <f t="shared" ref="J48:K48" si="19">J45*J47*J46</f>
        <v>0</v>
      </c>
      <c r="K48" s="225">
        <f t="shared" si="19"/>
        <v>0</v>
      </c>
      <c r="L48" s="225">
        <f>L45*L47*L46</f>
        <v>0</v>
      </c>
      <c r="M48" s="225">
        <f>M45*M47*M46</f>
        <v>0</v>
      </c>
      <c r="N48" s="225">
        <f t="shared" ref="N48:R48" si="20">N45*N47*N46</f>
        <v>0</v>
      </c>
      <c r="O48" s="225">
        <f t="shared" si="20"/>
        <v>0</v>
      </c>
      <c r="P48" s="225">
        <f t="shared" si="20"/>
        <v>0</v>
      </c>
      <c r="Q48" s="225">
        <f t="shared" si="20"/>
        <v>0</v>
      </c>
      <c r="R48" s="225">
        <f t="shared" si="20"/>
        <v>0</v>
      </c>
      <c r="S48" s="126"/>
      <c r="T48" s="126"/>
      <c r="U48" s="126"/>
      <c r="V48" s="126"/>
      <c r="W48" s="126"/>
      <c r="X48" s="126"/>
      <c r="Y48" s="126"/>
      <c r="Z48" s="126"/>
    </row>
    <row r="49" spans="1:26" s="125" customFormat="1" x14ac:dyDescent="0.2">
      <c r="A49" s="210"/>
      <c r="B49" s="204"/>
      <c r="C49" s="205"/>
      <c r="D49" s="211"/>
      <c r="S49" s="126"/>
      <c r="T49" s="126"/>
      <c r="U49" s="126"/>
      <c r="V49" s="126"/>
      <c r="W49" s="126"/>
      <c r="X49" s="126"/>
      <c r="Y49" s="126"/>
      <c r="Z49" s="126"/>
    </row>
    <row r="50" spans="1:26" x14ac:dyDescent="0.2">
      <c r="B50" s="80" t="s">
        <v>145</v>
      </c>
    </row>
    <row r="51" spans="1:26" s="125" customFormat="1" x14ac:dyDescent="0.2">
      <c r="A51" s="210"/>
      <c r="B51" s="204"/>
      <c r="C51" s="205"/>
      <c r="D51" s="211"/>
      <c r="E51" s="213" t="str">
        <f t="shared" ref="E51:R51" si="21" xml:space="preserve"> E$29</f>
        <v>Forecast RCV run-off</v>
      </c>
      <c r="F51" s="125">
        <f t="shared" si="21"/>
        <v>0</v>
      </c>
      <c r="G51" s="125" t="str">
        <f t="shared" si="21"/>
        <v>£m</v>
      </c>
      <c r="H51" s="225">
        <f t="shared" si="21"/>
        <v>0</v>
      </c>
      <c r="I51" s="225">
        <f t="shared" si="21"/>
        <v>0</v>
      </c>
      <c r="J51" s="225">
        <f t="shared" si="21"/>
        <v>0</v>
      </c>
      <c r="K51" s="225">
        <f t="shared" si="21"/>
        <v>0</v>
      </c>
      <c r="L51" s="225">
        <f t="shared" si="21"/>
        <v>0</v>
      </c>
      <c r="M51" s="225">
        <f t="shared" si="21"/>
        <v>0</v>
      </c>
      <c r="N51" s="225">
        <f t="shared" si="21"/>
        <v>0</v>
      </c>
      <c r="O51" s="225">
        <f t="shared" si="21"/>
        <v>0</v>
      </c>
      <c r="P51" s="225">
        <f t="shared" si="21"/>
        <v>0</v>
      </c>
      <c r="Q51" s="225">
        <f t="shared" si="21"/>
        <v>0</v>
      </c>
      <c r="R51" s="225">
        <f t="shared" si="21"/>
        <v>0</v>
      </c>
      <c r="S51" s="126"/>
      <c r="T51" s="126"/>
      <c r="U51" s="126"/>
      <c r="V51" s="126"/>
      <c r="W51" s="126"/>
      <c r="X51" s="126"/>
      <c r="Y51" s="126"/>
      <c r="Z51" s="126"/>
    </row>
    <row r="52" spans="1:26" s="125" customFormat="1" x14ac:dyDescent="0.2">
      <c r="A52" s="210"/>
      <c r="B52" s="204"/>
      <c r="C52" s="205"/>
      <c r="D52" s="211"/>
      <c r="E52" s="213" t="str">
        <f t="shared" ref="E52:R52" si="22" xml:space="preserve"> E$48</f>
        <v>Forecast nominal return</v>
      </c>
      <c r="F52" s="125">
        <f t="shared" si="22"/>
        <v>0</v>
      </c>
      <c r="G52" s="125" t="str">
        <f t="shared" si="22"/>
        <v>£m</v>
      </c>
      <c r="H52" s="225">
        <f t="shared" si="22"/>
        <v>0</v>
      </c>
      <c r="I52" s="225">
        <f t="shared" si="22"/>
        <v>0</v>
      </c>
      <c r="J52" s="225">
        <f t="shared" si="22"/>
        <v>0</v>
      </c>
      <c r="K52" s="225">
        <f t="shared" si="22"/>
        <v>0</v>
      </c>
      <c r="L52" s="225">
        <f t="shared" si="22"/>
        <v>0</v>
      </c>
      <c r="M52" s="225">
        <f t="shared" si="22"/>
        <v>0</v>
      </c>
      <c r="N52" s="225">
        <f t="shared" si="22"/>
        <v>0</v>
      </c>
      <c r="O52" s="225">
        <f t="shared" si="22"/>
        <v>0</v>
      </c>
      <c r="P52" s="225">
        <f t="shared" si="22"/>
        <v>0</v>
      </c>
      <c r="Q52" s="225">
        <f t="shared" si="22"/>
        <v>0</v>
      </c>
      <c r="R52" s="225">
        <f t="shared" si="22"/>
        <v>0</v>
      </c>
      <c r="S52" s="126"/>
      <c r="T52" s="126"/>
      <c r="U52" s="126"/>
      <c r="V52" s="126"/>
      <c r="W52" s="126"/>
      <c r="X52" s="126"/>
      <c r="Y52" s="126"/>
      <c r="Z52" s="126"/>
    </row>
    <row r="53" spans="1:26" s="125" customFormat="1" x14ac:dyDescent="0.2">
      <c r="A53" s="210"/>
      <c r="B53" s="204"/>
      <c r="C53" s="205"/>
      <c r="D53" s="211"/>
      <c r="E53" s="213" t="s">
        <v>146</v>
      </c>
      <c r="G53" s="125" t="str">
        <f xml:space="preserve"> G$48</f>
        <v>£m</v>
      </c>
      <c r="H53" s="225">
        <f>SUM(J53:R53)</f>
        <v>0</v>
      </c>
      <c r="I53" s="225"/>
      <c r="J53" s="225">
        <f t="shared" ref="J53:R53" si="23">SUM(J51:J52)</f>
        <v>0</v>
      </c>
      <c r="K53" s="225">
        <f t="shared" si="23"/>
        <v>0</v>
      </c>
      <c r="L53" s="225">
        <f>SUM(L51:L52)</f>
        <v>0</v>
      </c>
      <c r="M53" s="226">
        <f t="shared" si="23"/>
        <v>0</v>
      </c>
      <c r="N53" s="226">
        <f t="shared" si="23"/>
        <v>0</v>
      </c>
      <c r="O53" s="225">
        <f t="shared" si="23"/>
        <v>0</v>
      </c>
      <c r="P53" s="225">
        <f t="shared" si="23"/>
        <v>0</v>
      </c>
      <c r="Q53" s="225">
        <f t="shared" si="23"/>
        <v>0</v>
      </c>
      <c r="R53" s="225">
        <f t="shared" si="23"/>
        <v>0</v>
      </c>
      <c r="S53" s="126"/>
      <c r="T53" s="126"/>
      <c r="U53" s="126"/>
      <c r="V53" s="126"/>
      <c r="W53" s="126"/>
      <c r="X53" s="126"/>
      <c r="Y53" s="126"/>
      <c r="Z53" s="126"/>
    </row>
    <row r="55" spans="1:26" x14ac:dyDescent="0.2">
      <c r="A55" s="346" t="s">
        <v>147</v>
      </c>
      <c r="B55" s="347"/>
      <c r="C55" s="348"/>
      <c r="D55" s="348"/>
      <c r="E55" s="348"/>
      <c r="F55" s="348"/>
      <c r="G55" s="348"/>
      <c r="H55" s="348"/>
      <c r="I55" s="348"/>
      <c r="J55" s="348"/>
      <c r="K55" s="348"/>
      <c r="L55" s="348"/>
      <c r="M55" s="348"/>
      <c r="N55" s="348"/>
      <c r="O55" s="348"/>
      <c r="P55" s="348"/>
      <c r="Q55" s="348"/>
      <c r="R55" s="348"/>
      <c r="S55" s="56"/>
      <c r="T55" s="56"/>
      <c r="U55" s="56"/>
      <c r="V55" s="56"/>
      <c r="W55" s="56"/>
      <c r="X55" s="56"/>
      <c r="Y55" s="56"/>
      <c r="Z55" s="56"/>
    </row>
    <row r="56" spans="1:26" x14ac:dyDescent="0.2">
      <c r="M56" s="218"/>
      <c r="N56" s="218"/>
      <c r="O56" s="218"/>
      <c r="P56" s="218"/>
      <c r="Q56" s="218"/>
    </row>
    <row r="57" spans="1:26" x14ac:dyDescent="0.2">
      <c r="C57" s="144" t="s">
        <v>260</v>
      </c>
      <c r="M57" s="218"/>
      <c r="N57" s="218"/>
      <c r="O57" s="218"/>
      <c r="P57" s="218"/>
      <c r="Q57" s="218"/>
    </row>
    <row r="58" spans="1:26" x14ac:dyDescent="0.2">
      <c r="C58" s="144" t="s">
        <v>261</v>
      </c>
      <c r="M58" s="218"/>
      <c r="N58" s="218"/>
      <c r="O58" s="218"/>
      <c r="P58" s="218"/>
      <c r="Q58" s="218"/>
    </row>
    <row r="59" spans="1:26" x14ac:dyDescent="0.2">
      <c r="C59" s="144" t="s">
        <v>262</v>
      </c>
      <c r="M59" s="218"/>
      <c r="N59" s="218"/>
      <c r="O59" s="218"/>
      <c r="P59" s="218"/>
      <c r="Q59" s="218"/>
    </row>
    <row r="60" spans="1:26" x14ac:dyDescent="0.2">
      <c r="M60" s="218"/>
      <c r="N60" s="218"/>
      <c r="O60" s="218"/>
      <c r="P60" s="218"/>
      <c r="Q60" s="218"/>
    </row>
    <row r="61" spans="1:26" s="125" customFormat="1" x14ac:dyDescent="0.2">
      <c r="A61" s="210"/>
      <c r="B61" s="204"/>
      <c r="C61" s="205"/>
      <c r="D61" s="211"/>
      <c r="E61" s="213" t="s">
        <v>148</v>
      </c>
      <c r="G61" s="125" t="s">
        <v>88</v>
      </c>
      <c r="J61" s="225">
        <f t="shared" ref="J61:R61" si="24" xml:space="preserve"> J53</f>
        <v>0</v>
      </c>
      <c r="K61" s="225">
        <f t="shared" si="24"/>
        <v>0</v>
      </c>
      <c r="L61" s="225">
        <f t="shared" si="24"/>
        <v>0</v>
      </c>
      <c r="M61" s="225">
        <f t="shared" si="24"/>
        <v>0</v>
      </c>
      <c r="N61" s="225">
        <f t="shared" si="24"/>
        <v>0</v>
      </c>
      <c r="O61" s="225">
        <f t="shared" si="24"/>
        <v>0</v>
      </c>
      <c r="P61" s="225">
        <f t="shared" si="24"/>
        <v>0</v>
      </c>
      <c r="Q61" s="225">
        <f t="shared" si="24"/>
        <v>0</v>
      </c>
      <c r="R61" s="225">
        <f t="shared" si="24"/>
        <v>0</v>
      </c>
      <c r="S61" s="126"/>
      <c r="T61" s="126"/>
      <c r="U61" s="126"/>
      <c r="V61" s="126"/>
      <c r="W61" s="126"/>
      <c r="X61" s="126"/>
      <c r="Y61" s="126"/>
      <c r="Z61" s="126"/>
    </row>
    <row r="62" spans="1:26" x14ac:dyDescent="0.2">
      <c r="L62" s="299"/>
      <c r="M62" s="341"/>
      <c r="N62" s="341"/>
      <c r="O62" s="341"/>
      <c r="P62" s="341"/>
      <c r="Q62" s="341"/>
      <c r="R62" s="299"/>
    </row>
    <row r="63" spans="1:26" x14ac:dyDescent="0.2">
      <c r="A63" s="346" t="s">
        <v>375</v>
      </c>
      <c r="B63" s="347"/>
      <c r="C63" s="348"/>
      <c r="D63" s="348"/>
      <c r="E63" s="348"/>
      <c r="F63" s="348"/>
      <c r="G63" s="348"/>
      <c r="H63" s="348"/>
      <c r="I63" s="348"/>
      <c r="J63" s="348"/>
      <c r="K63" s="348"/>
      <c r="L63" s="348"/>
      <c r="M63" s="348"/>
      <c r="N63" s="348"/>
      <c r="O63" s="348"/>
      <c r="P63" s="348"/>
      <c r="Q63" s="348"/>
      <c r="R63" s="348"/>
      <c r="S63" s="56"/>
      <c r="T63" s="56"/>
      <c r="U63" s="56"/>
      <c r="V63" s="56"/>
      <c r="W63" s="56"/>
      <c r="X63" s="56"/>
      <c r="Y63" s="56"/>
      <c r="Z63" s="56"/>
    </row>
    <row r="65" spans="1:16383" x14ac:dyDescent="0.2">
      <c r="C65" s="144" t="s">
        <v>263</v>
      </c>
    </row>
    <row r="67" spans="1:16383" x14ac:dyDescent="0.2">
      <c r="B67" s="80" t="s">
        <v>149</v>
      </c>
    </row>
    <row r="68" spans="1:16383" s="253" customFormat="1" x14ac:dyDescent="0.2">
      <c r="A68" s="249"/>
      <c r="B68" s="250"/>
      <c r="C68" s="251"/>
      <c r="D68" s="252"/>
      <c r="E68" s="49" t="str">
        <f>Index!E$48</f>
        <v>CPI(H): Fin year average - percentage increase - final determination</v>
      </c>
      <c r="F68" s="253">
        <f>Index!F$48</f>
        <v>0</v>
      </c>
      <c r="G68" s="271" t="str">
        <f>Index!G$48</f>
        <v>%</v>
      </c>
      <c r="H68" s="253">
        <f>Index!H$48</f>
        <v>0</v>
      </c>
      <c r="I68" s="253">
        <f>Index!I$48</f>
        <v>0</v>
      </c>
      <c r="J68" s="253">
        <f>Index!J$48</f>
        <v>0</v>
      </c>
      <c r="K68" s="253">
        <f>Index!K$48</f>
        <v>2.1269790500559882E-2</v>
      </c>
      <c r="L68" s="253">
        <f>Index!L$48</f>
        <v>1.9909655450194075E-2</v>
      </c>
      <c r="M68" s="253">
        <f>Index!M$48</f>
        <v>1.9833640562247679E-2</v>
      </c>
      <c r="N68" s="253">
        <f>Index!N$48</f>
        <v>2.0041983108134653E-2</v>
      </c>
      <c r="O68" s="253">
        <f>Index!O$48</f>
        <v>2.0751251595618081E-2</v>
      </c>
      <c r="P68" s="253">
        <f>Index!P$48</f>
        <v>2.1000000000000574E-2</v>
      </c>
      <c r="Q68" s="253">
        <f>Index!Q$48</f>
        <v>2.100000000000124E-2</v>
      </c>
      <c r="R68" s="253">
        <f>Index!R$48</f>
        <v>1.999999999999913E-2</v>
      </c>
    </row>
    <row r="69" spans="1:16383" s="253" customFormat="1" x14ac:dyDescent="0.2">
      <c r="A69" s="249"/>
      <c r="B69" s="250"/>
      <c r="C69" s="251"/>
      <c r="D69" s="252"/>
      <c r="E69" s="253" t="str">
        <f>Index!E$135</f>
        <v>Actual RPI/CPIH wedge - actual (including forecast)</v>
      </c>
      <c r="F69" s="253">
        <f>Index!F$135</f>
        <v>0</v>
      </c>
      <c r="G69" s="301" t="str">
        <f>Index!G$135</f>
        <v>%</v>
      </c>
      <c r="H69" s="253">
        <f>Index!H$135</f>
        <v>0</v>
      </c>
      <c r="I69" s="253">
        <f>Index!I$135</f>
        <v>0</v>
      </c>
      <c r="J69" s="253">
        <f>Index!J$135</f>
        <v>0</v>
      </c>
      <c r="K69" s="253">
        <f>Index!K$135</f>
        <v>-4.2539581001119764E-2</v>
      </c>
      <c r="L69" s="253">
        <f>Index!L$135</f>
        <v>8.8943456175889501E-3</v>
      </c>
      <c r="M69" s="253">
        <f>Index!M$135</f>
        <v>-1.5071378289666093E-4</v>
      </c>
      <c r="N69" s="253">
        <f>Index!N$135</f>
        <v>0</v>
      </c>
      <c r="O69" s="253">
        <f>Index!O$135</f>
        <v>0</v>
      </c>
      <c r="P69" s="253">
        <f>Index!P$135</f>
        <v>0</v>
      </c>
      <c r="Q69" s="253">
        <f>Index!Q$135</f>
        <v>0</v>
      </c>
      <c r="R69" s="253">
        <f>Index!R$135</f>
        <v>0</v>
      </c>
    </row>
    <row r="70" spans="1:16383" s="213" customFormat="1" x14ac:dyDescent="0.2">
      <c r="A70" s="214"/>
      <c r="B70" s="215"/>
      <c r="C70" s="216"/>
      <c r="D70" s="217"/>
      <c r="E70" s="213" t="s">
        <v>150</v>
      </c>
      <c r="J70" s="213">
        <f t="shared" ref="J70:L70" si="25">SUM(J68:J69)</f>
        <v>0</v>
      </c>
      <c r="K70" s="213">
        <f t="shared" si="25"/>
        <v>-2.1269790500559882E-2</v>
      </c>
      <c r="L70" s="213">
        <f t="shared" si="25"/>
        <v>2.8804001067783025E-2</v>
      </c>
      <c r="M70" s="213">
        <f>SUM(M68:M69)</f>
        <v>1.9682926779351018E-2</v>
      </c>
      <c r="N70" s="213">
        <f t="shared" ref="N70:R70" si="26">SUM(N68:N69)</f>
        <v>2.0041983108134653E-2</v>
      </c>
      <c r="O70" s="213">
        <f t="shared" si="26"/>
        <v>2.0751251595618081E-2</v>
      </c>
      <c r="P70" s="213">
        <f t="shared" si="26"/>
        <v>2.1000000000000574E-2</v>
      </c>
      <c r="Q70" s="213">
        <f t="shared" si="26"/>
        <v>2.100000000000124E-2</v>
      </c>
      <c r="R70" s="213">
        <f t="shared" si="26"/>
        <v>1.999999999999913E-2</v>
      </c>
      <c r="S70" s="218"/>
      <c r="T70" s="218"/>
      <c r="U70" s="218"/>
      <c r="V70" s="218"/>
      <c r="W70" s="218"/>
      <c r="X70" s="218"/>
      <c r="Y70" s="218"/>
      <c r="Z70" s="218"/>
    </row>
    <row r="71" spans="1:16383" s="213" customFormat="1" x14ac:dyDescent="0.2">
      <c r="A71" s="214"/>
      <c r="B71" s="215"/>
      <c r="C71" s="216"/>
      <c r="D71" s="217"/>
      <c r="S71" s="218"/>
      <c r="T71" s="218"/>
      <c r="U71" s="218"/>
      <c r="V71" s="218"/>
      <c r="W71" s="218"/>
      <c r="X71" s="218"/>
      <c r="Y71" s="218"/>
      <c r="Z71" s="218"/>
    </row>
    <row r="72" spans="1:16383" x14ac:dyDescent="0.2">
      <c r="B72" s="80" t="s">
        <v>151</v>
      </c>
    </row>
    <row r="73" spans="1:16383" s="199" customFormat="1" x14ac:dyDescent="0.2">
      <c r="A73" s="194"/>
      <c r="B73" s="195"/>
      <c r="C73" s="196"/>
      <c r="D73" s="197"/>
      <c r="E73" s="184" t="str">
        <f t="shared" ref="E73:R73" si="27" xml:space="preserve"> E$85</f>
        <v>Actual Nominal RCV balance BEG</v>
      </c>
      <c r="F73" s="292">
        <f t="shared" si="27"/>
        <v>0</v>
      </c>
      <c r="G73" s="292" t="str">
        <f t="shared" si="27"/>
        <v>£m</v>
      </c>
      <c r="H73" s="292">
        <f t="shared" si="27"/>
        <v>0</v>
      </c>
      <c r="I73" s="292">
        <f t="shared" si="27"/>
        <v>0</v>
      </c>
      <c r="J73" s="292">
        <f t="shared" si="27"/>
        <v>0</v>
      </c>
      <c r="K73" s="292">
        <f t="shared" si="27"/>
        <v>0</v>
      </c>
      <c r="L73" s="292">
        <f t="shared" si="27"/>
        <v>0</v>
      </c>
      <c r="M73" s="292">
        <f t="shared" si="27"/>
        <v>0</v>
      </c>
      <c r="N73" s="292">
        <f t="shared" si="27"/>
        <v>0</v>
      </c>
      <c r="O73" s="292">
        <f t="shared" si="27"/>
        <v>0</v>
      </c>
      <c r="P73" s="292">
        <f t="shared" si="27"/>
        <v>0</v>
      </c>
      <c r="Q73" s="292">
        <f t="shared" si="27"/>
        <v>0</v>
      </c>
      <c r="R73" s="292">
        <f t="shared" si="27"/>
        <v>0</v>
      </c>
    </row>
    <row r="74" spans="1:16383" s="213" customFormat="1" x14ac:dyDescent="0.2">
      <c r="A74" s="214"/>
      <c r="B74" s="215"/>
      <c r="C74" s="216"/>
      <c r="D74" s="217"/>
      <c r="E74" s="213" t="str">
        <f t="shared" ref="E74:R74" si="28" xml:space="preserve"> E$70</f>
        <v>Actual Indexation percentage</v>
      </c>
      <c r="F74" s="213">
        <f t="shared" si="28"/>
        <v>0</v>
      </c>
      <c r="G74" s="213">
        <f t="shared" si="28"/>
        <v>0</v>
      </c>
      <c r="H74" s="213">
        <f t="shared" si="28"/>
        <v>0</v>
      </c>
      <c r="I74" s="213">
        <f t="shared" si="28"/>
        <v>0</v>
      </c>
      <c r="J74" s="213">
        <f t="shared" si="28"/>
        <v>0</v>
      </c>
      <c r="K74" s="213">
        <f t="shared" si="28"/>
        <v>-2.1269790500559882E-2</v>
      </c>
      <c r="L74" s="213">
        <f t="shared" si="28"/>
        <v>2.8804001067783025E-2</v>
      </c>
      <c r="M74" s="213">
        <f t="shared" si="28"/>
        <v>1.9682926779351018E-2</v>
      </c>
      <c r="N74" s="213">
        <f t="shared" si="28"/>
        <v>2.0041983108134653E-2</v>
      </c>
      <c r="O74" s="213">
        <f t="shared" si="28"/>
        <v>2.0751251595618081E-2</v>
      </c>
      <c r="P74" s="213">
        <f t="shared" si="28"/>
        <v>2.1000000000000574E-2</v>
      </c>
      <c r="Q74" s="213">
        <f t="shared" si="28"/>
        <v>2.100000000000124E-2</v>
      </c>
      <c r="R74" s="213">
        <f t="shared" si="28"/>
        <v>1.999999999999913E-2</v>
      </c>
      <c r="S74" s="218"/>
      <c r="T74" s="218"/>
      <c r="U74" s="218"/>
      <c r="V74" s="218"/>
      <c r="W74" s="218"/>
      <c r="X74" s="218"/>
      <c r="Y74" s="218"/>
      <c r="Z74" s="218"/>
    </row>
    <row r="75" spans="1:16383" x14ac:dyDescent="0.2">
      <c r="E75" s="56" t="s">
        <v>152</v>
      </c>
      <c r="G75" s="201" t="s">
        <v>88</v>
      </c>
      <c r="J75" s="225">
        <f t="shared" ref="J75:L75" si="29">J73*J74</f>
        <v>0</v>
      </c>
      <c r="K75" s="225">
        <f t="shared" si="29"/>
        <v>0</v>
      </c>
      <c r="L75" s="225">
        <f t="shared" si="29"/>
        <v>0</v>
      </c>
      <c r="M75" s="225">
        <f>M73*M74</f>
        <v>0</v>
      </c>
      <c r="N75" s="225">
        <f t="shared" ref="N75:R75" si="30">N73*N74</f>
        <v>0</v>
      </c>
      <c r="O75" s="225">
        <f t="shared" si="30"/>
        <v>0</v>
      </c>
      <c r="P75" s="225">
        <f t="shared" si="30"/>
        <v>0</v>
      </c>
      <c r="Q75" s="225">
        <f t="shared" si="30"/>
        <v>0</v>
      </c>
      <c r="R75" s="225">
        <f t="shared" si="30"/>
        <v>0</v>
      </c>
    </row>
    <row r="77" spans="1:16383" s="253" customFormat="1" x14ac:dyDescent="0.2">
      <c r="A77" s="249"/>
      <c r="B77" s="250"/>
      <c r="C77" s="251"/>
      <c r="D77" s="252"/>
      <c r="E77" s="49" t="str">
        <f xml:space="preserve"> InpR!E$96</f>
        <v>Run-off rate - CPI(H) + RPI wedge - active - WWN</v>
      </c>
      <c r="F77" s="253">
        <f xml:space="preserve"> InpR!F$96</f>
        <v>0</v>
      </c>
      <c r="G77" s="271" t="str">
        <f xml:space="preserve"> InpR!G$96</f>
        <v>%</v>
      </c>
      <c r="H77" s="253" t="str">
        <f xml:space="preserve"> InpR!I$96</f>
        <v>PR19 Financial model, 'F_OutputsMaster' sheet row 959, PR19FM2096POST</v>
      </c>
      <c r="I77" s="253" t="e">
        <f xml:space="preserve"> InpR!#REF!</f>
        <v>#REF!</v>
      </c>
      <c r="J77" s="253">
        <f xml:space="preserve"> InpR!J$96</f>
        <v>0</v>
      </c>
      <c r="K77" s="253">
        <f xml:space="preserve"> InpR!K$96</f>
        <v>0</v>
      </c>
      <c r="L77" s="253">
        <f xml:space="preserve"> InpR!L$96</f>
        <v>0</v>
      </c>
      <c r="M77" s="253">
        <f xml:space="preserve"> InpR!M$96</f>
        <v>0</v>
      </c>
      <c r="N77" s="253">
        <f xml:space="preserve"> InpR!N$96</f>
        <v>0</v>
      </c>
      <c r="O77" s="253">
        <f xml:space="preserve"> InpR!O$96</f>
        <v>0</v>
      </c>
      <c r="P77" s="253">
        <f xml:space="preserve"> InpR!P$96</f>
        <v>0</v>
      </c>
      <c r="Q77" s="253">
        <f xml:space="preserve"> InpR!Q$96</f>
        <v>0</v>
      </c>
      <c r="R77" s="253">
        <f xml:space="preserve"> InpR!R$96</f>
        <v>0</v>
      </c>
    </row>
    <row r="78" spans="1:16383" s="199" customFormat="1" x14ac:dyDescent="0.2">
      <c r="A78" s="194"/>
      <c r="B78" s="195"/>
      <c r="C78" s="196"/>
      <c r="D78" s="197"/>
      <c r="E78" s="184" t="str">
        <f t="shared" ref="E78:R78" si="31" xml:space="preserve"> E$85</f>
        <v>Actual Nominal RCV balance BEG</v>
      </c>
      <c r="F78" s="292">
        <f t="shared" si="31"/>
        <v>0</v>
      </c>
      <c r="G78" s="292" t="str">
        <f t="shared" si="31"/>
        <v>£m</v>
      </c>
      <c r="H78" s="292">
        <f t="shared" si="31"/>
        <v>0</v>
      </c>
      <c r="I78" s="292">
        <f t="shared" si="31"/>
        <v>0</v>
      </c>
      <c r="J78" s="292">
        <f t="shared" si="31"/>
        <v>0</v>
      </c>
      <c r="K78" s="292">
        <f t="shared" si="31"/>
        <v>0</v>
      </c>
      <c r="L78" s="292">
        <f t="shared" si="31"/>
        <v>0</v>
      </c>
      <c r="M78" s="292">
        <f t="shared" si="31"/>
        <v>0</v>
      </c>
      <c r="N78" s="292">
        <f t="shared" si="31"/>
        <v>0</v>
      </c>
      <c r="O78" s="292">
        <f t="shared" si="31"/>
        <v>0</v>
      </c>
      <c r="P78" s="292">
        <f t="shared" si="31"/>
        <v>0</v>
      </c>
      <c r="Q78" s="292">
        <f t="shared" si="31"/>
        <v>0</v>
      </c>
      <c r="R78" s="292">
        <f t="shared" si="31"/>
        <v>0</v>
      </c>
    </row>
    <row r="79" spans="1:16383" x14ac:dyDescent="0.2">
      <c r="E79" s="56" t="str">
        <f t="shared" ref="E79:R79" si="32" xml:space="preserve"> E$75</f>
        <v>Actual RCV indexation</v>
      </c>
      <c r="F79" s="225">
        <f t="shared" si="32"/>
        <v>0</v>
      </c>
      <c r="G79" s="225" t="str">
        <f t="shared" si="32"/>
        <v>£m</v>
      </c>
      <c r="H79" s="225">
        <f t="shared" si="32"/>
        <v>0</v>
      </c>
      <c r="I79" s="225">
        <f t="shared" si="32"/>
        <v>0</v>
      </c>
      <c r="J79" s="225">
        <f t="shared" si="32"/>
        <v>0</v>
      </c>
      <c r="K79" s="225">
        <f t="shared" si="32"/>
        <v>0</v>
      </c>
      <c r="L79" s="225">
        <f t="shared" si="32"/>
        <v>0</v>
      </c>
      <c r="M79" s="225">
        <f t="shared" si="32"/>
        <v>0</v>
      </c>
      <c r="N79" s="225">
        <f t="shared" si="32"/>
        <v>0</v>
      </c>
      <c r="O79" s="225">
        <f t="shared" si="32"/>
        <v>0</v>
      </c>
      <c r="P79" s="225">
        <f t="shared" si="32"/>
        <v>0</v>
      </c>
      <c r="Q79" s="225">
        <f t="shared" si="32"/>
        <v>0</v>
      </c>
      <c r="R79" s="225">
        <f t="shared" si="32"/>
        <v>0</v>
      </c>
    </row>
    <row r="80" spans="1:16383" x14ac:dyDescent="0.2">
      <c r="E80" s="56" t="s">
        <v>153</v>
      </c>
      <c r="F80" s="295"/>
      <c r="G80" s="295" t="s">
        <v>88</v>
      </c>
      <c r="H80" s="295"/>
      <c r="I80" s="295"/>
      <c r="J80" s="225">
        <f t="shared" ref="J80:R80" si="33" xml:space="preserve"> (J78+J79) * J77</f>
        <v>0</v>
      </c>
      <c r="K80" s="225">
        <f t="shared" si="33"/>
        <v>0</v>
      </c>
      <c r="L80" s="225">
        <f t="shared" si="33"/>
        <v>0</v>
      </c>
      <c r="M80" s="225">
        <f t="shared" si="33"/>
        <v>0</v>
      </c>
      <c r="N80" s="225">
        <f xml:space="preserve"> (N78+N79) * N77</f>
        <v>0</v>
      </c>
      <c r="O80" s="225">
        <f t="shared" si="33"/>
        <v>0</v>
      </c>
      <c r="P80" s="225">
        <f t="shared" si="33"/>
        <v>0</v>
      </c>
      <c r="Q80" s="225">
        <f t="shared" si="33"/>
        <v>0</v>
      </c>
      <c r="R80" s="225">
        <f t="shared" si="33"/>
        <v>0</v>
      </c>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c r="BM80" s="125"/>
      <c r="BN80" s="125"/>
      <c r="BO80" s="125"/>
      <c r="BP80" s="125"/>
      <c r="BQ80" s="125"/>
      <c r="BR80" s="125"/>
      <c r="BS80" s="125"/>
      <c r="BT80" s="125"/>
      <c r="BU80" s="125"/>
      <c r="BV80" s="125"/>
      <c r="BW80" s="125"/>
      <c r="BX80" s="125"/>
      <c r="BY80" s="125"/>
      <c r="BZ80" s="125"/>
      <c r="CA80" s="125"/>
      <c r="CB80" s="125"/>
      <c r="CC80" s="125"/>
      <c r="CD80" s="125"/>
      <c r="CE80" s="125"/>
      <c r="CF80" s="125"/>
      <c r="CG80" s="125"/>
      <c r="CH80" s="125"/>
      <c r="CI80" s="125"/>
      <c r="CJ80" s="125"/>
      <c r="CK80" s="125"/>
      <c r="CL80" s="125"/>
      <c r="CM80" s="125"/>
      <c r="CN80" s="125"/>
      <c r="CO80" s="125"/>
      <c r="CP80" s="125"/>
      <c r="CQ80" s="125"/>
      <c r="CR80" s="125"/>
      <c r="CS80" s="125"/>
      <c r="CT80" s="125"/>
      <c r="CU80" s="125"/>
      <c r="CV80" s="125"/>
      <c r="CW80" s="125"/>
      <c r="CX80" s="125"/>
      <c r="CY80" s="125"/>
      <c r="CZ80" s="125"/>
      <c r="DA80" s="125"/>
      <c r="DB80" s="125"/>
      <c r="DC80" s="125"/>
      <c r="DD80" s="125"/>
      <c r="DE80" s="125"/>
      <c r="DF80" s="125"/>
      <c r="DG80" s="125"/>
      <c r="DH80" s="125"/>
      <c r="DI80" s="125"/>
      <c r="DJ80" s="125"/>
      <c r="DK80" s="125"/>
      <c r="DL80" s="125"/>
      <c r="DM80" s="125"/>
      <c r="DN80" s="125"/>
      <c r="DO80" s="125"/>
      <c r="DP80" s="125"/>
      <c r="DQ80" s="125"/>
      <c r="DR80" s="125"/>
      <c r="DS80" s="125"/>
      <c r="DT80" s="125"/>
      <c r="DU80" s="125"/>
      <c r="DV80" s="125"/>
      <c r="DW80" s="125"/>
      <c r="DX80" s="125"/>
      <c r="DY80" s="125"/>
      <c r="DZ80" s="125"/>
      <c r="EA80" s="125"/>
      <c r="EB80" s="125"/>
      <c r="EC80" s="125"/>
      <c r="ED80" s="125"/>
      <c r="EE80" s="125"/>
      <c r="EF80" s="125"/>
      <c r="EG80" s="125"/>
      <c r="EH80" s="125"/>
      <c r="EI80" s="125"/>
      <c r="EJ80" s="125"/>
      <c r="EK80" s="125"/>
      <c r="EL80" s="125"/>
      <c r="EM80" s="125"/>
      <c r="EN80" s="125"/>
      <c r="EO80" s="125"/>
      <c r="EP80" s="125"/>
      <c r="EQ80" s="125"/>
      <c r="ER80" s="125"/>
      <c r="ES80" s="125"/>
      <c r="ET80" s="125"/>
      <c r="EU80" s="125"/>
      <c r="EV80" s="125"/>
      <c r="EW80" s="125"/>
      <c r="EX80" s="125"/>
      <c r="EY80" s="125"/>
      <c r="EZ80" s="125"/>
      <c r="FA80" s="125"/>
      <c r="FB80" s="125"/>
      <c r="FC80" s="125"/>
      <c r="FD80" s="125"/>
      <c r="FE80" s="125"/>
      <c r="FF80" s="125"/>
      <c r="FG80" s="125"/>
      <c r="FH80" s="125"/>
      <c r="FI80" s="125"/>
      <c r="FJ80" s="125"/>
      <c r="FK80" s="125"/>
      <c r="FL80" s="125"/>
      <c r="FM80" s="125"/>
      <c r="FN80" s="125"/>
      <c r="FO80" s="125"/>
      <c r="FP80" s="125"/>
      <c r="FQ80" s="125"/>
      <c r="FR80" s="125"/>
      <c r="FS80" s="125"/>
      <c r="FT80" s="125"/>
      <c r="FU80" s="125"/>
      <c r="FV80" s="125"/>
      <c r="FW80" s="125"/>
      <c r="FX80" s="125"/>
      <c r="FY80" s="125"/>
      <c r="FZ80" s="125"/>
      <c r="GA80" s="125"/>
      <c r="GB80" s="125"/>
      <c r="GC80" s="125"/>
      <c r="GD80" s="125"/>
      <c r="GE80" s="125"/>
      <c r="GF80" s="125"/>
      <c r="GG80" s="125"/>
      <c r="GH80" s="125"/>
      <c r="GI80" s="125"/>
      <c r="GJ80" s="125"/>
      <c r="GK80" s="125"/>
      <c r="GL80" s="125"/>
      <c r="GM80" s="125"/>
      <c r="GN80" s="125"/>
      <c r="GO80" s="125"/>
      <c r="GP80" s="125"/>
      <c r="GQ80" s="125"/>
      <c r="GR80" s="125"/>
      <c r="GS80" s="125"/>
      <c r="GT80" s="125"/>
      <c r="GU80" s="125"/>
      <c r="GV80" s="125"/>
      <c r="GW80" s="125"/>
      <c r="GX80" s="125"/>
      <c r="GY80" s="125"/>
      <c r="GZ80" s="125"/>
      <c r="HA80" s="125"/>
      <c r="HB80" s="125"/>
      <c r="HC80" s="125"/>
      <c r="HD80" s="125"/>
      <c r="HE80" s="125"/>
      <c r="HF80" s="125"/>
      <c r="HG80" s="125"/>
      <c r="HH80" s="125"/>
      <c r="HI80" s="125"/>
      <c r="HJ80" s="125"/>
      <c r="HK80" s="125"/>
      <c r="HL80" s="125"/>
      <c r="HM80" s="125"/>
      <c r="HN80" s="125"/>
      <c r="HO80" s="125"/>
      <c r="HP80" s="125"/>
      <c r="HQ80" s="125"/>
      <c r="HR80" s="125"/>
      <c r="HS80" s="125"/>
      <c r="HT80" s="125"/>
      <c r="HU80" s="125"/>
      <c r="HV80" s="125"/>
      <c r="HW80" s="125"/>
      <c r="HX80" s="125"/>
      <c r="HY80" s="125"/>
      <c r="HZ80" s="125"/>
      <c r="IA80" s="125"/>
      <c r="IB80" s="125"/>
      <c r="IC80" s="125"/>
      <c r="ID80" s="125"/>
      <c r="IE80" s="125"/>
      <c r="IF80" s="125"/>
      <c r="IG80" s="125"/>
      <c r="IH80" s="125"/>
      <c r="II80" s="125"/>
      <c r="IJ80" s="125"/>
      <c r="IK80" s="125"/>
      <c r="IL80" s="125"/>
      <c r="IM80" s="125"/>
      <c r="IN80" s="125"/>
      <c r="IO80" s="125"/>
      <c r="IP80" s="125"/>
      <c r="IQ80" s="125"/>
      <c r="IR80" s="125"/>
      <c r="IS80" s="125"/>
      <c r="IT80" s="125"/>
      <c r="IU80" s="125"/>
      <c r="IV80" s="125"/>
      <c r="IW80" s="125"/>
      <c r="IX80" s="125"/>
      <c r="IY80" s="125"/>
      <c r="IZ80" s="125"/>
      <c r="JA80" s="125"/>
      <c r="JB80" s="125"/>
      <c r="JC80" s="125"/>
      <c r="JD80" s="125"/>
      <c r="JE80" s="125"/>
      <c r="JF80" s="125"/>
      <c r="JG80" s="125"/>
      <c r="JH80" s="125"/>
      <c r="JI80" s="125"/>
      <c r="JJ80" s="125"/>
      <c r="JK80" s="125"/>
      <c r="JL80" s="125"/>
      <c r="JM80" s="125"/>
      <c r="JN80" s="125"/>
      <c r="JO80" s="125"/>
      <c r="JP80" s="125"/>
      <c r="JQ80" s="125"/>
      <c r="JR80" s="125"/>
      <c r="JS80" s="125"/>
      <c r="JT80" s="125"/>
      <c r="JU80" s="125"/>
      <c r="JV80" s="125"/>
      <c r="JW80" s="125"/>
      <c r="JX80" s="125"/>
      <c r="JY80" s="125"/>
      <c r="JZ80" s="125"/>
      <c r="KA80" s="125"/>
      <c r="KB80" s="125"/>
      <c r="KC80" s="125"/>
      <c r="KD80" s="125"/>
      <c r="KE80" s="125"/>
      <c r="KF80" s="125"/>
      <c r="KG80" s="125"/>
      <c r="KH80" s="125"/>
      <c r="KI80" s="125"/>
      <c r="KJ80" s="125"/>
      <c r="KK80" s="125"/>
      <c r="KL80" s="125"/>
      <c r="KM80" s="125"/>
      <c r="KN80" s="125"/>
      <c r="KO80" s="125"/>
      <c r="KP80" s="125"/>
      <c r="KQ80" s="125"/>
      <c r="KR80" s="125"/>
      <c r="KS80" s="125"/>
      <c r="KT80" s="125"/>
      <c r="KU80" s="125"/>
      <c r="KV80" s="125"/>
      <c r="KW80" s="125"/>
      <c r="KX80" s="125"/>
      <c r="KY80" s="125"/>
      <c r="KZ80" s="125"/>
      <c r="LA80" s="125"/>
      <c r="LB80" s="125"/>
      <c r="LC80" s="125"/>
      <c r="LD80" s="125"/>
      <c r="LE80" s="125"/>
      <c r="LF80" s="125"/>
      <c r="LG80" s="125"/>
      <c r="LH80" s="125"/>
      <c r="LI80" s="125"/>
      <c r="LJ80" s="125"/>
      <c r="LK80" s="125"/>
      <c r="LL80" s="125"/>
      <c r="LM80" s="125"/>
      <c r="LN80" s="125"/>
      <c r="LO80" s="125"/>
      <c r="LP80" s="125"/>
      <c r="LQ80" s="125"/>
      <c r="LR80" s="125"/>
      <c r="LS80" s="125"/>
      <c r="LT80" s="125"/>
      <c r="LU80" s="125"/>
      <c r="LV80" s="125"/>
      <c r="LW80" s="125"/>
      <c r="LX80" s="125"/>
      <c r="LY80" s="125"/>
      <c r="LZ80" s="125"/>
      <c r="MA80" s="125"/>
      <c r="MB80" s="125"/>
      <c r="MC80" s="125"/>
      <c r="MD80" s="125"/>
      <c r="ME80" s="125"/>
      <c r="MF80" s="125"/>
      <c r="MG80" s="125"/>
      <c r="MH80" s="125"/>
      <c r="MI80" s="125"/>
      <c r="MJ80" s="125"/>
      <c r="MK80" s="125"/>
      <c r="ML80" s="125"/>
      <c r="MM80" s="125"/>
      <c r="MN80" s="125"/>
      <c r="MO80" s="125"/>
      <c r="MP80" s="125"/>
      <c r="MQ80" s="125"/>
      <c r="MR80" s="125"/>
      <c r="MS80" s="125"/>
      <c r="MT80" s="125"/>
      <c r="MU80" s="125"/>
      <c r="MV80" s="125"/>
      <c r="MW80" s="125"/>
      <c r="MX80" s="125"/>
      <c r="MY80" s="125"/>
      <c r="MZ80" s="125"/>
      <c r="NA80" s="125"/>
      <c r="NB80" s="125"/>
      <c r="NC80" s="125"/>
      <c r="ND80" s="125"/>
      <c r="NE80" s="125"/>
      <c r="NF80" s="125"/>
      <c r="NG80" s="125"/>
      <c r="NH80" s="125"/>
      <c r="NI80" s="125"/>
      <c r="NJ80" s="125"/>
      <c r="NK80" s="125"/>
      <c r="NL80" s="125"/>
      <c r="NM80" s="125"/>
      <c r="NN80" s="125"/>
      <c r="NO80" s="125"/>
      <c r="NP80" s="125"/>
      <c r="NQ80" s="125"/>
      <c r="NR80" s="125"/>
      <c r="NS80" s="125"/>
      <c r="NT80" s="125"/>
      <c r="NU80" s="125"/>
      <c r="NV80" s="125"/>
      <c r="NW80" s="125"/>
      <c r="NX80" s="125"/>
      <c r="NY80" s="125"/>
      <c r="NZ80" s="125"/>
      <c r="OA80" s="125"/>
      <c r="OB80" s="125"/>
      <c r="OC80" s="125"/>
      <c r="OD80" s="125"/>
      <c r="OE80" s="125"/>
      <c r="OF80" s="125"/>
      <c r="OG80" s="125"/>
      <c r="OH80" s="125"/>
      <c r="OI80" s="125"/>
      <c r="OJ80" s="125"/>
      <c r="OK80" s="125"/>
      <c r="OL80" s="125"/>
      <c r="OM80" s="125"/>
      <c r="ON80" s="125"/>
      <c r="OO80" s="125"/>
      <c r="OP80" s="125"/>
      <c r="OQ80" s="125"/>
      <c r="OR80" s="125"/>
      <c r="OS80" s="125"/>
      <c r="OT80" s="125"/>
      <c r="OU80" s="125"/>
      <c r="OV80" s="125"/>
      <c r="OW80" s="125"/>
      <c r="OX80" s="125"/>
      <c r="OY80" s="125"/>
      <c r="OZ80" s="125"/>
      <c r="PA80" s="125"/>
      <c r="PB80" s="125"/>
      <c r="PC80" s="125"/>
      <c r="PD80" s="125"/>
      <c r="PE80" s="125"/>
      <c r="PF80" s="125"/>
      <c r="PG80" s="125"/>
      <c r="PH80" s="125"/>
      <c r="PI80" s="125"/>
      <c r="PJ80" s="125"/>
      <c r="PK80" s="125"/>
      <c r="PL80" s="125"/>
      <c r="PM80" s="125"/>
      <c r="PN80" s="125"/>
      <c r="PO80" s="125"/>
      <c r="PP80" s="125"/>
      <c r="PQ80" s="125"/>
      <c r="PR80" s="125"/>
      <c r="PS80" s="125"/>
      <c r="PT80" s="125"/>
      <c r="PU80" s="125"/>
      <c r="PV80" s="125"/>
      <c r="PW80" s="125"/>
      <c r="PX80" s="125"/>
      <c r="PY80" s="125"/>
      <c r="PZ80" s="125"/>
      <c r="QA80" s="125"/>
      <c r="QB80" s="125"/>
      <c r="QC80" s="125"/>
      <c r="QD80" s="125"/>
      <c r="QE80" s="125"/>
      <c r="QF80" s="125"/>
      <c r="QG80" s="125"/>
      <c r="QH80" s="125"/>
      <c r="QI80" s="125"/>
      <c r="QJ80" s="125"/>
      <c r="QK80" s="125"/>
      <c r="QL80" s="125"/>
      <c r="QM80" s="125"/>
      <c r="QN80" s="125"/>
      <c r="QO80" s="125"/>
      <c r="QP80" s="125"/>
      <c r="QQ80" s="125"/>
      <c r="QR80" s="125"/>
      <c r="QS80" s="125"/>
      <c r="QT80" s="125"/>
      <c r="QU80" s="125"/>
      <c r="QV80" s="125"/>
      <c r="QW80" s="125"/>
      <c r="QX80" s="125"/>
      <c r="QY80" s="125"/>
      <c r="QZ80" s="125"/>
      <c r="RA80" s="125"/>
      <c r="RB80" s="125"/>
      <c r="RC80" s="125"/>
      <c r="RD80" s="125"/>
      <c r="RE80" s="125"/>
      <c r="RF80" s="125"/>
      <c r="RG80" s="125"/>
      <c r="RH80" s="125"/>
      <c r="RI80" s="125"/>
      <c r="RJ80" s="125"/>
      <c r="RK80" s="125"/>
      <c r="RL80" s="125"/>
      <c r="RM80" s="125"/>
      <c r="RN80" s="125"/>
      <c r="RO80" s="125"/>
      <c r="RP80" s="125"/>
      <c r="RQ80" s="125"/>
      <c r="RR80" s="125"/>
      <c r="RS80" s="125"/>
      <c r="RT80" s="125"/>
      <c r="RU80" s="125"/>
      <c r="RV80" s="125"/>
      <c r="RW80" s="125"/>
      <c r="RX80" s="125"/>
      <c r="RY80" s="125"/>
      <c r="RZ80" s="125"/>
      <c r="SA80" s="125"/>
      <c r="SB80" s="125"/>
      <c r="SC80" s="125"/>
      <c r="SD80" s="125"/>
      <c r="SE80" s="125"/>
      <c r="SF80" s="125"/>
      <c r="SG80" s="125"/>
      <c r="SH80" s="125"/>
      <c r="SI80" s="125"/>
      <c r="SJ80" s="125"/>
      <c r="SK80" s="125"/>
      <c r="SL80" s="125"/>
      <c r="SM80" s="125"/>
      <c r="SN80" s="125"/>
      <c r="SO80" s="125"/>
      <c r="SP80" s="125"/>
      <c r="SQ80" s="125"/>
      <c r="SR80" s="125"/>
      <c r="SS80" s="125"/>
      <c r="ST80" s="125"/>
      <c r="SU80" s="125"/>
      <c r="SV80" s="125"/>
      <c r="SW80" s="125"/>
      <c r="SX80" s="125"/>
      <c r="SY80" s="125"/>
      <c r="SZ80" s="125"/>
      <c r="TA80" s="125"/>
      <c r="TB80" s="125"/>
      <c r="TC80" s="125"/>
      <c r="TD80" s="125"/>
      <c r="TE80" s="125"/>
      <c r="TF80" s="125"/>
      <c r="TG80" s="125"/>
      <c r="TH80" s="125"/>
      <c r="TI80" s="125"/>
      <c r="TJ80" s="125"/>
      <c r="TK80" s="125"/>
      <c r="TL80" s="125"/>
      <c r="TM80" s="125"/>
      <c r="TN80" s="125"/>
      <c r="TO80" s="125"/>
      <c r="TP80" s="125"/>
      <c r="TQ80" s="125"/>
      <c r="TR80" s="125"/>
      <c r="TS80" s="125"/>
      <c r="TT80" s="125"/>
      <c r="TU80" s="125"/>
      <c r="TV80" s="125"/>
      <c r="TW80" s="125"/>
      <c r="TX80" s="125"/>
      <c r="TY80" s="125"/>
      <c r="TZ80" s="125"/>
      <c r="UA80" s="125"/>
      <c r="UB80" s="125"/>
      <c r="UC80" s="125"/>
      <c r="UD80" s="125"/>
      <c r="UE80" s="125"/>
      <c r="UF80" s="125"/>
      <c r="UG80" s="125"/>
      <c r="UH80" s="125"/>
      <c r="UI80" s="125"/>
      <c r="UJ80" s="125"/>
      <c r="UK80" s="125"/>
      <c r="UL80" s="125"/>
      <c r="UM80" s="125"/>
      <c r="UN80" s="125"/>
      <c r="UO80" s="125"/>
      <c r="UP80" s="125"/>
      <c r="UQ80" s="125"/>
      <c r="UR80" s="125"/>
      <c r="US80" s="125"/>
      <c r="UT80" s="125"/>
      <c r="UU80" s="125"/>
      <c r="UV80" s="125"/>
      <c r="UW80" s="125"/>
      <c r="UX80" s="125"/>
      <c r="UY80" s="125"/>
      <c r="UZ80" s="125"/>
      <c r="VA80" s="125"/>
      <c r="VB80" s="125"/>
      <c r="VC80" s="125"/>
      <c r="VD80" s="125"/>
      <c r="VE80" s="125"/>
      <c r="VF80" s="125"/>
      <c r="VG80" s="125"/>
      <c r="VH80" s="125"/>
      <c r="VI80" s="125"/>
      <c r="VJ80" s="125"/>
      <c r="VK80" s="125"/>
      <c r="VL80" s="125"/>
      <c r="VM80" s="125"/>
      <c r="VN80" s="125"/>
      <c r="VO80" s="125"/>
      <c r="VP80" s="125"/>
      <c r="VQ80" s="125"/>
      <c r="VR80" s="125"/>
      <c r="VS80" s="125"/>
      <c r="VT80" s="125"/>
      <c r="VU80" s="125"/>
      <c r="VV80" s="125"/>
      <c r="VW80" s="125"/>
      <c r="VX80" s="125"/>
      <c r="VY80" s="125"/>
      <c r="VZ80" s="125"/>
      <c r="WA80" s="125"/>
      <c r="WB80" s="125"/>
      <c r="WC80" s="125"/>
      <c r="WD80" s="125"/>
      <c r="WE80" s="125"/>
      <c r="WF80" s="125"/>
      <c r="WG80" s="125"/>
      <c r="WH80" s="125"/>
      <c r="WI80" s="125"/>
      <c r="WJ80" s="125"/>
      <c r="WK80" s="125"/>
      <c r="WL80" s="125"/>
      <c r="WM80" s="125"/>
      <c r="WN80" s="125"/>
      <c r="WO80" s="125"/>
      <c r="WP80" s="125"/>
      <c r="WQ80" s="125"/>
      <c r="WR80" s="125"/>
      <c r="WS80" s="125"/>
      <c r="WT80" s="125"/>
      <c r="WU80" s="125"/>
      <c r="WV80" s="125"/>
      <c r="WW80" s="125"/>
      <c r="WX80" s="125"/>
      <c r="WY80" s="125"/>
      <c r="WZ80" s="125"/>
      <c r="XA80" s="125"/>
      <c r="XB80" s="125"/>
      <c r="XC80" s="125"/>
      <c r="XD80" s="125"/>
      <c r="XE80" s="125"/>
      <c r="XF80" s="125"/>
      <c r="XG80" s="125"/>
      <c r="XH80" s="125"/>
      <c r="XI80" s="125"/>
      <c r="XJ80" s="125"/>
      <c r="XK80" s="125"/>
      <c r="XL80" s="125"/>
      <c r="XM80" s="125"/>
      <c r="XN80" s="125"/>
      <c r="XO80" s="125"/>
      <c r="XP80" s="125"/>
      <c r="XQ80" s="125"/>
      <c r="XR80" s="125"/>
      <c r="XS80" s="125"/>
      <c r="XT80" s="125"/>
      <c r="XU80" s="125"/>
      <c r="XV80" s="125"/>
      <c r="XW80" s="125"/>
      <c r="XX80" s="125"/>
      <c r="XY80" s="125"/>
      <c r="XZ80" s="125"/>
      <c r="YA80" s="125"/>
      <c r="YB80" s="125"/>
      <c r="YC80" s="125"/>
      <c r="YD80" s="125"/>
      <c r="YE80" s="125"/>
      <c r="YF80" s="125"/>
      <c r="YG80" s="125"/>
      <c r="YH80" s="125"/>
      <c r="YI80" s="125"/>
      <c r="YJ80" s="125"/>
      <c r="YK80" s="125"/>
      <c r="YL80" s="125"/>
      <c r="YM80" s="125"/>
      <c r="YN80" s="125"/>
      <c r="YO80" s="125"/>
      <c r="YP80" s="125"/>
      <c r="YQ80" s="125"/>
      <c r="YR80" s="125"/>
      <c r="YS80" s="125"/>
      <c r="YT80" s="125"/>
      <c r="YU80" s="125"/>
      <c r="YV80" s="125"/>
      <c r="YW80" s="125"/>
      <c r="YX80" s="125"/>
      <c r="YY80" s="125"/>
      <c r="YZ80" s="125"/>
      <c r="ZA80" s="125"/>
      <c r="ZB80" s="125"/>
      <c r="ZC80" s="125"/>
      <c r="ZD80" s="125"/>
      <c r="ZE80" s="125"/>
      <c r="ZF80" s="125"/>
      <c r="ZG80" s="125"/>
      <c r="ZH80" s="125"/>
      <c r="ZI80" s="125"/>
      <c r="ZJ80" s="125"/>
      <c r="ZK80" s="125"/>
      <c r="ZL80" s="125"/>
      <c r="ZM80" s="125"/>
      <c r="ZN80" s="125"/>
      <c r="ZO80" s="125"/>
      <c r="ZP80" s="125"/>
      <c r="ZQ80" s="125"/>
      <c r="ZR80" s="125"/>
      <c r="ZS80" s="125"/>
      <c r="ZT80" s="125"/>
      <c r="ZU80" s="125"/>
      <c r="ZV80" s="125"/>
      <c r="ZW80" s="125"/>
      <c r="ZX80" s="125"/>
      <c r="ZY80" s="125"/>
      <c r="ZZ80" s="125"/>
      <c r="AAA80" s="125"/>
      <c r="AAB80" s="125"/>
      <c r="AAC80" s="125"/>
      <c r="AAD80" s="125"/>
      <c r="AAE80" s="125"/>
      <c r="AAF80" s="125"/>
      <c r="AAG80" s="125"/>
      <c r="AAH80" s="125"/>
      <c r="AAI80" s="125"/>
      <c r="AAJ80" s="125"/>
      <c r="AAK80" s="125"/>
      <c r="AAL80" s="125"/>
      <c r="AAM80" s="125"/>
      <c r="AAN80" s="125"/>
      <c r="AAO80" s="125"/>
      <c r="AAP80" s="125"/>
      <c r="AAQ80" s="125"/>
      <c r="AAR80" s="125"/>
      <c r="AAS80" s="125"/>
      <c r="AAT80" s="125"/>
      <c r="AAU80" s="125"/>
      <c r="AAV80" s="125"/>
      <c r="AAW80" s="125"/>
      <c r="AAX80" s="125"/>
      <c r="AAY80" s="125"/>
      <c r="AAZ80" s="125"/>
      <c r="ABA80" s="125"/>
      <c r="ABB80" s="125"/>
      <c r="ABC80" s="125"/>
      <c r="ABD80" s="125"/>
      <c r="ABE80" s="125"/>
      <c r="ABF80" s="125"/>
      <c r="ABG80" s="125"/>
      <c r="ABH80" s="125"/>
      <c r="ABI80" s="125"/>
      <c r="ABJ80" s="125"/>
      <c r="ABK80" s="125"/>
      <c r="ABL80" s="125"/>
      <c r="ABM80" s="125"/>
      <c r="ABN80" s="125"/>
      <c r="ABO80" s="125"/>
      <c r="ABP80" s="125"/>
      <c r="ABQ80" s="125"/>
      <c r="ABR80" s="125"/>
      <c r="ABS80" s="125"/>
      <c r="ABT80" s="125"/>
      <c r="ABU80" s="125"/>
      <c r="ABV80" s="125"/>
      <c r="ABW80" s="125"/>
      <c r="ABX80" s="125"/>
      <c r="ABY80" s="125"/>
      <c r="ABZ80" s="125"/>
      <c r="ACA80" s="125"/>
      <c r="ACB80" s="125"/>
      <c r="ACC80" s="125"/>
      <c r="ACD80" s="125"/>
      <c r="ACE80" s="125"/>
      <c r="ACF80" s="125"/>
      <c r="ACG80" s="125"/>
      <c r="ACH80" s="125"/>
      <c r="ACI80" s="125"/>
      <c r="ACJ80" s="125"/>
      <c r="ACK80" s="125"/>
      <c r="ACL80" s="125"/>
      <c r="ACM80" s="125"/>
      <c r="ACN80" s="125"/>
      <c r="ACO80" s="125"/>
      <c r="ACP80" s="125"/>
      <c r="ACQ80" s="125"/>
      <c r="ACR80" s="125"/>
      <c r="ACS80" s="125"/>
      <c r="ACT80" s="125"/>
      <c r="ACU80" s="125"/>
      <c r="ACV80" s="125"/>
      <c r="ACW80" s="125"/>
      <c r="ACX80" s="125"/>
      <c r="ACY80" s="125"/>
      <c r="ACZ80" s="125"/>
      <c r="ADA80" s="125"/>
      <c r="ADB80" s="125"/>
      <c r="ADC80" s="125"/>
      <c r="ADD80" s="125"/>
      <c r="ADE80" s="125"/>
      <c r="ADF80" s="125"/>
      <c r="ADG80" s="125"/>
      <c r="ADH80" s="125"/>
      <c r="ADI80" s="125"/>
      <c r="ADJ80" s="125"/>
      <c r="ADK80" s="125"/>
      <c r="ADL80" s="125"/>
      <c r="ADM80" s="125"/>
      <c r="ADN80" s="125"/>
      <c r="ADO80" s="125"/>
      <c r="ADP80" s="125"/>
      <c r="ADQ80" s="125"/>
      <c r="ADR80" s="125"/>
      <c r="ADS80" s="125"/>
      <c r="ADT80" s="125"/>
      <c r="ADU80" s="125"/>
      <c r="ADV80" s="125"/>
      <c r="ADW80" s="125"/>
      <c r="ADX80" s="125"/>
      <c r="ADY80" s="125"/>
      <c r="ADZ80" s="125"/>
      <c r="AEA80" s="125"/>
      <c r="AEB80" s="125"/>
      <c r="AEC80" s="125"/>
      <c r="AED80" s="125"/>
      <c r="AEE80" s="125"/>
      <c r="AEF80" s="125"/>
      <c r="AEG80" s="125"/>
      <c r="AEH80" s="125"/>
      <c r="AEI80" s="125"/>
      <c r="AEJ80" s="125"/>
      <c r="AEK80" s="125"/>
      <c r="AEL80" s="125"/>
      <c r="AEM80" s="125"/>
      <c r="AEN80" s="125"/>
      <c r="AEO80" s="125"/>
      <c r="AEP80" s="125"/>
      <c r="AEQ80" s="125"/>
      <c r="AER80" s="125"/>
      <c r="AES80" s="125"/>
      <c r="AET80" s="125"/>
      <c r="AEU80" s="125"/>
      <c r="AEV80" s="125"/>
      <c r="AEW80" s="125"/>
      <c r="AEX80" s="125"/>
      <c r="AEY80" s="125"/>
      <c r="AEZ80" s="125"/>
      <c r="AFA80" s="125"/>
      <c r="AFB80" s="125"/>
      <c r="AFC80" s="125"/>
      <c r="AFD80" s="125"/>
      <c r="AFE80" s="125"/>
      <c r="AFF80" s="125"/>
      <c r="AFG80" s="125"/>
      <c r="AFH80" s="125"/>
      <c r="AFI80" s="125"/>
      <c r="AFJ80" s="125"/>
      <c r="AFK80" s="125"/>
      <c r="AFL80" s="125"/>
      <c r="AFM80" s="125"/>
      <c r="AFN80" s="125"/>
      <c r="AFO80" s="125"/>
      <c r="AFP80" s="125"/>
      <c r="AFQ80" s="125"/>
      <c r="AFR80" s="125"/>
      <c r="AFS80" s="125"/>
      <c r="AFT80" s="125"/>
      <c r="AFU80" s="125"/>
      <c r="AFV80" s="125"/>
      <c r="AFW80" s="125"/>
      <c r="AFX80" s="125"/>
      <c r="AFY80" s="125"/>
      <c r="AFZ80" s="125"/>
      <c r="AGA80" s="125"/>
      <c r="AGB80" s="125"/>
      <c r="AGC80" s="125"/>
      <c r="AGD80" s="125"/>
      <c r="AGE80" s="125"/>
      <c r="AGF80" s="125"/>
      <c r="AGG80" s="125"/>
      <c r="AGH80" s="125"/>
      <c r="AGI80" s="125"/>
      <c r="AGJ80" s="125"/>
      <c r="AGK80" s="125"/>
      <c r="AGL80" s="125"/>
      <c r="AGM80" s="125"/>
      <c r="AGN80" s="125"/>
      <c r="AGO80" s="125"/>
      <c r="AGP80" s="125"/>
      <c r="AGQ80" s="125"/>
      <c r="AGR80" s="125"/>
      <c r="AGS80" s="125"/>
      <c r="AGT80" s="125"/>
      <c r="AGU80" s="125"/>
      <c r="AGV80" s="125"/>
      <c r="AGW80" s="125"/>
      <c r="AGX80" s="125"/>
      <c r="AGY80" s="125"/>
      <c r="AGZ80" s="125"/>
      <c r="AHA80" s="125"/>
      <c r="AHB80" s="125"/>
      <c r="AHC80" s="125"/>
      <c r="AHD80" s="125"/>
      <c r="AHE80" s="125"/>
      <c r="AHF80" s="125"/>
      <c r="AHG80" s="125"/>
      <c r="AHH80" s="125"/>
      <c r="AHI80" s="125"/>
      <c r="AHJ80" s="125"/>
      <c r="AHK80" s="125"/>
      <c r="AHL80" s="125"/>
      <c r="AHM80" s="125"/>
      <c r="AHN80" s="125"/>
      <c r="AHO80" s="125"/>
      <c r="AHP80" s="125"/>
      <c r="AHQ80" s="125"/>
      <c r="AHR80" s="125"/>
      <c r="AHS80" s="125"/>
      <c r="AHT80" s="125"/>
      <c r="AHU80" s="125"/>
      <c r="AHV80" s="125"/>
      <c r="AHW80" s="125"/>
      <c r="AHX80" s="125"/>
      <c r="AHY80" s="125"/>
      <c r="AHZ80" s="125"/>
      <c r="AIA80" s="125"/>
      <c r="AIB80" s="125"/>
      <c r="AIC80" s="125"/>
      <c r="AID80" s="125"/>
      <c r="AIE80" s="125"/>
      <c r="AIF80" s="125"/>
      <c r="AIG80" s="125"/>
      <c r="AIH80" s="125"/>
      <c r="AII80" s="125"/>
      <c r="AIJ80" s="125"/>
      <c r="AIK80" s="125"/>
      <c r="AIL80" s="125"/>
      <c r="AIM80" s="125"/>
      <c r="AIN80" s="125"/>
      <c r="AIO80" s="125"/>
      <c r="AIP80" s="125"/>
      <c r="AIQ80" s="125"/>
      <c r="AIR80" s="125"/>
      <c r="AIS80" s="125"/>
      <c r="AIT80" s="125"/>
      <c r="AIU80" s="125"/>
      <c r="AIV80" s="125"/>
      <c r="AIW80" s="125"/>
      <c r="AIX80" s="125"/>
      <c r="AIY80" s="125"/>
      <c r="AIZ80" s="125"/>
      <c r="AJA80" s="125"/>
      <c r="AJB80" s="125"/>
      <c r="AJC80" s="125"/>
      <c r="AJD80" s="125"/>
      <c r="AJE80" s="125"/>
      <c r="AJF80" s="125"/>
      <c r="AJG80" s="125"/>
      <c r="AJH80" s="125"/>
      <c r="AJI80" s="125"/>
      <c r="AJJ80" s="125"/>
      <c r="AJK80" s="125"/>
      <c r="AJL80" s="125"/>
      <c r="AJM80" s="125"/>
      <c r="AJN80" s="125"/>
      <c r="AJO80" s="125"/>
      <c r="AJP80" s="125"/>
      <c r="AJQ80" s="125"/>
      <c r="AJR80" s="125"/>
      <c r="AJS80" s="125"/>
      <c r="AJT80" s="125"/>
      <c r="AJU80" s="125"/>
      <c r="AJV80" s="125"/>
      <c r="AJW80" s="125"/>
      <c r="AJX80" s="125"/>
      <c r="AJY80" s="125"/>
      <c r="AJZ80" s="125"/>
      <c r="AKA80" s="125"/>
      <c r="AKB80" s="125"/>
      <c r="AKC80" s="125"/>
      <c r="AKD80" s="125"/>
      <c r="AKE80" s="125"/>
      <c r="AKF80" s="125"/>
      <c r="AKG80" s="125"/>
      <c r="AKH80" s="125"/>
      <c r="AKI80" s="125"/>
      <c r="AKJ80" s="125"/>
      <c r="AKK80" s="125"/>
      <c r="AKL80" s="125"/>
      <c r="AKM80" s="125"/>
      <c r="AKN80" s="125"/>
      <c r="AKO80" s="125"/>
      <c r="AKP80" s="125"/>
      <c r="AKQ80" s="125"/>
      <c r="AKR80" s="125"/>
      <c r="AKS80" s="125"/>
      <c r="AKT80" s="125"/>
      <c r="AKU80" s="125"/>
      <c r="AKV80" s="125"/>
      <c r="AKW80" s="125"/>
      <c r="AKX80" s="125"/>
      <c r="AKY80" s="125"/>
      <c r="AKZ80" s="125"/>
      <c r="ALA80" s="125"/>
      <c r="ALB80" s="125"/>
      <c r="ALC80" s="125"/>
      <c r="ALD80" s="125"/>
      <c r="ALE80" s="125"/>
      <c r="ALF80" s="125"/>
      <c r="ALG80" s="125"/>
      <c r="ALH80" s="125"/>
      <c r="ALI80" s="125"/>
      <c r="ALJ80" s="125"/>
      <c r="ALK80" s="125"/>
      <c r="ALL80" s="125"/>
      <c r="ALM80" s="125"/>
      <c r="ALN80" s="125"/>
      <c r="ALO80" s="125"/>
      <c r="ALP80" s="125"/>
      <c r="ALQ80" s="125"/>
      <c r="ALR80" s="125"/>
      <c r="ALS80" s="125"/>
      <c r="ALT80" s="125"/>
      <c r="ALU80" s="125"/>
      <c r="ALV80" s="125"/>
      <c r="ALW80" s="125"/>
      <c r="ALX80" s="125"/>
      <c r="ALY80" s="125"/>
      <c r="ALZ80" s="125"/>
      <c r="AMA80" s="125"/>
      <c r="AMB80" s="125"/>
      <c r="AMC80" s="125"/>
      <c r="AMD80" s="125"/>
      <c r="AME80" s="125"/>
      <c r="AMF80" s="125"/>
      <c r="AMG80" s="125"/>
      <c r="AMH80" s="125"/>
      <c r="AMI80" s="125"/>
      <c r="AMJ80" s="125"/>
      <c r="AMK80" s="125"/>
      <c r="AML80" s="125"/>
      <c r="AMM80" s="125"/>
      <c r="AMN80" s="125"/>
      <c r="AMO80" s="125"/>
      <c r="AMP80" s="125"/>
      <c r="AMQ80" s="125"/>
      <c r="AMR80" s="125"/>
      <c r="AMS80" s="125"/>
      <c r="AMT80" s="125"/>
      <c r="AMU80" s="125"/>
      <c r="AMV80" s="125"/>
      <c r="AMW80" s="125"/>
      <c r="AMX80" s="125"/>
      <c r="AMY80" s="125"/>
      <c r="AMZ80" s="125"/>
      <c r="ANA80" s="125"/>
      <c r="ANB80" s="125"/>
      <c r="ANC80" s="125"/>
      <c r="AND80" s="125"/>
      <c r="ANE80" s="125"/>
      <c r="ANF80" s="125"/>
      <c r="ANG80" s="125"/>
      <c r="ANH80" s="125"/>
      <c r="ANI80" s="125"/>
      <c r="ANJ80" s="125"/>
      <c r="ANK80" s="125"/>
      <c r="ANL80" s="125"/>
      <c r="ANM80" s="125"/>
      <c r="ANN80" s="125"/>
      <c r="ANO80" s="125"/>
      <c r="ANP80" s="125"/>
      <c r="ANQ80" s="125"/>
      <c r="ANR80" s="125"/>
      <c r="ANS80" s="125"/>
      <c r="ANT80" s="125"/>
      <c r="ANU80" s="125"/>
      <c r="ANV80" s="125"/>
      <c r="ANW80" s="125"/>
      <c r="ANX80" s="125"/>
      <c r="ANY80" s="125"/>
      <c r="ANZ80" s="125"/>
      <c r="AOA80" s="125"/>
      <c r="AOB80" s="125"/>
      <c r="AOC80" s="125"/>
      <c r="AOD80" s="125"/>
      <c r="AOE80" s="125"/>
      <c r="AOF80" s="125"/>
      <c r="AOG80" s="125"/>
      <c r="AOH80" s="125"/>
      <c r="AOI80" s="125"/>
      <c r="AOJ80" s="125"/>
      <c r="AOK80" s="125"/>
      <c r="AOL80" s="125"/>
      <c r="AOM80" s="125"/>
      <c r="AON80" s="125"/>
      <c r="AOO80" s="125"/>
      <c r="AOP80" s="125"/>
      <c r="AOQ80" s="125"/>
      <c r="AOR80" s="125"/>
      <c r="AOS80" s="125"/>
      <c r="AOT80" s="125"/>
      <c r="AOU80" s="125"/>
      <c r="AOV80" s="125"/>
      <c r="AOW80" s="125"/>
      <c r="AOX80" s="125"/>
      <c r="AOY80" s="125"/>
      <c r="AOZ80" s="125"/>
      <c r="APA80" s="125"/>
      <c r="APB80" s="125"/>
      <c r="APC80" s="125"/>
      <c r="APD80" s="125"/>
      <c r="APE80" s="125"/>
      <c r="APF80" s="125"/>
      <c r="APG80" s="125"/>
      <c r="APH80" s="125"/>
      <c r="API80" s="125"/>
      <c r="APJ80" s="125"/>
      <c r="APK80" s="125"/>
      <c r="APL80" s="125"/>
      <c r="APM80" s="125"/>
      <c r="APN80" s="125"/>
      <c r="APO80" s="125"/>
      <c r="APP80" s="125"/>
      <c r="APQ80" s="125"/>
      <c r="APR80" s="125"/>
      <c r="APS80" s="125"/>
      <c r="APT80" s="125"/>
      <c r="APU80" s="125"/>
      <c r="APV80" s="125"/>
      <c r="APW80" s="125"/>
      <c r="APX80" s="125"/>
      <c r="APY80" s="125"/>
      <c r="APZ80" s="125"/>
      <c r="AQA80" s="125"/>
      <c r="AQB80" s="125"/>
      <c r="AQC80" s="125"/>
      <c r="AQD80" s="125"/>
      <c r="AQE80" s="125"/>
      <c r="AQF80" s="125"/>
      <c r="AQG80" s="125"/>
      <c r="AQH80" s="125"/>
      <c r="AQI80" s="125"/>
      <c r="AQJ80" s="125"/>
      <c r="AQK80" s="125"/>
      <c r="AQL80" s="125"/>
      <c r="AQM80" s="125"/>
      <c r="AQN80" s="125"/>
      <c r="AQO80" s="125"/>
      <c r="AQP80" s="125"/>
      <c r="AQQ80" s="125"/>
      <c r="AQR80" s="125"/>
      <c r="AQS80" s="125"/>
      <c r="AQT80" s="125"/>
      <c r="AQU80" s="125"/>
      <c r="AQV80" s="125"/>
      <c r="AQW80" s="125"/>
      <c r="AQX80" s="125"/>
      <c r="AQY80" s="125"/>
      <c r="AQZ80" s="125"/>
      <c r="ARA80" s="125"/>
      <c r="ARB80" s="125"/>
      <c r="ARC80" s="125"/>
      <c r="ARD80" s="125"/>
      <c r="ARE80" s="125"/>
      <c r="ARF80" s="125"/>
      <c r="ARG80" s="125"/>
      <c r="ARH80" s="125"/>
      <c r="ARI80" s="125"/>
      <c r="ARJ80" s="125"/>
      <c r="ARK80" s="125"/>
      <c r="ARL80" s="125"/>
      <c r="ARM80" s="125"/>
      <c r="ARN80" s="125"/>
      <c r="ARO80" s="125"/>
      <c r="ARP80" s="125"/>
      <c r="ARQ80" s="125"/>
      <c r="ARR80" s="125"/>
      <c r="ARS80" s="125"/>
      <c r="ART80" s="125"/>
      <c r="ARU80" s="125"/>
      <c r="ARV80" s="125"/>
      <c r="ARW80" s="125"/>
      <c r="ARX80" s="125"/>
      <c r="ARY80" s="125"/>
      <c r="ARZ80" s="125"/>
      <c r="ASA80" s="125"/>
      <c r="ASB80" s="125"/>
      <c r="ASC80" s="125"/>
      <c r="ASD80" s="125"/>
      <c r="ASE80" s="125"/>
      <c r="ASF80" s="125"/>
      <c r="ASG80" s="125"/>
      <c r="ASH80" s="125"/>
      <c r="ASI80" s="125"/>
      <c r="ASJ80" s="125"/>
      <c r="ASK80" s="125"/>
      <c r="ASL80" s="125"/>
      <c r="ASM80" s="125"/>
      <c r="ASN80" s="125"/>
      <c r="ASO80" s="125"/>
      <c r="ASP80" s="125"/>
      <c r="ASQ80" s="125"/>
      <c r="ASR80" s="125"/>
      <c r="ASS80" s="125"/>
      <c r="AST80" s="125"/>
      <c r="ASU80" s="125"/>
      <c r="ASV80" s="125"/>
      <c r="ASW80" s="125"/>
      <c r="ASX80" s="125"/>
      <c r="ASY80" s="125"/>
      <c r="ASZ80" s="125"/>
      <c r="ATA80" s="125"/>
      <c r="ATB80" s="125"/>
      <c r="ATC80" s="125"/>
      <c r="ATD80" s="125"/>
      <c r="ATE80" s="125"/>
      <c r="ATF80" s="125"/>
      <c r="ATG80" s="125"/>
      <c r="ATH80" s="125"/>
      <c r="ATI80" s="125"/>
      <c r="ATJ80" s="125"/>
      <c r="ATK80" s="125"/>
      <c r="ATL80" s="125"/>
      <c r="ATM80" s="125"/>
      <c r="ATN80" s="125"/>
      <c r="ATO80" s="125"/>
      <c r="ATP80" s="125"/>
      <c r="ATQ80" s="125"/>
      <c r="ATR80" s="125"/>
      <c r="ATS80" s="125"/>
      <c r="ATT80" s="125"/>
      <c r="ATU80" s="125"/>
      <c r="ATV80" s="125"/>
      <c r="ATW80" s="125"/>
      <c r="ATX80" s="125"/>
      <c r="ATY80" s="125"/>
      <c r="ATZ80" s="125"/>
      <c r="AUA80" s="125"/>
      <c r="AUB80" s="125"/>
      <c r="AUC80" s="125"/>
      <c r="AUD80" s="125"/>
      <c r="AUE80" s="125"/>
      <c r="AUF80" s="125"/>
      <c r="AUG80" s="125"/>
      <c r="AUH80" s="125"/>
      <c r="AUI80" s="125"/>
      <c r="AUJ80" s="125"/>
      <c r="AUK80" s="125"/>
      <c r="AUL80" s="125"/>
      <c r="AUM80" s="125"/>
      <c r="AUN80" s="125"/>
      <c r="AUO80" s="125"/>
      <c r="AUP80" s="125"/>
      <c r="AUQ80" s="125"/>
      <c r="AUR80" s="125"/>
      <c r="AUS80" s="125"/>
      <c r="AUT80" s="125"/>
      <c r="AUU80" s="125"/>
      <c r="AUV80" s="125"/>
      <c r="AUW80" s="125"/>
      <c r="AUX80" s="125"/>
      <c r="AUY80" s="125"/>
      <c r="AUZ80" s="125"/>
      <c r="AVA80" s="125"/>
      <c r="AVB80" s="125"/>
      <c r="AVC80" s="125"/>
      <c r="AVD80" s="125"/>
      <c r="AVE80" s="125"/>
      <c r="AVF80" s="125"/>
      <c r="AVG80" s="125"/>
      <c r="AVH80" s="125"/>
      <c r="AVI80" s="125"/>
      <c r="AVJ80" s="125"/>
      <c r="AVK80" s="125"/>
      <c r="AVL80" s="125"/>
      <c r="AVM80" s="125"/>
      <c r="AVN80" s="125"/>
      <c r="AVO80" s="125"/>
      <c r="AVP80" s="125"/>
      <c r="AVQ80" s="125"/>
      <c r="AVR80" s="125"/>
      <c r="AVS80" s="125"/>
      <c r="AVT80" s="125"/>
      <c r="AVU80" s="125"/>
      <c r="AVV80" s="125"/>
      <c r="AVW80" s="125"/>
      <c r="AVX80" s="125"/>
      <c r="AVY80" s="125"/>
      <c r="AVZ80" s="125"/>
      <c r="AWA80" s="125"/>
      <c r="AWB80" s="125"/>
      <c r="AWC80" s="125"/>
      <c r="AWD80" s="125"/>
      <c r="AWE80" s="125"/>
      <c r="AWF80" s="125"/>
      <c r="AWG80" s="125"/>
      <c r="AWH80" s="125"/>
      <c r="AWI80" s="125"/>
      <c r="AWJ80" s="125"/>
      <c r="AWK80" s="125"/>
      <c r="AWL80" s="125"/>
      <c r="AWM80" s="125"/>
      <c r="AWN80" s="125"/>
      <c r="AWO80" s="125"/>
      <c r="AWP80" s="125"/>
      <c r="AWQ80" s="125"/>
      <c r="AWR80" s="125"/>
      <c r="AWS80" s="125"/>
      <c r="AWT80" s="125"/>
      <c r="AWU80" s="125"/>
      <c r="AWV80" s="125"/>
      <c r="AWW80" s="125"/>
      <c r="AWX80" s="125"/>
      <c r="AWY80" s="125"/>
      <c r="AWZ80" s="125"/>
      <c r="AXA80" s="125"/>
      <c r="AXB80" s="125"/>
      <c r="AXC80" s="125"/>
      <c r="AXD80" s="125"/>
      <c r="AXE80" s="125"/>
      <c r="AXF80" s="125"/>
      <c r="AXG80" s="125"/>
      <c r="AXH80" s="125"/>
      <c r="AXI80" s="125"/>
      <c r="AXJ80" s="125"/>
      <c r="AXK80" s="125"/>
      <c r="AXL80" s="125"/>
      <c r="AXM80" s="125"/>
      <c r="AXN80" s="125"/>
      <c r="AXO80" s="125"/>
      <c r="AXP80" s="125"/>
      <c r="AXQ80" s="125"/>
      <c r="AXR80" s="125"/>
      <c r="AXS80" s="125"/>
      <c r="AXT80" s="125"/>
      <c r="AXU80" s="125"/>
      <c r="AXV80" s="125"/>
      <c r="AXW80" s="125"/>
      <c r="AXX80" s="125"/>
      <c r="AXY80" s="125"/>
      <c r="AXZ80" s="125"/>
      <c r="AYA80" s="125"/>
      <c r="AYB80" s="125"/>
      <c r="AYC80" s="125"/>
      <c r="AYD80" s="125"/>
      <c r="AYE80" s="125"/>
      <c r="AYF80" s="125"/>
      <c r="AYG80" s="125"/>
      <c r="AYH80" s="125"/>
      <c r="AYI80" s="125"/>
      <c r="AYJ80" s="125"/>
      <c r="AYK80" s="125"/>
      <c r="AYL80" s="125"/>
      <c r="AYM80" s="125"/>
      <c r="AYN80" s="125"/>
      <c r="AYO80" s="125"/>
      <c r="AYP80" s="125"/>
      <c r="AYQ80" s="125"/>
      <c r="AYR80" s="125"/>
      <c r="AYS80" s="125"/>
      <c r="AYT80" s="125"/>
      <c r="AYU80" s="125"/>
      <c r="AYV80" s="125"/>
      <c r="AYW80" s="125"/>
      <c r="AYX80" s="125"/>
      <c r="AYY80" s="125"/>
      <c r="AYZ80" s="125"/>
      <c r="AZA80" s="125"/>
      <c r="AZB80" s="125"/>
      <c r="AZC80" s="125"/>
      <c r="AZD80" s="125"/>
      <c r="AZE80" s="125"/>
      <c r="AZF80" s="125"/>
      <c r="AZG80" s="125"/>
      <c r="AZH80" s="125"/>
      <c r="AZI80" s="125"/>
      <c r="AZJ80" s="125"/>
      <c r="AZK80" s="125"/>
      <c r="AZL80" s="125"/>
      <c r="AZM80" s="125"/>
      <c r="AZN80" s="125"/>
      <c r="AZO80" s="125"/>
      <c r="AZP80" s="125"/>
      <c r="AZQ80" s="125"/>
      <c r="AZR80" s="125"/>
      <c r="AZS80" s="125"/>
      <c r="AZT80" s="125"/>
      <c r="AZU80" s="125"/>
      <c r="AZV80" s="125"/>
      <c r="AZW80" s="125"/>
      <c r="AZX80" s="125"/>
      <c r="AZY80" s="125"/>
      <c r="AZZ80" s="125"/>
      <c r="BAA80" s="125"/>
      <c r="BAB80" s="125"/>
      <c r="BAC80" s="125"/>
      <c r="BAD80" s="125"/>
      <c r="BAE80" s="125"/>
      <c r="BAF80" s="125"/>
      <c r="BAG80" s="125"/>
      <c r="BAH80" s="125"/>
      <c r="BAI80" s="125"/>
      <c r="BAJ80" s="125"/>
      <c r="BAK80" s="125"/>
      <c r="BAL80" s="125"/>
      <c r="BAM80" s="125"/>
      <c r="BAN80" s="125"/>
      <c r="BAO80" s="125"/>
      <c r="BAP80" s="125"/>
      <c r="BAQ80" s="125"/>
      <c r="BAR80" s="125"/>
      <c r="BAS80" s="125"/>
      <c r="BAT80" s="125"/>
      <c r="BAU80" s="125"/>
      <c r="BAV80" s="125"/>
      <c r="BAW80" s="125"/>
      <c r="BAX80" s="125"/>
      <c r="BAY80" s="125"/>
      <c r="BAZ80" s="125"/>
      <c r="BBA80" s="125"/>
      <c r="BBB80" s="125"/>
      <c r="BBC80" s="125"/>
      <c r="BBD80" s="125"/>
      <c r="BBE80" s="125"/>
      <c r="BBF80" s="125"/>
      <c r="BBG80" s="125"/>
      <c r="BBH80" s="125"/>
      <c r="BBI80" s="125"/>
      <c r="BBJ80" s="125"/>
      <c r="BBK80" s="125"/>
      <c r="BBL80" s="125"/>
      <c r="BBM80" s="125"/>
      <c r="BBN80" s="125"/>
      <c r="BBO80" s="125"/>
      <c r="BBP80" s="125"/>
      <c r="BBQ80" s="125"/>
      <c r="BBR80" s="125"/>
      <c r="BBS80" s="125"/>
      <c r="BBT80" s="125"/>
      <c r="BBU80" s="125"/>
      <c r="BBV80" s="125"/>
      <c r="BBW80" s="125"/>
      <c r="BBX80" s="125"/>
      <c r="BBY80" s="125"/>
      <c r="BBZ80" s="125"/>
      <c r="BCA80" s="125"/>
      <c r="BCB80" s="125"/>
      <c r="BCC80" s="125"/>
      <c r="BCD80" s="125"/>
      <c r="BCE80" s="125"/>
      <c r="BCF80" s="125"/>
      <c r="BCG80" s="125"/>
      <c r="BCH80" s="125"/>
      <c r="BCI80" s="125"/>
      <c r="BCJ80" s="125"/>
      <c r="BCK80" s="125"/>
      <c r="BCL80" s="125"/>
      <c r="BCM80" s="125"/>
      <c r="BCN80" s="125"/>
      <c r="BCO80" s="125"/>
      <c r="BCP80" s="125"/>
      <c r="BCQ80" s="125"/>
      <c r="BCR80" s="125"/>
      <c r="BCS80" s="125"/>
      <c r="BCT80" s="125"/>
      <c r="BCU80" s="125"/>
      <c r="BCV80" s="125"/>
      <c r="BCW80" s="125"/>
      <c r="BCX80" s="125"/>
      <c r="BCY80" s="125"/>
      <c r="BCZ80" s="125"/>
      <c r="BDA80" s="125"/>
      <c r="BDB80" s="125"/>
      <c r="BDC80" s="125"/>
      <c r="BDD80" s="125"/>
      <c r="BDE80" s="125"/>
      <c r="BDF80" s="125"/>
      <c r="BDG80" s="125"/>
      <c r="BDH80" s="125"/>
      <c r="BDI80" s="125"/>
      <c r="BDJ80" s="125"/>
      <c r="BDK80" s="125"/>
      <c r="BDL80" s="125"/>
      <c r="BDM80" s="125"/>
      <c r="BDN80" s="125"/>
      <c r="BDO80" s="125"/>
      <c r="BDP80" s="125"/>
      <c r="BDQ80" s="125"/>
      <c r="BDR80" s="125"/>
      <c r="BDS80" s="125"/>
      <c r="BDT80" s="125"/>
      <c r="BDU80" s="125"/>
      <c r="BDV80" s="125"/>
      <c r="BDW80" s="125"/>
      <c r="BDX80" s="125"/>
      <c r="BDY80" s="125"/>
      <c r="BDZ80" s="125"/>
      <c r="BEA80" s="125"/>
      <c r="BEB80" s="125"/>
      <c r="BEC80" s="125"/>
      <c r="BED80" s="125"/>
      <c r="BEE80" s="125"/>
      <c r="BEF80" s="125"/>
      <c r="BEG80" s="125"/>
      <c r="BEH80" s="125"/>
      <c r="BEI80" s="125"/>
      <c r="BEJ80" s="125"/>
      <c r="BEK80" s="125"/>
      <c r="BEL80" s="125"/>
      <c r="BEM80" s="125"/>
      <c r="BEN80" s="125"/>
      <c r="BEO80" s="125"/>
      <c r="BEP80" s="125"/>
      <c r="BEQ80" s="125"/>
      <c r="BER80" s="125"/>
      <c r="BES80" s="125"/>
      <c r="BET80" s="125"/>
      <c r="BEU80" s="125"/>
      <c r="BEV80" s="125"/>
      <c r="BEW80" s="125"/>
      <c r="BEX80" s="125"/>
      <c r="BEY80" s="125"/>
      <c r="BEZ80" s="125"/>
      <c r="BFA80" s="125"/>
      <c r="BFB80" s="125"/>
      <c r="BFC80" s="125"/>
      <c r="BFD80" s="125"/>
      <c r="BFE80" s="125"/>
      <c r="BFF80" s="125"/>
      <c r="BFG80" s="125"/>
      <c r="BFH80" s="125"/>
      <c r="BFI80" s="125"/>
      <c r="BFJ80" s="125"/>
      <c r="BFK80" s="125"/>
      <c r="BFL80" s="125"/>
      <c r="BFM80" s="125"/>
      <c r="BFN80" s="125"/>
      <c r="BFO80" s="125"/>
      <c r="BFP80" s="125"/>
      <c r="BFQ80" s="125"/>
      <c r="BFR80" s="125"/>
      <c r="BFS80" s="125"/>
      <c r="BFT80" s="125"/>
      <c r="BFU80" s="125"/>
      <c r="BFV80" s="125"/>
      <c r="BFW80" s="125"/>
      <c r="BFX80" s="125"/>
      <c r="BFY80" s="125"/>
      <c r="BFZ80" s="125"/>
      <c r="BGA80" s="125"/>
      <c r="BGB80" s="125"/>
      <c r="BGC80" s="125"/>
      <c r="BGD80" s="125"/>
      <c r="BGE80" s="125"/>
      <c r="BGF80" s="125"/>
      <c r="BGG80" s="125"/>
      <c r="BGH80" s="125"/>
      <c r="BGI80" s="125"/>
      <c r="BGJ80" s="125"/>
      <c r="BGK80" s="125"/>
      <c r="BGL80" s="125"/>
      <c r="BGM80" s="125"/>
      <c r="BGN80" s="125"/>
      <c r="BGO80" s="125"/>
      <c r="BGP80" s="125"/>
      <c r="BGQ80" s="125"/>
      <c r="BGR80" s="125"/>
      <c r="BGS80" s="125"/>
      <c r="BGT80" s="125"/>
      <c r="BGU80" s="125"/>
      <c r="BGV80" s="125"/>
      <c r="BGW80" s="125"/>
      <c r="BGX80" s="125"/>
      <c r="BGY80" s="125"/>
      <c r="BGZ80" s="125"/>
      <c r="BHA80" s="125"/>
      <c r="BHB80" s="125"/>
      <c r="BHC80" s="125"/>
      <c r="BHD80" s="125"/>
      <c r="BHE80" s="125"/>
      <c r="BHF80" s="125"/>
      <c r="BHG80" s="125"/>
      <c r="BHH80" s="125"/>
      <c r="BHI80" s="125"/>
      <c r="BHJ80" s="125"/>
      <c r="BHK80" s="125"/>
      <c r="BHL80" s="125"/>
      <c r="BHM80" s="125"/>
      <c r="BHN80" s="125"/>
      <c r="BHO80" s="125"/>
      <c r="BHP80" s="125"/>
      <c r="BHQ80" s="125"/>
      <c r="BHR80" s="125"/>
      <c r="BHS80" s="125"/>
      <c r="BHT80" s="125"/>
      <c r="BHU80" s="125"/>
      <c r="BHV80" s="125"/>
      <c r="BHW80" s="125"/>
      <c r="BHX80" s="125"/>
      <c r="BHY80" s="125"/>
      <c r="BHZ80" s="125"/>
      <c r="BIA80" s="125"/>
      <c r="BIB80" s="125"/>
      <c r="BIC80" s="125"/>
      <c r="BID80" s="125"/>
      <c r="BIE80" s="125"/>
      <c r="BIF80" s="125"/>
      <c r="BIG80" s="125"/>
      <c r="BIH80" s="125"/>
      <c r="BII80" s="125"/>
      <c r="BIJ80" s="125"/>
      <c r="BIK80" s="125"/>
      <c r="BIL80" s="125"/>
      <c r="BIM80" s="125"/>
      <c r="BIN80" s="125"/>
      <c r="BIO80" s="125"/>
      <c r="BIP80" s="125"/>
      <c r="BIQ80" s="125"/>
      <c r="BIR80" s="125"/>
      <c r="BIS80" s="125"/>
      <c r="BIT80" s="125"/>
      <c r="BIU80" s="125"/>
      <c r="BIV80" s="125"/>
      <c r="BIW80" s="125"/>
      <c r="BIX80" s="125"/>
      <c r="BIY80" s="125"/>
      <c r="BIZ80" s="125"/>
      <c r="BJA80" s="125"/>
      <c r="BJB80" s="125"/>
      <c r="BJC80" s="125"/>
      <c r="BJD80" s="125"/>
      <c r="BJE80" s="125"/>
      <c r="BJF80" s="125"/>
      <c r="BJG80" s="125"/>
      <c r="BJH80" s="125"/>
      <c r="BJI80" s="125"/>
      <c r="BJJ80" s="125"/>
      <c r="BJK80" s="125"/>
      <c r="BJL80" s="125"/>
      <c r="BJM80" s="125"/>
      <c r="BJN80" s="125"/>
      <c r="BJO80" s="125"/>
      <c r="BJP80" s="125"/>
      <c r="BJQ80" s="125"/>
      <c r="BJR80" s="125"/>
      <c r="BJS80" s="125"/>
      <c r="BJT80" s="125"/>
      <c r="BJU80" s="125"/>
      <c r="BJV80" s="125"/>
      <c r="BJW80" s="125"/>
      <c r="BJX80" s="125"/>
      <c r="BJY80" s="125"/>
      <c r="BJZ80" s="125"/>
      <c r="BKA80" s="125"/>
      <c r="BKB80" s="125"/>
      <c r="BKC80" s="125"/>
      <c r="BKD80" s="125"/>
      <c r="BKE80" s="125"/>
      <c r="BKF80" s="125"/>
      <c r="BKG80" s="125"/>
      <c r="BKH80" s="125"/>
      <c r="BKI80" s="125"/>
      <c r="BKJ80" s="125"/>
      <c r="BKK80" s="125"/>
      <c r="BKL80" s="125"/>
      <c r="BKM80" s="125"/>
      <c r="BKN80" s="125"/>
      <c r="BKO80" s="125"/>
      <c r="BKP80" s="125"/>
      <c r="BKQ80" s="125"/>
      <c r="BKR80" s="125"/>
      <c r="BKS80" s="125"/>
      <c r="BKT80" s="125"/>
      <c r="BKU80" s="125"/>
      <c r="BKV80" s="125"/>
      <c r="BKW80" s="125"/>
      <c r="BKX80" s="125"/>
      <c r="BKY80" s="125"/>
      <c r="BKZ80" s="125"/>
      <c r="BLA80" s="125"/>
      <c r="BLB80" s="125"/>
      <c r="BLC80" s="125"/>
      <c r="BLD80" s="125"/>
      <c r="BLE80" s="125"/>
      <c r="BLF80" s="125"/>
      <c r="BLG80" s="125"/>
      <c r="BLH80" s="125"/>
      <c r="BLI80" s="125"/>
      <c r="BLJ80" s="125"/>
      <c r="BLK80" s="125"/>
      <c r="BLL80" s="125"/>
      <c r="BLM80" s="125"/>
      <c r="BLN80" s="125"/>
      <c r="BLO80" s="125"/>
      <c r="BLP80" s="125"/>
      <c r="BLQ80" s="125"/>
      <c r="BLR80" s="125"/>
      <c r="BLS80" s="125"/>
      <c r="BLT80" s="125"/>
      <c r="BLU80" s="125"/>
      <c r="BLV80" s="125"/>
      <c r="BLW80" s="125"/>
      <c r="BLX80" s="125"/>
      <c r="BLY80" s="125"/>
      <c r="BLZ80" s="125"/>
      <c r="BMA80" s="125"/>
      <c r="BMB80" s="125"/>
      <c r="BMC80" s="125"/>
      <c r="BMD80" s="125"/>
      <c r="BME80" s="125"/>
      <c r="BMF80" s="125"/>
      <c r="BMG80" s="125"/>
      <c r="BMH80" s="125"/>
      <c r="BMI80" s="125"/>
      <c r="BMJ80" s="125"/>
      <c r="BMK80" s="125"/>
      <c r="BML80" s="125"/>
      <c r="BMM80" s="125"/>
      <c r="BMN80" s="125"/>
      <c r="BMO80" s="125"/>
      <c r="BMP80" s="125"/>
      <c r="BMQ80" s="125"/>
      <c r="BMR80" s="125"/>
      <c r="BMS80" s="125"/>
      <c r="BMT80" s="125"/>
      <c r="BMU80" s="125"/>
      <c r="BMV80" s="125"/>
      <c r="BMW80" s="125"/>
      <c r="BMX80" s="125"/>
      <c r="BMY80" s="125"/>
      <c r="BMZ80" s="125"/>
      <c r="BNA80" s="125"/>
      <c r="BNB80" s="125"/>
      <c r="BNC80" s="125"/>
      <c r="BND80" s="125"/>
      <c r="BNE80" s="125"/>
      <c r="BNF80" s="125"/>
      <c r="BNG80" s="125"/>
      <c r="BNH80" s="125"/>
      <c r="BNI80" s="125"/>
      <c r="BNJ80" s="125"/>
      <c r="BNK80" s="125"/>
      <c r="BNL80" s="125"/>
      <c r="BNM80" s="125"/>
      <c r="BNN80" s="125"/>
      <c r="BNO80" s="125"/>
      <c r="BNP80" s="125"/>
      <c r="BNQ80" s="125"/>
      <c r="BNR80" s="125"/>
      <c r="BNS80" s="125"/>
      <c r="BNT80" s="125"/>
      <c r="BNU80" s="125"/>
      <c r="BNV80" s="125"/>
      <c r="BNW80" s="125"/>
      <c r="BNX80" s="125"/>
      <c r="BNY80" s="125"/>
      <c r="BNZ80" s="125"/>
      <c r="BOA80" s="125"/>
      <c r="BOB80" s="125"/>
      <c r="BOC80" s="125"/>
      <c r="BOD80" s="125"/>
      <c r="BOE80" s="125"/>
      <c r="BOF80" s="125"/>
      <c r="BOG80" s="125"/>
      <c r="BOH80" s="125"/>
      <c r="BOI80" s="125"/>
      <c r="BOJ80" s="125"/>
      <c r="BOK80" s="125"/>
      <c r="BOL80" s="125"/>
      <c r="BOM80" s="125"/>
      <c r="BON80" s="125"/>
      <c r="BOO80" s="125"/>
      <c r="BOP80" s="125"/>
      <c r="BOQ80" s="125"/>
      <c r="BOR80" s="125"/>
      <c r="BOS80" s="125"/>
      <c r="BOT80" s="125"/>
      <c r="BOU80" s="125"/>
      <c r="BOV80" s="125"/>
      <c r="BOW80" s="125"/>
      <c r="BOX80" s="125"/>
      <c r="BOY80" s="125"/>
      <c r="BOZ80" s="125"/>
      <c r="BPA80" s="125"/>
      <c r="BPB80" s="125"/>
      <c r="BPC80" s="125"/>
      <c r="BPD80" s="125"/>
      <c r="BPE80" s="125"/>
      <c r="BPF80" s="125"/>
      <c r="BPG80" s="125"/>
      <c r="BPH80" s="125"/>
      <c r="BPI80" s="125"/>
      <c r="BPJ80" s="125"/>
      <c r="BPK80" s="125"/>
      <c r="BPL80" s="125"/>
      <c r="BPM80" s="125"/>
      <c r="BPN80" s="125"/>
      <c r="BPO80" s="125"/>
      <c r="BPP80" s="125"/>
      <c r="BPQ80" s="125"/>
      <c r="BPR80" s="125"/>
      <c r="BPS80" s="125"/>
      <c r="BPT80" s="125"/>
      <c r="BPU80" s="125"/>
      <c r="BPV80" s="125"/>
      <c r="BPW80" s="125"/>
      <c r="BPX80" s="125"/>
      <c r="BPY80" s="125"/>
      <c r="BPZ80" s="125"/>
      <c r="BQA80" s="125"/>
      <c r="BQB80" s="125"/>
      <c r="BQC80" s="125"/>
      <c r="BQD80" s="125"/>
      <c r="BQE80" s="125"/>
      <c r="BQF80" s="125"/>
      <c r="BQG80" s="125"/>
      <c r="BQH80" s="125"/>
      <c r="BQI80" s="125"/>
      <c r="BQJ80" s="125"/>
      <c r="BQK80" s="125"/>
      <c r="BQL80" s="125"/>
      <c r="BQM80" s="125"/>
      <c r="BQN80" s="125"/>
      <c r="BQO80" s="125"/>
      <c r="BQP80" s="125"/>
      <c r="BQQ80" s="125"/>
      <c r="BQR80" s="125"/>
      <c r="BQS80" s="125"/>
      <c r="BQT80" s="125"/>
      <c r="BQU80" s="125"/>
      <c r="BQV80" s="125"/>
      <c r="BQW80" s="125"/>
      <c r="BQX80" s="125"/>
      <c r="BQY80" s="125"/>
      <c r="BQZ80" s="125"/>
      <c r="BRA80" s="125"/>
      <c r="BRB80" s="125"/>
      <c r="BRC80" s="125"/>
      <c r="BRD80" s="125"/>
      <c r="BRE80" s="125"/>
      <c r="BRF80" s="125"/>
      <c r="BRG80" s="125"/>
      <c r="BRH80" s="125"/>
      <c r="BRI80" s="125"/>
      <c r="BRJ80" s="125"/>
      <c r="BRK80" s="125"/>
      <c r="BRL80" s="125"/>
      <c r="BRM80" s="125"/>
      <c r="BRN80" s="125"/>
      <c r="BRO80" s="125"/>
      <c r="BRP80" s="125"/>
      <c r="BRQ80" s="125"/>
      <c r="BRR80" s="125"/>
      <c r="BRS80" s="125"/>
      <c r="BRT80" s="125"/>
      <c r="BRU80" s="125"/>
      <c r="BRV80" s="125"/>
      <c r="BRW80" s="125"/>
      <c r="BRX80" s="125"/>
      <c r="BRY80" s="125"/>
      <c r="BRZ80" s="125"/>
      <c r="BSA80" s="125"/>
      <c r="BSB80" s="125"/>
      <c r="BSC80" s="125"/>
      <c r="BSD80" s="125"/>
      <c r="BSE80" s="125"/>
      <c r="BSF80" s="125"/>
      <c r="BSG80" s="125"/>
      <c r="BSH80" s="125"/>
      <c r="BSI80" s="125"/>
      <c r="BSJ80" s="125"/>
      <c r="BSK80" s="125"/>
      <c r="BSL80" s="125"/>
      <c r="BSM80" s="125"/>
      <c r="BSN80" s="125"/>
      <c r="BSO80" s="125"/>
      <c r="BSP80" s="125"/>
      <c r="BSQ80" s="125"/>
      <c r="BSR80" s="125"/>
      <c r="BSS80" s="125"/>
      <c r="BST80" s="125"/>
      <c r="BSU80" s="125"/>
      <c r="BSV80" s="125"/>
      <c r="BSW80" s="125"/>
      <c r="BSX80" s="125"/>
      <c r="BSY80" s="125"/>
      <c r="BSZ80" s="125"/>
      <c r="BTA80" s="125"/>
      <c r="BTB80" s="125"/>
      <c r="BTC80" s="125"/>
      <c r="BTD80" s="125"/>
      <c r="BTE80" s="125"/>
      <c r="BTF80" s="125"/>
      <c r="BTG80" s="125"/>
      <c r="BTH80" s="125"/>
      <c r="BTI80" s="125"/>
      <c r="BTJ80" s="125"/>
      <c r="BTK80" s="125"/>
      <c r="BTL80" s="125"/>
      <c r="BTM80" s="125"/>
      <c r="BTN80" s="125"/>
      <c r="BTO80" s="125"/>
      <c r="BTP80" s="125"/>
      <c r="BTQ80" s="125"/>
      <c r="BTR80" s="125"/>
      <c r="BTS80" s="125"/>
      <c r="BTT80" s="125"/>
      <c r="BTU80" s="125"/>
      <c r="BTV80" s="125"/>
      <c r="BTW80" s="125"/>
      <c r="BTX80" s="125"/>
      <c r="BTY80" s="125"/>
      <c r="BTZ80" s="125"/>
      <c r="BUA80" s="125"/>
      <c r="BUB80" s="125"/>
      <c r="BUC80" s="125"/>
      <c r="BUD80" s="125"/>
      <c r="BUE80" s="125"/>
      <c r="BUF80" s="125"/>
      <c r="BUG80" s="125"/>
      <c r="BUH80" s="125"/>
      <c r="BUI80" s="125"/>
      <c r="BUJ80" s="125"/>
      <c r="BUK80" s="125"/>
      <c r="BUL80" s="125"/>
      <c r="BUM80" s="125"/>
      <c r="BUN80" s="125"/>
      <c r="BUO80" s="125"/>
      <c r="BUP80" s="125"/>
      <c r="BUQ80" s="125"/>
      <c r="BUR80" s="125"/>
      <c r="BUS80" s="125"/>
      <c r="BUT80" s="125"/>
      <c r="BUU80" s="125"/>
      <c r="BUV80" s="125"/>
      <c r="BUW80" s="125"/>
      <c r="BUX80" s="125"/>
      <c r="BUY80" s="125"/>
      <c r="BUZ80" s="125"/>
      <c r="BVA80" s="125"/>
      <c r="BVB80" s="125"/>
      <c r="BVC80" s="125"/>
      <c r="BVD80" s="125"/>
      <c r="BVE80" s="125"/>
      <c r="BVF80" s="125"/>
      <c r="BVG80" s="125"/>
      <c r="BVH80" s="125"/>
      <c r="BVI80" s="125"/>
      <c r="BVJ80" s="125"/>
      <c r="BVK80" s="125"/>
      <c r="BVL80" s="125"/>
      <c r="BVM80" s="125"/>
      <c r="BVN80" s="125"/>
      <c r="BVO80" s="125"/>
      <c r="BVP80" s="125"/>
      <c r="BVQ80" s="125"/>
      <c r="BVR80" s="125"/>
      <c r="BVS80" s="125"/>
      <c r="BVT80" s="125"/>
      <c r="BVU80" s="125"/>
      <c r="BVV80" s="125"/>
      <c r="BVW80" s="125"/>
      <c r="BVX80" s="125"/>
      <c r="BVY80" s="125"/>
      <c r="BVZ80" s="125"/>
      <c r="BWA80" s="125"/>
      <c r="BWB80" s="125"/>
      <c r="BWC80" s="125"/>
      <c r="BWD80" s="125"/>
      <c r="BWE80" s="125"/>
      <c r="BWF80" s="125"/>
      <c r="BWG80" s="125"/>
      <c r="BWH80" s="125"/>
      <c r="BWI80" s="125"/>
      <c r="BWJ80" s="125"/>
      <c r="BWK80" s="125"/>
      <c r="BWL80" s="125"/>
      <c r="BWM80" s="125"/>
      <c r="BWN80" s="125"/>
      <c r="BWO80" s="125"/>
      <c r="BWP80" s="125"/>
      <c r="BWQ80" s="125"/>
      <c r="BWR80" s="125"/>
      <c r="BWS80" s="125"/>
      <c r="BWT80" s="125"/>
      <c r="BWU80" s="125"/>
      <c r="BWV80" s="125"/>
      <c r="BWW80" s="125"/>
      <c r="BWX80" s="125"/>
      <c r="BWY80" s="125"/>
      <c r="BWZ80" s="125"/>
      <c r="BXA80" s="125"/>
      <c r="BXB80" s="125"/>
      <c r="BXC80" s="125"/>
      <c r="BXD80" s="125"/>
      <c r="BXE80" s="125"/>
      <c r="BXF80" s="125"/>
      <c r="BXG80" s="125"/>
      <c r="BXH80" s="125"/>
      <c r="BXI80" s="125"/>
      <c r="BXJ80" s="125"/>
      <c r="BXK80" s="125"/>
      <c r="BXL80" s="125"/>
      <c r="BXM80" s="125"/>
      <c r="BXN80" s="125"/>
      <c r="BXO80" s="125"/>
      <c r="BXP80" s="125"/>
      <c r="BXQ80" s="125"/>
      <c r="BXR80" s="125"/>
      <c r="BXS80" s="125"/>
      <c r="BXT80" s="125"/>
      <c r="BXU80" s="125"/>
      <c r="BXV80" s="125"/>
      <c r="BXW80" s="125"/>
      <c r="BXX80" s="125"/>
      <c r="BXY80" s="125"/>
      <c r="BXZ80" s="125"/>
      <c r="BYA80" s="125"/>
      <c r="BYB80" s="125"/>
      <c r="BYC80" s="125"/>
      <c r="BYD80" s="125"/>
      <c r="BYE80" s="125"/>
      <c r="BYF80" s="125"/>
      <c r="BYG80" s="125"/>
      <c r="BYH80" s="125"/>
      <c r="BYI80" s="125"/>
      <c r="BYJ80" s="125"/>
      <c r="BYK80" s="125"/>
      <c r="BYL80" s="125"/>
      <c r="BYM80" s="125"/>
      <c r="BYN80" s="125"/>
      <c r="BYO80" s="125"/>
      <c r="BYP80" s="125"/>
      <c r="BYQ80" s="125"/>
      <c r="BYR80" s="125"/>
      <c r="BYS80" s="125"/>
      <c r="BYT80" s="125"/>
      <c r="BYU80" s="125"/>
      <c r="BYV80" s="125"/>
      <c r="BYW80" s="125"/>
      <c r="BYX80" s="125"/>
      <c r="BYY80" s="125"/>
      <c r="BYZ80" s="125"/>
      <c r="BZA80" s="125"/>
      <c r="BZB80" s="125"/>
      <c r="BZC80" s="125"/>
      <c r="BZD80" s="125"/>
      <c r="BZE80" s="125"/>
      <c r="BZF80" s="125"/>
      <c r="BZG80" s="125"/>
      <c r="BZH80" s="125"/>
      <c r="BZI80" s="125"/>
      <c r="BZJ80" s="125"/>
      <c r="BZK80" s="125"/>
      <c r="BZL80" s="125"/>
      <c r="BZM80" s="125"/>
      <c r="BZN80" s="125"/>
      <c r="BZO80" s="125"/>
      <c r="BZP80" s="125"/>
      <c r="BZQ80" s="125"/>
      <c r="BZR80" s="125"/>
      <c r="BZS80" s="125"/>
      <c r="BZT80" s="125"/>
      <c r="BZU80" s="125"/>
      <c r="BZV80" s="125"/>
      <c r="BZW80" s="125"/>
      <c r="BZX80" s="125"/>
      <c r="BZY80" s="125"/>
      <c r="BZZ80" s="125"/>
      <c r="CAA80" s="125"/>
      <c r="CAB80" s="125"/>
      <c r="CAC80" s="125"/>
      <c r="CAD80" s="125"/>
      <c r="CAE80" s="125"/>
      <c r="CAF80" s="125"/>
      <c r="CAG80" s="125"/>
      <c r="CAH80" s="125"/>
      <c r="CAI80" s="125"/>
      <c r="CAJ80" s="125"/>
      <c r="CAK80" s="125"/>
      <c r="CAL80" s="125"/>
      <c r="CAM80" s="125"/>
      <c r="CAN80" s="125"/>
      <c r="CAO80" s="125"/>
      <c r="CAP80" s="125"/>
      <c r="CAQ80" s="125"/>
      <c r="CAR80" s="125"/>
      <c r="CAS80" s="125"/>
      <c r="CAT80" s="125"/>
      <c r="CAU80" s="125"/>
      <c r="CAV80" s="125"/>
      <c r="CAW80" s="125"/>
      <c r="CAX80" s="125"/>
      <c r="CAY80" s="125"/>
      <c r="CAZ80" s="125"/>
      <c r="CBA80" s="125"/>
      <c r="CBB80" s="125"/>
      <c r="CBC80" s="125"/>
      <c r="CBD80" s="125"/>
      <c r="CBE80" s="125"/>
      <c r="CBF80" s="125"/>
      <c r="CBG80" s="125"/>
      <c r="CBH80" s="125"/>
      <c r="CBI80" s="125"/>
      <c r="CBJ80" s="125"/>
      <c r="CBK80" s="125"/>
      <c r="CBL80" s="125"/>
      <c r="CBM80" s="125"/>
      <c r="CBN80" s="125"/>
      <c r="CBO80" s="125"/>
      <c r="CBP80" s="125"/>
      <c r="CBQ80" s="125"/>
      <c r="CBR80" s="125"/>
      <c r="CBS80" s="125"/>
      <c r="CBT80" s="125"/>
      <c r="CBU80" s="125"/>
      <c r="CBV80" s="125"/>
      <c r="CBW80" s="125"/>
      <c r="CBX80" s="125"/>
      <c r="CBY80" s="125"/>
      <c r="CBZ80" s="125"/>
      <c r="CCA80" s="125"/>
      <c r="CCB80" s="125"/>
      <c r="CCC80" s="125"/>
      <c r="CCD80" s="125"/>
      <c r="CCE80" s="125"/>
      <c r="CCF80" s="125"/>
      <c r="CCG80" s="125"/>
      <c r="CCH80" s="125"/>
      <c r="CCI80" s="125"/>
      <c r="CCJ80" s="125"/>
      <c r="CCK80" s="125"/>
      <c r="CCL80" s="125"/>
      <c r="CCM80" s="125"/>
      <c r="CCN80" s="125"/>
      <c r="CCO80" s="125"/>
      <c r="CCP80" s="125"/>
      <c r="CCQ80" s="125"/>
      <c r="CCR80" s="125"/>
      <c r="CCS80" s="125"/>
      <c r="CCT80" s="125"/>
      <c r="CCU80" s="125"/>
      <c r="CCV80" s="125"/>
      <c r="CCW80" s="125"/>
      <c r="CCX80" s="125"/>
      <c r="CCY80" s="125"/>
      <c r="CCZ80" s="125"/>
      <c r="CDA80" s="125"/>
      <c r="CDB80" s="125"/>
      <c r="CDC80" s="125"/>
      <c r="CDD80" s="125"/>
      <c r="CDE80" s="125"/>
      <c r="CDF80" s="125"/>
      <c r="CDG80" s="125"/>
      <c r="CDH80" s="125"/>
      <c r="CDI80" s="125"/>
      <c r="CDJ80" s="125"/>
      <c r="CDK80" s="125"/>
      <c r="CDL80" s="125"/>
      <c r="CDM80" s="125"/>
      <c r="CDN80" s="125"/>
      <c r="CDO80" s="125"/>
      <c r="CDP80" s="125"/>
      <c r="CDQ80" s="125"/>
      <c r="CDR80" s="125"/>
      <c r="CDS80" s="125"/>
      <c r="CDT80" s="125"/>
      <c r="CDU80" s="125"/>
      <c r="CDV80" s="125"/>
      <c r="CDW80" s="125"/>
      <c r="CDX80" s="125"/>
      <c r="CDY80" s="125"/>
      <c r="CDZ80" s="125"/>
      <c r="CEA80" s="125"/>
      <c r="CEB80" s="125"/>
      <c r="CEC80" s="125"/>
      <c r="CED80" s="125"/>
      <c r="CEE80" s="125"/>
      <c r="CEF80" s="125"/>
      <c r="CEG80" s="125"/>
      <c r="CEH80" s="125"/>
      <c r="CEI80" s="125"/>
      <c r="CEJ80" s="125"/>
      <c r="CEK80" s="125"/>
      <c r="CEL80" s="125"/>
      <c r="CEM80" s="125"/>
      <c r="CEN80" s="125"/>
      <c r="CEO80" s="125"/>
      <c r="CEP80" s="125"/>
      <c r="CEQ80" s="125"/>
      <c r="CER80" s="125"/>
      <c r="CES80" s="125"/>
      <c r="CET80" s="125"/>
      <c r="CEU80" s="125"/>
      <c r="CEV80" s="125"/>
      <c r="CEW80" s="125"/>
      <c r="CEX80" s="125"/>
      <c r="CEY80" s="125"/>
      <c r="CEZ80" s="125"/>
      <c r="CFA80" s="125"/>
      <c r="CFB80" s="125"/>
      <c r="CFC80" s="125"/>
      <c r="CFD80" s="125"/>
      <c r="CFE80" s="125"/>
      <c r="CFF80" s="125"/>
      <c r="CFG80" s="125"/>
      <c r="CFH80" s="125"/>
      <c r="CFI80" s="125"/>
      <c r="CFJ80" s="125"/>
      <c r="CFK80" s="125"/>
      <c r="CFL80" s="125"/>
      <c r="CFM80" s="125"/>
      <c r="CFN80" s="125"/>
      <c r="CFO80" s="125"/>
      <c r="CFP80" s="125"/>
      <c r="CFQ80" s="125"/>
      <c r="CFR80" s="125"/>
      <c r="CFS80" s="125"/>
      <c r="CFT80" s="125"/>
      <c r="CFU80" s="125"/>
      <c r="CFV80" s="125"/>
      <c r="CFW80" s="125"/>
      <c r="CFX80" s="125"/>
      <c r="CFY80" s="125"/>
      <c r="CFZ80" s="125"/>
      <c r="CGA80" s="125"/>
      <c r="CGB80" s="125"/>
      <c r="CGC80" s="125"/>
      <c r="CGD80" s="125"/>
      <c r="CGE80" s="125"/>
      <c r="CGF80" s="125"/>
      <c r="CGG80" s="125"/>
      <c r="CGH80" s="125"/>
      <c r="CGI80" s="125"/>
      <c r="CGJ80" s="125"/>
      <c r="CGK80" s="125"/>
      <c r="CGL80" s="125"/>
      <c r="CGM80" s="125"/>
      <c r="CGN80" s="125"/>
      <c r="CGO80" s="125"/>
      <c r="CGP80" s="125"/>
      <c r="CGQ80" s="125"/>
      <c r="CGR80" s="125"/>
      <c r="CGS80" s="125"/>
      <c r="CGT80" s="125"/>
      <c r="CGU80" s="125"/>
      <c r="CGV80" s="125"/>
      <c r="CGW80" s="125"/>
      <c r="CGX80" s="125"/>
      <c r="CGY80" s="125"/>
      <c r="CGZ80" s="125"/>
      <c r="CHA80" s="125"/>
      <c r="CHB80" s="125"/>
      <c r="CHC80" s="125"/>
      <c r="CHD80" s="125"/>
      <c r="CHE80" s="125"/>
      <c r="CHF80" s="125"/>
      <c r="CHG80" s="125"/>
      <c r="CHH80" s="125"/>
      <c r="CHI80" s="125"/>
      <c r="CHJ80" s="125"/>
      <c r="CHK80" s="125"/>
      <c r="CHL80" s="125"/>
      <c r="CHM80" s="125"/>
      <c r="CHN80" s="125"/>
      <c r="CHO80" s="125"/>
      <c r="CHP80" s="125"/>
      <c r="CHQ80" s="125"/>
      <c r="CHR80" s="125"/>
      <c r="CHS80" s="125"/>
      <c r="CHT80" s="125"/>
      <c r="CHU80" s="125"/>
      <c r="CHV80" s="125"/>
      <c r="CHW80" s="125"/>
      <c r="CHX80" s="125"/>
      <c r="CHY80" s="125"/>
      <c r="CHZ80" s="125"/>
      <c r="CIA80" s="125"/>
      <c r="CIB80" s="125"/>
      <c r="CIC80" s="125"/>
      <c r="CID80" s="125"/>
      <c r="CIE80" s="125"/>
      <c r="CIF80" s="125"/>
      <c r="CIG80" s="125"/>
      <c r="CIH80" s="125"/>
      <c r="CII80" s="125"/>
      <c r="CIJ80" s="125"/>
      <c r="CIK80" s="125"/>
      <c r="CIL80" s="125"/>
      <c r="CIM80" s="125"/>
      <c r="CIN80" s="125"/>
      <c r="CIO80" s="125"/>
      <c r="CIP80" s="125"/>
      <c r="CIQ80" s="125"/>
      <c r="CIR80" s="125"/>
      <c r="CIS80" s="125"/>
      <c r="CIT80" s="125"/>
      <c r="CIU80" s="125"/>
      <c r="CIV80" s="125"/>
      <c r="CIW80" s="125"/>
      <c r="CIX80" s="125"/>
      <c r="CIY80" s="125"/>
      <c r="CIZ80" s="125"/>
      <c r="CJA80" s="125"/>
      <c r="CJB80" s="125"/>
      <c r="CJC80" s="125"/>
      <c r="CJD80" s="125"/>
      <c r="CJE80" s="125"/>
      <c r="CJF80" s="125"/>
      <c r="CJG80" s="125"/>
      <c r="CJH80" s="125"/>
      <c r="CJI80" s="125"/>
      <c r="CJJ80" s="125"/>
      <c r="CJK80" s="125"/>
      <c r="CJL80" s="125"/>
      <c r="CJM80" s="125"/>
      <c r="CJN80" s="125"/>
      <c r="CJO80" s="125"/>
      <c r="CJP80" s="125"/>
      <c r="CJQ80" s="125"/>
      <c r="CJR80" s="125"/>
      <c r="CJS80" s="125"/>
      <c r="CJT80" s="125"/>
      <c r="CJU80" s="125"/>
      <c r="CJV80" s="125"/>
      <c r="CJW80" s="125"/>
      <c r="CJX80" s="125"/>
      <c r="CJY80" s="125"/>
      <c r="CJZ80" s="125"/>
      <c r="CKA80" s="125"/>
      <c r="CKB80" s="125"/>
      <c r="CKC80" s="125"/>
      <c r="CKD80" s="125"/>
      <c r="CKE80" s="125"/>
      <c r="CKF80" s="125"/>
      <c r="CKG80" s="125"/>
      <c r="CKH80" s="125"/>
      <c r="CKI80" s="125"/>
      <c r="CKJ80" s="125"/>
      <c r="CKK80" s="125"/>
      <c r="CKL80" s="125"/>
      <c r="CKM80" s="125"/>
      <c r="CKN80" s="125"/>
      <c r="CKO80" s="125"/>
      <c r="CKP80" s="125"/>
      <c r="CKQ80" s="125"/>
      <c r="CKR80" s="125"/>
      <c r="CKS80" s="125"/>
      <c r="CKT80" s="125"/>
      <c r="CKU80" s="125"/>
      <c r="CKV80" s="125"/>
      <c r="CKW80" s="125"/>
      <c r="CKX80" s="125"/>
      <c r="CKY80" s="125"/>
      <c r="CKZ80" s="125"/>
      <c r="CLA80" s="125"/>
      <c r="CLB80" s="125"/>
      <c r="CLC80" s="125"/>
      <c r="CLD80" s="125"/>
      <c r="CLE80" s="125"/>
      <c r="CLF80" s="125"/>
      <c r="CLG80" s="125"/>
      <c r="CLH80" s="125"/>
      <c r="CLI80" s="125"/>
      <c r="CLJ80" s="125"/>
      <c r="CLK80" s="125"/>
      <c r="CLL80" s="125"/>
      <c r="CLM80" s="125"/>
      <c r="CLN80" s="125"/>
      <c r="CLO80" s="125"/>
      <c r="CLP80" s="125"/>
      <c r="CLQ80" s="125"/>
      <c r="CLR80" s="125"/>
      <c r="CLS80" s="125"/>
      <c r="CLT80" s="125"/>
      <c r="CLU80" s="125"/>
      <c r="CLV80" s="125"/>
      <c r="CLW80" s="125"/>
      <c r="CLX80" s="125"/>
      <c r="CLY80" s="125"/>
      <c r="CLZ80" s="125"/>
      <c r="CMA80" s="125"/>
      <c r="CMB80" s="125"/>
      <c r="CMC80" s="125"/>
      <c r="CMD80" s="125"/>
      <c r="CME80" s="125"/>
      <c r="CMF80" s="125"/>
      <c r="CMG80" s="125"/>
      <c r="CMH80" s="125"/>
      <c r="CMI80" s="125"/>
      <c r="CMJ80" s="125"/>
      <c r="CMK80" s="125"/>
      <c r="CML80" s="125"/>
      <c r="CMM80" s="125"/>
      <c r="CMN80" s="125"/>
      <c r="CMO80" s="125"/>
      <c r="CMP80" s="125"/>
      <c r="CMQ80" s="125"/>
      <c r="CMR80" s="125"/>
      <c r="CMS80" s="125"/>
      <c r="CMT80" s="125"/>
      <c r="CMU80" s="125"/>
      <c r="CMV80" s="125"/>
      <c r="CMW80" s="125"/>
      <c r="CMX80" s="125"/>
      <c r="CMY80" s="125"/>
      <c r="CMZ80" s="125"/>
      <c r="CNA80" s="125"/>
      <c r="CNB80" s="125"/>
      <c r="CNC80" s="125"/>
      <c r="CND80" s="125"/>
      <c r="CNE80" s="125"/>
      <c r="CNF80" s="125"/>
      <c r="CNG80" s="125"/>
      <c r="CNH80" s="125"/>
      <c r="CNI80" s="125"/>
      <c r="CNJ80" s="125"/>
      <c r="CNK80" s="125"/>
      <c r="CNL80" s="125"/>
      <c r="CNM80" s="125"/>
      <c r="CNN80" s="125"/>
      <c r="CNO80" s="125"/>
      <c r="CNP80" s="125"/>
      <c r="CNQ80" s="125"/>
      <c r="CNR80" s="125"/>
      <c r="CNS80" s="125"/>
      <c r="CNT80" s="125"/>
      <c r="CNU80" s="125"/>
      <c r="CNV80" s="125"/>
      <c r="CNW80" s="125"/>
      <c r="CNX80" s="125"/>
      <c r="CNY80" s="125"/>
      <c r="CNZ80" s="125"/>
      <c r="COA80" s="125"/>
      <c r="COB80" s="125"/>
      <c r="COC80" s="125"/>
      <c r="COD80" s="125"/>
      <c r="COE80" s="125"/>
      <c r="COF80" s="125"/>
      <c r="COG80" s="125"/>
      <c r="COH80" s="125"/>
      <c r="COI80" s="125"/>
      <c r="COJ80" s="125"/>
      <c r="COK80" s="125"/>
      <c r="COL80" s="125"/>
      <c r="COM80" s="125"/>
      <c r="CON80" s="125"/>
      <c r="COO80" s="125"/>
      <c r="COP80" s="125"/>
      <c r="COQ80" s="125"/>
      <c r="COR80" s="125"/>
      <c r="COS80" s="125"/>
      <c r="COT80" s="125"/>
      <c r="COU80" s="125"/>
      <c r="COV80" s="125"/>
      <c r="COW80" s="125"/>
      <c r="COX80" s="125"/>
      <c r="COY80" s="125"/>
      <c r="COZ80" s="125"/>
      <c r="CPA80" s="125"/>
      <c r="CPB80" s="125"/>
      <c r="CPC80" s="125"/>
      <c r="CPD80" s="125"/>
      <c r="CPE80" s="125"/>
      <c r="CPF80" s="125"/>
      <c r="CPG80" s="125"/>
      <c r="CPH80" s="125"/>
      <c r="CPI80" s="125"/>
      <c r="CPJ80" s="125"/>
      <c r="CPK80" s="125"/>
      <c r="CPL80" s="125"/>
      <c r="CPM80" s="125"/>
      <c r="CPN80" s="125"/>
      <c r="CPO80" s="125"/>
      <c r="CPP80" s="125"/>
      <c r="CPQ80" s="125"/>
      <c r="CPR80" s="125"/>
      <c r="CPS80" s="125"/>
      <c r="CPT80" s="125"/>
      <c r="CPU80" s="125"/>
      <c r="CPV80" s="125"/>
      <c r="CPW80" s="125"/>
      <c r="CPX80" s="125"/>
      <c r="CPY80" s="125"/>
      <c r="CPZ80" s="125"/>
      <c r="CQA80" s="125"/>
      <c r="CQB80" s="125"/>
      <c r="CQC80" s="125"/>
      <c r="CQD80" s="125"/>
      <c r="CQE80" s="125"/>
      <c r="CQF80" s="125"/>
      <c r="CQG80" s="125"/>
      <c r="CQH80" s="125"/>
      <c r="CQI80" s="125"/>
      <c r="CQJ80" s="125"/>
      <c r="CQK80" s="125"/>
      <c r="CQL80" s="125"/>
      <c r="CQM80" s="125"/>
      <c r="CQN80" s="125"/>
      <c r="CQO80" s="125"/>
      <c r="CQP80" s="125"/>
      <c r="CQQ80" s="125"/>
      <c r="CQR80" s="125"/>
      <c r="CQS80" s="125"/>
      <c r="CQT80" s="125"/>
      <c r="CQU80" s="125"/>
      <c r="CQV80" s="125"/>
      <c r="CQW80" s="125"/>
      <c r="CQX80" s="125"/>
      <c r="CQY80" s="125"/>
      <c r="CQZ80" s="125"/>
      <c r="CRA80" s="125"/>
      <c r="CRB80" s="125"/>
      <c r="CRC80" s="125"/>
      <c r="CRD80" s="125"/>
      <c r="CRE80" s="125"/>
      <c r="CRF80" s="125"/>
      <c r="CRG80" s="125"/>
      <c r="CRH80" s="125"/>
      <c r="CRI80" s="125"/>
      <c r="CRJ80" s="125"/>
      <c r="CRK80" s="125"/>
      <c r="CRL80" s="125"/>
      <c r="CRM80" s="125"/>
      <c r="CRN80" s="125"/>
      <c r="CRO80" s="125"/>
      <c r="CRP80" s="125"/>
      <c r="CRQ80" s="125"/>
      <c r="CRR80" s="125"/>
      <c r="CRS80" s="125"/>
      <c r="CRT80" s="125"/>
      <c r="CRU80" s="125"/>
      <c r="CRV80" s="125"/>
      <c r="CRW80" s="125"/>
      <c r="CRX80" s="125"/>
      <c r="CRY80" s="125"/>
      <c r="CRZ80" s="125"/>
      <c r="CSA80" s="125"/>
      <c r="CSB80" s="125"/>
      <c r="CSC80" s="125"/>
      <c r="CSD80" s="125"/>
      <c r="CSE80" s="125"/>
      <c r="CSF80" s="125"/>
      <c r="CSG80" s="125"/>
      <c r="CSH80" s="125"/>
      <c r="CSI80" s="125"/>
      <c r="CSJ80" s="125"/>
      <c r="CSK80" s="125"/>
      <c r="CSL80" s="125"/>
      <c r="CSM80" s="125"/>
      <c r="CSN80" s="125"/>
      <c r="CSO80" s="125"/>
      <c r="CSP80" s="125"/>
      <c r="CSQ80" s="125"/>
      <c r="CSR80" s="125"/>
      <c r="CSS80" s="125"/>
      <c r="CST80" s="125"/>
      <c r="CSU80" s="125"/>
      <c r="CSV80" s="125"/>
      <c r="CSW80" s="125"/>
      <c r="CSX80" s="125"/>
      <c r="CSY80" s="125"/>
      <c r="CSZ80" s="125"/>
      <c r="CTA80" s="125"/>
      <c r="CTB80" s="125"/>
      <c r="CTC80" s="125"/>
      <c r="CTD80" s="125"/>
      <c r="CTE80" s="125"/>
      <c r="CTF80" s="125"/>
      <c r="CTG80" s="125"/>
      <c r="CTH80" s="125"/>
      <c r="CTI80" s="125"/>
      <c r="CTJ80" s="125"/>
      <c r="CTK80" s="125"/>
      <c r="CTL80" s="125"/>
      <c r="CTM80" s="125"/>
      <c r="CTN80" s="125"/>
      <c r="CTO80" s="125"/>
      <c r="CTP80" s="125"/>
      <c r="CTQ80" s="125"/>
      <c r="CTR80" s="125"/>
      <c r="CTS80" s="125"/>
      <c r="CTT80" s="125"/>
      <c r="CTU80" s="125"/>
      <c r="CTV80" s="125"/>
      <c r="CTW80" s="125"/>
      <c r="CTX80" s="125"/>
      <c r="CTY80" s="125"/>
      <c r="CTZ80" s="125"/>
      <c r="CUA80" s="125"/>
      <c r="CUB80" s="125"/>
      <c r="CUC80" s="125"/>
      <c r="CUD80" s="125"/>
      <c r="CUE80" s="125"/>
      <c r="CUF80" s="125"/>
      <c r="CUG80" s="125"/>
      <c r="CUH80" s="125"/>
      <c r="CUI80" s="125"/>
      <c r="CUJ80" s="125"/>
      <c r="CUK80" s="125"/>
      <c r="CUL80" s="125"/>
      <c r="CUM80" s="125"/>
      <c r="CUN80" s="125"/>
      <c r="CUO80" s="125"/>
      <c r="CUP80" s="125"/>
      <c r="CUQ80" s="125"/>
      <c r="CUR80" s="125"/>
      <c r="CUS80" s="125"/>
      <c r="CUT80" s="125"/>
      <c r="CUU80" s="125"/>
      <c r="CUV80" s="125"/>
      <c r="CUW80" s="125"/>
      <c r="CUX80" s="125"/>
      <c r="CUY80" s="125"/>
      <c r="CUZ80" s="125"/>
      <c r="CVA80" s="125"/>
      <c r="CVB80" s="125"/>
      <c r="CVC80" s="125"/>
      <c r="CVD80" s="125"/>
      <c r="CVE80" s="125"/>
      <c r="CVF80" s="125"/>
      <c r="CVG80" s="125"/>
      <c r="CVH80" s="125"/>
      <c r="CVI80" s="125"/>
      <c r="CVJ80" s="125"/>
      <c r="CVK80" s="125"/>
      <c r="CVL80" s="125"/>
      <c r="CVM80" s="125"/>
      <c r="CVN80" s="125"/>
      <c r="CVO80" s="125"/>
      <c r="CVP80" s="125"/>
      <c r="CVQ80" s="125"/>
      <c r="CVR80" s="125"/>
      <c r="CVS80" s="125"/>
      <c r="CVT80" s="125"/>
      <c r="CVU80" s="125"/>
      <c r="CVV80" s="125"/>
      <c r="CVW80" s="125"/>
      <c r="CVX80" s="125"/>
      <c r="CVY80" s="125"/>
      <c r="CVZ80" s="125"/>
      <c r="CWA80" s="125"/>
      <c r="CWB80" s="125"/>
      <c r="CWC80" s="125"/>
      <c r="CWD80" s="125"/>
      <c r="CWE80" s="125"/>
      <c r="CWF80" s="125"/>
      <c r="CWG80" s="125"/>
      <c r="CWH80" s="125"/>
      <c r="CWI80" s="125"/>
      <c r="CWJ80" s="125"/>
      <c r="CWK80" s="125"/>
      <c r="CWL80" s="125"/>
      <c r="CWM80" s="125"/>
      <c r="CWN80" s="125"/>
      <c r="CWO80" s="125"/>
      <c r="CWP80" s="125"/>
      <c r="CWQ80" s="125"/>
      <c r="CWR80" s="125"/>
      <c r="CWS80" s="125"/>
      <c r="CWT80" s="125"/>
      <c r="CWU80" s="125"/>
      <c r="CWV80" s="125"/>
      <c r="CWW80" s="125"/>
      <c r="CWX80" s="125"/>
      <c r="CWY80" s="125"/>
      <c r="CWZ80" s="125"/>
      <c r="CXA80" s="125"/>
      <c r="CXB80" s="125"/>
      <c r="CXC80" s="125"/>
      <c r="CXD80" s="125"/>
      <c r="CXE80" s="125"/>
      <c r="CXF80" s="125"/>
      <c r="CXG80" s="125"/>
      <c r="CXH80" s="125"/>
      <c r="CXI80" s="125"/>
      <c r="CXJ80" s="125"/>
      <c r="CXK80" s="125"/>
      <c r="CXL80" s="125"/>
      <c r="CXM80" s="125"/>
      <c r="CXN80" s="125"/>
      <c r="CXO80" s="125"/>
      <c r="CXP80" s="125"/>
      <c r="CXQ80" s="125"/>
      <c r="CXR80" s="125"/>
      <c r="CXS80" s="125"/>
      <c r="CXT80" s="125"/>
      <c r="CXU80" s="125"/>
      <c r="CXV80" s="125"/>
      <c r="CXW80" s="125"/>
      <c r="CXX80" s="125"/>
      <c r="CXY80" s="125"/>
      <c r="CXZ80" s="125"/>
      <c r="CYA80" s="125"/>
      <c r="CYB80" s="125"/>
      <c r="CYC80" s="125"/>
      <c r="CYD80" s="125"/>
      <c r="CYE80" s="125"/>
      <c r="CYF80" s="125"/>
      <c r="CYG80" s="125"/>
      <c r="CYH80" s="125"/>
      <c r="CYI80" s="125"/>
      <c r="CYJ80" s="125"/>
      <c r="CYK80" s="125"/>
      <c r="CYL80" s="125"/>
      <c r="CYM80" s="125"/>
      <c r="CYN80" s="125"/>
      <c r="CYO80" s="125"/>
      <c r="CYP80" s="125"/>
      <c r="CYQ80" s="125"/>
      <c r="CYR80" s="125"/>
      <c r="CYS80" s="125"/>
      <c r="CYT80" s="125"/>
      <c r="CYU80" s="125"/>
      <c r="CYV80" s="125"/>
      <c r="CYW80" s="125"/>
      <c r="CYX80" s="125"/>
      <c r="CYY80" s="125"/>
      <c r="CYZ80" s="125"/>
      <c r="CZA80" s="125"/>
      <c r="CZB80" s="125"/>
      <c r="CZC80" s="125"/>
      <c r="CZD80" s="125"/>
      <c r="CZE80" s="125"/>
      <c r="CZF80" s="125"/>
      <c r="CZG80" s="125"/>
      <c r="CZH80" s="125"/>
      <c r="CZI80" s="125"/>
      <c r="CZJ80" s="125"/>
      <c r="CZK80" s="125"/>
      <c r="CZL80" s="125"/>
      <c r="CZM80" s="125"/>
      <c r="CZN80" s="125"/>
      <c r="CZO80" s="125"/>
      <c r="CZP80" s="125"/>
      <c r="CZQ80" s="125"/>
      <c r="CZR80" s="125"/>
      <c r="CZS80" s="125"/>
      <c r="CZT80" s="125"/>
      <c r="CZU80" s="125"/>
      <c r="CZV80" s="125"/>
      <c r="CZW80" s="125"/>
      <c r="CZX80" s="125"/>
      <c r="CZY80" s="125"/>
      <c r="CZZ80" s="125"/>
      <c r="DAA80" s="125"/>
      <c r="DAB80" s="125"/>
      <c r="DAC80" s="125"/>
      <c r="DAD80" s="125"/>
      <c r="DAE80" s="125"/>
      <c r="DAF80" s="125"/>
      <c r="DAG80" s="125"/>
      <c r="DAH80" s="125"/>
      <c r="DAI80" s="125"/>
      <c r="DAJ80" s="125"/>
      <c r="DAK80" s="125"/>
      <c r="DAL80" s="125"/>
      <c r="DAM80" s="125"/>
      <c r="DAN80" s="125"/>
      <c r="DAO80" s="125"/>
      <c r="DAP80" s="125"/>
      <c r="DAQ80" s="125"/>
      <c r="DAR80" s="125"/>
      <c r="DAS80" s="125"/>
      <c r="DAT80" s="125"/>
      <c r="DAU80" s="125"/>
      <c r="DAV80" s="125"/>
      <c r="DAW80" s="125"/>
      <c r="DAX80" s="125"/>
      <c r="DAY80" s="125"/>
      <c r="DAZ80" s="125"/>
      <c r="DBA80" s="125"/>
      <c r="DBB80" s="125"/>
      <c r="DBC80" s="125"/>
      <c r="DBD80" s="125"/>
      <c r="DBE80" s="125"/>
      <c r="DBF80" s="125"/>
      <c r="DBG80" s="125"/>
      <c r="DBH80" s="125"/>
      <c r="DBI80" s="125"/>
      <c r="DBJ80" s="125"/>
      <c r="DBK80" s="125"/>
      <c r="DBL80" s="125"/>
      <c r="DBM80" s="125"/>
      <c r="DBN80" s="125"/>
      <c r="DBO80" s="125"/>
      <c r="DBP80" s="125"/>
      <c r="DBQ80" s="125"/>
      <c r="DBR80" s="125"/>
      <c r="DBS80" s="125"/>
      <c r="DBT80" s="125"/>
      <c r="DBU80" s="125"/>
      <c r="DBV80" s="125"/>
      <c r="DBW80" s="125"/>
      <c r="DBX80" s="125"/>
      <c r="DBY80" s="125"/>
      <c r="DBZ80" s="125"/>
      <c r="DCA80" s="125"/>
      <c r="DCB80" s="125"/>
      <c r="DCC80" s="125"/>
      <c r="DCD80" s="125"/>
      <c r="DCE80" s="125"/>
      <c r="DCF80" s="125"/>
      <c r="DCG80" s="125"/>
      <c r="DCH80" s="125"/>
      <c r="DCI80" s="125"/>
      <c r="DCJ80" s="125"/>
      <c r="DCK80" s="125"/>
      <c r="DCL80" s="125"/>
      <c r="DCM80" s="125"/>
      <c r="DCN80" s="125"/>
      <c r="DCO80" s="125"/>
      <c r="DCP80" s="125"/>
      <c r="DCQ80" s="125"/>
      <c r="DCR80" s="125"/>
      <c r="DCS80" s="125"/>
      <c r="DCT80" s="125"/>
      <c r="DCU80" s="125"/>
      <c r="DCV80" s="125"/>
      <c r="DCW80" s="125"/>
      <c r="DCX80" s="125"/>
      <c r="DCY80" s="125"/>
      <c r="DCZ80" s="125"/>
      <c r="DDA80" s="125"/>
      <c r="DDB80" s="125"/>
      <c r="DDC80" s="125"/>
      <c r="DDD80" s="125"/>
      <c r="DDE80" s="125"/>
      <c r="DDF80" s="125"/>
      <c r="DDG80" s="125"/>
      <c r="DDH80" s="125"/>
      <c r="DDI80" s="125"/>
      <c r="DDJ80" s="125"/>
      <c r="DDK80" s="125"/>
      <c r="DDL80" s="125"/>
      <c r="DDM80" s="125"/>
      <c r="DDN80" s="125"/>
      <c r="DDO80" s="125"/>
      <c r="DDP80" s="125"/>
      <c r="DDQ80" s="125"/>
      <c r="DDR80" s="125"/>
      <c r="DDS80" s="125"/>
      <c r="DDT80" s="125"/>
      <c r="DDU80" s="125"/>
      <c r="DDV80" s="125"/>
      <c r="DDW80" s="125"/>
      <c r="DDX80" s="125"/>
      <c r="DDY80" s="125"/>
      <c r="DDZ80" s="125"/>
      <c r="DEA80" s="125"/>
      <c r="DEB80" s="125"/>
      <c r="DEC80" s="125"/>
      <c r="DED80" s="125"/>
      <c r="DEE80" s="125"/>
      <c r="DEF80" s="125"/>
      <c r="DEG80" s="125"/>
      <c r="DEH80" s="125"/>
      <c r="DEI80" s="125"/>
      <c r="DEJ80" s="125"/>
      <c r="DEK80" s="125"/>
      <c r="DEL80" s="125"/>
      <c r="DEM80" s="125"/>
      <c r="DEN80" s="125"/>
      <c r="DEO80" s="125"/>
      <c r="DEP80" s="125"/>
      <c r="DEQ80" s="125"/>
      <c r="DER80" s="125"/>
      <c r="DES80" s="125"/>
      <c r="DET80" s="125"/>
      <c r="DEU80" s="125"/>
      <c r="DEV80" s="125"/>
      <c r="DEW80" s="125"/>
      <c r="DEX80" s="125"/>
      <c r="DEY80" s="125"/>
      <c r="DEZ80" s="125"/>
      <c r="DFA80" s="125"/>
      <c r="DFB80" s="125"/>
      <c r="DFC80" s="125"/>
      <c r="DFD80" s="125"/>
      <c r="DFE80" s="125"/>
      <c r="DFF80" s="125"/>
      <c r="DFG80" s="125"/>
      <c r="DFH80" s="125"/>
      <c r="DFI80" s="125"/>
      <c r="DFJ80" s="125"/>
      <c r="DFK80" s="125"/>
      <c r="DFL80" s="125"/>
      <c r="DFM80" s="125"/>
      <c r="DFN80" s="125"/>
      <c r="DFO80" s="125"/>
      <c r="DFP80" s="125"/>
      <c r="DFQ80" s="125"/>
      <c r="DFR80" s="125"/>
      <c r="DFS80" s="125"/>
      <c r="DFT80" s="125"/>
      <c r="DFU80" s="125"/>
      <c r="DFV80" s="125"/>
      <c r="DFW80" s="125"/>
      <c r="DFX80" s="125"/>
      <c r="DFY80" s="125"/>
      <c r="DFZ80" s="125"/>
      <c r="DGA80" s="125"/>
      <c r="DGB80" s="125"/>
      <c r="DGC80" s="125"/>
      <c r="DGD80" s="125"/>
      <c r="DGE80" s="125"/>
      <c r="DGF80" s="125"/>
      <c r="DGG80" s="125"/>
      <c r="DGH80" s="125"/>
      <c r="DGI80" s="125"/>
      <c r="DGJ80" s="125"/>
      <c r="DGK80" s="125"/>
      <c r="DGL80" s="125"/>
      <c r="DGM80" s="125"/>
      <c r="DGN80" s="125"/>
      <c r="DGO80" s="125"/>
      <c r="DGP80" s="125"/>
      <c r="DGQ80" s="125"/>
      <c r="DGR80" s="125"/>
      <c r="DGS80" s="125"/>
      <c r="DGT80" s="125"/>
      <c r="DGU80" s="125"/>
      <c r="DGV80" s="125"/>
      <c r="DGW80" s="125"/>
      <c r="DGX80" s="125"/>
      <c r="DGY80" s="125"/>
      <c r="DGZ80" s="125"/>
      <c r="DHA80" s="125"/>
      <c r="DHB80" s="125"/>
      <c r="DHC80" s="125"/>
      <c r="DHD80" s="125"/>
      <c r="DHE80" s="125"/>
      <c r="DHF80" s="125"/>
      <c r="DHG80" s="125"/>
      <c r="DHH80" s="125"/>
      <c r="DHI80" s="125"/>
      <c r="DHJ80" s="125"/>
      <c r="DHK80" s="125"/>
      <c r="DHL80" s="125"/>
      <c r="DHM80" s="125"/>
      <c r="DHN80" s="125"/>
      <c r="DHO80" s="125"/>
      <c r="DHP80" s="125"/>
      <c r="DHQ80" s="125"/>
      <c r="DHR80" s="125"/>
      <c r="DHS80" s="125"/>
      <c r="DHT80" s="125"/>
      <c r="DHU80" s="125"/>
      <c r="DHV80" s="125"/>
      <c r="DHW80" s="125"/>
      <c r="DHX80" s="125"/>
      <c r="DHY80" s="125"/>
      <c r="DHZ80" s="125"/>
      <c r="DIA80" s="125"/>
      <c r="DIB80" s="125"/>
      <c r="DIC80" s="125"/>
      <c r="DID80" s="125"/>
      <c r="DIE80" s="125"/>
      <c r="DIF80" s="125"/>
      <c r="DIG80" s="125"/>
      <c r="DIH80" s="125"/>
      <c r="DII80" s="125"/>
      <c r="DIJ80" s="125"/>
      <c r="DIK80" s="125"/>
      <c r="DIL80" s="125"/>
      <c r="DIM80" s="125"/>
      <c r="DIN80" s="125"/>
      <c r="DIO80" s="125"/>
      <c r="DIP80" s="125"/>
      <c r="DIQ80" s="125"/>
      <c r="DIR80" s="125"/>
      <c r="DIS80" s="125"/>
      <c r="DIT80" s="125"/>
      <c r="DIU80" s="125"/>
      <c r="DIV80" s="125"/>
      <c r="DIW80" s="125"/>
      <c r="DIX80" s="125"/>
      <c r="DIY80" s="125"/>
      <c r="DIZ80" s="125"/>
      <c r="DJA80" s="125"/>
      <c r="DJB80" s="125"/>
      <c r="DJC80" s="125"/>
      <c r="DJD80" s="125"/>
      <c r="DJE80" s="125"/>
      <c r="DJF80" s="125"/>
      <c r="DJG80" s="125"/>
      <c r="DJH80" s="125"/>
      <c r="DJI80" s="125"/>
      <c r="DJJ80" s="125"/>
      <c r="DJK80" s="125"/>
      <c r="DJL80" s="125"/>
      <c r="DJM80" s="125"/>
      <c r="DJN80" s="125"/>
      <c r="DJO80" s="125"/>
      <c r="DJP80" s="125"/>
      <c r="DJQ80" s="125"/>
      <c r="DJR80" s="125"/>
      <c r="DJS80" s="125"/>
      <c r="DJT80" s="125"/>
      <c r="DJU80" s="125"/>
      <c r="DJV80" s="125"/>
      <c r="DJW80" s="125"/>
      <c r="DJX80" s="125"/>
      <c r="DJY80" s="125"/>
      <c r="DJZ80" s="125"/>
      <c r="DKA80" s="125"/>
      <c r="DKB80" s="125"/>
      <c r="DKC80" s="125"/>
      <c r="DKD80" s="125"/>
      <c r="DKE80" s="125"/>
      <c r="DKF80" s="125"/>
      <c r="DKG80" s="125"/>
      <c r="DKH80" s="125"/>
      <c r="DKI80" s="125"/>
      <c r="DKJ80" s="125"/>
      <c r="DKK80" s="125"/>
      <c r="DKL80" s="125"/>
      <c r="DKM80" s="125"/>
      <c r="DKN80" s="125"/>
      <c r="DKO80" s="125"/>
      <c r="DKP80" s="125"/>
      <c r="DKQ80" s="125"/>
      <c r="DKR80" s="125"/>
      <c r="DKS80" s="125"/>
      <c r="DKT80" s="125"/>
      <c r="DKU80" s="125"/>
      <c r="DKV80" s="125"/>
      <c r="DKW80" s="125"/>
      <c r="DKX80" s="125"/>
      <c r="DKY80" s="125"/>
      <c r="DKZ80" s="125"/>
      <c r="DLA80" s="125"/>
      <c r="DLB80" s="125"/>
      <c r="DLC80" s="125"/>
      <c r="DLD80" s="125"/>
      <c r="DLE80" s="125"/>
      <c r="DLF80" s="125"/>
      <c r="DLG80" s="125"/>
      <c r="DLH80" s="125"/>
      <c r="DLI80" s="125"/>
      <c r="DLJ80" s="125"/>
      <c r="DLK80" s="125"/>
      <c r="DLL80" s="125"/>
      <c r="DLM80" s="125"/>
      <c r="DLN80" s="125"/>
      <c r="DLO80" s="125"/>
      <c r="DLP80" s="125"/>
      <c r="DLQ80" s="125"/>
      <c r="DLR80" s="125"/>
      <c r="DLS80" s="125"/>
      <c r="DLT80" s="125"/>
      <c r="DLU80" s="125"/>
      <c r="DLV80" s="125"/>
      <c r="DLW80" s="125"/>
      <c r="DLX80" s="125"/>
      <c r="DLY80" s="125"/>
      <c r="DLZ80" s="125"/>
      <c r="DMA80" s="125"/>
      <c r="DMB80" s="125"/>
      <c r="DMC80" s="125"/>
      <c r="DMD80" s="125"/>
      <c r="DME80" s="125"/>
      <c r="DMF80" s="125"/>
      <c r="DMG80" s="125"/>
      <c r="DMH80" s="125"/>
      <c r="DMI80" s="125"/>
      <c r="DMJ80" s="125"/>
      <c r="DMK80" s="125"/>
      <c r="DML80" s="125"/>
      <c r="DMM80" s="125"/>
      <c r="DMN80" s="125"/>
      <c r="DMO80" s="125"/>
      <c r="DMP80" s="125"/>
      <c r="DMQ80" s="125"/>
      <c r="DMR80" s="125"/>
      <c r="DMS80" s="125"/>
      <c r="DMT80" s="125"/>
      <c r="DMU80" s="125"/>
      <c r="DMV80" s="125"/>
      <c r="DMW80" s="125"/>
      <c r="DMX80" s="125"/>
      <c r="DMY80" s="125"/>
      <c r="DMZ80" s="125"/>
      <c r="DNA80" s="125"/>
      <c r="DNB80" s="125"/>
      <c r="DNC80" s="125"/>
      <c r="DND80" s="125"/>
      <c r="DNE80" s="125"/>
      <c r="DNF80" s="125"/>
      <c r="DNG80" s="125"/>
      <c r="DNH80" s="125"/>
      <c r="DNI80" s="125"/>
      <c r="DNJ80" s="125"/>
      <c r="DNK80" s="125"/>
      <c r="DNL80" s="125"/>
      <c r="DNM80" s="125"/>
      <c r="DNN80" s="125"/>
      <c r="DNO80" s="125"/>
      <c r="DNP80" s="125"/>
      <c r="DNQ80" s="125"/>
      <c r="DNR80" s="125"/>
      <c r="DNS80" s="125"/>
      <c r="DNT80" s="125"/>
      <c r="DNU80" s="125"/>
      <c r="DNV80" s="125"/>
      <c r="DNW80" s="125"/>
      <c r="DNX80" s="125"/>
      <c r="DNY80" s="125"/>
      <c r="DNZ80" s="125"/>
      <c r="DOA80" s="125"/>
      <c r="DOB80" s="125"/>
      <c r="DOC80" s="125"/>
      <c r="DOD80" s="125"/>
      <c r="DOE80" s="125"/>
      <c r="DOF80" s="125"/>
      <c r="DOG80" s="125"/>
      <c r="DOH80" s="125"/>
      <c r="DOI80" s="125"/>
      <c r="DOJ80" s="125"/>
      <c r="DOK80" s="125"/>
      <c r="DOL80" s="125"/>
      <c r="DOM80" s="125"/>
      <c r="DON80" s="125"/>
      <c r="DOO80" s="125"/>
      <c r="DOP80" s="125"/>
      <c r="DOQ80" s="125"/>
      <c r="DOR80" s="125"/>
      <c r="DOS80" s="125"/>
      <c r="DOT80" s="125"/>
      <c r="DOU80" s="125"/>
      <c r="DOV80" s="125"/>
      <c r="DOW80" s="125"/>
      <c r="DOX80" s="125"/>
      <c r="DOY80" s="125"/>
      <c r="DOZ80" s="125"/>
      <c r="DPA80" s="125"/>
      <c r="DPB80" s="125"/>
      <c r="DPC80" s="125"/>
      <c r="DPD80" s="125"/>
      <c r="DPE80" s="125"/>
      <c r="DPF80" s="125"/>
      <c r="DPG80" s="125"/>
      <c r="DPH80" s="125"/>
      <c r="DPI80" s="125"/>
      <c r="DPJ80" s="125"/>
      <c r="DPK80" s="125"/>
      <c r="DPL80" s="125"/>
      <c r="DPM80" s="125"/>
      <c r="DPN80" s="125"/>
      <c r="DPO80" s="125"/>
      <c r="DPP80" s="125"/>
      <c r="DPQ80" s="125"/>
      <c r="DPR80" s="125"/>
      <c r="DPS80" s="125"/>
      <c r="DPT80" s="125"/>
      <c r="DPU80" s="125"/>
      <c r="DPV80" s="125"/>
      <c r="DPW80" s="125"/>
      <c r="DPX80" s="125"/>
      <c r="DPY80" s="125"/>
      <c r="DPZ80" s="125"/>
      <c r="DQA80" s="125"/>
      <c r="DQB80" s="125"/>
      <c r="DQC80" s="125"/>
      <c r="DQD80" s="125"/>
      <c r="DQE80" s="125"/>
      <c r="DQF80" s="125"/>
      <c r="DQG80" s="125"/>
      <c r="DQH80" s="125"/>
      <c r="DQI80" s="125"/>
      <c r="DQJ80" s="125"/>
      <c r="DQK80" s="125"/>
      <c r="DQL80" s="125"/>
      <c r="DQM80" s="125"/>
      <c r="DQN80" s="125"/>
      <c r="DQO80" s="125"/>
      <c r="DQP80" s="125"/>
      <c r="DQQ80" s="125"/>
      <c r="DQR80" s="125"/>
      <c r="DQS80" s="125"/>
      <c r="DQT80" s="125"/>
      <c r="DQU80" s="125"/>
      <c r="DQV80" s="125"/>
      <c r="DQW80" s="125"/>
      <c r="DQX80" s="125"/>
      <c r="DQY80" s="125"/>
      <c r="DQZ80" s="125"/>
      <c r="DRA80" s="125"/>
      <c r="DRB80" s="125"/>
      <c r="DRC80" s="125"/>
      <c r="DRD80" s="125"/>
      <c r="DRE80" s="125"/>
      <c r="DRF80" s="125"/>
      <c r="DRG80" s="125"/>
      <c r="DRH80" s="125"/>
      <c r="DRI80" s="125"/>
      <c r="DRJ80" s="125"/>
      <c r="DRK80" s="125"/>
      <c r="DRL80" s="125"/>
      <c r="DRM80" s="125"/>
      <c r="DRN80" s="125"/>
      <c r="DRO80" s="125"/>
      <c r="DRP80" s="125"/>
      <c r="DRQ80" s="125"/>
      <c r="DRR80" s="125"/>
      <c r="DRS80" s="125"/>
      <c r="DRT80" s="125"/>
      <c r="DRU80" s="125"/>
      <c r="DRV80" s="125"/>
      <c r="DRW80" s="125"/>
      <c r="DRX80" s="125"/>
      <c r="DRY80" s="125"/>
      <c r="DRZ80" s="125"/>
      <c r="DSA80" s="125"/>
      <c r="DSB80" s="125"/>
      <c r="DSC80" s="125"/>
      <c r="DSD80" s="125"/>
      <c r="DSE80" s="125"/>
      <c r="DSF80" s="125"/>
      <c r="DSG80" s="125"/>
      <c r="DSH80" s="125"/>
      <c r="DSI80" s="125"/>
      <c r="DSJ80" s="125"/>
      <c r="DSK80" s="125"/>
      <c r="DSL80" s="125"/>
      <c r="DSM80" s="125"/>
      <c r="DSN80" s="125"/>
      <c r="DSO80" s="125"/>
      <c r="DSP80" s="125"/>
      <c r="DSQ80" s="125"/>
      <c r="DSR80" s="125"/>
      <c r="DSS80" s="125"/>
      <c r="DST80" s="125"/>
      <c r="DSU80" s="125"/>
      <c r="DSV80" s="125"/>
      <c r="DSW80" s="125"/>
      <c r="DSX80" s="125"/>
      <c r="DSY80" s="125"/>
      <c r="DSZ80" s="125"/>
      <c r="DTA80" s="125"/>
      <c r="DTB80" s="125"/>
      <c r="DTC80" s="125"/>
      <c r="DTD80" s="125"/>
      <c r="DTE80" s="125"/>
      <c r="DTF80" s="125"/>
      <c r="DTG80" s="125"/>
      <c r="DTH80" s="125"/>
      <c r="DTI80" s="125"/>
      <c r="DTJ80" s="125"/>
      <c r="DTK80" s="125"/>
      <c r="DTL80" s="125"/>
      <c r="DTM80" s="125"/>
      <c r="DTN80" s="125"/>
      <c r="DTO80" s="125"/>
      <c r="DTP80" s="125"/>
      <c r="DTQ80" s="125"/>
      <c r="DTR80" s="125"/>
      <c r="DTS80" s="125"/>
      <c r="DTT80" s="125"/>
      <c r="DTU80" s="125"/>
      <c r="DTV80" s="125"/>
      <c r="DTW80" s="125"/>
      <c r="DTX80" s="125"/>
      <c r="DTY80" s="125"/>
      <c r="DTZ80" s="125"/>
      <c r="DUA80" s="125"/>
      <c r="DUB80" s="125"/>
      <c r="DUC80" s="125"/>
      <c r="DUD80" s="125"/>
      <c r="DUE80" s="125"/>
      <c r="DUF80" s="125"/>
      <c r="DUG80" s="125"/>
      <c r="DUH80" s="125"/>
      <c r="DUI80" s="125"/>
      <c r="DUJ80" s="125"/>
      <c r="DUK80" s="125"/>
      <c r="DUL80" s="125"/>
      <c r="DUM80" s="125"/>
      <c r="DUN80" s="125"/>
      <c r="DUO80" s="125"/>
      <c r="DUP80" s="125"/>
      <c r="DUQ80" s="125"/>
      <c r="DUR80" s="125"/>
      <c r="DUS80" s="125"/>
      <c r="DUT80" s="125"/>
      <c r="DUU80" s="125"/>
      <c r="DUV80" s="125"/>
      <c r="DUW80" s="125"/>
      <c r="DUX80" s="125"/>
      <c r="DUY80" s="125"/>
      <c r="DUZ80" s="125"/>
      <c r="DVA80" s="125"/>
      <c r="DVB80" s="125"/>
      <c r="DVC80" s="125"/>
      <c r="DVD80" s="125"/>
      <c r="DVE80" s="125"/>
      <c r="DVF80" s="125"/>
      <c r="DVG80" s="125"/>
      <c r="DVH80" s="125"/>
      <c r="DVI80" s="125"/>
      <c r="DVJ80" s="125"/>
      <c r="DVK80" s="125"/>
      <c r="DVL80" s="125"/>
      <c r="DVM80" s="125"/>
      <c r="DVN80" s="125"/>
      <c r="DVO80" s="125"/>
      <c r="DVP80" s="125"/>
      <c r="DVQ80" s="125"/>
      <c r="DVR80" s="125"/>
      <c r="DVS80" s="125"/>
      <c r="DVT80" s="125"/>
      <c r="DVU80" s="125"/>
      <c r="DVV80" s="125"/>
      <c r="DVW80" s="125"/>
      <c r="DVX80" s="125"/>
      <c r="DVY80" s="125"/>
      <c r="DVZ80" s="125"/>
      <c r="DWA80" s="125"/>
      <c r="DWB80" s="125"/>
      <c r="DWC80" s="125"/>
      <c r="DWD80" s="125"/>
      <c r="DWE80" s="125"/>
      <c r="DWF80" s="125"/>
      <c r="DWG80" s="125"/>
      <c r="DWH80" s="125"/>
      <c r="DWI80" s="125"/>
      <c r="DWJ80" s="125"/>
      <c r="DWK80" s="125"/>
      <c r="DWL80" s="125"/>
      <c r="DWM80" s="125"/>
      <c r="DWN80" s="125"/>
      <c r="DWO80" s="125"/>
      <c r="DWP80" s="125"/>
      <c r="DWQ80" s="125"/>
      <c r="DWR80" s="125"/>
      <c r="DWS80" s="125"/>
      <c r="DWT80" s="125"/>
      <c r="DWU80" s="125"/>
      <c r="DWV80" s="125"/>
      <c r="DWW80" s="125"/>
      <c r="DWX80" s="125"/>
      <c r="DWY80" s="125"/>
      <c r="DWZ80" s="125"/>
      <c r="DXA80" s="125"/>
      <c r="DXB80" s="125"/>
      <c r="DXC80" s="125"/>
      <c r="DXD80" s="125"/>
      <c r="DXE80" s="125"/>
      <c r="DXF80" s="125"/>
      <c r="DXG80" s="125"/>
      <c r="DXH80" s="125"/>
      <c r="DXI80" s="125"/>
      <c r="DXJ80" s="125"/>
      <c r="DXK80" s="125"/>
      <c r="DXL80" s="125"/>
      <c r="DXM80" s="125"/>
      <c r="DXN80" s="125"/>
      <c r="DXO80" s="125"/>
      <c r="DXP80" s="125"/>
      <c r="DXQ80" s="125"/>
      <c r="DXR80" s="125"/>
      <c r="DXS80" s="125"/>
      <c r="DXT80" s="125"/>
      <c r="DXU80" s="125"/>
      <c r="DXV80" s="125"/>
      <c r="DXW80" s="125"/>
      <c r="DXX80" s="125"/>
      <c r="DXY80" s="125"/>
      <c r="DXZ80" s="125"/>
      <c r="DYA80" s="125"/>
      <c r="DYB80" s="125"/>
      <c r="DYC80" s="125"/>
      <c r="DYD80" s="125"/>
      <c r="DYE80" s="125"/>
      <c r="DYF80" s="125"/>
      <c r="DYG80" s="125"/>
      <c r="DYH80" s="125"/>
      <c r="DYI80" s="125"/>
      <c r="DYJ80" s="125"/>
      <c r="DYK80" s="125"/>
      <c r="DYL80" s="125"/>
      <c r="DYM80" s="125"/>
      <c r="DYN80" s="125"/>
      <c r="DYO80" s="125"/>
      <c r="DYP80" s="125"/>
      <c r="DYQ80" s="125"/>
      <c r="DYR80" s="125"/>
      <c r="DYS80" s="125"/>
      <c r="DYT80" s="125"/>
      <c r="DYU80" s="125"/>
      <c r="DYV80" s="125"/>
      <c r="DYW80" s="125"/>
      <c r="DYX80" s="125"/>
      <c r="DYY80" s="125"/>
      <c r="DYZ80" s="125"/>
      <c r="DZA80" s="125"/>
      <c r="DZB80" s="125"/>
      <c r="DZC80" s="125"/>
      <c r="DZD80" s="125"/>
      <c r="DZE80" s="125"/>
      <c r="DZF80" s="125"/>
      <c r="DZG80" s="125"/>
      <c r="DZH80" s="125"/>
      <c r="DZI80" s="125"/>
      <c r="DZJ80" s="125"/>
      <c r="DZK80" s="125"/>
      <c r="DZL80" s="125"/>
      <c r="DZM80" s="125"/>
      <c r="DZN80" s="125"/>
      <c r="DZO80" s="125"/>
      <c r="DZP80" s="125"/>
      <c r="DZQ80" s="125"/>
      <c r="DZR80" s="125"/>
      <c r="DZS80" s="125"/>
      <c r="DZT80" s="125"/>
      <c r="DZU80" s="125"/>
      <c r="DZV80" s="125"/>
      <c r="DZW80" s="125"/>
      <c r="DZX80" s="125"/>
      <c r="DZY80" s="125"/>
      <c r="DZZ80" s="125"/>
      <c r="EAA80" s="125"/>
      <c r="EAB80" s="125"/>
      <c r="EAC80" s="125"/>
      <c r="EAD80" s="125"/>
      <c r="EAE80" s="125"/>
      <c r="EAF80" s="125"/>
      <c r="EAG80" s="125"/>
      <c r="EAH80" s="125"/>
      <c r="EAI80" s="125"/>
      <c r="EAJ80" s="125"/>
      <c r="EAK80" s="125"/>
      <c r="EAL80" s="125"/>
      <c r="EAM80" s="125"/>
      <c r="EAN80" s="125"/>
      <c r="EAO80" s="125"/>
      <c r="EAP80" s="125"/>
      <c r="EAQ80" s="125"/>
      <c r="EAR80" s="125"/>
      <c r="EAS80" s="125"/>
      <c r="EAT80" s="125"/>
      <c r="EAU80" s="125"/>
      <c r="EAV80" s="125"/>
      <c r="EAW80" s="125"/>
      <c r="EAX80" s="125"/>
      <c r="EAY80" s="125"/>
      <c r="EAZ80" s="125"/>
      <c r="EBA80" s="125"/>
      <c r="EBB80" s="125"/>
      <c r="EBC80" s="125"/>
      <c r="EBD80" s="125"/>
      <c r="EBE80" s="125"/>
      <c r="EBF80" s="125"/>
      <c r="EBG80" s="125"/>
      <c r="EBH80" s="125"/>
      <c r="EBI80" s="125"/>
      <c r="EBJ80" s="125"/>
      <c r="EBK80" s="125"/>
      <c r="EBL80" s="125"/>
      <c r="EBM80" s="125"/>
      <c r="EBN80" s="125"/>
      <c r="EBO80" s="125"/>
      <c r="EBP80" s="125"/>
      <c r="EBQ80" s="125"/>
      <c r="EBR80" s="125"/>
      <c r="EBS80" s="125"/>
      <c r="EBT80" s="125"/>
      <c r="EBU80" s="125"/>
      <c r="EBV80" s="125"/>
      <c r="EBW80" s="125"/>
      <c r="EBX80" s="125"/>
      <c r="EBY80" s="125"/>
      <c r="EBZ80" s="125"/>
      <c r="ECA80" s="125"/>
      <c r="ECB80" s="125"/>
      <c r="ECC80" s="125"/>
      <c r="ECD80" s="125"/>
      <c r="ECE80" s="125"/>
      <c r="ECF80" s="125"/>
      <c r="ECG80" s="125"/>
      <c r="ECH80" s="125"/>
      <c r="ECI80" s="125"/>
      <c r="ECJ80" s="125"/>
      <c r="ECK80" s="125"/>
      <c r="ECL80" s="125"/>
      <c r="ECM80" s="125"/>
      <c r="ECN80" s="125"/>
      <c r="ECO80" s="125"/>
      <c r="ECP80" s="125"/>
      <c r="ECQ80" s="125"/>
      <c r="ECR80" s="125"/>
      <c r="ECS80" s="125"/>
      <c r="ECT80" s="125"/>
      <c r="ECU80" s="125"/>
      <c r="ECV80" s="125"/>
      <c r="ECW80" s="125"/>
      <c r="ECX80" s="125"/>
      <c r="ECY80" s="125"/>
      <c r="ECZ80" s="125"/>
      <c r="EDA80" s="125"/>
      <c r="EDB80" s="125"/>
      <c r="EDC80" s="125"/>
      <c r="EDD80" s="125"/>
      <c r="EDE80" s="125"/>
      <c r="EDF80" s="125"/>
      <c r="EDG80" s="125"/>
      <c r="EDH80" s="125"/>
      <c r="EDI80" s="125"/>
      <c r="EDJ80" s="125"/>
      <c r="EDK80" s="125"/>
      <c r="EDL80" s="125"/>
      <c r="EDM80" s="125"/>
      <c r="EDN80" s="125"/>
      <c r="EDO80" s="125"/>
      <c r="EDP80" s="125"/>
      <c r="EDQ80" s="125"/>
      <c r="EDR80" s="125"/>
      <c r="EDS80" s="125"/>
      <c r="EDT80" s="125"/>
      <c r="EDU80" s="125"/>
      <c r="EDV80" s="125"/>
      <c r="EDW80" s="125"/>
      <c r="EDX80" s="125"/>
      <c r="EDY80" s="125"/>
      <c r="EDZ80" s="125"/>
      <c r="EEA80" s="125"/>
      <c r="EEB80" s="125"/>
      <c r="EEC80" s="125"/>
      <c r="EED80" s="125"/>
      <c r="EEE80" s="125"/>
      <c r="EEF80" s="125"/>
      <c r="EEG80" s="125"/>
      <c r="EEH80" s="125"/>
      <c r="EEI80" s="125"/>
      <c r="EEJ80" s="125"/>
      <c r="EEK80" s="125"/>
      <c r="EEL80" s="125"/>
      <c r="EEM80" s="125"/>
      <c r="EEN80" s="125"/>
      <c r="EEO80" s="125"/>
      <c r="EEP80" s="125"/>
      <c r="EEQ80" s="125"/>
      <c r="EER80" s="125"/>
      <c r="EES80" s="125"/>
      <c r="EET80" s="125"/>
      <c r="EEU80" s="125"/>
      <c r="EEV80" s="125"/>
      <c r="EEW80" s="125"/>
      <c r="EEX80" s="125"/>
      <c r="EEY80" s="125"/>
      <c r="EEZ80" s="125"/>
      <c r="EFA80" s="125"/>
      <c r="EFB80" s="125"/>
      <c r="EFC80" s="125"/>
      <c r="EFD80" s="125"/>
      <c r="EFE80" s="125"/>
      <c r="EFF80" s="125"/>
      <c r="EFG80" s="125"/>
      <c r="EFH80" s="125"/>
      <c r="EFI80" s="125"/>
      <c r="EFJ80" s="125"/>
      <c r="EFK80" s="125"/>
      <c r="EFL80" s="125"/>
      <c r="EFM80" s="125"/>
      <c r="EFN80" s="125"/>
      <c r="EFO80" s="125"/>
      <c r="EFP80" s="125"/>
      <c r="EFQ80" s="125"/>
      <c r="EFR80" s="125"/>
      <c r="EFS80" s="125"/>
      <c r="EFT80" s="125"/>
      <c r="EFU80" s="125"/>
      <c r="EFV80" s="125"/>
      <c r="EFW80" s="125"/>
      <c r="EFX80" s="125"/>
      <c r="EFY80" s="125"/>
      <c r="EFZ80" s="125"/>
      <c r="EGA80" s="125"/>
      <c r="EGB80" s="125"/>
      <c r="EGC80" s="125"/>
      <c r="EGD80" s="125"/>
      <c r="EGE80" s="125"/>
      <c r="EGF80" s="125"/>
      <c r="EGG80" s="125"/>
      <c r="EGH80" s="125"/>
      <c r="EGI80" s="125"/>
      <c r="EGJ80" s="125"/>
      <c r="EGK80" s="125"/>
      <c r="EGL80" s="125"/>
      <c r="EGM80" s="125"/>
      <c r="EGN80" s="125"/>
      <c r="EGO80" s="125"/>
      <c r="EGP80" s="125"/>
      <c r="EGQ80" s="125"/>
      <c r="EGR80" s="125"/>
      <c r="EGS80" s="125"/>
      <c r="EGT80" s="125"/>
      <c r="EGU80" s="125"/>
      <c r="EGV80" s="125"/>
      <c r="EGW80" s="125"/>
      <c r="EGX80" s="125"/>
      <c r="EGY80" s="125"/>
      <c r="EGZ80" s="125"/>
      <c r="EHA80" s="125"/>
      <c r="EHB80" s="125"/>
      <c r="EHC80" s="125"/>
      <c r="EHD80" s="125"/>
      <c r="EHE80" s="125"/>
      <c r="EHF80" s="125"/>
      <c r="EHG80" s="125"/>
      <c r="EHH80" s="125"/>
      <c r="EHI80" s="125"/>
      <c r="EHJ80" s="125"/>
      <c r="EHK80" s="125"/>
      <c r="EHL80" s="125"/>
      <c r="EHM80" s="125"/>
      <c r="EHN80" s="125"/>
      <c r="EHO80" s="125"/>
      <c r="EHP80" s="125"/>
      <c r="EHQ80" s="125"/>
      <c r="EHR80" s="125"/>
      <c r="EHS80" s="125"/>
      <c r="EHT80" s="125"/>
      <c r="EHU80" s="125"/>
      <c r="EHV80" s="125"/>
      <c r="EHW80" s="125"/>
      <c r="EHX80" s="125"/>
      <c r="EHY80" s="125"/>
      <c r="EHZ80" s="125"/>
      <c r="EIA80" s="125"/>
      <c r="EIB80" s="125"/>
      <c r="EIC80" s="125"/>
      <c r="EID80" s="125"/>
      <c r="EIE80" s="125"/>
      <c r="EIF80" s="125"/>
      <c r="EIG80" s="125"/>
      <c r="EIH80" s="125"/>
      <c r="EII80" s="125"/>
      <c r="EIJ80" s="125"/>
      <c r="EIK80" s="125"/>
      <c r="EIL80" s="125"/>
      <c r="EIM80" s="125"/>
      <c r="EIN80" s="125"/>
      <c r="EIO80" s="125"/>
      <c r="EIP80" s="125"/>
      <c r="EIQ80" s="125"/>
      <c r="EIR80" s="125"/>
      <c r="EIS80" s="125"/>
      <c r="EIT80" s="125"/>
      <c r="EIU80" s="125"/>
      <c r="EIV80" s="125"/>
      <c r="EIW80" s="125"/>
      <c r="EIX80" s="125"/>
      <c r="EIY80" s="125"/>
      <c r="EIZ80" s="125"/>
      <c r="EJA80" s="125"/>
      <c r="EJB80" s="125"/>
      <c r="EJC80" s="125"/>
      <c r="EJD80" s="125"/>
      <c r="EJE80" s="125"/>
      <c r="EJF80" s="125"/>
      <c r="EJG80" s="125"/>
      <c r="EJH80" s="125"/>
      <c r="EJI80" s="125"/>
      <c r="EJJ80" s="125"/>
      <c r="EJK80" s="125"/>
      <c r="EJL80" s="125"/>
      <c r="EJM80" s="125"/>
      <c r="EJN80" s="125"/>
      <c r="EJO80" s="125"/>
      <c r="EJP80" s="125"/>
      <c r="EJQ80" s="125"/>
      <c r="EJR80" s="125"/>
      <c r="EJS80" s="125"/>
      <c r="EJT80" s="125"/>
      <c r="EJU80" s="125"/>
      <c r="EJV80" s="125"/>
      <c r="EJW80" s="125"/>
      <c r="EJX80" s="125"/>
      <c r="EJY80" s="125"/>
      <c r="EJZ80" s="125"/>
      <c r="EKA80" s="125"/>
      <c r="EKB80" s="125"/>
      <c r="EKC80" s="125"/>
      <c r="EKD80" s="125"/>
      <c r="EKE80" s="125"/>
      <c r="EKF80" s="125"/>
      <c r="EKG80" s="125"/>
      <c r="EKH80" s="125"/>
      <c r="EKI80" s="125"/>
      <c r="EKJ80" s="125"/>
      <c r="EKK80" s="125"/>
      <c r="EKL80" s="125"/>
      <c r="EKM80" s="125"/>
      <c r="EKN80" s="125"/>
      <c r="EKO80" s="125"/>
      <c r="EKP80" s="125"/>
      <c r="EKQ80" s="125"/>
      <c r="EKR80" s="125"/>
      <c r="EKS80" s="125"/>
      <c r="EKT80" s="125"/>
      <c r="EKU80" s="125"/>
      <c r="EKV80" s="125"/>
      <c r="EKW80" s="125"/>
      <c r="EKX80" s="125"/>
      <c r="EKY80" s="125"/>
      <c r="EKZ80" s="125"/>
      <c r="ELA80" s="125"/>
      <c r="ELB80" s="125"/>
      <c r="ELC80" s="125"/>
      <c r="ELD80" s="125"/>
      <c r="ELE80" s="125"/>
      <c r="ELF80" s="125"/>
      <c r="ELG80" s="125"/>
      <c r="ELH80" s="125"/>
      <c r="ELI80" s="125"/>
      <c r="ELJ80" s="125"/>
      <c r="ELK80" s="125"/>
      <c r="ELL80" s="125"/>
      <c r="ELM80" s="125"/>
      <c r="ELN80" s="125"/>
      <c r="ELO80" s="125"/>
      <c r="ELP80" s="125"/>
      <c r="ELQ80" s="125"/>
      <c r="ELR80" s="125"/>
      <c r="ELS80" s="125"/>
      <c r="ELT80" s="125"/>
      <c r="ELU80" s="125"/>
      <c r="ELV80" s="125"/>
      <c r="ELW80" s="125"/>
      <c r="ELX80" s="125"/>
      <c r="ELY80" s="125"/>
      <c r="ELZ80" s="125"/>
      <c r="EMA80" s="125"/>
      <c r="EMB80" s="125"/>
      <c r="EMC80" s="125"/>
      <c r="EMD80" s="125"/>
      <c r="EME80" s="125"/>
      <c r="EMF80" s="125"/>
      <c r="EMG80" s="125"/>
      <c r="EMH80" s="125"/>
      <c r="EMI80" s="125"/>
      <c r="EMJ80" s="125"/>
      <c r="EMK80" s="125"/>
      <c r="EML80" s="125"/>
      <c r="EMM80" s="125"/>
      <c r="EMN80" s="125"/>
      <c r="EMO80" s="125"/>
      <c r="EMP80" s="125"/>
      <c r="EMQ80" s="125"/>
      <c r="EMR80" s="125"/>
      <c r="EMS80" s="125"/>
      <c r="EMT80" s="125"/>
      <c r="EMU80" s="125"/>
      <c r="EMV80" s="125"/>
      <c r="EMW80" s="125"/>
      <c r="EMX80" s="125"/>
      <c r="EMY80" s="125"/>
      <c r="EMZ80" s="125"/>
      <c r="ENA80" s="125"/>
      <c r="ENB80" s="125"/>
      <c r="ENC80" s="125"/>
      <c r="END80" s="125"/>
      <c r="ENE80" s="125"/>
      <c r="ENF80" s="125"/>
      <c r="ENG80" s="125"/>
      <c r="ENH80" s="125"/>
      <c r="ENI80" s="125"/>
      <c r="ENJ80" s="125"/>
      <c r="ENK80" s="125"/>
      <c r="ENL80" s="125"/>
      <c r="ENM80" s="125"/>
      <c r="ENN80" s="125"/>
      <c r="ENO80" s="125"/>
      <c r="ENP80" s="125"/>
      <c r="ENQ80" s="125"/>
      <c r="ENR80" s="125"/>
      <c r="ENS80" s="125"/>
      <c r="ENT80" s="125"/>
      <c r="ENU80" s="125"/>
      <c r="ENV80" s="125"/>
      <c r="ENW80" s="125"/>
      <c r="ENX80" s="125"/>
      <c r="ENY80" s="125"/>
      <c r="ENZ80" s="125"/>
      <c r="EOA80" s="125"/>
      <c r="EOB80" s="125"/>
      <c r="EOC80" s="125"/>
      <c r="EOD80" s="125"/>
      <c r="EOE80" s="125"/>
      <c r="EOF80" s="125"/>
      <c r="EOG80" s="125"/>
      <c r="EOH80" s="125"/>
      <c r="EOI80" s="125"/>
      <c r="EOJ80" s="125"/>
      <c r="EOK80" s="125"/>
      <c r="EOL80" s="125"/>
      <c r="EOM80" s="125"/>
      <c r="EON80" s="125"/>
      <c r="EOO80" s="125"/>
      <c r="EOP80" s="125"/>
      <c r="EOQ80" s="125"/>
      <c r="EOR80" s="125"/>
      <c r="EOS80" s="125"/>
      <c r="EOT80" s="125"/>
      <c r="EOU80" s="125"/>
      <c r="EOV80" s="125"/>
      <c r="EOW80" s="125"/>
      <c r="EOX80" s="125"/>
      <c r="EOY80" s="125"/>
      <c r="EOZ80" s="125"/>
      <c r="EPA80" s="125"/>
      <c r="EPB80" s="125"/>
      <c r="EPC80" s="125"/>
      <c r="EPD80" s="125"/>
      <c r="EPE80" s="125"/>
      <c r="EPF80" s="125"/>
      <c r="EPG80" s="125"/>
      <c r="EPH80" s="125"/>
      <c r="EPI80" s="125"/>
      <c r="EPJ80" s="125"/>
      <c r="EPK80" s="125"/>
      <c r="EPL80" s="125"/>
      <c r="EPM80" s="125"/>
      <c r="EPN80" s="125"/>
      <c r="EPO80" s="125"/>
      <c r="EPP80" s="125"/>
      <c r="EPQ80" s="125"/>
      <c r="EPR80" s="125"/>
      <c r="EPS80" s="125"/>
      <c r="EPT80" s="125"/>
      <c r="EPU80" s="125"/>
      <c r="EPV80" s="125"/>
      <c r="EPW80" s="125"/>
      <c r="EPX80" s="125"/>
      <c r="EPY80" s="125"/>
      <c r="EPZ80" s="125"/>
      <c r="EQA80" s="125"/>
      <c r="EQB80" s="125"/>
      <c r="EQC80" s="125"/>
      <c r="EQD80" s="125"/>
      <c r="EQE80" s="125"/>
      <c r="EQF80" s="125"/>
      <c r="EQG80" s="125"/>
      <c r="EQH80" s="125"/>
      <c r="EQI80" s="125"/>
      <c r="EQJ80" s="125"/>
      <c r="EQK80" s="125"/>
      <c r="EQL80" s="125"/>
      <c r="EQM80" s="125"/>
      <c r="EQN80" s="125"/>
      <c r="EQO80" s="125"/>
      <c r="EQP80" s="125"/>
      <c r="EQQ80" s="125"/>
      <c r="EQR80" s="125"/>
      <c r="EQS80" s="125"/>
      <c r="EQT80" s="125"/>
      <c r="EQU80" s="125"/>
      <c r="EQV80" s="125"/>
      <c r="EQW80" s="125"/>
      <c r="EQX80" s="125"/>
      <c r="EQY80" s="125"/>
      <c r="EQZ80" s="125"/>
      <c r="ERA80" s="125"/>
      <c r="ERB80" s="125"/>
      <c r="ERC80" s="125"/>
      <c r="ERD80" s="125"/>
      <c r="ERE80" s="125"/>
      <c r="ERF80" s="125"/>
      <c r="ERG80" s="125"/>
      <c r="ERH80" s="125"/>
      <c r="ERI80" s="125"/>
      <c r="ERJ80" s="125"/>
      <c r="ERK80" s="125"/>
      <c r="ERL80" s="125"/>
      <c r="ERM80" s="125"/>
      <c r="ERN80" s="125"/>
      <c r="ERO80" s="125"/>
      <c r="ERP80" s="125"/>
      <c r="ERQ80" s="125"/>
      <c r="ERR80" s="125"/>
      <c r="ERS80" s="125"/>
      <c r="ERT80" s="125"/>
      <c r="ERU80" s="125"/>
      <c r="ERV80" s="125"/>
      <c r="ERW80" s="125"/>
      <c r="ERX80" s="125"/>
      <c r="ERY80" s="125"/>
      <c r="ERZ80" s="125"/>
      <c r="ESA80" s="125"/>
      <c r="ESB80" s="125"/>
      <c r="ESC80" s="125"/>
      <c r="ESD80" s="125"/>
      <c r="ESE80" s="125"/>
      <c r="ESF80" s="125"/>
      <c r="ESG80" s="125"/>
      <c r="ESH80" s="125"/>
      <c r="ESI80" s="125"/>
      <c r="ESJ80" s="125"/>
      <c r="ESK80" s="125"/>
      <c r="ESL80" s="125"/>
      <c r="ESM80" s="125"/>
      <c r="ESN80" s="125"/>
      <c r="ESO80" s="125"/>
      <c r="ESP80" s="125"/>
      <c r="ESQ80" s="125"/>
      <c r="ESR80" s="125"/>
      <c r="ESS80" s="125"/>
      <c r="EST80" s="125"/>
      <c r="ESU80" s="125"/>
      <c r="ESV80" s="125"/>
      <c r="ESW80" s="125"/>
      <c r="ESX80" s="125"/>
      <c r="ESY80" s="125"/>
      <c r="ESZ80" s="125"/>
      <c r="ETA80" s="125"/>
      <c r="ETB80" s="125"/>
      <c r="ETC80" s="125"/>
      <c r="ETD80" s="125"/>
      <c r="ETE80" s="125"/>
      <c r="ETF80" s="125"/>
      <c r="ETG80" s="125"/>
      <c r="ETH80" s="125"/>
      <c r="ETI80" s="125"/>
      <c r="ETJ80" s="125"/>
      <c r="ETK80" s="125"/>
      <c r="ETL80" s="125"/>
      <c r="ETM80" s="125"/>
      <c r="ETN80" s="125"/>
      <c r="ETO80" s="125"/>
      <c r="ETP80" s="125"/>
      <c r="ETQ80" s="125"/>
      <c r="ETR80" s="125"/>
      <c r="ETS80" s="125"/>
      <c r="ETT80" s="125"/>
      <c r="ETU80" s="125"/>
      <c r="ETV80" s="125"/>
      <c r="ETW80" s="125"/>
      <c r="ETX80" s="125"/>
      <c r="ETY80" s="125"/>
      <c r="ETZ80" s="125"/>
      <c r="EUA80" s="125"/>
      <c r="EUB80" s="125"/>
      <c r="EUC80" s="125"/>
      <c r="EUD80" s="125"/>
      <c r="EUE80" s="125"/>
      <c r="EUF80" s="125"/>
      <c r="EUG80" s="125"/>
      <c r="EUH80" s="125"/>
      <c r="EUI80" s="125"/>
      <c r="EUJ80" s="125"/>
      <c r="EUK80" s="125"/>
      <c r="EUL80" s="125"/>
      <c r="EUM80" s="125"/>
      <c r="EUN80" s="125"/>
      <c r="EUO80" s="125"/>
      <c r="EUP80" s="125"/>
      <c r="EUQ80" s="125"/>
      <c r="EUR80" s="125"/>
      <c r="EUS80" s="125"/>
      <c r="EUT80" s="125"/>
      <c r="EUU80" s="125"/>
      <c r="EUV80" s="125"/>
      <c r="EUW80" s="125"/>
      <c r="EUX80" s="125"/>
      <c r="EUY80" s="125"/>
      <c r="EUZ80" s="125"/>
      <c r="EVA80" s="125"/>
      <c r="EVB80" s="125"/>
      <c r="EVC80" s="125"/>
      <c r="EVD80" s="125"/>
      <c r="EVE80" s="125"/>
      <c r="EVF80" s="125"/>
      <c r="EVG80" s="125"/>
      <c r="EVH80" s="125"/>
      <c r="EVI80" s="125"/>
      <c r="EVJ80" s="125"/>
      <c r="EVK80" s="125"/>
      <c r="EVL80" s="125"/>
      <c r="EVM80" s="125"/>
      <c r="EVN80" s="125"/>
      <c r="EVO80" s="125"/>
      <c r="EVP80" s="125"/>
      <c r="EVQ80" s="125"/>
      <c r="EVR80" s="125"/>
      <c r="EVS80" s="125"/>
      <c r="EVT80" s="125"/>
      <c r="EVU80" s="125"/>
      <c r="EVV80" s="125"/>
      <c r="EVW80" s="125"/>
      <c r="EVX80" s="125"/>
      <c r="EVY80" s="125"/>
      <c r="EVZ80" s="125"/>
      <c r="EWA80" s="125"/>
      <c r="EWB80" s="125"/>
      <c r="EWC80" s="125"/>
      <c r="EWD80" s="125"/>
      <c r="EWE80" s="125"/>
      <c r="EWF80" s="125"/>
      <c r="EWG80" s="125"/>
      <c r="EWH80" s="125"/>
      <c r="EWI80" s="125"/>
      <c r="EWJ80" s="125"/>
      <c r="EWK80" s="125"/>
      <c r="EWL80" s="125"/>
      <c r="EWM80" s="125"/>
      <c r="EWN80" s="125"/>
      <c r="EWO80" s="125"/>
      <c r="EWP80" s="125"/>
      <c r="EWQ80" s="125"/>
      <c r="EWR80" s="125"/>
      <c r="EWS80" s="125"/>
      <c r="EWT80" s="125"/>
      <c r="EWU80" s="125"/>
      <c r="EWV80" s="125"/>
      <c r="EWW80" s="125"/>
      <c r="EWX80" s="125"/>
      <c r="EWY80" s="125"/>
      <c r="EWZ80" s="125"/>
      <c r="EXA80" s="125"/>
      <c r="EXB80" s="125"/>
      <c r="EXC80" s="125"/>
      <c r="EXD80" s="125"/>
      <c r="EXE80" s="125"/>
      <c r="EXF80" s="125"/>
      <c r="EXG80" s="125"/>
      <c r="EXH80" s="125"/>
      <c r="EXI80" s="125"/>
      <c r="EXJ80" s="125"/>
      <c r="EXK80" s="125"/>
      <c r="EXL80" s="125"/>
      <c r="EXM80" s="125"/>
      <c r="EXN80" s="125"/>
      <c r="EXO80" s="125"/>
      <c r="EXP80" s="125"/>
      <c r="EXQ80" s="125"/>
      <c r="EXR80" s="125"/>
      <c r="EXS80" s="125"/>
      <c r="EXT80" s="125"/>
      <c r="EXU80" s="125"/>
      <c r="EXV80" s="125"/>
      <c r="EXW80" s="125"/>
      <c r="EXX80" s="125"/>
      <c r="EXY80" s="125"/>
      <c r="EXZ80" s="125"/>
      <c r="EYA80" s="125"/>
      <c r="EYB80" s="125"/>
      <c r="EYC80" s="125"/>
      <c r="EYD80" s="125"/>
      <c r="EYE80" s="125"/>
      <c r="EYF80" s="125"/>
      <c r="EYG80" s="125"/>
      <c r="EYH80" s="125"/>
      <c r="EYI80" s="125"/>
      <c r="EYJ80" s="125"/>
      <c r="EYK80" s="125"/>
      <c r="EYL80" s="125"/>
      <c r="EYM80" s="125"/>
      <c r="EYN80" s="125"/>
      <c r="EYO80" s="125"/>
      <c r="EYP80" s="125"/>
      <c r="EYQ80" s="125"/>
      <c r="EYR80" s="125"/>
      <c r="EYS80" s="125"/>
      <c r="EYT80" s="125"/>
      <c r="EYU80" s="125"/>
      <c r="EYV80" s="125"/>
      <c r="EYW80" s="125"/>
      <c r="EYX80" s="125"/>
      <c r="EYY80" s="125"/>
      <c r="EYZ80" s="125"/>
      <c r="EZA80" s="125"/>
      <c r="EZB80" s="125"/>
      <c r="EZC80" s="125"/>
      <c r="EZD80" s="125"/>
      <c r="EZE80" s="125"/>
      <c r="EZF80" s="125"/>
      <c r="EZG80" s="125"/>
      <c r="EZH80" s="125"/>
      <c r="EZI80" s="125"/>
      <c r="EZJ80" s="125"/>
      <c r="EZK80" s="125"/>
      <c r="EZL80" s="125"/>
      <c r="EZM80" s="125"/>
      <c r="EZN80" s="125"/>
      <c r="EZO80" s="125"/>
      <c r="EZP80" s="125"/>
      <c r="EZQ80" s="125"/>
      <c r="EZR80" s="125"/>
      <c r="EZS80" s="125"/>
      <c r="EZT80" s="125"/>
      <c r="EZU80" s="125"/>
      <c r="EZV80" s="125"/>
      <c r="EZW80" s="125"/>
      <c r="EZX80" s="125"/>
      <c r="EZY80" s="125"/>
      <c r="EZZ80" s="125"/>
      <c r="FAA80" s="125"/>
      <c r="FAB80" s="125"/>
      <c r="FAC80" s="125"/>
      <c r="FAD80" s="125"/>
      <c r="FAE80" s="125"/>
      <c r="FAF80" s="125"/>
      <c r="FAG80" s="125"/>
      <c r="FAH80" s="125"/>
      <c r="FAI80" s="125"/>
      <c r="FAJ80" s="125"/>
      <c r="FAK80" s="125"/>
      <c r="FAL80" s="125"/>
      <c r="FAM80" s="125"/>
      <c r="FAN80" s="125"/>
      <c r="FAO80" s="125"/>
      <c r="FAP80" s="125"/>
      <c r="FAQ80" s="125"/>
      <c r="FAR80" s="125"/>
      <c r="FAS80" s="125"/>
      <c r="FAT80" s="125"/>
      <c r="FAU80" s="125"/>
      <c r="FAV80" s="125"/>
      <c r="FAW80" s="125"/>
      <c r="FAX80" s="125"/>
      <c r="FAY80" s="125"/>
      <c r="FAZ80" s="125"/>
      <c r="FBA80" s="125"/>
      <c r="FBB80" s="125"/>
      <c r="FBC80" s="125"/>
      <c r="FBD80" s="125"/>
      <c r="FBE80" s="125"/>
      <c r="FBF80" s="125"/>
      <c r="FBG80" s="125"/>
      <c r="FBH80" s="125"/>
      <c r="FBI80" s="125"/>
      <c r="FBJ80" s="125"/>
      <c r="FBK80" s="125"/>
      <c r="FBL80" s="125"/>
      <c r="FBM80" s="125"/>
      <c r="FBN80" s="125"/>
      <c r="FBO80" s="125"/>
      <c r="FBP80" s="125"/>
      <c r="FBQ80" s="125"/>
      <c r="FBR80" s="125"/>
      <c r="FBS80" s="125"/>
      <c r="FBT80" s="125"/>
      <c r="FBU80" s="125"/>
      <c r="FBV80" s="125"/>
      <c r="FBW80" s="125"/>
      <c r="FBX80" s="125"/>
      <c r="FBY80" s="125"/>
      <c r="FBZ80" s="125"/>
      <c r="FCA80" s="125"/>
      <c r="FCB80" s="125"/>
      <c r="FCC80" s="125"/>
      <c r="FCD80" s="125"/>
      <c r="FCE80" s="125"/>
      <c r="FCF80" s="125"/>
      <c r="FCG80" s="125"/>
      <c r="FCH80" s="125"/>
      <c r="FCI80" s="125"/>
      <c r="FCJ80" s="125"/>
      <c r="FCK80" s="125"/>
      <c r="FCL80" s="125"/>
      <c r="FCM80" s="125"/>
      <c r="FCN80" s="125"/>
      <c r="FCO80" s="125"/>
      <c r="FCP80" s="125"/>
      <c r="FCQ80" s="125"/>
      <c r="FCR80" s="125"/>
      <c r="FCS80" s="125"/>
      <c r="FCT80" s="125"/>
      <c r="FCU80" s="125"/>
      <c r="FCV80" s="125"/>
      <c r="FCW80" s="125"/>
      <c r="FCX80" s="125"/>
      <c r="FCY80" s="125"/>
      <c r="FCZ80" s="125"/>
      <c r="FDA80" s="125"/>
      <c r="FDB80" s="125"/>
      <c r="FDC80" s="125"/>
      <c r="FDD80" s="125"/>
      <c r="FDE80" s="125"/>
      <c r="FDF80" s="125"/>
      <c r="FDG80" s="125"/>
      <c r="FDH80" s="125"/>
      <c r="FDI80" s="125"/>
      <c r="FDJ80" s="125"/>
      <c r="FDK80" s="125"/>
      <c r="FDL80" s="125"/>
      <c r="FDM80" s="125"/>
      <c r="FDN80" s="125"/>
      <c r="FDO80" s="125"/>
      <c r="FDP80" s="125"/>
      <c r="FDQ80" s="125"/>
      <c r="FDR80" s="125"/>
      <c r="FDS80" s="125"/>
      <c r="FDT80" s="125"/>
      <c r="FDU80" s="125"/>
      <c r="FDV80" s="125"/>
      <c r="FDW80" s="125"/>
      <c r="FDX80" s="125"/>
      <c r="FDY80" s="125"/>
      <c r="FDZ80" s="125"/>
      <c r="FEA80" s="125"/>
      <c r="FEB80" s="125"/>
      <c r="FEC80" s="125"/>
      <c r="FED80" s="125"/>
      <c r="FEE80" s="125"/>
      <c r="FEF80" s="125"/>
      <c r="FEG80" s="125"/>
      <c r="FEH80" s="125"/>
      <c r="FEI80" s="125"/>
      <c r="FEJ80" s="125"/>
      <c r="FEK80" s="125"/>
      <c r="FEL80" s="125"/>
      <c r="FEM80" s="125"/>
      <c r="FEN80" s="125"/>
      <c r="FEO80" s="125"/>
      <c r="FEP80" s="125"/>
      <c r="FEQ80" s="125"/>
      <c r="FER80" s="125"/>
      <c r="FES80" s="125"/>
      <c r="FET80" s="125"/>
      <c r="FEU80" s="125"/>
      <c r="FEV80" s="125"/>
      <c r="FEW80" s="125"/>
      <c r="FEX80" s="125"/>
      <c r="FEY80" s="125"/>
      <c r="FEZ80" s="125"/>
      <c r="FFA80" s="125"/>
      <c r="FFB80" s="125"/>
      <c r="FFC80" s="125"/>
      <c r="FFD80" s="125"/>
      <c r="FFE80" s="125"/>
      <c r="FFF80" s="125"/>
      <c r="FFG80" s="125"/>
      <c r="FFH80" s="125"/>
      <c r="FFI80" s="125"/>
      <c r="FFJ80" s="125"/>
      <c r="FFK80" s="125"/>
      <c r="FFL80" s="125"/>
      <c r="FFM80" s="125"/>
      <c r="FFN80" s="125"/>
      <c r="FFO80" s="125"/>
      <c r="FFP80" s="125"/>
      <c r="FFQ80" s="125"/>
      <c r="FFR80" s="125"/>
      <c r="FFS80" s="125"/>
      <c r="FFT80" s="125"/>
      <c r="FFU80" s="125"/>
      <c r="FFV80" s="125"/>
      <c r="FFW80" s="125"/>
      <c r="FFX80" s="125"/>
      <c r="FFY80" s="125"/>
      <c r="FFZ80" s="125"/>
      <c r="FGA80" s="125"/>
      <c r="FGB80" s="125"/>
      <c r="FGC80" s="125"/>
      <c r="FGD80" s="125"/>
      <c r="FGE80" s="125"/>
      <c r="FGF80" s="125"/>
      <c r="FGG80" s="125"/>
      <c r="FGH80" s="125"/>
      <c r="FGI80" s="125"/>
      <c r="FGJ80" s="125"/>
      <c r="FGK80" s="125"/>
      <c r="FGL80" s="125"/>
      <c r="FGM80" s="125"/>
      <c r="FGN80" s="125"/>
      <c r="FGO80" s="125"/>
      <c r="FGP80" s="125"/>
      <c r="FGQ80" s="125"/>
      <c r="FGR80" s="125"/>
      <c r="FGS80" s="125"/>
      <c r="FGT80" s="125"/>
      <c r="FGU80" s="125"/>
      <c r="FGV80" s="125"/>
      <c r="FGW80" s="125"/>
      <c r="FGX80" s="125"/>
      <c r="FGY80" s="125"/>
      <c r="FGZ80" s="125"/>
      <c r="FHA80" s="125"/>
      <c r="FHB80" s="125"/>
      <c r="FHC80" s="125"/>
      <c r="FHD80" s="125"/>
      <c r="FHE80" s="125"/>
      <c r="FHF80" s="125"/>
      <c r="FHG80" s="125"/>
      <c r="FHH80" s="125"/>
      <c r="FHI80" s="125"/>
      <c r="FHJ80" s="125"/>
      <c r="FHK80" s="125"/>
      <c r="FHL80" s="125"/>
      <c r="FHM80" s="125"/>
      <c r="FHN80" s="125"/>
      <c r="FHO80" s="125"/>
      <c r="FHP80" s="125"/>
      <c r="FHQ80" s="125"/>
      <c r="FHR80" s="125"/>
      <c r="FHS80" s="125"/>
      <c r="FHT80" s="125"/>
      <c r="FHU80" s="125"/>
      <c r="FHV80" s="125"/>
      <c r="FHW80" s="125"/>
      <c r="FHX80" s="125"/>
      <c r="FHY80" s="125"/>
      <c r="FHZ80" s="125"/>
      <c r="FIA80" s="125"/>
      <c r="FIB80" s="125"/>
      <c r="FIC80" s="125"/>
      <c r="FID80" s="125"/>
      <c r="FIE80" s="125"/>
      <c r="FIF80" s="125"/>
      <c r="FIG80" s="125"/>
      <c r="FIH80" s="125"/>
      <c r="FII80" s="125"/>
      <c r="FIJ80" s="125"/>
      <c r="FIK80" s="125"/>
      <c r="FIL80" s="125"/>
      <c r="FIM80" s="125"/>
      <c r="FIN80" s="125"/>
      <c r="FIO80" s="125"/>
      <c r="FIP80" s="125"/>
      <c r="FIQ80" s="125"/>
      <c r="FIR80" s="125"/>
      <c r="FIS80" s="125"/>
      <c r="FIT80" s="125"/>
      <c r="FIU80" s="125"/>
      <c r="FIV80" s="125"/>
      <c r="FIW80" s="125"/>
      <c r="FIX80" s="125"/>
      <c r="FIY80" s="125"/>
      <c r="FIZ80" s="125"/>
      <c r="FJA80" s="125"/>
      <c r="FJB80" s="125"/>
      <c r="FJC80" s="125"/>
      <c r="FJD80" s="125"/>
      <c r="FJE80" s="125"/>
      <c r="FJF80" s="125"/>
      <c r="FJG80" s="125"/>
      <c r="FJH80" s="125"/>
      <c r="FJI80" s="125"/>
      <c r="FJJ80" s="125"/>
      <c r="FJK80" s="125"/>
      <c r="FJL80" s="125"/>
      <c r="FJM80" s="125"/>
      <c r="FJN80" s="125"/>
      <c r="FJO80" s="125"/>
      <c r="FJP80" s="125"/>
      <c r="FJQ80" s="125"/>
      <c r="FJR80" s="125"/>
      <c r="FJS80" s="125"/>
      <c r="FJT80" s="125"/>
      <c r="FJU80" s="125"/>
      <c r="FJV80" s="125"/>
      <c r="FJW80" s="125"/>
      <c r="FJX80" s="125"/>
      <c r="FJY80" s="125"/>
      <c r="FJZ80" s="125"/>
      <c r="FKA80" s="125"/>
      <c r="FKB80" s="125"/>
      <c r="FKC80" s="125"/>
      <c r="FKD80" s="125"/>
      <c r="FKE80" s="125"/>
      <c r="FKF80" s="125"/>
      <c r="FKG80" s="125"/>
      <c r="FKH80" s="125"/>
      <c r="FKI80" s="125"/>
      <c r="FKJ80" s="125"/>
      <c r="FKK80" s="125"/>
      <c r="FKL80" s="125"/>
      <c r="FKM80" s="125"/>
      <c r="FKN80" s="125"/>
      <c r="FKO80" s="125"/>
      <c r="FKP80" s="125"/>
      <c r="FKQ80" s="125"/>
      <c r="FKR80" s="125"/>
      <c r="FKS80" s="125"/>
      <c r="FKT80" s="125"/>
      <c r="FKU80" s="125"/>
      <c r="FKV80" s="125"/>
      <c r="FKW80" s="125"/>
      <c r="FKX80" s="125"/>
      <c r="FKY80" s="125"/>
      <c r="FKZ80" s="125"/>
      <c r="FLA80" s="125"/>
      <c r="FLB80" s="125"/>
      <c r="FLC80" s="125"/>
      <c r="FLD80" s="125"/>
      <c r="FLE80" s="125"/>
      <c r="FLF80" s="125"/>
      <c r="FLG80" s="125"/>
      <c r="FLH80" s="125"/>
      <c r="FLI80" s="125"/>
      <c r="FLJ80" s="125"/>
      <c r="FLK80" s="125"/>
      <c r="FLL80" s="125"/>
      <c r="FLM80" s="125"/>
      <c r="FLN80" s="125"/>
      <c r="FLO80" s="125"/>
      <c r="FLP80" s="125"/>
      <c r="FLQ80" s="125"/>
      <c r="FLR80" s="125"/>
      <c r="FLS80" s="125"/>
      <c r="FLT80" s="125"/>
      <c r="FLU80" s="125"/>
      <c r="FLV80" s="125"/>
      <c r="FLW80" s="125"/>
      <c r="FLX80" s="125"/>
      <c r="FLY80" s="125"/>
      <c r="FLZ80" s="125"/>
      <c r="FMA80" s="125"/>
      <c r="FMB80" s="125"/>
      <c r="FMC80" s="125"/>
      <c r="FMD80" s="125"/>
      <c r="FME80" s="125"/>
      <c r="FMF80" s="125"/>
      <c r="FMG80" s="125"/>
      <c r="FMH80" s="125"/>
      <c r="FMI80" s="125"/>
      <c r="FMJ80" s="125"/>
      <c r="FMK80" s="125"/>
      <c r="FML80" s="125"/>
      <c r="FMM80" s="125"/>
      <c r="FMN80" s="125"/>
      <c r="FMO80" s="125"/>
      <c r="FMP80" s="125"/>
      <c r="FMQ80" s="125"/>
      <c r="FMR80" s="125"/>
      <c r="FMS80" s="125"/>
      <c r="FMT80" s="125"/>
      <c r="FMU80" s="125"/>
      <c r="FMV80" s="125"/>
      <c r="FMW80" s="125"/>
      <c r="FMX80" s="125"/>
      <c r="FMY80" s="125"/>
      <c r="FMZ80" s="125"/>
      <c r="FNA80" s="125"/>
      <c r="FNB80" s="125"/>
      <c r="FNC80" s="125"/>
      <c r="FND80" s="125"/>
      <c r="FNE80" s="125"/>
      <c r="FNF80" s="125"/>
      <c r="FNG80" s="125"/>
      <c r="FNH80" s="125"/>
      <c r="FNI80" s="125"/>
      <c r="FNJ80" s="125"/>
      <c r="FNK80" s="125"/>
      <c r="FNL80" s="125"/>
      <c r="FNM80" s="125"/>
      <c r="FNN80" s="125"/>
      <c r="FNO80" s="125"/>
      <c r="FNP80" s="125"/>
      <c r="FNQ80" s="125"/>
      <c r="FNR80" s="125"/>
      <c r="FNS80" s="125"/>
      <c r="FNT80" s="125"/>
      <c r="FNU80" s="125"/>
      <c r="FNV80" s="125"/>
      <c r="FNW80" s="125"/>
      <c r="FNX80" s="125"/>
      <c r="FNY80" s="125"/>
      <c r="FNZ80" s="125"/>
      <c r="FOA80" s="125"/>
      <c r="FOB80" s="125"/>
      <c r="FOC80" s="125"/>
      <c r="FOD80" s="125"/>
      <c r="FOE80" s="125"/>
      <c r="FOF80" s="125"/>
      <c r="FOG80" s="125"/>
      <c r="FOH80" s="125"/>
      <c r="FOI80" s="125"/>
      <c r="FOJ80" s="125"/>
      <c r="FOK80" s="125"/>
      <c r="FOL80" s="125"/>
      <c r="FOM80" s="125"/>
      <c r="FON80" s="125"/>
      <c r="FOO80" s="125"/>
      <c r="FOP80" s="125"/>
      <c r="FOQ80" s="125"/>
      <c r="FOR80" s="125"/>
      <c r="FOS80" s="125"/>
      <c r="FOT80" s="125"/>
      <c r="FOU80" s="125"/>
      <c r="FOV80" s="125"/>
      <c r="FOW80" s="125"/>
      <c r="FOX80" s="125"/>
      <c r="FOY80" s="125"/>
      <c r="FOZ80" s="125"/>
      <c r="FPA80" s="125"/>
      <c r="FPB80" s="125"/>
      <c r="FPC80" s="125"/>
      <c r="FPD80" s="125"/>
      <c r="FPE80" s="125"/>
      <c r="FPF80" s="125"/>
      <c r="FPG80" s="125"/>
      <c r="FPH80" s="125"/>
      <c r="FPI80" s="125"/>
      <c r="FPJ80" s="125"/>
      <c r="FPK80" s="125"/>
      <c r="FPL80" s="125"/>
      <c r="FPM80" s="125"/>
      <c r="FPN80" s="125"/>
      <c r="FPO80" s="125"/>
      <c r="FPP80" s="125"/>
      <c r="FPQ80" s="125"/>
      <c r="FPR80" s="125"/>
      <c r="FPS80" s="125"/>
      <c r="FPT80" s="125"/>
      <c r="FPU80" s="125"/>
      <c r="FPV80" s="125"/>
      <c r="FPW80" s="125"/>
      <c r="FPX80" s="125"/>
      <c r="FPY80" s="125"/>
      <c r="FPZ80" s="125"/>
      <c r="FQA80" s="125"/>
      <c r="FQB80" s="125"/>
      <c r="FQC80" s="125"/>
      <c r="FQD80" s="125"/>
      <c r="FQE80" s="125"/>
      <c r="FQF80" s="125"/>
      <c r="FQG80" s="125"/>
      <c r="FQH80" s="125"/>
      <c r="FQI80" s="125"/>
      <c r="FQJ80" s="125"/>
      <c r="FQK80" s="125"/>
      <c r="FQL80" s="125"/>
      <c r="FQM80" s="125"/>
      <c r="FQN80" s="125"/>
      <c r="FQO80" s="125"/>
      <c r="FQP80" s="125"/>
      <c r="FQQ80" s="125"/>
      <c r="FQR80" s="125"/>
      <c r="FQS80" s="125"/>
      <c r="FQT80" s="125"/>
      <c r="FQU80" s="125"/>
      <c r="FQV80" s="125"/>
      <c r="FQW80" s="125"/>
      <c r="FQX80" s="125"/>
      <c r="FQY80" s="125"/>
      <c r="FQZ80" s="125"/>
      <c r="FRA80" s="125"/>
      <c r="FRB80" s="125"/>
      <c r="FRC80" s="125"/>
      <c r="FRD80" s="125"/>
      <c r="FRE80" s="125"/>
      <c r="FRF80" s="125"/>
      <c r="FRG80" s="125"/>
      <c r="FRH80" s="125"/>
      <c r="FRI80" s="125"/>
      <c r="FRJ80" s="125"/>
      <c r="FRK80" s="125"/>
      <c r="FRL80" s="125"/>
      <c r="FRM80" s="125"/>
      <c r="FRN80" s="125"/>
      <c r="FRO80" s="125"/>
      <c r="FRP80" s="125"/>
      <c r="FRQ80" s="125"/>
      <c r="FRR80" s="125"/>
      <c r="FRS80" s="125"/>
      <c r="FRT80" s="125"/>
      <c r="FRU80" s="125"/>
      <c r="FRV80" s="125"/>
      <c r="FRW80" s="125"/>
      <c r="FRX80" s="125"/>
      <c r="FRY80" s="125"/>
      <c r="FRZ80" s="125"/>
      <c r="FSA80" s="125"/>
      <c r="FSB80" s="125"/>
      <c r="FSC80" s="125"/>
      <c r="FSD80" s="125"/>
      <c r="FSE80" s="125"/>
      <c r="FSF80" s="125"/>
      <c r="FSG80" s="125"/>
      <c r="FSH80" s="125"/>
      <c r="FSI80" s="125"/>
      <c r="FSJ80" s="125"/>
      <c r="FSK80" s="125"/>
      <c r="FSL80" s="125"/>
      <c r="FSM80" s="125"/>
      <c r="FSN80" s="125"/>
      <c r="FSO80" s="125"/>
      <c r="FSP80" s="125"/>
      <c r="FSQ80" s="125"/>
      <c r="FSR80" s="125"/>
      <c r="FSS80" s="125"/>
      <c r="FST80" s="125"/>
      <c r="FSU80" s="125"/>
      <c r="FSV80" s="125"/>
      <c r="FSW80" s="125"/>
      <c r="FSX80" s="125"/>
      <c r="FSY80" s="125"/>
      <c r="FSZ80" s="125"/>
      <c r="FTA80" s="125"/>
      <c r="FTB80" s="125"/>
      <c r="FTC80" s="125"/>
      <c r="FTD80" s="125"/>
      <c r="FTE80" s="125"/>
      <c r="FTF80" s="125"/>
      <c r="FTG80" s="125"/>
      <c r="FTH80" s="125"/>
      <c r="FTI80" s="125"/>
      <c r="FTJ80" s="125"/>
      <c r="FTK80" s="125"/>
      <c r="FTL80" s="125"/>
      <c r="FTM80" s="125"/>
      <c r="FTN80" s="125"/>
      <c r="FTO80" s="125"/>
      <c r="FTP80" s="125"/>
      <c r="FTQ80" s="125"/>
      <c r="FTR80" s="125"/>
      <c r="FTS80" s="125"/>
      <c r="FTT80" s="125"/>
      <c r="FTU80" s="125"/>
      <c r="FTV80" s="125"/>
      <c r="FTW80" s="125"/>
      <c r="FTX80" s="125"/>
      <c r="FTY80" s="125"/>
      <c r="FTZ80" s="125"/>
      <c r="FUA80" s="125"/>
      <c r="FUB80" s="125"/>
      <c r="FUC80" s="125"/>
      <c r="FUD80" s="125"/>
      <c r="FUE80" s="125"/>
      <c r="FUF80" s="125"/>
      <c r="FUG80" s="125"/>
      <c r="FUH80" s="125"/>
      <c r="FUI80" s="125"/>
      <c r="FUJ80" s="125"/>
      <c r="FUK80" s="125"/>
      <c r="FUL80" s="125"/>
      <c r="FUM80" s="125"/>
      <c r="FUN80" s="125"/>
      <c r="FUO80" s="125"/>
      <c r="FUP80" s="125"/>
      <c r="FUQ80" s="125"/>
      <c r="FUR80" s="125"/>
      <c r="FUS80" s="125"/>
      <c r="FUT80" s="125"/>
      <c r="FUU80" s="125"/>
      <c r="FUV80" s="125"/>
      <c r="FUW80" s="125"/>
      <c r="FUX80" s="125"/>
      <c r="FUY80" s="125"/>
      <c r="FUZ80" s="125"/>
      <c r="FVA80" s="125"/>
      <c r="FVB80" s="125"/>
      <c r="FVC80" s="125"/>
      <c r="FVD80" s="125"/>
      <c r="FVE80" s="125"/>
      <c r="FVF80" s="125"/>
      <c r="FVG80" s="125"/>
      <c r="FVH80" s="125"/>
      <c r="FVI80" s="125"/>
      <c r="FVJ80" s="125"/>
      <c r="FVK80" s="125"/>
      <c r="FVL80" s="125"/>
      <c r="FVM80" s="125"/>
      <c r="FVN80" s="125"/>
      <c r="FVO80" s="125"/>
      <c r="FVP80" s="125"/>
      <c r="FVQ80" s="125"/>
      <c r="FVR80" s="125"/>
      <c r="FVS80" s="125"/>
      <c r="FVT80" s="125"/>
      <c r="FVU80" s="125"/>
      <c r="FVV80" s="125"/>
      <c r="FVW80" s="125"/>
      <c r="FVX80" s="125"/>
      <c r="FVY80" s="125"/>
      <c r="FVZ80" s="125"/>
      <c r="FWA80" s="125"/>
      <c r="FWB80" s="125"/>
      <c r="FWC80" s="125"/>
      <c r="FWD80" s="125"/>
      <c r="FWE80" s="125"/>
      <c r="FWF80" s="125"/>
      <c r="FWG80" s="125"/>
      <c r="FWH80" s="125"/>
      <c r="FWI80" s="125"/>
      <c r="FWJ80" s="125"/>
      <c r="FWK80" s="125"/>
      <c r="FWL80" s="125"/>
      <c r="FWM80" s="125"/>
      <c r="FWN80" s="125"/>
      <c r="FWO80" s="125"/>
      <c r="FWP80" s="125"/>
      <c r="FWQ80" s="125"/>
      <c r="FWR80" s="125"/>
      <c r="FWS80" s="125"/>
      <c r="FWT80" s="125"/>
      <c r="FWU80" s="125"/>
      <c r="FWV80" s="125"/>
      <c r="FWW80" s="125"/>
      <c r="FWX80" s="125"/>
      <c r="FWY80" s="125"/>
      <c r="FWZ80" s="125"/>
      <c r="FXA80" s="125"/>
      <c r="FXB80" s="125"/>
      <c r="FXC80" s="125"/>
      <c r="FXD80" s="125"/>
      <c r="FXE80" s="125"/>
      <c r="FXF80" s="125"/>
      <c r="FXG80" s="125"/>
      <c r="FXH80" s="125"/>
      <c r="FXI80" s="125"/>
      <c r="FXJ80" s="125"/>
      <c r="FXK80" s="125"/>
      <c r="FXL80" s="125"/>
      <c r="FXM80" s="125"/>
      <c r="FXN80" s="125"/>
      <c r="FXO80" s="125"/>
      <c r="FXP80" s="125"/>
      <c r="FXQ80" s="125"/>
      <c r="FXR80" s="125"/>
      <c r="FXS80" s="125"/>
      <c r="FXT80" s="125"/>
      <c r="FXU80" s="125"/>
      <c r="FXV80" s="125"/>
      <c r="FXW80" s="125"/>
      <c r="FXX80" s="125"/>
      <c r="FXY80" s="125"/>
      <c r="FXZ80" s="125"/>
      <c r="FYA80" s="125"/>
      <c r="FYB80" s="125"/>
      <c r="FYC80" s="125"/>
      <c r="FYD80" s="125"/>
      <c r="FYE80" s="125"/>
      <c r="FYF80" s="125"/>
      <c r="FYG80" s="125"/>
      <c r="FYH80" s="125"/>
      <c r="FYI80" s="125"/>
      <c r="FYJ80" s="125"/>
      <c r="FYK80" s="125"/>
      <c r="FYL80" s="125"/>
      <c r="FYM80" s="125"/>
      <c r="FYN80" s="125"/>
      <c r="FYO80" s="125"/>
      <c r="FYP80" s="125"/>
      <c r="FYQ80" s="125"/>
      <c r="FYR80" s="125"/>
      <c r="FYS80" s="125"/>
      <c r="FYT80" s="125"/>
      <c r="FYU80" s="125"/>
      <c r="FYV80" s="125"/>
      <c r="FYW80" s="125"/>
      <c r="FYX80" s="125"/>
      <c r="FYY80" s="125"/>
      <c r="FYZ80" s="125"/>
      <c r="FZA80" s="125"/>
      <c r="FZB80" s="125"/>
      <c r="FZC80" s="125"/>
      <c r="FZD80" s="125"/>
      <c r="FZE80" s="125"/>
      <c r="FZF80" s="125"/>
      <c r="FZG80" s="125"/>
      <c r="FZH80" s="125"/>
      <c r="FZI80" s="125"/>
      <c r="FZJ80" s="125"/>
      <c r="FZK80" s="125"/>
      <c r="FZL80" s="125"/>
      <c r="FZM80" s="125"/>
      <c r="FZN80" s="125"/>
      <c r="FZO80" s="125"/>
      <c r="FZP80" s="125"/>
      <c r="FZQ80" s="125"/>
      <c r="FZR80" s="125"/>
      <c r="FZS80" s="125"/>
      <c r="FZT80" s="125"/>
      <c r="FZU80" s="125"/>
      <c r="FZV80" s="125"/>
      <c r="FZW80" s="125"/>
      <c r="FZX80" s="125"/>
      <c r="FZY80" s="125"/>
      <c r="FZZ80" s="125"/>
      <c r="GAA80" s="125"/>
      <c r="GAB80" s="125"/>
      <c r="GAC80" s="125"/>
      <c r="GAD80" s="125"/>
      <c r="GAE80" s="125"/>
      <c r="GAF80" s="125"/>
      <c r="GAG80" s="125"/>
      <c r="GAH80" s="125"/>
      <c r="GAI80" s="125"/>
      <c r="GAJ80" s="125"/>
      <c r="GAK80" s="125"/>
      <c r="GAL80" s="125"/>
      <c r="GAM80" s="125"/>
      <c r="GAN80" s="125"/>
      <c r="GAO80" s="125"/>
      <c r="GAP80" s="125"/>
      <c r="GAQ80" s="125"/>
      <c r="GAR80" s="125"/>
      <c r="GAS80" s="125"/>
      <c r="GAT80" s="125"/>
      <c r="GAU80" s="125"/>
      <c r="GAV80" s="125"/>
      <c r="GAW80" s="125"/>
      <c r="GAX80" s="125"/>
      <c r="GAY80" s="125"/>
      <c r="GAZ80" s="125"/>
      <c r="GBA80" s="125"/>
      <c r="GBB80" s="125"/>
      <c r="GBC80" s="125"/>
      <c r="GBD80" s="125"/>
      <c r="GBE80" s="125"/>
      <c r="GBF80" s="125"/>
      <c r="GBG80" s="125"/>
      <c r="GBH80" s="125"/>
      <c r="GBI80" s="125"/>
      <c r="GBJ80" s="125"/>
      <c r="GBK80" s="125"/>
      <c r="GBL80" s="125"/>
      <c r="GBM80" s="125"/>
      <c r="GBN80" s="125"/>
      <c r="GBO80" s="125"/>
      <c r="GBP80" s="125"/>
      <c r="GBQ80" s="125"/>
      <c r="GBR80" s="125"/>
      <c r="GBS80" s="125"/>
      <c r="GBT80" s="125"/>
      <c r="GBU80" s="125"/>
      <c r="GBV80" s="125"/>
      <c r="GBW80" s="125"/>
      <c r="GBX80" s="125"/>
      <c r="GBY80" s="125"/>
      <c r="GBZ80" s="125"/>
      <c r="GCA80" s="125"/>
      <c r="GCB80" s="125"/>
      <c r="GCC80" s="125"/>
      <c r="GCD80" s="125"/>
      <c r="GCE80" s="125"/>
      <c r="GCF80" s="125"/>
      <c r="GCG80" s="125"/>
      <c r="GCH80" s="125"/>
      <c r="GCI80" s="125"/>
      <c r="GCJ80" s="125"/>
      <c r="GCK80" s="125"/>
      <c r="GCL80" s="125"/>
      <c r="GCM80" s="125"/>
      <c r="GCN80" s="125"/>
      <c r="GCO80" s="125"/>
      <c r="GCP80" s="125"/>
      <c r="GCQ80" s="125"/>
      <c r="GCR80" s="125"/>
      <c r="GCS80" s="125"/>
      <c r="GCT80" s="125"/>
      <c r="GCU80" s="125"/>
      <c r="GCV80" s="125"/>
      <c r="GCW80" s="125"/>
      <c r="GCX80" s="125"/>
      <c r="GCY80" s="125"/>
      <c r="GCZ80" s="125"/>
      <c r="GDA80" s="125"/>
      <c r="GDB80" s="125"/>
      <c r="GDC80" s="125"/>
      <c r="GDD80" s="125"/>
      <c r="GDE80" s="125"/>
      <c r="GDF80" s="125"/>
      <c r="GDG80" s="125"/>
      <c r="GDH80" s="125"/>
      <c r="GDI80" s="125"/>
      <c r="GDJ80" s="125"/>
      <c r="GDK80" s="125"/>
      <c r="GDL80" s="125"/>
      <c r="GDM80" s="125"/>
      <c r="GDN80" s="125"/>
      <c r="GDO80" s="125"/>
      <c r="GDP80" s="125"/>
      <c r="GDQ80" s="125"/>
      <c r="GDR80" s="125"/>
      <c r="GDS80" s="125"/>
      <c r="GDT80" s="125"/>
      <c r="GDU80" s="125"/>
      <c r="GDV80" s="125"/>
      <c r="GDW80" s="125"/>
      <c r="GDX80" s="125"/>
      <c r="GDY80" s="125"/>
      <c r="GDZ80" s="125"/>
      <c r="GEA80" s="125"/>
      <c r="GEB80" s="125"/>
      <c r="GEC80" s="125"/>
      <c r="GED80" s="125"/>
      <c r="GEE80" s="125"/>
      <c r="GEF80" s="125"/>
      <c r="GEG80" s="125"/>
      <c r="GEH80" s="125"/>
      <c r="GEI80" s="125"/>
      <c r="GEJ80" s="125"/>
      <c r="GEK80" s="125"/>
      <c r="GEL80" s="125"/>
      <c r="GEM80" s="125"/>
      <c r="GEN80" s="125"/>
      <c r="GEO80" s="125"/>
      <c r="GEP80" s="125"/>
      <c r="GEQ80" s="125"/>
      <c r="GER80" s="125"/>
      <c r="GES80" s="125"/>
      <c r="GET80" s="125"/>
      <c r="GEU80" s="125"/>
      <c r="GEV80" s="125"/>
      <c r="GEW80" s="125"/>
      <c r="GEX80" s="125"/>
      <c r="GEY80" s="125"/>
      <c r="GEZ80" s="125"/>
      <c r="GFA80" s="125"/>
      <c r="GFB80" s="125"/>
      <c r="GFC80" s="125"/>
      <c r="GFD80" s="125"/>
      <c r="GFE80" s="125"/>
      <c r="GFF80" s="125"/>
      <c r="GFG80" s="125"/>
      <c r="GFH80" s="125"/>
      <c r="GFI80" s="125"/>
      <c r="GFJ80" s="125"/>
      <c r="GFK80" s="125"/>
      <c r="GFL80" s="125"/>
      <c r="GFM80" s="125"/>
      <c r="GFN80" s="125"/>
      <c r="GFO80" s="125"/>
      <c r="GFP80" s="125"/>
      <c r="GFQ80" s="125"/>
      <c r="GFR80" s="125"/>
      <c r="GFS80" s="125"/>
      <c r="GFT80" s="125"/>
      <c r="GFU80" s="125"/>
      <c r="GFV80" s="125"/>
      <c r="GFW80" s="125"/>
      <c r="GFX80" s="125"/>
      <c r="GFY80" s="125"/>
      <c r="GFZ80" s="125"/>
      <c r="GGA80" s="125"/>
      <c r="GGB80" s="125"/>
      <c r="GGC80" s="125"/>
      <c r="GGD80" s="125"/>
      <c r="GGE80" s="125"/>
      <c r="GGF80" s="125"/>
      <c r="GGG80" s="125"/>
      <c r="GGH80" s="125"/>
      <c r="GGI80" s="125"/>
      <c r="GGJ80" s="125"/>
      <c r="GGK80" s="125"/>
      <c r="GGL80" s="125"/>
      <c r="GGM80" s="125"/>
      <c r="GGN80" s="125"/>
      <c r="GGO80" s="125"/>
      <c r="GGP80" s="125"/>
      <c r="GGQ80" s="125"/>
      <c r="GGR80" s="125"/>
      <c r="GGS80" s="125"/>
      <c r="GGT80" s="125"/>
      <c r="GGU80" s="125"/>
      <c r="GGV80" s="125"/>
      <c r="GGW80" s="125"/>
      <c r="GGX80" s="125"/>
      <c r="GGY80" s="125"/>
      <c r="GGZ80" s="125"/>
      <c r="GHA80" s="125"/>
      <c r="GHB80" s="125"/>
      <c r="GHC80" s="125"/>
      <c r="GHD80" s="125"/>
      <c r="GHE80" s="125"/>
      <c r="GHF80" s="125"/>
      <c r="GHG80" s="125"/>
      <c r="GHH80" s="125"/>
      <c r="GHI80" s="125"/>
      <c r="GHJ80" s="125"/>
      <c r="GHK80" s="125"/>
      <c r="GHL80" s="125"/>
      <c r="GHM80" s="125"/>
      <c r="GHN80" s="125"/>
      <c r="GHO80" s="125"/>
      <c r="GHP80" s="125"/>
      <c r="GHQ80" s="125"/>
      <c r="GHR80" s="125"/>
      <c r="GHS80" s="125"/>
      <c r="GHT80" s="125"/>
      <c r="GHU80" s="125"/>
      <c r="GHV80" s="125"/>
      <c r="GHW80" s="125"/>
      <c r="GHX80" s="125"/>
      <c r="GHY80" s="125"/>
      <c r="GHZ80" s="125"/>
      <c r="GIA80" s="125"/>
      <c r="GIB80" s="125"/>
      <c r="GIC80" s="125"/>
      <c r="GID80" s="125"/>
      <c r="GIE80" s="125"/>
      <c r="GIF80" s="125"/>
      <c r="GIG80" s="125"/>
      <c r="GIH80" s="125"/>
      <c r="GII80" s="125"/>
      <c r="GIJ80" s="125"/>
      <c r="GIK80" s="125"/>
      <c r="GIL80" s="125"/>
      <c r="GIM80" s="125"/>
      <c r="GIN80" s="125"/>
      <c r="GIO80" s="125"/>
      <c r="GIP80" s="125"/>
      <c r="GIQ80" s="125"/>
      <c r="GIR80" s="125"/>
      <c r="GIS80" s="125"/>
      <c r="GIT80" s="125"/>
      <c r="GIU80" s="125"/>
      <c r="GIV80" s="125"/>
      <c r="GIW80" s="125"/>
      <c r="GIX80" s="125"/>
      <c r="GIY80" s="125"/>
      <c r="GIZ80" s="125"/>
      <c r="GJA80" s="125"/>
      <c r="GJB80" s="125"/>
      <c r="GJC80" s="125"/>
      <c r="GJD80" s="125"/>
      <c r="GJE80" s="125"/>
      <c r="GJF80" s="125"/>
      <c r="GJG80" s="125"/>
      <c r="GJH80" s="125"/>
      <c r="GJI80" s="125"/>
      <c r="GJJ80" s="125"/>
      <c r="GJK80" s="125"/>
      <c r="GJL80" s="125"/>
      <c r="GJM80" s="125"/>
      <c r="GJN80" s="125"/>
      <c r="GJO80" s="125"/>
      <c r="GJP80" s="125"/>
      <c r="GJQ80" s="125"/>
      <c r="GJR80" s="125"/>
      <c r="GJS80" s="125"/>
      <c r="GJT80" s="125"/>
      <c r="GJU80" s="125"/>
      <c r="GJV80" s="125"/>
      <c r="GJW80" s="125"/>
      <c r="GJX80" s="125"/>
      <c r="GJY80" s="125"/>
      <c r="GJZ80" s="125"/>
      <c r="GKA80" s="125"/>
      <c r="GKB80" s="125"/>
      <c r="GKC80" s="125"/>
      <c r="GKD80" s="125"/>
      <c r="GKE80" s="125"/>
      <c r="GKF80" s="125"/>
      <c r="GKG80" s="125"/>
      <c r="GKH80" s="125"/>
      <c r="GKI80" s="125"/>
      <c r="GKJ80" s="125"/>
      <c r="GKK80" s="125"/>
      <c r="GKL80" s="125"/>
      <c r="GKM80" s="125"/>
      <c r="GKN80" s="125"/>
      <c r="GKO80" s="125"/>
      <c r="GKP80" s="125"/>
      <c r="GKQ80" s="125"/>
      <c r="GKR80" s="125"/>
      <c r="GKS80" s="125"/>
      <c r="GKT80" s="125"/>
      <c r="GKU80" s="125"/>
      <c r="GKV80" s="125"/>
      <c r="GKW80" s="125"/>
      <c r="GKX80" s="125"/>
      <c r="GKY80" s="125"/>
      <c r="GKZ80" s="125"/>
      <c r="GLA80" s="125"/>
      <c r="GLB80" s="125"/>
      <c r="GLC80" s="125"/>
      <c r="GLD80" s="125"/>
      <c r="GLE80" s="125"/>
      <c r="GLF80" s="125"/>
      <c r="GLG80" s="125"/>
      <c r="GLH80" s="125"/>
      <c r="GLI80" s="125"/>
      <c r="GLJ80" s="125"/>
      <c r="GLK80" s="125"/>
      <c r="GLL80" s="125"/>
      <c r="GLM80" s="125"/>
      <c r="GLN80" s="125"/>
      <c r="GLO80" s="125"/>
      <c r="GLP80" s="125"/>
      <c r="GLQ80" s="125"/>
      <c r="GLR80" s="125"/>
      <c r="GLS80" s="125"/>
      <c r="GLT80" s="125"/>
      <c r="GLU80" s="125"/>
      <c r="GLV80" s="125"/>
      <c r="GLW80" s="125"/>
      <c r="GLX80" s="125"/>
      <c r="GLY80" s="125"/>
      <c r="GLZ80" s="125"/>
      <c r="GMA80" s="125"/>
      <c r="GMB80" s="125"/>
      <c r="GMC80" s="125"/>
      <c r="GMD80" s="125"/>
      <c r="GME80" s="125"/>
      <c r="GMF80" s="125"/>
      <c r="GMG80" s="125"/>
      <c r="GMH80" s="125"/>
      <c r="GMI80" s="125"/>
      <c r="GMJ80" s="125"/>
      <c r="GMK80" s="125"/>
      <c r="GML80" s="125"/>
      <c r="GMM80" s="125"/>
      <c r="GMN80" s="125"/>
      <c r="GMO80" s="125"/>
      <c r="GMP80" s="125"/>
      <c r="GMQ80" s="125"/>
      <c r="GMR80" s="125"/>
      <c r="GMS80" s="125"/>
      <c r="GMT80" s="125"/>
      <c r="GMU80" s="125"/>
      <c r="GMV80" s="125"/>
      <c r="GMW80" s="125"/>
      <c r="GMX80" s="125"/>
      <c r="GMY80" s="125"/>
      <c r="GMZ80" s="125"/>
      <c r="GNA80" s="125"/>
      <c r="GNB80" s="125"/>
      <c r="GNC80" s="125"/>
      <c r="GND80" s="125"/>
      <c r="GNE80" s="125"/>
      <c r="GNF80" s="125"/>
      <c r="GNG80" s="125"/>
      <c r="GNH80" s="125"/>
      <c r="GNI80" s="125"/>
      <c r="GNJ80" s="125"/>
      <c r="GNK80" s="125"/>
      <c r="GNL80" s="125"/>
      <c r="GNM80" s="125"/>
      <c r="GNN80" s="125"/>
      <c r="GNO80" s="125"/>
      <c r="GNP80" s="125"/>
      <c r="GNQ80" s="125"/>
      <c r="GNR80" s="125"/>
      <c r="GNS80" s="125"/>
      <c r="GNT80" s="125"/>
      <c r="GNU80" s="125"/>
      <c r="GNV80" s="125"/>
      <c r="GNW80" s="125"/>
      <c r="GNX80" s="125"/>
      <c r="GNY80" s="125"/>
      <c r="GNZ80" s="125"/>
      <c r="GOA80" s="125"/>
      <c r="GOB80" s="125"/>
      <c r="GOC80" s="125"/>
      <c r="GOD80" s="125"/>
      <c r="GOE80" s="125"/>
      <c r="GOF80" s="125"/>
      <c r="GOG80" s="125"/>
      <c r="GOH80" s="125"/>
      <c r="GOI80" s="125"/>
      <c r="GOJ80" s="125"/>
      <c r="GOK80" s="125"/>
      <c r="GOL80" s="125"/>
      <c r="GOM80" s="125"/>
      <c r="GON80" s="125"/>
      <c r="GOO80" s="125"/>
      <c r="GOP80" s="125"/>
      <c r="GOQ80" s="125"/>
      <c r="GOR80" s="125"/>
      <c r="GOS80" s="125"/>
      <c r="GOT80" s="125"/>
      <c r="GOU80" s="125"/>
      <c r="GOV80" s="125"/>
      <c r="GOW80" s="125"/>
      <c r="GOX80" s="125"/>
      <c r="GOY80" s="125"/>
      <c r="GOZ80" s="125"/>
      <c r="GPA80" s="125"/>
      <c r="GPB80" s="125"/>
      <c r="GPC80" s="125"/>
      <c r="GPD80" s="125"/>
      <c r="GPE80" s="125"/>
      <c r="GPF80" s="125"/>
      <c r="GPG80" s="125"/>
      <c r="GPH80" s="125"/>
      <c r="GPI80" s="125"/>
      <c r="GPJ80" s="125"/>
      <c r="GPK80" s="125"/>
      <c r="GPL80" s="125"/>
      <c r="GPM80" s="125"/>
      <c r="GPN80" s="125"/>
      <c r="GPO80" s="125"/>
      <c r="GPP80" s="125"/>
      <c r="GPQ80" s="125"/>
      <c r="GPR80" s="125"/>
      <c r="GPS80" s="125"/>
      <c r="GPT80" s="125"/>
      <c r="GPU80" s="125"/>
      <c r="GPV80" s="125"/>
      <c r="GPW80" s="125"/>
      <c r="GPX80" s="125"/>
      <c r="GPY80" s="125"/>
      <c r="GPZ80" s="125"/>
      <c r="GQA80" s="125"/>
      <c r="GQB80" s="125"/>
      <c r="GQC80" s="125"/>
      <c r="GQD80" s="125"/>
      <c r="GQE80" s="125"/>
      <c r="GQF80" s="125"/>
      <c r="GQG80" s="125"/>
      <c r="GQH80" s="125"/>
      <c r="GQI80" s="125"/>
      <c r="GQJ80" s="125"/>
      <c r="GQK80" s="125"/>
      <c r="GQL80" s="125"/>
      <c r="GQM80" s="125"/>
      <c r="GQN80" s="125"/>
      <c r="GQO80" s="125"/>
      <c r="GQP80" s="125"/>
      <c r="GQQ80" s="125"/>
      <c r="GQR80" s="125"/>
      <c r="GQS80" s="125"/>
      <c r="GQT80" s="125"/>
      <c r="GQU80" s="125"/>
      <c r="GQV80" s="125"/>
      <c r="GQW80" s="125"/>
      <c r="GQX80" s="125"/>
      <c r="GQY80" s="125"/>
      <c r="GQZ80" s="125"/>
      <c r="GRA80" s="125"/>
      <c r="GRB80" s="125"/>
      <c r="GRC80" s="125"/>
      <c r="GRD80" s="125"/>
      <c r="GRE80" s="125"/>
      <c r="GRF80" s="125"/>
      <c r="GRG80" s="125"/>
      <c r="GRH80" s="125"/>
      <c r="GRI80" s="125"/>
      <c r="GRJ80" s="125"/>
      <c r="GRK80" s="125"/>
      <c r="GRL80" s="125"/>
      <c r="GRM80" s="125"/>
      <c r="GRN80" s="125"/>
      <c r="GRO80" s="125"/>
      <c r="GRP80" s="125"/>
      <c r="GRQ80" s="125"/>
      <c r="GRR80" s="125"/>
      <c r="GRS80" s="125"/>
      <c r="GRT80" s="125"/>
      <c r="GRU80" s="125"/>
      <c r="GRV80" s="125"/>
      <c r="GRW80" s="125"/>
      <c r="GRX80" s="125"/>
      <c r="GRY80" s="125"/>
      <c r="GRZ80" s="125"/>
      <c r="GSA80" s="125"/>
      <c r="GSB80" s="125"/>
      <c r="GSC80" s="125"/>
      <c r="GSD80" s="125"/>
      <c r="GSE80" s="125"/>
      <c r="GSF80" s="125"/>
      <c r="GSG80" s="125"/>
      <c r="GSH80" s="125"/>
      <c r="GSI80" s="125"/>
      <c r="GSJ80" s="125"/>
      <c r="GSK80" s="125"/>
      <c r="GSL80" s="125"/>
      <c r="GSM80" s="125"/>
      <c r="GSN80" s="125"/>
      <c r="GSO80" s="125"/>
      <c r="GSP80" s="125"/>
      <c r="GSQ80" s="125"/>
      <c r="GSR80" s="125"/>
      <c r="GSS80" s="125"/>
      <c r="GST80" s="125"/>
      <c r="GSU80" s="125"/>
      <c r="GSV80" s="125"/>
      <c r="GSW80" s="125"/>
      <c r="GSX80" s="125"/>
      <c r="GSY80" s="125"/>
      <c r="GSZ80" s="125"/>
      <c r="GTA80" s="125"/>
      <c r="GTB80" s="125"/>
      <c r="GTC80" s="125"/>
      <c r="GTD80" s="125"/>
      <c r="GTE80" s="125"/>
      <c r="GTF80" s="125"/>
      <c r="GTG80" s="125"/>
      <c r="GTH80" s="125"/>
      <c r="GTI80" s="125"/>
      <c r="GTJ80" s="125"/>
      <c r="GTK80" s="125"/>
      <c r="GTL80" s="125"/>
      <c r="GTM80" s="125"/>
      <c r="GTN80" s="125"/>
      <c r="GTO80" s="125"/>
      <c r="GTP80" s="125"/>
      <c r="GTQ80" s="125"/>
      <c r="GTR80" s="125"/>
      <c r="GTS80" s="125"/>
      <c r="GTT80" s="125"/>
      <c r="GTU80" s="125"/>
      <c r="GTV80" s="125"/>
      <c r="GTW80" s="125"/>
      <c r="GTX80" s="125"/>
      <c r="GTY80" s="125"/>
      <c r="GTZ80" s="125"/>
      <c r="GUA80" s="125"/>
      <c r="GUB80" s="125"/>
      <c r="GUC80" s="125"/>
      <c r="GUD80" s="125"/>
      <c r="GUE80" s="125"/>
      <c r="GUF80" s="125"/>
      <c r="GUG80" s="125"/>
      <c r="GUH80" s="125"/>
      <c r="GUI80" s="125"/>
      <c r="GUJ80" s="125"/>
      <c r="GUK80" s="125"/>
      <c r="GUL80" s="125"/>
      <c r="GUM80" s="125"/>
      <c r="GUN80" s="125"/>
      <c r="GUO80" s="125"/>
      <c r="GUP80" s="125"/>
      <c r="GUQ80" s="125"/>
      <c r="GUR80" s="125"/>
      <c r="GUS80" s="125"/>
      <c r="GUT80" s="125"/>
      <c r="GUU80" s="125"/>
      <c r="GUV80" s="125"/>
      <c r="GUW80" s="125"/>
      <c r="GUX80" s="125"/>
      <c r="GUY80" s="125"/>
      <c r="GUZ80" s="125"/>
      <c r="GVA80" s="125"/>
      <c r="GVB80" s="125"/>
      <c r="GVC80" s="125"/>
      <c r="GVD80" s="125"/>
      <c r="GVE80" s="125"/>
      <c r="GVF80" s="125"/>
      <c r="GVG80" s="125"/>
      <c r="GVH80" s="125"/>
      <c r="GVI80" s="125"/>
      <c r="GVJ80" s="125"/>
      <c r="GVK80" s="125"/>
      <c r="GVL80" s="125"/>
      <c r="GVM80" s="125"/>
      <c r="GVN80" s="125"/>
      <c r="GVO80" s="125"/>
      <c r="GVP80" s="125"/>
      <c r="GVQ80" s="125"/>
      <c r="GVR80" s="125"/>
      <c r="GVS80" s="125"/>
      <c r="GVT80" s="125"/>
      <c r="GVU80" s="125"/>
      <c r="GVV80" s="125"/>
      <c r="GVW80" s="125"/>
      <c r="GVX80" s="125"/>
      <c r="GVY80" s="125"/>
      <c r="GVZ80" s="125"/>
      <c r="GWA80" s="125"/>
      <c r="GWB80" s="125"/>
      <c r="GWC80" s="125"/>
      <c r="GWD80" s="125"/>
      <c r="GWE80" s="125"/>
      <c r="GWF80" s="125"/>
      <c r="GWG80" s="125"/>
      <c r="GWH80" s="125"/>
      <c r="GWI80" s="125"/>
      <c r="GWJ80" s="125"/>
      <c r="GWK80" s="125"/>
      <c r="GWL80" s="125"/>
      <c r="GWM80" s="125"/>
      <c r="GWN80" s="125"/>
      <c r="GWO80" s="125"/>
      <c r="GWP80" s="125"/>
      <c r="GWQ80" s="125"/>
      <c r="GWR80" s="125"/>
      <c r="GWS80" s="125"/>
      <c r="GWT80" s="125"/>
      <c r="GWU80" s="125"/>
      <c r="GWV80" s="125"/>
      <c r="GWW80" s="125"/>
      <c r="GWX80" s="125"/>
      <c r="GWY80" s="125"/>
      <c r="GWZ80" s="125"/>
      <c r="GXA80" s="125"/>
      <c r="GXB80" s="125"/>
      <c r="GXC80" s="125"/>
      <c r="GXD80" s="125"/>
      <c r="GXE80" s="125"/>
      <c r="GXF80" s="125"/>
      <c r="GXG80" s="125"/>
      <c r="GXH80" s="125"/>
      <c r="GXI80" s="125"/>
      <c r="GXJ80" s="125"/>
      <c r="GXK80" s="125"/>
      <c r="GXL80" s="125"/>
      <c r="GXM80" s="125"/>
      <c r="GXN80" s="125"/>
      <c r="GXO80" s="125"/>
      <c r="GXP80" s="125"/>
      <c r="GXQ80" s="125"/>
      <c r="GXR80" s="125"/>
      <c r="GXS80" s="125"/>
      <c r="GXT80" s="125"/>
      <c r="GXU80" s="125"/>
      <c r="GXV80" s="125"/>
      <c r="GXW80" s="125"/>
      <c r="GXX80" s="125"/>
      <c r="GXY80" s="125"/>
      <c r="GXZ80" s="125"/>
      <c r="GYA80" s="125"/>
      <c r="GYB80" s="125"/>
      <c r="GYC80" s="125"/>
      <c r="GYD80" s="125"/>
      <c r="GYE80" s="125"/>
      <c r="GYF80" s="125"/>
      <c r="GYG80" s="125"/>
      <c r="GYH80" s="125"/>
      <c r="GYI80" s="125"/>
      <c r="GYJ80" s="125"/>
      <c r="GYK80" s="125"/>
      <c r="GYL80" s="125"/>
      <c r="GYM80" s="125"/>
      <c r="GYN80" s="125"/>
      <c r="GYO80" s="125"/>
      <c r="GYP80" s="125"/>
      <c r="GYQ80" s="125"/>
      <c r="GYR80" s="125"/>
      <c r="GYS80" s="125"/>
      <c r="GYT80" s="125"/>
      <c r="GYU80" s="125"/>
      <c r="GYV80" s="125"/>
      <c r="GYW80" s="125"/>
      <c r="GYX80" s="125"/>
      <c r="GYY80" s="125"/>
      <c r="GYZ80" s="125"/>
      <c r="GZA80" s="125"/>
      <c r="GZB80" s="125"/>
      <c r="GZC80" s="125"/>
      <c r="GZD80" s="125"/>
      <c r="GZE80" s="125"/>
      <c r="GZF80" s="125"/>
      <c r="GZG80" s="125"/>
      <c r="GZH80" s="125"/>
      <c r="GZI80" s="125"/>
      <c r="GZJ80" s="125"/>
      <c r="GZK80" s="125"/>
      <c r="GZL80" s="125"/>
      <c r="GZM80" s="125"/>
      <c r="GZN80" s="125"/>
      <c r="GZO80" s="125"/>
      <c r="GZP80" s="125"/>
      <c r="GZQ80" s="125"/>
      <c r="GZR80" s="125"/>
      <c r="GZS80" s="125"/>
      <c r="GZT80" s="125"/>
      <c r="GZU80" s="125"/>
      <c r="GZV80" s="125"/>
      <c r="GZW80" s="125"/>
      <c r="GZX80" s="125"/>
      <c r="GZY80" s="125"/>
      <c r="GZZ80" s="125"/>
      <c r="HAA80" s="125"/>
      <c r="HAB80" s="125"/>
      <c r="HAC80" s="125"/>
      <c r="HAD80" s="125"/>
      <c r="HAE80" s="125"/>
      <c r="HAF80" s="125"/>
      <c r="HAG80" s="125"/>
      <c r="HAH80" s="125"/>
      <c r="HAI80" s="125"/>
      <c r="HAJ80" s="125"/>
      <c r="HAK80" s="125"/>
      <c r="HAL80" s="125"/>
      <c r="HAM80" s="125"/>
      <c r="HAN80" s="125"/>
      <c r="HAO80" s="125"/>
      <c r="HAP80" s="125"/>
      <c r="HAQ80" s="125"/>
      <c r="HAR80" s="125"/>
      <c r="HAS80" s="125"/>
      <c r="HAT80" s="125"/>
      <c r="HAU80" s="125"/>
      <c r="HAV80" s="125"/>
      <c r="HAW80" s="125"/>
      <c r="HAX80" s="125"/>
      <c r="HAY80" s="125"/>
      <c r="HAZ80" s="125"/>
      <c r="HBA80" s="125"/>
      <c r="HBB80" s="125"/>
      <c r="HBC80" s="125"/>
      <c r="HBD80" s="125"/>
      <c r="HBE80" s="125"/>
      <c r="HBF80" s="125"/>
      <c r="HBG80" s="125"/>
      <c r="HBH80" s="125"/>
      <c r="HBI80" s="125"/>
      <c r="HBJ80" s="125"/>
      <c r="HBK80" s="125"/>
      <c r="HBL80" s="125"/>
      <c r="HBM80" s="125"/>
      <c r="HBN80" s="125"/>
      <c r="HBO80" s="125"/>
      <c r="HBP80" s="125"/>
      <c r="HBQ80" s="125"/>
      <c r="HBR80" s="125"/>
      <c r="HBS80" s="125"/>
      <c r="HBT80" s="125"/>
      <c r="HBU80" s="125"/>
      <c r="HBV80" s="125"/>
      <c r="HBW80" s="125"/>
      <c r="HBX80" s="125"/>
      <c r="HBY80" s="125"/>
      <c r="HBZ80" s="125"/>
      <c r="HCA80" s="125"/>
      <c r="HCB80" s="125"/>
      <c r="HCC80" s="125"/>
      <c r="HCD80" s="125"/>
      <c r="HCE80" s="125"/>
      <c r="HCF80" s="125"/>
      <c r="HCG80" s="125"/>
      <c r="HCH80" s="125"/>
      <c r="HCI80" s="125"/>
      <c r="HCJ80" s="125"/>
      <c r="HCK80" s="125"/>
      <c r="HCL80" s="125"/>
      <c r="HCM80" s="125"/>
      <c r="HCN80" s="125"/>
      <c r="HCO80" s="125"/>
      <c r="HCP80" s="125"/>
      <c r="HCQ80" s="125"/>
      <c r="HCR80" s="125"/>
      <c r="HCS80" s="125"/>
      <c r="HCT80" s="125"/>
      <c r="HCU80" s="125"/>
      <c r="HCV80" s="125"/>
      <c r="HCW80" s="125"/>
      <c r="HCX80" s="125"/>
      <c r="HCY80" s="125"/>
      <c r="HCZ80" s="125"/>
      <c r="HDA80" s="125"/>
      <c r="HDB80" s="125"/>
      <c r="HDC80" s="125"/>
      <c r="HDD80" s="125"/>
      <c r="HDE80" s="125"/>
      <c r="HDF80" s="125"/>
      <c r="HDG80" s="125"/>
      <c r="HDH80" s="125"/>
      <c r="HDI80" s="125"/>
      <c r="HDJ80" s="125"/>
      <c r="HDK80" s="125"/>
      <c r="HDL80" s="125"/>
      <c r="HDM80" s="125"/>
      <c r="HDN80" s="125"/>
      <c r="HDO80" s="125"/>
      <c r="HDP80" s="125"/>
      <c r="HDQ80" s="125"/>
      <c r="HDR80" s="125"/>
      <c r="HDS80" s="125"/>
      <c r="HDT80" s="125"/>
      <c r="HDU80" s="125"/>
      <c r="HDV80" s="125"/>
      <c r="HDW80" s="125"/>
      <c r="HDX80" s="125"/>
      <c r="HDY80" s="125"/>
      <c r="HDZ80" s="125"/>
      <c r="HEA80" s="125"/>
      <c r="HEB80" s="125"/>
      <c r="HEC80" s="125"/>
      <c r="HED80" s="125"/>
      <c r="HEE80" s="125"/>
      <c r="HEF80" s="125"/>
      <c r="HEG80" s="125"/>
      <c r="HEH80" s="125"/>
      <c r="HEI80" s="125"/>
      <c r="HEJ80" s="125"/>
      <c r="HEK80" s="125"/>
      <c r="HEL80" s="125"/>
      <c r="HEM80" s="125"/>
      <c r="HEN80" s="125"/>
      <c r="HEO80" s="125"/>
      <c r="HEP80" s="125"/>
      <c r="HEQ80" s="125"/>
      <c r="HER80" s="125"/>
      <c r="HES80" s="125"/>
      <c r="HET80" s="125"/>
      <c r="HEU80" s="125"/>
      <c r="HEV80" s="125"/>
      <c r="HEW80" s="125"/>
      <c r="HEX80" s="125"/>
      <c r="HEY80" s="125"/>
      <c r="HEZ80" s="125"/>
      <c r="HFA80" s="125"/>
      <c r="HFB80" s="125"/>
      <c r="HFC80" s="125"/>
      <c r="HFD80" s="125"/>
      <c r="HFE80" s="125"/>
      <c r="HFF80" s="125"/>
      <c r="HFG80" s="125"/>
      <c r="HFH80" s="125"/>
      <c r="HFI80" s="125"/>
      <c r="HFJ80" s="125"/>
      <c r="HFK80" s="125"/>
      <c r="HFL80" s="125"/>
      <c r="HFM80" s="125"/>
      <c r="HFN80" s="125"/>
      <c r="HFO80" s="125"/>
      <c r="HFP80" s="125"/>
      <c r="HFQ80" s="125"/>
      <c r="HFR80" s="125"/>
      <c r="HFS80" s="125"/>
      <c r="HFT80" s="125"/>
      <c r="HFU80" s="125"/>
      <c r="HFV80" s="125"/>
      <c r="HFW80" s="125"/>
      <c r="HFX80" s="125"/>
      <c r="HFY80" s="125"/>
      <c r="HFZ80" s="125"/>
      <c r="HGA80" s="125"/>
      <c r="HGB80" s="125"/>
      <c r="HGC80" s="125"/>
      <c r="HGD80" s="125"/>
      <c r="HGE80" s="125"/>
      <c r="HGF80" s="125"/>
      <c r="HGG80" s="125"/>
      <c r="HGH80" s="125"/>
      <c r="HGI80" s="125"/>
      <c r="HGJ80" s="125"/>
      <c r="HGK80" s="125"/>
      <c r="HGL80" s="125"/>
      <c r="HGM80" s="125"/>
      <c r="HGN80" s="125"/>
      <c r="HGO80" s="125"/>
      <c r="HGP80" s="125"/>
      <c r="HGQ80" s="125"/>
      <c r="HGR80" s="125"/>
      <c r="HGS80" s="125"/>
      <c r="HGT80" s="125"/>
      <c r="HGU80" s="125"/>
      <c r="HGV80" s="125"/>
      <c r="HGW80" s="125"/>
      <c r="HGX80" s="125"/>
      <c r="HGY80" s="125"/>
      <c r="HGZ80" s="125"/>
      <c r="HHA80" s="125"/>
      <c r="HHB80" s="125"/>
      <c r="HHC80" s="125"/>
      <c r="HHD80" s="125"/>
      <c r="HHE80" s="125"/>
      <c r="HHF80" s="125"/>
      <c r="HHG80" s="125"/>
      <c r="HHH80" s="125"/>
      <c r="HHI80" s="125"/>
      <c r="HHJ80" s="125"/>
      <c r="HHK80" s="125"/>
      <c r="HHL80" s="125"/>
      <c r="HHM80" s="125"/>
      <c r="HHN80" s="125"/>
      <c r="HHO80" s="125"/>
      <c r="HHP80" s="125"/>
      <c r="HHQ80" s="125"/>
      <c r="HHR80" s="125"/>
      <c r="HHS80" s="125"/>
      <c r="HHT80" s="125"/>
      <c r="HHU80" s="125"/>
      <c r="HHV80" s="125"/>
      <c r="HHW80" s="125"/>
      <c r="HHX80" s="125"/>
      <c r="HHY80" s="125"/>
      <c r="HHZ80" s="125"/>
      <c r="HIA80" s="125"/>
      <c r="HIB80" s="125"/>
      <c r="HIC80" s="125"/>
      <c r="HID80" s="125"/>
      <c r="HIE80" s="125"/>
      <c r="HIF80" s="125"/>
      <c r="HIG80" s="125"/>
      <c r="HIH80" s="125"/>
      <c r="HII80" s="125"/>
      <c r="HIJ80" s="125"/>
      <c r="HIK80" s="125"/>
      <c r="HIL80" s="125"/>
      <c r="HIM80" s="125"/>
      <c r="HIN80" s="125"/>
      <c r="HIO80" s="125"/>
      <c r="HIP80" s="125"/>
      <c r="HIQ80" s="125"/>
      <c r="HIR80" s="125"/>
      <c r="HIS80" s="125"/>
      <c r="HIT80" s="125"/>
      <c r="HIU80" s="125"/>
      <c r="HIV80" s="125"/>
      <c r="HIW80" s="125"/>
      <c r="HIX80" s="125"/>
      <c r="HIY80" s="125"/>
      <c r="HIZ80" s="125"/>
      <c r="HJA80" s="125"/>
      <c r="HJB80" s="125"/>
      <c r="HJC80" s="125"/>
      <c r="HJD80" s="125"/>
      <c r="HJE80" s="125"/>
      <c r="HJF80" s="125"/>
      <c r="HJG80" s="125"/>
      <c r="HJH80" s="125"/>
      <c r="HJI80" s="125"/>
      <c r="HJJ80" s="125"/>
      <c r="HJK80" s="125"/>
      <c r="HJL80" s="125"/>
      <c r="HJM80" s="125"/>
      <c r="HJN80" s="125"/>
      <c r="HJO80" s="125"/>
      <c r="HJP80" s="125"/>
      <c r="HJQ80" s="125"/>
      <c r="HJR80" s="125"/>
      <c r="HJS80" s="125"/>
      <c r="HJT80" s="125"/>
      <c r="HJU80" s="125"/>
      <c r="HJV80" s="125"/>
      <c r="HJW80" s="125"/>
      <c r="HJX80" s="125"/>
      <c r="HJY80" s="125"/>
      <c r="HJZ80" s="125"/>
      <c r="HKA80" s="125"/>
      <c r="HKB80" s="125"/>
      <c r="HKC80" s="125"/>
      <c r="HKD80" s="125"/>
      <c r="HKE80" s="125"/>
      <c r="HKF80" s="125"/>
      <c r="HKG80" s="125"/>
      <c r="HKH80" s="125"/>
      <c r="HKI80" s="125"/>
      <c r="HKJ80" s="125"/>
      <c r="HKK80" s="125"/>
      <c r="HKL80" s="125"/>
      <c r="HKM80" s="125"/>
      <c r="HKN80" s="125"/>
      <c r="HKO80" s="125"/>
      <c r="HKP80" s="125"/>
      <c r="HKQ80" s="125"/>
      <c r="HKR80" s="125"/>
      <c r="HKS80" s="125"/>
      <c r="HKT80" s="125"/>
      <c r="HKU80" s="125"/>
      <c r="HKV80" s="125"/>
      <c r="HKW80" s="125"/>
      <c r="HKX80" s="125"/>
      <c r="HKY80" s="125"/>
      <c r="HKZ80" s="125"/>
      <c r="HLA80" s="125"/>
      <c r="HLB80" s="125"/>
      <c r="HLC80" s="125"/>
      <c r="HLD80" s="125"/>
      <c r="HLE80" s="125"/>
      <c r="HLF80" s="125"/>
      <c r="HLG80" s="125"/>
      <c r="HLH80" s="125"/>
      <c r="HLI80" s="125"/>
      <c r="HLJ80" s="125"/>
      <c r="HLK80" s="125"/>
      <c r="HLL80" s="125"/>
      <c r="HLM80" s="125"/>
      <c r="HLN80" s="125"/>
      <c r="HLO80" s="125"/>
      <c r="HLP80" s="125"/>
      <c r="HLQ80" s="125"/>
      <c r="HLR80" s="125"/>
      <c r="HLS80" s="125"/>
      <c r="HLT80" s="125"/>
      <c r="HLU80" s="125"/>
      <c r="HLV80" s="125"/>
      <c r="HLW80" s="125"/>
      <c r="HLX80" s="125"/>
      <c r="HLY80" s="125"/>
      <c r="HLZ80" s="125"/>
      <c r="HMA80" s="125"/>
      <c r="HMB80" s="125"/>
      <c r="HMC80" s="125"/>
      <c r="HMD80" s="125"/>
      <c r="HME80" s="125"/>
      <c r="HMF80" s="125"/>
      <c r="HMG80" s="125"/>
      <c r="HMH80" s="125"/>
      <c r="HMI80" s="125"/>
      <c r="HMJ80" s="125"/>
      <c r="HMK80" s="125"/>
      <c r="HML80" s="125"/>
      <c r="HMM80" s="125"/>
      <c r="HMN80" s="125"/>
      <c r="HMO80" s="125"/>
      <c r="HMP80" s="125"/>
      <c r="HMQ80" s="125"/>
      <c r="HMR80" s="125"/>
      <c r="HMS80" s="125"/>
      <c r="HMT80" s="125"/>
      <c r="HMU80" s="125"/>
      <c r="HMV80" s="125"/>
      <c r="HMW80" s="125"/>
      <c r="HMX80" s="125"/>
      <c r="HMY80" s="125"/>
      <c r="HMZ80" s="125"/>
      <c r="HNA80" s="125"/>
      <c r="HNB80" s="125"/>
      <c r="HNC80" s="125"/>
      <c r="HND80" s="125"/>
      <c r="HNE80" s="125"/>
      <c r="HNF80" s="125"/>
      <c r="HNG80" s="125"/>
      <c r="HNH80" s="125"/>
      <c r="HNI80" s="125"/>
      <c r="HNJ80" s="125"/>
      <c r="HNK80" s="125"/>
      <c r="HNL80" s="125"/>
      <c r="HNM80" s="125"/>
      <c r="HNN80" s="125"/>
      <c r="HNO80" s="125"/>
      <c r="HNP80" s="125"/>
      <c r="HNQ80" s="125"/>
      <c r="HNR80" s="125"/>
      <c r="HNS80" s="125"/>
      <c r="HNT80" s="125"/>
      <c r="HNU80" s="125"/>
      <c r="HNV80" s="125"/>
      <c r="HNW80" s="125"/>
      <c r="HNX80" s="125"/>
      <c r="HNY80" s="125"/>
      <c r="HNZ80" s="125"/>
      <c r="HOA80" s="125"/>
      <c r="HOB80" s="125"/>
      <c r="HOC80" s="125"/>
      <c r="HOD80" s="125"/>
      <c r="HOE80" s="125"/>
      <c r="HOF80" s="125"/>
      <c r="HOG80" s="125"/>
      <c r="HOH80" s="125"/>
      <c r="HOI80" s="125"/>
      <c r="HOJ80" s="125"/>
      <c r="HOK80" s="125"/>
      <c r="HOL80" s="125"/>
      <c r="HOM80" s="125"/>
      <c r="HON80" s="125"/>
      <c r="HOO80" s="125"/>
      <c r="HOP80" s="125"/>
      <c r="HOQ80" s="125"/>
      <c r="HOR80" s="125"/>
      <c r="HOS80" s="125"/>
      <c r="HOT80" s="125"/>
      <c r="HOU80" s="125"/>
      <c r="HOV80" s="125"/>
      <c r="HOW80" s="125"/>
      <c r="HOX80" s="125"/>
      <c r="HOY80" s="125"/>
      <c r="HOZ80" s="125"/>
      <c r="HPA80" s="125"/>
      <c r="HPB80" s="125"/>
      <c r="HPC80" s="125"/>
      <c r="HPD80" s="125"/>
      <c r="HPE80" s="125"/>
      <c r="HPF80" s="125"/>
      <c r="HPG80" s="125"/>
      <c r="HPH80" s="125"/>
      <c r="HPI80" s="125"/>
      <c r="HPJ80" s="125"/>
      <c r="HPK80" s="125"/>
      <c r="HPL80" s="125"/>
      <c r="HPM80" s="125"/>
      <c r="HPN80" s="125"/>
      <c r="HPO80" s="125"/>
      <c r="HPP80" s="125"/>
      <c r="HPQ80" s="125"/>
      <c r="HPR80" s="125"/>
      <c r="HPS80" s="125"/>
      <c r="HPT80" s="125"/>
      <c r="HPU80" s="125"/>
      <c r="HPV80" s="125"/>
      <c r="HPW80" s="125"/>
      <c r="HPX80" s="125"/>
      <c r="HPY80" s="125"/>
      <c r="HPZ80" s="125"/>
      <c r="HQA80" s="125"/>
      <c r="HQB80" s="125"/>
      <c r="HQC80" s="125"/>
      <c r="HQD80" s="125"/>
      <c r="HQE80" s="125"/>
      <c r="HQF80" s="125"/>
      <c r="HQG80" s="125"/>
      <c r="HQH80" s="125"/>
      <c r="HQI80" s="125"/>
      <c r="HQJ80" s="125"/>
      <c r="HQK80" s="125"/>
      <c r="HQL80" s="125"/>
      <c r="HQM80" s="125"/>
      <c r="HQN80" s="125"/>
      <c r="HQO80" s="125"/>
      <c r="HQP80" s="125"/>
      <c r="HQQ80" s="125"/>
      <c r="HQR80" s="125"/>
      <c r="HQS80" s="125"/>
      <c r="HQT80" s="125"/>
      <c r="HQU80" s="125"/>
      <c r="HQV80" s="125"/>
      <c r="HQW80" s="125"/>
      <c r="HQX80" s="125"/>
      <c r="HQY80" s="125"/>
      <c r="HQZ80" s="125"/>
      <c r="HRA80" s="125"/>
      <c r="HRB80" s="125"/>
      <c r="HRC80" s="125"/>
      <c r="HRD80" s="125"/>
      <c r="HRE80" s="125"/>
      <c r="HRF80" s="125"/>
      <c r="HRG80" s="125"/>
      <c r="HRH80" s="125"/>
      <c r="HRI80" s="125"/>
      <c r="HRJ80" s="125"/>
      <c r="HRK80" s="125"/>
      <c r="HRL80" s="125"/>
      <c r="HRM80" s="125"/>
      <c r="HRN80" s="125"/>
      <c r="HRO80" s="125"/>
      <c r="HRP80" s="125"/>
      <c r="HRQ80" s="125"/>
      <c r="HRR80" s="125"/>
      <c r="HRS80" s="125"/>
      <c r="HRT80" s="125"/>
      <c r="HRU80" s="125"/>
      <c r="HRV80" s="125"/>
      <c r="HRW80" s="125"/>
      <c r="HRX80" s="125"/>
      <c r="HRY80" s="125"/>
      <c r="HRZ80" s="125"/>
      <c r="HSA80" s="125"/>
      <c r="HSB80" s="125"/>
      <c r="HSC80" s="125"/>
      <c r="HSD80" s="125"/>
      <c r="HSE80" s="125"/>
      <c r="HSF80" s="125"/>
      <c r="HSG80" s="125"/>
      <c r="HSH80" s="125"/>
      <c r="HSI80" s="125"/>
      <c r="HSJ80" s="125"/>
      <c r="HSK80" s="125"/>
      <c r="HSL80" s="125"/>
      <c r="HSM80" s="125"/>
      <c r="HSN80" s="125"/>
      <c r="HSO80" s="125"/>
      <c r="HSP80" s="125"/>
      <c r="HSQ80" s="125"/>
      <c r="HSR80" s="125"/>
      <c r="HSS80" s="125"/>
      <c r="HST80" s="125"/>
      <c r="HSU80" s="125"/>
      <c r="HSV80" s="125"/>
      <c r="HSW80" s="125"/>
      <c r="HSX80" s="125"/>
      <c r="HSY80" s="125"/>
      <c r="HSZ80" s="125"/>
      <c r="HTA80" s="125"/>
      <c r="HTB80" s="125"/>
      <c r="HTC80" s="125"/>
      <c r="HTD80" s="125"/>
      <c r="HTE80" s="125"/>
      <c r="HTF80" s="125"/>
      <c r="HTG80" s="125"/>
      <c r="HTH80" s="125"/>
      <c r="HTI80" s="125"/>
      <c r="HTJ80" s="125"/>
      <c r="HTK80" s="125"/>
      <c r="HTL80" s="125"/>
      <c r="HTM80" s="125"/>
      <c r="HTN80" s="125"/>
      <c r="HTO80" s="125"/>
      <c r="HTP80" s="125"/>
      <c r="HTQ80" s="125"/>
      <c r="HTR80" s="125"/>
      <c r="HTS80" s="125"/>
      <c r="HTT80" s="125"/>
      <c r="HTU80" s="125"/>
      <c r="HTV80" s="125"/>
      <c r="HTW80" s="125"/>
      <c r="HTX80" s="125"/>
      <c r="HTY80" s="125"/>
      <c r="HTZ80" s="125"/>
      <c r="HUA80" s="125"/>
      <c r="HUB80" s="125"/>
      <c r="HUC80" s="125"/>
      <c r="HUD80" s="125"/>
      <c r="HUE80" s="125"/>
      <c r="HUF80" s="125"/>
      <c r="HUG80" s="125"/>
      <c r="HUH80" s="125"/>
      <c r="HUI80" s="125"/>
      <c r="HUJ80" s="125"/>
      <c r="HUK80" s="125"/>
      <c r="HUL80" s="125"/>
      <c r="HUM80" s="125"/>
      <c r="HUN80" s="125"/>
      <c r="HUO80" s="125"/>
      <c r="HUP80" s="125"/>
      <c r="HUQ80" s="125"/>
      <c r="HUR80" s="125"/>
      <c r="HUS80" s="125"/>
      <c r="HUT80" s="125"/>
      <c r="HUU80" s="125"/>
      <c r="HUV80" s="125"/>
      <c r="HUW80" s="125"/>
      <c r="HUX80" s="125"/>
      <c r="HUY80" s="125"/>
      <c r="HUZ80" s="125"/>
      <c r="HVA80" s="125"/>
      <c r="HVB80" s="125"/>
      <c r="HVC80" s="125"/>
      <c r="HVD80" s="125"/>
      <c r="HVE80" s="125"/>
      <c r="HVF80" s="125"/>
      <c r="HVG80" s="125"/>
      <c r="HVH80" s="125"/>
      <c r="HVI80" s="125"/>
      <c r="HVJ80" s="125"/>
      <c r="HVK80" s="125"/>
      <c r="HVL80" s="125"/>
      <c r="HVM80" s="125"/>
      <c r="HVN80" s="125"/>
      <c r="HVO80" s="125"/>
      <c r="HVP80" s="125"/>
      <c r="HVQ80" s="125"/>
      <c r="HVR80" s="125"/>
      <c r="HVS80" s="125"/>
      <c r="HVT80" s="125"/>
      <c r="HVU80" s="125"/>
      <c r="HVV80" s="125"/>
      <c r="HVW80" s="125"/>
      <c r="HVX80" s="125"/>
      <c r="HVY80" s="125"/>
      <c r="HVZ80" s="125"/>
      <c r="HWA80" s="125"/>
      <c r="HWB80" s="125"/>
      <c r="HWC80" s="125"/>
      <c r="HWD80" s="125"/>
      <c r="HWE80" s="125"/>
      <c r="HWF80" s="125"/>
      <c r="HWG80" s="125"/>
      <c r="HWH80" s="125"/>
      <c r="HWI80" s="125"/>
      <c r="HWJ80" s="125"/>
      <c r="HWK80" s="125"/>
      <c r="HWL80" s="125"/>
      <c r="HWM80" s="125"/>
      <c r="HWN80" s="125"/>
      <c r="HWO80" s="125"/>
      <c r="HWP80" s="125"/>
      <c r="HWQ80" s="125"/>
      <c r="HWR80" s="125"/>
      <c r="HWS80" s="125"/>
      <c r="HWT80" s="125"/>
      <c r="HWU80" s="125"/>
      <c r="HWV80" s="125"/>
      <c r="HWW80" s="125"/>
      <c r="HWX80" s="125"/>
      <c r="HWY80" s="125"/>
      <c r="HWZ80" s="125"/>
      <c r="HXA80" s="125"/>
      <c r="HXB80" s="125"/>
      <c r="HXC80" s="125"/>
      <c r="HXD80" s="125"/>
      <c r="HXE80" s="125"/>
      <c r="HXF80" s="125"/>
      <c r="HXG80" s="125"/>
      <c r="HXH80" s="125"/>
      <c r="HXI80" s="125"/>
      <c r="HXJ80" s="125"/>
      <c r="HXK80" s="125"/>
      <c r="HXL80" s="125"/>
      <c r="HXM80" s="125"/>
      <c r="HXN80" s="125"/>
      <c r="HXO80" s="125"/>
      <c r="HXP80" s="125"/>
      <c r="HXQ80" s="125"/>
      <c r="HXR80" s="125"/>
      <c r="HXS80" s="125"/>
      <c r="HXT80" s="125"/>
      <c r="HXU80" s="125"/>
      <c r="HXV80" s="125"/>
      <c r="HXW80" s="125"/>
      <c r="HXX80" s="125"/>
      <c r="HXY80" s="125"/>
      <c r="HXZ80" s="125"/>
      <c r="HYA80" s="125"/>
      <c r="HYB80" s="125"/>
      <c r="HYC80" s="125"/>
      <c r="HYD80" s="125"/>
      <c r="HYE80" s="125"/>
      <c r="HYF80" s="125"/>
      <c r="HYG80" s="125"/>
      <c r="HYH80" s="125"/>
      <c r="HYI80" s="125"/>
      <c r="HYJ80" s="125"/>
      <c r="HYK80" s="125"/>
      <c r="HYL80" s="125"/>
      <c r="HYM80" s="125"/>
      <c r="HYN80" s="125"/>
      <c r="HYO80" s="125"/>
      <c r="HYP80" s="125"/>
      <c r="HYQ80" s="125"/>
      <c r="HYR80" s="125"/>
      <c r="HYS80" s="125"/>
      <c r="HYT80" s="125"/>
      <c r="HYU80" s="125"/>
      <c r="HYV80" s="125"/>
      <c r="HYW80" s="125"/>
      <c r="HYX80" s="125"/>
      <c r="HYY80" s="125"/>
      <c r="HYZ80" s="125"/>
      <c r="HZA80" s="125"/>
      <c r="HZB80" s="125"/>
      <c r="HZC80" s="125"/>
      <c r="HZD80" s="125"/>
      <c r="HZE80" s="125"/>
      <c r="HZF80" s="125"/>
      <c r="HZG80" s="125"/>
      <c r="HZH80" s="125"/>
      <c r="HZI80" s="125"/>
      <c r="HZJ80" s="125"/>
      <c r="HZK80" s="125"/>
      <c r="HZL80" s="125"/>
      <c r="HZM80" s="125"/>
      <c r="HZN80" s="125"/>
      <c r="HZO80" s="125"/>
      <c r="HZP80" s="125"/>
      <c r="HZQ80" s="125"/>
      <c r="HZR80" s="125"/>
      <c r="HZS80" s="125"/>
      <c r="HZT80" s="125"/>
      <c r="HZU80" s="125"/>
      <c r="HZV80" s="125"/>
      <c r="HZW80" s="125"/>
      <c r="HZX80" s="125"/>
      <c r="HZY80" s="125"/>
      <c r="HZZ80" s="125"/>
      <c r="IAA80" s="125"/>
      <c r="IAB80" s="125"/>
      <c r="IAC80" s="125"/>
      <c r="IAD80" s="125"/>
      <c r="IAE80" s="125"/>
      <c r="IAF80" s="125"/>
      <c r="IAG80" s="125"/>
      <c r="IAH80" s="125"/>
      <c r="IAI80" s="125"/>
      <c r="IAJ80" s="125"/>
      <c r="IAK80" s="125"/>
      <c r="IAL80" s="125"/>
      <c r="IAM80" s="125"/>
      <c r="IAN80" s="125"/>
      <c r="IAO80" s="125"/>
      <c r="IAP80" s="125"/>
      <c r="IAQ80" s="125"/>
      <c r="IAR80" s="125"/>
      <c r="IAS80" s="125"/>
      <c r="IAT80" s="125"/>
      <c r="IAU80" s="125"/>
      <c r="IAV80" s="125"/>
      <c r="IAW80" s="125"/>
      <c r="IAX80" s="125"/>
      <c r="IAY80" s="125"/>
      <c r="IAZ80" s="125"/>
      <c r="IBA80" s="125"/>
      <c r="IBB80" s="125"/>
      <c r="IBC80" s="125"/>
      <c r="IBD80" s="125"/>
      <c r="IBE80" s="125"/>
      <c r="IBF80" s="125"/>
      <c r="IBG80" s="125"/>
      <c r="IBH80" s="125"/>
      <c r="IBI80" s="125"/>
      <c r="IBJ80" s="125"/>
      <c r="IBK80" s="125"/>
      <c r="IBL80" s="125"/>
      <c r="IBM80" s="125"/>
      <c r="IBN80" s="125"/>
      <c r="IBO80" s="125"/>
      <c r="IBP80" s="125"/>
      <c r="IBQ80" s="125"/>
      <c r="IBR80" s="125"/>
      <c r="IBS80" s="125"/>
      <c r="IBT80" s="125"/>
      <c r="IBU80" s="125"/>
      <c r="IBV80" s="125"/>
      <c r="IBW80" s="125"/>
      <c r="IBX80" s="125"/>
      <c r="IBY80" s="125"/>
      <c r="IBZ80" s="125"/>
      <c r="ICA80" s="125"/>
      <c r="ICB80" s="125"/>
      <c r="ICC80" s="125"/>
      <c r="ICD80" s="125"/>
      <c r="ICE80" s="125"/>
      <c r="ICF80" s="125"/>
      <c r="ICG80" s="125"/>
      <c r="ICH80" s="125"/>
      <c r="ICI80" s="125"/>
      <c r="ICJ80" s="125"/>
      <c r="ICK80" s="125"/>
      <c r="ICL80" s="125"/>
      <c r="ICM80" s="125"/>
      <c r="ICN80" s="125"/>
      <c r="ICO80" s="125"/>
      <c r="ICP80" s="125"/>
      <c r="ICQ80" s="125"/>
      <c r="ICR80" s="125"/>
      <c r="ICS80" s="125"/>
      <c r="ICT80" s="125"/>
      <c r="ICU80" s="125"/>
      <c r="ICV80" s="125"/>
      <c r="ICW80" s="125"/>
      <c r="ICX80" s="125"/>
      <c r="ICY80" s="125"/>
      <c r="ICZ80" s="125"/>
      <c r="IDA80" s="125"/>
      <c r="IDB80" s="125"/>
      <c r="IDC80" s="125"/>
      <c r="IDD80" s="125"/>
      <c r="IDE80" s="125"/>
      <c r="IDF80" s="125"/>
      <c r="IDG80" s="125"/>
      <c r="IDH80" s="125"/>
      <c r="IDI80" s="125"/>
      <c r="IDJ80" s="125"/>
      <c r="IDK80" s="125"/>
      <c r="IDL80" s="125"/>
      <c r="IDM80" s="125"/>
      <c r="IDN80" s="125"/>
      <c r="IDO80" s="125"/>
      <c r="IDP80" s="125"/>
      <c r="IDQ80" s="125"/>
      <c r="IDR80" s="125"/>
      <c r="IDS80" s="125"/>
      <c r="IDT80" s="125"/>
      <c r="IDU80" s="125"/>
      <c r="IDV80" s="125"/>
      <c r="IDW80" s="125"/>
      <c r="IDX80" s="125"/>
      <c r="IDY80" s="125"/>
      <c r="IDZ80" s="125"/>
      <c r="IEA80" s="125"/>
      <c r="IEB80" s="125"/>
      <c r="IEC80" s="125"/>
      <c r="IED80" s="125"/>
      <c r="IEE80" s="125"/>
      <c r="IEF80" s="125"/>
      <c r="IEG80" s="125"/>
      <c r="IEH80" s="125"/>
      <c r="IEI80" s="125"/>
      <c r="IEJ80" s="125"/>
      <c r="IEK80" s="125"/>
      <c r="IEL80" s="125"/>
      <c r="IEM80" s="125"/>
      <c r="IEN80" s="125"/>
      <c r="IEO80" s="125"/>
      <c r="IEP80" s="125"/>
      <c r="IEQ80" s="125"/>
      <c r="IER80" s="125"/>
      <c r="IES80" s="125"/>
      <c r="IET80" s="125"/>
      <c r="IEU80" s="125"/>
      <c r="IEV80" s="125"/>
      <c r="IEW80" s="125"/>
      <c r="IEX80" s="125"/>
      <c r="IEY80" s="125"/>
      <c r="IEZ80" s="125"/>
      <c r="IFA80" s="125"/>
      <c r="IFB80" s="125"/>
      <c r="IFC80" s="125"/>
      <c r="IFD80" s="125"/>
      <c r="IFE80" s="125"/>
      <c r="IFF80" s="125"/>
      <c r="IFG80" s="125"/>
      <c r="IFH80" s="125"/>
      <c r="IFI80" s="125"/>
      <c r="IFJ80" s="125"/>
      <c r="IFK80" s="125"/>
      <c r="IFL80" s="125"/>
      <c r="IFM80" s="125"/>
      <c r="IFN80" s="125"/>
      <c r="IFO80" s="125"/>
      <c r="IFP80" s="125"/>
      <c r="IFQ80" s="125"/>
      <c r="IFR80" s="125"/>
      <c r="IFS80" s="125"/>
      <c r="IFT80" s="125"/>
      <c r="IFU80" s="125"/>
      <c r="IFV80" s="125"/>
      <c r="IFW80" s="125"/>
      <c r="IFX80" s="125"/>
      <c r="IFY80" s="125"/>
      <c r="IFZ80" s="125"/>
      <c r="IGA80" s="125"/>
      <c r="IGB80" s="125"/>
      <c r="IGC80" s="125"/>
      <c r="IGD80" s="125"/>
      <c r="IGE80" s="125"/>
      <c r="IGF80" s="125"/>
      <c r="IGG80" s="125"/>
      <c r="IGH80" s="125"/>
      <c r="IGI80" s="125"/>
      <c r="IGJ80" s="125"/>
      <c r="IGK80" s="125"/>
      <c r="IGL80" s="125"/>
      <c r="IGM80" s="125"/>
      <c r="IGN80" s="125"/>
      <c r="IGO80" s="125"/>
      <c r="IGP80" s="125"/>
      <c r="IGQ80" s="125"/>
      <c r="IGR80" s="125"/>
      <c r="IGS80" s="125"/>
      <c r="IGT80" s="125"/>
      <c r="IGU80" s="125"/>
      <c r="IGV80" s="125"/>
      <c r="IGW80" s="125"/>
      <c r="IGX80" s="125"/>
      <c r="IGY80" s="125"/>
      <c r="IGZ80" s="125"/>
      <c r="IHA80" s="125"/>
      <c r="IHB80" s="125"/>
      <c r="IHC80" s="125"/>
      <c r="IHD80" s="125"/>
      <c r="IHE80" s="125"/>
      <c r="IHF80" s="125"/>
      <c r="IHG80" s="125"/>
      <c r="IHH80" s="125"/>
      <c r="IHI80" s="125"/>
      <c r="IHJ80" s="125"/>
      <c r="IHK80" s="125"/>
      <c r="IHL80" s="125"/>
      <c r="IHM80" s="125"/>
      <c r="IHN80" s="125"/>
      <c r="IHO80" s="125"/>
      <c r="IHP80" s="125"/>
      <c r="IHQ80" s="125"/>
      <c r="IHR80" s="125"/>
      <c r="IHS80" s="125"/>
      <c r="IHT80" s="125"/>
      <c r="IHU80" s="125"/>
      <c r="IHV80" s="125"/>
      <c r="IHW80" s="125"/>
      <c r="IHX80" s="125"/>
      <c r="IHY80" s="125"/>
      <c r="IHZ80" s="125"/>
      <c r="IIA80" s="125"/>
      <c r="IIB80" s="125"/>
      <c r="IIC80" s="125"/>
      <c r="IID80" s="125"/>
      <c r="IIE80" s="125"/>
      <c r="IIF80" s="125"/>
      <c r="IIG80" s="125"/>
      <c r="IIH80" s="125"/>
      <c r="III80" s="125"/>
      <c r="IIJ80" s="125"/>
      <c r="IIK80" s="125"/>
      <c r="IIL80" s="125"/>
      <c r="IIM80" s="125"/>
      <c r="IIN80" s="125"/>
      <c r="IIO80" s="125"/>
      <c r="IIP80" s="125"/>
      <c r="IIQ80" s="125"/>
      <c r="IIR80" s="125"/>
      <c r="IIS80" s="125"/>
      <c r="IIT80" s="125"/>
      <c r="IIU80" s="125"/>
      <c r="IIV80" s="125"/>
      <c r="IIW80" s="125"/>
      <c r="IIX80" s="125"/>
      <c r="IIY80" s="125"/>
      <c r="IIZ80" s="125"/>
      <c r="IJA80" s="125"/>
      <c r="IJB80" s="125"/>
      <c r="IJC80" s="125"/>
      <c r="IJD80" s="125"/>
      <c r="IJE80" s="125"/>
      <c r="IJF80" s="125"/>
      <c r="IJG80" s="125"/>
      <c r="IJH80" s="125"/>
      <c r="IJI80" s="125"/>
      <c r="IJJ80" s="125"/>
      <c r="IJK80" s="125"/>
      <c r="IJL80" s="125"/>
      <c r="IJM80" s="125"/>
      <c r="IJN80" s="125"/>
      <c r="IJO80" s="125"/>
      <c r="IJP80" s="125"/>
      <c r="IJQ80" s="125"/>
      <c r="IJR80" s="125"/>
      <c r="IJS80" s="125"/>
      <c r="IJT80" s="125"/>
      <c r="IJU80" s="125"/>
      <c r="IJV80" s="125"/>
      <c r="IJW80" s="125"/>
      <c r="IJX80" s="125"/>
      <c r="IJY80" s="125"/>
      <c r="IJZ80" s="125"/>
      <c r="IKA80" s="125"/>
      <c r="IKB80" s="125"/>
      <c r="IKC80" s="125"/>
      <c r="IKD80" s="125"/>
      <c r="IKE80" s="125"/>
      <c r="IKF80" s="125"/>
      <c r="IKG80" s="125"/>
      <c r="IKH80" s="125"/>
      <c r="IKI80" s="125"/>
      <c r="IKJ80" s="125"/>
      <c r="IKK80" s="125"/>
      <c r="IKL80" s="125"/>
      <c r="IKM80" s="125"/>
      <c r="IKN80" s="125"/>
      <c r="IKO80" s="125"/>
      <c r="IKP80" s="125"/>
      <c r="IKQ80" s="125"/>
      <c r="IKR80" s="125"/>
      <c r="IKS80" s="125"/>
      <c r="IKT80" s="125"/>
      <c r="IKU80" s="125"/>
      <c r="IKV80" s="125"/>
      <c r="IKW80" s="125"/>
      <c r="IKX80" s="125"/>
      <c r="IKY80" s="125"/>
      <c r="IKZ80" s="125"/>
      <c r="ILA80" s="125"/>
      <c r="ILB80" s="125"/>
      <c r="ILC80" s="125"/>
      <c r="ILD80" s="125"/>
      <c r="ILE80" s="125"/>
      <c r="ILF80" s="125"/>
      <c r="ILG80" s="125"/>
      <c r="ILH80" s="125"/>
      <c r="ILI80" s="125"/>
      <c r="ILJ80" s="125"/>
      <c r="ILK80" s="125"/>
      <c r="ILL80" s="125"/>
      <c r="ILM80" s="125"/>
      <c r="ILN80" s="125"/>
      <c r="ILO80" s="125"/>
      <c r="ILP80" s="125"/>
      <c r="ILQ80" s="125"/>
      <c r="ILR80" s="125"/>
      <c r="ILS80" s="125"/>
      <c r="ILT80" s="125"/>
      <c r="ILU80" s="125"/>
      <c r="ILV80" s="125"/>
      <c r="ILW80" s="125"/>
      <c r="ILX80" s="125"/>
      <c r="ILY80" s="125"/>
      <c r="ILZ80" s="125"/>
      <c r="IMA80" s="125"/>
      <c r="IMB80" s="125"/>
      <c r="IMC80" s="125"/>
      <c r="IMD80" s="125"/>
      <c r="IME80" s="125"/>
      <c r="IMF80" s="125"/>
      <c r="IMG80" s="125"/>
      <c r="IMH80" s="125"/>
      <c r="IMI80" s="125"/>
      <c r="IMJ80" s="125"/>
      <c r="IMK80" s="125"/>
      <c r="IML80" s="125"/>
      <c r="IMM80" s="125"/>
      <c r="IMN80" s="125"/>
      <c r="IMO80" s="125"/>
      <c r="IMP80" s="125"/>
      <c r="IMQ80" s="125"/>
      <c r="IMR80" s="125"/>
      <c r="IMS80" s="125"/>
      <c r="IMT80" s="125"/>
      <c r="IMU80" s="125"/>
      <c r="IMV80" s="125"/>
      <c r="IMW80" s="125"/>
      <c r="IMX80" s="125"/>
      <c r="IMY80" s="125"/>
      <c r="IMZ80" s="125"/>
      <c r="INA80" s="125"/>
      <c r="INB80" s="125"/>
      <c r="INC80" s="125"/>
      <c r="IND80" s="125"/>
      <c r="INE80" s="125"/>
      <c r="INF80" s="125"/>
      <c r="ING80" s="125"/>
      <c r="INH80" s="125"/>
      <c r="INI80" s="125"/>
      <c r="INJ80" s="125"/>
      <c r="INK80" s="125"/>
      <c r="INL80" s="125"/>
      <c r="INM80" s="125"/>
      <c r="INN80" s="125"/>
      <c r="INO80" s="125"/>
      <c r="INP80" s="125"/>
      <c r="INQ80" s="125"/>
      <c r="INR80" s="125"/>
      <c r="INS80" s="125"/>
      <c r="INT80" s="125"/>
      <c r="INU80" s="125"/>
      <c r="INV80" s="125"/>
      <c r="INW80" s="125"/>
      <c r="INX80" s="125"/>
      <c r="INY80" s="125"/>
      <c r="INZ80" s="125"/>
      <c r="IOA80" s="125"/>
      <c r="IOB80" s="125"/>
      <c r="IOC80" s="125"/>
      <c r="IOD80" s="125"/>
      <c r="IOE80" s="125"/>
      <c r="IOF80" s="125"/>
      <c r="IOG80" s="125"/>
      <c r="IOH80" s="125"/>
      <c r="IOI80" s="125"/>
      <c r="IOJ80" s="125"/>
      <c r="IOK80" s="125"/>
      <c r="IOL80" s="125"/>
      <c r="IOM80" s="125"/>
      <c r="ION80" s="125"/>
      <c r="IOO80" s="125"/>
      <c r="IOP80" s="125"/>
      <c r="IOQ80" s="125"/>
      <c r="IOR80" s="125"/>
      <c r="IOS80" s="125"/>
      <c r="IOT80" s="125"/>
      <c r="IOU80" s="125"/>
      <c r="IOV80" s="125"/>
      <c r="IOW80" s="125"/>
      <c r="IOX80" s="125"/>
      <c r="IOY80" s="125"/>
      <c r="IOZ80" s="125"/>
      <c r="IPA80" s="125"/>
      <c r="IPB80" s="125"/>
      <c r="IPC80" s="125"/>
      <c r="IPD80" s="125"/>
      <c r="IPE80" s="125"/>
      <c r="IPF80" s="125"/>
      <c r="IPG80" s="125"/>
      <c r="IPH80" s="125"/>
      <c r="IPI80" s="125"/>
      <c r="IPJ80" s="125"/>
      <c r="IPK80" s="125"/>
      <c r="IPL80" s="125"/>
      <c r="IPM80" s="125"/>
      <c r="IPN80" s="125"/>
      <c r="IPO80" s="125"/>
      <c r="IPP80" s="125"/>
      <c r="IPQ80" s="125"/>
      <c r="IPR80" s="125"/>
      <c r="IPS80" s="125"/>
      <c r="IPT80" s="125"/>
      <c r="IPU80" s="125"/>
      <c r="IPV80" s="125"/>
      <c r="IPW80" s="125"/>
      <c r="IPX80" s="125"/>
      <c r="IPY80" s="125"/>
      <c r="IPZ80" s="125"/>
      <c r="IQA80" s="125"/>
      <c r="IQB80" s="125"/>
      <c r="IQC80" s="125"/>
      <c r="IQD80" s="125"/>
      <c r="IQE80" s="125"/>
      <c r="IQF80" s="125"/>
      <c r="IQG80" s="125"/>
      <c r="IQH80" s="125"/>
      <c r="IQI80" s="125"/>
      <c r="IQJ80" s="125"/>
      <c r="IQK80" s="125"/>
      <c r="IQL80" s="125"/>
      <c r="IQM80" s="125"/>
      <c r="IQN80" s="125"/>
      <c r="IQO80" s="125"/>
      <c r="IQP80" s="125"/>
      <c r="IQQ80" s="125"/>
      <c r="IQR80" s="125"/>
      <c r="IQS80" s="125"/>
      <c r="IQT80" s="125"/>
      <c r="IQU80" s="125"/>
      <c r="IQV80" s="125"/>
      <c r="IQW80" s="125"/>
      <c r="IQX80" s="125"/>
      <c r="IQY80" s="125"/>
      <c r="IQZ80" s="125"/>
      <c r="IRA80" s="125"/>
      <c r="IRB80" s="125"/>
      <c r="IRC80" s="125"/>
      <c r="IRD80" s="125"/>
      <c r="IRE80" s="125"/>
      <c r="IRF80" s="125"/>
      <c r="IRG80" s="125"/>
      <c r="IRH80" s="125"/>
      <c r="IRI80" s="125"/>
      <c r="IRJ80" s="125"/>
      <c r="IRK80" s="125"/>
      <c r="IRL80" s="125"/>
      <c r="IRM80" s="125"/>
      <c r="IRN80" s="125"/>
      <c r="IRO80" s="125"/>
      <c r="IRP80" s="125"/>
      <c r="IRQ80" s="125"/>
      <c r="IRR80" s="125"/>
      <c r="IRS80" s="125"/>
      <c r="IRT80" s="125"/>
      <c r="IRU80" s="125"/>
      <c r="IRV80" s="125"/>
      <c r="IRW80" s="125"/>
      <c r="IRX80" s="125"/>
      <c r="IRY80" s="125"/>
      <c r="IRZ80" s="125"/>
      <c r="ISA80" s="125"/>
      <c r="ISB80" s="125"/>
      <c r="ISC80" s="125"/>
      <c r="ISD80" s="125"/>
      <c r="ISE80" s="125"/>
      <c r="ISF80" s="125"/>
      <c r="ISG80" s="125"/>
      <c r="ISH80" s="125"/>
      <c r="ISI80" s="125"/>
      <c r="ISJ80" s="125"/>
      <c r="ISK80" s="125"/>
      <c r="ISL80" s="125"/>
      <c r="ISM80" s="125"/>
      <c r="ISN80" s="125"/>
      <c r="ISO80" s="125"/>
      <c r="ISP80" s="125"/>
      <c r="ISQ80" s="125"/>
      <c r="ISR80" s="125"/>
      <c r="ISS80" s="125"/>
      <c r="IST80" s="125"/>
      <c r="ISU80" s="125"/>
      <c r="ISV80" s="125"/>
      <c r="ISW80" s="125"/>
      <c r="ISX80" s="125"/>
      <c r="ISY80" s="125"/>
      <c r="ISZ80" s="125"/>
      <c r="ITA80" s="125"/>
      <c r="ITB80" s="125"/>
      <c r="ITC80" s="125"/>
      <c r="ITD80" s="125"/>
      <c r="ITE80" s="125"/>
      <c r="ITF80" s="125"/>
      <c r="ITG80" s="125"/>
      <c r="ITH80" s="125"/>
      <c r="ITI80" s="125"/>
      <c r="ITJ80" s="125"/>
      <c r="ITK80" s="125"/>
      <c r="ITL80" s="125"/>
      <c r="ITM80" s="125"/>
      <c r="ITN80" s="125"/>
      <c r="ITO80" s="125"/>
      <c r="ITP80" s="125"/>
      <c r="ITQ80" s="125"/>
      <c r="ITR80" s="125"/>
      <c r="ITS80" s="125"/>
      <c r="ITT80" s="125"/>
      <c r="ITU80" s="125"/>
      <c r="ITV80" s="125"/>
      <c r="ITW80" s="125"/>
      <c r="ITX80" s="125"/>
      <c r="ITY80" s="125"/>
      <c r="ITZ80" s="125"/>
      <c r="IUA80" s="125"/>
      <c r="IUB80" s="125"/>
      <c r="IUC80" s="125"/>
      <c r="IUD80" s="125"/>
      <c r="IUE80" s="125"/>
      <c r="IUF80" s="125"/>
      <c r="IUG80" s="125"/>
      <c r="IUH80" s="125"/>
      <c r="IUI80" s="125"/>
      <c r="IUJ80" s="125"/>
      <c r="IUK80" s="125"/>
      <c r="IUL80" s="125"/>
      <c r="IUM80" s="125"/>
      <c r="IUN80" s="125"/>
      <c r="IUO80" s="125"/>
      <c r="IUP80" s="125"/>
      <c r="IUQ80" s="125"/>
      <c r="IUR80" s="125"/>
      <c r="IUS80" s="125"/>
      <c r="IUT80" s="125"/>
      <c r="IUU80" s="125"/>
      <c r="IUV80" s="125"/>
      <c r="IUW80" s="125"/>
      <c r="IUX80" s="125"/>
      <c r="IUY80" s="125"/>
      <c r="IUZ80" s="125"/>
      <c r="IVA80" s="125"/>
      <c r="IVB80" s="125"/>
      <c r="IVC80" s="125"/>
      <c r="IVD80" s="125"/>
      <c r="IVE80" s="125"/>
      <c r="IVF80" s="125"/>
      <c r="IVG80" s="125"/>
      <c r="IVH80" s="125"/>
      <c r="IVI80" s="125"/>
      <c r="IVJ80" s="125"/>
      <c r="IVK80" s="125"/>
      <c r="IVL80" s="125"/>
      <c r="IVM80" s="125"/>
      <c r="IVN80" s="125"/>
      <c r="IVO80" s="125"/>
      <c r="IVP80" s="125"/>
      <c r="IVQ80" s="125"/>
      <c r="IVR80" s="125"/>
      <c r="IVS80" s="125"/>
      <c r="IVT80" s="125"/>
      <c r="IVU80" s="125"/>
      <c r="IVV80" s="125"/>
      <c r="IVW80" s="125"/>
      <c r="IVX80" s="125"/>
      <c r="IVY80" s="125"/>
      <c r="IVZ80" s="125"/>
      <c r="IWA80" s="125"/>
      <c r="IWB80" s="125"/>
      <c r="IWC80" s="125"/>
      <c r="IWD80" s="125"/>
      <c r="IWE80" s="125"/>
      <c r="IWF80" s="125"/>
      <c r="IWG80" s="125"/>
      <c r="IWH80" s="125"/>
      <c r="IWI80" s="125"/>
      <c r="IWJ80" s="125"/>
      <c r="IWK80" s="125"/>
      <c r="IWL80" s="125"/>
      <c r="IWM80" s="125"/>
      <c r="IWN80" s="125"/>
      <c r="IWO80" s="125"/>
      <c r="IWP80" s="125"/>
      <c r="IWQ80" s="125"/>
      <c r="IWR80" s="125"/>
      <c r="IWS80" s="125"/>
      <c r="IWT80" s="125"/>
      <c r="IWU80" s="125"/>
      <c r="IWV80" s="125"/>
      <c r="IWW80" s="125"/>
      <c r="IWX80" s="125"/>
      <c r="IWY80" s="125"/>
      <c r="IWZ80" s="125"/>
      <c r="IXA80" s="125"/>
      <c r="IXB80" s="125"/>
      <c r="IXC80" s="125"/>
      <c r="IXD80" s="125"/>
      <c r="IXE80" s="125"/>
      <c r="IXF80" s="125"/>
      <c r="IXG80" s="125"/>
      <c r="IXH80" s="125"/>
      <c r="IXI80" s="125"/>
      <c r="IXJ80" s="125"/>
      <c r="IXK80" s="125"/>
      <c r="IXL80" s="125"/>
      <c r="IXM80" s="125"/>
      <c r="IXN80" s="125"/>
      <c r="IXO80" s="125"/>
      <c r="IXP80" s="125"/>
      <c r="IXQ80" s="125"/>
      <c r="IXR80" s="125"/>
      <c r="IXS80" s="125"/>
      <c r="IXT80" s="125"/>
      <c r="IXU80" s="125"/>
      <c r="IXV80" s="125"/>
      <c r="IXW80" s="125"/>
      <c r="IXX80" s="125"/>
      <c r="IXY80" s="125"/>
      <c r="IXZ80" s="125"/>
      <c r="IYA80" s="125"/>
      <c r="IYB80" s="125"/>
      <c r="IYC80" s="125"/>
      <c r="IYD80" s="125"/>
      <c r="IYE80" s="125"/>
      <c r="IYF80" s="125"/>
      <c r="IYG80" s="125"/>
      <c r="IYH80" s="125"/>
      <c r="IYI80" s="125"/>
      <c r="IYJ80" s="125"/>
      <c r="IYK80" s="125"/>
      <c r="IYL80" s="125"/>
      <c r="IYM80" s="125"/>
      <c r="IYN80" s="125"/>
      <c r="IYO80" s="125"/>
      <c r="IYP80" s="125"/>
      <c r="IYQ80" s="125"/>
      <c r="IYR80" s="125"/>
      <c r="IYS80" s="125"/>
      <c r="IYT80" s="125"/>
      <c r="IYU80" s="125"/>
      <c r="IYV80" s="125"/>
      <c r="IYW80" s="125"/>
      <c r="IYX80" s="125"/>
      <c r="IYY80" s="125"/>
      <c r="IYZ80" s="125"/>
      <c r="IZA80" s="125"/>
      <c r="IZB80" s="125"/>
      <c r="IZC80" s="125"/>
      <c r="IZD80" s="125"/>
      <c r="IZE80" s="125"/>
      <c r="IZF80" s="125"/>
      <c r="IZG80" s="125"/>
      <c r="IZH80" s="125"/>
      <c r="IZI80" s="125"/>
      <c r="IZJ80" s="125"/>
      <c r="IZK80" s="125"/>
      <c r="IZL80" s="125"/>
      <c r="IZM80" s="125"/>
      <c r="IZN80" s="125"/>
      <c r="IZO80" s="125"/>
      <c r="IZP80" s="125"/>
      <c r="IZQ80" s="125"/>
      <c r="IZR80" s="125"/>
      <c r="IZS80" s="125"/>
      <c r="IZT80" s="125"/>
      <c r="IZU80" s="125"/>
      <c r="IZV80" s="125"/>
      <c r="IZW80" s="125"/>
      <c r="IZX80" s="125"/>
      <c r="IZY80" s="125"/>
      <c r="IZZ80" s="125"/>
      <c r="JAA80" s="125"/>
      <c r="JAB80" s="125"/>
      <c r="JAC80" s="125"/>
      <c r="JAD80" s="125"/>
      <c r="JAE80" s="125"/>
      <c r="JAF80" s="125"/>
      <c r="JAG80" s="125"/>
      <c r="JAH80" s="125"/>
      <c r="JAI80" s="125"/>
      <c r="JAJ80" s="125"/>
      <c r="JAK80" s="125"/>
      <c r="JAL80" s="125"/>
      <c r="JAM80" s="125"/>
      <c r="JAN80" s="125"/>
      <c r="JAO80" s="125"/>
      <c r="JAP80" s="125"/>
      <c r="JAQ80" s="125"/>
      <c r="JAR80" s="125"/>
      <c r="JAS80" s="125"/>
      <c r="JAT80" s="125"/>
      <c r="JAU80" s="125"/>
      <c r="JAV80" s="125"/>
      <c r="JAW80" s="125"/>
      <c r="JAX80" s="125"/>
      <c r="JAY80" s="125"/>
      <c r="JAZ80" s="125"/>
      <c r="JBA80" s="125"/>
      <c r="JBB80" s="125"/>
      <c r="JBC80" s="125"/>
      <c r="JBD80" s="125"/>
      <c r="JBE80" s="125"/>
      <c r="JBF80" s="125"/>
      <c r="JBG80" s="125"/>
      <c r="JBH80" s="125"/>
      <c r="JBI80" s="125"/>
      <c r="JBJ80" s="125"/>
      <c r="JBK80" s="125"/>
      <c r="JBL80" s="125"/>
      <c r="JBM80" s="125"/>
      <c r="JBN80" s="125"/>
      <c r="JBO80" s="125"/>
      <c r="JBP80" s="125"/>
      <c r="JBQ80" s="125"/>
      <c r="JBR80" s="125"/>
      <c r="JBS80" s="125"/>
      <c r="JBT80" s="125"/>
      <c r="JBU80" s="125"/>
      <c r="JBV80" s="125"/>
      <c r="JBW80" s="125"/>
      <c r="JBX80" s="125"/>
      <c r="JBY80" s="125"/>
      <c r="JBZ80" s="125"/>
      <c r="JCA80" s="125"/>
      <c r="JCB80" s="125"/>
      <c r="JCC80" s="125"/>
      <c r="JCD80" s="125"/>
      <c r="JCE80" s="125"/>
      <c r="JCF80" s="125"/>
      <c r="JCG80" s="125"/>
      <c r="JCH80" s="125"/>
      <c r="JCI80" s="125"/>
      <c r="JCJ80" s="125"/>
      <c r="JCK80" s="125"/>
      <c r="JCL80" s="125"/>
      <c r="JCM80" s="125"/>
      <c r="JCN80" s="125"/>
      <c r="JCO80" s="125"/>
      <c r="JCP80" s="125"/>
      <c r="JCQ80" s="125"/>
      <c r="JCR80" s="125"/>
      <c r="JCS80" s="125"/>
      <c r="JCT80" s="125"/>
      <c r="JCU80" s="125"/>
      <c r="JCV80" s="125"/>
      <c r="JCW80" s="125"/>
      <c r="JCX80" s="125"/>
      <c r="JCY80" s="125"/>
      <c r="JCZ80" s="125"/>
      <c r="JDA80" s="125"/>
      <c r="JDB80" s="125"/>
      <c r="JDC80" s="125"/>
      <c r="JDD80" s="125"/>
      <c r="JDE80" s="125"/>
      <c r="JDF80" s="125"/>
      <c r="JDG80" s="125"/>
      <c r="JDH80" s="125"/>
      <c r="JDI80" s="125"/>
      <c r="JDJ80" s="125"/>
      <c r="JDK80" s="125"/>
      <c r="JDL80" s="125"/>
      <c r="JDM80" s="125"/>
      <c r="JDN80" s="125"/>
      <c r="JDO80" s="125"/>
      <c r="JDP80" s="125"/>
      <c r="JDQ80" s="125"/>
      <c r="JDR80" s="125"/>
      <c r="JDS80" s="125"/>
      <c r="JDT80" s="125"/>
      <c r="JDU80" s="125"/>
      <c r="JDV80" s="125"/>
      <c r="JDW80" s="125"/>
      <c r="JDX80" s="125"/>
      <c r="JDY80" s="125"/>
      <c r="JDZ80" s="125"/>
      <c r="JEA80" s="125"/>
      <c r="JEB80" s="125"/>
      <c r="JEC80" s="125"/>
      <c r="JED80" s="125"/>
      <c r="JEE80" s="125"/>
      <c r="JEF80" s="125"/>
      <c r="JEG80" s="125"/>
      <c r="JEH80" s="125"/>
      <c r="JEI80" s="125"/>
      <c r="JEJ80" s="125"/>
      <c r="JEK80" s="125"/>
      <c r="JEL80" s="125"/>
      <c r="JEM80" s="125"/>
      <c r="JEN80" s="125"/>
      <c r="JEO80" s="125"/>
      <c r="JEP80" s="125"/>
      <c r="JEQ80" s="125"/>
      <c r="JER80" s="125"/>
      <c r="JES80" s="125"/>
      <c r="JET80" s="125"/>
      <c r="JEU80" s="125"/>
      <c r="JEV80" s="125"/>
      <c r="JEW80" s="125"/>
      <c r="JEX80" s="125"/>
      <c r="JEY80" s="125"/>
      <c r="JEZ80" s="125"/>
      <c r="JFA80" s="125"/>
      <c r="JFB80" s="125"/>
      <c r="JFC80" s="125"/>
      <c r="JFD80" s="125"/>
      <c r="JFE80" s="125"/>
      <c r="JFF80" s="125"/>
      <c r="JFG80" s="125"/>
      <c r="JFH80" s="125"/>
      <c r="JFI80" s="125"/>
      <c r="JFJ80" s="125"/>
      <c r="JFK80" s="125"/>
      <c r="JFL80" s="125"/>
      <c r="JFM80" s="125"/>
      <c r="JFN80" s="125"/>
      <c r="JFO80" s="125"/>
      <c r="JFP80" s="125"/>
      <c r="JFQ80" s="125"/>
      <c r="JFR80" s="125"/>
      <c r="JFS80" s="125"/>
      <c r="JFT80" s="125"/>
      <c r="JFU80" s="125"/>
      <c r="JFV80" s="125"/>
      <c r="JFW80" s="125"/>
      <c r="JFX80" s="125"/>
      <c r="JFY80" s="125"/>
      <c r="JFZ80" s="125"/>
      <c r="JGA80" s="125"/>
      <c r="JGB80" s="125"/>
      <c r="JGC80" s="125"/>
      <c r="JGD80" s="125"/>
      <c r="JGE80" s="125"/>
      <c r="JGF80" s="125"/>
      <c r="JGG80" s="125"/>
      <c r="JGH80" s="125"/>
      <c r="JGI80" s="125"/>
      <c r="JGJ80" s="125"/>
      <c r="JGK80" s="125"/>
      <c r="JGL80" s="125"/>
      <c r="JGM80" s="125"/>
      <c r="JGN80" s="125"/>
      <c r="JGO80" s="125"/>
      <c r="JGP80" s="125"/>
      <c r="JGQ80" s="125"/>
      <c r="JGR80" s="125"/>
      <c r="JGS80" s="125"/>
      <c r="JGT80" s="125"/>
      <c r="JGU80" s="125"/>
      <c r="JGV80" s="125"/>
      <c r="JGW80" s="125"/>
      <c r="JGX80" s="125"/>
      <c r="JGY80" s="125"/>
      <c r="JGZ80" s="125"/>
      <c r="JHA80" s="125"/>
      <c r="JHB80" s="125"/>
      <c r="JHC80" s="125"/>
      <c r="JHD80" s="125"/>
      <c r="JHE80" s="125"/>
      <c r="JHF80" s="125"/>
      <c r="JHG80" s="125"/>
      <c r="JHH80" s="125"/>
      <c r="JHI80" s="125"/>
      <c r="JHJ80" s="125"/>
      <c r="JHK80" s="125"/>
      <c r="JHL80" s="125"/>
      <c r="JHM80" s="125"/>
      <c r="JHN80" s="125"/>
      <c r="JHO80" s="125"/>
      <c r="JHP80" s="125"/>
      <c r="JHQ80" s="125"/>
      <c r="JHR80" s="125"/>
      <c r="JHS80" s="125"/>
      <c r="JHT80" s="125"/>
      <c r="JHU80" s="125"/>
      <c r="JHV80" s="125"/>
      <c r="JHW80" s="125"/>
      <c r="JHX80" s="125"/>
      <c r="JHY80" s="125"/>
      <c r="JHZ80" s="125"/>
      <c r="JIA80" s="125"/>
      <c r="JIB80" s="125"/>
      <c r="JIC80" s="125"/>
      <c r="JID80" s="125"/>
      <c r="JIE80" s="125"/>
      <c r="JIF80" s="125"/>
      <c r="JIG80" s="125"/>
      <c r="JIH80" s="125"/>
      <c r="JII80" s="125"/>
      <c r="JIJ80" s="125"/>
      <c r="JIK80" s="125"/>
      <c r="JIL80" s="125"/>
      <c r="JIM80" s="125"/>
      <c r="JIN80" s="125"/>
      <c r="JIO80" s="125"/>
      <c r="JIP80" s="125"/>
      <c r="JIQ80" s="125"/>
      <c r="JIR80" s="125"/>
      <c r="JIS80" s="125"/>
      <c r="JIT80" s="125"/>
      <c r="JIU80" s="125"/>
      <c r="JIV80" s="125"/>
      <c r="JIW80" s="125"/>
      <c r="JIX80" s="125"/>
      <c r="JIY80" s="125"/>
      <c r="JIZ80" s="125"/>
      <c r="JJA80" s="125"/>
      <c r="JJB80" s="125"/>
      <c r="JJC80" s="125"/>
      <c r="JJD80" s="125"/>
      <c r="JJE80" s="125"/>
      <c r="JJF80" s="125"/>
      <c r="JJG80" s="125"/>
      <c r="JJH80" s="125"/>
      <c r="JJI80" s="125"/>
      <c r="JJJ80" s="125"/>
      <c r="JJK80" s="125"/>
      <c r="JJL80" s="125"/>
      <c r="JJM80" s="125"/>
      <c r="JJN80" s="125"/>
      <c r="JJO80" s="125"/>
      <c r="JJP80" s="125"/>
      <c r="JJQ80" s="125"/>
      <c r="JJR80" s="125"/>
      <c r="JJS80" s="125"/>
      <c r="JJT80" s="125"/>
      <c r="JJU80" s="125"/>
      <c r="JJV80" s="125"/>
      <c r="JJW80" s="125"/>
      <c r="JJX80" s="125"/>
      <c r="JJY80" s="125"/>
      <c r="JJZ80" s="125"/>
      <c r="JKA80" s="125"/>
      <c r="JKB80" s="125"/>
      <c r="JKC80" s="125"/>
      <c r="JKD80" s="125"/>
      <c r="JKE80" s="125"/>
      <c r="JKF80" s="125"/>
      <c r="JKG80" s="125"/>
      <c r="JKH80" s="125"/>
      <c r="JKI80" s="125"/>
      <c r="JKJ80" s="125"/>
      <c r="JKK80" s="125"/>
      <c r="JKL80" s="125"/>
      <c r="JKM80" s="125"/>
      <c r="JKN80" s="125"/>
      <c r="JKO80" s="125"/>
      <c r="JKP80" s="125"/>
      <c r="JKQ80" s="125"/>
      <c r="JKR80" s="125"/>
      <c r="JKS80" s="125"/>
      <c r="JKT80" s="125"/>
      <c r="JKU80" s="125"/>
      <c r="JKV80" s="125"/>
      <c r="JKW80" s="125"/>
      <c r="JKX80" s="125"/>
      <c r="JKY80" s="125"/>
      <c r="JKZ80" s="125"/>
      <c r="JLA80" s="125"/>
      <c r="JLB80" s="125"/>
      <c r="JLC80" s="125"/>
      <c r="JLD80" s="125"/>
      <c r="JLE80" s="125"/>
      <c r="JLF80" s="125"/>
      <c r="JLG80" s="125"/>
      <c r="JLH80" s="125"/>
      <c r="JLI80" s="125"/>
      <c r="JLJ80" s="125"/>
      <c r="JLK80" s="125"/>
      <c r="JLL80" s="125"/>
      <c r="JLM80" s="125"/>
      <c r="JLN80" s="125"/>
      <c r="JLO80" s="125"/>
      <c r="JLP80" s="125"/>
      <c r="JLQ80" s="125"/>
      <c r="JLR80" s="125"/>
      <c r="JLS80" s="125"/>
      <c r="JLT80" s="125"/>
      <c r="JLU80" s="125"/>
      <c r="JLV80" s="125"/>
      <c r="JLW80" s="125"/>
      <c r="JLX80" s="125"/>
      <c r="JLY80" s="125"/>
      <c r="JLZ80" s="125"/>
      <c r="JMA80" s="125"/>
      <c r="JMB80" s="125"/>
      <c r="JMC80" s="125"/>
      <c r="JMD80" s="125"/>
      <c r="JME80" s="125"/>
      <c r="JMF80" s="125"/>
      <c r="JMG80" s="125"/>
      <c r="JMH80" s="125"/>
      <c r="JMI80" s="125"/>
      <c r="JMJ80" s="125"/>
      <c r="JMK80" s="125"/>
      <c r="JML80" s="125"/>
      <c r="JMM80" s="125"/>
      <c r="JMN80" s="125"/>
      <c r="JMO80" s="125"/>
      <c r="JMP80" s="125"/>
      <c r="JMQ80" s="125"/>
      <c r="JMR80" s="125"/>
      <c r="JMS80" s="125"/>
      <c r="JMT80" s="125"/>
      <c r="JMU80" s="125"/>
      <c r="JMV80" s="125"/>
      <c r="JMW80" s="125"/>
      <c r="JMX80" s="125"/>
      <c r="JMY80" s="125"/>
      <c r="JMZ80" s="125"/>
      <c r="JNA80" s="125"/>
      <c r="JNB80" s="125"/>
      <c r="JNC80" s="125"/>
      <c r="JND80" s="125"/>
      <c r="JNE80" s="125"/>
      <c r="JNF80" s="125"/>
      <c r="JNG80" s="125"/>
      <c r="JNH80" s="125"/>
      <c r="JNI80" s="125"/>
      <c r="JNJ80" s="125"/>
      <c r="JNK80" s="125"/>
      <c r="JNL80" s="125"/>
      <c r="JNM80" s="125"/>
      <c r="JNN80" s="125"/>
      <c r="JNO80" s="125"/>
      <c r="JNP80" s="125"/>
      <c r="JNQ80" s="125"/>
      <c r="JNR80" s="125"/>
      <c r="JNS80" s="125"/>
      <c r="JNT80" s="125"/>
      <c r="JNU80" s="125"/>
      <c r="JNV80" s="125"/>
      <c r="JNW80" s="125"/>
      <c r="JNX80" s="125"/>
      <c r="JNY80" s="125"/>
      <c r="JNZ80" s="125"/>
      <c r="JOA80" s="125"/>
      <c r="JOB80" s="125"/>
      <c r="JOC80" s="125"/>
      <c r="JOD80" s="125"/>
      <c r="JOE80" s="125"/>
      <c r="JOF80" s="125"/>
      <c r="JOG80" s="125"/>
      <c r="JOH80" s="125"/>
      <c r="JOI80" s="125"/>
      <c r="JOJ80" s="125"/>
      <c r="JOK80" s="125"/>
      <c r="JOL80" s="125"/>
      <c r="JOM80" s="125"/>
      <c r="JON80" s="125"/>
      <c r="JOO80" s="125"/>
      <c r="JOP80" s="125"/>
      <c r="JOQ80" s="125"/>
      <c r="JOR80" s="125"/>
      <c r="JOS80" s="125"/>
      <c r="JOT80" s="125"/>
      <c r="JOU80" s="125"/>
      <c r="JOV80" s="125"/>
      <c r="JOW80" s="125"/>
      <c r="JOX80" s="125"/>
      <c r="JOY80" s="125"/>
      <c r="JOZ80" s="125"/>
      <c r="JPA80" s="125"/>
      <c r="JPB80" s="125"/>
      <c r="JPC80" s="125"/>
      <c r="JPD80" s="125"/>
      <c r="JPE80" s="125"/>
      <c r="JPF80" s="125"/>
      <c r="JPG80" s="125"/>
      <c r="JPH80" s="125"/>
      <c r="JPI80" s="125"/>
      <c r="JPJ80" s="125"/>
      <c r="JPK80" s="125"/>
      <c r="JPL80" s="125"/>
      <c r="JPM80" s="125"/>
      <c r="JPN80" s="125"/>
      <c r="JPO80" s="125"/>
      <c r="JPP80" s="125"/>
      <c r="JPQ80" s="125"/>
      <c r="JPR80" s="125"/>
      <c r="JPS80" s="125"/>
      <c r="JPT80" s="125"/>
      <c r="JPU80" s="125"/>
      <c r="JPV80" s="125"/>
      <c r="JPW80" s="125"/>
      <c r="JPX80" s="125"/>
      <c r="JPY80" s="125"/>
      <c r="JPZ80" s="125"/>
      <c r="JQA80" s="125"/>
      <c r="JQB80" s="125"/>
      <c r="JQC80" s="125"/>
      <c r="JQD80" s="125"/>
      <c r="JQE80" s="125"/>
      <c r="JQF80" s="125"/>
      <c r="JQG80" s="125"/>
      <c r="JQH80" s="125"/>
      <c r="JQI80" s="125"/>
      <c r="JQJ80" s="125"/>
      <c r="JQK80" s="125"/>
      <c r="JQL80" s="125"/>
      <c r="JQM80" s="125"/>
      <c r="JQN80" s="125"/>
      <c r="JQO80" s="125"/>
      <c r="JQP80" s="125"/>
      <c r="JQQ80" s="125"/>
      <c r="JQR80" s="125"/>
      <c r="JQS80" s="125"/>
      <c r="JQT80" s="125"/>
      <c r="JQU80" s="125"/>
      <c r="JQV80" s="125"/>
      <c r="JQW80" s="125"/>
      <c r="JQX80" s="125"/>
      <c r="JQY80" s="125"/>
      <c r="JQZ80" s="125"/>
      <c r="JRA80" s="125"/>
      <c r="JRB80" s="125"/>
      <c r="JRC80" s="125"/>
      <c r="JRD80" s="125"/>
      <c r="JRE80" s="125"/>
      <c r="JRF80" s="125"/>
      <c r="JRG80" s="125"/>
      <c r="JRH80" s="125"/>
      <c r="JRI80" s="125"/>
      <c r="JRJ80" s="125"/>
      <c r="JRK80" s="125"/>
      <c r="JRL80" s="125"/>
      <c r="JRM80" s="125"/>
      <c r="JRN80" s="125"/>
      <c r="JRO80" s="125"/>
      <c r="JRP80" s="125"/>
      <c r="JRQ80" s="125"/>
      <c r="JRR80" s="125"/>
      <c r="JRS80" s="125"/>
      <c r="JRT80" s="125"/>
      <c r="JRU80" s="125"/>
      <c r="JRV80" s="125"/>
      <c r="JRW80" s="125"/>
      <c r="JRX80" s="125"/>
      <c r="JRY80" s="125"/>
      <c r="JRZ80" s="125"/>
      <c r="JSA80" s="125"/>
      <c r="JSB80" s="125"/>
      <c r="JSC80" s="125"/>
      <c r="JSD80" s="125"/>
      <c r="JSE80" s="125"/>
      <c r="JSF80" s="125"/>
      <c r="JSG80" s="125"/>
      <c r="JSH80" s="125"/>
      <c r="JSI80" s="125"/>
      <c r="JSJ80" s="125"/>
      <c r="JSK80" s="125"/>
      <c r="JSL80" s="125"/>
      <c r="JSM80" s="125"/>
      <c r="JSN80" s="125"/>
      <c r="JSO80" s="125"/>
      <c r="JSP80" s="125"/>
      <c r="JSQ80" s="125"/>
      <c r="JSR80" s="125"/>
      <c r="JSS80" s="125"/>
      <c r="JST80" s="125"/>
      <c r="JSU80" s="125"/>
      <c r="JSV80" s="125"/>
      <c r="JSW80" s="125"/>
      <c r="JSX80" s="125"/>
      <c r="JSY80" s="125"/>
      <c r="JSZ80" s="125"/>
      <c r="JTA80" s="125"/>
      <c r="JTB80" s="125"/>
      <c r="JTC80" s="125"/>
      <c r="JTD80" s="125"/>
      <c r="JTE80" s="125"/>
      <c r="JTF80" s="125"/>
      <c r="JTG80" s="125"/>
      <c r="JTH80" s="125"/>
      <c r="JTI80" s="125"/>
      <c r="JTJ80" s="125"/>
      <c r="JTK80" s="125"/>
      <c r="JTL80" s="125"/>
      <c r="JTM80" s="125"/>
      <c r="JTN80" s="125"/>
      <c r="JTO80" s="125"/>
      <c r="JTP80" s="125"/>
      <c r="JTQ80" s="125"/>
      <c r="JTR80" s="125"/>
      <c r="JTS80" s="125"/>
      <c r="JTT80" s="125"/>
      <c r="JTU80" s="125"/>
      <c r="JTV80" s="125"/>
      <c r="JTW80" s="125"/>
      <c r="JTX80" s="125"/>
      <c r="JTY80" s="125"/>
      <c r="JTZ80" s="125"/>
      <c r="JUA80" s="125"/>
      <c r="JUB80" s="125"/>
      <c r="JUC80" s="125"/>
      <c r="JUD80" s="125"/>
      <c r="JUE80" s="125"/>
      <c r="JUF80" s="125"/>
      <c r="JUG80" s="125"/>
      <c r="JUH80" s="125"/>
      <c r="JUI80" s="125"/>
      <c r="JUJ80" s="125"/>
      <c r="JUK80" s="125"/>
      <c r="JUL80" s="125"/>
      <c r="JUM80" s="125"/>
      <c r="JUN80" s="125"/>
      <c r="JUO80" s="125"/>
      <c r="JUP80" s="125"/>
      <c r="JUQ80" s="125"/>
      <c r="JUR80" s="125"/>
      <c r="JUS80" s="125"/>
      <c r="JUT80" s="125"/>
      <c r="JUU80" s="125"/>
      <c r="JUV80" s="125"/>
      <c r="JUW80" s="125"/>
      <c r="JUX80" s="125"/>
      <c r="JUY80" s="125"/>
      <c r="JUZ80" s="125"/>
      <c r="JVA80" s="125"/>
      <c r="JVB80" s="125"/>
      <c r="JVC80" s="125"/>
      <c r="JVD80" s="125"/>
      <c r="JVE80" s="125"/>
      <c r="JVF80" s="125"/>
      <c r="JVG80" s="125"/>
      <c r="JVH80" s="125"/>
      <c r="JVI80" s="125"/>
      <c r="JVJ80" s="125"/>
      <c r="JVK80" s="125"/>
      <c r="JVL80" s="125"/>
      <c r="JVM80" s="125"/>
      <c r="JVN80" s="125"/>
      <c r="JVO80" s="125"/>
      <c r="JVP80" s="125"/>
      <c r="JVQ80" s="125"/>
      <c r="JVR80" s="125"/>
      <c r="JVS80" s="125"/>
      <c r="JVT80" s="125"/>
      <c r="JVU80" s="125"/>
      <c r="JVV80" s="125"/>
      <c r="JVW80" s="125"/>
      <c r="JVX80" s="125"/>
      <c r="JVY80" s="125"/>
      <c r="JVZ80" s="125"/>
      <c r="JWA80" s="125"/>
      <c r="JWB80" s="125"/>
      <c r="JWC80" s="125"/>
      <c r="JWD80" s="125"/>
      <c r="JWE80" s="125"/>
      <c r="JWF80" s="125"/>
      <c r="JWG80" s="125"/>
      <c r="JWH80" s="125"/>
      <c r="JWI80" s="125"/>
      <c r="JWJ80" s="125"/>
      <c r="JWK80" s="125"/>
      <c r="JWL80" s="125"/>
      <c r="JWM80" s="125"/>
      <c r="JWN80" s="125"/>
      <c r="JWO80" s="125"/>
      <c r="JWP80" s="125"/>
      <c r="JWQ80" s="125"/>
      <c r="JWR80" s="125"/>
      <c r="JWS80" s="125"/>
      <c r="JWT80" s="125"/>
      <c r="JWU80" s="125"/>
      <c r="JWV80" s="125"/>
      <c r="JWW80" s="125"/>
      <c r="JWX80" s="125"/>
      <c r="JWY80" s="125"/>
      <c r="JWZ80" s="125"/>
      <c r="JXA80" s="125"/>
      <c r="JXB80" s="125"/>
      <c r="JXC80" s="125"/>
      <c r="JXD80" s="125"/>
      <c r="JXE80" s="125"/>
      <c r="JXF80" s="125"/>
      <c r="JXG80" s="125"/>
      <c r="JXH80" s="125"/>
      <c r="JXI80" s="125"/>
      <c r="JXJ80" s="125"/>
      <c r="JXK80" s="125"/>
      <c r="JXL80" s="125"/>
      <c r="JXM80" s="125"/>
      <c r="JXN80" s="125"/>
      <c r="JXO80" s="125"/>
      <c r="JXP80" s="125"/>
      <c r="JXQ80" s="125"/>
      <c r="JXR80" s="125"/>
      <c r="JXS80" s="125"/>
      <c r="JXT80" s="125"/>
      <c r="JXU80" s="125"/>
      <c r="JXV80" s="125"/>
      <c r="JXW80" s="125"/>
      <c r="JXX80" s="125"/>
      <c r="JXY80" s="125"/>
      <c r="JXZ80" s="125"/>
      <c r="JYA80" s="125"/>
      <c r="JYB80" s="125"/>
      <c r="JYC80" s="125"/>
      <c r="JYD80" s="125"/>
      <c r="JYE80" s="125"/>
      <c r="JYF80" s="125"/>
      <c r="JYG80" s="125"/>
      <c r="JYH80" s="125"/>
      <c r="JYI80" s="125"/>
      <c r="JYJ80" s="125"/>
      <c r="JYK80" s="125"/>
      <c r="JYL80" s="125"/>
      <c r="JYM80" s="125"/>
      <c r="JYN80" s="125"/>
      <c r="JYO80" s="125"/>
      <c r="JYP80" s="125"/>
      <c r="JYQ80" s="125"/>
      <c r="JYR80" s="125"/>
      <c r="JYS80" s="125"/>
      <c r="JYT80" s="125"/>
      <c r="JYU80" s="125"/>
      <c r="JYV80" s="125"/>
      <c r="JYW80" s="125"/>
      <c r="JYX80" s="125"/>
      <c r="JYY80" s="125"/>
      <c r="JYZ80" s="125"/>
      <c r="JZA80" s="125"/>
      <c r="JZB80" s="125"/>
      <c r="JZC80" s="125"/>
      <c r="JZD80" s="125"/>
      <c r="JZE80" s="125"/>
      <c r="JZF80" s="125"/>
      <c r="JZG80" s="125"/>
      <c r="JZH80" s="125"/>
      <c r="JZI80" s="125"/>
      <c r="JZJ80" s="125"/>
      <c r="JZK80" s="125"/>
      <c r="JZL80" s="125"/>
      <c r="JZM80" s="125"/>
      <c r="JZN80" s="125"/>
      <c r="JZO80" s="125"/>
      <c r="JZP80" s="125"/>
      <c r="JZQ80" s="125"/>
      <c r="JZR80" s="125"/>
      <c r="JZS80" s="125"/>
      <c r="JZT80" s="125"/>
      <c r="JZU80" s="125"/>
      <c r="JZV80" s="125"/>
      <c r="JZW80" s="125"/>
      <c r="JZX80" s="125"/>
      <c r="JZY80" s="125"/>
      <c r="JZZ80" s="125"/>
      <c r="KAA80" s="125"/>
      <c r="KAB80" s="125"/>
      <c r="KAC80" s="125"/>
      <c r="KAD80" s="125"/>
      <c r="KAE80" s="125"/>
      <c r="KAF80" s="125"/>
      <c r="KAG80" s="125"/>
      <c r="KAH80" s="125"/>
      <c r="KAI80" s="125"/>
      <c r="KAJ80" s="125"/>
      <c r="KAK80" s="125"/>
      <c r="KAL80" s="125"/>
      <c r="KAM80" s="125"/>
      <c r="KAN80" s="125"/>
      <c r="KAO80" s="125"/>
      <c r="KAP80" s="125"/>
      <c r="KAQ80" s="125"/>
      <c r="KAR80" s="125"/>
      <c r="KAS80" s="125"/>
      <c r="KAT80" s="125"/>
      <c r="KAU80" s="125"/>
      <c r="KAV80" s="125"/>
      <c r="KAW80" s="125"/>
      <c r="KAX80" s="125"/>
      <c r="KAY80" s="125"/>
      <c r="KAZ80" s="125"/>
      <c r="KBA80" s="125"/>
      <c r="KBB80" s="125"/>
      <c r="KBC80" s="125"/>
      <c r="KBD80" s="125"/>
      <c r="KBE80" s="125"/>
      <c r="KBF80" s="125"/>
      <c r="KBG80" s="125"/>
      <c r="KBH80" s="125"/>
      <c r="KBI80" s="125"/>
      <c r="KBJ80" s="125"/>
      <c r="KBK80" s="125"/>
      <c r="KBL80" s="125"/>
      <c r="KBM80" s="125"/>
      <c r="KBN80" s="125"/>
      <c r="KBO80" s="125"/>
      <c r="KBP80" s="125"/>
      <c r="KBQ80" s="125"/>
      <c r="KBR80" s="125"/>
      <c r="KBS80" s="125"/>
      <c r="KBT80" s="125"/>
      <c r="KBU80" s="125"/>
      <c r="KBV80" s="125"/>
      <c r="KBW80" s="125"/>
      <c r="KBX80" s="125"/>
      <c r="KBY80" s="125"/>
      <c r="KBZ80" s="125"/>
      <c r="KCA80" s="125"/>
      <c r="KCB80" s="125"/>
      <c r="KCC80" s="125"/>
      <c r="KCD80" s="125"/>
      <c r="KCE80" s="125"/>
      <c r="KCF80" s="125"/>
      <c r="KCG80" s="125"/>
      <c r="KCH80" s="125"/>
      <c r="KCI80" s="125"/>
      <c r="KCJ80" s="125"/>
      <c r="KCK80" s="125"/>
      <c r="KCL80" s="125"/>
      <c r="KCM80" s="125"/>
      <c r="KCN80" s="125"/>
      <c r="KCO80" s="125"/>
      <c r="KCP80" s="125"/>
      <c r="KCQ80" s="125"/>
      <c r="KCR80" s="125"/>
      <c r="KCS80" s="125"/>
      <c r="KCT80" s="125"/>
      <c r="KCU80" s="125"/>
      <c r="KCV80" s="125"/>
      <c r="KCW80" s="125"/>
      <c r="KCX80" s="125"/>
      <c r="KCY80" s="125"/>
      <c r="KCZ80" s="125"/>
      <c r="KDA80" s="125"/>
      <c r="KDB80" s="125"/>
      <c r="KDC80" s="125"/>
      <c r="KDD80" s="125"/>
      <c r="KDE80" s="125"/>
      <c r="KDF80" s="125"/>
      <c r="KDG80" s="125"/>
      <c r="KDH80" s="125"/>
      <c r="KDI80" s="125"/>
      <c r="KDJ80" s="125"/>
      <c r="KDK80" s="125"/>
      <c r="KDL80" s="125"/>
      <c r="KDM80" s="125"/>
      <c r="KDN80" s="125"/>
      <c r="KDO80" s="125"/>
      <c r="KDP80" s="125"/>
      <c r="KDQ80" s="125"/>
      <c r="KDR80" s="125"/>
      <c r="KDS80" s="125"/>
      <c r="KDT80" s="125"/>
      <c r="KDU80" s="125"/>
      <c r="KDV80" s="125"/>
      <c r="KDW80" s="125"/>
      <c r="KDX80" s="125"/>
      <c r="KDY80" s="125"/>
      <c r="KDZ80" s="125"/>
      <c r="KEA80" s="125"/>
      <c r="KEB80" s="125"/>
      <c r="KEC80" s="125"/>
      <c r="KED80" s="125"/>
      <c r="KEE80" s="125"/>
      <c r="KEF80" s="125"/>
      <c r="KEG80" s="125"/>
      <c r="KEH80" s="125"/>
      <c r="KEI80" s="125"/>
      <c r="KEJ80" s="125"/>
      <c r="KEK80" s="125"/>
      <c r="KEL80" s="125"/>
      <c r="KEM80" s="125"/>
      <c r="KEN80" s="125"/>
      <c r="KEO80" s="125"/>
      <c r="KEP80" s="125"/>
      <c r="KEQ80" s="125"/>
      <c r="KER80" s="125"/>
      <c r="KES80" s="125"/>
      <c r="KET80" s="125"/>
      <c r="KEU80" s="125"/>
      <c r="KEV80" s="125"/>
      <c r="KEW80" s="125"/>
      <c r="KEX80" s="125"/>
      <c r="KEY80" s="125"/>
      <c r="KEZ80" s="125"/>
      <c r="KFA80" s="125"/>
      <c r="KFB80" s="125"/>
      <c r="KFC80" s="125"/>
      <c r="KFD80" s="125"/>
      <c r="KFE80" s="125"/>
      <c r="KFF80" s="125"/>
      <c r="KFG80" s="125"/>
      <c r="KFH80" s="125"/>
      <c r="KFI80" s="125"/>
      <c r="KFJ80" s="125"/>
      <c r="KFK80" s="125"/>
      <c r="KFL80" s="125"/>
      <c r="KFM80" s="125"/>
      <c r="KFN80" s="125"/>
      <c r="KFO80" s="125"/>
      <c r="KFP80" s="125"/>
      <c r="KFQ80" s="125"/>
      <c r="KFR80" s="125"/>
      <c r="KFS80" s="125"/>
      <c r="KFT80" s="125"/>
      <c r="KFU80" s="125"/>
      <c r="KFV80" s="125"/>
      <c r="KFW80" s="125"/>
      <c r="KFX80" s="125"/>
      <c r="KFY80" s="125"/>
      <c r="KFZ80" s="125"/>
      <c r="KGA80" s="125"/>
      <c r="KGB80" s="125"/>
      <c r="KGC80" s="125"/>
      <c r="KGD80" s="125"/>
      <c r="KGE80" s="125"/>
      <c r="KGF80" s="125"/>
      <c r="KGG80" s="125"/>
      <c r="KGH80" s="125"/>
      <c r="KGI80" s="125"/>
      <c r="KGJ80" s="125"/>
      <c r="KGK80" s="125"/>
      <c r="KGL80" s="125"/>
      <c r="KGM80" s="125"/>
      <c r="KGN80" s="125"/>
      <c r="KGO80" s="125"/>
      <c r="KGP80" s="125"/>
      <c r="KGQ80" s="125"/>
      <c r="KGR80" s="125"/>
      <c r="KGS80" s="125"/>
      <c r="KGT80" s="125"/>
      <c r="KGU80" s="125"/>
      <c r="KGV80" s="125"/>
      <c r="KGW80" s="125"/>
      <c r="KGX80" s="125"/>
      <c r="KGY80" s="125"/>
      <c r="KGZ80" s="125"/>
      <c r="KHA80" s="125"/>
      <c r="KHB80" s="125"/>
      <c r="KHC80" s="125"/>
      <c r="KHD80" s="125"/>
      <c r="KHE80" s="125"/>
      <c r="KHF80" s="125"/>
      <c r="KHG80" s="125"/>
      <c r="KHH80" s="125"/>
      <c r="KHI80" s="125"/>
      <c r="KHJ80" s="125"/>
      <c r="KHK80" s="125"/>
      <c r="KHL80" s="125"/>
      <c r="KHM80" s="125"/>
      <c r="KHN80" s="125"/>
      <c r="KHO80" s="125"/>
      <c r="KHP80" s="125"/>
      <c r="KHQ80" s="125"/>
      <c r="KHR80" s="125"/>
      <c r="KHS80" s="125"/>
      <c r="KHT80" s="125"/>
      <c r="KHU80" s="125"/>
      <c r="KHV80" s="125"/>
      <c r="KHW80" s="125"/>
      <c r="KHX80" s="125"/>
      <c r="KHY80" s="125"/>
      <c r="KHZ80" s="125"/>
      <c r="KIA80" s="125"/>
      <c r="KIB80" s="125"/>
      <c r="KIC80" s="125"/>
      <c r="KID80" s="125"/>
      <c r="KIE80" s="125"/>
      <c r="KIF80" s="125"/>
      <c r="KIG80" s="125"/>
      <c r="KIH80" s="125"/>
      <c r="KII80" s="125"/>
      <c r="KIJ80" s="125"/>
      <c r="KIK80" s="125"/>
      <c r="KIL80" s="125"/>
      <c r="KIM80" s="125"/>
      <c r="KIN80" s="125"/>
      <c r="KIO80" s="125"/>
      <c r="KIP80" s="125"/>
      <c r="KIQ80" s="125"/>
      <c r="KIR80" s="125"/>
      <c r="KIS80" s="125"/>
      <c r="KIT80" s="125"/>
      <c r="KIU80" s="125"/>
      <c r="KIV80" s="125"/>
      <c r="KIW80" s="125"/>
      <c r="KIX80" s="125"/>
      <c r="KIY80" s="125"/>
      <c r="KIZ80" s="125"/>
      <c r="KJA80" s="125"/>
      <c r="KJB80" s="125"/>
      <c r="KJC80" s="125"/>
      <c r="KJD80" s="125"/>
      <c r="KJE80" s="125"/>
      <c r="KJF80" s="125"/>
      <c r="KJG80" s="125"/>
      <c r="KJH80" s="125"/>
      <c r="KJI80" s="125"/>
      <c r="KJJ80" s="125"/>
      <c r="KJK80" s="125"/>
      <c r="KJL80" s="125"/>
      <c r="KJM80" s="125"/>
      <c r="KJN80" s="125"/>
      <c r="KJO80" s="125"/>
      <c r="KJP80" s="125"/>
      <c r="KJQ80" s="125"/>
      <c r="KJR80" s="125"/>
      <c r="KJS80" s="125"/>
      <c r="KJT80" s="125"/>
      <c r="KJU80" s="125"/>
      <c r="KJV80" s="125"/>
      <c r="KJW80" s="125"/>
      <c r="KJX80" s="125"/>
      <c r="KJY80" s="125"/>
      <c r="KJZ80" s="125"/>
      <c r="KKA80" s="125"/>
      <c r="KKB80" s="125"/>
      <c r="KKC80" s="125"/>
      <c r="KKD80" s="125"/>
      <c r="KKE80" s="125"/>
      <c r="KKF80" s="125"/>
      <c r="KKG80" s="125"/>
      <c r="KKH80" s="125"/>
      <c r="KKI80" s="125"/>
      <c r="KKJ80" s="125"/>
      <c r="KKK80" s="125"/>
      <c r="KKL80" s="125"/>
      <c r="KKM80" s="125"/>
      <c r="KKN80" s="125"/>
      <c r="KKO80" s="125"/>
      <c r="KKP80" s="125"/>
      <c r="KKQ80" s="125"/>
      <c r="KKR80" s="125"/>
      <c r="KKS80" s="125"/>
      <c r="KKT80" s="125"/>
      <c r="KKU80" s="125"/>
      <c r="KKV80" s="125"/>
      <c r="KKW80" s="125"/>
      <c r="KKX80" s="125"/>
      <c r="KKY80" s="125"/>
      <c r="KKZ80" s="125"/>
      <c r="KLA80" s="125"/>
      <c r="KLB80" s="125"/>
      <c r="KLC80" s="125"/>
      <c r="KLD80" s="125"/>
      <c r="KLE80" s="125"/>
      <c r="KLF80" s="125"/>
      <c r="KLG80" s="125"/>
      <c r="KLH80" s="125"/>
      <c r="KLI80" s="125"/>
      <c r="KLJ80" s="125"/>
      <c r="KLK80" s="125"/>
      <c r="KLL80" s="125"/>
      <c r="KLM80" s="125"/>
      <c r="KLN80" s="125"/>
      <c r="KLO80" s="125"/>
      <c r="KLP80" s="125"/>
      <c r="KLQ80" s="125"/>
      <c r="KLR80" s="125"/>
      <c r="KLS80" s="125"/>
      <c r="KLT80" s="125"/>
      <c r="KLU80" s="125"/>
      <c r="KLV80" s="125"/>
      <c r="KLW80" s="125"/>
      <c r="KLX80" s="125"/>
      <c r="KLY80" s="125"/>
      <c r="KLZ80" s="125"/>
      <c r="KMA80" s="125"/>
      <c r="KMB80" s="125"/>
      <c r="KMC80" s="125"/>
      <c r="KMD80" s="125"/>
      <c r="KME80" s="125"/>
      <c r="KMF80" s="125"/>
      <c r="KMG80" s="125"/>
      <c r="KMH80" s="125"/>
      <c r="KMI80" s="125"/>
      <c r="KMJ80" s="125"/>
      <c r="KMK80" s="125"/>
      <c r="KML80" s="125"/>
      <c r="KMM80" s="125"/>
      <c r="KMN80" s="125"/>
      <c r="KMO80" s="125"/>
      <c r="KMP80" s="125"/>
      <c r="KMQ80" s="125"/>
      <c r="KMR80" s="125"/>
      <c r="KMS80" s="125"/>
      <c r="KMT80" s="125"/>
      <c r="KMU80" s="125"/>
      <c r="KMV80" s="125"/>
      <c r="KMW80" s="125"/>
      <c r="KMX80" s="125"/>
      <c r="KMY80" s="125"/>
      <c r="KMZ80" s="125"/>
      <c r="KNA80" s="125"/>
      <c r="KNB80" s="125"/>
      <c r="KNC80" s="125"/>
      <c r="KND80" s="125"/>
      <c r="KNE80" s="125"/>
      <c r="KNF80" s="125"/>
      <c r="KNG80" s="125"/>
      <c r="KNH80" s="125"/>
      <c r="KNI80" s="125"/>
      <c r="KNJ80" s="125"/>
      <c r="KNK80" s="125"/>
      <c r="KNL80" s="125"/>
      <c r="KNM80" s="125"/>
      <c r="KNN80" s="125"/>
      <c r="KNO80" s="125"/>
      <c r="KNP80" s="125"/>
      <c r="KNQ80" s="125"/>
      <c r="KNR80" s="125"/>
      <c r="KNS80" s="125"/>
      <c r="KNT80" s="125"/>
      <c r="KNU80" s="125"/>
      <c r="KNV80" s="125"/>
      <c r="KNW80" s="125"/>
      <c r="KNX80" s="125"/>
      <c r="KNY80" s="125"/>
      <c r="KNZ80" s="125"/>
      <c r="KOA80" s="125"/>
      <c r="KOB80" s="125"/>
      <c r="KOC80" s="125"/>
      <c r="KOD80" s="125"/>
      <c r="KOE80" s="125"/>
      <c r="KOF80" s="125"/>
      <c r="KOG80" s="125"/>
      <c r="KOH80" s="125"/>
      <c r="KOI80" s="125"/>
      <c r="KOJ80" s="125"/>
      <c r="KOK80" s="125"/>
      <c r="KOL80" s="125"/>
      <c r="KOM80" s="125"/>
      <c r="KON80" s="125"/>
      <c r="KOO80" s="125"/>
      <c r="KOP80" s="125"/>
      <c r="KOQ80" s="125"/>
      <c r="KOR80" s="125"/>
      <c r="KOS80" s="125"/>
      <c r="KOT80" s="125"/>
      <c r="KOU80" s="125"/>
      <c r="KOV80" s="125"/>
      <c r="KOW80" s="125"/>
      <c r="KOX80" s="125"/>
      <c r="KOY80" s="125"/>
      <c r="KOZ80" s="125"/>
      <c r="KPA80" s="125"/>
      <c r="KPB80" s="125"/>
      <c r="KPC80" s="125"/>
      <c r="KPD80" s="125"/>
      <c r="KPE80" s="125"/>
      <c r="KPF80" s="125"/>
      <c r="KPG80" s="125"/>
      <c r="KPH80" s="125"/>
      <c r="KPI80" s="125"/>
      <c r="KPJ80" s="125"/>
      <c r="KPK80" s="125"/>
      <c r="KPL80" s="125"/>
      <c r="KPM80" s="125"/>
      <c r="KPN80" s="125"/>
      <c r="KPO80" s="125"/>
      <c r="KPP80" s="125"/>
      <c r="KPQ80" s="125"/>
      <c r="KPR80" s="125"/>
      <c r="KPS80" s="125"/>
      <c r="KPT80" s="125"/>
      <c r="KPU80" s="125"/>
      <c r="KPV80" s="125"/>
      <c r="KPW80" s="125"/>
      <c r="KPX80" s="125"/>
      <c r="KPY80" s="125"/>
      <c r="KPZ80" s="125"/>
      <c r="KQA80" s="125"/>
      <c r="KQB80" s="125"/>
      <c r="KQC80" s="125"/>
      <c r="KQD80" s="125"/>
      <c r="KQE80" s="125"/>
      <c r="KQF80" s="125"/>
      <c r="KQG80" s="125"/>
      <c r="KQH80" s="125"/>
      <c r="KQI80" s="125"/>
      <c r="KQJ80" s="125"/>
      <c r="KQK80" s="125"/>
      <c r="KQL80" s="125"/>
      <c r="KQM80" s="125"/>
      <c r="KQN80" s="125"/>
      <c r="KQO80" s="125"/>
      <c r="KQP80" s="125"/>
      <c r="KQQ80" s="125"/>
      <c r="KQR80" s="125"/>
      <c r="KQS80" s="125"/>
      <c r="KQT80" s="125"/>
      <c r="KQU80" s="125"/>
      <c r="KQV80" s="125"/>
      <c r="KQW80" s="125"/>
      <c r="KQX80" s="125"/>
      <c r="KQY80" s="125"/>
      <c r="KQZ80" s="125"/>
      <c r="KRA80" s="125"/>
      <c r="KRB80" s="125"/>
      <c r="KRC80" s="125"/>
      <c r="KRD80" s="125"/>
      <c r="KRE80" s="125"/>
      <c r="KRF80" s="125"/>
      <c r="KRG80" s="125"/>
      <c r="KRH80" s="125"/>
      <c r="KRI80" s="125"/>
      <c r="KRJ80" s="125"/>
      <c r="KRK80" s="125"/>
      <c r="KRL80" s="125"/>
      <c r="KRM80" s="125"/>
      <c r="KRN80" s="125"/>
      <c r="KRO80" s="125"/>
      <c r="KRP80" s="125"/>
      <c r="KRQ80" s="125"/>
      <c r="KRR80" s="125"/>
      <c r="KRS80" s="125"/>
      <c r="KRT80" s="125"/>
      <c r="KRU80" s="125"/>
      <c r="KRV80" s="125"/>
      <c r="KRW80" s="125"/>
      <c r="KRX80" s="125"/>
      <c r="KRY80" s="125"/>
      <c r="KRZ80" s="125"/>
      <c r="KSA80" s="125"/>
      <c r="KSB80" s="125"/>
      <c r="KSC80" s="125"/>
      <c r="KSD80" s="125"/>
      <c r="KSE80" s="125"/>
      <c r="KSF80" s="125"/>
      <c r="KSG80" s="125"/>
      <c r="KSH80" s="125"/>
      <c r="KSI80" s="125"/>
      <c r="KSJ80" s="125"/>
      <c r="KSK80" s="125"/>
      <c r="KSL80" s="125"/>
      <c r="KSM80" s="125"/>
      <c r="KSN80" s="125"/>
      <c r="KSO80" s="125"/>
      <c r="KSP80" s="125"/>
      <c r="KSQ80" s="125"/>
      <c r="KSR80" s="125"/>
      <c r="KSS80" s="125"/>
      <c r="KST80" s="125"/>
      <c r="KSU80" s="125"/>
      <c r="KSV80" s="125"/>
      <c r="KSW80" s="125"/>
      <c r="KSX80" s="125"/>
      <c r="KSY80" s="125"/>
      <c r="KSZ80" s="125"/>
      <c r="KTA80" s="125"/>
      <c r="KTB80" s="125"/>
      <c r="KTC80" s="125"/>
      <c r="KTD80" s="125"/>
      <c r="KTE80" s="125"/>
      <c r="KTF80" s="125"/>
      <c r="KTG80" s="125"/>
      <c r="KTH80" s="125"/>
      <c r="KTI80" s="125"/>
      <c r="KTJ80" s="125"/>
      <c r="KTK80" s="125"/>
      <c r="KTL80" s="125"/>
      <c r="KTM80" s="125"/>
      <c r="KTN80" s="125"/>
      <c r="KTO80" s="125"/>
      <c r="KTP80" s="125"/>
      <c r="KTQ80" s="125"/>
      <c r="KTR80" s="125"/>
      <c r="KTS80" s="125"/>
      <c r="KTT80" s="125"/>
      <c r="KTU80" s="125"/>
      <c r="KTV80" s="125"/>
      <c r="KTW80" s="125"/>
      <c r="KTX80" s="125"/>
      <c r="KTY80" s="125"/>
      <c r="KTZ80" s="125"/>
      <c r="KUA80" s="125"/>
      <c r="KUB80" s="125"/>
      <c r="KUC80" s="125"/>
      <c r="KUD80" s="125"/>
      <c r="KUE80" s="125"/>
      <c r="KUF80" s="125"/>
      <c r="KUG80" s="125"/>
      <c r="KUH80" s="125"/>
      <c r="KUI80" s="125"/>
      <c r="KUJ80" s="125"/>
      <c r="KUK80" s="125"/>
      <c r="KUL80" s="125"/>
      <c r="KUM80" s="125"/>
      <c r="KUN80" s="125"/>
      <c r="KUO80" s="125"/>
      <c r="KUP80" s="125"/>
      <c r="KUQ80" s="125"/>
      <c r="KUR80" s="125"/>
      <c r="KUS80" s="125"/>
      <c r="KUT80" s="125"/>
      <c r="KUU80" s="125"/>
      <c r="KUV80" s="125"/>
      <c r="KUW80" s="125"/>
      <c r="KUX80" s="125"/>
      <c r="KUY80" s="125"/>
      <c r="KUZ80" s="125"/>
      <c r="KVA80" s="125"/>
      <c r="KVB80" s="125"/>
      <c r="KVC80" s="125"/>
      <c r="KVD80" s="125"/>
      <c r="KVE80" s="125"/>
      <c r="KVF80" s="125"/>
      <c r="KVG80" s="125"/>
      <c r="KVH80" s="125"/>
      <c r="KVI80" s="125"/>
      <c r="KVJ80" s="125"/>
      <c r="KVK80" s="125"/>
      <c r="KVL80" s="125"/>
      <c r="KVM80" s="125"/>
      <c r="KVN80" s="125"/>
      <c r="KVO80" s="125"/>
      <c r="KVP80" s="125"/>
      <c r="KVQ80" s="125"/>
      <c r="KVR80" s="125"/>
      <c r="KVS80" s="125"/>
      <c r="KVT80" s="125"/>
      <c r="KVU80" s="125"/>
      <c r="KVV80" s="125"/>
      <c r="KVW80" s="125"/>
      <c r="KVX80" s="125"/>
      <c r="KVY80" s="125"/>
      <c r="KVZ80" s="125"/>
      <c r="KWA80" s="125"/>
      <c r="KWB80" s="125"/>
      <c r="KWC80" s="125"/>
      <c r="KWD80" s="125"/>
      <c r="KWE80" s="125"/>
      <c r="KWF80" s="125"/>
      <c r="KWG80" s="125"/>
      <c r="KWH80" s="125"/>
      <c r="KWI80" s="125"/>
      <c r="KWJ80" s="125"/>
      <c r="KWK80" s="125"/>
      <c r="KWL80" s="125"/>
      <c r="KWM80" s="125"/>
      <c r="KWN80" s="125"/>
      <c r="KWO80" s="125"/>
      <c r="KWP80" s="125"/>
      <c r="KWQ80" s="125"/>
      <c r="KWR80" s="125"/>
      <c r="KWS80" s="125"/>
      <c r="KWT80" s="125"/>
      <c r="KWU80" s="125"/>
      <c r="KWV80" s="125"/>
      <c r="KWW80" s="125"/>
      <c r="KWX80" s="125"/>
      <c r="KWY80" s="125"/>
      <c r="KWZ80" s="125"/>
      <c r="KXA80" s="125"/>
      <c r="KXB80" s="125"/>
      <c r="KXC80" s="125"/>
      <c r="KXD80" s="125"/>
      <c r="KXE80" s="125"/>
      <c r="KXF80" s="125"/>
      <c r="KXG80" s="125"/>
      <c r="KXH80" s="125"/>
      <c r="KXI80" s="125"/>
      <c r="KXJ80" s="125"/>
      <c r="KXK80" s="125"/>
      <c r="KXL80" s="125"/>
      <c r="KXM80" s="125"/>
      <c r="KXN80" s="125"/>
      <c r="KXO80" s="125"/>
      <c r="KXP80" s="125"/>
      <c r="KXQ80" s="125"/>
      <c r="KXR80" s="125"/>
      <c r="KXS80" s="125"/>
      <c r="KXT80" s="125"/>
      <c r="KXU80" s="125"/>
      <c r="KXV80" s="125"/>
      <c r="KXW80" s="125"/>
      <c r="KXX80" s="125"/>
      <c r="KXY80" s="125"/>
      <c r="KXZ80" s="125"/>
      <c r="KYA80" s="125"/>
      <c r="KYB80" s="125"/>
      <c r="KYC80" s="125"/>
      <c r="KYD80" s="125"/>
      <c r="KYE80" s="125"/>
      <c r="KYF80" s="125"/>
      <c r="KYG80" s="125"/>
      <c r="KYH80" s="125"/>
      <c r="KYI80" s="125"/>
      <c r="KYJ80" s="125"/>
      <c r="KYK80" s="125"/>
      <c r="KYL80" s="125"/>
      <c r="KYM80" s="125"/>
      <c r="KYN80" s="125"/>
      <c r="KYO80" s="125"/>
      <c r="KYP80" s="125"/>
      <c r="KYQ80" s="125"/>
      <c r="KYR80" s="125"/>
      <c r="KYS80" s="125"/>
      <c r="KYT80" s="125"/>
      <c r="KYU80" s="125"/>
      <c r="KYV80" s="125"/>
      <c r="KYW80" s="125"/>
      <c r="KYX80" s="125"/>
      <c r="KYY80" s="125"/>
      <c r="KYZ80" s="125"/>
      <c r="KZA80" s="125"/>
      <c r="KZB80" s="125"/>
      <c r="KZC80" s="125"/>
      <c r="KZD80" s="125"/>
      <c r="KZE80" s="125"/>
      <c r="KZF80" s="125"/>
      <c r="KZG80" s="125"/>
      <c r="KZH80" s="125"/>
      <c r="KZI80" s="125"/>
      <c r="KZJ80" s="125"/>
      <c r="KZK80" s="125"/>
      <c r="KZL80" s="125"/>
      <c r="KZM80" s="125"/>
      <c r="KZN80" s="125"/>
      <c r="KZO80" s="125"/>
      <c r="KZP80" s="125"/>
      <c r="KZQ80" s="125"/>
      <c r="KZR80" s="125"/>
      <c r="KZS80" s="125"/>
      <c r="KZT80" s="125"/>
      <c r="KZU80" s="125"/>
      <c r="KZV80" s="125"/>
      <c r="KZW80" s="125"/>
      <c r="KZX80" s="125"/>
      <c r="KZY80" s="125"/>
      <c r="KZZ80" s="125"/>
      <c r="LAA80" s="125"/>
      <c r="LAB80" s="125"/>
      <c r="LAC80" s="125"/>
      <c r="LAD80" s="125"/>
      <c r="LAE80" s="125"/>
      <c r="LAF80" s="125"/>
      <c r="LAG80" s="125"/>
      <c r="LAH80" s="125"/>
      <c r="LAI80" s="125"/>
      <c r="LAJ80" s="125"/>
      <c r="LAK80" s="125"/>
      <c r="LAL80" s="125"/>
      <c r="LAM80" s="125"/>
      <c r="LAN80" s="125"/>
      <c r="LAO80" s="125"/>
      <c r="LAP80" s="125"/>
      <c r="LAQ80" s="125"/>
      <c r="LAR80" s="125"/>
      <c r="LAS80" s="125"/>
      <c r="LAT80" s="125"/>
      <c r="LAU80" s="125"/>
      <c r="LAV80" s="125"/>
      <c r="LAW80" s="125"/>
      <c r="LAX80" s="125"/>
      <c r="LAY80" s="125"/>
      <c r="LAZ80" s="125"/>
      <c r="LBA80" s="125"/>
      <c r="LBB80" s="125"/>
      <c r="LBC80" s="125"/>
      <c r="LBD80" s="125"/>
      <c r="LBE80" s="125"/>
      <c r="LBF80" s="125"/>
      <c r="LBG80" s="125"/>
      <c r="LBH80" s="125"/>
      <c r="LBI80" s="125"/>
      <c r="LBJ80" s="125"/>
      <c r="LBK80" s="125"/>
      <c r="LBL80" s="125"/>
      <c r="LBM80" s="125"/>
      <c r="LBN80" s="125"/>
      <c r="LBO80" s="125"/>
      <c r="LBP80" s="125"/>
      <c r="LBQ80" s="125"/>
      <c r="LBR80" s="125"/>
      <c r="LBS80" s="125"/>
      <c r="LBT80" s="125"/>
      <c r="LBU80" s="125"/>
      <c r="LBV80" s="125"/>
      <c r="LBW80" s="125"/>
      <c r="LBX80" s="125"/>
      <c r="LBY80" s="125"/>
      <c r="LBZ80" s="125"/>
      <c r="LCA80" s="125"/>
      <c r="LCB80" s="125"/>
      <c r="LCC80" s="125"/>
      <c r="LCD80" s="125"/>
      <c r="LCE80" s="125"/>
      <c r="LCF80" s="125"/>
      <c r="LCG80" s="125"/>
      <c r="LCH80" s="125"/>
      <c r="LCI80" s="125"/>
      <c r="LCJ80" s="125"/>
      <c r="LCK80" s="125"/>
      <c r="LCL80" s="125"/>
      <c r="LCM80" s="125"/>
      <c r="LCN80" s="125"/>
      <c r="LCO80" s="125"/>
      <c r="LCP80" s="125"/>
      <c r="LCQ80" s="125"/>
      <c r="LCR80" s="125"/>
      <c r="LCS80" s="125"/>
      <c r="LCT80" s="125"/>
      <c r="LCU80" s="125"/>
      <c r="LCV80" s="125"/>
      <c r="LCW80" s="125"/>
      <c r="LCX80" s="125"/>
      <c r="LCY80" s="125"/>
      <c r="LCZ80" s="125"/>
      <c r="LDA80" s="125"/>
      <c r="LDB80" s="125"/>
      <c r="LDC80" s="125"/>
      <c r="LDD80" s="125"/>
      <c r="LDE80" s="125"/>
      <c r="LDF80" s="125"/>
      <c r="LDG80" s="125"/>
      <c r="LDH80" s="125"/>
      <c r="LDI80" s="125"/>
      <c r="LDJ80" s="125"/>
      <c r="LDK80" s="125"/>
      <c r="LDL80" s="125"/>
      <c r="LDM80" s="125"/>
      <c r="LDN80" s="125"/>
      <c r="LDO80" s="125"/>
      <c r="LDP80" s="125"/>
      <c r="LDQ80" s="125"/>
      <c r="LDR80" s="125"/>
      <c r="LDS80" s="125"/>
      <c r="LDT80" s="125"/>
      <c r="LDU80" s="125"/>
      <c r="LDV80" s="125"/>
      <c r="LDW80" s="125"/>
      <c r="LDX80" s="125"/>
      <c r="LDY80" s="125"/>
      <c r="LDZ80" s="125"/>
      <c r="LEA80" s="125"/>
      <c r="LEB80" s="125"/>
      <c r="LEC80" s="125"/>
      <c r="LED80" s="125"/>
      <c r="LEE80" s="125"/>
      <c r="LEF80" s="125"/>
      <c r="LEG80" s="125"/>
      <c r="LEH80" s="125"/>
      <c r="LEI80" s="125"/>
      <c r="LEJ80" s="125"/>
      <c r="LEK80" s="125"/>
      <c r="LEL80" s="125"/>
      <c r="LEM80" s="125"/>
      <c r="LEN80" s="125"/>
      <c r="LEO80" s="125"/>
      <c r="LEP80" s="125"/>
      <c r="LEQ80" s="125"/>
      <c r="LER80" s="125"/>
      <c r="LES80" s="125"/>
      <c r="LET80" s="125"/>
      <c r="LEU80" s="125"/>
      <c r="LEV80" s="125"/>
      <c r="LEW80" s="125"/>
      <c r="LEX80" s="125"/>
      <c r="LEY80" s="125"/>
      <c r="LEZ80" s="125"/>
      <c r="LFA80" s="125"/>
      <c r="LFB80" s="125"/>
      <c r="LFC80" s="125"/>
      <c r="LFD80" s="125"/>
      <c r="LFE80" s="125"/>
      <c r="LFF80" s="125"/>
      <c r="LFG80" s="125"/>
      <c r="LFH80" s="125"/>
      <c r="LFI80" s="125"/>
      <c r="LFJ80" s="125"/>
      <c r="LFK80" s="125"/>
      <c r="LFL80" s="125"/>
      <c r="LFM80" s="125"/>
      <c r="LFN80" s="125"/>
      <c r="LFO80" s="125"/>
      <c r="LFP80" s="125"/>
      <c r="LFQ80" s="125"/>
      <c r="LFR80" s="125"/>
      <c r="LFS80" s="125"/>
      <c r="LFT80" s="125"/>
      <c r="LFU80" s="125"/>
      <c r="LFV80" s="125"/>
      <c r="LFW80" s="125"/>
      <c r="LFX80" s="125"/>
      <c r="LFY80" s="125"/>
      <c r="LFZ80" s="125"/>
      <c r="LGA80" s="125"/>
      <c r="LGB80" s="125"/>
      <c r="LGC80" s="125"/>
      <c r="LGD80" s="125"/>
      <c r="LGE80" s="125"/>
      <c r="LGF80" s="125"/>
      <c r="LGG80" s="125"/>
      <c r="LGH80" s="125"/>
      <c r="LGI80" s="125"/>
      <c r="LGJ80" s="125"/>
      <c r="LGK80" s="125"/>
      <c r="LGL80" s="125"/>
      <c r="LGM80" s="125"/>
      <c r="LGN80" s="125"/>
      <c r="LGO80" s="125"/>
      <c r="LGP80" s="125"/>
      <c r="LGQ80" s="125"/>
      <c r="LGR80" s="125"/>
      <c r="LGS80" s="125"/>
      <c r="LGT80" s="125"/>
      <c r="LGU80" s="125"/>
      <c r="LGV80" s="125"/>
      <c r="LGW80" s="125"/>
      <c r="LGX80" s="125"/>
      <c r="LGY80" s="125"/>
      <c r="LGZ80" s="125"/>
      <c r="LHA80" s="125"/>
      <c r="LHB80" s="125"/>
      <c r="LHC80" s="125"/>
      <c r="LHD80" s="125"/>
      <c r="LHE80" s="125"/>
      <c r="LHF80" s="125"/>
      <c r="LHG80" s="125"/>
      <c r="LHH80" s="125"/>
      <c r="LHI80" s="125"/>
      <c r="LHJ80" s="125"/>
      <c r="LHK80" s="125"/>
      <c r="LHL80" s="125"/>
      <c r="LHM80" s="125"/>
      <c r="LHN80" s="125"/>
      <c r="LHO80" s="125"/>
      <c r="LHP80" s="125"/>
      <c r="LHQ80" s="125"/>
      <c r="LHR80" s="125"/>
      <c r="LHS80" s="125"/>
      <c r="LHT80" s="125"/>
      <c r="LHU80" s="125"/>
      <c r="LHV80" s="125"/>
      <c r="LHW80" s="125"/>
      <c r="LHX80" s="125"/>
      <c r="LHY80" s="125"/>
      <c r="LHZ80" s="125"/>
      <c r="LIA80" s="125"/>
      <c r="LIB80" s="125"/>
      <c r="LIC80" s="125"/>
      <c r="LID80" s="125"/>
      <c r="LIE80" s="125"/>
      <c r="LIF80" s="125"/>
      <c r="LIG80" s="125"/>
      <c r="LIH80" s="125"/>
      <c r="LII80" s="125"/>
      <c r="LIJ80" s="125"/>
      <c r="LIK80" s="125"/>
      <c r="LIL80" s="125"/>
      <c r="LIM80" s="125"/>
      <c r="LIN80" s="125"/>
      <c r="LIO80" s="125"/>
      <c r="LIP80" s="125"/>
      <c r="LIQ80" s="125"/>
      <c r="LIR80" s="125"/>
      <c r="LIS80" s="125"/>
      <c r="LIT80" s="125"/>
      <c r="LIU80" s="125"/>
      <c r="LIV80" s="125"/>
      <c r="LIW80" s="125"/>
      <c r="LIX80" s="125"/>
      <c r="LIY80" s="125"/>
      <c r="LIZ80" s="125"/>
      <c r="LJA80" s="125"/>
      <c r="LJB80" s="125"/>
      <c r="LJC80" s="125"/>
      <c r="LJD80" s="125"/>
      <c r="LJE80" s="125"/>
      <c r="LJF80" s="125"/>
      <c r="LJG80" s="125"/>
      <c r="LJH80" s="125"/>
      <c r="LJI80" s="125"/>
      <c r="LJJ80" s="125"/>
      <c r="LJK80" s="125"/>
      <c r="LJL80" s="125"/>
      <c r="LJM80" s="125"/>
      <c r="LJN80" s="125"/>
      <c r="LJO80" s="125"/>
      <c r="LJP80" s="125"/>
      <c r="LJQ80" s="125"/>
      <c r="LJR80" s="125"/>
      <c r="LJS80" s="125"/>
      <c r="LJT80" s="125"/>
      <c r="LJU80" s="125"/>
      <c r="LJV80" s="125"/>
      <c r="LJW80" s="125"/>
      <c r="LJX80" s="125"/>
      <c r="LJY80" s="125"/>
      <c r="LJZ80" s="125"/>
      <c r="LKA80" s="125"/>
      <c r="LKB80" s="125"/>
      <c r="LKC80" s="125"/>
      <c r="LKD80" s="125"/>
      <c r="LKE80" s="125"/>
      <c r="LKF80" s="125"/>
      <c r="LKG80" s="125"/>
      <c r="LKH80" s="125"/>
      <c r="LKI80" s="125"/>
      <c r="LKJ80" s="125"/>
      <c r="LKK80" s="125"/>
      <c r="LKL80" s="125"/>
      <c r="LKM80" s="125"/>
      <c r="LKN80" s="125"/>
      <c r="LKO80" s="125"/>
      <c r="LKP80" s="125"/>
      <c r="LKQ80" s="125"/>
      <c r="LKR80" s="125"/>
      <c r="LKS80" s="125"/>
      <c r="LKT80" s="125"/>
      <c r="LKU80" s="125"/>
      <c r="LKV80" s="125"/>
      <c r="LKW80" s="125"/>
      <c r="LKX80" s="125"/>
      <c r="LKY80" s="125"/>
      <c r="LKZ80" s="125"/>
      <c r="LLA80" s="125"/>
      <c r="LLB80" s="125"/>
      <c r="LLC80" s="125"/>
      <c r="LLD80" s="125"/>
      <c r="LLE80" s="125"/>
      <c r="LLF80" s="125"/>
      <c r="LLG80" s="125"/>
      <c r="LLH80" s="125"/>
      <c r="LLI80" s="125"/>
      <c r="LLJ80" s="125"/>
      <c r="LLK80" s="125"/>
      <c r="LLL80" s="125"/>
      <c r="LLM80" s="125"/>
      <c r="LLN80" s="125"/>
      <c r="LLO80" s="125"/>
      <c r="LLP80" s="125"/>
      <c r="LLQ80" s="125"/>
      <c r="LLR80" s="125"/>
      <c r="LLS80" s="125"/>
      <c r="LLT80" s="125"/>
      <c r="LLU80" s="125"/>
      <c r="LLV80" s="125"/>
      <c r="LLW80" s="125"/>
      <c r="LLX80" s="125"/>
      <c r="LLY80" s="125"/>
      <c r="LLZ80" s="125"/>
      <c r="LMA80" s="125"/>
      <c r="LMB80" s="125"/>
      <c r="LMC80" s="125"/>
      <c r="LMD80" s="125"/>
      <c r="LME80" s="125"/>
      <c r="LMF80" s="125"/>
      <c r="LMG80" s="125"/>
      <c r="LMH80" s="125"/>
      <c r="LMI80" s="125"/>
      <c r="LMJ80" s="125"/>
      <c r="LMK80" s="125"/>
      <c r="LML80" s="125"/>
      <c r="LMM80" s="125"/>
      <c r="LMN80" s="125"/>
      <c r="LMO80" s="125"/>
      <c r="LMP80" s="125"/>
      <c r="LMQ80" s="125"/>
      <c r="LMR80" s="125"/>
      <c r="LMS80" s="125"/>
      <c r="LMT80" s="125"/>
      <c r="LMU80" s="125"/>
      <c r="LMV80" s="125"/>
      <c r="LMW80" s="125"/>
      <c r="LMX80" s="125"/>
      <c r="LMY80" s="125"/>
      <c r="LMZ80" s="125"/>
      <c r="LNA80" s="125"/>
      <c r="LNB80" s="125"/>
      <c r="LNC80" s="125"/>
      <c r="LND80" s="125"/>
      <c r="LNE80" s="125"/>
      <c r="LNF80" s="125"/>
      <c r="LNG80" s="125"/>
      <c r="LNH80" s="125"/>
      <c r="LNI80" s="125"/>
      <c r="LNJ80" s="125"/>
      <c r="LNK80" s="125"/>
      <c r="LNL80" s="125"/>
      <c r="LNM80" s="125"/>
      <c r="LNN80" s="125"/>
      <c r="LNO80" s="125"/>
      <c r="LNP80" s="125"/>
      <c r="LNQ80" s="125"/>
      <c r="LNR80" s="125"/>
      <c r="LNS80" s="125"/>
      <c r="LNT80" s="125"/>
      <c r="LNU80" s="125"/>
      <c r="LNV80" s="125"/>
      <c r="LNW80" s="125"/>
      <c r="LNX80" s="125"/>
      <c r="LNY80" s="125"/>
      <c r="LNZ80" s="125"/>
      <c r="LOA80" s="125"/>
      <c r="LOB80" s="125"/>
      <c r="LOC80" s="125"/>
      <c r="LOD80" s="125"/>
      <c r="LOE80" s="125"/>
      <c r="LOF80" s="125"/>
      <c r="LOG80" s="125"/>
      <c r="LOH80" s="125"/>
      <c r="LOI80" s="125"/>
      <c r="LOJ80" s="125"/>
      <c r="LOK80" s="125"/>
      <c r="LOL80" s="125"/>
      <c r="LOM80" s="125"/>
      <c r="LON80" s="125"/>
      <c r="LOO80" s="125"/>
      <c r="LOP80" s="125"/>
      <c r="LOQ80" s="125"/>
      <c r="LOR80" s="125"/>
      <c r="LOS80" s="125"/>
      <c r="LOT80" s="125"/>
      <c r="LOU80" s="125"/>
      <c r="LOV80" s="125"/>
      <c r="LOW80" s="125"/>
      <c r="LOX80" s="125"/>
      <c r="LOY80" s="125"/>
      <c r="LOZ80" s="125"/>
      <c r="LPA80" s="125"/>
      <c r="LPB80" s="125"/>
      <c r="LPC80" s="125"/>
      <c r="LPD80" s="125"/>
      <c r="LPE80" s="125"/>
      <c r="LPF80" s="125"/>
      <c r="LPG80" s="125"/>
      <c r="LPH80" s="125"/>
      <c r="LPI80" s="125"/>
      <c r="LPJ80" s="125"/>
      <c r="LPK80" s="125"/>
      <c r="LPL80" s="125"/>
      <c r="LPM80" s="125"/>
      <c r="LPN80" s="125"/>
      <c r="LPO80" s="125"/>
      <c r="LPP80" s="125"/>
      <c r="LPQ80" s="125"/>
      <c r="LPR80" s="125"/>
      <c r="LPS80" s="125"/>
      <c r="LPT80" s="125"/>
      <c r="LPU80" s="125"/>
      <c r="LPV80" s="125"/>
      <c r="LPW80" s="125"/>
      <c r="LPX80" s="125"/>
      <c r="LPY80" s="125"/>
      <c r="LPZ80" s="125"/>
      <c r="LQA80" s="125"/>
      <c r="LQB80" s="125"/>
      <c r="LQC80" s="125"/>
      <c r="LQD80" s="125"/>
      <c r="LQE80" s="125"/>
      <c r="LQF80" s="125"/>
      <c r="LQG80" s="125"/>
      <c r="LQH80" s="125"/>
      <c r="LQI80" s="125"/>
      <c r="LQJ80" s="125"/>
      <c r="LQK80" s="125"/>
      <c r="LQL80" s="125"/>
      <c r="LQM80" s="125"/>
      <c r="LQN80" s="125"/>
      <c r="LQO80" s="125"/>
      <c r="LQP80" s="125"/>
      <c r="LQQ80" s="125"/>
      <c r="LQR80" s="125"/>
      <c r="LQS80" s="125"/>
      <c r="LQT80" s="125"/>
      <c r="LQU80" s="125"/>
      <c r="LQV80" s="125"/>
      <c r="LQW80" s="125"/>
      <c r="LQX80" s="125"/>
      <c r="LQY80" s="125"/>
      <c r="LQZ80" s="125"/>
      <c r="LRA80" s="125"/>
      <c r="LRB80" s="125"/>
      <c r="LRC80" s="125"/>
      <c r="LRD80" s="125"/>
      <c r="LRE80" s="125"/>
      <c r="LRF80" s="125"/>
      <c r="LRG80" s="125"/>
      <c r="LRH80" s="125"/>
      <c r="LRI80" s="125"/>
      <c r="LRJ80" s="125"/>
      <c r="LRK80" s="125"/>
      <c r="LRL80" s="125"/>
      <c r="LRM80" s="125"/>
      <c r="LRN80" s="125"/>
      <c r="LRO80" s="125"/>
      <c r="LRP80" s="125"/>
      <c r="LRQ80" s="125"/>
      <c r="LRR80" s="125"/>
      <c r="LRS80" s="125"/>
      <c r="LRT80" s="125"/>
      <c r="LRU80" s="125"/>
      <c r="LRV80" s="125"/>
      <c r="LRW80" s="125"/>
      <c r="LRX80" s="125"/>
      <c r="LRY80" s="125"/>
      <c r="LRZ80" s="125"/>
      <c r="LSA80" s="125"/>
      <c r="LSB80" s="125"/>
      <c r="LSC80" s="125"/>
      <c r="LSD80" s="125"/>
      <c r="LSE80" s="125"/>
      <c r="LSF80" s="125"/>
      <c r="LSG80" s="125"/>
      <c r="LSH80" s="125"/>
      <c r="LSI80" s="125"/>
      <c r="LSJ80" s="125"/>
      <c r="LSK80" s="125"/>
      <c r="LSL80" s="125"/>
      <c r="LSM80" s="125"/>
      <c r="LSN80" s="125"/>
      <c r="LSO80" s="125"/>
      <c r="LSP80" s="125"/>
      <c r="LSQ80" s="125"/>
      <c r="LSR80" s="125"/>
      <c r="LSS80" s="125"/>
      <c r="LST80" s="125"/>
      <c r="LSU80" s="125"/>
      <c r="LSV80" s="125"/>
      <c r="LSW80" s="125"/>
      <c r="LSX80" s="125"/>
      <c r="LSY80" s="125"/>
      <c r="LSZ80" s="125"/>
      <c r="LTA80" s="125"/>
      <c r="LTB80" s="125"/>
      <c r="LTC80" s="125"/>
      <c r="LTD80" s="125"/>
      <c r="LTE80" s="125"/>
      <c r="LTF80" s="125"/>
      <c r="LTG80" s="125"/>
      <c r="LTH80" s="125"/>
      <c r="LTI80" s="125"/>
      <c r="LTJ80" s="125"/>
      <c r="LTK80" s="125"/>
      <c r="LTL80" s="125"/>
      <c r="LTM80" s="125"/>
      <c r="LTN80" s="125"/>
      <c r="LTO80" s="125"/>
      <c r="LTP80" s="125"/>
      <c r="LTQ80" s="125"/>
      <c r="LTR80" s="125"/>
      <c r="LTS80" s="125"/>
      <c r="LTT80" s="125"/>
      <c r="LTU80" s="125"/>
      <c r="LTV80" s="125"/>
      <c r="LTW80" s="125"/>
      <c r="LTX80" s="125"/>
      <c r="LTY80" s="125"/>
      <c r="LTZ80" s="125"/>
      <c r="LUA80" s="125"/>
      <c r="LUB80" s="125"/>
      <c r="LUC80" s="125"/>
      <c r="LUD80" s="125"/>
      <c r="LUE80" s="125"/>
      <c r="LUF80" s="125"/>
      <c r="LUG80" s="125"/>
      <c r="LUH80" s="125"/>
      <c r="LUI80" s="125"/>
      <c r="LUJ80" s="125"/>
      <c r="LUK80" s="125"/>
      <c r="LUL80" s="125"/>
      <c r="LUM80" s="125"/>
      <c r="LUN80" s="125"/>
      <c r="LUO80" s="125"/>
      <c r="LUP80" s="125"/>
      <c r="LUQ80" s="125"/>
      <c r="LUR80" s="125"/>
      <c r="LUS80" s="125"/>
      <c r="LUT80" s="125"/>
      <c r="LUU80" s="125"/>
      <c r="LUV80" s="125"/>
      <c r="LUW80" s="125"/>
      <c r="LUX80" s="125"/>
      <c r="LUY80" s="125"/>
      <c r="LUZ80" s="125"/>
      <c r="LVA80" s="125"/>
      <c r="LVB80" s="125"/>
      <c r="LVC80" s="125"/>
      <c r="LVD80" s="125"/>
      <c r="LVE80" s="125"/>
      <c r="LVF80" s="125"/>
      <c r="LVG80" s="125"/>
      <c r="LVH80" s="125"/>
      <c r="LVI80" s="125"/>
      <c r="LVJ80" s="125"/>
      <c r="LVK80" s="125"/>
      <c r="LVL80" s="125"/>
      <c r="LVM80" s="125"/>
      <c r="LVN80" s="125"/>
      <c r="LVO80" s="125"/>
      <c r="LVP80" s="125"/>
      <c r="LVQ80" s="125"/>
      <c r="LVR80" s="125"/>
      <c r="LVS80" s="125"/>
      <c r="LVT80" s="125"/>
      <c r="LVU80" s="125"/>
      <c r="LVV80" s="125"/>
      <c r="LVW80" s="125"/>
      <c r="LVX80" s="125"/>
      <c r="LVY80" s="125"/>
      <c r="LVZ80" s="125"/>
      <c r="LWA80" s="125"/>
      <c r="LWB80" s="125"/>
      <c r="LWC80" s="125"/>
      <c r="LWD80" s="125"/>
      <c r="LWE80" s="125"/>
      <c r="LWF80" s="125"/>
      <c r="LWG80" s="125"/>
      <c r="LWH80" s="125"/>
      <c r="LWI80" s="125"/>
      <c r="LWJ80" s="125"/>
      <c r="LWK80" s="125"/>
      <c r="LWL80" s="125"/>
      <c r="LWM80" s="125"/>
      <c r="LWN80" s="125"/>
      <c r="LWO80" s="125"/>
      <c r="LWP80" s="125"/>
      <c r="LWQ80" s="125"/>
      <c r="LWR80" s="125"/>
      <c r="LWS80" s="125"/>
      <c r="LWT80" s="125"/>
      <c r="LWU80" s="125"/>
      <c r="LWV80" s="125"/>
      <c r="LWW80" s="125"/>
      <c r="LWX80" s="125"/>
      <c r="LWY80" s="125"/>
      <c r="LWZ80" s="125"/>
      <c r="LXA80" s="125"/>
      <c r="LXB80" s="125"/>
      <c r="LXC80" s="125"/>
      <c r="LXD80" s="125"/>
      <c r="LXE80" s="125"/>
      <c r="LXF80" s="125"/>
      <c r="LXG80" s="125"/>
      <c r="LXH80" s="125"/>
      <c r="LXI80" s="125"/>
      <c r="LXJ80" s="125"/>
      <c r="LXK80" s="125"/>
      <c r="LXL80" s="125"/>
      <c r="LXM80" s="125"/>
      <c r="LXN80" s="125"/>
      <c r="LXO80" s="125"/>
      <c r="LXP80" s="125"/>
      <c r="LXQ80" s="125"/>
      <c r="LXR80" s="125"/>
      <c r="LXS80" s="125"/>
      <c r="LXT80" s="125"/>
      <c r="LXU80" s="125"/>
      <c r="LXV80" s="125"/>
      <c r="LXW80" s="125"/>
      <c r="LXX80" s="125"/>
      <c r="LXY80" s="125"/>
      <c r="LXZ80" s="125"/>
      <c r="LYA80" s="125"/>
      <c r="LYB80" s="125"/>
      <c r="LYC80" s="125"/>
      <c r="LYD80" s="125"/>
      <c r="LYE80" s="125"/>
      <c r="LYF80" s="125"/>
      <c r="LYG80" s="125"/>
      <c r="LYH80" s="125"/>
      <c r="LYI80" s="125"/>
      <c r="LYJ80" s="125"/>
      <c r="LYK80" s="125"/>
      <c r="LYL80" s="125"/>
      <c r="LYM80" s="125"/>
      <c r="LYN80" s="125"/>
      <c r="LYO80" s="125"/>
      <c r="LYP80" s="125"/>
      <c r="LYQ80" s="125"/>
      <c r="LYR80" s="125"/>
      <c r="LYS80" s="125"/>
      <c r="LYT80" s="125"/>
      <c r="LYU80" s="125"/>
      <c r="LYV80" s="125"/>
      <c r="LYW80" s="125"/>
      <c r="LYX80" s="125"/>
      <c r="LYY80" s="125"/>
      <c r="LYZ80" s="125"/>
      <c r="LZA80" s="125"/>
      <c r="LZB80" s="125"/>
      <c r="LZC80" s="125"/>
      <c r="LZD80" s="125"/>
      <c r="LZE80" s="125"/>
      <c r="LZF80" s="125"/>
      <c r="LZG80" s="125"/>
      <c r="LZH80" s="125"/>
      <c r="LZI80" s="125"/>
      <c r="LZJ80" s="125"/>
      <c r="LZK80" s="125"/>
      <c r="LZL80" s="125"/>
      <c r="LZM80" s="125"/>
      <c r="LZN80" s="125"/>
      <c r="LZO80" s="125"/>
      <c r="LZP80" s="125"/>
      <c r="LZQ80" s="125"/>
      <c r="LZR80" s="125"/>
      <c r="LZS80" s="125"/>
      <c r="LZT80" s="125"/>
      <c r="LZU80" s="125"/>
      <c r="LZV80" s="125"/>
      <c r="LZW80" s="125"/>
      <c r="LZX80" s="125"/>
      <c r="LZY80" s="125"/>
      <c r="LZZ80" s="125"/>
      <c r="MAA80" s="125"/>
      <c r="MAB80" s="125"/>
      <c r="MAC80" s="125"/>
      <c r="MAD80" s="125"/>
      <c r="MAE80" s="125"/>
      <c r="MAF80" s="125"/>
      <c r="MAG80" s="125"/>
      <c r="MAH80" s="125"/>
      <c r="MAI80" s="125"/>
      <c r="MAJ80" s="125"/>
      <c r="MAK80" s="125"/>
      <c r="MAL80" s="125"/>
      <c r="MAM80" s="125"/>
      <c r="MAN80" s="125"/>
      <c r="MAO80" s="125"/>
      <c r="MAP80" s="125"/>
      <c r="MAQ80" s="125"/>
      <c r="MAR80" s="125"/>
      <c r="MAS80" s="125"/>
      <c r="MAT80" s="125"/>
      <c r="MAU80" s="125"/>
      <c r="MAV80" s="125"/>
      <c r="MAW80" s="125"/>
      <c r="MAX80" s="125"/>
      <c r="MAY80" s="125"/>
      <c r="MAZ80" s="125"/>
      <c r="MBA80" s="125"/>
      <c r="MBB80" s="125"/>
      <c r="MBC80" s="125"/>
      <c r="MBD80" s="125"/>
      <c r="MBE80" s="125"/>
      <c r="MBF80" s="125"/>
      <c r="MBG80" s="125"/>
      <c r="MBH80" s="125"/>
      <c r="MBI80" s="125"/>
      <c r="MBJ80" s="125"/>
      <c r="MBK80" s="125"/>
      <c r="MBL80" s="125"/>
      <c r="MBM80" s="125"/>
      <c r="MBN80" s="125"/>
      <c r="MBO80" s="125"/>
      <c r="MBP80" s="125"/>
      <c r="MBQ80" s="125"/>
      <c r="MBR80" s="125"/>
      <c r="MBS80" s="125"/>
      <c r="MBT80" s="125"/>
      <c r="MBU80" s="125"/>
      <c r="MBV80" s="125"/>
      <c r="MBW80" s="125"/>
      <c r="MBX80" s="125"/>
      <c r="MBY80" s="125"/>
      <c r="MBZ80" s="125"/>
      <c r="MCA80" s="125"/>
      <c r="MCB80" s="125"/>
      <c r="MCC80" s="125"/>
      <c r="MCD80" s="125"/>
      <c r="MCE80" s="125"/>
      <c r="MCF80" s="125"/>
      <c r="MCG80" s="125"/>
      <c r="MCH80" s="125"/>
      <c r="MCI80" s="125"/>
      <c r="MCJ80" s="125"/>
      <c r="MCK80" s="125"/>
      <c r="MCL80" s="125"/>
      <c r="MCM80" s="125"/>
      <c r="MCN80" s="125"/>
      <c r="MCO80" s="125"/>
      <c r="MCP80" s="125"/>
      <c r="MCQ80" s="125"/>
      <c r="MCR80" s="125"/>
      <c r="MCS80" s="125"/>
      <c r="MCT80" s="125"/>
      <c r="MCU80" s="125"/>
      <c r="MCV80" s="125"/>
      <c r="MCW80" s="125"/>
      <c r="MCX80" s="125"/>
      <c r="MCY80" s="125"/>
      <c r="MCZ80" s="125"/>
      <c r="MDA80" s="125"/>
      <c r="MDB80" s="125"/>
      <c r="MDC80" s="125"/>
      <c r="MDD80" s="125"/>
      <c r="MDE80" s="125"/>
      <c r="MDF80" s="125"/>
      <c r="MDG80" s="125"/>
      <c r="MDH80" s="125"/>
      <c r="MDI80" s="125"/>
      <c r="MDJ80" s="125"/>
      <c r="MDK80" s="125"/>
      <c r="MDL80" s="125"/>
      <c r="MDM80" s="125"/>
      <c r="MDN80" s="125"/>
      <c r="MDO80" s="125"/>
      <c r="MDP80" s="125"/>
      <c r="MDQ80" s="125"/>
      <c r="MDR80" s="125"/>
      <c r="MDS80" s="125"/>
      <c r="MDT80" s="125"/>
      <c r="MDU80" s="125"/>
      <c r="MDV80" s="125"/>
      <c r="MDW80" s="125"/>
      <c r="MDX80" s="125"/>
      <c r="MDY80" s="125"/>
      <c r="MDZ80" s="125"/>
      <c r="MEA80" s="125"/>
      <c r="MEB80" s="125"/>
      <c r="MEC80" s="125"/>
      <c r="MED80" s="125"/>
      <c r="MEE80" s="125"/>
      <c r="MEF80" s="125"/>
      <c r="MEG80" s="125"/>
      <c r="MEH80" s="125"/>
      <c r="MEI80" s="125"/>
      <c r="MEJ80" s="125"/>
      <c r="MEK80" s="125"/>
      <c r="MEL80" s="125"/>
      <c r="MEM80" s="125"/>
      <c r="MEN80" s="125"/>
      <c r="MEO80" s="125"/>
      <c r="MEP80" s="125"/>
      <c r="MEQ80" s="125"/>
      <c r="MER80" s="125"/>
      <c r="MES80" s="125"/>
      <c r="MET80" s="125"/>
      <c r="MEU80" s="125"/>
      <c r="MEV80" s="125"/>
      <c r="MEW80" s="125"/>
      <c r="MEX80" s="125"/>
      <c r="MEY80" s="125"/>
      <c r="MEZ80" s="125"/>
      <c r="MFA80" s="125"/>
      <c r="MFB80" s="125"/>
      <c r="MFC80" s="125"/>
      <c r="MFD80" s="125"/>
      <c r="MFE80" s="125"/>
      <c r="MFF80" s="125"/>
      <c r="MFG80" s="125"/>
      <c r="MFH80" s="125"/>
      <c r="MFI80" s="125"/>
      <c r="MFJ80" s="125"/>
      <c r="MFK80" s="125"/>
      <c r="MFL80" s="125"/>
      <c r="MFM80" s="125"/>
      <c r="MFN80" s="125"/>
      <c r="MFO80" s="125"/>
      <c r="MFP80" s="125"/>
      <c r="MFQ80" s="125"/>
      <c r="MFR80" s="125"/>
      <c r="MFS80" s="125"/>
      <c r="MFT80" s="125"/>
      <c r="MFU80" s="125"/>
      <c r="MFV80" s="125"/>
      <c r="MFW80" s="125"/>
      <c r="MFX80" s="125"/>
      <c r="MFY80" s="125"/>
      <c r="MFZ80" s="125"/>
      <c r="MGA80" s="125"/>
      <c r="MGB80" s="125"/>
      <c r="MGC80" s="125"/>
      <c r="MGD80" s="125"/>
      <c r="MGE80" s="125"/>
      <c r="MGF80" s="125"/>
      <c r="MGG80" s="125"/>
      <c r="MGH80" s="125"/>
      <c r="MGI80" s="125"/>
      <c r="MGJ80" s="125"/>
      <c r="MGK80" s="125"/>
      <c r="MGL80" s="125"/>
      <c r="MGM80" s="125"/>
      <c r="MGN80" s="125"/>
      <c r="MGO80" s="125"/>
      <c r="MGP80" s="125"/>
      <c r="MGQ80" s="125"/>
      <c r="MGR80" s="125"/>
      <c r="MGS80" s="125"/>
      <c r="MGT80" s="125"/>
      <c r="MGU80" s="125"/>
      <c r="MGV80" s="125"/>
      <c r="MGW80" s="125"/>
      <c r="MGX80" s="125"/>
      <c r="MGY80" s="125"/>
      <c r="MGZ80" s="125"/>
      <c r="MHA80" s="125"/>
      <c r="MHB80" s="125"/>
      <c r="MHC80" s="125"/>
      <c r="MHD80" s="125"/>
      <c r="MHE80" s="125"/>
      <c r="MHF80" s="125"/>
      <c r="MHG80" s="125"/>
      <c r="MHH80" s="125"/>
      <c r="MHI80" s="125"/>
      <c r="MHJ80" s="125"/>
      <c r="MHK80" s="125"/>
      <c r="MHL80" s="125"/>
      <c r="MHM80" s="125"/>
      <c r="MHN80" s="125"/>
      <c r="MHO80" s="125"/>
      <c r="MHP80" s="125"/>
      <c r="MHQ80" s="125"/>
      <c r="MHR80" s="125"/>
      <c r="MHS80" s="125"/>
      <c r="MHT80" s="125"/>
      <c r="MHU80" s="125"/>
      <c r="MHV80" s="125"/>
      <c r="MHW80" s="125"/>
      <c r="MHX80" s="125"/>
      <c r="MHY80" s="125"/>
      <c r="MHZ80" s="125"/>
      <c r="MIA80" s="125"/>
      <c r="MIB80" s="125"/>
      <c r="MIC80" s="125"/>
      <c r="MID80" s="125"/>
      <c r="MIE80" s="125"/>
      <c r="MIF80" s="125"/>
      <c r="MIG80" s="125"/>
      <c r="MIH80" s="125"/>
      <c r="MII80" s="125"/>
      <c r="MIJ80" s="125"/>
      <c r="MIK80" s="125"/>
      <c r="MIL80" s="125"/>
      <c r="MIM80" s="125"/>
      <c r="MIN80" s="125"/>
      <c r="MIO80" s="125"/>
      <c r="MIP80" s="125"/>
      <c r="MIQ80" s="125"/>
      <c r="MIR80" s="125"/>
      <c r="MIS80" s="125"/>
      <c r="MIT80" s="125"/>
      <c r="MIU80" s="125"/>
      <c r="MIV80" s="125"/>
      <c r="MIW80" s="125"/>
      <c r="MIX80" s="125"/>
      <c r="MIY80" s="125"/>
      <c r="MIZ80" s="125"/>
      <c r="MJA80" s="125"/>
      <c r="MJB80" s="125"/>
      <c r="MJC80" s="125"/>
      <c r="MJD80" s="125"/>
      <c r="MJE80" s="125"/>
      <c r="MJF80" s="125"/>
      <c r="MJG80" s="125"/>
      <c r="MJH80" s="125"/>
      <c r="MJI80" s="125"/>
      <c r="MJJ80" s="125"/>
      <c r="MJK80" s="125"/>
      <c r="MJL80" s="125"/>
      <c r="MJM80" s="125"/>
      <c r="MJN80" s="125"/>
      <c r="MJO80" s="125"/>
      <c r="MJP80" s="125"/>
      <c r="MJQ80" s="125"/>
      <c r="MJR80" s="125"/>
      <c r="MJS80" s="125"/>
      <c r="MJT80" s="125"/>
      <c r="MJU80" s="125"/>
      <c r="MJV80" s="125"/>
      <c r="MJW80" s="125"/>
      <c r="MJX80" s="125"/>
      <c r="MJY80" s="125"/>
      <c r="MJZ80" s="125"/>
      <c r="MKA80" s="125"/>
      <c r="MKB80" s="125"/>
      <c r="MKC80" s="125"/>
      <c r="MKD80" s="125"/>
      <c r="MKE80" s="125"/>
      <c r="MKF80" s="125"/>
      <c r="MKG80" s="125"/>
      <c r="MKH80" s="125"/>
      <c r="MKI80" s="125"/>
      <c r="MKJ80" s="125"/>
      <c r="MKK80" s="125"/>
      <c r="MKL80" s="125"/>
      <c r="MKM80" s="125"/>
      <c r="MKN80" s="125"/>
      <c r="MKO80" s="125"/>
      <c r="MKP80" s="125"/>
      <c r="MKQ80" s="125"/>
      <c r="MKR80" s="125"/>
      <c r="MKS80" s="125"/>
      <c r="MKT80" s="125"/>
      <c r="MKU80" s="125"/>
      <c r="MKV80" s="125"/>
      <c r="MKW80" s="125"/>
      <c r="MKX80" s="125"/>
      <c r="MKY80" s="125"/>
      <c r="MKZ80" s="125"/>
      <c r="MLA80" s="125"/>
      <c r="MLB80" s="125"/>
      <c r="MLC80" s="125"/>
      <c r="MLD80" s="125"/>
      <c r="MLE80" s="125"/>
      <c r="MLF80" s="125"/>
      <c r="MLG80" s="125"/>
      <c r="MLH80" s="125"/>
      <c r="MLI80" s="125"/>
      <c r="MLJ80" s="125"/>
      <c r="MLK80" s="125"/>
      <c r="MLL80" s="125"/>
      <c r="MLM80" s="125"/>
      <c r="MLN80" s="125"/>
      <c r="MLO80" s="125"/>
      <c r="MLP80" s="125"/>
      <c r="MLQ80" s="125"/>
      <c r="MLR80" s="125"/>
      <c r="MLS80" s="125"/>
      <c r="MLT80" s="125"/>
      <c r="MLU80" s="125"/>
      <c r="MLV80" s="125"/>
      <c r="MLW80" s="125"/>
      <c r="MLX80" s="125"/>
      <c r="MLY80" s="125"/>
      <c r="MLZ80" s="125"/>
      <c r="MMA80" s="125"/>
      <c r="MMB80" s="125"/>
      <c r="MMC80" s="125"/>
      <c r="MMD80" s="125"/>
      <c r="MME80" s="125"/>
      <c r="MMF80" s="125"/>
      <c r="MMG80" s="125"/>
      <c r="MMH80" s="125"/>
      <c r="MMI80" s="125"/>
      <c r="MMJ80" s="125"/>
      <c r="MMK80" s="125"/>
      <c r="MML80" s="125"/>
      <c r="MMM80" s="125"/>
      <c r="MMN80" s="125"/>
      <c r="MMO80" s="125"/>
      <c r="MMP80" s="125"/>
      <c r="MMQ80" s="125"/>
      <c r="MMR80" s="125"/>
      <c r="MMS80" s="125"/>
      <c r="MMT80" s="125"/>
      <c r="MMU80" s="125"/>
      <c r="MMV80" s="125"/>
      <c r="MMW80" s="125"/>
      <c r="MMX80" s="125"/>
      <c r="MMY80" s="125"/>
      <c r="MMZ80" s="125"/>
      <c r="MNA80" s="125"/>
      <c r="MNB80" s="125"/>
      <c r="MNC80" s="125"/>
      <c r="MND80" s="125"/>
      <c r="MNE80" s="125"/>
      <c r="MNF80" s="125"/>
      <c r="MNG80" s="125"/>
      <c r="MNH80" s="125"/>
      <c r="MNI80" s="125"/>
      <c r="MNJ80" s="125"/>
      <c r="MNK80" s="125"/>
      <c r="MNL80" s="125"/>
      <c r="MNM80" s="125"/>
      <c r="MNN80" s="125"/>
      <c r="MNO80" s="125"/>
      <c r="MNP80" s="125"/>
      <c r="MNQ80" s="125"/>
      <c r="MNR80" s="125"/>
      <c r="MNS80" s="125"/>
      <c r="MNT80" s="125"/>
      <c r="MNU80" s="125"/>
      <c r="MNV80" s="125"/>
      <c r="MNW80" s="125"/>
      <c r="MNX80" s="125"/>
      <c r="MNY80" s="125"/>
      <c r="MNZ80" s="125"/>
      <c r="MOA80" s="125"/>
      <c r="MOB80" s="125"/>
      <c r="MOC80" s="125"/>
      <c r="MOD80" s="125"/>
      <c r="MOE80" s="125"/>
      <c r="MOF80" s="125"/>
      <c r="MOG80" s="125"/>
      <c r="MOH80" s="125"/>
      <c r="MOI80" s="125"/>
      <c r="MOJ80" s="125"/>
      <c r="MOK80" s="125"/>
      <c r="MOL80" s="125"/>
      <c r="MOM80" s="125"/>
      <c r="MON80" s="125"/>
      <c r="MOO80" s="125"/>
      <c r="MOP80" s="125"/>
      <c r="MOQ80" s="125"/>
      <c r="MOR80" s="125"/>
      <c r="MOS80" s="125"/>
      <c r="MOT80" s="125"/>
      <c r="MOU80" s="125"/>
      <c r="MOV80" s="125"/>
      <c r="MOW80" s="125"/>
      <c r="MOX80" s="125"/>
      <c r="MOY80" s="125"/>
      <c r="MOZ80" s="125"/>
      <c r="MPA80" s="125"/>
      <c r="MPB80" s="125"/>
      <c r="MPC80" s="125"/>
      <c r="MPD80" s="125"/>
      <c r="MPE80" s="125"/>
      <c r="MPF80" s="125"/>
      <c r="MPG80" s="125"/>
      <c r="MPH80" s="125"/>
      <c r="MPI80" s="125"/>
      <c r="MPJ80" s="125"/>
      <c r="MPK80" s="125"/>
      <c r="MPL80" s="125"/>
      <c r="MPM80" s="125"/>
      <c r="MPN80" s="125"/>
      <c r="MPO80" s="125"/>
      <c r="MPP80" s="125"/>
      <c r="MPQ80" s="125"/>
      <c r="MPR80" s="125"/>
      <c r="MPS80" s="125"/>
      <c r="MPT80" s="125"/>
      <c r="MPU80" s="125"/>
      <c r="MPV80" s="125"/>
      <c r="MPW80" s="125"/>
      <c r="MPX80" s="125"/>
      <c r="MPY80" s="125"/>
      <c r="MPZ80" s="125"/>
      <c r="MQA80" s="125"/>
      <c r="MQB80" s="125"/>
      <c r="MQC80" s="125"/>
      <c r="MQD80" s="125"/>
      <c r="MQE80" s="125"/>
      <c r="MQF80" s="125"/>
      <c r="MQG80" s="125"/>
      <c r="MQH80" s="125"/>
      <c r="MQI80" s="125"/>
      <c r="MQJ80" s="125"/>
      <c r="MQK80" s="125"/>
      <c r="MQL80" s="125"/>
      <c r="MQM80" s="125"/>
      <c r="MQN80" s="125"/>
      <c r="MQO80" s="125"/>
      <c r="MQP80" s="125"/>
      <c r="MQQ80" s="125"/>
      <c r="MQR80" s="125"/>
      <c r="MQS80" s="125"/>
      <c r="MQT80" s="125"/>
      <c r="MQU80" s="125"/>
      <c r="MQV80" s="125"/>
      <c r="MQW80" s="125"/>
      <c r="MQX80" s="125"/>
      <c r="MQY80" s="125"/>
      <c r="MQZ80" s="125"/>
      <c r="MRA80" s="125"/>
      <c r="MRB80" s="125"/>
      <c r="MRC80" s="125"/>
      <c r="MRD80" s="125"/>
      <c r="MRE80" s="125"/>
      <c r="MRF80" s="125"/>
      <c r="MRG80" s="125"/>
      <c r="MRH80" s="125"/>
      <c r="MRI80" s="125"/>
      <c r="MRJ80" s="125"/>
      <c r="MRK80" s="125"/>
      <c r="MRL80" s="125"/>
      <c r="MRM80" s="125"/>
      <c r="MRN80" s="125"/>
      <c r="MRO80" s="125"/>
      <c r="MRP80" s="125"/>
      <c r="MRQ80" s="125"/>
      <c r="MRR80" s="125"/>
      <c r="MRS80" s="125"/>
      <c r="MRT80" s="125"/>
      <c r="MRU80" s="125"/>
      <c r="MRV80" s="125"/>
      <c r="MRW80" s="125"/>
      <c r="MRX80" s="125"/>
      <c r="MRY80" s="125"/>
      <c r="MRZ80" s="125"/>
      <c r="MSA80" s="125"/>
      <c r="MSB80" s="125"/>
      <c r="MSC80" s="125"/>
      <c r="MSD80" s="125"/>
      <c r="MSE80" s="125"/>
      <c r="MSF80" s="125"/>
      <c r="MSG80" s="125"/>
      <c r="MSH80" s="125"/>
      <c r="MSI80" s="125"/>
      <c r="MSJ80" s="125"/>
      <c r="MSK80" s="125"/>
      <c r="MSL80" s="125"/>
      <c r="MSM80" s="125"/>
      <c r="MSN80" s="125"/>
      <c r="MSO80" s="125"/>
      <c r="MSP80" s="125"/>
      <c r="MSQ80" s="125"/>
      <c r="MSR80" s="125"/>
      <c r="MSS80" s="125"/>
      <c r="MST80" s="125"/>
      <c r="MSU80" s="125"/>
      <c r="MSV80" s="125"/>
      <c r="MSW80" s="125"/>
      <c r="MSX80" s="125"/>
      <c r="MSY80" s="125"/>
      <c r="MSZ80" s="125"/>
      <c r="MTA80" s="125"/>
      <c r="MTB80" s="125"/>
      <c r="MTC80" s="125"/>
      <c r="MTD80" s="125"/>
      <c r="MTE80" s="125"/>
      <c r="MTF80" s="125"/>
      <c r="MTG80" s="125"/>
      <c r="MTH80" s="125"/>
      <c r="MTI80" s="125"/>
      <c r="MTJ80" s="125"/>
      <c r="MTK80" s="125"/>
      <c r="MTL80" s="125"/>
      <c r="MTM80" s="125"/>
      <c r="MTN80" s="125"/>
      <c r="MTO80" s="125"/>
      <c r="MTP80" s="125"/>
      <c r="MTQ80" s="125"/>
      <c r="MTR80" s="125"/>
      <c r="MTS80" s="125"/>
      <c r="MTT80" s="125"/>
      <c r="MTU80" s="125"/>
      <c r="MTV80" s="125"/>
      <c r="MTW80" s="125"/>
      <c r="MTX80" s="125"/>
      <c r="MTY80" s="125"/>
      <c r="MTZ80" s="125"/>
      <c r="MUA80" s="125"/>
      <c r="MUB80" s="125"/>
      <c r="MUC80" s="125"/>
      <c r="MUD80" s="125"/>
      <c r="MUE80" s="125"/>
      <c r="MUF80" s="125"/>
      <c r="MUG80" s="125"/>
      <c r="MUH80" s="125"/>
      <c r="MUI80" s="125"/>
      <c r="MUJ80" s="125"/>
      <c r="MUK80" s="125"/>
      <c r="MUL80" s="125"/>
      <c r="MUM80" s="125"/>
      <c r="MUN80" s="125"/>
      <c r="MUO80" s="125"/>
      <c r="MUP80" s="125"/>
      <c r="MUQ80" s="125"/>
      <c r="MUR80" s="125"/>
      <c r="MUS80" s="125"/>
      <c r="MUT80" s="125"/>
      <c r="MUU80" s="125"/>
      <c r="MUV80" s="125"/>
      <c r="MUW80" s="125"/>
      <c r="MUX80" s="125"/>
      <c r="MUY80" s="125"/>
      <c r="MUZ80" s="125"/>
      <c r="MVA80" s="125"/>
      <c r="MVB80" s="125"/>
      <c r="MVC80" s="125"/>
      <c r="MVD80" s="125"/>
      <c r="MVE80" s="125"/>
      <c r="MVF80" s="125"/>
      <c r="MVG80" s="125"/>
      <c r="MVH80" s="125"/>
      <c r="MVI80" s="125"/>
      <c r="MVJ80" s="125"/>
      <c r="MVK80" s="125"/>
      <c r="MVL80" s="125"/>
      <c r="MVM80" s="125"/>
      <c r="MVN80" s="125"/>
      <c r="MVO80" s="125"/>
      <c r="MVP80" s="125"/>
      <c r="MVQ80" s="125"/>
      <c r="MVR80" s="125"/>
      <c r="MVS80" s="125"/>
      <c r="MVT80" s="125"/>
      <c r="MVU80" s="125"/>
      <c r="MVV80" s="125"/>
      <c r="MVW80" s="125"/>
      <c r="MVX80" s="125"/>
      <c r="MVY80" s="125"/>
      <c r="MVZ80" s="125"/>
      <c r="MWA80" s="125"/>
      <c r="MWB80" s="125"/>
      <c r="MWC80" s="125"/>
      <c r="MWD80" s="125"/>
      <c r="MWE80" s="125"/>
      <c r="MWF80" s="125"/>
      <c r="MWG80" s="125"/>
      <c r="MWH80" s="125"/>
      <c r="MWI80" s="125"/>
      <c r="MWJ80" s="125"/>
      <c r="MWK80" s="125"/>
      <c r="MWL80" s="125"/>
      <c r="MWM80" s="125"/>
      <c r="MWN80" s="125"/>
      <c r="MWO80" s="125"/>
      <c r="MWP80" s="125"/>
      <c r="MWQ80" s="125"/>
      <c r="MWR80" s="125"/>
      <c r="MWS80" s="125"/>
      <c r="MWT80" s="125"/>
      <c r="MWU80" s="125"/>
      <c r="MWV80" s="125"/>
      <c r="MWW80" s="125"/>
      <c r="MWX80" s="125"/>
      <c r="MWY80" s="125"/>
      <c r="MWZ80" s="125"/>
      <c r="MXA80" s="125"/>
      <c r="MXB80" s="125"/>
      <c r="MXC80" s="125"/>
      <c r="MXD80" s="125"/>
      <c r="MXE80" s="125"/>
      <c r="MXF80" s="125"/>
      <c r="MXG80" s="125"/>
      <c r="MXH80" s="125"/>
      <c r="MXI80" s="125"/>
      <c r="MXJ80" s="125"/>
      <c r="MXK80" s="125"/>
      <c r="MXL80" s="125"/>
      <c r="MXM80" s="125"/>
      <c r="MXN80" s="125"/>
      <c r="MXO80" s="125"/>
      <c r="MXP80" s="125"/>
      <c r="MXQ80" s="125"/>
      <c r="MXR80" s="125"/>
      <c r="MXS80" s="125"/>
      <c r="MXT80" s="125"/>
      <c r="MXU80" s="125"/>
      <c r="MXV80" s="125"/>
      <c r="MXW80" s="125"/>
      <c r="MXX80" s="125"/>
      <c r="MXY80" s="125"/>
      <c r="MXZ80" s="125"/>
      <c r="MYA80" s="125"/>
      <c r="MYB80" s="125"/>
      <c r="MYC80" s="125"/>
      <c r="MYD80" s="125"/>
      <c r="MYE80" s="125"/>
      <c r="MYF80" s="125"/>
      <c r="MYG80" s="125"/>
      <c r="MYH80" s="125"/>
      <c r="MYI80" s="125"/>
      <c r="MYJ80" s="125"/>
      <c r="MYK80" s="125"/>
      <c r="MYL80" s="125"/>
      <c r="MYM80" s="125"/>
      <c r="MYN80" s="125"/>
      <c r="MYO80" s="125"/>
      <c r="MYP80" s="125"/>
      <c r="MYQ80" s="125"/>
      <c r="MYR80" s="125"/>
      <c r="MYS80" s="125"/>
      <c r="MYT80" s="125"/>
      <c r="MYU80" s="125"/>
      <c r="MYV80" s="125"/>
      <c r="MYW80" s="125"/>
      <c r="MYX80" s="125"/>
      <c r="MYY80" s="125"/>
      <c r="MYZ80" s="125"/>
      <c r="MZA80" s="125"/>
      <c r="MZB80" s="125"/>
      <c r="MZC80" s="125"/>
      <c r="MZD80" s="125"/>
      <c r="MZE80" s="125"/>
      <c r="MZF80" s="125"/>
      <c r="MZG80" s="125"/>
      <c r="MZH80" s="125"/>
      <c r="MZI80" s="125"/>
      <c r="MZJ80" s="125"/>
      <c r="MZK80" s="125"/>
      <c r="MZL80" s="125"/>
      <c r="MZM80" s="125"/>
      <c r="MZN80" s="125"/>
      <c r="MZO80" s="125"/>
      <c r="MZP80" s="125"/>
      <c r="MZQ80" s="125"/>
      <c r="MZR80" s="125"/>
      <c r="MZS80" s="125"/>
      <c r="MZT80" s="125"/>
      <c r="MZU80" s="125"/>
      <c r="MZV80" s="125"/>
      <c r="MZW80" s="125"/>
      <c r="MZX80" s="125"/>
      <c r="MZY80" s="125"/>
      <c r="MZZ80" s="125"/>
      <c r="NAA80" s="125"/>
      <c r="NAB80" s="125"/>
      <c r="NAC80" s="125"/>
      <c r="NAD80" s="125"/>
      <c r="NAE80" s="125"/>
      <c r="NAF80" s="125"/>
      <c r="NAG80" s="125"/>
      <c r="NAH80" s="125"/>
      <c r="NAI80" s="125"/>
      <c r="NAJ80" s="125"/>
      <c r="NAK80" s="125"/>
      <c r="NAL80" s="125"/>
      <c r="NAM80" s="125"/>
      <c r="NAN80" s="125"/>
      <c r="NAO80" s="125"/>
      <c r="NAP80" s="125"/>
      <c r="NAQ80" s="125"/>
      <c r="NAR80" s="125"/>
      <c r="NAS80" s="125"/>
      <c r="NAT80" s="125"/>
      <c r="NAU80" s="125"/>
      <c r="NAV80" s="125"/>
      <c r="NAW80" s="125"/>
      <c r="NAX80" s="125"/>
      <c r="NAY80" s="125"/>
      <c r="NAZ80" s="125"/>
      <c r="NBA80" s="125"/>
      <c r="NBB80" s="125"/>
      <c r="NBC80" s="125"/>
      <c r="NBD80" s="125"/>
      <c r="NBE80" s="125"/>
      <c r="NBF80" s="125"/>
      <c r="NBG80" s="125"/>
      <c r="NBH80" s="125"/>
      <c r="NBI80" s="125"/>
      <c r="NBJ80" s="125"/>
      <c r="NBK80" s="125"/>
      <c r="NBL80" s="125"/>
      <c r="NBM80" s="125"/>
      <c r="NBN80" s="125"/>
      <c r="NBO80" s="125"/>
      <c r="NBP80" s="125"/>
      <c r="NBQ80" s="125"/>
      <c r="NBR80" s="125"/>
      <c r="NBS80" s="125"/>
      <c r="NBT80" s="125"/>
      <c r="NBU80" s="125"/>
      <c r="NBV80" s="125"/>
      <c r="NBW80" s="125"/>
      <c r="NBX80" s="125"/>
      <c r="NBY80" s="125"/>
      <c r="NBZ80" s="125"/>
      <c r="NCA80" s="125"/>
      <c r="NCB80" s="125"/>
      <c r="NCC80" s="125"/>
      <c r="NCD80" s="125"/>
      <c r="NCE80" s="125"/>
      <c r="NCF80" s="125"/>
      <c r="NCG80" s="125"/>
      <c r="NCH80" s="125"/>
      <c r="NCI80" s="125"/>
      <c r="NCJ80" s="125"/>
      <c r="NCK80" s="125"/>
      <c r="NCL80" s="125"/>
      <c r="NCM80" s="125"/>
      <c r="NCN80" s="125"/>
      <c r="NCO80" s="125"/>
      <c r="NCP80" s="125"/>
      <c r="NCQ80" s="125"/>
      <c r="NCR80" s="125"/>
      <c r="NCS80" s="125"/>
      <c r="NCT80" s="125"/>
      <c r="NCU80" s="125"/>
      <c r="NCV80" s="125"/>
      <c r="NCW80" s="125"/>
      <c r="NCX80" s="125"/>
      <c r="NCY80" s="125"/>
      <c r="NCZ80" s="125"/>
      <c r="NDA80" s="125"/>
      <c r="NDB80" s="125"/>
      <c r="NDC80" s="125"/>
      <c r="NDD80" s="125"/>
      <c r="NDE80" s="125"/>
      <c r="NDF80" s="125"/>
      <c r="NDG80" s="125"/>
      <c r="NDH80" s="125"/>
      <c r="NDI80" s="125"/>
      <c r="NDJ80" s="125"/>
      <c r="NDK80" s="125"/>
      <c r="NDL80" s="125"/>
      <c r="NDM80" s="125"/>
      <c r="NDN80" s="125"/>
      <c r="NDO80" s="125"/>
      <c r="NDP80" s="125"/>
      <c r="NDQ80" s="125"/>
      <c r="NDR80" s="125"/>
      <c r="NDS80" s="125"/>
      <c r="NDT80" s="125"/>
      <c r="NDU80" s="125"/>
      <c r="NDV80" s="125"/>
      <c r="NDW80" s="125"/>
      <c r="NDX80" s="125"/>
      <c r="NDY80" s="125"/>
      <c r="NDZ80" s="125"/>
      <c r="NEA80" s="125"/>
      <c r="NEB80" s="125"/>
      <c r="NEC80" s="125"/>
      <c r="NED80" s="125"/>
      <c r="NEE80" s="125"/>
      <c r="NEF80" s="125"/>
      <c r="NEG80" s="125"/>
      <c r="NEH80" s="125"/>
      <c r="NEI80" s="125"/>
      <c r="NEJ80" s="125"/>
      <c r="NEK80" s="125"/>
      <c r="NEL80" s="125"/>
      <c r="NEM80" s="125"/>
      <c r="NEN80" s="125"/>
      <c r="NEO80" s="125"/>
      <c r="NEP80" s="125"/>
      <c r="NEQ80" s="125"/>
      <c r="NER80" s="125"/>
      <c r="NES80" s="125"/>
      <c r="NET80" s="125"/>
      <c r="NEU80" s="125"/>
      <c r="NEV80" s="125"/>
      <c r="NEW80" s="125"/>
      <c r="NEX80" s="125"/>
      <c r="NEY80" s="125"/>
      <c r="NEZ80" s="125"/>
      <c r="NFA80" s="125"/>
      <c r="NFB80" s="125"/>
      <c r="NFC80" s="125"/>
      <c r="NFD80" s="125"/>
      <c r="NFE80" s="125"/>
      <c r="NFF80" s="125"/>
      <c r="NFG80" s="125"/>
      <c r="NFH80" s="125"/>
      <c r="NFI80" s="125"/>
      <c r="NFJ80" s="125"/>
      <c r="NFK80" s="125"/>
      <c r="NFL80" s="125"/>
      <c r="NFM80" s="125"/>
      <c r="NFN80" s="125"/>
      <c r="NFO80" s="125"/>
      <c r="NFP80" s="125"/>
      <c r="NFQ80" s="125"/>
      <c r="NFR80" s="125"/>
      <c r="NFS80" s="125"/>
      <c r="NFT80" s="125"/>
      <c r="NFU80" s="125"/>
      <c r="NFV80" s="125"/>
      <c r="NFW80" s="125"/>
      <c r="NFX80" s="125"/>
      <c r="NFY80" s="125"/>
      <c r="NFZ80" s="125"/>
      <c r="NGA80" s="125"/>
      <c r="NGB80" s="125"/>
      <c r="NGC80" s="125"/>
      <c r="NGD80" s="125"/>
      <c r="NGE80" s="125"/>
      <c r="NGF80" s="125"/>
      <c r="NGG80" s="125"/>
      <c r="NGH80" s="125"/>
      <c r="NGI80" s="125"/>
      <c r="NGJ80" s="125"/>
      <c r="NGK80" s="125"/>
      <c r="NGL80" s="125"/>
      <c r="NGM80" s="125"/>
      <c r="NGN80" s="125"/>
      <c r="NGO80" s="125"/>
      <c r="NGP80" s="125"/>
      <c r="NGQ80" s="125"/>
      <c r="NGR80" s="125"/>
      <c r="NGS80" s="125"/>
      <c r="NGT80" s="125"/>
      <c r="NGU80" s="125"/>
      <c r="NGV80" s="125"/>
      <c r="NGW80" s="125"/>
      <c r="NGX80" s="125"/>
      <c r="NGY80" s="125"/>
      <c r="NGZ80" s="125"/>
      <c r="NHA80" s="125"/>
      <c r="NHB80" s="125"/>
      <c r="NHC80" s="125"/>
      <c r="NHD80" s="125"/>
      <c r="NHE80" s="125"/>
      <c r="NHF80" s="125"/>
      <c r="NHG80" s="125"/>
      <c r="NHH80" s="125"/>
      <c r="NHI80" s="125"/>
      <c r="NHJ80" s="125"/>
      <c r="NHK80" s="125"/>
      <c r="NHL80" s="125"/>
      <c r="NHM80" s="125"/>
      <c r="NHN80" s="125"/>
      <c r="NHO80" s="125"/>
      <c r="NHP80" s="125"/>
      <c r="NHQ80" s="125"/>
      <c r="NHR80" s="125"/>
      <c r="NHS80" s="125"/>
      <c r="NHT80" s="125"/>
      <c r="NHU80" s="125"/>
      <c r="NHV80" s="125"/>
      <c r="NHW80" s="125"/>
      <c r="NHX80" s="125"/>
      <c r="NHY80" s="125"/>
      <c r="NHZ80" s="125"/>
      <c r="NIA80" s="125"/>
      <c r="NIB80" s="125"/>
      <c r="NIC80" s="125"/>
      <c r="NID80" s="125"/>
      <c r="NIE80" s="125"/>
      <c r="NIF80" s="125"/>
      <c r="NIG80" s="125"/>
      <c r="NIH80" s="125"/>
      <c r="NII80" s="125"/>
      <c r="NIJ80" s="125"/>
      <c r="NIK80" s="125"/>
      <c r="NIL80" s="125"/>
      <c r="NIM80" s="125"/>
      <c r="NIN80" s="125"/>
      <c r="NIO80" s="125"/>
      <c r="NIP80" s="125"/>
      <c r="NIQ80" s="125"/>
      <c r="NIR80" s="125"/>
      <c r="NIS80" s="125"/>
      <c r="NIT80" s="125"/>
      <c r="NIU80" s="125"/>
      <c r="NIV80" s="125"/>
      <c r="NIW80" s="125"/>
      <c r="NIX80" s="125"/>
      <c r="NIY80" s="125"/>
      <c r="NIZ80" s="125"/>
      <c r="NJA80" s="125"/>
      <c r="NJB80" s="125"/>
      <c r="NJC80" s="125"/>
      <c r="NJD80" s="125"/>
      <c r="NJE80" s="125"/>
      <c r="NJF80" s="125"/>
      <c r="NJG80" s="125"/>
      <c r="NJH80" s="125"/>
      <c r="NJI80" s="125"/>
      <c r="NJJ80" s="125"/>
      <c r="NJK80" s="125"/>
      <c r="NJL80" s="125"/>
      <c r="NJM80" s="125"/>
      <c r="NJN80" s="125"/>
      <c r="NJO80" s="125"/>
      <c r="NJP80" s="125"/>
      <c r="NJQ80" s="125"/>
      <c r="NJR80" s="125"/>
      <c r="NJS80" s="125"/>
      <c r="NJT80" s="125"/>
      <c r="NJU80" s="125"/>
      <c r="NJV80" s="125"/>
      <c r="NJW80" s="125"/>
      <c r="NJX80" s="125"/>
      <c r="NJY80" s="125"/>
      <c r="NJZ80" s="125"/>
      <c r="NKA80" s="125"/>
      <c r="NKB80" s="125"/>
      <c r="NKC80" s="125"/>
      <c r="NKD80" s="125"/>
      <c r="NKE80" s="125"/>
      <c r="NKF80" s="125"/>
      <c r="NKG80" s="125"/>
      <c r="NKH80" s="125"/>
      <c r="NKI80" s="125"/>
      <c r="NKJ80" s="125"/>
      <c r="NKK80" s="125"/>
      <c r="NKL80" s="125"/>
      <c r="NKM80" s="125"/>
      <c r="NKN80" s="125"/>
      <c r="NKO80" s="125"/>
      <c r="NKP80" s="125"/>
      <c r="NKQ80" s="125"/>
      <c r="NKR80" s="125"/>
      <c r="NKS80" s="125"/>
      <c r="NKT80" s="125"/>
      <c r="NKU80" s="125"/>
      <c r="NKV80" s="125"/>
      <c r="NKW80" s="125"/>
      <c r="NKX80" s="125"/>
      <c r="NKY80" s="125"/>
      <c r="NKZ80" s="125"/>
      <c r="NLA80" s="125"/>
      <c r="NLB80" s="125"/>
      <c r="NLC80" s="125"/>
      <c r="NLD80" s="125"/>
      <c r="NLE80" s="125"/>
      <c r="NLF80" s="125"/>
      <c r="NLG80" s="125"/>
      <c r="NLH80" s="125"/>
      <c r="NLI80" s="125"/>
      <c r="NLJ80" s="125"/>
      <c r="NLK80" s="125"/>
      <c r="NLL80" s="125"/>
      <c r="NLM80" s="125"/>
      <c r="NLN80" s="125"/>
      <c r="NLO80" s="125"/>
      <c r="NLP80" s="125"/>
      <c r="NLQ80" s="125"/>
      <c r="NLR80" s="125"/>
      <c r="NLS80" s="125"/>
      <c r="NLT80" s="125"/>
      <c r="NLU80" s="125"/>
      <c r="NLV80" s="125"/>
      <c r="NLW80" s="125"/>
      <c r="NLX80" s="125"/>
      <c r="NLY80" s="125"/>
      <c r="NLZ80" s="125"/>
      <c r="NMA80" s="125"/>
      <c r="NMB80" s="125"/>
      <c r="NMC80" s="125"/>
      <c r="NMD80" s="125"/>
      <c r="NME80" s="125"/>
      <c r="NMF80" s="125"/>
      <c r="NMG80" s="125"/>
      <c r="NMH80" s="125"/>
      <c r="NMI80" s="125"/>
      <c r="NMJ80" s="125"/>
      <c r="NMK80" s="125"/>
      <c r="NML80" s="125"/>
      <c r="NMM80" s="125"/>
      <c r="NMN80" s="125"/>
      <c r="NMO80" s="125"/>
      <c r="NMP80" s="125"/>
      <c r="NMQ80" s="125"/>
      <c r="NMR80" s="125"/>
      <c r="NMS80" s="125"/>
      <c r="NMT80" s="125"/>
      <c r="NMU80" s="125"/>
      <c r="NMV80" s="125"/>
      <c r="NMW80" s="125"/>
      <c r="NMX80" s="125"/>
      <c r="NMY80" s="125"/>
      <c r="NMZ80" s="125"/>
      <c r="NNA80" s="125"/>
      <c r="NNB80" s="125"/>
      <c r="NNC80" s="125"/>
      <c r="NND80" s="125"/>
      <c r="NNE80" s="125"/>
      <c r="NNF80" s="125"/>
      <c r="NNG80" s="125"/>
      <c r="NNH80" s="125"/>
      <c r="NNI80" s="125"/>
      <c r="NNJ80" s="125"/>
      <c r="NNK80" s="125"/>
      <c r="NNL80" s="125"/>
      <c r="NNM80" s="125"/>
      <c r="NNN80" s="125"/>
      <c r="NNO80" s="125"/>
      <c r="NNP80" s="125"/>
      <c r="NNQ80" s="125"/>
      <c r="NNR80" s="125"/>
      <c r="NNS80" s="125"/>
      <c r="NNT80" s="125"/>
      <c r="NNU80" s="125"/>
      <c r="NNV80" s="125"/>
      <c r="NNW80" s="125"/>
      <c r="NNX80" s="125"/>
      <c r="NNY80" s="125"/>
      <c r="NNZ80" s="125"/>
      <c r="NOA80" s="125"/>
      <c r="NOB80" s="125"/>
      <c r="NOC80" s="125"/>
      <c r="NOD80" s="125"/>
      <c r="NOE80" s="125"/>
      <c r="NOF80" s="125"/>
      <c r="NOG80" s="125"/>
      <c r="NOH80" s="125"/>
      <c r="NOI80" s="125"/>
      <c r="NOJ80" s="125"/>
      <c r="NOK80" s="125"/>
      <c r="NOL80" s="125"/>
      <c r="NOM80" s="125"/>
      <c r="NON80" s="125"/>
      <c r="NOO80" s="125"/>
      <c r="NOP80" s="125"/>
      <c r="NOQ80" s="125"/>
      <c r="NOR80" s="125"/>
      <c r="NOS80" s="125"/>
      <c r="NOT80" s="125"/>
      <c r="NOU80" s="125"/>
      <c r="NOV80" s="125"/>
      <c r="NOW80" s="125"/>
      <c r="NOX80" s="125"/>
      <c r="NOY80" s="125"/>
      <c r="NOZ80" s="125"/>
      <c r="NPA80" s="125"/>
      <c r="NPB80" s="125"/>
      <c r="NPC80" s="125"/>
      <c r="NPD80" s="125"/>
      <c r="NPE80" s="125"/>
      <c r="NPF80" s="125"/>
      <c r="NPG80" s="125"/>
      <c r="NPH80" s="125"/>
      <c r="NPI80" s="125"/>
      <c r="NPJ80" s="125"/>
      <c r="NPK80" s="125"/>
      <c r="NPL80" s="125"/>
      <c r="NPM80" s="125"/>
      <c r="NPN80" s="125"/>
      <c r="NPO80" s="125"/>
      <c r="NPP80" s="125"/>
      <c r="NPQ80" s="125"/>
      <c r="NPR80" s="125"/>
      <c r="NPS80" s="125"/>
      <c r="NPT80" s="125"/>
      <c r="NPU80" s="125"/>
      <c r="NPV80" s="125"/>
      <c r="NPW80" s="125"/>
      <c r="NPX80" s="125"/>
      <c r="NPY80" s="125"/>
      <c r="NPZ80" s="125"/>
      <c r="NQA80" s="125"/>
      <c r="NQB80" s="125"/>
      <c r="NQC80" s="125"/>
      <c r="NQD80" s="125"/>
      <c r="NQE80" s="125"/>
      <c r="NQF80" s="125"/>
      <c r="NQG80" s="125"/>
      <c r="NQH80" s="125"/>
      <c r="NQI80" s="125"/>
      <c r="NQJ80" s="125"/>
      <c r="NQK80" s="125"/>
      <c r="NQL80" s="125"/>
      <c r="NQM80" s="125"/>
      <c r="NQN80" s="125"/>
      <c r="NQO80" s="125"/>
      <c r="NQP80" s="125"/>
      <c r="NQQ80" s="125"/>
      <c r="NQR80" s="125"/>
      <c r="NQS80" s="125"/>
      <c r="NQT80" s="125"/>
      <c r="NQU80" s="125"/>
      <c r="NQV80" s="125"/>
      <c r="NQW80" s="125"/>
      <c r="NQX80" s="125"/>
      <c r="NQY80" s="125"/>
      <c r="NQZ80" s="125"/>
      <c r="NRA80" s="125"/>
      <c r="NRB80" s="125"/>
      <c r="NRC80" s="125"/>
      <c r="NRD80" s="125"/>
      <c r="NRE80" s="125"/>
      <c r="NRF80" s="125"/>
      <c r="NRG80" s="125"/>
      <c r="NRH80" s="125"/>
      <c r="NRI80" s="125"/>
      <c r="NRJ80" s="125"/>
      <c r="NRK80" s="125"/>
      <c r="NRL80" s="125"/>
      <c r="NRM80" s="125"/>
      <c r="NRN80" s="125"/>
      <c r="NRO80" s="125"/>
      <c r="NRP80" s="125"/>
      <c r="NRQ80" s="125"/>
      <c r="NRR80" s="125"/>
      <c r="NRS80" s="125"/>
      <c r="NRT80" s="125"/>
      <c r="NRU80" s="125"/>
      <c r="NRV80" s="125"/>
      <c r="NRW80" s="125"/>
      <c r="NRX80" s="125"/>
      <c r="NRY80" s="125"/>
      <c r="NRZ80" s="125"/>
      <c r="NSA80" s="125"/>
      <c r="NSB80" s="125"/>
      <c r="NSC80" s="125"/>
      <c r="NSD80" s="125"/>
      <c r="NSE80" s="125"/>
      <c r="NSF80" s="125"/>
      <c r="NSG80" s="125"/>
      <c r="NSH80" s="125"/>
      <c r="NSI80" s="125"/>
      <c r="NSJ80" s="125"/>
      <c r="NSK80" s="125"/>
      <c r="NSL80" s="125"/>
      <c r="NSM80" s="125"/>
      <c r="NSN80" s="125"/>
      <c r="NSO80" s="125"/>
      <c r="NSP80" s="125"/>
      <c r="NSQ80" s="125"/>
      <c r="NSR80" s="125"/>
      <c r="NSS80" s="125"/>
      <c r="NST80" s="125"/>
      <c r="NSU80" s="125"/>
      <c r="NSV80" s="125"/>
      <c r="NSW80" s="125"/>
      <c r="NSX80" s="125"/>
      <c r="NSY80" s="125"/>
      <c r="NSZ80" s="125"/>
      <c r="NTA80" s="125"/>
      <c r="NTB80" s="125"/>
      <c r="NTC80" s="125"/>
      <c r="NTD80" s="125"/>
      <c r="NTE80" s="125"/>
      <c r="NTF80" s="125"/>
      <c r="NTG80" s="125"/>
      <c r="NTH80" s="125"/>
      <c r="NTI80" s="125"/>
      <c r="NTJ80" s="125"/>
      <c r="NTK80" s="125"/>
      <c r="NTL80" s="125"/>
      <c r="NTM80" s="125"/>
      <c r="NTN80" s="125"/>
      <c r="NTO80" s="125"/>
      <c r="NTP80" s="125"/>
      <c r="NTQ80" s="125"/>
      <c r="NTR80" s="125"/>
      <c r="NTS80" s="125"/>
      <c r="NTT80" s="125"/>
      <c r="NTU80" s="125"/>
      <c r="NTV80" s="125"/>
      <c r="NTW80" s="125"/>
      <c r="NTX80" s="125"/>
      <c r="NTY80" s="125"/>
      <c r="NTZ80" s="125"/>
      <c r="NUA80" s="125"/>
      <c r="NUB80" s="125"/>
      <c r="NUC80" s="125"/>
      <c r="NUD80" s="125"/>
      <c r="NUE80" s="125"/>
      <c r="NUF80" s="125"/>
      <c r="NUG80" s="125"/>
      <c r="NUH80" s="125"/>
      <c r="NUI80" s="125"/>
      <c r="NUJ80" s="125"/>
      <c r="NUK80" s="125"/>
      <c r="NUL80" s="125"/>
      <c r="NUM80" s="125"/>
      <c r="NUN80" s="125"/>
      <c r="NUO80" s="125"/>
      <c r="NUP80" s="125"/>
      <c r="NUQ80" s="125"/>
      <c r="NUR80" s="125"/>
      <c r="NUS80" s="125"/>
      <c r="NUT80" s="125"/>
      <c r="NUU80" s="125"/>
      <c r="NUV80" s="125"/>
      <c r="NUW80" s="125"/>
      <c r="NUX80" s="125"/>
      <c r="NUY80" s="125"/>
      <c r="NUZ80" s="125"/>
      <c r="NVA80" s="125"/>
      <c r="NVB80" s="125"/>
      <c r="NVC80" s="125"/>
      <c r="NVD80" s="125"/>
      <c r="NVE80" s="125"/>
      <c r="NVF80" s="125"/>
      <c r="NVG80" s="125"/>
      <c r="NVH80" s="125"/>
      <c r="NVI80" s="125"/>
      <c r="NVJ80" s="125"/>
      <c r="NVK80" s="125"/>
      <c r="NVL80" s="125"/>
      <c r="NVM80" s="125"/>
      <c r="NVN80" s="125"/>
      <c r="NVO80" s="125"/>
      <c r="NVP80" s="125"/>
      <c r="NVQ80" s="125"/>
      <c r="NVR80" s="125"/>
      <c r="NVS80" s="125"/>
      <c r="NVT80" s="125"/>
      <c r="NVU80" s="125"/>
      <c r="NVV80" s="125"/>
      <c r="NVW80" s="125"/>
      <c r="NVX80" s="125"/>
      <c r="NVY80" s="125"/>
      <c r="NVZ80" s="125"/>
      <c r="NWA80" s="125"/>
      <c r="NWB80" s="125"/>
      <c r="NWC80" s="125"/>
      <c r="NWD80" s="125"/>
      <c r="NWE80" s="125"/>
      <c r="NWF80" s="125"/>
      <c r="NWG80" s="125"/>
      <c r="NWH80" s="125"/>
      <c r="NWI80" s="125"/>
      <c r="NWJ80" s="125"/>
      <c r="NWK80" s="125"/>
      <c r="NWL80" s="125"/>
      <c r="NWM80" s="125"/>
      <c r="NWN80" s="125"/>
      <c r="NWO80" s="125"/>
      <c r="NWP80" s="125"/>
      <c r="NWQ80" s="125"/>
      <c r="NWR80" s="125"/>
      <c r="NWS80" s="125"/>
      <c r="NWT80" s="125"/>
      <c r="NWU80" s="125"/>
      <c r="NWV80" s="125"/>
      <c r="NWW80" s="125"/>
      <c r="NWX80" s="125"/>
      <c r="NWY80" s="125"/>
      <c r="NWZ80" s="125"/>
      <c r="NXA80" s="125"/>
      <c r="NXB80" s="125"/>
      <c r="NXC80" s="125"/>
      <c r="NXD80" s="125"/>
      <c r="NXE80" s="125"/>
      <c r="NXF80" s="125"/>
      <c r="NXG80" s="125"/>
      <c r="NXH80" s="125"/>
      <c r="NXI80" s="125"/>
      <c r="NXJ80" s="125"/>
      <c r="NXK80" s="125"/>
      <c r="NXL80" s="125"/>
      <c r="NXM80" s="125"/>
      <c r="NXN80" s="125"/>
      <c r="NXO80" s="125"/>
      <c r="NXP80" s="125"/>
      <c r="NXQ80" s="125"/>
      <c r="NXR80" s="125"/>
      <c r="NXS80" s="125"/>
      <c r="NXT80" s="125"/>
      <c r="NXU80" s="125"/>
      <c r="NXV80" s="125"/>
      <c r="NXW80" s="125"/>
      <c r="NXX80" s="125"/>
      <c r="NXY80" s="125"/>
      <c r="NXZ80" s="125"/>
      <c r="NYA80" s="125"/>
      <c r="NYB80" s="125"/>
      <c r="NYC80" s="125"/>
      <c r="NYD80" s="125"/>
      <c r="NYE80" s="125"/>
      <c r="NYF80" s="125"/>
      <c r="NYG80" s="125"/>
      <c r="NYH80" s="125"/>
      <c r="NYI80" s="125"/>
      <c r="NYJ80" s="125"/>
      <c r="NYK80" s="125"/>
      <c r="NYL80" s="125"/>
      <c r="NYM80" s="125"/>
      <c r="NYN80" s="125"/>
      <c r="NYO80" s="125"/>
      <c r="NYP80" s="125"/>
      <c r="NYQ80" s="125"/>
      <c r="NYR80" s="125"/>
      <c r="NYS80" s="125"/>
      <c r="NYT80" s="125"/>
      <c r="NYU80" s="125"/>
      <c r="NYV80" s="125"/>
      <c r="NYW80" s="125"/>
      <c r="NYX80" s="125"/>
      <c r="NYY80" s="125"/>
      <c r="NYZ80" s="125"/>
      <c r="NZA80" s="125"/>
      <c r="NZB80" s="125"/>
      <c r="NZC80" s="125"/>
      <c r="NZD80" s="125"/>
      <c r="NZE80" s="125"/>
      <c r="NZF80" s="125"/>
      <c r="NZG80" s="125"/>
      <c r="NZH80" s="125"/>
      <c r="NZI80" s="125"/>
      <c r="NZJ80" s="125"/>
      <c r="NZK80" s="125"/>
      <c r="NZL80" s="125"/>
      <c r="NZM80" s="125"/>
      <c r="NZN80" s="125"/>
      <c r="NZO80" s="125"/>
      <c r="NZP80" s="125"/>
      <c r="NZQ80" s="125"/>
      <c r="NZR80" s="125"/>
      <c r="NZS80" s="125"/>
      <c r="NZT80" s="125"/>
      <c r="NZU80" s="125"/>
      <c r="NZV80" s="125"/>
      <c r="NZW80" s="125"/>
      <c r="NZX80" s="125"/>
      <c r="NZY80" s="125"/>
      <c r="NZZ80" s="125"/>
      <c r="OAA80" s="125"/>
      <c r="OAB80" s="125"/>
      <c r="OAC80" s="125"/>
      <c r="OAD80" s="125"/>
      <c r="OAE80" s="125"/>
      <c r="OAF80" s="125"/>
      <c r="OAG80" s="125"/>
      <c r="OAH80" s="125"/>
      <c r="OAI80" s="125"/>
      <c r="OAJ80" s="125"/>
      <c r="OAK80" s="125"/>
      <c r="OAL80" s="125"/>
      <c r="OAM80" s="125"/>
      <c r="OAN80" s="125"/>
      <c r="OAO80" s="125"/>
      <c r="OAP80" s="125"/>
      <c r="OAQ80" s="125"/>
      <c r="OAR80" s="125"/>
      <c r="OAS80" s="125"/>
      <c r="OAT80" s="125"/>
      <c r="OAU80" s="125"/>
      <c r="OAV80" s="125"/>
      <c r="OAW80" s="125"/>
      <c r="OAX80" s="125"/>
      <c r="OAY80" s="125"/>
      <c r="OAZ80" s="125"/>
      <c r="OBA80" s="125"/>
      <c r="OBB80" s="125"/>
      <c r="OBC80" s="125"/>
      <c r="OBD80" s="125"/>
      <c r="OBE80" s="125"/>
      <c r="OBF80" s="125"/>
      <c r="OBG80" s="125"/>
      <c r="OBH80" s="125"/>
      <c r="OBI80" s="125"/>
      <c r="OBJ80" s="125"/>
      <c r="OBK80" s="125"/>
      <c r="OBL80" s="125"/>
      <c r="OBM80" s="125"/>
      <c r="OBN80" s="125"/>
      <c r="OBO80" s="125"/>
      <c r="OBP80" s="125"/>
      <c r="OBQ80" s="125"/>
      <c r="OBR80" s="125"/>
      <c r="OBS80" s="125"/>
      <c r="OBT80" s="125"/>
      <c r="OBU80" s="125"/>
      <c r="OBV80" s="125"/>
      <c r="OBW80" s="125"/>
      <c r="OBX80" s="125"/>
      <c r="OBY80" s="125"/>
      <c r="OBZ80" s="125"/>
      <c r="OCA80" s="125"/>
      <c r="OCB80" s="125"/>
      <c r="OCC80" s="125"/>
      <c r="OCD80" s="125"/>
      <c r="OCE80" s="125"/>
      <c r="OCF80" s="125"/>
      <c r="OCG80" s="125"/>
      <c r="OCH80" s="125"/>
      <c r="OCI80" s="125"/>
      <c r="OCJ80" s="125"/>
      <c r="OCK80" s="125"/>
      <c r="OCL80" s="125"/>
      <c r="OCM80" s="125"/>
      <c r="OCN80" s="125"/>
      <c r="OCO80" s="125"/>
      <c r="OCP80" s="125"/>
      <c r="OCQ80" s="125"/>
      <c r="OCR80" s="125"/>
      <c r="OCS80" s="125"/>
      <c r="OCT80" s="125"/>
      <c r="OCU80" s="125"/>
      <c r="OCV80" s="125"/>
      <c r="OCW80" s="125"/>
      <c r="OCX80" s="125"/>
      <c r="OCY80" s="125"/>
      <c r="OCZ80" s="125"/>
      <c r="ODA80" s="125"/>
      <c r="ODB80" s="125"/>
      <c r="ODC80" s="125"/>
      <c r="ODD80" s="125"/>
      <c r="ODE80" s="125"/>
      <c r="ODF80" s="125"/>
      <c r="ODG80" s="125"/>
      <c r="ODH80" s="125"/>
      <c r="ODI80" s="125"/>
      <c r="ODJ80" s="125"/>
      <c r="ODK80" s="125"/>
      <c r="ODL80" s="125"/>
      <c r="ODM80" s="125"/>
      <c r="ODN80" s="125"/>
      <c r="ODO80" s="125"/>
      <c r="ODP80" s="125"/>
      <c r="ODQ80" s="125"/>
      <c r="ODR80" s="125"/>
      <c r="ODS80" s="125"/>
      <c r="ODT80" s="125"/>
      <c r="ODU80" s="125"/>
      <c r="ODV80" s="125"/>
      <c r="ODW80" s="125"/>
      <c r="ODX80" s="125"/>
      <c r="ODY80" s="125"/>
      <c r="ODZ80" s="125"/>
      <c r="OEA80" s="125"/>
      <c r="OEB80" s="125"/>
      <c r="OEC80" s="125"/>
      <c r="OED80" s="125"/>
      <c r="OEE80" s="125"/>
      <c r="OEF80" s="125"/>
      <c r="OEG80" s="125"/>
      <c r="OEH80" s="125"/>
      <c r="OEI80" s="125"/>
      <c r="OEJ80" s="125"/>
      <c r="OEK80" s="125"/>
      <c r="OEL80" s="125"/>
      <c r="OEM80" s="125"/>
      <c r="OEN80" s="125"/>
      <c r="OEO80" s="125"/>
      <c r="OEP80" s="125"/>
      <c r="OEQ80" s="125"/>
      <c r="OER80" s="125"/>
      <c r="OES80" s="125"/>
      <c r="OET80" s="125"/>
      <c r="OEU80" s="125"/>
      <c r="OEV80" s="125"/>
      <c r="OEW80" s="125"/>
      <c r="OEX80" s="125"/>
      <c r="OEY80" s="125"/>
      <c r="OEZ80" s="125"/>
      <c r="OFA80" s="125"/>
      <c r="OFB80" s="125"/>
      <c r="OFC80" s="125"/>
      <c r="OFD80" s="125"/>
      <c r="OFE80" s="125"/>
      <c r="OFF80" s="125"/>
      <c r="OFG80" s="125"/>
      <c r="OFH80" s="125"/>
      <c r="OFI80" s="125"/>
      <c r="OFJ80" s="125"/>
      <c r="OFK80" s="125"/>
      <c r="OFL80" s="125"/>
      <c r="OFM80" s="125"/>
      <c r="OFN80" s="125"/>
      <c r="OFO80" s="125"/>
      <c r="OFP80" s="125"/>
      <c r="OFQ80" s="125"/>
      <c r="OFR80" s="125"/>
      <c r="OFS80" s="125"/>
      <c r="OFT80" s="125"/>
      <c r="OFU80" s="125"/>
      <c r="OFV80" s="125"/>
      <c r="OFW80" s="125"/>
      <c r="OFX80" s="125"/>
      <c r="OFY80" s="125"/>
      <c r="OFZ80" s="125"/>
      <c r="OGA80" s="125"/>
      <c r="OGB80" s="125"/>
      <c r="OGC80" s="125"/>
      <c r="OGD80" s="125"/>
      <c r="OGE80" s="125"/>
      <c r="OGF80" s="125"/>
      <c r="OGG80" s="125"/>
      <c r="OGH80" s="125"/>
      <c r="OGI80" s="125"/>
      <c r="OGJ80" s="125"/>
      <c r="OGK80" s="125"/>
      <c r="OGL80" s="125"/>
      <c r="OGM80" s="125"/>
      <c r="OGN80" s="125"/>
      <c r="OGO80" s="125"/>
      <c r="OGP80" s="125"/>
      <c r="OGQ80" s="125"/>
      <c r="OGR80" s="125"/>
      <c r="OGS80" s="125"/>
      <c r="OGT80" s="125"/>
      <c r="OGU80" s="125"/>
      <c r="OGV80" s="125"/>
      <c r="OGW80" s="125"/>
      <c r="OGX80" s="125"/>
      <c r="OGY80" s="125"/>
      <c r="OGZ80" s="125"/>
      <c r="OHA80" s="125"/>
      <c r="OHB80" s="125"/>
      <c r="OHC80" s="125"/>
      <c r="OHD80" s="125"/>
      <c r="OHE80" s="125"/>
      <c r="OHF80" s="125"/>
      <c r="OHG80" s="125"/>
      <c r="OHH80" s="125"/>
      <c r="OHI80" s="125"/>
      <c r="OHJ80" s="125"/>
      <c r="OHK80" s="125"/>
      <c r="OHL80" s="125"/>
      <c r="OHM80" s="125"/>
      <c r="OHN80" s="125"/>
      <c r="OHO80" s="125"/>
      <c r="OHP80" s="125"/>
      <c r="OHQ80" s="125"/>
      <c r="OHR80" s="125"/>
      <c r="OHS80" s="125"/>
      <c r="OHT80" s="125"/>
      <c r="OHU80" s="125"/>
      <c r="OHV80" s="125"/>
      <c r="OHW80" s="125"/>
      <c r="OHX80" s="125"/>
      <c r="OHY80" s="125"/>
      <c r="OHZ80" s="125"/>
      <c r="OIA80" s="125"/>
      <c r="OIB80" s="125"/>
      <c r="OIC80" s="125"/>
      <c r="OID80" s="125"/>
      <c r="OIE80" s="125"/>
      <c r="OIF80" s="125"/>
      <c r="OIG80" s="125"/>
      <c r="OIH80" s="125"/>
      <c r="OII80" s="125"/>
      <c r="OIJ80" s="125"/>
      <c r="OIK80" s="125"/>
      <c r="OIL80" s="125"/>
      <c r="OIM80" s="125"/>
      <c r="OIN80" s="125"/>
      <c r="OIO80" s="125"/>
      <c r="OIP80" s="125"/>
      <c r="OIQ80" s="125"/>
      <c r="OIR80" s="125"/>
      <c r="OIS80" s="125"/>
      <c r="OIT80" s="125"/>
      <c r="OIU80" s="125"/>
      <c r="OIV80" s="125"/>
      <c r="OIW80" s="125"/>
      <c r="OIX80" s="125"/>
      <c r="OIY80" s="125"/>
      <c r="OIZ80" s="125"/>
      <c r="OJA80" s="125"/>
      <c r="OJB80" s="125"/>
      <c r="OJC80" s="125"/>
      <c r="OJD80" s="125"/>
      <c r="OJE80" s="125"/>
      <c r="OJF80" s="125"/>
      <c r="OJG80" s="125"/>
      <c r="OJH80" s="125"/>
      <c r="OJI80" s="125"/>
      <c r="OJJ80" s="125"/>
      <c r="OJK80" s="125"/>
      <c r="OJL80" s="125"/>
      <c r="OJM80" s="125"/>
      <c r="OJN80" s="125"/>
      <c r="OJO80" s="125"/>
      <c r="OJP80" s="125"/>
      <c r="OJQ80" s="125"/>
      <c r="OJR80" s="125"/>
      <c r="OJS80" s="125"/>
      <c r="OJT80" s="125"/>
      <c r="OJU80" s="125"/>
      <c r="OJV80" s="125"/>
      <c r="OJW80" s="125"/>
      <c r="OJX80" s="125"/>
      <c r="OJY80" s="125"/>
      <c r="OJZ80" s="125"/>
      <c r="OKA80" s="125"/>
      <c r="OKB80" s="125"/>
      <c r="OKC80" s="125"/>
      <c r="OKD80" s="125"/>
      <c r="OKE80" s="125"/>
      <c r="OKF80" s="125"/>
      <c r="OKG80" s="125"/>
      <c r="OKH80" s="125"/>
      <c r="OKI80" s="125"/>
      <c r="OKJ80" s="125"/>
      <c r="OKK80" s="125"/>
      <c r="OKL80" s="125"/>
      <c r="OKM80" s="125"/>
      <c r="OKN80" s="125"/>
      <c r="OKO80" s="125"/>
      <c r="OKP80" s="125"/>
      <c r="OKQ80" s="125"/>
      <c r="OKR80" s="125"/>
      <c r="OKS80" s="125"/>
      <c r="OKT80" s="125"/>
      <c r="OKU80" s="125"/>
      <c r="OKV80" s="125"/>
      <c r="OKW80" s="125"/>
      <c r="OKX80" s="125"/>
      <c r="OKY80" s="125"/>
      <c r="OKZ80" s="125"/>
      <c r="OLA80" s="125"/>
      <c r="OLB80" s="125"/>
      <c r="OLC80" s="125"/>
      <c r="OLD80" s="125"/>
      <c r="OLE80" s="125"/>
      <c r="OLF80" s="125"/>
      <c r="OLG80" s="125"/>
      <c r="OLH80" s="125"/>
      <c r="OLI80" s="125"/>
      <c r="OLJ80" s="125"/>
      <c r="OLK80" s="125"/>
      <c r="OLL80" s="125"/>
      <c r="OLM80" s="125"/>
      <c r="OLN80" s="125"/>
      <c r="OLO80" s="125"/>
      <c r="OLP80" s="125"/>
      <c r="OLQ80" s="125"/>
      <c r="OLR80" s="125"/>
      <c r="OLS80" s="125"/>
      <c r="OLT80" s="125"/>
      <c r="OLU80" s="125"/>
      <c r="OLV80" s="125"/>
      <c r="OLW80" s="125"/>
      <c r="OLX80" s="125"/>
      <c r="OLY80" s="125"/>
      <c r="OLZ80" s="125"/>
      <c r="OMA80" s="125"/>
      <c r="OMB80" s="125"/>
      <c r="OMC80" s="125"/>
      <c r="OMD80" s="125"/>
      <c r="OME80" s="125"/>
      <c r="OMF80" s="125"/>
      <c r="OMG80" s="125"/>
      <c r="OMH80" s="125"/>
      <c r="OMI80" s="125"/>
      <c r="OMJ80" s="125"/>
      <c r="OMK80" s="125"/>
      <c r="OML80" s="125"/>
      <c r="OMM80" s="125"/>
      <c r="OMN80" s="125"/>
      <c r="OMO80" s="125"/>
      <c r="OMP80" s="125"/>
      <c r="OMQ80" s="125"/>
      <c r="OMR80" s="125"/>
      <c r="OMS80" s="125"/>
      <c r="OMT80" s="125"/>
      <c r="OMU80" s="125"/>
      <c r="OMV80" s="125"/>
      <c r="OMW80" s="125"/>
      <c r="OMX80" s="125"/>
      <c r="OMY80" s="125"/>
      <c r="OMZ80" s="125"/>
      <c r="ONA80" s="125"/>
      <c r="ONB80" s="125"/>
      <c r="ONC80" s="125"/>
      <c r="OND80" s="125"/>
      <c r="ONE80" s="125"/>
      <c r="ONF80" s="125"/>
      <c r="ONG80" s="125"/>
      <c r="ONH80" s="125"/>
      <c r="ONI80" s="125"/>
      <c r="ONJ80" s="125"/>
      <c r="ONK80" s="125"/>
      <c r="ONL80" s="125"/>
      <c r="ONM80" s="125"/>
      <c r="ONN80" s="125"/>
      <c r="ONO80" s="125"/>
      <c r="ONP80" s="125"/>
      <c r="ONQ80" s="125"/>
      <c r="ONR80" s="125"/>
      <c r="ONS80" s="125"/>
      <c r="ONT80" s="125"/>
      <c r="ONU80" s="125"/>
      <c r="ONV80" s="125"/>
      <c r="ONW80" s="125"/>
      <c r="ONX80" s="125"/>
      <c r="ONY80" s="125"/>
      <c r="ONZ80" s="125"/>
      <c r="OOA80" s="125"/>
      <c r="OOB80" s="125"/>
      <c r="OOC80" s="125"/>
      <c r="OOD80" s="125"/>
      <c r="OOE80" s="125"/>
      <c r="OOF80" s="125"/>
      <c r="OOG80" s="125"/>
      <c r="OOH80" s="125"/>
      <c r="OOI80" s="125"/>
      <c r="OOJ80" s="125"/>
      <c r="OOK80" s="125"/>
      <c r="OOL80" s="125"/>
      <c r="OOM80" s="125"/>
      <c r="OON80" s="125"/>
      <c r="OOO80" s="125"/>
      <c r="OOP80" s="125"/>
      <c r="OOQ80" s="125"/>
      <c r="OOR80" s="125"/>
      <c r="OOS80" s="125"/>
      <c r="OOT80" s="125"/>
      <c r="OOU80" s="125"/>
      <c r="OOV80" s="125"/>
      <c r="OOW80" s="125"/>
      <c r="OOX80" s="125"/>
      <c r="OOY80" s="125"/>
      <c r="OOZ80" s="125"/>
      <c r="OPA80" s="125"/>
      <c r="OPB80" s="125"/>
      <c r="OPC80" s="125"/>
      <c r="OPD80" s="125"/>
      <c r="OPE80" s="125"/>
      <c r="OPF80" s="125"/>
      <c r="OPG80" s="125"/>
      <c r="OPH80" s="125"/>
      <c r="OPI80" s="125"/>
      <c r="OPJ80" s="125"/>
      <c r="OPK80" s="125"/>
      <c r="OPL80" s="125"/>
      <c r="OPM80" s="125"/>
      <c r="OPN80" s="125"/>
      <c r="OPO80" s="125"/>
      <c r="OPP80" s="125"/>
      <c r="OPQ80" s="125"/>
      <c r="OPR80" s="125"/>
      <c r="OPS80" s="125"/>
      <c r="OPT80" s="125"/>
      <c r="OPU80" s="125"/>
      <c r="OPV80" s="125"/>
      <c r="OPW80" s="125"/>
      <c r="OPX80" s="125"/>
      <c r="OPY80" s="125"/>
      <c r="OPZ80" s="125"/>
      <c r="OQA80" s="125"/>
      <c r="OQB80" s="125"/>
      <c r="OQC80" s="125"/>
      <c r="OQD80" s="125"/>
      <c r="OQE80" s="125"/>
      <c r="OQF80" s="125"/>
      <c r="OQG80" s="125"/>
      <c r="OQH80" s="125"/>
      <c r="OQI80" s="125"/>
      <c r="OQJ80" s="125"/>
      <c r="OQK80" s="125"/>
      <c r="OQL80" s="125"/>
      <c r="OQM80" s="125"/>
      <c r="OQN80" s="125"/>
      <c r="OQO80" s="125"/>
      <c r="OQP80" s="125"/>
      <c r="OQQ80" s="125"/>
      <c r="OQR80" s="125"/>
      <c r="OQS80" s="125"/>
      <c r="OQT80" s="125"/>
      <c r="OQU80" s="125"/>
      <c r="OQV80" s="125"/>
      <c r="OQW80" s="125"/>
      <c r="OQX80" s="125"/>
      <c r="OQY80" s="125"/>
      <c r="OQZ80" s="125"/>
      <c r="ORA80" s="125"/>
      <c r="ORB80" s="125"/>
      <c r="ORC80" s="125"/>
      <c r="ORD80" s="125"/>
      <c r="ORE80" s="125"/>
      <c r="ORF80" s="125"/>
      <c r="ORG80" s="125"/>
      <c r="ORH80" s="125"/>
      <c r="ORI80" s="125"/>
      <c r="ORJ80" s="125"/>
      <c r="ORK80" s="125"/>
      <c r="ORL80" s="125"/>
      <c r="ORM80" s="125"/>
      <c r="ORN80" s="125"/>
      <c r="ORO80" s="125"/>
      <c r="ORP80" s="125"/>
      <c r="ORQ80" s="125"/>
      <c r="ORR80" s="125"/>
      <c r="ORS80" s="125"/>
      <c r="ORT80" s="125"/>
      <c r="ORU80" s="125"/>
      <c r="ORV80" s="125"/>
      <c r="ORW80" s="125"/>
      <c r="ORX80" s="125"/>
      <c r="ORY80" s="125"/>
      <c r="ORZ80" s="125"/>
      <c r="OSA80" s="125"/>
      <c r="OSB80" s="125"/>
      <c r="OSC80" s="125"/>
      <c r="OSD80" s="125"/>
      <c r="OSE80" s="125"/>
      <c r="OSF80" s="125"/>
      <c r="OSG80" s="125"/>
      <c r="OSH80" s="125"/>
      <c r="OSI80" s="125"/>
      <c r="OSJ80" s="125"/>
      <c r="OSK80" s="125"/>
      <c r="OSL80" s="125"/>
      <c r="OSM80" s="125"/>
      <c r="OSN80" s="125"/>
      <c r="OSO80" s="125"/>
      <c r="OSP80" s="125"/>
      <c r="OSQ80" s="125"/>
      <c r="OSR80" s="125"/>
      <c r="OSS80" s="125"/>
      <c r="OST80" s="125"/>
      <c r="OSU80" s="125"/>
      <c r="OSV80" s="125"/>
      <c r="OSW80" s="125"/>
      <c r="OSX80" s="125"/>
      <c r="OSY80" s="125"/>
      <c r="OSZ80" s="125"/>
      <c r="OTA80" s="125"/>
      <c r="OTB80" s="125"/>
      <c r="OTC80" s="125"/>
      <c r="OTD80" s="125"/>
      <c r="OTE80" s="125"/>
      <c r="OTF80" s="125"/>
      <c r="OTG80" s="125"/>
      <c r="OTH80" s="125"/>
      <c r="OTI80" s="125"/>
      <c r="OTJ80" s="125"/>
      <c r="OTK80" s="125"/>
      <c r="OTL80" s="125"/>
      <c r="OTM80" s="125"/>
      <c r="OTN80" s="125"/>
      <c r="OTO80" s="125"/>
      <c r="OTP80" s="125"/>
      <c r="OTQ80" s="125"/>
      <c r="OTR80" s="125"/>
      <c r="OTS80" s="125"/>
      <c r="OTT80" s="125"/>
      <c r="OTU80" s="125"/>
      <c r="OTV80" s="125"/>
      <c r="OTW80" s="125"/>
      <c r="OTX80" s="125"/>
      <c r="OTY80" s="125"/>
      <c r="OTZ80" s="125"/>
      <c r="OUA80" s="125"/>
      <c r="OUB80" s="125"/>
      <c r="OUC80" s="125"/>
      <c r="OUD80" s="125"/>
      <c r="OUE80" s="125"/>
      <c r="OUF80" s="125"/>
      <c r="OUG80" s="125"/>
      <c r="OUH80" s="125"/>
      <c r="OUI80" s="125"/>
      <c r="OUJ80" s="125"/>
      <c r="OUK80" s="125"/>
      <c r="OUL80" s="125"/>
      <c r="OUM80" s="125"/>
      <c r="OUN80" s="125"/>
      <c r="OUO80" s="125"/>
      <c r="OUP80" s="125"/>
      <c r="OUQ80" s="125"/>
      <c r="OUR80" s="125"/>
      <c r="OUS80" s="125"/>
      <c r="OUT80" s="125"/>
      <c r="OUU80" s="125"/>
      <c r="OUV80" s="125"/>
      <c r="OUW80" s="125"/>
      <c r="OUX80" s="125"/>
      <c r="OUY80" s="125"/>
      <c r="OUZ80" s="125"/>
      <c r="OVA80" s="125"/>
      <c r="OVB80" s="125"/>
      <c r="OVC80" s="125"/>
      <c r="OVD80" s="125"/>
      <c r="OVE80" s="125"/>
      <c r="OVF80" s="125"/>
      <c r="OVG80" s="125"/>
      <c r="OVH80" s="125"/>
      <c r="OVI80" s="125"/>
      <c r="OVJ80" s="125"/>
      <c r="OVK80" s="125"/>
      <c r="OVL80" s="125"/>
      <c r="OVM80" s="125"/>
      <c r="OVN80" s="125"/>
      <c r="OVO80" s="125"/>
      <c r="OVP80" s="125"/>
      <c r="OVQ80" s="125"/>
      <c r="OVR80" s="125"/>
      <c r="OVS80" s="125"/>
      <c r="OVT80" s="125"/>
      <c r="OVU80" s="125"/>
      <c r="OVV80" s="125"/>
      <c r="OVW80" s="125"/>
      <c r="OVX80" s="125"/>
      <c r="OVY80" s="125"/>
      <c r="OVZ80" s="125"/>
      <c r="OWA80" s="125"/>
      <c r="OWB80" s="125"/>
      <c r="OWC80" s="125"/>
      <c r="OWD80" s="125"/>
      <c r="OWE80" s="125"/>
      <c r="OWF80" s="125"/>
      <c r="OWG80" s="125"/>
      <c r="OWH80" s="125"/>
      <c r="OWI80" s="125"/>
      <c r="OWJ80" s="125"/>
      <c r="OWK80" s="125"/>
      <c r="OWL80" s="125"/>
      <c r="OWM80" s="125"/>
      <c r="OWN80" s="125"/>
      <c r="OWO80" s="125"/>
      <c r="OWP80" s="125"/>
      <c r="OWQ80" s="125"/>
      <c r="OWR80" s="125"/>
      <c r="OWS80" s="125"/>
      <c r="OWT80" s="125"/>
      <c r="OWU80" s="125"/>
      <c r="OWV80" s="125"/>
      <c r="OWW80" s="125"/>
      <c r="OWX80" s="125"/>
      <c r="OWY80" s="125"/>
      <c r="OWZ80" s="125"/>
      <c r="OXA80" s="125"/>
      <c r="OXB80" s="125"/>
      <c r="OXC80" s="125"/>
      <c r="OXD80" s="125"/>
      <c r="OXE80" s="125"/>
      <c r="OXF80" s="125"/>
      <c r="OXG80" s="125"/>
      <c r="OXH80" s="125"/>
      <c r="OXI80" s="125"/>
      <c r="OXJ80" s="125"/>
      <c r="OXK80" s="125"/>
      <c r="OXL80" s="125"/>
      <c r="OXM80" s="125"/>
      <c r="OXN80" s="125"/>
      <c r="OXO80" s="125"/>
      <c r="OXP80" s="125"/>
      <c r="OXQ80" s="125"/>
      <c r="OXR80" s="125"/>
      <c r="OXS80" s="125"/>
      <c r="OXT80" s="125"/>
      <c r="OXU80" s="125"/>
      <c r="OXV80" s="125"/>
      <c r="OXW80" s="125"/>
      <c r="OXX80" s="125"/>
      <c r="OXY80" s="125"/>
      <c r="OXZ80" s="125"/>
      <c r="OYA80" s="125"/>
      <c r="OYB80" s="125"/>
      <c r="OYC80" s="125"/>
      <c r="OYD80" s="125"/>
      <c r="OYE80" s="125"/>
      <c r="OYF80" s="125"/>
      <c r="OYG80" s="125"/>
      <c r="OYH80" s="125"/>
      <c r="OYI80" s="125"/>
      <c r="OYJ80" s="125"/>
      <c r="OYK80" s="125"/>
      <c r="OYL80" s="125"/>
      <c r="OYM80" s="125"/>
      <c r="OYN80" s="125"/>
      <c r="OYO80" s="125"/>
      <c r="OYP80" s="125"/>
      <c r="OYQ80" s="125"/>
      <c r="OYR80" s="125"/>
      <c r="OYS80" s="125"/>
      <c r="OYT80" s="125"/>
      <c r="OYU80" s="125"/>
      <c r="OYV80" s="125"/>
      <c r="OYW80" s="125"/>
      <c r="OYX80" s="125"/>
      <c r="OYY80" s="125"/>
      <c r="OYZ80" s="125"/>
      <c r="OZA80" s="125"/>
      <c r="OZB80" s="125"/>
      <c r="OZC80" s="125"/>
      <c r="OZD80" s="125"/>
      <c r="OZE80" s="125"/>
      <c r="OZF80" s="125"/>
      <c r="OZG80" s="125"/>
      <c r="OZH80" s="125"/>
      <c r="OZI80" s="125"/>
      <c r="OZJ80" s="125"/>
      <c r="OZK80" s="125"/>
      <c r="OZL80" s="125"/>
      <c r="OZM80" s="125"/>
      <c r="OZN80" s="125"/>
      <c r="OZO80" s="125"/>
      <c r="OZP80" s="125"/>
      <c r="OZQ80" s="125"/>
      <c r="OZR80" s="125"/>
      <c r="OZS80" s="125"/>
      <c r="OZT80" s="125"/>
      <c r="OZU80" s="125"/>
      <c r="OZV80" s="125"/>
      <c r="OZW80" s="125"/>
      <c r="OZX80" s="125"/>
      <c r="OZY80" s="125"/>
      <c r="OZZ80" s="125"/>
      <c r="PAA80" s="125"/>
      <c r="PAB80" s="125"/>
      <c r="PAC80" s="125"/>
      <c r="PAD80" s="125"/>
      <c r="PAE80" s="125"/>
      <c r="PAF80" s="125"/>
      <c r="PAG80" s="125"/>
      <c r="PAH80" s="125"/>
      <c r="PAI80" s="125"/>
      <c r="PAJ80" s="125"/>
      <c r="PAK80" s="125"/>
      <c r="PAL80" s="125"/>
      <c r="PAM80" s="125"/>
      <c r="PAN80" s="125"/>
      <c r="PAO80" s="125"/>
      <c r="PAP80" s="125"/>
      <c r="PAQ80" s="125"/>
      <c r="PAR80" s="125"/>
      <c r="PAS80" s="125"/>
      <c r="PAT80" s="125"/>
      <c r="PAU80" s="125"/>
      <c r="PAV80" s="125"/>
      <c r="PAW80" s="125"/>
      <c r="PAX80" s="125"/>
      <c r="PAY80" s="125"/>
      <c r="PAZ80" s="125"/>
      <c r="PBA80" s="125"/>
      <c r="PBB80" s="125"/>
      <c r="PBC80" s="125"/>
      <c r="PBD80" s="125"/>
      <c r="PBE80" s="125"/>
      <c r="PBF80" s="125"/>
      <c r="PBG80" s="125"/>
      <c r="PBH80" s="125"/>
      <c r="PBI80" s="125"/>
      <c r="PBJ80" s="125"/>
      <c r="PBK80" s="125"/>
      <c r="PBL80" s="125"/>
      <c r="PBM80" s="125"/>
      <c r="PBN80" s="125"/>
      <c r="PBO80" s="125"/>
      <c r="PBP80" s="125"/>
      <c r="PBQ80" s="125"/>
      <c r="PBR80" s="125"/>
      <c r="PBS80" s="125"/>
      <c r="PBT80" s="125"/>
      <c r="PBU80" s="125"/>
      <c r="PBV80" s="125"/>
      <c r="PBW80" s="125"/>
      <c r="PBX80" s="125"/>
      <c r="PBY80" s="125"/>
      <c r="PBZ80" s="125"/>
      <c r="PCA80" s="125"/>
      <c r="PCB80" s="125"/>
      <c r="PCC80" s="125"/>
      <c r="PCD80" s="125"/>
      <c r="PCE80" s="125"/>
      <c r="PCF80" s="125"/>
      <c r="PCG80" s="125"/>
      <c r="PCH80" s="125"/>
      <c r="PCI80" s="125"/>
      <c r="PCJ80" s="125"/>
      <c r="PCK80" s="125"/>
      <c r="PCL80" s="125"/>
      <c r="PCM80" s="125"/>
      <c r="PCN80" s="125"/>
      <c r="PCO80" s="125"/>
      <c r="PCP80" s="125"/>
      <c r="PCQ80" s="125"/>
      <c r="PCR80" s="125"/>
      <c r="PCS80" s="125"/>
      <c r="PCT80" s="125"/>
      <c r="PCU80" s="125"/>
      <c r="PCV80" s="125"/>
      <c r="PCW80" s="125"/>
      <c r="PCX80" s="125"/>
      <c r="PCY80" s="125"/>
      <c r="PCZ80" s="125"/>
      <c r="PDA80" s="125"/>
      <c r="PDB80" s="125"/>
      <c r="PDC80" s="125"/>
      <c r="PDD80" s="125"/>
      <c r="PDE80" s="125"/>
      <c r="PDF80" s="125"/>
      <c r="PDG80" s="125"/>
      <c r="PDH80" s="125"/>
      <c r="PDI80" s="125"/>
      <c r="PDJ80" s="125"/>
      <c r="PDK80" s="125"/>
      <c r="PDL80" s="125"/>
      <c r="PDM80" s="125"/>
      <c r="PDN80" s="125"/>
      <c r="PDO80" s="125"/>
      <c r="PDP80" s="125"/>
      <c r="PDQ80" s="125"/>
      <c r="PDR80" s="125"/>
      <c r="PDS80" s="125"/>
      <c r="PDT80" s="125"/>
      <c r="PDU80" s="125"/>
      <c r="PDV80" s="125"/>
      <c r="PDW80" s="125"/>
      <c r="PDX80" s="125"/>
      <c r="PDY80" s="125"/>
      <c r="PDZ80" s="125"/>
      <c r="PEA80" s="125"/>
      <c r="PEB80" s="125"/>
      <c r="PEC80" s="125"/>
      <c r="PED80" s="125"/>
      <c r="PEE80" s="125"/>
      <c r="PEF80" s="125"/>
      <c r="PEG80" s="125"/>
      <c r="PEH80" s="125"/>
      <c r="PEI80" s="125"/>
      <c r="PEJ80" s="125"/>
      <c r="PEK80" s="125"/>
      <c r="PEL80" s="125"/>
      <c r="PEM80" s="125"/>
      <c r="PEN80" s="125"/>
      <c r="PEO80" s="125"/>
      <c r="PEP80" s="125"/>
      <c r="PEQ80" s="125"/>
      <c r="PER80" s="125"/>
      <c r="PES80" s="125"/>
      <c r="PET80" s="125"/>
      <c r="PEU80" s="125"/>
      <c r="PEV80" s="125"/>
      <c r="PEW80" s="125"/>
      <c r="PEX80" s="125"/>
      <c r="PEY80" s="125"/>
      <c r="PEZ80" s="125"/>
      <c r="PFA80" s="125"/>
      <c r="PFB80" s="125"/>
      <c r="PFC80" s="125"/>
      <c r="PFD80" s="125"/>
      <c r="PFE80" s="125"/>
      <c r="PFF80" s="125"/>
      <c r="PFG80" s="125"/>
      <c r="PFH80" s="125"/>
      <c r="PFI80" s="125"/>
      <c r="PFJ80" s="125"/>
      <c r="PFK80" s="125"/>
      <c r="PFL80" s="125"/>
      <c r="PFM80" s="125"/>
      <c r="PFN80" s="125"/>
      <c r="PFO80" s="125"/>
      <c r="PFP80" s="125"/>
      <c r="PFQ80" s="125"/>
      <c r="PFR80" s="125"/>
      <c r="PFS80" s="125"/>
      <c r="PFT80" s="125"/>
      <c r="PFU80" s="125"/>
      <c r="PFV80" s="125"/>
      <c r="PFW80" s="125"/>
      <c r="PFX80" s="125"/>
      <c r="PFY80" s="125"/>
      <c r="PFZ80" s="125"/>
      <c r="PGA80" s="125"/>
      <c r="PGB80" s="125"/>
      <c r="PGC80" s="125"/>
      <c r="PGD80" s="125"/>
      <c r="PGE80" s="125"/>
      <c r="PGF80" s="125"/>
      <c r="PGG80" s="125"/>
      <c r="PGH80" s="125"/>
      <c r="PGI80" s="125"/>
      <c r="PGJ80" s="125"/>
      <c r="PGK80" s="125"/>
      <c r="PGL80" s="125"/>
      <c r="PGM80" s="125"/>
      <c r="PGN80" s="125"/>
      <c r="PGO80" s="125"/>
      <c r="PGP80" s="125"/>
      <c r="PGQ80" s="125"/>
      <c r="PGR80" s="125"/>
      <c r="PGS80" s="125"/>
      <c r="PGT80" s="125"/>
      <c r="PGU80" s="125"/>
      <c r="PGV80" s="125"/>
      <c r="PGW80" s="125"/>
      <c r="PGX80" s="125"/>
      <c r="PGY80" s="125"/>
      <c r="PGZ80" s="125"/>
      <c r="PHA80" s="125"/>
      <c r="PHB80" s="125"/>
      <c r="PHC80" s="125"/>
      <c r="PHD80" s="125"/>
      <c r="PHE80" s="125"/>
      <c r="PHF80" s="125"/>
      <c r="PHG80" s="125"/>
      <c r="PHH80" s="125"/>
      <c r="PHI80" s="125"/>
      <c r="PHJ80" s="125"/>
      <c r="PHK80" s="125"/>
      <c r="PHL80" s="125"/>
      <c r="PHM80" s="125"/>
      <c r="PHN80" s="125"/>
      <c r="PHO80" s="125"/>
      <c r="PHP80" s="125"/>
      <c r="PHQ80" s="125"/>
      <c r="PHR80" s="125"/>
      <c r="PHS80" s="125"/>
      <c r="PHT80" s="125"/>
      <c r="PHU80" s="125"/>
      <c r="PHV80" s="125"/>
      <c r="PHW80" s="125"/>
      <c r="PHX80" s="125"/>
      <c r="PHY80" s="125"/>
      <c r="PHZ80" s="125"/>
      <c r="PIA80" s="125"/>
      <c r="PIB80" s="125"/>
      <c r="PIC80" s="125"/>
      <c r="PID80" s="125"/>
      <c r="PIE80" s="125"/>
      <c r="PIF80" s="125"/>
      <c r="PIG80" s="125"/>
      <c r="PIH80" s="125"/>
      <c r="PII80" s="125"/>
      <c r="PIJ80" s="125"/>
      <c r="PIK80" s="125"/>
      <c r="PIL80" s="125"/>
      <c r="PIM80" s="125"/>
      <c r="PIN80" s="125"/>
      <c r="PIO80" s="125"/>
      <c r="PIP80" s="125"/>
      <c r="PIQ80" s="125"/>
      <c r="PIR80" s="125"/>
      <c r="PIS80" s="125"/>
      <c r="PIT80" s="125"/>
      <c r="PIU80" s="125"/>
      <c r="PIV80" s="125"/>
      <c r="PIW80" s="125"/>
      <c r="PIX80" s="125"/>
      <c r="PIY80" s="125"/>
      <c r="PIZ80" s="125"/>
      <c r="PJA80" s="125"/>
      <c r="PJB80" s="125"/>
      <c r="PJC80" s="125"/>
      <c r="PJD80" s="125"/>
      <c r="PJE80" s="125"/>
      <c r="PJF80" s="125"/>
      <c r="PJG80" s="125"/>
      <c r="PJH80" s="125"/>
      <c r="PJI80" s="125"/>
      <c r="PJJ80" s="125"/>
      <c r="PJK80" s="125"/>
      <c r="PJL80" s="125"/>
      <c r="PJM80" s="125"/>
      <c r="PJN80" s="125"/>
      <c r="PJO80" s="125"/>
      <c r="PJP80" s="125"/>
      <c r="PJQ80" s="125"/>
      <c r="PJR80" s="125"/>
      <c r="PJS80" s="125"/>
      <c r="PJT80" s="125"/>
      <c r="PJU80" s="125"/>
      <c r="PJV80" s="125"/>
      <c r="PJW80" s="125"/>
      <c r="PJX80" s="125"/>
      <c r="PJY80" s="125"/>
      <c r="PJZ80" s="125"/>
      <c r="PKA80" s="125"/>
      <c r="PKB80" s="125"/>
      <c r="PKC80" s="125"/>
      <c r="PKD80" s="125"/>
      <c r="PKE80" s="125"/>
      <c r="PKF80" s="125"/>
      <c r="PKG80" s="125"/>
      <c r="PKH80" s="125"/>
      <c r="PKI80" s="125"/>
      <c r="PKJ80" s="125"/>
      <c r="PKK80" s="125"/>
      <c r="PKL80" s="125"/>
      <c r="PKM80" s="125"/>
      <c r="PKN80" s="125"/>
      <c r="PKO80" s="125"/>
      <c r="PKP80" s="125"/>
      <c r="PKQ80" s="125"/>
      <c r="PKR80" s="125"/>
      <c r="PKS80" s="125"/>
      <c r="PKT80" s="125"/>
      <c r="PKU80" s="125"/>
      <c r="PKV80" s="125"/>
      <c r="PKW80" s="125"/>
      <c r="PKX80" s="125"/>
      <c r="PKY80" s="125"/>
      <c r="PKZ80" s="125"/>
      <c r="PLA80" s="125"/>
      <c r="PLB80" s="125"/>
      <c r="PLC80" s="125"/>
      <c r="PLD80" s="125"/>
      <c r="PLE80" s="125"/>
      <c r="PLF80" s="125"/>
      <c r="PLG80" s="125"/>
      <c r="PLH80" s="125"/>
      <c r="PLI80" s="125"/>
      <c r="PLJ80" s="125"/>
      <c r="PLK80" s="125"/>
      <c r="PLL80" s="125"/>
      <c r="PLM80" s="125"/>
      <c r="PLN80" s="125"/>
      <c r="PLO80" s="125"/>
      <c r="PLP80" s="125"/>
      <c r="PLQ80" s="125"/>
      <c r="PLR80" s="125"/>
      <c r="PLS80" s="125"/>
      <c r="PLT80" s="125"/>
      <c r="PLU80" s="125"/>
      <c r="PLV80" s="125"/>
      <c r="PLW80" s="125"/>
      <c r="PLX80" s="125"/>
      <c r="PLY80" s="125"/>
      <c r="PLZ80" s="125"/>
      <c r="PMA80" s="125"/>
      <c r="PMB80" s="125"/>
      <c r="PMC80" s="125"/>
      <c r="PMD80" s="125"/>
      <c r="PME80" s="125"/>
      <c r="PMF80" s="125"/>
      <c r="PMG80" s="125"/>
      <c r="PMH80" s="125"/>
      <c r="PMI80" s="125"/>
      <c r="PMJ80" s="125"/>
      <c r="PMK80" s="125"/>
      <c r="PML80" s="125"/>
      <c r="PMM80" s="125"/>
      <c r="PMN80" s="125"/>
      <c r="PMO80" s="125"/>
      <c r="PMP80" s="125"/>
      <c r="PMQ80" s="125"/>
      <c r="PMR80" s="125"/>
      <c r="PMS80" s="125"/>
      <c r="PMT80" s="125"/>
      <c r="PMU80" s="125"/>
      <c r="PMV80" s="125"/>
      <c r="PMW80" s="125"/>
      <c r="PMX80" s="125"/>
      <c r="PMY80" s="125"/>
      <c r="PMZ80" s="125"/>
      <c r="PNA80" s="125"/>
      <c r="PNB80" s="125"/>
      <c r="PNC80" s="125"/>
      <c r="PND80" s="125"/>
      <c r="PNE80" s="125"/>
      <c r="PNF80" s="125"/>
      <c r="PNG80" s="125"/>
      <c r="PNH80" s="125"/>
      <c r="PNI80" s="125"/>
      <c r="PNJ80" s="125"/>
      <c r="PNK80" s="125"/>
      <c r="PNL80" s="125"/>
      <c r="PNM80" s="125"/>
      <c r="PNN80" s="125"/>
      <c r="PNO80" s="125"/>
      <c r="PNP80" s="125"/>
      <c r="PNQ80" s="125"/>
      <c r="PNR80" s="125"/>
      <c r="PNS80" s="125"/>
      <c r="PNT80" s="125"/>
      <c r="PNU80" s="125"/>
      <c r="PNV80" s="125"/>
      <c r="PNW80" s="125"/>
      <c r="PNX80" s="125"/>
      <c r="PNY80" s="125"/>
      <c r="PNZ80" s="125"/>
      <c r="POA80" s="125"/>
      <c r="POB80" s="125"/>
      <c r="POC80" s="125"/>
      <c r="POD80" s="125"/>
      <c r="POE80" s="125"/>
      <c r="POF80" s="125"/>
      <c r="POG80" s="125"/>
      <c r="POH80" s="125"/>
      <c r="POI80" s="125"/>
      <c r="POJ80" s="125"/>
      <c r="POK80" s="125"/>
      <c r="POL80" s="125"/>
      <c r="POM80" s="125"/>
      <c r="PON80" s="125"/>
      <c r="POO80" s="125"/>
      <c r="POP80" s="125"/>
      <c r="POQ80" s="125"/>
      <c r="POR80" s="125"/>
      <c r="POS80" s="125"/>
      <c r="POT80" s="125"/>
      <c r="POU80" s="125"/>
      <c r="POV80" s="125"/>
      <c r="POW80" s="125"/>
      <c r="POX80" s="125"/>
      <c r="POY80" s="125"/>
      <c r="POZ80" s="125"/>
      <c r="PPA80" s="125"/>
      <c r="PPB80" s="125"/>
      <c r="PPC80" s="125"/>
      <c r="PPD80" s="125"/>
      <c r="PPE80" s="125"/>
      <c r="PPF80" s="125"/>
      <c r="PPG80" s="125"/>
      <c r="PPH80" s="125"/>
      <c r="PPI80" s="125"/>
      <c r="PPJ80" s="125"/>
      <c r="PPK80" s="125"/>
      <c r="PPL80" s="125"/>
      <c r="PPM80" s="125"/>
      <c r="PPN80" s="125"/>
      <c r="PPO80" s="125"/>
      <c r="PPP80" s="125"/>
      <c r="PPQ80" s="125"/>
      <c r="PPR80" s="125"/>
      <c r="PPS80" s="125"/>
      <c r="PPT80" s="125"/>
      <c r="PPU80" s="125"/>
      <c r="PPV80" s="125"/>
      <c r="PPW80" s="125"/>
      <c r="PPX80" s="125"/>
      <c r="PPY80" s="125"/>
      <c r="PPZ80" s="125"/>
      <c r="PQA80" s="125"/>
      <c r="PQB80" s="125"/>
      <c r="PQC80" s="125"/>
      <c r="PQD80" s="125"/>
      <c r="PQE80" s="125"/>
      <c r="PQF80" s="125"/>
      <c r="PQG80" s="125"/>
      <c r="PQH80" s="125"/>
      <c r="PQI80" s="125"/>
      <c r="PQJ80" s="125"/>
      <c r="PQK80" s="125"/>
      <c r="PQL80" s="125"/>
      <c r="PQM80" s="125"/>
      <c r="PQN80" s="125"/>
      <c r="PQO80" s="125"/>
      <c r="PQP80" s="125"/>
      <c r="PQQ80" s="125"/>
      <c r="PQR80" s="125"/>
      <c r="PQS80" s="125"/>
      <c r="PQT80" s="125"/>
      <c r="PQU80" s="125"/>
      <c r="PQV80" s="125"/>
      <c r="PQW80" s="125"/>
      <c r="PQX80" s="125"/>
      <c r="PQY80" s="125"/>
      <c r="PQZ80" s="125"/>
      <c r="PRA80" s="125"/>
      <c r="PRB80" s="125"/>
      <c r="PRC80" s="125"/>
      <c r="PRD80" s="125"/>
      <c r="PRE80" s="125"/>
      <c r="PRF80" s="125"/>
      <c r="PRG80" s="125"/>
      <c r="PRH80" s="125"/>
      <c r="PRI80" s="125"/>
      <c r="PRJ80" s="125"/>
      <c r="PRK80" s="125"/>
      <c r="PRL80" s="125"/>
      <c r="PRM80" s="125"/>
      <c r="PRN80" s="125"/>
      <c r="PRO80" s="125"/>
      <c r="PRP80" s="125"/>
      <c r="PRQ80" s="125"/>
      <c r="PRR80" s="125"/>
      <c r="PRS80" s="125"/>
      <c r="PRT80" s="125"/>
      <c r="PRU80" s="125"/>
      <c r="PRV80" s="125"/>
      <c r="PRW80" s="125"/>
      <c r="PRX80" s="125"/>
      <c r="PRY80" s="125"/>
      <c r="PRZ80" s="125"/>
      <c r="PSA80" s="125"/>
      <c r="PSB80" s="125"/>
      <c r="PSC80" s="125"/>
      <c r="PSD80" s="125"/>
      <c r="PSE80" s="125"/>
      <c r="PSF80" s="125"/>
      <c r="PSG80" s="125"/>
      <c r="PSH80" s="125"/>
      <c r="PSI80" s="125"/>
      <c r="PSJ80" s="125"/>
      <c r="PSK80" s="125"/>
      <c r="PSL80" s="125"/>
      <c r="PSM80" s="125"/>
      <c r="PSN80" s="125"/>
      <c r="PSO80" s="125"/>
      <c r="PSP80" s="125"/>
      <c r="PSQ80" s="125"/>
      <c r="PSR80" s="125"/>
      <c r="PSS80" s="125"/>
      <c r="PST80" s="125"/>
      <c r="PSU80" s="125"/>
      <c r="PSV80" s="125"/>
      <c r="PSW80" s="125"/>
      <c r="PSX80" s="125"/>
      <c r="PSY80" s="125"/>
      <c r="PSZ80" s="125"/>
      <c r="PTA80" s="125"/>
      <c r="PTB80" s="125"/>
      <c r="PTC80" s="125"/>
      <c r="PTD80" s="125"/>
      <c r="PTE80" s="125"/>
      <c r="PTF80" s="125"/>
      <c r="PTG80" s="125"/>
      <c r="PTH80" s="125"/>
      <c r="PTI80" s="125"/>
      <c r="PTJ80" s="125"/>
      <c r="PTK80" s="125"/>
      <c r="PTL80" s="125"/>
      <c r="PTM80" s="125"/>
      <c r="PTN80" s="125"/>
      <c r="PTO80" s="125"/>
      <c r="PTP80" s="125"/>
      <c r="PTQ80" s="125"/>
      <c r="PTR80" s="125"/>
      <c r="PTS80" s="125"/>
      <c r="PTT80" s="125"/>
      <c r="PTU80" s="125"/>
      <c r="PTV80" s="125"/>
      <c r="PTW80" s="125"/>
      <c r="PTX80" s="125"/>
      <c r="PTY80" s="125"/>
      <c r="PTZ80" s="125"/>
      <c r="PUA80" s="125"/>
      <c r="PUB80" s="125"/>
      <c r="PUC80" s="125"/>
      <c r="PUD80" s="125"/>
      <c r="PUE80" s="125"/>
      <c r="PUF80" s="125"/>
      <c r="PUG80" s="125"/>
      <c r="PUH80" s="125"/>
      <c r="PUI80" s="125"/>
      <c r="PUJ80" s="125"/>
      <c r="PUK80" s="125"/>
      <c r="PUL80" s="125"/>
      <c r="PUM80" s="125"/>
      <c r="PUN80" s="125"/>
      <c r="PUO80" s="125"/>
      <c r="PUP80" s="125"/>
      <c r="PUQ80" s="125"/>
      <c r="PUR80" s="125"/>
      <c r="PUS80" s="125"/>
      <c r="PUT80" s="125"/>
      <c r="PUU80" s="125"/>
      <c r="PUV80" s="125"/>
      <c r="PUW80" s="125"/>
      <c r="PUX80" s="125"/>
      <c r="PUY80" s="125"/>
      <c r="PUZ80" s="125"/>
      <c r="PVA80" s="125"/>
      <c r="PVB80" s="125"/>
      <c r="PVC80" s="125"/>
      <c r="PVD80" s="125"/>
      <c r="PVE80" s="125"/>
      <c r="PVF80" s="125"/>
      <c r="PVG80" s="125"/>
      <c r="PVH80" s="125"/>
      <c r="PVI80" s="125"/>
      <c r="PVJ80" s="125"/>
      <c r="PVK80" s="125"/>
      <c r="PVL80" s="125"/>
      <c r="PVM80" s="125"/>
      <c r="PVN80" s="125"/>
      <c r="PVO80" s="125"/>
      <c r="PVP80" s="125"/>
      <c r="PVQ80" s="125"/>
      <c r="PVR80" s="125"/>
      <c r="PVS80" s="125"/>
      <c r="PVT80" s="125"/>
      <c r="PVU80" s="125"/>
      <c r="PVV80" s="125"/>
      <c r="PVW80" s="125"/>
      <c r="PVX80" s="125"/>
      <c r="PVY80" s="125"/>
      <c r="PVZ80" s="125"/>
      <c r="PWA80" s="125"/>
      <c r="PWB80" s="125"/>
      <c r="PWC80" s="125"/>
      <c r="PWD80" s="125"/>
      <c r="PWE80" s="125"/>
      <c r="PWF80" s="125"/>
      <c r="PWG80" s="125"/>
      <c r="PWH80" s="125"/>
      <c r="PWI80" s="125"/>
      <c r="PWJ80" s="125"/>
      <c r="PWK80" s="125"/>
      <c r="PWL80" s="125"/>
      <c r="PWM80" s="125"/>
      <c r="PWN80" s="125"/>
      <c r="PWO80" s="125"/>
      <c r="PWP80" s="125"/>
      <c r="PWQ80" s="125"/>
      <c r="PWR80" s="125"/>
      <c r="PWS80" s="125"/>
      <c r="PWT80" s="125"/>
      <c r="PWU80" s="125"/>
      <c r="PWV80" s="125"/>
      <c r="PWW80" s="125"/>
      <c r="PWX80" s="125"/>
      <c r="PWY80" s="125"/>
      <c r="PWZ80" s="125"/>
      <c r="PXA80" s="125"/>
      <c r="PXB80" s="125"/>
      <c r="PXC80" s="125"/>
      <c r="PXD80" s="125"/>
      <c r="PXE80" s="125"/>
      <c r="PXF80" s="125"/>
      <c r="PXG80" s="125"/>
      <c r="PXH80" s="125"/>
      <c r="PXI80" s="125"/>
      <c r="PXJ80" s="125"/>
      <c r="PXK80" s="125"/>
      <c r="PXL80" s="125"/>
      <c r="PXM80" s="125"/>
      <c r="PXN80" s="125"/>
      <c r="PXO80" s="125"/>
      <c r="PXP80" s="125"/>
      <c r="PXQ80" s="125"/>
      <c r="PXR80" s="125"/>
      <c r="PXS80" s="125"/>
      <c r="PXT80" s="125"/>
      <c r="PXU80" s="125"/>
      <c r="PXV80" s="125"/>
      <c r="PXW80" s="125"/>
      <c r="PXX80" s="125"/>
      <c r="PXY80" s="125"/>
      <c r="PXZ80" s="125"/>
      <c r="PYA80" s="125"/>
      <c r="PYB80" s="125"/>
      <c r="PYC80" s="125"/>
      <c r="PYD80" s="125"/>
      <c r="PYE80" s="125"/>
      <c r="PYF80" s="125"/>
      <c r="PYG80" s="125"/>
      <c r="PYH80" s="125"/>
      <c r="PYI80" s="125"/>
      <c r="PYJ80" s="125"/>
      <c r="PYK80" s="125"/>
      <c r="PYL80" s="125"/>
      <c r="PYM80" s="125"/>
      <c r="PYN80" s="125"/>
      <c r="PYO80" s="125"/>
      <c r="PYP80" s="125"/>
      <c r="PYQ80" s="125"/>
      <c r="PYR80" s="125"/>
      <c r="PYS80" s="125"/>
      <c r="PYT80" s="125"/>
      <c r="PYU80" s="125"/>
      <c r="PYV80" s="125"/>
      <c r="PYW80" s="125"/>
      <c r="PYX80" s="125"/>
      <c r="PYY80" s="125"/>
      <c r="PYZ80" s="125"/>
      <c r="PZA80" s="125"/>
      <c r="PZB80" s="125"/>
      <c r="PZC80" s="125"/>
      <c r="PZD80" s="125"/>
      <c r="PZE80" s="125"/>
      <c r="PZF80" s="125"/>
      <c r="PZG80" s="125"/>
      <c r="PZH80" s="125"/>
      <c r="PZI80" s="125"/>
      <c r="PZJ80" s="125"/>
      <c r="PZK80" s="125"/>
      <c r="PZL80" s="125"/>
      <c r="PZM80" s="125"/>
      <c r="PZN80" s="125"/>
      <c r="PZO80" s="125"/>
      <c r="PZP80" s="125"/>
      <c r="PZQ80" s="125"/>
      <c r="PZR80" s="125"/>
      <c r="PZS80" s="125"/>
      <c r="PZT80" s="125"/>
      <c r="PZU80" s="125"/>
      <c r="PZV80" s="125"/>
      <c r="PZW80" s="125"/>
      <c r="PZX80" s="125"/>
      <c r="PZY80" s="125"/>
      <c r="PZZ80" s="125"/>
      <c r="QAA80" s="125"/>
      <c r="QAB80" s="125"/>
      <c r="QAC80" s="125"/>
      <c r="QAD80" s="125"/>
      <c r="QAE80" s="125"/>
      <c r="QAF80" s="125"/>
      <c r="QAG80" s="125"/>
      <c r="QAH80" s="125"/>
      <c r="QAI80" s="125"/>
      <c r="QAJ80" s="125"/>
      <c r="QAK80" s="125"/>
      <c r="QAL80" s="125"/>
      <c r="QAM80" s="125"/>
      <c r="QAN80" s="125"/>
      <c r="QAO80" s="125"/>
      <c r="QAP80" s="125"/>
      <c r="QAQ80" s="125"/>
      <c r="QAR80" s="125"/>
      <c r="QAS80" s="125"/>
      <c r="QAT80" s="125"/>
      <c r="QAU80" s="125"/>
      <c r="QAV80" s="125"/>
      <c r="QAW80" s="125"/>
      <c r="QAX80" s="125"/>
      <c r="QAY80" s="125"/>
      <c r="QAZ80" s="125"/>
      <c r="QBA80" s="125"/>
      <c r="QBB80" s="125"/>
      <c r="QBC80" s="125"/>
      <c r="QBD80" s="125"/>
      <c r="QBE80" s="125"/>
      <c r="QBF80" s="125"/>
      <c r="QBG80" s="125"/>
      <c r="QBH80" s="125"/>
      <c r="QBI80" s="125"/>
      <c r="QBJ80" s="125"/>
      <c r="QBK80" s="125"/>
      <c r="QBL80" s="125"/>
      <c r="QBM80" s="125"/>
      <c r="QBN80" s="125"/>
      <c r="QBO80" s="125"/>
      <c r="QBP80" s="125"/>
      <c r="QBQ80" s="125"/>
      <c r="QBR80" s="125"/>
      <c r="QBS80" s="125"/>
      <c r="QBT80" s="125"/>
      <c r="QBU80" s="125"/>
      <c r="QBV80" s="125"/>
      <c r="QBW80" s="125"/>
      <c r="QBX80" s="125"/>
      <c r="QBY80" s="125"/>
      <c r="QBZ80" s="125"/>
      <c r="QCA80" s="125"/>
      <c r="QCB80" s="125"/>
      <c r="QCC80" s="125"/>
      <c r="QCD80" s="125"/>
      <c r="QCE80" s="125"/>
      <c r="QCF80" s="125"/>
      <c r="QCG80" s="125"/>
      <c r="QCH80" s="125"/>
      <c r="QCI80" s="125"/>
      <c r="QCJ80" s="125"/>
      <c r="QCK80" s="125"/>
      <c r="QCL80" s="125"/>
      <c r="QCM80" s="125"/>
      <c r="QCN80" s="125"/>
      <c r="QCO80" s="125"/>
      <c r="QCP80" s="125"/>
      <c r="QCQ80" s="125"/>
      <c r="QCR80" s="125"/>
      <c r="QCS80" s="125"/>
      <c r="QCT80" s="125"/>
      <c r="QCU80" s="125"/>
      <c r="QCV80" s="125"/>
      <c r="QCW80" s="125"/>
      <c r="QCX80" s="125"/>
      <c r="QCY80" s="125"/>
      <c r="QCZ80" s="125"/>
      <c r="QDA80" s="125"/>
      <c r="QDB80" s="125"/>
      <c r="QDC80" s="125"/>
      <c r="QDD80" s="125"/>
      <c r="QDE80" s="125"/>
      <c r="QDF80" s="125"/>
      <c r="QDG80" s="125"/>
      <c r="QDH80" s="125"/>
      <c r="QDI80" s="125"/>
      <c r="QDJ80" s="125"/>
      <c r="QDK80" s="125"/>
      <c r="QDL80" s="125"/>
      <c r="QDM80" s="125"/>
      <c r="QDN80" s="125"/>
      <c r="QDO80" s="125"/>
      <c r="QDP80" s="125"/>
      <c r="QDQ80" s="125"/>
      <c r="QDR80" s="125"/>
      <c r="QDS80" s="125"/>
      <c r="QDT80" s="125"/>
      <c r="QDU80" s="125"/>
      <c r="QDV80" s="125"/>
      <c r="QDW80" s="125"/>
      <c r="QDX80" s="125"/>
      <c r="QDY80" s="125"/>
      <c r="QDZ80" s="125"/>
      <c r="QEA80" s="125"/>
      <c r="QEB80" s="125"/>
      <c r="QEC80" s="125"/>
      <c r="QED80" s="125"/>
      <c r="QEE80" s="125"/>
      <c r="QEF80" s="125"/>
      <c r="QEG80" s="125"/>
      <c r="QEH80" s="125"/>
      <c r="QEI80" s="125"/>
      <c r="QEJ80" s="125"/>
      <c r="QEK80" s="125"/>
      <c r="QEL80" s="125"/>
      <c r="QEM80" s="125"/>
      <c r="QEN80" s="125"/>
      <c r="QEO80" s="125"/>
      <c r="QEP80" s="125"/>
      <c r="QEQ80" s="125"/>
      <c r="QER80" s="125"/>
      <c r="QES80" s="125"/>
      <c r="QET80" s="125"/>
      <c r="QEU80" s="125"/>
      <c r="QEV80" s="125"/>
      <c r="QEW80" s="125"/>
      <c r="QEX80" s="125"/>
      <c r="QEY80" s="125"/>
      <c r="QEZ80" s="125"/>
      <c r="QFA80" s="125"/>
      <c r="QFB80" s="125"/>
      <c r="QFC80" s="125"/>
      <c r="QFD80" s="125"/>
      <c r="QFE80" s="125"/>
      <c r="QFF80" s="125"/>
      <c r="QFG80" s="125"/>
      <c r="QFH80" s="125"/>
      <c r="QFI80" s="125"/>
      <c r="QFJ80" s="125"/>
      <c r="QFK80" s="125"/>
      <c r="QFL80" s="125"/>
      <c r="QFM80" s="125"/>
      <c r="QFN80" s="125"/>
      <c r="QFO80" s="125"/>
      <c r="QFP80" s="125"/>
      <c r="QFQ80" s="125"/>
      <c r="QFR80" s="125"/>
      <c r="QFS80" s="125"/>
      <c r="QFT80" s="125"/>
      <c r="QFU80" s="125"/>
      <c r="QFV80" s="125"/>
      <c r="QFW80" s="125"/>
      <c r="QFX80" s="125"/>
      <c r="QFY80" s="125"/>
      <c r="QFZ80" s="125"/>
      <c r="QGA80" s="125"/>
      <c r="QGB80" s="125"/>
      <c r="QGC80" s="125"/>
      <c r="QGD80" s="125"/>
      <c r="QGE80" s="125"/>
      <c r="QGF80" s="125"/>
      <c r="QGG80" s="125"/>
      <c r="QGH80" s="125"/>
      <c r="QGI80" s="125"/>
      <c r="QGJ80" s="125"/>
      <c r="QGK80" s="125"/>
      <c r="QGL80" s="125"/>
      <c r="QGM80" s="125"/>
      <c r="QGN80" s="125"/>
      <c r="QGO80" s="125"/>
      <c r="QGP80" s="125"/>
      <c r="QGQ80" s="125"/>
      <c r="QGR80" s="125"/>
      <c r="QGS80" s="125"/>
      <c r="QGT80" s="125"/>
      <c r="QGU80" s="125"/>
      <c r="QGV80" s="125"/>
      <c r="QGW80" s="125"/>
      <c r="QGX80" s="125"/>
      <c r="QGY80" s="125"/>
      <c r="QGZ80" s="125"/>
      <c r="QHA80" s="125"/>
      <c r="QHB80" s="125"/>
      <c r="QHC80" s="125"/>
      <c r="QHD80" s="125"/>
      <c r="QHE80" s="125"/>
      <c r="QHF80" s="125"/>
      <c r="QHG80" s="125"/>
      <c r="QHH80" s="125"/>
      <c r="QHI80" s="125"/>
      <c r="QHJ80" s="125"/>
      <c r="QHK80" s="125"/>
      <c r="QHL80" s="125"/>
      <c r="QHM80" s="125"/>
      <c r="QHN80" s="125"/>
      <c r="QHO80" s="125"/>
      <c r="QHP80" s="125"/>
      <c r="QHQ80" s="125"/>
      <c r="QHR80" s="125"/>
      <c r="QHS80" s="125"/>
      <c r="QHT80" s="125"/>
      <c r="QHU80" s="125"/>
      <c r="QHV80" s="125"/>
      <c r="QHW80" s="125"/>
      <c r="QHX80" s="125"/>
      <c r="QHY80" s="125"/>
      <c r="QHZ80" s="125"/>
      <c r="QIA80" s="125"/>
      <c r="QIB80" s="125"/>
      <c r="QIC80" s="125"/>
      <c r="QID80" s="125"/>
      <c r="QIE80" s="125"/>
      <c r="QIF80" s="125"/>
      <c r="QIG80" s="125"/>
      <c r="QIH80" s="125"/>
      <c r="QII80" s="125"/>
      <c r="QIJ80" s="125"/>
      <c r="QIK80" s="125"/>
      <c r="QIL80" s="125"/>
      <c r="QIM80" s="125"/>
      <c r="QIN80" s="125"/>
      <c r="QIO80" s="125"/>
      <c r="QIP80" s="125"/>
      <c r="QIQ80" s="125"/>
      <c r="QIR80" s="125"/>
      <c r="QIS80" s="125"/>
      <c r="QIT80" s="125"/>
      <c r="QIU80" s="125"/>
      <c r="QIV80" s="125"/>
      <c r="QIW80" s="125"/>
      <c r="QIX80" s="125"/>
      <c r="QIY80" s="125"/>
      <c r="QIZ80" s="125"/>
      <c r="QJA80" s="125"/>
      <c r="QJB80" s="125"/>
      <c r="QJC80" s="125"/>
      <c r="QJD80" s="125"/>
      <c r="QJE80" s="125"/>
      <c r="QJF80" s="125"/>
      <c r="QJG80" s="125"/>
      <c r="QJH80" s="125"/>
      <c r="QJI80" s="125"/>
      <c r="QJJ80" s="125"/>
      <c r="QJK80" s="125"/>
      <c r="QJL80" s="125"/>
      <c r="QJM80" s="125"/>
      <c r="QJN80" s="125"/>
      <c r="QJO80" s="125"/>
      <c r="QJP80" s="125"/>
      <c r="QJQ80" s="125"/>
      <c r="QJR80" s="125"/>
      <c r="QJS80" s="125"/>
      <c r="QJT80" s="125"/>
      <c r="QJU80" s="125"/>
      <c r="QJV80" s="125"/>
      <c r="QJW80" s="125"/>
      <c r="QJX80" s="125"/>
      <c r="QJY80" s="125"/>
      <c r="QJZ80" s="125"/>
      <c r="QKA80" s="125"/>
      <c r="QKB80" s="125"/>
      <c r="QKC80" s="125"/>
      <c r="QKD80" s="125"/>
      <c r="QKE80" s="125"/>
      <c r="QKF80" s="125"/>
      <c r="QKG80" s="125"/>
      <c r="QKH80" s="125"/>
      <c r="QKI80" s="125"/>
      <c r="QKJ80" s="125"/>
      <c r="QKK80" s="125"/>
      <c r="QKL80" s="125"/>
      <c r="QKM80" s="125"/>
      <c r="QKN80" s="125"/>
      <c r="QKO80" s="125"/>
      <c r="QKP80" s="125"/>
      <c r="QKQ80" s="125"/>
      <c r="QKR80" s="125"/>
      <c r="QKS80" s="125"/>
      <c r="QKT80" s="125"/>
      <c r="QKU80" s="125"/>
      <c r="QKV80" s="125"/>
      <c r="QKW80" s="125"/>
      <c r="QKX80" s="125"/>
      <c r="QKY80" s="125"/>
      <c r="QKZ80" s="125"/>
      <c r="QLA80" s="125"/>
      <c r="QLB80" s="125"/>
      <c r="QLC80" s="125"/>
      <c r="QLD80" s="125"/>
      <c r="QLE80" s="125"/>
      <c r="QLF80" s="125"/>
      <c r="QLG80" s="125"/>
      <c r="QLH80" s="125"/>
      <c r="QLI80" s="125"/>
      <c r="QLJ80" s="125"/>
      <c r="QLK80" s="125"/>
      <c r="QLL80" s="125"/>
      <c r="QLM80" s="125"/>
      <c r="QLN80" s="125"/>
      <c r="QLO80" s="125"/>
      <c r="QLP80" s="125"/>
      <c r="QLQ80" s="125"/>
      <c r="QLR80" s="125"/>
      <c r="QLS80" s="125"/>
      <c r="QLT80" s="125"/>
      <c r="QLU80" s="125"/>
      <c r="QLV80" s="125"/>
      <c r="QLW80" s="125"/>
      <c r="QLX80" s="125"/>
      <c r="QLY80" s="125"/>
      <c r="QLZ80" s="125"/>
      <c r="QMA80" s="125"/>
      <c r="QMB80" s="125"/>
      <c r="QMC80" s="125"/>
      <c r="QMD80" s="125"/>
      <c r="QME80" s="125"/>
      <c r="QMF80" s="125"/>
      <c r="QMG80" s="125"/>
      <c r="QMH80" s="125"/>
      <c r="QMI80" s="125"/>
      <c r="QMJ80" s="125"/>
      <c r="QMK80" s="125"/>
      <c r="QML80" s="125"/>
      <c r="QMM80" s="125"/>
      <c r="QMN80" s="125"/>
      <c r="QMO80" s="125"/>
      <c r="QMP80" s="125"/>
      <c r="QMQ80" s="125"/>
      <c r="QMR80" s="125"/>
      <c r="QMS80" s="125"/>
      <c r="QMT80" s="125"/>
      <c r="QMU80" s="125"/>
      <c r="QMV80" s="125"/>
      <c r="QMW80" s="125"/>
      <c r="QMX80" s="125"/>
      <c r="QMY80" s="125"/>
      <c r="QMZ80" s="125"/>
      <c r="QNA80" s="125"/>
      <c r="QNB80" s="125"/>
      <c r="QNC80" s="125"/>
      <c r="QND80" s="125"/>
      <c r="QNE80" s="125"/>
      <c r="QNF80" s="125"/>
      <c r="QNG80" s="125"/>
      <c r="QNH80" s="125"/>
      <c r="QNI80" s="125"/>
      <c r="QNJ80" s="125"/>
      <c r="QNK80" s="125"/>
      <c r="QNL80" s="125"/>
      <c r="QNM80" s="125"/>
      <c r="QNN80" s="125"/>
      <c r="QNO80" s="125"/>
      <c r="QNP80" s="125"/>
      <c r="QNQ80" s="125"/>
      <c r="QNR80" s="125"/>
      <c r="QNS80" s="125"/>
      <c r="QNT80" s="125"/>
      <c r="QNU80" s="125"/>
      <c r="QNV80" s="125"/>
      <c r="QNW80" s="125"/>
      <c r="QNX80" s="125"/>
      <c r="QNY80" s="125"/>
      <c r="QNZ80" s="125"/>
      <c r="QOA80" s="125"/>
      <c r="QOB80" s="125"/>
      <c r="QOC80" s="125"/>
      <c r="QOD80" s="125"/>
      <c r="QOE80" s="125"/>
      <c r="QOF80" s="125"/>
      <c r="QOG80" s="125"/>
      <c r="QOH80" s="125"/>
      <c r="QOI80" s="125"/>
      <c r="QOJ80" s="125"/>
      <c r="QOK80" s="125"/>
      <c r="QOL80" s="125"/>
      <c r="QOM80" s="125"/>
      <c r="QON80" s="125"/>
      <c r="QOO80" s="125"/>
      <c r="QOP80" s="125"/>
      <c r="QOQ80" s="125"/>
      <c r="QOR80" s="125"/>
      <c r="QOS80" s="125"/>
      <c r="QOT80" s="125"/>
      <c r="QOU80" s="125"/>
      <c r="QOV80" s="125"/>
      <c r="QOW80" s="125"/>
      <c r="QOX80" s="125"/>
      <c r="QOY80" s="125"/>
      <c r="QOZ80" s="125"/>
      <c r="QPA80" s="125"/>
      <c r="QPB80" s="125"/>
      <c r="QPC80" s="125"/>
      <c r="QPD80" s="125"/>
      <c r="QPE80" s="125"/>
      <c r="QPF80" s="125"/>
      <c r="QPG80" s="125"/>
      <c r="QPH80" s="125"/>
      <c r="QPI80" s="125"/>
      <c r="QPJ80" s="125"/>
      <c r="QPK80" s="125"/>
      <c r="QPL80" s="125"/>
      <c r="QPM80" s="125"/>
      <c r="QPN80" s="125"/>
      <c r="QPO80" s="125"/>
      <c r="QPP80" s="125"/>
      <c r="QPQ80" s="125"/>
      <c r="QPR80" s="125"/>
      <c r="QPS80" s="125"/>
      <c r="QPT80" s="125"/>
      <c r="QPU80" s="125"/>
      <c r="QPV80" s="125"/>
      <c r="QPW80" s="125"/>
      <c r="QPX80" s="125"/>
      <c r="QPY80" s="125"/>
      <c r="QPZ80" s="125"/>
      <c r="QQA80" s="125"/>
      <c r="QQB80" s="125"/>
      <c r="QQC80" s="125"/>
      <c r="QQD80" s="125"/>
      <c r="QQE80" s="125"/>
      <c r="QQF80" s="125"/>
      <c r="QQG80" s="125"/>
      <c r="QQH80" s="125"/>
      <c r="QQI80" s="125"/>
      <c r="QQJ80" s="125"/>
      <c r="QQK80" s="125"/>
      <c r="QQL80" s="125"/>
      <c r="QQM80" s="125"/>
      <c r="QQN80" s="125"/>
      <c r="QQO80" s="125"/>
      <c r="QQP80" s="125"/>
      <c r="QQQ80" s="125"/>
      <c r="QQR80" s="125"/>
      <c r="QQS80" s="125"/>
      <c r="QQT80" s="125"/>
      <c r="QQU80" s="125"/>
      <c r="QQV80" s="125"/>
      <c r="QQW80" s="125"/>
      <c r="QQX80" s="125"/>
      <c r="QQY80" s="125"/>
      <c r="QQZ80" s="125"/>
      <c r="QRA80" s="125"/>
      <c r="QRB80" s="125"/>
      <c r="QRC80" s="125"/>
      <c r="QRD80" s="125"/>
      <c r="QRE80" s="125"/>
      <c r="QRF80" s="125"/>
      <c r="QRG80" s="125"/>
      <c r="QRH80" s="125"/>
      <c r="QRI80" s="125"/>
      <c r="QRJ80" s="125"/>
      <c r="QRK80" s="125"/>
      <c r="QRL80" s="125"/>
      <c r="QRM80" s="125"/>
      <c r="QRN80" s="125"/>
      <c r="QRO80" s="125"/>
      <c r="QRP80" s="125"/>
      <c r="QRQ80" s="125"/>
      <c r="QRR80" s="125"/>
      <c r="QRS80" s="125"/>
      <c r="QRT80" s="125"/>
      <c r="QRU80" s="125"/>
      <c r="QRV80" s="125"/>
      <c r="QRW80" s="125"/>
      <c r="QRX80" s="125"/>
      <c r="QRY80" s="125"/>
      <c r="QRZ80" s="125"/>
      <c r="QSA80" s="125"/>
      <c r="QSB80" s="125"/>
      <c r="QSC80" s="125"/>
      <c r="QSD80" s="125"/>
      <c r="QSE80" s="125"/>
      <c r="QSF80" s="125"/>
      <c r="QSG80" s="125"/>
      <c r="QSH80" s="125"/>
      <c r="QSI80" s="125"/>
      <c r="QSJ80" s="125"/>
      <c r="QSK80" s="125"/>
      <c r="QSL80" s="125"/>
      <c r="QSM80" s="125"/>
      <c r="QSN80" s="125"/>
      <c r="QSO80" s="125"/>
      <c r="QSP80" s="125"/>
      <c r="QSQ80" s="125"/>
      <c r="QSR80" s="125"/>
      <c r="QSS80" s="125"/>
      <c r="QST80" s="125"/>
      <c r="QSU80" s="125"/>
      <c r="QSV80" s="125"/>
      <c r="QSW80" s="125"/>
      <c r="QSX80" s="125"/>
      <c r="QSY80" s="125"/>
      <c r="QSZ80" s="125"/>
      <c r="QTA80" s="125"/>
      <c r="QTB80" s="125"/>
      <c r="QTC80" s="125"/>
      <c r="QTD80" s="125"/>
      <c r="QTE80" s="125"/>
      <c r="QTF80" s="125"/>
      <c r="QTG80" s="125"/>
      <c r="QTH80" s="125"/>
      <c r="QTI80" s="125"/>
      <c r="QTJ80" s="125"/>
      <c r="QTK80" s="125"/>
      <c r="QTL80" s="125"/>
      <c r="QTM80" s="125"/>
      <c r="QTN80" s="125"/>
      <c r="QTO80" s="125"/>
      <c r="QTP80" s="125"/>
      <c r="QTQ80" s="125"/>
      <c r="QTR80" s="125"/>
      <c r="QTS80" s="125"/>
      <c r="QTT80" s="125"/>
      <c r="QTU80" s="125"/>
      <c r="QTV80" s="125"/>
      <c r="QTW80" s="125"/>
      <c r="QTX80" s="125"/>
      <c r="QTY80" s="125"/>
      <c r="QTZ80" s="125"/>
      <c r="QUA80" s="125"/>
      <c r="QUB80" s="125"/>
      <c r="QUC80" s="125"/>
      <c r="QUD80" s="125"/>
      <c r="QUE80" s="125"/>
      <c r="QUF80" s="125"/>
      <c r="QUG80" s="125"/>
      <c r="QUH80" s="125"/>
      <c r="QUI80" s="125"/>
      <c r="QUJ80" s="125"/>
      <c r="QUK80" s="125"/>
      <c r="QUL80" s="125"/>
      <c r="QUM80" s="125"/>
      <c r="QUN80" s="125"/>
      <c r="QUO80" s="125"/>
      <c r="QUP80" s="125"/>
      <c r="QUQ80" s="125"/>
      <c r="QUR80" s="125"/>
      <c r="QUS80" s="125"/>
      <c r="QUT80" s="125"/>
      <c r="QUU80" s="125"/>
      <c r="QUV80" s="125"/>
      <c r="QUW80" s="125"/>
      <c r="QUX80" s="125"/>
      <c r="QUY80" s="125"/>
      <c r="QUZ80" s="125"/>
      <c r="QVA80" s="125"/>
      <c r="QVB80" s="125"/>
      <c r="QVC80" s="125"/>
      <c r="QVD80" s="125"/>
      <c r="QVE80" s="125"/>
      <c r="QVF80" s="125"/>
      <c r="QVG80" s="125"/>
      <c r="QVH80" s="125"/>
      <c r="QVI80" s="125"/>
      <c r="QVJ80" s="125"/>
      <c r="QVK80" s="125"/>
      <c r="QVL80" s="125"/>
      <c r="QVM80" s="125"/>
      <c r="QVN80" s="125"/>
      <c r="QVO80" s="125"/>
      <c r="QVP80" s="125"/>
      <c r="QVQ80" s="125"/>
      <c r="QVR80" s="125"/>
      <c r="QVS80" s="125"/>
      <c r="QVT80" s="125"/>
      <c r="QVU80" s="125"/>
      <c r="QVV80" s="125"/>
      <c r="QVW80" s="125"/>
      <c r="QVX80" s="125"/>
      <c r="QVY80" s="125"/>
      <c r="QVZ80" s="125"/>
      <c r="QWA80" s="125"/>
      <c r="QWB80" s="125"/>
      <c r="QWC80" s="125"/>
      <c r="QWD80" s="125"/>
      <c r="QWE80" s="125"/>
      <c r="QWF80" s="125"/>
      <c r="QWG80" s="125"/>
      <c r="QWH80" s="125"/>
      <c r="QWI80" s="125"/>
      <c r="QWJ80" s="125"/>
      <c r="QWK80" s="125"/>
      <c r="QWL80" s="125"/>
      <c r="QWM80" s="125"/>
      <c r="QWN80" s="125"/>
      <c r="QWO80" s="125"/>
      <c r="QWP80" s="125"/>
      <c r="QWQ80" s="125"/>
      <c r="QWR80" s="125"/>
      <c r="QWS80" s="125"/>
      <c r="QWT80" s="125"/>
      <c r="QWU80" s="125"/>
      <c r="QWV80" s="125"/>
      <c r="QWW80" s="125"/>
      <c r="QWX80" s="125"/>
      <c r="QWY80" s="125"/>
      <c r="QWZ80" s="125"/>
      <c r="QXA80" s="125"/>
      <c r="QXB80" s="125"/>
      <c r="QXC80" s="125"/>
      <c r="QXD80" s="125"/>
      <c r="QXE80" s="125"/>
      <c r="QXF80" s="125"/>
      <c r="QXG80" s="125"/>
      <c r="QXH80" s="125"/>
      <c r="QXI80" s="125"/>
      <c r="QXJ80" s="125"/>
      <c r="QXK80" s="125"/>
      <c r="QXL80" s="125"/>
      <c r="QXM80" s="125"/>
      <c r="QXN80" s="125"/>
      <c r="QXO80" s="125"/>
      <c r="QXP80" s="125"/>
      <c r="QXQ80" s="125"/>
      <c r="QXR80" s="125"/>
      <c r="QXS80" s="125"/>
      <c r="QXT80" s="125"/>
      <c r="QXU80" s="125"/>
      <c r="QXV80" s="125"/>
      <c r="QXW80" s="125"/>
      <c r="QXX80" s="125"/>
      <c r="QXY80" s="125"/>
      <c r="QXZ80" s="125"/>
      <c r="QYA80" s="125"/>
      <c r="QYB80" s="125"/>
      <c r="QYC80" s="125"/>
      <c r="QYD80" s="125"/>
      <c r="QYE80" s="125"/>
      <c r="QYF80" s="125"/>
      <c r="QYG80" s="125"/>
      <c r="QYH80" s="125"/>
      <c r="QYI80" s="125"/>
      <c r="QYJ80" s="125"/>
      <c r="QYK80" s="125"/>
      <c r="QYL80" s="125"/>
      <c r="QYM80" s="125"/>
      <c r="QYN80" s="125"/>
      <c r="QYO80" s="125"/>
      <c r="QYP80" s="125"/>
      <c r="QYQ80" s="125"/>
      <c r="QYR80" s="125"/>
      <c r="QYS80" s="125"/>
      <c r="QYT80" s="125"/>
      <c r="QYU80" s="125"/>
      <c r="QYV80" s="125"/>
      <c r="QYW80" s="125"/>
      <c r="QYX80" s="125"/>
      <c r="QYY80" s="125"/>
      <c r="QYZ80" s="125"/>
      <c r="QZA80" s="125"/>
      <c r="QZB80" s="125"/>
      <c r="QZC80" s="125"/>
      <c r="QZD80" s="125"/>
      <c r="QZE80" s="125"/>
      <c r="QZF80" s="125"/>
      <c r="QZG80" s="125"/>
      <c r="QZH80" s="125"/>
      <c r="QZI80" s="125"/>
      <c r="QZJ80" s="125"/>
      <c r="QZK80" s="125"/>
      <c r="QZL80" s="125"/>
      <c r="QZM80" s="125"/>
      <c r="QZN80" s="125"/>
      <c r="QZO80" s="125"/>
      <c r="QZP80" s="125"/>
      <c r="QZQ80" s="125"/>
      <c r="QZR80" s="125"/>
      <c r="QZS80" s="125"/>
      <c r="QZT80" s="125"/>
      <c r="QZU80" s="125"/>
      <c r="QZV80" s="125"/>
      <c r="QZW80" s="125"/>
      <c r="QZX80" s="125"/>
      <c r="QZY80" s="125"/>
      <c r="QZZ80" s="125"/>
      <c r="RAA80" s="125"/>
      <c r="RAB80" s="125"/>
      <c r="RAC80" s="125"/>
      <c r="RAD80" s="125"/>
      <c r="RAE80" s="125"/>
      <c r="RAF80" s="125"/>
      <c r="RAG80" s="125"/>
      <c r="RAH80" s="125"/>
      <c r="RAI80" s="125"/>
      <c r="RAJ80" s="125"/>
      <c r="RAK80" s="125"/>
      <c r="RAL80" s="125"/>
      <c r="RAM80" s="125"/>
      <c r="RAN80" s="125"/>
      <c r="RAO80" s="125"/>
      <c r="RAP80" s="125"/>
      <c r="RAQ80" s="125"/>
      <c r="RAR80" s="125"/>
      <c r="RAS80" s="125"/>
      <c r="RAT80" s="125"/>
      <c r="RAU80" s="125"/>
      <c r="RAV80" s="125"/>
      <c r="RAW80" s="125"/>
      <c r="RAX80" s="125"/>
      <c r="RAY80" s="125"/>
      <c r="RAZ80" s="125"/>
      <c r="RBA80" s="125"/>
      <c r="RBB80" s="125"/>
      <c r="RBC80" s="125"/>
      <c r="RBD80" s="125"/>
      <c r="RBE80" s="125"/>
      <c r="RBF80" s="125"/>
      <c r="RBG80" s="125"/>
      <c r="RBH80" s="125"/>
      <c r="RBI80" s="125"/>
      <c r="RBJ80" s="125"/>
      <c r="RBK80" s="125"/>
      <c r="RBL80" s="125"/>
      <c r="RBM80" s="125"/>
      <c r="RBN80" s="125"/>
      <c r="RBO80" s="125"/>
      <c r="RBP80" s="125"/>
      <c r="RBQ80" s="125"/>
      <c r="RBR80" s="125"/>
      <c r="RBS80" s="125"/>
      <c r="RBT80" s="125"/>
      <c r="RBU80" s="125"/>
      <c r="RBV80" s="125"/>
      <c r="RBW80" s="125"/>
      <c r="RBX80" s="125"/>
      <c r="RBY80" s="125"/>
      <c r="RBZ80" s="125"/>
      <c r="RCA80" s="125"/>
      <c r="RCB80" s="125"/>
      <c r="RCC80" s="125"/>
      <c r="RCD80" s="125"/>
      <c r="RCE80" s="125"/>
      <c r="RCF80" s="125"/>
      <c r="RCG80" s="125"/>
      <c r="RCH80" s="125"/>
      <c r="RCI80" s="125"/>
      <c r="RCJ80" s="125"/>
      <c r="RCK80" s="125"/>
      <c r="RCL80" s="125"/>
      <c r="RCM80" s="125"/>
      <c r="RCN80" s="125"/>
      <c r="RCO80" s="125"/>
      <c r="RCP80" s="125"/>
      <c r="RCQ80" s="125"/>
      <c r="RCR80" s="125"/>
      <c r="RCS80" s="125"/>
      <c r="RCT80" s="125"/>
      <c r="RCU80" s="125"/>
      <c r="RCV80" s="125"/>
      <c r="RCW80" s="125"/>
      <c r="RCX80" s="125"/>
      <c r="RCY80" s="125"/>
      <c r="RCZ80" s="125"/>
      <c r="RDA80" s="125"/>
      <c r="RDB80" s="125"/>
      <c r="RDC80" s="125"/>
      <c r="RDD80" s="125"/>
      <c r="RDE80" s="125"/>
      <c r="RDF80" s="125"/>
      <c r="RDG80" s="125"/>
      <c r="RDH80" s="125"/>
      <c r="RDI80" s="125"/>
      <c r="RDJ80" s="125"/>
      <c r="RDK80" s="125"/>
      <c r="RDL80" s="125"/>
      <c r="RDM80" s="125"/>
      <c r="RDN80" s="125"/>
      <c r="RDO80" s="125"/>
      <c r="RDP80" s="125"/>
      <c r="RDQ80" s="125"/>
      <c r="RDR80" s="125"/>
      <c r="RDS80" s="125"/>
      <c r="RDT80" s="125"/>
      <c r="RDU80" s="125"/>
      <c r="RDV80" s="125"/>
      <c r="RDW80" s="125"/>
      <c r="RDX80" s="125"/>
      <c r="RDY80" s="125"/>
      <c r="RDZ80" s="125"/>
      <c r="REA80" s="125"/>
      <c r="REB80" s="125"/>
      <c r="REC80" s="125"/>
      <c r="RED80" s="125"/>
      <c r="REE80" s="125"/>
      <c r="REF80" s="125"/>
      <c r="REG80" s="125"/>
      <c r="REH80" s="125"/>
      <c r="REI80" s="125"/>
      <c r="REJ80" s="125"/>
      <c r="REK80" s="125"/>
      <c r="REL80" s="125"/>
      <c r="REM80" s="125"/>
      <c r="REN80" s="125"/>
      <c r="REO80" s="125"/>
      <c r="REP80" s="125"/>
      <c r="REQ80" s="125"/>
      <c r="RER80" s="125"/>
      <c r="RES80" s="125"/>
      <c r="RET80" s="125"/>
      <c r="REU80" s="125"/>
      <c r="REV80" s="125"/>
      <c r="REW80" s="125"/>
      <c r="REX80" s="125"/>
      <c r="REY80" s="125"/>
      <c r="REZ80" s="125"/>
      <c r="RFA80" s="125"/>
      <c r="RFB80" s="125"/>
      <c r="RFC80" s="125"/>
      <c r="RFD80" s="125"/>
      <c r="RFE80" s="125"/>
      <c r="RFF80" s="125"/>
      <c r="RFG80" s="125"/>
      <c r="RFH80" s="125"/>
      <c r="RFI80" s="125"/>
      <c r="RFJ80" s="125"/>
      <c r="RFK80" s="125"/>
      <c r="RFL80" s="125"/>
      <c r="RFM80" s="125"/>
      <c r="RFN80" s="125"/>
      <c r="RFO80" s="125"/>
      <c r="RFP80" s="125"/>
      <c r="RFQ80" s="125"/>
      <c r="RFR80" s="125"/>
      <c r="RFS80" s="125"/>
      <c r="RFT80" s="125"/>
      <c r="RFU80" s="125"/>
      <c r="RFV80" s="125"/>
      <c r="RFW80" s="125"/>
      <c r="RFX80" s="125"/>
      <c r="RFY80" s="125"/>
      <c r="RFZ80" s="125"/>
      <c r="RGA80" s="125"/>
      <c r="RGB80" s="125"/>
      <c r="RGC80" s="125"/>
      <c r="RGD80" s="125"/>
      <c r="RGE80" s="125"/>
      <c r="RGF80" s="125"/>
      <c r="RGG80" s="125"/>
      <c r="RGH80" s="125"/>
      <c r="RGI80" s="125"/>
      <c r="RGJ80" s="125"/>
      <c r="RGK80" s="125"/>
      <c r="RGL80" s="125"/>
      <c r="RGM80" s="125"/>
      <c r="RGN80" s="125"/>
      <c r="RGO80" s="125"/>
      <c r="RGP80" s="125"/>
      <c r="RGQ80" s="125"/>
      <c r="RGR80" s="125"/>
      <c r="RGS80" s="125"/>
      <c r="RGT80" s="125"/>
      <c r="RGU80" s="125"/>
      <c r="RGV80" s="125"/>
      <c r="RGW80" s="125"/>
      <c r="RGX80" s="125"/>
      <c r="RGY80" s="125"/>
      <c r="RGZ80" s="125"/>
      <c r="RHA80" s="125"/>
      <c r="RHB80" s="125"/>
      <c r="RHC80" s="125"/>
      <c r="RHD80" s="125"/>
      <c r="RHE80" s="125"/>
      <c r="RHF80" s="125"/>
      <c r="RHG80" s="125"/>
      <c r="RHH80" s="125"/>
      <c r="RHI80" s="125"/>
      <c r="RHJ80" s="125"/>
      <c r="RHK80" s="125"/>
      <c r="RHL80" s="125"/>
      <c r="RHM80" s="125"/>
      <c r="RHN80" s="125"/>
      <c r="RHO80" s="125"/>
      <c r="RHP80" s="125"/>
      <c r="RHQ80" s="125"/>
      <c r="RHR80" s="125"/>
      <c r="RHS80" s="125"/>
      <c r="RHT80" s="125"/>
      <c r="RHU80" s="125"/>
      <c r="RHV80" s="125"/>
      <c r="RHW80" s="125"/>
      <c r="RHX80" s="125"/>
      <c r="RHY80" s="125"/>
      <c r="RHZ80" s="125"/>
      <c r="RIA80" s="125"/>
      <c r="RIB80" s="125"/>
      <c r="RIC80" s="125"/>
      <c r="RID80" s="125"/>
      <c r="RIE80" s="125"/>
      <c r="RIF80" s="125"/>
      <c r="RIG80" s="125"/>
      <c r="RIH80" s="125"/>
      <c r="RII80" s="125"/>
      <c r="RIJ80" s="125"/>
      <c r="RIK80" s="125"/>
      <c r="RIL80" s="125"/>
      <c r="RIM80" s="125"/>
      <c r="RIN80" s="125"/>
      <c r="RIO80" s="125"/>
      <c r="RIP80" s="125"/>
      <c r="RIQ80" s="125"/>
      <c r="RIR80" s="125"/>
      <c r="RIS80" s="125"/>
      <c r="RIT80" s="125"/>
      <c r="RIU80" s="125"/>
      <c r="RIV80" s="125"/>
      <c r="RIW80" s="125"/>
      <c r="RIX80" s="125"/>
      <c r="RIY80" s="125"/>
      <c r="RIZ80" s="125"/>
      <c r="RJA80" s="125"/>
      <c r="RJB80" s="125"/>
      <c r="RJC80" s="125"/>
      <c r="RJD80" s="125"/>
      <c r="RJE80" s="125"/>
      <c r="RJF80" s="125"/>
      <c r="RJG80" s="125"/>
      <c r="RJH80" s="125"/>
      <c r="RJI80" s="125"/>
      <c r="RJJ80" s="125"/>
      <c r="RJK80" s="125"/>
      <c r="RJL80" s="125"/>
      <c r="RJM80" s="125"/>
      <c r="RJN80" s="125"/>
      <c r="RJO80" s="125"/>
      <c r="RJP80" s="125"/>
      <c r="RJQ80" s="125"/>
      <c r="RJR80" s="125"/>
      <c r="RJS80" s="125"/>
      <c r="RJT80" s="125"/>
      <c r="RJU80" s="125"/>
      <c r="RJV80" s="125"/>
      <c r="RJW80" s="125"/>
      <c r="RJX80" s="125"/>
      <c r="RJY80" s="125"/>
      <c r="RJZ80" s="125"/>
      <c r="RKA80" s="125"/>
      <c r="RKB80" s="125"/>
      <c r="RKC80" s="125"/>
      <c r="RKD80" s="125"/>
      <c r="RKE80" s="125"/>
      <c r="RKF80" s="125"/>
      <c r="RKG80" s="125"/>
      <c r="RKH80" s="125"/>
      <c r="RKI80" s="125"/>
      <c r="RKJ80" s="125"/>
      <c r="RKK80" s="125"/>
      <c r="RKL80" s="125"/>
      <c r="RKM80" s="125"/>
      <c r="RKN80" s="125"/>
      <c r="RKO80" s="125"/>
      <c r="RKP80" s="125"/>
      <c r="RKQ80" s="125"/>
      <c r="RKR80" s="125"/>
      <c r="RKS80" s="125"/>
      <c r="RKT80" s="125"/>
      <c r="RKU80" s="125"/>
      <c r="RKV80" s="125"/>
      <c r="RKW80" s="125"/>
      <c r="RKX80" s="125"/>
      <c r="RKY80" s="125"/>
      <c r="RKZ80" s="125"/>
      <c r="RLA80" s="125"/>
      <c r="RLB80" s="125"/>
      <c r="RLC80" s="125"/>
      <c r="RLD80" s="125"/>
      <c r="RLE80" s="125"/>
      <c r="RLF80" s="125"/>
      <c r="RLG80" s="125"/>
      <c r="RLH80" s="125"/>
      <c r="RLI80" s="125"/>
      <c r="RLJ80" s="125"/>
      <c r="RLK80" s="125"/>
      <c r="RLL80" s="125"/>
      <c r="RLM80" s="125"/>
      <c r="RLN80" s="125"/>
      <c r="RLO80" s="125"/>
      <c r="RLP80" s="125"/>
      <c r="RLQ80" s="125"/>
      <c r="RLR80" s="125"/>
      <c r="RLS80" s="125"/>
      <c r="RLT80" s="125"/>
      <c r="RLU80" s="125"/>
      <c r="RLV80" s="125"/>
      <c r="RLW80" s="125"/>
      <c r="RLX80" s="125"/>
      <c r="RLY80" s="125"/>
      <c r="RLZ80" s="125"/>
      <c r="RMA80" s="125"/>
      <c r="RMB80" s="125"/>
      <c r="RMC80" s="125"/>
      <c r="RMD80" s="125"/>
      <c r="RME80" s="125"/>
      <c r="RMF80" s="125"/>
      <c r="RMG80" s="125"/>
      <c r="RMH80" s="125"/>
      <c r="RMI80" s="125"/>
      <c r="RMJ80" s="125"/>
      <c r="RMK80" s="125"/>
      <c r="RML80" s="125"/>
      <c r="RMM80" s="125"/>
      <c r="RMN80" s="125"/>
      <c r="RMO80" s="125"/>
      <c r="RMP80" s="125"/>
      <c r="RMQ80" s="125"/>
      <c r="RMR80" s="125"/>
      <c r="RMS80" s="125"/>
      <c r="RMT80" s="125"/>
      <c r="RMU80" s="125"/>
      <c r="RMV80" s="125"/>
      <c r="RMW80" s="125"/>
      <c r="RMX80" s="125"/>
      <c r="RMY80" s="125"/>
      <c r="RMZ80" s="125"/>
      <c r="RNA80" s="125"/>
      <c r="RNB80" s="125"/>
      <c r="RNC80" s="125"/>
      <c r="RND80" s="125"/>
      <c r="RNE80" s="125"/>
      <c r="RNF80" s="125"/>
      <c r="RNG80" s="125"/>
      <c r="RNH80" s="125"/>
      <c r="RNI80" s="125"/>
      <c r="RNJ80" s="125"/>
      <c r="RNK80" s="125"/>
      <c r="RNL80" s="125"/>
      <c r="RNM80" s="125"/>
      <c r="RNN80" s="125"/>
      <c r="RNO80" s="125"/>
      <c r="RNP80" s="125"/>
      <c r="RNQ80" s="125"/>
      <c r="RNR80" s="125"/>
      <c r="RNS80" s="125"/>
      <c r="RNT80" s="125"/>
      <c r="RNU80" s="125"/>
      <c r="RNV80" s="125"/>
      <c r="RNW80" s="125"/>
      <c r="RNX80" s="125"/>
      <c r="RNY80" s="125"/>
      <c r="RNZ80" s="125"/>
      <c r="ROA80" s="125"/>
      <c r="ROB80" s="125"/>
      <c r="ROC80" s="125"/>
      <c r="ROD80" s="125"/>
      <c r="ROE80" s="125"/>
      <c r="ROF80" s="125"/>
      <c r="ROG80" s="125"/>
      <c r="ROH80" s="125"/>
      <c r="ROI80" s="125"/>
      <c r="ROJ80" s="125"/>
      <c r="ROK80" s="125"/>
      <c r="ROL80" s="125"/>
      <c r="ROM80" s="125"/>
      <c r="RON80" s="125"/>
      <c r="ROO80" s="125"/>
      <c r="ROP80" s="125"/>
      <c r="ROQ80" s="125"/>
      <c r="ROR80" s="125"/>
      <c r="ROS80" s="125"/>
      <c r="ROT80" s="125"/>
      <c r="ROU80" s="125"/>
      <c r="ROV80" s="125"/>
      <c r="ROW80" s="125"/>
      <c r="ROX80" s="125"/>
      <c r="ROY80" s="125"/>
      <c r="ROZ80" s="125"/>
      <c r="RPA80" s="125"/>
      <c r="RPB80" s="125"/>
      <c r="RPC80" s="125"/>
      <c r="RPD80" s="125"/>
      <c r="RPE80" s="125"/>
      <c r="RPF80" s="125"/>
      <c r="RPG80" s="125"/>
      <c r="RPH80" s="125"/>
      <c r="RPI80" s="125"/>
      <c r="RPJ80" s="125"/>
      <c r="RPK80" s="125"/>
      <c r="RPL80" s="125"/>
      <c r="RPM80" s="125"/>
      <c r="RPN80" s="125"/>
      <c r="RPO80" s="125"/>
      <c r="RPP80" s="125"/>
      <c r="RPQ80" s="125"/>
      <c r="RPR80" s="125"/>
      <c r="RPS80" s="125"/>
      <c r="RPT80" s="125"/>
      <c r="RPU80" s="125"/>
      <c r="RPV80" s="125"/>
      <c r="RPW80" s="125"/>
      <c r="RPX80" s="125"/>
      <c r="RPY80" s="125"/>
      <c r="RPZ80" s="125"/>
      <c r="RQA80" s="125"/>
      <c r="RQB80" s="125"/>
      <c r="RQC80" s="125"/>
      <c r="RQD80" s="125"/>
      <c r="RQE80" s="125"/>
      <c r="RQF80" s="125"/>
      <c r="RQG80" s="125"/>
      <c r="RQH80" s="125"/>
      <c r="RQI80" s="125"/>
      <c r="RQJ80" s="125"/>
      <c r="RQK80" s="125"/>
      <c r="RQL80" s="125"/>
      <c r="RQM80" s="125"/>
      <c r="RQN80" s="125"/>
      <c r="RQO80" s="125"/>
      <c r="RQP80" s="125"/>
      <c r="RQQ80" s="125"/>
      <c r="RQR80" s="125"/>
      <c r="RQS80" s="125"/>
      <c r="RQT80" s="125"/>
      <c r="RQU80" s="125"/>
      <c r="RQV80" s="125"/>
      <c r="RQW80" s="125"/>
      <c r="RQX80" s="125"/>
      <c r="RQY80" s="125"/>
      <c r="RQZ80" s="125"/>
      <c r="RRA80" s="125"/>
      <c r="RRB80" s="125"/>
      <c r="RRC80" s="125"/>
      <c r="RRD80" s="125"/>
      <c r="RRE80" s="125"/>
      <c r="RRF80" s="125"/>
      <c r="RRG80" s="125"/>
      <c r="RRH80" s="125"/>
      <c r="RRI80" s="125"/>
      <c r="RRJ80" s="125"/>
      <c r="RRK80" s="125"/>
      <c r="RRL80" s="125"/>
      <c r="RRM80" s="125"/>
      <c r="RRN80" s="125"/>
      <c r="RRO80" s="125"/>
      <c r="RRP80" s="125"/>
      <c r="RRQ80" s="125"/>
      <c r="RRR80" s="125"/>
      <c r="RRS80" s="125"/>
      <c r="RRT80" s="125"/>
      <c r="RRU80" s="125"/>
      <c r="RRV80" s="125"/>
      <c r="RRW80" s="125"/>
      <c r="RRX80" s="125"/>
      <c r="RRY80" s="125"/>
      <c r="RRZ80" s="125"/>
      <c r="RSA80" s="125"/>
      <c r="RSB80" s="125"/>
      <c r="RSC80" s="125"/>
      <c r="RSD80" s="125"/>
      <c r="RSE80" s="125"/>
      <c r="RSF80" s="125"/>
      <c r="RSG80" s="125"/>
      <c r="RSH80" s="125"/>
      <c r="RSI80" s="125"/>
      <c r="RSJ80" s="125"/>
      <c r="RSK80" s="125"/>
      <c r="RSL80" s="125"/>
      <c r="RSM80" s="125"/>
      <c r="RSN80" s="125"/>
      <c r="RSO80" s="125"/>
      <c r="RSP80" s="125"/>
      <c r="RSQ80" s="125"/>
      <c r="RSR80" s="125"/>
      <c r="RSS80" s="125"/>
      <c r="RST80" s="125"/>
      <c r="RSU80" s="125"/>
      <c r="RSV80" s="125"/>
      <c r="RSW80" s="125"/>
      <c r="RSX80" s="125"/>
      <c r="RSY80" s="125"/>
      <c r="RSZ80" s="125"/>
      <c r="RTA80" s="125"/>
      <c r="RTB80" s="125"/>
      <c r="RTC80" s="125"/>
      <c r="RTD80" s="125"/>
      <c r="RTE80" s="125"/>
      <c r="RTF80" s="125"/>
      <c r="RTG80" s="125"/>
      <c r="RTH80" s="125"/>
      <c r="RTI80" s="125"/>
      <c r="RTJ80" s="125"/>
      <c r="RTK80" s="125"/>
      <c r="RTL80" s="125"/>
      <c r="RTM80" s="125"/>
      <c r="RTN80" s="125"/>
      <c r="RTO80" s="125"/>
      <c r="RTP80" s="125"/>
      <c r="RTQ80" s="125"/>
      <c r="RTR80" s="125"/>
      <c r="RTS80" s="125"/>
      <c r="RTT80" s="125"/>
      <c r="RTU80" s="125"/>
      <c r="RTV80" s="125"/>
      <c r="RTW80" s="125"/>
      <c r="RTX80" s="125"/>
      <c r="RTY80" s="125"/>
      <c r="RTZ80" s="125"/>
      <c r="RUA80" s="125"/>
      <c r="RUB80" s="125"/>
      <c r="RUC80" s="125"/>
      <c r="RUD80" s="125"/>
      <c r="RUE80" s="125"/>
      <c r="RUF80" s="125"/>
      <c r="RUG80" s="125"/>
      <c r="RUH80" s="125"/>
      <c r="RUI80" s="125"/>
      <c r="RUJ80" s="125"/>
      <c r="RUK80" s="125"/>
      <c r="RUL80" s="125"/>
      <c r="RUM80" s="125"/>
      <c r="RUN80" s="125"/>
      <c r="RUO80" s="125"/>
      <c r="RUP80" s="125"/>
      <c r="RUQ80" s="125"/>
      <c r="RUR80" s="125"/>
      <c r="RUS80" s="125"/>
      <c r="RUT80" s="125"/>
      <c r="RUU80" s="125"/>
      <c r="RUV80" s="125"/>
      <c r="RUW80" s="125"/>
      <c r="RUX80" s="125"/>
      <c r="RUY80" s="125"/>
      <c r="RUZ80" s="125"/>
      <c r="RVA80" s="125"/>
      <c r="RVB80" s="125"/>
      <c r="RVC80" s="125"/>
      <c r="RVD80" s="125"/>
      <c r="RVE80" s="125"/>
      <c r="RVF80" s="125"/>
      <c r="RVG80" s="125"/>
      <c r="RVH80" s="125"/>
      <c r="RVI80" s="125"/>
      <c r="RVJ80" s="125"/>
      <c r="RVK80" s="125"/>
      <c r="RVL80" s="125"/>
      <c r="RVM80" s="125"/>
      <c r="RVN80" s="125"/>
      <c r="RVO80" s="125"/>
      <c r="RVP80" s="125"/>
      <c r="RVQ80" s="125"/>
      <c r="RVR80" s="125"/>
      <c r="RVS80" s="125"/>
      <c r="RVT80" s="125"/>
      <c r="RVU80" s="125"/>
      <c r="RVV80" s="125"/>
      <c r="RVW80" s="125"/>
      <c r="RVX80" s="125"/>
      <c r="RVY80" s="125"/>
      <c r="RVZ80" s="125"/>
      <c r="RWA80" s="125"/>
      <c r="RWB80" s="125"/>
      <c r="RWC80" s="125"/>
      <c r="RWD80" s="125"/>
      <c r="RWE80" s="125"/>
      <c r="RWF80" s="125"/>
      <c r="RWG80" s="125"/>
      <c r="RWH80" s="125"/>
      <c r="RWI80" s="125"/>
      <c r="RWJ80" s="125"/>
      <c r="RWK80" s="125"/>
      <c r="RWL80" s="125"/>
      <c r="RWM80" s="125"/>
      <c r="RWN80" s="125"/>
      <c r="RWO80" s="125"/>
      <c r="RWP80" s="125"/>
      <c r="RWQ80" s="125"/>
      <c r="RWR80" s="125"/>
      <c r="RWS80" s="125"/>
      <c r="RWT80" s="125"/>
      <c r="RWU80" s="125"/>
      <c r="RWV80" s="125"/>
      <c r="RWW80" s="125"/>
      <c r="RWX80" s="125"/>
      <c r="RWY80" s="125"/>
      <c r="RWZ80" s="125"/>
      <c r="RXA80" s="125"/>
      <c r="RXB80" s="125"/>
      <c r="RXC80" s="125"/>
      <c r="RXD80" s="125"/>
      <c r="RXE80" s="125"/>
      <c r="RXF80" s="125"/>
      <c r="RXG80" s="125"/>
      <c r="RXH80" s="125"/>
      <c r="RXI80" s="125"/>
      <c r="RXJ80" s="125"/>
      <c r="RXK80" s="125"/>
      <c r="RXL80" s="125"/>
      <c r="RXM80" s="125"/>
      <c r="RXN80" s="125"/>
      <c r="RXO80" s="125"/>
      <c r="RXP80" s="125"/>
      <c r="RXQ80" s="125"/>
      <c r="RXR80" s="125"/>
      <c r="RXS80" s="125"/>
      <c r="RXT80" s="125"/>
      <c r="RXU80" s="125"/>
      <c r="RXV80" s="125"/>
      <c r="RXW80" s="125"/>
      <c r="RXX80" s="125"/>
      <c r="RXY80" s="125"/>
      <c r="RXZ80" s="125"/>
      <c r="RYA80" s="125"/>
      <c r="RYB80" s="125"/>
      <c r="RYC80" s="125"/>
      <c r="RYD80" s="125"/>
      <c r="RYE80" s="125"/>
      <c r="RYF80" s="125"/>
      <c r="RYG80" s="125"/>
      <c r="RYH80" s="125"/>
      <c r="RYI80" s="125"/>
      <c r="RYJ80" s="125"/>
      <c r="RYK80" s="125"/>
      <c r="RYL80" s="125"/>
      <c r="RYM80" s="125"/>
      <c r="RYN80" s="125"/>
      <c r="RYO80" s="125"/>
      <c r="RYP80" s="125"/>
      <c r="RYQ80" s="125"/>
      <c r="RYR80" s="125"/>
      <c r="RYS80" s="125"/>
      <c r="RYT80" s="125"/>
      <c r="RYU80" s="125"/>
      <c r="RYV80" s="125"/>
      <c r="RYW80" s="125"/>
      <c r="RYX80" s="125"/>
      <c r="RYY80" s="125"/>
      <c r="RYZ80" s="125"/>
      <c r="RZA80" s="125"/>
      <c r="RZB80" s="125"/>
      <c r="RZC80" s="125"/>
      <c r="RZD80" s="125"/>
      <c r="RZE80" s="125"/>
      <c r="RZF80" s="125"/>
      <c r="RZG80" s="125"/>
      <c r="RZH80" s="125"/>
      <c r="RZI80" s="125"/>
      <c r="RZJ80" s="125"/>
      <c r="RZK80" s="125"/>
      <c r="RZL80" s="125"/>
      <c r="RZM80" s="125"/>
      <c r="RZN80" s="125"/>
      <c r="RZO80" s="125"/>
      <c r="RZP80" s="125"/>
      <c r="RZQ80" s="125"/>
      <c r="RZR80" s="125"/>
      <c r="RZS80" s="125"/>
      <c r="RZT80" s="125"/>
      <c r="RZU80" s="125"/>
      <c r="RZV80" s="125"/>
      <c r="RZW80" s="125"/>
      <c r="RZX80" s="125"/>
      <c r="RZY80" s="125"/>
      <c r="RZZ80" s="125"/>
      <c r="SAA80" s="125"/>
      <c r="SAB80" s="125"/>
      <c r="SAC80" s="125"/>
      <c r="SAD80" s="125"/>
      <c r="SAE80" s="125"/>
      <c r="SAF80" s="125"/>
      <c r="SAG80" s="125"/>
      <c r="SAH80" s="125"/>
      <c r="SAI80" s="125"/>
      <c r="SAJ80" s="125"/>
      <c r="SAK80" s="125"/>
      <c r="SAL80" s="125"/>
      <c r="SAM80" s="125"/>
      <c r="SAN80" s="125"/>
      <c r="SAO80" s="125"/>
      <c r="SAP80" s="125"/>
      <c r="SAQ80" s="125"/>
      <c r="SAR80" s="125"/>
      <c r="SAS80" s="125"/>
      <c r="SAT80" s="125"/>
      <c r="SAU80" s="125"/>
      <c r="SAV80" s="125"/>
      <c r="SAW80" s="125"/>
      <c r="SAX80" s="125"/>
      <c r="SAY80" s="125"/>
      <c r="SAZ80" s="125"/>
      <c r="SBA80" s="125"/>
      <c r="SBB80" s="125"/>
      <c r="SBC80" s="125"/>
      <c r="SBD80" s="125"/>
      <c r="SBE80" s="125"/>
      <c r="SBF80" s="125"/>
      <c r="SBG80" s="125"/>
      <c r="SBH80" s="125"/>
      <c r="SBI80" s="125"/>
      <c r="SBJ80" s="125"/>
      <c r="SBK80" s="125"/>
      <c r="SBL80" s="125"/>
      <c r="SBM80" s="125"/>
      <c r="SBN80" s="125"/>
      <c r="SBO80" s="125"/>
      <c r="SBP80" s="125"/>
      <c r="SBQ80" s="125"/>
      <c r="SBR80" s="125"/>
      <c r="SBS80" s="125"/>
      <c r="SBT80" s="125"/>
      <c r="SBU80" s="125"/>
      <c r="SBV80" s="125"/>
      <c r="SBW80" s="125"/>
      <c r="SBX80" s="125"/>
      <c r="SBY80" s="125"/>
      <c r="SBZ80" s="125"/>
      <c r="SCA80" s="125"/>
      <c r="SCB80" s="125"/>
      <c r="SCC80" s="125"/>
      <c r="SCD80" s="125"/>
      <c r="SCE80" s="125"/>
      <c r="SCF80" s="125"/>
      <c r="SCG80" s="125"/>
      <c r="SCH80" s="125"/>
      <c r="SCI80" s="125"/>
      <c r="SCJ80" s="125"/>
      <c r="SCK80" s="125"/>
      <c r="SCL80" s="125"/>
      <c r="SCM80" s="125"/>
      <c r="SCN80" s="125"/>
      <c r="SCO80" s="125"/>
      <c r="SCP80" s="125"/>
      <c r="SCQ80" s="125"/>
      <c r="SCR80" s="125"/>
      <c r="SCS80" s="125"/>
      <c r="SCT80" s="125"/>
      <c r="SCU80" s="125"/>
      <c r="SCV80" s="125"/>
      <c r="SCW80" s="125"/>
      <c r="SCX80" s="125"/>
      <c r="SCY80" s="125"/>
      <c r="SCZ80" s="125"/>
      <c r="SDA80" s="125"/>
      <c r="SDB80" s="125"/>
      <c r="SDC80" s="125"/>
      <c r="SDD80" s="125"/>
      <c r="SDE80" s="125"/>
      <c r="SDF80" s="125"/>
      <c r="SDG80" s="125"/>
      <c r="SDH80" s="125"/>
      <c r="SDI80" s="125"/>
      <c r="SDJ80" s="125"/>
      <c r="SDK80" s="125"/>
      <c r="SDL80" s="125"/>
      <c r="SDM80" s="125"/>
      <c r="SDN80" s="125"/>
      <c r="SDO80" s="125"/>
      <c r="SDP80" s="125"/>
      <c r="SDQ80" s="125"/>
      <c r="SDR80" s="125"/>
      <c r="SDS80" s="125"/>
      <c r="SDT80" s="125"/>
      <c r="SDU80" s="125"/>
      <c r="SDV80" s="125"/>
      <c r="SDW80" s="125"/>
      <c r="SDX80" s="125"/>
      <c r="SDY80" s="125"/>
      <c r="SDZ80" s="125"/>
      <c r="SEA80" s="125"/>
      <c r="SEB80" s="125"/>
      <c r="SEC80" s="125"/>
      <c r="SED80" s="125"/>
      <c r="SEE80" s="125"/>
      <c r="SEF80" s="125"/>
      <c r="SEG80" s="125"/>
      <c r="SEH80" s="125"/>
      <c r="SEI80" s="125"/>
      <c r="SEJ80" s="125"/>
      <c r="SEK80" s="125"/>
      <c r="SEL80" s="125"/>
      <c r="SEM80" s="125"/>
      <c r="SEN80" s="125"/>
      <c r="SEO80" s="125"/>
      <c r="SEP80" s="125"/>
      <c r="SEQ80" s="125"/>
      <c r="SER80" s="125"/>
      <c r="SES80" s="125"/>
      <c r="SET80" s="125"/>
      <c r="SEU80" s="125"/>
      <c r="SEV80" s="125"/>
      <c r="SEW80" s="125"/>
      <c r="SEX80" s="125"/>
      <c r="SEY80" s="125"/>
      <c r="SEZ80" s="125"/>
      <c r="SFA80" s="125"/>
      <c r="SFB80" s="125"/>
      <c r="SFC80" s="125"/>
      <c r="SFD80" s="125"/>
      <c r="SFE80" s="125"/>
      <c r="SFF80" s="125"/>
      <c r="SFG80" s="125"/>
      <c r="SFH80" s="125"/>
      <c r="SFI80" s="125"/>
      <c r="SFJ80" s="125"/>
      <c r="SFK80" s="125"/>
      <c r="SFL80" s="125"/>
      <c r="SFM80" s="125"/>
      <c r="SFN80" s="125"/>
      <c r="SFO80" s="125"/>
      <c r="SFP80" s="125"/>
      <c r="SFQ80" s="125"/>
      <c r="SFR80" s="125"/>
      <c r="SFS80" s="125"/>
      <c r="SFT80" s="125"/>
      <c r="SFU80" s="125"/>
      <c r="SFV80" s="125"/>
      <c r="SFW80" s="125"/>
      <c r="SFX80" s="125"/>
      <c r="SFY80" s="125"/>
      <c r="SFZ80" s="125"/>
      <c r="SGA80" s="125"/>
      <c r="SGB80" s="125"/>
      <c r="SGC80" s="125"/>
      <c r="SGD80" s="125"/>
      <c r="SGE80" s="125"/>
      <c r="SGF80" s="125"/>
      <c r="SGG80" s="125"/>
      <c r="SGH80" s="125"/>
      <c r="SGI80" s="125"/>
      <c r="SGJ80" s="125"/>
      <c r="SGK80" s="125"/>
      <c r="SGL80" s="125"/>
      <c r="SGM80" s="125"/>
      <c r="SGN80" s="125"/>
      <c r="SGO80" s="125"/>
      <c r="SGP80" s="125"/>
      <c r="SGQ80" s="125"/>
      <c r="SGR80" s="125"/>
      <c r="SGS80" s="125"/>
      <c r="SGT80" s="125"/>
      <c r="SGU80" s="125"/>
      <c r="SGV80" s="125"/>
      <c r="SGW80" s="125"/>
      <c r="SGX80" s="125"/>
      <c r="SGY80" s="125"/>
      <c r="SGZ80" s="125"/>
      <c r="SHA80" s="125"/>
      <c r="SHB80" s="125"/>
      <c r="SHC80" s="125"/>
      <c r="SHD80" s="125"/>
      <c r="SHE80" s="125"/>
      <c r="SHF80" s="125"/>
      <c r="SHG80" s="125"/>
      <c r="SHH80" s="125"/>
      <c r="SHI80" s="125"/>
      <c r="SHJ80" s="125"/>
      <c r="SHK80" s="125"/>
      <c r="SHL80" s="125"/>
      <c r="SHM80" s="125"/>
      <c r="SHN80" s="125"/>
      <c r="SHO80" s="125"/>
      <c r="SHP80" s="125"/>
      <c r="SHQ80" s="125"/>
      <c r="SHR80" s="125"/>
      <c r="SHS80" s="125"/>
      <c r="SHT80" s="125"/>
      <c r="SHU80" s="125"/>
      <c r="SHV80" s="125"/>
      <c r="SHW80" s="125"/>
      <c r="SHX80" s="125"/>
      <c r="SHY80" s="125"/>
      <c r="SHZ80" s="125"/>
      <c r="SIA80" s="125"/>
      <c r="SIB80" s="125"/>
      <c r="SIC80" s="125"/>
      <c r="SID80" s="125"/>
      <c r="SIE80" s="125"/>
      <c r="SIF80" s="125"/>
      <c r="SIG80" s="125"/>
      <c r="SIH80" s="125"/>
      <c r="SII80" s="125"/>
      <c r="SIJ80" s="125"/>
      <c r="SIK80" s="125"/>
      <c r="SIL80" s="125"/>
      <c r="SIM80" s="125"/>
      <c r="SIN80" s="125"/>
      <c r="SIO80" s="125"/>
      <c r="SIP80" s="125"/>
      <c r="SIQ80" s="125"/>
      <c r="SIR80" s="125"/>
      <c r="SIS80" s="125"/>
      <c r="SIT80" s="125"/>
      <c r="SIU80" s="125"/>
      <c r="SIV80" s="125"/>
      <c r="SIW80" s="125"/>
      <c r="SIX80" s="125"/>
      <c r="SIY80" s="125"/>
      <c r="SIZ80" s="125"/>
      <c r="SJA80" s="125"/>
      <c r="SJB80" s="125"/>
      <c r="SJC80" s="125"/>
      <c r="SJD80" s="125"/>
      <c r="SJE80" s="125"/>
      <c r="SJF80" s="125"/>
      <c r="SJG80" s="125"/>
      <c r="SJH80" s="125"/>
      <c r="SJI80" s="125"/>
      <c r="SJJ80" s="125"/>
      <c r="SJK80" s="125"/>
      <c r="SJL80" s="125"/>
      <c r="SJM80" s="125"/>
      <c r="SJN80" s="125"/>
      <c r="SJO80" s="125"/>
      <c r="SJP80" s="125"/>
      <c r="SJQ80" s="125"/>
      <c r="SJR80" s="125"/>
      <c r="SJS80" s="125"/>
      <c r="SJT80" s="125"/>
      <c r="SJU80" s="125"/>
      <c r="SJV80" s="125"/>
      <c r="SJW80" s="125"/>
      <c r="SJX80" s="125"/>
      <c r="SJY80" s="125"/>
      <c r="SJZ80" s="125"/>
      <c r="SKA80" s="125"/>
      <c r="SKB80" s="125"/>
      <c r="SKC80" s="125"/>
      <c r="SKD80" s="125"/>
      <c r="SKE80" s="125"/>
      <c r="SKF80" s="125"/>
      <c r="SKG80" s="125"/>
      <c r="SKH80" s="125"/>
      <c r="SKI80" s="125"/>
      <c r="SKJ80" s="125"/>
      <c r="SKK80" s="125"/>
      <c r="SKL80" s="125"/>
      <c r="SKM80" s="125"/>
      <c r="SKN80" s="125"/>
      <c r="SKO80" s="125"/>
      <c r="SKP80" s="125"/>
      <c r="SKQ80" s="125"/>
      <c r="SKR80" s="125"/>
      <c r="SKS80" s="125"/>
      <c r="SKT80" s="125"/>
      <c r="SKU80" s="125"/>
      <c r="SKV80" s="125"/>
      <c r="SKW80" s="125"/>
      <c r="SKX80" s="125"/>
      <c r="SKY80" s="125"/>
      <c r="SKZ80" s="125"/>
      <c r="SLA80" s="125"/>
      <c r="SLB80" s="125"/>
      <c r="SLC80" s="125"/>
      <c r="SLD80" s="125"/>
      <c r="SLE80" s="125"/>
      <c r="SLF80" s="125"/>
      <c r="SLG80" s="125"/>
      <c r="SLH80" s="125"/>
      <c r="SLI80" s="125"/>
      <c r="SLJ80" s="125"/>
      <c r="SLK80" s="125"/>
      <c r="SLL80" s="125"/>
      <c r="SLM80" s="125"/>
      <c r="SLN80" s="125"/>
      <c r="SLO80" s="125"/>
      <c r="SLP80" s="125"/>
      <c r="SLQ80" s="125"/>
      <c r="SLR80" s="125"/>
      <c r="SLS80" s="125"/>
      <c r="SLT80" s="125"/>
      <c r="SLU80" s="125"/>
      <c r="SLV80" s="125"/>
      <c r="SLW80" s="125"/>
      <c r="SLX80" s="125"/>
      <c r="SLY80" s="125"/>
      <c r="SLZ80" s="125"/>
      <c r="SMA80" s="125"/>
      <c r="SMB80" s="125"/>
      <c r="SMC80" s="125"/>
      <c r="SMD80" s="125"/>
      <c r="SME80" s="125"/>
      <c r="SMF80" s="125"/>
      <c r="SMG80" s="125"/>
      <c r="SMH80" s="125"/>
      <c r="SMI80" s="125"/>
      <c r="SMJ80" s="125"/>
      <c r="SMK80" s="125"/>
      <c r="SML80" s="125"/>
      <c r="SMM80" s="125"/>
      <c r="SMN80" s="125"/>
      <c r="SMO80" s="125"/>
      <c r="SMP80" s="125"/>
      <c r="SMQ80" s="125"/>
      <c r="SMR80" s="125"/>
      <c r="SMS80" s="125"/>
      <c r="SMT80" s="125"/>
      <c r="SMU80" s="125"/>
      <c r="SMV80" s="125"/>
      <c r="SMW80" s="125"/>
      <c r="SMX80" s="125"/>
      <c r="SMY80" s="125"/>
      <c r="SMZ80" s="125"/>
      <c r="SNA80" s="125"/>
      <c r="SNB80" s="125"/>
      <c r="SNC80" s="125"/>
      <c r="SND80" s="125"/>
      <c r="SNE80" s="125"/>
      <c r="SNF80" s="125"/>
      <c r="SNG80" s="125"/>
      <c r="SNH80" s="125"/>
      <c r="SNI80" s="125"/>
      <c r="SNJ80" s="125"/>
      <c r="SNK80" s="125"/>
      <c r="SNL80" s="125"/>
      <c r="SNM80" s="125"/>
      <c r="SNN80" s="125"/>
      <c r="SNO80" s="125"/>
      <c r="SNP80" s="125"/>
      <c r="SNQ80" s="125"/>
      <c r="SNR80" s="125"/>
      <c r="SNS80" s="125"/>
      <c r="SNT80" s="125"/>
      <c r="SNU80" s="125"/>
      <c r="SNV80" s="125"/>
      <c r="SNW80" s="125"/>
      <c r="SNX80" s="125"/>
      <c r="SNY80" s="125"/>
      <c r="SNZ80" s="125"/>
      <c r="SOA80" s="125"/>
      <c r="SOB80" s="125"/>
      <c r="SOC80" s="125"/>
      <c r="SOD80" s="125"/>
      <c r="SOE80" s="125"/>
      <c r="SOF80" s="125"/>
      <c r="SOG80" s="125"/>
      <c r="SOH80" s="125"/>
      <c r="SOI80" s="125"/>
      <c r="SOJ80" s="125"/>
      <c r="SOK80" s="125"/>
      <c r="SOL80" s="125"/>
      <c r="SOM80" s="125"/>
      <c r="SON80" s="125"/>
      <c r="SOO80" s="125"/>
      <c r="SOP80" s="125"/>
      <c r="SOQ80" s="125"/>
      <c r="SOR80" s="125"/>
      <c r="SOS80" s="125"/>
      <c r="SOT80" s="125"/>
      <c r="SOU80" s="125"/>
      <c r="SOV80" s="125"/>
      <c r="SOW80" s="125"/>
      <c r="SOX80" s="125"/>
      <c r="SOY80" s="125"/>
      <c r="SOZ80" s="125"/>
      <c r="SPA80" s="125"/>
      <c r="SPB80" s="125"/>
      <c r="SPC80" s="125"/>
      <c r="SPD80" s="125"/>
      <c r="SPE80" s="125"/>
      <c r="SPF80" s="125"/>
      <c r="SPG80" s="125"/>
      <c r="SPH80" s="125"/>
      <c r="SPI80" s="125"/>
      <c r="SPJ80" s="125"/>
      <c r="SPK80" s="125"/>
      <c r="SPL80" s="125"/>
      <c r="SPM80" s="125"/>
      <c r="SPN80" s="125"/>
      <c r="SPO80" s="125"/>
      <c r="SPP80" s="125"/>
      <c r="SPQ80" s="125"/>
      <c r="SPR80" s="125"/>
      <c r="SPS80" s="125"/>
      <c r="SPT80" s="125"/>
      <c r="SPU80" s="125"/>
      <c r="SPV80" s="125"/>
      <c r="SPW80" s="125"/>
      <c r="SPX80" s="125"/>
      <c r="SPY80" s="125"/>
      <c r="SPZ80" s="125"/>
      <c r="SQA80" s="125"/>
      <c r="SQB80" s="125"/>
      <c r="SQC80" s="125"/>
      <c r="SQD80" s="125"/>
      <c r="SQE80" s="125"/>
      <c r="SQF80" s="125"/>
      <c r="SQG80" s="125"/>
      <c r="SQH80" s="125"/>
      <c r="SQI80" s="125"/>
      <c r="SQJ80" s="125"/>
      <c r="SQK80" s="125"/>
      <c r="SQL80" s="125"/>
      <c r="SQM80" s="125"/>
      <c r="SQN80" s="125"/>
      <c r="SQO80" s="125"/>
      <c r="SQP80" s="125"/>
      <c r="SQQ80" s="125"/>
      <c r="SQR80" s="125"/>
      <c r="SQS80" s="125"/>
      <c r="SQT80" s="125"/>
      <c r="SQU80" s="125"/>
      <c r="SQV80" s="125"/>
      <c r="SQW80" s="125"/>
      <c r="SQX80" s="125"/>
      <c r="SQY80" s="125"/>
      <c r="SQZ80" s="125"/>
      <c r="SRA80" s="125"/>
      <c r="SRB80" s="125"/>
      <c r="SRC80" s="125"/>
      <c r="SRD80" s="125"/>
      <c r="SRE80" s="125"/>
      <c r="SRF80" s="125"/>
      <c r="SRG80" s="125"/>
      <c r="SRH80" s="125"/>
      <c r="SRI80" s="125"/>
      <c r="SRJ80" s="125"/>
      <c r="SRK80" s="125"/>
      <c r="SRL80" s="125"/>
      <c r="SRM80" s="125"/>
      <c r="SRN80" s="125"/>
      <c r="SRO80" s="125"/>
      <c r="SRP80" s="125"/>
      <c r="SRQ80" s="125"/>
      <c r="SRR80" s="125"/>
      <c r="SRS80" s="125"/>
      <c r="SRT80" s="125"/>
      <c r="SRU80" s="125"/>
      <c r="SRV80" s="125"/>
      <c r="SRW80" s="125"/>
      <c r="SRX80" s="125"/>
      <c r="SRY80" s="125"/>
      <c r="SRZ80" s="125"/>
      <c r="SSA80" s="125"/>
      <c r="SSB80" s="125"/>
      <c r="SSC80" s="125"/>
      <c r="SSD80" s="125"/>
      <c r="SSE80" s="125"/>
      <c r="SSF80" s="125"/>
      <c r="SSG80" s="125"/>
      <c r="SSH80" s="125"/>
      <c r="SSI80" s="125"/>
      <c r="SSJ80" s="125"/>
      <c r="SSK80" s="125"/>
      <c r="SSL80" s="125"/>
      <c r="SSM80" s="125"/>
      <c r="SSN80" s="125"/>
      <c r="SSO80" s="125"/>
      <c r="SSP80" s="125"/>
      <c r="SSQ80" s="125"/>
      <c r="SSR80" s="125"/>
      <c r="SSS80" s="125"/>
      <c r="SST80" s="125"/>
      <c r="SSU80" s="125"/>
      <c r="SSV80" s="125"/>
      <c r="SSW80" s="125"/>
      <c r="SSX80" s="125"/>
      <c r="SSY80" s="125"/>
      <c r="SSZ80" s="125"/>
      <c r="STA80" s="125"/>
      <c r="STB80" s="125"/>
      <c r="STC80" s="125"/>
      <c r="STD80" s="125"/>
      <c r="STE80" s="125"/>
      <c r="STF80" s="125"/>
      <c r="STG80" s="125"/>
      <c r="STH80" s="125"/>
      <c r="STI80" s="125"/>
      <c r="STJ80" s="125"/>
      <c r="STK80" s="125"/>
      <c r="STL80" s="125"/>
      <c r="STM80" s="125"/>
      <c r="STN80" s="125"/>
      <c r="STO80" s="125"/>
      <c r="STP80" s="125"/>
      <c r="STQ80" s="125"/>
      <c r="STR80" s="125"/>
      <c r="STS80" s="125"/>
      <c r="STT80" s="125"/>
      <c r="STU80" s="125"/>
      <c r="STV80" s="125"/>
      <c r="STW80" s="125"/>
      <c r="STX80" s="125"/>
      <c r="STY80" s="125"/>
      <c r="STZ80" s="125"/>
      <c r="SUA80" s="125"/>
      <c r="SUB80" s="125"/>
      <c r="SUC80" s="125"/>
      <c r="SUD80" s="125"/>
      <c r="SUE80" s="125"/>
      <c r="SUF80" s="125"/>
      <c r="SUG80" s="125"/>
      <c r="SUH80" s="125"/>
      <c r="SUI80" s="125"/>
      <c r="SUJ80" s="125"/>
      <c r="SUK80" s="125"/>
      <c r="SUL80" s="125"/>
      <c r="SUM80" s="125"/>
      <c r="SUN80" s="125"/>
      <c r="SUO80" s="125"/>
      <c r="SUP80" s="125"/>
      <c r="SUQ80" s="125"/>
      <c r="SUR80" s="125"/>
      <c r="SUS80" s="125"/>
      <c r="SUT80" s="125"/>
      <c r="SUU80" s="125"/>
      <c r="SUV80" s="125"/>
      <c r="SUW80" s="125"/>
      <c r="SUX80" s="125"/>
      <c r="SUY80" s="125"/>
      <c r="SUZ80" s="125"/>
      <c r="SVA80" s="125"/>
      <c r="SVB80" s="125"/>
      <c r="SVC80" s="125"/>
      <c r="SVD80" s="125"/>
      <c r="SVE80" s="125"/>
      <c r="SVF80" s="125"/>
      <c r="SVG80" s="125"/>
      <c r="SVH80" s="125"/>
      <c r="SVI80" s="125"/>
      <c r="SVJ80" s="125"/>
      <c r="SVK80" s="125"/>
      <c r="SVL80" s="125"/>
      <c r="SVM80" s="125"/>
      <c r="SVN80" s="125"/>
      <c r="SVO80" s="125"/>
      <c r="SVP80" s="125"/>
      <c r="SVQ80" s="125"/>
      <c r="SVR80" s="125"/>
      <c r="SVS80" s="125"/>
      <c r="SVT80" s="125"/>
      <c r="SVU80" s="125"/>
      <c r="SVV80" s="125"/>
      <c r="SVW80" s="125"/>
      <c r="SVX80" s="125"/>
      <c r="SVY80" s="125"/>
      <c r="SVZ80" s="125"/>
      <c r="SWA80" s="125"/>
      <c r="SWB80" s="125"/>
      <c r="SWC80" s="125"/>
      <c r="SWD80" s="125"/>
      <c r="SWE80" s="125"/>
      <c r="SWF80" s="125"/>
      <c r="SWG80" s="125"/>
      <c r="SWH80" s="125"/>
      <c r="SWI80" s="125"/>
      <c r="SWJ80" s="125"/>
      <c r="SWK80" s="125"/>
      <c r="SWL80" s="125"/>
      <c r="SWM80" s="125"/>
      <c r="SWN80" s="125"/>
      <c r="SWO80" s="125"/>
      <c r="SWP80" s="125"/>
      <c r="SWQ80" s="125"/>
      <c r="SWR80" s="125"/>
      <c r="SWS80" s="125"/>
      <c r="SWT80" s="125"/>
      <c r="SWU80" s="125"/>
      <c r="SWV80" s="125"/>
      <c r="SWW80" s="125"/>
      <c r="SWX80" s="125"/>
      <c r="SWY80" s="125"/>
      <c r="SWZ80" s="125"/>
      <c r="SXA80" s="125"/>
      <c r="SXB80" s="125"/>
      <c r="SXC80" s="125"/>
      <c r="SXD80" s="125"/>
      <c r="SXE80" s="125"/>
      <c r="SXF80" s="125"/>
      <c r="SXG80" s="125"/>
      <c r="SXH80" s="125"/>
      <c r="SXI80" s="125"/>
      <c r="SXJ80" s="125"/>
      <c r="SXK80" s="125"/>
      <c r="SXL80" s="125"/>
      <c r="SXM80" s="125"/>
      <c r="SXN80" s="125"/>
      <c r="SXO80" s="125"/>
      <c r="SXP80" s="125"/>
      <c r="SXQ80" s="125"/>
      <c r="SXR80" s="125"/>
      <c r="SXS80" s="125"/>
      <c r="SXT80" s="125"/>
      <c r="SXU80" s="125"/>
      <c r="SXV80" s="125"/>
      <c r="SXW80" s="125"/>
      <c r="SXX80" s="125"/>
      <c r="SXY80" s="125"/>
      <c r="SXZ80" s="125"/>
      <c r="SYA80" s="125"/>
      <c r="SYB80" s="125"/>
      <c r="SYC80" s="125"/>
      <c r="SYD80" s="125"/>
      <c r="SYE80" s="125"/>
      <c r="SYF80" s="125"/>
      <c r="SYG80" s="125"/>
      <c r="SYH80" s="125"/>
      <c r="SYI80" s="125"/>
      <c r="SYJ80" s="125"/>
      <c r="SYK80" s="125"/>
      <c r="SYL80" s="125"/>
      <c r="SYM80" s="125"/>
      <c r="SYN80" s="125"/>
      <c r="SYO80" s="125"/>
      <c r="SYP80" s="125"/>
      <c r="SYQ80" s="125"/>
      <c r="SYR80" s="125"/>
      <c r="SYS80" s="125"/>
      <c r="SYT80" s="125"/>
      <c r="SYU80" s="125"/>
      <c r="SYV80" s="125"/>
      <c r="SYW80" s="125"/>
      <c r="SYX80" s="125"/>
      <c r="SYY80" s="125"/>
      <c r="SYZ80" s="125"/>
      <c r="SZA80" s="125"/>
      <c r="SZB80" s="125"/>
      <c r="SZC80" s="125"/>
      <c r="SZD80" s="125"/>
      <c r="SZE80" s="125"/>
      <c r="SZF80" s="125"/>
      <c r="SZG80" s="125"/>
      <c r="SZH80" s="125"/>
      <c r="SZI80" s="125"/>
      <c r="SZJ80" s="125"/>
      <c r="SZK80" s="125"/>
      <c r="SZL80" s="125"/>
      <c r="SZM80" s="125"/>
      <c r="SZN80" s="125"/>
      <c r="SZO80" s="125"/>
      <c r="SZP80" s="125"/>
      <c r="SZQ80" s="125"/>
      <c r="SZR80" s="125"/>
      <c r="SZS80" s="125"/>
      <c r="SZT80" s="125"/>
      <c r="SZU80" s="125"/>
      <c r="SZV80" s="125"/>
      <c r="SZW80" s="125"/>
      <c r="SZX80" s="125"/>
      <c r="SZY80" s="125"/>
      <c r="SZZ80" s="125"/>
      <c r="TAA80" s="125"/>
      <c r="TAB80" s="125"/>
      <c r="TAC80" s="125"/>
      <c r="TAD80" s="125"/>
      <c r="TAE80" s="125"/>
      <c r="TAF80" s="125"/>
      <c r="TAG80" s="125"/>
      <c r="TAH80" s="125"/>
      <c r="TAI80" s="125"/>
      <c r="TAJ80" s="125"/>
      <c r="TAK80" s="125"/>
      <c r="TAL80" s="125"/>
      <c r="TAM80" s="125"/>
      <c r="TAN80" s="125"/>
      <c r="TAO80" s="125"/>
      <c r="TAP80" s="125"/>
      <c r="TAQ80" s="125"/>
      <c r="TAR80" s="125"/>
      <c r="TAS80" s="125"/>
      <c r="TAT80" s="125"/>
      <c r="TAU80" s="125"/>
      <c r="TAV80" s="125"/>
      <c r="TAW80" s="125"/>
      <c r="TAX80" s="125"/>
      <c r="TAY80" s="125"/>
      <c r="TAZ80" s="125"/>
      <c r="TBA80" s="125"/>
      <c r="TBB80" s="125"/>
      <c r="TBC80" s="125"/>
      <c r="TBD80" s="125"/>
      <c r="TBE80" s="125"/>
      <c r="TBF80" s="125"/>
      <c r="TBG80" s="125"/>
      <c r="TBH80" s="125"/>
      <c r="TBI80" s="125"/>
      <c r="TBJ80" s="125"/>
      <c r="TBK80" s="125"/>
      <c r="TBL80" s="125"/>
      <c r="TBM80" s="125"/>
      <c r="TBN80" s="125"/>
      <c r="TBO80" s="125"/>
      <c r="TBP80" s="125"/>
      <c r="TBQ80" s="125"/>
      <c r="TBR80" s="125"/>
      <c r="TBS80" s="125"/>
      <c r="TBT80" s="125"/>
      <c r="TBU80" s="125"/>
      <c r="TBV80" s="125"/>
      <c r="TBW80" s="125"/>
      <c r="TBX80" s="125"/>
      <c r="TBY80" s="125"/>
      <c r="TBZ80" s="125"/>
      <c r="TCA80" s="125"/>
      <c r="TCB80" s="125"/>
      <c r="TCC80" s="125"/>
      <c r="TCD80" s="125"/>
      <c r="TCE80" s="125"/>
      <c r="TCF80" s="125"/>
      <c r="TCG80" s="125"/>
      <c r="TCH80" s="125"/>
      <c r="TCI80" s="125"/>
      <c r="TCJ80" s="125"/>
      <c r="TCK80" s="125"/>
      <c r="TCL80" s="125"/>
      <c r="TCM80" s="125"/>
      <c r="TCN80" s="125"/>
      <c r="TCO80" s="125"/>
      <c r="TCP80" s="125"/>
      <c r="TCQ80" s="125"/>
      <c r="TCR80" s="125"/>
      <c r="TCS80" s="125"/>
      <c r="TCT80" s="125"/>
      <c r="TCU80" s="125"/>
      <c r="TCV80" s="125"/>
      <c r="TCW80" s="125"/>
      <c r="TCX80" s="125"/>
      <c r="TCY80" s="125"/>
      <c r="TCZ80" s="125"/>
      <c r="TDA80" s="125"/>
      <c r="TDB80" s="125"/>
      <c r="TDC80" s="125"/>
      <c r="TDD80" s="125"/>
      <c r="TDE80" s="125"/>
      <c r="TDF80" s="125"/>
      <c r="TDG80" s="125"/>
      <c r="TDH80" s="125"/>
      <c r="TDI80" s="125"/>
      <c r="TDJ80" s="125"/>
      <c r="TDK80" s="125"/>
      <c r="TDL80" s="125"/>
      <c r="TDM80" s="125"/>
      <c r="TDN80" s="125"/>
      <c r="TDO80" s="125"/>
      <c r="TDP80" s="125"/>
      <c r="TDQ80" s="125"/>
      <c r="TDR80" s="125"/>
      <c r="TDS80" s="125"/>
      <c r="TDT80" s="125"/>
      <c r="TDU80" s="125"/>
      <c r="TDV80" s="125"/>
      <c r="TDW80" s="125"/>
      <c r="TDX80" s="125"/>
      <c r="TDY80" s="125"/>
      <c r="TDZ80" s="125"/>
      <c r="TEA80" s="125"/>
      <c r="TEB80" s="125"/>
      <c r="TEC80" s="125"/>
      <c r="TED80" s="125"/>
      <c r="TEE80" s="125"/>
      <c r="TEF80" s="125"/>
      <c r="TEG80" s="125"/>
      <c r="TEH80" s="125"/>
      <c r="TEI80" s="125"/>
      <c r="TEJ80" s="125"/>
      <c r="TEK80" s="125"/>
      <c r="TEL80" s="125"/>
      <c r="TEM80" s="125"/>
      <c r="TEN80" s="125"/>
      <c r="TEO80" s="125"/>
      <c r="TEP80" s="125"/>
      <c r="TEQ80" s="125"/>
      <c r="TER80" s="125"/>
      <c r="TES80" s="125"/>
      <c r="TET80" s="125"/>
      <c r="TEU80" s="125"/>
      <c r="TEV80" s="125"/>
      <c r="TEW80" s="125"/>
      <c r="TEX80" s="125"/>
      <c r="TEY80" s="125"/>
      <c r="TEZ80" s="125"/>
      <c r="TFA80" s="125"/>
      <c r="TFB80" s="125"/>
      <c r="TFC80" s="125"/>
      <c r="TFD80" s="125"/>
      <c r="TFE80" s="125"/>
      <c r="TFF80" s="125"/>
      <c r="TFG80" s="125"/>
      <c r="TFH80" s="125"/>
      <c r="TFI80" s="125"/>
      <c r="TFJ80" s="125"/>
      <c r="TFK80" s="125"/>
      <c r="TFL80" s="125"/>
      <c r="TFM80" s="125"/>
      <c r="TFN80" s="125"/>
      <c r="TFO80" s="125"/>
      <c r="TFP80" s="125"/>
      <c r="TFQ80" s="125"/>
      <c r="TFR80" s="125"/>
      <c r="TFS80" s="125"/>
      <c r="TFT80" s="125"/>
      <c r="TFU80" s="125"/>
      <c r="TFV80" s="125"/>
      <c r="TFW80" s="125"/>
      <c r="TFX80" s="125"/>
      <c r="TFY80" s="125"/>
      <c r="TFZ80" s="125"/>
      <c r="TGA80" s="125"/>
      <c r="TGB80" s="125"/>
      <c r="TGC80" s="125"/>
      <c r="TGD80" s="125"/>
      <c r="TGE80" s="125"/>
      <c r="TGF80" s="125"/>
      <c r="TGG80" s="125"/>
      <c r="TGH80" s="125"/>
      <c r="TGI80" s="125"/>
      <c r="TGJ80" s="125"/>
      <c r="TGK80" s="125"/>
      <c r="TGL80" s="125"/>
      <c r="TGM80" s="125"/>
      <c r="TGN80" s="125"/>
      <c r="TGO80" s="125"/>
      <c r="TGP80" s="125"/>
      <c r="TGQ80" s="125"/>
      <c r="TGR80" s="125"/>
      <c r="TGS80" s="125"/>
      <c r="TGT80" s="125"/>
      <c r="TGU80" s="125"/>
      <c r="TGV80" s="125"/>
      <c r="TGW80" s="125"/>
      <c r="TGX80" s="125"/>
      <c r="TGY80" s="125"/>
      <c r="TGZ80" s="125"/>
      <c r="THA80" s="125"/>
      <c r="THB80" s="125"/>
      <c r="THC80" s="125"/>
      <c r="THD80" s="125"/>
      <c r="THE80" s="125"/>
      <c r="THF80" s="125"/>
      <c r="THG80" s="125"/>
      <c r="THH80" s="125"/>
      <c r="THI80" s="125"/>
      <c r="THJ80" s="125"/>
      <c r="THK80" s="125"/>
      <c r="THL80" s="125"/>
      <c r="THM80" s="125"/>
      <c r="THN80" s="125"/>
      <c r="THO80" s="125"/>
      <c r="THP80" s="125"/>
      <c r="THQ80" s="125"/>
      <c r="THR80" s="125"/>
      <c r="THS80" s="125"/>
      <c r="THT80" s="125"/>
      <c r="THU80" s="125"/>
      <c r="THV80" s="125"/>
      <c r="THW80" s="125"/>
      <c r="THX80" s="125"/>
      <c r="THY80" s="125"/>
      <c r="THZ80" s="125"/>
      <c r="TIA80" s="125"/>
      <c r="TIB80" s="125"/>
      <c r="TIC80" s="125"/>
      <c r="TID80" s="125"/>
      <c r="TIE80" s="125"/>
      <c r="TIF80" s="125"/>
      <c r="TIG80" s="125"/>
      <c r="TIH80" s="125"/>
      <c r="TII80" s="125"/>
      <c r="TIJ80" s="125"/>
      <c r="TIK80" s="125"/>
      <c r="TIL80" s="125"/>
      <c r="TIM80" s="125"/>
      <c r="TIN80" s="125"/>
      <c r="TIO80" s="125"/>
      <c r="TIP80" s="125"/>
      <c r="TIQ80" s="125"/>
      <c r="TIR80" s="125"/>
      <c r="TIS80" s="125"/>
      <c r="TIT80" s="125"/>
      <c r="TIU80" s="125"/>
      <c r="TIV80" s="125"/>
      <c r="TIW80" s="125"/>
      <c r="TIX80" s="125"/>
      <c r="TIY80" s="125"/>
      <c r="TIZ80" s="125"/>
      <c r="TJA80" s="125"/>
      <c r="TJB80" s="125"/>
      <c r="TJC80" s="125"/>
      <c r="TJD80" s="125"/>
      <c r="TJE80" s="125"/>
      <c r="TJF80" s="125"/>
      <c r="TJG80" s="125"/>
      <c r="TJH80" s="125"/>
      <c r="TJI80" s="125"/>
      <c r="TJJ80" s="125"/>
      <c r="TJK80" s="125"/>
      <c r="TJL80" s="125"/>
      <c r="TJM80" s="125"/>
      <c r="TJN80" s="125"/>
      <c r="TJO80" s="125"/>
      <c r="TJP80" s="125"/>
      <c r="TJQ80" s="125"/>
      <c r="TJR80" s="125"/>
      <c r="TJS80" s="125"/>
      <c r="TJT80" s="125"/>
      <c r="TJU80" s="125"/>
      <c r="TJV80" s="125"/>
      <c r="TJW80" s="125"/>
      <c r="TJX80" s="125"/>
      <c r="TJY80" s="125"/>
      <c r="TJZ80" s="125"/>
      <c r="TKA80" s="125"/>
      <c r="TKB80" s="125"/>
      <c r="TKC80" s="125"/>
      <c r="TKD80" s="125"/>
      <c r="TKE80" s="125"/>
      <c r="TKF80" s="125"/>
      <c r="TKG80" s="125"/>
      <c r="TKH80" s="125"/>
      <c r="TKI80" s="125"/>
      <c r="TKJ80" s="125"/>
      <c r="TKK80" s="125"/>
      <c r="TKL80" s="125"/>
      <c r="TKM80" s="125"/>
      <c r="TKN80" s="125"/>
      <c r="TKO80" s="125"/>
      <c r="TKP80" s="125"/>
      <c r="TKQ80" s="125"/>
      <c r="TKR80" s="125"/>
      <c r="TKS80" s="125"/>
      <c r="TKT80" s="125"/>
      <c r="TKU80" s="125"/>
      <c r="TKV80" s="125"/>
      <c r="TKW80" s="125"/>
      <c r="TKX80" s="125"/>
      <c r="TKY80" s="125"/>
      <c r="TKZ80" s="125"/>
      <c r="TLA80" s="125"/>
      <c r="TLB80" s="125"/>
      <c r="TLC80" s="125"/>
      <c r="TLD80" s="125"/>
      <c r="TLE80" s="125"/>
      <c r="TLF80" s="125"/>
      <c r="TLG80" s="125"/>
      <c r="TLH80" s="125"/>
      <c r="TLI80" s="125"/>
      <c r="TLJ80" s="125"/>
      <c r="TLK80" s="125"/>
      <c r="TLL80" s="125"/>
      <c r="TLM80" s="125"/>
      <c r="TLN80" s="125"/>
      <c r="TLO80" s="125"/>
      <c r="TLP80" s="125"/>
      <c r="TLQ80" s="125"/>
      <c r="TLR80" s="125"/>
      <c r="TLS80" s="125"/>
      <c r="TLT80" s="125"/>
      <c r="TLU80" s="125"/>
      <c r="TLV80" s="125"/>
      <c r="TLW80" s="125"/>
      <c r="TLX80" s="125"/>
      <c r="TLY80" s="125"/>
      <c r="TLZ80" s="125"/>
      <c r="TMA80" s="125"/>
      <c r="TMB80" s="125"/>
      <c r="TMC80" s="125"/>
      <c r="TMD80" s="125"/>
      <c r="TME80" s="125"/>
      <c r="TMF80" s="125"/>
      <c r="TMG80" s="125"/>
      <c r="TMH80" s="125"/>
      <c r="TMI80" s="125"/>
      <c r="TMJ80" s="125"/>
      <c r="TMK80" s="125"/>
      <c r="TML80" s="125"/>
      <c r="TMM80" s="125"/>
      <c r="TMN80" s="125"/>
      <c r="TMO80" s="125"/>
      <c r="TMP80" s="125"/>
      <c r="TMQ80" s="125"/>
      <c r="TMR80" s="125"/>
      <c r="TMS80" s="125"/>
      <c r="TMT80" s="125"/>
      <c r="TMU80" s="125"/>
      <c r="TMV80" s="125"/>
      <c r="TMW80" s="125"/>
      <c r="TMX80" s="125"/>
      <c r="TMY80" s="125"/>
      <c r="TMZ80" s="125"/>
      <c r="TNA80" s="125"/>
      <c r="TNB80" s="125"/>
      <c r="TNC80" s="125"/>
      <c r="TND80" s="125"/>
      <c r="TNE80" s="125"/>
      <c r="TNF80" s="125"/>
      <c r="TNG80" s="125"/>
      <c r="TNH80" s="125"/>
      <c r="TNI80" s="125"/>
      <c r="TNJ80" s="125"/>
      <c r="TNK80" s="125"/>
      <c r="TNL80" s="125"/>
      <c r="TNM80" s="125"/>
      <c r="TNN80" s="125"/>
      <c r="TNO80" s="125"/>
      <c r="TNP80" s="125"/>
      <c r="TNQ80" s="125"/>
      <c r="TNR80" s="125"/>
      <c r="TNS80" s="125"/>
      <c r="TNT80" s="125"/>
      <c r="TNU80" s="125"/>
      <c r="TNV80" s="125"/>
      <c r="TNW80" s="125"/>
      <c r="TNX80" s="125"/>
      <c r="TNY80" s="125"/>
      <c r="TNZ80" s="125"/>
      <c r="TOA80" s="125"/>
      <c r="TOB80" s="125"/>
      <c r="TOC80" s="125"/>
      <c r="TOD80" s="125"/>
      <c r="TOE80" s="125"/>
      <c r="TOF80" s="125"/>
      <c r="TOG80" s="125"/>
      <c r="TOH80" s="125"/>
      <c r="TOI80" s="125"/>
      <c r="TOJ80" s="125"/>
      <c r="TOK80" s="125"/>
      <c r="TOL80" s="125"/>
      <c r="TOM80" s="125"/>
      <c r="TON80" s="125"/>
      <c r="TOO80" s="125"/>
      <c r="TOP80" s="125"/>
      <c r="TOQ80" s="125"/>
      <c r="TOR80" s="125"/>
      <c r="TOS80" s="125"/>
      <c r="TOT80" s="125"/>
      <c r="TOU80" s="125"/>
      <c r="TOV80" s="125"/>
      <c r="TOW80" s="125"/>
      <c r="TOX80" s="125"/>
      <c r="TOY80" s="125"/>
      <c r="TOZ80" s="125"/>
      <c r="TPA80" s="125"/>
      <c r="TPB80" s="125"/>
      <c r="TPC80" s="125"/>
      <c r="TPD80" s="125"/>
      <c r="TPE80" s="125"/>
      <c r="TPF80" s="125"/>
      <c r="TPG80" s="125"/>
      <c r="TPH80" s="125"/>
      <c r="TPI80" s="125"/>
      <c r="TPJ80" s="125"/>
      <c r="TPK80" s="125"/>
      <c r="TPL80" s="125"/>
      <c r="TPM80" s="125"/>
      <c r="TPN80" s="125"/>
      <c r="TPO80" s="125"/>
      <c r="TPP80" s="125"/>
      <c r="TPQ80" s="125"/>
      <c r="TPR80" s="125"/>
      <c r="TPS80" s="125"/>
      <c r="TPT80" s="125"/>
      <c r="TPU80" s="125"/>
      <c r="TPV80" s="125"/>
      <c r="TPW80" s="125"/>
      <c r="TPX80" s="125"/>
      <c r="TPY80" s="125"/>
      <c r="TPZ80" s="125"/>
      <c r="TQA80" s="125"/>
      <c r="TQB80" s="125"/>
      <c r="TQC80" s="125"/>
      <c r="TQD80" s="125"/>
      <c r="TQE80" s="125"/>
      <c r="TQF80" s="125"/>
      <c r="TQG80" s="125"/>
      <c r="TQH80" s="125"/>
      <c r="TQI80" s="125"/>
      <c r="TQJ80" s="125"/>
      <c r="TQK80" s="125"/>
      <c r="TQL80" s="125"/>
      <c r="TQM80" s="125"/>
      <c r="TQN80" s="125"/>
      <c r="TQO80" s="125"/>
      <c r="TQP80" s="125"/>
      <c r="TQQ80" s="125"/>
      <c r="TQR80" s="125"/>
      <c r="TQS80" s="125"/>
      <c r="TQT80" s="125"/>
      <c r="TQU80" s="125"/>
      <c r="TQV80" s="125"/>
      <c r="TQW80" s="125"/>
      <c r="TQX80" s="125"/>
      <c r="TQY80" s="125"/>
      <c r="TQZ80" s="125"/>
      <c r="TRA80" s="125"/>
      <c r="TRB80" s="125"/>
      <c r="TRC80" s="125"/>
      <c r="TRD80" s="125"/>
      <c r="TRE80" s="125"/>
      <c r="TRF80" s="125"/>
      <c r="TRG80" s="125"/>
      <c r="TRH80" s="125"/>
      <c r="TRI80" s="125"/>
      <c r="TRJ80" s="125"/>
      <c r="TRK80" s="125"/>
      <c r="TRL80" s="125"/>
      <c r="TRM80" s="125"/>
      <c r="TRN80" s="125"/>
      <c r="TRO80" s="125"/>
      <c r="TRP80" s="125"/>
      <c r="TRQ80" s="125"/>
      <c r="TRR80" s="125"/>
      <c r="TRS80" s="125"/>
      <c r="TRT80" s="125"/>
      <c r="TRU80" s="125"/>
      <c r="TRV80" s="125"/>
      <c r="TRW80" s="125"/>
      <c r="TRX80" s="125"/>
      <c r="TRY80" s="125"/>
      <c r="TRZ80" s="125"/>
      <c r="TSA80" s="125"/>
      <c r="TSB80" s="125"/>
      <c r="TSC80" s="125"/>
      <c r="TSD80" s="125"/>
      <c r="TSE80" s="125"/>
      <c r="TSF80" s="125"/>
      <c r="TSG80" s="125"/>
      <c r="TSH80" s="125"/>
      <c r="TSI80" s="125"/>
      <c r="TSJ80" s="125"/>
      <c r="TSK80" s="125"/>
      <c r="TSL80" s="125"/>
      <c r="TSM80" s="125"/>
      <c r="TSN80" s="125"/>
      <c r="TSO80" s="125"/>
      <c r="TSP80" s="125"/>
      <c r="TSQ80" s="125"/>
      <c r="TSR80" s="125"/>
      <c r="TSS80" s="125"/>
      <c r="TST80" s="125"/>
      <c r="TSU80" s="125"/>
      <c r="TSV80" s="125"/>
      <c r="TSW80" s="125"/>
      <c r="TSX80" s="125"/>
      <c r="TSY80" s="125"/>
      <c r="TSZ80" s="125"/>
      <c r="TTA80" s="125"/>
      <c r="TTB80" s="125"/>
      <c r="TTC80" s="125"/>
      <c r="TTD80" s="125"/>
      <c r="TTE80" s="125"/>
      <c r="TTF80" s="125"/>
      <c r="TTG80" s="125"/>
      <c r="TTH80" s="125"/>
      <c r="TTI80" s="125"/>
      <c r="TTJ80" s="125"/>
      <c r="TTK80" s="125"/>
      <c r="TTL80" s="125"/>
      <c r="TTM80" s="125"/>
      <c r="TTN80" s="125"/>
      <c r="TTO80" s="125"/>
      <c r="TTP80" s="125"/>
      <c r="TTQ80" s="125"/>
      <c r="TTR80" s="125"/>
      <c r="TTS80" s="125"/>
      <c r="TTT80" s="125"/>
      <c r="TTU80" s="125"/>
      <c r="TTV80" s="125"/>
      <c r="TTW80" s="125"/>
      <c r="TTX80" s="125"/>
      <c r="TTY80" s="125"/>
      <c r="TTZ80" s="125"/>
      <c r="TUA80" s="125"/>
      <c r="TUB80" s="125"/>
      <c r="TUC80" s="125"/>
      <c r="TUD80" s="125"/>
      <c r="TUE80" s="125"/>
      <c r="TUF80" s="125"/>
      <c r="TUG80" s="125"/>
      <c r="TUH80" s="125"/>
      <c r="TUI80" s="125"/>
      <c r="TUJ80" s="125"/>
      <c r="TUK80" s="125"/>
      <c r="TUL80" s="125"/>
      <c r="TUM80" s="125"/>
      <c r="TUN80" s="125"/>
      <c r="TUO80" s="125"/>
      <c r="TUP80" s="125"/>
      <c r="TUQ80" s="125"/>
      <c r="TUR80" s="125"/>
      <c r="TUS80" s="125"/>
      <c r="TUT80" s="125"/>
      <c r="TUU80" s="125"/>
      <c r="TUV80" s="125"/>
      <c r="TUW80" s="125"/>
      <c r="TUX80" s="125"/>
      <c r="TUY80" s="125"/>
      <c r="TUZ80" s="125"/>
      <c r="TVA80" s="125"/>
      <c r="TVB80" s="125"/>
      <c r="TVC80" s="125"/>
      <c r="TVD80" s="125"/>
      <c r="TVE80" s="125"/>
      <c r="TVF80" s="125"/>
      <c r="TVG80" s="125"/>
      <c r="TVH80" s="125"/>
      <c r="TVI80" s="125"/>
      <c r="TVJ80" s="125"/>
      <c r="TVK80" s="125"/>
      <c r="TVL80" s="125"/>
      <c r="TVM80" s="125"/>
      <c r="TVN80" s="125"/>
      <c r="TVO80" s="125"/>
      <c r="TVP80" s="125"/>
      <c r="TVQ80" s="125"/>
      <c r="TVR80" s="125"/>
      <c r="TVS80" s="125"/>
      <c r="TVT80" s="125"/>
      <c r="TVU80" s="125"/>
      <c r="TVV80" s="125"/>
      <c r="TVW80" s="125"/>
      <c r="TVX80" s="125"/>
      <c r="TVY80" s="125"/>
      <c r="TVZ80" s="125"/>
      <c r="TWA80" s="125"/>
      <c r="TWB80" s="125"/>
      <c r="TWC80" s="125"/>
      <c r="TWD80" s="125"/>
      <c r="TWE80" s="125"/>
      <c r="TWF80" s="125"/>
      <c r="TWG80" s="125"/>
      <c r="TWH80" s="125"/>
      <c r="TWI80" s="125"/>
      <c r="TWJ80" s="125"/>
      <c r="TWK80" s="125"/>
      <c r="TWL80" s="125"/>
      <c r="TWM80" s="125"/>
      <c r="TWN80" s="125"/>
      <c r="TWO80" s="125"/>
      <c r="TWP80" s="125"/>
      <c r="TWQ80" s="125"/>
      <c r="TWR80" s="125"/>
      <c r="TWS80" s="125"/>
      <c r="TWT80" s="125"/>
      <c r="TWU80" s="125"/>
      <c r="TWV80" s="125"/>
      <c r="TWW80" s="125"/>
      <c r="TWX80" s="125"/>
      <c r="TWY80" s="125"/>
      <c r="TWZ80" s="125"/>
      <c r="TXA80" s="125"/>
      <c r="TXB80" s="125"/>
      <c r="TXC80" s="125"/>
      <c r="TXD80" s="125"/>
      <c r="TXE80" s="125"/>
      <c r="TXF80" s="125"/>
      <c r="TXG80" s="125"/>
      <c r="TXH80" s="125"/>
      <c r="TXI80" s="125"/>
      <c r="TXJ80" s="125"/>
      <c r="TXK80" s="125"/>
      <c r="TXL80" s="125"/>
      <c r="TXM80" s="125"/>
      <c r="TXN80" s="125"/>
      <c r="TXO80" s="125"/>
      <c r="TXP80" s="125"/>
      <c r="TXQ80" s="125"/>
      <c r="TXR80" s="125"/>
      <c r="TXS80" s="125"/>
      <c r="TXT80" s="125"/>
      <c r="TXU80" s="125"/>
      <c r="TXV80" s="125"/>
      <c r="TXW80" s="125"/>
      <c r="TXX80" s="125"/>
      <c r="TXY80" s="125"/>
      <c r="TXZ80" s="125"/>
      <c r="TYA80" s="125"/>
      <c r="TYB80" s="125"/>
      <c r="TYC80" s="125"/>
      <c r="TYD80" s="125"/>
      <c r="TYE80" s="125"/>
      <c r="TYF80" s="125"/>
      <c r="TYG80" s="125"/>
      <c r="TYH80" s="125"/>
      <c r="TYI80" s="125"/>
      <c r="TYJ80" s="125"/>
      <c r="TYK80" s="125"/>
      <c r="TYL80" s="125"/>
      <c r="TYM80" s="125"/>
      <c r="TYN80" s="125"/>
      <c r="TYO80" s="125"/>
      <c r="TYP80" s="125"/>
      <c r="TYQ80" s="125"/>
      <c r="TYR80" s="125"/>
      <c r="TYS80" s="125"/>
      <c r="TYT80" s="125"/>
      <c r="TYU80" s="125"/>
      <c r="TYV80" s="125"/>
      <c r="TYW80" s="125"/>
      <c r="TYX80" s="125"/>
      <c r="TYY80" s="125"/>
      <c r="TYZ80" s="125"/>
      <c r="TZA80" s="125"/>
      <c r="TZB80" s="125"/>
      <c r="TZC80" s="125"/>
      <c r="TZD80" s="125"/>
      <c r="TZE80" s="125"/>
      <c r="TZF80" s="125"/>
      <c r="TZG80" s="125"/>
      <c r="TZH80" s="125"/>
      <c r="TZI80" s="125"/>
      <c r="TZJ80" s="125"/>
      <c r="TZK80" s="125"/>
      <c r="TZL80" s="125"/>
      <c r="TZM80" s="125"/>
      <c r="TZN80" s="125"/>
      <c r="TZO80" s="125"/>
      <c r="TZP80" s="125"/>
      <c r="TZQ80" s="125"/>
      <c r="TZR80" s="125"/>
      <c r="TZS80" s="125"/>
      <c r="TZT80" s="125"/>
      <c r="TZU80" s="125"/>
      <c r="TZV80" s="125"/>
      <c r="TZW80" s="125"/>
      <c r="TZX80" s="125"/>
      <c r="TZY80" s="125"/>
      <c r="TZZ80" s="125"/>
      <c r="UAA80" s="125"/>
      <c r="UAB80" s="125"/>
      <c r="UAC80" s="125"/>
      <c r="UAD80" s="125"/>
      <c r="UAE80" s="125"/>
      <c r="UAF80" s="125"/>
      <c r="UAG80" s="125"/>
      <c r="UAH80" s="125"/>
      <c r="UAI80" s="125"/>
      <c r="UAJ80" s="125"/>
      <c r="UAK80" s="125"/>
      <c r="UAL80" s="125"/>
      <c r="UAM80" s="125"/>
      <c r="UAN80" s="125"/>
      <c r="UAO80" s="125"/>
      <c r="UAP80" s="125"/>
      <c r="UAQ80" s="125"/>
      <c r="UAR80" s="125"/>
      <c r="UAS80" s="125"/>
      <c r="UAT80" s="125"/>
      <c r="UAU80" s="125"/>
      <c r="UAV80" s="125"/>
      <c r="UAW80" s="125"/>
      <c r="UAX80" s="125"/>
      <c r="UAY80" s="125"/>
      <c r="UAZ80" s="125"/>
      <c r="UBA80" s="125"/>
      <c r="UBB80" s="125"/>
      <c r="UBC80" s="125"/>
      <c r="UBD80" s="125"/>
      <c r="UBE80" s="125"/>
      <c r="UBF80" s="125"/>
      <c r="UBG80" s="125"/>
      <c r="UBH80" s="125"/>
      <c r="UBI80" s="125"/>
      <c r="UBJ80" s="125"/>
      <c r="UBK80" s="125"/>
      <c r="UBL80" s="125"/>
      <c r="UBM80" s="125"/>
      <c r="UBN80" s="125"/>
      <c r="UBO80" s="125"/>
      <c r="UBP80" s="125"/>
      <c r="UBQ80" s="125"/>
      <c r="UBR80" s="125"/>
      <c r="UBS80" s="125"/>
      <c r="UBT80" s="125"/>
      <c r="UBU80" s="125"/>
      <c r="UBV80" s="125"/>
      <c r="UBW80" s="125"/>
      <c r="UBX80" s="125"/>
      <c r="UBY80" s="125"/>
      <c r="UBZ80" s="125"/>
      <c r="UCA80" s="125"/>
      <c r="UCB80" s="125"/>
      <c r="UCC80" s="125"/>
      <c r="UCD80" s="125"/>
      <c r="UCE80" s="125"/>
      <c r="UCF80" s="125"/>
      <c r="UCG80" s="125"/>
      <c r="UCH80" s="125"/>
      <c r="UCI80" s="125"/>
      <c r="UCJ80" s="125"/>
      <c r="UCK80" s="125"/>
      <c r="UCL80" s="125"/>
      <c r="UCM80" s="125"/>
      <c r="UCN80" s="125"/>
      <c r="UCO80" s="125"/>
      <c r="UCP80" s="125"/>
      <c r="UCQ80" s="125"/>
      <c r="UCR80" s="125"/>
      <c r="UCS80" s="125"/>
      <c r="UCT80" s="125"/>
      <c r="UCU80" s="125"/>
      <c r="UCV80" s="125"/>
      <c r="UCW80" s="125"/>
      <c r="UCX80" s="125"/>
      <c r="UCY80" s="125"/>
      <c r="UCZ80" s="125"/>
      <c r="UDA80" s="125"/>
      <c r="UDB80" s="125"/>
      <c r="UDC80" s="125"/>
      <c r="UDD80" s="125"/>
      <c r="UDE80" s="125"/>
      <c r="UDF80" s="125"/>
      <c r="UDG80" s="125"/>
      <c r="UDH80" s="125"/>
      <c r="UDI80" s="125"/>
      <c r="UDJ80" s="125"/>
      <c r="UDK80" s="125"/>
      <c r="UDL80" s="125"/>
      <c r="UDM80" s="125"/>
      <c r="UDN80" s="125"/>
      <c r="UDO80" s="125"/>
      <c r="UDP80" s="125"/>
      <c r="UDQ80" s="125"/>
      <c r="UDR80" s="125"/>
      <c r="UDS80" s="125"/>
      <c r="UDT80" s="125"/>
      <c r="UDU80" s="125"/>
      <c r="UDV80" s="125"/>
      <c r="UDW80" s="125"/>
      <c r="UDX80" s="125"/>
      <c r="UDY80" s="125"/>
      <c r="UDZ80" s="125"/>
      <c r="UEA80" s="125"/>
      <c r="UEB80" s="125"/>
      <c r="UEC80" s="125"/>
      <c r="UED80" s="125"/>
      <c r="UEE80" s="125"/>
      <c r="UEF80" s="125"/>
      <c r="UEG80" s="125"/>
      <c r="UEH80" s="125"/>
      <c r="UEI80" s="125"/>
      <c r="UEJ80" s="125"/>
      <c r="UEK80" s="125"/>
      <c r="UEL80" s="125"/>
      <c r="UEM80" s="125"/>
      <c r="UEN80" s="125"/>
      <c r="UEO80" s="125"/>
      <c r="UEP80" s="125"/>
      <c r="UEQ80" s="125"/>
      <c r="UER80" s="125"/>
      <c r="UES80" s="125"/>
      <c r="UET80" s="125"/>
      <c r="UEU80" s="125"/>
      <c r="UEV80" s="125"/>
      <c r="UEW80" s="125"/>
      <c r="UEX80" s="125"/>
      <c r="UEY80" s="125"/>
      <c r="UEZ80" s="125"/>
      <c r="UFA80" s="125"/>
      <c r="UFB80" s="125"/>
      <c r="UFC80" s="125"/>
      <c r="UFD80" s="125"/>
      <c r="UFE80" s="125"/>
      <c r="UFF80" s="125"/>
      <c r="UFG80" s="125"/>
      <c r="UFH80" s="125"/>
      <c r="UFI80" s="125"/>
      <c r="UFJ80" s="125"/>
      <c r="UFK80" s="125"/>
      <c r="UFL80" s="125"/>
      <c r="UFM80" s="125"/>
      <c r="UFN80" s="125"/>
      <c r="UFO80" s="125"/>
      <c r="UFP80" s="125"/>
      <c r="UFQ80" s="125"/>
      <c r="UFR80" s="125"/>
      <c r="UFS80" s="125"/>
      <c r="UFT80" s="125"/>
      <c r="UFU80" s="125"/>
      <c r="UFV80" s="125"/>
      <c r="UFW80" s="125"/>
      <c r="UFX80" s="125"/>
      <c r="UFY80" s="125"/>
      <c r="UFZ80" s="125"/>
      <c r="UGA80" s="125"/>
      <c r="UGB80" s="125"/>
      <c r="UGC80" s="125"/>
      <c r="UGD80" s="125"/>
      <c r="UGE80" s="125"/>
      <c r="UGF80" s="125"/>
      <c r="UGG80" s="125"/>
      <c r="UGH80" s="125"/>
      <c r="UGI80" s="125"/>
      <c r="UGJ80" s="125"/>
      <c r="UGK80" s="125"/>
      <c r="UGL80" s="125"/>
      <c r="UGM80" s="125"/>
      <c r="UGN80" s="125"/>
      <c r="UGO80" s="125"/>
      <c r="UGP80" s="125"/>
      <c r="UGQ80" s="125"/>
      <c r="UGR80" s="125"/>
      <c r="UGS80" s="125"/>
      <c r="UGT80" s="125"/>
      <c r="UGU80" s="125"/>
      <c r="UGV80" s="125"/>
      <c r="UGW80" s="125"/>
      <c r="UGX80" s="125"/>
      <c r="UGY80" s="125"/>
      <c r="UGZ80" s="125"/>
      <c r="UHA80" s="125"/>
      <c r="UHB80" s="125"/>
      <c r="UHC80" s="125"/>
      <c r="UHD80" s="125"/>
      <c r="UHE80" s="125"/>
      <c r="UHF80" s="125"/>
      <c r="UHG80" s="125"/>
      <c r="UHH80" s="125"/>
      <c r="UHI80" s="125"/>
      <c r="UHJ80" s="125"/>
      <c r="UHK80" s="125"/>
      <c r="UHL80" s="125"/>
      <c r="UHM80" s="125"/>
      <c r="UHN80" s="125"/>
      <c r="UHO80" s="125"/>
      <c r="UHP80" s="125"/>
      <c r="UHQ80" s="125"/>
      <c r="UHR80" s="125"/>
      <c r="UHS80" s="125"/>
      <c r="UHT80" s="125"/>
      <c r="UHU80" s="125"/>
      <c r="UHV80" s="125"/>
      <c r="UHW80" s="125"/>
      <c r="UHX80" s="125"/>
      <c r="UHY80" s="125"/>
      <c r="UHZ80" s="125"/>
      <c r="UIA80" s="125"/>
      <c r="UIB80" s="125"/>
      <c r="UIC80" s="125"/>
      <c r="UID80" s="125"/>
      <c r="UIE80" s="125"/>
      <c r="UIF80" s="125"/>
      <c r="UIG80" s="125"/>
      <c r="UIH80" s="125"/>
      <c r="UII80" s="125"/>
      <c r="UIJ80" s="125"/>
      <c r="UIK80" s="125"/>
      <c r="UIL80" s="125"/>
      <c r="UIM80" s="125"/>
      <c r="UIN80" s="125"/>
      <c r="UIO80" s="125"/>
      <c r="UIP80" s="125"/>
      <c r="UIQ80" s="125"/>
      <c r="UIR80" s="125"/>
      <c r="UIS80" s="125"/>
      <c r="UIT80" s="125"/>
      <c r="UIU80" s="125"/>
      <c r="UIV80" s="125"/>
      <c r="UIW80" s="125"/>
      <c r="UIX80" s="125"/>
      <c r="UIY80" s="125"/>
      <c r="UIZ80" s="125"/>
      <c r="UJA80" s="125"/>
      <c r="UJB80" s="125"/>
      <c r="UJC80" s="125"/>
      <c r="UJD80" s="125"/>
      <c r="UJE80" s="125"/>
      <c r="UJF80" s="125"/>
      <c r="UJG80" s="125"/>
      <c r="UJH80" s="125"/>
      <c r="UJI80" s="125"/>
      <c r="UJJ80" s="125"/>
      <c r="UJK80" s="125"/>
      <c r="UJL80" s="125"/>
      <c r="UJM80" s="125"/>
      <c r="UJN80" s="125"/>
      <c r="UJO80" s="125"/>
      <c r="UJP80" s="125"/>
      <c r="UJQ80" s="125"/>
      <c r="UJR80" s="125"/>
      <c r="UJS80" s="125"/>
      <c r="UJT80" s="125"/>
      <c r="UJU80" s="125"/>
      <c r="UJV80" s="125"/>
      <c r="UJW80" s="125"/>
      <c r="UJX80" s="125"/>
      <c r="UJY80" s="125"/>
      <c r="UJZ80" s="125"/>
      <c r="UKA80" s="125"/>
      <c r="UKB80" s="125"/>
      <c r="UKC80" s="125"/>
      <c r="UKD80" s="125"/>
      <c r="UKE80" s="125"/>
      <c r="UKF80" s="125"/>
      <c r="UKG80" s="125"/>
      <c r="UKH80" s="125"/>
      <c r="UKI80" s="125"/>
      <c r="UKJ80" s="125"/>
      <c r="UKK80" s="125"/>
      <c r="UKL80" s="125"/>
      <c r="UKM80" s="125"/>
      <c r="UKN80" s="125"/>
      <c r="UKO80" s="125"/>
      <c r="UKP80" s="125"/>
      <c r="UKQ80" s="125"/>
      <c r="UKR80" s="125"/>
      <c r="UKS80" s="125"/>
      <c r="UKT80" s="125"/>
      <c r="UKU80" s="125"/>
      <c r="UKV80" s="125"/>
      <c r="UKW80" s="125"/>
      <c r="UKX80" s="125"/>
      <c r="UKY80" s="125"/>
      <c r="UKZ80" s="125"/>
      <c r="ULA80" s="125"/>
      <c r="ULB80" s="125"/>
      <c r="ULC80" s="125"/>
      <c r="ULD80" s="125"/>
      <c r="ULE80" s="125"/>
      <c r="ULF80" s="125"/>
      <c r="ULG80" s="125"/>
      <c r="ULH80" s="125"/>
      <c r="ULI80" s="125"/>
      <c r="ULJ80" s="125"/>
      <c r="ULK80" s="125"/>
      <c r="ULL80" s="125"/>
      <c r="ULM80" s="125"/>
      <c r="ULN80" s="125"/>
      <c r="ULO80" s="125"/>
      <c r="ULP80" s="125"/>
      <c r="ULQ80" s="125"/>
      <c r="ULR80" s="125"/>
      <c r="ULS80" s="125"/>
      <c r="ULT80" s="125"/>
      <c r="ULU80" s="125"/>
      <c r="ULV80" s="125"/>
      <c r="ULW80" s="125"/>
      <c r="ULX80" s="125"/>
      <c r="ULY80" s="125"/>
      <c r="ULZ80" s="125"/>
      <c r="UMA80" s="125"/>
      <c r="UMB80" s="125"/>
      <c r="UMC80" s="125"/>
      <c r="UMD80" s="125"/>
      <c r="UME80" s="125"/>
      <c r="UMF80" s="125"/>
      <c r="UMG80" s="125"/>
      <c r="UMH80" s="125"/>
      <c r="UMI80" s="125"/>
      <c r="UMJ80" s="125"/>
      <c r="UMK80" s="125"/>
      <c r="UML80" s="125"/>
      <c r="UMM80" s="125"/>
      <c r="UMN80" s="125"/>
      <c r="UMO80" s="125"/>
      <c r="UMP80" s="125"/>
      <c r="UMQ80" s="125"/>
      <c r="UMR80" s="125"/>
      <c r="UMS80" s="125"/>
      <c r="UMT80" s="125"/>
      <c r="UMU80" s="125"/>
      <c r="UMV80" s="125"/>
      <c r="UMW80" s="125"/>
      <c r="UMX80" s="125"/>
      <c r="UMY80" s="125"/>
      <c r="UMZ80" s="125"/>
      <c r="UNA80" s="125"/>
      <c r="UNB80" s="125"/>
      <c r="UNC80" s="125"/>
      <c r="UND80" s="125"/>
      <c r="UNE80" s="125"/>
      <c r="UNF80" s="125"/>
      <c r="UNG80" s="125"/>
      <c r="UNH80" s="125"/>
      <c r="UNI80" s="125"/>
      <c r="UNJ80" s="125"/>
      <c r="UNK80" s="125"/>
      <c r="UNL80" s="125"/>
      <c r="UNM80" s="125"/>
      <c r="UNN80" s="125"/>
      <c r="UNO80" s="125"/>
      <c r="UNP80" s="125"/>
      <c r="UNQ80" s="125"/>
      <c r="UNR80" s="125"/>
      <c r="UNS80" s="125"/>
      <c r="UNT80" s="125"/>
      <c r="UNU80" s="125"/>
      <c r="UNV80" s="125"/>
      <c r="UNW80" s="125"/>
      <c r="UNX80" s="125"/>
      <c r="UNY80" s="125"/>
      <c r="UNZ80" s="125"/>
      <c r="UOA80" s="125"/>
      <c r="UOB80" s="125"/>
      <c r="UOC80" s="125"/>
      <c r="UOD80" s="125"/>
      <c r="UOE80" s="125"/>
      <c r="UOF80" s="125"/>
      <c r="UOG80" s="125"/>
      <c r="UOH80" s="125"/>
      <c r="UOI80" s="125"/>
      <c r="UOJ80" s="125"/>
      <c r="UOK80" s="125"/>
      <c r="UOL80" s="125"/>
      <c r="UOM80" s="125"/>
      <c r="UON80" s="125"/>
      <c r="UOO80" s="125"/>
      <c r="UOP80" s="125"/>
      <c r="UOQ80" s="125"/>
      <c r="UOR80" s="125"/>
      <c r="UOS80" s="125"/>
      <c r="UOT80" s="125"/>
      <c r="UOU80" s="125"/>
      <c r="UOV80" s="125"/>
      <c r="UOW80" s="125"/>
      <c r="UOX80" s="125"/>
      <c r="UOY80" s="125"/>
      <c r="UOZ80" s="125"/>
      <c r="UPA80" s="125"/>
      <c r="UPB80" s="125"/>
      <c r="UPC80" s="125"/>
      <c r="UPD80" s="125"/>
      <c r="UPE80" s="125"/>
      <c r="UPF80" s="125"/>
      <c r="UPG80" s="125"/>
      <c r="UPH80" s="125"/>
      <c r="UPI80" s="125"/>
      <c r="UPJ80" s="125"/>
      <c r="UPK80" s="125"/>
      <c r="UPL80" s="125"/>
      <c r="UPM80" s="125"/>
      <c r="UPN80" s="125"/>
      <c r="UPO80" s="125"/>
      <c r="UPP80" s="125"/>
      <c r="UPQ80" s="125"/>
      <c r="UPR80" s="125"/>
      <c r="UPS80" s="125"/>
      <c r="UPT80" s="125"/>
      <c r="UPU80" s="125"/>
      <c r="UPV80" s="125"/>
      <c r="UPW80" s="125"/>
      <c r="UPX80" s="125"/>
      <c r="UPY80" s="125"/>
      <c r="UPZ80" s="125"/>
      <c r="UQA80" s="125"/>
      <c r="UQB80" s="125"/>
      <c r="UQC80" s="125"/>
      <c r="UQD80" s="125"/>
      <c r="UQE80" s="125"/>
      <c r="UQF80" s="125"/>
      <c r="UQG80" s="125"/>
      <c r="UQH80" s="125"/>
      <c r="UQI80" s="125"/>
      <c r="UQJ80" s="125"/>
      <c r="UQK80" s="125"/>
      <c r="UQL80" s="125"/>
      <c r="UQM80" s="125"/>
      <c r="UQN80" s="125"/>
      <c r="UQO80" s="125"/>
      <c r="UQP80" s="125"/>
      <c r="UQQ80" s="125"/>
      <c r="UQR80" s="125"/>
      <c r="UQS80" s="125"/>
      <c r="UQT80" s="125"/>
      <c r="UQU80" s="125"/>
      <c r="UQV80" s="125"/>
      <c r="UQW80" s="125"/>
      <c r="UQX80" s="125"/>
      <c r="UQY80" s="125"/>
      <c r="UQZ80" s="125"/>
      <c r="URA80" s="125"/>
      <c r="URB80" s="125"/>
      <c r="URC80" s="125"/>
      <c r="URD80" s="125"/>
      <c r="URE80" s="125"/>
      <c r="URF80" s="125"/>
      <c r="URG80" s="125"/>
      <c r="URH80" s="125"/>
      <c r="URI80" s="125"/>
      <c r="URJ80" s="125"/>
      <c r="URK80" s="125"/>
      <c r="URL80" s="125"/>
      <c r="URM80" s="125"/>
      <c r="URN80" s="125"/>
      <c r="URO80" s="125"/>
      <c r="URP80" s="125"/>
      <c r="URQ80" s="125"/>
      <c r="URR80" s="125"/>
      <c r="URS80" s="125"/>
      <c r="URT80" s="125"/>
      <c r="URU80" s="125"/>
      <c r="URV80" s="125"/>
      <c r="URW80" s="125"/>
      <c r="URX80" s="125"/>
      <c r="URY80" s="125"/>
      <c r="URZ80" s="125"/>
      <c r="USA80" s="125"/>
      <c r="USB80" s="125"/>
      <c r="USC80" s="125"/>
      <c r="USD80" s="125"/>
      <c r="USE80" s="125"/>
      <c r="USF80" s="125"/>
      <c r="USG80" s="125"/>
      <c r="USH80" s="125"/>
      <c r="USI80" s="125"/>
      <c r="USJ80" s="125"/>
      <c r="USK80" s="125"/>
      <c r="USL80" s="125"/>
      <c r="USM80" s="125"/>
      <c r="USN80" s="125"/>
      <c r="USO80" s="125"/>
      <c r="USP80" s="125"/>
      <c r="USQ80" s="125"/>
      <c r="USR80" s="125"/>
      <c r="USS80" s="125"/>
      <c r="UST80" s="125"/>
      <c r="USU80" s="125"/>
      <c r="USV80" s="125"/>
      <c r="USW80" s="125"/>
      <c r="USX80" s="125"/>
      <c r="USY80" s="125"/>
      <c r="USZ80" s="125"/>
      <c r="UTA80" s="125"/>
      <c r="UTB80" s="125"/>
      <c r="UTC80" s="125"/>
      <c r="UTD80" s="125"/>
      <c r="UTE80" s="125"/>
      <c r="UTF80" s="125"/>
      <c r="UTG80" s="125"/>
      <c r="UTH80" s="125"/>
      <c r="UTI80" s="125"/>
      <c r="UTJ80" s="125"/>
      <c r="UTK80" s="125"/>
      <c r="UTL80" s="125"/>
      <c r="UTM80" s="125"/>
      <c r="UTN80" s="125"/>
      <c r="UTO80" s="125"/>
      <c r="UTP80" s="125"/>
      <c r="UTQ80" s="125"/>
      <c r="UTR80" s="125"/>
      <c r="UTS80" s="125"/>
      <c r="UTT80" s="125"/>
      <c r="UTU80" s="125"/>
      <c r="UTV80" s="125"/>
      <c r="UTW80" s="125"/>
      <c r="UTX80" s="125"/>
      <c r="UTY80" s="125"/>
      <c r="UTZ80" s="125"/>
      <c r="UUA80" s="125"/>
      <c r="UUB80" s="125"/>
      <c r="UUC80" s="125"/>
      <c r="UUD80" s="125"/>
      <c r="UUE80" s="125"/>
      <c r="UUF80" s="125"/>
      <c r="UUG80" s="125"/>
      <c r="UUH80" s="125"/>
      <c r="UUI80" s="125"/>
      <c r="UUJ80" s="125"/>
      <c r="UUK80" s="125"/>
      <c r="UUL80" s="125"/>
      <c r="UUM80" s="125"/>
      <c r="UUN80" s="125"/>
      <c r="UUO80" s="125"/>
      <c r="UUP80" s="125"/>
      <c r="UUQ80" s="125"/>
      <c r="UUR80" s="125"/>
      <c r="UUS80" s="125"/>
      <c r="UUT80" s="125"/>
      <c r="UUU80" s="125"/>
      <c r="UUV80" s="125"/>
      <c r="UUW80" s="125"/>
      <c r="UUX80" s="125"/>
      <c r="UUY80" s="125"/>
      <c r="UUZ80" s="125"/>
      <c r="UVA80" s="125"/>
      <c r="UVB80" s="125"/>
      <c r="UVC80" s="125"/>
      <c r="UVD80" s="125"/>
      <c r="UVE80" s="125"/>
      <c r="UVF80" s="125"/>
      <c r="UVG80" s="125"/>
      <c r="UVH80" s="125"/>
      <c r="UVI80" s="125"/>
      <c r="UVJ80" s="125"/>
      <c r="UVK80" s="125"/>
      <c r="UVL80" s="125"/>
      <c r="UVM80" s="125"/>
      <c r="UVN80" s="125"/>
      <c r="UVO80" s="125"/>
      <c r="UVP80" s="125"/>
      <c r="UVQ80" s="125"/>
      <c r="UVR80" s="125"/>
      <c r="UVS80" s="125"/>
      <c r="UVT80" s="125"/>
      <c r="UVU80" s="125"/>
      <c r="UVV80" s="125"/>
      <c r="UVW80" s="125"/>
      <c r="UVX80" s="125"/>
      <c r="UVY80" s="125"/>
      <c r="UVZ80" s="125"/>
      <c r="UWA80" s="125"/>
      <c r="UWB80" s="125"/>
      <c r="UWC80" s="125"/>
      <c r="UWD80" s="125"/>
      <c r="UWE80" s="125"/>
      <c r="UWF80" s="125"/>
      <c r="UWG80" s="125"/>
      <c r="UWH80" s="125"/>
      <c r="UWI80" s="125"/>
      <c r="UWJ80" s="125"/>
      <c r="UWK80" s="125"/>
      <c r="UWL80" s="125"/>
      <c r="UWM80" s="125"/>
      <c r="UWN80" s="125"/>
      <c r="UWO80" s="125"/>
      <c r="UWP80" s="125"/>
      <c r="UWQ80" s="125"/>
      <c r="UWR80" s="125"/>
      <c r="UWS80" s="125"/>
      <c r="UWT80" s="125"/>
      <c r="UWU80" s="125"/>
      <c r="UWV80" s="125"/>
      <c r="UWW80" s="125"/>
      <c r="UWX80" s="125"/>
      <c r="UWY80" s="125"/>
      <c r="UWZ80" s="125"/>
      <c r="UXA80" s="125"/>
      <c r="UXB80" s="125"/>
      <c r="UXC80" s="125"/>
      <c r="UXD80" s="125"/>
      <c r="UXE80" s="125"/>
      <c r="UXF80" s="125"/>
      <c r="UXG80" s="125"/>
      <c r="UXH80" s="125"/>
      <c r="UXI80" s="125"/>
      <c r="UXJ80" s="125"/>
      <c r="UXK80" s="125"/>
      <c r="UXL80" s="125"/>
      <c r="UXM80" s="125"/>
      <c r="UXN80" s="125"/>
      <c r="UXO80" s="125"/>
      <c r="UXP80" s="125"/>
      <c r="UXQ80" s="125"/>
      <c r="UXR80" s="125"/>
      <c r="UXS80" s="125"/>
      <c r="UXT80" s="125"/>
      <c r="UXU80" s="125"/>
      <c r="UXV80" s="125"/>
      <c r="UXW80" s="125"/>
      <c r="UXX80" s="125"/>
      <c r="UXY80" s="125"/>
      <c r="UXZ80" s="125"/>
      <c r="UYA80" s="125"/>
      <c r="UYB80" s="125"/>
      <c r="UYC80" s="125"/>
      <c r="UYD80" s="125"/>
      <c r="UYE80" s="125"/>
      <c r="UYF80" s="125"/>
      <c r="UYG80" s="125"/>
      <c r="UYH80" s="125"/>
      <c r="UYI80" s="125"/>
      <c r="UYJ80" s="125"/>
      <c r="UYK80" s="125"/>
      <c r="UYL80" s="125"/>
      <c r="UYM80" s="125"/>
      <c r="UYN80" s="125"/>
      <c r="UYO80" s="125"/>
      <c r="UYP80" s="125"/>
      <c r="UYQ80" s="125"/>
      <c r="UYR80" s="125"/>
      <c r="UYS80" s="125"/>
      <c r="UYT80" s="125"/>
      <c r="UYU80" s="125"/>
      <c r="UYV80" s="125"/>
      <c r="UYW80" s="125"/>
      <c r="UYX80" s="125"/>
      <c r="UYY80" s="125"/>
      <c r="UYZ80" s="125"/>
      <c r="UZA80" s="125"/>
      <c r="UZB80" s="125"/>
      <c r="UZC80" s="125"/>
      <c r="UZD80" s="125"/>
      <c r="UZE80" s="125"/>
      <c r="UZF80" s="125"/>
      <c r="UZG80" s="125"/>
      <c r="UZH80" s="125"/>
      <c r="UZI80" s="125"/>
      <c r="UZJ80" s="125"/>
      <c r="UZK80" s="125"/>
      <c r="UZL80" s="125"/>
      <c r="UZM80" s="125"/>
      <c r="UZN80" s="125"/>
      <c r="UZO80" s="125"/>
      <c r="UZP80" s="125"/>
      <c r="UZQ80" s="125"/>
      <c r="UZR80" s="125"/>
      <c r="UZS80" s="125"/>
      <c r="UZT80" s="125"/>
      <c r="UZU80" s="125"/>
      <c r="UZV80" s="125"/>
      <c r="UZW80" s="125"/>
      <c r="UZX80" s="125"/>
      <c r="UZY80" s="125"/>
      <c r="UZZ80" s="125"/>
      <c r="VAA80" s="125"/>
      <c r="VAB80" s="125"/>
      <c r="VAC80" s="125"/>
      <c r="VAD80" s="125"/>
      <c r="VAE80" s="125"/>
      <c r="VAF80" s="125"/>
      <c r="VAG80" s="125"/>
      <c r="VAH80" s="125"/>
      <c r="VAI80" s="125"/>
      <c r="VAJ80" s="125"/>
      <c r="VAK80" s="125"/>
      <c r="VAL80" s="125"/>
      <c r="VAM80" s="125"/>
      <c r="VAN80" s="125"/>
      <c r="VAO80" s="125"/>
      <c r="VAP80" s="125"/>
      <c r="VAQ80" s="125"/>
      <c r="VAR80" s="125"/>
      <c r="VAS80" s="125"/>
      <c r="VAT80" s="125"/>
      <c r="VAU80" s="125"/>
      <c r="VAV80" s="125"/>
      <c r="VAW80" s="125"/>
      <c r="VAX80" s="125"/>
      <c r="VAY80" s="125"/>
      <c r="VAZ80" s="125"/>
      <c r="VBA80" s="125"/>
      <c r="VBB80" s="125"/>
      <c r="VBC80" s="125"/>
      <c r="VBD80" s="125"/>
      <c r="VBE80" s="125"/>
      <c r="VBF80" s="125"/>
      <c r="VBG80" s="125"/>
      <c r="VBH80" s="125"/>
      <c r="VBI80" s="125"/>
      <c r="VBJ80" s="125"/>
      <c r="VBK80" s="125"/>
      <c r="VBL80" s="125"/>
      <c r="VBM80" s="125"/>
      <c r="VBN80" s="125"/>
      <c r="VBO80" s="125"/>
      <c r="VBP80" s="125"/>
      <c r="VBQ80" s="125"/>
      <c r="VBR80" s="125"/>
      <c r="VBS80" s="125"/>
      <c r="VBT80" s="125"/>
      <c r="VBU80" s="125"/>
      <c r="VBV80" s="125"/>
      <c r="VBW80" s="125"/>
      <c r="VBX80" s="125"/>
      <c r="VBY80" s="125"/>
      <c r="VBZ80" s="125"/>
      <c r="VCA80" s="125"/>
      <c r="VCB80" s="125"/>
      <c r="VCC80" s="125"/>
      <c r="VCD80" s="125"/>
      <c r="VCE80" s="125"/>
      <c r="VCF80" s="125"/>
      <c r="VCG80" s="125"/>
      <c r="VCH80" s="125"/>
      <c r="VCI80" s="125"/>
      <c r="VCJ80" s="125"/>
      <c r="VCK80" s="125"/>
      <c r="VCL80" s="125"/>
      <c r="VCM80" s="125"/>
      <c r="VCN80" s="125"/>
      <c r="VCO80" s="125"/>
      <c r="VCP80" s="125"/>
      <c r="VCQ80" s="125"/>
      <c r="VCR80" s="125"/>
      <c r="VCS80" s="125"/>
      <c r="VCT80" s="125"/>
      <c r="VCU80" s="125"/>
      <c r="VCV80" s="125"/>
      <c r="VCW80" s="125"/>
      <c r="VCX80" s="125"/>
      <c r="VCY80" s="125"/>
      <c r="VCZ80" s="125"/>
      <c r="VDA80" s="125"/>
      <c r="VDB80" s="125"/>
      <c r="VDC80" s="125"/>
      <c r="VDD80" s="125"/>
      <c r="VDE80" s="125"/>
      <c r="VDF80" s="125"/>
      <c r="VDG80" s="125"/>
      <c r="VDH80" s="125"/>
      <c r="VDI80" s="125"/>
      <c r="VDJ80" s="125"/>
      <c r="VDK80" s="125"/>
      <c r="VDL80" s="125"/>
      <c r="VDM80" s="125"/>
      <c r="VDN80" s="125"/>
      <c r="VDO80" s="125"/>
      <c r="VDP80" s="125"/>
      <c r="VDQ80" s="125"/>
      <c r="VDR80" s="125"/>
      <c r="VDS80" s="125"/>
      <c r="VDT80" s="125"/>
      <c r="VDU80" s="125"/>
      <c r="VDV80" s="125"/>
      <c r="VDW80" s="125"/>
      <c r="VDX80" s="125"/>
      <c r="VDY80" s="125"/>
      <c r="VDZ80" s="125"/>
      <c r="VEA80" s="125"/>
      <c r="VEB80" s="125"/>
      <c r="VEC80" s="125"/>
      <c r="VED80" s="125"/>
      <c r="VEE80" s="125"/>
      <c r="VEF80" s="125"/>
      <c r="VEG80" s="125"/>
      <c r="VEH80" s="125"/>
      <c r="VEI80" s="125"/>
      <c r="VEJ80" s="125"/>
      <c r="VEK80" s="125"/>
      <c r="VEL80" s="125"/>
      <c r="VEM80" s="125"/>
      <c r="VEN80" s="125"/>
      <c r="VEO80" s="125"/>
      <c r="VEP80" s="125"/>
      <c r="VEQ80" s="125"/>
      <c r="VER80" s="125"/>
      <c r="VES80" s="125"/>
      <c r="VET80" s="125"/>
      <c r="VEU80" s="125"/>
      <c r="VEV80" s="125"/>
      <c r="VEW80" s="125"/>
      <c r="VEX80" s="125"/>
      <c r="VEY80" s="125"/>
      <c r="VEZ80" s="125"/>
      <c r="VFA80" s="125"/>
      <c r="VFB80" s="125"/>
      <c r="VFC80" s="125"/>
      <c r="VFD80" s="125"/>
      <c r="VFE80" s="125"/>
      <c r="VFF80" s="125"/>
      <c r="VFG80" s="125"/>
      <c r="VFH80" s="125"/>
      <c r="VFI80" s="125"/>
      <c r="VFJ80" s="125"/>
      <c r="VFK80" s="125"/>
      <c r="VFL80" s="125"/>
      <c r="VFM80" s="125"/>
      <c r="VFN80" s="125"/>
      <c r="VFO80" s="125"/>
      <c r="VFP80" s="125"/>
      <c r="VFQ80" s="125"/>
      <c r="VFR80" s="125"/>
      <c r="VFS80" s="125"/>
      <c r="VFT80" s="125"/>
      <c r="VFU80" s="125"/>
      <c r="VFV80" s="125"/>
      <c r="VFW80" s="125"/>
      <c r="VFX80" s="125"/>
      <c r="VFY80" s="125"/>
      <c r="VFZ80" s="125"/>
      <c r="VGA80" s="125"/>
      <c r="VGB80" s="125"/>
      <c r="VGC80" s="125"/>
      <c r="VGD80" s="125"/>
      <c r="VGE80" s="125"/>
      <c r="VGF80" s="125"/>
      <c r="VGG80" s="125"/>
      <c r="VGH80" s="125"/>
      <c r="VGI80" s="125"/>
      <c r="VGJ80" s="125"/>
      <c r="VGK80" s="125"/>
      <c r="VGL80" s="125"/>
      <c r="VGM80" s="125"/>
      <c r="VGN80" s="125"/>
      <c r="VGO80" s="125"/>
      <c r="VGP80" s="125"/>
      <c r="VGQ80" s="125"/>
      <c r="VGR80" s="125"/>
      <c r="VGS80" s="125"/>
      <c r="VGT80" s="125"/>
      <c r="VGU80" s="125"/>
      <c r="VGV80" s="125"/>
      <c r="VGW80" s="125"/>
      <c r="VGX80" s="125"/>
      <c r="VGY80" s="125"/>
      <c r="VGZ80" s="125"/>
      <c r="VHA80" s="125"/>
      <c r="VHB80" s="125"/>
      <c r="VHC80" s="125"/>
      <c r="VHD80" s="125"/>
      <c r="VHE80" s="125"/>
      <c r="VHF80" s="125"/>
      <c r="VHG80" s="125"/>
      <c r="VHH80" s="125"/>
      <c r="VHI80" s="125"/>
      <c r="VHJ80" s="125"/>
      <c r="VHK80" s="125"/>
      <c r="VHL80" s="125"/>
      <c r="VHM80" s="125"/>
      <c r="VHN80" s="125"/>
      <c r="VHO80" s="125"/>
      <c r="VHP80" s="125"/>
      <c r="VHQ80" s="125"/>
      <c r="VHR80" s="125"/>
      <c r="VHS80" s="125"/>
      <c r="VHT80" s="125"/>
      <c r="VHU80" s="125"/>
      <c r="VHV80" s="125"/>
      <c r="VHW80" s="125"/>
      <c r="VHX80" s="125"/>
      <c r="VHY80" s="125"/>
      <c r="VHZ80" s="125"/>
      <c r="VIA80" s="125"/>
      <c r="VIB80" s="125"/>
      <c r="VIC80" s="125"/>
      <c r="VID80" s="125"/>
      <c r="VIE80" s="125"/>
      <c r="VIF80" s="125"/>
      <c r="VIG80" s="125"/>
      <c r="VIH80" s="125"/>
      <c r="VII80" s="125"/>
      <c r="VIJ80" s="125"/>
      <c r="VIK80" s="125"/>
      <c r="VIL80" s="125"/>
      <c r="VIM80" s="125"/>
      <c r="VIN80" s="125"/>
      <c r="VIO80" s="125"/>
      <c r="VIP80" s="125"/>
      <c r="VIQ80" s="125"/>
      <c r="VIR80" s="125"/>
      <c r="VIS80" s="125"/>
      <c r="VIT80" s="125"/>
      <c r="VIU80" s="125"/>
      <c r="VIV80" s="125"/>
      <c r="VIW80" s="125"/>
      <c r="VIX80" s="125"/>
      <c r="VIY80" s="125"/>
      <c r="VIZ80" s="125"/>
      <c r="VJA80" s="125"/>
      <c r="VJB80" s="125"/>
      <c r="VJC80" s="125"/>
      <c r="VJD80" s="125"/>
      <c r="VJE80" s="125"/>
      <c r="VJF80" s="125"/>
      <c r="VJG80" s="125"/>
      <c r="VJH80" s="125"/>
      <c r="VJI80" s="125"/>
      <c r="VJJ80" s="125"/>
      <c r="VJK80" s="125"/>
      <c r="VJL80" s="125"/>
      <c r="VJM80" s="125"/>
      <c r="VJN80" s="125"/>
      <c r="VJO80" s="125"/>
      <c r="VJP80" s="125"/>
      <c r="VJQ80" s="125"/>
      <c r="VJR80" s="125"/>
      <c r="VJS80" s="125"/>
      <c r="VJT80" s="125"/>
      <c r="VJU80" s="125"/>
      <c r="VJV80" s="125"/>
      <c r="VJW80" s="125"/>
      <c r="VJX80" s="125"/>
      <c r="VJY80" s="125"/>
      <c r="VJZ80" s="125"/>
      <c r="VKA80" s="125"/>
      <c r="VKB80" s="125"/>
      <c r="VKC80" s="125"/>
      <c r="VKD80" s="125"/>
      <c r="VKE80" s="125"/>
      <c r="VKF80" s="125"/>
      <c r="VKG80" s="125"/>
      <c r="VKH80" s="125"/>
      <c r="VKI80" s="125"/>
      <c r="VKJ80" s="125"/>
      <c r="VKK80" s="125"/>
      <c r="VKL80" s="125"/>
      <c r="VKM80" s="125"/>
      <c r="VKN80" s="125"/>
      <c r="VKO80" s="125"/>
      <c r="VKP80" s="125"/>
      <c r="VKQ80" s="125"/>
      <c r="VKR80" s="125"/>
      <c r="VKS80" s="125"/>
      <c r="VKT80" s="125"/>
      <c r="VKU80" s="125"/>
      <c r="VKV80" s="125"/>
      <c r="VKW80" s="125"/>
      <c r="VKX80" s="125"/>
      <c r="VKY80" s="125"/>
      <c r="VKZ80" s="125"/>
      <c r="VLA80" s="125"/>
      <c r="VLB80" s="125"/>
      <c r="VLC80" s="125"/>
      <c r="VLD80" s="125"/>
      <c r="VLE80" s="125"/>
      <c r="VLF80" s="125"/>
      <c r="VLG80" s="125"/>
      <c r="VLH80" s="125"/>
      <c r="VLI80" s="125"/>
      <c r="VLJ80" s="125"/>
      <c r="VLK80" s="125"/>
      <c r="VLL80" s="125"/>
      <c r="VLM80" s="125"/>
      <c r="VLN80" s="125"/>
      <c r="VLO80" s="125"/>
      <c r="VLP80" s="125"/>
      <c r="VLQ80" s="125"/>
      <c r="VLR80" s="125"/>
      <c r="VLS80" s="125"/>
      <c r="VLT80" s="125"/>
      <c r="VLU80" s="125"/>
      <c r="VLV80" s="125"/>
      <c r="VLW80" s="125"/>
      <c r="VLX80" s="125"/>
      <c r="VLY80" s="125"/>
      <c r="VLZ80" s="125"/>
      <c r="VMA80" s="125"/>
      <c r="VMB80" s="125"/>
      <c r="VMC80" s="125"/>
      <c r="VMD80" s="125"/>
      <c r="VME80" s="125"/>
      <c r="VMF80" s="125"/>
      <c r="VMG80" s="125"/>
      <c r="VMH80" s="125"/>
      <c r="VMI80" s="125"/>
      <c r="VMJ80" s="125"/>
      <c r="VMK80" s="125"/>
      <c r="VML80" s="125"/>
      <c r="VMM80" s="125"/>
      <c r="VMN80" s="125"/>
      <c r="VMO80" s="125"/>
      <c r="VMP80" s="125"/>
      <c r="VMQ80" s="125"/>
      <c r="VMR80" s="125"/>
      <c r="VMS80" s="125"/>
      <c r="VMT80" s="125"/>
      <c r="VMU80" s="125"/>
      <c r="VMV80" s="125"/>
      <c r="VMW80" s="125"/>
      <c r="VMX80" s="125"/>
      <c r="VMY80" s="125"/>
      <c r="VMZ80" s="125"/>
      <c r="VNA80" s="125"/>
      <c r="VNB80" s="125"/>
      <c r="VNC80" s="125"/>
      <c r="VND80" s="125"/>
      <c r="VNE80" s="125"/>
      <c r="VNF80" s="125"/>
      <c r="VNG80" s="125"/>
      <c r="VNH80" s="125"/>
      <c r="VNI80" s="125"/>
      <c r="VNJ80" s="125"/>
      <c r="VNK80" s="125"/>
      <c r="VNL80" s="125"/>
      <c r="VNM80" s="125"/>
      <c r="VNN80" s="125"/>
      <c r="VNO80" s="125"/>
      <c r="VNP80" s="125"/>
      <c r="VNQ80" s="125"/>
      <c r="VNR80" s="125"/>
      <c r="VNS80" s="125"/>
      <c r="VNT80" s="125"/>
      <c r="VNU80" s="125"/>
      <c r="VNV80" s="125"/>
      <c r="VNW80" s="125"/>
      <c r="VNX80" s="125"/>
      <c r="VNY80" s="125"/>
      <c r="VNZ80" s="125"/>
      <c r="VOA80" s="125"/>
      <c r="VOB80" s="125"/>
      <c r="VOC80" s="125"/>
      <c r="VOD80" s="125"/>
      <c r="VOE80" s="125"/>
      <c r="VOF80" s="125"/>
      <c r="VOG80" s="125"/>
      <c r="VOH80" s="125"/>
      <c r="VOI80" s="125"/>
      <c r="VOJ80" s="125"/>
      <c r="VOK80" s="125"/>
      <c r="VOL80" s="125"/>
      <c r="VOM80" s="125"/>
      <c r="VON80" s="125"/>
      <c r="VOO80" s="125"/>
      <c r="VOP80" s="125"/>
      <c r="VOQ80" s="125"/>
      <c r="VOR80" s="125"/>
      <c r="VOS80" s="125"/>
      <c r="VOT80" s="125"/>
      <c r="VOU80" s="125"/>
      <c r="VOV80" s="125"/>
      <c r="VOW80" s="125"/>
      <c r="VOX80" s="125"/>
      <c r="VOY80" s="125"/>
      <c r="VOZ80" s="125"/>
      <c r="VPA80" s="125"/>
      <c r="VPB80" s="125"/>
      <c r="VPC80" s="125"/>
      <c r="VPD80" s="125"/>
      <c r="VPE80" s="125"/>
      <c r="VPF80" s="125"/>
      <c r="VPG80" s="125"/>
      <c r="VPH80" s="125"/>
      <c r="VPI80" s="125"/>
      <c r="VPJ80" s="125"/>
      <c r="VPK80" s="125"/>
      <c r="VPL80" s="125"/>
      <c r="VPM80" s="125"/>
      <c r="VPN80" s="125"/>
      <c r="VPO80" s="125"/>
      <c r="VPP80" s="125"/>
      <c r="VPQ80" s="125"/>
      <c r="VPR80" s="125"/>
      <c r="VPS80" s="125"/>
      <c r="VPT80" s="125"/>
      <c r="VPU80" s="125"/>
      <c r="VPV80" s="125"/>
      <c r="VPW80" s="125"/>
      <c r="VPX80" s="125"/>
      <c r="VPY80" s="125"/>
      <c r="VPZ80" s="125"/>
      <c r="VQA80" s="125"/>
      <c r="VQB80" s="125"/>
      <c r="VQC80" s="125"/>
      <c r="VQD80" s="125"/>
      <c r="VQE80" s="125"/>
      <c r="VQF80" s="125"/>
      <c r="VQG80" s="125"/>
      <c r="VQH80" s="125"/>
      <c r="VQI80" s="125"/>
      <c r="VQJ80" s="125"/>
      <c r="VQK80" s="125"/>
      <c r="VQL80" s="125"/>
      <c r="VQM80" s="125"/>
      <c r="VQN80" s="125"/>
      <c r="VQO80" s="125"/>
      <c r="VQP80" s="125"/>
      <c r="VQQ80" s="125"/>
      <c r="VQR80" s="125"/>
      <c r="VQS80" s="125"/>
      <c r="VQT80" s="125"/>
      <c r="VQU80" s="125"/>
      <c r="VQV80" s="125"/>
      <c r="VQW80" s="125"/>
      <c r="VQX80" s="125"/>
      <c r="VQY80" s="125"/>
      <c r="VQZ80" s="125"/>
      <c r="VRA80" s="125"/>
      <c r="VRB80" s="125"/>
      <c r="VRC80" s="125"/>
      <c r="VRD80" s="125"/>
      <c r="VRE80" s="125"/>
      <c r="VRF80" s="125"/>
      <c r="VRG80" s="125"/>
      <c r="VRH80" s="125"/>
      <c r="VRI80" s="125"/>
      <c r="VRJ80" s="125"/>
      <c r="VRK80" s="125"/>
      <c r="VRL80" s="125"/>
      <c r="VRM80" s="125"/>
      <c r="VRN80" s="125"/>
      <c r="VRO80" s="125"/>
      <c r="VRP80" s="125"/>
      <c r="VRQ80" s="125"/>
      <c r="VRR80" s="125"/>
      <c r="VRS80" s="125"/>
      <c r="VRT80" s="125"/>
      <c r="VRU80" s="125"/>
      <c r="VRV80" s="125"/>
      <c r="VRW80" s="125"/>
      <c r="VRX80" s="125"/>
      <c r="VRY80" s="125"/>
      <c r="VRZ80" s="125"/>
      <c r="VSA80" s="125"/>
      <c r="VSB80" s="125"/>
      <c r="VSC80" s="125"/>
      <c r="VSD80" s="125"/>
      <c r="VSE80" s="125"/>
      <c r="VSF80" s="125"/>
      <c r="VSG80" s="125"/>
      <c r="VSH80" s="125"/>
      <c r="VSI80" s="125"/>
      <c r="VSJ80" s="125"/>
      <c r="VSK80" s="125"/>
      <c r="VSL80" s="125"/>
      <c r="VSM80" s="125"/>
      <c r="VSN80" s="125"/>
      <c r="VSO80" s="125"/>
      <c r="VSP80" s="125"/>
      <c r="VSQ80" s="125"/>
      <c r="VSR80" s="125"/>
      <c r="VSS80" s="125"/>
      <c r="VST80" s="125"/>
      <c r="VSU80" s="125"/>
      <c r="VSV80" s="125"/>
      <c r="VSW80" s="125"/>
      <c r="VSX80" s="125"/>
      <c r="VSY80" s="125"/>
      <c r="VSZ80" s="125"/>
      <c r="VTA80" s="125"/>
      <c r="VTB80" s="125"/>
      <c r="VTC80" s="125"/>
      <c r="VTD80" s="125"/>
      <c r="VTE80" s="125"/>
      <c r="VTF80" s="125"/>
      <c r="VTG80" s="125"/>
      <c r="VTH80" s="125"/>
      <c r="VTI80" s="125"/>
      <c r="VTJ80" s="125"/>
      <c r="VTK80" s="125"/>
      <c r="VTL80" s="125"/>
      <c r="VTM80" s="125"/>
      <c r="VTN80" s="125"/>
      <c r="VTO80" s="125"/>
      <c r="VTP80" s="125"/>
      <c r="VTQ80" s="125"/>
      <c r="VTR80" s="125"/>
      <c r="VTS80" s="125"/>
      <c r="VTT80" s="125"/>
      <c r="VTU80" s="125"/>
      <c r="VTV80" s="125"/>
      <c r="VTW80" s="125"/>
      <c r="VTX80" s="125"/>
      <c r="VTY80" s="125"/>
      <c r="VTZ80" s="125"/>
      <c r="VUA80" s="125"/>
      <c r="VUB80" s="125"/>
      <c r="VUC80" s="125"/>
      <c r="VUD80" s="125"/>
      <c r="VUE80" s="125"/>
      <c r="VUF80" s="125"/>
      <c r="VUG80" s="125"/>
      <c r="VUH80" s="125"/>
      <c r="VUI80" s="125"/>
      <c r="VUJ80" s="125"/>
      <c r="VUK80" s="125"/>
      <c r="VUL80" s="125"/>
      <c r="VUM80" s="125"/>
      <c r="VUN80" s="125"/>
      <c r="VUO80" s="125"/>
      <c r="VUP80" s="125"/>
      <c r="VUQ80" s="125"/>
      <c r="VUR80" s="125"/>
      <c r="VUS80" s="125"/>
      <c r="VUT80" s="125"/>
      <c r="VUU80" s="125"/>
      <c r="VUV80" s="125"/>
      <c r="VUW80" s="125"/>
      <c r="VUX80" s="125"/>
      <c r="VUY80" s="125"/>
      <c r="VUZ80" s="125"/>
      <c r="VVA80" s="125"/>
      <c r="VVB80" s="125"/>
      <c r="VVC80" s="125"/>
      <c r="VVD80" s="125"/>
      <c r="VVE80" s="125"/>
      <c r="VVF80" s="125"/>
      <c r="VVG80" s="125"/>
      <c r="VVH80" s="125"/>
      <c r="VVI80" s="125"/>
      <c r="VVJ80" s="125"/>
      <c r="VVK80" s="125"/>
      <c r="VVL80" s="125"/>
      <c r="VVM80" s="125"/>
      <c r="VVN80" s="125"/>
      <c r="VVO80" s="125"/>
      <c r="VVP80" s="125"/>
      <c r="VVQ80" s="125"/>
      <c r="VVR80" s="125"/>
      <c r="VVS80" s="125"/>
      <c r="VVT80" s="125"/>
      <c r="VVU80" s="125"/>
      <c r="VVV80" s="125"/>
      <c r="VVW80" s="125"/>
      <c r="VVX80" s="125"/>
      <c r="VVY80" s="125"/>
      <c r="VVZ80" s="125"/>
      <c r="VWA80" s="125"/>
      <c r="VWB80" s="125"/>
      <c r="VWC80" s="125"/>
      <c r="VWD80" s="125"/>
      <c r="VWE80" s="125"/>
      <c r="VWF80" s="125"/>
      <c r="VWG80" s="125"/>
      <c r="VWH80" s="125"/>
      <c r="VWI80" s="125"/>
      <c r="VWJ80" s="125"/>
      <c r="VWK80" s="125"/>
      <c r="VWL80" s="125"/>
      <c r="VWM80" s="125"/>
      <c r="VWN80" s="125"/>
      <c r="VWO80" s="125"/>
      <c r="VWP80" s="125"/>
      <c r="VWQ80" s="125"/>
      <c r="VWR80" s="125"/>
      <c r="VWS80" s="125"/>
      <c r="VWT80" s="125"/>
      <c r="VWU80" s="125"/>
      <c r="VWV80" s="125"/>
      <c r="VWW80" s="125"/>
      <c r="VWX80" s="125"/>
      <c r="VWY80" s="125"/>
      <c r="VWZ80" s="125"/>
      <c r="VXA80" s="125"/>
      <c r="VXB80" s="125"/>
      <c r="VXC80" s="125"/>
      <c r="VXD80" s="125"/>
      <c r="VXE80" s="125"/>
      <c r="VXF80" s="125"/>
      <c r="VXG80" s="125"/>
      <c r="VXH80" s="125"/>
      <c r="VXI80" s="125"/>
      <c r="VXJ80" s="125"/>
      <c r="VXK80" s="125"/>
      <c r="VXL80" s="125"/>
      <c r="VXM80" s="125"/>
      <c r="VXN80" s="125"/>
      <c r="VXO80" s="125"/>
      <c r="VXP80" s="125"/>
      <c r="VXQ80" s="125"/>
      <c r="VXR80" s="125"/>
      <c r="VXS80" s="125"/>
      <c r="VXT80" s="125"/>
      <c r="VXU80" s="125"/>
      <c r="VXV80" s="125"/>
      <c r="VXW80" s="125"/>
      <c r="VXX80" s="125"/>
      <c r="VXY80" s="125"/>
      <c r="VXZ80" s="125"/>
      <c r="VYA80" s="125"/>
      <c r="VYB80" s="125"/>
      <c r="VYC80" s="125"/>
      <c r="VYD80" s="125"/>
      <c r="VYE80" s="125"/>
      <c r="VYF80" s="125"/>
      <c r="VYG80" s="125"/>
      <c r="VYH80" s="125"/>
      <c r="VYI80" s="125"/>
      <c r="VYJ80" s="125"/>
      <c r="VYK80" s="125"/>
      <c r="VYL80" s="125"/>
      <c r="VYM80" s="125"/>
      <c r="VYN80" s="125"/>
      <c r="VYO80" s="125"/>
      <c r="VYP80" s="125"/>
      <c r="VYQ80" s="125"/>
      <c r="VYR80" s="125"/>
      <c r="VYS80" s="125"/>
      <c r="VYT80" s="125"/>
      <c r="VYU80" s="125"/>
      <c r="VYV80" s="125"/>
      <c r="VYW80" s="125"/>
      <c r="VYX80" s="125"/>
      <c r="VYY80" s="125"/>
      <c r="VYZ80" s="125"/>
      <c r="VZA80" s="125"/>
      <c r="VZB80" s="125"/>
      <c r="VZC80" s="125"/>
      <c r="VZD80" s="125"/>
      <c r="VZE80" s="125"/>
      <c r="VZF80" s="125"/>
      <c r="VZG80" s="125"/>
      <c r="VZH80" s="125"/>
      <c r="VZI80" s="125"/>
      <c r="VZJ80" s="125"/>
      <c r="VZK80" s="125"/>
      <c r="VZL80" s="125"/>
      <c r="VZM80" s="125"/>
      <c r="VZN80" s="125"/>
      <c r="VZO80" s="125"/>
      <c r="VZP80" s="125"/>
      <c r="VZQ80" s="125"/>
      <c r="VZR80" s="125"/>
      <c r="VZS80" s="125"/>
      <c r="VZT80" s="125"/>
      <c r="VZU80" s="125"/>
      <c r="VZV80" s="125"/>
      <c r="VZW80" s="125"/>
      <c r="VZX80" s="125"/>
      <c r="VZY80" s="125"/>
      <c r="VZZ80" s="125"/>
      <c r="WAA80" s="125"/>
      <c r="WAB80" s="125"/>
      <c r="WAC80" s="125"/>
      <c r="WAD80" s="125"/>
      <c r="WAE80" s="125"/>
      <c r="WAF80" s="125"/>
      <c r="WAG80" s="125"/>
      <c r="WAH80" s="125"/>
      <c r="WAI80" s="125"/>
      <c r="WAJ80" s="125"/>
      <c r="WAK80" s="125"/>
      <c r="WAL80" s="125"/>
      <c r="WAM80" s="125"/>
      <c r="WAN80" s="125"/>
      <c r="WAO80" s="125"/>
      <c r="WAP80" s="125"/>
      <c r="WAQ80" s="125"/>
      <c r="WAR80" s="125"/>
      <c r="WAS80" s="125"/>
      <c r="WAT80" s="125"/>
      <c r="WAU80" s="125"/>
      <c r="WAV80" s="125"/>
      <c r="WAW80" s="125"/>
      <c r="WAX80" s="125"/>
      <c r="WAY80" s="125"/>
      <c r="WAZ80" s="125"/>
      <c r="WBA80" s="125"/>
      <c r="WBB80" s="125"/>
      <c r="WBC80" s="125"/>
      <c r="WBD80" s="125"/>
      <c r="WBE80" s="125"/>
      <c r="WBF80" s="125"/>
      <c r="WBG80" s="125"/>
      <c r="WBH80" s="125"/>
      <c r="WBI80" s="125"/>
      <c r="WBJ80" s="125"/>
      <c r="WBK80" s="125"/>
      <c r="WBL80" s="125"/>
      <c r="WBM80" s="125"/>
      <c r="WBN80" s="125"/>
      <c r="WBO80" s="125"/>
      <c r="WBP80" s="125"/>
      <c r="WBQ80" s="125"/>
      <c r="WBR80" s="125"/>
      <c r="WBS80" s="125"/>
      <c r="WBT80" s="125"/>
      <c r="WBU80" s="125"/>
      <c r="WBV80" s="125"/>
      <c r="WBW80" s="125"/>
      <c r="WBX80" s="125"/>
      <c r="WBY80" s="125"/>
      <c r="WBZ80" s="125"/>
      <c r="WCA80" s="125"/>
      <c r="WCB80" s="125"/>
      <c r="WCC80" s="125"/>
      <c r="WCD80" s="125"/>
      <c r="WCE80" s="125"/>
      <c r="WCF80" s="125"/>
      <c r="WCG80" s="125"/>
      <c r="WCH80" s="125"/>
      <c r="WCI80" s="125"/>
      <c r="WCJ80" s="125"/>
      <c r="WCK80" s="125"/>
      <c r="WCL80" s="125"/>
      <c r="WCM80" s="125"/>
      <c r="WCN80" s="125"/>
      <c r="WCO80" s="125"/>
      <c r="WCP80" s="125"/>
      <c r="WCQ80" s="125"/>
      <c r="WCR80" s="125"/>
      <c r="WCS80" s="125"/>
      <c r="WCT80" s="125"/>
      <c r="WCU80" s="125"/>
      <c r="WCV80" s="125"/>
      <c r="WCW80" s="125"/>
      <c r="WCX80" s="125"/>
      <c r="WCY80" s="125"/>
      <c r="WCZ80" s="125"/>
      <c r="WDA80" s="125"/>
      <c r="WDB80" s="125"/>
      <c r="WDC80" s="125"/>
      <c r="WDD80" s="125"/>
      <c r="WDE80" s="125"/>
      <c r="WDF80" s="125"/>
      <c r="WDG80" s="125"/>
      <c r="WDH80" s="125"/>
      <c r="WDI80" s="125"/>
      <c r="WDJ80" s="125"/>
      <c r="WDK80" s="125"/>
      <c r="WDL80" s="125"/>
      <c r="WDM80" s="125"/>
      <c r="WDN80" s="125"/>
      <c r="WDO80" s="125"/>
      <c r="WDP80" s="125"/>
      <c r="WDQ80" s="125"/>
      <c r="WDR80" s="125"/>
      <c r="WDS80" s="125"/>
      <c r="WDT80" s="125"/>
      <c r="WDU80" s="125"/>
      <c r="WDV80" s="125"/>
      <c r="WDW80" s="125"/>
      <c r="WDX80" s="125"/>
      <c r="WDY80" s="125"/>
      <c r="WDZ80" s="125"/>
      <c r="WEA80" s="125"/>
      <c r="WEB80" s="125"/>
      <c r="WEC80" s="125"/>
      <c r="WED80" s="125"/>
      <c r="WEE80" s="125"/>
      <c r="WEF80" s="125"/>
      <c r="WEG80" s="125"/>
      <c r="WEH80" s="125"/>
      <c r="WEI80" s="125"/>
      <c r="WEJ80" s="125"/>
      <c r="WEK80" s="125"/>
      <c r="WEL80" s="125"/>
      <c r="WEM80" s="125"/>
      <c r="WEN80" s="125"/>
      <c r="WEO80" s="125"/>
      <c r="WEP80" s="125"/>
      <c r="WEQ80" s="125"/>
      <c r="WER80" s="125"/>
      <c r="WES80" s="125"/>
      <c r="WET80" s="125"/>
      <c r="WEU80" s="125"/>
      <c r="WEV80" s="125"/>
      <c r="WEW80" s="125"/>
      <c r="WEX80" s="125"/>
      <c r="WEY80" s="125"/>
      <c r="WEZ80" s="125"/>
      <c r="WFA80" s="125"/>
      <c r="WFB80" s="125"/>
      <c r="WFC80" s="125"/>
      <c r="WFD80" s="125"/>
      <c r="WFE80" s="125"/>
      <c r="WFF80" s="125"/>
      <c r="WFG80" s="125"/>
      <c r="WFH80" s="125"/>
      <c r="WFI80" s="125"/>
      <c r="WFJ80" s="125"/>
      <c r="WFK80" s="125"/>
      <c r="WFL80" s="125"/>
      <c r="WFM80" s="125"/>
      <c r="WFN80" s="125"/>
      <c r="WFO80" s="125"/>
      <c r="WFP80" s="125"/>
      <c r="WFQ80" s="125"/>
      <c r="WFR80" s="125"/>
      <c r="WFS80" s="125"/>
      <c r="WFT80" s="125"/>
      <c r="WFU80" s="125"/>
      <c r="WFV80" s="125"/>
      <c r="WFW80" s="125"/>
      <c r="WFX80" s="125"/>
      <c r="WFY80" s="125"/>
      <c r="WFZ80" s="125"/>
      <c r="WGA80" s="125"/>
      <c r="WGB80" s="125"/>
      <c r="WGC80" s="125"/>
      <c r="WGD80" s="125"/>
      <c r="WGE80" s="125"/>
      <c r="WGF80" s="125"/>
      <c r="WGG80" s="125"/>
      <c r="WGH80" s="125"/>
      <c r="WGI80" s="125"/>
      <c r="WGJ80" s="125"/>
      <c r="WGK80" s="125"/>
      <c r="WGL80" s="125"/>
      <c r="WGM80" s="125"/>
      <c r="WGN80" s="125"/>
      <c r="WGO80" s="125"/>
      <c r="WGP80" s="125"/>
      <c r="WGQ80" s="125"/>
      <c r="WGR80" s="125"/>
      <c r="WGS80" s="125"/>
      <c r="WGT80" s="125"/>
      <c r="WGU80" s="125"/>
      <c r="WGV80" s="125"/>
      <c r="WGW80" s="125"/>
      <c r="WGX80" s="125"/>
      <c r="WGY80" s="125"/>
      <c r="WGZ80" s="125"/>
      <c r="WHA80" s="125"/>
      <c r="WHB80" s="125"/>
      <c r="WHC80" s="125"/>
      <c r="WHD80" s="125"/>
      <c r="WHE80" s="125"/>
      <c r="WHF80" s="125"/>
      <c r="WHG80" s="125"/>
      <c r="WHH80" s="125"/>
      <c r="WHI80" s="125"/>
      <c r="WHJ80" s="125"/>
      <c r="WHK80" s="125"/>
      <c r="WHL80" s="125"/>
      <c r="WHM80" s="125"/>
      <c r="WHN80" s="125"/>
      <c r="WHO80" s="125"/>
      <c r="WHP80" s="125"/>
      <c r="WHQ80" s="125"/>
      <c r="WHR80" s="125"/>
      <c r="WHS80" s="125"/>
      <c r="WHT80" s="125"/>
      <c r="WHU80" s="125"/>
      <c r="WHV80" s="125"/>
      <c r="WHW80" s="125"/>
      <c r="WHX80" s="125"/>
      <c r="WHY80" s="125"/>
      <c r="WHZ80" s="125"/>
      <c r="WIA80" s="125"/>
      <c r="WIB80" s="125"/>
      <c r="WIC80" s="125"/>
      <c r="WID80" s="125"/>
      <c r="WIE80" s="125"/>
      <c r="WIF80" s="125"/>
      <c r="WIG80" s="125"/>
      <c r="WIH80" s="125"/>
      <c r="WII80" s="125"/>
      <c r="WIJ80" s="125"/>
      <c r="WIK80" s="125"/>
      <c r="WIL80" s="125"/>
      <c r="WIM80" s="125"/>
      <c r="WIN80" s="125"/>
      <c r="WIO80" s="125"/>
      <c r="WIP80" s="125"/>
      <c r="WIQ80" s="125"/>
      <c r="WIR80" s="125"/>
      <c r="WIS80" s="125"/>
      <c r="WIT80" s="125"/>
      <c r="WIU80" s="125"/>
      <c r="WIV80" s="125"/>
      <c r="WIW80" s="125"/>
      <c r="WIX80" s="125"/>
      <c r="WIY80" s="125"/>
      <c r="WIZ80" s="125"/>
      <c r="WJA80" s="125"/>
      <c r="WJB80" s="125"/>
      <c r="WJC80" s="125"/>
      <c r="WJD80" s="125"/>
      <c r="WJE80" s="125"/>
      <c r="WJF80" s="125"/>
      <c r="WJG80" s="125"/>
      <c r="WJH80" s="125"/>
      <c r="WJI80" s="125"/>
      <c r="WJJ80" s="125"/>
      <c r="WJK80" s="125"/>
      <c r="WJL80" s="125"/>
      <c r="WJM80" s="125"/>
      <c r="WJN80" s="125"/>
      <c r="WJO80" s="125"/>
      <c r="WJP80" s="125"/>
      <c r="WJQ80" s="125"/>
      <c r="WJR80" s="125"/>
      <c r="WJS80" s="125"/>
      <c r="WJT80" s="125"/>
      <c r="WJU80" s="125"/>
      <c r="WJV80" s="125"/>
      <c r="WJW80" s="125"/>
      <c r="WJX80" s="125"/>
      <c r="WJY80" s="125"/>
      <c r="WJZ80" s="125"/>
      <c r="WKA80" s="125"/>
      <c r="WKB80" s="125"/>
      <c r="WKC80" s="125"/>
      <c r="WKD80" s="125"/>
      <c r="WKE80" s="125"/>
      <c r="WKF80" s="125"/>
      <c r="WKG80" s="125"/>
      <c r="WKH80" s="125"/>
      <c r="WKI80" s="125"/>
      <c r="WKJ80" s="125"/>
      <c r="WKK80" s="125"/>
      <c r="WKL80" s="125"/>
      <c r="WKM80" s="125"/>
      <c r="WKN80" s="125"/>
      <c r="WKO80" s="125"/>
      <c r="WKP80" s="125"/>
      <c r="WKQ80" s="125"/>
      <c r="WKR80" s="125"/>
      <c r="WKS80" s="125"/>
      <c r="WKT80" s="125"/>
      <c r="WKU80" s="125"/>
      <c r="WKV80" s="125"/>
      <c r="WKW80" s="125"/>
      <c r="WKX80" s="125"/>
      <c r="WKY80" s="125"/>
      <c r="WKZ80" s="125"/>
      <c r="WLA80" s="125"/>
      <c r="WLB80" s="125"/>
      <c r="WLC80" s="125"/>
      <c r="WLD80" s="125"/>
      <c r="WLE80" s="125"/>
      <c r="WLF80" s="125"/>
      <c r="WLG80" s="125"/>
      <c r="WLH80" s="125"/>
      <c r="WLI80" s="125"/>
      <c r="WLJ80" s="125"/>
      <c r="WLK80" s="125"/>
      <c r="WLL80" s="125"/>
      <c r="WLM80" s="125"/>
      <c r="WLN80" s="125"/>
      <c r="WLO80" s="125"/>
      <c r="WLP80" s="125"/>
      <c r="WLQ80" s="125"/>
      <c r="WLR80" s="125"/>
      <c r="WLS80" s="125"/>
      <c r="WLT80" s="125"/>
      <c r="WLU80" s="125"/>
      <c r="WLV80" s="125"/>
      <c r="WLW80" s="125"/>
      <c r="WLX80" s="125"/>
      <c r="WLY80" s="125"/>
      <c r="WLZ80" s="125"/>
      <c r="WMA80" s="125"/>
      <c r="WMB80" s="125"/>
      <c r="WMC80" s="125"/>
      <c r="WMD80" s="125"/>
      <c r="WME80" s="125"/>
      <c r="WMF80" s="125"/>
      <c r="WMG80" s="125"/>
      <c r="WMH80" s="125"/>
      <c r="WMI80" s="125"/>
      <c r="WMJ80" s="125"/>
      <c r="WMK80" s="125"/>
      <c r="WML80" s="125"/>
      <c r="WMM80" s="125"/>
      <c r="WMN80" s="125"/>
      <c r="WMO80" s="125"/>
      <c r="WMP80" s="125"/>
      <c r="WMQ80" s="125"/>
      <c r="WMR80" s="125"/>
      <c r="WMS80" s="125"/>
      <c r="WMT80" s="125"/>
      <c r="WMU80" s="125"/>
      <c r="WMV80" s="125"/>
      <c r="WMW80" s="125"/>
      <c r="WMX80" s="125"/>
      <c r="WMY80" s="125"/>
      <c r="WMZ80" s="125"/>
      <c r="WNA80" s="125"/>
      <c r="WNB80" s="125"/>
      <c r="WNC80" s="125"/>
      <c r="WND80" s="125"/>
      <c r="WNE80" s="125"/>
      <c r="WNF80" s="125"/>
      <c r="WNG80" s="125"/>
      <c r="WNH80" s="125"/>
      <c r="WNI80" s="125"/>
      <c r="WNJ80" s="125"/>
      <c r="WNK80" s="125"/>
      <c r="WNL80" s="125"/>
      <c r="WNM80" s="125"/>
      <c r="WNN80" s="125"/>
      <c r="WNO80" s="125"/>
      <c r="WNP80" s="125"/>
      <c r="WNQ80" s="125"/>
      <c r="WNR80" s="125"/>
      <c r="WNS80" s="125"/>
      <c r="WNT80" s="125"/>
      <c r="WNU80" s="125"/>
      <c r="WNV80" s="125"/>
      <c r="WNW80" s="125"/>
      <c r="WNX80" s="125"/>
      <c r="WNY80" s="125"/>
      <c r="WNZ80" s="125"/>
      <c r="WOA80" s="125"/>
      <c r="WOB80" s="125"/>
      <c r="WOC80" s="125"/>
      <c r="WOD80" s="125"/>
      <c r="WOE80" s="125"/>
      <c r="WOF80" s="125"/>
      <c r="WOG80" s="125"/>
      <c r="WOH80" s="125"/>
      <c r="WOI80" s="125"/>
      <c r="WOJ80" s="125"/>
      <c r="WOK80" s="125"/>
      <c r="WOL80" s="125"/>
      <c r="WOM80" s="125"/>
      <c r="WON80" s="125"/>
      <c r="WOO80" s="125"/>
      <c r="WOP80" s="125"/>
      <c r="WOQ80" s="125"/>
      <c r="WOR80" s="125"/>
      <c r="WOS80" s="125"/>
      <c r="WOT80" s="125"/>
      <c r="WOU80" s="125"/>
      <c r="WOV80" s="125"/>
      <c r="WOW80" s="125"/>
      <c r="WOX80" s="125"/>
      <c r="WOY80" s="125"/>
      <c r="WOZ80" s="125"/>
      <c r="WPA80" s="125"/>
      <c r="WPB80" s="125"/>
      <c r="WPC80" s="125"/>
      <c r="WPD80" s="125"/>
      <c r="WPE80" s="125"/>
      <c r="WPF80" s="125"/>
      <c r="WPG80" s="125"/>
      <c r="WPH80" s="125"/>
      <c r="WPI80" s="125"/>
      <c r="WPJ80" s="125"/>
      <c r="WPK80" s="125"/>
      <c r="WPL80" s="125"/>
      <c r="WPM80" s="125"/>
      <c r="WPN80" s="125"/>
      <c r="WPO80" s="125"/>
      <c r="WPP80" s="125"/>
      <c r="WPQ80" s="125"/>
      <c r="WPR80" s="125"/>
      <c r="WPS80" s="125"/>
      <c r="WPT80" s="125"/>
      <c r="WPU80" s="125"/>
      <c r="WPV80" s="125"/>
      <c r="WPW80" s="125"/>
      <c r="WPX80" s="125"/>
      <c r="WPY80" s="125"/>
      <c r="WPZ80" s="125"/>
      <c r="WQA80" s="125"/>
      <c r="WQB80" s="125"/>
      <c r="WQC80" s="125"/>
      <c r="WQD80" s="125"/>
      <c r="WQE80" s="125"/>
      <c r="WQF80" s="125"/>
      <c r="WQG80" s="125"/>
      <c r="WQH80" s="125"/>
      <c r="WQI80" s="125"/>
      <c r="WQJ80" s="125"/>
      <c r="WQK80" s="125"/>
      <c r="WQL80" s="125"/>
      <c r="WQM80" s="125"/>
      <c r="WQN80" s="125"/>
      <c r="WQO80" s="125"/>
      <c r="WQP80" s="125"/>
      <c r="WQQ80" s="125"/>
      <c r="WQR80" s="125"/>
      <c r="WQS80" s="125"/>
      <c r="WQT80" s="125"/>
      <c r="WQU80" s="125"/>
      <c r="WQV80" s="125"/>
      <c r="WQW80" s="125"/>
      <c r="WQX80" s="125"/>
      <c r="WQY80" s="125"/>
      <c r="WQZ80" s="125"/>
      <c r="WRA80" s="125"/>
      <c r="WRB80" s="125"/>
      <c r="WRC80" s="125"/>
      <c r="WRD80" s="125"/>
      <c r="WRE80" s="125"/>
      <c r="WRF80" s="125"/>
      <c r="WRG80" s="125"/>
      <c r="WRH80" s="125"/>
      <c r="WRI80" s="125"/>
      <c r="WRJ80" s="125"/>
      <c r="WRK80" s="125"/>
      <c r="WRL80" s="125"/>
      <c r="WRM80" s="125"/>
      <c r="WRN80" s="125"/>
      <c r="WRO80" s="125"/>
      <c r="WRP80" s="125"/>
      <c r="WRQ80" s="125"/>
      <c r="WRR80" s="125"/>
      <c r="WRS80" s="125"/>
      <c r="WRT80" s="125"/>
      <c r="WRU80" s="125"/>
      <c r="WRV80" s="125"/>
      <c r="WRW80" s="125"/>
      <c r="WRX80" s="125"/>
      <c r="WRY80" s="125"/>
      <c r="WRZ80" s="125"/>
      <c r="WSA80" s="125"/>
      <c r="WSB80" s="125"/>
      <c r="WSC80" s="125"/>
      <c r="WSD80" s="125"/>
      <c r="WSE80" s="125"/>
      <c r="WSF80" s="125"/>
      <c r="WSG80" s="125"/>
      <c r="WSH80" s="125"/>
      <c r="WSI80" s="125"/>
      <c r="WSJ80" s="125"/>
      <c r="WSK80" s="125"/>
      <c r="WSL80" s="125"/>
      <c r="WSM80" s="125"/>
      <c r="WSN80" s="125"/>
      <c r="WSO80" s="125"/>
      <c r="WSP80" s="125"/>
      <c r="WSQ80" s="125"/>
      <c r="WSR80" s="125"/>
      <c r="WSS80" s="125"/>
      <c r="WST80" s="125"/>
      <c r="WSU80" s="125"/>
      <c r="WSV80" s="125"/>
      <c r="WSW80" s="125"/>
      <c r="WSX80" s="125"/>
      <c r="WSY80" s="125"/>
      <c r="WSZ80" s="125"/>
      <c r="WTA80" s="125"/>
      <c r="WTB80" s="125"/>
      <c r="WTC80" s="125"/>
      <c r="WTD80" s="125"/>
      <c r="WTE80" s="125"/>
      <c r="WTF80" s="125"/>
      <c r="WTG80" s="125"/>
      <c r="WTH80" s="125"/>
      <c r="WTI80" s="125"/>
      <c r="WTJ80" s="125"/>
      <c r="WTK80" s="125"/>
      <c r="WTL80" s="125"/>
      <c r="WTM80" s="125"/>
      <c r="WTN80" s="125"/>
      <c r="WTO80" s="125"/>
      <c r="WTP80" s="125"/>
      <c r="WTQ80" s="125"/>
      <c r="WTR80" s="125"/>
      <c r="WTS80" s="125"/>
      <c r="WTT80" s="125"/>
      <c r="WTU80" s="125"/>
      <c r="WTV80" s="125"/>
      <c r="WTW80" s="125"/>
      <c r="WTX80" s="125"/>
      <c r="WTY80" s="125"/>
      <c r="WTZ80" s="125"/>
      <c r="WUA80" s="125"/>
      <c r="WUB80" s="125"/>
      <c r="WUC80" s="125"/>
      <c r="WUD80" s="125"/>
      <c r="WUE80" s="125"/>
      <c r="WUF80" s="125"/>
      <c r="WUG80" s="125"/>
      <c r="WUH80" s="125"/>
      <c r="WUI80" s="125"/>
      <c r="WUJ80" s="125"/>
      <c r="WUK80" s="125"/>
      <c r="WUL80" s="125"/>
      <c r="WUM80" s="125"/>
      <c r="WUN80" s="125"/>
      <c r="WUO80" s="125"/>
      <c r="WUP80" s="125"/>
      <c r="WUQ80" s="125"/>
      <c r="WUR80" s="125"/>
      <c r="WUS80" s="125"/>
      <c r="WUT80" s="125"/>
      <c r="WUU80" s="125"/>
      <c r="WUV80" s="125"/>
      <c r="WUW80" s="125"/>
      <c r="WUX80" s="125"/>
      <c r="WUY80" s="125"/>
      <c r="WUZ80" s="125"/>
      <c r="WVA80" s="125"/>
      <c r="WVB80" s="125"/>
      <c r="WVC80" s="125"/>
      <c r="WVD80" s="125"/>
      <c r="WVE80" s="125"/>
      <c r="WVF80" s="125"/>
      <c r="WVG80" s="125"/>
      <c r="WVH80" s="125"/>
      <c r="WVI80" s="125"/>
      <c r="WVJ80" s="125"/>
      <c r="WVK80" s="125"/>
      <c r="WVL80" s="125"/>
      <c r="WVM80" s="125"/>
      <c r="WVN80" s="125"/>
      <c r="WVO80" s="125"/>
      <c r="WVP80" s="125"/>
      <c r="WVQ80" s="125"/>
      <c r="WVR80" s="125"/>
      <c r="WVS80" s="125"/>
      <c r="WVT80" s="125"/>
      <c r="WVU80" s="125"/>
      <c r="WVV80" s="125"/>
      <c r="WVW80" s="125"/>
      <c r="WVX80" s="125"/>
      <c r="WVY80" s="125"/>
      <c r="WVZ80" s="125"/>
      <c r="WWA80" s="125"/>
      <c r="WWB80" s="125"/>
      <c r="WWC80" s="125"/>
      <c r="WWD80" s="125"/>
      <c r="WWE80" s="125"/>
      <c r="WWF80" s="125"/>
      <c r="WWG80" s="125"/>
      <c r="WWH80" s="125"/>
      <c r="WWI80" s="125"/>
      <c r="WWJ80" s="125"/>
      <c r="WWK80" s="125"/>
      <c r="WWL80" s="125"/>
      <c r="WWM80" s="125"/>
      <c r="WWN80" s="125"/>
      <c r="WWO80" s="125"/>
      <c r="WWP80" s="125"/>
      <c r="WWQ80" s="125"/>
      <c r="WWR80" s="125"/>
      <c r="WWS80" s="125"/>
      <c r="WWT80" s="125"/>
      <c r="WWU80" s="125"/>
      <c r="WWV80" s="125"/>
      <c r="WWW80" s="125"/>
      <c r="WWX80" s="125"/>
      <c r="WWY80" s="125"/>
      <c r="WWZ80" s="125"/>
      <c r="WXA80" s="125"/>
      <c r="WXB80" s="125"/>
      <c r="WXC80" s="125"/>
      <c r="WXD80" s="125"/>
      <c r="WXE80" s="125"/>
      <c r="WXF80" s="125"/>
      <c r="WXG80" s="125"/>
      <c r="WXH80" s="125"/>
      <c r="WXI80" s="125"/>
      <c r="WXJ80" s="125"/>
      <c r="WXK80" s="125"/>
      <c r="WXL80" s="125"/>
      <c r="WXM80" s="125"/>
      <c r="WXN80" s="125"/>
      <c r="WXO80" s="125"/>
      <c r="WXP80" s="125"/>
      <c r="WXQ80" s="125"/>
      <c r="WXR80" s="125"/>
      <c r="WXS80" s="125"/>
      <c r="WXT80" s="125"/>
      <c r="WXU80" s="125"/>
      <c r="WXV80" s="125"/>
      <c r="WXW80" s="125"/>
      <c r="WXX80" s="125"/>
      <c r="WXY80" s="125"/>
      <c r="WXZ80" s="125"/>
      <c r="WYA80" s="125"/>
      <c r="WYB80" s="125"/>
      <c r="WYC80" s="125"/>
      <c r="WYD80" s="125"/>
      <c r="WYE80" s="125"/>
      <c r="WYF80" s="125"/>
      <c r="WYG80" s="125"/>
      <c r="WYH80" s="125"/>
      <c r="WYI80" s="125"/>
      <c r="WYJ80" s="125"/>
      <c r="WYK80" s="125"/>
      <c r="WYL80" s="125"/>
      <c r="WYM80" s="125"/>
      <c r="WYN80" s="125"/>
      <c r="WYO80" s="125"/>
      <c r="WYP80" s="125"/>
      <c r="WYQ80" s="125"/>
      <c r="WYR80" s="125"/>
      <c r="WYS80" s="125"/>
      <c r="WYT80" s="125"/>
      <c r="WYU80" s="125"/>
      <c r="WYV80" s="125"/>
      <c r="WYW80" s="125"/>
      <c r="WYX80" s="125"/>
      <c r="WYY80" s="125"/>
      <c r="WYZ80" s="125"/>
      <c r="WZA80" s="125"/>
      <c r="WZB80" s="125"/>
      <c r="WZC80" s="125"/>
      <c r="WZD80" s="125"/>
      <c r="WZE80" s="125"/>
      <c r="WZF80" s="125"/>
      <c r="WZG80" s="125"/>
      <c r="WZH80" s="125"/>
      <c r="WZI80" s="125"/>
      <c r="WZJ80" s="125"/>
      <c r="WZK80" s="125"/>
      <c r="WZL80" s="125"/>
      <c r="WZM80" s="125"/>
      <c r="WZN80" s="125"/>
      <c r="WZO80" s="125"/>
      <c r="WZP80" s="125"/>
      <c r="WZQ80" s="125"/>
      <c r="WZR80" s="125"/>
      <c r="WZS80" s="125"/>
      <c r="WZT80" s="125"/>
      <c r="WZU80" s="125"/>
      <c r="WZV80" s="125"/>
      <c r="WZW80" s="125"/>
      <c r="WZX80" s="125"/>
      <c r="WZY80" s="125"/>
      <c r="WZZ80" s="125"/>
      <c r="XAA80" s="125"/>
      <c r="XAB80" s="125"/>
      <c r="XAC80" s="125"/>
      <c r="XAD80" s="125"/>
      <c r="XAE80" s="125"/>
      <c r="XAF80" s="125"/>
      <c r="XAG80" s="125"/>
      <c r="XAH80" s="125"/>
      <c r="XAI80" s="125"/>
      <c r="XAJ80" s="125"/>
      <c r="XAK80" s="125"/>
      <c r="XAL80" s="125"/>
      <c r="XAM80" s="125"/>
      <c r="XAN80" s="125"/>
      <c r="XAO80" s="125"/>
      <c r="XAP80" s="125"/>
      <c r="XAQ80" s="125"/>
      <c r="XAR80" s="125"/>
      <c r="XAS80" s="125"/>
      <c r="XAT80" s="125"/>
      <c r="XAU80" s="125"/>
      <c r="XAV80" s="125"/>
      <c r="XAW80" s="125"/>
      <c r="XAX80" s="125"/>
      <c r="XAY80" s="125"/>
      <c r="XAZ80" s="125"/>
      <c r="XBA80" s="125"/>
      <c r="XBB80" s="125"/>
      <c r="XBC80" s="125"/>
      <c r="XBD80" s="125"/>
      <c r="XBE80" s="125"/>
      <c r="XBF80" s="125"/>
      <c r="XBG80" s="125"/>
      <c r="XBH80" s="125"/>
      <c r="XBI80" s="125"/>
      <c r="XBJ80" s="125"/>
      <c r="XBK80" s="125"/>
      <c r="XBL80" s="125"/>
      <c r="XBM80" s="125"/>
      <c r="XBN80" s="125"/>
      <c r="XBO80" s="125"/>
      <c r="XBP80" s="125"/>
      <c r="XBQ80" s="125"/>
      <c r="XBR80" s="125"/>
      <c r="XBS80" s="125"/>
      <c r="XBT80" s="125"/>
      <c r="XBU80" s="125"/>
      <c r="XBV80" s="125"/>
      <c r="XBW80" s="125"/>
      <c r="XBX80" s="125"/>
      <c r="XBY80" s="125"/>
      <c r="XBZ80" s="125"/>
      <c r="XCA80" s="125"/>
      <c r="XCB80" s="125"/>
      <c r="XCC80" s="125"/>
      <c r="XCD80" s="125"/>
      <c r="XCE80" s="125"/>
      <c r="XCF80" s="125"/>
      <c r="XCG80" s="125"/>
      <c r="XCH80" s="125"/>
      <c r="XCI80" s="125"/>
      <c r="XCJ80" s="125"/>
      <c r="XCK80" s="125"/>
      <c r="XCL80" s="125"/>
      <c r="XCM80" s="125"/>
      <c r="XCN80" s="125"/>
      <c r="XCO80" s="125"/>
      <c r="XCP80" s="125"/>
      <c r="XCQ80" s="125"/>
      <c r="XCR80" s="125"/>
      <c r="XCS80" s="125"/>
      <c r="XCT80" s="125"/>
      <c r="XCU80" s="125"/>
      <c r="XCV80" s="125"/>
      <c r="XCW80" s="125"/>
      <c r="XCX80" s="125"/>
      <c r="XCY80" s="125"/>
      <c r="XCZ80" s="125"/>
      <c r="XDA80" s="125"/>
      <c r="XDB80" s="125"/>
      <c r="XDC80" s="125"/>
      <c r="XDD80" s="125"/>
      <c r="XDE80" s="125"/>
      <c r="XDF80" s="125"/>
      <c r="XDG80" s="125"/>
      <c r="XDH80" s="125"/>
      <c r="XDI80" s="125"/>
      <c r="XDJ80" s="125"/>
      <c r="XDK80" s="125"/>
      <c r="XDL80" s="125"/>
      <c r="XDM80" s="125"/>
      <c r="XDN80" s="125"/>
      <c r="XDO80" s="125"/>
      <c r="XDP80" s="125"/>
      <c r="XDQ80" s="125"/>
      <c r="XDR80" s="125"/>
      <c r="XDS80" s="125"/>
      <c r="XDT80" s="125"/>
      <c r="XDU80" s="125"/>
      <c r="XDV80" s="125"/>
      <c r="XDW80" s="125"/>
      <c r="XDX80" s="125"/>
      <c r="XDY80" s="125"/>
      <c r="XDZ80" s="125"/>
      <c r="XEA80" s="125"/>
      <c r="XEB80" s="125"/>
      <c r="XEC80" s="125"/>
      <c r="XED80" s="125"/>
      <c r="XEE80" s="125"/>
      <c r="XEF80" s="125"/>
      <c r="XEG80" s="125"/>
      <c r="XEH80" s="125"/>
      <c r="XEI80" s="125"/>
      <c r="XEJ80" s="125"/>
      <c r="XEK80" s="125"/>
      <c r="XEL80" s="125"/>
      <c r="XEM80" s="125"/>
      <c r="XEN80" s="125"/>
      <c r="XEO80" s="125"/>
      <c r="XEP80" s="125"/>
      <c r="XEQ80" s="125"/>
      <c r="XER80" s="125"/>
      <c r="XES80" s="125"/>
      <c r="XET80" s="125"/>
      <c r="XEU80" s="125"/>
      <c r="XEV80" s="125"/>
      <c r="XEW80" s="125"/>
      <c r="XEX80" s="125"/>
      <c r="XEY80" s="125"/>
      <c r="XEZ80" s="125"/>
      <c r="XFA80" s="125"/>
      <c r="XFB80" s="125"/>
      <c r="XFC80" s="125"/>
    </row>
    <row r="81" spans="1:26" x14ac:dyDescent="0.2">
      <c r="E81" s="304"/>
      <c r="F81" s="304"/>
      <c r="G81" s="304"/>
      <c r="H81" s="304"/>
    </row>
    <row r="82" spans="1:26" s="242" customFormat="1" x14ac:dyDescent="0.2">
      <c r="A82" s="238"/>
      <c r="B82" s="239"/>
      <c r="C82" s="240"/>
      <c r="D82" s="241"/>
      <c r="E82" s="302" t="str">
        <f>InpR!$E$89</f>
        <v>RCV - CPI(H) + RPI wedge initial balance - nominal - WWN</v>
      </c>
      <c r="F82" s="302">
        <f>InpR!$F$89</f>
        <v>0</v>
      </c>
      <c r="G82" s="302" t="str">
        <f>InpR!$G$89</f>
        <v>£m</v>
      </c>
      <c r="H82" s="303"/>
    </row>
    <row r="83" spans="1:26" s="49" customFormat="1" x14ac:dyDescent="0.2">
      <c r="A83" s="67"/>
      <c r="B83" s="78"/>
      <c r="C83" s="142"/>
      <c r="D83" s="72"/>
      <c r="E83" s="49" t="str">
        <f>Time!E$40</f>
        <v>Acquisition / initial balance date flag</v>
      </c>
      <c r="F83" s="49">
        <f>Time!F$40</f>
        <v>0</v>
      </c>
      <c r="G83" s="301" t="str">
        <f>Time!G$40</f>
        <v>flag</v>
      </c>
      <c r="H83" s="49">
        <f>Time!H$40</f>
        <v>1</v>
      </c>
      <c r="I83" s="49">
        <f>Time!I$40</f>
        <v>0</v>
      </c>
      <c r="J83" s="49">
        <f>Time!J$40</f>
        <v>0</v>
      </c>
      <c r="K83" s="49">
        <f>Time!K$40</f>
        <v>0</v>
      </c>
      <c r="L83" s="49">
        <f>Time!L$40</f>
        <v>1</v>
      </c>
      <c r="M83" s="49">
        <f>Time!M$40</f>
        <v>0</v>
      </c>
      <c r="N83" s="49">
        <f>Time!N$40</f>
        <v>0</v>
      </c>
      <c r="O83" s="49">
        <f>Time!O$40</f>
        <v>0</v>
      </c>
      <c r="P83" s="49">
        <f>Time!P$40</f>
        <v>0</v>
      </c>
      <c r="Q83" s="49">
        <f>Time!Q$40</f>
        <v>0</v>
      </c>
      <c r="R83" s="49">
        <f>Time!R$40</f>
        <v>0</v>
      </c>
      <c r="S83" s="65"/>
      <c r="T83" s="65"/>
      <c r="U83" s="65"/>
      <c r="V83" s="65"/>
      <c r="W83" s="65"/>
      <c r="X83" s="65"/>
      <c r="Y83" s="65"/>
      <c r="Z83" s="65"/>
    </row>
    <row r="84" spans="1:26" s="7" customFormat="1" x14ac:dyDescent="0.2">
      <c r="A84" s="67"/>
      <c r="B84" s="78"/>
      <c r="C84" s="142"/>
      <c r="D84" s="72"/>
      <c r="S84" s="59"/>
      <c r="T84" s="59"/>
      <c r="U84" s="59"/>
      <c r="V84" s="59"/>
      <c r="W84" s="59"/>
      <c r="X84" s="59"/>
      <c r="Y84" s="59"/>
      <c r="Z84" s="59"/>
    </row>
    <row r="85" spans="1:26" s="59" customFormat="1" x14ac:dyDescent="0.2">
      <c r="A85" s="66"/>
      <c r="B85" s="70"/>
      <c r="C85" s="145"/>
      <c r="D85" s="75"/>
      <c r="E85" s="56" t="s">
        <v>154</v>
      </c>
      <c r="G85" s="201" t="s">
        <v>88</v>
      </c>
      <c r="J85" s="293">
        <f t="shared" ref="J85:R85" si="34" xml:space="preserve"> I88</f>
        <v>0</v>
      </c>
      <c r="K85" s="293">
        <f t="shared" si="34"/>
        <v>0</v>
      </c>
      <c r="L85" s="293">
        <f t="shared" si="34"/>
        <v>0</v>
      </c>
      <c r="M85" s="293">
        <f t="shared" si="34"/>
        <v>0</v>
      </c>
      <c r="N85" s="293">
        <f t="shared" si="34"/>
        <v>0</v>
      </c>
      <c r="O85" s="293">
        <f t="shared" si="34"/>
        <v>0</v>
      </c>
      <c r="P85" s="293">
        <f t="shared" si="34"/>
        <v>0</v>
      </c>
      <c r="Q85" s="293">
        <f t="shared" si="34"/>
        <v>0</v>
      </c>
      <c r="R85" s="293">
        <f t="shared" si="34"/>
        <v>0</v>
      </c>
    </row>
    <row r="86" spans="1:26" s="59" customFormat="1" x14ac:dyDescent="0.2">
      <c r="A86" s="66"/>
      <c r="B86" s="70"/>
      <c r="C86" s="145"/>
      <c r="D86" s="75" t="s">
        <v>139</v>
      </c>
      <c r="E86" s="56" t="str">
        <f t="shared" ref="E86:R86" si="35" xml:space="preserve"> E$75</f>
        <v>Actual RCV indexation</v>
      </c>
      <c r="F86" s="293">
        <f t="shared" si="35"/>
        <v>0</v>
      </c>
      <c r="G86" s="201" t="str">
        <f t="shared" si="35"/>
        <v>£m</v>
      </c>
      <c r="H86" s="293">
        <f t="shared" si="35"/>
        <v>0</v>
      </c>
      <c r="I86" s="201">
        <f t="shared" si="35"/>
        <v>0</v>
      </c>
      <c r="J86" s="293">
        <f t="shared" si="35"/>
        <v>0</v>
      </c>
      <c r="K86" s="293">
        <f t="shared" si="35"/>
        <v>0</v>
      </c>
      <c r="L86" s="293">
        <f t="shared" si="35"/>
        <v>0</v>
      </c>
      <c r="M86" s="293">
        <f t="shared" si="35"/>
        <v>0</v>
      </c>
      <c r="N86" s="293">
        <f t="shared" si="35"/>
        <v>0</v>
      </c>
      <c r="O86" s="293">
        <f t="shared" si="35"/>
        <v>0</v>
      </c>
      <c r="P86" s="293">
        <f t="shared" si="35"/>
        <v>0</v>
      </c>
      <c r="Q86" s="293">
        <f t="shared" si="35"/>
        <v>0</v>
      </c>
      <c r="R86" s="293">
        <f t="shared" si="35"/>
        <v>0</v>
      </c>
    </row>
    <row r="87" spans="1:26" s="59" customFormat="1" x14ac:dyDescent="0.2">
      <c r="A87" s="66"/>
      <c r="B87" s="70"/>
      <c r="C87" s="145"/>
      <c r="D87" s="75" t="s">
        <v>140</v>
      </c>
      <c r="E87" s="56" t="str">
        <f t="shared" ref="E87:R87" si="36" xml:space="preserve"> E$80</f>
        <v>RCV run-off company should have received</v>
      </c>
      <c r="F87" s="293">
        <f t="shared" si="36"/>
        <v>0</v>
      </c>
      <c r="G87" s="201" t="str">
        <f t="shared" si="36"/>
        <v>£m</v>
      </c>
      <c r="H87" s="293">
        <f t="shared" si="36"/>
        <v>0</v>
      </c>
      <c r="I87" s="201">
        <f t="shared" si="36"/>
        <v>0</v>
      </c>
      <c r="J87" s="293">
        <f t="shared" si="36"/>
        <v>0</v>
      </c>
      <c r="K87" s="293">
        <f t="shared" si="36"/>
        <v>0</v>
      </c>
      <c r="L87" s="293">
        <f t="shared" si="36"/>
        <v>0</v>
      </c>
      <c r="M87" s="293">
        <f t="shared" si="36"/>
        <v>0</v>
      </c>
      <c r="N87" s="293">
        <f t="shared" si="36"/>
        <v>0</v>
      </c>
      <c r="O87" s="293">
        <f t="shared" si="36"/>
        <v>0</v>
      </c>
      <c r="P87" s="293">
        <f t="shared" si="36"/>
        <v>0</v>
      </c>
      <c r="Q87" s="293">
        <f t="shared" si="36"/>
        <v>0</v>
      </c>
      <c r="R87" s="293">
        <f t="shared" si="36"/>
        <v>0</v>
      </c>
    </row>
    <row r="88" spans="1:26" s="173" customFormat="1" x14ac:dyDescent="0.2">
      <c r="A88" s="169"/>
      <c r="B88" s="170"/>
      <c r="C88" s="171"/>
      <c r="D88" s="172"/>
      <c r="E88" s="173" t="s">
        <v>155</v>
      </c>
      <c r="G88" s="202" t="s">
        <v>88</v>
      </c>
      <c r="J88" s="294">
        <f t="shared" ref="J88:R88" si="37" xml:space="preserve"> IF( J83 = 1, $F82, J85 + J86 - J87)</f>
        <v>0</v>
      </c>
      <c r="K88" s="294">
        <f t="shared" si="37"/>
        <v>0</v>
      </c>
      <c r="L88" s="294">
        <f t="shared" si="37"/>
        <v>0</v>
      </c>
      <c r="M88" s="294">
        <f t="shared" si="37"/>
        <v>0</v>
      </c>
      <c r="N88" s="294">
        <f t="shared" si="37"/>
        <v>0</v>
      </c>
      <c r="O88" s="294">
        <f t="shared" si="37"/>
        <v>0</v>
      </c>
      <c r="P88" s="294">
        <f t="shared" si="37"/>
        <v>0</v>
      </c>
      <c r="Q88" s="294">
        <f t="shared" si="37"/>
        <v>0</v>
      </c>
      <c r="R88" s="294">
        <f t="shared" si="37"/>
        <v>0</v>
      </c>
    </row>
    <row r="90" spans="1:26" s="126" customFormat="1" x14ac:dyDescent="0.2">
      <c r="A90" s="203"/>
      <c r="B90" s="204"/>
      <c r="C90" s="205"/>
      <c r="D90" s="206"/>
      <c r="E90" s="56" t="str">
        <f t="shared" ref="E90:R90" si="38" xml:space="preserve"> E$85</f>
        <v>Actual Nominal RCV balance BEG</v>
      </c>
      <c r="F90" s="226">
        <f t="shared" si="38"/>
        <v>0</v>
      </c>
      <c r="G90" s="126" t="str">
        <f t="shared" si="38"/>
        <v>£m</v>
      </c>
      <c r="H90" s="226">
        <f t="shared" si="38"/>
        <v>0</v>
      </c>
      <c r="I90" s="226">
        <f t="shared" si="38"/>
        <v>0</v>
      </c>
      <c r="J90" s="226">
        <f t="shared" si="38"/>
        <v>0</v>
      </c>
      <c r="K90" s="226">
        <f t="shared" si="38"/>
        <v>0</v>
      </c>
      <c r="L90" s="226">
        <f t="shared" si="38"/>
        <v>0</v>
      </c>
      <c r="M90" s="226">
        <f t="shared" si="38"/>
        <v>0</v>
      </c>
      <c r="N90" s="226">
        <f t="shared" si="38"/>
        <v>0</v>
      </c>
      <c r="O90" s="226">
        <f t="shared" si="38"/>
        <v>0</v>
      </c>
      <c r="P90" s="226">
        <f t="shared" si="38"/>
        <v>0</v>
      </c>
      <c r="Q90" s="226">
        <f t="shared" si="38"/>
        <v>0</v>
      </c>
      <c r="R90" s="226">
        <f t="shared" si="38"/>
        <v>0</v>
      </c>
    </row>
    <row r="91" spans="1:26" s="126" customFormat="1" x14ac:dyDescent="0.2">
      <c r="A91" s="203"/>
      <c r="B91" s="204"/>
      <c r="C91" s="205"/>
      <c r="D91" s="206"/>
      <c r="E91" s="56" t="str">
        <f t="shared" ref="E91:R91" si="39" xml:space="preserve"> E$86</f>
        <v>Actual RCV indexation</v>
      </c>
      <c r="F91" s="293">
        <f t="shared" si="39"/>
        <v>0</v>
      </c>
      <c r="G91" s="209" t="str">
        <f t="shared" si="39"/>
        <v>£m</v>
      </c>
      <c r="H91" s="293">
        <f t="shared" si="39"/>
        <v>0</v>
      </c>
      <c r="I91" s="293">
        <f t="shared" si="39"/>
        <v>0</v>
      </c>
      <c r="J91" s="293">
        <f t="shared" si="39"/>
        <v>0</v>
      </c>
      <c r="K91" s="293">
        <f t="shared" si="39"/>
        <v>0</v>
      </c>
      <c r="L91" s="293">
        <f t="shared" si="39"/>
        <v>0</v>
      </c>
      <c r="M91" s="293">
        <f t="shared" si="39"/>
        <v>0</v>
      </c>
      <c r="N91" s="293">
        <f t="shared" si="39"/>
        <v>0</v>
      </c>
      <c r="O91" s="293">
        <f t="shared" si="39"/>
        <v>0</v>
      </c>
      <c r="P91" s="293">
        <f t="shared" si="39"/>
        <v>0</v>
      </c>
      <c r="Q91" s="293">
        <f t="shared" si="39"/>
        <v>0</v>
      </c>
      <c r="R91" s="293">
        <f t="shared" si="39"/>
        <v>0</v>
      </c>
    </row>
    <row r="92" spans="1:26" s="126" customFormat="1" x14ac:dyDescent="0.2">
      <c r="A92" s="203"/>
      <c r="B92" s="204"/>
      <c r="C92" s="205"/>
      <c r="D92" s="206"/>
      <c r="E92" s="56" t="str">
        <f t="shared" ref="E92:R92" si="40" xml:space="preserve"> E$88</f>
        <v>Actual Nominal RCV balance END</v>
      </c>
      <c r="F92" s="226">
        <f t="shared" si="40"/>
        <v>0</v>
      </c>
      <c r="G92" s="126" t="str">
        <f t="shared" si="40"/>
        <v>£m</v>
      </c>
      <c r="H92" s="226">
        <f t="shared" si="40"/>
        <v>0</v>
      </c>
      <c r="I92" s="226">
        <f t="shared" si="40"/>
        <v>0</v>
      </c>
      <c r="J92" s="226">
        <f t="shared" si="40"/>
        <v>0</v>
      </c>
      <c r="K92" s="226">
        <f t="shared" si="40"/>
        <v>0</v>
      </c>
      <c r="L92" s="226">
        <f t="shared" si="40"/>
        <v>0</v>
      </c>
      <c r="M92" s="226">
        <f t="shared" si="40"/>
        <v>0</v>
      </c>
      <c r="N92" s="226">
        <f t="shared" si="40"/>
        <v>0</v>
      </c>
      <c r="O92" s="226">
        <f t="shared" si="40"/>
        <v>0</v>
      </c>
      <c r="P92" s="226">
        <f t="shared" si="40"/>
        <v>0</v>
      </c>
      <c r="Q92" s="226">
        <f t="shared" si="40"/>
        <v>0</v>
      </c>
      <c r="R92" s="226">
        <f t="shared" si="40"/>
        <v>0</v>
      </c>
    </row>
    <row r="93" spans="1:26" s="60" customFormat="1" x14ac:dyDescent="0.2">
      <c r="A93" s="68"/>
      <c r="B93" s="80"/>
      <c r="C93" s="144"/>
      <c r="D93" s="76"/>
      <c r="E93" s="56" t="s">
        <v>173</v>
      </c>
      <c r="G93" s="126" t="s">
        <v>88</v>
      </c>
      <c r="H93" s="296"/>
      <c r="I93" s="296"/>
      <c r="J93" s="226">
        <f t="shared" ref="J93:K93" si="41" xml:space="preserve"> ( (J90+J91) + J92) / 2</f>
        <v>0</v>
      </c>
      <c r="K93" s="226">
        <f t="shared" si="41"/>
        <v>0</v>
      </c>
      <c r="L93" s="226">
        <f xml:space="preserve"> ( (L90+L91) + L92) / 2</f>
        <v>0</v>
      </c>
      <c r="M93" s="226">
        <f xml:space="preserve"> ( (M90+M91) + M92) / 2</f>
        <v>0</v>
      </c>
      <c r="N93" s="226">
        <f t="shared" ref="N93:P93" si="42" xml:space="preserve"> ( (N90+N91) + N92) / 2</f>
        <v>0</v>
      </c>
      <c r="O93" s="226">
        <f t="shared" si="42"/>
        <v>0</v>
      </c>
      <c r="P93" s="226">
        <f t="shared" si="42"/>
        <v>0</v>
      </c>
      <c r="Q93" s="226">
        <f xml:space="preserve"> ( (Q90+Q91) + Q92) / 2</f>
        <v>0</v>
      </c>
      <c r="R93" s="226">
        <f t="shared" ref="R93" si="43" xml:space="preserve"> ( (R90+R91) + R92) / 2</f>
        <v>0</v>
      </c>
    </row>
    <row r="94" spans="1:26" s="60" customFormat="1" x14ac:dyDescent="0.2">
      <c r="A94" s="68"/>
      <c r="B94" s="80"/>
      <c r="C94" s="144"/>
      <c r="D94" s="76"/>
      <c r="J94" s="126"/>
      <c r="K94" s="126"/>
      <c r="L94" s="126"/>
      <c r="M94" s="126"/>
      <c r="N94" s="126"/>
      <c r="O94" s="126"/>
      <c r="P94" s="126"/>
      <c r="Q94" s="126"/>
      <c r="R94" s="126"/>
    </row>
    <row r="95" spans="1:26" x14ac:dyDescent="0.2">
      <c r="B95" s="80" t="s">
        <v>156</v>
      </c>
    </row>
    <row r="96" spans="1:26" s="253" customFormat="1" x14ac:dyDescent="0.2">
      <c r="A96" s="249"/>
      <c r="B96" s="250"/>
      <c r="C96" s="251"/>
      <c r="D96" s="252"/>
      <c r="E96" s="253" t="str">
        <f xml:space="preserve"> InpR!E$103</f>
        <v>WACC on RCV - CPI(H) + RPI wedge bf and additions - WWN</v>
      </c>
      <c r="F96" s="253">
        <f xml:space="preserve"> InpR!F$103</f>
        <v>0</v>
      </c>
      <c r="G96" s="271" t="str">
        <f xml:space="preserve"> InpR!G$103</f>
        <v>%</v>
      </c>
      <c r="H96" s="253" t="str">
        <f xml:space="preserve"> InpR!I$103</f>
        <v>PR19 Financial model, 'Wastewater Network' sheet row 980</v>
      </c>
      <c r="I96" s="253" t="e">
        <f xml:space="preserve"> InpR!#REF!</f>
        <v>#REF!</v>
      </c>
      <c r="J96" s="253">
        <f xml:space="preserve"> InpR!J$103</f>
        <v>0</v>
      </c>
      <c r="K96" s="253">
        <f xml:space="preserve"> InpR!K$103</f>
        <v>0</v>
      </c>
      <c r="L96" s="253">
        <f xml:space="preserve"> InpR!L$103</f>
        <v>0</v>
      </c>
      <c r="M96" s="253">
        <f xml:space="preserve"> InpR!M$103</f>
        <v>0</v>
      </c>
      <c r="N96" s="253">
        <f xml:space="preserve"> InpR!N$103</f>
        <v>0</v>
      </c>
      <c r="O96" s="253">
        <f xml:space="preserve"> InpR!O$103</f>
        <v>0</v>
      </c>
      <c r="P96" s="253">
        <f xml:space="preserve"> InpR!P$103</f>
        <v>0</v>
      </c>
      <c r="Q96" s="253">
        <f xml:space="preserve"> InpR!Q$103</f>
        <v>0</v>
      </c>
      <c r="R96" s="253">
        <f xml:space="preserve"> InpR!R$103</f>
        <v>0</v>
      </c>
    </row>
    <row r="97" spans="1:26" s="126" customFormat="1" x14ac:dyDescent="0.2">
      <c r="A97" s="203"/>
      <c r="B97" s="204"/>
      <c r="C97" s="205"/>
      <c r="D97" s="206"/>
      <c r="E97" s="236" t="str">
        <f xml:space="preserve"> Time!E$54</f>
        <v>Forecast Period Flag</v>
      </c>
      <c r="F97" s="301">
        <f xml:space="preserve"> Time!F$54</f>
        <v>0</v>
      </c>
      <c r="G97" s="301" t="str">
        <f xml:space="preserve"> Time!G$54</f>
        <v>flag</v>
      </c>
      <c r="H97" s="301">
        <f xml:space="preserve"> Time!H$54</f>
        <v>5</v>
      </c>
      <c r="I97" s="301">
        <f xml:space="preserve"> Time!I$54</f>
        <v>0</v>
      </c>
      <c r="J97" s="301">
        <f xml:space="preserve"> Time!J$54</f>
        <v>0</v>
      </c>
      <c r="K97" s="301">
        <f xml:space="preserve"> Time!K$54</f>
        <v>0</v>
      </c>
      <c r="L97" s="301">
        <f xml:space="preserve"> Time!L$54</f>
        <v>0</v>
      </c>
      <c r="M97" s="301">
        <f xml:space="preserve"> Time!M$54</f>
        <v>1</v>
      </c>
      <c r="N97" s="301">
        <f xml:space="preserve"> Time!N$54</f>
        <v>1</v>
      </c>
      <c r="O97" s="301">
        <f xml:space="preserve"> Time!O$54</f>
        <v>1</v>
      </c>
      <c r="P97" s="301">
        <f xml:space="preserve"> Time!P$54</f>
        <v>1</v>
      </c>
      <c r="Q97" s="301">
        <f xml:space="preserve"> Time!Q$54</f>
        <v>1</v>
      </c>
      <c r="R97" s="301">
        <f xml:space="preserve"> Time!R$54</f>
        <v>0</v>
      </c>
    </row>
    <row r="98" spans="1:26" x14ac:dyDescent="0.2">
      <c r="E98" s="56" t="str">
        <f t="shared" ref="E98:R98" si="44" xml:space="preserve"> E$93</f>
        <v>Actual average RCV balance</v>
      </c>
      <c r="F98" s="225">
        <f t="shared" si="44"/>
        <v>0</v>
      </c>
      <c r="G98" s="225" t="str">
        <f t="shared" si="44"/>
        <v>£m</v>
      </c>
      <c r="H98" s="225">
        <f t="shared" si="44"/>
        <v>0</v>
      </c>
      <c r="I98" s="225">
        <f t="shared" si="44"/>
        <v>0</v>
      </c>
      <c r="J98" s="225">
        <f t="shared" si="44"/>
        <v>0</v>
      </c>
      <c r="K98" s="225">
        <f t="shared" si="44"/>
        <v>0</v>
      </c>
      <c r="L98" s="225">
        <f t="shared" si="44"/>
        <v>0</v>
      </c>
      <c r="M98" s="225">
        <f t="shared" si="44"/>
        <v>0</v>
      </c>
      <c r="N98" s="225">
        <f t="shared" si="44"/>
        <v>0</v>
      </c>
      <c r="O98" s="225">
        <f t="shared" si="44"/>
        <v>0</v>
      </c>
      <c r="P98" s="225">
        <f t="shared" si="44"/>
        <v>0</v>
      </c>
      <c r="Q98" s="225">
        <f t="shared" si="44"/>
        <v>0</v>
      </c>
      <c r="R98" s="225">
        <f t="shared" si="44"/>
        <v>0</v>
      </c>
    </row>
    <row r="99" spans="1:26" x14ac:dyDescent="0.2">
      <c r="E99" s="56" t="s">
        <v>157</v>
      </c>
      <c r="F99" s="295"/>
      <c r="G99" s="225" t="s">
        <v>88</v>
      </c>
      <c r="H99" s="295"/>
      <c r="I99" s="295"/>
      <c r="J99" s="295">
        <f t="shared" ref="J99:K99" si="45">J96*J97*J98</f>
        <v>0</v>
      </c>
      <c r="K99" s="295">
        <f t="shared" si="45"/>
        <v>0</v>
      </c>
      <c r="L99" s="295">
        <f>L96*L97*L98</f>
        <v>0</v>
      </c>
      <c r="M99" s="295">
        <f>M96*M97*M98</f>
        <v>0</v>
      </c>
      <c r="N99" s="295">
        <f t="shared" ref="N99:R99" si="46">N96*N97*N98</f>
        <v>0</v>
      </c>
      <c r="O99" s="295">
        <f t="shared" si="46"/>
        <v>0</v>
      </c>
      <c r="P99" s="295">
        <f t="shared" si="46"/>
        <v>0</v>
      </c>
      <c r="Q99" s="295">
        <f t="shared" si="46"/>
        <v>0</v>
      </c>
      <c r="R99" s="295">
        <f t="shared" si="46"/>
        <v>0</v>
      </c>
    </row>
    <row r="101" spans="1:26" x14ac:dyDescent="0.2">
      <c r="E101" s="236" t="str">
        <f xml:space="preserve"> Time!E$50</f>
        <v>Last Forecast Period Flag</v>
      </c>
      <c r="F101" s="305">
        <f xml:space="preserve"> Time!F$50</f>
        <v>0</v>
      </c>
      <c r="G101" s="305" t="str">
        <f xml:space="preserve"> Time!G$50</f>
        <v>flag</v>
      </c>
      <c r="H101" s="305">
        <f xml:space="preserve"> Time!H$50</f>
        <v>1</v>
      </c>
      <c r="I101" s="305">
        <f xml:space="preserve"> Time!I$50</f>
        <v>0</v>
      </c>
      <c r="J101" s="305">
        <f xml:space="preserve"> Time!J$50</f>
        <v>0</v>
      </c>
      <c r="K101" s="305">
        <f xml:space="preserve"> Time!K$50</f>
        <v>0</v>
      </c>
      <c r="L101" s="305">
        <f xml:space="preserve"> Time!L$50</f>
        <v>0</v>
      </c>
      <c r="M101" s="305">
        <f xml:space="preserve"> Time!M$50</f>
        <v>0</v>
      </c>
      <c r="N101" s="305">
        <f xml:space="preserve"> Time!N$50</f>
        <v>0</v>
      </c>
      <c r="O101" s="305">
        <f xml:space="preserve"> Time!O$50</f>
        <v>0</v>
      </c>
      <c r="P101" s="305">
        <f xml:space="preserve"> Time!P$50</f>
        <v>0</v>
      </c>
      <c r="Q101" s="305">
        <f xml:space="preserve"> Time!Q$50</f>
        <v>1</v>
      </c>
      <c r="R101" s="305">
        <f xml:space="preserve"> Time!R$50</f>
        <v>0</v>
      </c>
    </row>
    <row r="102" spans="1:26" s="126" customFormat="1" x14ac:dyDescent="0.2">
      <c r="A102" s="203"/>
      <c r="B102" s="204"/>
      <c r="C102" s="205"/>
      <c r="D102" s="206"/>
      <c r="E102" s="56" t="str">
        <f t="shared" ref="E102:R102" si="47" xml:space="preserve"> E$88</f>
        <v>Actual Nominal RCV balance END</v>
      </c>
      <c r="F102" s="226">
        <f t="shared" si="47"/>
        <v>0</v>
      </c>
      <c r="G102" s="226" t="str">
        <f t="shared" si="47"/>
        <v>£m</v>
      </c>
      <c r="H102" s="226">
        <f t="shared" si="47"/>
        <v>0</v>
      </c>
      <c r="I102" s="226">
        <f t="shared" si="47"/>
        <v>0</v>
      </c>
      <c r="J102" s="226">
        <f t="shared" si="47"/>
        <v>0</v>
      </c>
      <c r="K102" s="226">
        <f t="shared" si="47"/>
        <v>0</v>
      </c>
      <c r="L102" s="226">
        <f t="shared" si="47"/>
        <v>0</v>
      </c>
      <c r="M102" s="226">
        <f t="shared" si="47"/>
        <v>0</v>
      </c>
      <c r="N102" s="226">
        <f t="shared" si="47"/>
        <v>0</v>
      </c>
      <c r="O102" s="226">
        <f t="shared" si="47"/>
        <v>0</v>
      </c>
      <c r="P102" s="226">
        <f t="shared" si="47"/>
        <v>0</v>
      </c>
      <c r="Q102" s="226">
        <f t="shared" si="47"/>
        <v>0</v>
      </c>
      <c r="R102" s="226">
        <f t="shared" si="47"/>
        <v>0</v>
      </c>
    </row>
    <row r="103" spans="1:26" x14ac:dyDescent="0.2">
      <c r="A103" s="89"/>
      <c r="B103" s="95"/>
      <c r="C103" s="332"/>
      <c r="D103" s="91"/>
      <c r="E103" s="56" t="s">
        <v>318</v>
      </c>
      <c r="F103" s="295"/>
      <c r="G103" s="295"/>
      <c r="H103" s="295"/>
      <c r="I103" s="295"/>
      <c r="J103" s="225">
        <f>J102 * J101</f>
        <v>0</v>
      </c>
      <c r="K103" s="225">
        <f t="shared" ref="K103:R103" si="48">K102 * K101</f>
        <v>0</v>
      </c>
      <c r="L103" s="225">
        <f t="shared" si="48"/>
        <v>0</v>
      </c>
      <c r="M103" s="225">
        <f t="shared" si="48"/>
        <v>0</v>
      </c>
      <c r="N103" s="225">
        <f t="shared" si="48"/>
        <v>0</v>
      </c>
      <c r="O103" s="225">
        <f t="shared" si="48"/>
        <v>0</v>
      </c>
      <c r="P103" s="225">
        <f t="shared" si="48"/>
        <v>0</v>
      </c>
      <c r="Q103" s="225">
        <f t="shared" si="48"/>
        <v>0</v>
      </c>
      <c r="R103" s="225">
        <f t="shared" si="48"/>
        <v>0</v>
      </c>
    </row>
    <row r="104" spans="1:26" x14ac:dyDescent="0.2">
      <c r="J104" s="125"/>
      <c r="K104" s="125"/>
      <c r="L104" s="125"/>
      <c r="M104" s="125"/>
      <c r="N104" s="125"/>
      <c r="O104" s="125"/>
      <c r="P104" s="125"/>
      <c r="Q104" s="125"/>
      <c r="R104" s="125"/>
    </row>
    <row r="105" spans="1:26" x14ac:dyDescent="0.2">
      <c r="B105" s="80" t="s">
        <v>158</v>
      </c>
    </row>
    <row r="106" spans="1:26" x14ac:dyDescent="0.2">
      <c r="E106" s="56" t="str">
        <f t="shared" ref="E106:R106" si="49" xml:space="preserve"> E$80</f>
        <v>RCV run-off company should have received</v>
      </c>
      <c r="F106" s="225">
        <f t="shared" si="49"/>
        <v>0</v>
      </c>
      <c r="G106" s="225" t="str">
        <f t="shared" si="49"/>
        <v>£m</v>
      </c>
      <c r="H106" s="225">
        <f t="shared" si="49"/>
        <v>0</v>
      </c>
      <c r="I106" s="225">
        <f t="shared" si="49"/>
        <v>0</v>
      </c>
      <c r="J106" s="225">
        <f t="shared" si="49"/>
        <v>0</v>
      </c>
      <c r="K106" s="225">
        <f t="shared" si="49"/>
        <v>0</v>
      </c>
      <c r="L106" s="225">
        <f t="shared" si="49"/>
        <v>0</v>
      </c>
      <c r="M106" s="225">
        <f t="shared" si="49"/>
        <v>0</v>
      </c>
      <c r="N106" s="225">
        <f t="shared" si="49"/>
        <v>0</v>
      </c>
      <c r="O106" s="225">
        <f t="shared" si="49"/>
        <v>0</v>
      </c>
      <c r="P106" s="225">
        <f t="shared" si="49"/>
        <v>0</v>
      </c>
      <c r="Q106" s="225">
        <f t="shared" si="49"/>
        <v>0</v>
      </c>
      <c r="R106" s="225">
        <f t="shared" si="49"/>
        <v>0</v>
      </c>
    </row>
    <row r="107" spans="1:26" s="125" customFormat="1" x14ac:dyDescent="0.2">
      <c r="A107" s="210"/>
      <c r="B107" s="204"/>
      <c r="C107" s="205"/>
      <c r="D107" s="211"/>
      <c r="E107" s="56" t="str">
        <f t="shared" ref="E107:R108" si="50" xml:space="preserve"> E$99</f>
        <v>Nominal return company should have received</v>
      </c>
      <c r="F107" s="225">
        <f t="shared" si="50"/>
        <v>0</v>
      </c>
      <c r="G107" s="225" t="str">
        <f t="shared" si="50"/>
        <v>£m</v>
      </c>
      <c r="H107" s="225">
        <f t="shared" si="50"/>
        <v>0</v>
      </c>
      <c r="I107" s="225">
        <f t="shared" si="50"/>
        <v>0</v>
      </c>
      <c r="J107" s="225">
        <f t="shared" si="50"/>
        <v>0</v>
      </c>
      <c r="K107" s="225">
        <f t="shared" si="50"/>
        <v>0</v>
      </c>
      <c r="L107" s="225">
        <f t="shared" si="50"/>
        <v>0</v>
      </c>
      <c r="M107" s="225">
        <f t="shared" si="50"/>
        <v>0</v>
      </c>
      <c r="N107" s="225">
        <f t="shared" si="50"/>
        <v>0</v>
      </c>
      <c r="O107" s="225">
        <f t="shared" si="50"/>
        <v>0</v>
      </c>
      <c r="P107" s="225">
        <f t="shared" si="50"/>
        <v>0</v>
      </c>
      <c r="Q107" s="225">
        <f t="shared" si="50"/>
        <v>0</v>
      </c>
      <c r="R107" s="225">
        <f t="shared" si="50"/>
        <v>0</v>
      </c>
      <c r="S107" s="126"/>
      <c r="T107" s="126"/>
      <c r="U107" s="126"/>
      <c r="V107" s="126"/>
      <c r="W107" s="126"/>
      <c r="X107" s="126"/>
      <c r="Y107" s="126"/>
      <c r="Z107" s="126"/>
    </row>
    <row r="108" spans="1:26" x14ac:dyDescent="0.2">
      <c r="E108" s="56" t="s">
        <v>266</v>
      </c>
      <c r="F108" s="295"/>
      <c r="G108" s="225" t="str">
        <f t="shared" si="50"/>
        <v>£m</v>
      </c>
      <c r="H108" s="295">
        <f>SUM(J108:R108)</f>
        <v>0</v>
      </c>
      <c r="I108" s="295"/>
      <c r="J108" s="295">
        <f t="shared" ref="J108:R108" si="51">SUM(J106:J107)</f>
        <v>0</v>
      </c>
      <c r="K108" s="295">
        <f t="shared" si="51"/>
        <v>0</v>
      </c>
      <c r="L108" s="295">
        <f t="shared" si="51"/>
        <v>0</v>
      </c>
      <c r="M108" s="295">
        <f t="shared" si="51"/>
        <v>0</v>
      </c>
      <c r="N108" s="295">
        <f t="shared" si="51"/>
        <v>0</v>
      </c>
      <c r="O108" s="295">
        <f t="shared" si="51"/>
        <v>0</v>
      </c>
      <c r="P108" s="295">
        <f t="shared" si="51"/>
        <v>0</v>
      </c>
      <c r="Q108" s="295">
        <f t="shared" si="51"/>
        <v>0</v>
      </c>
      <c r="R108" s="295">
        <f t="shared" si="51"/>
        <v>0</v>
      </c>
    </row>
    <row r="110" spans="1:26" x14ac:dyDescent="0.2">
      <c r="A110" s="346" t="s">
        <v>376</v>
      </c>
      <c r="B110" s="347"/>
      <c r="C110" s="348"/>
      <c r="D110" s="348"/>
      <c r="E110" s="348"/>
      <c r="F110" s="348"/>
      <c r="G110" s="348"/>
      <c r="H110" s="348"/>
      <c r="I110" s="348"/>
      <c r="J110" s="348"/>
      <c r="K110" s="348"/>
      <c r="L110" s="348"/>
      <c r="M110" s="348"/>
      <c r="N110" s="348"/>
      <c r="O110" s="348"/>
      <c r="P110" s="348"/>
      <c r="Q110" s="348"/>
      <c r="R110" s="348"/>
      <c r="S110" s="56"/>
      <c r="T110" s="56"/>
      <c r="U110" s="56"/>
      <c r="V110" s="56"/>
      <c r="W110" s="56"/>
      <c r="X110" s="56"/>
      <c r="Y110" s="56"/>
      <c r="Z110" s="56"/>
    </row>
    <row r="112" spans="1:26" x14ac:dyDescent="0.2">
      <c r="C112" s="144" t="s">
        <v>265</v>
      </c>
    </row>
    <row r="114" spans="1:26" x14ac:dyDescent="0.2">
      <c r="E114" s="56" t="str">
        <f xml:space="preserve"> E$61</f>
        <v>Actual nominal revenue</v>
      </c>
      <c r="F114" s="225">
        <f t="shared" ref="F114:Q114" si="52" xml:space="preserve"> F$61</f>
        <v>0</v>
      </c>
      <c r="G114" s="225" t="str">
        <f t="shared" si="52"/>
        <v>£m</v>
      </c>
      <c r="H114" s="225">
        <f t="shared" si="52"/>
        <v>0</v>
      </c>
      <c r="I114" s="225">
        <f t="shared" si="52"/>
        <v>0</v>
      </c>
      <c r="J114" s="225">
        <f t="shared" si="52"/>
        <v>0</v>
      </c>
      <c r="K114" s="225">
        <f t="shared" si="52"/>
        <v>0</v>
      </c>
      <c r="L114" s="225">
        <f t="shared" si="52"/>
        <v>0</v>
      </c>
      <c r="M114" s="225">
        <f t="shared" si="52"/>
        <v>0</v>
      </c>
      <c r="N114" s="225">
        <f t="shared" si="52"/>
        <v>0</v>
      </c>
      <c r="O114" s="225">
        <f t="shared" si="52"/>
        <v>0</v>
      </c>
      <c r="P114" s="225">
        <f t="shared" si="52"/>
        <v>0</v>
      </c>
      <c r="Q114" s="225">
        <f t="shared" si="52"/>
        <v>0</v>
      </c>
      <c r="R114" s="225">
        <f xml:space="preserve"> R$61</f>
        <v>0</v>
      </c>
    </row>
    <row r="115" spans="1:26" x14ac:dyDescent="0.2">
      <c r="E115" s="56" t="str">
        <f t="shared" ref="E115:R115" si="53" xml:space="preserve"> E$108</f>
        <v>Total nominal revenue company should have received</v>
      </c>
      <c r="F115" s="225">
        <f t="shared" si="53"/>
        <v>0</v>
      </c>
      <c r="G115" s="225" t="str">
        <f t="shared" si="53"/>
        <v>£m</v>
      </c>
      <c r="H115" s="225">
        <f t="shared" si="53"/>
        <v>0</v>
      </c>
      <c r="I115" s="225">
        <f t="shared" si="53"/>
        <v>0</v>
      </c>
      <c r="J115" s="225">
        <f t="shared" si="53"/>
        <v>0</v>
      </c>
      <c r="K115" s="225">
        <f t="shared" si="53"/>
        <v>0</v>
      </c>
      <c r="L115" s="225">
        <f t="shared" si="53"/>
        <v>0</v>
      </c>
      <c r="M115" s="225">
        <f t="shared" si="53"/>
        <v>0</v>
      </c>
      <c r="N115" s="225">
        <f t="shared" si="53"/>
        <v>0</v>
      </c>
      <c r="O115" s="225">
        <f t="shared" si="53"/>
        <v>0</v>
      </c>
      <c r="P115" s="225">
        <f t="shared" si="53"/>
        <v>0</v>
      </c>
      <c r="Q115" s="225">
        <f t="shared" si="53"/>
        <v>0</v>
      </c>
      <c r="R115" s="225">
        <f t="shared" si="53"/>
        <v>0</v>
      </c>
    </row>
    <row r="116" spans="1:26" s="225" customFormat="1" x14ac:dyDescent="0.2">
      <c r="A116" s="221"/>
      <c r="B116" s="222"/>
      <c r="C116" s="223"/>
      <c r="D116" s="224"/>
      <c r="E116" s="56" t="s">
        <v>267</v>
      </c>
      <c r="G116" s="225" t="str">
        <f t="shared" ref="G116" si="54" xml:space="preserve"> G$99</f>
        <v>£m</v>
      </c>
      <c r="H116" s="295">
        <f>SUM(J116:R116)</f>
        <v>0</v>
      </c>
      <c r="M116" s="225">
        <f>M115-M114</f>
        <v>0</v>
      </c>
      <c r="N116" s="225">
        <f t="shared" ref="N116:Q116" si="55">N115-N114</f>
        <v>0</v>
      </c>
      <c r="O116" s="225">
        <f t="shared" si="55"/>
        <v>0</v>
      </c>
      <c r="P116" s="225">
        <f t="shared" si="55"/>
        <v>0</v>
      </c>
      <c r="Q116" s="225">
        <f t="shared" si="55"/>
        <v>0</v>
      </c>
      <c r="S116" s="226"/>
      <c r="T116" s="226"/>
      <c r="U116" s="226"/>
      <c r="V116" s="226"/>
      <c r="W116" s="226"/>
      <c r="X116" s="226"/>
      <c r="Y116" s="226"/>
      <c r="Z116" s="226"/>
    </row>
    <row r="118" spans="1:26" x14ac:dyDescent="0.2">
      <c r="A118" s="346" t="s">
        <v>377</v>
      </c>
      <c r="B118" s="347"/>
      <c r="C118" s="348"/>
      <c r="D118" s="348"/>
      <c r="E118" s="348"/>
      <c r="F118" s="348"/>
      <c r="G118" s="348"/>
      <c r="H118" s="348"/>
      <c r="I118" s="348"/>
      <c r="J118" s="348"/>
      <c r="K118" s="348"/>
      <c r="L118" s="348"/>
      <c r="M118" s="348"/>
      <c r="N118" s="348"/>
      <c r="O118" s="348"/>
      <c r="P118" s="348"/>
      <c r="Q118" s="348"/>
      <c r="R118" s="348"/>
      <c r="S118" s="56"/>
      <c r="T118" s="56"/>
      <c r="U118" s="56"/>
      <c r="V118" s="56"/>
      <c r="W118" s="56"/>
      <c r="X118" s="56"/>
      <c r="Y118" s="56"/>
      <c r="Z118" s="56"/>
    </row>
    <row r="120" spans="1:26" x14ac:dyDescent="0.2">
      <c r="C120" s="144" t="s">
        <v>264</v>
      </c>
    </row>
    <row r="121" spans="1:26" x14ac:dyDescent="0.2">
      <c r="C121" s="144" t="s">
        <v>159</v>
      </c>
    </row>
    <row r="122" spans="1:26" x14ac:dyDescent="0.2">
      <c r="C122" s="144" t="s">
        <v>160</v>
      </c>
    </row>
    <row r="124" spans="1:26" s="253" customFormat="1" x14ac:dyDescent="0.2">
      <c r="A124" s="249"/>
      <c r="B124" s="250"/>
      <c r="C124" s="251"/>
      <c r="D124" s="252"/>
      <c r="E124" s="49" t="str">
        <f>Index!E$48</f>
        <v>CPI(H): Fin year average - percentage increase - final determination</v>
      </c>
      <c r="F124" s="253">
        <f>Index!F$48</f>
        <v>0</v>
      </c>
      <c r="G124" s="271" t="str">
        <f>Index!G$48</f>
        <v>%</v>
      </c>
      <c r="H124" s="253">
        <f>Index!H$48</f>
        <v>0</v>
      </c>
      <c r="I124" s="253">
        <f>Index!I$48</f>
        <v>0</v>
      </c>
      <c r="J124" s="253">
        <f>Index!J$48</f>
        <v>0</v>
      </c>
      <c r="K124" s="253">
        <f>Index!K$48</f>
        <v>2.1269790500559882E-2</v>
      </c>
      <c r="L124" s="253">
        <f>Index!L$48</f>
        <v>1.9909655450194075E-2</v>
      </c>
      <c r="M124" s="253">
        <f>Index!M$48</f>
        <v>1.9833640562247679E-2</v>
      </c>
      <c r="N124" s="253">
        <f>Index!N$48</f>
        <v>2.0041983108134653E-2</v>
      </c>
      <c r="O124" s="253">
        <f>Index!O$48</f>
        <v>2.0751251595618081E-2</v>
      </c>
      <c r="P124" s="253">
        <f>Index!P$48</f>
        <v>2.1000000000000574E-2</v>
      </c>
      <c r="Q124" s="253">
        <f>Index!Q$48</f>
        <v>2.100000000000124E-2</v>
      </c>
      <c r="R124" s="253">
        <f>Index!R$48</f>
        <v>1.999999999999913E-2</v>
      </c>
    </row>
    <row r="125" spans="1:26" s="253" customFormat="1" x14ac:dyDescent="0.2">
      <c r="A125" s="249"/>
      <c r="B125" s="250"/>
      <c r="C125" s="251"/>
      <c r="D125" s="252"/>
      <c r="E125" s="49" t="str">
        <f>Index!E$71</f>
        <v>Forecast RPI/CPIH wedge - final determination</v>
      </c>
      <c r="F125" s="253">
        <f>Index!F$71</f>
        <v>0</v>
      </c>
      <c r="G125" s="271" t="str">
        <f>Index!G$71</f>
        <v>%</v>
      </c>
      <c r="H125" s="253">
        <f>Index!H$71</f>
        <v>0</v>
      </c>
      <c r="I125" s="253">
        <f>Index!I$71</f>
        <v>0</v>
      </c>
      <c r="J125" s="253">
        <f>Index!J$71</f>
        <v>0</v>
      </c>
      <c r="K125" s="253">
        <f>Index!K$71</f>
        <v>-2.1269790500559882E-2</v>
      </c>
      <c r="L125" s="253">
        <f>Index!L$71</f>
        <v>1.1612485258307714E-2</v>
      </c>
      <c r="M125" s="253">
        <f>Index!M$71</f>
        <v>4.424450951415082E-3</v>
      </c>
      <c r="N125" s="253">
        <f>Index!N$71</f>
        <v>9.5456655774606158E-3</v>
      </c>
      <c r="O125" s="253">
        <f>Index!O$71</f>
        <v>1.0752431675141949E-2</v>
      </c>
      <c r="P125" s="253">
        <f>Index!P$71</f>
        <v>1.1000000000000121E-2</v>
      </c>
      <c r="Q125" s="253">
        <f>Index!Q$71</f>
        <v>1.0999999999998566E-2</v>
      </c>
      <c r="R125" s="253">
        <f>Index!R$71</f>
        <v>1.0000000000000675E-2</v>
      </c>
    </row>
    <row r="126" spans="1:26" s="213" customFormat="1" x14ac:dyDescent="0.2">
      <c r="A126" s="214"/>
      <c r="B126" s="215"/>
      <c r="C126" s="216"/>
      <c r="D126" s="217"/>
      <c r="E126" s="213" t="s">
        <v>161</v>
      </c>
      <c r="J126" s="213">
        <f t="shared" ref="J126:L126" si="56">SUM(J124:J125)</f>
        <v>0</v>
      </c>
      <c r="K126" s="213">
        <f t="shared" si="56"/>
        <v>0</v>
      </c>
      <c r="L126" s="213">
        <f t="shared" si="56"/>
        <v>3.1522140708501789E-2</v>
      </c>
      <c r="M126" s="213">
        <f>SUM(M124:M125)</f>
        <v>2.4258091513662761E-2</v>
      </c>
      <c r="N126" s="213">
        <f t="shared" ref="N126:R126" si="57">SUM(N124:N125)</f>
        <v>2.9587648685595269E-2</v>
      </c>
      <c r="O126" s="213">
        <f t="shared" si="57"/>
        <v>3.150368327076003E-2</v>
      </c>
      <c r="P126" s="213">
        <f t="shared" si="57"/>
        <v>3.2000000000000695E-2</v>
      </c>
      <c r="Q126" s="213">
        <f t="shared" si="57"/>
        <v>3.1999999999999806E-2</v>
      </c>
      <c r="R126" s="213">
        <f t="shared" si="57"/>
        <v>2.9999999999999805E-2</v>
      </c>
      <c r="S126" s="218"/>
      <c r="T126" s="218"/>
      <c r="U126" s="218"/>
      <c r="V126" s="218"/>
      <c r="W126" s="218"/>
      <c r="X126" s="218"/>
      <c r="Y126" s="218"/>
      <c r="Z126" s="218"/>
    </row>
    <row r="128" spans="1:26" s="199" customFormat="1" x14ac:dyDescent="0.2">
      <c r="A128" s="194"/>
      <c r="B128" s="195"/>
      <c r="C128" s="196"/>
      <c r="D128" s="197"/>
      <c r="E128" s="198" t="str">
        <f t="shared" ref="E128:R128" si="58" xml:space="preserve"> E$140</f>
        <v>True up Nominal RCV balance BEG</v>
      </c>
      <c r="F128" s="297">
        <f t="shared" si="58"/>
        <v>0</v>
      </c>
      <c r="G128" s="297" t="str">
        <f t="shared" si="58"/>
        <v>£m</v>
      </c>
      <c r="H128" s="297">
        <f t="shared" si="58"/>
        <v>0</v>
      </c>
      <c r="I128" s="297">
        <f t="shared" si="58"/>
        <v>0</v>
      </c>
      <c r="J128" s="297">
        <f t="shared" si="58"/>
        <v>0</v>
      </c>
      <c r="K128" s="297">
        <f t="shared" si="58"/>
        <v>0</v>
      </c>
      <c r="L128" s="297">
        <f t="shared" si="58"/>
        <v>0</v>
      </c>
      <c r="M128" s="297">
        <f t="shared" si="58"/>
        <v>0</v>
      </c>
      <c r="N128" s="297">
        <f t="shared" si="58"/>
        <v>0</v>
      </c>
      <c r="O128" s="297">
        <f t="shared" si="58"/>
        <v>0</v>
      </c>
      <c r="P128" s="297">
        <f t="shared" si="58"/>
        <v>0</v>
      </c>
      <c r="Q128" s="297">
        <f t="shared" si="58"/>
        <v>0</v>
      </c>
      <c r="R128" s="297">
        <f t="shared" si="58"/>
        <v>0</v>
      </c>
    </row>
    <row r="129" spans="1:16383" x14ac:dyDescent="0.2">
      <c r="E129" s="219" t="str">
        <f t="shared" ref="E129:R129" si="59" xml:space="preserve"> E$126</f>
        <v>True up Indexation percentage</v>
      </c>
      <c r="F129" s="219">
        <f t="shared" si="59"/>
        <v>0</v>
      </c>
      <c r="G129" s="219">
        <f t="shared" si="59"/>
        <v>0</v>
      </c>
      <c r="H129" s="219">
        <f t="shared" si="59"/>
        <v>0</v>
      </c>
      <c r="I129" s="219">
        <f t="shared" si="59"/>
        <v>0</v>
      </c>
      <c r="J129" s="219">
        <f t="shared" si="59"/>
        <v>0</v>
      </c>
      <c r="K129" s="219">
        <f t="shared" si="59"/>
        <v>0</v>
      </c>
      <c r="L129" s="219">
        <f t="shared" si="59"/>
        <v>3.1522140708501789E-2</v>
      </c>
      <c r="M129" s="219">
        <f t="shared" si="59"/>
        <v>2.4258091513662761E-2</v>
      </c>
      <c r="N129" s="219">
        <f t="shared" si="59"/>
        <v>2.9587648685595269E-2</v>
      </c>
      <c r="O129" s="219">
        <f t="shared" si="59"/>
        <v>3.150368327076003E-2</v>
      </c>
      <c r="P129" s="219">
        <f t="shared" si="59"/>
        <v>3.2000000000000695E-2</v>
      </c>
      <c r="Q129" s="219">
        <f t="shared" si="59"/>
        <v>3.1999999999999806E-2</v>
      </c>
      <c r="R129" s="219">
        <f t="shared" si="59"/>
        <v>2.9999999999999805E-2</v>
      </c>
    </row>
    <row r="130" spans="1:16383" x14ac:dyDescent="0.2">
      <c r="A130" s="89"/>
      <c r="B130" s="95"/>
      <c r="C130" s="332"/>
      <c r="D130" s="91"/>
      <c r="E130" s="56" t="s">
        <v>162</v>
      </c>
      <c r="G130" s="125" t="s">
        <v>88</v>
      </c>
      <c r="J130" s="298">
        <f>J128*J129</f>
        <v>0</v>
      </c>
      <c r="K130" s="298">
        <f t="shared" ref="K130:L130" si="60">K128*K129</f>
        <v>0</v>
      </c>
      <c r="L130" s="298">
        <f t="shared" si="60"/>
        <v>0</v>
      </c>
      <c r="M130" s="298">
        <f>M128*M129</f>
        <v>0</v>
      </c>
      <c r="N130" s="298">
        <f t="shared" ref="N130:R130" si="61">N128*N129</f>
        <v>0</v>
      </c>
      <c r="O130" s="298">
        <f t="shared" si="61"/>
        <v>0</v>
      </c>
      <c r="P130" s="298">
        <f t="shared" si="61"/>
        <v>0</v>
      </c>
      <c r="Q130" s="298">
        <f t="shared" si="61"/>
        <v>0</v>
      </c>
      <c r="R130" s="298">
        <f t="shared" si="61"/>
        <v>0</v>
      </c>
    </row>
    <row r="132" spans="1:16383" s="253" customFormat="1" x14ac:dyDescent="0.2">
      <c r="A132" s="249"/>
      <c r="B132" s="250"/>
      <c r="C132" s="251"/>
      <c r="D132" s="252"/>
      <c r="E132" s="49" t="str">
        <f xml:space="preserve"> InpR!E$96</f>
        <v>Run-off rate - CPI(H) + RPI wedge - active - WWN</v>
      </c>
      <c r="F132" s="253">
        <f xml:space="preserve"> InpR!F$96</f>
        <v>0</v>
      </c>
      <c r="G132" s="271" t="str">
        <f xml:space="preserve"> InpR!G$96</f>
        <v>%</v>
      </c>
      <c r="H132" s="253" t="str">
        <f xml:space="preserve"> InpR!I$96</f>
        <v>PR19 Financial model, 'F_OutputsMaster' sheet row 959, PR19FM2096POST</v>
      </c>
      <c r="I132" s="253" t="e">
        <f xml:space="preserve"> InpR!#REF!</f>
        <v>#REF!</v>
      </c>
      <c r="J132" s="253">
        <f xml:space="preserve"> InpR!J$96</f>
        <v>0</v>
      </c>
      <c r="K132" s="253">
        <f xml:space="preserve"> InpR!K$96</f>
        <v>0</v>
      </c>
      <c r="L132" s="253">
        <f xml:space="preserve"> InpR!L$96</f>
        <v>0</v>
      </c>
      <c r="M132" s="253">
        <f xml:space="preserve"> InpR!M$96</f>
        <v>0</v>
      </c>
      <c r="N132" s="253">
        <f xml:space="preserve"> InpR!N$96</f>
        <v>0</v>
      </c>
      <c r="O132" s="253">
        <f xml:space="preserve"> InpR!O$96</f>
        <v>0</v>
      </c>
      <c r="P132" s="253">
        <f xml:space="preserve"> InpR!P$96</f>
        <v>0</v>
      </c>
      <c r="Q132" s="253">
        <f xml:space="preserve"> InpR!Q$96</f>
        <v>0</v>
      </c>
      <c r="R132" s="253">
        <f xml:space="preserve"> InpR!R$96</f>
        <v>0</v>
      </c>
    </row>
    <row r="133" spans="1:16383" s="199" customFormat="1" x14ac:dyDescent="0.2">
      <c r="A133" s="194"/>
      <c r="B133" s="195"/>
      <c r="C133" s="196"/>
      <c r="D133" s="197"/>
      <c r="E133" s="198" t="str">
        <f t="shared" ref="E133:R133" si="62" xml:space="preserve"> E$140</f>
        <v>True up Nominal RCV balance BEG</v>
      </c>
      <c r="F133" s="297">
        <f t="shared" si="62"/>
        <v>0</v>
      </c>
      <c r="G133" s="297" t="str">
        <f t="shared" si="62"/>
        <v>£m</v>
      </c>
      <c r="H133" s="297">
        <f t="shared" si="62"/>
        <v>0</v>
      </c>
      <c r="I133" s="297">
        <f t="shared" si="62"/>
        <v>0</v>
      </c>
      <c r="J133" s="297">
        <f t="shared" si="62"/>
        <v>0</v>
      </c>
      <c r="K133" s="297">
        <f t="shared" si="62"/>
        <v>0</v>
      </c>
      <c r="L133" s="297">
        <f t="shared" si="62"/>
        <v>0</v>
      </c>
      <c r="M133" s="297">
        <f t="shared" si="62"/>
        <v>0</v>
      </c>
      <c r="N133" s="297">
        <f t="shared" si="62"/>
        <v>0</v>
      </c>
      <c r="O133" s="297">
        <f t="shared" si="62"/>
        <v>0</v>
      </c>
      <c r="P133" s="297">
        <f t="shared" si="62"/>
        <v>0</v>
      </c>
      <c r="Q133" s="297">
        <f t="shared" si="62"/>
        <v>0</v>
      </c>
      <c r="R133" s="297">
        <f t="shared" si="62"/>
        <v>0</v>
      </c>
    </row>
    <row r="134" spans="1:16383" s="125" customFormat="1" x14ac:dyDescent="0.2">
      <c r="A134" s="210"/>
      <c r="B134" s="204"/>
      <c r="C134" s="330"/>
      <c r="D134" s="211"/>
      <c r="E134" s="56" t="str">
        <f t="shared" ref="E134:R134" si="63" xml:space="preserve"> E$130</f>
        <v>True up RCV indexation</v>
      </c>
      <c r="F134" s="298">
        <f t="shared" si="63"/>
        <v>0</v>
      </c>
      <c r="G134" s="201" t="str">
        <f t="shared" si="63"/>
        <v>£m</v>
      </c>
      <c r="H134" s="298">
        <f t="shared" si="63"/>
        <v>0</v>
      </c>
      <c r="I134" s="298">
        <f t="shared" si="63"/>
        <v>0</v>
      </c>
      <c r="J134" s="298">
        <f t="shared" si="63"/>
        <v>0</v>
      </c>
      <c r="K134" s="298">
        <f t="shared" si="63"/>
        <v>0</v>
      </c>
      <c r="L134" s="298">
        <f t="shared" si="63"/>
        <v>0</v>
      </c>
      <c r="M134" s="298">
        <f t="shared" si="63"/>
        <v>0</v>
      </c>
      <c r="N134" s="298">
        <f t="shared" si="63"/>
        <v>0</v>
      </c>
      <c r="O134" s="298">
        <f t="shared" si="63"/>
        <v>0</v>
      </c>
      <c r="P134" s="298">
        <f t="shared" si="63"/>
        <v>0</v>
      </c>
      <c r="Q134" s="298">
        <f t="shared" si="63"/>
        <v>0</v>
      </c>
      <c r="R134" s="298">
        <f t="shared" si="63"/>
        <v>0</v>
      </c>
      <c r="S134" s="126"/>
      <c r="T134" s="126"/>
      <c r="U134" s="126"/>
      <c r="V134" s="126"/>
      <c r="W134" s="126"/>
      <c r="X134" s="126"/>
      <c r="Y134" s="126"/>
      <c r="Z134" s="126"/>
    </row>
    <row r="135" spans="1:16383" x14ac:dyDescent="0.2">
      <c r="A135" s="89"/>
      <c r="B135" s="95"/>
      <c r="C135" s="332"/>
      <c r="D135" s="91"/>
      <c r="E135" s="56" t="s">
        <v>319</v>
      </c>
      <c r="F135" s="299"/>
      <c r="G135" s="201" t="s">
        <v>88</v>
      </c>
      <c r="H135" s="299"/>
      <c r="I135" s="299"/>
      <c r="J135" s="298">
        <f t="shared" ref="J135:R135" si="64" xml:space="preserve"> (J133+J134) * J132</f>
        <v>0</v>
      </c>
      <c r="K135" s="298">
        <f t="shared" si="64"/>
        <v>0</v>
      </c>
      <c r="L135" s="298">
        <f t="shared" si="64"/>
        <v>0</v>
      </c>
      <c r="M135" s="298">
        <f xml:space="preserve"> (M133+M134) * M132</f>
        <v>0</v>
      </c>
      <c r="N135" s="298">
        <f t="shared" si="64"/>
        <v>0</v>
      </c>
      <c r="O135" s="298">
        <f t="shared" si="64"/>
        <v>0</v>
      </c>
      <c r="P135" s="298">
        <f t="shared" si="64"/>
        <v>0</v>
      </c>
      <c r="Q135" s="298">
        <f t="shared" si="64"/>
        <v>0</v>
      </c>
      <c r="R135" s="298">
        <f t="shared" si="64"/>
        <v>0</v>
      </c>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c r="BG135" s="125"/>
      <c r="BH135" s="125"/>
      <c r="BI135" s="125"/>
      <c r="BJ135" s="125"/>
      <c r="BK135" s="125"/>
      <c r="BL135" s="125"/>
      <c r="BM135" s="125"/>
      <c r="BN135" s="125"/>
      <c r="BO135" s="125"/>
      <c r="BP135" s="125"/>
      <c r="BQ135" s="125"/>
      <c r="BR135" s="125"/>
      <c r="BS135" s="125"/>
      <c r="BT135" s="125"/>
      <c r="BU135" s="125"/>
      <c r="BV135" s="125"/>
      <c r="BW135" s="125"/>
      <c r="BX135" s="125"/>
      <c r="BY135" s="125"/>
      <c r="BZ135" s="125"/>
      <c r="CA135" s="125"/>
      <c r="CB135" s="125"/>
      <c r="CC135" s="125"/>
      <c r="CD135" s="125"/>
      <c r="CE135" s="125"/>
      <c r="CF135" s="125"/>
      <c r="CG135" s="125"/>
      <c r="CH135" s="125"/>
      <c r="CI135" s="125"/>
      <c r="CJ135" s="125"/>
      <c r="CK135" s="125"/>
      <c r="CL135" s="125"/>
      <c r="CM135" s="125"/>
      <c r="CN135" s="125"/>
      <c r="CO135" s="125"/>
      <c r="CP135" s="125"/>
      <c r="CQ135" s="125"/>
      <c r="CR135" s="125"/>
      <c r="CS135" s="125"/>
      <c r="CT135" s="125"/>
      <c r="CU135" s="125"/>
      <c r="CV135" s="125"/>
      <c r="CW135" s="125"/>
      <c r="CX135" s="125"/>
      <c r="CY135" s="125"/>
      <c r="CZ135" s="125"/>
      <c r="DA135" s="125"/>
      <c r="DB135" s="125"/>
      <c r="DC135" s="125"/>
      <c r="DD135" s="125"/>
      <c r="DE135" s="125"/>
      <c r="DF135" s="125"/>
      <c r="DG135" s="125"/>
      <c r="DH135" s="125"/>
      <c r="DI135" s="125"/>
      <c r="DJ135" s="125"/>
      <c r="DK135" s="125"/>
      <c r="DL135" s="125"/>
      <c r="DM135" s="125"/>
      <c r="DN135" s="125"/>
      <c r="DO135" s="125"/>
      <c r="DP135" s="125"/>
      <c r="DQ135" s="125"/>
      <c r="DR135" s="125"/>
      <c r="DS135" s="125"/>
      <c r="DT135" s="125"/>
      <c r="DU135" s="125"/>
      <c r="DV135" s="125"/>
      <c r="DW135" s="125"/>
      <c r="DX135" s="125"/>
      <c r="DY135" s="125"/>
      <c r="DZ135" s="125"/>
      <c r="EA135" s="125"/>
      <c r="EB135" s="125"/>
      <c r="EC135" s="125"/>
      <c r="ED135" s="125"/>
      <c r="EE135" s="125"/>
      <c r="EF135" s="125"/>
      <c r="EG135" s="125"/>
      <c r="EH135" s="125"/>
      <c r="EI135" s="125"/>
      <c r="EJ135" s="125"/>
      <c r="EK135" s="125"/>
      <c r="EL135" s="125"/>
      <c r="EM135" s="125"/>
      <c r="EN135" s="125"/>
      <c r="EO135" s="125"/>
      <c r="EP135" s="125"/>
      <c r="EQ135" s="125"/>
      <c r="ER135" s="125"/>
      <c r="ES135" s="125"/>
      <c r="ET135" s="125"/>
      <c r="EU135" s="125"/>
      <c r="EV135" s="125"/>
      <c r="EW135" s="125"/>
      <c r="EX135" s="125"/>
      <c r="EY135" s="125"/>
      <c r="EZ135" s="125"/>
      <c r="FA135" s="125"/>
      <c r="FB135" s="125"/>
      <c r="FC135" s="125"/>
      <c r="FD135" s="125"/>
      <c r="FE135" s="125"/>
      <c r="FF135" s="125"/>
      <c r="FG135" s="125"/>
      <c r="FH135" s="125"/>
      <c r="FI135" s="125"/>
      <c r="FJ135" s="125"/>
      <c r="FK135" s="125"/>
      <c r="FL135" s="125"/>
      <c r="FM135" s="125"/>
      <c r="FN135" s="125"/>
      <c r="FO135" s="125"/>
      <c r="FP135" s="125"/>
      <c r="FQ135" s="125"/>
      <c r="FR135" s="125"/>
      <c r="FS135" s="125"/>
      <c r="FT135" s="125"/>
      <c r="FU135" s="125"/>
      <c r="FV135" s="125"/>
      <c r="FW135" s="125"/>
      <c r="FX135" s="125"/>
      <c r="FY135" s="125"/>
      <c r="FZ135" s="125"/>
      <c r="GA135" s="125"/>
      <c r="GB135" s="125"/>
      <c r="GC135" s="125"/>
      <c r="GD135" s="125"/>
      <c r="GE135" s="125"/>
      <c r="GF135" s="125"/>
      <c r="GG135" s="125"/>
      <c r="GH135" s="125"/>
      <c r="GI135" s="125"/>
      <c r="GJ135" s="125"/>
      <c r="GK135" s="125"/>
      <c r="GL135" s="125"/>
      <c r="GM135" s="125"/>
      <c r="GN135" s="125"/>
      <c r="GO135" s="125"/>
      <c r="GP135" s="125"/>
      <c r="GQ135" s="125"/>
      <c r="GR135" s="125"/>
      <c r="GS135" s="125"/>
      <c r="GT135" s="125"/>
      <c r="GU135" s="125"/>
      <c r="GV135" s="125"/>
      <c r="GW135" s="125"/>
      <c r="GX135" s="125"/>
      <c r="GY135" s="125"/>
      <c r="GZ135" s="125"/>
      <c r="HA135" s="125"/>
      <c r="HB135" s="125"/>
      <c r="HC135" s="125"/>
      <c r="HD135" s="125"/>
      <c r="HE135" s="125"/>
      <c r="HF135" s="125"/>
      <c r="HG135" s="125"/>
      <c r="HH135" s="125"/>
      <c r="HI135" s="125"/>
      <c r="HJ135" s="125"/>
      <c r="HK135" s="125"/>
      <c r="HL135" s="125"/>
      <c r="HM135" s="125"/>
      <c r="HN135" s="125"/>
      <c r="HO135" s="125"/>
      <c r="HP135" s="125"/>
      <c r="HQ135" s="125"/>
      <c r="HR135" s="125"/>
      <c r="HS135" s="125"/>
      <c r="HT135" s="125"/>
      <c r="HU135" s="125"/>
      <c r="HV135" s="125"/>
      <c r="HW135" s="125"/>
      <c r="HX135" s="125"/>
      <c r="HY135" s="125"/>
      <c r="HZ135" s="125"/>
      <c r="IA135" s="125"/>
      <c r="IB135" s="125"/>
      <c r="IC135" s="125"/>
      <c r="ID135" s="125"/>
      <c r="IE135" s="125"/>
      <c r="IF135" s="125"/>
      <c r="IG135" s="125"/>
      <c r="IH135" s="125"/>
      <c r="II135" s="125"/>
      <c r="IJ135" s="125"/>
      <c r="IK135" s="125"/>
      <c r="IL135" s="125"/>
      <c r="IM135" s="125"/>
      <c r="IN135" s="125"/>
      <c r="IO135" s="125"/>
      <c r="IP135" s="125"/>
      <c r="IQ135" s="125"/>
      <c r="IR135" s="125"/>
      <c r="IS135" s="125"/>
      <c r="IT135" s="125"/>
      <c r="IU135" s="125"/>
      <c r="IV135" s="125"/>
      <c r="IW135" s="125"/>
      <c r="IX135" s="125"/>
      <c r="IY135" s="125"/>
      <c r="IZ135" s="125"/>
      <c r="JA135" s="125"/>
      <c r="JB135" s="125"/>
      <c r="JC135" s="125"/>
      <c r="JD135" s="125"/>
      <c r="JE135" s="125"/>
      <c r="JF135" s="125"/>
      <c r="JG135" s="125"/>
      <c r="JH135" s="125"/>
      <c r="JI135" s="125"/>
      <c r="JJ135" s="125"/>
      <c r="JK135" s="125"/>
      <c r="JL135" s="125"/>
      <c r="JM135" s="125"/>
      <c r="JN135" s="125"/>
      <c r="JO135" s="125"/>
      <c r="JP135" s="125"/>
      <c r="JQ135" s="125"/>
      <c r="JR135" s="125"/>
      <c r="JS135" s="125"/>
      <c r="JT135" s="125"/>
      <c r="JU135" s="125"/>
      <c r="JV135" s="125"/>
      <c r="JW135" s="125"/>
      <c r="JX135" s="125"/>
      <c r="JY135" s="125"/>
      <c r="JZ135" s="125"/>
      <c r="KA135" s="125"/>
      <c r="KB135" s="125"/>
      <c r="KC135" s="125"/>
      <c r="KD135" s="125"/>
      <c r="KE135" s="125"/>
      <c r="KF135" s="125"/>
      <c r="KG135" s="125"/>
      <c r="KH135" s="125"/>
      <c r="KI135" s="125"/>
      <c r="KJ135" s="125"/>
      <c r="KK135" s="125"/>
      <c r="KL135" s="125"/>
      <c r="KM135" s="125"/>
      <c r="KN135" s="125"/>
      <c r="KO135" s="125"/>
      <c r="KP135" s="125"/>
      <c r="KQ135" s="125"/>
      <c r="KR135" s="125"/>
      <c r="KS135" s="125"/>
      <c r="KT135" s="125"/>
      <c r="KU135" s="125"/>
      <c r="KV135" s="125"/>
      <c r="KW135" s="125"/>
      <c r="KX135" s="125"/>
      <c r="KY135" s="125"/>
      <c r="KZ135" s="125"/>
      <c r="LA135" s="125"/>
      <c r="LB135" s="125"/>
      <c r="LC135" s="125"/>
      <c r="LD135" s="125"/>
      <c r="LE135" s="125"/>
      <c r="LF135" s="125"/>
      <c r="LG135" s="125"/>
      <c r="LH135" s="125"/>
      <c r="LI135" s="125"/>
      <c r="LJ135" s="125"/>
      <c r="LK135" s="125"/>
      <c r="LL135" s="125"/>
      <c r="LM135" s="125"/>
      <c r="LN135" s="125"/>
      <c r="LO135" s="125"/>
      <c r="LP135" s="125"/>
      <c r="LQ135" s="125"/>
      <c r="LR135" s="125"/>
      <c r="LS135" s="125"/>
      <c r="LT135" s="125"/>
      <c r="LU135" s="125"/>
      <c r="LV135" s="125"/>
      <c r="LW135" s="125"/>
      <c r="LX135" s="125"/>
      <c r="LY135" s="125"/>
      <c r="LZ135" s="125"/>
      <c r="MA135" s="125"/>
      <c r="MB135" s="125"/>
      <c r="MC135" s="125"/>
      <c r="MD135" s="125"/>
      <c r="ME135" s="125"/>
      <c r="MF135" s="125"/>
      <c r="MG135" s="125"/>
      <c r="MH135" s="125"/>
      <c r="MI135" s="125"/>
      <c r="MJ135" s="125"/>
      <c r="MK135" s="125"/>
      <c r="ML135" s="125"/>
      <c r="MM135" s="125"/>
      <c r="MN135" s="125"/>
      <c r="MO135" s="125"/>
      <c r="MP135" s="125"/>
      <c r="MQ135" s="125"/>
      <c r="MR135" s="125"/>
      <c r="MS135" s="125"/>
      <c r="MT135" s="125"/>
      <c r="MU135" s="125"/>
      <c r="MV135" s="125"/>
      <c r="MW135" s="125"/>
      <c r="MX135" s="125"/>
      <c r="MY135" s="125"/>
      <c r="MZ135" s="125"/>
      <c r="NA135" s="125"/>
      <c r="NB135" s="125"/>
      <c r="NC135" s="125"/>
      <c r="ND135" s="125"/>
      <c r="NE135" s="125"/>
      <c r="NF135" s="125"/>
      <c r="NG135" s="125"/>
      <c r="NH135" s="125"/>
      <c r="NI135" s="125"/>
      <c r="NJ135" s="125"/>
      <c r="NK135" s="125"/>
      <c r="NL135" s="125"/>
      <c r="NM135" s="125"/>
      <c r="NN135" s="125"/>
      <c r="NO135" s="125"/>
      <c r="NP135" s="125"/>
      <c r="NQ135" s="125"/>
      <c r="NR135" s="125"/>
      <c r="NS135" s="125"/>
      <c r="NT135" s="125"/>
      <c r="NU135" s="125"/>
      <c r="NV135" s="125"/>
      <c r="NW135" s="125"/>
      <c r="NX135" s="125"/>
      <c r="NY135" s="125"/>
      <c r="NZ135" s="125"/>
      <c r="OA135" s="125"/>
      <c r="OB135" s="125"/>
      <c r="OC135" s="125"/>
      <c r="OD135" s="125"/>
      <c r="OE135" s="125"/>
      <c r="OF135" s="125"/>
      <c r="OG135" s="125"/>
      <c r="OH135" s="125"/>
      <c r="OI135" s="125"/>
      <c r="OJ135" s="125"/>
      <c r="OK135" s="125"/>
      <c r="OL135" s="125"/>
      <c r="OM135" s="125"/>
      <c r="ON135" s="125"/>
      <c r="OO135" s="125"/>
      <c r="OP135" s="125"/>
      <c r="OQ135" s="125"/>
      <c r="OR135" s="125"/>
      <c r="OS135" s="125"/>
      <c r="OT135" s="125"/>
      <c r="OU135" s="125"/>
      <c r="OV135" s="125"/>
      <c r="OW135" s="125"/>
      <c r="OX135" s="125"/>
      <c r="OY135" s="125"/>
      <c r="OZ135" s="125"/>
      <c r="PA135" s="125"/>
      <c r="PB135" s="125"/>
      <c r="PC135" s="125"/>
      <c r="PD135" s="125"/>
      <c r="PE135" s="125"/>
      <c r="PF135" s="125"/>
      <c r="PG135" s="125"/>
      <c r="PH135" s="125"/>
      <c r="PI135" s="125"/>
      <c r="PJ135" s="125"/>
      <c r="PK135" s="125"/>
      <c r="PL135" s="125"/>
      <c r="PM135" s="125"/>
      <c r="PN135" s="125"/>
      <c r="PO135" s="125"/>
      <c r="PP135" s="125"/>
      <c r="PQ135" s="125"/>
      <c r="PR135" s="125"/>
      <c r="PS135" s="125"/>
      <c r="PT135" s="125"/>
      <c r="PU135" s="125"/>
      <c r="PV135" s="125"/>
      <c r="PW135" s="125"/>
      <c r="PX135" s="125"/>
      <c r="PY135" s="125"/>
      <c r="PZ135" s="125"/>
      <c r="QA135" s="125"/>
      <c r="QB135" s="125"/>
      <c r="QC135" s="125"/>
      <c r="QD135" s="125"/>
      <c r="QE135" s="125"/>
      <c r="QF135" s="125"/>
      <c r="QG135" s="125"/>
      <c r="QH135" s="125"/>
      <c r="QI135" s="125"/>
      <c r="QJ135" s="125"/>
      <c r="QK135" s="125"/>
      <c r="QL135" s="125"/>
      <c r="QM135" s="125"/>
      <c r="QN135" s="125"/>
      <c r="QO135" s="125"/>
      <c r="QP135" s="125"/>
      <c r="QQ135" s="125"/>
      <c r="QR135" s="125"/>
      <c r="QS135" s="125"/>
      <c r="QT135" s="125"/>
      <c r="QU135" s="125"/>
      <c r="QV135" s="125"/>
      <c r="QW135" s="125"/>
      <c r="QX135" s="125"/>
      <c r="QY135" s="125"/>
      <c r="QZ135" s="125"/>
      <c r="RA135" s="125"/>
      <c r="RB135" s="125"/>
      <c r="RC135" s="125"/>
      <c r="RD135" s="125"/>
      <c r="RE135" s="125"/>
      <c r="RF135" s="125"/>
      <c r="RG135" s="125"/>
      <c r="RH135" s="125"/>
      <c r="RI135" s="125"/>
      <c r="RJ135" s="125"/>
      <c r="RK135" s="125"/>
      <c r="RL135" s="125"/>
      <c r="RM135" s="125"/>
      <c r="RN135" s="125"/>
      <c r="RO135" s="125"/>
      <c r="RP135" s="125"/>
      <c r="RQ135" s="125"/>
      <c r="RR135" s="125"/>
      <c r="RS135" s="125"/>
      <c r="RT135" s="125"/>
      <c r="RU135" s="125"/>
      <c r="RV135" s="125"/>
      <c r="RW135" s="125"/>
      <c r="RX135" s="125"/>
      <c r="RY135" s="125"/>
      <c r="RZ135" s="125"/>
      <c r="SA135" s="125"/>
      <c r="SB135" s="125"/>
      <c r="SC135" s="125"/>
      <c r="SD135" s="125"/>
      <c r="SE135" s="125"/>
      <c r="SF135" s="125"/>
      <c r="SG135" s="125"/>
      <c r="SH135" s="125"/>
      <c r="SI135" s="125"/>
      <c r="SJ135" s="125"/>
      <c r="SK135" s="125"/>
      <c r="SL135" s="125"/>
      <c r="SM135" s="125"/>
      <c r="SN135" s="125"/>
      <c r="SO135" s="125"/>
      <c r="SP135" s="125"/>
      <c r="SQ135" s="125"/>
      <c r="SR135" s="125"/>
      <c r="SS135" s="125"/>
      <c r="ST135" s="125"/>
      <c r="SU135" s="125"/>
      <c r="SV135" s="125"/>
      <c r="SW135" s="125"/>
      <c r="SX135" s="125"/>
      <c r="SY135" s="125"/>
      <c r="SZ135" s="125"/>
      <c r="TA135" s="125"/>
      <c r="TB135" s="125"/>
      <c r="TC135" s="125"/>
      <c r="TD135" s="125"/>
      <c r="TE135" s="125"/>
      <c r="TF135" s="125"/>
      <c r="TG135" s="125"/>
      <c r="TH135" s="125"/>
      <c r="TI135" s="125"/>
      <c r="TJ135" s="125"/>
      <c r="TK135" s="125"/>
      <c r="TL135" s="125"/>
      <c r="TM135" s="125"/>
      <c r="TN135" s="125"/>
      <c r="TO135" s="125"/>
      <c r="TP135" s="125"/>
      <c r="TQ135" s="125"/>
      <c r="TR135" s="125"/>
      <c r="TS135" s="125"/>
      <c r="TT135" s="125"/>
      <c r="TU135" s="125"/>
      <c r="TV135" s="125"/>
      <c r="TW135" s="125"/>
      <c r="TX135" s="125"/>
      <c r="TY135" s="125"/>
      <c r="TZ135" s="125"/>
      <c r="UA135" s="125"/>
      <c r="UB135" s="125"/>
      <c r="UC135" s="125"/>
      <c r="UD135" s="125"/>
      <c r="UE135" s="125"/>
      <c r="UF135" s="125"/>
      <c r="UG135" s="125"/>
      <c r="UH135" s="125"/>
      <c r="UI135" s="125"/>
      <c r="UJ135" s="125"/>
      <c r="UK135" s="125"/>
      <c r="UL135" s="125"/>
      <c r="UM135" s="125"/>
      <c r="UN135" s="125"/>
      <c r="UO135" s="125"/>
      <c r="UP135" s="125"/>
      <c r="UQ135" s="125"/>
      <c r="UR135" s="125"/>
      <c r="US135" s="125"/>
      <c r="UT135" s="125"/>
      <c r="UU135" s="125"/>
      <c r="UV135" s="125"/>
      <c r="UW135" s="125"/>
      <c r="UX135" s="125"/>
      <c r="UY135" s="125"/>
      <c r="UZ135" s="125"/>
      <c r="VA135" s="125"/>
      <c r="VB135" s="125"/>
      <c r="VC135" s="125"/>
      <c r="VD135" s="125"/>
      <c r="VE135" s="125"/>
      <c r="VF135" s="125"/>
      <c r="VG135" s="125"/>
      <c r="VH135" s="125"/>
      <c r="VI135" s="125"/>
      <c r="VJ135" s="125"/>
      <c r="VK135" s="125"/>
      <c r="VL135" s="125"/>
      <c r="VM135" s="125"/>
      <c r="VN135" s="125"/>
      <c r="VO135" s="125"/>
      <c r="VP135" s="125"/>
      <c r="VQ135" s="125"/>
      <c r="VR135" s="125"/>
      <c r="VS135" s="125"/>
      <c r="VT135" s="125"/>
      <c r="VU135" s="125"/>
      <c r="VV135" s="125"/>
      <c r="VW135" s="125"/>
      <c r="VX135" s="125"/>
      <c r="VY135" s="125"/>
      <c r="VZ135" s="125"/>
      <c r="WA135" s="125"/>
      <c r="WB135" s="125"/>
      <c r="WC135" s="125"/>
      <c r="WD135" s="125"/>
      <c r="WE135" s="125"/>
      <c r="WF135" s="125"/>
      <c r="WG135" s="125"/>
      <c r="WH135" s="125"/>
      <c r="WI135" s="125"/>
      <c r="WJ135" s="125"/>
      <c r="WK135" s="125"/>
      <c r="WL135" s="125"/>
      <c r="WM135" s="125"/>
      <c r="WN135" s="125"/>
      <c r="WO135" s="125"/>
      <c r="WP135" s="125"/>
      <c r="WQ135" s="125"/>
      <c r="WR135" s="125"/>
      <c r="WS135" s="125"/>
      <c r="WT135" s="125"/>
      <c r="WU135" s="125"/>
      <c r="WV135" s="125"/>
      <c r="WW135" s="125"/>
      <c r="WX135" s="125"/>
      <c r="WY135" s="125"/>
      <c r="WZ135" s="125"/>
      <c r="XA135" s="125"/>
      <c r="XB135" s="125"/>
      <c r="XC135" s="125"/>
      <c r="XD135" s="125"/>
      <c r="XE135" s="125"/>
      <c r="XF135" s="125"/>
      <c r="XG135" s="125"/>
      <c r="XH135" s="125"/>
      <c r="XI135" s="125"/>
      <c r="XJ135" s="125"/>
      <c r="XK135" s="125"/>
      <c r="XL135" s="125"/>
      <c r="XM135" s="125"/>
      <c r="XN135" s="125"/>
      <c r="XO135" s="125"/>
      <c r="XP135" s="125"/>
      <c r="XQ135" s="125"/>
      <c r="XR135" s="125"/>
      <c r="XS135" s="125"/>
      <c r="XT135" s="125"/>
      <c r="XU135" s="125"/>
      <c r="XV135" s="125"/>
      <c r="XW135" s="125"/>
      <c r="XX135" s="125"/>
      <c r="XY135" s="125"/>
      <c r="XZ135" s="125"/>
      <c r="YA135" s="125"/>
      <c r="YB135" s="125"/>
      <c r="YC135" s="125"/>
      <c r="YD135" s="125"/>
      <c r="YE135" s="125"/>
      <c r="YF135" s="125"/>
      <c r="YG135" s="125"/>
      <c r="YH135" s="125"/>
      <c r="YI135" s="125"/>
      <c r="YJ135" s="125"/>
      <c r="YK135" s="125"/>
      <c r="YL135" s="125"/>
      <c r="YM135" s="125"/>
      <c r="YN135" s="125"/>
      <c r="YO135" s="125"/>
      <c r="YP135" s="125"/>
      <c r="YQ135" s="125"/>
      <c r="YR135" s="125"/>
      <c r="YS135" s="125"/>
      <c r="YT135" s="125"/>
      <c r="YU135" s="125"/>
      <c r="YV135" s="125"/>
      <c r="YW135" s="125"/>
      <c r="YX135" s="125"/>
      <c r="YY135" s="125"/>
      <c r="YZ135" s="125"/>
      <c r="ZA135" s="125"/>
      <c r="ZB135" s="125"/>
      <c r="ZC135" s="125"/>
      <c r="ZD135" s="125"/>
      <c r="ZE135" s="125"/>
      <c r="ZF135" s="125"/>
      <c r="ZG135" s="125"/>
      <c r="ZH135" s="125"/>
      <c r="ZI135" s="125"/>
      <c r="ZJ135" s="125"/>
      <c r="ZK135" s="125"/>
      <c r="ZL135" s="125"/>
      <c r="ZM135" s="125"/>
      <c r="ZN135" s="125"/>
      <c r="ZO135" s="125"/>
      <c r="ZP135" s="125"/>
      <c r="ZQ135" s="125"/>
      <c r="ZR135" s="125"/>
      <c r="ZS135" s="125"/>
      <c r="ZT135" s="125"/>
      <c r="ZU135" s="125"/>
      <c r="ZV135" s="125"/>
      <c r="ZW135" s="125"/>
      <c r="ZX135" s="125"/>
      <c r="ZY135" s="125"/>
      <c r="ZZ135" s="125"/>
      <c r="AAA135" s="125"/>
      <c r="AAB135" s="125"/>
      <c r="AAC135" s="125"/>
      <c r="AAD135" s="125"/>
      <c r="AAE135" s="125"/>
      <c r="AAF135" s="125"/>
      <c r="AAG135" s="125"/>
      <c r="AAH135" s="125"/>
      <c r="AAI135" s="125"/>
      <c r="AAJ135" s="125"/>
      <c r="AAK135" s="125"/>
      <c r="AAL135" s="125"/>
      <c r="AAM135" s="125"/>
      <c r="AAN135" s="125"/>
      <c r="AAO135" s="125"/>
      <c r="AAP135" s="125"/>
      <c r="AAQ135" s="125"/>
      <c r="AAR135" s="125"/>
      <c r="AAS135" s="125"/>
      <c r="AAT135" s="125"/>
      <c r="AAU135" s="125"/>
      <c r="AAV135" s="125"/>
      <c r="AAW135" s="125"/>
      <c r="AAX135" s="125"/>
      <c r="AAY135" s="125"/>
      <c r="AAZ135" s="125"/>
      <c r="ABA135" s="125"/>
      <c r="ABB135" s="125"/>
      <c r="ABC135" s="125"/>
      <c r="ABD135" s="125"/>
      <c r="ABE135" s="125"/>
      <c r="ABF135" s="125"/>
      <c r="ABG135" s="125"/>
      <c r="ABH135" s="125"/>
      <c r="ABI135" s="125"/>
      <c r="ABJ135" s="125"/>
      <c r="ABK135" s="125"/>
      <c r="ABL135" s="125"/>
      <c r="ABM135" s="125"/>
      <c r="ABN135" s="125"/>
      <c r="ABO135" s="125"/>
      <c r="ABP135" s="125"/>
      <c r="ABQ135" s="125"/>
      <c r="ABR135" s="125"/>
      <c r="ABS135" s="125"/>
      <c r="ABT135" s="125"/>
      <c r="ABU135" s="125"/>
      <c r="ABV135" s="125"/>
      <c r="ABW135" s="125"/>
      <c r="ABX135" s="125"/>
      <c r="ABY135" s="125"/>
      <c r="ABZ135" s="125"/>
      <c r="ACA135" s="125"/>
      <c r="ACB135" s="125"/>
      <c r="ACC135" s="125"/>
      <c r="ACD135" s="125"/>
      <c r="ACE135" s="125"/>
      <c r="ACF135" s="125"/>
      <c r="ACG135" s="125"/>
      <c r="ACH135" s="125"/>
      <c r="ACI135" s="125"/>
      <c r="ACJ135" s="125"/>
      <c r="ACK135" s="125"/>
      <c r="ACL135" s="125"/>
      <c r="ACM135" s="125"/>
      <c r="ACN135" s="125"/>
      <c r="ACO135" s="125"/>
      <c r="ACP135" s="125"/>
      <c r="ACQ135" s="125"/>
      <c r="ACR135" s="125"/>
      <c r="ACS135" s="125"/>
      <c r="ACT135" s="125"/>
      <c r="ACU135" s="125"/>
      <c r="ACV135" s="125"/>
      <c r="ACW135" s="125"/>
      <c r="ACX135" s="125"/>
      <c r="ACY135" s="125"/>
      <c r="ACZ135" s="125"/>
      <c r="ADA135" s="125"/>
      <c r="ADB135" s="125"/>
      <c r="ADC135" s="125"/>
      <c r="ADD135" s="125"/>
      <c r="ADE135" s="125"/>
      <c r="ADF135" s="125"/>
      <c r="ADG135" s="125"/>
      <c r="ADH135" s="125"/>
      <c r="ADI135" s="125"/>
      <c r="ADJ135" s="125"/>
      <c r="ADK135" s="125"/>
      <c r="ADL135" s="125"/>
      <c r="ADM135" s="125"/>
      <c r="ADN135" s="125"/>
      <c r="ADO135" s="125"/>
      <c r="ADP135" s="125"/>
      <c r="ADQ135" s="125"/>
      <c r="ADR135" s="125"/>
      <c r="ADS135" s="125"/>
      <c r="ADT135" s="125"/>
      <c r="ADU135" s="125"/>
      <c r="ADV135" s="125"/>
      <c r="ADW135" s="125"/>
      <c r="ADX135" s="125"/>
      <c r="ADY135" s="125"/>
      <c r="ADZ135" s="125"/>
      <c r="AEA135" s="125"/>
      <c r="AEB135" s="125"/>
      <c r="AEC135" s="125"/>
      <c r="AED135" s="125"/>
      <c r="AEE135" s="125"/>
      <c r="AEF135" s="125"/>
      <c r="AEG135" s="125"/>
      <c r="AEH135" s="125"/>
      <c r="AEI135" s="125"/>
      <c r="AEJ135" s="125"/>
      <c r="AEK135" s="125"/>
      <c r="AEL135" s="125"/>
      <c r="AEM135" s="125"/>
      <c r="AEN135" s="125"/>
      <c r="AEO135" s="125"/>
      <c r="AEP135" s="125"/>
      <c r="AEQ135" s="125"/>
      <c r="AER135" s="125"/>
      <c r="AES135" s="125"/>
      <c r="AET135" s="125"/>
      <c r="AEU135" s="125"/>
      <c r="AEV135" s="125"/>
      <c r="AEW135" s="125"/>
      <c r="AEX135" s="125"/>
      <c r="AEY135" s="125"/>
      <c r="AEZ135" s="125"/>
      <c r="AFA135" s="125"/>
      <c r="AFB135" s="125"/>
      <c r="AFC135" s="125"/>
      <c r="AFD135" s="125"/>
      <c r="AFE135" s="125"/>
      <c r="AFF135" s="125"/>
      <c r="AFG135" s="125"/>
      <c r="AFH135" s="125"/>
      <c r="AFI135" s="125"/>
      <c r="AFJ135" s="125"/>
      <c r="AFK135" s="125"/>
      <c r="AFL135" s="125"/>
      <c r="AFM135" s="125"/>
      <c r="AFN135" s="125"/>
      <c r="AFO135" s="125"/>
      <c r="AFP135" s="125"/>
      <c r="AFQ135" s="125"/>
      <c r="AFR135" s="125"/>
      <c r="AFS135" s="125"/>
      <c r="AFT135" s="125"/>
      <c r="AFU135" s="125"/>
      <c r="AFV135" s="125"/>
      <c r="AFW135" s="125"/>
      <c r="AFX135" s="125"/>
      <c r="AFY135" s="125"/>
      <c r="AFZ135" s="125"/>
      <c r="AGA135" s="125"/>
      <c r="AGB135" s="125"/>
      <c r="AGC135" s="125"/>
      <c r="AGD135" s="125"/>
      <c r="AGE135" s="125"/>
      <c r="AGF135" s="125"/>
      <c r="AGG135" s="125"/>
      <c r="AGH135" s="125"/>
      <c r="AGI135" s="125"/>
      <c r="AGJ135" s="125"/>
      <c r="AGK135" s="125"/>
      <c r="AGL135" s="125"/>
      <c r="AGM135" s="125"/>
      <c r="AGN135" s="125"/>
      <c r="AGO135" s="125"/>
      <c r="AGP135" s="125"/>
      <c r="AGQ135" s="125"/>
      <c r="AGR135" s="125"/>
      <c r="AGS135" s="125"/>
      <c r="AGT135" s="125"/>
      <c r="AGU135" s="125"/>
      <c r="AGV135" s="125"/>
      <c r="AGW135" s="125"/>
      <c r="AGX135" s="125"/>
      <c r="AGY135" s="125"/>
      <c r="AGZ135" s="125"/>
      <c r="AHA135" s="125"/>
      <c r="AHB135" s="125"/>
      <c r="AHC135" s="125"/>
      <c r="AHD135" s="125"/>
      <c r="AHE135" s="125"/>
      <c r="AHF135" s="125"/>
      <c r="AHG135" s="125"/>
      <c r="AHH135" s="125"/>
      <c r="AHI135" s="125"/>
      <c r="AHJ135" s="125"/>
      <c r="AHK135" s="125"/>
      <c r="AHL135" s="125"/>
      <c r="AHM135" s="125"/>
      <c r="AHN135" s="125"/>
      <c r="AHO135" s="125"/>
      <c r="AHP135" s="125"/>
      <c r="AHQ135" s="125"/>
      <c r="AHR135" s="125"/>
      <c r="AHS135" s="125"/>
      <c r="AHT135" s="125"/>
      <c r="AHU135" s="125"/>
      <c r="AHV135" s="125"/>
      <c r="AHW135" s="125"/>
      <c r="AHX135" s="125"/>
      <c r="AHY135" s="125"/>
      <c r="AHZ135" s="125"/>
      <c r="AIA135" s="125"/>
      <c r="AIB135" s="125"/>
      <c r="AIC135" s="125"/>
      <c r="AID135" s="125"/>
      <c r="AIE135" s="125"/>
      <c r="AIF135" s="125"/>
      <c r="AIG135" s="125"/>
      <c r="AIH135" s="125"/>
      <c r="AII135" s="125"/>
      <c r="AIJ135" s="125"/>
      <c r="AIK135" s="125"/>
      <c r="AIL135" s="125"/>
      <c r="AIM135" s="125"/>
      <c r="AIN135" s="125"/>
      <c r="AIO135" s="125"/>
      <c r="AIP135" s="125"/>
      <c r="AIQ135" s="125"/>
      <c r="AIR135" s="125"/>
      <c r="AIS135" s="125"/>
      <c r="AIT135" s="125"/>
      <c r="AIU135" s="125"/>
      <c r="AIV135" s="125"/>
      <c r="AIW135" s="125"/>
      <c r="AIX135" s="125"/>
      <c r="AIY135" s="125"/>
      <c r="AIZ135" s="125"/>
      <c r="AJA135" s="125"/>
      <c r="AJB135" s="125"/>
      <c r="AJC135" s="125"/>
      <c r="AJD135" s="125"/>
      <c r="AJE135" s="125"/>
      <c r="AJF135" s="125"/>
      <c r="AJG135" s="125"/>
      <c r="AJH135" s="125"/>
      <c r="AJI135" s="125"/>
      <c r="AJJ135" s="125"/>
      <c r="AJK135" s="125"/>
      <c r="AJL135" s="125"/>
      <c r="AJM135" s="125"/>
      <c r="AJN135" s="125"/>
      <c r="AJO135" s="125"/>
      <c r="AJP135" s="125"/>
      <c r="AJQ135" s="125"/>
      <c r="AJR135" s="125"/>
      <c r="AJS135" s="125"/>
      <c r="AJT135" s="125"/>
      <c r="AJU135" s="125"/>
      <c r="AJV135" s="125"/>
      <c r="AJW135" s="125"/>
      <c r="AJX135" s="125"/>
      <c r="AJY135" s="125"/>
      <c r="AJZ135" s="125"/>
      <c r="AKA135" s="125"/>
      <c r="AKB135" s="125"/>
      <c r="AKC135" s="125"/>
      <c r="AKD135" s="125"/>
      <c r="AKE135" s="125"/>
      <c r="AKF135" s="125"/>
      <c r="AKG135" s="125"/>
      <c r="AKH135" s="125"/>
      <c r="AKI135" s="125"/>
      <c r="AKJ135" s="125"/>
      <c r="AKK135" s="125"/>
      <c r="AKL135" s="125"/>
      <c r="AKM135" s="125"/>
      <c r="AKN135" s="125"/>
      <c r="AKO135" s="125"/>
      <c r="AKP135" s="125"/>
      <c r="AKQ135" s="125"/>
      <c r="AKR135" s="125"/>
      <c r="AKS135" s="125"/>
      <c r="AKT135" s="125"/>
      <c r="AKU135" s="125"/>
      <c r="AKV135" s="125"/>
      <c r="AKW135" s="125"/>
      <c r="AKX135" s="125"/>
      <c r="AKY135" s="125"/>
      <c r="AKZ135" s="125"/>
      <c r="ALA135" s="125"/>
      <c r="ALB135" s="125"/>
      <c r="ALC135" s="125"/>
      <c r="ALD135" s="125"/>
      <c r="ALE135" s="125"/>
      <c r="ALF135" s="125"/>
      <c r="ALG135" s="125"/>
      <c r="ALH135" s="125"/>
      <c r="ALI135" s="125"/>
      <c r="ALJ135" s="125"/>
      <c r="ALK135" s="125"/>
      <c r="ALL135" s="125"/>
      <c r="ALM135" s="125"/>
      <c r="ALN135" s="125"/>
      <c r="ALO135" s="125"/>
      <c r="ALP135" s="125"/>
      <c r="ALQ135" s="125"/>
      <c r="ALR135" s="125"/>
      <c r="ALS135" s="125"/>
      <c r="ALT135" s="125"/>
      <c r="ALU135" s="125"/>
      <c r="ALV135" s="125"/>
      <c r="ALW135" s="125"/>
      <c r="ALX135" s="125"/>
      <c r="ALY135" s="125"/>
      <c r="ALZ135" s="125"/>
      <c r="AMA135" s="125"/>
      <c r="AMB135" s="125"/>
      <c r="AMC135" s="125"/>
      <c r="AMD135" s="125"/>
      <c r="AME135" s="125"/>
      <c r="AMF135" s="125"/>
      <c r="AMG135" s="125"/>
      <c r="AMH135" s="125"/>
      <c r="AMI135" s="125"/>
      <c r="AMJ135" s="125"/>
      <c r="AMK135" s="125"/>
      <c r="AML135" s="125"/>
      <c r="AMM135" s="125"/>
      <c r="AMN135" s="125"/>
      <c r="AMO135" s="125"/>
      <c r="AMP135" s="125"/>
      <c r="AMQ135" s="125"/>
      <c r="AMR135" s="125"/>
      <c r="AMS135" s="125"/>
      <c r="AMT135" s="125"/>
      <c r="AMU135" s="125"/>
      <c r="AMV135" s="125"/>
      <c r="AMW135" s="125"/>
      <c r="AMX135" s="125"/>
      <c r="AMY135" s="125"/>
      <c r="AMZ135" s="125"/>
      <c r="ANA135" s="125"/>
      <c r="ANB135" s="125"/>
      <c r="ANC135" s="125"/>
      <c r="AND135" s="125"/>
      <c r="ANE135" s="125"/>
      <c r="ANF135" s="125"/>
      <c r="ANG135" s="125"/>
      <c r="ANH135" s="125"/>
      <c r="ANI135" s="125"/>
      <c r="ANJ135" s="125"/>
      <c r="ANK135" s="125"/>
      <c r="ANL135" s="125"/>
      <c r="ANM135" s="125"/>
      <c r="ANN135" s="125"/>
      <c r="ANO135" s="125"/>
      <c r="ANP135" s="125"/>
      <c r="ANQ135" s="125"/>
      <c r="ANR135" s="125"/>
      <c r="ANS135" s="125"/>
      <c r="ANT135" s="125"/>
      <c r="ANU135" s="125"/>
      <c r="ANV135" s="125"/>
      <c r="ANW135" s="125"/>
      <c r="ANX135" s="125"/>
      <c r="ANY135" s="125"/>
      <c r="ANZ135" s="125"/>
      <c r="AOA135" s="125"/>
      <c r="AOB135" s="125"/>
      <c r="AOC135" s="125"/>
      <c r="AOD135" s="125"/>
      <c r="AOE135" s="125"/>
      <c r="AOF135" s="125"/>
      <c r="AOG135" s="125"/>
      <c r="AOH135" s="125"/>
      <c r="AOI135" s="125"/>
      <c r="AOJ135" s="125"/>
      <c r="AOK135" s="125"/>
      <c r="AOL135" s="125"/>
      <c r="AOM135" s="125"/>
      <c r="AON135" s="125"/>
      <c r="AOO135" s="125"/>
      <c r="AOP135" s="125"/>
      <c r="AOQ135" s="125"/>
      <c r="AOR135" s="125"/>
      <c r="AOS135" s="125"/>
      <c r="AOT135" s="125"/>
      <c r="AOU135" s="125"/>
      <c r="AOV135" s="125"/>
      <c r="AOW135" s="125"/>
      <c r="AOX135" s="125"/>
      <c r="AOY135" s="125"/>
      <c r="AOZ135" s="125"/>
      <c r="APA135" s="125"/>
      <c r="APB135" s="125"/>
      <c r="APC135" s="125"/>
      <c r="APD135" s="125"/>
      <c r="APE135" s="125"/>
      <c r="APF135" s="125"/>
      <c r="APG135" s="125"/>
      <c r="APH135" s="125"/>
      <c r="API135" s="125"/>
      <c r="APJ135" s="125"/>
      <c r="APK135" s="125"/>
      <c r="APL135" s="125"/>
      <c r="APM135" s="125"/>
      <c r="APN135" s="125"/>
      <c r="APO135" s="125"/>
      <c r="APP135" s="125"/>
      <c r="APQ135" s="125"/>
      <c r="APR135" s="125"/>
      <c r="APS135" s="125"/>
      <c r="APT135" s="125"/>
      <c r="APU135" s="125"/>
      <c r="APV135" s="125"/>
      <c r="APW135" s="125"/>
      <c r="APX135" s="125"/>
      <c r="APY135" s="125"/>
      <c r="APZ135" s="125"/>
      <c r="AQA135" s="125"/>
      <c r="AQB135" s="125"/>
      <c r="AQC135" s="125"/>
      <c r="AQD135" s="125"/>
      <c r="AQE135" s="125"/>
      <c r="AQF135" s="125"/>
      <c r="AQG135" s="125"/>
      <c r="AQH135" s="125"/>
      <c r="AQI135" s="125"/>
      <c r="AQJ135" s="125"/>
      <c r="AQK135" s="125"/>
      <c r="AQL135" s="125"/>
      <c r="AQM135" s="125"/>
      <c r="AQN135" s="125"/>
      <c r="AQO135" s="125"/>
      <c r="AQP135" s="125"/>
      <c r="AQQ135" s="125"/>
      <c r="AQR135" s="125"/>
      <c r="AQS135" s="125"/>
      <c r="AQT135" s="125"/>
      <c r="AQU135" s="125"/>
      <c r="AQV135" s="125"/>
      <c r="AQW135" s="125"/>
      <c r="AQX135" s="125"/>
      <c r="AQY135" s="125"/>
      <c r="AQZ135" s="125"/>
      <c r="ARA135" s="125"/>
      <c r="ARB135" s="125"/>
      <c r="ARC135" s="125"/>
      <c r="ARD135" s="125"/>
      <c r="ARE135" s="125"/>
      <c r="ARF135" s="125"/>
      <c r="ARG135" s="125"/>
      <c r="ARH135" s="125"/>
      <c r="ARI135" s="125"/>
      <c r="ARJ135" s="125"/>
      <c r="ARK135" s="125"/>
      <c r="ARL135" s="125"/>
      <c r="ARM135" s="125"/>
      <c r="ARN135" s="125"/>
      <c r="ARO135" s="125"/>
      <c r="ARP135" s="125"/>
      <c r="ARQ135" s="125"/>
      <c r="ARR135" s="125"/>
      <c r="ARS135" s="125"/>
      <c r="ART135" s="125"/>
      <c r="ARU135" s="125"/>
      <c r="ARV135" s="125"/>
      <c r="ARW135" s="125"/>
      <c r="ARX135" s="125"/>
      <c r="ARY135" s="125"/>
      <c r="ARZ135" s="125"/>
      <c r="ASA135" s="125"/>
      <c r="ASB135" s="125"/>
      <c r="ASC135" s="125"/>
      <c r="ASD135" s="125"/>
      <c r="ASE135" s="125"/>
      <c r="ASF135" s="125"/>
      <c r="ASG135" s="125"/>
      <c r="ASH135" s="125"/>
      <c r="ASI135" s="125"/>
      <c r="ASJ135" s="125"/>
      <c r="ASK135" s="125"/>
      <c r="ASL135" s="125"/>
      <c r="ASM135" s="125"/>
      <c r="ASN135" s="125"/>
      <c r="ASO135" s="125"/>
      <c r="ASP135" s="125"/>
      <c r="ASQ135" s="125"/>
      <c r="ASR135" s="125"/>
      <c r="ASS135" s="125"/>
      <c r="AST135" s="125"/>
      <c r="ASU135" s="125"/>
      <c r="ASV135" s="125"/>
      <c r="ASW135" s="125"/>
      <c r="ASX135" s="125"/>
      <c r="ASY135" s="125"/>
      <c r="ASZ135" s="125"/>
      <c r="ATA135" s="125"/>
      <c r="ATB135" s="125"/>
      <c r="ATC135" s="125"/>
      <c r="ATD135" s="125"/>
      <c r="ATE135" s="125"/>
      <c r="ATF135" s="125"/>
      <c r="ATG135" s="125"/>
      <c r="ATH135" s="125"/>
      <c r="ATI135" s="125"/>
      <c r="ATJ135" s="125"/>
      <c r="ATK135" s="125"/>
      <c r="ATL135" s="125"/>
      <c r="ATM135" s="125"/>
      <c r="ATN135" s="125"/>
      <c r="ATO135" s="125"/>
      <c r="ATP135" s="125"/>
      <c r="ATQ135" s="125"/>
      <c r="ATR135" s="125"/>
      <c r="ATS135" s="125"/>
      <c r="ATT135" s="125"/>
      <c r="ATU135" s="125"/>
      <c r="ATV135" s="125"/>
      <c r="ATW135" s="125"/>
      <c r="ATX135" s="125"/>
      <c r="ATY135" s="125"/>
      <c r="ATZ135" s="125"/>
      <c r="AUA135" s="125"/>
      <c r="AUB135" s="125"/>
      <c r="AUC135" s="125"/>
      <c r="AUD135" s="125"/>
      <c r="AUE135" s="125"/>
      <c r="AUF135" s="125"/>
      <c r="AUG135" s="125"/>
      <c r="AUH135" s="125"/>
      <c r="AUI135" s="125"/>
      <c r="AUJ135" s="125"/>
      <c r="AUK135" s="125"/>
      <c r="AUL135" s="125"/>
      <c r="AUM135" s="125"/>
      <c r="AUN135" s="125"/>
      <c r="AUO135" s="125"/>
      <c r="AUP135" s="125"/>
      <c r="AUQ135" s="125"/>
      <c r="AUR135" s="125"/>
      <c r="AUS135" s="125"/>
      <c r="AUT135" s="125"/>
      <c r="AUU135" s="125"/>
      <c r="AUV135" s="125"/>
      <c r="AUW135" s="125"/>
      <c r="AUX135" s="125"/>
      <c r="AUY135" s="125"/>
      <c r="AUZ135" s="125"/>
      <c r="AVA135" s="125"/>
      <c r="AVB135" s="125"/>
      <c r="AVC135" s="125"/>
      <c r="AVD135" s="125"/>
      <c r="AVE135" s="125"/>
      <c r="AVF135" s="125"/>
      <c r="AVG135" s="125"/>
      <c r="AVH135" s="125"/>
      <c r="AVI135" s="125"/>
      <c r="AVJ135" s="125"/>
      <c r="AVK135" s="125"/>
      <c r="AVL135" s="125"/>
      <c r="AVM135" s="125"/>
      <c r="AVN135" s="125"/>
      <c r="AVO135" s="125"/>
      <c r="AVP135" s="125"/>
      <c r="AVQ135" s="125"/>
      <c r="AVR135" s="125"/>
      <c r="AVS135" s="125"/>
      <c r="AVT135" s="125"/>
      <c r="AVU135" s="125"/>
      <c r="AVV135" s="125"/>
      <c r="AVW135" s="125"/>
      <c r="AVX135" s="125"/>
      <c r="AVY135" s="125"/>
      <c r="AVZ135" s="125"/>
      <c r="AWA135" s="125"/>
      <c r="AWB135" s="125"/>
      <c r="AWC135" s="125"/>
      <c r="AWD135" s="125"/>
      <c r="AWE135" s="125"/>
      <c r="AWF135" s="125"/>
      <c r="AWG135" s="125"/>
      <c r="AWH135" s="125"/>
      <c r="AWI135" s="125"/>
      <c r="AWJ135" s="125"/>
      <c r="AWK135" s="125"/>
      <c r="AWL135" s="125"/>
      <c r="AWM135" s="125"/>
      <c r="AWN135" s="125"/>
      <c r="AWO135" s="125"/>
      <c r="AWP135" s="125"/>
      <c r="AWQ135" s="125"/>
      <c r="AWR135" s="125"/>
      <c r="AWS135" s="125"/>
      <c r="AWT135" s="125"/>
      <c r="AWU135" s="125"/>
      <c r="AWV135" s="125"/>
      <c r="AWW135" s="125"/>
      <c r="AWX135" s="125"/>
      <c r="AWY135" s="125"/>
      <c r="AWZ135" s="125"/>
      <c r="AXA135" s="125"/>
      <c r="AXB135" s="125"/>
      <c r="AXC135" s="125"/>
      <c r="AXD135" s="125"/>
      <c r="AXE135" s="125"/>
      <c r="AXF135" s="125"/>
      <c r="AXG135" s="125"/>
      <c r="AXH135" s="125"/>
      <c r="AXI135" s="125"/>
      <c r="AXJ135" s="125"/>
      <c r="AXK135" s="125"/>
      <c r="AXL135" s="125"/>
      <c r="AXM135" s="125"/>
      <c r="AXN135" s="125"/>
      <c r="AXO135" s="125"/>
      <c r="AXP135" s="125"/>
      <c r="AXQ135" s="125"/>
      <c r="AXR135" s="125"/>
      <c r="AXS135" s="125"/>
      <c r="AXT135" s="125"/>
      <c r="AXU135" s="125"/>
      <c r="AXV135" s="125"/>
      <c r="AXW135" s="125"/>
      <c r="AXX135" s="125"/>
      <c r="AXY135" s="125"/>
      <c r="AXZ135" s="125"/>
      <c r="AYA135" s="125"/>
      <c r="AYB135" s="125"/>
      <c r="AYC135" s="125"/>
      <c r="AYD135" s="125"/>
      <c r="AYE135" s="125"/>
      <c r="AYF135" s="125"/>
      <c r="AYG135" s="125"/>
      <c r="AYH135" s="125"/>
      <c r="AYI135" s="125"/>
      <c r="AYJ135" s="125"/>
      <c r="AYK135" s="125"/>
      <c r="AYL135" s="125"/>
      <c r="AYM135" s="125"/>
      <c r="AYN135" s="125"/>
      <c r="AYO135" s="125"/>
      <c r="AYP135" s="125"/>
      <c r="AYQ135" s="125"/>
      <c r="AYR135" s="125"/>
      <c r="AYS135" s="125"/>
      <c r="AYT135" s="125"/>
      <c r="AYU135" s="125"/>
      <c r="AYV135" s="125"/>
      <c r="AYW135" s="125"/>
      <c r="AYX135" s="125"/>
      <c r="AYY135" s="125"/>
      <c r="AYZ135" s="125"/>
      <c r="AZA135" s="125"/>
      <c r="AZB135" s="125"/>
      <c r="AZC135" s="125"/>
      <c r="AZD135" s="125"/>
      <c r="AZE135" s="125"/>
      <c r="AZF135" s="125"/>
      <c r="AZG135" s="125"/>
      <c r="AZH135" s="125"/>
      <c r="AZI135" s="125"/>
      <c r="AZJ135" s="125"/>
      <c r="AZK135" s="125"/>
      <c r="AZL135" s="125"/>
      <c r="AZM135" s="125"/>
      <c r="AZN135" s="125"/>
      <c r="AZO135" s="125"/>
      <c r="AZP135" s="125"/>
      <c r="AZQ135" s="125"/>
      <c r="AZR135" s="125"/>
      <c r="AZS135" s="125"/>
      <c r="AZT135" s="125"/>
      <c r="AZU135" s="125"/>
      <c r="AZV135" s="125"/>
      <c r="AZW135" s="125"/>
      <c r="AZX135" s="125"/>
      <c r="AZY135" s="125"/>
      <c r="AZZ135" s="125"/>
      <c r="BAA135" s="125"/>
      <c r="BAB135" s="125"/>
      <c r="BAC135" s="125"/>
      <c r="BAD135" s="125"/>
      <c r="BAE135" s="125"/>
      <c r="BAF135" s="125"/>
      <c r="BAG135" s="125"/>
      <c r="BAH135" s="125"/>
      <c r="BAI135" s="125"/>
      <c r="BAJ135" s="125"/>
      <c r="BAK135" s="125"/>
      <c r="BAL135" s="125"/>
      <c r="BAM135" s="125"/>
      <c r="BAN135" s="125"/>
      <c r="BAO135" s="125"/>
      <c r="BAP135" s="125"/>
      <c r="BAQ135" s="125"/>
      <c r="BAR135" s="125"/>
      <c r="BAS135" s="125"/>
      <c r="BAT135" s="125"/>
      <c r="BAU135" s="125"/>
      <c r="BAV135" s="125"/>
      <c r="BAW135" s="125"/>
      <c r="BAX135" s="125"/>
      <c r="BAY135" s="125"/>
      <c r="BAZ135" s="125"/>
      <c r="BBA135" s="125"/>
      <c r="BBB135" s="125"/>
      <c r="BBC135" s="125"/>
      <c r="BBD135" s="125"/>
      <c r="BBE135" s="125"/>
      <c r="BBF135" s="125"/>
      <c r="BBG135" s="125"/>
      <c r="BBH135" s="125"/>
      <c r="BBI135" s="125"/>
      <c r="BBJ135" s="125"/>
      <c r="BBK135" s="125"/>
      <c r="BBL135" s="125"/>
      <c r="BBM135" s="125"/>
      <c r="BBN135" s="125"/>
      <c r="BBO135" s="125"/>
      <c r="BBP135" s="125"/>
      <c r="BBQ135" s="125"/>
      <c r="BBR135" s="125"/>
      <c r="BBS135" s="125"/>
      <c r="BBT135" s="125"/>
      <c r="BBU135" s="125"/>
      <c r="BBV135" s="125"/>
      <c r="BBW135" s="125"/>
      <c r="BBX135" s="125"/>
      <c r="BBY135" s="125"/>
      <c r="BBZ135" s="125"/>
      <c r="BCA135" s="125"/>
      <c r="BCB135" s="125"/>
      <c r="BCC135" s="125"/>
      <c r="BCD135" s="125"/>
      <c r="BCE135" s="125"/>
      <c r="BCF135" s="125"/>
      <c r="BCG135" s="125"/>
      <c r="BCH135" s="125"/>
      <c r="BCI135" s="125"/>
      <c r="BCJ135" s="125"/>
      <c r="BCK135" s="125"/>
      <c r="BCL135" s="125"/>
      <c r="BCM135" s="125"/>
      <c r="BCN135" s="125"/>
      <c r="BCO135" s="125"/>
      <c r="BCP135" s="125"/>
      <c r="BCQ135" s="125"/>
      <c r="BCR135" s="125"/>
      <c r="BCS135" s="125"/>
      <c r="BCT135" s="125"/>
      <c r="BCU135" s="125"/>
      <c r="BCV135" s="125"/>
      <c r="BCW135" s="125"/>
      <c r="BCX135" s="125"/>
      <c r="BCY135" s="125"/>
      <c r="BCZ135" s="125"/>
      <c r="BDA135" s="125"/>
      <c r="BDB135" s="125"/>
      <c r="BDC135" s="125"/>
      <c r="BDD135" s="125"/>
      <c r="BDE135" s="125"/>
      <c r="BDF135" s="125"/>
      <c r="BDG135" s="125"/>
      <c r="BDH135" s="125"/>
      <c r="BDI135" s="125"/>
      <c r="BDJ135" s="125"/>
      <c r="BDK135" s="125"/>
      <c r="BDL135" s="125"/>
      <c r="BDM135" s="125"/>
      <c r="BDN135" s="125"/>
      <c r="BDO135" s="125"/>
      <c r="BDP135" s="125"/>
      <c r="BDQ135" s="125"/>
      <c r="BDR135" s="125"/>
      <c r="BDS135" s="125"/>
      <c r="BDT135" s="125"/>
      <c r="BDU135" s="125"/>
      <c r="BDV135" s="125"/>
      <c r="BDW135" s="125"/>
      <c r="BDX135" s="125"/>
      <c r="BDY135" s="125"/>
      <c r="BDZ135" s="125"/>
      <c r="BEA135" s="125"/>
      <c r="BEB135" s="125"/>
      <c r="BEC135" s="125"/>
      <c r="BED135" s="125"/>
      <c r="BEE135" s="125"/>
      <c r="BEF135" s="125"/>
      <c r="BEG135" s="125"/>
      <c r="BEH135" s="125"/>
      <c r="BEI135" s="125"/>
      <c r="BEJ135" s="125"/>
      <c r="BEK135" s="125"/>
      <c r="BEL135" s="125"/>
      <c r="BEM135" s="125"/>
      <c r="BEN135" s="125"/>
      <c r="BEO135" s="125"/>
      <c r="BEP135" s="125"/>
      <c r="BEQ135" s="125"/>
      <c r="BER135" s="125"/>
      <c r="BES135" s="125"/>
      <c r="BET135" s="125"/>
      <c r="BEU135" s="125"/>
      <c r="BEV135" s="125"/>
      <c r="BEW135" s="125"/>
      <c r="BEX135" s="125"/>
      <c r="BEY135" s="125"/>
      <c r="BEZ135" s="125"/>
      <c r="BFA135" s="125"/>
      <c r="BFB135" s="125"/>
      <c r="BFC135" s="125"/>
      <c r="BFD135" s="125"/>
      <c r="BFE135" s="125"/>
      <c r="BFF135" s="125"/>
      <c r="BFG135" s="125"/>
      <c r="BFH135" s="125"/>
      <c r="BFI135" s="125"/>
      <c r="BFJ135" s="125"/>
      <c r="BFK135" s="125"/>
      <c r="BFL135" s="125"/>
      <c r="BFM135" s="125"/>
      <c r="BFN135" s="125"/>
      <c r="BFO135" s="125"/>
      <c r="BFP135" s="125"/>
      <c r="BFQ135" s="125"/>
      <c r="BFR135" s="125"/>
      <c r="BFS135" s="125"/>
      <c r="BFT135" s="125"/>
      <c r="BFU135" s="125"/>
      <c r="BFV135" s="125"/>
      <c r="BFW135" s="125"/>
      <c r="BFX135" s="125"/>
      <c r="BFY135" s="125"/>
      <c r="BFZ135" s="125"/>
      <c r="BGA135" s="125"/>
      <c r="BGB135" s="125"/>
      <c r="BGC135" s="125"/>
      <c r="BGD135" s="125"/>
      <c r="BGE135" s="125"/>
      <c r="BGF135" s="125"/>
      <c r="BGG135" s="125"/>
      <c r="BGH135" s="125"/>
      <c r="BGI135" s="125"/>
      <c r="BGJ135" s="125"/>
      <c r="BGK135" s="125"/>
      <c r="BGL135" s="125"/>
      <c r="BGM135" s="125"/>
      <c r="BGN135" s="125"/>
      <c r="BGO135" s="125"/>
      <c r="BGP135" s="125"/>
      <c r="BGQ135" s="125"/>
      <c r="BGR135" s="125"/>
      <c r="BGS135" s="125"/>
      <c r="BGT135" s="125"/>
      <c r="BGU135" s="125"/>
      <c r="BGV135" s="125"/>
      <c r="BGW135" s="125"/>
      <c r="BGX135" s="125"/>
      <c r="BGY135" s="125"/>
      <c r="BGZ135" s="125"/>
      <c r="BHA135" s="125"/>
      <c r="BHB135" s="125"/>
      <c r="BHC135" s="125"/>
      <c r="BHD135" s="125"/>
      <c r="BHE135" s="125"/>
      <c r="BHF135" s="125"/>
      <c r="BHG135" s="125"/>
      <c r="BHH135" s="125"/>
      <c r="BHI135" s="125"/>
      <c r="BHJ135" s="125"/>
      <c r="BHK135" s="125"/>
      <c r="BHL135" s="125"/>
      <c r="BHM135" s="125"/>
      <c r="BHN135" s="125"/>
      <c r="BHO135" s="125"/>
      <c r="BHP135" s="125"/>
      <c r="BHQ135" s="125"/>
      <c r="BHR135" s="125"/>
      <c r="BHS135" s="125"/>
      <c r="BHT135" s="125"/>
      <c r="BHU135" s="125"/>
      <c r="BHV135" s="125"/>
      <c r="BHW135" s="125"/>
      <c r="BHX135" s="125"/>
      <c r="BHY135" s="125"/>
      <c r="BHZ135" s="125"/>
      <c r="BIA135" s="125"/>
      <c r="BIB135" s="125"/>
      <c r="BIC135" s="125"/>
      <c r="BID135" s="125"/>
      <c r="BIE135" s="125"/>
      <c r="BIF135" s="125"/>
      <c r="BIG135" s="125"/>
      <c r="BIH135" s="125"/>
      <c r="BII135" s="125"/>
      <c r="BIJ135" s="125"/>
      <c r="BIK135" s="125"/>
      <c r="BIL135" s="125"/>
      <c r="BIM135" s="125"/>
      <c r="BIN135" s="125"/>
      <c r="BIO135" s="125"/>
      <c r="BIP135" s="125"/>
      <c r="BIQ135" s="125"/>
      <c r="BIR135" s="125"/>
      <c r="BIS135" s="125"/>
      <c r="BIT135" s="125"/>
      <c r="BIU135" s="125"/>
      <c r="BIV135" s="125"/>
      <c r="BIW135" s="125"/>
      <c r="BIX135" s="125"/>
      <c r="BIY135" s="125"/>
      <c r="BIZ135" s="125"/>
      <c r="BJA135" s="125"/>
      <c r="BJB135" s="125"/>
      <c r="BJC135" s="125"/>
      <c r="BJD135" s="125"/>
      <c r="BJE135" s="125"/>
      <c r="BJF135" s="125"/>
      <c r="BJG135" s="125"/>
      <c r="BJH135" s="125"/>
      <c r="BJI135" s="125"/>
      <c r="BJJ135" s="125"/>
      <c r="BJK135" s="125"/>
      <c r="BJL135" s="125"/>
      <c r="BJM135" s="125"/>
      <c r="BJN135" s="125"/>
      <c r="BJO135" s="125"/>
      <c r="BJP135" s="125"/>
      <c r="BJQ135" s="125"/>
      <c r="BJR135" s="125"/>
      <c r="BJS135" s="125"/>
      <c r="BJT135" s="125"/>
      <c r="BJU135" s="125"/>
      <c r="BJV135" s="125"/>
      <c r="BJW135" s="125"/>
      <c r="BJX135" s="125"/>
      <c r="BJY135" s="125"/>
      <c r="BJZ135" s="125"/>
      <c r="BKA135" s="125"/>
      <c r="BKB135" s="125"/>
      <c r="BKC135" s="125"/>
      <c r="BKD135" s="125"/>
      <c r="BKE135" s="125"/>
      <c r="BKF135" s="125"/>
      <c r="BKG135" s="125"/>
      <c r="BKH135" s="125"/>
      <c r="BKI135" s="125"/>
      <c r="BKJ135" s="125"/>
      <c r="BKK135" s="125"/>
      <c r="BKL135" s="125"/>
      <c r="BKM135" s="125"/>
      <c r="BKN135" s="125"/>
      <c r="BKO135" s="125"/>
      <c r="BKP135" s="125"/>
      <c r="BKQ135" s="125"/>
      <c r="BKR135" s="125"/>
      <c r="BKS135" s="125"/>
      <c r="BKT135" s="125"/>
      <c r="BKU135" s="125"/>
      <c r="BKV135" s="125"/>
      <c r="BKW135" s="125"/>
      <c r="BKX135" s="125"/>
      <c r="BKY135" s="125"/>
      <c r="BKZ135" s="125"/>
      <c r="BLA135" s="125"/>
      <c r="BLB135" s="125"/>
      <c r="BLC135" s="125"/>
      <c r="BLD135" s="125"/>
      <c r="BLE135" s="125"/>
      <c r="BLF135" s="125"/>
      <c r="BLG135" s="125"/>
      <c r="BLH135" s="125"/>
      <c r="BLI135" s="125"/>
      <c r="BLJ135" s="125"/>
      <c r="BLK135" s="125"/>
      <c r="BLL135" s="125"/>
      <c r="BLM135" s="125"/>
      <c r="BLN135" s="125"/>
      <c r="BLO135" s="125"/>
      <c r="BLP135" s="125"/>
      <c r="BLQ135" s="125"/>
      <c r="BLR135" s="125"/>
      <c r="BLS135" s="125"/>
      <c r="BLT135" s="125"/>
      <c r="BLU135" s="125"/>
      <c r="BLV135" s="125"/>
      <c r="BLW135" s="125"/>
      <c r="BLX135" s="125"/>
      <c r="BLY135" s="125"/>
      <c r="BLZ135" s="125"/>
      <c r="BMA135" s="125"/>
      <c r="BMB135" s="125"/>
      <c r="BMC135" s="125"/>
      <c r="BMD135" s="125"/>
      <c r="BME135" s="125"/>
      <c r="BMF135" s="125"/>
      <c r="BMG135" s="125"/>
      <c r="BMH135" s="125"/>
      <c r="BMI135" s="125"/>
      <c r="BMJ135" s="125"/>
      <c r="BMK135" s="125"/>
      <c r="BML135" s="125"/>
      <c r="BMM135" s="125"/>
      <c r="BMN135" s="125"/>
      <c r="BMO135" s="125"/>
      <c r="BMP135" s="125"/>
      <c r="BMQ135" s="125"/>
      <c r="BMR135" s="125"/>
      <c r="BMS135" s="125"/>
      <c r="BMT135" s="125"/>
      <c r="BMU135" s="125"/>
      <c r="BMV135" s="125"/>
      <c r="BMW135" s="125"/>
      <c r="BMX135" s="125"/>
      <c r="BMY135" s="125"/>
      <c r="BMZ135" s="125"/>
      <c r="BNA135" s="125"/>
      <c r="BNB135" s="125"/>
      <c r="BNC135" s="125"/>
      <c r="BND135" s="125"/>
      <c r="BNE135" s="125"/>
      <c r="BNF135" s="125"/>
      <c r="BNG135" s="125"/>
      <c r="BNH135" s="125"/>
      <c r="BNI135" s="125"/>
      <c r="BNJ135" s="125"/>
      <c r="BNK135" s="125"/>
      <c r="BNL135" s="125"/>
      <c r="BNM135" s="125"/>
      <c r="BNN135" s="125"/>
      <c r="BNO135" s="125"/>
      <c r="BNP135" s="125"/>
      <c r="BNQ135" s="125"/>
      <c r="BNR135" s="125"/>
      <c r="BNS135" s="125"/>
      <c r="BNT135" s="125"/>
      <c r="BNU135" s="125"/>
      <c r="BNV135" s="125"/>
      <c r="BNW135" s="125"/>
      <c r="BNX135" s="125"/>
      <c r="BNY135" s="125"/>
      <c r="BNZ135" s="125"/>
      <c r="BOA135" s="125"/>
      <c r="BOB135" s="125"/>
      <c r="BOC135" s="125"/>
      <c r="BOD135" s="125"/>
      <c r="BOE135" s="125"/>
      <c r="BOF135" s="125"/>
      <c r="BOG135" s="125"/>
      <c r="BOH135" s="125"/>
      <c r="BOI135" s="125"/>
      <c r="BOJ135" s="125"/>
      <c r="BOK135" s="125"/>
      <c r="BOL135" s="125"/>
      <c r="BOM135" s="125"/>
      <c r="BON135" s="125"/>
      <c r="BOO135" s="125"/>
      <c r="BOP135" s="125"/>
      <c r="BOQ135" s="125"/>
      <c r="BOR135" s="125"/>
      <c r="BOS135" s="125"/>
      <c r="BOT135" s="125"/>
      <c r="BOU135" s="125"/>
      <c r="BOV135" s="125"/>
      <c r="BOW135" s="125"/>
      <c r="BOX135" s="125"/>
      <c r="BOY135" s="125"/>
      <c r="BOZ135" s="125"/>
      <c r="BPA135" s="125"/>
      <c r="BPB135" s="125"/>
      <c r="BPC135" s="125"/>
      <c r="BPD135" s="125"/>
      <c r="BPE135" s="125"/>
      <c r="BPF135" s="125"/>
      <c r="BPG135" s="125"/>
      <c r="BPH135" s="125"/>
      <c r="BPI135" s="125"/>
      <c r="BPJ135" s="125"/>
      <c r="BPK135" s="125"/>
      <c r="BPL135" s="125"/>
      <c r="BPM135" s="125"/>
      <c r="BPN135" s="125"/>
      <c r="BPO135" s="125"/>
      <c r="BPP135" s="125"/>
      <c r="BPQ135" s="125"/>
      <c r="BPR135" s="125"/>
      <c r="BPS135" s="125"/>
      <c r="BPT135" s="125"/>
      <c r="BPU135" s="125"/>
      <c r="BPV135" s="125"/>
      <c r="BPW135" s="125"/>
      <c r="BPX135" s="125"/>
      <c r="BPY135" s="125"/>
      <c r="BPZ135" s="125"/>
      <c r="BQA135" s="125"/>
      <c r="BQB135" s="125"/>
      <c r="BQC135" s="125"/>
      <c r="BQD135" s="125"/>
      <c r="BQE135" s="125"/>
      <c r="BQF135" s="125"/>
      <c r="BQG135" s="125"/>
      <c r="BQH135" s="125"/>
      <c r="BQI135" s="125"/>
      <c r="BQJ135" s="125"/>
      <c r="BQK135" s="125"/>
      <c r="BQL135" s="125"/>
      <c r="BQM135" s="125"/>
      <c r="BQN135" s="125"/>
      <c r="BQO135" s="125"/>
      <c r="BQP135" s="125"/>
      <c r="BQQ135" s="125"/>
      <c r="BQR135" s="125"/>
      <c r="BQS135" s="125"/>
      <c r="BQT135" s="125"/>
      <c r="BQU135" s="125"/>
      <c r="BQV135" s="125"/>
      <c r="BQW135" s="125"/>
      <c r="BQX135" s="125"/>
      <c r="BQY135" s="125"/>
      <c r="BQZ135" s="125"/>
      <c r="BRA135" s="125"/>
      <c r="BRB135" s="125"/>
      <c r="BRC135" s="125"/>
      <c r="BRD135" s="125"/>
      <c r="BRE135" s="125"/>
      <c r="BRF135" s="125"/>
      <c r="BRG135" s="125"/>
      <c r="BRH135" s="125"/>
      <c r="BRI135" s="125"/>
      <c r="BRJ135" s="125"/>
      <c r="BRK135" s="125"/>
      <c r="BRL135" s="125"/>
      <c r="BRM135" s="125"/>
      <c r="BRN135" s="125"/>
      <c r="BRO135" s="125"/>
      <c r="BRP135" s="125"/>
      <c r="BRQ135" s="125"/>
      <c r="BRR135" s="125"/>
      <c r="BRS135" s="125"/>
      <c r="BRT135" s="125"/>
      <c r="BRU135" s="125"/>
      <c r="BRV135" s="125"/>
      <c r="BRW135" s="125"/>
      <c r="BRX135" s="125"/>
      <c r="BRY135" s="125"/>
      <c r="BRZ135" s="125"/>
      <c r="BSA135" s="125"/>
      <c r="BSB135" s="125"/>
      <c r="BSC135" s="125"/>
      <c r="BSD135" s="125"/>
      <c r="BSE135" s="125"/>
      <c r="BSF135" s="125"/>
      <c r="BSG135" s="125"/>
      <c r="BSH135" s="125"/>
      <c r="BSI135" s="125"/>
      <c r="BSJ135" s="125"/>
      <c r="BSK135" s="125"/>
      <c r="BSL135" s="125"/>
      <c r="BSM135" s="125"/>
      <c r="BSN135" s="125"/>
      <c r="BSO135" s="125"/>
      <c r="BSP135" s="125"/>
      <c r="BSQ135" s="125"/>
      <c r="BSR135" s="125"/>
      <c r="BSS135" s="125"/>
      <c r="BST135" s="125"/>
      <c r="BSU135" s="125"/>
      <c r="BSV135" s="125"/>
      <c r="BSW135" s="125"/>
      <c r="BSX135" s="125"/>
      <c r="BSY135" s="125"/>
      <c r="BSZ135" s="125"/>
      <c r="BTA135" s="125"/>
      <c r="BTB135" s="125"/>
      <c r="BTC135" s="125"/>
      <c r="BTD135" s="125"/>
      <c r="BTE135" s="125"/>
      <c r="BTF135" s="125"/>
      <c r="BTG135" s="125"/>
      <c r="BTH135" s="125"/>
      <c r="BTI135" s="125"/>
      <c r="BTJ135" s="125"/>
      <c r="BTK135" s="125"/>
      <c r="BTL135" s="125"/>
      <c r="BTM135" s="125"/>
      <c r="BTN135" s="125"/>
      <c r="BTO135" s="125"/>
      <c r="BTP135" s="125"/>
      <c r="BTQ135" s="125"/>
      <c r="BTR135" s="125"/>
      <c r="BTS135" s="125"/>
      <c r="BTT135" s="125"/>
      <c r="BTU135" s="125"/>
      <c r="BTV135" s="125"/>
      <c r="BTW135" s="125"/>
      <c r="BTX135" s="125"/>
      <c r="BTY135" s="125"/>
      <c r="BTZ135" s="125"/>
      <c r="BUA135" s="125"/>
      <c r="BUB135" s="125"/>
      <c r="BUC135" s="125"/>
      <c r="BUD135" s="125"/>
      <c r="BUE135" s="125"/>
      <c r="BUF135" s="125"/>
      <c r="BUG135" s="125"/>
      <c r="BUH135" s="125"/>
      <c r="BUI135" s="125"/>
      <c r="BUJ135" s="125"/>
      <c r="BUK135" s="125"/>
      <c r="BUL135" s="125"/>
      <c r="BUM135" s="125"/>
      <c r="BUN135" s="125"/>
      <c r="BUO135" s="125"/>
      <c r="BUP135" s="125"/>
      <c r="BUQ135" s="125"/>
      <c r="BUR135" s="125"/>
      <c r="BUS135" s="125"/>
      <c r="BUT135" s="125"/>
      <c r="BUU135" s="125"/>
      <c r="BUV135" s="125"/>
      <c r="BUW135" s="125"/>
      <c r="BUX135" s="125"/>
      <c r="BUY135" s="125"/>
      <c r="BUZ135" s="125"/>
      <c r="BVA135" s="125"/>
      <c r="BVB135" s="125"/>
      <c r="BVC135" s="125"/>
      <c r="BVD135" s="125"/>
      <c r="BVE135" s="125"/>
      <c r="BVF135" s="125"/>
      <c r="BVG135" s="125"/>
      <c r="BVH135" s="125"/>
      <c r="BVI135" s="125"/>
      <c r="BVJ135" s="125"/>
      <c r="BVK135" s="125"/>
      <c r="BVL135" s="125"/>
      <c r="BVM135" s="125"/>
      <c r="BVN135" s="125"/>
      <c r="BVO135" s="125"/>
      <c r="BVP135" s="125"/>
      <c r="BVQ135" s="125"/>
      <c r="BVR135" s="125"/>
      <c r="BVS135" s="125"/>
      <c r="BVT135" s="125"/>
      <c r="BVU135" s="125"/>
      <c r="BVV135" s="125"/>
      <c r="BVW135" s="125"/>
      <c r="BVX135" s="125"/>
      <c r="BVY135" s="125"/>
      <c r="BVZ135" s="125"/>
      <c r="BWA135" s="125"/>
      <c r="BWB135" s="125"/>
      <c r="BWC135" s="125"/>
      <c r="BWD135" s="125"/>
      <c r="BWE135" s="125"/>
      <c r="BWF135" s="125"/>
      <c r="BWG135" s="125"/>
      <c r="BWH135" s="125"/>
      <c r="BWI135" s="125"/>
      <c r="BWJ135" s="125"/>
      <c r="BWK135" s="125"/>
      <c r="BWL135" s="125"/>
      <c r="BWM135" s="125"/>
      <c r="BWN135" s="125"/>
      <c r="BWO135" s="125"/>
      <c r="BWP135" s="125"/>
      <c r="BWQ135" s="125"/>
      <c r="BWR135" s="125"/>
      <c r="BWS135" s="125"/>
      <c r="BWT135" s="125"/>
      <c r="BWU135" s="125"/>
      <c r="BWV135" s="125"/>
      <c r="BWW135" s="125"/>
      <c r="BWX135" s="125"/>
      <c r="BWY135" s="125"/>
      <c r="BWZ135" s="125"/>
      <c r="BXA135" s="125"/>
      <c r="BXB135" s="125"/>
      <c r="BXC135" s="125"/>
      <c r="BXD135" s="125"/>
      <c r="BXE135" s="125"/>
      <c r="BXF135" s="125"/>
      <c r="BXG135" s="125"/>
      <c r="BXH135" s="125"/>
      <c r="BXI135" s="125"/>
      <c r="BXJ135" s="125"/>
      <c r="BXK135" s="125"/>
      <c r="BXL135" s="125"/>
      <c r="BXM135" s="125"/>
      <c r="BXN135" s="125"/>
      <c r="BXO135" s="125"/>
      <c r="BXP135" s="125"/>
      <c r="BXQ135" s="125"/>
      <c r="BXR135" s="125"/>
      <c r="BXS135" s="125"/>
      <c r="BXT135" s="125"/>
      <c r="BXU135" s="125"/>
      <c r="BXV135" s="125"/>
      <c r="BXW135" s="125"/>
      <c r="BXX135" s="125"/>
      <c r="BXY135" s="125"/>
      <c r="BXZ135" s="125"/>
      <c r="BYA135" s="125"/>
      <c r="BYB135" s="125"/>
      <c r="BYC135" s="125"/>
      <c r="BYD135" s="125"/>
      <c r="BYE135" s="125"/>
      <c r="BYF135" s="125"/>
      <c r="BYG135" s="125"/>
      <c r="BYH135" s="125"/>
      <c r="BYI135" s="125"/>
      <c r="BYJ135" s="125"/>
      <c r="BYK135" s="125"/>
      <c r="BYL135" s="125"/>
      <c r="BYM135" s="125"/>
      <c r="BYN135" s="125"/>
      <c r="BYO135" s="125"/>
      <c r="BYP135" s="125"/>
      <c r="BYQ135" s="125"/>
      <c r="BYR135" s="125"/>
      <c r="BYS135" s="125"/>
      <c r="BYT135" s="125"/>
      <c r="BYU135" s="125"/>
      <c r="BYV135" s="125"/>
      <c r="BYW135" s="125"/>
      <c r="BYX135" s="125"/>
      <c r="BYY135" s="125"/>
      <c r="BYZ135" s="125"/>
      <c r="BZA135" s="125"/>
      <c r="BZB135" s="125"/>
      <c r="BZC135" s="125"/>
      <c r="BZD135" s="125"/>
      <c r="BZE135" s="125"/>
      <c r="BZF135" s="125"/>
      <c r="BZG135" s="125"/>
      <c r="BZH135" s="125"/>
      <c r="BZI135" s="125"/>
      <c r="BZJ135" s="125"/>
      <c r="BZK135" s="125"/>
      <c r="BZL135" s="125"/>
      <c r="BZM135" s="125"/>
      <c r="BZN135" s="125"/>
      <c r="BZO135" s="125"/>
      <c r="BZP135" s="125"/>
      <c r="BZQ135" s="125"/>
      <c r="BZR135" s="125"/>
      <c r="BZS135" s="125"/>
      <c r="BZT135" s="125"/>
      <c r="BZU135" s="125"/>
      <c r="BZV135" s="125"/>
      <c r="BZW135" s="125"/>
      <c r="BZX135" s="125"/>
      <c r="BZY135" s="125"/>
      <c r="BZZ135" s="125"/>
      <c r="CAA135" s="125"/>
      <c r="CAB135" s="125"/>
      <c r="CAC135" s="125"/>
      <c r="CAD135" s="125"/>
      <c r="CAE135" s="125"/>
      <c r="CAF135" s="125"/>
      <c r="CAG135" s="125"/>
      <c r="CAH135" s="125"/>
      <c r="CAI135" s="125"/>
      <c r="CAJ135" s="125"/>
      <c r="CAK135" s="125"/>
      <c r="CAL135" s="125"/>
      <c r="CAM135" s="125"/>
      <c r="CAN135" s="125"/>
      <c r="CAO135" s="125"/>
      <c r="CAP135" s="125"/>
      <c r="CAQ135" s="125"/>
      <c r="CAR135" s="125"/>
      <c r="CAS135" s="125"/>
      <c r="CAT135" s="125"/>
      <c r="CAU135" s="125"/>
      <c r="CAV135" s="125"/>
      <c r="CAW135" s="125"/>
      <c r="CAX135" s="125"/>
      <c r="CAY135" s="125"/>
      <c r="CAZ135" s="125"/>
      <c r="CBA135" s="125"/>
      <c r="CBB135" s="125"/>
      <c r="CBC135" s="125"/>
      <c r="CBD135" s="125"/>
      <c r="CBE135" s="125"/>
      <c r="CBF135" s="125"/>
      <c r="CBG135" s="125"/>
      <c r="CBH135" s="125"/>
      <c r="CBI135" s="125"/>
      <c r="CBJ135" s="125"/>
      <c r="CBK135" s="125"/>
      <c r="CBL135" s="125"/>
      <c r="CBM135" s="125"/>
      <c r="CBN135" s="125"/>
      <c r="CBO135" s="125"/>
      <c r="CBP135" s="125"/>
      <c r="CBQ135" s="125"/>
      <c r="CBR135" s="125"/>
      <c r="CBS135" s="125"/>
      <c r="CBT135" s="125"/>
      <c r="CBU135" s="125"/>
      <c r="CBV135" s="125"/>
      <c r="CBW135" s="125"/>
      <c r="CBX135" s="125"/>
      <c r="CBY135" s="125"/>
      <c r="CBZ135" s="125"/>
      <c r="CCA135" s="125"/>
      <c r="CCB135" s="125"/>
      <c r="CCC135" s="125"/>
      <c r="CCD135" s="125"/>
      <c r="CCE135" s="125"/>
      <c r="CCF135" s="125"/>
      <c r="CCG135" s="125"/>
      <c r="CCH135" s="125"/>
      <c r="CCI135" s="125"/>
      <c r="CCJ135" s="125"/>
      <c r="CCK135" s="125"/>
      <c r="CCL135" s="125"/>
      <c r="CCM135" s="125"/>
      <c r="CCN135" s="125"/>
      <c r="CCO135" s="125"/>
      <c r="CCP135" s="125"/>
      <c r="CCQ135" s="125"/>
      <c r="CCR135" s="125"/>
      <c r="CCS135" s="125"/>
      <c r="CCT135" s="125"/>
      <c r="CCU135" s="125"/>
      <c r="CCV135" s="125"/>
      <c r="CCW135" s="125"/>
      <c r="CCX135" s="125"/>
      <c r="CCY135" s="125"/>
      <c r="CCZ135" s="125"/>
      <c r="CDA135" s="125"/>
      <c r="CDB135" s="125"/>
      <c r="CDC135" s="125"/>
      <c r="CDD135" s="125"/>
      <c r="CDE135" s="125"/>
      <c r="CDF135" s="125"/>
      <c r="CDG135" s="125"/>
      <c r="CDH135" s="125"/>
      <c r="CDI135" s="125"/>
      <c r="CDJ135" s="125"/>
      <c r="CDK135" s="125"/>
      <c r="CDL135" s="125"/>
      <c r="CDM135" s="125"/>
      <c r="CDN135" s="125"/>
      <c r="CDO135" s="125"/>
      <c r="CDP135" s="125"/>
      <c r="CDQ135" s="125"/>
      <c r="CDR135" s="125"/>
      <c r="CDS135" s="125"/>
      <c r="CDT135" s="125"/>
      <c r="CDU135" s="125"/>
      <c r="CDV135" s="125"/>
      <c r="CDW135" s="125"/>
      <c r="CDX135" s="125"/>
      <c r="CDY135" s="125"/>
      <c r="CDZ135" s="125"/>
      <c r="CEA135" s="125"/>
      <c r="CEB135" s="125"/>
      <c r="CEC135" s="125"/>
      <c r="CED135" s="125"/>
      <c r="CEE135" s="125"/>
      <c r="CEF135" s="125"/>
      <c r="CEG135" s="125"/>
      <c r="CEH135" s="125"/>
      <c r="CEI135" s="125"/>
      <c r="CEJ135" s="125"/>
      <c r="CEK135" s="125"/>
      <c r="CEL135" s="125"/>
      <c r="CEM135" s="125"/>
      <c r="CEN135" s="125"/>
      <c r="CEO135" s="125"/>
      <c r="CEP135" s="125"/>
      <c r="CEQ135" s="125"/>
      <c r="CER135" s="125"/>
      <c r="CES135" s="125"/>
      <c r="CET135" s="125"/>
      <c r="CEU135" s="125"/>
      <c r="CEV135" s="125"/>
      <c r="CEW135" s="125"/>
      <c r="CEX135" s="125"/>
      <c r="CEY135" s="125"/>
      <c r="CEZ135" s="125"/>
      <c r="CFA135" s="125"/>
      <c r="CFB135" s="125"/>
      <c r="CFC135" s="125"/>
      <c r="CFD135" s="125"/>
      <c r="CFE135" s="125"/>
      <c r="CFF135" s="125"/>
      <c r="CFG135" s="125"/>
      <c r="CFH135" s="125"/>
      <c r="CFI135" s="125"/>
      <c r="CFJ135" s="125"/>
      <c r="CFK135" s="125"/>
      <c r="CFL135" s="125"/>
      <c r="CFM135" s="125"/>
      <c r="CFN135" s="125"/>
      <c r="CFO135" s="125"/>
      <c r="CFP135" s="125"/>
      <c r="CFQ135" s="125"/>
      <c r="CFR135" s="125"/>
      <c r="CFS135" s="125"/>
      <c r="CFT135" s="125"/>
      <c r="CFU135" s="125"/>
      <c r="CFV135" s="125"/>
      <c r="CFW135" s="125"/>
      <c r="CFX135" s="125"/>
      <c r="CFY135" s="125"/>
      <c r="CFZ135" s="125"/>
      <c r="CGA135" s="125"/>
      <c r="CGB135" s="125"/>
      <c r="CGC135" s="125"/>
      <c r="CGD135" s="125"/>
      <c r="CGE135" s="125"/>
      <c r="CGF135" s="125"/>
      <c r="CGG135" s="125"/>
      <c r="CGH135" s="125"/>
      <c r="CGI135" s="125"/>
      <c r="CGJ135" s="125"/>
      <c r="CGK135" s="125"/>
      <c r="CGL135" s="125"/>
      <c r="CGM135" s="125"/>
      <c r="CGN135" s="125"/>
      <c r="CGO135" s="125"/>
      <c r="CGP135" s="125"/>
      <c r="CGQ135" s="125"/>
      <c r="CGR135" s="125"/>
      <c r="CGS135" s="125"/>
      <c r="CGT135" s="125"/>
      <c r="CGU135" s="125"/>
      <c r="CGV135" s="125"/>
      <c r="CGW135" s="125"/>
      <c r="CGX135" s="125"/>
      <c r="CGY135" s="125"/>
      <c r="CGZ135" s="125"/>
      <c r="CHA135" s="125"/>
      <c r="CHB135" s="125"/>
      <c r="CHC135" s="125"/>
      <c r="CHD135" s="125"/>
      <c r="CHE135" s="125"/>
      <c r="CHF135" s="125"/>
      <c r="CHG135" s="125"/>
      <c r="CHH135" s="125"/>
      <c r="CHI135" s="125"/>
      <c r="CHJ135" s="125"/>
      <c r="CHK135" s="125"/>
      <c r="CHL135" s="125"/>
      <c r="CHM135" s="125"/>
      <c r="CHN135" s="125"/>
      <c r="CHO135" s="125"/>
      <c r="CHP135" s="125"/>
      <c r="CHQ135" s="125"/>
      <c r="CHR135" s="125"/>
      <c r="CHS135" s="125"/>
      <c r="CHT135" s="125"/>
      <c r="CHU135" s="125"/>
      <c r="CHV135" s="125"/>
      <c r="CHW135" s="125"/>
      <c r="CHX135" s="125"/>
      <c r="CHY135" s="125"/>
      <c r="CHZ135" s="125"/>
      <c r="CIA135" s="125"/>
      <c r="CIB135" s="125"/>
      <c r="CIC135" s="125"/>
      <c r="CID135" s="125"/>
      <c r="CIE135" s="125"/>
      <c r="CIF135" s="125"/>
      <c r="CIG135" s="125"/>
      <c r="CIH135" s="125"/>
      <c r="CII135" s="125"/>
      <c r="CIJ135" s="125"/>
      <c r="CIK135" s="125"/>
      <c r="CIL135" s="125"/>
      <c r="CIM135" s="125"/>
      <c r="CIN135" s="125"/>
      <c r="CIO135" s="125"/>
      <c r="CIP135" s="125"/>
      <c r="CIQ135" s="125"/>
      <c r="CIR135" s="125"/>
      <c r="CIS135" s="125"/>
      <c r="CIT135" s="125"/>
      <c r="CIU135" s="125"/>
      <c r="CIV135" s="125"/>
      <c r="CIW135" s="125"/>
      <c r="CIX135" s="125"/>
      <c r="CIY135" s="125"/>
      <c r="CIZ135" s="125"/>
      <c r="CJA135" s="125"/>
      <c r="CJB135" s="125"/>
      <c r="CJC135" s="125"/>
      <c r="CJD135" s="125"/>
      <c r="CJE135" s="125"/>
      <c r="CJF135" s="125"/>
      <c r="CJG135" s="125"/>
      <c r="CJH135" s="125"/>
      <c r="CJI135" s="125"/>
      <c r="CJJ135" s="125"/>
      <c r="CJK135" s="125"/>
      <c r="CJL135" s="125"/>
      <c r="CJM135" s="125"/>
      <c r="CJN135" s="125"/>
      <c r="CJO135" s="125"/>
      <c r="CJP135" s="125"/>
      <c r="CJQ135" s="125"/>
      <c r="CJR135" s="125"/>
      <c r="CJS135" s="125"/>
      <c r="CJT135" s="125"/>
      <c r="CJU135" s="125"/>
      <c r="CJV135" s="125"/>
      <c r="CJW135" s="125"/>
      <c r="CJX135" s="125"/>
      <c r="CJY135" s="125"/>
      <c r="CJZ135" s="125"/>
      <c r="CKA135" s="125"/>
      <c r="CKB135" s="125"/>
      <c r="CKC135" s="125"/>
      <c r="CKD135" s="125"/>
      <c r="CKE135" s="125"/>
      <c r="CKF135" s="125"/>
      <c r="CKG135" s="125"/>
      <c r="CKH135" s="125"/>
      <c r="CKI135" s="125"/>
      <c r="CKJ135" s="125"/>
      <c r="CKK135" s="125"/>
      <c r="CKL135" s="125"/>
      <c r="CKM135" s="125"/>
      <c r="CKN135" s="125"/>
      <c r="CKO135" s="125"/>
      <c r="CKP135" s="125"/>
      <c r="CKQ135" s="125"/>
      <c r="CKR135" s="125"/>
      <c r="CKS135" s="125"/>
      <c r="CKT135" s="125"/>
      <c r="CKU135" s="125"/>
      <c r="CKV135" s="125"/>
      <c r="CKW135" s="125"/>
      <c r="CKX135" s="125"/>
      <c r="CKY135" s="125"/>
      <c r="CKZ135" s="125"/>
      <c r="CLA135" s="125"/>
      <c r="CLB135" s="125"/>
      <c r="CLC135" s="125"/>
      <c r="CLD135" s="125"/>
      <c r="CLE135" s="125"/>
      <c r="CLF135" s="125"/>
      <c r="CLG135" s="125"/>
      <c r="CLH135" s="125"/>
      <c r="CLI135" s="125"/>
      <c r="CLJ135" s="125"/>
      <c r="CLK135" s="125"/>
      <c r="CLL135" s="125"/>
      <c r="CLM135" s="125"/>
      <c r="CLN135" s="125"/>
      <c r="CLO135" s="125"/>
      <c r="CLP135" s="125"/>
      <c r="CLQ135" s="125"/>
      <c r="CLR135" s="125"/>
      <c r="CLS135" s="125"/>
      <c r="CLT135" s="125"/>
      <c r="CLU135" s="125"/>
      <c r="CLV135" s="125"/>
      <c r="CLW135" s="125"/>
      <c r="CLX135" s="125"/>
      <c r="CLY135" s="125"/>
      <c r="CLZ135" s="125"/>
      <c r="CMA135" s="125"/>
      <c r="CMB135" s="125"/>
      <c r="CMC135" s="125"/>
      <c r="CMD135" s="125"/>
      <c r="CME135" s="125"/>
      <c r="CMF135" s="125"/>
      <c r="CMG135" s="125"/>
      <c r="CMH135" s="125"/>
      <c r="CMI135" s="125"/>
      <c r="CMJ135" s="125"/>
      <c r="CMK135" s="125"/>
      <c r="CML135" s="125"/>
      <c r="CMM135" s="125"/>
      <c r="CMN135" s="125"/>
      <c r="CMO135" s="125"/>
      <c r="CMP135" s="125"/>
      <c r="CMQ135" s="125"/>
      <c r="CMR135" s="125"/>
      <c r="CMS135" s="125"/>
      <c r="CMT135" s="125"/>
      <c r="CMU135" s="125"/>
      <c r="CMV135" s="125"/>
      <c r="CMW135" s="125"/>
      <c r="CMX135" s="125"/>
      <c r="CMY135" s="125"/>
      <c r="CMZ135" s="125"/>
      <c r="CNA135" s="125"/>
      <c r="CNB135" s="125"/>
      <c r="CNC135" s="125"/>
      <c r="CND135" s="125"/>
      <c r="CNE135" s="125"/>
      <c r="CNF135" s="125"/>
      <c r="CNG135" s="125"/>
      <c r="CNH135" s="125"/>
      <c r="CNI135" s="125"/>
      <c r="CNJ135" s="125"/>
      <c r="CNK135" s="125"/>
      <c r="CNL135" s="125"/>
      <c r="CNM135" s="125"/>
      <c r="CNN135" s="125"/>
      <c r="CNO135" s="125"/>
      <c r="CNP135" s="125"/>
      <c r="CNQ135" s="125"/>
      <c r="CNR135" s="125"/>
      <c r="CNS135" s="125"/>
      <c r="CNT135" s="125"/>
      <c r="CNU135" s="125"/>
      <c r="CNV135" s="125"/>
      <c r="CNW135" s="125"/>
      <c r="CNX135" s="125"/>
      <c r="CNY135" s="125"/>
      <c r="CNZ135" s="125"/>
      <c r="COA135" s="125"/>
      <c r="COB135" s="125"/>
      <c r="COC135" s="125"/>
      <c r="COD135" s="125"/>
      <c r="COE135" s="125"/>
      <c r="COF135" s="125"/>
      <c r="COG135" s="125"/>
      <c r="COH135" s="125"/>
      <c r="COI135" s="125"/>
      <c r="COJ135" s="125"/>
      <c r="COK135" s="125"/>
      <c r="COL135" s="125"/>
      <c r="COM135" s="125"/>
      <c r="CON135" s="125"/>
      <c r="COO135" s="125"/>
      <c r="COP135" s="125"/>
      <c r="COQ135" s="125"/>
      <c r="COR135" s="125"/>
      <c r="COS135" s="125"/>
      <c r="COT135" s="125"/>
      <c r="COU135" s="125"/>
      <c r="COV135" s="125"/>
      <c r="COW135" s="125"/>
      <c r="COX135" s="125"/>
      <c r="COY135" s="125"/>
      <c r="COZ135" s="125"/>
      <c r="CPA135" s="125"/>
      <c r="CPB135" s="125"/>
      <c r="CPC135" s="125"/>
      <c r="CPD135" s="125"/>
      <c r="CPE135" s="125"/>
      <c r="CPF135" s="125"/>
      <c r="CPG135" s="125"/>
      <c r="CPH135" s="125"/>
      <c r="CPI135" s="125"/>
      <c r="CPJ135" s="125"/>
      <c r="CPK135" s="125"/>
      <c r="CPL135" s="125"/>
      <c r="CPM135" s="125"/>
      <c r="CPN135" s="125"/>
      <c r="CPO135" s="125"/>
      <c r="CPP135" s="125"/>
      <c r="CPQ135" s="125"/>
      <c r="CPR135" s="125"/>
      <c r="CPS135" s="125"/>
      <c r="CPT135" s="125"/>
      <c r="CPU135" s="125"/>
      <c r="CPV135" s="125"/>
      <c r="CPW135" s="125"/>
      <c r="CPX135" s="125"/>
      <c r="CPY135" s="125"/>
      <c r="CPZ135" s="125"/>
      <c r="CQA135" s="125"/>
      <c r="CQB135" s="125"/>
      <c r="CQC135" s="125"/>
      <c r="CQD135" s="125"/>
      <c r="CQE135" s="125"/>
      <c r="CQF135" s="125"/>
      <c r="CQG135" s="125"/>
      <c r="CQH135" s="125"/>
      <c r="CQI135" s="125"/>
      <c r="CQJ135" s="125"/>
      <c r="CQK135" s="125"/>
      <c r="CQL135" s="125"/>
      <c r="CQM135" s="125"/>
      <c r="CQN135" s="125"/>
      <c r="CQO135" s="125"/>
      <c r="CQP135" s="125"/>
      <c r="CQQ135" s="125"/>
      <c r="CQR135" s="125"/>
      <c r="CQS135" s="125"/>
      <c r="CQT135" s="125"/>
      <c r="CQU135" s="125"/>
      <c r="CQV135" s="125"/>
      <c r="CQW135" s="125"/>
      <c r="CQX135" s="125"/>
      <c r="CQY135" s="125"/>
      <c r="CQZ135" s="125"/>
      <c r="CRA135" s="125"/>
      <c r="CRB135" s="125"/>
      <c r="CRC135" s="125"/>
      <c r="CRD135" s="125"/>
      <c r="CRE135" s="125"/>
      <c r="CRF135" s="125"/>
      <c r="CRG135" s="125"/>
      <c r="CRH135" s="125"/>
      <c r="CRI135" s="125"/>
      <c r="CRJ135" s="125"/>
      <c r="CRK135" s="125"/>
      <c r="CRL135" s="125"/>
      <c r="CRM135" s="125"/>
      <c r="CRN135" s="125"/>
      <c r="CRO135" s="125"/>
      <c r="CRP135" s="125"/>
      <c r="CRQ135" s="125"/>
      <c r="CRR135" s="125"/>
      <c r="CRS135" s="125"/>
      <c r="CRT135" s="125"/>
      <c r="CRU135" s="125"/>
      <c r="CRV135" s="125"/>
      <c r="CRW135" s="125"/>
      <c r="CRX135" s="125"/>
      <c r="CRY135" s="125"/>
      <c r="CRZ135" s="125"/>
      <c r="CSA135" s="125"/>
      <c r="CSB135" s="125"/>
      <c r="CSC135" s="125"/>
      <c r="CSD135" s="125"/>
      <c r="CSE135" s="125"/>
      <c r="CSF135" s="125"/>
      <c r="CSG135" s="125"/>
      <c r="CSH135" s="125"/>
      <c r="CSI135" s="125"/>
      <c r="CSJ135" s="125"/>
      <c r="CSK135" s="125"/>
      <c r="CSL135" s="125"/>
      <c r="CSM135" s="125"/>
      <c r="CSN135" s="125"/>
      <c r="CSO135" s="125"/>
      <c r="CSP135" s="125"/>
      <c r="CSQ135" s="125"/>
      <c r="CSR135" s="125"/>
      <c r="CSS135" s="125"/>
      <c r="CST135" s="125"/>
      <c r="CSU135" s="125"/>
      <c r="CSV135" s="125"/>
      <c r="CSW135" s="125"/>
      <c r="CSX135" s="125"/>
      <c r="CSY135" s="125"/>
      <c r="CSZ135" s="125"/>
      <c r="CTA135" s="125"/>
      <c r="CTB135" s="125"/>
      <c r="CTC135" s="125"/>
      <c r="CTD135" s="125"/>
      <c r="CTE135" s="125"/>
      <c r="CTF135" s="125"/>
      <c r="CTG135" s="125"/>
      <c r="CTH135" s="125"/>
      <c r="CTI135" s="125"/>
      <c r="CTJ135" s="125"/>
      <c r="CTK135" s="125"/>
      <c r="CTL135" s="125"/>
      <c r="CTM135" s="125"/>
      <c r="CTN135" s="125"/>
      <c r="CTO135" s="125"/>
      <c r="CTP135" s="125"/>
      <c r="CTQ135" s="125"/>
      <c r="CTR135" s="125"/>
      <c r="CTS135" s="125"/>
      <c r="CTT135" s="125"/>
      <c r="CTU135" s="125"/>
      <c r="CTV135" s="125"/>
      <c r="CTW135" s="125"/>
      <c r="CTX135" s="125"/>
      <c r="CTY135" s="125"/>
      <c r="CTZ135" s="125"/>
      <c r="CUA135" s="125"/>
      <c r="CUB135" s="125"/>
      <c r="CUC135" s="125"/>
      <c r="CUD135" s="125"/>
      <c r="CUE135" s="125"/>
      <c r="CUF135" s="125"/>
      <c r="CUG135" s="125"/>
      <c r="CUH135" s="125"/>
      <c r="CUI135" s="125"/>
      <c r="CUJ135" s="125"/>
      <c r="CUK135" s="125"/>
      <c r="CUL135" s="125"/>
      <c r="CUM135" s="125"/>
      <c r="CUN135" s="125"/>
      <c r="CUO135" s="125"/>
      <c r="CUP135" s="125"/>
      <c r="CUQ135" s="125"/>
      <c r="CUR135" s="125"/>
      <c r="CUS135" s="125"/>
      <c r="CUT135" s="125"/>
      <c r="CUU135" s="125"/>
      <c r="CUV135" s="125"/>
      <c r="CUW135" s="125"/>
      <c r="CUX135" s="125"/>
      <c r="CUY135" s="125"/>
      <c r="CUZ135" s="125"/>
      <c r="CVA135" s="125"/>
      <c r="CVB135" s="125"/>
      <c r="CVC135" s="125"/>
      <c r="CVD135" s="125"/>
      <c r="CVE135" s="125"/>
      <c r="CVF135" s="125"/>
      <c r="CVG135" s="125"/>
      <c r="CVH135" s="125"/>
      <c r="CVI135" s="125"/>
      <c r="CVJ135" s="125"/>
      <c r="CVK135" s="125"/>
      <c r="CVL135" s="125"/>
      <c r="CVM135" s="125"/>
      <c r="CVN135" s="125"/>
      <c r="CVO135" s="125"/>
      <c r="CVP135" s="125"/>
      <c r="CVQ135" s="125"/>
      <c r="CVR135" s="125"/>
      <c r="CVS135" s="125"/>
      <c r="CVT135" s="125"/>
      <c r="CVU135" s="125"/>
      <c r="CVV135" s="125"/>
      <c r="CVW135" s="125"/>
      <c r="CVX135" s="125"/>
      <c r="CVY135" s="125"/>
      <c r="CVZ135" s="125"/>
      <c r="CWA135" s="125"/>
      <c r="CWB135" s="125"/>
      <c r="CWC135" s="125"/>
      <c r="CWD135" s="125"/>
      <c r="CWE135" s="125"/>
      <c r="CWF135" s="125"/>
      <c r="CWG135" s="125"/>
      <c r="CWH135" s="125"/>
      <c r="CWI135" s="125"/>
      <c r="CWJ135" s="125"/>
      <c r="CWK135" s="125"/>
      <c r="CWL135" s="125"/>
      <c r="CWM135" s="125"/>
      <c r="CWN135" s="125"/>
      <c r="CWO135" s="125"/>
      <c r="CWP135" s="125"/>
      <c r="CWQ135" s="125"/>
      <c r="CWR135" s="125"/>
      <c r="CWS135" s="125"/>
      <c r="CWT135" s="125"/>
      <c r="CWU135" s="125"/>
      <c r="CWV135" s="125"/>
      <c r="CWW135" s="125"/>
      <c r="CWX135" s="125"/>
      <c r="CWY135" s="125"/>
      <c r="CWZ135" s="125"/>
      <c r="CXA135" s="125"/>
      <c r="CXB135" s="125"/>
      <c r="CXC135" s="125"/>
      <c r="CXD135" s="125"/>
      <c r="CXE135" s="125"/>
      <c r="CXF135" s="125"/>
      <c r="CXG135" s="125"/>
      <c r="CXH135" s="125"/>
      <c r="CXI135" s="125"/>
      <c r="CXJ135" s="125"/>
      <c r="CXK135" s="125"/>
      <c r="CXL135" s="125"/>
      <c r="CXM135" s="125"/>
      <c r="CXN135" s="125"/>
      <c r="CXO135" s="125"/>
      <c r="CXP135" s="125"/>
      <c r="CXQ135" s="125"/>
      <c r="CXR135" s="125"/>
      <c r="CXS135" s="125"/>
      <c r="CXT135" s="125"/>
      <c r="CXU135" s="125"/>
      <c r="CXV135" s="125"/>
      <c r="CXW135" s="125"/>
      <c r="CXX135" s="125"/>
      <c r="CXY135" s="125"/>
      <c r="CXZ135" s="125"/>
      <c r="CYA135" s="125"/>
      <c r="CYB135" s="125"/>
      <c r="CYC135" s="125"/>
      <c r="CYD135" s="125"/>
      <c r="CYE135" s="125"/>
      <c r="CYF135" s="125"/>
      <c r="CYG135" s="125"/>
      <c r="CYH135" s="125"/>
      <c r="CYI135" s="125"/>
      <c r="CYJ135" s="125"/>
      <c r="CYK135" s="125"/>
      <c r="CYL135" s="125"/>
      <c r="CYM135" s="125"/>
      <c r="CYN135" s="125"/>
      <c r="CYO135" s="125"/>
      <c r="CYP135" s="125"/>
      <c r="CYQ135" s="125"/>
      <c r="CYR135" s="125"/>
      <c r="CYS135" s="125"/>
      <c r="CYT135" s="125"/>
      <c r="CYU135" s="125"/>
      <c r="CYV135" s="125"/>
      <c r="CYW135" s="125"/>
      <c r="CYX135" s="125"/>
      <c r="CYY135" s="125"/>
      <c r="CYZ135" s="125"/>
      <c r="CZA135" s="125"/>
      <c r="CZB135" s="125"/>
      <c r="CZC135" s="125"/>
      <c r="CZD135" s="125"/>
      <c r="CZE135" s="125"/>
      <c r="CZF135" s="125"/>
      <c r="CZG135" s="125"/>
      <c r="CZH135" s="125"/>
      <c r="CZI135" s="125"/>
      <c r="CZJ135" s="125"/>
      <c r="CZK135" s="125"/>
      <c r="CZL135" s="125"/>
      <c r="CZM135" s="125"/>
      <c r="CZN135" s="125"/>
      <c r="CZO135" s="125"/>
      <c r="CZP135" s="125"/>
      <c r="CZQ135" s="125"/>
      <c r="CZR135" s="125"/>
      <c r="CZS135" s="125"/>
      <c r="CZT135" s="125"/>
      <c r="CZU135" s="125"/>
      <c r="CZV135" s="125"/>
      <c r="CZW135" s="125"/>
      <c r="CZX135" s="125"/>
      <c r="CZY135" s="125"/>
      <c r="CZZ135" s="125"/>
      <c r="DAA135" s="125"/>
      <c r="DAB135" s="125"/>
      <c r="DAC135" s="125"/>
      <c r="DAD135" s="125"/>
      <c r="DAE135" s="125"/>
      <c r="DAF135" s="125"/>
      <c r="DAG135" s="125"/>
      <c r="DAH135" s="125"/>
      <c r="DAI135" s="125"/>
      <c r="DAJ135" s="125"/>
      <c r="DAK135" s="125"/>
      <c r="DAL135" s="125"/>
      <c r="DAM135" s="125"/>
      <c r="DAN135" s="125"/>
      <c r="DAO135" s="125"/>
      <c r="DAP135" s="125"/>
      <c r="DAQ135" s="125"/>
      <c r="DAR135" s="125"/>
      <c r="DAS135" s="125"/>
      <c r="DAT135" s="125"/>
      <c r="DAU135" s="125"/>
      <c r="DAV135" s="125"/>
      <c r="DAW135" s="125"/>
      <c r="DAX135" s="125"/>
      <c r="DAY135" s="125"/>
      <c r="DAZ135" s="125"/>
      <c r="DBA135" s="125"/>
      <c r="DBB135" s="125"/>
      <c r="DBC135" s="125"/>
      <c r="DBD135" s="125"/>
      <c r="DBE135" s="125"/>
      <c r="DBF135" s="125"/>
      <c r="DBG135" s="125"/>
      <c r="DBH135" s="125"/>
      <c r="DBI135" s="125"/>
      <c r="DBJ135" s="125"/>
      <c r="DBK135" s="125"/>
      <c r="DBL135" s="125"/>
      <c r="DBM135" s="125"/>
      <c r="DBN135" s="125"/>
      <c r="DBO135" s="125"/>
      <c r="DBP135" s="125"/>
      <c r="DBQ135" s="125"/>
      <c r="DBR135" s="125"/>
      <c r="DBS135" s="125"/>
      <c r="DBT135" s="125"/>
      <c r="DBU135" s="125"/>
      <c r="DBV135" s="125"/>
      <c r="DBW135" s="125"/>
      <c r="DBX135" s="125"/>
      <c r="DBY135" s="125"/>
      <c r="DBZ135" s="125"/>
      <c r="DCA135" s="125"/>
      <c r="DCB135" s="125"/>
      <c r="DCC135" s="125"/>
      <c r="DCD135" s="125"/>
      <c r="DCE135" s="125"/>
      <c r="DCF135" s="125"/>
      <c r="DCG135" s="125"/>
      <c r="DCH135" s="125"/>
      <c r="DCI135" s="125"/>
      <c r="DCJ135" s="125"/>
      <c r="DCK135" s="125"/>
      <c r="DCL135" s="125"/>
      <c r="DCM135" s="125"/>
      <c r="DCN135" s="125"/>
      <c r="DCO135" s="125"/>
      <c r="DCP135" s="125"/>
      <c r="DCQ135" s="125"/>
      <c r="DCR135" s="125"/>
      <c r="DCS135" s="125"/>
      <c r="DCT135" s="125"/>
      <c r="DCU135" s="125"/>
      <c r="DCV135" s="125"/>
      <c r="DCW135" s="125"/>
      <c r="DCX135" s="125"/>
      <c r="DCY135" s="125"/>
      <c r="DCZ135" s="125"/>
      <c r="DDA135" s="125"/>
      <c r="DDB135" s="125"/>
      <c r="DDC135" s="125"/>
      <c r="DDD135" s="125"/>
      <c r="DDE135" s="125"/>
      <c r="DDF135" s="125"/>
      <c r="DDG135" s="125"/>
      <c r="DDH135" s="125"/>
      <c r="DDI135" s="125"/>
      <c r="DDJ135" s="125"/>
      <c r="DDK135" s="125"/>
      <c r="DDL135" s="125"/>
      <c r="DDM135" s="125"/>
      <c r="DDN135" s="125"/>
      <c r="DDO135" s="125"/>
      <c r="DDP135" s="125"/>
      <c r="DDQ135" s="125"/>
      <c r="DDR135" s="125"/>
      <c r="DDS135" s="125"/>
      <c r="DDT135" s="125"/>
      <c r="DDU135" s="125"/>
      <c r="DDV135" s="125"/>
      <c r="DDW135" s="125"/>
      <c r="DDX135" s="125"/>
      <c r="DDY135" s="125"/>
      <c r="DDZ135" s="125"/>
      <c r="DEA135" s="125"/>
      <c r="DEB135" s="125"/>
      <c r="DEC135" s="125"/>
      <c r="DED135" s="125"/>
      <c r="DEE135" s="125"/>
      <c r="DEF135" s="125"/>
      <c r="DEG135" s="125"/>
      <c r="DEH135" s="125"/>
      <c r="DEI135" s="125"/>
      <c r="DEJ135" s="125"/>
      <c r="DEK135" s="125"/>
      <c r="DEL135" s="125"/>
      <c r="DEM135" s="125"/>
      <c r="DEN135" s="125"/>
      <c r="DEO135" s="125"/>
      <c r="DEP135" s="125"/>
      <c r="DEQ135" s="125"/>
      <c r="DER135" s="125"/>
      <c r="DES135" s="125"/>
      <c r="DET135" s="125"/>
      <c r="DEU135" s="125"/>
      <c r="DEV135" s="125"/>
      <c r="DEW135" s="125"/>
      <c r="DEX135" s="125"/>
      <c r="DEY135" s="125"/>
      <c r="DEZ135" s="125"/>
      <c r="DFA135" s="125"/>
      <c r="DFB135" s="125"/>
      <c r="DFC135" s="125"/>
      <c r="DFD135" s="125"/>
      <c r="DFE135" s="125"/>
      <c r="DFF135" s="125"/>
      <c r="DFG135" s="125"/>
      <c r="DFH135" s="125"/>
      <c r="DFI135" s="125"/>
      <c r="DFJ135" s="125"/>
      <c r="DFK135" s="125"/>
      <c r="DFL135" s="125"/>
      <c r="DFM135" s="125"/>
      <c r="DFN135" s="125"/>
      <c r="DFO135" s="125"/>
      <c r="DFP135" s="125"/>
      <c r="DFQ135" s="125"/>
      <c r="DFR135" s="125"/>
      <c r="DFS135" s="125"/>
      <c r="DFT135" s="125"/>
      <c r="DFU135" s="125"/>
      <c r="DFV135" s="125"/>
      <c r="DFW135" s="125"/>
      <c r="DFX135" s="125"/>
      <c r="DFY135" s="125"/>
      <c r="DFZ135" s="125"/>
      <c r="DGA135" s="125"/>
      <c r="DGB135" s="125"/>
      <c r="DGC135" s="125"/>
      <c r="DGD135" s="125"/>
      <c r="DGE135" s="125"/>
      <c r="DGF135" s="125"/>
      <c r="DGG135" s="125"/>
      <c r="DGH135" s="125"/>
      <c r="DGI135" s="125"/>
      <c r="DGJ135" s="125"/>
      <c r="DGK135" s="125"/>
      <c r="DGL135" s="125"/>
      <c r="DGM135" s="125"/>
      <c r="DGN135" s="125"/>
      <c r="DGO135" s="125"/>
      <c r="DGP135" s="125"/>
      <c r="DGQ135" s="125"/>
      <c r="DGR135" s="125"/>
      <c r="DGS135" s="125"/>
      <c r="DGT135" s="125"/>
      <c r="DGU135" s="125"/>
      <c r="DGV135" s="125"/>
      <c r="DGW135" s="125"/>
      <c r="DGX135" s="125"/>
      <c r="DGY135" s="125"/>
      <c r="DGZ135" s="125"/>
      <c r="DHA135" s="125"/>
      <c r="DHB135" s="125"/>
      <c r="DHC135" s="125"/>
      <c r="DHD135" s="125"/>
      <c r="DHE135" s="125"/>
      <c r="DHF135" s="125"/>
      <c r="DHG135" s="125"/>
      <c r="DHH135" s="125"/>
      <c r="DHI135" s="125"/>
      <c r="DHJ135" s="125"/>
      <c r="DHK135" s="125"/>
      <c r="DHL135" s="125"/>
      <c r="DHM135" s="125"/>
      <c r="DHN135" s="125"/>
      <c r="DHO135" s="125"/>
      <c r="DHP135" s="125"/>
      <c r="DHQ135" s="125"/>
      <c r="DHR135" s="125"/>
      <c r="DHS135" s="125"/>
      <c r="DHT135" s="125"/>
      <c r="DHU135" s="125"/>
      <c r="DHV135" s="125"/>
      <c r="DHW135" s="125"/>
      <c r="DHX135" s="125"/>
      <c r="DHY135" s="125"/>
      <c r="DHZ135" s="125"/>
      <c r="DIA135" s="125"/>
      <c r="DIB135" s="125"/>
      <c r="DIC135" s="125"/>
      <c r="DID135" s="125"/>
      <c r="DIE135" s="125"/>
      <c r="DIF135" s="125"/>
      <c r="DIG135" s="125"/>
      <c r="DIH135" s="125"/>
      <c r="DII135" s="125"/>
      <c r="DIJ135" s="125"/>
      <c r="DIK135" s="125"/>
      <c r="DIL135" s="125"/>
      <c r="DIM135" s="125"/>
      <c r="DIN135" s="125"/>
      <c r="DIO135" s="125"/>
      <c r="DIP135" s="125"/>
      <c r="DIQ135" s="125"/>
      <c r="DIR135" s="125"/>
      <c r="DIS135" s="125"/>
      <c r="DIT135" s="125"/>
      <c r="DIU135" s="125"/>
      <c r="DIV135" s="125"/>
      <c r="DIW135" s="125"/>
      <c r="DIX135" s="125"/>
      <c r="DIY135" s="125"/>
      <c r="DIZ135" s="125"/>
      <c r="DJA135" s="125"/>
      <c r="DJB135" s="125"/>
      <c r="DJC135" s="125"/>
      <c r="DJD135" s="125"/>
      <c r="DJE135" s="125"/>
      <c r="DJF135" s="125"/>
      <c r="DJG135" s="125"/>
      <c r="DJH135" s="125"/>
      <c r="DJI135" s="125"/>
      <c r="DJJ135" s="125"/>
      <c r="DJK135" s="125"/>
      <c r="DJL135" s="125"/>
      <c r="DJM135" s="125"/>
      <c r="DJN135" s="125"/>
      <c r="DJO135" s="125"/>
      <c r="DJP135" s="125"/>
      <c r="DJQ135" s="125"/>
      <c r="DJR135" s="125"/>
      <c r="DJS135" s="125"/>
      <c r="DJT135" s="125"/>
      <c r="DJU135" s="125"/>
      <c r="DJV135" s="125"/>
      <c r="DJW135" s="125"/>
      <c r="DJX135" s="125"/>
      <c r="DJY135" s="125"/>
      <c r="DJZ135" s="125"/>
      <c r="DKA135" s="125"/>
      <c r="DKB135" s="125"/>
      <c r="DKC135" s="125"/>
      <c r="DKD135" s="125"/>
      <c r="DKE135" s="125"/>
      <c r="DKF135" s="125"/>
      <c r="DKG135" s="125"/>
      <c r="DKH135" s="125"/>
      <c r="DKI135" s="125"/>
      <c r="DKJ135" s="125"/>
      <c r="DKK135" s="125"/>
      <c r="DKL135" s="125"/>
      <c r="DKM135" s="125"/>
      <c r="DKN135" s="125"/>
      <c r="DKO135" s="125"/>
      <c r="DKP135" s="125"/>
      <c r="DKQ135" s="125"/>
      <c r="DKR135" s="125"/>
      <c r="DKS135" s="125"/>
      <c r="DKT135" s="125"/>
      <c r="DKU135" s="125"/>
      <c r="DKV135" s="125"/>
      <c r="DKW135" s="125"/>
      <c r="DKX135" s="125"/>
      <c r="DKY135" s="125"/>
      <c r="DKZ135" s="125"/>
      <c r="DLA135" s="125"/>
      <c r="DLB135" s="125"/>
      <c r="DLC135" s="125"/>
      <c r="DLD135" s="125"/>
      <c r="DLE135" s="125"/>
      <c r="DLF135" s="125"/>
      <c r="DLG135" s="125"/>
      <c r="DLH135" s="125"/>
      <c r="DLI135" s="125"/>
      <c r="DLJ135" s="125"/>
      <c r="DLK135" s="125"/>
      <c r="DLL135" s="125"/>
      <c r="DLM135" s="125"/>
      <c r="DLN135" s="125"/>
      <c r="DLO135" s="125"/>
      <c r="DLP135" s="125"/>
      <c r="DLQ135" s="125"/>
      <c r="DLR135" s="125"/>
      <c r="DLS135" s="125"/>
      <c r="DLT135" s="125"/>
      <c r="DLU135" s="125"/>
      <c r="DLV135" s="125"/>
      <c r="DLW135" s="125"/>
      <c r="DLX135" s="125"/>
      <c r="DLY135" s="125"/>
      <c r="DLZ135" s="125"/>
      <c r="DMA135" s="125"/>
      <c r="DMB135" s="125"/>
      <c r="DMC135" s="125"/>
      <c r="DMD135" s="125"/>
      <c r="DME135" s="125"/>
      <c r="DMF135" s="125"/>
      <c r="DMG135" s="125"/>
      <c r="DMH135" s="125"/>
      <c r="DMI135" s="125"/>
      <c r="DMJ135" s="125"/>
      <c r="DMK135" s="125"/>
      <c r="DML135" s="125"/>
      <c r="DMM135" s="125"/>
      <c r="DMN135" s="125"/>
      <c r="DMO135" s="125"/>
      <c r="DMP135" s="125"/>
      <c r="DMQ135" s="125"/>
      <c r="DMR135" s="125"/>
      <c r="DMS135" s="125"/>
      <c r="DMT135" s="125"/>
      <c r="DMU135" s="125"/>
      <c r="DMV135" s="125"/>
      <c r="DMW135" s="125"/>
      <c r="DMX135" s="125"/>
      <c r="DMY135" s="125"/>
      <c r="DMZ135" s="125"/>
      <c r="DNA135" s="125"/>
      <c r="DNB135" s="125"/>
      <c r="DNC135" s="125"/>
      <c r="DND135" s="125"/>
      <c r="DNE135" s="125"/>
      <c r="DNF135" s="125"/>
      <c r="DNG135" s="125"/>
      <c r="DNH135" s="125"/>
      <c r="DNI135" s="125"/>
      <c r="DNJ135" s="125"/>
      <c r="DNK135" s="125"/>
      <c r="DNL135" s="125"/>
      <c r="DNM135" s="125"/>
      <c r="DNN135" s="125"/>
      <c r="DNO135" s="125"/>
      <c r="DNP135" s="125"/>
      <c r="DNQ135" s="125"/>
      <c r="DNR135" s="125"/>
      <c r="DNS135" s="125"/>
      <c r="DNT135" s="125"/>
      <c r="DNU135" s="125"/>
      <c r="DNV135" s="125"/>
      <c r="DNW135" s="125"/>
      <c r="DNX135" s="125"/>
      <c r="DNY135" s="125"/>
      <c r="DNZ135" s="125"/>
      <c r="DOA135" s="125"/>
      <c r="DOB135" s="125"/>
      <c r="DOC135" s="125"/>
      <c r="DOD135" s="125"/>
      <c r="DOE135" s="125"/>
      <c r="DOF135" s="125"/>
      <c r="DOG135" s="125"/>
      <c r="DOH135" s="125"/>
      <c r="DOI135" s="125"/>
      <c r="DOJ135" s="125"/>
      <c r="DOK135" s="125"/>
      <c r="DOL135" s="125"/>
      <c r="DOM135" s="125"/>
      <c r="DON135" s="125"/>
      <c r="DOO135" s="125"/>
      <c r="DOP135" s="125"/>
      <c r="DOQ135" s="125"/>
      <c r="DOR135" s="125"/>
      <c r="DOS135" s="125"/>
      <c r="DOT135" s="125"/>
      <c r="DOU135" s="125"/>
      <c r="DOV135" s="125"/>
      <c r="DOW135" s="125"/>
      <c r="DOX135" s="125"/>
      <c r="DOY135" s="125"/>
      <c r="DOZ135" s="125"/>
      <c r="DPA135" s="125"/>
      <c r="DPB135" s="125"/>
      <c r="DPC135" s="125"/>
      <c r="DPD135" s="125"/>
      <c r="DPE135" s="125"/>
      <c r="DPF135" s="125"/>
      <c r="DPG135" s="125"/>
      <c r="DPH135" s="125"/>
      <c r="DPI135" s="125"/>
      <c r="DPJ135" s="125"/>
      <c r="DPK135" s="125"/>
      <c r="DPL135" s="125"/>
      <c r="DPM135" s="125"/>
      <c r="DPN135" s="125"/>
      <c r="DPO135" s="125"/>
      <c r="DPP135" s="125"/>
      <c r="DPQ135" s="125"/>
      <c r="DPR135" s="125"/>
      <c r="DPS135" s="125"/>
      <c r="DPT135" s="125"/>
      <c r="DPU135" s="125"/>
      <c r="DPV135" s="125"/>
      <c r="DPW135" s="125"/>
      <c r="DPX135" s="125"/>
      <c r="DPY135" s="125"/>
      <c r="DPZ135" s="125"/>
      <c r="DQA135" s="125"/>
      <c r="DQB135" s="125"/>
      <c r="DQC135" s="125"/>
      <c r="DQD135" s="125"/>
      <c r="DQE135" s="125"/>
      <c r="DQF135" s="125"/>
      <c r="DQG135" s="125"/>
      <c r="DQH135" s="125"/>
      <c r="DQI135" s="125"/>
      <c r="DQJ135" s="125"/>
      <c r="DQK135" s="125"/>
      <c r="DQL135" s="125"/>
      <c r="DQM135" s="125"/>
      <c r="DQN135" s="125"/>
      <c r="DQO135" s="125"/>
      <c r="DQP135" s="125"/>
      <c r="DQQ135" s="125"/>
      <c r="DQR135" s="125"/>
      <c r="DQS135" s="125"/>
      <c r="DQT135" s="125"/>
      <c r="DQU135" s="125"/>
      <c r="DQV135" s="125"/>
      <c r="DQW135" s="125"/>
      <c r="DQX135" s="125"/>
      <c r="DQY135" s="125"/>
      <c r="DQZ135" s="125"/>
      <c r="DRA135" s="125"/>
      <c r="DRB135" s="125"/>
      <c r="DRC135" s="125"/>
      <c r="DRD135" s="125"/>
      <c r="DRE135" s="125"/>
      <c r="DRF135" s="125"/>
      <c r="DRG135" s="125"/>
      <c r="DRH135" s="125"/>
      <c r="DRI135" s="125"/>
      <c r="DRJ135" s="125"/>
      <c r="DRK135" s="125"/>
      <c r="DRL135" s="125"/>
      <c r="DRM135" s="125"/>
      <c r="DRN135" s="125"/>
      <c r="DRO135" s="125"/>
      <c r="DRP135" s="125"/>
      <c r="DRQ135" s="125"/>
      <c r="DRR135" s="125"/>
      <c r="DRS135" s="125"/>
      <c r="DRT135" s="125"/>
      <c r="DRU135" s="125"/>
      <c r="DRV135" s="125"/>
      <c r="DRW135" s="125"/>
      <c r="DRX135" s="125"/>
      <c r="DRY135" s="125"/>
      <c r="DRZ135" s="125"/>
      <c r="DSA135" s="125"/>
      <c r="DSB135" s="125"/>
      <c r="DSC135" s="125"/>
      <c r="DSD135" s="125"/>
      <c r="DSE135" s="125"/>
      <c r="DSF135" s="125"/>
      <c r="DSG135" s="125"/>
      <c r="DSH135" s="125"/>
      <c r="DSI135" s="125"/>
      <c r="DSJ135" s="125"/>
      <c r="DSK135" s="125"/>
      <c r="DSL135" s="125"/>
      <c r="DSM135" s="125"/>
      <c r="DSN135" s="125"/>
      <c r="DSO135" s="125"/>
      <c r="DSP135" s="125"/>
      <c r="DSQ135" s="125"/>
      <c r="DSR135" s="125"/>
      <c r="DSS135" s="125"/>
      <c r="DST135" s="125"/>
      <c r="DSU135" s="125"/>
      <c r="DSV135" s="125"/>
      <c r="DSW135" s="125"/>
      <c r="DSX135" s="125"/>
      <c r="DSY135" s="125"/>
      <c r="DSZ135" s="125"/>
      <c r="DTA135" s="125"/>
      <c r="DTB135" s="125"/>
      <c r="DTC135" s="125"/>
      <c r="DTD135" s="125"/>
      <c r="DTE135" s="125"/>
      <c r="DTF135" s="125"/>
      <c r="DTG135" s="125"/>
      <c r="DTH135" s="125"/>
      <c r="DTI135" s="125"/>
      <c r="DTJ135" s="125"/>
      <c r="DTK135" s="125"/>
      <c r="DTL135" s="125"/>
      <c r="DTM135" s="125"/>
      <c r="DTN135" s="125"/>
      <c r="DTO135" s="125"/>
      <c r="DTP135" s="125"/>
      <c r="DTQ135" s="125"/>
      <c r="DTR135" s="125"/>
      <c r="DTS135" s="125"/>
      <c r="DTT135" s="125"/>
      <c r="DTU135" s="125"/>
      <c r="DTV135" s="125"/>
      <c r="DTW135" s="125"/>
      <c r="DTX135" s="125"/>
      <c r="DTY135" s="125"/>
      <c r="DTZ135" s="125"/>
      <c r="DUA135" s="125"/>
      <c r="DUB135" s="125"/>
      <c r="DUC135" s="125"/>
      <c r="DUD135" s="125"/>
      <c r="DUE135" s="125"/>
      <c r="DUF135" s="125"/>
      <c r="DUG135" s="125"/>
      <c r="DUH135" s="125"/>
      <c r="DUI135" s="125"/>
      <c r="DUJ135" s="125"/>
      <c r="DUK135" s="125"/>
      <c r="DUL135" s="125"/>
      <c r="DUM135" s="125"/>
      <c r="DUN135" s="125"/>
      <c r="DUO135" s="125"/>
      <c r="DUP135" s="125"/>
      <c r="DUQ135" s="125"/>
      <c r="DUR135" s="125"/>
      <c r="DUS135" s="125"/>
      <c r="DUT135" s="125"/>
      <c r="DUU135" s="125"/>
      <c r="DUV135" s="125"/>
      <c r="DUW135" s="125"/>
      <c r="DUX135" s="125"/>
      <c r="DUY135" s="125"/>
      <c r="DUZ135" s="125"/>
      <c r="DVA135" s="125"/>
      <c r="DVB135" s="125"/>
      <c r="DVC135" s="125"/>
      <c r="DVD135" s="125"/>
      <c r="DVE135" s="125"/>
      <c r="DVF135" s="125"/>
      <c r="DVG135" s="125"/>
      <c r="DVH135" s="125"/>
      <c r="DVI135" s="125"/>
      <c r="DVJ135" s="125"/>
      <c r="DVK135" s="125"/>
      <c r="DVL135" s="125"/>
      <c r="DVM135" s="125"/>
      <c r="DVN135" s="125"/>
      <c r="DVO135" s="125"/>
      <c r="DVP135" s="125"/>
      <c r="DVQ135" s="125"/>
      <c r="DVR135" s="125"/>
      <c r="DVS135" s="125"/>
      <c r="DVT135" s="125"/>
      <c r="DVU135" s="125"/>
      <c r="DVV135" s="125"/>
      <c r="DVW135" s="125"/>
      <c r="DVX135" s="125"/>
      <c r="DVY135" s="125"/>
      <c r="DVZ135" s="125"/>
      <c r="DWA135" s="125"/>
      <c r="DWB135" s="125"/>
      <c r="DWC135" s="125"/>
      <c r="DWD135" s="125"/>
      <c r="DWE135" s="125"/>
      <c r="DWF135" s="125"/>
      <c r="DWG135" s="125"/>
      <c r="DWH135" s="125"/>
      <c r="DWI135" s="125"/>
      <c r="DWJ135" s="125"/>
      <c r="DWK135" s="125"/>
      <c r="DWL135" s="125"/>
      <c r="DWM135" s="125"/>
      <c r="DWN135" s="125"/>
      <c r="DWO135" s="125"/>
      <c r="DWP135" s="125"/>
      <c r="DWQ135" s="125"/>
      <c r="DWR135" s="125"/>
      <c r="DWS135" s="125"/>
      <c r="DWT135" s="125"/>
      <c r="DWU135" s="125"/>
      <c r="DWV135" s="125"/>
      <c r="DWW135" s="125"/>
      <c r="DWX135" s="125"/>
      <c r="DWY135" s="125"/>
      <c r="DWZ135" s="125"/>
      <c r="DXA135" s="125"/>
      <c r="DXB135" s="125"/>
      <c r="DXC135" s="125"/>
      <c r="DXD135" s="125"/>
      <c r="DXE135" s="125"/>
      <c r="DXF135" s="125"/>
      <c r="DXG135" s="125"/>
      <c r="DXH135" s="125"/>
      <c r="DXI135" s="125"/>
      <c r="DXJ135" s="125"/>
      <c r="DXK135" s="125"/>
      <c r="DXL135" s="125"/>
      <c r="DXM135" s="125"/>
      <c r="DXN135" s="125"/>
      <c r="DXO135" s="125"/>
      <c r="DXP135" s="125"/>
      <c r="DXQ135" s="125"/>
      <c r="DXR135" s="125"/>
      <c r="DXS135" s="125"/>
      <c r="DXT135" s="125"/>
      <c r="DXU135" s="125"/>
      <c r="DXV135" s="125"/>
      <c r="DXW135" s="125"/>
      <c r="DXX135" s="125"/>
      <c r="DXY135" s="125"/>
      <c r="DXZ135" s="125"/>
      <c r="DYA135" s="125"/>
      <c r="DYB135" s="125"/>
      <c r="DYC135" s="125"/>
      <c r="DYD135" s="125"/>
      <c r="DYE135" s="125"/>
      <c r="DYF135" s="125"/>
      <c r="DYG135" s="125"/>
      <c r="DYH135" s="125"/>
      <c r="DYI135" s="125"/>
      <c r="DYJ135" s="125"/>
      <c r="DYK135" s="125"/>
      <c r="DYL135" s="125"/>
      <c r="DYM135" s="125"/>
      <c r="DYN135" s="125"/>
      <c r="DYO135" s="125"/>
      <c r="DYP135" s="125"/>
      <c r="DYQ135" s="125"/>
      <c r="DYR135" s="125"/>
      <c r="DYS135" s="125"/>
      <c r="DYT135" s="125"/>
      <c r="DYU135" s="125"/>
      <c r="DYV135" s="125"/>
      <c r="DYW135" s="125"/>
      <c r="DYX135" s="125"/>
      <c r="DYY135" s="125"/>
      <c r="DYZ135" s="125"/>
      <c r="DZA135" s="125"/>
      <c r="DZB135" s="125"/>
      <c r="DZC135" s="125"/>
      <c r="DZD135" s="125"/>
      <c r="DZE135" s="125"/>
      <c r="DZF135" s="125"/>
      <c r="DZG135" s="125"/>
      <c r="DZH135" s="125"/>
      <c r="DZI135" s="125"/>
      <c r="DZJ135" s="125"/>
      <c r="DZK135" s="125"/>
      <c r="DZL135" s="125"/>
      <c r="DZM135" s="125"/>
      <c r="DZN135" s="125"/>
      <c r="DZO135" s="125"/>
      <c r="DZP135" s="125"/>
      <c r="DZQ135" s="125"/>
      <c r="DZR135" s="125"/>
      <c r="DZS135" s="125"/>
      <c r="DZT135" s="125"/>
      <c r="DZU135" s="125"/>
      <c r="DZV135" s="125"/>
      <c r="DZW135" s="125"/>
      <c r="DZX135" s="125"/>
      <c r="DZY135" s="125"/>
      <c r="DZZ135" s="125"/>
      <c r="EAA135" s="125"/>
      <c r="EAB135" s="125"/>
      <c r="EAC135" s="125"/>
      <c r="EAD135" s="125"/>
      <c r="EAE135" s="125"/>
      <c r="EAF135" s="125"/>
      <c r="EAG135" s="125"/>
      <c r="EAH135" s="125"/>
      <c r="EAI135" s="125"/>
      <c r="EAJ135" s="125"/>
      <c r="EAK135" s="125"/>
      <c r="EAL135" s="125"/>
      <c r="EAM135" s="125"/>
      <c r="EAN135" s="125"/>
      <c r="EAO135" s="125"/>
      <c r="EAP135" s="125"/>
      <c r="EAQ135" s="125"/>
      <c r="EAR135" s="125"/>
      <c r="EAS135" s="125"/>
      <c r="EAT135" s="125"/>
      <c r="EAU135" s="125"/>
      <c r="EAV135" s="125"/>
      <c r="EAW135" s="125"/>
      <c r="EAX135" s="125"/>
      <c r="EAY135" s="125"/>
      <c r="EAZ135" s="125"/>
      <c r="EBA135" s="125"/>
      <c r="EBB135" s="125"/>
      <c r="EBC135" s="125"/>
      <c r="EBD135" s="125"/>
      <c r="EBE135" s="125"/>
      <c r="EBF135" s="125"/>
      <c r="EBG135" s="125"/>
      <c r="EBH135" s="125"/>
      <c r="EBI135" s="125"/>
      <c r="EBJ135" s="125"/>
      <c r="EBK135" s="125"/>
      <c r="EBL135" s="125"/>
      <c r="EBM135" s="125"/>
      <c r="EBN135" s="125"/>
      <c r="EBO135" s="125"/>
      <c r="EBP135" s="125"/>
      <c r="EBQ135" s="125"/>
      <c r="EBR135" s="125"/>
      <c r="EBS135" s="125"/>
      <c r="EBT135" s="125"/>
      <c r="EBU135" s="125"/>
      <c r="EBV135" s="125"/>
      <c r="EBW135" s="125"/>
      <c r="EBX135" s="125"/>
      <c r="EBY135" s="125"/>
      <c r="EBZ135" s="125"/>
      <c r="ECA135" s="125"/>
      <c r="ECB135" s="125"/>
      <c r="ECC135" s="125"/>
      <c r="ECD135" s="125"/>
      <c r="ECE135" s="125"/>
      <c r="ECF135" s="125"/>
      <c r="ECG135" s="125"/>
      <c r="ECH135" s="125"/>
      <c r="ECI135" s="125"/>
      <c r="ECJ135" s="125"/>
      <c r="ECK135" s="125"/>
      <c r="ECL135" s="125"/>
      <c r="ECM135" s="125"/>
      <c r="ECN135" s="125"/>
      <c r="ECO135" s="125"/>
      <c r="ECP135" s="125"/>
      <c r="ECQ135" s="125"/>
      <c r="ECR135" s="125"/>
      <c r="ECS135" s="125"/>
      <c r="ECT135" s="125"/>
      <c r="ECU135" s="125"/>
      <c r="ECV135" s="125"/>
      <c r="ECW135" s="125"/>
      <c r="ECX135" s="125"/>
      <c r="ECY135" s="125"/>
      <c r="ECZ135" s="125"/>
      <c r="EDA135" s="125"/>
      <c r="EDB135" s="125"/>
      <c r="EDC135" s="125"/>
      <c r="EDD135" s="125"/>
      <c r="EDE135" s="125"/>
      <c r="EDF135" s="125"/>
      <c r="EDG135" s="125"/>
      <c r="EDH135" s="125"/>
      <c r="EDI135" s="125"/>
      <c r="EDJ135" s="125"/>
      <c r="EDK135" s="125"/>
      <c r="EDL135" s="125"/>
      <c r="EDM135" s="125"/>
      <c r="EDN135" s="125"/>
      <c r="EDO135" s="125"/>
      <c r="EDP135" s="125"/>
      <c r="EDQ135" s="125"/>
      <c r="EDR135" s="125"/>
      <c r="EDS135" s="125"/>
      <c r="EDT135" s="125"/>
      <c r="EDU135" s="125"/>
      <c r="EDV135" s="125"/>
      <c r="EDW135" s="125"/>
      <c r="EDX135" s="125"/>
      <c r="EDY135" s="125"/>
      <c r="EDZ135" s="125"/>
      <c r="EEA135" s="125"/>
      <c r="EEB135" s="125"/>
      <c r="EEC135" s="125"/>
      <c r="EED135" s="125"/>
      <c r="EEE135" s="125"/>
      <c r="EEF135" s="125"/>
      <c r="EEG135" s="125"/>
      <c r="EEH135" s="125"/>
      <c r="EEI135" s="125"/>
      <c r="EEJ135" s="125"/>
      <c r="EEK135" s="125"/>
      <c r="EEL135" s="125"/>
      <c r="EEM135" s="125"/>
      <c r="EEN135" s="125"/>
      <c r="EEO135" s="125"/>
      <c r="EEP135" s="125"/>
      <c r="EEQ135" s="125"/>
      <c r="EER135" s="125"/>
      <c r="EES135" s="125"/>
      <c r="EET135" s="125"/>
      <c r="EEU135" s="125"/>
      <c r="EEV135" s="125"/>
      <c r="EEW135" s="125"/>
      <c r="EEX135" s="125"/>
      <c r="EEY135" s="125"/>
      <c r="EEZ135" s="125"/>
      <c r="EFA135" s="125"/>
      <c r="EFB135" s="125"/>
      <c r="EFC135" s="125"/>
      <c r="EFD135" s="125"/>
      <c r="EFE135" s="125"/>
      <c r="EFF135" s="125"/>
      <c r="EFG135" s="125"/>
      <c r="EFH135" s="125"/>
      <c r="EFI135" s="125"/>
      <c r="EFJ135" s="125"/>
      <c r="EFK135" s="125"/>
      <c r="EFL135" s="125"/>
      <c r="EFM135" s="125"/>
      <c r="EFN135" s="125"/>
      <c r="EFO135" s="125"/>
      <c r="EFP135" s="125"/>
      <c r="EFQ135" s="125"/>
      <c r="EFR135" s="125"/>
      <c r="EFS135" s="125"/>
      <c r="EFT135" s="125"/>
      <c r="EFU135" s="125"/>
      <c r="EFV135" s="125"/>
      <c r="EFW135" s="125"/>
      <c r="EFX135" s="125"/>
      <c r="EFY135" s="125"/>
      <c r="EFZ135" s="125"/>
      <c r="EGA135" s="125"/>
      <c r="EGB135" s="125"/>
      <c r="EGC135" s="125"/>
      <c r="EGD135" s="125"/>
      <c r="EGE135" s="125"/>
      <c r="EGF135" s="125"/>
      <c r="EGG135" s="125"/>
      <c r="EGH135" s="125"/>
      <c r="EGI135" s="125"/>
      <c r="EGJ135" s="125"/>
      <c r="EGK135" s="125"/>
      <c r="EGL135" s="125"/>
      <c r="EGM135" s="125"/>
      <c r="EGN135" s="125"/>
      <c r="EGO135" s="125"/>
      <c r="EGP135" s="125"/>
      <c r="EGQ135" s="125"/>
      <c r="EGR135" s="125"/>
      <c r="EGS135" s="125"/>
      <c r="EGT135" s="125"/>
      <c r="EGU135" s="125"/>
      <c r="EGV135" s="125"/>
      <c r="EGW135" s="125"/>
      <c r="EGX135" s="125"/>
      <c r="EGY135" s="125"/>
      <c r="EGZ135" s="125"/>
      <c r="EHA135" s="125"/>
      <c r="EHB135" s="125"/>
      <c r="EHC135" s="125"/>
      <c r="EHD135" s="125"/>
      <c r="EHE135" s="125"/>
      <c r="EHF135" s="125"/>
      <c r="EHG135" s="125"/>
      <c r="EHH135" s="125"/>
      <c r="EHI135" s="125"/>
      <c r="EHJ135" s="125"/>
      <c r="EHK135" s="125"/>
      <c r="EHL135" s="125"/>
      <c r="EHM135" s="125"/>
      <c r="EHN135" s="125"/>
      <c r="EHO135" s="125"/>
      <c r="EHP135" s="125"/>
      <c r="EHQ135" s="125"/>
      <c r="EHR135" s="125"/>
      <c r="EHS135" s="125"/>
      <c r="EHT135" s="125"/>
      <c r="EHU135" s="125"/>
      <c r="EHV135" s="125"/>
      <c r="EHW135" s="125"/>
      <c r="EHX135" s="125"/>
      <c r="EHY135" s="125"/>
      <c r="EHZ135" s="125"/>
      <c r="EIA135" s="125"/>
      <c r="EIB135" s="125"/>
      <c r="EIC135" s="125"/>
      <c r="EID135" s="125"/>
      <c r="EIE135" s="125"/>
      <c r="EIF135" s="125"/>
      <c r="EIG135" s="125"/>
      <c r="EIH135" s="125"/>
      <c r="EII135" s="125"/>
      <c r="EIJ135" s="125"/>
      <c r="EIK135" s="125"/>
      <c r="EIL135" s="125"/>
      <c r="EIM135" s="125"/>
      <c r="EIN135" s="125"/>
      <c r="EIO135" s="125"/>
      <c r="EIP135" s="125"/>
      <c r="EIQ135" s="125"/>
      <c r="EIR135" s="125"/>
      <c r="EIS135" s="125"/>
      <c r="EIT135" s="125"/>
      <c r="EIU135" s="125"/>
      <c r="EIV135" s="125"/>
      <c r="EIW135" s="125"/>
      <c r="EIX135" s="125"/>
      <c r="EIY135" s="125"/>
      <c r="EIZ135" s="125"/>
      <c r="EJA135" s="125"/>
      <c r="EJB135" s="125"/>
      <c r="EJC135" s="125"/>
      <c r="EJD135" s="125"/>
      <c r="EJE135" s="125"/>
      <c r="EJF135" s="125"/>
      <c r="EJG135" s="125"/>
      <c r="EJH135" s="125"/>
      <c r="EJI135" s="125"/>
      <c r="EJJ135" s="125"/>
      <c r="EJK135" s="125"/>
      <c r="EJL135" s="125"/>
      <c r="EJM135" s="125"/>
      <c r="EJN135" s="125"/>
      <c r="EJO135" s="125"/>
      <c r="EJP135" s="125"/>
      <c r="EJQ135" s="125"/>
      <c r="EJR135" s="125"/>
      <c r="EJS135" s="125"/>
      <c r="EJT135" s="125"/>
      <c r="EJU135" s="125"/>
      <c r="EJV135" s="125"/>
      <c r="EJW135" s="125"/>
      <c r="EJX135" s="125"/>
      <c r="EJY135" s="125"/>
      <c r="EJZ135" s="125"/>
      <c r="EKA135" s="125"/>
      <c r="EKB135" s="125"/>
      <c r="EKC135" s="125"/>
      <c r="EKD135" s="125"/>
      <c r="EKE135" s="125"/>
      <c r="EKF135" s="125"/>
      <c r="EKG135" s="125"/>
      <c r="EKH135" s="125"/>
      <c r="EKI135" s="125"/>
      <c r="EKJ135" s="125"/>
      <c r="EKK135" s="125"/>
      <c r="EKL135" s="125"/>
      <c r="EKM135" s="125"/>
      <c r="EKN135" s="125"/>
      <c r="EKO135" s="125"/>
      <c r="EKP135" s="125"/>
      <c r="EKQ135" s="125"/>
      <c r="EKR135" s="125"/>
      <c r="EKS135" s="125"/>
      <c r="EKT135" s="125"/>
      <c r="EKU135" s="125"/>
      <c r="EKV135" s="125"/>
      <c r="EKW135" s="125"/>
      <c r="EKX135" s="125"/>
      <c r="EKY135" s="125"/>
      <c r="EKZ135" s="125"/>
      <c r="ELA135" s="125"/>
      <c r="ELB135" s="125"/>
      <c r="ELC135" s="125"/>
      <c r="ELD135" s="125"/>
      <c r="ELE135" s="125"/>
      <c r="ELF135" s="125"/>
      <c r="ELG135" s="125"/>
      <c r="ELH135" s="125"/>
      <c r="ELI135" s="125"/>
      <c r="ELJ135" s="125"/>
      <c r="ELK135" s="125"/>
      <c r="ELL135" s="125"/>
      <c r="ELM135" s="125"/>
      <c r="ELN135" s="125"/>
      <c r="ELO135" s="125"/>
      <c r="ELP135" s="125"/>
      <c r="ELQ135" s="125"/>
      <c r="ELR135" s="125"/>
      <c r="ELS135" s="125"/>
      <c r="ELT135" s="125"/>
      <c r="ELU135" s="125"/>
      <c r="ELV135" s="125"/>
      <c r="ELW135" s="125"/>
      <c r="ELX135" s="125"/>
      <c r="ELY135" s="125"/>
      <c r="ELZ135" s="125"/>
      <c r="EMA135" s="125"/>
      <c r="EMB135" s="125"/>
      <c r="EMC135" s="125"/>
      <c r="EMD135" s="125"/>
      <c r="EME135" s="125"/>
      <c r="EMF135" s="125"/>
      <c r="EMG135" s="125"/>
      <c r="EMH135" s="125"/>
      <c r="EMI135" s="125"/>
      <c r="EMJ135" s="125"/>
      <c r="EMK135" s="125"/>
      <c r="EML135" s="125"/>
      <c r="EMM135" s="125"/>
      <c r="EMN135" s="125"/>
      <c r="EMO135" s="125"/>
      <c r="EMP135" s="125"/>
      <c r="EMQ135" s="125"/>
      <c r="EMR135" s="125"/>
      <c r="EMS135" s="125"/>
      <c r="EMT135" s="125"/>
      <c r="EMU135" s="125"/>
      <c r="EMV135" s="125"/>
      <c r="EMW135" s="125"/>
      <c r="EMX135" s="125"/>
      <c r="EMY135" s="125"/>
      <c r="EMZ135" s="125"/>
      <c r="ENA135" s="125"/>
      <c r="ENB135" s="125"/>
      <c r="ENC135" s="125"/>
      <c r="END135" s="125"/>
      <c r="ENE135" s="125"/>
      <c r="ENF135" s="125"/>
      <c r="ENG135" s="125"/>
      <c r="ENH135" s="125"/>
      <c r="ENI135" s="125"/>
      <c r="ENJ135" s="125"/>
      <c r="ENK135" s="125"/>
      <c r="ENL135" s="125"/>
      <c r="ENM135" s="125"/>
      <c r="ENN135" s="125"/>
      <c r="ENO135" s="125"/>
      <c r="ENP135" s="125"/>
      <c r="ENQ135" s="125"/>
      <c r="ENR135" s="125"/>
      <c r="ENS135" s="125"/>
      <c r="ENT135" s="125"/>
      <c r="ENU135" s="125"/>
      <c r="ENV135" s="125"/>
      <c r="ENW135" s="125"/>
      <c r="ENX135" s="125"/>
      <c r="ENY135" s="125"/>
      <c r="ENZ135" s="125"/>
      <c r="EOA135" s="125"/>
      <c r="EOB135" s="125"/>
      <c r="EOC135" s="125"/>
      <c r="EOD135" s="125"/>
      <c r="EOE135" s="125"/>
      <c r="EOF135" s="125"/>
      <c r="EOG135" s="125"/>
      <c r="EOH135" s="125"/>
      <c r="EOI135" s="125"/>
      <c r="EOJ135" s="125"/>
      <c r="EOK135" s="125"/>
      <c r="EOL135" s="125"/>
      <c r="EOM135" s="125"/>
      <c r="EON135" s="125"/>
      <c r="EOO135" s="125"/>
      <c r="EOP135" s="125"/>
      <c r="EOQ135" s="125"/>
      <c r="EOR135" s="125"/>
      <c r="EOS135" s="125"/>
      <c r="EOT135" s="125"/>
      <c r="EOU135" s="125"/>
      <c r="EOV135" s="125"/>
      <c r="EOW135" s="125"/>
      <c r="EOX135" s="125"/>
      <c r="EOY135" s="125"/>
      <c r="EOZ135" s="125"/>
      <c r="EPA135" s="125"/>
      <c r="EPB135" s="125"/>
      <c r="EPC135" s="125"/>
      <c r="EPD135" s="125"/>
      <c r="EPE135" s="125"/>
      <c r="EPF135" s="125"/>
      <c r="EPG135" s="125"/>
      <c r="EPH135" s="125"/>
      <c r="EPI135" s="125"/>
      <c r="EPJ135" s="125"/>
      <c r="EPK135" s="125"/>
      <c r="EPL135" s="125"/>
      <c r="EPM135" s="125"/>
      <c r="EPN135" s="125"/>
      <c r="EPO135" s="125"/>
      <c r="EPP135" s="125"/>
      <c r="EPQ135" s="125"/>
      <c r="EPR135" s="125"/>
      <c r="EPS135" s="125"/>
      <c r="EPT135" s="125"/>
      <c r="EPU135" s="125"/>
      <c r="EPV135" s="125"/>
      <c r="EPW135" s="125"/>
      <c r="EPX135" s="125"/>
      <c r="EPY135" s="125"/>
      <c r="EPZ135" s="125"/>
      <c r="EQA135" s="125"/>
      <c r="EQB135" s="125"/>
      <c r="EQC135" s="125"/>
      <c r="EQD135" s="125"/>
      <c r="EQE135" s="125"/>
      <c r="EQF135" s="125"/>
      <c r="EQG135" s="125"/>
      <c r="EQH135" s="125"/>
      <c r="EQI135" s="125"/>
      <c r="EQJ135" s="125"/>
      <c r="EQK135" s="125"/>
      <c r="EQL135" s="125"/>
      <c r="EQM135" s="125"/>
      <c r="EQN135" s="125"/>
      <c r="EQO135" s="125"/>
      <c r="EQP135" s="125"/>
      <c r="EQQ135" s="125"/>
      <c r="EQR135" s="125"/>
      <c r="EQS135" s="125"/>
      <c r="EQT135" s="125"/>
      <c r="EQU135" s="125"/>
      <c r="EQV135" s="125"/>
      <c r="EQW135" s="125"/>
      <c r="EQX135" s="125"/>
      <c r="EQY135" s="125"/>
      <c r="EQZ135" s="125"/>
      <c r="ERA135" s="125"/>
      <c r="ERB135" s="125"/>
      <c r="ERC135" s="125"/>
      <c r="ERD135" s="125"/>
      <c r="ERE135" s="125"/>
      <c r="ERF135" s="125"/>
      <c r="ERG135" s="125"/>
      <c r="ERH135" s="125"/>
      <c r="ERI135" s="125"/>
      <c r="ERJ135" s="125"/>
      <c r="ERK135" s="125"/>
      <c r="ERL135" s="125"/>
      <c r="ERM135" s="125"/>
      <c r="ERN135" s="125"/>
      <c r="ERO135" s="125"/>
      <c r="ERP135" s="125"/>
      <c r="ERQ135" s="125"/>
      <c r="ERR135" s="125"/>
      <c r="ERS135" s="125"/>
      <c r="ERT135" s="125"/>
      <c r="ERU135" s="125"/>
      <c r="ERV135" s="125"/>
      <c r="ERW135" s="125"/>
      <c r="ERX135" s="125"/>
      <c r="ERY135" s="125"/>
      <c r="ERZ135" s="125"/>
      <c r="ESA135" s="125"/>
      <c r="ESB135" s="125"/>
      <c r="ESC135" s="125"/>
      <c r="ESD135" s="125"/>
      <c r="ESE135" s="125"/>
      <c r="ESF135" s="125"/>
      <c r="ESG135" s="125"/>
      <c r="ESH135" s="125"/>
      <c r="ESI135" s="125"/>
      <c r="ESJ135" s="125"/>
      <c r="ESK135" s="125"/>
      <c r="ESL135" s="125"/>
      <c r="ESM135" s="125"/>
      <c r="ESN135" s="125"/>
      <c r="ESO135" s="125"/>
      <c r="ESP135" s="125"/>
      <c r="ESQ135" s="125"/>
      <c r="ESR135" s="125"/>
      <c r="ESS135" s="125"/>
      <c r="EST135" s="125"/>
      <c r="ESU135" s="125"/>
      <c r="ESV135" s="125"/>
      <c r="ESW135" s="125"/>
      <c r="ESX135" s="125"/>
      <c r="ESY135" s="125"/>
      <c r="ESZ135" s="125"/>
      <c r="ETA135" s="125"/>
      <c r="ETB135" s="125"/>
      <c r="ETC135" s="125"/>
      <c r="ETD135" s="125"/>
      <c r="ETE135" s="125"/>
      <c r="ETF135" s="125"/>
      <c r="ETG135" s="125"/>
      <c r="ETH135" s="125"/>
      <c r="ETI135" s="125"/>
      <c r="ETJ135" s="125"/>
      <c r="ETK135" s="125"/>
      <c r="ETL135" s="125"/>
      <c r="ETM135" s="125"/>
      <c r="ETN135" s="125"/>
      <c r="ETO135" s="125"/>
      <c r="ETP135" s="125"/>
      <c r="ETQ135" s="125"/>
      <c r="ETR135" s="125"/>
      <c r="ETS135" s="125"/>
      <c r="ETT135" s="125"/>
      <c r="ETU135" s="125"/>
      <c r="ETV135" s="125"/>
      <c r="ETW135" s="125"/>
      <c r="ETX135" s="125"/>
      <c r="ETY135" s="125"/>
      <c r="ETZ135" s="125"/>
      <c r="EUA135" s="125"/>
      <c r="EUB135" s="125"/>
      <c r="EUC135" s="125"/>
      <c r="EUD135" s="125"/>
      <c r="EUE135" s="125"/>
      <c r="EUF135" s="125"/>
      <c r="EUG135" s="125"/>
      <c r="EUH135" s="125"/>
      <c r="EUI135" s="125"/>
      <c r="EUJ135" s="125"/>
      <c r="EUK135" s="125"/>
      <c r="EUL135" s="125"/>
      <c r="EUM135" s="125"/>
      <c r="EUN135" s="125"/>
      <c r="EUO135" s="125"/>
      <c r="EUP135" s="125"/>
      <c r="EUQ135" s="125"/>
      <c r="EUR135" s="125"/>
      <c r="EUS135" s="125"/>
      <c r="EUT135" s="125"/>
      <c r="EUU135" s="125"/>
      <c r="EUV135" s="125"/>
      <c r="EUW135" s="125"/>
      <c r="EUX135" s="125"/>
      <c r="EUY135" s="125"/>
      <c r="EUZ135" s="125"/>
      <c r="EVA135" s="125"/>
      <c r="EVB135" s="125"/>
      <c r="EVC135" s="125"/>
      <c r="EVD135" s="125"/>
      <c r="EVE135" s="125"/>
      <c r="EVF135" s="125"/>
      <c r="EVG135" s="125"/>
      <c r="EVH135" s="125"/>
      <c r="EVI135" s="125"/>
      <c r="EVJ135" s="125"/>
      <c r="EVK135" s="125"/>
      <c r="EVL135" s="125"/>
      <c r="EVM135" s="125"/>
      <c r="EVN135" s="125"/>
      <c r="EVO135" s="125"/>
      <c r="EVP135" s="125"/>
      <c r="EVQ135" s="125"/>
      <c r="EVR135" s="125"/>
      <c r="EVS135" s="125"/>
      <c r="EVT135" s="125"/>
      <c r="EVU135" s="125"/>
      <c r="EVV135" s="125"/>
      <c r="EVW135" s="125"/>
      <c r="EVX135" s="125"/>
      <c r="EVY135" s="125"/>
      <c r="EVZ135" s="125"/>
      <c r="EWA135" s="125"/>
      <c r="EWB135" s="125"/>
      <c r="EWC135" s="125"/>
      <c r="EWD135" s="125"/>
      <c r="EWE135" s="125"/>
      <c r="EWF135" s="125"/>
      <c r="EWG135" s="125"/>
      <c r="EWH135" s="125"/>
      <c r="EWI135" s="125"/>
      <c r="EWJ135" s="125"/>
      <c r="EWK135" s="125"/>
      <c r="EWL135" s="125"/>
      <c r="EWM135" s="125"/>
      <c r="EWN135" s="125"/>
      <c r="EWO135" s="125"/>
      <c r="EWP135" s="125"/>
      <c r="EWQ135" s="125"/>
      <c r="EWR135" s="125"/>
      <c r="EWS135" s="125"/>
      <c r="EWT135" s="125"/>
      <c r="EWU135" s="125"/>
      <c r="EWV135" s="125"/>
      <c r="EWW135" s="125"/>
      <c r="EWX135" s="125"/>
      <c r="EWY135" s="125"/>
      <c r="EWZ135" s="125"/>
      <c r="EXA135" s="125"/>
      <c r="EXB135" s="125"/>
      <c r="EXC135" s="125"/>
      <c r="EXD135" s="125"/>
      <c r="EXE135" s="125"/>
      <c r="EXF135" s="125"/>
      <c r="EXG135" s="125"/>
      <c r="EXH135" s="125"/>
      <c r="EXI135" s="125"/>
      <c r="EXJ135" s="125"/>
      <c r="EXK135" s="125"/>
      <c r="EXL135" s="125"/>
      <c r="EXM135" s="125"/>
      <c r="EXN135" s="125"/>
      <c r="EXO135" s="125"/>
      <c r="EXP135" s="125"/>
      <c r="EXQ135" s="125"/>
      <c r="EXR135" s="125"/>
      <c r="EXS135" s="125"/>
      <c r="EXT135" s="125"/>
      <c r="EXU135" s="125"/>
      <c r="EXV135" s="125"/>
      <c r="EXW135" s="125"/>
      <c r="EXX135" s="125"/>
      <c r="EXY135" s="125"/>
      <c r="EXZ135" s="125"/>
      <c r="EYA135" s="125"/>
      <c r="EYB135" s="125"/>
      <c r="EYC135" s="125"/>
      <c r="EYD135" s="125"/>
      <c r="EYE135" s="125"/>
      <c r="EYF135" s="125"/>
      <c r="EYG135" s="125"/>
      <c r="EYH135" s="125"/>
      <c r="EYI135" s="125"/>
      <c r="EYJ135" s="125"/>
      <c r="EYK135" s="125"/>
      <c r="EYL135" s="125"/>
      <c r="EYM135" s="125"/>
      <c r="EYN135" s="125"/>
      <c r="EYO135" s="125"/>
      <c r="EYP135" s="125"/>
      <c r="EYQ135" s="125"/>
      <c r="EYR135" s="125"/>
      <c r="EYS135" s="125"/>
      <c r="EYT135" s="125"/>
      <c r="EYU135" s="125"/>
      <c r="EYV135" s="125"/>
      <c r="EYW135" s="125"/>
      <c r="EYX135" s="125"/>
      <c r="EYY135" s="125"/>
      <c r="EYZ135" s="125"/>
      <c r="EZA135" s="125"/>
      <c r="EZB135" s="125"/>
      <c r="EZC135" s="125"/>
      <c r="EZD135" s="125"/>
      <c r="EZE135" s="125"/>
      <c r="EZF135" s="125"/>
      <c r="EZG135" s="125"/>
      <c r="EZH135" s="125"/>
      <c r="EZI135" s="125"/>
      <c r="EZJ135" s="125"/>
      <c r="EZK135" s="125"/>
      <c r="EZL135" s="125"/>
      <c r="EZM135" s="125"/>
      <c r="EZN135" s="125"/>
      <c r="EZO135" s="125"/>
      <c r="EZP135" s="125"/>
      <c r="EZQ135" s="125"/>
      <c r="EZR135" s="125"/>
      <c r="EZS135" s="125"/>
      <c r="EZT135" s="125"/>
      <c r="EZU135" s="125"/>
      <c r="EZV135" s="125"/>
      <c r="EZW135" s="125"/>
      <c r="EZX135" s="125"/>
      <c r="EZY135" s="125"/>
      <c r="EZZ135" s="125"/>
      <c r="FAA135" s="125"/>
      <c r="FAB135" s="125"/>
      <c r="FAC135" s="125"/>
      <c r="FAD135" s="125"/>
      <c r="FAE135" s="125"/>
      <c r="FAF135" s="125"/>
      <c r="FAG135" s="125"/>
      <c r="FAH135" s="125"/>
      <c r="FAI135" s="125"/>
      <c r="FAJ135" s="125"/>
      <c r="FAK135" s="125"/>
      <c r="FAL135" s="125"/>
      <c r="FAM135" s="125"/>
      <c r="FAN135" s="125"/>
      <c r="FAO135" s="125"/>
      <c r="FAP135" s="125"/>
      <c r="FAQ135" s="125"/>
      <c r="FAR135" s="125"/>
      <c r="FAS135" s="125"/>
      <c r="FAT135" s="125"/>
      <c r="FAU135" s="125"/>
      <c r="FAV135" s="125"/>
      <c r="FAW135" s="125"/>
      <c r="FAX135" s="125"/>
      <c r="FAY135" s="125"/>
      <c r="FAZ135" s="125"/>
      <c r="FBA135" s="125"/>
      <c r="FBB135" s="125"/>
      <c r="FBC135" s="125"/>
      <c r="FBD135" s="125"/>
      <c r="FBE135" s="125"/>
      <c r="FBF135" s="125"/>
      <c r="FBG135" s="125"/>
      <c r="FBH135" s="125"/>
      <c r="FBI135" s="125"/>
      <c r="FBJ135" s="125"/>
      <c r="FBK135" s="125"/>
      <c r="FBL135" s="125"/>
      <c r="FBM135" s="125"/>
      <c r="FBN135" s="125"/>
      <c r="FBO135" s="125"/>
      <c r="FBP135" s="125"/>
      <c r="FBQ135" s="125"/>
      <c r="FBR135" s="125"/>
      <c r="FBS135" s="125"/>
      <c r="FBT135" s="125"/>
      <c r="FBU135" s="125"/>
      <c r="FBV135" s="125"/>
      <c r="FBW135" s="125"/>
      <c r="FBX135" s="125"/>
      <c r="FBY135" s="125"/>
      <c r="FBZ135" s="125"/>
      <c r="FCA135" s="125"/>
      <c r="FCB135" s="125"/>
      <c r="FCC135" s="125"/>
      <c r="FCD135" s="125"/>
      <c r="FCE135" s="125"/>
      <c r="FCF135" s="125"/>
      <c r="FCG135" s="125"/>
      <c r="FCH135" s="125"/>
      <c r="FCI135" s="125"/>
      <c r="FCJ135" s="125"/>
      <c r="FCK135" s="125"/>
      <c r="FCL135" s="125"/>
      <c r="FCM135" s="125"/>
      <c r="FCN135" s="125"/>
      <c r="FCO135" s="125"/>
      <c r="FCP135" s="125"/>
      <c r="FCQ135" s="125"/>
      <c r="FCR135" s="125"/>
      <c r="FCS135" s="125"/>
      <c r="FCT135" s="125"/>
      <c r="FCU135" s="125"/>
      <c r="FCV135" s="125"/>
      <c r="FCW135" s="125"/>
      <c r="FCX135" s="125"/>
      <c r="FCY135" s="125"/>
      <c r="FCZ135" s="125"/>
      <c r="FDA135" s="125"/>
      <c r="FDB135" s="125"/>
      <c r="FDC135" s="125"/>
      <c r="FDD135" s="125"/>
      <c r="FDE135" s="125"/>
      <c r="FDF135" s="125"/>
      <c r="FDG135" s="125"/>
      <c r="FDH135" s="125"/>
      <c r="FDI135" s="125"/>
      <c r="FDJ135" s="125"/>
      <c r="FDK135" s="125"/>
      <c r="FDL135" s="125"/>
      <c r="FDM135" s="125"/>
      <c r="FDN135" s="125"/>
      <c r="FDO135" s="125"/>
      <c r="FDP135" s="125"/>
      <c r="FDQ135" s="125"/>
      <c r="FDR135" s="125"/>
      <c r="FDS135" s="125"/>
      <c r="FDT135" s="125"/>
      <c r="FDU135" s="125"/>
      <c r="FDV135" s="125"/>
      <c r="FDW135" s="125"/>
      <c r="FDX135" s="125"/>
      <c r="FDY135" s="125"/>
      <c r="FDZ135" s="125"/>
      <c r="FEA135" s="125"/>
      <c r="FEB135" s="125"/>
      <c r="FEC135" s="125"/>
      <c r="FED135" s="125"/>
      <c r="FEE135" s="125"/>
      <c r="FEF135" s="125"/>
      <c r="FEG135" s="125"/>
      <c r="FEH135" s="125"/>
      <c r="FEI135" s="125"/>
      <c r="FEJ135" s="125"/>
      <c r="FEK135" s="125"/>
      <c r="FEL135" s="125"/>
      <c r="FEM135" s="125"/>
      <c r="FEN135" s="125"/>
      <c r="FEO135" s="125"/>
      <c r="FEP135" s="125"/>
      <c r="FEQ135" s="125"/>
      <c r="FER135" s="125"/>
      <c r="FES135" s="125"/>
      <c r="FET135" s="125"/>
      <c r="FEU135" s="125"/>
      <c r="FEV135" s="125"/>
      <c r="FEW135" s="125"/>
      <c r="FEX135" s="125"/>
      <c r="FEY135" s="125"/>
      <c r="FEZ135" s="125"/>
      <c r="FFA135" s="125"/>
      <c r="FFB135" s="125"/>
      <c r="FFC135" s="125"/>
      <c r="FFD135" s="125"/>
      <c r="FFE135" s="125"/>
      <c r="FFF135" s="125"/>
      <c r="FFG135" s="125"/>
      <c r="FFH135" s="125"/>
      <c r="FFI135" s="125"/>
      <c r="FFJ135" s="125"/>
      <c r="FFK135" s="125"/>
      <c r="FFL135" s="125"/>
      <c r="FFM135" s="125"/>
      <c r="FFN135" s="125"/>
      <c r="FFO135" s="125"/>
      <c r="FFP135" s="125"/>
      <c r="FFQ135" s="125"/>
      <c r="FFR135" s="125"/>
      <c r="FFS135" s="125"/>
      <c r="FFT135" s="125"/>
      <c r="FFU135" s="125"/>
      <c r="FFV135" s="125"/>
      <c r="FFW135" s="125"/>
      <c r="FFX135" s="125"/>
      <c r="FFY135" s="125"/>
      <c r="FFZ135" s="125"/>
      <c r="FGA135" s="125"/>
      <c r="FGB135" s="125"/>
      <c r="FGC135" s="125"/>
      <c r="FGD135" s="125"/>
      <c r="FGE135" s="125"/>
      <c r="FGF135" s="125"/>
      <c r="FGG135" s="125"/>
      <c r="FGH135" s="125"/>
      <c r="FGI135" s="125"/>
      <c r="FGJ135" s="125"/>
      <c r="FGK135" s="125"/>
      <c r="FGL135" s="125"/>
      <c r="FGM135" s="125"/>
      <c r="FGN135" s="125"/>
      <c r="FGO135" s="125"/>
      <c r="FGP135" s="125"/>
      <c r="FGQ135" s="125"/>
      <c r="FGR135" s="125"/>
      <c r="FGS135" s="125"/>
      <c r="FGT135" s="125"/>
      <c r="FGU135" s="125"/>
      <c r="FGV135" s="125"/>
      <c r="FGW135" s="125"/>
      <c r="FGX135" s="125"/>
      <c r="FGY135" s="125"/>
      <c r="FGZ135" s="125"/>
      <c r="FHA135" s="125"/>
      <c r="FHB135" s="125"/>
      <c r="FHC135" s="125"/>
      <c r="FHD135" s="125"/>
      <c r="FHE135" s="125"/>
      <c r="FHF135" s="125"/>
      <c r="FHG135" s="125"/>
      <c r="FHH135" s="125"/>
      <c r="FHI135" s="125"/>
      <c r="FHJ135" s="125"/>
      <c r="FHK135" s="125"/>
      <c r="FHL135" s="125"/>
      <c r="FHM135" s="125"/>
      <c r="FHN135" s="125"/>
      <c r="FHO135" s="125"/>
      <c r="FHP135" s="125"/>
      <c r="FHQ135" s="125"/>
      <c r="FHR135" s="125"/>
      <c r="FHS135" s="125"/>
      <c r="FHT135" s="125"/>
      <c r="FHU135" s="125"/>
      <c r="FHV135" s="125"/>
      <c r="FHW135" s="125"/>
      <c r="FHX135" s="125"/>
      <c r="FHY135" s="125"/>
      <c r="FHZ135" s="125"/>
      <c r="FIA135" s="125"/>
      <c r="FIB135" s="125"/>
      <c r="FIC135" s="125"/>
      <c r="FID135" s="125"/>
      <c r="FIE135" s="125"/>
      <c r="FIF135" s="125"/>
      <c r="FIG135" s="125"/>
      <c r="FIH135" s="125"/>
      <c r="FII135" s="125"/>
      <c r="FIJ135" s="125"/>
      <c r="FIK135" s="125"/>
      <c r="FIL135" s="125"/>
      <c r="FIM135" s="125"/>
      <c r="FIN135" s="125"/>
      <c r="FIO135" s="125"/>
      <c r="FIP135" s="125"/>
      <c r="FIQ135" s="125"/>
      <c r="FIR135" s="125"/>
      <c r="FIS135" s="125"/>
      <c r="FIT135" s="125"/>
      <c r="FIU135" s="125"/>
      <c r="FIV135" s="125"/>
      <c r="FIW135" s="125"/>
      <c r="FIX135" s="125"/>
      <c r="FIY135" s="125"/>
      <c r="FIZ135" s="125"/>
      <c r="FJA135" s="125"/>
      <c r="FJB135" s="125"/>
      <c r="FJC135" s="125"/>
      <c r="FJD135" s="125"/>
      <c r="FJE135" s="125"/>
      <c r="FJF135" s="125"/>
      <c r="FJG135" s="125"/>
      <c r="FJH135" s="125"/>
      <c r="FJI135" s="125"/>
      <c r="FJJ135" s="125"/>
      <c r="FJK135" s="125"/>
      <c r="FJL135" s="125"/>
      <c r="FJM135" s="125"/>
      <c r="FJN135" s="125"/>
      <c r="FJO135" s="125"/>
      <c r="FJP135" s="125"/>
      <c r="FJQ135" s="125"/>
      <c r="FJR135" s="125"/>
      <c r="FJS135" s="125"/>
      <c r="FJT135" s="125"/>
      <c r="FJU135" s="125"/>
      <c r="FJV135" s="125"/>
      <c r="FJW135" s="125"/>
      <c r="FJX135" s="125"/>
      <c r="FJY135" s="125"/>
      <c r="FJZ135" s="125"/>
      <c r="FKA135" s="125"/>
      <c r="FKB135" s="125"/>
      <c r="FKC135" s="125"/>
      <c r="FKD135" s="125"/>
      <c r="FKE135" s="125"/>
      <c r="FKF135" s="125"/>
      <c r="FKG135" s="125"/>
      <c r="FKH135" s="125"/>
      <c r="FKI135" s="125"/>
      <c r="FKJ135" s="125"/>
      <c r="FKK135" s="125"/>
      <c r="FKL135" s="125"/>
      <c r="FKM135" s="125"/>
      <c r="FKN135" s="125"/>
      <c r="FKO135" s="125"/>
      <c r="FKP135" s="125"/>
      <c r="FKQ135" s="125"/>
      <c r="FKR135" s="125"/>
      <c r="FKS135" s="125"/>
      <c r="FKT135" s="125"/>
      <c r="FKU135" s="125"/>
      <c r="FKV135" s="125"/>
      <c r="FKW135" s="125"/>
      <c r="FKX135" s="125"/>
      <c r="FKY135" s="125"/>
      <c r="FKZ135" s="125"/>
      <c r="FLA135" s="125"/>
      <c r="FLB135" s="125"/>
      <c r="FLC135" s="125"/>
      <c r="FLD135" s="125"/>
      <c r="FLE135" s="125"/>
      <c r="FLF135" s="125"/>
      <c r="FLG135" s="125"/>
      <c r="FLH135" s="125"/>
      <c r="FLI135" s="125"/>
      <c r="FLJ135" s="125"/>
      <c r="FLK135" s="125"/>
      <c r="FLL135" s="125"/>
      <c r="FLM135" s="125"/>
      <c r="FLN135" s="125"/>
      <c r="FLO135" s="125"/>
      <c r="FLP135" s="125"/>
      <c r="FLQ135" s="125"/>
      <c r="FLR135" s="125"/>
      <c r="FLS135" s="125"/>
      <c r="FLT135" s="125"/>
      <c r="FLU135" s="125"/>
      <c r="FLV135" s="125"/>
      <c r="FLW135" s="125"/>
      <c r="FLX135" s="125"/>
      <c r="FLY135" s="125"/>
      <c r="FLZ135" s="125"/>
      <c r="FMA135" s="125"/>
      <c r="FMB135" s="125"/>
      <c r="FMC135" s="125"/>
      <c r="FMD135" s="125"/>
      <c r="FME135" s="125"/>
      <c r="FMF135" s="125"/>
      <c r="FMG135" s="125"/>
      <c r="FMH135" s="125"/>
      <c r="FMI135" s="125"/>
      <c r="FMJ135" s="125"/>
      <c r="FMK135" s="125"/>
      <c r="FML135" s="125"/>
      <c r="FMM135" s="125"/>
      <c r="FMN135" s="125"/>
      <c r="FMO135" s="125"/>
      <c r="FMP135" s="125"/>
      <c r="FMQ135" s="125"/>
      <c r="FMR135" s="125"/>
      <c r="FMS135" s="125"/>
      <c r="FMT135" s="125"/>
      <c r="FMU135" s="125"/>
      <c r="FMV135" s="125"/>
      <c r="FMW135" s="125"/>
      <c r="FMX135" s="125"/>
      <c r="FMY135" s="125"/>
      <c r="FMZ135" s="125"/>
      <c r="FNA135" s="125"/>
      <c r="FNB135" s="125"/>
      <c r="FNC135" s="125"/>
      <c r="FND135" s="125"/>
      <c r="FNE135" s="125"/>
      <c r="FNF135" s="125"/>
      <c r="FNG135" s="125"/>
      <c r="FNH135" s="125"/>
      <c r="FNI135" s="125"/>
      <c r="FNJ135" s="125"/>
      <c r="FNK135" s="125"/>
      <c r="FNL135" s="125"/>
      <c r="FNM135" s="125"/>
      <c r="FNN135" s="125"/>
      <c r="FNO135" s="125"/>
      <c r="FNP135" s="125"/>
      <c r="FNQ135" s="125"/>
      <c r="FNR135" s="125"/>
      <c r="FNS135" s="125"/>
      <c r="FNT135" s="125"/>
      <c r="FNU135" s="125"/>
      <c r="FNV135" s="125"/>
      <c r="FNW135" s="125"/>
      <c r="FNX135" s="125"/>
      <c r="FNY135" s="125"/>
      <c r="FNZ135" s="125"/>
      <c r="FOA135" s="125"/>
      <c r="FOB135" s="125"/>
      <c r="FOC135" s="125"/>
      <c r="FOD135" s="125"/>
      <c r="FOE135" s="125"/>
      <c r="FOF135" s="125"/>
      <c r="FOG135" s="125"/>
      <c r="FOH135" s="125"/>
      <c r="FOI135" s="125"/>
      <c r="FOJ135" s="125"/>
      <c r="FOK135" s="125"/>
      <c r="FOL135" s="125"/>
      <c r="FOM135" s="125"/>
      <c r="FON135" s="125"/>
      <c r="FOO135" s="125"/>
      <c r="FOP135" s="125"/>
      <c r="FOQ135" s="125"/>
      <c r="FOR135" s="125"/>
      <c r="FOS135" s="125"/>
      <c r="FOT135" s="125"/>
      <c r="FOU135" s="125"/>
      <c r="FOV135" s="125"/>
      <c r="FOW135" s="125"/>
      <c r="FOX135" s="125"/>
      <c r="FOY135" s="125"/>
      <c r="FOZ135" s="125"/>
      <c r="FPA135" s="125"/>
      <c r="FPB135" s="125"/>
      <c r="FPC135" s="125"/>
      <c r="FPD135" s="125"/>
      <c r="FPE135" s="125"/>
      <c r="FPF135" s="125"/>
      <c r="FPG135" s="125"/>
      <c r="FPH135" s="125"/>
      <c r="FPI135" s="125"/>
      <c r="FPJ135" s="125"/>
      <c r="FPK135" s="125"/>
      <c r="FPL135" s="125"/>
      <c r="FPM135" s="125"/>
      <c r="FPN135" s="125"/>
      <c r="FPO135" s="125"/>
      <c r="FPP135" s="125"/>
      <c r="FPQ135" s="125"/>
      <c r="FPR135" s="125"/>
      <c r="FPS135" s="125"/>
      <c r="FPT135" s="125"/>
      <c r="FPU135" s="125"/>
      <c r="FPV135" s="125"/>
      <c r="FPW135" s="125"/>
      <c r="FPX135" s="125"/>
      <c r="FPY135" s="125"/>
      <c r="FPZ135" s="125"/>
      <c r="FQA135" s="125"/>
      <c r="FQB135" s="125"/>
      <c r="FQC135" s="125"/>
      <c r="FQD135" s="125"/>
      <c r="FQE135" s="125"/>
      <c r="FQF135" s="125"/>
      <c r="FQG135" s="125"/>
      <c r="FQH135" s="125"/>
      <c r="FQI135" s="125"/>
      <c r="FQJ135" s="125"/>
      <c r="FQK135" s="125"/>
      <c r="FQL135" s="125"/>
      <c r="FQM135" s="125"/>
      <c r="FQN135" s="125"/>
      <c r="FQO135" s="125"/>
      <c r="FQP135" s="125"/>
      <c r="FQQ135" s="125"/>
      <c r="FQR135" s="125"/>
      <c r="FQS135" s="125"/>
      <c r="FQT135" s="125"/>
      <c r="FQU135" s="125"/>
      <c r="FQV135" s="125"/>
      <c r="FQW135" s="125"/>
      <c r="FQX135" s="125"/>
      <c r="FQY135" s="125"/>
      <c r="FQZ135" s="125"/>
      <c r="FRA135" s="125"/>
      <c r="FRB135" s="125"/>
      <c r="FRC135" s="125"/>
      <c r="FRD135" s="125"/>
      <c r="FRE135" s="125"/>
      <c r="FRF135" s="125"/>
      <c r="FRG135" s="125"/>
      <c r="FRH135" s="125"/>
      <c r="FRI135" s="125"/>
      <c r="FRJ135" s="125"/>
      <c r="FRK135" s="125"/>
      <c r="FRL135" s="125"/>
      <c r="FRM135" s="125"/>
      <c r="FRN135" s="125"/>
      <c r="FRO135" s="125"/>
      <c r="FRP135" s="125"/>
      <c r="FRQ135" s="125"/>
      <c r="FRR135" s="125"/>
      <c r="FRS135" s="125"/>
      <c r="FRT135" s="125"/>
      <c r="FRU135" s="125"/>
      <c r="FRV135" s="125"/>
      <c r="FRW135" s="125"/>
      <c r="FRX135" s="125"/>
      <c r="FRY135" s="125"/>
      <c r="FRZ135" s="125"/>
      <c r="FSA135" s="125"/>
      <c r="FSB135" s="125"/>
      <c r="FSC135" s="125"/>
      <c r="FSD135" s="125"/>
      <c r="FSE135" s="125"/>
      <c r="FSF135" s="125"/>
      <c r="FSG135" s="125"/>
      <c r="FSH135" s="125"/>
      <c r="FSI135" s="125"/>
      <c r="FSJ135" s="125"/>
      <c r="FSK135" s="125"/>
      <c r="FSL135" s="125"/>
      <c r="FSM135" s="125"/>
      <c r="FSN135" s="125"/>
      <c r="FSO135" s="125"/>
      <c r="FSP135" s="125"/>
      <c r="FSQ135" s="125"/>
      <c r="FSR135" s="125"/>
      <c r="FSS135" s="125"/>
      <c r="FST135" s="125"/>
      <c r="FSU135" s="125"/>
      <c r="FSV135" s="125"/>
      <c r="FSW135" s="125"/>
      <c r="FSX135" s="125"/>
      <c r="FSY135" s="125"/>
      <c r="FSZ135" s="125"/>
      <c r="FTA135" s="125"/>
      <c r="FTB135" s="125"/>
      <c r="FTC135" s="125"/>
      <c r="FTD135" s="125"/>
      <c r="FTE135" s="125"/>
      <c r="FTF135" s="125"/>
      <c r="FTG135" s="125"/>
      <c r="FTH135" s="125"/>
      <c r="FTI135" s="125"/>
      <c r="FTJ135" s="125"/>
      <c r="FTK135" s="125"/>
      <c r="FTL135" s="125"/>
      <c r="FTM135" s="125"/>
      <c r="FTN135" s="125"/>
      <c r="FTO135" s="125"/>
      <c r="FTP135" s="125"/>
      <c r="FTQ135" s="125"/>
      <c r="FTR135" s="125"/>
      <c r="FTS135" s="125"/>
      <c r="FTT135" s="125"/>
      <c r="FTU135" s="125"/>
      <c r="FTV135" s="125"/>
      <c r="FTW135" s="125"/>
      <c r="FTX135" s="125"/>
      <c r="FTY135" s="125"/>
      <c r="FTZ135" s="125"/>
      <c r="FUA135" s="125"/>
      <c r="FUB135" s="125"/>
      <c r="FUC135" s="125"/>
      <c r="FUD135" s="125"/>
      <c r="FUE135" s="125"/>
      <c r="FUF135" s="125"/>
      <c r="FUG135" s="125"/>
      <c r="FUH135" s="125"/>
      <c r="FUI135" s="125"/>
      <c r="FUJ135" s="125"/>
      <c r="FUK135" s="125"/>
      <c r="FUL135" s="125"/>
      <c r="FUM135" s="125"/>
      <c r="FUN135" s="125"/>
      <c r="FUO135" s="125"/>
      <c r="FUP135" s="125"/>
      <c r="FUQ135" s="125"/>
      <c r="FUR135" s="125"/>
      <c r="FUS135" s="125"/>
      <c r="FUT135" s="125"/>
      <c r="FUU135" s="125"/>
      <c r="FUV135" s="125"/>
      <c r="FUW135" s="125"/>
      <c r="FUX135" s="125"/>
      <c r="FUY135" s="125"/>
      <c r="FUZ135" s="125"/>
      <c r="FVA135" s="125"/>
      <c r="FVB135" s="125"/>
      <c r="FVC135" s="125"/>
      <c r="FVD135" s="125"/>
      <c r="FVE135" s="125"/>
      <c r="FVF135" s="125"/>
      <c r="FVG135" s="125"/>
      <c r="FVH135" s="125"/>
      <c r="FVI135" s="125"/>
      <c r="FVJ135" s="125"/>
      <c r="FVK135" s="125"/>
      <c r="FVL135" s="125"/>
      <c r="FVM135" s="125"/>
      <c r="FVN135" s="125"/>
      <c r="FVO135" s="125"/>
      <c r="FVP135" s="125"/>
      <c r="FVQ135" s="125"/>
      <c r="FVR135" s="125"/>
      <c r="FVS135" s="125"/>
      <c r="FVT135" s="125"/>
      <c r="FVU135" s="125"/>
      <c r="FVV135" s="125"/>
      <c r="FVW135" s="125"/>
      <c r="FVX135" s="125"/>
      <c r="FVY135" s="125"/>
      <c r="FVZ135" s="125"/>
      <c r="FWA135" s="125"/>
      <c r="FWB135" s="125"/>
      <c r="FWC135" s="125"/>
      <c r="FWD135" s="125"/>
      <c r="FWE135" s="125"/>
      <c r="FWF135" s="125"/>
      <c r="FWG135" s="125"/>
      <c r="FWH135" s="125"/>
      <c r="FWI135" s="125"/>
      <c r="FWJ135" s="125"/>
      <c r="FWK135" s="125"/>
      <c r="FWL135" s="125"/>
      <c r="FWM135" s="125"/>
      <c r="FWN135" s="125"/>
      <c r="FWO135" s="125"/>
      <c r="FWP135" s="125"/>
      <c r="FWQ135" s="125"/>
      <c r="FWR135" s="125"/>
      <c r="FWS135" s="125"/>
      <c r="FWT135" s="125"/>
      <c r="FWU135" s="125"/>
      <c r="FWV135" s="125"/>
      <c r="FWW135" s="125"/>
      <c r="FWX135" s="125"/>
      <c r="FWY135" s="125"/>
      <c r="FWZ135" s="125"/>
      <c r="FXA135" s="125"/>
      <c r="FXB135" s="125"/>
      <c r="FXC135" s="125"/>
      <c r="FXD135" s="125"/>
      <c r="FXE135" s="125"/>
      <c r="FXF135" s="125"/>
      <c r="FXG135" s="125"/>
      <c r="FXH135" s="125"/>
      <c r="FXI135" s="125"/>
      <c r="FXJ135" s="125"/>
      <c r="FXK135" s="125"/>
      <c r="FXL135" s="125"/>
      <c r="FXM135" s="125"/>
      <c r="FXN135" s="125"/>
      <c r="FXO135" s="125"/>
      <c r="FXP135" s="125"/>
      <c r="FXQ135" s="125"/>
      <c r="FXR135" s="125"/>
      <c r="FXS135" s="125"/>
      <c r="FXT135" s="125"/>
      <c r="FXU135" s="125"/>
      <c r="FXV135" s="125"/>
      <c r="FXW135" s="125"/>
      <c r="FXX135" s="125"/>
      <c r="FXY135" s="125"/>
      <c r="FXZ135" s="125"/>
      <c r="FYA135" s="125"/>
      <c r="FYB135" s="125"/>
      <c r="FYC135" s="125"/>
      <c r="FYD135" s="125"/>
      <c r="FYE135" s="125"/>
      <c r="FYF135" s="125"/>
      <c r="FYG135" s="125"/>
      <c r="FYH135" s="125"/>
      <c r="FYI135" s="125"/>
      <c r="FYJ135" s="125"/>
      <c r="FYK135" s="125"/>
      <c r="FYL135" s="125"/>
      <c r="FYM135" s="125"/>
      <c r="FYN135" s="125"/>
      <c r="FYO135" s="125"/>
      <c r="FYP135" s="125"/>
      <c r="FYQ135" s="125"/>
      <c r="FYR135" s="125"/>
      <c r="FYS135" s="125"/>
      <c r="FYT135" s="125"/>
      <c r="FYU135" s="125"/>
      <c r="FYV135" s="125"/>
      <c r="FYW135" s="125"/>
      <c r="FYX135" s="125"/>
      <c r="FYY135" s="125"/>
      <c r="FYZ135" s="125"/>
      <c r="FZA135" s="125"/>
      <c r="FZB135" s="125"/>
      <c r="FZC135" s="125"/>
      <c r="FZD135" s="125"/>
      <c r="FZE135" s="125"/>
      <c r="FZF135" s="125"/>
      <c r="FZG135" s="125"/>
      <c r="FZH135" s="125"/>
      <c r="FZI135" s="125"/>
      <c r="FZJ135" s="125"/>
      <c r="FZK135" s="125"/>
      <c r="FZL135" s="125"/>
      <c r="FZM135" s="125"/>
      <c r="FZN135" s="125"/>
      <c r="FZO135" s="125"/>
      <c r="FZP135" s="125"/>
      <c r="FZQ135" s="125"/>
      <c r="FZR135" s="125"/>
      <c r="FZS135" s="125"/>
      <c r="FZT135" s="125"/>
      <c r="FZU135" s="125"/>
      <c r="FZV135" s="125"/>
      <c r="FZW135" s="125"/>
      <c r="FZX135" s="125"/>
      <c r="FZY135" s="125"/>
      <c r="FZZ135" s="125"/>
      <c r="GAA135" s="125"/>
      <c r="GAB135" s="125"/>
      <c r="GAC135" s="125"/>
      <c r="GAD135" s="125"/>
      <c r="GAE135" s="125"/>
      <c r="GAF135" s="125"/>
      <c r="GAG135" s="125"/>
      <c r="GAH135" s="125"/>
      <c r="GAI135" s="125"/>
      <c r="GAJ135" s="125"/>
      <c r="GAK135" s="125"/>
      <c r="GAL135" s="125"/>
      <c r="GAM135" s="125"/>
      <c r="GAN135" s="125"/>
      <c r="GAO135" s="125"/>
      <c r="GAP135" s="125"/>
      <c r="GAQ135" s="125"/>
      <c r="GAR135" s="125"/>
      <c r="GAS135" s="125"/>
      <c r="GAT135" s="125"/>
      <c r="GAU135" s="125"/>
      <c r="GAV135" s="125"/>
      <c r="GAW135" s="125"/>
      <c r="GAX135" s="125"/>
      <c r="GAY135" s="125"/>
      <c r="GAZ135" s="125"/>
      <c r="GBA135" s="125"/>
      <c r="GBB135" s="125"/>
      <c r="GBC135" s="125"/>
      <c r="GBD135" s="125"/>
      <c r="GBE135" s="125"/>
      <c r="GBF135" s="125"/>
      <c r="GBG135" s="125"/>
      <c r="GBH135" s="125"/>
      <c r="GBI135" s="125"/>
      <c r="GBJ135" s="125"/>
      <c r="GBK135" s="125"/>
      <c r="GBL135" s="125"/>
      <c r="GBM135" s="125"/>
      <c r="GBN135" s="125"/>
      <c r="GBO135" s="125"/>
      <c r="GBP135" s="125"/>
      <c r="GBQ135" s="125"/>
      <c r="GBR135" s="125"/>
      <c r="GBS135" s="125"/>
      <c r="GBT135" s="125"/>
      <c r="GBU135" s="125"/>
      <c r="GBV135" s="125"/>
      <c r="GBW135" s="125"/>
      <c r="GBX135" s="125"/>
      <c r="GBY135" s="125"/>
      <c r="GBZ135" s="125"/>
      <c r="GCA135" s="125"/>
      <c r="GCB135" s="125"/>
      <c r="GCC135" s="125"/>
      <c r="GCD135" s="125"/>
      <c r="GCE135" s="125"/>
      <c r="GCF135" s="125"/>
      <c r="GCG135" s="125"/>
      <c r="GCH135" s="125"/>
      <c r="GCI135" s="125"/>
      <c r="GCJ135" s="125"/>
      <c r="GCK135" s="125"/>
      <c r="GCL135" s="125"/>
      <c r="GCM135" s="125"/>
      <c r="GCN135" s="125"/>
      <c r="GCO135" s="125"/>
      <c r="GCP135" s="125"/>
      <c r="GCQ135" s="125"/>
      <c r="GCR135" s="125"/>
      <c r="GCS135" s="125"/>
      <c r="GCT135" s="125"/>
      <c r="GCU135" s="125"/>
      <c r="GCV135" s="125"/>
      <c r="GCW135" s="125"/>
      <c r="GCX135" s="125"/>
      <c r="GCY135" s="125"/>
      <c r="GCZ135" s="125"/>
      <c r="GDA135" s="125"/>
      <c r="GDB135" s="125"/>
      <c r="GDC135" s="125"/>
      <c r="GDD135" s="125"/>
      <c r="GDE135" s="125"/>
      <c r="GDF135" s="125"/>
      <c r="GDG135" s="125"/>
      <c r="GDH135" s="125"/>
      <c r="GDI135" s="125"/>
      <c r="GDJ135" s="125"/>
      <c r="GDK135" s="125"/>
      <c r="GDL135" s="125"/>
      <c r="GDM135" s="125"/>
      <c r="GDN135" s="125"/>
      <c r="GDO135" s="125"/>
      <c r="GDP135" s="125"/>
      <c r="GDQ135" s="125"/>
      <c r="GDR135" s="125"/>
      <c r="GDS135" s="125"/>
      <c r="GDT135" s="125"/>
      <c r="GDU135" s="125"/>
      <c r="GDV135" s="125"/>
      <c r="GDW135" s="125"/>
      <c r="GDX135" s="125"/>
      <c r="GDY135" s="125"/>
      <c r="GDZ135" s="125"/>
      <c r="GEA135" s="125"/>
      <c r="GEB135" s="125"/>
      <c r="GEC135" s="125"/>
      <c r="GED135" s="125"/>
      <c r="GEE135" s="125"/>
      <c r="GEF135" s="125"/>
      <c r="GEG135" s="125"/>
      <c r="GEH135" s="125"/>
      <c r="GEI135" s="125"/>
      <c r="GEJ135" s="125"/>
      <c r="GEK135" s="125"/>
      <c r="GEL135" s="125"/>
      <c r="GEM135" s="125"/>
      <c r="GEN135" s="125"/>
      <c r="GEO135" s="125"/>
      <c r="GEP135" s="125"/>
      <c r="GEQ135" s="125"/>
      <c r="GER135" s="125"/>
      <c r="GES135" s="125"/>
      <c r="GET135" s="125"/>
      <c r="GEU135" s="125"/>
      <c r="GEV135" s="125"/>
      <c r="GEW135" s="125"/>
      <c r="GEX135" s="125"/>
      <c r="GEY135" s="125"/>
      <c r="GEZ135" s="125"/>
      <c r="GFA135" s="125"/>
      <c r="GFB135" s="125"/>
      <c r="GFC135" s="125"/>
      <c r="GFD135" s="125"/>
      <c r="GFE135" s="125"/>
      <c r="GFF135" s="125"/>
      <c r="GFG135" s="125"/>
      <c r="GFH135" s="125"/>
      <c r="GFI135" s="125"/>
      <c r="GFJ135" s="125"/>
      <c r="GFK135" s="125"/>
      <c r="GFL135" s="125"/>
      <c r="GFM135" s="125"/>
      <c r="GFN135" s="125"/>
      <c r="GFO135" s="125"/>
      <c r="GFP135" s="125"/>
      <c r="GFQ135" s="125"/>
      <c r="GFR135" s="125"/>
      <c r="GFS135" s="125"/>
      <c r="GFT135" s="125"/>
      <c r="GFU135" s="125"/>
      <c r="GFV135" s="125"/>
      <c r="GFW135" s="125"/>
      <c r="GFX135" s="125"/>
      <c r="GFY135" s="125"/>
      <c r="GFZ135" s="125"/>
      <c r="GGA135" s="125"/>
      <c r="GGB135" s="125"/>
      <c r="GGC135" s="125"/>
      <c r="GGD135" s="125"/>
      <c r="GGE135" s="125"/>
      <c r="GGF135" s="125"/>
      <c r="GGG135" s="125"/>
      <c r="GGH135" s="125"/>
      <c r="GGI135" s="125"/>
      <c r="GGJ135" s="125"/>
      <c r="GGK135" s="125"/>
      <c r="GGL135" s="125"/>
      <c r="GGM135" s="125"/>
      <c r="GGN135" s="125"/>
      <c r="GGO135" s="125"/>
      <c r="GGP135" s="125"/>
      <c r="GGQ135" s="125"/>
      <c r="GGR135" s="125"/>
      <c r="GGS135" s="125"/>
      <c r="GGT135" s="125"/>
      <c r="GGU135" s="125"/>
      <c r="GGV135" s="125"/>
      <c r="GGW135" s="125"/>
      <c r="GGX135" s="125"/>
      <c r="GGY135" s="125"/>
      <c r="GGZ135" s="125"/>
      <c r="GHA135" s="125"/>
      <c r="GHB135" s="125"/>
      <c r="GHC135" s="125"/>
      <c r="GHD135" s="125"/>
      <c r="GHE135" s="125"/>
      <c r="GHF135" s="125"/>
      <c r="GHG135" s="125"/>
      <c r="GHH135" s="125"/>
      <c r="GHI135" s="125"/>
      <c r="GHJ135" s="125"/>
      <c r="GHK135" s="125"/>
      <c r="GHL135" s="125"/>
      <c r="GHM135" s="125"/>
      <c r="GHN135" s="125"/>
      <c r="GHO135" s="125"/>
      <c r="GHP135" s="125"/>
      <c r="GHQ135" s="125"/>
      <c r="GHR135" s="125"/>
      <c r="GHS135" s="125"/>
      <c r="GHT135" s="125"/>
      <c r="GHU135" s="125"/>
      <c r="GHV135" s="125"/>
      <c r="GHW135" s="125"/>
      <c r="GHX135" s="125"/>
      <c r="GHY135" s="125"/>
      <c r="GHZ135" s="125"/>
      <c r="GIA135" s="125"/>
      <c r="GIB135" s="125"/>
      <c r="GIC135" s="125"/>
      <c r="GID135" s="125"/>
      <c r="GIE135" s="125"/>
      <c r="GIF135" s="125"/>
      <c r="GIG135" s="125"/>
      <c r="GIH135" s="125"/>
      <c r="GII135" s="125"/>
      <c r="GIJ135" s="125"/>
      <c r="GIK135" s="125"/>
      <c r="GIL135" s="125"/>
      <c r="GIM135" s="125"/>
      <c r="GIN135" s="125"/>
      <c r="GIO135" s="125"/>
      <c r="GIP135" s="125"/>
      <c r="GIQ135" s="125"/>
      <c r="GIR135" s="125"/>
      <c r="GIS135" s="125"/>
      <c r="GIT135" s="125"/>
      <c r="GIU135" s="125"/>
      <c r="GIV135" s="125"/>
      <c r="GIW135" s="125"/>
      <c r="GIX135" s="125"/>
      <c r="GIY135" s="125"/>
      <c r="GIZ135" s="125"/>
      <c r="GJA135" s="125"/>
      <c r="GJB135" s="125"/>
      <c r="GJC135" s="125"/>
      <c r="GJD135" s="125"/>
      <c r="GJE135" s="125"/>
      <c r="GJF135" s="125"/>
      <c r="GJG135" s="125"/>
      <c r="GJH135" s="125"/>
      <c r="GJI135" s="125"/>
      <c r="GJJ135" s="125"/>
      <c r="GJK135" s="125"/>
      <c r="GJL135" s="125"/>
      <c r="GJM135" s="125"/>
      <c r="GJN135" s="125"/>
      <c r="GJO135" s="125"/>
      <c r="GJP135" s="125"/>
      <c r="GJQ135" s="125"/>
      <c r="GJR135" s="125"/>
      <c r="GJS135" s="125"/>
      <c r="GJT135" s="125"/>
      <c r="GJU135" s="125"/>
      <c r="GJV135" s="125"/>
      <c r="GJW135" s="125"/>
      <c r="GJX135" s="125"/>
      <c r="GJY135" s="125"/>
      <c r="GJZ135" s="125"/>
      <c r="GKA135" s="125"/>
      <c r="GKB135" s="125"/>
      <c r="GKC135" s="125"/>
      <c r="GKD135" s="125"/>
      <c r="GKE135" s="125"/>
      <c r="GKF135" s="125"/>
      <c r="GKG135" s="125"/>
      <c r="GKH135" s="125"/>
      <c r="GKI135" s="125"/>
      <c r="GKJ135" s="125"/>
      <c r="GKK135" s="125"/>
      <c r="GKL135" s="125"/>
      <c r="GKM135" s="125"/>
      <c r="GKN135" s="125"/>
      <c r="GKO135" s="125"/>
      <c r="GKP135" s="125"/>
      <c r="GKQ135" s="125"/>
      <c r="GKR135" s="125"/>
      <c r="GKS135" s="125"/>
      <c r="GKT135" s="125"/>
      <c r="GKU135" s="125"/>
      <c r="GKV135" s="125"/>
      <c r="GKW135" s="125"/>
      <c r="GKX135" s="125"/>
      <c r="GKY135" s="125"/>
      <c r="GKZ135" s="125"/>
      <c r="GLA135" s="125"/>
      <c r="GLB135" s="125"/>
      <c r="GLC135" s="125"/>
      <c r="GLD135" s="125"/>
      <c r="GLE135" s="125"/>
      <c r="GLF135" s="125"/>
      <c r="GLG135" s="125"/>
      <c r="GLH135" s="125"/>
      <c r="GLI135" s="125"/>
      <c r="GLJ135" s="125"/>
      <c r="GLK135" s="125"/>
      <c r="GLL135" s="125"/>
      <c r="GLM135" s="125"/>
      <c r="GLN135" s="125"/>
      <c r="GLO135" s="125"/>
      <c r="GLP135" s="125"/>
      <c r="GLQ135" s="125"/>
      <c r="GLR135" s="125"/>
      <c r="GLS135" s="125"/>
      <c r="GLT135" s="125"/>
      <c r="GLU135" s="125"/>
      <c r="GLV135" s="125"/>
      <c r="GLW135" s="125"/>
      <c r="GLX135" s="125"/>
      <c r="GLY135" s="125"/>
      <c r="GLZ135" s="125"/>
      <c r="GMA135" s="125"/>
      <c r="GMB135" s="125"/>
      <c r="GMC135" s="125"/>
      <c r="GMD135" s="125"/>
      <c r="GME135" s="125"/>
      <c r="GMF135" s="125"/>
      <c r="GMG135" s="125"/>
      <c r="GMH135" s="125"/>
      <c r="GMI135" s="125"/>
      <c r="GMJ135" s="125"/>
      <c r="GMK135" s="125"/>
      <c r="GML135" s="125"/>
      <c r="GMM135" s="125"/>
      <c r="GMN135" s="125"/>
      <c r="GMO135" s="125"/>
      <c r="GMP135" s="125"/>
      <c r="GMQ135" s="125"/>
      <c r="GMR135" s="125"/>
      <c r="GMS135" s="125"/>
      <c r="GMT135" s="125"/>
      <c r="GMU135" s="125"/>
      <c r="GMV135" s="125"/>
      <c r="GMW135" s="125"/>
      <c r="GMX135" s="125"/>
      <c r="GMY135" s="125"/>
      <c r="GMZ135" s="125"/>
      <c r="GNA135" s="125"/>
      <c r="GNB135" s="125"/>
      <c r="GNC135" s="125"/>
      <c r="GND135" s="125"/>
      <c r="GNE135" s="125"/>
      <c r="GNF135" s="125"/>
      <c r="GNG135" s="125"/>
      <c r="GNH135" s="125"/>
      <c r="GNI135" s="125"/>
      <c r="GNJ135" s="125"/>
      <c r="GNK135" s="125"/>
      <c r="GNL135" s="125"/>
      <c r="GNM135" s="125"/>
      <c r="GNN135" s="125"/>
      <c r="GNO135" s="125"/>
      <c r="GNP135" s="125"/>
      <c r="GNQ135" s="125"/>
      <c r="GNR135" s="125"/>
      <c r="GNS135" s="125"/>
      <c r="GNT135" s="125"/>
      <c r="GNU135" s="125"/>
      <c r="GNV135" s="125"/>
      <c r="GNW135" s="125"/>
      <c r="GNX135" s="125"/>
      <c r="GNY135" s="125"/>
      <c r="GNZ135" s="125"/>
      <c r="GOA135" s="125"/>
      <c r="GOB135" s="125"/>
      <c r="GOC135" s="125"/>
      <c r="GOD135" s="125"/>
      <c r="GOE135" s="125"/>
      <c r="GOF135" s="125"/>
      <c r="GOG135" s="125"/>
      <c r="GOH135" s="125"/>
      <c r="GOI135" s="125"/>
      <c r="GOJ135" s="125"/>
      <c r="GOK135" s="125"/>
      <c r="GOL135" s="125"/>
      <c r="GOM135" s="125"/>
      <c r="GON135" s="125"/>
      <c r="GOO135" s="125"/>
      <c r="GOP135" s="125"/>
      <c r="GOQ135" s="125"/>
      <c r="GOR135" s="125"/>
      <c r="GOS135" s="125"/>
      <c r="GOT135" s="125"/>
      <c r="GOU135" s="125"/>
      <c r="GOV135" s="125"/>
      <c r="GOW135" s="125"/>
      <c r="GOX135" s="125"/>
      <c r="GOY135" s="125"/>
      <c r="GOZ135" s="125"/>
      <c r="GPA135" s="125"/>
      <c r="GPB135" s="125"/>
      <c r="GPC135" s="125"/>
      <c r="GPD135" s="125"/>
      <c r="GPE135" s="125"/>
      <c r="GPF135" s="125"/>
      <c r="GPG135" s="125"/>
      <c r="GPH135" s="125"/>
      <c r="GPI135" s="125"/>
      <c r="GPJ135" s="125"/>
      <c r="GPK135" s="125"/>
      <c r="GPL135" s="125"/>
      <c r="GPM135" s="125"/>
      <c r="GPN135" s="125"/>
      <c r="GPO135" s="125"/>
      <c r="GPP135" s="125"/>
      <c r="GPQ135" s="125"/>
      <c r="GPR135" s="125"/>
      <c r="GPS135" s="125"/>
      <c r="GPT135" s="125"/>
      <c r="GPU135" s="125"/>
      <c r="GPV135" s="125"/>
      <c r="GPW135" s="125"/>
      <c r="GPX135" s="125"/>
      <c r="GPY135" s="125"/>
      <c r="GPZ135" s="125"/>
      <c r="GQA135" s="125"/>
      <c r="GQB135" s="125"/>
      <c r="GQC135" s="125"/>
      <c r="GQD135" s="125"/>
      <c r="GQE135" s="125"/>
      <c r="GQF135" s="125"/>
      <c r="GQG135" s="125"/>
      <c r="GQH135" s="125"/>
      <c r="GQI135" s="125"/>
      <c r="GQJ135" s="125"/>
      <c r="GQK135" s="125"/>
      <c r="GQL135" s="125"/>
      <c r="GQM135" s="125"/>
      <c r="GQN135" s="125"/>
      <c r="GQO135" s="125"/>
      <c r="GQP135" s="125"/>
      <c r="GQQ135" s="125"/>
      <c r="GQR135" s="125"/>
      <c r="GQS135" s="125"/>
      <c r="GQT135" s="125"/>
      <c r="GQU135" s="125"/>
      <c r="GQV135" s="125"/>
      <c r="GQW135" s="125"/>
      <c r="GQX135" s="125"/>
      <c r="GQY135" s="125"/>
      <c r="GQZ135" s="125"/>
      <c r="GRA135" s="125"/>
      <c r="GRB135" s="125"/>
      <c r="GRC135" s="125"/>
      <c r="GRD135" s="125"/>
      <c r="GRE135" s="125"/>
      <c r="GRF135" s="125"/>
      <c r="GRG135" s="125"/>
      <c r="GRH135" s="125"/>
      <c r="GRI135" s="125"/>
      <c r="GRJ135" s="125"/>
      <c r="GRK135" s="125"/>
      <c r="GRL135" s="125"/>
      <c r="GRM135" s="125"/>
      <c r="GRN135" s="125"/>
      <c r="GRO135" s="125"/>
      <c r="GRP135" s="125"/>
      <c r="GRQ135" s="125"/>
      <c r="GRR135" s="125"/>
      <c r="GRS135" s="125"/>
      <c r="GRT135" s="125"/>
      <c r="GRU135" s="125"/>
      <c r="GRV135" s="125"/>
      <c r="GRW135" s="125"/>
      <c r="GRX135" s="125"/>
      <c r="GRY135" s="125"/>
      <c r="GRZ135" s="125"/>
      <c r="GSA135" s="125"/>
      <c r="GSB135" s="125"/>
      <c r="GSC135" s="125"/>
      <c r="GSD135" s="125"/>
      <c r="GSE135" s="125"/>
      <c r="GSF135" s="125"/>
      <c r="GSG135" s="125"/>
      <c r="GSH135" s="125"/>
      <c r="GSI135" s="125"/>
      <c r="GSJ135" s="125"/>
      <c r="GSK135" s="125"/>
      <c r="GSL135" s="125"/>
      <c r="GSM135" s="125"/>
      <c r="GSN135" s="125"/>
      <c r="GSO135" s="125"/>
      <c r="GSP135" s="125"/>
      <c r="GSQ135" s="125"/>
      <c r="GSR135" s="125"/>
      <c r="GSS135" s="125"/>
      <c r="GST135" s="125"/>
      <c r="GSU135" s="125"/>
      <c r="GSV135" s="125"/>
      <c r="GSW135" s="125"/>
      <c r="GSX135" s="125"/>
      <c r="GSY135" s="125"/>
      <c r="GSZ135" s="125"/>
      <c r="GTA135" s="125"/>
      <c r="GTB135" s="125"/>
      <c r="GTC135" s="125"/>
      <c r="GTD135" s="125"/>
      <c r="GTE135" s="125"/>
      <c r="GTF135" s="125"/>
      <c r="GTG135" s="125"/>
      <c r="GTH135" s="125"/>
      <c r="GTI135" s="125"/>
      <c r="GTJ135" s="125"/>
      <c r="GTK135" s="125"/>
      <c r="GTL135" s="125"/>
      <c r="GTM135" s="125"/>
      <c r="GTN135" s="125"/>
      <c r="GTO135" s="125"/>
      <c r="GTP135" s="125"/>
      <c r="GTQ135" s="125"/>
      <c r="GTR135" s="125"/>
      <c r="GTS135" s="125"/>
      <c r="GTT135" s="125"/>
      <c r="GTU135" s="125"/>
      <c r="GTV135" s="125"/>
      <c r="GTW135" s="125"/>
      <c r="GTX135" s="125"/>
      <c r="GTY135" s="125"/>
      <c r="GTZ135" s="125"/>
      <c r="GUA135" s="125"/>
      <c r="GUB135" s="125"/>
      <c r="GUC135" s="125"/>
      <c r="GUD135" s="125"/>
      <c r="GUE135" s="125"/>
      <c r="GUF135" s="125"/>
      <c r="GUG135" s="125"/>
      <c r="GUH135" s="125"/>
      <c r="GUI135" s="125"/>
      <c r="GUJ135" s="125"/>
      <c r="GUK135" s="125"/>
      <c r="GUL135" s="125"/>
      <c r="GUM135" s="125"/>
      <c r="GUN135" s="125"/>
      <c r="GUO135" s="125"/>
      <c r="GUP135" s="125"/>
      <c r="GUQ135" s="125"/>
      <c r="GUR135" s="125"/>
      <c r="GUS135" s="125"/>
      <c r="GUT135" s="125"/>
      <c r="GUU135" s="125"/>
      <c r="GUV135" s="125"/>
      <c r="GUW135" s="125"/>
      <c r="GUX135" s="125"/>
      <c r="GUY135" s="125"/>
      <c r="GUZ135" s="125"/>
      <c r="GVA135" s="125"/>
      <c r="GVB135" s="125"/>
      <c r="GVC135" s="125"/>
      <c r="GVD135" s="125"/>
      <c r="GVE135" s="125"/>
      <c r="GVF135" s="125"/>
      <c r="GVG135" s="125"/>
      <c r="GVH135" s="125"/>
      <c r="GVI135" s="125"/>
      <c r="GVJ135" s="125"/>
      <c r="GVK135" s="125"/>
      <c r="GVL135" s="125"/>
      <c r="GVM135" s="125"/>
      <c r="GVN135" s="125"/>
      <c r="GVO135" s="125"/>
      <c r="GVP135" s="125"/>
      <c r="GVQ135" s="125"/>
      <c r="GVR135" s="125"/>
      <c r="GVS135" s="125"/>
      <c r="GVT135" s="125"/>
      <c r="GVU135" s="125"/>
      <c r="GVV135" s="125"/>
      <c r="GVW135" s="125"/>
      <c r="GVX135" s="125"/>
      <c r="GVY135" s="125"/>
      <c r="GVZ135" s="125"/>
      <c r="GWA135" s="125"/>
      <c r="GWB135" s="125"/>
      <c r="GWC135" s="125"/>
      <c r="GWD135" s="125"/>
      <c r="GWE135" s="125"/>
      <c r="GWF135" s="125"/>
      <c r="GWG135" s="125"/>
      <c r="GWH135" s="125"/>
      <c r="GWI135" s="125"/>
      <c r="GWJ135" s="125"/>
      <c r="GWK135" s="125"/>
      <c r="GWL135" s="125"/>
      <c r="GWM135" s="125"/>
      <c r="GWN135" s="125"/>
      <c r="GWO135" s="125"/>
      <c r="GWP135" s="125"/>
      <c r="GWQ135" s="125"/>
      <c r="GWR135" s="125"/>
      <c r="GWS135" s="125"/>
      <c r="GWT135" s="125"/>
      <c r="GWU135" s="125"/>
      <c r="GWV135" s="125"/>
      <c r="GWW135" s="125"/>
      <c r="GWX135" s="125"/>
      <c r="GWY135" s="125"/>
      <c r="GWZ135" s="125"/>
      <c r="GXA135" s="125"/>
      <c r="GXB135" s="125"/>
      <c r="GXC135" s="125"/>
      <c r="GXD135" s="125"/>
      <c r="GXE135" s="125"/>
      <c r="GXF135" s="125"/>
      <c r="GXG135" s="125"/>
      <c r="GXH135" s="125"/>
      <c r="GXI135" s="125"/>
      <c r="GXJ135" s="125"/>
      <c r="GXK135" s="125"/>
      <c r="GXL135" s="125"/>
      <c r="GXM135" s="125"/>
      <c r="GXN135" s="125"/>
      <c r="GXO135" s="125"/>
      <c r="GXP135" s="125"/>
      <c r="GXQ135" s="125"/>
      <c r="GXR135" s="125"/>
      <c r="GXS135" s="125"/>
      <c r="GXT135" s="125"/>
      <c r="GXU135" s="125"/>
      <c r="GXV135" s="125"/>
      <c r="GXW135" s="125"/>
      <c r="GXX135" s="125"/>
      <c r="GXY135" s="125"/>
      <c r="GXZ135" s="125"/>
      <c r="GYA135" s="125"/>
      <c r="GYB135" s="125"/>
      <c r="GYC135" s="125"/>
      <c r="GYD135" s="125"/>
      <c r="GYE135" s="125"/>
      <c r="GYF135" s="125"/>
      <c r="GYG135" s="125"/>
      <c r="GYH135" s="125"/>
      <c r="GYI135" s="125"/>
      <c r="GYJ135" s="125"/>
      <c r="GYK135" s="125"/>
      <c r="GYL135" s="125"/>
      <c r="GYM135" s="125"/>
      <c r="GYN135" s="125"/>
      <c r="GYO135" s="125"/>
      <c r="GYP135" s="125"/>
      <c r="GYQ135" s="125"/>
      <c r="GYR135" s="125"/>
      <c r="GYS135" s="125"/>
      <c r="GYT135" s="125"/>
      <c r="GYU135" s="125"/>
      <c r="GYV135" s="125"/>
      <c r="GYW135" s="125"/>
      <c r="GYX135" s="125"/>
      <c r="GYY135" s="125"/>
      <c r="GYZ135" s="125"/>
      <c r="GZA135" s="125"/>
      <c r="GZB135" s="125"/>
      <c r="GZC135" s="125"/>
      <c r="GZD135" s="125"/>
      <c r="GZE135" s="125"/>
      <c r="GZF135" s="125"/>
      <c r="GZG135" s="125"/>
      <c r="GZH135" s="125"/>
      <c r="GZI135" s="125"/>
      <c r="GZJ135" s="125"/>
      <c r="GZK135" s="125"/>
      <c r="GZL135" s="125"/>
      <c r="GZM135" s="125"/>
      <c r="GZN135" s="125"/>
      <c r="GZO135" s="125"/>
      <c r="GZP135" s="125"/>
      <c r="GZQ135" s="125"/>
      <c r="GZR135" s="125"/>
      <c r="GZS135" s="125"/>
      <c r="GZT135" s="125"/>
      <c r="GZU135" s="125"/>
      <c r="GZV135" s="125"/>
      <c r="GZW135" s="125"/>
      <c r="GZX135" s="125"/>
      <c r="GZY135" s="125"/>
      <c r="GZZ135" s="125"/>
      <c r="HAA135" s="125"/>
      <c r="HAB135" s="125"/>
      <c r="HAC135" s="125"/>
      <c r="HAD135" s="125"/>
      <c r="HAE135" s="125"/>
      <c r="HAF135" s="125"/>
      <c r="HAG135" s="125"/>
      <c r="HAH135" s="125"/>
      <c r="HAI135" s="125"/>
      <c r="HAJ135" s="125"/>
      <c r="HAK135" s="125"/>
      <c r="HAL135" s="125"/>
      <c r="HAM135" s="125"/>
      <c r="HAN135" s="125"/>
      <c r="HAO135" s="125"/>
      <c r="HAP135" s="125"/>
      <c r="HAQ135" s="125"/>
      <c r="HAR135" s="125"/>
      <c r="HAS135" s="125"/>
      <c r="HAT135" s="125"/>
      <c r="HAU135" s="125"/>
      <c r="HAV135" s="125"/>
      <c r="HAW135" s="125"/>
      <c r="HAX135" s="125"/>
      <c r="HAY135" s="125"/>
      <c r="HAZ135" s="125"/>
      <c r="HBA135" s="125"/>
      <c r="HBB135" s="125"/>
      <c r="HBC135" s="125"/>
      <c r="HBD135" s="125"/>
      <c r="HBE135" s="125"/>
      <c r="HBF135" s="125"/>
      <c r="HBG135" s="125"/>
      <c r="HBH135" s="125"/>
      <c r="HBI135" s="125"/>
      <c r="HBJ135" s="125"/>
      <c r="HBK135" s="125"/>
      <c r="HBL135" s="125"/>
      <c r="HBM135" s="125"/>
      <c r="HBN135" s="125"/>
      <c r="HBO135" s="125"/>
      <c r="HBP135" s="125"/>
      <c r="HBQ135" s="125"/>
      <c r="HBR135" s="125"/>
      <c r="HBS135" s="125"/>
      <c r="HBT135" s="125"/>
      <c r="HBU135" s="125"/>
      <c r="HBV135" s="125"/>
      <c r="HBW135" s="125"/>
      <c r="HBX135" s="125"/>
      <c r="HBY135" s="125"/>
      <c r="HBZ135" s="125"/>
      <c r="HCA135" s="125"/>
      <c r="HCB135" s="125"/>
      <c r="HCC135" s="125"/>
      <c r="HCD135" s="125"/>
      <c r="HCE135" s="125"/>
      <c r="HCF135" s="125"/>
      <c r="HCG135" s="125"/>
      <c r="HCH135" s="125"/>
      <c r="HCI135" s="125"/>
      <c r="HCJ135" s="125"/>
      <c r="HCK135" s="125"/>
      <c r="HCL135" s="125"/>
      <c r="HCM135" s="125"/>
      <c r="HCN135" s="125"/>
      <c r="HCO135" s="125"/>
      <c r="HCP135" s="125"/>
      <c r="HCQ135" s="125"/>
      <c r="HCR135" s="125"/>
      <c r="HCS135" s="125"/>
      <c r="HCT135" s="125"/>
      <c r="HCU135" s="125"/>
      <c r="HCV135" s="125"/>
      <c r="HCW135" s="125"/>
      <c r="HCX135" s="125"/>
      <c r="HCY135" s="125"/>
      <c r="HCZ135" s="125"/>
      <c r="HDA135" s="125"/>
      <c r="HDB135" s="125"/>
      <c r="HDC135" s="125"/>
      <c r="HDD135" s="125"/>
      <c r="HDE135" s="125"/>
      <c r="HDF135" s="125"/>
      <c r="HDG135" s="125"/>
      <c r="HDH135" s="125"/>
      <c r="HDI135" s="125"/>
      <c r="HDJ135" s="125"/>
      <c r="HDK135" s="125"/>
      <c r="HDL135" s="125"/>
      <c r="HDM135" s="125"/>
      <c r="HDN135" s="125"/>
      <c r="HDO135" s="125"/>
      <c r="HDP135" s="125"/>
      <c r="HDQ135" s="125"/>
      <c r="HDR135" s="125"/>
      <c r="HDS135" s="125"/>
      <c r="HDT135" s="125"/>
      <c r="HDU135" s="125"/>
      <c r="HDV135" s="125"/>
      <c r="HDW135" s="125"/>
      <c r="HDX135" s="125"/>
      <c r="HDY135" s="125"/>
      <c r="HDZ135" s="125"/>
      <c r="HEA135" s="125"/>
      <c r="HEB135" s="125"/>
      <c r="HEC135" s="125"/>
      <c r="HED135" s="125"/>
      <c r="HEE135" s="125"/>
      <c r="HEF135" s="125"/>
      <c r="HEG135" s="125"/>
      <c r="HEH135" s="125"/>
      <c r="HEI135" s="125"/>
      <c r="HEJ135" s="125"/>
      <c r="HEK135" s="125"/>
      <c r="HEL135" s="125"/>
      <c r="HEM135" s="125"/>
      <c r="HEN135" s="125"/>
      <c r="HEO135" s="125"/>
      <c r="HEP135" s="125"/>
      <c r="HEQ135" s="125"/>
      <c r="HER135" s="125"/>
      <c r="HES135" s="125"/>
      <c r="HET135" s="125"/>
      <c r="HEU135" s="125"/>
      <c r="HEV135" s="125"/>
      <c r="HEW135" s="125"/>
      <c r="HEX135" s="125"/>
      <c r="HEY135" s="125"/>
      <c r="HEZ135" s="125"/>
      <c r="HFA135" s="125"/>
      <c r="HFB135" s="125"/>
      <c r="HFC135" s="125"/>
      <c r="HFD135" s="125"/>
      <c r="HFE135" s="125"/>
      <c r="HFF135" s="125"/>
      <c r="HFG135" s="125"/>
      <c r="HFH135" s="125"/>
      <c r="HFI135" s="125"/>
      <c r="HFJ135" s="125"/>
      <c r="HFK135" s="125"/>
      <c r="HFL135" s="125"/>
      <c r="HFM135" s="125"/>
      <c r="HFN135" s="125"/>
      <c r="HFO135" s="125"/>
      <c r="HFP135" s="125"/>
      <c r="HFQ135" s="125"/>
      <c r="HFR135" s="125"/>
      <c r="HFS135" s="125"/>
      <c r="HFT135" s="125"/>
      <c r="HFU135" s="125"/>
      <c r="HFV135" s="125"/>
      <c r="HFW135" s="125"/>
      <c r="HFX135" s="125"/>
      <c r="HFY135" s="125"/>
      <c r="HFZ135" s="125"/>
      <c r="HGA135" s="125"/>
      <c r="HGB135" s="125"/>
      <c r="HGC135" s="125"/>
      <c r="HGD135" s="125"/>
      <c r="HGE135" s="125"/>
      <c r="HGF135" s="125"/>
      <c r="HGG135" s="125"/>
      <c r="HGH135" s="125"/>
      <c r="HGI135" s="125"/>
      <c r="HGJ135" s="125"/>
      <c r="HGK135" s="125"/>
      <c r="HGL135" s="125"/>
      <c r="HGM135" s="125"/>
      <c r="HGN135" s="125"/>
      <c r="HGO135" s="125"/>
      <c r="HGP135" s="125"/>
      <c r="HGQ135" s="125"/>
      <c r="HGR135" s="125"/>
      <c r="HGS135" s="125"/>
      <c r="HGT135" s="125"/>
      <c r="HGU135" s="125"/>
      <c r="HGV135" s="125"/>
      <c r="HGW135" s="125"/>
      <c r="HGX135" s="125"/>
      <c r="HGY135" s="125"/>
      <c r="HGZ135" s="125"/>
      <c r="HHA135" s="125"/>
      <c r="HHB135" s="125"/>
      <c r="HHC135" s="125"/>
      <c r="HHD135" s="125"/>
      <c r="HHE135" s="125"/>
      <c r="HHF135" s="125"/>
      <c r="HHG135" s="125"/>
      <c r="HHH135" s="125"/>
      <c r="HHI135" s="125"/>
      <c r="HHJ135" s="125"/>
      <c r="HHK135" s="125"/>
      <c r="HHL135" s="125"/>
      <c r="HHM135" s="125"/>
      <c r="HHN135" s="125"/>
      <c r="HHO135" s="125"/>
      <c r="HHP135" s="125"/>
      <c r="HHQ135" s="125"/>
      <c r="HHR135" s="125"/>
      <c r="HHS135" s="125"/>
      <c r="HHT135" s="125"/>
      <c r="HHU135" s="125"/>
      <c r="HHV135" s="125"/>
      <c r="HHW135" s="125"/>
      <c r="HHX135" s="125"/>
      <c r="HHY135" s="125"/>
      <c r="HHZ135" s="125"/>
      <c r="HIA135" s="125"/>
      <c r="HIB135" s="125"/>
      <c r="HIC135" s="125"/>
      <c r="HID135" s="125"/>
      <c r="HIE135" s="125"/>
      <c r="HIF135" s="125"/>
      <c r="HIG135" s="125"/>
      <c r="HIH135" s="125"/>
      <c r="HII135" s="125"/>
      <c r="HIJ135" s="125"/>
      <c r="HIK135" s="125"/>
      <c r="HIL135" s="125"/>
      <c r="HIM135" s="125"/>
      <c r="HIN135" s="125"/>
      <c r="HIO135" s="125"/>
      <c r="HIP135" s="125"/>
      <c r="HIQ135" s="125"/>
      <c r="HIR135" s="125"/>
      <c r="HIS135" s="125"/>
      <c r="HIT135" s="125"/>
      <c r="HIU135" s="125"/>
      <c r="HIV135" s="125"/>
      <c r="HIW135" s="125"/>
      <c r="HIX135" s="125"/>
      <c r="HIY135" s="125"/>
      <c r="HIZ135" s="125"/>
      <c r="HJA135" s="125"/>
      <c r="HJB135" s="125"/>
      <c r="HJC135" s="125"/>
      <c r="HJD135" s="125"/>
      <c r="HJE135" s="125"/>
      <c r="HJF135" s="125"/>
      <c r="HJG135" s="125"/>
      <c r="HJH135" s="125"/>
      <c r="HJI135" s="125"/>
      <c r="HJJ135" s="125"/>
      <c r="HJK135" s="125"/>
      <c r="HJL135" s="125"/>
      <c r="HJM135" s="125"/>
      <c r="HJN135" s="125"/>
      <c r="HJO135" s="125"/>
      <c r="HJP135" s="125"/>
      <c r="HJQ135" s="125"/>
      <c r="HJR135" s="125"/>
      <c r="HJS135" s="125"/>
      <c r="HJT135" s="125"/>
      <c r="HJU135" s="125"/>
      <c r="HJV135" s="125"/>
      <c r="HJW135" s="125"/>
      <c r="HJX135" s="125"/>
      <c r="HJY135" s="125"/>
      <c r="HJZ135" s="125"/>
      <c r="HKA135" s="125"/>
      <c r="HKB135" s="125"/>
      <c r="HKC135" s="125"/>
      <c r="HKD135" s="125"/>
      <c r="HKE135" s="125"/>
      <c r="HKF135" s="125"/>
      <c r="HKG135" s="125"/>
      <c r="HKH135" s="125"/>
      <c r="HKI135" s="125"/>
      <c r="HKJ135" s="125"/>
      <c r="HKK135" s="125"/>
      <c r="HKL135" s="125"/>
      <c r="HKM135" s="125"/>
      <c r="HKN135" s="125"/>
      <c r="HKO135" s="125"/>
      <c r="HKP135" s="125"/>
      <c r="HKQ135" s="125"/>
      <c r="HKR135" s="125"/>
      <c r="HKS135" s="125"/>
      <c r="HKT135" s="125"/>
      <c r="HKU135" s="125"/>
      <c r="HKV135" s="125"/>
      <c r="HKW135" s="125"/>
      <c r="HKX135" s="125"/>
      <c r="HKY135" s="125"/>
      <c r="HKZ135" s="125"/>
      <c r="HLA135" s="125"/>
      <c r="HLB135" s="125"/>
      <c r="HLC135" s="125"/>
      <c r="HLD135" s="125"/>
      <c r="HLE135" s="125"/>
      <c r="HLF135" s="125"/>
      <c r="HLG135" s="125"/>
      <c r="HLH135" s="125"/>
      <c r="HLI135" s="125"/>
      <c r="HLJ135" s="125"/>
      <c r="HLK135" s="125"/>
      <c r="HLL135" s="125"/>
      <c r="HLM135" s="125"/>
      <c r="HLN135" s="125"/>
      <c r="HLO135" s="125"/>
      <c r="HLP135" s="125"/>
      <c r="HLQ135" s="125"/>
      <c r="HLR135" s="125"/>
      <c r="HLS135" s="125"/>
      <c r="HLT135" s="125"/>
      <c r="HLU135" s="125"/>
      <c r="HLV135" s="125"/>
      <c r="HLW135" s="125"/>
      <c r="HLX135" s="125"/>
      <c r="HLY135" s="125"/>
      <c r="HLZ135" s="125"/>
      <c r="HMA135" s="125"/>
      <c r="HMB135" s="125"/>
      <c r="HMC135" s="125"/>
      <c r="HMD135" s="125"/>
      <c r="HME135" s="125"/>
      <c r="HMF135" s="125"/>
      <c r="HMG135" s="125"/>
      <c r="HMH135" s="125"/>
      <c r="HMI135" s="125"/>
      <c r="HMJ135" s="125"/>
      <c r="HMK135" s="125"/>
      <c r="HML135" s="125"/>
      <c r="HMM135" s="125"/>
      <c r="HMN135" s="125"/>
      <c r="HMO135" s="125"/>
      <c r="HMP135" s="125"/>
      <c r="HMQ135" s="125"/>
      <c r="HMR135" s="125"/>
      <c r="HMS135" s="125"/>
      <c r="HMT135" s="125"/>
      <c r="HMU135" s="125"/>
      <c r="HMV135" s="125"/>
      <c r="HMW135" s="125"/>
      <c r="HMX135" s="125"/>
      <c r="HMY135" s="125"/>
      <c r="HMZ135" s="125"/>
      <c r="HNA135" s="125"/>
      <c r="HNB135" s="125"/>
      <c r="HNC135" s="125"/>
      <c r="HND135" s="125"/>
      <c r="HNE135" s="125"/>
      <c r="HNF135" s="125"/>
      <c r="HNG135" s="125"/>
      <c r="HNH135" s="125"/>
      <c r="HNI135" s="125"/>
      <c r="HNJ135" s="125"/>
      <c r="HNK135" s="125"/>
      <c r="HNL135" s="125"/>
      <c r="HNM135" s="125"/>
      <c r="HNN135" s="125"/>
      <c r="HNO135" s="125"/>
      <c r="HNP135" s="125"/>
      <c r="HNQ135" s="125"/>
      <c r="HNR135" s="125"/>
      <c r="HNS135" s="125"/>
      <c r="HNT135" s="125"/>
      <c r="HNU135" s="125"/>
      <c r="HNV135" s="125"/>
      <c r="HNW135" s="125"/>
      <c r="HNX135" s="125"/>
      <c r="HNY135" s="125"/>
      <c r="HNZ135" s="125"/>
      <c r="HOA135" s="125"/>
      <c r="HOB135" s="125"/>
      <c r="HOC135" s="125"/>
      <c r="HOD135" s="125"/>
      <c r="HOE135" s="125"/>
      <c r="HOF135" s="125"/>
      <c r="HOG135" s="125"/>
      <c r="HOH135" s="125"/>
      <c r="HOI135" s="125"/>
      <c r="HOJ135" s="125"/>
      <c r="HOK135" s="125"/>
      <c r="HOL135" s="125"/>
      <c r="HOM135" s="125"/>
      <c r="HON135" s="125"/>
      <c r="HOO135" s="125"/>
      <c r="HOP135" s="125"/>
      <c r="HOQ135" s="125"/>
      <c r="HOR135" s="125"/>
      <c r="HOS135" s="125"/>
      <c r="HOT135" s="125"/>
      <c r="HOU135" s="125"/>
      <c r="HOV135" s="125"/>
      <c r="HOW135" s="125"/>
      <c r="HOX135" s="125"/>
      <c r="HOY135" s="125"/>
      <c r="HOZ135" s="125"/>
      <c r="HPA135" s="125"/>
      <c r="HPB135" s="125"/>
      <c r="HPC135" s="125"/>
      <c r="HPD135" s="125"/>
      <c r="HPE135" s="125"/>
      <c r="HPF135" s="125"/>
      <c r="HPG135" s="125"/>
      <c r="HPH135" s="125"/>
      <c r="HPI135" s="125"/>
      <c r="HPJ135" s="125"/>
      <c r="HPK135" s="125"/>
      <c r="HPL135" s="125"/>
      <c r="HPM135" s="125"/>
      <c r="HPN135" s="125"/>
      <c r="HPO135" s="125"/>
      <c r="HPP135" s="125"/>
      <c r="HPQ135" s="125"/>
      <c r="HPR135" s="125"/>
      <c r="HPS135" s="125"/>
      <c r="HPT135" s="125"/>
      <c r="HPU135" s="125"/>
      <c r="HPV135" s="125"/>
      <c r="HPW135" s="125"/>
      <c r="HPX135" s="125"/>
      <c r="HPY135" s="125"/>
      <c r="HPZ135" s="125"/>
      <c r="HQA135" s="125"/>
      <c r="HQB135" s="125"/>
      <c r="HQC135" s="125"/>
      <c r="HQD135" s="125"/>
      <c r="HQE135" s="125"/>
      <c r="HQF135" s="125"/>
      <c r="HQG135" s="125"/>
      <c r="HQH135" s="125"/>
      <c r="HQI135" s="125"/>
      <c r="HQJ135" s="125"/>
      <c r="HQK135" s="125"/>
      <c r="HQL135" s="125"/>
      <c r="HQM135" s="125"/>
      <c r="HQN135" s="125"/>
      <c r="HQO135" s="125"/>
      <c r="HQP135" s="125"/>
      <c r="HQQ135" s="125"/>
      <c r="HQR135" s="125"/>
      <c r="HQS135" s="125"/>
      <c r="HQT135" s="125"/>
      <c r="HQU135" s="125"/>
      <c r="HQV135" s="125"/>
      <c r="HQW135" s="125"/>
      <c r="HQX135" s="125"/>
      <c r="HQY135" s="125"/>
      <c r="HQZ135" s="125"/>
      <c r="HRA135" s="125"/>
      <c r="HRB135" s="125"/>
      <c r="HRC135" s="125"/>
      <c r="HRD135" s="125"/>
      <c r="HRE135" s="125"/>
      <c r="HRF135" s="125"/>
      <c r="HRG135" s="125"/>
      <c r="HRH135" s="125"/>
      <c r="HRI135" s="125"/>
      <c r="HRJ135" s="125"/>
      <c r="HRK135" s="125"/>
      <c r="HRL135" s="125"/>
      <c r="HRM135" s="125"/>
      <c r="HRN135" s="125"/>
      <c r="HRO135" s="125"/>
      <c r="HRP135" s="125"/>
      <c r="HRQ135" s="125"/>
      <c r="HRR135" s="125"/>
      <c r="HRS135" s="125"/>
      <c r="HRT135" s="125"/>
      <c r="HRU135" s="125"/>
      <c r="HRV135" s="125"/>
      <c r="HRW135" s="125"/>
      <c r="HRX135" s="125"/>
      <c r="HRY135" s="125"/>
      <c r="HRZ135" s="125"/>
      <c r="HSA135" s="125"/>
      <c r="HSB135" s="125"/>
      <c r="HSC135" s="125"/>
      <c r="HSD135" s="125"/>
      <c r="HSE135" s="125"/>
      <c r="HSF135" s="125"/>
      <c r="HSG135" s="125"/>
      <c r="HSH135" s="125"/>
      <c r="HSI135" s="125"/>
      <c r="HSJ135" s="125"/>
      <c r="HSK135" s="125"/>
      <c r="HSL135" s="125"/>
      <c r="HSM135" s="125"/>
      <c r="HSN135" s="125"/>
      <c r="HSO135" s="125"/>
      <c r="HSP135" s="125"/>
      <c r="HSQ135" s="125"/>
      <c r="HSR135" s="125"/>
      <c r="HSS135" s="125"/>
      <c r="HST135" s="125"/>
      <c r="HSU135" s="125"/>
      <c r="HSV135" s="125"/>
      <c r="HSW135" s="125"/>
      <c r="HSX135" s="125"/>
      <c r="HSY135" s="125"/>
      <c r="HSZ135" s="125"/>
      <c r="HTA135" s="125"/>
      <c r="HTB135" s="125"/>
      <c r="HTC135" s="125"/>
      <c r="HTD135" s="125"/>
      <c r="HTE135" s="125"/>
      <c r="HTF135" s="125"/>
      <c r="HTG135" s="125"/>
      <c r="HTH135" s="125"/>
      <c r="HTI135" s="125"/>
      <c r="HTJ135" s="125"/>
      <c r="HTK135" s="125"/>
      <c r="HTL135" s="125"/>
      <c r="HTM135" s="125"/>
      <c r="HTN135" s="125"/>
      <c r="HTO135" s="125"/>
      <c r="HTP135" s="125"/>
      <c r="HTQ135" s="125"/>
      <c r="HTR135" s="125"/>
      <c r="HTS135" s="125"/>
      <c r="HTT135" s="125"/>
      <c r="HTU135" s="125"/>
      <c r="HTV135" s="125"/>
      <c r="HTW135" s="125"/>
      <c r="HTX135" s="125"/>
      <c r="HTY135" s="125"/>
      <c r="HTZ135" s="125"/>
      <c r="HUA135" s="125"/>
      <c r="HUB135" s="125"/>
      <c r="HUC135" s="125"/>
      <c r="HUD135" s="125"/>
      <c r="HUE135" s="125"/>
      <c r="HUF135" s="125"/>
      <c r="HUG135" s="125"/>
      <c r="HUH135" s="125"/>
      <c r="HUI135" s="125"/>
      <c r="HUJ135" s="125"/>
      <c r="HUK135" s="125"/>
      <c r="HUL135" s="125"/>
      <c r="HUM135" s="125"/>
      <c r="HUN135" s="125"/>
      <c r="HUO135" s="125"/>
      <c r="HUP135" s="125"/>
      <c r="HUQ135" s="125"/>
      <c r="HUR135" s="125"/>
      <c r="HUS135" s="125"/>
      <c r="HUT135" s="125"/>
      <c r="HUU135" s="125"/>
      <c r="HUV135" s="125"/>
      <c r="HUW135" s="125"/>
      <c r="HUX135" s="125"/>
      <c r="HUY135" s="125"/>
      <c r="HUZ135" s="125"/>
      <c r="HVA135" s="125"/>
      <c r="HVB135" s="125"/>
      <c r="HVC135" s="125"/>
      <c r="HVD135" s="125"/>
      <c r="HVE135" s="125"/>
      <c r="HVF135" s="125"/>
      <c r="HVG135" s="125"/>
      <c r="HVH135" s="125"/>
      <c r="HVI135" s="125"/>
      <c r="HVJ135" s="125"/>
      <c r="HVK135" s="125"/>
      <c r="HVL135" s="125"/>
      <c r="HVM135" s="125"/>
      <c r="HVN135" s="125"/>
      <c r="HVO135" s="125"/>
      <c r="HVP135" s="125"/>
      <c r="HVQ135" s="125"/>
      <c r="HVR135" s="125"/>
      <c r="HVS135" s="125"/>
      <c r="HVT135" s="125"/>
      <c r="HVU135" s="125"/>
      <c r="HVV135" s="125"/>
      <c r="HVW135" s="125"/>
      <c r="HVX135" s="125"/>
      <c r="HVY135" s="125"/>
      <c r="HVZ135" s="125"/>
      <c r="HWA135" s="125"/>
      <c r="HWB135" s="125"/>
      <c r="HWC135" s="125"/>
      <c r="HWD135" s="125"/>
      <c r="HWE135" s="125"/>
      <c r="HWF135" s="125"/>
      <c r="HWG135" s="125"/>
      <c r="HWH135" s="125"/>
      <c r="HWI135" s="125"/>
      <c r="HWJ135" s="125"/>
      <c r="HWK135" s="125"/>
      <c r="HWL135" s="125"/>
      <c r="HWM135" s="125"/>
      <c r="HWN135" s="125"/>
      <c r="HWO135" s="125"/>
      <c r="HWP135" s="125"/>
      <c r="HWQ135" s="125"/>
      <c r="HWR135" s="125"/>
      <c r="HWS135" s="125"/>
      <c r="HWT135" s="125"/>
      <c r="HWU135" s="125"/>
      <c r="HWV135" s="125"/>
      <c r="HWW135" s="125"/>
      <c r="HWX135" s="125"/>
      <c r="HWY135" s="125"/>
      <c r="HWZ135" s="125"/>
      <c r="HXA135" s="125"/>
      <c r="HXB135" s="125"/>
      <c r="HXC135" s="125"/>
      <c r="HXD135" s="125"/>
      <c r="HXE135" s="125"/>
      <c r="HXF135" s="125"/>
      <c r="HXG135" s="125"/>
      <c r="HXH135" s="125"/>
      <c r="HXI135" s="125"/>
      <c r="HXJ135" s="125"/>
      <c r="HXK135" s="125"/>
      <c r="HXL135" s="125"/>
      <c r="HXM135" s="125"/>
      <c r="HXN135" s="125"/>
      <c r="HXO135" s="125"/>
      <c r="HXP135" s="125"/>
      <c r="HXQ135" s="125"/>
      <c r="HXR135" s="125"/>
      <c r="HXS135" s="125"/>
      <c r="HXT135" s="125"/>
      <c r="HXU135" s="125"/>
      <c r="HXV135" s="125"/>
      <c r="HXW135" s="125"/>
      <c r="HXX135" s="125"/>
      <c r="HXY135" s="125"/>
      <c r="HXZ135" s="125"/>
      <c r="HYA135" s="125"/>
      <c r="HYB135" s="125"/>
      <c r="HYC135" s="125"/>
      <c r="HYD135" s="125"/>
      <c r="HYE135" s="125"/>
      <c r="HYF135" s="125"/>
      <c r="HYG135" s="125"/>
      <c r="HYH135" s="125"/>
      <c r="HYI135" s="125"/>
      <c r="HYJ135" s="125"/>
      <c r="HYK135" s="125"/>
      <c r="HYL135" s="125"/>
      <c r="HYM135" s="125"/>
      <c r="HYN135" s="125"/>
      <c r="HYO135" s="125"/>
      <c r="HYP135" s="125"/>
      <c r="HYQ135" s="125"/>
      <c r="HYR135" s="125"/>
      <c r="HYS135" s="125"/>
      <c r="HYT135" s="125"/>
      <c r="HYU135" s="125"/>
      <c r="HYV135" s="125"/>
      <c r="HYW135" s="125"/>
      <c r="HYX135" s="125"/>
      <c r="HYY135" s="125"/>
      <c r="HYZ135" s="125"/>
      <c r="HZA135" s="125"/>
      <c r="HZB135" s="125"/>
      <c r="HZC135" s="125"/>
      <c r="HZD135" s="125"/>
      <c r="HZE135" s="125"/>
      <c r="HZF135" s="125"/>
      <c r="HZG135" s="125"/>
      <c r="HZH135" s="125"/>
      <c r="HZI135" s="125"/>
      <c r="HZJ135" s="125"/>
      <c r="HZK135" s="125"/>
      <c r="HZL135" s="125"/>
      <c r="HZM135" s="125"/>
      <c r="HZN135" s="125"/>
      <c r="HZO135" s="125"/>
      <c r="HZP135" s="125"/>
      <c r="HZQ135" s="125"/>
      <c r="HZR135" s="125"/>
      <c r="HZS135" s="125"/>
      <c r="HZT135" s="125"/>
      <c r="HZU135" s="125"/>
      <c r="HZV135" s="125"/>
      <c r="HZW135" s="125"/>
      <c r="HZX135" s="125"/>
      <c r="HZY135" s="125"/>
      <c r="HZZ135" s="125"/>
      <c r="IAA135" s="125"/>
      <c r="IAB135" s="125"/>
      <c r="IAC135" s="125"/>
      <c r="IAD135" s="125"/>
      <c r="IAE135" s="125"/>
      <c r="IAF135" s="125"/>
      <c r="IAG135" s="125"/>
      <c r="IAH135" s="125"/>
      <c r="IAI135" s="125"/>
      <c r="IAJ135" s="125"/>
      <c r="IAK135" s="125"/>
      <c r="IAL135" s="125"/>
      <c r="IAM135" s="125"/>
      <c r="IAN135" s="125"/>
      <c r="IAO135" s="125"/>
      <c r="IAP135" s="125"/>
      <c r="IAQ135" s="125"/>
      <c r="IAR135" s="125"/>
      <c r="IAS135" s="125"/>
      <c r="IAT135" s="125"/>
      <c r="IAU135" s="125"/>
      <c r="IAV135" s="125"/>
      <c r="IAW135" s="125"/>
      <c r="IAX135" s="125"/>
      <c r="IAY135" s="125"/>
      <c r="IAZ135" s="125"/>
      <c r="IBA135" s="125"/>
      <c r="IBB135" s="125"/>
      <c r="IBC135" s="125"/>
      <c r="IBD135" s="125"/>
      <c r="IBE135" s="125"/>
      <c r="IBF135" s="125"/>
      <c r="IBG135" s="125"/>
      <c r="IBH135" s="125"/>
      <c r="IBI135" s="125"/>
      <c r="IBJ135" s="125"/>
      <c r="IBK135" s="125"/>
      <c r="IBL135" s="125"/>
      <c r="IBM135" s="125"/>
      <c r="IBN135" s="125"/>
      <c r="IBO135" s="125"/>
      <c r="IBP135" s="125"/>
      <c r="IBQ135" s="125"/>
      <c r="IBR135" s="125"/>
      <c r="IBS135" s="125"/>
      <c r="IBT135" s="125"/>
      <c r="IBU135" s="125"/>
      <c r="IBV135" s="125"/>
      <c r="IBW135" s="125"/>
      <c r="IBX135" s="125"/>
      <c r="IBY135" s="125"/>
      <c r="IBZ135" s="125"/>
      <c r="ICA135" s="125"/>
      <c r="ICB135" s="125"/>
      <c r="ICC135" s="125"/>
      <c r="ICD135" s="125"/>
      <c r="ICE135" s="125"/>
      <c r="ICF135" s="125"/>
      <c r="ICG135" s="125"/>
      <c r="ICH135" s="125"/>
      <c r="ICI135" s="125"/>
      <c r="ICJ135" s="125"/>
      <c r="ICK135" s="125"/>
      <c r="ICL135" s="125"/>
      <c r="ICM135" s="125"/>
      <c r="ICN135" s="125"/>
      <c r="ICO135" s="125"/>
      <c r="ICP135" s="125"/>
      <c r="ICQ135" s="125"/>
      <c r="ICR135" s="125"/>
      <c r="ICS135" s="125"/>
      <c r="ICT135" s="125"/>
      <c r="ICU135" s="125"/>
      <c r="ICV135" s="125"/>
      <c r="ICW135" s="125"/>
      <c r="ICX135" s="125"/>
      <c r="ICY135" s="125"/>
      <c r="ICZ135" s="125"/>
      <c r="IDA135" s="125"/>
      <c r="IDB135" s="125"/>
      <c r="IDC135" s="125"/>
      <c r="IDD135" s="125"/>
      <c r="IDE135" s="125"/>
      <c r="IDF135" s="125"/>
      <c r="IDG135" s="125"/>
      <c r="IDH135" s="125"/>
      <c r="IDI135" s="125"/>
      <c r="IDJ135" s="125"/>
      <c r="IDK135" s="125"/>
      <c r="IDL135" s="125"/>
      <c r="IDM135" s="125"/>
      <c r="IDN135" s="125"/>
      <c r="IDO135" s="125"/>
      <c r="IDP135" s="125"/>
      <c r="IDQ135" s="125"/>
      <c r="IDR135" s="125"/>
      <c r="IDS135" s="125"/>
      <c r="IDT135" s="125"/>
      <c r="IDU135" s="125"/>
      <c r="IDV135" s="125"/>
      <c r="IDW135" s="125"/>
      <c r="IDX135" s="125"/>
      <c r="IDY135" s="125"/>
      <c r="IDZ135" s="125"/>
      <c r="IEA135" s="125"/>
      <c r="IEB135" s="125"/>
      <c r="IEC135" s="125"/>
      <c r="IED135" s="125"/>
      <c r="IEE135" s="125"/>
      <c r="IEF135" s="125"/>
      <c r="IEG135" s="125"/>
      <c r="IEH135" s="125"/>
      <c r="IEI135" s="125"/>
      <c r="IEJ135" s="125"/>
      <c r="IEK135" s="125"/>
      <c r="IEL135" s="125"/>
      <c r="IEM135" s="125"/>
      <c r="IEN135" s="125"/>
      <c r="IEO135" s="125"/>
      <c r="IEP135" s="125"/>
      <c r="IEQ135" s="125"/>
      <c r="IER135" s="125"/>
      <c r="IES135" s="125"/>
      <c r="IET135" s="125"/>
      <c r="IEU135" s="125"/>
      <c r="IEV135" s="125"/>
      <c r="IEW135" s="125"/>
      <c r="IEX135" s="125"/>
      <c r="IEY135" s="125"/>
      <c r="IEZ135" s="125"/>
      <c r="IFA135" s="125"/>
      <c r="IFB135" s="125"/>
      <c r="IFC135" s="125"/>
      <c r="IFD135" s="125"/>
      <c r="IFE135" s="125"/>
      <c r="IFF135" s="125"/>
      <c r="IFG135" s="125"/>
      <c r="IFH135" s="125"/>
      <c r="IFI135" s="125"/>
      <c r="IFJ135" s="125"/>
      <c r="IFK135" s="125"/>
      <c r="IFL135" s="125"/>
      <c r="IFM135" s="125"/>
      <c r="IFN135" s="125"/>
      <c r="IFO135" s="125"/>
      <c r="IFP135" s="125"/>
      <c r="IFQ135" s="125"/>
      <c r="IFR135" s="125"/>
      <c r="IFS135" s="125"/>
      <c r="IFT135" s="125"/>
      <c r="IFU135" s="125"/>
      <c r="IFV135" s="125"/>
      <c r="IFW135" s="125"/>
      <c r="IFX135" s="125"/>
      <c r="IFY135" s="125"/>
      <c r="IFZ135" s="125"/>
      <c r="IGA135" s="125"/>
      <c r="IGB135" s="125"/>
      <c r="IGC135" s="125"/>
      <c r="IGD135" s="125"/>
      <c r="IGE135" s="125"/>
      <c r="IGF135" s="125"/>
      <c r="IGG135" s="125"/>
      <c r="IGH135" s="125"/>
      <c r="IGI135" s="125"/>
      <c r="IGJ135" s="125"/>
      <c r="IGK135" s="125"/>
      <c r="IGL135" s="125"/>
      <c r="IGM135" s="125"/>
      <c r="IGN135" s="125"/>
      <c r="IGO135" s="125"/>
      <c r="IGP135" s="125"/>
      <c r="IGQ135" s="125"/>
      <c r="IGR135" s="125"/>
      <c r="IGS135" s="125"/>
      <c r="IGT135" s="125"/>
      <c r="IGU135" s="125"/>
      <c r="IGV135" s="125"/>
      <c r="IGW135" s="125"/>
      <c r="IGX135" s="125"/>
      <c r="IGY135" s="125"/>
      <c r="IGZ135" s="125"/>
      <c r="IHA135" s="125"/>
      <c r="IHB135" s="125"/>
      <c r="IHC135" s="125"/>
      <c r="IHD135" s="125"/>
      <c r="IHE135" s="125"/>
      <c r="IHF135" s="125"/>
      <c r="IHG135" s="125"/>
      <c r="IHH135" s="125"/>
      <c r="IHI135" s="125"/>
      <c r="IHJ135" s="125"/>
      <c r="IHK135" s="125"/>
      <c r="IHL135" s="125"/>
      <c r="IHM135" s="125"/>
      <c r="IHN135" s="125"/>
      <c r="IHO135" s="125"/>
      <c r="IHP135" s="125"/>
      <c r="IHQ135" s="125"/>
      <c r="IHR135" s="125"/>
      <c r="IHS135" s="125"/>
      <c r="IHT135" s="125"/>
      <c r="IHU135" s="125"/>
      <c r="IHV135" s="125"/>
      <c r="IHW135" s="125"/>
      <c r="IHX135" s="125"/>
      <c r="IHY135" s="125"/>
      <c r="IHZ135" s="125"/>
      <c r="IIA135" s="125"/>
      <c r="IIB135" s="125"/>
      <c r="IIC135" s="125"/>
      <c r="IID135" s="125"/>
      <c r="IIE135" s="125"/>
      <c r="IIF135" s="125"/>
      <c r="IIG135" s="125"/>
      <c r="IIH135" s="125"/>
      <c r="III135" s="125"/>
      <c r="IIJ135" s="125"/>
      <c r="IIK135" s="125"/>
      <c r="IIL135" s="125"/>
      <c r="IIM135" s="125"/>
      <c r="IIN135" s="125"/>
      <c r="IIO135" s="125"/>
      <c r="IIP135" s="125"/>
      <c r="IIQ135" s="125"/>
      <c r="IIR135" s="125"/>
      <c r="IIS135" s="125"/>
      <c r="IIT135" s="125"/>
      <c r="IIU135" s="125"/>
      <c r="IIV135" s="125"/>
      <c r="IIW135" s="125"/>
      <c r="IIX135" s="125"/>
      <c r="IIY135" s="125"/>
      <c r="IIZ135" s="125"/>
      <c r="IJA135" s="125"/>
      <c r="IJB135" s="125"/>
      <c r="IJC135" s="125"/>
      <c r="IJD135" s="125"/>
      <c r="IJE135" s="125"/>
      <c r="IJF135" s="125"/>
      <c r="IJG135" s="125"/>
      <c r="IJH135" s="125"/>
      <c r="IJI135" s="125"/>
      <c r="IJJ135" s="125"/>
      <c r="IJK135" s="125"/>
      <c r="IJL135" s="125"/>
      <c r="IJM135" s="125"/>
      <c r="IJN135" s="125"/>
      <c r="IJO135" s="125"/>
      <c r="IJP135" s="125"/>
      <c r="IJQ135" s="125"/>
      <c r="IJR135" s="125"/>
      <c r="IJS135" s="125"/>
      <c r="IJT135" s="125"/>
      <c r="IJU135" s="125"/>
      <c r="IJV135" s="125"/>
      <c r="IJW135" s="125"/>
      <c r="IJX135" s="125"/>
      <c r="IJY135" s="125"/>
      <c r="IJZ135" s="125"/>
      <c r="IKA135" s="125"/>
      <c r="IKB135" s="125"/>
      <c r="IKC135" s="125"/>
      <c r="IKD135" s="125"/>
      <c r="IKE135" s="125"/>
      <c r="IKF135" s="125"/>
      <c r="IKG135" s="125"/>
      <c r="IKH135" s="125"/>
      <c r="IKI135" s="125"/>
      <c r="IKJ135" s="125"/>
      <c r="IKK135" s="125"/>
      <c r="IKL135" s="125"/>
      <c r="IKM135" s="125"/>
      <c r="IKN135" s="125"/>
      <c r="IKO135" s="125"/>
      <c r="IKP135" s="125"/>
      <c r="IKQ135" s="125"/>
      <c r="IKR135" s="125"/>
      <c r="IKS135" s="125"/>
      <c r="IKT135" s="125"/>
      <c r="IKU135" s="125"/>
      <c r="IKV135" s="125"/>
      <c r="IKW135" s="125"/>
      <c r="IKX135" s="125"/>
      <c r="IKY135" s="125"/>
      <c r="IKZ135" s="125"/>
      <c r="ILA135" s="125"/>
      <c r="ILB135" s="125"/>
      <c r="ILC135" s="125"/>
      <c r="ILD135" s="125"/>
      <c r="ILE135" s="125"/>
      <c r="ILF135" s="125"/>
      <c r="ILG135" s="125"/>
      <c r="ILH135" s="125"/>
      <c r="ILI135" s="125"/>
      <c r="ILJ135" s="125"/>
      <c r="ILK135" s="125"/>
      <c r="ILL135" s="125"/>
      <c r="ILM135" s="125"/>
      <c r="ILN135" s="125"/>
      <c r="ILO135" s="125"/>
      <c r="ILP135" s="125"/>
      <c r="ILQ135" s="125"/>
      <c r="ILR135" s="125"/>
      <c r="ILS135" s="125"/>
      <c r="ILT135" s="125"/>
      <c r="ILU135" s="125"/>
      <c r="ILV135" s="125"/>
      <c r="ILW135" s="125"/>
      <c r="ILX135" s="125"/>
      <c r="ILY135" s="125"/>
      <c r="ILZ135" s="125"/>
      <c r="IMA135" s="125"/>
      <c r="IMB135" s="125"/>
      <c r="IMC135" s="125"/>
      <c r="IMD135" s="125"/>
      <c r="IME135" s="125"/>
      <c r="IMF135" s="125"/>
      <c r="IMG135" s="125"/>
      <c r="IMH135" s="125"/>
      <c r="IMI135" s="125"/>
      <c r="IMJ135" s="125"/>
      <c r="IMK135" s="125"/>
      <c r="IML135" s="125"/>
      <c r="IMM135" s="125"/>
      <c r="IMN135" s="125"/>
      <c r="IMO135" s="125"/>
      <c r="IMP135" s="125"/>
      <c r="IMQ135" s="125"/>
      <c r="IMR135" s="125"/>
      <c r="IMS135" s="125"/>
      <c r="IMT135" s="125"/>
      <c r="IMU135" s="125"/>
      <c r="IMV135" s="125"/>
      <c r="IMW135" s="125"/>
      <c r="IMX135" s="125"/>
      <c r="IMY135" s="125"/>
      <c r="IMZ135" s="125"/>
      <c r="INA135" s="125"/>
      <c r="INB135" s="125"/>
      <c r="INC135" s="125"/>
      <c r="IND135" s="125"/>
      <c r="INE135" s="125"/>
      <c r="INF135" s="125"/>
      <c r="ING135" s="125"/>
      <c r="INH135" s="125"/>
      <c r="INI135" s="125"/>
      <c r="INJ135" s="125"/>
      <c r="INK135" s="125"/>
      <c r="INL135" s="125"/>
      <c r="INM135" s="125"/>
      <c r="INN135" s="125"/>
      <c r="INO135" s="125"/>
      <c r="INP135" s="125"/>
      <c r="INQ135" s="125"/>
      <c r="INR135" s="125"/>
      <c r="INS135" s="125"/>
      <c r="INT135" s="125"/>
      <c r="INU135" s="125"/>
      <c r="INV135" s="125"/>
      <c r="INW135" s="125"/>
      <c r="INX135" s="125"/>
      <c r="INY135" s="125"/>
      <c r="INZ135" s="125"/>
      <c r="IOA135" s="125"/>
      <c r="IOB135" s="125"/>
      <c r="IOC135" s="125"/>
      <c r="IOD135" s="125"/>
      <c r="IOE135" s="125"/>
      <c r="IOF135" s="125"/>
      <c r="IOG135" s="125"/>
      <c r="IOH135" s="125"/>
      <c r="IOI135" s="125"/>
      <c r="IOJ135" s="125"/>
      <c r="IOK135" s="125"/>
      <c r="IOL135" s="125"/>
      <c r="IOM135" s="125"/>
      <c r="ION135" s="125"/>
      <c r="IOO135" s="125"/>
      <c r="IOP135" s="125"/>
      <c r="IOQ135" s="125"/>
      <c r="IOR135" s="125"/>
      <c r="IOS135" s="125"/>
      <c r="IOT135" s="125"/>
      <c r="IOU135" s="125"/>
      <c r="IOV135" s="125"/>
      <c r="IOW135" s="125"/>
      <c r="IOX135" s="125"/>
      <c r="IOY135" s="125"/>
      <c r="IOZ135" s="125"/>
      <c r="IPA135" s="125"/>
      <c r="IPB135" s="125"/>
      <c r="IPC135" s="125"/>
      <c r="IPD135" s="125"/>
      <c r="IPE135" s="125"/>
      <c r="IPF135" s="125"/>
      <c r="IPG135" s="125"/>
      <c r="IPH135" s="125"/>
      <c r="IPI135" s="125"/>
      <c r="IPJ135" s="125"/>
      <c r="IPK135" s="125"/>
      <c r="IPL135" s="125"/>
      <c r="IPM135" s="125"/>
      <c r="IPN135" s="125"/>
      <c r="IPO135" s="125"/>
      <c r="IPP135" s="125"/>
      <c r="IPQ135" s="125"/>
      <c r="IPR135" s="125"/>
      <c r="IPS135" s="125"/>
      <c r="IPT135" s="125"/>
      <c r="IPU135" s="125"/>
      <c r="IPV135" s="125"/>
      <c r="IPW135" s="125"/>
      <c r="IPX135" s="125"/>
      <c r="IPY135" s="125"/>
      <c r="IPZ135" s="125"/>
      <c r="IQA135" s="125"/>
      <c r="IQB135" s="125"/>
      <c r="IQC135" s="125"/>
      <c r="IQD135" s="125"/>
      <c r="IQE135" s="125"/>
      <c r="IQF135" s="125"/>
      <c r="IQG135" s="125"/>
      <c r="IQH135" s="125"/>
      <c r="IQI135" s="125"/>
      <c r="IQJ135" s="125"/>
      <c r="IQK135" s="125"/>
      <c r="IQL135" s="125"/>
      <c r="IQM135" s="125"/>
      <c r="IQN135" s="125"/>
      <c r="IQO135" s="125"/>
      <c r="IQP135" s="125"/>
      <c r="IQQ135" s="125"/>
      <c r="IQR135" s="125"/>
      <c r="IQS135" s="125"/>
      <c r="IQT135" s="125"/>
      <c r="IQU135" s="125"/>
      <c r="IQV135" s="125"/>
      <c r="IQW135" s="125"/>
      <c r="IQX135" s="125"/>
      <c r="IQY135" s="125"/>
      <c r="IQZ135" s="125"/>
      <c r="IRA135" s="125"/>
      <c r="IRB135" s="125"/>
      <c r="IRC135" s="125"/>
      <c r="IRD135" s="125"/>
      <c r="IRE135" s="125"/>
      <c r="IRF135" s="125"/>
      <c r="IRG135" s="125"/>
      <c r="IRH135" s="125"/>
      <c r="IRI135" s="125"/>
      <c r="IRJ135" s="125"/>
      <c r="IRK135" s="125"/>
      <c r="IRL135" s="125"/>
      <c r="IRM135" s="125"/>
      <c r="IRN135" s="125"/>
      <c r="IRO135" s="125"/>
      <c r="IRP135" s="125"/>
      <c r="IRQ135" s="125"/>
      <c r="IRR135" s="125"/>
      <c r="IRS135" s="125"/>
      <c r="IRT135" s="125"/>
      <c r="IRU135" s="125"/>
      <c r="IRV135" s="125"/>
      <c r="IRW135" s="125"/>
      <c r="IRX135" s="125"/>
      <c r="IRY135" s="125"/>
      <c r="IRZ135" s="125"/>
      <c r="ISA135" s="125"/>
      <c r="ISB135" s="125"/>
      <c r="ISC135" s="125"/>
      <c r="ISD135" s="125"/>
      <c r="ISE135" s="125"/>
      <c r="ISF135" s="125"/>
      <c r="ISG135" s="125"/>
      <c r="ISH135" s="125"/>
      <c r="ISI135" s="125"/>
      <c r="ISJ135" s="125"/>
      <c r="ISK135" s="125"/>
      <c r="ISL135" s="125"/>
      <c r="ISM135" s="125"/>
      <c r="ISN135" s="125"/>
      <c r="ISO135" s="125"/>
      <c r="ISP135" s="125"/>
      <c r="ISQ135" s="125"/>
      <c r="ISR135" s="125"/>
      <c r="ISS135" s="125"/>
      <c r="IST135" s="125"/>
      <c r="ISU135" s="125"/>
      <c r="ISV135" s="125"/>
      <c r="ISW135" s="125"/>
      <c r="ISX135" s="125"/>
      <c r="ISY135" s="125"/>
      <c r="ISZ135" s="125"/>
      <c r="ITA135" s="125"/>
      <c r="ITB135" s="125"/>
      <c r="ITC135" s="125"/>
      <c r="ITD135" s="125"/>
      <c r="ITE135" s="125"/>
      <c r="ITF135" s="125"/>
      <c r="ITG135" s="125"/>
      <c r="ITH135" s="125"/>
      <c r="ITI135" s="125"/>
      <c r="ITJ135" s="125"/>
      <c r="ITK135" s="125"/>
      <c r="ITL135" s="125"/>
      <c r="ITM135" s="125"/>
      <c r="ITN135" s="125"/>
      <c r="ITO135" s="125"/>
      <c r="ITP135" s="125"/>
      <c r="ITQ135" s="125"/>
      <c r="ITR135" s="125"/>
      <c r="ITS135" s="125"/>
      <c r="ITT135" s="125"/>
      <c r="ITU135" s="125"/>
      <c r="ITV135" s="125"/>
      <c r="ITW135" s="125"/>
      <c r="ITX135" s="125"/>
      <c r="ITY135" s="125"/>
      <c r="ITZ135" s="125"/>
      <c r="IUA135" s="125"/>
      <c r="IUB135" s="125"/>
      <c r="IUC135" s="125"/>
      <c r="IUD135" s="125"/>
      <c r="IUE135" s="125"/>
      <c r="IUF135" s="125"/>
      <c r="IUG135" s="125"/>
      <c r="IUH135" s="125"/>
      <c r="IUI135" s="125"/>
      <c r="IUJ135" s="125"/>
      <c r="IUK135" s="125"/>
      <c r="IUL135" s="125"/>
      <c r="IUM135" s="125"/>
      <c r="IUN135" s="125"/>
      <c r="IUO135" s="125"/>
      <c r="IUP135" s="125"/>
      <c r="IUQ135" s="125"/>
      <c r="IUR135" s="125"/>
      <c r="IUS135" s="125"/>
      <c r="IUT135" s="125"/>
      <c r="IUU135" s="125"/>
      <c r="IUV135" s="125"/>
      <c r="IUW135" s="125"/>
      <c r="IUX135" s="125"/>
      <c r="IUY135" s="125"/>
      <c r="IUZ135" s="125"/>
      <c r="IVA135" s="125"/>
      <c r="IVB135" s="125"/>
      <c r="IVC135" s="125"/>
      <c r="IVD135" s="125"/>
      <c r="IVE135" s="125"/>
      <c r="IVF135" s="125"/>
      <c r="IVG135" s="125"/>
      <c r="IVH135" s="125"/>
      <c r="IVI135" s="125"/>
      <c r="IVJ135" s="125"/>
      <c r="IVK135" s="125"/>
      <c r="IVL135" s="125"/>
      <c r="IVM135" s="125"/>
      <c r="IVN135" s="125"/>
      <c r="IVO135" s="125"/>
      <c r="IVP135" s="125"/>
      <c r="IVQ135" s="125"/>
      <c r="IVR135" s="125"/>
      <c r="IVS135" s="125"/>
      <c r="IVT135" s="125"/>
      <c r="IVU135" s="125"/>
      <c r="IVV135" s="125"/>
      <c r="IVW135" s="125"/>
      <c r="IVX135" s="125"/>
      <c r="IVY135" s="125"/>
      <c r="IVZ135" s="125"/>
      <c r="IWA135" s="125"/>
      <c r="IWB135" s="125"/>
      <c r="IWC135" s="125"/>
      <c r="IWD135" s="125"/>
      <c r="IWE135" s="125"/>
      <c r="IWF135" s="125"/>
      <c r="IWG135" s="125"/>
      <c r="IWH135" s="125"/>
      <c r="IWI135" s="125"/>
      <c r="IWJ135" s="125"/>
      <c r="IWK135" s="125"/>
      <c r="IWL135" s="125"/>
      <c r="IWM135" s="125"/>
      <c r="IWN135" s="125"/>
      <c r="IWO135" s="125"/>
      <c r="IWP135" s="125"/>
      <c r="IWQ135" s="125"/>
      <c r="IWR135" s="125"/>
      <c r="IWS135" s="125"/>
      <c r="IWT135" s="125"/>
      <c r="IWU135" s="125"/>
      <c r="IWV135" s="125"/>
      <c r="IWW135" s="125"/>
      <c r="IWX135" s="125"/>
      <c r="IWY135" s="125"/>
      <c r="IWZ135" s="125"/>
      <c r="IXA135" s="125"/>
      <c r="IXB135" s="125"/>
      <c r="IXC135" s="125"/>
      <c r="IXD135" s="125"/>
      <c r="IXE135" s="125"/>
      <c r="IXF135" s="125"/>
      <c r="IXG135" s="125"/>
      <c r="IXH135" s="125"/>
      <c r="IXI135" s="125"/>
      <c r="IXJ135" s="125"/>
      <c r="IXK135" s="125"/>
      <c r="IXL135" s="125"/>
      <c r="IXM135" s="125"/>
      <c r="IXN135" s="125"/>
      <c r="IXO135" s="125"/>
      <c r="IXP135" s="125"/>
      <c r="IXQ135" s="125"/>
      <c r="IXR135" s="125"/>
      <c r="IXS135" s="125"/>
      <c r="IXT135" s="125"/>
      <c r="IXU135" s="125"/>
      <c r="IXV135" s="125"/>
      <c r="IXW135" s="125"/>
      <c r="IXX135" s="125"/>
      <c r="IXY135" s="125"/>
      <c r="IXZ135" s="125"/>
      <c r="IYA135" s="125"/>
      <c r="IYB135" s="125"/>
      <c r="IYC135" s="125"/>
      <c r="IYD135" s="125"/>
      <c r="IYE135" s="125"/>
      <c r="IYF135" s="125"/>
      <c r="IYG135" s="125"/>
      <c r="IYH135" s="125"/>
      <c r="IYI135" s="125"/>
      <c r="IYJ135" s="125"/>
      <c r="IYK135" s="125"/>
      <c r="IYL135" s="125"/>
      <c r="IYM135" s="125"/>
      <c r="IYN135" s="125"/>
      <c r="IYO135" s="125"/>
      <c r="IYP135" s="125"/>
      <c r="IYQ135" s="125"/>
      <c r="IYR135" s="125"/>
      <c r="IYS135" s="125"/>
      <c r="IYT135" s="125"/>
      <c r="IYU135" s="125"/>
      <c r="IYV135" s="125"/>
      <c r="IYW135" s="125"/>
      <c r="IYX135" s="125"/>
      <c r="IYY135" s="125"/>
      <c r="IYZ135" s="125"/>
      <c r="IZA135" s="125"/>
      <c r="IZB135" s="125"/>
      <c r="IZC135" s="125"/>
      <c r="IZD135" s="125"/>
      <c r="IZE135" s="125"/>
      <c r="IZF135" s="125"/>
      <c r="IZG135" s="125"/>
      <c r="IZH135" s="125"/>
      <c r="IZI135" s="125"/>
      <c r="IZJ135" s="125"/>
      <c r="IZK135" s="125"/>
      <c r="IZL135" s="125"/>
      <c r="IZM135" s="125"/>
      <c r="IZN135" s="125"/>
      <c r="IZO135" s="125"/>
      <c r="IZP135" s="125"/>
      <c r="IZQ135" s="125"/>
      <c r="IZR135" s="125"/>
      <c r="IZS135" s="125"/>
      <c r="IZT135" s="125"/>
      <c r="IZU135" s="125"/>
      <c r="IZV135" s="125"/>
      <c r="IZW135" s="125"/>
      <c r="IZX135" s="125"/>
      <c r="IZY135" s="125"/>
      <c r="IZZ135" s="125"/>
      <c r="JAA135" s="125"/>
      <c r="JAB135" s="125"/>
      <c r="JAC135" s="125"/>
      <c r="JAD135" s="125"/>
      <c r="JAE135" s="125"/>
      <c r="JAF135" s="125"/>
      <c r="JAG135" s="125"/>
      <c r="JAH135" s="125"/>
      <c r="JAI135" s="125"/>
      <c r="JAJ135" s="125"/>
      <c r="JAK135" s="125"/>
      <c r="JAL135" s="125"/>
      <c r="JAM135" s="125"/>
      <c r="JAN135" s="125"/>
      <c r="JAO135" s="125"/>
      <c r="JAP135" s="125"/>
      <c r="JAQ135" s="125"/>
      <c r="JAR135" s="125"/>
      <c r="JAS135" s="125"/>
      <c r="JAT135" s="125"/>
      <c r="JAU135" s="125"/>
      <c r="JAV135" s="125"/>
      <c r="JAW135" s="125"/>
      <c r="JAX135" s="125"/>
      <c r="JAY135" s="125"/>
      <c r="JAZ135" s="125"/>
      <c r="JBA135" s="125"/>
      <c r="JBB135" s="125"/>
      <c r="JBC135" s="125"/>
      <c r="JBD135" s="125"/>
      <c r="JBE135" s="125"/>
      <c r="JBF135" s="125"/>
      <c r="JBG135" s="125"/>
      <c r="JBH135" s="125"/>
      <c r="JBI135" s="125"/>
      <c r="JBJ135" s="125"/>
      <c r="JBK135" s="125"/>
      <c r="JBL135" s="125"/>
      <c r="JBM135" s="125"/>
      <c r="JBN135" s="125"/>
      <c r="JBO135" s="125"/>
      <c r="JBP135" s="125"/>
      <c r="JBQ135" s="125"/>
      <c r="JBR135" s="125"/>
      <c r="JBS135" s="125"/>
      <c r="JBT135" s="125"/>
      <c r="JBU135" s="125"/>
      <c r="JBV135" s="125"/>
      <c r="JBW135" s="125"/>
      <c r="JBX135" s="125"/>
      <c r="JBY135" s="125"/>
      <c r="JBZ135" s="125"/>
      <c r="JCA135" s="125"/>
      <c r="JCB135" s="125"/>
      <c r="JCC135" s="125"/>
      <c r="JCD135" s="125"/>
      <c r="JCE135" s="125"/>
      <c r="JCF135" s="125"/>
      <c r="JCG135" s="125"/>
      <c r="JCH135" s="125"/>
      <c r="JCI135" s="125"/>
      <c r="JCJ135" s="125"/>
      <c r="JCK135" s="125"/>
      <c r="JCL135" s="125"/>
      <c r="JCM135" s="125"/>
      <c r="JCN135" s="125"/>
      <c r="JCO135" s="125"/>
      <c r="JCP135" s="125"/>
      <c r="JCQ135" s="125"/>
      <c r="JCR135" s="125"/>
      <c r="JCS135" s="125"/>
      <c r="JCT135" s="125"/>
      <c r="JCU135" s="125"/>
      <c r="JCV135" s="125"/>
      <c r="JCW135" s="125"/>
      <c r="JCX135" s="125"/>
      <c r="JCY135" s="125"/>
      <c r="JCZ135" s="125"/>
      <c r="JDA135" s="125"/>
      <c r="JDB135" s="125"/>
      <c r="JDC135" s="125"/>
      <c r="JDD135" s="125"/>
      <c r="JDE135" s="125"/>
      <c r="JDF135" s="125"/>
      <c r="JDG135" s="125"/>
      <c r="JDH135" s="125"/>
      <c r="JDI135" s="125"/>
      <c r="JDJ135" s="125"/>
      <c r="JDK135" s="125"/>
      <c r="JDL135" s="125"/>
      <c r="JDM135" s="125"/>
      <c r="JDN135" s="125"/>
      <c r="JDO135" s="125"/>
      <c r="JDP135" s="125"/>
      <c r="JDQ135" s="125"/>
      <c r="JDR135" s="125"/>
      <c r="JDS135" s="125"/>
      <c r="JDT135" s="125"/>
      <c r="JDU135" s="125"/>
      <c r="JDV135" s="125"/>
      <c r="JDW135" s="125"/>
      <c r="JDX135" s="125"/>
      <c r="JDY135" s="125"/>
      <c r="JDZ135" s="125"/>
      <c r="JEA135" s="125"/>
      <c r="JEB135" s="125"/>
      <c r="JEC135" s="125"/>
      <c r="JED135" s="125"/>
      <c r="JEE135" s="125"/>
      <c r="JEF135" s="125"/>
      <c r="JEG135" s="125"/>
      <c r="JEH135" s="125"/>
      <c r="JEI135" s="125"/>
      <c r="JEJ135" s="125"/>
      <c r="JEK135" s="125"/>
      <c r="JEL135" s="125"/>
      <c r="JEM135" s="125"/>
      <c r="JEN135" s="125"/>
      <c r="JEO135" s="125"/>
      <c r="JEP135" s="125"/>
      <c r="JEQ135" s="125"/>
      <c r="JER135" s="125"/>
      <c r="JES135" s="125"/>
      <c r="JET135" s="125"/>
      <c r="JEU135" s="125"/>
      <c r="JEV135" s="125"/>
      <c r="JEW135" s="125"/>
      <c r="JEX135" s="125"/>
      <c r="JEY135" s="125"/>
      <c r="JEZ135" s="125"/>
      <c r="JFA135" s="125"/>
      <c r="JFB135" s="125"/>
      <c r="JFC135" s="125"/>
      <c r="JFD135" s="125"/>
      <c r="JFE135" s="125"/>
      <c r="JFF135" s="125"/>
      <c r="JFG135" s="125"/>
      <c r="JFH135" s="125"/>
      <c r="JFI135" s="125"/>
      <c r="JFJ135" s="125"/>
      <c r="JFK135" s="125"/>
      <c r="JFL135" s="125"/>
      <c r="JFM135" s="125"/>
      <c r="JFN135" s="125"/>
      <c r="JFO135" s="125"/>
      <c r="JFP135" s="125"/>
      <c r="JFQ135" s="125"/>
      <c r="JFR135" s="125"/>
      <c r="JFS135" s="125"/>
      <c r="JFT135" s="125"/>
      <c r="JFU135" s="125"/>
      <c r="JFV135" s="125"/>
      <c r="JFW135" s="125"/>
      <c r="JFX135" s="125"/>
      <c r="JFY135" s="125"/>
      <c r="JFZ135" s="125"/>
      <c r="JGA135" s="125"/>
      <c r="JGB135" s="125"/>
      <c r="JGC135" s="125"/>
      <c r="JGD135" s="125"/>
      <c r="JGE135" s="125"/>
      <c r="JGF135" s="125"/>
      <c r="JGG135" s="125"/>
      <c r="JGH135" s="125"/>
      <c r="JGI135" s="125"/>
      <c r="JGJ135" s="125"/>
      <c r="JGK135" s="125"/>
      <c r="JGL135" s="125"/>
      <c r="JGM135" s="125"/>
      <c r="JGN135" s="125"/>
      <c r="JGO135" s="125"/>
      <c r="JGP135" s="125"/>
      <c r="JGQ135" s="125"/>
      <c r="JGR135" s="125"/>
      <c r="JGS135" s="125"/>
      <c r="JGT135" s="125"/>
      <c r="JGU135" s="125"/>
      <c r="JGV135" s="125"/>
      <c r="JGW135" s="125"/>
      <c r="JGX135" s="125"/>
      <c r="JGY135" s="125"/>
      <c r="JGZ135" s="125"/>
      <c r="JHA135" s="125"/>
      <c r="JHB135" s="125"/>
      <c r="JHC135" s="125"/>
      <c r="JHD135" s="125"/>
      <c r="JHE135" s="125"/>
      <c r="JHF135" s="125"/>
      <c r="JHG135" s="125"/>
      <c r="JHH135" s="125"/>
      <c r="JHI135" s="125"/>
      <c r="JHJ135" s="125"/>
      <c r="JHK135" s="125"/>
      <c r="JHL135" s="125"/>
      <c r="JHM135" s="125"/>
      <c r="JHN135" s="125"/>
      <c r="JHO135" s="125"/>
      <c r="JHP135" s="125"/>
      <c r="JHQ135" s="125"/>
      <c r="JHR135" s="125"/>
      <c r="JHS135" s="125"/>
      <c r="JHT135" s="125"/>
      <c r="JHU135" s="125"/>
      <c r="JHV135" s="125"/>
      <c r="JHW135" s="125"/>
      <c r="JHX135" s="125"/>
      <c r="JHY135" s="125"/>
      <c r="JHZ135" s="125"/>
      <c r="JIA135" s="125"/>
      <c r="JIB135" s="125"/>
      <c r="JIC135" s="125"/>
      <c r="JID135" s="125"/>
      <c r="JIE135" s="125"/>
      <c r="JIF135" s="125"/>
      <c r="JIG135" s="125"/>
      <c r="JIH135" s="125"/>
      <c r="JII135" s="125"/>
      <c r="JIJ135" s="125"/>
      <c r="JIK135" s="125"/>
      <c r="JIL135" s="125"/>
      <c r="JIM135" s="125"/>
      <c r="JIN135" s="125"/>
      <c r="JIO135" s="125"/>
      <c r="JIP135" s="125"/>
      <c r="JIQ135" s="125"/>
      <c r="JIR135" s="125"/>
      <c r="JIS135" s="125"/>
      <c r="JIT135" s="125"/>
      <c r="JIU135" s="125"/>
      <c r="JIV135" s="125"/>
      <c r="JIW135" s="125"/>
      <c r="JIX135" s="125"/>
      <c r="JIY135" s="125"/>
      <c r="JIZ135" s="125"/>
      <c r="JJA135" s="125"/>
      <c r="JJB135" s="125"/>
      <c r="JJC135" s="125"/>
      <c r="JJD135" s="125"/>
      <c r="JJE135" s="125"/>
      <c r="JJF135" s="125"/>
      <c r="JJG135" s="125"/>
      <c r="JJH135" s="125"/>
      <c r="JJI135" s="125"/>
      <c r="JJJ135" s="125"/>
      <c r="JJK135" s="125"/>
      <c r="JJL135" s="125"/>
      <c r="JJM135" s="125"/>
      <c r="JJN135" s="125"/>
      <c r="JJO135" s="125"/>
      <c r="JJP135" s="125"/>
      <c r="JJQ135" s="125"/>
      <c r="JJR135" s="125"/>
      <c r="JJS135" s="125"/>
      <c r="JJT135" s="125"/>
      <c r="JJU135" s="125"/>
      <c r="JJV135" s="125"/>
      <c r="JJW135" s="125"/>
      <c r="JJX135" s="125"/>
      <c r="JJY135" s="125"/>
      <c r="JJZ135" s="125"/>
      <c r="JKA135" s="125"/>
      <c r="JKB135" s="125"/>
      <c r="JKC135" s="125"/>
      <c r="JKD135" s="125"/>
      <c r="JKE135" s="125"/>
      <c r="JKF135" s="125"/>
      <c r="JKG135" s="125"/>
      <c r="JKH135" s="125"/>
      <c r="JKI135" s="125"/>
      <c r="JKJ135" s="125"/>
      <c r="JKK135" s="125"/>
      <c r="JKL135" s="125"/>
      <c r="JKM135" s="125"/>
      <c r="JKN135" s="125"/>
      <c r="JKO135" s="125"/>
      <c r="JKP135" s="125"/>
      <c r="JKQ135" s="125"/>
      <c r="JKR135" s="125"/>
      <c r="JKS135" s="125"/>
      <c r="JKT135" s="125"/>
      <c r="JKU135" s="125"/>
      <c r="JKV135" s="125"/>
      <c r="JKW135" s="125"/>
      <c r="JKX135" s="125"/>
      <c r="JKY135" s="125"/>
      <c r="JKZ135" s="125"/>
      <c r="JLA135" s="125"/>
      <c r="JLB135" s="125"/>
      <c r="JLC135" s="125"/>
      <c r="JLD135" s="125"/>
      <c r="JLE135" s="125"/>
      <c r="JLF135" s="125"/>
      <c r="JLG135" s="125"/>
      <c r="JLH135" s="125"/>
      <c r="JLI135" s="125"/>
      <c r="JLJ135" s="125"/>
      <c r="JLK135" s="125"/>
      <c r="JLL135" s="125"/>
      <c r="JLM135" s="125"/>
      <c r="JLN135" s="125"/>
      <c r="JLO135" s="125"/>
      <c r="JLP135" s="125"/>
      <c r="JLQ135" s="125"/>
      <c r="JLR135" s="125"/>
      <c r="JLS135" s="125"/>
      <c r="JLT135" s="125"/>
      <c r="JLU135" s="125"/>
      <c r="JLV135" s="125"/>
      <c r="JLW135" s="125"/>
      <c r="JLX135" s="125"/>
      <c r="JLY135" s="125"/>
      <c r="JLZ135" s="125"/>
      <c r="JMA135" s="125"/>
      <c r="JMB135" s="125"/>
      <c r="JMC135" s="125"/>
      <c r="JMD135" s="125"/>
      <c r="JME135" s="125"/>
      <c r="JMF135" s="125"/>
      <c r="JMG135" s="125"/>
      <c r="JMH135" s="125"/>
      <c r="JMI135" s="125"/>
      <c r="JMJ135" s="125"/>
      <c r="JMK135" s="125"/>
      <c r="JML135" s="125"/>
      <c r="JMM135" s="125"/>
      <c r="JMN135" s="125"/>
      <c r="JMO135" s="125"/>
      <c r="JMP135" s="125"/>
      <c r="JMQ135" s="125"/>
      <c r="JMR135" s="125"/>
      <c r="JMS135" s="125"/>
      <c r="JMT135" s="125"/>
      <c r="JMU135" s="125"/>
      <c r="JMV135" s="125"/>
      <c r="JMW135" s="125"/>
      <c r="JMX135" s="125"/>
      <c r="JMY135" s="125"/>
      <c r="JMZ135" s="125"/>
      <c r="JNA135" s="125"/>
      <c r="JNB135" s="125"/>
      <c r="JNC135" s="125"/>
      <c r="JND135" s="125"/>
      <c r="JNE135" s="125"/>
      <c r="JNF135" s="125"/>
      <c r="JNG135" s="125"/>
      <c r="JNH135" s="125"/>
      <c r="JNI135" s="125"/>
      <c r="JNJ135" s="125"/>
      <c r="JNK135" s="125"/>
      <c r="JNL135" s="125"/>
      <c r="JNM135" s="125"/>
      <c r="JNN135" s="125"/>
      <c r="JNO135" s="125"/>
      <c r="JNP135" s="125"/>
      <c r="JNQ135" s="125"/>
      <c r="JNR135" s="125"/>
      <c r="JNS135" s="125"/>
      <c r="JNT135" s="125"/>
      <c r="JNU135" s="125"/>
      <c r="JNV135" s="125"/>
      <c r="JNW135" s="125"/>
      <c r="JNX135" s="125"/>
      <c r="JNY135" s="125"/>
      <c r="JNZ135" s="125"/>
      <c r="JOA135" s="125"/>
      <c r="JOB135" s="125"/>
      <c r="JOC135" s="125"/>
      <c r="JOD135" s="125"/>
      <c r="JOE135" s="125"/>
      <c r="JOF135" s="125"/>
      <c r="JOG135" s="125"/>
      <c r="JOH135" s="125"/>
      <c r="JOI135" s="125"/>
      <c r="JOJ135" s="125"/>
      <c r="JOK135" s="125"/>
      <c r="JOL135" s="125"/>
      <c r="JOM135" s="125"/>
      <c r="JON135" s="125"/>
      <c r="JOO135" s="125"/>
      <c r="JOP135" s="125"/>
      <c r="JOQ135" s="125"/>
      <c r="JOR135" s="125"/>
      <c r="JOS135" s="125"/>
      <c r="JOT135" s="125"/>
      <c r="JOU135" s="125"/>
      <c r="JOV135" s="125"/>
      <c r="JOW135" s="125"/>
      <c r="JOX135" s="125"/>
      <c r="JOY135" s="125"/>
      <c r="JOZ135" s="125"/>
      <c r="JPA135" s="125"/>
      <c r="JPB135" s="125"/>
      <c r="JPC135" s="125"/>
      <c r="JPD135" s="125"/>
      <c r="JPE135" s="125"/>
      <c r="JPF135" s="125"/>
      <c r="JPG135" s="125"/>
      <c r="JPH135" s="125"/>
      <c r="JPI135" s="125"/>
      <c r="JPJ135" s="125"/>
      <c r="JPK135" s="125"/>
      <c r="JPL135" s="125"/>
      <c r="JPM135" s="125"/>
      <c r="JPN135" s="125"/>
      <c r="JPO135" s="125"/>
      <c r="JPP135" s="125"/>
      <c r="JPQ135" s="125"/>
      <c r="JPR135" s="125"/>
      <c r="JPS135" s="125"/>
      <c r="JPT135" s="125"/>
      <c r="JPU135" s="125"/>
      <c r="JPV135" s="125"/>
      <c r="JPW135" s="125"/>
      <c r="JPX135" s="125"/>
      <c r="JPY135" s="125"/>
      <c r="JPZ135" s="125"/>
      <c r="JQA135" s="125"/>
      <c r="JQB135" s="125"/>
      <c r="JQC135" s="125"/>
      <c r="JQD135" s="125"/>
      <c r="JQE135" s="125"/>
      <c r="JQF135" s="125"/>
      <c r="JQG135" s="125"/>
      <c r="JQH135" s="125"/>
      <c r="JQI135" s="125"/>
      <c r="JQJ135" s="125"/>
      <c r="JQK135" s="125"/>
      <c r="JQL135" s="125"/>
      <c r="JQM135" s="125"/>
      <c r="JQN135" s="125"/>
      <c r="JQO135" s="125"/>
      <c r="JQP135" s="125"/>
      <c r="JQQ135" s="125"/>
      <c r="JQR135" s="125"/>
      <c r="JQS135" s="125"/>
      <c r="JQT135" s="125"/>
      <c r="JQU135" s="125"/>
      <c r="JQV135" s="125"/>
      <c r="JQW135" s="125"/>
      <c r="JQX135" s="125"/>
      <c r="JQY135" s="125"/>
      <c r="JQZ135" s="125"/>
      <c r="JRA135" s="125"/>
      <c r="JRB135" s="125"/>
      <c r="JRC135" s="125"/>
      <c r="JRD135" s="125"/>
      <c r="JRE135" s="125"/>
      <c r="JRF135" s="125"/>
      <c r="JRG135" s="125"/>
      <c r="JRH135" s="125"/>
      <c r="JRI135" s="125"/>
      <c r="JRJ135" s="125"/>
      <c r="JRK135" s="125"/>
      <c r="JRL135" s="125"/>
      <c r="JRM135" s="125"/>
      <c r="JRN135" s="125"/>
      <c r="JRO135" s="125"/>
      <c r="JRP135" s="125"/>
      <c r="JRQ135" s="125"/>
      <c r="JRR135" s="125"/>
      <c r="JRS135" s="125"/>
      <c r="JRT135" s="125"/>
      <c r="JRU135" s="125"/>
      <c r="JRV135" s="125"/>
      <c r="JRW135" s="125"/>
      <c r="JRX135" s="125"/>
      <c r="JRY135" s="125"/>
      <c r="JRZ135" s="125"/>
      <c r="JSA135" s="125"/>
      <c r="JSB135" s="125"/>
      <c r="JSC135" s="125"/>
      <c r="JSD135" s="125"/>
      <c r="JSE135" s="125"/>
      <c r="JSF135" s="125"/>
      <c r="JSG135" s="125"/>
      <c r="JSH135" s="125"/>
      <c r="JSI135" s="125"/>
      <c r="JSJ135" s="125"/>
      <c r="JSK135" s="125"/>
      <c r="JSL135" s="125"/>
      <c r="JSM135" s="125"/>
      <c r="JSN135" s="125"/>
      <c r="JSO135" s="125"/>
      <c r="JSP135" s="125"/>
      <c r="JSQ135" s="125"/>
      <c r="JSR135" s="125"/>
      <c r="JSS135" s="125"/>
      <c r="JST135" s="125"/>
      <c r="JSU135" s="125"/>
      <c r="JSV135" s="125"/>
      <c r="JSW135" s="125"/>
      <c r="JSX135" s="125"/>
      <c r="JSY135" s="125"/>
      <c r="JSZ135" s="125"/>
      <c r="JTA135" s="125"/>
      <c r="JTB135" s="125"/>
      <c r="JTC135" s="125"/>
      <c r="JTD135" s="125"/>
      <c r="JTE135" s="125"/>
      <c r="JTF135" s="125"/>
      <c r="JTG135" s="125"/>
      <c r="JTH135" s="125"/>
      <c r="JTI135" s="125"/>
      <c r="JTJ135" s="125"/>
      <c r="JTK135" s="125"/>
      <c r="JTL135" s="125"/>
      <c r="JTM135" s="125"/>
      <c r="JTN135" s="125"/>
      <c r="JTO135" s="125"/>
      <c r="JTP135" s="125"/>
      <c r="JTQ135" s="125"/>
      <c r="JTR135" s="125"/>
      <c r="JTS135" s="125"/>
      <c r="JTT135" s="125"/>
      <c r="JTU135" s="125"/>
      <c r="JTV135" s="125"/>
      <c r="JTW135" s="125"/>
      <c r="JTX135" s="125"/>
      <c r="JTY135" s="125"/>
      <c r="JTZ135" s="125"/>
      <c r="JUA135" s="125"/>
      <c r="JUB135" s="125"/>
      <c r="JUC135" s="125"/>
      <c r="JUD135" s="125"/>
      <c r="JUE135" s="125"/>
      <c r="JUF135" s="125"/>
      <c r="JUG135" s="125"/>
      <c r="JUH135" s="125"/>
      <c r="JUI135" s="125"/>
      <c r="JUJ135" s="125"/>
      <c r="JUK135" s="125"/>
      <c r="JUL135" s="125"/>
      <c r="JUM135" s="125"/>
      <c r="JUN135" s="125"/>
      <c r="JUO135" s="125"/>
      <c r="JUP135" s="125"/>
      <c r="JUQ135" s="125"/>
      <c r="JUR135" s="125"/>
      <c r="JUS135" s="125"/>
      <c r="JUT135" s="125"/>
      <c r="JUU135" s="125"/>
      <c r="JUV135" s="125"/>
      <c r="JUW135" s="125"/>
      <c r="JUX135" s="125"/>
      <c r="JUY135" s="125"/>
      <c r="JUZ135" s="125"/>
      <c r="JVA135" s="125"/>
      <c r="JVB135" s="125"/>
      <c r="JVC135" s="125"/>
      <c r="JVD135" s="125"/>
      <c r="JVE135" s="125"/>
      <c r="JVF135" s="125"/>
      <c r="JVG135" s="125"/>
      <c r="JVH135" s="125"/>
      <c r="JVI135" s="125"/>
      <c r="JVJ135" s="125"/>
      <c r="JVK135" s="125"/>
      <c r="JVL135" s="125"/>
      <c r="JVM135" s="125"/>
      <c r="JVN135" s="125"/>
      <c r="JVO135" s="125"/>
      <c r="JVP135" s="125"/>
      <c r="JVQ135" s="125"/>
      <c r="JVR135" s="125"/>
      <c r="JVS135" s="125"/>
      <c r="JVT135" s="125"/>
      <c r="JVU135" s="125"/>
      <c r="JVV135" s="125"/>
      <c r="JVW135" s="125"/>
      <c r="JVX135" s="125"/>
      <c r="JVY135" s="125"/>
      <c r="JVZ135" s="125"/>
      <c r="JWA135" s="125"/>
      <c r="JWB135" s="125"/>
      <c r="JWC135" s="125"/>
      <c r="JWD135" s="125"/>
      <c r="JWE135" s="125"/>
      <c r="JWF135" s="125"/>
      <c r="JWG135" s="125"/>
      <c r="JWH135" s="125"/>
      <c r="JWI135" s="125"/>
      <c r="JWJ135" s="125"/>
      <c r="JWK135" s="125"/>
      <c r="JWL135" s="125"/>
      <c r="JWM135" s="125"/>
      <c r="JWN135" s="125"/>
      <c r="JWO135" s="125"/>
      <c r="JWP135" s="125"/>
      <c r="JWQ135" s="125"/>
      <c r="JWR135" s="125"/>
      <c r="JWS135" s="125"/>
      <c r="JWT135" s="125"/>
      <c r="JWU135" s="125"/>
      <c r="JWV135" s="125"/>
      <c r="JWW135" s="125"/>
      <c r="JWX135" s="125"/>
      <c r="JWY135" s="125"/>
      <c r="JWZ135" s="125"/>
      <c r="JXA135" s="125"/>
      <c r="JXB135" s="125"/>
      <c r="JXC135" s="125"/>
      <c r="JXD135" s="125"/>
      <c r="JXE135" s="125"/>
      <c r="JXF135" s="125"/>
      <c r="JXG135" s="125"/>
      <c r="JXH135" s="125"/>
      <c r="JXI135" s="125"/>
      <c r="JXJ135" s="125"/>
      <c r="JXK135" s="125"/>
      <c r="JXL135" s="125"/>
      <c r="JXM135" s="125"/>
      <c r="JXN135" s="125"/>
      <c r="JXO135" s="125"/>
      <c r="JXP135" s="125"/>
      <c r="JXQ135" s="125"/>
      <c r="JXR135" s="125"/>
      <c r="JXS135" s="125"/>
      <c r="JXT135" s="125"/>
      <c r="JXU135" s="125"/>
      <c r="JXV135" s="125"/>
      <c r="JXW135" s="125"/>
      <c r="JXX135" s="125"/>
      <c r="JXY135" s="125"/>
      <c r="JXZ135" s="125"/>
      <c r="JYA135" s="125"/>
      <c r="JYB135" s="125"/>
      <c r="JYC135" s="125"/>
      <c r="JYD135" s="125"/>
      <c r="JYE135" s="125"/>
      <c r="JYF135" s="125"/>
      <c r="JYG135" s="125"/>
      <c r="JYH135" s="125"/>
      <c r="JYI135" s="125"/>
      <c r="JYJ135" s="125"/>
      <c r="JYK135" s="125"/>
      <c r="JYL135" s="125"/>
      <c r="JYM135" s="125"/>
      <c r="JYN135" s="125"/>
      <c r="JYO135" s="125"/>
      <c r="JYP135" s="125"/>
      <c r="JYQ135" s="125"/>
      <c r="JYR135" s="125"/>
      <c r="JYS135" s="125"/>
      <c r="JYT135" s="125"/>
      <c r="JYU135" s="125"/>
      <c r="JYV135" s="125"/>
      <c r="JYW135" s="125"/>
      <c r="JYX135" s="125"/>
      <c r="JYY135" s="125"/>
      <c r="JYZ135" s="125"/>
      <c r="JZA135" s="125"/>
      <c r="JZB135" s="125"/>
      <c r="JZC135" s="125"/>
      <c r="JZD135" s="125"/>
      <c r="JZE135" s="125"/>
      <c r="JZF135" s="125"/>
      <c r="JZG135" s="125"/>
      <c r="JZH135" s="125"/>
      <c r="JZI135" s="125"/>
      <c r="JZJ135" s="125"/>
      <c r="JZK135" s="125"/>
      <c r="JZL135" s="125"/>
      <c r="JZM135" s="125"/>
      <c r="JZN135" s="125"/>
      <c r="JZO135" s="125"/>
      <c r="JZP135" s="125"/>
      <c r="JZQ135" s="125"/>
      <c r="JZR135" s="125"/>
      <c r="JZS135" s="125"/>
      <c r="JZT135" s="125"/>
      <c r="JZU135" s="125"/>
      <c r="JZV135" s="125"/>
      <c r="JZW135" s="125"/>
      <c r="JZX135" s="125"/>
      <c r="JZY135" s="125"/>
      <c r="JZZ135" s="125"/>
      <c r="KAA135" s="125"/>
      <c r="KAB135" s="125"/>
      <c r="KAC135" s="125"/>
      <c r="KAD135" s="125"/>
      <c r="KAE135" s="125"/>
      <c r="KAF135" s="125"/>
      <c r="KAG135" s="125"/>
      <c r="KAH135" s="125"/>
      <c r="KAI135" s="125"/>
      <c r="KAJ135" s="125"/>
      <c r="KAK135" s="125"/>
      <c r="KAL135" s="125"/>
      <c r="KAM135" s="125"/>
      <c r="KAN135" s="125"/>
      <c r="KAO135" s="125"/>
      <c r="KAP135" s="125"/>
      <c r="KAQ135" s="125"/>
      <c r="KAR135" s="125"/>
      <c r="KAS135" s="125"/>
      <c r="KAT135" s="125"/>
      <c r="KAU135" s="125"/>
      <c r="KAV135" s="125"/>
      <c r="KAW135" s="125"/>
      <c r="KAX135" s="125"/>
      <c r="KAY135" s="125"/>
      <c r="KAZ135" s="125"/>
      <c r="KBA135" s="125"/>
      <c r="KBB135" s="125"/>
      <c r="KBC135" s="125"/>
      <c r="KBD135" s="125"/>
      <c r="KBE135" s="125"/>
      <c r="KBF135" s="125"/>
      <c r="KBG135" s="125"/>
      <c r="KBH135" s="125"/>
      <c r="KBI135" s="125"/>
      <c r="KBJ135" s="125"/>
      <c r="KBK135" s="125"/>
      <c r="KBL135" s="125"/>
      <c r="KBM135" s="125"/>
      <c r="KBN135" s="125"/>
      <c r="KBO135" s="125"/>
      <c r="KBP135" s="125"/>
      <c r="KBQ135" s="125"/>
      <c r="KBR135" s="125"/>
      <c r="KBS135" s="125"/>
      <c r="KBT135" s="125"/>
      <c r="KBU135" s="125"/>
      <c r="KBV135" s="125"/>
      <c r="KBW135" s="125"/>
      <c r="KBX135" s="125"/>
      <c r="KBY135" s="125"/>
      <c r="KBZ135" s="125"/>
      <c r="KCA135" s="125"/>
      <c r="KCB135" s="125"/>
      <c r="KCC135" s="125"/>
      <c r="KCD135" s="125"/>
      <c r="KCE135" s="125"/>
      <c r="KCF135" s="125"/>
      <c r="KCG135" s="125"/>
      <c r="KCH135" s="125"/>
      <c r="KCI135" s="125"/>
      <c r="KCJ135" s="125"/>
      <c r="KCK135" s="125"/>
      <c r="KCL135" s="125"/>
      <c r="KCM135" s="125"/>
      <c r="KCN135" s="125"/>
      <c r="KCO135" s="125"/>
      <c r="KCP135" s="125"/>
      <c r="KCQ135" s="125"/>
      <c r="KCR135" s="125"/>
      <c r="KCS135" s="125"/>
      <c r="KCT135" s="125"/>
      <c r="KCU135" s="125"/>
      <c r="KCV135" s="125"/>
      <c r="KCW135" s="125"/>
      <c r="KCX135" s="125"/>
      <c r="KCY135" s="125"/>
      <c r="KCZ135" s="125"/>
      <c r="KDA135" s="125"/>
      <c r="KDB135" s="125"/>
      <c r="KDC135" s="125"/>
      <c r="KDD135" s="125"/>
      <c r="KDE135" s="125"/>
      <c r="KDF135" s="125"/>
      <c r="KDG135" s="125"/>
      <c r="KDH135" s="125"/>
      <c r="KDI135" s="125"/>
      <c r="KDJ135" s="125"/>
      <c r="KDK135" s="125"/>
      <c r="KDL135" s="125"/>
      <c r="KDM135" s="125"/>
      <c r="KDN135" s="125"/>
      <c r="KDO135" s="125"/>
      <c r="KDP135" s="125"/>
      <c r="KDQ135" s="125"/>
      <c r="KDR135" s="125"/>
      <c r="KDS135" s="125"/>
      <c r="KDT135" s="125"/>
      <c r="KDU135" s="125"/>
      <c r="KDV135" s="125"/>
      <c r="KDW135" s="125"/>
      <c r="KDX135" s="125"/>
      <c r="KDY135" s="125"/>
      <c r="KDZ135" s="125"/>
      <c r="KEA135" s="125"/>
      <c r="KEB135" s="125"/>
      <c r="KEC135" s="125"/>
      <c r="KED135" s="125"/>
      <c r="KEE135" s="125"/>
      <c r="KEF135" s="125"/>
      <c r="KEG135" s="125"/>
      <c r="KEH135" s="125"/>
      <c r="KEI135" s="125"/>
      <c r="KEJ135" s="125"/>
      <c r="KEK135" s="125"/>
      <c r="KEL135" s="125"/>
      <c r="KEM135" s="125"/>
      <c r="KEN135" s="125"/>
      <c r="KEO135" s="125"/>
      <c r="KEP135" s="125"/>
      <c r="KEQ135" s="125"/>
      <c r="KER135" s="125"/>
      <c r="KES135" s="125"/>
      <c r="KET135" s="125"/>
      <c r="KEU135" s="125"/>
      <c r="KEV135" s="125"/>
      <c r="KEW135" s="125"/>
      <c r="KEX135" s="125"/>
      <c r="KEY135" s="125"/>
      <c r="KEZ135" s="125"/>
      <c r="KFA135" s="125"/>
      <c r="KFB135" s="125"/>
      <c r="KFC135" s="125"/>
      <c r="KFD135" s="125"/>
      <c r="KFE135" s="125"/>
      <c r="KFF135" s="125"/>
      <c r="KFG135" s="125"/>
      <c r="KFH135" s="125"/>
      <c r="KFI135" s="125"/>
      <c r="KFJ135" s="125"/>
      <c r="KFK135" s="125"/>
      <c r="KFL135" s="125"/>
      <c r="KFM135" s="125"/>
      <c r="KFN135" s="125"/>
      <c r="KFO135" s="125"/>
      <c r="KFP135" s="125"/>
      <c r="KFQ135" s="125"/>
      <c r="KFR135" s="125"/>
      <c r="KFS135" s="125"/>
      <c r="KFT135" s="125"/>
      <c r="KFU135" s="125"/>
      <c r="KFV135" s="125"/>
      <c r="KFW135" s="125"/>
      <c r="KFX135" s="125"/>
      <c r="KFY135" s="125"/>
      <c r="KFZ135" s="125"/>
      <c r="KGA135" s="125"/>
      <c r="KGB135" s="125"/>
      <c r="KGC135" s="125"/>
      <c r="KGD135" s="125"/>
      <c r="KGE135" s="125"/>
      <c r="KGF135" s="125"/>
      <c r="KGG135" s="125"/>
      <c r="KGH135" s="125"/>
      <c r="KGI135" s="125"/>
      <c r="KGJ135" s="125"/>
      <c r="KGK135" s="125"/>
      <c r="KGL135" s="125"/>
      <c r="KGM135" s="125"/>
      <c r="KGN135" s="125"/>
      <c r="KGO135" s="125"/>
      <c r="KGP135" s="125"/>
      <c r="KGQ135" s="125"/>
      <c r="KGR135" s="125"/>
      <c r="KGS135" s="125"/>
      <c r="KGT135" s="125"/>
      <c r="KGU135" s="125"/>
      <c r="KGV135" s="125"/>
      <c r="KGW135" s="125"/>
      <c r="KGX135" s="125"/>
      <c r="KGY135" s="125"/>
      <c r="KGZ135" s="125"/>
      <c r="KHA135" s="125"/>
      <c r="KHB135" s="125"/>
      <c r="KHC135" s="125"/>
      <c r="KHD135" s="125"/>
      <c r="KHE135" s="125"/>
      <c r="KHF135" s="125"/>
      <c r="KHG135" s="125"/>
      <c r="KHH135" s="125"/>
      <c r="KHI135" s="125"/>
      <c r="KHJ135" s="125"/>
      <c r="KHK135" s="125"/>
      <c r="KHL135" s="125"/>
      <c r="KHM135" s="125"/>
      <c r="KHN135" s="125"/>
      <c r="KHO135" s="125"/>
      <c r="KHP135" s="125"/>
      <c r="KHQ135" s="125"/>
      <c r="KHR135" s="125"/>
      <c r="KHS135" s="125"/>
      <c r="KHT135" s="125"/>
      <c r="KHU135" s="125"/>
      <c r="KHV135" s="125"/>
      <c r="KHW135" s="125"/>
      <c r="KHX135" s="125"/>
      <c r="KHY135" s="125"/>
      <c r="KHZ135" s="125"/>
      <c r="KIA135" s="125"/>
      <c r="KIB135" s="125"/>
      <c r="KIC135" s="125"/>
      <c r="KID135" s="125"/>
      <c r="KIE135" s="125"/>
      <c r="KIF135" s="125"/>
      <c r="KIG135" s="125"/>
      <c r="KIH135" s="125"/>
      <c r="KII135" s="125"/>
      <c r="KIJ135" s="125"/>
      <c r="KIK135" s="125"/>
      <c r="KIL135" s="125"/>
      <c r="KIM135" s="125"/>
      <c r="KIN135" s="125"/>
      <c r="KIO135" s="125"/>
      <c r="KIP135" s="125"/>
      <c r="KIQ135" s="125"/>
      <c r="KIR135" s="125"/>
      <c r="KIS135" s="125"/>
      <c r="KIT135" s="125"/>
      <c r="KIU135" s="125"/>
      <c r="KIV135" s="125"/>
      <c r="KIW135" s="125"/>
      <c r="KIX135" s="125"/>
      <c r="KIY135" s="125"/>
      <c r="KIZ135" s="125"/>
      <c r="KJA135" s="125"/>
      <c r="KJB135" s="125"/>
      <c r="KJC135" s="125"/>
      <c r="KJD135" s="125"/>
      <c r="KJE135" s="125"/>
      <c r="KJF135" s="125"/>
      <c r="KJG135" s="125"/>
      <c r="KJH135" s="125"/>
      <c r="KJI135" s="125"/>
      <c r="KJJ135" s="125"/>
      <c r="KJK135" s="125"/>
      <c r="KJL135" s="125"/>
      <c r="KJM135" s="125"/>
      <c r="KJN135" s="125"/>
      <c r="KJO135" s="125"/>
      <c r="KJP135" s="125"/>
      <c r="KJQ135" s="125"/>
      <c r="KJR135" s="125"/>
      <c r="KJS135" s="125"/>
      <c r="KJT135" s="125"/>
      <c r="KJU135" s="125"/>
      <c r="KJV135" s="125"/>
      <c r="KJW135" s="125"/>
      <c r="KJX135" s="125"/>
      <c r="KJY135" s="125"/>
      <c r="KJZ135" s="125"/>
      <c r="KKA135" s="125"/>
      <c r="KKB135" s="125"/>
      <c r="KKC135" s="125"/>
      <c r="KKD135" s="125"/>
      <c r="KKE135" s="125"/>
      <c r="KKF135" s="125"/>
      <c r="KKG135" s="125"/>
      <c r="KKH135" s="125"/>
      <c r="KKI135" s="125"/>
      <c r="KKJ135" s="125"/>
      <c r="KKK135" s="125"/>
      <c r="KKL135" s="125"/>
      <c r="KKM135" s="125"/>
      <c r="KKN135" s="125"/>
      <c r="KKO135" s="125"/>
      <c r="KKP135" s="125"/>
      <c r="KKQ135" s="125"/>
      <c r="KKR135" s="125"/>
      <c r="KKS135" s="125"/>
      <c r="KKT135" s="125"/>
      <c r="KKU135" s="125"/>
      <c r="KKV135" s="125"/>
      <c r="KKW135" s="125"/>
      <c r="KKX135" s="125"/>
      <c r="KKY135" s="125"/>
      <c r="KKZ135" s="125"/>
      <c r="KLA135" s="125"/>
      <c r="KLB135" s="125"/>
      <c r="KLC135" s="125"/>
      <c r="KLD135" s="125"/>
      <c r="KLE135" s="125"/>
      <c r="KLF135" s="125"/>
      <c r="KLG135" s="125"/>
      <c r="KLH135" s="125"/>
      <c r="KLI135" s="125"/>
      <c r="KLJ135" s="125"/>
      <c r="KLK135" s="125"/>
      <c r="KLL135" s="125"/>
      <c r="KLM135" s="125"/>
      <c r="KLN135" s="125"/>
      <c r="KLO135" s="125"/>
      <c r="KLP135" s="125"/>
      <c r="KLQ135" s="125"/>
      <c r="KLR135" s="125"/>
      <c r="KLS135" s="125"/>
      <c r="KLT135" s="125"/>
      <c r="KLU135" s="125"/>
      <c r="KLV135" s="125"/>
      <c r="KLW135" s="125"/>
      <c r="KLX135" s="125"/>
      <c r="KLY135" s="125"/>
      <c r="KLZ135" s="125"/>
      <c r="KMA135" s="125"/>
      <c r="KMB135" s="125"/>
      <c r="KMC135" s="125"/>
      <c r="KMD135" s="125"/>
      <c r="KME135" s="125"/>
      <c r="KMF135" s="125"/>
      <c r="KMG135" s="125"/>
      <c r="KMH135" s="125"/>
      <c r="KMI135" s="125"/>
      <c r="KMJ135" s="125"/>
      <c r="KMK135" s="125"/>
      <c r="KML135" s="125"/>
      <c r="KMM135" s="125"/>
      <c r="KMN135" s="125"/>
      <c r="KMO135" s="125"/>
      <c r="KMP135" s="125"/>
      <c r="KMQ135" s="125"/>
      <c r="KMR135" s="125"/>
      <c r="KMS135" s="125"/>
      <c r="KMT135" s="125"/>
      <c r="KMU135" s="125"/>
      <c r="KMV135" s="125"/>
      <c r="KMW135" s="125"/>
      <c r="KMX135" s="125"/>
      <c r="KMY135" s="125"/>
      <c r="KMZ135" s="125"/>
      <c r="KNA135" s="125"/>
      <c r="KNB135" s="125"/>
      <c r="KNC135" s="125"/>
      <c r="KND135" s="125"/>
      <c r="KNE135" s="125"/>
      <c r="KNF135" s="125"/>
      <c r="KNG135" s="125"/>
      <c r="KNH135" s="125"/>
      <c r="KNI135" s="125"/>
      <c r="KNJ135" s="125"/>
      <c r="KNK135" s="125"/>
      <c r="KNL135" s="125"/>
      <c r="KNM135" s="125"/>
      <c r="KNN135" s="125"/>
      <c r="KNO135" s="125"/>
      <c r="KNP135" s="125"/>
      <c r="KNQ135" s="125"/>
      <c r="KNR135" s="125"/>
      <c r="KNS135" s="125"/>
      <c r="KNT135" s="125"/>
      <c r="KNU135" s="125"/>
      <c r="KNV135" s="125"/>
      <c r="KNW135" s="125"/>
      <c r="KNX135" s="125"/>
      <c r="KNY135" s="125"/>
      <c r="KNZ135" s="125"/>
      <c r="KOA135" s="125"/>
      <c r="KOB135" s="125"/>
      <c r="KOC135" s="125"/>
      <c r="KOD135" s="125"/>
      <c r="KOE135" s="125"/>
      <c r="KOF135" s="125"/>
      <c r="KOG135" s="125"/>
      <c r="KOH135" s="125"/>
      <c r="KOI135" s="125"/>
      <c r="KOJ135" s="125"/>
      <c r="KOK135" s="125"/>
      <c r="KOL135" s="125"/>
      <c r="KOM135" s="125"/>
      <c r="KON135" s="125"/>
      <c r="KOO135" s="125"/>
      <c r="KOP135" s="125"/>
      <c r="KOQ135" s="125"/>
      <c r="KOR135" s="125"/>
      <c r="KOS135" s="125"/>
      <c r="KOT135" s="125"/>
      <c r="KOU135" s="125"/>
      <c r="KOV135" s="125"/>
      <c r="KOW135" s="125"/>
      <c r="KOX135" s="125"/>
      <c r="KOY135" s="125"/>
      <c r="KOZ135" s="125"/>
      <c r="KPA135" s="125"/>
      <c r="KPB135" s="125"/>
      <c r="KPC135" s="125"/>
      <c r="KPD135" s="125"/>
      <c r="KPE135" s="125"/>
      <c r="KPF135" s="125"/>
      <c r="KPG135" s="125"/>
      <c r="KPH135" s="125"/>
      <c r="KPI135" s="125"/>
      <c r="KPJ135" s="125"/>
      <c r="KPK135" s="125"/>
      <c r="KPL135" s="125"/>
      <c r="KPM135" s="125"/>
      <c r="KPN135" s="125"/>
      <c r="KPO135" s="125"/>
      <c r="KPP135" s="125"/>
      <c r="KPQ135" s="125"/>
      <c r="KPR135" s="125"/>
      <c r="KPS135" s="125"/>
      <c r="KPT135" s="125"/>
      <c r="KPU135" s="125"/>
      <c r="KPV135" s="125"/>
      <c r="KPW135" s="125"/>
      <c r="KPX135" s="125"/>
      <c r="KPY135" s="125"/>
      <c r="KPZ135" s="125"/>
      <c r="KQA135" s="125"/>
      <c r="KQB135" s="125"/>
      <c r="KQC135" s="125"/>
      <c r="KQD135" s="125"/>
      <c r="KQE135" s="125"/>
      <c r="KQF135" s="125"/>
      <c r="KQG135" s="125"/>
      <c r="KQH135" s="125"/>
      <c r="KQI135" s="125"/>
      <c r="KQJ135" s="125"/>
      <c r="KQK135" s="125"/>
      <c r="KQL135" s="125"/>
      <c r="KQM135" s="125"/>
      <c r="KQN135" s="125"/>
      <c r="KQO135" s="125"/>
      <c r="KQP135" s="125"/>
      <c r="KQQ135" s="125"/>
      <c r="KQR135" s="125"/>
      <c r="KQS135" s="125"/>
      <c r="KQT135" s="125"/>
      <c r="KQU135" s="125"/>
      <c r="KQV135" s="125"/>
      <c r="KQW135" s="125"/>
      <c r="KQX135" s="125"/>
      <c r="KQY135" s="125"/>
      <c r="KQZ135" s="125"/>
      <c r="KRA135" s="125"/>
      <c r="KRB135" s="125"/>
      <c r="KRC135" s="125"/>
      <c r="KRD135" s="125"/>
      <c r="KRE135" s="125"/>
      <c r="KRF135" s="125"/>
      <c r="KRG135" s="125"/>
      <c r="KRH135" s="125"/>
      <c r="KRI135" s="125"/>
      <c r="KRJ135" s="125"/>
      <c r="KRK135" s="125"/>
      <c r="KRL135" s="125"/>
      <c r="KRM135" s="125"/>
      <c r="KRN135" s="125"/>
      <c r="KRO135" s="125"/>
      <c r="KRP135" s="125"/>
      <c r="KRQ135" s="125"/>
      <c r="KRR135" s="125"/>
      <c r="KRS135" s="125"/>
      <c r="KRT135" s="125"/>
      <c r="KRU135" s="125"/>
      <c r="KRV135" s="125"/>
      <c r="KRW135" s="125"/>
      <c r="KRX135" s="125"/>
      <c r="KRY135" s="125"/>
      <c r="KRZ135" s="125"/>
      <c r="KSA135" s="125"/>
      <c r="KSB135" s="125"/>
      <c r="KSC135" s="125"/>
      <c r="KSD135" s="125"/>
      <c r="KSE135" s="125"/>
      <c r="KSF135" s="125"/>
      <c r="KSG135" s="125"/>
      <c r="KSH135" s="125"/>
      <c r="KSI135" s="125"/>
      <c r="KSJ135" s="125"/>
      <c r="KSK135" s="125"/>
      <c r="KSL135" s="125"/>
      <c r="KSM135" s="125"/>
      <c r="KSN135" s="125"/>
      <c r="KSO135" s="125"/>
      <c r="KSP135" s="125"/>
      <c r="KSQ135" s="125"/>
      <c r="KSR135" s="125"/>
      <c r="KSS135" s="125"/>
      <c r="KST135" s="125"/>
      <c r="KSU135" s="125"/>
      <c r="KSV135" s="125"/>
      <c r="KSW135" s="125"/>
      <c r="KSX135" s="125"/>
      <c r="KSY135" s="125"/>
      <c r="KSZ135" s="125"/>
      <c r="KTA135" s="125"/>
      <c r="KTB135" s="125"/>
      <c r="KTC135" s="125"/>
      <c r="KTD135" s="125"/>
      <c r="KTE135" s="125"/>
      <c r="KTF135" s="125"/>
      <c r="KTG135" s="125"/>
      <c r="KTH135" s="125"/>
      <c r="KTI135" s="125"/>
      <c r="KTJ135" s="125"/>
      <c r="KTK135" s="125"/>
      <c r="KTL135" s="125"/>
      <c r="KTM135" s="125"/>
      <c r="KTN135" s="125"/>
      <c r="KTO135" s="125"/>
      <c r="KTP135" s="125"/>
      <c r="KTQ135" s="125"/>
      <c r="KTR135" s="125"/>
      <c r="KTS135" s="125"/>
      <c r="KTT135" s="125"/>
      <c r="KTU135" s="125"/>
      <c r="KTV135" s="125"/>
      <c r="KTW135" s="125"/>
      <c r="KTX135" s="125"/>
      <c r="KTY135" s="125"/>
      <c r="KTZ135" s="125"/>
      <c r="KUA135" s="125"/>
      <c r="KUB135" s="125"/>
      <c r="KUC135" s="125"/>
      <c r="KUD135" s="125"/>
      <c r="KUE135" s="125"/>
      <c r="KUF135" s="125"/>
      <c r="KUG135" s="125"/>
      <c r="KUH135" s="125"/>
      <c r="KUI135" s="125"/>
      <c r="KUJ135" s="125"/>
      <c r="KUK135" s="125"/>
      <c r="KUL135" s="125"/>
      <c r="KUM135" s="125"/>
      <c r="KUN135" s="125"/>
      <c r="KUO135" s="125"/>
      <c r="KUP135" s="125"/>
      <c r="KUQ135" s="125"/>
      <c r="KUR135" s="125"/>
      <c r="KUS135" s="125"/>
      <c r="KUT135" s="125"/>
      <c r="KUU135" s="125"/>
      <c r="KUV135" s="125"/>
      <c r="KUW135" s="125"/>
      <c r="KUX135" s="125"/>
      <c r="KUY135" s="125"/>
      <c r="KUZ135" s="125"/>
      <c r="KVA135" s="125"/>
      <c r="KVB135" s="125"/>
      <c r="KVC135" s="125"/>
      <c r="KVD135" s="125"/>
      <c r="KVE135" s="125"/>
      <c r="KVF135" s="125"/>
      <c r="KVG135" s="125"/>
      <c r="KVH135" s="125"/>
      <c r="KVI135" s="125"/>
      <c r="KVJ135" s="125"/>
      <c r="KVK135" s="125"/>
      <c r="KVL135" s="125"/>
      <c r="KVM135" s="125"/>
      <c r="KVN135" s="125"/>
      <c r="KVO135" s="125"/>
      <c r="KVP135" s="125"/>
      <c r="KVQ135" s="125"/>
      <c r="KVR135" s="125"/>
      <c r="KVS135" s="125"/>
      <c r="KVT135" s="125"/>
      <c r="KVU135" s="125"/>
      <c r="KVV135" s="125"/>
      <c r="KVW135" s="125"/>
      <c r="KVX135" s="125"/>
      <c r="KVY135" s="125"/>
      <c r="KVZ135" s="125"/>
      <c r="KWA135" s="125"/>
      <c r="KWB135" s="125"/>
      <c r="KWC135" s="125"/>
      <c r="KWD135" s="125"/>
      <c r="KWE135" s="125"/>
      <c r="KWF135" s="125"/>
      <c r="KWG135" s="125"/>
      <c r="KWH135" s="125"/>
      <c r="KWI135" s="125"/>
      <c r="KWJ135" s="125"/>
      <c r="KWK135" s="125"/>
      <c r="KWL135" s="125"/>
      <c r="KWM135" s="125"/>
      <c r="KWN135" s="125"/>
      <c r="KWO135" s="125"/>
      <c r="KWP135" s="125"/>
      <c r="KWQ135" s="125"/>
      <c r="KWR135" s="125"/>
      <c r="KWS135" s="125"/>
      <c r="KWT135" s="125"/>
      <c r="KWU135" s="125"/>
      <c r="KWV135" s="125"/>
      <c r="KWW135" s="125"/>
      <c r="KWX135" s="125"/>
      <c r="KWY135" s="125"/>
      <c r="KWZ135" s="125"/>
      <c r="KXA135" s="125"/>
      <c r="KXB135" s="125"/>
      <c r="KXC135" s="125"/>
      <c r="KXD135" s="125"/>
      <c r="KXE135" s="125"/>
      <c r="KXF135" s="125"/>
      <c r="KXG135" s="125"/>
      <c r="KXH135" s="125"/>
      <c r="KXI135" s="125"/>
      <c r="KXJ135" s="125"/>
      <c r="KXK135" s="125"/>
      <c r="KXL135" s="125"/>
      <c r="KXM135" s="125"/>
      <c r="KXN135" s="125"/>
      <c r="KXO135" s="125"/>
      <c r="KXP135" s="125"/>
      <c r="KXQ135" s="125"/>
      <c r="KXR135" s="125"/>
      <c r="KXS135" s="125"/>
      <c r="KXT135" s="125"/>
      <c r="KXU135" s="125"/>
      <c r="KXV135" s="125"/>
      <c r="KXW135" s="125"/>
      <c r="KXX135" s="125"/>
      <c r="KXY135" s="125"/>
      <c r="KXZ135" s="125"/>
      <c r="KYA135" s="125"/>
      <c r="KYB135" s="125"/>
      <c r="KYC135" s="125"/>
      <c r="KYD135" s="125"/>
      <c r="KYE135" s="125"/>
      <c r="KYF135" s="125"/>
      <c r="KYG135" s="125"/>
      <c r="KYH135" s="125"/>
      <c r="KYI135" s="125"/>
      <c r="KYJ135" s="125"/>
      <c r="KYK135" s="125"/>
      <c r="KYL135" s="125"/>
      <c r="KYM135" s="125"/>
      <c r="KYN135" s="125"/>
      <c r="KYO135" s="125"/>
      <c r="KYP135" s="125"/>
      <c r="KYQ135" s="125"/>
      <c r="KYR135" s="125"/>
      <c r="KYS135" s="125"/>
      <c r="KYT135" s="125"/>
      <c r="KYU135" s="125"/>
      <c r="KYV135" s="125"/>
      <c r="KYW135" s="125"/>
      <c r="KYX135" s="125"/>
      <c r="KYY135" s="125"/>
      <c r="KYZ135" s="125"/>
      <c r="KZA135" s="125"/>
      <c r="KZB135" s="125"/>
      <c r="KZC135" s="125"/>
      <c r="KZD135" s="125"/>
      <c r="KZE135" s="125"/>
      <c r="KZF135" s="125"/>
      <c r="KZG135" s="125"/>
      <c r="KZH135" s="125"/>
      <c r="KZI135" s="125"/>
      <c r="KZJ135" s="125"/>
      <c r="KZK135" s="125"/>
      <c r="KZL135" s="125"/>
      <c r="KZM135" s="125"/>
      <c r="KZN135" s="125"/>
      <c r="KZO135" s="125"/>
      <c r="KZP135" s="125"/>
      <c r="KZQ135" s="125"/>
      <c r="KZR135" s="125"/>
      <c r="KZS135" s="125"/>
      <c r="KZT135" s="125"/>
      <c r="KZU135" s="125"/>
      <c r="KZV135" s="125"/>
      <c r="KZW135" s="125"/>
      <c r="KZX135" s="125"/>
      <c r="KZY135" s="125"/>
      <c r="KZZ135" s="125"/>
      <c r="LAA135" s="125"/>
      <c r="LAB135" s="125"/>
      <c r="LAC135" s="125"/>
      <c r="LAD135" s="125"/>
      <c r="LAE135" s="125"/>
      <c r="LAF135" s="125"/>
      <c r="LAG135" s="125"/>
      <c r="LAH135" s="125"/>
      <c r="LAI135" s="125"/>
      <c r="LAJ135" s="125"/>
      <c r="LAK135" s="125"/>
      <c r="LAL135" s="125"/>
      <c r="LAM135" s="125"/>
      <c r="LAN135" s="125"/>
      <c r="LAO135" s="125"/>
      <c r="LAP135" s="125"/>
      <c r="LAQ135" s="125"/>
      <c r="LAR135" s="125"/>
      <c r="LAS135" s="125"/>
      <c r="LAT135" s="125"/>
      <c r="LAU135" s="125"/>
      <c r="LAV135" s="125"/>
      <c r="LAW135" s="125"/>
      <c r="LAX135" s="125"/>
      <c r="LAY135" s="125"/>
      <c r="LAZ135" s="125"/>
      <c r="LBA135" s="125"/>
      <c r="LBB135" s="125"/>
      <c r="LBC135" s="125"/>
      <c r="LBD135" s="125"/>
      <c r="LBE135" s="125"/>
      <c r="LBF135" s="125"/>
      <c r="LBG135" s="125"/>
      <c r="LBH135" s="125"/>
      <c r="LBI135" s="125"/>
      <c r="LBJ135" s="125"/>
      <c r="LBK135" s="125"/>
      <c r="LBL135" s="125"/>
      <c r="LBM135" s="125"/>
      <c r="LBN135" s="125"/>
      <c r="LBO135" s="125"/>
      <c r="LBP135" s="125"/>
      <c r="LBQ135" s="125"/>
      <c r="LBR135" s="125"/>
      <c r="LBS135" s="125"/>
      <c r="LBT135" s="125"/>
      <c r="LBU135" s="125"/>
      <c r="LBV135" s="125"/>
      <c r="LBW135" s="125"/>
      <c r="LBX135" s="125"/>
      <c r="LBY135" s="125"/>
      <c r="LBZ135" s="125"/>
      <c r="LCA135" s="125"/>
      <c r="LCB135" s="125"/>
      <c r="LCC135" s="125"/>
      <c r="LCD135" s="125"/>
      <c r="LCE135" s="125"/>
      <c r="LCF135" s="125"/>
      <c r="LCG135" s="125"/>
      <c r="LCH135" s="125"/>
      <c r="LCI135" s="125"/>
      <c r="LCJ135" s="125"/>
      <c r="LCK135" s="125"/>
      <c r="LCL135" s="125"/>
      <c r="LCM135" s="125"/>
      <c r="LCN135" s="125"/>
      <c r="LCO135" s="125"/>
      <c r="LCP135" s="125"/>
      <c r="LCQ135" s="125"/>
      <c r="LCR135" s="125"/>
      <c r="LCS135" s="125"/>
      <c r="LCT135" s="125"/>
      <c r="LCU135" s="125"/>
      <c r="LCV135" s="125"/>
      <c r="LCW135" s="125"/>
      <c r="LCX135" s="125"/>
      <c r="LCY135" s="125"/>
      <c r="LCZ135" s="125"/>
      <c r="LDA135" s="125"/>
      <c r="LDB135" s="125"/>
      <c r="LDC135" s="125"/>
      <c r="LDD135" s="125"/>
      <c r="LDE135" s="125"/>
      <c r="LDF135" s="125"/>
      <c r="LDG135" s="125"/>
      <c r="LDH135" s="125"/>
      <c r="LDI135" s="125"/>
      <c r="LDJ135" s="125"/>
      <c r="LDK135" s="125"/>
      <c r="LDL135" s="125"/>
      <c r="LDM135" s="125"/>
      <c r="LDN135" s="125"/>
      <c r="LDO135" s="125"/>
      <c r="LDP135" s="125"/>
      <c r="LDQ135" s="125"/>
      <c r="LDR135" s="125"/>
      <c r="LDS135" s="125"/>
      <c r="LDT135" s="125"/>
      <c r="LDU135" s="125"/>
      <c r="LDV135" s="125"/>
      <c r="LDW135" s="125"/>
      <c r="LDX135" s="125"/>
      <c r="LDY135" s="125"/>
      <c r="LDZ135" s="125"/>
      <c r="LEA135" s="125"/>
      <c r="LEB135" s="125"/>
      <c r="LEC135" s="125"/>
      <c r="LED135" s="125"/>
      <c r="LEE135" s="125"/>
      <c r="LEF135" s="125"/>
      <c r="LEG135" s="125"/>
      <c r="LEH135" s="125"/>
      <c r="LEI135" s="125"/>
      <c r="LEJ135" s="125"/>
      <c r="LEK135" s="125"/>
      <c r="LEL135" s="125"/>
      <c r="LEM135" s="125"/>
      <c r="LEN135" s="125"/>
      <c r="LEO135" s="125"/>
      <c r="LEP135" s="125"/>
      <c r="LEQ135" s="125"/>
      <c r="LER135" s="125"/>
      <c r="LES135" s="125"/>
      <c r="LET135" s="125"/>
      <c r="LEU135" s="125"/>
      <c r="LEV135" s="125"/>
      <c r="LEW135" s="125"/>
      <c r="LEX135" s="125"/>
      <c r="LEY135" s="125"/>
      <c r="LEZ135" s="125"/>
      <c r="LFA135" s="125"/>
      <c r="LFB135" s="125"/>
      <c r="LFC135" s="125"/>
      <c r="LFD135" s="125"/>
      <c r="LFE135" s="125"/>
      <c r="LFF135" s="125"/>
      <c r="LFG135" s="125"/>
      <c r="LFH135" s="125"/>
      <c r="LFI135" s="125"/>
      <c r="LFJ135" s="125"/>
      <c r="LFK135" s="125"/>
      <c r="LFL135" s="125"/>
      <c r="LFM135" s="125"/>
      <c r="LFN135" s="125"/>
      <c r="LFO135" s="125"/>
      <c r="LFP135" s="125"/>
      <c r="LFQ135" s="125"/>
      <c r="LFR135" s="125"/>
      <c r="LFS135" s="125"/>
      <c r="LFT135" s="125"/>
      <c r="LFU135" s="125"/>
      <c r="LFV135" s="125"/>
      <c r="LFW135" s="125"/>
      <c r="LFX135" s="125"/>
      <c r="LFY135" s="125"/>
      <c r="LFZ135" s="125"/>
      <c r="LGA135" s="125"/>
      <c r="LGB135" s="125"/>
      <c r="LGC135" s="125"/>
      <c r="LGD135" s="125"/>
      <c r="LGE135" s="125"/>
      <c r="LGF135" s="125"/>
      <c r="LGG135" s="125"/>
      <c r="LGH135" s="125"/>
      <c r="LGI135" s="125"/>
      <c r="LGJ135" s="125"/>
      <c r="LGK135" s="125"/>
      <c r="LGL135" s="125"/>
      <c r="LGM135" s="125"/>
      <c r="LGN135" s="125"/>
      <c r="LGO135" s="125"/>
      <c r="LGP135" s="125"/>
      <c r="LGQ135" s="125"/>
      <c r="LGR135" s="125"/>
      <c r="LGS135" s="125"/>
      <c r="LGT135" s="125"/>
      <c r="LGU135" s="125"/>
      <c r="LGV135" s="125"/>
      <c r="LGW135" s="125"/>
      <c r="LGX135" s="125"/>
      <c r="LGY135" s="125"/>
      <c r="LGZ135" s="125"/>
      <c r="LHA135" s="125"/>
      <c r="LHB135" s="125"/>
      <c r="LHC135" s="125"/>
      <c r="LHD135" s="125"/>
      <c r="LHE135" s="125"/>
      <c r="LHF135" s="125"/>
      <c r="LHG135" s="125"/>
      <c r="LHH135" s="125"/>
      <c r="LHI135" s="125"/>
      <c r="LHJ135" s="125"/>
      <c r="LHK135" s="125"/>
      <c r="LHL135" s="125"/>
      <c r="LHM135" s="125"/>
      <c r="LHN135" s="125"/>
      <c r="LHO135" s="125"/>
      <c r="LHP135" s="125"/>
      <c r="LHQ135" s="125"/>
      <c r="LHR135" s="125"/>
      <c r="LHS135" s="125"/>
      <c r="LHT135" s="125"/>
      <c r="LHU135" s="125"/>
      <c r="LHV135" s="125"/>
      <c r="LHW135" s="125"/>
      <c r="LHX135" s="125"/>
      <c r="LHY135" s="125"/>
      <c r="LHZ135" s="125"/>
      <c r="LIA135" s="125"/>
      <c r="LIB135" s="125"/>
      <c r="LIC135" s="125"/>
      <c r="LID135" s="125"/>
      <c r="LIE135" s="125"/>
      <c r="LIF135" s="125"/>
      <c r="LIG135" s="125"/>
      <c r="LIH135" s="125"/>
      <c r="LII135" s="125"/>
      <c r="LIJ135" s="125"/>
      <c r="LIK135" s="125"/>
      <c r="LIL135" s="125"/>
      <c r="LIM135" s="125"/>
      <c r="LIN135" s="125"/>
      <c r="LIO135" s="125"/>
      <c r="LIP135" s="125"/>
      <c r="LIQ135" s="125"/>
      <c r="LIR135" s="125"/>
      <c r="LIS135" s="125"/>
      <c r="LIT135" s="125"/>
      <c r="LIU135" s="125"/>
      <c r="LIV135" s="125"/>
      <c r="LIW135" s="125"/>
      <c r="LIX135" s="125"/>
      <c r="LIY135" s="125"/>
      <c r="LIZ135" s="125"/>
      <c r="LJA135" s="125"/>
      <c r="LJB135" s="125"/>
      <c r="LJC135" s="125"/>
      <c r="LJD135" s="125"/>
      <c r="LJE135" s="125"/>
      <c r="LJF135" s="125"/>
      <c r="LJG135" s="125"/>
      <c r="LJH135" s="125"/>
      <c r="LJI135" s="125"/>
      <c r="LJJ135" s="125"/>
      <c r="LJK135" s="125"/>
      <c r="LJL135" s="125"/>
      <c r="LJM135" s="125"/>
      <c r="LJN135" s="125"/>
      <c r="LJO135" s="125"/>
      <c r="LJP135" s="125"/>
      <c r="LJQ135" s="125"/>
      <c r="LJR135" s="125"/>
      <c r="LJS135" s="125"/>
      <c r="LJT135" s="125"/>
      <c r="LJU135" s="125"/>
      <c r="LJV135" s="125"/>
      <c r="LJW135" s="125"/>
      <c r="LJX135" s="125"/>
      <c r="LJY135" s="125"/>
      <c r="LJZ135" s="125"/>
      <c r="LKA135" s="125"/>
      <c r="LKB135" s="125"/>
      <c r="LKC135" s="125"/>
      <c r="LKD135" s="125"/>
      <c r="LKE135" s="125"/>
      <c r="LKF135" s="125"/>
      <c r="LKG135" s="125"/>
      <c r="LKH135" s="125"/>
      <c r="LKI135" s="125"/>
      <c r="LKJ135" s="125"/>
      <c r="LKK135" s="125"/>
      <c r="LKL135" s="125"/>
      <c r="LKM135" s="125"/>
      <c r="LKN135" s="125"/>
      <c r="LKO135" s="125"/>
      <c r="LKP135" s="125"/>
      <c r="LKQ135" s="125"/>
      <c r="LKR135" s="125"/>
      <c r="LKS135" s="125"/>
      <c r="LKT135" s="125"/>
      <c r="LKU135" s="125"/>
      <c r="LKV135" s="125"/>
      <c r="LKW135" s="125"/>
      <c r="LKX135" s="125"/>
      <c r="LKY135" s="125"/>
      <c r="LKZ135" s="125"/>
      <c r="LLA135" s="125"/>
      <c r="LLB135" s="125"/>
      <c r="LLC135" s="125"/>
      <c r="LLD135" s="125"/>
      <c r="LLE135" s="125"/>
      <c r="LLF135" s="125"/>
      <c r="LLG135" s="125"/>
      <c r="LLH135" s="125"/>
      <c r="LLI135" s="125"/>
      <c r="LLJ135" s="125"/>
      <c r="LLK135" s="125"/>
      <c r="LLL135" s="125"/>
      <c r="LLM135" s="125"/>
      <c r="LLN135" s="125"/>
      <c r="LLO135" s="125"/>
      <c r="LLP135" s="125"/>
      <c r="LLQ135" s="125"/>
      <c r="LLR135" s="125"/>
      <c r="LLS135" s="125"/>
      <c r="LLT135" s="125"/>
      <c r="LLU135" s="125"/>
      <c r="LLV135" s="125"/>
      <c r="LLW135" s="125"/>
      <c r="LLX135" s="125"/>
      <c r="LLY135" s="125"/>
      <c r="LLZ135" s="125"/>
      <c r="LMA135" s="125"/>
      <c r="LMB135" s="125"/>
      <c r="LMC135" s="125"/>
      <c r="LMD135" s="125"/>
      <c r="LME135" s="125"/>
      <c r="LMF135" s="125"/>
      <c r="LMG135" s="125"/>
      <c r="LMH135" s="125"/>
      <c r="LMI135" s="125"/>
      <c r="LMJ135" s="125"/>
      <c r="LMK135" s="125"/>
      <c r="LML135" s="125"/>
      <c r="LMM135" s="125"/>
      <c r="LMN135" s="125"/>
      <c r="LMO135" s="125"/>
      <c r="LMP135" s="125"/>
      <c r="LMQ135" s="125"/>
      <c r="LMR135" s="125"/>
      <c r="LMS135" s="125"/>
      <c r="LMT135" s="125"/>
      <c r="LMU135" s="125"/>
      <c r="LMV135" s="125"/>
      <c r="LMW135" s="125"/>
      <c r="LMX135" s="125"/>
      <c r="LMY135" s="125"/>
      <c r="LMZ135" s="125"/>
      <c r="LNA135" s="125"/>
      <c r="LNB135" s="125"/>
      <c r="LNC135" s="125"/>
      <c r="LND135" s="125"/>
      <c r="LNE135" s="125"/>
      <c r="LNF135" s="125"/>
      <c r="LNG135" s="125"/>
      <c r="LNH135" s="125"/>
      <c r="LNI135" s="125"/>
      <c r="LNJ135" s="125"/>
      <c r="LNK135" s="125"/>
      <c r="LNL135" s="125"/>
      <c r="LNM135" s="125"/>
      <c r="LNN135" s="125"/>
      <c r="LNO135" s="125"/>
      <c r="LNP135" s="125"/>
      <c r="LNQ135" s="125"/>
      <c r="LNR135" s="125"/>
      <c r="LNS135" s="125"/>
      <c r="LNT135" s="125"/>
      <c r="LNU135" s="125"/>
      <c r="LNV135" s="125"/>
      <c r="LNW135" s="125"/>
      <c r="LNX135" s="125"/>
      <c r="LNY135" s="125"/>
      <c r="LNZ135" s="125"/>
      <c r="LOA135" s="125"/>
      <c r="LOB135" s="125"/>
      <c r="LOC135" s="125"/>
      <c r="LOD135" s="125"/>
      <c r="LOE135" s="125"/>
      <c r="LOF135" s="125"/>
      <c r="LOG135" s="125"/>
      <c r="LOH135" s="125"/>
      <c r="LOI135" s="125"/>
      <c r="LOJ135" s="125"/>
      <c r="LOK135" s="125"/>
      <c r="LOL135" s="125"/>
      <c r="LOM135" s="125"/>
      <c r="LON135" s="125"/>
      <c r="LOO135" s="125"/>
      <c r="LOP135" s="125"/>
      <c r="LOQ135" s="125"/>
      <c r="LOR135" s="125"/>
      <c r="LOS135" s="125"/>
      <c r="LOT135" s="125"/>
      <c r="LOU135" s="125"/>
      <c r="LOV135" s="125"/>
      <c r="LOW135" s="125"/>
      <c r="LOX135" s="125"/>
      <c r="LOY135" s="125"/>
      <c r="LOZ135" s="125"/>
      <c r="LPA135" s="125"/>
      <c r="LPB135" s="125"/>
      <c r="LPC135" s="125"/>
      <c r="LPD135" s="125"/>
      <c r="LPE135" s="125"/>
      <c r="LPF135" s="125"/>
      <c r="LPG135" s="125"/>
      <c r="LPH135" s="125"/>
      <c r="LPI135" s="125"/>
      <c r="LPJ135" s="125"/>
      <c r="LPK135" s="125"/>
      <c r="LPL135" s="125"/>
      <c r="LPM135" s="125"/>
      <c r="LPN135" s="125"/>
      <c r="LPO135" s="125"/>
      <c r="LPP135" s="125"/>
      <c r="LPQ135" s="125"/>
      <c r="LPR135" s="125"/>
      <c r="LPS135" s="125"/>
      <c r="LPT135" s="125"/>
      <c r="LPU135" s="125"/>
      <c r="LPV135" s="125"/>
      <c r="LPW135" s="125"/>
      <c r="LPX135" s="125"/>
      <c r="LPY135" s="125"/>
      <c r="LPZ135" s="125"/>
      <c r="LQA135" s="125"/>
      <c r="LQB135" s="125"/>
      <c r="LQC135" s="125"/>
      <c r="LQD135" s="125"/>
      <c r="LQE135" s="125"/>
      <c r="LQF135" s="125"/>
      <c r="LQG135" s="125"/>
      <c r="LQH135" s="125"/>
      <c r="LQI135" s="125"/>
      <c r="LQJ135" s="125"/>
      <c r="LQK135" s="125"/>
      <c r="LQL135" s="125"/>
      <c r="LQM135" s="125"/>
      <c r="LQN135" s="125"/>
      <c r="LQO135" s="125"/>
      <c r="LQP135" s="125"/>
      <c r="LQQ135" s="125"/>
      <c r="LQR135" s="125"/>
      <c r="LQS135" s="125"/>
      <c r="LQT135" s="125"/>
      <c r="LQU135" s="125"/>
      <c r="LQV135" s="125"/>
      <c r="LQW135" s="125"/>
      <c r="LQX135" s="125"/>
      <c r="LQY135" s="125"/>
      <c r="LQZ135" s="125"/>
      <c r="LRA135" s="125"/>
      <c r="LRB135" s="125"/>
      <c r="LRC135" s="125"/>
      <c r="LRD135" s="125"/>
      <c r="LRE135" s="125"/>
      <c r="LRF135" s="125"/>
      <c r="LRG135" s="125"/>
      <c r="LRH135" s="125"/>
      <c r="LRI135" s="125"/>
      <c r="LRJ135" s="125"/>
      <c r="LRK135" s="125"/>
      <c r="LRL135" s="125"/>
      <c r="LRM135" s="125"/>
      <c r="LRN135" s="125"/>
      <c r="LRO135" s="125"/>
      <c r="LRP135" s="125"/>
      <c r="LRQ135" s="125"/>
      <c r="LRR135" s="125"/>
      <c r="LRS135" s="125"/>
      <c r="LRT135" s="125"/>
      <c r="LRU135" s="125"/>
      <c r="LRV135" s="125"/>
      <c r="LRW135" s="125"/>
      <c r="LRX135" s="125"/>
      <c r="LRY135" s="125"/>
      <c r="LRZ135" s="125"/>
      <c r="LSA135" s="125"/>
      <c r="LSB135" s="125"/>
      <c r="LSC135" s="125"/>
      <c r="LSD135" s="125"/>
      <c r="LSE135" s="125"/>
      <c r="LSF135" s="125"/>
      <c r="LSG135" s="125"/>
      <c r="LSH135" s="125"/>
      <c r="LSI135" s="125"/>
      <c r="LSJ135" s="125"/>
      <c r="LSK135" s="125"/>
      <c r="LSL135" s="125"/>
      <c r="LSM135" s="125"/>
      <c r="LSN135" s="125"/>
      <c r="LSO135" s="125"/>
      <c r="LSP135" s="125"/>
      <c r="LSQ135" s="125"/>
      <c r="LSR135" s="125"/>
      <c r="LSS135" s="125"/>
      <c r="LST135" s="125"/>
      <c r="LSU135" s="125"/>
      <c r="LSV135" s="125"/>
      <c r="LSW135" s="125"/>
      <c r="LSX135" s="125"/>
      <c r="LSY135" s="125"/>
      <c r="LSZ135" s="125"/>
      <c r="LTA135" s="125"/>
      <c r="LTB135" s="125"/>
      <c r="LTC135" s="125"/>
      <c r="LTD135" s="125"/>
      <c r="LTE135" s="125"/>
      <c r="LTF135" s="125"/>
      <c r="LTG135" s="125"/>
      <c r="LTH135" s="125"/>
      <c r="LTI135" s="125"/>
      <c r="LTJ135" s="125"/>
      <c r="LTK135" s="125"/>
      <c r="LTL135" s="125"/>
      <c r="LTM135" s="125"/>
      <c r="LTN135" s="125"/>
      <c r="LTO135" s="125"/>
      <c r="LTP135" s="125"/>
      <c r="LTQ135" s="125"/>
      <c r="LTR135" s="125"/>
      <c r="LTS135" s="125"/>
      <c r="LTT135" s="125"/>
      <c r="LTU135" s="125"/>
      <c r="LTV135" s="125"/>
      <c r="LTW135" s="125"/>
      <c r="LTX135" s="125"/>
      <c r="LTY135" s="125"/>
      <c r="LTZ135" s="125"/>
      <c r="LUA135" s="125"/>
      <c r="LUB135" s="125"/>
      <c r="LUC135" s="125"/>
      <c r="LUD135" s="125"/>
      <c r="LUE135" s="125"/>
      <c r="LUF135" s="125"/>
      <c r="LUG135" s="125"/>
      <c r="LUH135" s="125"/>
      <c r="LUI135" s="125"/>
      <c r="LUJ135" s="125"/>
      <c r="LUK135" s="125"/>
      <c r="LUL135" s="125"/>
      <c r="LUM135" s="125"/>
      <c r="LUN135" s="125"/>
      <c r="LUO135" s="125"/>
      <c r="LUP135" s="125"/>
      <c r="LUQ135" s="125"/>
      <c r="LUR135" s="125"/>
      <c r="LUS135" s="125"/>
      <c r="LUT135" s="125"/>
      <c r="LUU135" s="125"/>
      <c r="LUV135" s="125"/>
      <c r="LUW135" s="125"/>
      <c r="LUX135" s="125"/>
      <c r="LUY135" s="125"/>
      <c r="LUZ135" s="125"/>
      <c r="LVA135" s="125"/>
      <c r="LVB135" s="125"/>
      <c r="LVC135" s="125"/>
      <c r="LVD135" s="125"/>
      <c r="LVE135" s="125"/>
      <c r="LVF135" s="125"/>
      <c r="LVG135" s="125"/>
      <c r="LVH135" s="125"/>
      <c r="LVI135" s="125"/>
      <c r="LVJ135" s="125"/>
      <c r="LVK135" s="125"/>
      <c r="LVL135" s="125"/>
      <c r="LVM135" s="125"/>
      <c r="LVN135" s="125"/>
      <c r="LVO135" s="125"/>
      <c r="LVP135" s="125"/>
      <c r="LVQ135" s="125"/>
      <c r="LVR135" s="125"/>
      <c r="LVS135" s="125"/>
      <c r="LVT135" s="125"/>
      <c r="LVU135" s="125"/>
      <c r="LVV135" s="125"/>
      <c r="LVW135" s="125"/>
      <c r="LVX135" s="125"/>
      <c r="LVY135" s="125"/>
      <c r="LVZ135" s="125"/>
      <c r="LWA135" s="125"/>
      <c r="LWB135" s="125"/>
      <c r="LWC135" s="125"/>
      <c r="LWD135" s="125"/>
      <c r="LWE135" s="125"/>
      <c r="LWF135" s="125"/>
      <c r="LWG135" s="125"/>
      <c r="LWH135" s="125"/>
      <c r="LWI135" s="125"/>
      <c r="LWJ135" s="125"/>
      <c r="LWK135" s="125"/>
      <c r="LWL135" s="125"/>
      <c r="LWM135" s="125"/>
      <c r="LWN135" s="125"/>
      <c r="LWO135" s="125"/>
      <c r="LWP135" s="125"/>
      <c r="LWQ135" s="125"/>
      <c r="LWR135" s="125"/>
      <c r="LWS135" s="125"/>
      <c r="LWT135" s="125"/>
      <c r="LWU135" s="125"/>
      <c r="LWV135" s="125"/>
      <c r="LWW135" s="125"/>
      <c r="LWX135" s="125"/>
      <c r="LWY135" s="125"/>
      <c r="LWZ135" s="125"/>
      <c r="LXA135" s="125"/>
      <c r="LXB135" s="125"/>
      <c r="LXC135" s="125"/>
      <c r="LXD135" s="125"/>
      <c r="LXE135" s="125"/>
      <c r="LXF135" s="125"/>
      <c r="LXG135" s="125"/>
      <c r="LXH135" s="125"/>
      <c r="LXI135" s="125"/>
      <c r="LXJ135" s="125"/>
      <c r="LXK135" s="125"/>
      <c r="LXL135" s="125"/>
      <c r="LXM135" s="125"/>
      <c r="LXN135" s="125"/>
      <c r="LXO135" s="125"/>
      <c r="LXP135" s="125"/>
      <c r="LXQ135" s="125"/>
      <c r="LXR135" s="125"/>
      <c r="LXS135" s="125"/>
      <c r="LXT135" s="125"/>
      <c r="LXU135" s="125"/>
      <c r="LXV135" s="125"/>
      <c r="LXW135" s="125"/>
      <c r="LXX135" s="125"/>
      <c r="LXY135" s="125"/>
      <c r="LXZ135" s="125"/>
      <c r="LYA135" s="125"/>
      <c r="LYB135" s="125"/>
      <c r="LYC135" s="125"/>
      <c r="LYD135" s="125"/>
      <c r="LYE135" s="125"/>
      <c r="LYF135" s="125"/>
      <c r="LYG135" s="125"/>
      <c r="LYH135" s="125"/>
      <c r="LYI135" s="125"/>
      <c r="LYJ135" s="125"/>
      <c r="LYK135" s="125"/>
      <c r="LYL135" s="125"/>
      <c r="LYM135" s="125"/>
      <c r="LYN135" s="125"/>
      <c r="LYO135" s="125"/>
      <c r="LYP135" s="125"/>
      <c r="LYQ135" s="125"/>
      <c r="LYR135" s="125"/>
      <c r="LYS135" s="125"/>
      <c r="LYT135" s="125"/>
      <c r="LYU135" s="125"/>
      <c r="LYV135" s="125"/>
      <c r="LYW135" s="125"/>
      <c r="LYX135" s="125"/>
      <c r="LYY135" s="125"/>
      <c r="LYZ135" s="125"/>
      <c r="LZA135" s="125"/>
      <c r="LZB135" s="125"/>
      <c r="LZC135" s="125"/>
      <c r="LZD135" s="125"/>
      <c r="LZE135" s="125"/>
      <c r="LZF135" s="125"/>
      <c r="LZG135" s="125"/>
      <c r="LZH135" s="125"/>
      <c r="LZI135" s="125"/>
      <c r="LZJ135" s="125"/>
      <c r="LZK135" s="125"/>
      <c r="LZL135" s="125"/>
      <c r="LZM135" s="125"/>
      <c r="LZN135" s="125"/>
      <c r="LZO135" s="125"/>
      <c r="LZP135" s="125"/>
      <c r="LZQ135" s="125"/>
      <c r="LZR135" s="125"/>
      <c r="LZS135" s="125"/>
      <c r="LZT135" s="125"/>
      <c r="LZU135" s="125"/>
      <c r="LZV135" s="125"/>
      <c r="LZW135" s="125"/>
      <c r="LZX135" s="125"/>
      <c r="LZY135" s="125"/>
      <c r="LZZ135" s="125"/>
      <c r="MAA135" s="125"/>
      <c r="MAB135" s="125"/>
      <c r="MAC135" s="125"/>
      <c r="MAD135" s="125"/>
      <c r="MAE135" s="125"/>
      <c r="MAF135" s="125"/>
      <c r="MAG135" s="125"/>
      <c r="MAH135" s="125"/>
      <c r="MAI135" s="125"/>
      <c r="MAJ135" s="125"/>
      <c r="MAK135" s="125"/>
      <c r="MAL135" s="125"/>
      <c r="MAM135" s="125"/>
      <c r="MAN135" s="125"/>
      <c r="MAO135" s="125"/>
      <c r="MAP135" s="125"/>
      <c r="MAQ135" s="125"/>
      <c r="MAR135" s="125"/>
      <c r="MAS135" s="125"/>
      <c r="MAT135" s="125"/>
      <c r="MAU135" s="125"/>
      <c r="MAV135" s="125"/>
      <c r="MAW135" s="125"/>
      <c r="MAX135" s="125"/>
      <c r="MAY135" s="125"/>
      <c r="MAZ135" s="125"/>
      <c r="MBA135" s="125"/>
      <c r="MBB135" s="125"/>
      <c r="MBC135" s="125"/>
      <c r="MBD135" s="125"/>
      <c r="MBE135" s="125"/>
      <c r="MBF135" s="125"/>
      <c r="MBG135" s="125"/>
      <c r="MBH135" s="125"/>
      <c r="MBI135" s="125"/>
      <c r="MBJ135" s="125"/>
      <c r="MBK135" s="125"/>
      <c r="MBL135" s="125"/>
      <c r="MBM135" s="125"/>
      <c r="MBN135" s="125"/>
      <c r="MBO135" s="125"/>
      <c r="MBP135" s="125"/>
      <c r="MBQ135" s="125"/>
      <c r="MBR135" s="125"/>
      <c r="MBS135" s="125"/>
      <c r="MBT135" s="125"/>
      <c r="MBU135" s="125"/>
      <c r="MBV135" s="125"/>
      <c r="MBW135" s="125"/>
      <c r="MBX135" s="125"/>
      <c r="MBY135" s="125"/>
      <c r="MBZ135" s="125"/>
      <c r="MCA135" s="125"/>
      <c r="MCB135" s="125"/>
      <c r="MCC135" s="125"/>
      <c r="MCD135" s="125"/>
      <c r="MCE135" s="125"/>
      <c r="MCF135" s="125"/>
      <c r="MCG135" s="125"/>
      <c r="MCH135" s="125"/>
      <c r="MCI135" s="125"/>
      <c r="MCJ135" s="125"/>
      <c r="MCK135" s="125"/>
      <c r="MCL135" s="125"/>
      <c r="MCM135" s="125"/>
      <c r="MCN135" s="125"/>
      <c r="MCO135" s="125"/>
      <c r="MCP135" s="125"/>
      <c r="MCQ135" s="125"/>
      <c r="MCR135" s="125"/>
      <c r="MCS135" s="125"/>
      <c r="MCT135" s="125"/>
      <c r="MCU135" s="125"/>
      <c r="MCV135" s="125"/>
      <c r="MCW135" s="125"/>
      <c r="MCX135" s="125"/>
      <c r="MCY135" s="125"/>
      <c r="MCZ135" s="125"/>
      <c r="MDA135" s="125"/>
      <c r="MDB135" s="125"/>
      <c r="MDC135" s="125"/>
      <c r="MDD135" s="125"/>
      <c r="MDE135" s="125"/>
      <c r="MDF135" s="125"/>
      <c r="MDG135" s="125"/>
      <c r="MDH135" s="125"/>
      <c r="MDI135" s="125"/>
      <c r="MDJ135" s="125"/>
      <c r="MDK135" s="125"/>
      <c r="MDL135" s="125"/>
      <c r="MDM135" s="125"/>
      <c r="MDN135" s="125"/>
      <c r="MDO135" s="125"/>
      <c r="MDP135" s="125"/>
      <c r="MDQ135" s="125"/>
      <c r="MDR135" s="125"/>
      <c r="MDS135" s="125"/>
      <c r="MDT135" s="125"/>
      <c r="MDU135" s="125"/>
      <c r="MDV135" s="125"/>
      <c r="MDW135" s="125"/>
      <c r="MDX135" s="125"/>
      <c r="MDY135" s="125"/>
      <c r="MDZ135" s="125"/>
      <c r="MEA135" s="125"/>
      <c r="MEB135" s="125"/>
      <c r="MEC135" s="125"/>
      <c r="MED135" s="125"/>
      <c r="MEE135" s="125"/>
      <c r="MEF135" s="125"/>
      <c r="MEG135" s="125"/>
      <c r="MEH135" s="125"/>
      <c r="MEI135" s="125"/>
      <c r="MEJ135" s="125"/>
      <c r="MEK135" s="125"/>
      <c r="MEL135" s="125"/>
      <c r="MEM135" s="125"/>
      <c r="MEN135" s="125"/>
      <c r="MEO135" s="125"/>
      <c r="MEP135" s="125"/>
      <c r="MEQ135" s="125"/>
      <c r="MER135" s="125"/>
      <c r="MES135" s="125"/>
      <c r="MET135" s="125"/>
      <c r="MEU135" s="125"/>
      <c r="MEV135" s="125"/>
      <c r="MEW135" s="125"/>
      <c r="MEX135" s="125"/>
      <c r="MEY135" s="125"/>
      <c r="MEZ135" s="125"/>
      <c r="MFA135" s="125"/>
      <c r="MFB135" s="125"/>
      <c r="MFC135" s="125"/>
      <c r="MFD135" s="125"/>
      <c r="MFE135" s="125"/>
      <c r="MFF135" s="125"/>
      <c r="MFG135" s="125"/>
      <c r="MFH135" s="125"/>
      <c r="MFI135" s="125"/>
      <c r="MFJ135" s="125"/>
      <c r="MFK135" s="125"/>
      <c r="MFL135" s="125"/>
      <c r="MFM135" s="125"/>
      <c r="MFN135" s="125"/>
      <c r="MFO135" s="125"/>
      <c r="MFP135" s="125"/>
      <c r="MFQ135" s="125"/>
      <c r="MFR135" s="125"/>
      <c r="MFS135" s="125"/>
      <c r="MFT135" s="125"/>
      <c r="MFU135" s="125"/>
      <c r="MFV135" s="125"/>
      <c r="MFW135" s="125"/>
      <c r="MFX135" s="125"/>
      <c r="MFY135" s="125"/>
      <c r="MFZ135" s="125"/>
      <c r="MGA135" s="125"/>
      <c r="MGB135" s="125"/>
      <c r="MGC135" s="125"/>
      <c r="MGD135" s="125"/>
      <c r="MGE135" s="125"/>
      <c r="MGF135" s="125"/>
      <c r="MGG135" s="125"/>
      <c r="MGH135" s="125"/>
      <c r="MGI135" s="125"/>
      <c r="MGJ135" s="125"/>
      <c r="MGK135" s="125"/>
      <c r="MGL135" s="125"/>
      <c r="MGM135" s="125"/>
      <c r="MGN135" s="125"/>
      <c r="MGO135" s="125"/>
      <c r="MGP135" s="125"/>
      <c r="MGQ135" s="125"/>
      <c r="MGR135" s="125"/>
      <c r="MGS135" s="125"/>
      <c r="MGT135" s="125"/>
      <c r="MGU135" s="125"/>
      <c r="MGV135" s="125"/>
      <c r="MGW135" s="125"/>
      <c r="MGX135" s="125"/>
      <c r="MGY135" s="125"/>
      <c r="MGZ135" s="125"/>
      <c r="MHA135" s="125"/>
      <c r="MHB135" s="125"/>
      <c r="MHC135" s="125"/>
      <c r="MHD135" s="125"/>
      <c r="MHE135" s="125"/>
      <c r="MHF135" s="125"/>
      <c r="MHG135" s="125"/>
      <c r="MHH135" s="125"/>
      <c r="MHI135" s="125"/>
      <c r="MHJ135" s="125"/>
      <c r="MHK135" s="125"/>
      <c r="MHL135" s="125"/>
      <c r="MHM135" s="125"/>
      <c r="MHN135" s="125"/>
      <c r="MHO135" s="125"/>
      <c r="MHP135" s="125"/>
      <c r="MHQ135" s="125"/>
      <c r="MHR135" s="125"/>
      <c r="MHS135" s="125"/>
      <c r="MHT135" s="125"/>
      <c r="MHU135" s="125"/>
      <c r="MHV135" s="125"/>
      <c r="MHW135" s="125"/>
      <c r="MHX135" s="125"/>
      <c r="MHY135" s="125"/>
      <c r="MHZ135" s="125"/>
      <c r="MIA135" s="125"/>
      <c r="MIB135" s="125"/>
      <c r="MIC135" s="125"/>
      <c r="MID135" s="125"/>
      <c r="MIE135" s="125"/>
      <c r="MIF135" s="125"/>
      <c r="MIG135" s="125"/>
      <c r="MIH135" s="125"/>
      <c r="MII135" s="125"/>
      <c r="MIJ135" s="125"/>
      <c r="MIK135" s="125"/>
      <c r="MIL135" s="125"/>
      <c r="MIM135" s="125"/>
      <c r="MIN135" s="125"/>
      <c r="MIO135" s="125"/>
      <c r="MIP135" s="125"/>
      <c r="MIQ135" s="125"/>
      <c r="MIR135" s="125"/>
      <c r="MIS135" s="125"/>
      <c r="MIT135" s="125"/>
      <c r="MIU135" s="125"/>
      <c r="MIV135" s="125"/>
      <c r="MIW135" s="125"/>
      <c r="MIX135" s="125"/>
      <c r="MIY135" s="125"/>
      <c r="MIZ135" s="125"/>
      <c r="MJA135" s="125"/>
      <c r="MJB135" s="125"/>
      <c r="MJC135" s="125"/>
      <c r="MJD135" s="125"/>
      <c r="MJE135" s="125"/>
      <c r="MJF135" s="125"/>
      <c r="MJG135" s="125"/>
      <c r="MJH135" s="125"/>
      <c r="MJI135" s="125"/>
      <c r="MJJ135" s="125"/>
      <c r="MJK135" s="125"/>
      <c r="MJL135" s="125"/>
      <c r="MJM135" s="125"/>
      <c r="MJN135" s="125"/>
      <c r="MJO135" s="125"/>
      <c r="MJP135" s="125"/>
      <c r="MJQ135" s="125"/>
      <c r="MJR135" s="125"/>
      <c r="MJS135" s="125"/>
      <c r="MJT135" s="125"/>
      <c r="MJU135" s="125"/>
      <c r="MJV135" s="125"/>
      <c r="MJW135" s="125"/>
      <c r="MJX135" s="125"/>
      <c r="MJY135" s="125"/>
      <c r="MJZ135" s="125"/>
      <c r="MKA135" s="125"/>
      <c r="MKB135" s="125"/>
      <c r="MKC135" s="125"/>
      <c r="MKD135" s="125"/>
      <c r="MKE135" s="125"/>
      <c r="MKF135" s="125"/>
      <c r="MKG135" s="125"/>
      <c r="MKH135" s="125"/>
      <c r="MKI135" s="125"/>
      <c r="MKJ135" s="125"/>
      <c r="MKK135" s="125"/>
      <c r="MKL135" s="125"/>
      <c r="MKM135" s="125"/>
      <c r="MKN135" s="125"/>
      <c r="MKO135" s="125"/>
      <c r="MKP135" s="125"/>
      <c r="MKQ135" s="125"/>
      <c r="MKR135" s="125"/>
      <c r="MKS135" s="125"/>
      <c r="MKT135" s="125"/>
      <c r="MKU135" s="125"/>
      <c r="MKV135" s="125"/>
      <c r="MKW135" s="125"/>
      <c r="MKX135" s="125"/>
      <c r="MKY135" s="125"/>
      <c r="MKZ135" s="125"/>
      <c r="MLA135" s="125"/>
      <c r="MLB135" s="125"/>
      <c r="MLC135" s="125"/>
      <c r="MLD135" s="125"/>
      <c r="MLE135" s="125"/>
      <c r="MLF135" s="125"/>
      <c r="MLG135" s="125"/>
      <c r="MLH135" s="125"/>
      <c r="MLI135" s="125"/>
      <c r="MLJ135" s="125"/>
      <c r="MLK135" s="125"/>
      <c r="MLL135" s="125"/>
      <c r="MLM135" s="125"/>
      <c r="MLN135" s="125"/>
      <c r="MLO135" s="125"/>
      <c r="MLP135" s="125"/>
      <c r="MLQ135" s="125"/>
      <c r="MLR135" s="125"/>
      <c r="MLS135" s="125"/>
      <c r="MLT135" s="125"/>
      <c r="MLU135" s="125"/>
      <c r="MLV135" s="125"/>
      <c r="MLW135" s="125"/>
      <c r="MLX135" s="125"/>
      <c r="MLY135" s="125"/>
      <c r="MLZ135" s="125"/>
      <c r="MMA135" s="125"/>
      <c r="MMB135" s="125"/>
      <c r="MMC135" s="125"/>
      <c r="MMD135" s="125"/>
      <c r="MME135" s="125"/>
      <c r="MMF135" s="125"/>
      <c r="MMG135" s="125"/>
      <c r="MMH135" s="125"/>
      <c r="MMI135" s="125"/>
      <c r="MMJ135" s="125"/>
      <c r="MMK135" s="125"/>
      <c r="MML135" s="125"/>
      <c r="MMM135" s="125"/>
      <c r="MMN135" s="125"/>
      <c r="MMO135" s="125"/>
      <c r="MMP135" s="125"/>
      <c r="MMQ135" s="125"/>
      <c r="MMR135" s="125"/>
      <c r="MMS135" s="125"/>
      <c r="MMT135" s="125"/>
      <c r="MMU135" s="125"/>
      <c r="MMV135" s="125"/>
      <c r="MMW135" s="125"/>
      <c r="MMX135" s="125"/>
      <c r="MMY135" s="125"/>
      <c r="MMZ135" s="125"/>
      <c r="MNA135" s="125"/>
      <c r="MNB135" s="125"/>
      <c r="MNC135" s="125"/>
      <c r="MND135" s="125"/>
      <c r="MNE135" s="125"/>
      <c r="MNF135" s="125"/>
      <c r="MNG135" s="125"/>
      <c r="MNH135" s="125"/>
      <c r="MNI135" s="125"/>
      <c r="MNJ135" s="125"/>
      <c r="MNK135" s="125"/>
      <c r="MNL135" s="125"/>
      <c r="MNM135" s="125"/>
      <c r="MNN135" s="125"/>
      <c r="MNO135" s="125"/>
      <c r="MNP135" s="125"/>
      <c r="MNQ135" s="125"/>
      <c r="MNR135" s="125"/>
      <c r="MNS135" s="125"/>
      <c r="MNT135" s="125"/>
      <c r="MNU135" s="125"/>
      <c r="MNV135" s="125"/>
      <c r="MNW135" s="125"/>
      <c r="MNX135" s="125"/>
      <c r="MNY135" s="125"/>
      <c r="MNZ135" s="125"/>
      <c r="MOA135" s="125"/>
      <c r="MOB135" s="125"/>
      <c r="MOC135" s="125"/>
      <c r="MOD135" s="125"/>
      <c r="MOE135" s="125"/>
      <c r="MOF135" s="125"/>
      <c r="MOG135" s="125"/>
      <c r="MOH135" s="125"/>
      <c r="MOI135" s="125"/>
      <c r="MOJ135" s="125"/>
      <c r="MOK135" s="125"/>
      <c r="MOL135" s="125"/>
      <c r="MOM135" s="125"/>
      <c r="MON135" s="125"/>
      <c r="MOO135" s="125"/>
      <c r="MOP135" s="125"/>
      <c r="MOQ135" s="125"/>
      <c r="MOR135" s="125"/>
      <c r="MOS135" s="125"/>
      <c r="MOT135" s="125"/>
      <c r="MOU135" s="125"/>
      <c r="MOV135" s="125"/>
      <c r="MOW135" s="125"/>
      <c r="MOX135" s="125"/>
      <c r="MOY135" s="125"/>
      <c r="MOZ135" s="125"/>
      <c r="MPA135" s="125"/>
      <c r="MPB135" s="125"/>
      <c r="MPC135" s="125"/>
      <c r="MPD135" s="125"/>
      <c r="MPE135" s="125"/>
      <c r="MPF135" s="125"/>
      <c r="MPG135" s="125"/>
      <c r="MPH135" s="125"/>
      <c r="MPI135" s="125"/>
      <c r="MPJ135" s="125"/>
      <c r="MPK135" s="125"/>
      <c r="MPL135" s="125"/>
      <c r="MPM135" s="125"/>
      <c r="MPN135" s="125"/>
      <c r="MPO135" s="125"/>
      <c r="MPP135" s="125"/>
      <c r="MPQ135" s="125"/>
      <c r="MPR135" s="125"/>
      <c r="MPS135" s="125"/>
      <c r="MPT135" s="125"/>
      <c r="MPU135" s="125"/>
      <c r="MPV135" s="125"/>
      <c r="MPW135" s="125"/>
      <c r="MPX135" s="125"/>
      <c r="MPY135" s="125"/>
      <c r="MPZ135" s="125"/>
      <c r="MQA135" s="125"/>
      <c r="MQB135" s="125"/>
      <c r="MQC135" s="125"/>
      <c r="MQD135" s="125"/>
      <c r="MQE135" s="125"/>
      <c r="MQF135" s="125"/>
      <c r="MQG135" s="125"/>
      <c r="MQH135" s="125"/>
      <c r="MQI135" s="125"/>
      <c r="MQJ135" s="125"/>
      <c r="MQK135" s="125"/>
      <c r="MQL135" s="125"/>
      <c r="MQM135" s="125"/>
      <c r="MQN135" s="125"/>
      <c r="MQO135" s="125"/>
      <c r="MQP135" s="125"/>
      <c r="MQQ135" s="125"/>
      <c r="MQR135" s="125"/>
      <c r="MQS135" s="125"/>
      <c r="MQT135" s="125"/>
      <c r="MQU135" s="125"/>
      <c r="MQV135" s="125"/>
      <c r="MQW135" s="125"/>
      <c r="MQX135" s="125"/>
      <c r="MQY135" s="125"/>
      <c r="MQZ135" s="125"/>
      <c r="MRA135" s="125"/>
      <c r="MRB135" s="125"/>
      <c r="MRC135" s="125"/>
      <c r="MRD135" s="125"/>
      <c r="MRE135" s="125"/>
      <c r="MRF135" s="125"/>
      <c r="MRG135" s="125"/>
      <c r="MRH135" s="125"/>
      <c r="MRI135" s="125"/>
      <c r="MRJ135" s="125"/>
      <c r="MRK135" s="125"/>
      <c r="MRL135" s="125"/>
      <c r="MRM135" s="125"/>
      <c r="MRN135" s="125"/>
      <c r="MRO135" s="125"/>
      <c r="MRP135" s="125"/>
      <c r="MRQ135" s="125"/>
      <c r="MRR135" s="125"/>
      <c r="MRS135" s="125"/>
      <c r="MRT135" s="125"/>
      <c r="MRU135" s="125"/>
      <c r="MRV135" s="125"/>
      <c r="MRW135" s="125"/>
      <c r="MRX135" s="125"/>
      <c r="MRY135" s="125"/>
      <c r="MRZ135" s="125"/>
      <c r="MSA135" s="125"/>
      <c r="MSB135" s="125"/>
      <c r="MSC135" s="125"/>
      <c r="MSD135" s="125"/>
      <c r="MSE135" s="125"/>
      <c r="MSF135" s="125"/>
      <c r="MSG135" s="125"/>
      <c r="MSH135" s="125"/>
      <c r="MSI135" s="125"/>
      <c r="MSJ135" s="125"/>
      <c r="MSK135" s="125"/>
      <c r="MSL135" s="125"/>
      <c r="MSM135" s="125"/>
      <c r="MSN135" s="125"/>
      <c r="MSO135" s="125"/>
      <c r="MSP135" s="125"/>
      <c r="MSQ135" s="125"/>
      <c r="MSR135" s="125"/>
      <c r="MSS135" s="125"/>
      <c r="MST135" s="125"/>
      <c r="MSU135" s="125"/>
      <c r="MSV135" s="125"/>
      <c r="MSW135" s="125"/>
      <c r="MSX135" s="125"/>
      <c r="MSY135" s="125"/>
      <c r="MSZ135" s="125"/>
      <c r="MTA135" s="125"/>
      <c r="MTB135" s="125"/>
      <c r="MTC135" s="125"/>
      <c r="MTD135" s="125"/>
      <c r="MTE135" s="125"/>
      <c r="MTF135" s="125"/>
      <c r="MTG135" s="125"/>
      <c r="MTH135" s="125"/>
      <c r="MTI135" s="125"/>
      <c r="MTJ135" s="125"/>
      <c r="MTK135" s="125"/>
      <c r="MTL135" s="125"/>
      <c r="MTM135" s="125"/>
      <c r="MTN135" s="125"/>
      <c r="MTO135" s="125"/>
      <c r="MTP135" s="125"/>
      <c r="MTQ135" s="125"/>
      <c r="MTR135" s="125"/>
      <c r="MTS135" s="125"/>
      <c r="MTT135" s="125"/>
      <c r="MTU135" s="125"/>
      <c r="MTV135" s="125"/>
      <c r="MTW135" s="125"/>
      <c r="MTX135" s="125"/>
      <c r="MTY135" s="125"/>
      <c r="MTZ135" s="125"/>
      <c r="MUA135" s="125"/>
      <c r="MUB135" s="125"/>
      <c r="MUC135" s="125"/>
      <c r="MUD135" s="125"/>
      <c r="MUE135" s="125"/>
      <c r="MUF135" s="125"/>
      <c r="MUG135" s="125"/>
      <c r="MUH135" s="125"/>
      <c r="MUI135" s="125"/>
      <c r="MUJ135" s="125"/>
      <c r="MUK135" s="125"/>
      <c r="MUL135" s="125"/>
      <c r="MUM135" s="125"/>
      <c r="MUN135" s="125"/>
      <c r="MUO135" s="125"/>
      <c r="MUP135" s="125"/>
      <c r="MUQ135" s="125"/>
      <c r="MUR135" s="125"/>
      <c r="MUS135" s="125"/>
      <c r="MUT135" s="125"/>
      <c r="MUU135" s="125"/>
      <c r="MUV135" s="125"/>
      <c r="MUW135" s="125"/>
      <c r="MUX135" s="125"/>
      <c r="MUY135" s="125"/>
      <c r="MUZ135" s="125"/>
      <c r="MVA135" s="125"/>
      <c r="MVB135" s="125"/>
      <c r="MVC135" s="125"/>
      <c r="MVD135" s="125"/>
      <c r="MVE135" s="125"/>
      <c r="MVF135" s="125"/>
      <c r="MVG135" s="125"/>
      <c r="MVH135" s="125"/>
      <c r="MVI135" s="125"/>
      <c r="MVJ135" s="125"/>
      <c r="MVK135" s="125"/>
      <c r="MVL135" s="125"/>
      <c r="MVM135" s="125"/>
      <c r="MVN135" s="125"/>
      <c r="MVO135" s="125"/>
      <c r="MVP135" s="125"/>
      <c r="MVQ135" s="125"/>
      <c r="MVR135" s="125"/>
      <c r="MVS135" s="125"/>
      <c r="MVT135" s="125"/>
      <c r="MVU135" s="125"/>
      <c r="MVV135" s="125"/>
      <c r="MVW135" s="125"/>
      <c r="MVX135" s="125"/>
      <c r="MVY135" s="125"/>
      <c r="MVZ135" s="125"/>
      <c r="MWA135" s="125"/>
      <c r="MWB135" s="125"/>
      <c r="MWC135" s="125"/>
      <c r="MWD135" s="125"/>
      <c r="MWE135" s="125"/>
      <c r="MWF135" s="125"/>
      <c r="MWG135" s="125"/>
      <c r="MWH135" s="125"/>
      <c r="MWI135" s="125"/>
      <c r="MWJ135" s="125"/>
      <c r="MWK135" s="125"/>
      <c r="MWL135" s="125"/>
      <c r="MWM135" s="125"/>
      <c r="MWN135" s="125"/>
      <c r="MWO135" s="125"/>
      <c r="MWP135" s="125"/>
      <c r="MWQ135" s="125"/>
      <c r="MWR135" s="125"/>
      <c r="MWS135" s="125"/>
      <c r="MWT135" s="125"/>
      <c r="MWU135" s="125"/>
      <c r="MWV135" s="125"/>
      <c r="MWW135" s="125"/>
      <c r="MWX135" s="125"/>
      <c r="MWY135" s="125"/>
      <c r="MWZ135" s="125"/>
      <c r="MXA135" s="125"/>
      <c r="MXB135" s="125"/>
      <c r="MXC135" s="125"/>
      <c r="MXD135" s="125"/>
      <c r="MXE135" s="125"/>
      <c r="MXF135" s="125"/>
      <c r="MXG135" s="125"/>
      <c r="MXH135" s="125"/>
      <c r="MXI135" s="125"/>
      <c r="MXJ135" s="125"/>
      <c r="MXK135" s="125"/>
      <c r="MXL135" s="125"/>
      <c r="MXM135" s="125"/>
      <c r="MXN135" s="125"/>
      <c r="MXO135" s="125"/>
      <c r="MXP135" s="125"/>
      <c r="MXQ135" s="125"/>
      <c r="MXR135" s="125"/>
      <c r="MXS135" s="125"/>
      <c r="MXT135" s="125"/>
      <c r="MXU135" s="125"/>
      <c r="MXV135" s="125"/>
      <c r="MXW135" s="125"/>
      <c r="MXX135" s="125"/>
      <c r="MXY135" s="125"/>
      <c r="MXZ135" s="125"/>
      <c r="MYA135" s="125"/>
      <c r="MYB135" s="125"/>
      <c r="MYC135" s="125"/>
      <c r="MYD135" s="125"/>
      <c r="MYE135" s="125"/>
      <c r="MYF135" s="125"/>
      <c r="MYG135" s="125"/>
      <c r="MYH135" s="125"/>
      <c r="MYI135" s="125"/>
      <c r="MYJ135" s="125"/>
      <c r="MYK135" s="125"/>
      <c r="MYL135" s="125"/>
      <c r="MYM135" s="125"/>
      <c r="MYN135" s="125"/>
      <c r="MYO135" s="125"/>
      <c r="MYP135" s="125"/>
      <c r="MYQ135" s="125"/>
      <c r="MYR135" s="125"/>
      <c r="MYS135" s="125"/>
      <c r="MYT135" s="125"/>
      <c r="MYU135" s="125"/>
      <c r="MYV135" s="125"/>
      <c r="MYW135" s="125"/>
      <c r="MYX135" s="125"/>
      <c r="MYY135" s="125"/>
      <c r="MYZ135" s="125"/>
      <c r="MZA135" s="125"/>
      <c r="MZB135" s="125"/>
      <c r="MZC135" s="125"/>
      <c r="MZD135" s="125"/>
      <c r="MZE135" s="125"/>
      <c r="MZF135" s="125"/>
      <c r="MZG135" s="125"/>
      <c r="MZH135" s="125"/>
      <c r="MZI135" s="125"/>
      <c r="MZJ135" s="125"/>
      <c r="MZK135" s="125"/>
      <c r="MZL135" s="125"/>
      <c r="MZM135" s="125"/>
      <c r="MZN135" s="125"/>
      <c r="MZO135" s="125"/>
      <c r="MZP135" s="125"/>
      <c r="MZQ135" s="125"/>
      <c r="MZR135" s="125"/>
      <c r="MZS135" s="125"/>
      <c r="MZT135" s="125"/>
      <c r="MZU135" s="125"/>
      <c r="MZV135" s="125"/>
      <c r="MZW135" s="125"/>
      <c r="MZX135" s="125"/>
      <c r="MZY135" s="125"/>
      <c r="MZZ135" s="125"/>
      <c r="NAA135" s="125"/>
      <c r="NAB135" s="125"/>
      <c r="NAC135" s="125"/>
      <c r="NAD135" s="125"/>
      <c r="NAE135" s="125"/>
      <c r="NAF135" s="125"/>
      <c r="NAG135" s="125"/>
      <c r="NAH135" s="125"/>
      <c r="NAI135" s="125"/>
      <c r="NAJ135" s="125"/>
      <c r="NAK135" s="125"/>
      <c r="NAL135" s="125"/>
      <c r="NAM135" s="125"/>
      <c r="NAN135" s="125"/>
      <c r="NAO135" s="125"/>
      <c r="NAP135" s="125"/>
      <c r="NAQ135" s="125"/>
      <c r="NAR135" s="125"/>
      <c r="NAS135" s="125"/>
      <c r="NAT135" s="125"/>
      <c r="NAU135" s="125"/>
      <c r="NAV135" s="125"/>
      <c r="NAW135" s="125"/>
      <c r="NAX135" s="125"/>
      <c r="NAY135" s="125"/>
      <c r="NAZ135" s="125"/>
      <c r="NBA135" s="125"/>
      <c r="NBB135" s="125"/>
      <c r="NBC135" s="125"/>
      <c r="NBD135" s="125"/>
      <c r="NBE135" s="125"/>
      <c r="NBF135" s="125"/>
      <c r="NBG135" s="125"/>
      <c r="NBH135" s="125"/>
      <c r="NBI135" s="125"/>
      <c r="NBJ135" s="125"/>
      <c r="NBK135" s="125"/>
      <c r="NBL135" s="125"/>
      <c r="NBM135" s="125"/>
      <c r="NBN135" s="125"/>
      <c r="NBO135" s="125"/>
      <c r="NBP135" s="125"/>
      <c r="NBQ135" s="125"/>
      <c r="NBR135" s="125"/>
      <c r="NBS135" s="125"/>
      <c r="NBT135" s="125"/>
      <c r="NBU135" s="125"/>
      <c r="NBV135" s="125"/>
      <c r="NBW135" s="125"/>
      <c r="NBX135" s="125"/>
      <c r="NBY135" s="125"/>
      <c r="NBZ135" s="125"/>
      <c r="NCA135" s="125"/>
      <c r="NCB135" s="125"/>
      <c r="NCC135" s="125"/>
      <c r="NCD135" s="125"/>
      <c r="NCE135" s="125"/>
      <c r="NCF135" s="125"/>
      <c r="NCG135" s="125"/>
      <c r="NCH135" s="125"/>
      <c r="NCI135" s="125"/>
      <c r="NCJ135" s="125"/>
      <c r="NCK135" s="125"/>
      <c r="NCL135" s="125"/>
      <c r="NCM135" s="125"/>
      <c r="NCN135" s="125"/>
      <c r="NCO135" s="125"/>
      <c r="NCP135" s="125"/>
      <c r="NCQ135" s="125"/>
      <c r="NCR135" s="125"/>
      <c r="NCS135" s="125"/>
      <c r="NCT135" s="125"/>
      <c r="NCU135" s="125"/>
      <c r="NCV135" s="125"/>
      <c r="NCW135" s="125"/>
      <c r="NCX135" s="125"/>
      <c r="NCY135" s="125"/>
      <c r="NCZ135" s="125"/>
      <c r="NDA135" s="125"/>
      <c r="NDB135" s="125"/>
      <c r="NDC135" s="125"/>
      <c r="NDD135" s="125"/>
      <c r="NDE135" s="125"/>
      <c r="NDF135" s="125"/>
      <c r="NDG135" s="125"/>
      <c r="NDH135" s="125"/>
      <c r="NDI135" s="125"/>
      <c r="NDJ135" s="125"/>
      <c r="NDK135" s="125"/>
      <c r="NDL135" s="125"/>
      <c r="NDM135" s="125"/>
      <c r="NDN135" s="125"/>
      <c r="NDO135" s="125"/>
      <c r="NDP135" s="125"/>
      <c r="NDQ135" s="125"/>
      <c r="NDR135" s="125"/>
      <c r="NDS135" s="125"/>
      <c r="NDT135" s="125"/>
      <c r="NDU135" s="125"/>
      <c r="NDV135" s="125"/>
      <c r="NDW135" s="125"/>
      <c r="NDX135" s="125"/>
      <c r="NDY135" s="125"/>
      <c r="NDZ135" s="125"/>
      <c r="NEA135" s="125"/>
      <c r="NEB135" s="125"/>
      <c r="NEC135" s="125"/>
      <c r="NED135" s="125"/>
      <c r="NEE135" s="125"/>
      <c r="NEF135" s="125"/>
      <c r="NEG135" s="125"/>
      <c r="NEH135" s="125"/>
      <c r="NEI135" s="125"/>
      <c r="NEJ135" s="125"/>
      <c r="NEK135" s="125"/>
      <c r="NEL135" s="125"/>
      <c r="NEM135" s="125"/>
      <c r="NEN135" s="125"/>
      <c r="NEO135" s="125"/>
      <c r="NEP135" s="125"/>
      <c r="NEQ135" s="125"/>
      <c r="NER135" s="125"/>
      <c r="NES135" s="125"/>
      <c r="NET135" s="125"/>
      <c r="NEU135" s="125"/>
      <c r="NEV135" s="125"/>
      <c r="NEW135" s="125"/>
      <c r="NEX135" s="125"/>
      <c r="NEY135" s="125"/>
      <c r="NEZ135" s="125"/>
      <c r="NFA135" s="125"/>
      <c r="NFB135" s="125"/>
      <c r="NFC135" s="125"/>
      <c r="NFD135" s="125"/>
      <c r="NFE135" s="125"/>
      <c r="NFF135" s="125"/>
      <c r="NFG135" s="125"/>
      <c r="NFH135" s="125"/>
      <c r="NFI135" s="125"/>
      <c r="NFJ135" s="125"/>
      <c r="NFK135" s="125"/>
      <c r="NFL135" s="125"/>
      <c r="NFM135" s="125"/>
      <c r="NFN135" s="125"/>
      <c r="NFO135" s="125"/>
      <c r="NFP135" s="125"/>
      <c r="NFQ135" s="125"/>
      <c r="NFR135" s="125"/>
      <c r="NFS135" s="125"/>
      <c r="NFT135" s="125"/>
      <c r="NFU135" s="125"/>
      <c r="NFV135" s="125"/>
      <c r="NFW135" s="125"/>
      <c r="NFX135" s="125"/>
      <c r="NFY135" s="125"/>
      <c r="NFZ135" s="125"/>
      <c r="NGA135" s="125"/>
      <c r="NGB135" s="125"/>
      <c r="NGC135" s="125"/>
      <c r="NGD135" s="125"/>
      <c r="NGE135" s="125"/>
      <c r="NGF135" s="125"/>
      <c r="NGG135" s="125"/>
      <c r="NGH135" s="125"/>
      <c r="NGI135" s="125"/>
      <c r="NGJ135" s="125"/>
      <c r="NGK135" s="125"/>
      <c r="NGL135" s="125"/>
      <c r="NGM135" s="125"/>
      <c r="NGN135" s="125"/>
      <c r="NGO135" s="125"/>
      <c r="NGP135" s="125"/>
      <c r="NGQ135" s="125"/>
      <c r="NGR135" s="125"/>
      <c r="NGS135" s="125"/>
      <c r="NGT135" s="125"/>
      <c r="NGU135" s="125"/>
      <c r="NGV135" s="125"/>
      <c r="NGW135" s="125"/>
      <c r="NGX135" s="125"/>
      <c r="NGY135" s="125"/>
      <c r="NGZ135" s="125"/>
      <c r="NHA135" s="125"/>
      <c r="NHB135" s="125"/>
      <c r="NHC135" s="125"/>
      <c r="NHD135" s="125"/>
      <c r="NHE135" s="125"/>
      <c r="NHF135" s="125"/>
      <c r="NHG135" s="125"/>
      <c r="NHH135" s="125"/>
      <c r="NHI135" s="125"/>
      <c r="NHJ135" s="125"/>
      <c r="NHK135" s="125"/>
      <c r="NHL135" s="125"/>
      <c r="NHM135" s="125"/>
      <c r="NHN135" s="125"/>
      <c r="NHO135" s="125"/>
      <c r="NHP135" s="125"/>
      <c r="NHQ135" s="125"/>
      <c r="NHR135" s="125"/>
      <c r="NHS135" s="125"/>
      <c r="NHT135" s="125"/>
      <c r="NHU135" s="125"/>
      <c r="NHV135" s="125"/>
      <c r="NHW135" s="125"/>
      <c r="NHX135" s="125"/>
      <c r="NHY135" s="125"/>
      <c r="NHZ135" s="125"/>
      <c r="NIA135" s="125"/>
      <c r="NIB135" s="125"/>
      <c r="NIC135" s="125"/>
      <c r="NID135" s="125"/>
      <c r="NIE135" s="125"/>
      <c r="NIF135" s="125"/>
      <c r="NIG135" s="125"/>
      <c r="NIH135" s="125"/>
      <c r="NII135" s="125"/>
      <c r="NIJ135" s="125"/>
      <c r="NIK135" s="125"/>
      <c r="NIL135" s="125"/>
      <c r="NIM135" s="125"/>
      <c r="NIN135" s="125"/>
      <c r="NIO135" s="125"/>
      <c r="NIP135" s="125"/>
      <c r="NIQ135" s="125"/>
      <c r="NIR135" s="125"/>
      <c r="NIS135" s="125"/>
      <c r="NIT135" s="125"/>
      <c r="NIU135" s="125"/>
      <c r="NIV135" s="125"/>
      <c r="NIW135" s="125"/>
      <c r="NIX135" s="125"/>
      <c r="NIY135" s="125"/>
      <c r="NIZ135" s="125"/>
      <c r="NJA135" s="125"/>
      <c r="NJB135" s="125"/>
      <c r="NJC135" s="125"/>
      <c r="NJD135" s="125"/>
      <c r="NJE135" s="125"/>
      <c r="NJF135" s="125"/>
      <c r="NJG135" s="125"/>
      <c r="NJH135" s="125"/>
      <c r="NJI135" s="125"/>
      <c r="NJJ135" s="125"/>
      <c r="NJK135" s="125"/>
      <c r="NJL135" s="125"/>
      <c r="NJM135" s="125"/>
      <c r="NJN135" s="125"/>
      <c r="NJO135" s="125"/>
      <c r="NJP135" s="125"/>
      <c r="NJQ135" s="125"/>
      <c r="NJR135" s="125"/>
      <c r="NJS135" s="125"/>
      <c r="NJT135" s="125"/>
      <c r="NJU135" s="125"/>
      <c r="NJV135" s="125"/>
      <c r="NJW135" s="125"/>
      <c r="NJX135" s="125"/>
      <c r="NJY135" s="125"/>
      <c r="NJZ135" s="125"/>
      <c r="NKA135" s="125"/>
      <c r="NKB135" s="125"/>
      <c r="NKC135" s="125"/>
      <c r="NKD135" s="125"/>
      <c r="NKE135" s="125"/>
      <c r="NKF135" s="125"/>
      <c r="NKG135" s="125"/>
      <c r="NKH135" s="125"/>
      <c r="NKI135" s="125"/>
      <c r="NKJ135" s="125"/>
      <c r="NKK135" s="125"/>
      <c r="NKL135" s="125"/>
      <c r="NKM135" s="125"/>
      <c r="NKN135" s="125"/>
      <c r="NKO135" s="125"/>
      <c r="NKP135" s="125"/>
      <c r="NKQ135" s="125"/>
      <c r="NKR135" s="125"/>
      <c r="NKS135" s="125"/>
      <c r="NKT135" s="125"/>
      <c r="NKU135" s="125"/>
      <c r="NKV135" s="125"/>
      <c r="NKW135" s="125"/>
      <c r="NKX135" s="125"/>
      <c r="NKY135" s="125"/>
      <c r="NKZ135" s="125"/>
      <c r="NLA135" s="125"/>
      <c r="NLB135" s="125"/>
      <c r="NLC135" s="125"/>
      <c r="NLD135" s="125"/>
      <c r="NLE135" s="125"/>
      <c r="NLF135" s="125"/>
      <c r="NLG135" s="125"/>
      <c r="NLH135" s="125"/>
      <c r="NLI135" s="125"/>
      <c r="NLJ135" s="125"/>
      <c r="NLK135" s="125"/>
      <c r="NLL135" s="125"/>
      <c r="NLM135" s="125"/>
      <c r="NLN135" s="125"/>
      <c r="NLO135" s="125"/>
      <c r="NLP135" s="125"/>
      <c r="NLQ135" s="125"/>
      <c r="NLR135" s="125"/>
      <c r="NLS135" s="125"/>
      <c r="NLT135" s="125"/>
      <c r="NLU135" s="125"/>
      <c r="NLV135" s="125"/>
      <c r="NLW135" s="125"/>
      <c r="NLX135" s="125"/>
      <c r="NLY135" s="125"/>
      <c r="NLZ135" s="125"/>
      <c r="NMA135" s="125"/>
      <c r="NMB135" s="125"/>
      <c r="NMC135" s="125"/>
      <c r="NMD135" s="125"/>
      <c r="NME135" s="125"/>
      <c r="NMF135" s="125"/>
      <c r="NMG135" s="125"/>
      <c r="NMH135" s="125"/>
      <c r="NMI135" s="125"/>
      <c r="NMJ135" s="125"/>
      <c r="NMK135" s="125"/>
      <c r="NML135" s="125"/>
      <c r="NMM135" s="125"/>
      <c r="NMN135" s="125"/>
      <c r="NMO135" s="125"/>
      <c r="NMP135" s="125"/>
      <c r="NMQ135" s="125"/>
      <c r="NMR135" s="125"/>
      <c r="NMS135" s="125"/>
      <c r="NMT135" s="125"/>
      <c r="NMU135" s="125"/>
      <c r="NMV135" s="125"/>
      <c r="NMW135" s="125"/>
      <c r="NMX135" s="125"/>
      <c r="NMY135" s="125"/>
      <c r="NMZ135" s="125"/>
      <c r="NNA135" s="125"/>
      <c r="NNB135" s="125"/>
      <c r="NNC135" s="125"/>
      <c r="NND135" s="125"/>
      <c r="NNE135" s="125"/>
      <c r="NNF135" s="125"/>
      <c r="NNG135" s="125"/>
      <c r="NNH135" s="125"/>
      <c r="NNI135" s="125"/>
      <c r="NNJ135" s="125"/>
      <c r="NNK135" s="125"/>
      <c r="NNL135" s="125"/>
      <c r="NNM135" s="125"/>
      <c r="NNN135" s="125"/>
      <c r="NNO135" s="125"/>
      <c r="NNP135" s="125"/>
      <c r="NNQ135" s="125"/>
      <c r="NNR135" s="125"/>
      <c r="NNS135" s="125"/>
      <c r="NNT135" s="125"/>
      <c r="NNU135" s="125"/>
      <c r="NNV135" s="125"/>
      <c r="NNW135" s="125"/>
      <c r="NNX135" s="125"/>
      <c r="NNY135" s="125"/>
      <c r="NNZ135" s="125"/>
      <c r="NOA135" s="125"/>
      <c r="NOB135" s="125"/>
      <c r="NOC135" s="125"/>
      <c r="NOD135" s="125"/>
      <c r="NOE135" s="125"/>
      <c r="NOF135" s="125"/>
      <c r="NOG135" s="125"/>
      <c r="NOH135" s="125"/>
      <c r="NOI135" s="125"/>
      <c r="NOJ135" s="125"/>
      <c r="NOK135" s="125"/>
      <c r="NOL135" s="125"/>
      <c r="NOM135" s="125"/>
      <c r="NON135" s="125"/>
      <c r="NOO135" s="125"/>
      <c r="NOP135" s="125"/>
      <c r="NOQ135" s="125"/>
      <c r="NOR135" s="125"/>
      <c r="NOS135" s="125"/>
      <c r="NOT135" s="125"/>
      <c r="NOU135" s="125"/>
      <c r="NOV135" s="125"/>
      <c r="NOW135" s="125"/>
      <c r="NOX135" s="125"/>
      <c r="NOY135" s="125"/>
      <c r="NOZ135" s="125"/>
      <c r="NPA135" s="125"/>
      <c r="NPB135" s="125"/>
      <c r="NPC135" s="125"/>
      <c r="NPD135" s="125"/>
      <c r="NPE135" s="125"/>
      <c r="NPF135" s="125"/>
      <c r="NPG135" s="125"/>
      <c r="NPH135" s="125"/>
      <c r="NPI135" s="125"/>
      <c r="NPJ135" s="125"/>
      <c r="NPK135" s="125"/>
      <c r="NPL135" s="125"/>
      <c r="NPM135" s="125"/>
      <c r="NPN135" s="125"/>
      <c r="NPO135" s="125"/>
      <c r="NPP135" s="125"/>
      <c r="NPQ135" s="125"/>
      <c r="NPR135" s="125"/>
      <c r="NPS135" s="125"/>
      <c r="NPT135" s="125"/>
      <c r="NPU135" s="125"/>
      <c r="NPV135" s="125"/>
      <c r="NPW135" s="125"/>
      <c r="NPX135" s="125"/>
      <c r="NPY135" s="125"/>
      <c r="NPZ135" s="125"/>
      <c r="NQA135" s="125"/>
      <c r="NQB135" s="125"/>
      <c r="NQC135" s="125"/>
      <c r="NQD135" s="125"/>
      <c r="NQE135" s="125"/>
      <c r="NQF135" s="125"/>
      <c r="NQG135" s="125"/>
      <c r="NQH135" s="125"/>
      <c r="NQI135" s="125"/>
      <c r="NQJ135" s="125"/>
      <c r="NQK135" s="125"/>
      <c r="NQL135" s="125"/>
      <c r="NQM135" s="125"/>
      <c r="NQN135" s="125"/>
      <c r="NQO135" s="125"/>
      <c r="NQP135" s="125"/>
      <c r="NQQ135" s="125"/>
      <c r="NQR135" s="125"/>
      <c r="NQS135" s="125"/>
      <c r="NQT135" s="125"/>
      <c r="NQU135" s="125"/>
      <c r="NQV135" s="125"/>
      <c r="NQW135" s="125"/>
      <c r="NQX135" s="125"/>
      <c r="NQY135" s="125"/>
      <c r="NQZ135" s="125"/>
      <c r="NRA135" s="125"/>
      <c r="NRB135" s="125"/>
      <c r="NRC135" s="125"/>
      <c r="NRD135" s="125"/>
      <c r="NRE135" s="125"/>
      <c r="NRF135" s="125"/>
      <c r="NRG135" s="125"/>
      <c r="NRH135" s="125"/>
      <c r="NRI135" s="125"/>
      <c r="NRJ135" s="125"/>
      <c r="NRK135" s="125"/>
      <c r="NRL135" s="125"/>
      <c r="NRM135" s="125"/>
      <c r="NRN135" s="125"/>
      <c r="NRO135" s="125"/>
      <c r="NRP135" s="125"/>
      <c r="NRQ135" s="125"/>
      <c r="NRR135" s="125"/>
      <c r="NRS135" s="125"/>
      <c r="NRT135" s="125"/>
      <c r="NRU135" s="125"/>
      <c r="NRV135" s="125"/>
      <c r="NRW135" s="125"/>
      <c r="NRX135" s="125"/>
      <c r="NRY135" s="125"/>
      <c r="NRZ135" s="125"/>
      <c r="NSA135" s="125"/>
      <c r="NSB135" s="125"/>
      <c r="NSC135" s="125"/>
      <c r="NSD135" s="125"/>
      <c r="NSE135" s="125"/>
      <c r="NSF135" s="125"/>
      <c r="NSG135" s="125"/>
      <c r="NSH135" s="125"/>
      <c r="NSI135" s="125"/>
      <c r="NSJ135" s="125"/>
      <c r="NSK135" s="125"/>
      <c r="NSL135" s="125"/>
      <c r="NSM135" s="125"/>
      <c r="NSN135" s="125"/>
      <c r="NSO135" s="125"/>
      <c r="NSP135" s="125"/>
      <c r="NSQ135" s="125"/>
      <c r="NSR135" s="125"/>
      <c r="NSS135" s="125"/>
      <c r="NST135" s="125"/>
      <c r="NSU135" s="125"/>
      <c r="NSV135" s="125"/>
      <c r="NSW135" s="125"/>
      <c r="NSX135" s="125"/>
      <c r="NSY135" s="125"/>
      <c r="NSZ135" s="125"/>
      <c r="NTA135" s="125"/>
      <c r="NTB135" s="125"/>
      <c r="NTC135" s="125"/>
      <c r="NTD135" s="125"/>
      <c r="NTE135" s="125"/>
      <c r="NTF135" s="125"/>
      <c r="NTG135" s="125"/>
      <c r="NTH135" s="125"/>
      <c r="NTI135" s="125"/>
      <c r="NTJ135" s="125"/>
      <c r="NTK135" s="125"/>
      <c r="NTL135" s="125"/>
      <c r="NTM135" s="125"/>
      <c r="NTN135" s="125"/>
      <c r="NTO135" s="125"/>
      <c r="NTP135" s="125"/>
      <c r="NTQ135" s="125"/>
      <c r="NTR135" s="125"/>
      <c r="NTS135" s="125"/>
      <c r="NTT135" s="125"/>
      <c r="NTU135" s="125"/>
      <c r="NTV135" s="125"/>
      <c r="NTW135" s="125"/>
      <c r="NTX135" s="125"/>
      <c r="NTY135" s="125"/>
      <c r="NTZ135" s="125"/>
      <c r="NUA135" s="125"/>
      <c r="NUB135" s="125"/>
      <c r="NUC135" s="125"/>
      <c r="NUD135" s="125"/>
      <c r="NUE135" s="125"/>
      <c r="NUF135" s="125"/>
      <c r="NUG135" s="125"/>
      <c r="NUH135" s="125"/>
      <c r="NUI135" s="125"/>
      <c r="NUJ135" s="125"/>
      <c r="NUK135" s="125"/>
      <c r="NUL135" s="125"/>
      <c r="NUM135" s="125"/>
      <c r="NUN135" s="125"/>
      <c r="NUO135" s="125"/>
      <c r="NUP135" s="125"/>
      <c r="NUQ135" s="125"/>
      <c r="NUR135" s="125"/>
      <c r="NUS135" s="125"/>
      <c r="NUT135" s="125"/>
      <c r="NUU135" s="125"/>
      <c r="NUV135" s="125"/>
      <c r="NUW135" s="125"/>
      <c r="NUX135" s="125"/>
      <c r="NUY135" s="125"/>
      <c r="NUZ135" s="125"/>
      <c r="NVA135" s="125"/>
      <c r="NVB135" s="125"/>
      <c r="NVC135" s="125"/>
      <c r="NVD135" s="125"/>
      <c r="NVE135" s="125"/>
      <c r="NVF135" s="125"/>
      <c r="NVG135" s="125"/>
      <c r="NVH135" s="125"/>
      <c r="NVI135" s="125"/>
      <c r="NVJ135" s="125"/>
      <c r="NVK135" s="125"/>
      <c r="NVL135" s="125"/>
      <c r="NVM135" s="125"/>
      <c r="NVN135" s="125"/>
      <c r="NVO135" s="125"/>
      <c r="NVP135" s="125"/>
      <c r="NVQ135" s="125"/>
      <c r="NVR135" s="125"/>
      <c r="NVS135" s="125"/>
      <c r="NVT135" s="125"/>
      <c r="NVU135" s="125"/>
      <c r="NVV135" s="125"/>
      <c r="NVW135" s="125"/>
      <c r="NVX135" s="125"/>
      <c r="NVY135" s="125"/>
      <c r="NVZ135" s="125"/>
      <c r="NWA135" s="125"/>
      <c r="NWB135" s="125"/>
      <c r="NWC135" s="125"/>
      <c r="NWD135" s="125"/>
      <c r="NWE135" s="125"/>
      <c r="NWF135" s="125"/>
      <c r="NWG135" s="125"/>
      <c r="NWH135" s="125"/>
      <c r="NWI135" s="125"/>
      <c r="NWJ135" s="125"/>
      <c r="NWK135" s="125"/>
      <c r="NWL135" s="125"/>
      <c r="NWM135" s="125"/>
      <c r="NWN135" s="125"/>
      <c r="NWO135" s="125"/>
      <c r="NWP135" s="125"/>
      <c r="NWQ135" s="125"/>
      <c r="NWR135" s="125"/>
      <c r="NWS135" s="125"/>
      <c r="NWT135" s="125"/>
      <c r="NWU135" s="125"/>
      <c r="NWV135" s="125"/>
      <c r="NWW135" s="125"/>
      <c r="NWX135" s="125"/>
      <c r="NWY135" s="125"/>
      <c r="NWZ135" s="125"/>
      <c r="NXA135" s="125"/>
      <c r="NXB135" s="125"/>
      <c r="NXC135" s="125"/>
      <c r="NXD135" s="125"/>
      <c r="NXE135" s="125"/>
      <c r="NXF135" s="125"/>
      <c r="NXG135" s="125"/>
      <c r="NXH135" s="125"/>
      <c r="NXI135" s="125"/>
      <c r="NXJ135" s="125"/>
      <c r="NXK135" s="125"/>
      <c r="NXL135" s="125"/>
      <c r="NXM135" s="125"/>
      <c r="NXN135" s="125"/>
      <c r="NXO135" s="125"/>
      <c r="NXP135" s="125"/>
      <c r="NXQ135" s="125"/>
      <c r="NXR135" s="125"/>
      <c r="NXS135" s="125"/>
      <c r="NXT135" s="125"/>
      <c r="NXU135" s="125"/>
      <c r="NXV135" s="125"/>
      <c r="NXW135" s="125"/>
      <c r="NXX135" s="125"/>
      <c r="NXY135" s="125"/>
      <c r="NXZ135" s="125"/>
      <c r="NYA135" s="125"/>
      <c r="NYB135" s="125"/>
      <c r="NYC135" s="125"/>
      <c r="NYD135" s="125"/>
      <c r="NYE135" s="125"/>
      <c r="NYF135" s="125"/>
      <c r="NYG135" s="125"/>
      <c r="NYH135" s="125"/>
      <c r="NYI135" s="125"/>
      <c r="NYJ135" s="125"/>
      <c r="NYK135" s="125"/>
      <c r="NYL135" s="125"/>
      <c r="NYM135" s="125"/>
      <c r="NYN135" s="125"/>
      <c r="NYO135" s="125"/>
      <c r="NYP135" s="125"/>
      <c r="NYQ135" s="125"/>
      <c r="NYR135" s="125"/>
      <c r="NYS135" s="125"/>
      <c r="NYT135" s="125"/>
      <c r="NYU135" s="125"/>
      <c r="NYV135" s="125"/>
      <c r="NYW135" s="125"/>
      <c r="NYX135" s="125"/>
      <c r="NYY135" s="125"/>
      <c r="NYZ135" s="125"/>
      <c r="NZA135" s="125"/>
      <c r="NZB135" s="125"/>
      <c r="NZC135" s="125"/>
      <c r="NZD135" s="125"/>
      <c r="NZE135" s="125"/>
      <c r="NZF135" s="125"/>
      <c r="NZG135" s="125"/>
      <c r="NZH135" s="125"/>
      <c r="NZI135" s="125"/>
      <c r="NZJ135" s="125"/>
      <c r="NZK135" s="125"/>
      <c r="NZL135" s="125"/>
      <c r="NZM135" s="125"/>
      <c r="NZN135" s="125"/>
      <c r="NZO135" s="125"/>
      <c r="NZP135" s="125"/>
      <c r="NZQ135" s="125"/>
      <c r="NZR135" s="125"/>
      <c r="NZS135" s="125"/>
      <c r="NZT135" s="125"/>
      <c r="NZU135" s="125"/>
      <c r="NZV135" s="125"/>
      <c r="NZW135" s="125"/>
      <c r="NZX135" s="125"/>
      <c r="NZY135" s="125"/>
      <c r="NZZ135" s="125"/>
      <c r="OAA135" s="125"/>
      <c r="OAB135" s="125"/>
      <c r="OAC135" s="125"/>
      <c r="OAD135" s="125"/>
      <c r="OAE135" s="125"/>
      <c r="OAF135" s="125"/>
      <c r="OAG135" s="125"/>
      <c r="OAH135" s="125"/>
      <c r="OAI135" s="125"/>
      <c r="OAJ135" s="125"/>
      <c r="OAK135" s="125"/>
      <c r="OAL135" s="125"/>
      <c r="OAM135" s="125"/>
      <c r="OAN135" s="125"/>
      <c r="OAO135" s="125"/>
      <c r="OAP135" s="125"/>
      <c r="OAQ135" s="125"/>
      <c r="OAR135" s="125"/>
      <c r="OAS135" s="125"/>
      <c r="OAT135" s="125"/>
      <c r="OAU135" s="125"/>
      <c r="OAV135" s="125"/>
      <c r="OAW135" s="125"/>
      <c r="OAX135" s="125"/>
      <c r="OAY135" s="125"/>
      <c r="OAZ135" s="125"/>
      <c r="OBA135" s="125"/>
      <c r="OBB135" s="125"/>
      <c r="OBC135" s="125"/>
      <c r="OBD135" s="125"/>
      <c r="OBE135" s="125"/>
      <c r="OBF135" s="125"/>
      <c r="OBG135" s="125"/>
      <c r="OBH135" s="125"/>
      <c r="OBI135" s="125"/>
      <c r="OBJ135" s="125"/>
      <c r="OBK135" s="125"/>
      <c r="OBL135" s="125"/>
      <c r="OBM135" s="125"/>
      <c r="OBN135" s="125"/>
      <c r="OBO135" s="125"/>
      <c r="OBP135" s="125"/>
      <c r="OBQ135" s="125"/>
      <c r="OBR135" s="125"/>
      <c r="OBS135" s="125"/>
      <c r="OBT135" s="125"/>
      <c r="OBU135" s="125"/>
      <c r="OBV135" s="125"/>
      <c r="OBW135" s="125"/>
      <c r="OBX135" s="125"/>
      <c r="OBY135" s="125"/>
      <c r="OBZ135" s="125"/>
      <c r="OCA135" s="125"/>
      <c r="OCB135" s="125"/>
      <c r="OCC135" s="125"/>
      <c r="OCD135" s="125"/>
      <c r="OCE135" s="125"/>
      <c r="OCF135" s="125"/>
      <c r="OCG135" s="125"/>
      <c r="OCH135" s="125"/>
      <c r="OCI135" s="125"/>
      <c r="OCJ135" s="125"/>
      <c r="OCK135" s="125"/>
      <c r="OCL135" s="125"/>
      <c r="OCM135" s="125"/>
      <c r="OCN135" s="125"/>
      <c r="OCO135" s="125"/>
      <c r="OCP135" s="125"/>
      <c r="OCQ135" s="125"/>
      <c r="OCR135" s="125"/>
      <c r="OCS135" s="125"/>
      <c r="OCT135" s="125"/>
      <c r="OCU135" s="125"/>
      <c r="OCV135" s="125"/>
      <c r="OCW135" s="125"/>
      <c r="OCX135" s="125"/>
      <c r="OCY135" s="125"/>
      <c r="OCZ135" s="125"/>
      <c r="ODA135" s="125"/>
      <c r="ODB135" s="125"/>
      <c r="ODC135" s="125"/>
      <c r="ODD135" s="125"/>
      <c r="ODE135" s="125"/>
      <c r="ODF135" s="125"/>
      <c r="ODG135" s="125"/>
      <c r="ODH135" s="125"/>
      <c r="ODI135" s="125"/>
      <c r="ODJ135" s="125"/>
      <c r="ODK135" s="125"/>
      <c r="ODL135" s="125"/>
      <c r="ODM135" s="125"/>
      <c r="ODN135" s="125"/>
      <c r="ODO135" s="125"/>
      <c r="ODP135" s="125"/>
      <c r="ODQ135" s="125"/>
      <c r="ODR135" s="125"/>
      <c r="ODS135" s="125"/>
      <c r="ODT135" s="125"/>
      <c r="ODU135" s="125"/>
      <c r="ODV135" s="125"/>
      <c r="ODW135" s="125"/>
      <c r="ODX135" s="125"/>
      <c r="ODY135" s="125"/>
      <c r="ODZ135" s="125"/>
      <c r="OEA135" s="125"/>
      <c r="OEB135" s="125"/>
      <c r="OEC135" s="125"/>
      <c r="OED135" s="125"/>
      <c r="OEE135" s="125"/>
      <c r="OEF135" s="125"/>
      <c r="OEG135" s="125"/>
      <c r="OEH135" s="125"/>
      <c r="OEI135" s="125"/>
      <c r="OEJ135" s="125"/>
      <c r="OEK135" s="125"/>
      <c r="OEL135" s="125"/>
      <c r="OEM135" s="125"/>
      <c r="OEN135" s="125"/>
      <c r="OEO135" s="125"/>
      <c r="OEP135" s="125"/>
      <c r="OEQ135" s="125"/>
      <c r="OER135" s="125"/>
      <c r="OES135" s="125"/>
      <c r="OET135" s="125"/>
      <c r="OEU135" s="125"/>
      <c r="OEV135" s="125"/>
      <c r="OEW135" s="125"/>
      <c r="OEX135" s="125"/>
      <c r="OEY135" s="125"/>
      <c r="OEZ135" s="125"/>
      <c r="OFA135" s="125"/>
      <c r="OFB135" s="125"/>
      <c r="OFC135" s="125"/>
      <c r="OFD135" s="125"/>
      <c r="OFE135" s="125"/>
      <c r="OFF135" s="125"/>
      <c r="OFG135" s="125"/>
      <c r="OFH135" s="125"/>
      <c r="OFI135" s="125"/>
      <c r="OFJ135" s="125"/>
      <c r="OFK135" s="125"/>
      <c r="OFL135" s="125"/>
      <c r="OFM135" s="125"/>
      <c r="OFN135" s="125"/>
      <c r="OFO135" s="125"/>
      <c r="OFP135" s="125"/>
      <c r="OFQ135" s="125"/>
      <c r="OFR135" s="125"/>
      <c r="OFS135" s="125"/>
      <c r="OFT135" s="125"/>
      <c r="OFU135" s="125"/>
      <c r="OFV135" s="125"/>
      <c r="OFW135" s="125"/>
      <c r="OFX135" s="125"/>
      <c r="OFY135" s="125"/>
      <c r="OFZ135" s="125"/>
      <c r="OGA135" s="125"/>
      <c r="OGB135" s="125"/>
      <c r="OGC135" s="125"/>
      <c r="OGD135" s="125"/>
      <c r="OGE135" s="125"/>
      <c r="OGF135" s="125"/>
      <c r="OGG135" s="125"/>
      <c r="OGH135" s="125"/>
      <c r="OGI135" s="125"/>
      <c r="OGJ135" s="125"/>
      <c r="OGK135" s="125"/>
      <c r="OGL135" s="125"/>
      <c r="OGM135" s="125"/>
      <c r="OGN135" s="125"/>
      <c r="OGO135" s="125"/>
      <c r="OGP135" s="125"/>
      <c r="OGQ135" s="125"/>
      <c r="OGR135" s="125"/>
      <c r="OGS135" s="125"/>
      <c r="OGT135" s="125"/>
      <c r="OGU135" s="125"/>
      <c r="OGV135" s="125"/>
      <c r="OGW135" s="125"/>
      <c r="OGX135" s="125"/>
      <c r="OGY135" s="125"/>
      <c r="OGZ135" s="125"/>
      <c r="OHA135" s="125"/>
      <c r="OHB135" s="125"/>
      <c r="OHC135" s="125"/>
      <c r="OHD135" s="125"/>
      <c r="OHE135" s="125"/>
      <c r="OHF135" s="125"/>
      <c r="OHG135" s="125"/>
      <c r="OHH135" s="125"/>
      <c r="OHI135" s="125"/>
      <c r="OHJ135" s="125"/>
      <c r="OHK135" s="125"/>
      <c r="OHL135" s="125"/>
      <c r="OHM135" s="125"/>
      <c r="OHN135" s="125"/>
      <c r="OHO135" s="125"/>
      <c r="OHP135" s="125"/>
      <c r="OHQ135" s="125"/>
      <c r="OHR135" s="125"/>
      <c r="OHS135" s="125"/>
      <c r="OHT135" s="125"/>
      <c r="OHU135" s="125"/>
      <c r="OHV135" s="125"/>
      <c r="OHW135" s="125"/>
      <c r="OHX135" s="125"/>
      <c r="OHY135" s="125"/>
      <c r="OHZ135" s="125"/>
      <c r="OIA135" s="125"/>
      <c r="OIB135" s="125"/>
      <c r="OIC135" s="125"/>
      <c r="OID135" s="125"/>
      <c r="OIE135" s="125"/>
      <c r="OIF135" s="125"/>
      <c r="OIG135" s="125"/>
      <c r="OIH135" s="125"/>
      <c r="OII135" s="125"/>
      <c r="OIJ135" s="125"/>
      <c r="OIK135" s="125"/>
      <c r="OIL135" s="125"/>
      <c r="OIM135" s="125"/>
      <c r="OIN135" s="125"/>
      <c r="OIO135" s="125"/>
      <c r="OIP135" s="125"/>
      <c r="OIQ135" s="125"/>
      <c r="OIR135" s="125"/>
      <c r="OIS135" s="125"/>
      <c r="OIT135" s="125"/>
      <c r="OIU135" s="125"/>
      <c r="OIV135" s="125"/>
      <c r="OIW135" s="125"/>
      <c r="OIX135" s="125"/>
      <c r="OIY135" s="125"/>
      <c r="OIZ135" s="125"/>
      <c r="OJA135" s="125"/>
      <c r="OJB135" s="125"/>
      <c r="OJC135" s="125"/>
      <c r="OJD135" s="125"/>
      <c r="OJE135" s="125"/>
      <c r="OJF135" s="125"/>
      <c r="OJG135" s="125"/>
      <c r="OJH135" s="125"/>
      <c r="OJI135" s="125"/>
      <c r="OJJ135" s="125"/>
      <c r="OJK135" s="125"/>
      <c r="OJL135" s="125"/>
      <c r="OJM135" s="125"/>
      <c r="OJN135" s="125"/>
      <c r="OJO135" s="125"/>
      <c r="OJP135" s="125"/>
      <c r="OJQ135" s="125"/>
      <c r="OJR135" s="125"/>
      <c r="OJS135" s="125"/>
      <c r="OJT135" s="125"/>
      <c r="OJU135" s="125"/>
      <c r="OJV135" s="125"/>
      <c r="OJW135" s="125"/>
      <c r="OJX135" s="125"/>
      <c r="OJY135" s="125"/>
      <c r="OJZ135" s="125"/>
      <c r="OKA135" s="125"/>
      <c r="OKB135" s="125"/>
      <c r="OKC135" s="125"/>
      <c r="OKD135" s="125"/>
      <c r="OKE135" s="125"/>
      <c r="OKF135" s="125"/>
      <c r="OKG135" s="125"/>
      <c r="OKH135" s="125"/>
      <c r="OKI135" s="125"/>
      <c r="OKJ135" s="125"/>
      <c r="OKK135" s="125"/>
      <c r="OKL135" s="125"/>
      <c r="OKM135" s="125"/>
      <c r="OKN135" s="125"/>
      <c r="OKO135" s="125"/>
      <c r="OKP135" s="125"/>
      <c r="OKQ135" s="125"/>
      <c r="OKR135" s="125"/>
      <c r="OKS135" s="125"/>
      <c r="OKT135" s="125"/>
      <c r="OKU135" s="125"/>
      <c r="OKV135" s="125"/>
      <c r="OKW135" s="125"/>
      <c r="OKX135" s="125"/>
      <c r="OKY135" s="125"/>
      <c r="OKZ135" s="125"/>
      <c r="OLA135" s="125"/>
      <c r="OLB135" s="125"/>
      <c r="OLC135" s="125"/>
      <c r="OLD135" s="125"/>
      <c r="OLE135" s="125"/>
      <c r="OLF135" s="125"/>
      <c r="OLG135" s="125"/>
      <c r="OLH135" s="125"/>
      <c r="OLI135" s="125"/>
      <c r="OLJ135" s="125"/>
      <c r="OLK135" s="125"/>
      <c r="OLL135" s="125"/>
      <c r="OLM135" s="125"/>
      <c r="OLN135" s="125"/>
      <c r="OLO135" s="125"/>
      <c r="OLP135" s="125"/>
      <c r="OLQ135" s="125"/>
      <c r="OLR135" s="125"/>
      <c r="OLS135" s="125"/>
      <c r="OLT135" s="125"/>
      <c r="OLU135" s="125"/>
      <c r="OLV135" s="125"/>
      <c r="OLW135" s="125"/>
      <c r="OLX135" s="125"/>
      <c r="OLY135" s="125"/>
      <c r="OLZ135" s="125"/>
      <c r="OMA135" s="125"/>
      <c r="OMB135" s="125"/>
      <c r="OMC135" s="125"/>
      <c r="OMD135" s="125"/>
      <c r="OME135" s="125"/>
      <c r="OMF135" s="125"/>
      <c r="OMG135" s="125"/>
      <c r="OMH135" s="125"/>
      <c r="OMI135" s="125"/>
      <c r="OMJ135" s="125"/>
      <c r="OMK135" s="125"/>
      <c r="OML135" s="125"/>
      <c r="OMM135" s="125"/>
      <c r="OMN135" s="125"/>
      <c r="OMO135" s="125"/>
      <c r="OMP135" s="125"/>
      <c r="OMQ135" s="125"/>
      <c r="OMR135" s="125"/>
      <c r="OMS135" s="125"/>
      <c r="OMT135" s="125"/>
      <c r="OMU135" s="125"/>
      <c r="OMV135" s="125"/>
      <c r="OMW135" s="125"/>
      <c r="OMX135" s="125"/>
      <c r="OMY135" s="125"/>
      <c r="OMZ135" s="125"/>
      <c r="ONA135" s="125"/>
      <c r="ONB135" s="125"/>
      <c r="ONC135" s="125"/>
      <c r="OND135" s="125"/>
      <c r="ONE135" s="125"/>
      <c r="ONF135" s="125"/>
      <c r="ONG135" s="125"/>
      <c r="ONH135" s="125"/>
      <c r="ONI135" s="125"/>
      <c r="ONJ135" s="125"/>
      <c r="ONK135" s="125"/>
      <c r="ONL135" s="125"/>
      <c r="ONM135" s="125"/>
      <c r="ONN135" s="125"/>
      <c r="ONO135" s="125"/>
      <c r="ONP135" s="125"/>
      <c r="ONQ135" s="125"/>
      <c r="ONR135" s="125"/>
      <c r="ONS135" s="125"/>
      <c r="ONT135" s="125"/>
      <c r="ONU135" s="125"/>
      <c r="ONV135" s="125"/>
      <c r="ONW135" s="125"/>
      <c r="ONX135" s="125"/>
      <c r="ONY135" s="125"/>
      <c r="ONZ135" s="125"/>
      <c r="OOA135" s="125"/>
      <c r="OOB135" s="125"/>
      <c r="OOC135" s="125"/>
      <c r="OOD135" s="125"/>
      <c r="OOE135" s="125"/>
      <c r="OOF135" s="125"/>
      <c r="OOG135" s="125"/>
      <c r="OOH135" s="125"/>
      <c r="OOI135" s="125"/>
      <c r="OOJ135" s="125"/>
      <c r="OOK135" s="125"/>
      <c r="OOL135" s="125"/>
      <c r="OOM135" s="125"/>
      <c r="OON135" s="125"/>
      <c r="OOO135" s="125"/>
      <c r="OOP135" s="125"/>
      <c r="OOQ135" s="125"/>
      <c r="OOR135" s="125"/>
      <c r="OOS135" s="125"/>
      <c r="OOT135" s="125"/>
      <c r="OOU135" s="125"/>
      <c r="OOV135" s="125"/>
      <c r="OOW135" s="125"/>
      <c r="OOX135" s="125"/>
      <c r="OOY135" s="125"/>
      <c r="OOZ135" s="125"/>
      <c r="OPA135" s="125"/>
      <c r="OPB135" s="125"/>
      <c r="OPC135" s="125"/>
      <c r="OPD135" s="125"/>
      <c r="OPE135" s="125"/>
      <c r="OPF135" s="125"/>
      <c r="OPG135" s="125"/>
      <c r="OPH135" s="125"/>
      <c r="OPI135" s="125"/>
      <c r="OPJ135" s="125"/>
      <c r="OPK135" s="125"/>
      <c r="OPL135" s="125"/>
      <c r="OPM135" s="125"/>
      <c r="OPN135" s="125"/>
      <c r="OPO135" s="125"/>
      <c r="OPP135" s="125"/>
      <c r="OPQ135" s="125"/>
      <c r="OPR135" s="125"/>
      <c r="OPS135" s="125"/>
      <c r="OPT135" s="125"/>
      <c r="OPU135" s="125"/>
      <c r="OPV135" s="125"/>
      <c r="OPW135" s="125"/>
      <c r="OPX135" s="125"/>
      <c r="OPY135" s="125"/>
      <c r="OPZ135" s="125"/>
      <c r="OQA135" s="125"/>
      <c r="OQB135" s="125"/>
      <c r="OQC135" s="125"/>
      <c r="OQD135" s="125"/>
      <c r="OQE135" s="125"/>
      <c r="OQF135" s="125"/>
      <c r="OQG135" s="125"/>
      <c r="OQH135" s="125"/>
      <c r="OQI135" s="125"/>
      <c r="OQJ135" s="125"/>
      <c r="OQK135" s="125"/>
      <c r="OQL135" s="125"/>
      <c r="OQM135" s="125"/>
      <c r="OQN135" s="125"/>
      <c r="OQO135" s="125"/>
      <c r="OQP135" s="125"/>
      <c r="OQQ135" s="125"/>
      <c r="OQR135" s="125"/>
      <c r="OQS135" s="125"/>
      <c r="OQT135" s="125"/>
      <c r="OQU135" s="125"/>
      <c r="OQV135" s="125"/>
      <c r="OQW135" s="125"/>
      <c r="OQX135" s="125"/>
      <c r="OQY135" s="125"/>
      <c r="OQZ135" s="125"/>
      <c r="ORA135" s="125"/>
      <c r="ORB135" s="125"/>
      <c r="ORC135" s="125"/>
      <c r="ORD135" s="125"/>
      <c r="ORE135" s="125"/>
      <c r="ORF135" s="125"/>
      <c r="ORG135" s="125"/>
      <c r="ORH135" s="125"/>
      <c r="ORI135" s="125"/>
      <c r="ORJ135" s="125"/>
      <c r="ORK135" s="125"/>
      <c r="ORL135" s="125"/>
      <c r="ORM135" s="125"/>
      <c r="ORN135" s="125"/>
      <c r="ORO135" s="125"/>
      <c r="ORP135" s="125"/>
      <c r="ORQ135" s="125"/>
      <c r="ORR135" s="125"/>
      <c r="ORS135" s="125"/>
      <c r="ORT135" s="125"/>
      <c r="ORU135" s="125"/>
      <c r="ORV135" s="125"/>
      <c r="ORW135" s="125"/>
      <c r="ORX135" s="125"/>
      <c r="ORY135" s="125"/>
      <c r="ORZ135" s="125"/>
      <c r="OSA135" s="125"/>
      <c r="OSB135" s="125"/>
      <c r="OSC135" s="125"/>
      <c r="OSD135" s="125"/>
      <c r="OSE135" s="125"/>
      <c r="OSF135" s="125"/>
      <c r="OSG135" s="125"/>
      <c r="OSH135" s="125"/>
      <c r="OSI135" s="125"/>
      <c r="OSJ135" s="125"/>
      <c r="OSK135" s="125"/>
      <c r="OSL135" s="125"/>
      <c r="OSM135" s="125"/>
      <c r="OSN135" s="125"/>
      <c r="OSO135" s="125"/>
      <c r="OSP135" s="125"/>
      <c r="OSQ135" s="125"/>
      <c r="OSR135" s="125"/>
      <c r="OSS135" s="125"/>
      <c r="OST135" s="125"/>
      <c r="OSU135" s="125"/>
      <c r="OSV135" s="125"/>
      <c r="OSW135" s="125"/>
      <c r="OSX135" s="125"/>
      <c r="OSY135" s="125"/>
      <c r="OSZ135" s="125"/>
      <c r="OTA135" s="125"/>
      <c r="OTB135" s="125"/>
      <c r="OTC135" s="125"/>
      <c r="OTD135" s="125"/>
      <c r="OTE135" s="125"/>
      <c r="OTF135" s="125"/>
      <c r="OTG135" s="125"/>
      <c r="OTH135" s="125"/>
      <c r="OTI135" s="125"/>
      <c r="OTJ135" s="125"/>
      <c r="OTK135" s="125"/>
      <c r="OTL135" s="125"/>
      <c r="OTM135" s="125"/>
      <c r="OTN135" s="125"/>
      <c r="OTO135" s="125"/>
      <c r="OTP135" s="125"/>
      <c r="OTQ135" s="125"/>
      <c r="OTR135" s="125"/>
      <c r="OTS135" s="125"/>
      <c r="OTT135" s="125"/>
      <c r="OTU135" s="125"/>
      <c r="OTV135" s="125"/>
      <c r="OTW135" s="125"/>
      <c r="OTX135" s="125"/>
      <c r="OTY135" s="125"/>
      <c r="OTZ135" s="125"/>
      <c r="OUA135" s="125"/>
      <c r="OUB135" s="125"/>
      <c r="OUC135" s="125"/>
      <c r="OUD135" s="125"/>
      <c r="OUE135" s="125"/>
      <c r="OUF135" s="125"/>
      <c r="OUG135" s="125"/>
      <c r="OUH135" s="125"/>
      <c r="OUI135" s="125"/>
      <c r="OUJ135" s="125"/>
      <c r="OUK135" s="125"/>
      <c r="OUL135" s="125"/>
      <c r="OUM135" s="125"/>
      <c r="OUN135" s="125"/>
      <c r="OUO135" s="125"/>
      <c r="OUP135" s="125"/>
      <c r="OUQ135" s="125"/>
      <c r="OUR135" s="125"/>
      <c r="OUS135" s="125"/>
      <c r="OUT135" s="125"/>
      <c r="OUU135" s="125"/>
      <c r="OUV135" s="125"/>
      <c r="OUW135" s="125"/>
      <c r="OUX135" s="125"/>
      <c r="OUY135" s="125"/>
      <c r="OUZ135" s="125"/>
      <c r="OVA135" s="125"/>
      <c r="OVB135" s="125"/>
      <c r="OVC135" s="125"/>
      <c r="OVD135" s="125"/>
      <c r="OVE135" s="125"/>
      <c r="OVF135" s="125"/>
      <c r="OVG135" s="125"/>
      <c r="OVH135" s="125"/>
      <c r="OVI135" s="125"/>
      <c r="OVJ135" s="125"/>
      <c r="OVK135" s="125"/>
      <c r="OVL135" s="125"/>
      <c r="OVM135" s="125"/>
      <c r="OVN135" s="125"/>
      <c r="OVO135" s="125"/>
      <c r="OVP135" s="125"/>
      <c r="OVQ135" s="125"/>
      <c r="OVR135" s="125"/>
      <c r="OVS135" s="125"/>
      <c r="OVT135" s="125"/>
      <c r="OVU135" s="125"/>
      <c r="OVV135" s="125"/>
      <c r="OVW135" s="125"/>
      <c r="OVX135" s="125"/>
      <c r="OVY135" s="125"/>
      <c r="OVZ135" s="125"/>
      <c r="OWA135" s="125"/>
      <c r="OWB135" s="125"/>
      <c r="OWC135" s="125"/>
      <c r="OWD135" s="125"/>
      <c r="OWE135" s="125"/>
      <c r="OWF135" s="125"/>
      <c r="OWG135" s="125"/>
      <c r="OWH135" s="125"/>
      <c r="OWI135" s="125"/>
      <c r="OWJ135" s="125"/>
      <c r="OWK135" s="125"/>
      <c r="OWL135" s="125"/>
      <c r="OWM135" s="125"/>
      <c r="OWN135" s="125"/>
      <c r="OWO135" s="125"/>
      <c r="OWP135" s="125"/>
      <c r="OWQ135" s="125"/>
      <c r="OWR135" s="125"/>
      <c r="OWS135" s="125"/>
      <c r="OWT135" s="125"/>
      <c r="OWU135" s="125"/>
      <c r="OWV135" s="125"/>
      <c r="OWW135" s="125"/>
      <c r="OWX135" s="125"/>
      <c r="OWY135" s="125"/>
      <c r="OWZ135" s="125"/>
      <c r="OXA135" s="125"/>
      <c r="OXB135" s="125"/>
      <c r="OXC135" s="125"/>
      <c r="OXD135" s="125"/>
      <c r="OXE135" s="125"/>
      <c r="OXF135" s="125"/>
      <c r="OXG135" s="125"/>
      <c r="OXH135" s="125"/>
      <c r="OXI135" s="125"/>
      <c r="OXJ135" s="125"/>
      <c r="OXK135" s="125"/>
      <c r="OXL135" s="125"/>
      <c r="OXM135" s="125"/>
      <c r="OXN135" s="125"/>
      <c r="OXO135" s="125"/>
      <c r="OXP135" s="125"/>
      <c r="OXQ135" s="125"/>
      <c r="OXR135" s="125"/>
      <c r="OXS135" s="125"/>
      <c r="OXT135" s="125"/>
      <c r="OXU135" s="125"/>
      <c r="OXV135" s="125"/>
      <c r="OXW135" s="125"/>
      <c r="OXX135" s="125"/>
      <c r="OXY135" s="125"/>
      <c r="OXZ135" s="125"/>
      <c r="OYA135" s="125"/>
      <c r="OYB135" s="125"/>
      <c r="OYC135" s="125"/>
      <c r="OYD135" s="125"/>
      <c r="OYE135" s="125"/>
      <c r="OYF135" s="125"/>
      <c r="OYG135" s="125"/>
      <c r="OYH135" s="125"/>
      <c r="OYI135" s="125"/>
      <c r="OYJ135" s="125"/>
      <c r="OYK135" s="125"/>
      <c r="OYL135" s="125"/>
      <c r="OYM135" s="125"/>
      <c r="OYN135" s="125"/>
      <c r="OYO135" s="125"/>
      <c r="OYP135" s="125"/>
      <c r="OYQ135" s="125"/>
      <c r="OYR135" s="125"/>
      <c r="OYS135" s="125"/>
      <c r="OYT135" s="125"/>
      <c r="OYU135" s="125"/>
      <c r="OYV135" s="125"/>
      <c r="OYW135" s="125"/>
      <c r="OYX135" s="125"/>
      <c r="OYY135" s="125"/>
      <c r="OYZ135" s="125"/>
      <c r="OZA135" s="125"/>
      <c r="OZB135" s="125"/>
      <c r="OZC135" s="125"/>
      <c r="OZD135" s="125"/>
      <c r="OZE135" s="125"/>
      <c r="OZF135" s="125"/>
      <c r="OZG135" s="125"/>
      <c r="OZH135" s="125"/>
      <c r="OZI135" s="125"/>
      <c r="OZJ135" s="125"/>
      <c r="OZK135" s="125"/>
      <c r="OZL135" s="125"/>
      <c r="OZM135" s="125"/>
      <c r="OZN135" s="125"/>
      <c r="OZO135" s="125"/>
      <c r="OZP135" s="125"/>
      <c r="OZQ135" s="125"/>
      <c r="OZR135" s="125"/>
      <c r="OZS135" s="125"/>
      <c r="OZT135" s="125"/>
      <c r="OZU135" s="125"/>
      <c r="OZV135" s="125"/>
      <c r="OZW135" s="125"/>
      <c r="OZX135" s="125"/>
      <c r="OZY135" s="125"/>
      <c r="OZZ135" s="125"/>
      <c r="PAA135" s="125"/>
      <c r="PAB135" s="125"/>
      <c r="PAC135" s="125"/>
      <c r="PAD135" s="125"/>
      <c r="PAE135" s="125"/>
      <c r="PAF135" s="125"/>
      <c r="PAG135" s="125"/>
      <c r="PAH135" s="125"/>
      <c r="PAI135" s="125"/>
      <c r="PAJ135" s="125"/>
      <c r="PAK135" s="125"/>
      <c r="PAL135" s="125"/>
      <c r="PAM135" s="125"/>
      <c r="PAN135" s="125"/>
      <c r="PAO135" s="125"/>
      <c r="PAP135" s="125"/>
      <c r="PAQ135" s="125"/>
      <c r="PAR135" s="125"/>
      <c r="PAS135" s="125"/>
      <c r="PAT135" s="125"/>
      <c r="PAU135" s="125"/>
      <c r="PAV135" s="125"/>
      <c r="PAW135" s="125"/>
      <c r="PAX135" s="125"/>
      <c r="PAY135" s="125"/>
      <c r="PAZ135" s="125"/>
      <c r="PBA135" s="125"/>
      <c r="PBB135" s="125"/>
      <c r="PBC135" s="125"/>
      <c r="PBD135" s="125"/>
      <c r="PBE135" s="125"/>
      <c r="PBF135" s="125"/>
      <c r="PBG135" s="125"/>
      <c r="PBH135" s="125"/>
      <c r="PBI135" s="125"/>
      <c r="PBJ135" s="125"/>
      <c r="PBK135" s="125"/>
      <c r="PBL135" s="125"/>
      <c r="PBM135" s="125"/>
      <c r="PBN135" s="125"/>
      <c r="PBO135" s="125"/>
      <c r="PBP135" s="125"/>
      <c r="PBQ135" s="125"/>
      <c r="PBR135" s="125"/>
      <c r="PBS135" s="125"/>
      <c r="PBT135" s="125"/>
      <c r="PBU135" s="125"/>
      <c r="PBV135" s="125"/>
      <c r="PBW135" s="125"/>
      <c r="PBX135" s="125"/>
      <c r="PBY135" s="125"/>
      <c r="PBZ135" s="125"/>
      <c r="PCA135" s="125"/>
      <c r="PCB135" s="125"/>
      <c r="PCC135" s="125"/>
      <c r="PCD135" s="125"/>
      <c r="PCE135" s="125"/>
      <c r="PCF135" s="125"/>
      <c r="PCG135" s="125"/>
      <c r="PCH135" s="125"/>
      <c r="PCI135" s="125"/>
      <c r="PCJ135" s="125"/>
      <c r="PCK135" s="125"/>
      <c r="PCL135" s="125"/>
      <c r="PCM135" s="125"/>
      <c r="PCN135" s="125"/>
      <c r="PCO135" s="125"/>
      <c r="PCP135" s="125"/>
      <c r="PCQ135" s="125"/>
      <c r="PCR135" s="125"/>
      <c r="PCS135" s="125"/>
      <c r="PCT135" s="125"/>
      <c r="PCU135" s="125"/>
      <c r="PCV135" s="125"/>
      <c r="PCW135" s="125"/>
      <c r="PCX135" s="125"/>
      <c r="PCY135" s="125"/>
      <c r="PCZ135" s="125"/>
      <c r="PDA135" s="125"/>
      <c r="PDB135" s="125"/>
      <c r="PDC135" s="125"/>
      <c r="PDD135" s="125"/>
      <c r="PDE135" s="125"/>
      <c r="PDF135" s="125"/>
      <c r="PDG135" s="125"/>
      <c r="PDH135" s="125"/>
      <c r="PDI135" s="125"/>
      <c r="PDJ135" s="125"/>
      <c r="PDK135" s="125"/>
      <c r="PDL135" s="125"/>
      <c r="PDM135" s="125"/>
      <c r="PDN135" s="125"/>
      <c r="PDO135" s="125"/>
      <c r="PDP135" s="125"/>
      <c r="PDQ135" s="125"/>
      <c r="PDR135" s="125"/>
      <c r="PDS135" s="125"/>
      <c r="PDT135" s="125"/>
      <c r="PDU135" s="125"/>
      <c r="PDV135" s="125"/>
      <c r="PDW135" s="125"/>
      <c r="PDX135" s="125"/>
      <c r="PDY135" s="125"/>
      <c r="PDZ135" s="125"/>
      <c r="PEA135" s="125"/>
      <c r="PEB135" s="125"/>
      <c r="PEC135" s="125"/>
      <c r="PED135" s="125"/>
      <c r="PEE135" s="125"/>
      <c r="PEF135" s="125"/>
      <c r="PEG135" s="125"/>
      <c r="PEH135" s="125"/>
      <c r="PEI135" s="125"/>
      <c r="PEJ135" s="125"/>
      <c r="PEK135" s="125"/>
      <c r="PEL135" s="125"/>
      <c r="PEM135" s="125"/>
      <c r="PEN135" s="125"/>
      <c r="PEO135" s="125"/>
      <c r="PEP135" s="125"/>
      <c r="PEQ135" s="125"/>
      <c r="PER135" s="125"/>
      <c r="PES135" s="125"/>
      <c r="PET135" s="125"/>
      <c r="PEU135" s="125"/>
      <c r="PEV135" s="125"/>
      <c r="PEW135" s="125"/>
      <c r="PEX135" s="125"/>
      <c r="PEY135" s="125"/>
      <c r="PEZ135" s="125"/>
      <c r="PFA135" s="125"/>
      <c r="PFB135" s="125"/>
      <c r="PFC135" s="125"/>
      <c r="PFD135" s="125"/>
      <c r="PFE135" s="125"/>
      <c r="PFF135" s="125"/>
      <c r="PFG135" s="125"/>
      <c r="PFH135" s="125"/>
      <c r="PFI135" s="125"/>
      <c r="PFJ135" s="125"/>
      <c r="PFK135" s="125"/>
      <c r="PFL135" s="125"/>
      <c r="PFM135" s="125"/>
      <c r="PFN135" s="125"/>
      <c r="PFO135" s="125"/>
      <c r="PFP135" s="125"/>
      <c r="PFQ135" s="125"/>
      <c r="PFR135" s="125"/>
      <c r="PFS135" s="125"/>
      <c r="PFT135" s="125"/>
      <c r="PFU135" s="125"/>
      <c r="PFV135" s="125"/>
      <c r="PFW135" s="125"/>
      <c r="PFX135" s="125"/>
      <c r="PFY135" s="125"/>
      <c r="PFZ135" s="125"/>
      <c r="PGA135" s="125"/>
      <c r="PGB135" s="125"/>
      <c r="PGC135" s="125"/>
      <c r="PGD135" s="125"/>
      <c r="PGE135" s="125"/>
      <c r="PGF135" s="125"/>
      <c r="PGG135" s="125"/>
      <c r="PGH135" s="125"/>
      <c r="PGI135" s="125"/>
      <c r="PGJ135" s="125"/>
      <c r="PGK135" s="125"/>
      <c r="PGL135" s="125"/>
      <c r="PGM135" s="125"/>
      <c r="PGN135" s="125"/>
      <c r="PGO135" s="125"/>
      <c r="PGP135" s="125"/>
      <c r="PGQ135" s="125"/>
      <c r="PGR135" s="125"/>
      <c r="PGS135" s="125"/>
      <c r="PGT135" s="125"/>
      <c r="PGU135" s="125"/>
      <c r="PGV135" s="125"/>
      <c r="PGW135" s="125"/>
      <c r="PGX135" s="125"/>
      <c r="PGY135" s="125"/>
      <c r="PGZ135" s="125"/>
      <c r="PHA135" s="125"/>
      <c r="PHB135" s="125"/>
      <c r="PHC135" s="125"/>
      <c r="PHD135" s="125"/>
      <c r="PHE135" s="125"/>
      <c r="PHF135" s="125"/>
      <c r="PHG135" s="125"/>
      <c r="PHH135" s="125"/>
      <c r="PHI135" s="125"/>
      <c r="PHJ135" s="125"/>
      <c r="PHK135" s="125"/>
      <c r="PHL135" s="125"/>
      <c r="PHM135" s="125"/>
      <c r="PHN135" s="125"/>
      <c r="PHO135" s="125"/>
      <c r="PHP135" s="125"/>
      <c r="PHQ135" s="125"/>
      <c r="PHR135" s="125"/>
      <c r="PHS135" s="125"/>
      <c r="PHT135" s="125"/>
      <c r="PHU135" s="125"/>
      <c r="PHV135" s="125"/>
      <c r="PHW135" s="125"/>
      <c r="PHX135" s="125"/>
      <c r="PHY135" s="125"/>
      <c r="PHZ135" s="125"/>
      <c r="PIA135" s="125"/>
      <c r="PIB135" s="125"/>
      <c r="PIC135" s="125"/>
      <c r="PID135" s="125"/>
      <c r="PIE135" s="125"/>
      <c r="PIF135" s="125"/>
      <c r="PIG135" s="125"/>
      <c r="PIH135" s="125"/>
      <c r="PII135" s="125"/>
      <c r="PIJ135" s="125"/>
      <c r="PIK135" s="125"/>
      <c r="PIL135" s="125"/>
      <c r="PIM135" s="125"/>
      <c r="PIN135" s="125"/>
      <c r="PIO135" s="125"/>
      <c r="PIP135" s="125"/>
      <c r="PIQ135" s="125"/>
      <c r="PIR135" s="125"/>
      <c r="PIS135" s="125"/>
      <c r="PIT135" s="125"/>
      <c r="PIU135" s="125"/>
      <c r="PIV135" s="125"/>
      <c r="PIW135" s="125"/>
      <c r="PIX135" s="125"/>
      <c r="PIY135" s="125"/>
      <c r="PIZ135" s="125"/>
      <c r="PJA135" s="125"/>
      <c r="PJB135" s="125"/>
      <c r="PJC135" s="125"/>
      <c r="PJD135" s="125"/>
      <c r="PJE135" s="125"/>
      <c r="PJF135" s="125"/>
      <c r="PJG135" s="125"/>
      <c r="PJH135" s="125"/>
      <c r="PJI135" s="125"/>
      <c r="PJJ135" s="125"/>
      <c r="PJK135" s="125"/>
      <c r="PJL135" s="125"/>
      <c r="PJM135" s="125"/>
      <c r="PJN135" s="125"/>
      <c r="PJO135" s="125"/>
      <c r="PJP135" s="125"/>
      <c r="PJQ135" s="125"/>
      <c r="PJR135" s="125"/>
      <c r="PJS135" s="125"/>
      <c r="PJT135" s="125"/>
      <c r="PJU135" s="125"/>
      <c r="PJV135" s="125"/>
      <c r="PJW135" s="125"/>
      <c r="PJX135" s="125"/>
      <c r="PJY135" s="125"/>
      <c r="PJZ135" s="125"/>
      <c r="PKA135" s="125"/>
      <c r="PKB135" s="125"/>
      <c r="PKC135" s="125"/>
      <c r="PKD135" s="125"/>
      <c r="PKE135" s="125"/>
      <c r="PKF135" s="125"/>
      <c r="PKG135" s="125"/>
      <c r="PKH135" s="125"/>
      <c r="PKI135" s="125"/>
      <c r="PKJ135" s="125"/>
      <c r="PKK135" s="125"/>
      <c r="PKL135" s="125"/>
      <c r="PKM135" s="125"/>
      <c r="PKN135" s="125"/>
      <c r="PKO135" s="125"/>
      <c r="PKP135" s="125"/>
      <c r="PKQ135" s="125"/>
      <c r="PKR135" s="125"/>
      <c r="PKS135" s="125"/>
      <c r="PKT135" s="125"/>
      <c r="PKU135" s="125"/>
      <c r="PKV135" s="125"/>
      <c r="PKW135" s="125"/>
      <c r="PKX135" s="125"/>
      <c r="PKY135" s="125"/>
      <c r="PKZ135" s="125"/>
      <c r="PLA135" s="125"/>
      <c r="PLB135" s="125"/>
      <c r="PLC135" s="125"/>
      <c r="PLD135" s="125"/>
      <c r="PLE135" s="125"/>
      <c r="PLF135" s="125"/>
      <c r="PLG135" s="125"/>
      <c r="PLH135" s="125"/>
      <c r="PLI135" s="125"/>
      <c r="PLJ135" s="125"/>
      <c r="PLK135" s="125"/>
      <c r="PLL135" s="125"/>
      <c r="PLM135" s="125"/>
      <c r="PLN135" s="125"/>
      <c r="PLO135" s="125"/>
      <c r="PLP135" s="125"/>
      <c r="PLQ135" s="125"/>
      <c r="PLR135" s="125"/>
      <c r="PLS135" s="125"/>
      <c r="PLT135" s="125"/>
      <c r="PLU135" s="125"/>
      <c r="PLV135" s="125"/>
      <c r="PLW135" s="125"/>
      <c r="PLX135" s="125"/>
      <c r="PLY135" s="125"/>
      <c r="PLZ135" s="125"/>
      <c r="PMA135" s="125"/>
      <c r="PMB135" s="125"/>
      <c r="PMC135" s="125"/>
      <c r="PMD135" s="125"/>
      <c r="PME135" s="125"/>
      <c r="PMF135" s="125"/>
      <c r="PMG135" s="125"/>
      <c r="PMH135" s="125"/>
      <c r="PMI135" s="125"/>
      <c r="PMJ135" s="125"/>
      <c r="PMK135" s="125"/>
      <c r="PML135" s="125"/>
      <c r="PMM135" s="125"/>
      <c r="PMN135" s="125"/>
      <c r="PMO135" s="125"/>
      <c r="PMP135" s="125"/>
      <c r="PMQ135" s="125"/>
      <c r="PMR135" s="125"/>
      <c r="PMS135" s="125"/>
      <c r="PMT135" s="125"/>
      <c r="PMU135" s="125"/>
      <c r="PMV135" s="125"/>
      <c r="PMW135" s="125"/>
      <c r="PMX135" s="125"/>
      <c r="PMY135" s="125"/>
      <c r="PMZ135" s="125"/>
      <c r="PNA135" s="125"/>
      <c r="PNB135" s="125"/>
      <c r="PNC135" s="125"/>
      <c r="PND135" s="125"/>
      <c r="PNE135" s="125"/>
      <c r="PNF135" s="125"/>
      <c r="PNG135" s="125"/>
      <c r="PNH135" s="125"/>
      <c r="PNI135" s="125"/>
      <c r="PNJ135" s="125"/>
      <c r="PNK135" s="125"/>
      <c r="PNL135" s="125"/>
      <c r="PNM135" s="125"/>
      <c r="PNN135" s="125"/>
      <c r="PNO135" s="125"/>
      <c r="PNP135" s="125"/>
      <c r="PNQ135" s="125"/>
      <c r="PNR135" s="125"/>
      <c r="PNS135" s="125"/>
      <c r="PNT135" s="125"/>
      <c r="PNU135" s="125"/>
      <c r="PNV135" s="125"/>
      <c r="PNW135" s="125"/>
      <c r="PNX135" s="125"/>
      <c r="PNY135" s="125"/>
      <c r="PNZ135" s="125"/>
      <c r="POA135" s="125"/>
      <c r="POB135" s="125"/>
      <c r="POC135" s="125"/>
      <c r="POD135" s="125"/>
      <c r="POE135" s="125"/>
      <c r="POF135" s="125"/>
      <c r="POG135" s="125"/>
      <c r="POH135" s="125"/>
      <c r="POI135" s="125"/>
      <c r="POJ135" s="125"/>
      <c r="POK135" s="125"/>
      <c r="POL135" s="125"/>
      <c r="POM135" s="125"/>
      <c r="PON135" s="125"/>
      <c r="POO135" s="125"/>
      <c r="POP135" s="125"/>
      <c r="POQ135" s="125"/>
      <c r="POR135" s="125"/>
      <c r="POS135" s="125"/>
      <c r="POT135" s="125"/>
      <c r="POU135" s="125"/>
      <c r="POV135" s="125"/>
      <c r="POW135" s="125"/>
      <c r="POX135" s="125"/>
      <c r="POY135" s="125"/>
      <c r="POZ135" s="125"/>
      <c r="PPA135" s="125"/>
      <c r="PPB135" s="125"/>
      <c r="PPC135" s="125"/>
      <c r="PPD135" s="125"/>
      <c r="PPE135" s="125"/>
      <c r="PPF135" s="125"/>
      <c r="PPG135" s="125"/>
      <c r="PPH135" s="125"/>
      <c r="PPI135" s="125"/>
      <c r="PPJ135" s="125"/>
      <c r="PPK135" s="125"/>
      <c r="PPL135" s="125"/>
      <c r="PPM135" s="125"/>
      <c r="PPN135" s="125"/>
      <c r="PPO135" s="125"/>
      <c r="PPP135" s="125"/>
      <c r="PPQ135" s="125"/>
      <c r="PPR135" s="125"/>
      <c r="PPS135" s="125"/>
      <c r="PPT135" s="125"/>
      <c r="PPU135" s="125"/>
      <c r="PPV135" s="125"/>
      <c r="PPW135" s="125"/>
      <c r="PPX135" s="125"/>
      <c r="PPY135" s="125"/>
      <c r="PPZ135" s="125"/>
      <c r="PQA135" s="125"/>
      <c r="PQB135" s="125"/>
      <c r="PQC135" s="125"/>
      <c r="PQD135" s="125"/>
      <c r="PQE135" s="125"/>
      <c r="PQF135" s="125"/>
      <c r="PQG135" s="125"/>
      <c r="PQH135" s="125"/>
      <c r="PQI135" s="125"/>
      <c r="PQJ135" s="125"/>
      <c r="PQK135" s="125"/>
      <c r="PQL135" s="125"/>
      <c r="PQM135" s="125"/>
      <c r="PQN135" s="125"/>
      <c r="PQO135" s="125"/>
      <c r="PQP135" s="125"/>
      <c r="PQQ135" s="125"/>
      <c r="PQR135" s="125"/>
      <c r="PQS135" s="125"/>
      <c r="PQT135" s="125"/>
      <c r="PQU135" s="125"/>
      <c r="PQV135" s="125"/>
      <c r="PQW135" s="125"/>
      <c r="PQX135" s="125"/>
      <c r="PQY135" s="125"/>
      <c r="PQZ135" s="125"/>
      <c r="PRA135" s="125"/>
      <c r="PRB135" s="125"/>
      <c r="PRC135" s="125"/>
      <c r="PRD135" s="125"/>
      <c r="PRE135" s="125"/>
      <c r="PRF135" s="125"/>
      <c r="PRG135" s="125"/>
      <c r="PRH135" s="125"/>
      <c r="PRI135" s="125"/>
      <c r="PRJ135" s="125"/>
      <c r="PRK135" s="125"/>
      <c r="PRL135" s="125"/>
      <c r="PRM135" s="125"/>
      <c r="PRN135" s="125"/>
      <c r="PRO135" s="125"/>
      <c r="PRP135" s="125"/>
      <c r="PRQ135" s="125"/>
      <c r="PRR135" s="125"/>
      <c r="PRS135" s="125"/>
      <c r="PRT135" s="125"/>
      <c r="PRU135" s="125"/>
      <c r="PRV135" s="125"/>
      <c r="PRW135" s="125"/>
      <c r="PRX135" s="125"/>
      <c r="PRY135" s="125"/>
      <c r="PRZ135" s="125"/>
      <c r="PSA135" s="125"/>
      <c r="PSB135" s="125"/>
      <c r="PSC135" s="125"/>
      <c r="PSD135" s="125"/>
      <c r="PSE135" s="125"/>
      <c r="PSF135" s="125"/>
      <c r="PSG135" s="125"/>
      <c r="PSH135" s="125"/>
      <c r="PSI135" s="125"/>
      <c r="PSJ135" s="125"/>
      <c r="PSK135" s="125"/>
      <c r="PSL135" s="125"/>
      <c r="PSM135" s="125"/>
      <c r="PSN135" s="125"/>
      <c r="PSO135" s="125"/>
      <c r="PSP135" s="125"/>
      <c r="PSQ135" s="125"/>
      <c r="PSR135" s="125"/>
      <c r="PSS135" s="125"/>
      <c r="PST135" s="125"/>
      <c r="PSU135" s="125"/>
      <c r="PSV135" s="125"/>
      <c r="PSW135" s="125"/>
      <c r="PSX135" s="125"/>
      <c r="PSY135" s="125"/>
      <c r="PSZ135" s="125"/>
      <c r="PTA135" s="125"/>
      <c r="PTB135" s="125"/>
      <c r="PTC135" s="125"/>
      <c r="PTD135" s="125"/>
      <c r="PTE135" s="125"/>
      <c r="PTF135" s="125"/>
      <c r="PTG135" s="125"/>
      <c r="PTH135" s="125"/>
      <c r="PTI135" s="125"/>
      <c r="PTJ135" s="125"/>
      <c r="PTK135" s="125"/>
      <c r="PTL135" s="125"/>
      <c r="PTM135" s="125"/>
      <c r="PTN135" s="125"/>
      <c r="PTO135" s="125"/>
      <c r="PTP135" s="125"/>
      <c r="PTQ135" s="125"/>
      <c r="PTR135" s="125"/>
      <c r="PTS135" s="125"/>
      <c r="PTT135" s="125"/>
      <c r="PTU135" s="125"/>
      <c r="PTV135" s="125"/>
      <c r="PTW135" s="125"/>
      <c r="PTX135" s="125"/>
      <c r="PTY135" s="125"/>
      <c r="PTZ135" s="125"/>
      <c r="PUA135" s="125"/>
      <c r="PUB135" s="125"/>
      <c r="PUC135" s="125"/>
      <c r="PUD135" s="125"/>
      <c r="PUE135" s="125"/>
      <c r="PUF135" s="125"/>
      <c r="PUG135" s="125"/>
      <c r="PUH135" s="125"/>
      <c r="PUI135" s="125"/>
      <c r="PUJ135" s="125"/>
      <c r="PUK135" s="125"/>
      <c r="PUL135" s="125"/>
      <c r="PUM135" s="125"/>
      <c r="PUN135" s="125"/>
      <c r="PUO135" s="125"/>
      <c r="PUP135" s="125"/>
      <c r="PUQ135" s="125"/>
      <c r="PUR135" s="125"/>
      <c r="PUS135" s="125"/>
      <c r="PUT135" s="125"/>
      <c r="PUU135" s="125"/>
      <c r="PUV135" s="125"/>
      <c r="PUW135" s="125"/>
      <c r="PUX135" s="125"/>
      <c r="PUY135" s="125"/>
      <c r="PUZ135" s="125"/>
      <c r="PVA135" s="125"/>
      <c r="PVB135" s="125"/>
      <c r="PVC135" s="125"/>
      <c r="PVD135" s="125"/>
      <c r="PVE135" s="125"/>
      <c r="PVF135" s="125"/>
      <c r="PVG135" s="125"/>
      <c r="PVH135" s="125"/>
      <c r="PVI135" s="125"/>
      <c r="PVJ135" s="125"/>
      <c r="PVK135" s="125"/>
      <c r="PVL135" s="125"/>
      <c r="PVM135" s="125"/>
      <c r="PVN135" s="125"/>
      <c r="PVO135" s="125"/>
      <c r="PVP135" s="125"/>
      <c r="PVQ135" s="125"/>
      <c r="PVR135" s="125"/>
      <c r="PVS135" s="125"/>
      <c r="PVT135" s="125"/>
      <c r="PVU135" s="125"/>
      <c r="PVV135" s="125"/>
      <c r="PVW135" s="125"/>
      <c r="PVX135" s="125"/>
      <c r="PVY135" s="125"/>
      <c r="PVZ135" s="125"/>
      <c r="PWA135" s="125"/>
      <c r="PWB135" s="125"/>
      <c r="PWC135" s="125"/>
      <c r="PWD135" s="125"/>
      <c r="PWE135" s="125"/>
      <c r="PWF135" s="125"/>
      <c r="PWG135" s="125"/>
      <c r="PWH135" s="125"/>
      <c r="PWI135" s="125"/>
      <c r="PWJ135" s="125"/>
      <c r="PWK135" s="125"/>
      <c r="PWL135" s="125"/>
      <c r="PWM135" s="125"/>
      <c r="PWN135" s="125"/>
      <c r="PWO135" s="125"/>
      <c r="PWP135" s="125"/>
      <c r="PWQ135" s="125"/>
      <c r="PWR135" s="125"/>
      <c r="PWS135" s="125"/>
      <c r="PWT135" s="125"/>
      <c r="PWU135" s="125"/>
      <c r="PWV135" s="125"/>
      <c r="PWW135" s="125"/>
      <c r="PWX135" s="125"/>
      <c r="PWY135" s="125"/>
      <c r="PWZ135" s="125"/>
      <c r="PXA135" s="125"/>
      <c r="PXB135" s="125"/>
      <c r="PXC135" s="125"/>
      <c r="PXD135" s="125"/>
      <c r="PXE135" s="125"/>
      <c r="PXF135" s="125"/>
      <c r="PXG135" s="125"/>
      <c r="PXH135" s="125"/>
      <c r="PXI135" s="125"/>
      <c r="PXJ135" s="125"/>
      <c r="PXK135" s="125"/>
      <c r="PXL135" s="125"/>
      <c r="PXM135" s="125"/>
      <c r="PXN135" s="125"/>
      <c r="PXO135" s="125"/>
      <c r="PXP135" s="125"/>
      <c r="PXQ135" s="125"/>
      <c r="PXR135" s="125"/>
      <c r="PXS135" s="125"/>
      <c r="PXT135" s="125"/>
      <c r="PXU135" s="125"/>
      <c r="PXV135" s="125"/>
      <c r="PXW135" s="125"/>
      <c r="PXX135" s="125"/>
      <c r="PXY135" s="125"/>
      <c r="PXZ135" s="125"/>
      <c r="PYA135" s="125"/>
      <c r="PYB135" s="125"/>
      <c r="PYC135" s="125"/>
      <c r="PYD135" s="125"/>
      <c r="PYE135" s="125"/>
      <c r="PYF135" s="125"/>
      <c r="PYG135" s="125"/>
      <c r="PYH135" s="125"/>
      <c r="PYI135" s="125"/>
      <c r="PYJ135" s="125"/>
      <c r="PYK135" s="125"/>
      <c r="PYL135" s="125"/>
      <c r="PYM135" s="125"/>
      <c r="PYN135" s="125"/>
      <c r="PYO135" s="125"/>
      <c r="PYP135" s="125"/>
      <c r="PYQ135" s="125"/>
      <c r="PYR135" s="125"/>
      <c r="PYS135" s="125"/>
      <c r="PYT135" s="125"/>
      <c r="PYU135" s="125"/>
      <c r="PYV135" s="125"/>
      <c r="PYW135" s="125"/>
      <c r="PYX135" s="125"/>
      <c r="PYY135" s="125"/>
      <c r="PYZ135" s="125"/>
      <c r="PZA135" s="125"/>
      <c r="PZB135" s="125"/>
      <c r="PZC135" s="125"/>
      <c r="PZD135" s="125"/>
      <c r="PZE135" s="125"/>
      <c r="PZF135" s="125"/>
      <c r="PZG135" s="125"/>
      <c r="PZH135" s="125"/>
      <c r="PZI135" s="125"/>
      <c r="PZJ135" s="125"/>
      <c r="PZK135" s="125"/>
      <c r="PZL135" s="125"/>
      <c r="PZM135" s="125"/>
      <c r="PZN135" s="125"/>
      <c r="PZO135" s="125"/>
      <c r="PZP135" s="125"/>
      <c r="PZQ135" s="125"/>
      <c r="PZR135" s="125"/>
      <c r="PZS135" s="125"/>
      <c r="PZT135" s="125"/>
      <c r="PZU135" s="125"/>
      <c r="PZV135" s="125"/>
      <c r="PZW135" s="125"/>
      <c r="PZX135" s="125"/>
      <c r="PZY135" s="125"/>
      <c r="PZZ135" s="125"/>
      <c r="QAA135" s="125"/>
      <c r="QAB135" s="125"/>
      <c r="QAC135" s="125"/>
      <c r="QAD135" s="125"/>
      <c r="QAE135" s="125"/>
      <c r="QAF135" s="125"/>
      <c r="QAG135" s="125"/>
      <c r="QAH135" s="125"/>
      <c r="QAI135" s="125"/>
      <c r="QAJ135" s="125"/>
      <c r="QAK135" s="125"/>
      <c r="QAL135" s="125"/>
      <c r="QAM135" s="125"/>
      <c r="QAN135" s="125"/>
      <c r="QAO135" s="125"/>
      <c r="QAP135" s="125"/>
      <c r="QAQ135" s="125"/>
      <c r="QAR135" s="125"/>
      <c r="QAS135" s="125"/>
      <c r="QAT135" s="125"/>
      <c r="QAU135" s="125"/>
      <c r="QAV135" s="125"/>
      <c r="QAW135" s="125"/>
      <c r="QAX135" s="125"/>
      <c r="QAY135" s="125"/>
      <c r="QAZ135" s="125"/>
      <c r="QBA135" s="125"/>
      <c r="QBB135" s="125"/>
      <c r="QBC135" s="125"/>
      <c r="QBD135" s="125"/>
      <c r="QBE135" s="125"/>
      <c r="QBF135" s="125"/>
      <c r="QBG135" s="125"/>
      <c r="QBH135" s="125"/>
      <c r="QBI135" s="125"/>
      <c r="QBJ135" s="125"/>
      <c r="QBK135" s="125"/>
      <c r="QBL135" s="125"/>
      <c r="QBM135" s="125"/>
      <c r="QBN135" s="125"/>
      <c r="QBO135" s="125"/>
      <c r="QBP135" s="125"/>
      <c r="QBQ135" s="125"/>
      <c r="QBR135" s="125"/>
      <c r="QBS135" s="125"/>
      <c r="QBT135" s="125"/>
      <c r="QBU135" s="125"/>
      <c r="QBV135" s="125"/>
      <c r="QBW135" s="125"/>
      <c r="QBX135" s="125"/>
      <c r="QBY135" s="125"/>
      <c r="QBZ135" s="125"/>
      <c r="QCA135" s="125"/>
      <c r="QCB135" s="125"/>
      <c r="QCC135" s="125"/>
      <c r="QCD135" s="125"/>
      <c r="QCE135" s="125"/>
      <c r="QCF135" s="125"/>
      <c r="QCG135" s="125"/>
      <c r="QCH135" s="125"/>
      <c r="QCI135" s="125"/>
      <c r="QCJ135" s="125"/>
      <c r="QCK135" s="125"/>
      <c r="QCL135" s="125"/>
      <c r="QCM135" s="125"/>
      <c r="QCN135" s="125"/>
      <c r="QCO135" s="125"/>
      <c r="QCP135" s="125"/>
      <c r="QCQ135" s="125"/>
      <c r="QCR135" s="125"/>
      <c r="QCS135" s="125"/>
      <c r="QCT135" s="125"/>
      <c r="QCU135" s="125"/>
      <c r="QCV135" s="125"/>
      <c r="QCW135" s="125"/>
      <c r="QCX135" s="125"/>
      <c r="QCY135" s="125"/>
      <c r="QCZ135" s="125"/>
      <c r="QDA135" s="125"/>
      <c r="QDB135" s="125"/>
      <c r="QDC135" s="125"/>
      <c r="QDD135" s="125"/>
      <c r="QDE135" s="125"/>
      <c r="QDF135" s="125"/>
      <c r="QDG135" s="125"/>
      <c r="QDH135" s="125"/>
      <c r="QDI135" s="125"/>
      <c r="QDJ135" s="125"/>
      <c r="QDK135" s="125"/>
      <c r="QDL135" s="125"/>
      <c r="QDM135" s="125"/>
      <c r="QDN135" s="125"/>
      <c r="QDO135" s="125"/>
      <c r="QDP135" s="125"/>
      <c r="QDQ135" s="125"/>
      <c r="QDR135" s="125"/>
      <c r="QDS135" s="125"/>
      <c r="QDT135" s="125"/>
      <c r="QDU135" s="125"/>
      <c r="QDV135" s="125"/>
      <c r="QDW135" s="125"/>
      <c r="QDX135" s="125"/>
      <c r="QDY135" s="125"/>
      <c r="QDZ135" s="125"/>
      <c r="QEA135" s="125"/>
      <c r="QEB135" s="125"/>
      <c r="QEC135" s="125"/>
      <c r="QED135" s="125"/>
      <c r="QEE135" s="125"/>
      <c r="QEF135" s="125"/>
      <c r="QEG135" s="125"/>
      <c r="QEH135" s="125"/>
      <c r="QEI135" s="125"/>
      <c r="QEJ135" s="125"/>
      <c r="QEK135" s="125"/>
      <c r="QEL135" s="125"/>
      <c r="QEM135" s="125"/>
      <c r="QEN135" s="125"/>
      <c r="QEO135" s="125"/>
      <c r="QEP135" s="125"/>
      <c r="QEQ135" s="125"/>
      <c r="QER135" s="125"/>
      <c r="QES135" s="125"/>
      <c r="QET135" s="125"/>
      <c r="QEU135" s="125"/>
      <c r="QEV135" s="125"/>
      <c r="QEW135" s="125"/>
      <c r="QEX135" s="125"/>
      <c r="QEY135" s="125"/>
      <c r="QEZ135" s="125"/>
      <c r="QFA135" s="125"/>
      <c r="QFB135" s="125"/>
      <c r="QFC135" s="125"/>
      <c r="QFD135" s="125"/>
      <c r="QFE135" s="125"/>
      <c r="QFF135" s="125"/>
      <c r="QFG135" s="125"/>
      <c r="QFH135" s="125"/>
      <c r="QFI135" s="125"/>
      <c r="QFJ135" s="125"/>
      <c r="QFK135" s="125"/>
      <c r="QFL135" s="125"/>
      <c r="QFM135" s="125"/>
      <c r="QFN135" s="125"/>
      <c r="QFO135" s="125"/>
      <c r="QFP135" s="125"/>
      <c r="QFQ135" s="125"/>
      <c r="QFR135" s="125"/>
      <c r="QFS135" s="125"/>
      <c r="QFT135" s="125"/>
      <c r="QFU135" s="125"/>
      <c r="QFV135" s="125"/>
      <c r="QFW135" s="125"/>
      <c r="QFX135" s="125"/>
      <c r="QFY135" s="125"/>
      <c r="QFZ135" s="125"/>
      <c r="QGA135" s="125"/>
      <c r="QGB135" s="125"/>
      <c r="QGC135" s="125"/>
      <c r="QGD135" s="125"/>
      <c r="QGE135" s="125"/>
      <c r="QGF135" s="125"/>
      <c r="QGG135" s="125"/>
      <c r="QGH135" s="125"/>
      <c r="QGI135" s="125"/>
      <c r="QGJ135" s="125"/>
      <c r="QGK135" s="125"/>
      <c r="QGL135" s="125"/>
      <c r="QGM135" s="125"/>
      <c r="QGN135" s="125"/>
      <c r="QGO135" s="125"/>
      <c r="QGP135" s="125"/>
      <c r="QGQ135" s="125"/>
      <c r="QGR135" s="125"/>
      <c r="QGS135" s="125"/>
      <c r="QGT135" s="125"/>
      <c r="QGU135" s="125"/>
      <c r="QGV135" s="125"/>
      <c r="QGW135" s="125"/>
      <c r="QGX135" s="125"/>
      <c r="QGY135" s="125"/>
      <c r="QGZ135" s="125"/>
      <c r="QHA135" s="125"/>
      <c r="QHB135" s="125"/>
      <c r="QHC135" s="125"/>
      <c r="QHD135" s="125"/>
      <c r="QHE135" s="125"/>
      <c r="QHF135" s="125"/>
      <c r="QHG135" s="125"/>
      <c r="QHH135" s="125"/>
      <c r="QHI135" s="125"/>
      <c r="QHJ135" s="125"/>
      <c r="QHK135" s="125"/>
      <c r="QHL135" s="125"/>
      <c r="QHM135" s="125"/>
      <c r="QHN135" s="125"/>
      <c r="QHO135" s="125"/>
      <c r="QHP135" s="125"/>
      <c r="QHQ135" s="125"/>
      <c r="QHR135" s="125"/>
      <c r="QHS135" s="125"/>
      <c r="QHT135" s="125"/>
      <c r="QHU135" s="125"/>
      <c r="QHV135" s="125"/>
      <c r="QHW135" s="125"/>
      <c r="QHX135" s="125"/>
      <c r="QHY135" s="125"/>
      <c r="QHZ135" s="125"/>
      <c r="QIA135" s="125"/>
      <c r="QIB135" s="125"/>
      <c r="QIC135" s="125"/>
      <c r="QID135" s="125"/>
      <c r="QIE135" s="125"/>
      <c r="QIF135" s="125"/>
      <c r="QIG135" s="125"/>
      <c r="QIH135" s="125"/>
      <c r="QII135" s="125"/>
      <c r="QIJ135" s="125"/>
      <c r="QIK135" s="125"/>
      <c r="QIL135" s="125"/>
      <c r="QIM135" s="125"/>
      <c r="QIN135" s="125"/>
      <c r="QIO135" s="125"/>
      <c r="QIP135" s="125"/>
      <c r="QIQ135" s="125"/>
      <c r="QIR135" s="125"/>
      <c r="QIS135" s="125"/>
      <c r="QIT135" s="125"/>
      <c r="QIU135" s="125"/>
      <c r="QIV135" s="125"/>
      <c r="QIW135" s="125"/>
      <c r="QIX135" s="125"/>
      <c r="QIY135" s="125"/>
      <c r="QIZ135" s="125"/>
      <c r="QJA135" s="125"/>
      <c r="QJB135" s="125"/>
      <c r="QJC135" s="125"/>
      <c r="QJD135" s="125"/>
      <c r="QJE135" s="125"/>
      <c r="QJF135" s="125"/>
      <c r="QJG135" s="125"/>
      <c r="QJH135" s="125"/>
      <c r="QJI135" s="125"/>
      <c r="QJJ135" s="125"/>
      <c r="QJK135" s="125"/>
      <c r="QJL135" s="125"/>
      <c r="QJM135" s="125"/>
      <c r="QJN135" s="125"/>
      <c r="QJO135" s="125"/>
      <c r="QJP135" s="125"/>
      <c r="QJQ135" s="125"/>
      <c r="QJR135" s="125"/>
      <c r="QJS135" s="125"/>
      <c r="QJT135" s="125"/>
      <c r="QJU135" s="125"/>
      <c r="QJV135" s="125"/>
      <c r="QJW135" s="125"/>
      <c r="QJX135" s="125"/>
      <c r="QJY135" s="125"/>
      <c r="QJZ135" s="125"/>
      <c r="QKA135" s="125"/>
      <c r="QKB135" s="125"/>
      <c r="QKC135" s="125"/>
      <c r="QKD135" s="125"/>
      <c r="QKE135" s="125"/>
      <c r="QKF135" s="125"/>
      <c r="QKG135" s="125"/>
      <c r="QKH135" s="125"/>
      <c r="QKI135" s="125"/>
      <c r="QKJ135" s="125"/>
      <c r="QKK135" s="125"/>
      <c r="QKL135" s="125"/>
      <c r="QKM135" s="125"/>
      <c r="QKN135" s="125"/>
      <c r="QKO135" s="125"/>
      <c r="QKP135" s="125"/>
      <c r="QKQ135" s="125"/>
      <c r="QKR135" s="125"/>
      <c r="QKS135" s="125"/>
      <c r="QKT135" s="125"/>
      <c r="QKU135" s="125"/>
      <c r="QKV135" s="125"/>
      <c r="QKW135" s="125"/>
      <c r="QKX135" s="125"/>
      <c r="QKY135" s="125"/>
      <c r="QKZ135" s="125"/>
      <c r="QLA135" s="125"/>
      <c r="QLB135" s="125"/>
      <c r="QLC135" s="125"/>
      <c r="QLD135" s="125"/>
      <c r="QLE135" s="125"/>
      <c r="QLF135" s="125"/>
      <c r="QLG135" s="125"/>
      <c r="QLH135" s="125"/>
      <c r="QLI135" s="125"/>
      <c r="QLJ135" s="125"/>
      <c r="QLK135" s="125"/>
      <c r="QLL135" s="125"/>
      <c r="QLM135" s="125"/>
      <c r="QLN135" s="125"/>
      <c r="QLO135" s="125"/>
      <c r="QLP135" s="125"/>
      <c r="QLQ135" s="125"/>
      <c r="QLR135" s="125"/>
      <c r="QLS135" s="125"/>
      <c r="QLT135" s="125"/>
      <c r="QLU135" s="125"/>
      <c r="QLV135" s="125"/>
      <c r="QLW135" s="125"/>
      <c r="QLX135" s="125"/>
      <c r="QLY135" s="125"/>
      <c r="QLZ135" s="125"/>
      <c r="QMA135" s="125"/>
      <c r="QMB135" s="125"/>
      <c r="QMC135" s="125"/>
      <c r="QMD135" s="125"/>
      <c r="QME135" s="125"/>
      <c r="QMF135" s="125"/>
      <c r="QMG135" s="125"/>
      <c r="QMH135" s="125"/>
      <c r="QMI135" s="125"/>
      <c r="QMJ135" s="125"/>
      <c r="QMK135" s="125"/>
      <c r="QML135" s="125"/>
      <c r="QMM135" s="125"/>
      <c r="QMN135" s="125"/>
      <c r="QMO135" s="125"/>
      <c r="QMP135" s="125"/>
      <c r="QMQ135" s="125"/>
      <c r="QMR135" s="125"/>
      <c r="QMS135" s="125"/>
      <c r="QMT135" s="125"/>
      <c r="QMU135" s="125"/>
      <c r="QMV135" s="125"/>
      <c r="QMW135" s="125"/>
      <c r="QMX135" s="125"/>
      <c r="QMY135" s="125"/>
      <c r="QMZ135" s="125"/>
      <c r="QNA135" s="125"/>
      <c r="QNB135" s="125"/>
      <c r="QNC135" s="125"/>
      <c r="QND135" s="125"/>
      <c r="QNE135" s="125"/>
      <c r="QNF135" s="125"/>
      <c r="QNG135" s="125"/>
      <c r="QNH135" s="125"/>
      <c r="QNI135" s="125"/>
      <c r="QNJ135" s="125"/>
      <c r="QNK135" s="125"/>
      <c r="QNL135" s="125"/>
      <c r="QNM135" s="125"/>
      <c r="QNN135" s="125"/>
      <c r="QNO135" s="125"/>
      <c r="QNP135" s="125"/>
      <c r="QNQ135" s="125"/>
      <c r="QNR135" s="125"/>
      <c r="QNS135" s="125"/>
      <c r="QNT135" s="125"/>
      <c r="QNU135" s="125"/>
      <c r="QNV135" s="125"/>
      <c r="QNW135" s="125"/>
      <c r="QNX135" s="125"/>
      <c r="QNY135" s="125"/>
      <c r="QNZ135" s="125"/>
      <c r="QOA135" s="125"/>
      <c r="QOB135" s="125"/>
      <c r="QOC135" s="125"/>
      <c r="QOD135" s="125"/>
      <c r="QOE135" s="125"/>
      <c r="QOF135" s="125"/>
      <c r="QOG135" s="125"/>
      <c r="QOH135" s="125"/>
      <c r="QOI135" s="125"/>
      <c r="QOJ135" s="125"/>
      <c r="QOK135" s="125"/>
      <c r="QOL135" s="125"/>
      <c r="QOM135" s="125"/>
      <c r="QON135" s="125"/>
      <c r="QOO135" s="125"/>
      <c r="QOP135" s="125"/>
      <c r="QOQ135" s="125"/>
      <c r="QOR135" s="125"/>
      <c r="QOS135" s="125"/>
      <c r="QOT135" s="125"/>
      <c r="QOU135" s="125"/>
      <c r="QOV135" s="125"/>
      <c r="QOW135" s="125"/>
      <c r="QOX135" s="125"/>
      <c r="QOY135" s="125"/>
      <c r="QOZ135" s="125"/>
      <c r="QPA135" s="125"/>
      <c r="QPB135" s="125"/>
      <c r="QPC135" s="125"/>
      <c r="QPD135" s="125"/>
      <c r="QPE135" s="125"/>
      <c r="QPF135" s="125"/>
      <c r="QPG135" s="125"/>
      <c r="QPH135" s="125"/>
      <c r="QPI135" s="125"/>
      <c r="QPJ135" s="125"/>
      <c r="QPK135" s="125"/>
      <c r="QPL135" s="125"/>
      <c r="QPM135" s="125"/>
      <c r="QPN135" s="125"/>
      <c r="QPO135" s="125"/>
      <c r="QPP135" s="125"/>
      <c r="QPQ135" s="125"/>
      <c r="QPR135" s="125"/>
      <c r="QPS135" s="125"/>
      <c r="QPT135" s="125"/>
      <c r="QPU135" s="125"/>
      <c r="QPV135" s="125"/>
      <c r="QPW135" s="125"/>
      <c r="QPX135" s="125"/>
      <c r="QPY135" s="125"/>
      <c r="QPZ135" s="125"/>
      <c r="QQA135" s="125"/>
      <c r="QQB135" s="125"/>
      <c r="QQC135" s="125"/>
      <c r="QQD135" s="125"/>
      <c r="QQE135" s="125"/>
      <c r="QQF135" s="125"/>
      <c r="QQG135" s="125"/>
      <c r="QQH135" s="125"/>
      <c r="QQI135" s="125"/>
      <c r="QQJ135" s="125"/>
      <c r="QQK135" s="125"/>
      <c r="QQL135" s="125"/>
      <c r="QQM135" s="125"/>
      <c r="QQN135" s="125"/>
      <c r="QQO135" s="125"/>
      <c r="QQP135" s="125"/>
      <c r="QQQ135" s="125"/>
      <c r="QQR135" s="125"/>
      <c r="QQS135" s="125"/>
      <c r="QQT135" s="125"/>
      <c r="QQU135" s="125"/>
      <c r="QQV135" s="125"/>
      <c r="QQW135" s="125"/>
      <c r="QQX135" s="125"/>
      <c r="QQY135" s="125"/>
      <c r="QQZ135" s="125"/>
      <c r="QRA135" s="125"/>
      <c r="QRB135" s="125"/>
      <c r="QRC135" s="125"/>
      <c r="QRD135" s="125"/>
      <c r="QRE135" s="125"/>
      <c r="QRF135" s="125"/>
      <c r="QRG135" s="125"/>
      <c r="QRH135" s="125"/>
      <c r="QRI135" s="125"/>
      <c r="QRJ135" s="125"/>
      <c r="QRK135" s="125"/>
      <c r="QRL135" s="125"/>
      <c r="QRM135" s="125"/>
      <c r="QRN135" s="125"/>
      <c r="QRO135" s="125"/>
      <c r="QRP135" s="125"/>
      <c r="QRQ135" s="125"/>
      <c r="QRR135" s="125"/>
      <c r="QRS135" s="125"/>
      <c r="QRT135" s="125"/>
      <c r="QRU135" s="125"/>
      <c r="QRV135" s="125"/>
      <c r="QRW135" s="125"/>
      <c r="QRX135" s="125"/>
      <c r="QRY135" s="125"/>
      <c r="QRZ135" s="125"/>
      <c r="QSA135" s="125"/>
      <c r="QSB135" s="125"/>
      <c r="QSC135" s="125"/>
      <c r="QSD135" s="125"/>
      <c r="QSE135" s="125"/>
      <c r="QSF135" s="125"/>
      <c r="QSG135" s="125"/>
      <c r="QSH135" s="125"/>
      <c r="QSI135" s="125"/>
      <c r="QSJ135" s="125"/>
      <c r="QSK135" s="125"/>
      <c r="QSL135" s="125"/>
      <c r="QSM135" s="125"/>
      <c r="QSN135" s="125"/>
      <c r="QSO135" s="125"/>
      <c r="QSP135" s="125"/>
      <c r="QSQ135" s="125"/>
      <c r="QSR135" s="125"/>
      <c r="QSS135" s="125"/>
      <c r="QST135" s="125"/>
      <c r="QSU135" s="125"/>
      <c r="QSV135" s="125"/>
      <c r="QSW135" s="125"/>
      <c r="QSX135" s="125"/>
      <c r="QSY135" s="125"/>
      <c r="QSZ135" s="125"/>
      <c r="QTA135" s="125"/>
      <c r="QTB135" s="125"/>
      <c r="QTC135" s="125"/>
      <c r="QTD135" s="125"/>
      <c r="QTE135" s="125"/>
      <c r="QTF135" s="125"/>
      <c r="QTG135" s="125"/>
      <c r="QTH135" s="125"/>
      <c r="QTI135" s="125"/>
      <c r="QTJ135" s="125"/>
      <c r="QTK135" s="125"/>
      <c r="QTL135" s="125"/>
      <c r="QTM135" s="125"/>
      <c r="QTN135" s="125"/>
      <c r="QTO135" s="125"/>
      <c r="QTP135" s="125"/>
      <c r="QTQ135" s="125"/>
      <c r="QTR135" s="125"/>
      <c r="QTS135" s="125"/>
      <c r="QTT135" s="125"/>
      <c r="QTU135" s="125"/>
      <c r="QTV135" s="125"/>
      <c r="QTW135" s="125"/>
      <c r="QTX135" s="125"/>
      <c r="QTY135" s="125"/>
      <c r="QTZ135" s="125"/>
      <c r="QUA135" s="125"/>
      <c r="QUB135" s="125"/>
      <c r="QUC135" s="125"/>
      <c r="QUD135" s="125"/>
      <c r="QUE135" s="125"/>
      <c r="QUF135" s="125"/>
      <c r="QUG135" s="125"/>
      <c r="QUH135" s="125"/>
      <c r="QUI135" s="125"/>
      <c r="QUJ135" s="125"/>
      <c r="QUK135" s="125"/>
      <c r="QUL135" s="125"/>
      <c r="QUM135" s="125"/>
      <c r="QUN135" s="125"/>
      <c r="QUO135" s="125"/>
      <c r="QUP135" s="125"/>
      <c r="QUQ135" s="125"/>
      <c r="QUR135" s="125"/>
      <c r="QUS135" s="125"/>
      <c r="QUT135" s="125"/>
      <c r="QUU135" s="125"/>
      <c r="QUV135" s="125"/>
      <c r="QUW135" s="125"/>
      <c r="QUX135" s="125"/>
      <c r="QUY135" s="125"/>
      <c r="QUZ135" s="125"/>
      <c r="QVA135" s="125"/>
      <c r="QVB135" s="125"/>
      <c r="QVC135" s="125"/>
      <c r="QVD135" s="125"/>
      <c r="QVE135" s="125"/>
      <c r="QVF135" s="125"/>
      <c r="QVG135" s="125"/>
      <c r="QVH135" s="125"/>
      <c r="QVI135" s="125"/>
      <c r="QVJ135" s="125"/>
      <c r="QVK135" s="125"/>
      <c r="QVL135" s="125"/>
      <c r="QVM135" s="125"/>
      <c r="QVN135" s="125"/>
      <c r="QVO135" s="125"/>
      <c r="QVP135" s="125"/>
      <c r="QVQ135" s="125"/>
      <c r="QVR135" s="125"/>
      <c r="QVS135" s="125"/>
      <c r="QVT135" s="125"/>
      <c r="QVU135" s="125"/>
      <c r="QVV135" s="125"/>
      <c r="QVW135" s="125"/>
      <c r="QVX135" s="125"/>
      <c r="QVY135" s="125"/>
      <c r="QVZ135" s="125"/>
      <c r="QWA135" s="125"/>
      <c r="QWB135" s="125"/>
      <c r="QWC135" s="125"/>
      <c r="QWD135" s="125"/>
      <c r="QWE135" s="125"/>
      <c r="QWF135" s="125"/>
      <c r="QWG135" s="125"/>
      <c r="QWH135" s="125"/>
      <c r="QWI135" s="125"/>
      <c r="QWJ135" s="125"/>
      <c r="QWK135" s="125"/>
      <c r="QWL135" s="125"/>
      <c r="QWM135" s="125"/>
      <c r="QWN135" s="125"/>
      <c r="QWO135" s="125"/>
      <c r="QWP135" s="125"/>
      <c r="QWQ135" s="125"/>
      <c r="QWR135" s="125"/>
      <c r="QWS135" s="125"/>
      <c r="QWT135" s="125"/>
      <c r="QWU135" s="125"/>
      <c r="QWV135" s="125"/>
      <c r="QWW135" s="125"/>
      <c r="QWX135" s="125"/>
      <c r="QWY135" s="125"/>
      <c r="QWZ135" s="125"/>
      <c r="QXA135" s="125"/>
      <c r="QXB135" s="125"/>
      <c r="QXC135" s="125"/>
      <c r="QXD135" s="125"/>
      <c r="QXE135" s="125"/>
      <c r="QXF135" s="125"/>
      <c r="QXG135" s="125"/>
      <c r="QXH135" s="125"/>
      <c r="QXI135" s="125"/>
      <c r="QXJ135" s="125"/>
      <c r="QXK135" s="125"/>
      <c r="QXL135" s="125"/>
      <c r="QXM135" s="125"/>
      <c r="QXN135" s="125"/>
      <c r="QXO135" s="125"/>
      <c r="QXP135" s="125"/>
      <c r="QXQ135" s="125"/>
      <c r="QXR135" s="125"/>
      <c r="QXS135" s="125"/>
      <c r="QXT135" s="125"/>
      <c r="QXU135" s="125"/>
      <c r="QXV135" s="125"/>
      <c r="QXW135" s="125"/>
      <c r="QXX135" s="125"/>
      <c r="QXY135" s="125"/>
      <c r="QXZ135" s="125"/>
      <c r="QYA135" s="125"/>
      <c r="QYB135" s="125"/>
      <c r="QYC135" s="125"/>
      <c r="QYD135" s="125"/>
      <c r="QYE135" s="125"/>
      <c r="QYF135" s="125"/>
      <c r="QYG135" s="125"/>
      <c r="QYH135" s="125"/>
      <c r="QYI135" s="125"/>
      <c r="QYJ135" s="125"/>
      <c r="QYK135" s="125"/>
      <c r="QYL135" s="125"/>
      <c r="QYM135" s="125"/>
      <c r="QYN135" s="125"/>
      <c r="QYO135" s="125"/>
      <c r="QYP135" s="125"/>
      <c r="QYQ135" s="125"/>
      <c r="QYR135" s="125"/>
      <c r="QYS135" s="125"/>
      <c r="QYT135" s="125"/>
      <c r="QYU135" s="125"/>
      <c r="QYV135" s="125"/>
      <c r="QYW135" s="125"/>
      <c r="QYX135" s="125"/>
      <c r="QYY135" s="125"/>
      <c r="QYZ135" s="125"/>
      <c r="QZA135" s="125"/>
      <c r="QZB135" s="125"/>
      <c r="QZC135" s="125"/>
      <c r="QZD135" s="125"/>
      <c r="QZE135" s="125"/>
      <c r="QZF135" s="125"/>
      <c r="QZG135" s="125"/>
      <c r="QZH135" s="125"/>
      <c r="QZI135" s="125"/>
      <c r="QZJ135" s="125"/>
      <c r="QZK135" s="125"/>
      <c r="QZL135" s="125"/>
      <c r="QZM135" s="125"/>
      <c r="QZN135" s="125"/>
      <c r="QZO135" s="125"/>
      <c r="QZP135" s="125"/>
      <c r="QZQ135" s="125"/>
      <c r="QZR135" s="125"/>
      <c r="QZS135" s="125"/>
      <c r="QZT135" s="125"/>
      <c r="QZU135" s="125"/>
      <c r="QZV135" s="125"/>
      <c r="QZW135" s="125"/>
      <c r="QZX135" s="125"/>
      <c r="QZY135" s="125"/>
      <c r="QZZ135" s="125"/>
      <c r="RAA135" s="125"/>
      <c r="RAB135" s="125"/>
      <c r="RAC135" s="125"/>
      <c r="RAD135" s="125"/>
      <c r="RAE135" s="125"/>
      <c r="RAF135" s="125"/>
      <c r="RAG135" s="125"/>
      <c r="RAH135" s="125"/>
      <c r="RAI135" s="125"/>
      <c r="RAJ135" s="125"/>
      <c r="RAK135" s="125"/>
      <c r="RAL135" s="125"/>
      <c r="RAM135" s="125"/>
      <c r="RAN135" s="125"/>
      <c r="RAO135" s="125"/>
      <c r="RAP135" s="125"/>
      <c r="RAQ135" s="125"/>
      <c r="RAR135" s="125"/>
      <c r="RAS135" s="125"/>
      <c r="RAT135" s="125"/>
      <c r="RAU135" s="125"/>
      <c r="RAV135" s="125"/>
      <c r="RAW135" s="125"/>
      <c r="RAX135" s="125"/>
      <c r="RAY135" s="125"/>
      <c r="RAZ135" s="125"/>
      <c r="RBA135" s="125"/>
      <c r="RBB135" s="125"/>
      <c r="RBC135" s="125"/>
      <c r="RBD135" s="125"/>
      <c r="RBE135" s="125"/>
      <c r="RBF135" s="125"/>
      <c r="RBG135" s="125"/>
      <c r="RBH135" s="125"/>
      <c r="RBI135" s="125"/>
      <c r="RBJ135" s="125"/>
      <c r="RBK135" s="125"/>
      <c r="RBL135" s="125"/>
      <c r="RBM135" s="125"/>
      <c r="RBN135" s="125"/>
      <c r="RBO135" s="125"/>
      <c r="RBP135" s="125"/>
      <c r="RBQ135" s="125"/>
      <c r="RBR135" s="125"/>
      <c r="RBS135" s="125"/>
      <c r="RBT135" s="125"/>
      <c r="RBU135" s="125"/>
      <c r="RBV135" s="125"/>
      <c r="RBW135" s="125"/>
      <c r="RBX135" s="125"/>
      <c r="RBY135" s="125"/>
      <c r="RBZ135" s="125"/>
      <c r="RCA135" s="125"/>
      <c r="RCB135" s="125"/>
      <c r="RCC135" s="125"/>
      <c r="RCD135" s="125"/>
      <c r="RCE135" s="125"/>
      <c r="RCF135" s="125"/>
      <c r="RCG135" s="125"/>
      <c r="RCH135" s="125"/>
      <c r="RCI135" s="125"/>
      <c r="RCJ135" s="125"/>
      <c r="RCK135" s="125"/>
      <c r="RCL135" s="125"/>
      <c r="RCM135" s="125"/>
      <c r="RCN135" s="125"/>
      <c r="RCO135" s="125"/>
      <c r="RCP135" s="125"/>
      <c r="RCQ135" s="125"/>
      <c r="RCR135" s="125"/>
      <c r="RCS135" s="125"/>
      <c r="RCT135" s="125"/>
      <c r="RCU135" s="125"/>
      <c r="RCV135" s="125"/>
      <c r="RCW135" s="125"/>
      <c r="RCX135" s="125"/>
      <c r="RCY135" s="125"/>
      <c r="RCZ135" s="125"/>
      <c r="RDA135" s="125"/>
      <c r="RDB135" s="125"/>
      <c r="RDC135" s="125"/>
      <c r="RDD135" s="125"/>
      <c r="RDE135" s="125"/>
      <c r="RDF135" s="125"/>
      <c r="RDG135" s="125"/>
      <c r="RDH135" s="125"/>
      <c r="RDI135" s="125"/>
      <c r="RDJ135" s="125"/>
      <c r="RDK135" s="125"/>
      <c r="RDL135" s="125"/>
      <c r="RDM135" s="125"/>
      <c r="RDN135" s="125"/>
      <c r="RDO135" s="125"/>
      <c r="RDP135" s="125"/>
      <c r="RDQ135" s="125"/>
      <c r="RDR135" s="125"/>
      <c r="RDS135" s="125"/>
      <c r="RDT135" s="125"/>
      <c r="RDU135" s="125"/>
      <c r="RDV135" s="125"/>
      <c r="RDW135" s="125"/>
      <c r="RDX135" s="125"/>
      <c r="RDY135" s="125"/>
      <c r="RDZ135" s="125"/>
      <c r="REA135" s="125"/>
      <c r="REB135" s="125"/>
      <c r="REC135" s="125"/>
      <c r="RED135" s="125"/>
      <c r="REE135" s="125"/>
      <c r="REF135" s="125"/>
      <c r="REG135" s="125"/>
      <c r="REH135" s="125"/>
      <c r="REI135" s="125"/>
      <c r="REJ135" s="125"/>
      <c r="REK135" s="125"/>
      <c r="REL135" s="125"/>
      <c r="REM135" s="125"/>
      <c r="REN135" s="125"/>
      <c r="REO135" s="125"/>
      <c r="REP135" s="125"/>
      <c r="REQ135" s="125"/>
      <c r="RER135" s="125"/>
      <c r="RES135" s="125"/>
      <c r="RET135" s="125"/>
      <c r="REU135" s="125"/>
      <c r="REV135" s="125"/>
      <c r="REW135" s="125"/>
      <c r="REX135" s="125"/>
      <c r="REY135" s="125"/>
      <c r="REZ135" s="125"/>
      <c r="RFA135" s="125"/>
      <c r="RFB135" s="125"/>
      <c r="RFC135" s="125"/>
      <c r="RFD135" s="125"/>
      <c r="RFE135" s="125"/>
      <c r="RFF135" s="125"/>
      <c r="RFG135" s="125"/>
      <c r="RFH135" s="125"/>
      <c r="RFI135" s="125"/>
      <c r="RFJ135" s="125"/>
      <c r="RFK135" s="125"/>
      <c r="RFL135" s="125"/>
      <c r="RFM135" s="125"/>
      <c r="RFN135" s="125"/>
      <c r="RFO135" s="125"/>
      <c r="RFP135" s="125"/>
      <c r="RFQ135" s="125"/>
      <c r="RFR135" s="125"/>
      <c r="RFS135" s="125"/>
      <c r="RFT135" s="125"/>
      <c r="RFU135" s="125"/>
      <c r="RFV135" s="125"/>
      <c r="RFW135" s="125"/>
      <c r="RFX135" s="125"/>
      <c r="RFY135" s="125"/>
      <c r="RFZ135" s="125"/>
      <c r="RGA135" s="125"/>
      <c r="RGB135" s="125"/>
      <c r="RGC135" s="125"/>
      <c r="RGD135" s="125"/>
      <c r="RGE135" s="125"/>
      <c r="RGF135" s="125"/>
      <c r="RGG135" s="125"/>
      <c r="RGH135" s="125"/>
      <c r="RGI135" s="125"/>
      <c r="RGJ135" s="125"/>
      <c r="RGK135" s="125"/>
      <c r="RGL135" s="125"/>
      <c r="RGM135" s="125"/>
      <c r="RGN135" s="125"/>
      <c r="RGO135" s="125"/>
      <c r="RGP135" s="125"/>
      <c r="RGQ135" s="125"/>
      <c r="RGR135" s="125"/>
      <c r="RGS135" s="125"/>
      <c r="RGT135" s="125"/>
      <c r="RGU135" s="125"/>
      <c r="RGV135" s="125"/>
      <c r="RGW135" s="125"/>
      <c r="RGX135" s="125"/>
      <c r="RGY135" s="125"/>
      <c r="RGZ135" s="125"/>
      <c r="RHA135" s="125"/>
      <c r="RHB135" s="125"/>
      <c r="RHC135" s="125"/>
      <c r="RHD135" s="125"/>
      <c r="RHE135" s="125"/>
      <c r="RHF135" s="125"/>
      <c r="RHG135" s="125"/>
      <c r="RHH135" s="125"/>
      <c r="RHI135" s="125"/>
      <c r="RHJ135" s="125"/>
      <c r="RHK135" s="125"/>
      <c r="RHL135" s="125"/>
      <c r="RHM135" s="125"/>
      <c r="RHN135" s="125"/>
      <c r="RHO135" s="125"/>
      <c r="RHP135" s="125"/>
      <c r="RHQ135" s="125"/>
      <c r="RHR135" s="125"/>
      <c r="RHS135" s="125"/>
      <c r="RHT135" s="125"/>
      <c r="RHU135" s="125"/>
      <c r="RHV135" s="125"/>
      <c r="RHW135" s="125"/>
      <c r="RHX135" s="125"/>
      <c r="RHY135" s="125"/>
      <c r="RHZ135" s="125"/>
      <c r="RIA135" s="125"/>
      <c r="RIB135" s="125"/>
      <c r="RIC135" s="125"/>
      <c r="RID135" s="125"/>
      <c r="RIE135" s="125"/>
      <c r="RIF135" s="125"/>
      <c r="RIG135" s="125"/>
      <c r="RIH135" s="125"/>
      <c r="RII135" s="125"/>
      <c r="RIJ135" s="125"/>
      <c r="RIK135" s="125"/>
      <c r="RIL135" s="125"/>
      <c r="RIM135" s="125"/>
      <c r="RIN135" s="125"/>
      <c r="RIO135" s="125"/>
      <c r="RIP135" s="125"/>
      <c r="RIQ135" s="125"/>
      <c r="RIR135" s="125"/>
      <c r="RIS135" s="125"/>
      <c r="RIT135" s="125"/>
      <c r="RIU135" s="125"/>
      <c r="RIV135" s="125"/>
      <c r="RIW135" s="125"/>
      <c r="RIX135" s="125"/>
      <c r="RIY135" s="125"/>
      <c r="RIZ135" s="125"/>
      <c r="RJA135" s="125"/>
      <c r="RJB135" s="125"/>
      <c r="RJC135" s="125"/>
      <c r="RJD135" s="125"/>
      <c r="RJE135" s="125"/>
      <c r="RJF135" s="125"/>
      <c r="RJG135" s="125"/>
      <c r="RJH135" s="125"/>
      <c r="RJI135" s="125"/>
      <c r="RJJ135" s="125"/>
      <c r="RJK135" s="125"/>
      <c r="RJL135" s="125"/>
      <c r="RJM135" s="125"/>
      <c r="RJN135" s="125"/>
      <c r="RJO135" s="125"/>
      <c r="RJP135" s="125"/>
      <c r="RJQ135" s="125"/>
      <c r="RJR135" s="125"/>
      <c r="RJS135" s="125"/>
      <c r="RJT135" s="125"/>
      <c r="RJU135" s="125"/>
      <c r="RJV135" s="125"/>
      <c r="RJW135" s="125"/>
      <c r="RJX135" s="125"/>
      <c r="RJY135" s="125"/>
      <c r="RJZ135" s="125"/>
      <c r="RKA135" s="125"/>
      <c r="RKB135" s="125"/>
      <c r="RKC135" s="125"/>
      <c r="RKD135" s="125"/>
      <c r="RKE135" s="125"/>
      <c r="RKF135" s="125"/>
      <c r="RKG135" s="125"/>
      <c r="RKH135" s="125"/>
      <c r="RKI135" s="125"/>
      <c r="RKJ135" s="125"/>
      <c r="RKK135" s="125"/>
      <c r="RKL135" s="125"/>
      <c r="RKM135" s="125"/>
      <c r="RKN135" s="125"/>
      <c r="RKO135" s="125"/>
      <c r="RKP135" s="125"/>
      <c r="RKQ135" s="125"/>
      <c r="RKR135" s="125"/>
      <c r="RKS135" s="125"/>
      <c r="RKT135" s="125"/>
      <c r="RKU135" s="125"/>
      <c r="RKV135" s="125"/>
      <c r="RKW135" s="125"/>
      <c r="RKX135" s="125"/>
      <c r="RKY135" s="125"/>
      <c r="RKZ135" s="125"/>
      <c r="RLA135" s="125"/>
      <c r="RLB135" s="125"/>
      <c r="RLC135" s="125"/>
      <c r="RLD135" s="125"/>
      <c r="RLE135" s="125"/>
      <c r="RLF135" s="125"/>
      <c r="RLG135" s="125"/>
      <c r="RLH135" s="125"/>
      <c r="RLI135" s="125"/>
      <c r="RLJ135" s="125"/>
      <c r="RLK135" s="125"/>
      <c r="RLL135" s="125"/>
      <c r="RLM135" s="125"/>
      <c r="RLN135" s="125"/>
      <c r="RLO135" s="125"/>
      <c r="RLP135" s="125"/>
      <c r="RLQ135" s="125"/>
      <c r="RLR135" s="125"/>
      <c r="RLS135" s="125"/>
      <c r="RLT135" s="125"/>
      <c r="RLU135" s="125"/>
      <c r="RLV135" s="125"/>
      <c r="RLW135" s="125"/>
      <c r="RLX135" s="125"/>
      <c r="RLY135" s="125"/>
      <c r="RLZ135" s="125"/>
      <c r="RMA135" s="125"/>
      <c r="RMB135" s="125"/>
      <c r="RMC135" s="125"/>
      <c r="RMD135" s="125"/>
      <c r="RME135" s="125"/>
      <c r="RMF135" s="125"/>
      <c r="RMG135" s="125"/>
      <c r="RMH135" s="125"/>
      <c r="RMI135" s="125"/>
      <c r="RMJ135" s="125"/>
      <c r="RMK135" s="125"/>
      <c r="RML135" s="125"/>
      <c r="RMM135" s="125"/>
      <c r="RMN135" s="125"/>
      <c r="RMO135" s="125"/>
      <c r="RMP135" s="125"/>
      <c r="RMQ135" s="125"/>
      <c r="RMR135" s="125"/>
      <c r="RMS135" s="125"/>
      <c r="RMT135" s="125"/>
      <c r="RMU135" s="125"/>
      <c r="RMV135" s="125"/>
      <c r="RMW135" s="125"/>
      <c r="RMX135" s="125"/>
      <c r="RMY135" s="125"/>
      <c r="RMZ135" s="125"/>
      <c r="RNA135" s="125"/>
      <c r="RNB135" s="125"/>
      <c r="RNC135" s="125"/>
      <c r="RND135" s="125"/>
      <c r="RNE135" s="125"/>
      <c r="RNF135" s="125"/>
      <c r="RNG135" s="125"/>
      <c r="RNH135" s="125"/>
      <c r="RNI135" s="125"/>
      <c r="RNJ135" s="125"/>
      <c r="RNK135" s="125"/>
      <c r="RNL135" s="125"/>
      <c r="RNM135" s="125"/>
      <c r="RNN135" s="125"/>
      <c r="RNO135" s="125"/>
      <c r="RNP135" s="125"/>
      <c r="RNQ135" s="125"/>
      <c r="RNR135" s="125"/>
      <c r="RNS135" s="125"/>
      <c r="RNT135" s="125"/>
      <c r="RNU135" s="125"/>
      <c r="RNV135" s="125"/>
      <c r="RNW135" s="125"/>
      <c r="RNX135" s="125"/>
      <c r="RNY135" s="125"/>
      <c r="RNZ135" s="125"/>
      <c r="ROA135" s="125"/>
      <c r="ROB135" s="125"/>
      <c r="ROC135" s="125"/>
      <c r="ROD135" s="125"/>
      <c r="ROE135" s="125"/>
      <c r="ROF135" s="125"/>
      <c r="ROG135" s="125"/>
      <c r="ROH135" s="125"/>
      <c r="ROI135" s="125"/>
      <c r="ROJ135" s="125"/>
      <c r="ROK135" s="125"/>
      <c r="ROL135" s="125"/>
      <c r="ROM135" s="125"/>
      <c r="RON135" s="125"/>
      <c r="ROO135" s="125"/>
      <c r="ROP135" s="125"/>
      <c r="ROQ135" s="125"/>
      <c r="ROR135" s="125"/>
      <c r="ROS135" s="125"/>
      <c r="ROT135" s="125"/>
      <c r="ROU135" s="125"/>
      <c r="ROV135" s="125"/>
      <c r="ROW135" s="125"/>
      <c r="ROX135" s="125"/>
      <c r="ROY135" s="125"/>
      <c r="ROZ135" s="125"/>
      <c r="RPA135" s="125"/>
      <c r="RPB135" s="125"/>
      <c r="RPC135" s="125"/>
      <c r="RPD135" s="125"/>
      <c r="RPE135" s="125"/>
      <c r="RPF135" s="125"/>
      <c r="RPG135" s="125"/>
      <c r="RPH135" s="125"/>
      <c r="RPI135" s="125"/>
      <c r="RPJ135" s="125"/>
      <c r="RPK135" s="125"/>
      <c r="RPL135" s="125"/>
      <c r="RPM135" s="125"/>
      <c r="RPN135" s="125"/>
      <c r="RPO135" s="125"/>
      <c r="RPP135" s="125"/>
      <c r="RPQ135" s="125"/>
      <c r="RPR135" s="125"/>
      <c r="RPS135" s="125"/>
      <c r="RPT135" s="125"/>
      <c r="RPU135" s="125"/>
      <c r="RPV135" s="125"/>
      <c r="RPW135" s="125"/>
      <c r="RPX135" s="125"/>
      <c r="RPY135" s="125"/>
      <c r="RPZ135" s="125"/>
      <c r="RQA135" s="125"/>
      <c r="RQB135" s="125"/>
      <c r="RQC135" s="125"/>
      <c r="RQD135" s="125"/>
      <c r="RQE135" s="125"/>
      <c r="RQF135" s="125"/>
      <c r="RQG135" s="125"/>
      <c r="RQH135" s="125"/>
      <c r="RQI135" s="125"/>
      <c r="RQJ135" s="125"/>
      <c r="RQK135" s="125"/>
      <c r="RQL135" s="125"/>
      <c r="RQM135" s="125"/>
      <c r="RQN135" s="125"/>
      <c r="RQO135" s="125"/>
      <c r="RQP135" s="125"/>
      <c r="RQQ135" s="125"/>
      <c r="RQR135" s="125"/>
      <c r="RQS135" s="125"/>
      <c r="RQT135" s="125"/>
      <c r="RQU135" s="125"/>
      <c r="RQV135" s="125"/>
      <c r="RQW135" s="125"/>
      <c r="RQX135" s="125"/>
      <c r="RQY135" s="125"/>
      <c r="RQZ135" s="125"/>
      <c r="RRA135" s="125"/>
      <c r="RRB135" s="125"/>
      <c r="RRC135" s="125"/>
      <c r="RRD135" s="125"/>
      <c r="RRE135" s="125"/>
      <c r="RRF135" s="125"/>
      <c r="RRG135" s="125"/>
      <c r="RRH135" s="125"/>
      <c r="RRI135" s="125"/>
      <c r="RRJ135" s="125"/>
      <c r="RRK135" s="125"/>
      <c r="RRL135" s="125"/>
      <c r="RRM135" s="125"/>
      <c r="RRN135" s="125"/>
      <c r="RRO135" s="125"/>
      <c r="RRP135" s="125"/>
      <c r="RRQ135" s="125"/>
      <c r="RRR135" s="125"/>
      <c r="RRS135" s="125"/>
      <c r="RRT135" s="125"/>
      <c r="RRU135" s="125"/>
      <c r="RRV135" s="125"/>
      <c r="RRW135" s="125"/>
      <c r="RRX135" s="125"/>
      <c r="RRY135" s="125"/>
      <c r="RRZ135" s="125"/>
      <c r="RSA135" s="125"/>
      <c r="RSB135" s="125"/>
      <c r="RSC135" s="125"/>
      <c r="RSD135" s="125"/>
      <c r="RSE135" s="125"/>
      <c r="RSF135" s="125"/>
      <c r="RSG135" s="125"/>
      <c r="RSH135" s="125"/>
      <c r="RSI135" s="125"/>
      <c r="RSJ135" s="125"/>
      <c r="RSK135" s="125"/>
      <c r="RSL135" s="125"/>
      <c r="RSM135" s="125"/>
      <c r="RSN135" s="125"/>
      <c r="RSO135" s="125"/>
      <c r="RSP135" s="125"/>
      <c r="RSQ135" s="125"/>
      <c r="RSR135" s="125"/>
      <c r="RSS135" s="125"/>
      <c r="RST135" s="125"/>
      <c r="RSU135" s="125"/>
      <c r="RSV135" s="125"/>
      <c r="RSW135" s="125"/>
      <c r="RSX135" s="125"/>
      <c r="RSY135" s="125"/>
      <c r="RSZ135" s="125"/>
      <c r="RTA135" s="125"/>
      <c r="RTB135" s="125"/>
      <c r="RTC135" s="125"/>
      <c r="RTD135" s="125"/>
      <c r="RTE135" s="125"/>
      <c r="RTF135" s="125"/>
      <c r="RTG135" s="125"/>
      <c r="RTH135" s="125"/>
      <c r="RTI135" s="125"/>
      <c r="RTJ135" s="125"/>
      <c r="RTK135" s="125"/>
      <c r="RTL135" s="125"/>
      <c r="RTM135" s="125"/>
      <c r="RTN135" s="125"/>
      <c r="RTO135" s="125"/>
      <c r="RTP135" s="125"/>
      <c r="RTQ135" s="125"/>
      <c r="RTR135" s="125"/>
      <c r="RTS135" s="125"/>
      <c r="RTT135" s="125"/>
      <c r="RTU135" s="125"/>
      <c r="RTV135" s="125"/>
      <c r="RTW135" s="125"/>
      <c r="RTX135" s="125"/>
      <c r="RTY135" s="125"/>
      <c r="RTZ135" s="125"/>
      <c r="RUA135" s="125"/>
      <c r="RUB135" s="125"/>
      <c r="RUC135" s="125"/>
      <c r="RUD135" s="125"/>
      <c r="RUE135" s="125"/>
      <c r="RUF135" s="125"/>
      <c r="RUG135" s="125"/>
      <c r="RUH135" s="125"/>
      <c r="RUI135" s="125"/>
      <c r="RUJ135" s="125"/>
      <c r="RUK135" s="125"/>
      <c r="RUL135" s="125"/>
      <c r="RUM135" s="125"/>
      <c r="RUN135" s="125"/>
      <c r="RUO135" s="125"/>
      <c r="RUP135" s="125"/>
      <c r="RUQ135" s="125"/>
      <c r="RUR135" s="125"/>
      <c r="RUS135" s="125"/>
      <c r="RUT135" s="125"/>
      <c r="RUU135" s="125"/>
      <c r="RUV135" s="125"/>
      <c r="RUW135" s="125"/>
      <c r="RUX135" s="125"/>
      <c r="RUY135" s="125"/>
      <c r="RUZ135" s="125"/>
      <c r="RVA135" s="125"/>
      <c r="RVB135" s="125"/>
      <c r="RVC135" s="125"/>
      <c r="RVD135" s="125"/>
      <c r="RVE135" s="125"/>
      <c r="RVF135" s="125"/>
      <c r="RVG135" s="125"/>
      <c r="RVH135" s="125"/>
      <c r="RVI135" s="125"/>
      <c r="RVJ135" s="125"/>
      <c r="RVK135" s="125"/>
      <c r="RVL135" s="125"/>
      <c r="RVM135" s="125"/>
      <c r="RVN135" s="125"/>
      <c r="RVO135" s="125"/>
      <c r="RVP135" s="125"/>
      <c r="RVQ135" s="125"/>
      <c r="RVR135" s="125"/>
      <c r="RVS135" s="125"/>
      <c r="RVT135" s="125"/>
      <c r="RVU135" s="125"/>
      <c r="RVV135" s="125"/>
      <c r="RVW135" s="125"/>
      <c r="RVX135" s="125"/>
      <c r="RVY135" s="125"/>
      <c r="RVZ135" s="125"/>
      <c r="RWA135" s="125"/>
      <c r="RWB135" s="125"/>
      <c r="RWC135" s="125"/>
      <c r="RWD135" s="125"/>
      <c r="RWE135" s="125"/>
      <c r="RWF135" s="125"/>
      <c r="RWG135" s="125"/>
      <c r="RWH135" s="125"/>
      <c r="RWI135" s="125"/>
      <c r="RWJ135" s="125"/>
      <c r="RWK135" s="125"/>
      <c r="RWL135" s="125"/>
      <c r="RWM135" s="125"/>
      <c r="RWN135" s="125"/>
      <c r="RWO135" s="125"/>
      <c r="RWP135" s="125"/>
      <c r="RWQ135" s="125"/>
      <c r="RWR135" s="125"/>
      <c r="RWS135" s="125"/>
      <c r="RWT135" s="125"/>
      <c r="RWU135" s="125"/>
      <c r="RWV135" s="125"/>
      <c r="RWW135" s="125"/>
      <c r="RWX135" s="125"/>
      <c r="RWY135" s="125"/>
      <c r="RWZ135" s="125"/>
      <c r="RXA135" s="125"/>
      <c r="RXB135" s="125"/>
      <c r="RXC135" s="125"/>
      <c r="RXD135" s="125"/>
      <c r="RXE135" s="125"/>
      <c r="RXF135" s="125"/>
      <c r="RXG135" s="125"/>
      <c r="RXH135" s="125"/>
      <c r="RXI135" s="125"/>
      <c r="RXJ135" s="125"/>
      <c r="RXK135" s="125"/>
      <c r="RXL135" s="125"/>
      <c r="RXM135" s="125"/>
      <c r="RXN135" s="125"/>
      <c r="RXO135" s="125"/>
      <c r="RXP135" s="125"/>
      <c r="RXQ135" s="125"/>
      <c r="RXR135" s="125"/>
      <c r="RXS135" s="125"/>
      <c r="RXT135" s="125"/>
      <c r="RXU135" s="125"/>
      <c r="RXV135" s="125"/>
      <c r="RXW135" s="125"/>
      <c r="RXX135" s="125"/>
      <c r="RXY135" s="125"/>
      <c r="RXZ135" s="125"/>
      <c r="RYA135" s="125"/>
      <c r="RYB135" s="125"/>
      <c r="RYC135" s="125"/>
      <c r="RYD135" s="125"/>
      <c r="RYE135" s="125"/>
      <c r="RYF135" s="125"/>
      <c r="RYG135" s="125"/>
      <c r="RYH135" s="125"/>
      <c r="RYI135" s="125"/>
      <c r="RYJ135" s="125"/>
      <c r="RYK135" s="125"/>
      <c r="RYL135" s="125"/>
      <c r="RYM135" s="125"/>
      <c r="RYN135" s="125"/>
      <c r="RYO135" s="125"/>
      <c r="RYP135" s="125"/>
      <c r="RYQ135" s="125"/>
      <c r="RYR135" s="125"/>
      <c r="RYS135" s="125"/>
      <c r="RYT135" s="125"/>
      <c r="RYU135" s="125"/>
      <c r="RYV135" s="125"/>
      <c r="RYW135" s="125"/>
      <c r="RYX135" s="125"/>
      <c r="RYY135" s="125"/>
      <c r="RYZ135" s="125"/>
      <c r="RZA135" s="125"/>
      <c r="RZB135" s="125"/>
      <c r="RZC135" s="125"/>
      <c r="RZD135" s="125"/>
      <c r="RZE135" s="125"/>
      <c r="RZF135" s="125"/>
      <c r="RZG135" s="125"/>
      <c r="RZH135" s="125"/>
      <c r="RZI135" s="125"/>
      <c r="RZJ135" s="125"/>
      <c r="RZK135" s="125"/>
      <c r="RZL135" s="125"/>
      <c r="RZM135" s="125"/>
      <c r="RZN135" s="125"/>
      <c r="RZO135" s="125"/>
      <c r="RZP135" s="125"/>
      <c r="RZQ135" s="125"/>
      <c r="RZR135" s="125"/>
      <c r="RZS135" s="125"/>
      <c r="RZT135" s="125"/>
      <c r="RZU135" s="125"/>
      <c r="RZV135" s="125"/>
      <c r="RZW135" s="125"/>
      <c r="RZX135" s="125"/>
      <c r="RZY135" s="125"/>
      <c r="RZZ135" s="125"/>
      <c r="SAA135" s="125"/>
      <c r="SAB135" s="125"/>
      <c r="SAC135" s="125"/>
      <c r="SAD135" s="125"/>
      <c r="SAE135" s="125"/>
      <c r="SAF135" s="125"/>
      <c r="SAG135" s="125"/>
      <c r="SAH135" s="125"/>
      <c r="SAI135" s="125"/>
      <c r="SAJ135" s="125"/>
      <c r="SAK135" s="125"/>
      <c r="SAL135" s="125"/>
      <c r="SAM135" s="125"/>
      <c r="SAN135" s="125"/>
      <c r="SAO135" s="125"/>
      <c r="SAP135" s="125"/>
      <c r="SAQ135" s="125"/>
      <c r="SAR135" s="125"/>
      <c r="SAS135" s="125"/>
      <c r="SAT135" s="125"/>
      <c r="SAU135" s="125"/>
      <c r="SAV135" s="125"/>
      <c r="SAW135" s="125"/>
      <c r="SAX135" s="125"/>
      <c r="SAY135" s="125"/>
      <c r="SAZ135" s="125"/>
      <c r="SBA135" s="125"/>
      <c r="SBB135" s="125"/>
      <c r="SBC135" s="125"/>
      <c r="SBD135" s="125"/>
      <c r="SBE135" s="125"/>
      <c r="SBF135" s="125"/>
      <c r="SBG135" s="125"/>
      <c r="SBH135" s="125"/>
      <c r="SBI135" s="125"/>
      <c r="SBJ135" s="125"/>
      <c r="SBK135" s="125"/>
      <c r="SBL135" s="125"/>
      <c r="SBM135" s="125"/>
      <c r="SBN135" s="125"/>
      <c r="SBO135" s="125"/>
      <c r="SBP135" s="125"/>
      <c r="SBQ135" s="125"/>
      <c r="SBR135" s="125"/>
      <c r="SBS135" s="125"/>
      <c r="SBT135" s="125"/>
      <c r="SBU135" s="125"/>
      <c r="SBV135" s="125"/>
      <c r="SBW135" s="125"/>
      <c r="SBX135" s="125"/>
      <c r="SBY135" s="125"/>
      <c r="SBZ135" s="125"/>
      <c r="SCA135" s="125"/>
      <c r="SCB135" s="125"/>
      <c r="SCC135" s="125"/>
      <c r="SCD135" s="125"/>
      <c r="SCE135" s="125"/>
      <c r="SCF135" s="125"/>
      <c r="SCG135" s="125"/>
      <c r="SCH135" s="125"/>
      <c r="SCI135" s="125"/>
      <c r="SCJ135" s="125"/>
      <c r="SCK135" s="125"/>
      <c r="SCL135" s="125"/>
      <c r="SCM135" s="125"/>
      <c r="SCN135" s="125"/>
      <c r="SCO135" s="125"/>
      <c r="SCP135" s="125"/>
      <c r="SCQ135" s="125"/>
      <c r="SCR135" s="125"/>
      <c r="SCS135" s="125"/>
      <c r="SCT135" s="125"/>
      <c r="SCU135" s="125"/>
      <c r="SCV135" s="125"/>
      <c r="SCW135" s="125"/>
      <c r="SCX135" s="125"/>
      <c r="SCY135" s="125"/>
      <c r="SCZ135" s="125"/>
      <c r="SDA135" s="125"/>
      <c r="SDB135" s="125"/>
      <c r="SDC135" s="125"/>
      <c r="SDD135" s="125"/>
      <c r="SDE135" s="125"/>
      <c r="SDF135" s="125"/>
      <c r="SDG135" s="125"/>
      <c r="SDH135" s="125"/>
      <c r="SDI135" s="125"/>
      <c r="SDJ135" s="125"/>
      <c r="SDK135" s="125"/>
      <c r="SDL135" s="125"/>
      <c r="SDM135" s="125"/>
      <c r="SDN135" s="125"/>
      <c r="SDO135" s="125"/>
      <c r="SDP135" s="125"/>
      <c r="SDQ135" s="125"/>
      <c r="SDR135" s="125"/>
      <c r="SDS135" s="125"/>
      <c r="SDT135" s="125"/>
      <c r="SDU135" s="125"/>
      <c r="SDV135" s="125"/>
      <c r="SDW135" s="125"/>
      <c r="SDX135" s="125"/>
      <c r="SDY135" s="125"/>
      <c r="SDZ135" s="125"/>
      <c r="SEA135" s="125"/>
      <c r="SEB135" s="125"/>
      <c r="SEC135" s="125"/>
      <c r="SED135" s="125"/>
      <c r="SEE135" s="125"/>
      <c r="SEF135" s="125"/>
      <c r="SEG135" s="125"/>
      <c r="SEH135" s="125"/>
      <c r="SEI135" s="125"/>
      <c r="SEJ135" s="125"/>
      <c r="SEK135" s="125"/>
      <c r="SEL135" s="125"/>
      <c r="SEM135" s="125"/>
      <c r="SEN135" s="125"/>
      <c r="SEO135" s="125"/>
      <c r="SEP135" s="125"/>
      <c r="SEQ135" s="125"/>
      <c r="SER135" s="125"/>
      <c r="SES135" s="125"/>
      <c r="SET135" s="125"/>
      <c r="SEU135" s="125"/>
      <c r="SEV135" s="125"/>
      <c r="SEW135" s="125"/>
      <c r="SEX135" s="125"/>
      <c r="SEY135" s="125"/>
      <c r="SEZ135" s="125"/>
      <c r="SFA135" s="125"/>
      <c r="SFB135" s="125"/>
      <c r="SFC135" s="125"/>
      <c r="SFD135" s="125"/>
      <c r="SFE135" s="125"/>
      <c r="SFF135" s="125"/>
      <c r="SFG135" s="125"/>
      <c r="SFH135" s="125"/>
      <c r="SFI135" s="125"/>
      <c r="SFJ135" s="125"/>
      <c r="SFK135" s="125"/>
      <c r="SFL135" s="125"/>
      <c r="SFM135" s="125"/>
      <c r="SFN135" s="125"/>
      <c r="SFO135" s="125"/>
      <c r="SFP135" s="125"/>
      <c r="SFQ135" s="125"/>
      <c r="SFR135" s="125"/>
      <c r="SFS135" s="125"/>
      <c r="SFT135" s="125"/>
      <c r="SFU135" s="125"/>
      <c r="SFV135" s="125"/>
      <c r="SFW135" s="125"/>
      <c r="SFX135" s="125"/>
      <c r="SFY135" s="125"/>
      <c r="SFZ135" s="125"/>
      <c r="SGA135" s="125"/>
      <c r="SGB135" s="125"/>
      <c r="SGC135" s="125"/>
      <c r="SGD135" s="125"/>
      <c r="SGE135" s="125"/>
      <c r="SGF135" s="125"/>
      <c r="SGG135" s="125"/>
      <c r="SGH135" s="125"/>
      <c r="SGI135" s="125"/>
      <c r="SGJ135" s="125"/>
      <c r="SGK135" s="125"/>
      <c r="SGL135" s="125"/>
      <c r="SGM135" s="125"/>
      <c r="SGN135" s="125"/>
      <c r="SGO135" s="125"/>
      <c r="SGP135" s="125"/>
      <c r="SGQ135" s="125"/>
      <c r="SGR135" s="125"/>
      <c r="SGS135" s="125"/>
      <c r="SGT135" s="125"/>
      <c r="SGU135" s="125"/>
      <c r="SGV135" s="125"/>
      <c r="SGW135" s="125"/>
      <c r="SGX135" s="125"/>
      <c r="SGY135" s="125"/>
      <c r="SGZ135" s="125"/>
      <c r="SHA135" s="125"/>
      <c r="SHB135" s="125"/>
      <c r="SHC135" s="125"/>
      <c r="SHD135" s="125"/>
      <c r="SHE135" s="125"/>
      <c r="SHF135" s="125"/>
      <c r="SHG135" s="125"/>
      <c r="SHH135" s="125"/>
      <c r="SHI135" s="125"/>
      <c r="SHJ135" s="125"/>
      <c r="SHK135" s="125"/>
      <c r="SHL135" s="125"/>
      <c r="SHM135" s="125"/>
      <c r="SHN135" s="125"/>
      <c r="SHO135" s="125"/>
      <c r="SHP135" s="125"/>
      <c r="SHQ135" s="125"/>
      <c r="SHR135" s="125"/>
      <c r="SHS135" s="125"/>
      <c r="SHT135" s="125"/>
      <c r="SHU135" s="125"/>
      <c r="SHV135" s="125"/>
      <c r="SHW135" s="125"/>
      <c r="SHX135" s="125"/>
      <c r="SHY135" s="125"/>
      <c r="SHZ135" s="125"/>
      <c r="SIA135" s="125"/>
      <c r="SIB135" s="125"/>
      <c r="SIC135" s="125"/>
      <c r="SID135" s="125"/>
      <c r="SIE135" s="125"/>
      <c r="SIF135" s="125"/>
      <c r="SIG135" s="125"/>
      <c r="SIH135" s="125"/>
      <c r="SII135" s="125"/>
      <c r="SIJ135" s="125"/>
      <c r="SIK135" s="125"/>
      <c r="SIL135" s="125"/>
      <c r="SIM135" s="125"/>
      <c r="SIN135" s="125"/>
      <c r="SIO135" s="125"/>
      <c r="SIP135" s="125"/>
      <c r="SIQ135" s="125"/>
      <c r="SIR135" s="125"/>
      <c r="SIS135" s="125"/>
      <c r="SIT135" s="125"/>
      <c r="SIU135" s="125"/>
      <c r="SIV135" s="125"/>
      <c r="SIW135" s="125"/>
      <c r="SIX135" s="125"/>
      <c r="SIY135" s="125"/>
      <c r="SIZ135" s="125"/>
      <c r="SJA135" s="125"/>
      <c r="SJB135" s="125"/>
      <c r="SJC135" s="125"/>
      <c r="SJD135" s="125"/>
      <c r="SJE135" s="125"/>
      <c r="SJF135" s="125"/>
      <c r="SJG135" s="125"/>
      <c r="SJH135" s="125"/>
      <c r="SJI135" s="125"/>
      <c r="SJJ135" s="125"/>
      <c r="SJK135" s="125"/>
      <c r="SJL135" s="125"/>
      <c r="SJM135" s="125"/>
      <c r="SJN135" s="125"/>
      <c r="SJO135" s="125"/>
      <c r="SJP135" s="125"/>
      <c r="SJQ135" s="125"/>
      <c r="SJR135" s="125"/>
      <c r="SJS135" s="125"/>
      <c r="SJT135" s="125"/>
      <c r="SJU135" s="125"/>
      <c r="SJV135" s="125"/>
      <c r="SJW135" s="125"/>
      <c r="SJX135" s="125"/>
      <c r="SJY135" s="125"/>
      <c r="SJZ135" s="125"/>
      <c r="SKA135" s="125"/>
      <c r="SKB135" s="125"/>
      <c r="SKC135" s="125"/>
      <c r="SKD135" s="125"/>
      <c r="SKE135" s="125"/>
      <c r="SKF135" s="125"/>
      <c r="SKG135" s="125"/>
      <c r="SKH135" s="125"/>
      <c r="SKI135" s="125"/>
      <c r="SKJ135" s="125"/>
      <c r="SKK135" s="125"/>
      <c r="SKL135" s="125"/>
      <c r="SKM135" s="125"/>
      <c r="SKN135" s="125"/>
      <c r="SKO135" s="125"/>
      <c r="SKP135" s="125"/>
      <c r="SKQ135" s="125"/>
      <c r="SKR135" s="125"/>
      <c r="SKS135" s="125"/>
      <c r="SKT135" s="125"/>
      <c r="SKU135" s="125"/>
      <c r="SKV135" s="125"/>
      <c r="SKW135" s="125"/>
      <c r="SKX135" s="125"/>
      <c r="SKY135" s="125"/>
      <c r="SKZ135" s="125"/>
      <c r="SLA135" s="125"/>
      <c r="SLB135" s="125"/>
      <c r="SLC135" s="125"/>
      <c r="SLD135" s="125"/>
      <c r="SLE135" s="125"/>
      <c r="SLF135" s="125"/>
      <c r="SLG135" s="125"/>
      <c r="SLH135" s="125"/>
      <c r="SLI135" s="125"/>
      <c r="SLJ135" s="125"/>
      <c r="SLK135" s="125"/>
      <c r="SLL135" s="125"/>
      <c r="SLM135" s="125"/>
      <c r="SLN135" s="125"/>
      <c r="SLO135" s="125"/>
      <c r="SLP135" s="125"/>
      <c r="SLQ135" s="125"/>
      <c r="SLR135" s="125"/>
      <c r="SLS135" s="125"/>
      <c r="SLT135" s="125"/>
      <c r="SLU135" s="125"/>
      <c r="SLV135" s="125"/>
      <c r="SLW135" s="125"/>
      <c r="SLX135" s="125"/>
      <c r="SLY135" s="125"/>
      <c r="SLZ135" s="125"/>
      <c r="SMA135" s="125"/>
      <c r="SMB135" s="125"/>
      <c r="SMC135" s="125"/>
      <c r="SMD135" s="125"/>
      <c r="SME135" s="125"/>
      <c r="SMF135" s="125"/>
      <c r="SMG135" s="125"/>
      <c r="SMH135" s="125"/>
      <c r="SMI135" s="125"/>
      <c r="SMJ135" s="125"/>
      <c r="SMK135" s="125"/>
      <c r="SML135" s="125"/>
      <c r="SMM135" s="125"/>
      <c r="SMN135" s="125"/>
      <c r="SMO135" s="125"/>
      <c r="SMP135" s="125"/>
      <c r="SMQ135" s="125"/>
      <c r="SMR135" s="125"/>
      <c r="SMS135" s="125"/>
      <c r="SMT135" s="125"/>
      <c r="SMU135" s="125"/>
      <c r="SMV135" s="125"/>
      <c r="SMW135" s="125"/>
      <c r="SMX135" s="125"/>
      <c r="SMY135" s="125"/>
      <c r="SMZ135" s="125"/>
      <c r="SNA135" s="125"/>
      <c r="SNB135" s="125"/>
      <c r="SNC135" s="125"/>
      <c r="SND135" s="125"/>
      <c r="SNE135" s="125"/>
      <c r="SNF135" s="125"/>
      <c r="SNG135" s="125"/>
      <c r="SNH135" s="125"/>
      <c r="SNI135" s="125"/>
      <c r="SNJ135" s="125"/>
      <c r="SNK135" s="125"/>
      <c r="SNL135" s="125"/>
      <c r="SNM135" s="125"/>
      <c r="SNN135" s="125"/>
      <c r="SNO135" s="125"/>
      <c r="SNP135" s="125"/>
      <c r="SNQ135" s="125"/>
      <c r="SNR135" s="125"/>
      <c r="SNS135" s="125"/>
      <c r="SNT135" s="125"/>
      <c r="SNU135" s="125"/>
      <c r="SNV135" s="125"/>
      <c r="SNW135" s="125"/>
      <c r="SNX135" s="125"/>
      <c r="SNY135" s="125"/>
      <c r="SNZ135" s="125"/>
      <c r="SOA135" s="125"/>
      <c r="SOB135" s="125"/>
      <c r="SOC135" s="125"/>
      <c r="SOD135" s="125"/>
      <c r="SOE135" s="125"/>
      <c r="SOF135" s="125"/>
      <c r="SOG135" s="125"/>
      <c r="SOH135" s="125"/>
      <c r="SOI135" s="125"/>
      <c r="SOJ135" s="125"/>
      <c r="SOK135" s="125"/>
      <c r="SOL135" s="125"/>
      <c r="SOM135" s="125"/>
      <c r="SON135" s="125"/>
      <c r="SOO135" s="125"/>
      <c r="SOP135" s="125"/>
      <c r="SOQ135" s="125"/>
      <c r="SOR135" s="125"/>
      <c r="SOS135" s="125"/>
      <c r="SOT135" s="125"/>
      <c r="SOU135" s="125"/>
      <c r="SOV135" s="125"/>
      <c r="SOW135" s="125"/>
      <c r="SOX135" s="125"/>
      <c r="SOY135" s="125"/>
      <c r="SOZ135" s="125"/>
      <c r="SPA135" s="125"/>
      <c r="SPB135" s="125"/>
      <c r="SPC135" s="125"/>
      <c r="SPD135" s="125"/>
      <c r="SPE135" s="125"/>
      <c r="SPF135" s="125"/>
      <c r="SPG135" s="125"/>
      <c r="SPH135" s="125"/>
      <c r="SPI135" s="125"/>
      <c r="SPJ135" s="125"/>
      <c r="SPK135" s="125"/>
      <c r="SPL135" s="125"/>
      <c r="SPM135" s="125"/>
      <c r="SPN135" s="125"/>
      <c r="SPO135" s="125"/>
      <c r="SPP135" s="125"/>
      <c r="SPQ135" s="125"/>
      <c r="SPR135" s="125"/>
      <c r="SPS135" s="125"/>
      <c r="SPT135" s="125"/>
      <c r="SPU135" s="125"/>
      <c r="SPV135" s="125"/>
      <c r="SPW135" s="125"/>
      <c r="SPX135" s="125"/>
      <c r="SPY135" s="125"/>
      <c r="SPZ135" s="125"/>
      <c r="SQA135" s="125"/>
      <c r="SQB135" s="125"/>
      <c r="SQC135" s="125"/>
      <c r="SQD135" s="125"/>
      <c r="SQE135" s="125"/>
      <c r="SQF135" s="125"/>
      <c r="SQG135" s="125"/>
      <c r="SQH135" s="125"/>
      <c r="SQI135" s="125"/>
      <c r="SQJ135" s="125"/>
      <c r="SQK135" s="125"/>
      <c r="SQL135" s="125"/>
      <c r="SQM135" s="125"/>
      <c r="SQN135" s="125"/>
      <c r="SQO135" s="125"/>
      <c r="SQP135" s="125"/>
      <c r="SQQ135" s="125"/>
      <c r="SQR135" s="125"/>
      <c r="SQS135" s="125"/>
      <c r="SQT135" s="125"/>
      <c r="SQU135" s="125"/>
      <c r="SQV135" s="125"/>
      <c r="SQW135" s="125"/>
      <c r="SQX135" s="125"/>
      <c r="SQY135" s="125"/>
      <c r="SQZ135" s="125"/>
      <c r="SRA135" s="125"/>
      <c r="SRB135" s="125"/>
      <c r="SRC135" s="125"/>
      <c r="SRD135" s="125"/>
      <c r="SRE135" s="125"/>
      <c r="SRF135" s="125"/>
      <c r="SRG135" s="125"/>
      <c r="SRH135" s="125"/>
      <c r="SRI135" s="125"/>
      <c r="SRJ135" s="125"/>
      <c r="SRK135" s="125"/>
      <c r="SRL135" s="125"/>
      <c r="SRM135" s="125"/>
      <c r="SRN135" s="125"/>
      <c r="SRO135" s="125"/>
      <c r="SRP135" s="125"/>
      <c r="SRQ135" s="125"/>
      <c r="SRR135" s="125"/>
      <c r="SRS135" s="125"/>
      <c r="SRT135" s="125"/>
      <c r="SRU135" s="125"/>
      <c r="SRV135" s="125"/>
      <c r="SRW135" s="125"/>
      <c r="SRX135" s="125"/>
      <c r="SRY135" s="125"/>
      <c r="SRZ135" s="125"/>
      <c r="SSA135" s="125"/>
      <c r="SSB135" s="125"/>
      <c r="SSC135" s="125"/>
      <c r="SSD135" s="125"/>
      <c r="SSE135" s="125"/>
      <c r="SSF135" s="125"/>
      <c r="SSG135" s="125"/>
      <c r="SSH135" s="125"/>
      <c r="SSI135" s="125"/>
      <c r="SSJ135" s="125"/>
      <c r="SSK135" s="125"/>
      <c r="SSL135" s="125"/>
      <c r="SSM135" s="125"/>
      <c r="SSN135" s="125"/>
      <c r="SSO135" s="125"/>
      <c r="SSP135" s="125"/>
      <c r="SSQ135" s="125"/>
      <c r="SSR135" s="125"/>
      <c r="SSS135" s="125"/>
      <c r="SST135" s="125"/>
      <c r="SSU135" s="125"/>
      <c r="SSV135" s="125"/>
      <c r="SSW135" s="125"/>
      <c r="SSX135" s="125"/>
      <c r="SSY135" s="125"/>
      <c r="SSZ135" s="125"/>
      <c r="STA135" s="125"/>
      <c r="STB135" s="125"/>
      <c r="STC135" s="125"/>
      <c r="STD135" s="125"/>
      <c r="STE135" s="125"/>
      <c r="STF135" s="125"/>
      <c r="STG135" s="125"/>
      <c r="STH135" s="125"/>
      <c r="STI135" s="125"/>
      <c r="STJ135" s="125"/>
      <c r="STK135" s="125"/>
      <c r="STL135" s="125"/>
      <c r="STM135" s="125"/>
      <c r="STN135" s="125"/>
      <c r="STO135" s="125"/>
      <c r="STP135" s="125"/>
      <c r="STQ135" s="125"/>
      <c r="STR135" s="125"/>
      <c r="STS135" s="125"/>
      <c r="STT135" s="125"/>
      <c r="STU135" s="125"/>
      <c r="STV135" s="125"/>
      <c r="STW135" s="125"/>
      <c r="STX135" s="125"/>
      <c r="STY135" s="125"/>
      <c r="STZ135" s="125"/>
      <c r="SUA135" s="125"/>
      <c r="SUB135" s="125"/>
      <c r="SUC135" s="125"/>
      <c r="SUD135" s="125"/>
      <c r="SUE135" s="125"/>
      <c r="SUF135" s="125"/>
      <c r="SUG135" s="125"/>
      <c r="SUH135" s="125"/>
      <c r="SUI135" s="125"/>
      <c r="SUJ135" s="125"/>
      <c r="SUK135" s="125"/>
      <c r="SUL135" s="125"/>
      <c r="SUM135" s="125"/>
      <c r="SUN135" s="125"/>
      <c r="SUO135" s="125"/>
      <c r="SUP135" s="125"/>
      <c r="SUQ135" s="125"/>
      <c r="SUR135" s="125"/>
      <c r="SUS135" s="125"/>
      <c r="SUT135" s="125"/>
      <c r="SUU135" s="125"/>
      <c r="SUV135" s="125"/>
      <c r="SUW135" s="125"/>
      <c r="SUX135" s="125"/>
      <c r="SUY135" s="125"/>
      <c r="SUZ135" s="125"/>
      <c r="SVA135" s="125"/>
      <c r="SVB135" s="125"/>
      <c r="SVC135" s="125"/>
      <c r="SVD135" s="125"/>
      <c r="SVE135" s="125"/>
      <c r="SVF135" s="125"/>
      <c r="SVG135" s="125"/>
      <c r="SVH135" s="125"/>
      <c r="SVI135" s="125"/>
      <c r="SVJ135" s="125"/>
      <c r="SVK135" s="125"/>
      <c r="SVL135" s="125"/>
      <c r="SVM135" s="125"/>
      <c r="SVN135" s="125"/>
      <c r="SVO135" s="125"/>
      <c r="SVP135" s="125"/>
      <c r="SVQ135" s="125"/>
      <c r="SVR135" s="125"/>
      <c r="SVS135" s="125"/>
      <c r="SVT135" s="125"/>
      <c r="SVU135" s="125"/>
      <c r="SVV135" s="125"/>
      <c r="SVW135" s="125"/>
      <c r="SVX135" s="125"/>
      <c r="SVY135" s="125"/>
      <c r="SVZ135" s="125"/>
      <c r="SWA135" s="125"/>
      <c r="SWB135" s="125"/>
      <c r="SWC135" s="125"/>
      <c r="SWD135" s="125"/>
      <c r="SWE135" s="125"/>
      <c r="SWF135" s="125"/>
      <c r="SWG135" s="125"/>
      <c r="SWH135" s="125"/>
      <c r="SWI135" s="125"/>
      <c r="SWJ135" s="125"/>
      <c r="SWK135" s="125"/>
      <c r="SWL135" s="125"/>
      <c r="SWM135" s="125"/>
      <c r="SWN135" s="125"/>
      <c r="SWO135" s="125"/>
      <c r="SWP135" s="125"/>
      <c r="SWQ135" s="125"/>
      <c r="SWR135" s="125"/>
      <c r="SWS135" s="125"/>
      <c r="SWT135" s="125"/>
      <c r="SWU135" s="125"/>
      <c r="SWV135" s="125"/>
      <c r="SWW135" s="125"/>
      <c r="SWX135" s="125"/>
      <c r="SWY135" s="125"/>
      <c r="SWZ135" s="125"/>
      <c r="SXA135" s="125"/>
      <c r="SXB135" s="125"/>
      <c r="SXC135" s="125"/>
      <c r="SXD135" s="125"/>
      <c r="SXE135" s="125"/>
      <c r="SXF135" s="125"/>
      <c r="SXG135" s="125"/>
      <c r="SXH135" s="125"/>
      <c r="SXI135" s="125"/>
      <c r="SXJ135" s="125"/>
      <c r="SXK135" s="125"/>
      <c r="SXL135" s="125"/>
      <c r="SXM135" s="125"/>
      <c r="SXN135" s="125"/>
      <c r="SXO135" s="125"/>
      <c r="SXP135" s="125"/>
      <c r="SXQ135" s="125"/>
      <c r="SXR135" s="125"/>
      <c r="SXS135" s="125"/>
      <c r="SXT135" s="125"/>
      <c r="SXU135" s="125"/>
      <c r="SXV135" s="125"/>
      <c r="SXW135" s="125"/>
      <c r="SXX135" s="125"/>
      <c r="SXY135" s="125"/>
      <c r="SXZ135" s="125"/>
      <c r="SYA135" s="125"/>
      <c r="SYB135" s="125"/>
      <c r="SYC135" s="125"/>
      <c r="SYD135" s="125"/>
      <c r="SYE135" s="125"/>
      <c r="SYF135" s="125"/>
      <c r="SYG135" s="125"/>
      <c r="SYH135" s="125"/>
      <c r="SYI135" s="125"/>
      <c r="SYJ135" s="125"/>
      <c r="SYK135" s="125"/>
      <c r="SYL135" s="125"/>
      <c r="SYM135" s="125"/>
      <c r="SYN135" s="125"/>
      <c r="SYO135" s="125"/>
      <c r="SYP135" s="125"/>
      <c r="SYQ135" s="125"/>
      <c r="SYR135" s="125"/>
      <c r="SYS135" s="125"/>
      <c r="SYT135" s="125"/>
      <c r="SYU135" s="125"/>
      <c r="SYV135" s="125"/>
      <c r="SYW135" s="125"/>
      <c r="SYX135" s="125"/>
      <c r="SYY135" s="125"/>
      <c r="SYZ135" s="125"/>
      <c r="SZA135" s="125"/>
      <c r="SZB135" s="125"/>
      <c r="SZC135" s="125"/>
      <c r="SZD135" s="125"/>
      <c r="SZE135" s="125"/>
      <c r="SZF135" s="125"/>
      <c r="SZG135" s="125"/>
      <c r="SZH135" s="125"/>
      <c r="SZI135" s="125"/>
      <c r="SZJ135" s="125"/>
      <c r="SZK135" s="125"/>
      <c r="SZL135" s="125"/>
      <c r="SZM135" s="125"/>
      <c r="SZN135" s="125"/>
      <c r="SZO135" s="125"/>
      <c r="SZP135" s="125"/>
      <c r="SZQ135" s="125"/>
      <c r="SZR135" s="125"/>
      <c r="SZS135" s="125"/>
      <c r="SZT135" s="125"/>
      <c r="SZU135" s="125"/>
      <c r="SZV135" s="125"/>
      <c r="SZW135" s="125"/>
      <c r="SZX135" s="125"/>
      <c r="SZY135" s="125"/>
      <c r="SZZ135" s="125"/>
      <c r="TAA135" s="125"/>
      <c r="TAB135" s="125"/>
      <c r="TAC135" s="125"/>
      <c r="TAD135" s="125"/>
      <c r="TAE135" s="125"/>
      <c r="TAF135" s="125"/>
      <c r="TAG135" s="125"/>
      <c r="TAH135" s="125"/>
      <c r="TAI135" s="125"/>
      <c r="TAJ135" s="125"/>
      <c r="TAK135" s="125"/>
      <c r="TAL135" s="125"/>
      <c r="TAM135" s="125"/>
      <c r="TAN135" s="125"/>
      <c r="TAO135" s="125"/>
      <c r="TAP135" s="125"/>
      <c r="TAQ135" s="125"/>
      <c r="TAR135" s="125"/>
      <c r="TAS135" s="125"/>
      <c r="TAT135" s="125"/>
      <c r="TAU135" s="125"/>
      <c r="TAV135" s="125"/>
      <c r="TAW135" s="125"/>
      <c r="TAX135" s="125"/>
      <c r="TAY135" s="125"/>
      <c r="TAZ135" s="125"/>
      <c r="TBA135" s="125"/>
      <c r="TBB135" s="125"/>
      <c r="TBC135" s="125"/>
      <c r="TBD135" s="125"/>
      <c r="TBE135" s="125"/>
      <c r="TBF135" s="125"/>
      <c r="TBG135" s="125"/>
      <c r="TBH135" s="125"/>
      <c r="TBI135" s="125"/>
      <c r="TBJ135" s="125"/>
      <c r="TBK135" s="125"/>
      <c r="TBL135" s="125"/>
      <c r="TBM135" s="125"/>
      <c r="TBN135" s="125"/>
      <c r="TBO135" s="125"/>
      <c r="TBP135" s="125"/>
      <c r="TBQ135" s="125"/>
      <c r="TBR135" s="125"/>
      <c r="TBS135" s="125"/>
      <c r="TBT135" s="125"/>
      <c r="TBU135" s="125"/>
      <c r="TBV135" s="125"/>
      <c r="TBW135" s="125"/>
      <c r="TBX135" s="125"/>
      <c r="TBY135" s="125"/>
      <c r="TBZ135" s="125"/>
      <c r="TCA135" s="125"/>
      <c r="TCB135" s="125"/>
      <c r="TCC135" s="125"/>
      <c r="TCD135" s="125"/>
      <c r="TCE135" s="125"/>
      <c r="TCF135" s="125"/>
      <c r="TCG135" s="125"/>
      <c r="TCH135" s="125"/>
      <c r="TCI135" s="125"/>
      <c r="TCJ135" s="125"/>
      <c r="TCK135" s="125"/>
      <c r="TCL135" s="125"/>
      <c r="TCM135" s="125"/>
      <c r="TCN135" s="125"/>
      <c r="TCO135" s="125"/>
      <c r="TCP135" s="125"/>
      <c r="TCQ135" s="125"/>
      <c r="TCR135" s="125"/>
      <c r="TCS135" s="125"/>
      <c r="TCT135" s="125"/>
      <c r="TCU135" s="125"/>
      <c r="TCV135" s="125"/>
      <c r="TCW135" s="125"/>
      <c r="TCX135" s="125"/>
      <c r="TCY135" s="125"/>
      <c r="TCZ135" s="125"/>
      <c r="TDA135" s="125"/>
      <c r="TDB135" s="125"/>
      <c r="TDC135" s="125"/>
      <c r="TDD135" s="125"/>
      <c r="TDE135" s="125"/>
      <c r="TDF135" s="125"/>
      <c r="TDG135" s="125"/>
      <c r="TDH135" s="125"/>
      <c r="TDI135" s="125"/>
      <c r="TDJ135" s="125"/>
      <c r="TDK135" s="125"/>
      <c r="TDL135" s="125"/>
      <c r="TDM135" s="125"/>
      <c r="TDN135" s="125"/>
      <c r="TDO135" s="125"/>
      <c r="TDP135" s="125"/>
      <c r="TDQ135" s="125"/>
      <c r="TDR135" s="125"/>
      <c r="TDS135" s="125"/>
      <c r="TDT135" s="125"/>
      <c r="TDU135" s="125"/>
      <c r="TDV135" s="125"/>
      <c r="TDW135" s="125"/>
      <c r="TDX135" s="125"/>
      <c r="TDY135" s="125"/>
      <c r="TDZ135" s="125"/>
      <c r="TEA135" s="125"/>
      <c r="TEB135" s="125"/>
      <c r="TEC135" s="125"/>
      <c r="TED135" s="125"/>
      <c r="TEE135" s="125"/>
      <c r="TEF135" s="125"/>
      <c r="TEG135" s="125"/>
      <c r="TEH135" s="125"/>
      <c r="TEI135" s="125"/>
      <c r="TEJ135" s="125"/>
      <c r="TEK135" s="125"/>
      <c r="TEL135" s="125"/>
      <c r="TEM135" s="125"/>
      <c r="TEN135" s="125"/>
      <c r="TEO135" s="125"/>
      <c r="TEP135" s="125"/>
      <c r="TEQ135" s="125"/>
      <c r="TER135" s="125"/>
      <c r="TES135" s="125"/>
      <c r="TET135" s="125"/>
      <c r="TEU135" s="125"/>
      <c r="TEV135" s="125"/>
      <c r="TEW135" s="125"/>
      <c r="TEX135" s="125"/>
      <c r="TEY135" s="125"/>
      <c r="TEZ135" s="125"/>
      <c r="TFA135" s="125"/>
      <c r="TFB135" s="125"/>
      <c r="TFC135" s="125"/>
      <c r="TFD135" s="125"/>
      <c r="TFE135" s="125"/>
      <c r="TFF135" s="125"/>
      <c r="TFG135" s="125"/>
      <c r="TFH135" s="125"/>
      <c r="TFI135" s="125"/>
      <c r="TFJ135" s="125"/>
      <c r="TFK135" s="125"/>
      <c r="TFL135" s="125"/>
      <c r="TFM135" s="125"/>
      <c r="TFN135" s="125"/>
      <c r="TFO135" s="125"/>
      <c r="TFP135" s="125"/>
      <c r="TFQ135" s="125"/>
      <c r="TFR135" s="125"/>
      <c r="TFS135" s="125"/>
      <c r="TFT135" s="125"/>
      <c r="TFU135" s="125"/>
      <c r="TFV135" s="125"/>
      <c r="TFW135" s="125"/>
      <c r="TFX135" s="125"/>
      <c r="TFY135" s="125"/>
      <c r="TFZ135" s="125"/>
      <c r="TGA135" s="125"/>
      <c r="TGB135" s="125"/>
      <c r="TGC135" s="125"/>
      <c r="TGD135" s="125"/>
      <c r="TGE135" s="125"/>
      <c r="TGF135" s="125"/>
      <c r="TGG135" s="125"/>
      <c r="TGH135" s="125"/>
      <c r="TGI135" s="125"/>
      <c r="TGJ135" s="125"/>
      <c r="TGK135" s="125"/>
      <c r="TGL135" s="125"/>
      <c r="TGM135" s="125"/>
      <c r="TGN135" s="125"/>
      <c r="TGO135" s="125"/>
      <c r="TGP135" s="125"/>
      <c r="TGQ135" s="125"/>
      <c r="TGR135" s="125"/>
      <c r="TGS135" s="125"/>
      <c r="TGT135" s="125"/>
      <c r="TGU135" s="125"/>
      <c r="TGV135" s="125"/>
      <c r="TGW135" s="125"/>
      <c r="TGX135" s="125"/>
      <c r="TGY135" s="125"/>
      <c r="TGZ135" s="125"/>
      <c r="THA135" s="125"/>
      <c r="THB135" s="125"/>
      <c r="THC135" s="125"/>
      <c r="THD135" s="125"/>
      <c r="THE135" s="125"/>
      <c r="THF135" s="125"/>
      <c r="THG135" s="125"/>
      <c r="THH135" s="125"/>
      <c r="THI135" s="125"/>
      <c r="THJ135" s="125"/>
      <c r="THK135" s="125"/>
      <c r="THL135" s="125"/>
      <c r="THM135" s="125"/>
      <c r="THN135" s="125"/>
      <c r="THO135" s="125"/>
      <c r="THP135" s="125"/>
      <c r="THQ135" s="125"/>
      <c r="THR135" s="125"/>
      <c r="THS135" s="125"/>
      <c r="THT135" s="125"/>
      <c r="THU135" s="125"/>
      <c r="THV135" s="125"/>
      <c r="THW135" s="125"/>
      <c r="THX135" s="125"/>
      <c r="THY135" s="125"/>
      <c r="THZ135" s="125"/>
      <c r="TIA135" s="125"/>
      <c r="TIB135" s="125"/>
      <c r="TIC135" s="125"/>
      <c r="TID135" s="125"/>
      <c r="TIE135" s="125"/>
      <c r="TIF135" s="125"/>
      <c r="TIG135" s="125"/>
      <c r="TIH135" s="125"/>
      <c r="TII135" s="125"/>
      <c r="TIJ135" s="125"/>
      <c r="TIK135" s="125"/>
      <c r="TIL135" s="125"/>
      <c r="TIM135" s="125"/>
      <c r="TIN135" s="125"/>
      <c r="TIO135" s="125"/>
      <c r="TIP135" s="125"/>
      <c r="TIQ135" s="125"/>
      <c r="TIR135" s="125"/>
      <c r="TIS135" s="125"/>
      <c r="TIT135" s="125"/>
      <c r="TIU135" s="125"/>
      <c r="TIV135" s="125"/>
      <c r="TIW135" s="125"/>
      <c r="TIX135" s="125"/>
      <c r="TIY135" s="125"/>
      <c r="TIZ135" s="125"/>
      <c r="TJA135" s="125"/>
      <c r="TJB135" s="125"/>
      <c r="TJC135" s="125"/>
      <c r="TJD135" s="125"/>
      <c r="TJE135" s="125"/>
      <c r="TJF135" s="125"/>
      <c r="TJG135" s="125"/>
      <c r="TJH135" s="125"/>
      <c r="TJI135" s="125"/>
      <c r="TJJ135" s="125"/>
      <c r="TJK135" s="125"/>
      <c r="TJL135" s="125"/>
      <c r="TJM135" s="125"/>
      <c r="TJN135" s="125"/>
      <c r="TJO135" s="125"/>
      <c r="TJP135" s="125"/>
      <c r="TJQ135" s="125"/>
      <c r="TJR135" s="125"/>
      <c r="TJS135" s="125"/>
      <c r="TJT135" s="125"/>
      <c r="TJU135" s="125"/>
      <c r="TJV135" s="125"/>
      <c r="TJW135" s="125"/>
      <c r="TJX135" s="125"/>
      <c r="TJY135" s="125"/>
      <c r="TJZ135" s="125"/>
      <c r="TKA135" s="125"/>
      <c r="TKB135" s="125"/>
      <c r="TKC135" s="125"/>
      <c r="TKD135" s="125"/>
      <c r="TKE135" s="125"/>
      <c r="TKF135" s="125"/>
      <c r="TKG135" s="125"/>
      <c r="TKH135" s="125"/>
      <c r="TKI135" s="125"/>
      <c r="TKJ135" s="125"/>
      <c r="TKK135" s="125"/>
      <c r="TKL135" s="125"/>
      <c r="TKM135" s="125"/>
      <c r="TKN135" s="125"/>
      <c r="TKO135" s="125"/>
      <c r="TKP135" s="125"/>
      <c r="TKQ135" s="125"/>
      <c r="TKR135" s="125"/>
      <c r="TKS135" s="125"/>
      <c r="TKT135" s="125"/>
      <c r="TKU135" s="125"/>
      <c r="TKV135" s="125"/>
      <c r="TKW135" s="125"/>
      <c r="TKX135" s="125"/>
      <c r="TKY135" s="125"/>
      <c r="TKZ135" s="125"/>
      <c r="TLA135" s="125"/>
      <c r="TLB135" s="125"/>
      <c r="TLC135" s="125"/>
      <c r="TLD135" s="125"/>
      <c r="TLE135" s="125"/>
      <c r="TLF135" s="125"/>
      <c r="TLG135" s="125"/>
      <c r="TLH135" s="125"/>
      <c r="TLI135" s="125"/>
      <c r="TLJ135" s="125"/>
      <c r="TLK135" s="125"/>
      <c r="TLL135" s="125"/>
      <c r="TLM135" s="125"/>
      <c r="TLN135" s="125"/>
      <c r="TLO135" s="125"/>
      <c r="TLP135" s="125"/>
      <c r="TLQ135" s="125"/>
      <c r="TLR135" s="125"/>
      <c r="TLS135" s="125"/>
      <c r="TLT135" s="125"/>
      <c r="TLU135" s="125"/>
      <c r="TLV135" s="125"/>
      <c r="TLW135" s="125"/>
      <c r="TLX135" s="125"/>
      <c r="TLY135" s="125"/>
      <c r="TLZ135" s="125"/>
      <c r="TMA135" s="125"/>
      <c r="TMB135" s="125"/>
      <c r="TMC135" s="125"/>
      <c r="TMD135" s="125"/>
      <c r="TME135" s="125"/>
      <c r="TMF135" s="125"/>
      <c r="TMG135" s="125"/>
      <c r="TMH135" s="125"/>
      <c r="TMI135" s="125"/>
      <c r="TMJ135" s="125"/>
      <c r="TMK135" s="125"/>
      <c r="TML135" s="125"/>
      <c r="TMM135" s="125"/>
      <c r="TMN135" s="125"/>
      <c r="TMO135" s="125"/>
      <c r="TMP135" s="125"/>
      <c r="TMQ135" s="125"/>
      <c r="TMR135" s="125"/>
      <c r="TMS135" s="125"/>
      <c r="TMT135" s="125"/>
      <c r="TMU135" s="125"/>
      <c r="TMV135" s="125"/>
      <c r="TMW135" s="125"/>
      <c r="TMX135" s="125"/>
      <c r="TMY135" s="125"/>
      <c r="TMZ135" s="125"/>
      <c r="TNA135" s="125"/>
      <c r="TNB135" s="125"/>
      <c r="TNC135" s="125"/>
      <c r="TND135" s="125"/>
      <c r="TNE135" s="125"/>
      <c r="TNF135" s="125"/>
      <c r="TNG135" s="125"/>
      <c r="TNH135" s="125"/>
      <c r="TNI135" s="125"/>
      <c r="TNJ135" s="125"/>
      <c r="TNK135" s="125"/>
      <c r="TNL135" s="125"/>
      <c r="TNM135" s="125"/>
      <c r="TNN135" s="125"/>
      <c r="TNO135" s="125"/>
      <c r="TNP135" s="125"/>
      <c r="TNQ135" s="125"/>
      <c r="TNR135" s="125"/>
      <c r="TNS135" s="125"/>
      <c r="TNT135" s="125"/>
      <c r="TNU135" s="125"/>
      <c r="TNV135" s="125"/>
      <c r="TNW135" s="125"/>
      <c r="TNX135" s="125"/>
      <c r="TNY135" s="125"/>
      <c r="TNZ135" s="125"/>
      <c r="TOA135" s="125"/>
      <c r="TOB135" s="125"/>
      <c r="TOC135" s="125"/>
      <c r="TOD135" s="125"/>
      <c r="TOE135" s="125"/>
      <c r="TOF135" s="125"/>
      <c r="TOG135" s="125"/>
      <c r="TOH135" s="125"/>
      <c r="TOI135" s="125"/>
      <c r="TOJ135" s="125"/>
      <c r="TOK135" s="125"/>
      <c r="TOL135" s="125"/>
      <c r="TOM135" s="125"/>
      <c r="TON135" s="125"/>
      <c r="TOO135" s="125"/>
      <c r="TOP135" s="125"/>
      <c r="TOQ135" s="125"/>
      <c r="TOR135" s="125"/>
      <c r="TOS135" s="125"/>
      <c r="TOT135" s="125"/>
      <c r="TOU135" s="125"/>
      <c r="TOV135" s="125"/>
      <c r="TOW135" s="125"/>
      <c r="TOX135" s="125"/>
      <c r="TOY135" s="125"/>
      <c r="TOZ135" s="125"/>
      <c r="TPA135" s="125"/>
      <c r="TPB135" s="125"/>
      <c r="TPC135" s="125"/>
      <c r="TPD135" s="125"/>
      <c r="TPE135" s="125"/>
      <c r="TPF135" s="125"/>
      <c r="TPG135" s="125"/>
      <c r="TPH135" s="125"/>
      <c r="TPI135" s="125"/>
      <c r="TPJ135" s="125"/>
      <c r="TPK135" s="125"/>
      <c r="TPL135" s="125"/>
      <c r="TPM135" s="125"/>
      <c r="TPN135" s="125"/>
      <c r="TPO135" s="125"/>
      <c r="TPP135" s="125"/>
      <c r="TPQ135" s="125"/>
      <c r="TPR135" s="125"/>
      <c r="TPS135" s="125"/>
      <c r="TPT135" s="125"/>
      <c r="TPU135" s="125"/>
      <c r="TPV135" s="125"/>
      <c r="TPW135" s="125"/>
      <c r="TPX135" s="125"/>
      <c r="TPY135" s="125"/>
      <c r="TPZ135" s="125"/>
      <c r="TQA135" s="125"/>
      <c r="TQB135" s="125"/>
      <c r="TQC135" s="125"/>
      <c r="TQD135" s="125"/>
      <c r="TQE135" s="125"/>
      <c r="TQF135" s="125"/>
      <c r="TQG135" s="125"/>
      <c r="TQH135" s="125"/>
      <c r="TQI135" s="125"/>
      <c r="TQJ135" s="125"/>
      <c r="TQK135" s="125"/>
      <c r="TQL135" s="125"/>
      <c r="TQM135" s="125"/>
      <c r="TQN135" s="125"/>
      <c r="TQO135" s="125"/>
      <c r="TQP135" s="125"/>
      <c r="TQQ135" s="125"/>
      <c r="TQR135" s="125"/>
      <c r="TQS135" s="125"/>
      <c r="TQT135" s="125"/>
      <c r="TQU135" s="125"/>
      <c r="TQV135" s="125"/>
      <c r="TQW135" s="125"/>
      <c r="TQX135" s="125"/>
      <c r="TQY135" s="125"/>
      <c r="TQZ135" s="125"/>
      <c r="TRA135" s="125"/>
      <c r="TRB135" s="125"/>
      <c r="TRC135" s="125"/>
      <c r="TRD135" s="125"/>
      <c r="TRE135" s="125"/>
      <c r="TRF135" s="125"/>
      <c r="TRG135" s="125"/>
      <c r="TRH135" s="125"/>
      <c r="TRI135" s="125"/>
      <c r="TRJ135" s="125"/>
      <c r="TRK135" s="125"/>
      <c r="TRL135" s="125"/>
      <c r="TRM135" s="125"/>
      <c r="TRN135" s="125"/>
      <c r="TRO135" s="125"/>
      <c r="TRP135" s="125"/>
      <c r="TRQ135" s="125"/>
      <c r="TRR135" s="125"/>
      <c r="TRS135" s="125"/>
      <c r="TRT135" s="125"/>
      <c r="TRU135" s="125"/>
      <c r="TRV135" s="125"/>
      <c r="TRW135" s="125"/>
      <c r="TRX135" s="125"/>
      <c r="TRY135" s="125"/>
      <c r="TRZ135" s="125"/>
      <c r="TSA135" s="125"/>
      <c r="TSB135" s="125"/>
      <c r="TSC135" s="125"/>
      <c r="TSD135" s="125"/>
      <c r="TSE135" s="125"/>
      <c r="TSF135" s="125"/>
      <c r="TSG135" s="125"/>
      <c r="TSH135" s="125"/>
      <c r="TSI135" s="125"/>
      <c r="TSJ135" s="125"/>
      <c r="TSK135" s="125"/>
      <c r="TSL135" s="125"/>
      <c r="TSM135" s="125"/>
      <c r="TSN135" s="125"/>
      <c r="TSO135" s="125"/>
      <c r="TSP135" s="125"/>
      <c r="TSQ135" s="125"/>
      <c r="TSR135" s="125"/>
      <c r="TSS135" s="125"/>
      <c r="TST135" s="125"/>
      <c r="TSU135" s="125"/>
      <c r="TSV135" s="125"/>
      <c r="TSW135" s="125"/>
      <c r="TSX135" s="125"/>
      <c r="TSY135" s="125"/>
      <c r="TSZ135" s="125"/>
      <c r="TTA135" s="125"/>
      <c r="TTB135" s="125"/>
      <c r="TTC135" s="125"/>
      <c r="TTD135" s="125"/>
      <c r="TTE135" s="125"/>
      <c r="TTF135" s="125"/>
      <c r="TTG135" s="125"/>
      <c r="TTH135" s="125"/>
      <c r="TTI135" s="125"/>
      <c r="TTJ135" s="125"/>
      <c r="TTK135" s="125"/>
      <c r="TTL135" s="125"/>
      <c r="TTM135" s="125"/>
      <c r="TTN135" s="125"/>
      <c r="TTO135" s="125"/>
      <c r="TTP135" s="125"/>
      <c r="TTQ135" s="125"/>
      <c r="TTR135" s="125"/>
      <c r="TTS135" s="125"/>
      <c r="TTT135" s="125"/>
      <c r="TTU135" s="125"/>
      <c r="TTV135" s="125"/>
      <c r="TTW135" s="125"/>
      <c r="TTX135" s="125"/>
      <c r="TTY135" s="125"/>
      <c r="TTZ135" s="125"/>
      <c r="TUA135" s="125"/>
      <c r="TUB135" s="125"/>
      <c r="TUC135" s="125"/>
      <c r="TUD135" s="125"/>
      <c r="TUE135" s="125"/>
      <c r="TUF135" s="125"/>
      <c r="TUG135" s="125"/>
      <c r="TUH135" s="125"/>
      <c r="TUI135" s="125"/>
      <c r="TUJ135" s="125"/>
      <c r="TUK135" s="125"/>
      <c r="TUL135" s="125"/>
      <c r="TUM135" s="125"/>
      <c r="TUN135" s="125"/>
      <c r="TUO135" s="125"/>
      <c r="TUP135" s="125"/>
      <c r="TUQ135" s="125"/>
      <c r="TUR135" s="125"/>
      <c r="TUS135" s="125"/>
      <c r="TUT135" s="125"/>
      <c r="TUU135" s="125"/>
      <c r="TUV135" s="125"/>
      <c r="TUW135" s="125"/>
      <c r="TUX135" s="125"/>
      <c r="TUY135" s="125"/>
      <c r="TUZ135" s="125"/>
      <c r="TVA135" s="125"/>
      <c r="TVB135" s="125"/>
      <c r="TVC135" s="125"/>
      <c r="TVD135" s="125"/>
      <c r="TVE135" s="125"/>
      <c r="TVF135" s="125"/>
      <c r="TVG135" s="125"/>
      <c r="TVH135" s="125"/>
      <c r="TVI135" s="125"/>
      <c r="TVJ135" s="125"/>
      <c r="TVK135" s="125"/>
      <c r="TVL135" s="125"/>
      <c r="TVM135" s="125"/>
      <c r="TVN135" s="125"/>
      <c r="TVO135" s="125"/>
      <c r="TVP135" s="125"/>
      <c r="TVQ135" s="125"/>
      <c r="TVR135" s="125"/>
      <c r="TVS135" s="125"/>
      <c r="TVT135" s="125"/>
      <c r="TVU135" s="125"/>
      <c r="TVV135" s="125"/>
      <c r="TVW135" s="125"/>
      <c r="TVX135" s="125"/>
      <c r="TVY135" s="125"/>
      <c r="TVZ135" s="125"/>
      <c r="TWA135" s="125"/>
      <c r="TWB135" s="125"/>
      <c r="TWC135" s="125"/>
      <c r="TWD135" s="125"/>
      <c r="TWE135" s="125"/>
      <c r="TWF135" s="125"/>
      <c r="TWG135" s="125"/>
      <c r="TWH135" s="125"/>
      <c r="TWI135" s="125"/>
      <c r="TWJ135" s="125"/>
      <c r="TWK135" s="125"/>
      <c r="TWL135" s="125"/>
      <c r="TWM135" s="125"/>
      <c r="TWN135" s="125"/>
      <c r="TWO135" s="125"/>
      <c r="TWP135" s="125"/>
      <c r="TWQ135" s="125"/>
      <c r="TWR135" s="125"/>
      <c r="TWS135" s="125"/>
      <c r="TWT135" s="125"/>
      <c r="TWU135" s="125"/>
      <c r="TWV135" s="125"/>
      <c r="TWW135" s="125"/>
      <c r="TWX135" s="125"/>
      <c r="TWY135" s="125"/>
      <c r="TWZ135" s="125"/>
      <c r="TXA135" s="125"/>
      <c r="TXB135" s="125"/>
      <c r="TXC135" s="125"/>
      <c r="TXD135" s="125"/>
      <c r="TXE135" s="125"/>
      <c r="TXF135" s="125"/>
      <c r="TXG135" s="125"/>
      <c r="TXH135" s="125"/>
      <c r="TXI135" s="125"/>
      <c r="TXJ135" s="125"/>
      <c r="TXK135" s="125"/>
      <c r="TXL135" s="125"/>
      <c r="TXM135" s="125"/>
      <c r="TXN135" s="125"/>
      <c r="TXO135" s="125"/>
      <c r="TXP135" s="125"/>
      <c r="TXQ135" s="125"/>
      <c r="TXR135" s="125"/>
      <c r="TXS135" s="125"/>
      <c r="TXT135" s="125"/>
      <c r="TXU135" s="125"/>
      <c r="TXV135" s="125"/>
      <c r="TXW135" s="125"/>
      <c r="TXX135" s="125"/>
      <c r="TXY135" s="125"/>
      <c r="TXZ135" s="125"/>
      <c r="TYA135" s="125"/>
      <c r="TYB135" s="125"/>
      <c r="TYC135" s="125"/>
      <c r="TYD135" s="125"/>
      <c r="TYE135" s="125"/>
      <c r="TYF135" s="125"/>
      <c r="TYG135" s="125"/>
      <c r="TYH135" s="125"/>
      <c r="TYI135" s="125"/>
      <c r="TYJ135" s="125"/>
      <c r="TYK135" s="125"/>
      <c r="TYL135" s="125"/>
      <c r="TYM135" s="125"/>
      <c r="TYN135" s="125"/>
      <c r="TYO135" s="125"/>
      <c r="TYP135" s="125"/>
      <c r="TYQ135" s="125"/>
      <c r="TYR135" s="125"/>
      <c r="TYS135" s="125"/>
      <c r="TYT135" s="125"/>
      <c r="TYU135" s="125"/>
      <c r="TYV135" s="125"/>
      <c r="TYW135" s="125"/>
      <c r="TYX135" s="125"/>
      <c r="TYY135" s="125"/>
      <c r="TYZ135" s="125"/>
      <c r="TZA135" s="125"/>
      <c r="TZB135" s="125"/>
      <c r="TZC135" s="125"/>
      <c r="TZD135" s="125"/>
      <c r="TZE135" s="125"/>
      <c r="TZF135" s="125"/>
      <c r="TZG135" s="125"/>
      <c r="TZH135" s="125"/>
      <c r="TZI135" s="125"/>
      <c r="TZJ135" s="125"/>
      <c r="TZK135" s="125"/>
      <c r="TZL135" s="125"/>
      <c r="TZM135" s="125"/>
      <c r="TZN135" s="125"/>
      <c r="TZO135" s="125"/>
      <c r="TZP135" s="125"/>
      <c r="TZQ135" s="125"/>
      <c r="TZR135" s="125"/>
      <c r="TZS135" s="125"/>
      <c r="TZT135" s="125"/>
      <c r="TZU135" s="125"/>
      <c r="TZV135" s="125"/>
      <c r="TZW135" s="125"/>
      <c r="TZX135" s="125"/>
      <c r="TZY135" s="125"/>
      <c r="TZZ135" s="125"/>
      <c r="UAA135" s="125"/>
      <c r="UAB135" s="125"/>
      <c r="UAC135" s="125"/>
      <c r="UAD135" s="125"/>
      <c r="UAE135" s="125"/>
      <c r="UAF135" s="125"/>
      <c r="UAG135" s="125"/>
      <c r="UAH135" s="125"/>
      <c r="UAI135" s="125"/>
      <c r="UAJ135" s="125"/>
      <c r="UAK135" s="125"/>
      <c r="UAL135" s="125"/>
      <c r="UAM135" s="125"/>
      <c r="UAN135" s="125"/>
      <c r="UAO135" s="125"/>
      <c r="UAP135" s="125"/>
      <c r="UAQ135" s="125"/>
      <c r="UAR135" s="125"/>
      <c r="UAS135" s="125"/>
      <c r="UAT135" s="125"/>
      <c r="UAU135" s="125"/>
      <c r="UAV135" s="125"/>
      <c r="UAW135" s="125"/>
      <c r="UAX135" s="125"/>
      <c r="UAY135" s="125"/>
      <c r="UAZ135" s="125"/>
      <c r="UBA135" s="125"/>
      <c r="UBB135" s="125"/>
      <c r="UBC135" s="125"/>
      <c r="UBD135" s="125"/>
      <c r="UBE135" s="125"/>
      <c r="UBF135" s="125"/>
      <c r="UBG135" s="125"/>
      <c r="UBH135" s="125"/>
      <c r="UBI135" s="125"/>
      <c r="UBJ135" s="125"/>
      <c r="UBK135" s="125"/>
      <c r="UBL135" s="125"/>
      <c r="UBM135" s="125"/>
      <c r="UBN135" s="125"/>
      <c r="UBO135" s="125"/>
      <c r="UBP135" s="125"/>
      <c r="UBQ135" s="125"/>
      <c r="UBR135" s="125"/>
      <c r="UBS135" s="125"/>
      <c r="UBT135" s="125"/>
      <c r="UBU135" s="125"/>
      <c r="UBV135" s="125"/>
      <c r="UBW135" s="125"/>
      <c r="UBX135" s="125"/>
      <c r="UBY135" s="125"/>
      <c r="UBZ135" s="125"/>
      <c r="UCA135" s="125"/>
      <c r="UCB135" s="125"/>
      <c r="UCC135" s="125"/>
      <c r="UCD135" s="125"/>
      <c r="UCE135" s="125"/>
      <c r="UCF135" s="125"/>
      <c r="UCG135" s="125"/>
      <c r="UCH135" s="125"/>
      <c r="UCI135" s="125"/>
      <c r="UCJ135" s="125"/>
      <c r="UCK135" s="125"/>
      <c r="UCL135" s="125"/>
      <c r="UCM135" s="125"/>
      <c r="UCN135" s="125"/>
      <c r="UCO135" s="125"/>
      <c r="UCP135" s="125"/>
      <c r="UCQ135" s="125"/>
      <c r="UCR135" s="125"/>
      <c r="UCS135" s="125"/>
      <c r="UCT135" s="125"/>
      <c r="UCU135" s="125"/>
      <c r="UCV135" s="125"/>
      <c r="UCW135" s="125"/>
      <c r="UCX135" s="125"/>
      <c r="UCY135" s="125"/>
      <c r="UCZ135" s="125"/>
      <c r="UDA135" s="125"/>
      <c r="UDB135" s="125"/>
      <c r="UDC135" s="125"/>
      <c r="UDD135" s="125"/>
      <c r="UDE135" s="125"/>
      <c r="UDF135" s="125"/>
      <c r="UDG135" s="125"/>
      <c r="UDH135" s="125"/>
      <c r="UDI135" s="125"/>
      <c r="UDJ135" s="125"/>
      <c r="UDK135" s="125"/>
      <c r="UDL135" s="125"/>
      <c r="UDM135" s="125"/>
      <c r="UDN135" s="125"/>
      <c r="UDO135" s="125"/>
      <c r="UDP135" s="125"/>
      <c r="UDQ135" s="125"/>
      <c r="UDR135" s="125"/>
      <c r="UDS135" s="125"/>
      <c r="UDT135" s="125"/>
      <c r="UDU135" s="125"/>
      <c r="UDV135" s="125"/>
      <c r="UDW135" s="125"/>
      <c r="UDX135" s="125"/>
      <c r="UDY135" s="125"/>
      <c r="UDZ135" s="125"/>
      <c r="UEA135" s="125"/>
      <c r="UEB135" s="125"/>
      <c r="UEC135" s="125"/>
      <c r="UED135" s="125"/>
      <c r="UEE135" s="125"/>
      <c r="UEF135" s="125"/>
      <c r="UEG135" s="125"/>
      <c r="UEH135" s="125"/>
      <c r="UEI135" s="125"/>
      <c r="UEJ135" s="125"/>
      <c r="UEK135" s="125"/>
      <c r="UEL135" s="125"/>
      <c r="UEM135" s="125"/>
      <c r="UEN135" s="125"/>
      <c r="UEO135" s="125"/>
      <c r="UEP135" s="125"/>
      <c r="UEQ135" s="125"/>
      <c r="UER135" s="125"/>
      <c r="UES135" s="125"/>
      <c r="UET135" s="125"/>
      <c r="UEU135" s="125"/>
      <c r="UEV135" s="125"/>
      <c r="UEW135" s="125"/>
      <c r="UEX135" s="125"/>
      <c r="UEY135" s="125"/>
      <c r="UEZ135" s="125"/>
      <c r="UFA135" s="125"/>
      <c r="UFB135" s="125"/>
      <c r="UFC135" s="125"/>
      <c r="UFD135" s="125"/>
      <c r="UFE135" s="125"/>
      <c r="UFF135" s="125"/>
      <c r="UFG135" s="125"/>
      <c r="UFH135" s="125"/>
      <c r="UFI135" s="125"/>
      <c r="UFJ135" s="125"/>
      <c r="UFK135" s="125"/>
      <c r="UFL135" s="125"/>
      <c r="UFM135" s="125"/>
      <c r="UFN135" s="125"/>
      <c r="UFO135" s="125"/>
      <c r="UFP135" s="125"/>
      <c r="UFQ135" s="125"/>
      <c r="UFR135" s="125"/>
      <c r="UFS135" s="125"/>
      <c r="UFT135" s="125"/>
      <c r="UFU135" s="125"/>
      <c r="UFV135" s="125"/>
      <c r="UFW135" s="125"/>
      <c r="UFX135" s="125"/>
      <c r="UFY135" s="125"/>
      <c r="UFZ135" s="125"/>
      <c r="UGA135" s="125"/>
      <c r="UGB135" s="125"/>
      <c r="UGC135" s="125"/>
      <c r="UGD135" s="125"/>
      <c r="UGE135" s="125"/>
      <c r="UGF135" s="125"/>
      <c r="UGG135" s="125"/>
      <c r="UGH135" s="125"/>
      <c r="UGI135" s="125"/>
      <c r="UGJ135" s="125"/>
      <c r="UGK135" s="125"/>
      <c r="UGL135" s="125"/>
      <c r="UGM135" s="125"/>
      <c r="UGN135" s="125"/>
      <c r="UGO135" s="125"/>
      <c r="UGP135" s="125"/>
      <c r="UGQ135" s="125"/>
      <c r="UGR135" s="125"/>
      <c r="UGS135" s="125"/>
      <c r="UGT135" s="125"/>
      <c r="UGU135" s="125"/>
      <c r="UGV135" s="125"/>
      <c r="UGW135" s="125"/>
      <c r="UGX135" s="125"/>
      <c r="UGY135" s="125"/>
      <c r="UGZ135" s="125"/>
      <c r="UHA135" s="125"/>
      <c r="UHB135" s="125"/>
      <c r="UHC135" s="125"/>
      <c r="UHD135" s="125"/>
      <c r="UHE135" s="125"/>
      <c r="UHF135" s="125"/>
      <c r="UHG135" s="125"/>
      <c r="UHH135" s="125"/>
      <c r="UHI135" s="125"/>
      <c r="UHJ135" s="125"/>
      <c r="UHK135" s="125"/>
      <c r="UHL135" s="125"/>
      <c r="UHM135" s="125"/>
      <c r="UHN135" s="125"/>
      <c r="UHO135" s="125"/>
      <c r="UHP135" s="125"/>
      <c r="UHQ135" s="125"/>
      <c r="UHR135" s="125"/>
      <c r="UHS135" s="125"/>
      <c r="UHT135" s="125"/>
      <c r="UHU135" s="125"/>
      <c r="UHV135" s="125"/>
      <c r="UHW135" s="125"/>
      <c r="UHX135" s="125"/>
      <c r="UHY135" s="125"/>
      <c r="UHZ135" s="125"/>
      <c r="UIA135" s="125"/>
      <c r="UIB135" s="125"/>
      <c r="UIC135" s="125"/>
      <c r="UID135" s="125"/>
      <c r="UIE135" s="125"/>
      <c r="UIF135" s="125"/>
      <c r="UIG135" s="125"/>
      <c r="UIH135" s="125"/>
      <c r="UII135" s="125"/>
      <c r="UIJ135" s="125"/>
      <c r="UIK135" s="125"/>
      <c r="UIL135" s="125"/>
      <c r="UIM135" s="125"/>
      <c r="UIN135" s="125"/>
      <c r="UIO135" s="125"/>
      <c r="UIP135" s="125"/>
      <c r="UIQ135" s="125"/>
      <c r="UIR135" s="125"/>
      <c r="UIS135" s="125"/>
      <c r="UIT135" s="125"/>
      <c r="UIU135" s="125"/>
      <c r="UIV135" s="125"/>
      <c r="UIW135" s="125"/>
      <c r="UIX135" s="125"/>
      <c r="UIY135" s="125"/>
      <c r="UIZ135" s="125"/>
      <c r="UJA135" s="125"/>
      <c r="UJB135" s="125"/>
      <c r="UJC135" s="125"/>
      <c r="UJD135" s="125"/>
      <c r="UJE135" s="125"/>
      <c r="UJF135" s="125"/>
      <c r="UJG135" s="125"/>
      <c r="UJH135" s="125"/>
      <c r="UJI135" s="125"/>
      <c r="UJJ135" s="125"/>
      <c r="UJK135" s="125"/>
      <c r="UJL135" s="125"/>
      <c r="UJM135" s="125"/>
      <c r="UJN135" s="125"/>
      <c r="UJO135" s="125"/>
      <c r="UJP135" s="125"/>
      <c r="UJQ135" s="125"/>
      <c r="UJR135" s="125"/>
      <c r="UJS135" s="125"/>
      <c r="UJT135" s="125"/>
      <c r="UJU135" s="125"/>
      <c r="UJV135" s="125"/>
      <c r="UJW135" s="125"/>
      <c r="UJX135" s="125"/>
      <c r="UJY135" s="125"/>
      <c r="UJZ135" s="125"/>
      <c r="UKA135" s="125"/>
      <c r="UKB135" s="125"/>
      <c r="UKC135" s="125"/>
      <c r="UKD135" s="125"/>
      <c r="UKE135" s="125"/>
      <c r="UKF135" s="125"/>
      <c r="UKG135" s="125"/>
      <c r="UKH135" s="125"/>
      <c r="UKI135" s="125"/>
      <c r="UKJ135" s="125"/>
      <c r="UKK135" s="125"/>
      <c r="UKL135" s="125"/>
      <c r="UKM135" s="125"/>
      <c r="UKN135" s="125"/>
      <c r="UKO135" s="125"/>
      <c r="UKP135" s="125"/>
      <c r="UKQ135" s="125"/>
      <c r="UKR135" s="125"/>
      <c r="UKS135" s="125"/>
      <c r="UKT135" s="125"/>
      <c r="UKU135" s="125"/>
      <c r="UKV135" s="125"/>
      <c r="UKW135" s="125"/>
      <c r="UKX135" s="125"/>
      <c r="UKY135" s="125"/>
      <c r="UKZ135" s="125"/>
      <c r="ULA135" s="125"/>
      <c r="ULB135" s="125"/>
      <c r="ULC135" s="125"/>
      <c r="ULD135" s="125"/>
      <c r="ULE135" s="125"/>
      <c r="ULF135" s="125"/>
      <c r="ULG135" s="125"/>
      <c r="ULH135" s="125"/>
      <c r="ULI135" s="125"/>
      <c r="ULJ135" s="125"/>
      <c r="ULK135" s="125"/>
      <c r="ULL135" s="125"/>
      <c r="ULM135" s="125"/>
      <c r="ULN135" s="125"/>
      <c r="ULO135" s="125"/>
      <c r="ULP135" s="125"/>
      <c r="ULQ135" s="125"/>
      <c r="ULR135" s="125"/>
      <c r="ULS135" s="125"/>
      <c r="ULT135" s="125"/>
      <c r="ULU135" s="125"/>
      <c r="ULV135" s="125"/>
      <c r="ULW135" s="125"/>
      <c r="ULX135" s="125"/>
      <c r="ULY135" s="125"/>
      <c r="ULZ135" s="125"/>
      <c r="UMA135" s="125"/>
      <c r="UMB135" s="125"/>
      <c r="UMC135" s="125"/>
      <c r="UMD135" s="125"/>
      <c r="UME135" s="125"/>
      <c r="UMF135" s="125"/>
      <c r="UMG135" s="125"/>
      <c r="UMH135" s="125"/>
      <c r="UMI135" s="125"/>
      <c r="UMJ135" s="125"/>
      <c r="UMK135" s="125"/>
      <c r="UML135" s="125"/>
      <c r="UMM135" s="125"/>
      <c r="UMN135" s="125"/>
      <c r="UMO135" s="125"/>
      <c r="UMP135" s="125"/>
      <c r="UMQ135" s="125"/>
      <c r="UMR135" s="125"/>
      <c r="UMS135" s="125"/>
      <c r="UMT135" s="125"/>
      <c r="UMU135" s="125"/>
      <c r="UMV135" s="125"/>
      <c r="UMW135" s="125"/>
      <c r="UMX135" s="125"/>
      <c r="UMY135" s="125"/>
      <c r="UMZ135" s="125"/>
      <c r="UNA135" s="125"/>
      <c r="UNB135" s="125"/>
      <c r="UNC135" s="125"/>
      <c r="UND135" s="125"/>
      <c r="UNE135" s="125"/>
      <c r="UNF135" s="125"/>
      <c r="UNG135" s="125"/>
      <c r="UNH135" s="125"/>
      <c r="UNI135" s="125"/>
      <c r="UNJ135" s="125"/>
      <c r="UNK135" s="125"/>
      <c r="UNL135" s="125"/>
      <c r="UNM135" s="125"/>
      <c r="UNN135" s="125"/>
      <c r="UNO135" s="125"/>
      <c r="UNP135" s="125"/>
      <c r="UNQ135" s="125"/>
      <c r="UNR135" s="125"/>
      <c r="UNS135" s="125"/>
      <c r="UNT135" s="125"/>
      <c r="UNU135" s="125"/>
      <c r="UNV135" s="125"/>
      <c r="UNW135" s="125"/>
      <c r="UNX135" s="125"/>
      <c r="UNY135" s="125"/>
      <c r="UNZ135" s="125"/>
      <c r="UOA135" s="125"/>
      <c r="UOB135" s="125"/>
      <c r="UOC135" s="125"/>
      <c r="UOD135" s="125"/>
      <c r="UOE135" s="125"/>
      <c r="UOF135" s="125"/>
      <c r="UOG135" s="125"/>
      <c r="UOH135" s="125"/>
      <c r="UOI135" s="125"/>
      <c r="UOJ135" s="125"/>
      <c r="UOK135" s="125"/>
      <c r="UOL135" s="125"/>
      <c r="UOM135" s="125"/>
      <c r="UON135" s="125"/>
      <c r="UOO135" s="125"/>
      <c r="UOP135" s="125"/>
      <c r="UOQ135" s="125"/>
      <c r="UOR135" s="125"/>
      <c r="UOS135" s="125"/>
      <c r="UOT135" s="125"/>
      <c r="UOU135" s="125"/>
      <c r="UOV135" s="125"/>
      <c r="UOW135" s="125"/>
      <c r="UOX135" s="125"/>
      <c r="UOY135" s="125"/>
      <c r="UOZ135" s="125"/>
      <c r="UPA135" s="125"/>
      <c r="UPB135" s="125"/>
      <c r="UPC135" s="125"/>
      <c r="UPD135" s="125"/>
      <c r="UPE135" s="125"/>
      <c r="UPF135" s="125"/>
      <c r="UPG135" s="125"/>
      <c r="UPH135" s="125"/>
      <c r="UPI135" s="125"/>
      <c r="UPJ135" s="125"/>
      <c r="UPK135" s="125"/>
      <c r="UPL135" s="125"/>
      <c r="UPM135" s="125"/>
      <c r="UPN135" s="125"/>
      <c r="UPO135" s="125"/>
      <c r="UPP135" s="125"/>
      <c r="UPQ135" s="125"/>
      <c r="UPR135" s="125"/>
      <c r="UPS135" s="125"/>
      <c r="UPT135" s="125"/>
      <c r="UPU135" s="125"/>
      <c r="UPV135" s="125"/>
      <c r="UPW135" s="125"/>
      <c r="UPX135" s="125"/>
      <c r="UPY135" s="125"/>
      <c r="UPZ135" s="125"/>
      <c r="UQA135" s="125"/>
      <c r="UQB135" s="125"/>
      <c r="UQC135" s="125"/>
      <c r="UQD135" s="125"/>
      <c r="UQE135" s="125"/>
      <c r="UQF135" s="125"/>
      <c r="UQG135" s="125"/>
      <c r="UQH135" s="125"/>
      <c r="UQI135" s="125"/>
      <c r="UQJ135" s="125"/>
      <c r="UQK135" s="125"/>
      <c r="UQL135" s="125"/>
      <c r="UQM135" s="125"/>
      <c r="UQN135" s="125"/>
      <c r="UQO135" s="125"/>
      <c r="UQP135" s="125"/>
      <c r="UQQ135" s="125"/>
      <c r="UQR135" s="125"/>
      <c r="UQS135" s="125"/>
      <c r="UQT135" s="125"/>
      <c r="UQU135" s="125"/>
      <c r="UQV135" s="125"/>
      <c r="UQW135" s="125"/>
      <c r="UQX135" s="125"/>
      <c r="UQY135" s="125"/>
      <c r="UQZ135" s="125"/>
      <c r="URA135" s="125"/>
      <c r="URB135" s="125"/>
      <c r="URC135" s="125"/>
      <c r="URD135" s="125"/>
      <c r="URE135" s="125"/>
      <c r="URF135" s="125"/>
      <c r="URG135" s="125"/>
      <c r="URH135" s="125"/>
      <c r="URI135" s="125"/>
      <c r="URJ135" s="125"/>
      <c r="URK135" s="125"/>
      <c r="URL135" s="125"/>
      <c r="URM135" s="125"/>
      <c r="URN135" s="125"/>
      <c r="URO135" s="125"/>
      <c r="URP135" s="125"/>
      <c r="URQ135" s="125"/>
      <c r="URR135" s="125"/>
      <c r="URS135" s="125"/>
      <c r="URT135" s="125"/>
      <c r="URU135" s="125"/>
      <c r="URV135" s="125"/>
      <c r="URW135" s="125"/>
      <c r="URX135" s="125"/>
      <c r="URY135" s="125"/>
      <c r="URZ135" s="125"/>
      <c r="USA135" s="125"/>
      <c r="USB135" s="125"/>
      <c r="USC135" s="125"/>
      <c r="USD135" s="125"/>
      <c r="USE135" s="125"/>
      <c r="USF135" s="125"/>
      <c r="USG135" s="125"/>
      <c r="USH135" s="125"/>
      <c r="USI135" s="125"/>
      <c r="USJ135" s="125"/>
      <c r="USK135" s="125"/>
      <c r="USL135" s="125"/>
      <c r="USM135" s="125"/>
      <c r="USN135" s="125"/>
      <c r="USO135" s="125"/>
      <c r="USP135" s="125"/>
      <c r="USQ135" s="125"/>
      <c r="USR135" s="125"/>
      <c r="USS135" s="125"/>
      <c r="UST135" s="125"/>
      <c r="USU135" s="125"/>
      <c r="USV135" s="125"/>
      <c r="USW135" s="125"/>
      <c r="USX135" s="125"/>
      <c r="USY135" s="125"/>
      <c r="USZ135" s="125"/>
      <c r="UTA135" s="125"/>
      <c r="UTB135" s="125"/>
      <c r="UTC135" s="125"/>
      <c r="UTD135" s="125"/>
      <c r="UTE135" s="125"/>
      <c r="UTF135" s="125"/>
      <c r="UTG135" s="125"/>
      <c r="UTH135" s="125"/>
      <c r="UTI135" s="125"/>
      <c r="UTJ135" s="125"/>
      <c r="UTK135" s="125"/>
      <c r="UTL135" s="125"/>
      <c r="UTM135" s="125"/>
      <c r="UTN135" s="125"/>
      <c r="UTO135" s="125"/>
      <c r="UTP135" s="125"/>
      <c r="UTQ135" s="125"/>
      <c r="UTR135" s="125"/>
      <c r="UTS135" s="125"/>
      <c r="UTT135" s="125"/>
      <c r="UTU135" s="125"/>
      <c r="UTV135" s="125"/>
      <c r="UTW135" s="125"/>
      <c r="UTX135" s="125"/>
      <c r="UTY135" s="125"/>
      <c r="UTZ135" s="125"/>
      <c r="UUA135" s="125"/>
      <c r="UUB135" s="125"/>
      <c r="UUC135" s="125"/>
      <c r="UUD135" s="125"/>
      <c r="UUE135" s="125"/>
      <c r="UUF135" s="125"/>
      <c r="UUG135" s="125"/>
      <c r="UUH135" s="125"/>
      <c r="UUI135" s="125"/>
      <c r="UUJ135" s="125"/>
      <c r="UUK135" s="125"/>
      <c r="UUL135" s="125"/>
      <c r="UUM135" s="125"/>
      <c r="UUN135" s="125"/>
      <c r="UUO135" s="125"/>
      <c r="UUP135" s="125"/>
      <c r="UUQ135" s="125"/>
      <c r="UUR135" s="125"/>
      <c r="UUS135" s="125"/>
      <c r="UUT135" s="125"/>
      <c r="UUU135" s="125"/>
      <c r="UUV135" s="125"/>
      <c r="UUW135" s="125"/>
      <c r="UUX135" s="125"/>
      <c r="UUY135" s="125"/>
      <c r="UUZ135" s="125"/>
      <c r="UVA135" s="125"/>
      <c r="UVB135" s="125"/>
      <c r="UVC135" s="125"/>
      <c r="UVD135" s="125"/>
      <c r="UVE135" s="125"/>
      <c r="UVF135" s="125"/>
      <c r="UVG135" s="125"/>
      <c r="UVH135" s="125"/>
      <c r="UVI135" s="125"/>
      <c r="UVJ135" s="125"/>
      <c r="UVK135" s="125"/>
      <c r="UVL135" s="125"/>
      <c r="UVM135" s="125"/>
      <c r="UVN135" s="125"/>
      <c r="UVO135" s="125"/>
      <c r="UVP135" s="125"/>
      <c r="UVQ135" s="125"/>
      <c r="UVR135" s="125"/>
      <c r="UVS135" s="125"/>
      <c r="UVT135" s="125"/>
      <c r="UVU135" s="125"/>
      <c r="UVV135" s="125"/>
      <c r="UVW135" s="125"/>
      <c r="UVX135" s="125"/>
      <c r="UVY135" s="125"/>
      <c r="UVZ135" s="125"/>
      <c r="UWA135" s="125"/>
      <c r="UWB135" s="125"/>
      <c r="UWC135" s="125"/>
      <c r="UWD135" s="125"/>
      <c r="UWE135" s="125"/>
      <c r="UWF135" s="125"/>
      <c r="UWG135" s="125"/>
      <c r="UWH135" s="125"/>
      <c r="UWI135" s="125"/>
      <c r="UWJ135" s="125"/>
      <c r="UWK135" s="125"/>
      <c r="UWL135" s="125"/>
      <c r="UWM135" s="125"/>
      <c r="UWN135" s="125"/>
      <c r="UWO135" s="125"/>
      <c r="UWP135" s="125"/>
      <c r="UWQ135" s="125"/>
      <c r="UWR135" s="125"/>
      <c r="UWS135" s="125"/>
      <c r="UWT135" s="125"/>
      <c r="UWU135" s="125"/>
      <c r="UWV135" s="125"/>
      <c r="UWW135" s="125"/>
      <c r="UWX135" s="125"/>
      <c r="UWY135" s="125"/>
      <c r="UWZ135" s="125"/>
      <c r="UXA135" s="125"/>
      <c r="UXB135" s="125"/>
      <c r="UXC135" s="125"/>
      <c r="UXD135" s="125"/>
      <c r="UXE135" s="125"/>
      <c r="UXF135" s="125"/>
      <c r="UXG135" s="125"/>
      <c r="UXH135" s="125"/>
      <c r="UXI135" s="125"/>
      <c r="UXJ135" s="125"/>
      <c r="UXK135" s="125"/>
      <c r="UXL135" s="125"/>
      <c r="UXM135" s="125"/>
      <c r="UXN135" s="125"/>
      <c r="UXO135" s="125"/>
      <c r="UXP135" s="125"/>
      <c r="UXQ135" s="125"/>
      <c r="UXR135" s="125"/>
      <c r="UXS135" s="125"/>
      <c r="UXT135" s="125"/>
      <c r="UXU135" s="125"/>
      <c r="UXV135" s="125"/>
      <c r="UXW135" s="125"/>
      <c r="UXX135" s="125"/>
      <c r="UXY135" s="125"/>
      <c r="UXZ135" s="125"/>
      <c r="UYA135" s="125"/>
      <c r="UYB135" s="125"/>
      <c r="UYC135" s="125"/>
      <c r="UYD135" s="125"/>
      <c r="UYE135" s="125"/>
      <c r="UYF135" s="125"/>
      <c r="UYG135" s="125"/>
      <c r="UYH135" s="125"/>
      <c r="UYI135" s="125"/>
      <c r="UYJ135" s="125"/>
      <c r="UYK135" s="125"/>
      <c r="UYL135" s="125"/>
      <c r="UYM135" s="125"/>
      <c r="UYN135" s="125"/>
      <c r="UYO135" s="125"/>
      <c r="UYP135" s="125"/>
      <c r="UYQ135" s="125"/>
      <c r="UYR135" s="125"/>
      <c r="UYS135" s="125"/>
      <c r="UYT135" s="125"/>
      <c r="UYU135" s="125"/>
      <c r="UYV135" s="125"/>
      <c r="UYW135" s="125"/>
      <c r="UYX135" s="125"/>
      <c r="UYY135" s="125"/>
      <c r="UYZ135" s="125"/>
      <c r="UZA135" s="125"/>
      <c r="UZB135" s="125"/>
      <c r="UZC135" s="125"/>
      <c r="UZD135" s="125"/>
      <c r="UZE135" s="125"/>
      <c r="UZF135" s="125"/>
      <c r="UZG135" s="125"/>
      <c r="UZH135" s="125"/>
      <c r="UZI135" s="125"/>
      <c r="UZJ135" s="125"/>
      <c r="UZK135" s="125"/>
      <c r="UZL135" s="125"/>
      <c r="UZM135" s="125"/>
      <c r="UZN135" s="125"/>
      <c r="UZO135" s="125"/>
      <c r="UZP135" s="125"/>
      <c r="UZQ135" s="125"/>
      <c r="UZR135" s="125"/>
      <c r="UZS135" s="125"/>
      <c r="UZT135" s="125"/>
      <c r="UZU135" s="125"/>
      <c r="UZV135" s="125"/>
      <c r="UZW135" s="125"/>
      <c r="UZX135" s="125"/>
      <c r="UZY135" s="125"/>
      <c r="UZZ135" s="125"/>
      <c r="VAA135" s="125"/>
      <c r="VAB135" s="125"/>
      <c r="VAC135" s="125"/>
      <c r="VAD135" s="125"/>
      <c r="VAE135" s="125"/>
      <c r="VAF135" s="125"/>
      <c r="VAG135" s="125"/>
      <c r="VAH135" s="125"/>
      <c r="VAI135" s="125"/>
      <c r="VAJ135" s="125"/>
      <c r="VAK135" s="125"/>
      <c r="VAL135" s="125"/>
      <c r="VAM135" s="125"/>
      <c r="VAN135" s="125"/>
      <c r="VAO135" s="125"/>
      <c r="VAP135" s="125"/>
      <c r="VAQ135" s="125"/>
      <c r="VAR135" s="125"/>
      <c r="VAS135" s="125"/>
      <c r="VAT135" s="125"/>
      <c r="VAU135" s="125"/>
      <c r="VAV135" s="125"/>
      <c r="VAW135" s="125"/>
      <c r="VAX135" s="125"/>
      <c r="VAY135" s="125"/>
      <c r="VAZ135" s="125"/>
      <c r="VBA135" s="125"/>
      <c r="VBB135" s="125"/>
      <c r="VBC135" s="125"/>
      <c r="VBD135" s="125"/>
      <c r="VBE135" s="125"/>
      <c r="VBF135" s="125"/>
      <c r="VBG135" s="125"/>
      <c r="VBH135" s="125"/>
      <c r="VBI135" s="125"/>
      <c r="VBJ135" s="125"/>
      <c r="VBK135" s="125"/>
      <c r="VBL135" s="125"/>
      <c r="VBM135" s="125"/>
      <c r="VBN135" s="125"/>
      <c r="VBO135" s="125"/>
      <c r="VBP135" s="125"/>
      <c r="VBQ135" s="125"/>
      <c r="VBR135" s="125"/>
      <c r="VBS135" s="125"/>
      <c r="VBT135" s="125"/>
      <c r="VBU135" s="125"/>
      <c r="VBV135" s="125"/>
      <c r="VBW135" s="125"/>
      <c r="VBX135" s="125"/>
      <c r="VBY135" s="125"/>
      <c r="VBZ135" s="125"/>
      <c r="VCA135" s="125"/>
      <c r="VCB135" s="125"/>
      <c r="VCC135" s="125"/>
      <c r="VCD135" s="125"/>
      <c r="VCE135" s="125"/>
      <c r="VCF135" s="125"/>
      <c r="VCG135" s="125"/>
      <c r="VCH135" s="125"/>
      <c r="VCI135" s="125"/>
      <c r="VCJ135" s="125"/>
      <c r="VCK135" s="125"/>
      <c r="VCL135" s="125"/>
      <c r="VCM135" s="125"/>
      <c r="VCN135" s="125"/>
      <c r="VCO135" s="125"/>
      <c r="VCP135" s="125"/>
      <c r="VCQ135" s="125"/>
      <c r="VCR135" s="125"/>
      <c r="VCS135" s="125"/>
      <c r="VCT135" s="125"/>
      <c r="VCU135" s="125"/>
      <c r="VCV135" s="125"/>
      <c r="VCW135" s="125"/>
      <c r="VCX135" s="125"/>
      <c r="VCY135" s="125"/>
      <c r="VCZ135" s="125"/>
      <c r="VDA135" s="125"/>
      <c r="VDB135" s="125"/>
      <c r="VDC135" s="125"/>
      <c r="VDD135" s="125"/>
      <c r="VDE135" s="125"/>
      <c r="VDF135" s="125"/>
      <c r="VDG135" s="125"/>
      <c r="VDH135" s="125"/>
      <c r="VDI135" s="125"/>
      <c r="VDJ135" s="125"/>
      <c r="VDK135" s="125"/>
      <c r="VDL135" s="125"/>
      <c r="VDM135" s="125"/>
      <c r="VDN135" s="125"/>
      <c r="VDO135" s="125"/>
      <c r="VDP135" s="125"/>
      <c r="VDQ135" s="125"/>
      <c r="VDR135" s="125"/>
      <c r="VDS135" s="125"/>
      <c r="VDT135" s="125"/>
      <c r="VDU135" s="125"/>
      <c r="VDV135" s="125"/>
      <c r="VDW135" s="125"/>
      <c r="VDX135" s="125"/>
      <c r="VDY135" s="125"/>
      <c r="VDZ135" s="125"/>
      <c r="VEA135" s="125"/>
      <c r="VEB135" s="125"/>
      <c r="VEC135" s="125"/>
      <c r="VED135" s="125"/>
      <c r="VEE135" s="125"/>
      <c r="VEF135" s="125"/>
      <c r="VEG135" s="125"/>
      <c r="VEH135" s="125"/>
      <c r="VEI135" s="125"/>
      <c r="VEJ135" s="125"/>
      <c r="VEK135" s="125"/>
      <c r="VEL135" s="125"/>
      <c r="VEM135" s="125"/>
      <c r="VEN135" s="125"/>
      <c r="VEO135" s="125"/>
      <c r="VEP135" s="125"/>
      <c r="VEQ135" s="125"/>
      <c r="VER135" s="125"/>
      <c r="VES135" s="125"/>
      <c r="VET135" s="125"/>
      <c r="VEU135" s="125"/>
      <c r="VEV135" s="125"/>
      <c r="VEW135" s="125"/>
      <c r="VEX135" s="125"/>
      <c r="VEY135" s="125"/>
      <c r="VEZ135" s="125"/>
      <c r="VFA135" s="125"/>
      <c r="VFB135" s="125"/>
      <c r="VFC135" s="125"/>
      <c r="VFD135" s="125"/>
      <c r="VFE135" s="125"/>
      <c r="VFF135" s="125"/>
      <c r="VFG135" s="125"/>
      <c r="VFH135" s="125"/>
      <c r="VFI135" s="125"/>
      <c r="VFJ135" s="125"/>
      <c r="VFK135" s="125"/>
      <c r="VFL135" s="125"/>
      <c r="VFM135" s="125"/>
      <c r="VFN135" s="125"/>
      <c r="VFO135" s="125"/>
      <c r="VFP135" s="125"/>
      <c r="VFQ135" s="125"/>
      <c r="VFR135" s="125"/>
      <c r="VFS135" s="125"/>
      <c r="VFT135" s="125"/>
      <c r="VFU135" s="125"/>
      <c r="VFV135" s="125"/>
      <c r="VFW135" s="125"/>
      <c r="VFX135" s="125"/>
      <c r="VFY135" s="125"/>
      <c r="VFZ135" s="125"/>
      <c r="VGA135" s="125"/>
      <c r="VGB135" s="125"/>
      <c r="VGC135" s="125"/>
      <c r="VGD135" s="125"/>
      <c r="VGE135" s="125"/>
      <c r="VGF135" s="125"/>
      <c r="VGG135" s="125"/>
      <c r="VGH135" s="125"/>
      <c r="VGI135" s="125"/>
      <c r="VGJ135" s="125"/>
      <c r="VGK135" s="125"/>
      <c r="VGL135" s="125"/>
      <c r="VGM135" s="125"/>
      <c r="VGN135" s="125"/>
      <c r="VGO135" s="125"/>
      <c r="VGP135" s="125"/>
      <c r="VGQ135" s="125"/>
      <c r="VGR135" s="125"/>
      <c r="VGS135" s="125"/>
      <c r="VGT135" s="125"/>
      <c r="VGU135" s="125"/>
      <c r="VGV135" s="125"/>
      <c r="VGW135" s="125"/>
      <c r="VGX135" s="125"/>
      <c r="VGY135" s="125"/>
      <c r="VGZ135" s="125"/>
      <c r="VHA135" s="125"/>
      <c r="VHB135" s="125"/>
      <c r="VHC135" s="125"/>
      <c r="VHD135" s="125"/>
      <c r="VHE135" s="125"/>
      <c r="VHF135" s="125"/>
      <c r="VHG135" s="125"/>
      <c r="VHH135" s="125"/>
      <c r="VHI135" s="125"/>
      <c r="VHJ135" s="125"/>
      <c r="VHK135" s="125"/>
      <c r="VHL135" s="125"/>
      <c r="VHM135" s="125"/>
      <c r="VHN135" s="125"/>
      <c r="VHO135" s="125"/>
      <c r="VHP135" s="125"/>
      <c r="VHQ135" s="125"/>
      <c r="VHR135" s="125"/>
      <c r="VHS135" s="125"/>
      <c r="VHT135" s="125"/>
      <c r="VHU135" s="125"/>
      <c r="VHV135" s="125"/>
      <c r="VHW135" s="125"/>
      <c r="VHX135" s="125"/>
      <c r="VHY135" s="125"/>
      <c r="VHZ135" s="125"/>
      <c r="VIA135" s="125"/>
      <c r="VIB135" s="125"/>
      <c r="VIC135" s="125"/>
      <c r="VID135" s="125"/>
      <c r="VIE135" s="125"/>
      <c r="VIF135" s="125"/>
      <c r="VIG135" s="125"/>
      <c r="VIH135" s="125"/>
      <c r="VII135" s="125"/>
      <c r="VIJ135" s="125"/>
      <c r="VIK135" s="125"/>
      <c r="VIL135" s="125"/>
      <c r="VIM135" s="125"/>
      <c r="VIN135" s="125"/>
      <c r="VIO135" s="125"/>
      <c r="VIP135" s="125"/>
      <c r="VIQ135" s="125"/>
      <c r="VIR135" s="125"/>
      <c r="VIS135" s="125"/>
      <c r="VIT135" s="125"/>
      <c r="VIU135" s="125"/>
      <c r="VIV135" s="125"/>
      <c r="VIW135" s="125"/>
      <c r="VIX135" s="125"/>
      <c r="VIY135" s="125"/>
      <c r="VIZ135" s="125"/>
      <c r="VJA135" s="125"/>
      <c r="VJB135" s="125"/>
      <c r="VJC135" s="125"/>
      <c r="VJD135" s="125"/>
      <c r="VJE135" s="125"/>
      <c r="VJF135" s="125"/>
      <c r="VJG135" s="125"/>
      <c r="VJH135" s="125"/>
      <c r="VJI135" s="125"/>
      <c r="VJJ135" s="125"/>
      <c r="VJK135" s="125"/>
      <c r="VJL135" s="125"/>
      <c r="VJM135" s="125"/>
      <c r="VJN135" s="125"/>
      <c r="VJO135" s="125"/>
      <c r="VJP135" s="125"/>
      <c r="VJQ135" s="125"/>
      <c r="VJR135" s="125"/>
      <c r="VJS135" s="125"/>
      <c r="VJT135" s="125"/>
      <c r="VJU135" s="125"/>
      <c r="VJV135" s="125"/>
      <c r="VJW135" s="125"/>
      <c r="VJX135" s="125"/>
      <c r="VJY135" s="125"/>
      <c r="VJZ135" s="125"/>
      <c r="VKA135" s="125"/>
      <c r="VKB135" s="125"/>
      <c r="VKC135" s="125"/>
      <c r="VKD135" s="125"/>
      <c r="VKE135" s="125"/>
      <c r="VKF135" s="125"/>
      <c r="VKG135" s="125"/>
      <c r="VKH135" s="125"/>
      <c r="VKI135" s="125"/>
      <c r="VKJ135" s="125"/>
      <c r="VKK135" s="125"/>
      <c r="VKL135" s="125"/>
      <c r="VKM135" s="125"/>
      <c r="VKN135" s="125"/>
      <c r="VKO135" s="125"/>
      <c r="VKP135" s="125"/>
      <c r="VKQ135" s="125"/>
      <c r="VKR135" s="125"/>
      <c r="VKS135" s="125"/>
      <c r="VKT135" s="125"/>
      <c r="VKU135" s="125"/>
      <c r="VKV135" s="125"/>
      <c r="VKW135" s="125"/>
      <c r="VKX135" s="125"/>
      <c r="VKY135" s="125"/>
      <c r="VKZ135" s="125"/>
      <c r="VLA135" s="125"/>
      <c r="VLB135" s="125"/>
      <c r="VLC135" s="125"/>
      <c r="VLD135" s="125"/>
      <c r="VLE135" s="125"/>
      <c r="VLF135" s="125"/>
      <c r="VLG135" s="125"/>
      <c r="VLH135" s="125"/>
      <c r="VLI135" s="125"/>
      <c r="VLJ135" s="125"/>
      <c r="VLK135" s="125"/>
      <c r="VLL135" s="125"/>
      <c r="VLM135" s="125"/>
      <c r="VLN135" s="125"/>
      <c r="VLO135" s="125"/>
      <c r="VLP135" s="125"/>
      <c r="VLQ135" s="125"/>
      <c r="VLR135" s="125"/>
      <c r="VLS135" s="125"/>
      <c r="VLT135" s="125"/>
      <c r="VLU135" s="125"/>
      <c r="VLV135" s="125"/>
      <c r="VLW135" s="125"/>
      <c r="VLX135" s="125"/>
      <c r="VLY135" s="125"/>
      <c r="VLZ135" s="125"/>
      <c r="VMA135" s="125"/>
      <c r="VMB135" s="125"/>
      <c r="VMC135" s="125"/>
      <c r="VMD135" s="125"/>
      <c r="VME135" s="125"/>
      <c r="VMF135" s="125"/>
      <c r="VMG135" s="125"/>
      <c r="VMH135" s="125"/>
      <c r="VMI135" s="125"/>
      <c r="VMJ135" s="125"/>
      <c r="VMK135" s="125"/>
      <c r="VML135" s="125"/>
      <c r="VMM135" s="125"/>
      <c r="VMN135" s="125"/>
      <c r="VMO135" s="125"/>
      <c r="VMP135" s="125"/>
      <c r="VMQ135" s="125"/>
      <c r="VMR135" s="125"/>
      <c r="VMS135" s="125"/>
      <c r="VMT135" s="125"/>
      <c r="VMU135" s="125"/>
      <c r="VMV135" s="125"/>
      <c r="VMW135" s="125"/>
      <c r="VMX135" s="125"/>
      <c r="VMY135" s="125"/>
      <c r="VMZ135" s="125"/>
      <c r="VNA135" s="125"/>
      <c r="VNB135" s="125"/>
      <c r="VNC135" s="125"/>
      <c r="VND135" s="125"/>
      <c r="VNE135" s="125"/>
      <c r="VNF135" s="125"/>
      <c r="VNG135" s="125"/>
      <c r="VNH135" s="125"/>
      <c r="VNI135" s="125"/>
      <c r="VNJ135" s="125"/>
      <c r="VNK135" s="125"/>
      <c r="VNL135" s="125"/>
      <c r="VNM135" s="125"/>
      <c r="VNN135" s="125"/>
      <c r="VNO135" s="125"/>
      <c r="VNP135" s="125"/>
      <c r="VNQ135" s="125"/>
      <c r="VNR135" s="125"/>
      <c r="VNS135" s="125"/>
      <c r="VNT135" s="125"/>
      <c r="VNU135" s="125"/>
      <c r="VNV135" s="125"/>
      <c r="VNW135" s="125"/>
      <c r="VNX135" s="125"/>
      <c r="VNY135" s="125"/>
      <c r="VNZ135" s="125"/>
      <c r="VOA135" s="125"/>
      <c r="VOB135" s="125"/>
      <c r="VOC135" s="125"/>
      <c r="VOD135" s="125"/>
      <c r="VOE135" s="125"/>
      <c r="VOF135" s="125"/>
      <c r="VOG135" s="125"/>
      <c r="VOH135" s="125"/>
      <c r="VOI135" s="125"/>
      <c r="VOJ135" s="125"/>
      <c r="VOK135" s="125"/>
      <c r="VOL135" s="125"/>
      <c r="VOM135" s="125"/>
      <c r="VON135" s="125"/>
      <c r="VOO135" s="125"/>
      <c r="VOP135" s="125"/>
      <c r="VOQ135" s="125"/>
      <c r="VOR135" s="125"/>
      <c r="VOS135" s="125"/>
      <c r="VOT135" s="125"/>
      <c r="VOU135" s="125"/>
      <c r="VOV135" s="125"/>
      <c r="VOW135" s="125"/>
      <c r="VOX135" s="125"/>
      <c r="VOY135" s="125"/>
      <c r="VOZ135" s="125"/>
      <c r="VPA135" s="125"/>
      <c r="VPB135" s="125"/>
      <c r="VPC135" s="125"/>
      <c r="VPD135" s="125"/>
      <c r="VPE135" s="125"/>
      <c r="VPF135" s="125"/>
      <c r="VPG135" s="125"/>
      <c r="VPH135" s="125"/>
      <c r="VPI135" s="125"/>
      <c r="VPJ135" s="125"/>
      <c r="VPK135" s="125"/>
      <c r="VPL135" s="125"/>
      <c r="VPM135" s="125"/>
      <c r="VPN135" s="125"/>
      <c r="VPO135" s="125"/>
      <c r="VPP135" s="125"/>
      <c r="VPQ135" s="125"/>
      <c r="VPR135" s="125"/>
      <c r="VPS135" s="125"/>
      <c r="VPT135" s="125"/>
      <c r="VPU135" s="125"/>
      <c r="VPV135" s="125"/>
      <c r="VPW135" s="125"/>
      <c r="VPX135" s="125"/>
      <c r="VPY135" s="125"/>
      <c r="VPZ135" s="125"/>
      <c r="VQA135" s="125"/>
      <c r="VQB135" s="125"/>
      <c r="VQC135" s="125"/>
      <c r="VQD135" s="125"/>
      <c r="VQE135" s="125"/>
      <c r="VQF135" s="125"/>
      <c r="VQG135" s="125"/>
      <c r="VQH135" s="125"/>
      <c r="VQI135" s="125"/>
      <c r="VQJ135" s="125"/>
      <c r="VQK135" s="125"/>
      <c r="VQL135" s="125"/>
      <c r="VQM135" s="125"/>
      <c r="VQN135" s="125"/>
      <c r="VQO135" s="125"/>
      <c r="VQP135" s="125"/>
      <c r="VQQ135" s="125"/>
      <c r="VQR135" s="125"/>
      <c r="VQS135" s="125"/>
      <c r="VQT135" s="125"/>
      <c r="VQU135" s="125"/>
      <c r="VQV135" s="125"/>
      <c r="VQW135" s="125"/>
      <c r="VQX135" s="125"/>
      <c r="VQY135" s="125"/>
      <c r="VQZ135" s="125"/>
      <c r="VRA135" s="125"/>
      <c r="VRB135" s="125"/>
      <c r="VRC135" s="125"/>
      <c r="VRD135" s="125"/>
      <c r="VRE135" s="125"/>
      <c r="VRF135" s="125"/>
      <c r="VRG135" s="125"/>
      <c r="VRH135" s="125"/>
      <c r="VRI135" s="125"/>
      <c r="VRJ135" s="125"/>
      <c r="VRK135" s="125"/>
      <c r="VRL135" s="125"/>
      <c r="VRM135" s="125"/>
      <c r="VRN135" s="125"/>
      <c r="VRO135" s="125"/>
      <c r="VRP135" s="125"/>
      <c r="VRQ135" s="125"/>
      <c r="VRR135" s="125"/>
      <c r="VRS135" s="125"/>
      <c r="VRT135" s="125"/>
      <c r="VRU135" s="125"/>
      <c r="VRV135" s="125"/>
      <c r="VRW135" s="125"/>
      <c r="VRX135" s="125"/>
      <c r="VRY135" s="125"/>
      <c r="VRZ135" s="125"/>
      <c r="VSA135" s="125"/>
      <c r="VSB135" s="125"/>
      <c r="VSC135" s="125"/>
      <c r="VSD135" s="125"/>
      <c r="VSE135" s="125"/>
      <c r="VSF135" s="125"/>
      <c r="VSG135" s="125"/>
      <c r="VSH135" s="125"/>
      <c r="VSI135" s="125"/>
      <c r="VSJ135" s="125"/>
      <c r="VSK135" s="125"/>
      <c r="VSL135" s="125"/>
      <c r="VSM135" s="125"/>
      <c r="VSN135" s="125"/>
      <c r="VSO135" s="125"/>
      <c r="VSP135" s="125"/>
      <c r="VSQ135" s="125"/>
      <c r="VSR135" s="125"/>
      <c r="VSS135" s="125"/>
      <c r="VST135" s="125"/>
      <c r="VSU135" s="125"/>
      <c r="VSV135" s="125"/>
      <c r="VSW135" s="125"/>
      <c r="VSX135" s="125"/>
      <c r="VSY135" s="125"/>
      <c r="VSZ135" s="125"/>
      <c r="VTA135" s="125"/>
      <c r="VTB135" s="125"/>
      <c r="VTC135" s="125"/>
      <c r="VTD135" s="125"/>
      <c r="VTE135" s="125"/>
      <c r="VTF135" s="125"/>
      <c r="VTG135" s="125"/>
      <c r="VTH135" s="125"/>
      <c r="VTI135" s="125"/>
      <c r="VTJ135" s="125"/>
      <c r="VTK135" s="125"/>
      <c r="VTL135" s="125"/>
      <c r="VTM135" s="125"/>
      <c r="VTN135" s="125"/>
      <c r="VTO135" s="125"/>
      <c r="VTP135" s="125"/>
      <c r="VTQ135" s="125"/>
      <c r="VTR135" s="125"/>
      <c r="VTS135" s="125"/>
      <c r="VTT135" s="125"/>
      <c r="VTU135" s="125"/>
      <c r="VTV135" s="125"/>
      <c r="VTW135" s="125"/>
      <c r="VTX135" s="125"/>
      <c r="VTY135" s="125"/>
      <c r="VTZ135" s="125"/>
      <c r="VUA135" s="125"/>
      <c r="VUB135" s="125"/>
      <c r="VUC135" s="125"/>
      <c r="VUD135" s="125"/>
      <c r="VUE135" s="125"/>
      <c r="VUF135" s="125"/>
      <c r="VUG135" s="125"/>
      <c r="VUH135" s="125"/>
      <c r="VUI135" s="125"/>
      <c r="VUJ135" s="125"/>
      <c r="VUK135" s="125"/>
      <c r="VUL135" s="125"/>
      <c r="VUM135" s="125"/>
      <c r="VUN135" s="125"/>
      <c r="VUO135" s="125"/>
      <c r="VUP135" s="125"/>
      <c r="VUQ135" s="125"/>
      <c r="VUR135" s="125"/>
      <c r="VUS135" s="125"/>
      <c r="VUT135" s="125"/>
      <c r="VUU135" s="125"/>
      <c r="VUV135" s="125"/>
      <c r="VUW135" s="125"/>
      <c r="VUX135" s="125"/>
      <c r="VUY135" s="125"/>
      <c r="VUZ135" s="125"/>
      <c r="VVA135" s="125"/>
      <c r="VVB135" s="125"/>
      <c r="VVC135" s="125"/>
      <c r="VVD135" s="125"/>
      <c r="VVE135" s="125"/>
      <c r="VVF135" s="125"/>
      <c r="VVG135" s="125"/>
      <c r="VVH135" s="125"/>
      <c r="VVI135" s="125"/>
      <c r="VVJ135" s="125"/>
      <c r="VVK135" s="125"/>
      <c r="VVL135" s="125"/>
      <c r="VVM135" s="125"/>
      <c r="VVN135" s="125"/>
      <c r="VVO135" s="125"/>
      <c r="VVP135" s="125"/>
      <c r="VVQ135" s="125"/>
      <c r="VVR135" s="125"/>
      <c r="VVS135" s="125"/>
      <c r="VVT135" s="125"/>
      <c r="VVU135" s="125"/>
      <c r="VVV135" s="125"/>
      <c r="VVW135" s="125"/>
      <c r="VVX135" s="125"/>
      <c r="VVY135" s="125"/>
      <c r="VVZ135" s="125"/>
      <c r="VWA135" s="125"/>
      <c r="VWB135" s="125"/>
      <c r="VWC135" s="125"/>
      <c r="VWD135" s="125"/>
      <c r="VWE135" s="125"/>
      <c r="VWF135" s="125"/>
      <c r="VWG135" s="125"/>
      <c r="VWH135" s="125"/>
      <c r="VWI135" s="125"/>
      <c r="VWJ135" s="125"/>
      <c r="VWK135" s="125"/>
      <c r="VWL135" s="125"/>
      <c r="VWM135" s="125"/>
      <c r="VWN135" s="125"/>
      <c r="VWO135" s="125"/>
      <c r="VWP135" s="125"/>
      <c r="VWQ135" s="125"/>
      <c r="VWR135" s="125"/>
      <c r="VWS135" s="125"/>
      <c r="VWT135" s="125"/>
      <c r="VWU135" s="125"/>
      <c r="VWV135" s="125"/>
      <c r="VWW135" s="125"/>
      <c r="VWX135" s="125"/>
      <c r="VWY135" s="125"/>
      <c r="VWZ135" s="125"/>
      <c r="VXA135" s="125"/>
      <c r="VXB135" s="125"/>
      <c r="VXC135" s="125"/>
      <c r="VXD135" s="125"/>
      <c r="VXE135" s="125"/>
      <c r="VXF135" s="125"/>
      <c r="VXG135" s="125"/>
      <c r="VXH135" s="125"/>
      <c r="VXI135" s="125"/>
      <c r="VXJ135" s="125"/>
      <c r="VXK135" s="125"/>
      <c r="VXL135" s="125"/>
      <c r="VXM135" s="125"/>
      <c r="VXN135" s="125"/>
      <c r="VXO135" s="125"/>
      <c r="VXP135" s="125"/>
      <c r="VXQ135" s="125"/>
      <c r="VXR135" s="125"/>
      <c r="VXS135" s="125"/>
      <c r="VXT135" s="125"/>
      <c r="VXU135" s="125"/>
      <c r="VXV135" s="125"/>
      <c r="VXW135" s="125"/>
      <c r="VXX135" s="125"/>
      <c r="VXY135" s="125"/>
      <c r="VXZ135" s="125"/>
      <c r="VYA135" s="125"/>
      <c r="VYB135" s="125"/>
      <c r="VYC135" s="125"/>
      <c r="VYD135" s="125"/>
      <c r="VYE135" s="125"/>
      <c r="VYF135" s="125"/>
      <c r="VYG135" s="125"/>
      <c r="VYH135" s="125"/>
      <c r="VYI135" s="125"/>
      <c r="VYJ135" s="125"/>
      <c r="VYK135" s="125"/>
      <c r="VYL135" s="125"/>
      <c r="VYM135" s="125"/>
      <c r="VYN135" s="125"/>
      <c r="VYO135" s="125"/>
      <c r="VYP135" s="125"/>
      <c r="VYQ135" s="125"/>
      <c r="VYR135" s="125"/>
      <c r="VYS135" s="125"/>
      <c r="VYT135" s="125"/>
      <c r="VYU135" s="125"/>
      <c r="VYV135" s="125"/>
      <c r="VYW135" s="125"/>
      <c r="VYX135" s="125"/>
      <c r="VYY135" s="125"/>
      <c r="VYZ135" s="125"/>
      <c r="VZA135" s="125"/>
      <c r="VZB135" s="125"/>
      <c r="VZC135" s="125"/>
      <c r="VZD135" s="125"/>
      <c r="VZE135" s="125"/>
      <c r="VZF135" s="125"/>
      <c r="VZG135" s="125"/>
      <c r="VZH135" s="125"/>
      <c r="VZI135" s="125"/>
      <c r="VZJ135" s="125"/>
      <c r="VZK135" s="125"/>
      <c r="VZL135" s="125"/>
      <c r="VZM135" s="125"/>
      <c r="VZN135" s="125"/>
      <c r="VZO135" s="125"/>
      <c r="VZP135" s="125"/>
      <c r="VZQ135" s="125"/>
      <c r="VZR135" s="125"/>
      <c r="VZS135" s="125"/>
      <c r="VZT135" s="125"/>
      <c r="VZU135" s="125"/>
      <c r="VZV135" s="125"/>
      <c r="VZW135" s="125"/>
      <c r="VZX135" s="125"/>
      <c r="VZY135" s="125"/>
      <c r="VZZ135" s="125"/>
      <c r="WAA135" s="125"/>
      <c r="WAB135" s="125"/>
      <c r="WAC135" s="125"/>
      <c r="WAD135" s="125"/>
      <c r="WAE135" s="125"/>
      <c r="WAF135" s="125"/>
      <c r="WAG135" s="125"/>
      <c r="WAH135" s="125"/>
      <c r="WAI135" s="125"/>
      <c r="WAJ135" s="125"/>
      <c r="WAK135" s="125"/>
      <c r="WAL135" s="125"/>
      <c r="WAM135" s="125"/>
      <c r="WAN135" s="125"/>
      <c r="WAO135" s="125"/>
      <c r="WAP135" s="125"/>
      <c r="WAQ135" s="125"/>
      <c r="WAR135" s="125"/>
      <c r="WAS135" s="125"/>
      <c r="WAT135" s="125"/>
      <c r="WAU135" s="125"/>
      <c r="WAV135" s="125"/>
      <c r="WAW135" s="125"/>
      <c r="WAX135" s="125"/>
      <c r="WAY135" s="125"/>
      <c r="WAZ135" s="125"/>
      <c r="WBA135" s="125"/>
      <c r="WBB135" s="125"/>
      <c r="WBC135" s="125"/>
      <c r="WBD135" s="125"/>
      <c r="WBE135" s="125"/>
      <c r="WBF135" s="125"/>
      <c r="WBG135" s="125"/>
      <c r="WBH135" s="125"/>
      <c r="WBI135" s="125"/>
      <c r="WBJ135" s="125"/>
      <c r="WBK135" s="125"/>
      <c r="WBL135" s="125"/>
      <c r="WBM135" s="125"/>
      <c r="WBN135" s="125"/>
      <c r="WBO135" s="125"/>
      <c r="WBP135" s="125"/>
      <c r="WBQ135" s="125"/>
      <c r="WBR135" s="125"/>
      <c r="WBS135" s="125"/>
      <c r="WBT135" s="125"/>
      <c r="WBU135" s="125"/>
      <c r="WBV135" s="125"/>
      <c r="WBW135" s="125"/>
      <c r="WBX135" s="125"/>
      <c r="WBY135" s="125"/>
      <c r="WBZ135" s="125"/>
      <c r="WCA135" s="125"/>
      <c r="WCB135" s="125"/>
      <c r="WCC135" s="125"/>
      <c r="WCD135" s="125"/>
      <c r="WCE135" s="125"/>
      <c r="WCF135" s="125"/>
      <c r="WCG135" s="125"/>
      <c r="WCH135" s="125"/>
      <c r="WCI135" s="125"/>
      <c r="WCJ135" s="125"/>
      <c r="WCK135" s="125"/>
      <c r="WCL135" s="125"/>
      <c r="WCM135" s="125"/>
      <c r="WCN135" s="125"/>
      <c r="WCO135" s="125"/>
      <c r="WCP135" s="125"/>
      <c r="WCQ135" s="125"/>
      <c r="WCR135" s="125"/>
      <c r="WCS135" s="125"/>
      <c r="WCT135" s="125"/>
      <c r="WCU135" s="125"/>
      <c r="WCV135" s="125"/>
      <c r="WCW135" s="125"/>
      <c r="WCX135" s="125"/>
      <c r="WCY135" s="125"/>
      <c r="WCZ135" s="125"/>
      <c r="WDA135" s="125"/>
      <c r="WDB135" s="125"/>
      <c r="WDC135" s="125"/>
      <c r="WDD135" s="125"/>
      <c r="WDE135" s="125"/>
      <c r="WDF135" s="125"/>
      <c r="WDG135" s="125"/>
      <c r="WDH135" s="125"/>
      <c r="WDI135" s="125"/>
      <c r="WDJ135" s="125"/>
      <c r="WDK135" s="125"/>
      <c r="WDL135" s="125"/>
      <c r="WDM135" s="125"/>
      <c r="WDN135" s="125"/>
      <c r="WDO135" s="125"/>
      <c r="WDP135" s="125"/>
      <c r="WDQ135" s="125"/>
      <c r="WDR135" s="125"/>
      <c r="WDS135" s="125"/>
      <c r="WDT135" s="125"/>
      <c r="WDU135" s="125"/>
      <c r="WDV135" s="125"/>
      <c r="WDW135" s="125"/>
      <c r="WDX135" s="125"/>
      <c r="WDY135" s="125"/>
      <c r="WDZ135" s="125"/>
      <c r="WEA135" s="125"/>
      <c r="WEB135" s="125"/>
      <c r="WEC135" s="125"/>
      <c r="WED135" s="125"/>
      <c r="WEE135" s="125"/>
      <c r="WEF135" s="125"/>
      <c r="WEG135" s="125"/>
      <c r="WEH135" s="125"/>
      <c r="WEI135" s="125"/>
      <c r="WEJ135" s="125"/>
      <c r="WEK135" s="125"/>
      <c r="WEL135" s="125"/>
      <c r="WEM135" s="125"/>
      <c r="WEN135" s="125"/>
      <c r="WEO135" s="125"/>
      <c r="WEP135" s="125"/>
      <c r="WEQ135" s="125"/>
      <c r="WER135" s="125"/>
      <c r="WES135" s="125"/>
      <c r="WET135" s="125"/>
      <c r="WEU135" s="125"/>
      <c r="WEV135" s="125"/>
      <c r="WEW135" s="125"/>
      <c r="WEX135" s="125"/>
      <c r="WEY135" s="125"/>
      <c r="WEZ135" s="125"/>
      <c r="WFA135" s="125"/>
      <c r="WFB135" s="125"/>
      <c r="WFC135" s="125"/>
      <c r="WFD135" s="125"/>
      <c r="WFE135" s="125"/>
      <c r="WFF135" s="125"/>
      <c r="WFG135" s="125"/>
      <c r="WFH135" s="125"/>
      <c r="WFI135" s="125"/>
      <c r="WFJ135" s="125"/>
      <c r="WFK135" s="125"/>
      <c r="WFL135" s="125"/>
      <c r="WFM135" s="125"/>
      <c r="WFN135" s="125"/>
      <c r="WFO135" s="125"/>
      <c r="WFP135" s="125"/>
      <c r="WFQ135" s="125"/>
      <c r="WFR135" s="125"/>
      <c r="WFS135" s="125"/>
      <c r="WFT135" s="125"/>
      <c r="WFU135" s="125"/>
      <c r="WFV135" s="125"/>
      <c r="WFW135" s="125"/>
      <c r="WFX135" s="125"/>
      <c r="WFY135" s="125"/>
      <c r="WFZ135" s="125"/>
      <c r="WGA135" s="125"/>
      <c r="WGB135" s="125"/>
      <c r="WGC135" s="125"/>
      <c r="WGD135" s="125"/>
      <c r="WGE135" s="125"/>
      <c r="WGF135" s="125"/>
      <c r="WGG135" s="125"/>
      <c r="WGH135" s="125"/>
      <c r="WGI135" s="125"/>
      <c r="WGJ135" s="125"/>
      <c r="WGK135" s="125"/>
      <c r="WGL135" s="125"/>
      <c r="WGM135" s="125"/>
      <c r="WGN135" s="125"/>
      <c r="WGO135" s="125"/>
      <c r="WGP135" s="125"/>
      <c r="WGQ135" s="125"/>
      <c r="WGR135" s="125"/>
      <c r="WGS135" s="125"/>
      <c r="WGT135" s="125"/>
      <c r="WGU135" s="125"/>
      <c r="WGV135" s="125"/>
      <c r="WGW135" s="125"/>
      <c r="WGX135" s="125"/>
      <c r="WGY135" s="125"/>
      <c r="WGZ135" s="125"/>
      <c r="WHA135" s="125"/>
      <c r="WHB135" s="125"/>
      <c r="WHC135" s="125"/>
      <c r="WHD135" s="125"/>
      <c r="WHE135" s="125"/>
      <c r="WHF135" s="125"/>
      <c r="WHG135" s="125"/>
      <c r="WHH135" s="125"/>
      <c r="WHI135" s="125"/>
      <c r="WHJ135" s="125"/>
      <c r="WHK135" s="125"/>
      <c r="WHL135" s="125"/>
      <c r="WHM135" s="125"/>
      <c r="WHN135" s="125"/>
      <c r="WHO135" s="125"/>
      <c r="WHP135" s="125"/>
      <c r="WHQ135" s="125"/>
      <c r="WHR135" s="125"/>
      <c r="WHS135" s="125"/>
      <c r="WHT135" s="125"/>
      <c r="WHU135" s="125"/>
      <c r="WHV135" s="125"/>
      <c r="WHW135" s="125"/>
      <c r="WHX135" s="125"/>
      <c r="WHY135" s="125"/>
      <c r="WHZ135" s="125"/>
      <c r="WIA135" s="125"/>
      <c r="WIB135" s="125"/>
      <c r="WIC135" s="125"/>
      <c r="WID135" s="125"/>
      <c r="WIE135" s="125"/>
      <c r="WIF135" s="125"/>
      <c r="WIG135" s="125"/>
      <c r="WIH135" s="125"/>
      <c r="WII135" s="125"/>
      <c r="WIJ135" s="125"/>
      <c r="WIK135" s="125"/>
      <c r="WIL135" s="125"/>
      <c r="WIM135" s="125"/>
      <c r="WIN135" s="125"/>
      <c r="WIO135" s="125"/>
      <c r="WIP135" s="125"/>
      <c r="WIQ135" s="125"/>
      <c r="WIR135" s="125"/>
      <c r="WIS135" s="125"/>
      <c r="WIT135" s="125"/>
      <c r="WIU135" s="125"/>
      <c r="WIV135" s="125"/>
      <c r="WIW135" s="125"/>
      <c r="WIX135" s="125"/>
      <c r="WIY135" s="125"/>
      <c r="WIZ135" s="125"/>
      <c r="WJA135" s="125"/>
      <c r="WJB135" s="125"/>
      <c r="WJC135" s="125"/>
      <c r="WJD135" s="125"/>
      <c r="WJE135" s="125"/>
      <c r="WJF135" s="125"/>
      <c r="WJG135" s="125"/>
      <c r="WJH135" s="125"/>
      <c r="WJI135" s="125"/>
      <c r="WJJ135" s="125"/>
      <c r="WJK135" s="125"/>
      <c r="WJL135" s="125"/>
      <c r="WJM135" s="125"/>
      <c r="WJN135" s="125"/>
      <c r="WJO135" s="125"/>
      <c r="WJP135" s="125"/>
      <c r="WJQ135" s="125"/>
      <c r="WJR135" s="125"/>
      <c r="WJS135" s="125"/>
      <c r="WJT135" s="125"/>
      <c r="WJU135" s="125"/>
      <c r="WJV135" s="125"/>
      <c r="WJW135" s="125"/>
      <c r="WJX135" s="125"/>
      <c r="WJY135" s="125"/>
      <c r="WJZ135" s="125"/>
      <c r="WKA135" s="125"/>
      <c r="WKB135" s="125"/>
      <c r="WKC135" s="125"/>
      <c r="WKD135" s="125"/>
      <c r="WKE135" s="125"/>
      <c r="WKF135" s="125"/>
      <c r="WKG135" s="125"/>
      <c r="WKH135" s="125"/>
      <c r="WKI135" s="125"/>
      <c r="WKJ135" s="125"/>
      <c r="WKK135" s="125"/>
      <c r="WKL135" s="125"/>
      <c r="WKM135" s="125"/>
      <c r="WKN135" s="125"/>
      <c r="WKO135" s="125"/>
      <c r="WKP135" s="125"/>
      <c r="WKQ135" s="125"/>
      <c r="WKR135" s="125"/>
      <c r="WKS135" s="125"/>
      <c r="WKT135" s="125"/>
      <c r="WKU135" s="125"/>
      <c r="WKV135" s="125"/>
      <c r="WKW135" s="125"/>
      <c r="WKX135" s="125"/>
      <c r="WKY135" s="125"/>
      <c r="WKZ135" s="125"/>
      <c r="WLA135" s="125"/>
      <c r="WLB135" s="125"/>
      <c r="WLC135" s="125"/>
      <c r="WLD135" s="125"/>
      <c r="WLE135" s="125"/>
      <c r="WLF135" s="125"/>
      <c r="WLG135" s="125"/>
      <c r="WLH135" s="125"/>
      <c r="WLI135" s="125"/>
      <c r="WLJ135" s="125"/>
      <c r="WLK135" s="125"/>
      <c r="WLL135" s="125"/>
      <c r="WLM135" s="125"/>
      <c r="WLN135" s="125"/>
      <c r="WLO135" s="125"/>
      <c r="WLP135" s="125"/>
      <c r="WLQ135" s="125"/>
      <c r="WLR135" s="125"/>
      <c r="WLS135" s="125"/>
      <c r="WLT135" s="125"/>
      <c r="WLU135" s="125"/>
      <c r="WLV135" s="125"/>
      <c r="WLW135" s="125"/>
      <c r="WLX135" s="125"/>
      <c r="WLY135" s="125"/>
      <c r="WLZ135" s="125"/>
      <c r="WMA135" s="125"/>
      <c r="WMB135" s="125"/>
      <c r="WMC135" s="125"/>
      <c r="WMD135" s="125"/>
      <c r="WME135" s="125"/>
      <c r="WMF135" s="125"/>
      <c r="WMG135" s="125"/>
      <c r="WMH135" s="125"/>
      <c r="WMI135" s="125"/>
      <c r="WMJ135" s="125"/>
      <c r="WMK135" s="125"/>
      <c r="WML135" s="125"/>
      <c r="WMM135" s="125"/>
      <c r="WMN135" s="125"/>
      <c r="WMO135" s="125"/>
      <c r="WMP135" s="125"/>
      <c r="WMQ135" s="125"/>
      <c r="WMR135" s="125"/>
      <c r="WMS135" s="125"/>
      <c r="WMT135" s="125"/>
      <c r="WMU135" s="125"/>
      <c r="WMV135" s="125"/>
      <c r="WMW135" s="125"/>
      <c r="WMX135" s="125"/>
      <c r="WMY135" s="125"/>
      <c r="WMZ135" s="125"/>
      <c r="WNA135" s="125"/>
      <c r="WNB135" s="125"/>
      <c r="WNC135" s="125"/>
      <c r="WND135" s="125"/>
      <c r="WNE135" s="125"/>
      <c r="WNF135" s="125"/>
      <c r="WNG135" s="125"/>
      <c r="WNH135" s="125"/>
      <c r="WNI135" s="125"/>
      <c r="WNJ135" s="125"/>
      <c r="WNK135" s="125"/>
      <c r="WNL135" s="125"/>
      <c r="WNM135" s="125"/>
      <c r="WNN135" s="125"/>
      <c r="WNO135" s="125"/>
      <c r="WNP135" s="125"/>
      <c r="WNQ135" s="125"/>
      <c r="WNR135" s="125"/>
      <c r="WNS135" s="125"/>
      <c r="WNT135" s="125"/>
      <c r="WNU135" s="125"/>
      <c r="WNV135" s="125"/>
      <c r="WNW135" s="125"/>
      <c r="WNX135" s="125"/>
      <c r="WNY135" s="125"/>
      <c r="WNZ135" s="125"/>
      <c r="WOA135" s="125"/>
      <c r="WOB135" s="125"/>
      <c r="WOC135" s="125"/>
      <c r="WOD135" s="125"/>
      <c r="WOE135" s="125"/>
      <c r="WOF135" s="125"/>
      <c r="WOG135" s="125"/>
      <c r="WOH135" s="125"/>
      <c r="WOI135" s="125"/>
      <c r="WOJ135" s="125"/>
      <c r="WOK135" s="125"/>
      <c r="WOL135" s="125"/>
      <c r="WOM135" s="125"/>
      <c r="WON135" s="125"/>
      <c r="WOO135" s="125"/>
      <c r="WOP135" s="125"/>
      <c r="WOQ135" s="125"/>
      <c r="WOR135" s="125"/>
      <c r="WOS135" s="125"/>
      <c r="WOT135" s="125"/>
      <c r="WOU135" s="125"/>
      <c r="WOV135" s="125"/>
      <c r="WOW135" s="125"/>
      <c r="WOX135" s="125"/>
      <c r="WOY135" s="125"/>
      <c r="WOZ135" s="125"/>
      <c r="WPA135" s="125"/>
      <c r="WPB135" s="125"/>
      <c r="WPC135" s="125"/>
      <c r="WPD135" s="125"/>
      <c r="WPE135" s="125"/>
      <c r="WPF135" s="125"/>
      <c r="WPG135" s="125"/>
      <c r="WPH135" s="125"/>
      <c r="WPI135" s="125"/>
      <c r="WPJ135" s="125"/>
      <c r="WPK135" s="125"/>
      <c r="WPL135" s="125"/>
      <c r="WPM135" s="125"/>
      <c r="WPN135" s="125"/>
      <c r="WPO135" s="125"/>
      <c r="WPP135" s="125"/>
      <c r="WPQ135" s="125"/>
      <c r="WPR135" s="125"/>
      <c r="WPS135" s="125"/>
      <c r="WPT135" s="125"/>
      <c r="WPU135" s="125"/>
      <c r="WPV135" s="125"/>
      <c r="WPW135" s="125"/>
      <c r="WPX135" s="125"/>
      <c r="WPY135" s="125"/>
      <c r="WPZ135" s="125"/>
      <c r="WQA135" s="125"/>
      <c r="WQB135" s="125"/>
      <c r="WQC135" s="125"/>
      <c r="WQD135" s="125"/>
      <c r="WQE135" s="125"/>
      <c r="WQF135" s="125"/>
      <c r="WQG135" s="125"/>
      <c r="WQH135" s="125"/>
      <c r="WQI135" s="125"/>
      <c r="WQJ135" s="125"/>
      <c r="WQK135" s="125"/>
      <c r="WQL135" s="125"/>
      <c r="WQM135" s="125"/>
      <c r="WQN135" s="125"/>
      <c r="WQO135" s="125"/>
      <c r="WQP135" s="125"/>
      <c r="WQQ135" s="125"/>
      <c r="WQR135" s="125"/>
      <c r="WQS135" s="125"/>
      <c r="WQT135" s="125"/>
      <c r="WQU135" s="125"/>
      <c r="WQV135" s="125"/>
      <c r="WQW135" s="125"/>
      <c r="WQX135" s="125"/>
      <c r="WQY135" s="125"/>
      <c r="WQZ135" s="125"/>
      <c r="WRA135" s="125"/>
      <c r="WRB135" s="125"/>
      <c r="WRC135" s="125"/>
      <c r="WRD135" s="125"/>
      <c r="WRE135" s="125"/>
      <c r="WRF135" s="125"/>
      <c r="WRG135" s="125"/>
      <c r="WRH135" s="125"/>
      <c r="WRI135" s="125"/>
      <c r="WRJ135" s="125"/>
      <c r="WRK135" s="125"/>
      <c r="WRL135" s="125"/>
      <c r="WRM135" s="125"/>
      <c r="WRN135" s="125"/>
      <c r="WRO135" s="125"/>
      <c r="WRP135" s="125"/>
      <c r="WRQ135" s="125"/>
      <c r="WRR135" s="125"/>
      <c r="WRS135" s="125"/>
      <c r="WRT135" s="125"/>
      <c r="WRU135" s="125"/>
      <c r="WRV135" s="125"/>
      <c r="WRW135" s="125"/>
      <c r="WRX135" s="125"/>
      <c r="WRY135" s="125"/>
      <c r="WRZ135" s="125"/>
      <c r="WSA135" s="125"/>
      <c r="WSB135" s="125"/>
      <c r="WSC135" s="125"/>
      <c r="WSD135" s="125"/>
      <c r="WSE135" s="125"/>
      <c r="WSF135" s="125"/>
      <c r="WSG135" s="125"/>
      <c r="WSH135" s="125"/>
      <c r="WSI135" s="125"/>
      <c r="WSJ135" s="125"/>
      <c r="WSK135" s="125"/>
      <c r="WSL135" s="125"/>
      <c r="WSM135" s="125"/>
      <c r="WSN135" s="125"/>
      <c r="WSO135" s="125"/>
      <c r="WSP135" s="125"/>
      <c r="WSQ135" s="125"/>
      <c r="WSR135" s="125"/>
      <c r="WSS135" s="125"/>
      <c r="WST135" s="125"/>
      <c r="WSU135" s="125"/>
      <c r="WSV135" s="125"/>
      <c r="WSW135" s="125"/>
      <c r="WSX135" s="125"/>
      <c r="WSY135" s="125"/>
      <c r="WSZ135" s="125"/>
      <c r="WTA135" s="125"/>
      <c r="WTB135" s="125"/>
      <c r="WTC135" s="125"/>
      <c r="WTD135" s="125"/>
      <c r="WTE135" s="125"/>
      <c r="WTF135" s="125"/>
      <c r="WTG135" s="125"/>
      <c r="WTH135" s="125"/>
      <c r="WTI135" s="125"/>
      <c r="WTJ135" s="125"/>
      <c r="WTK135" s="125"/>
      <c r="WTL135" s="125"/>
      <c r="WTM135" s="125"/>
      <c r="WTN135" s="125"/>
      <c r="WTO135" s="125"/>
      <c r="WTP135" s="125"/>
      <c r="WTQ135" s="125"/>
      <c r="WTR135" s="125"/>
      <c r="WTS135" s="125"/>
      <c r="WTT135" s="125"/>
      <c r="WTU135" s="125"/>
      <c r="WTV135" s="125"/>
      <c r="WTW135" s="125"/>
      <c r="WTX135" s="125"/>
      <c r="WTY135" s="125"/>
      <c r="WTZ135" s="125"/>
      <c r="WUA135" s="125"/>
      <c r="WUB135" s="125"/>
      <c r="WUC135" s="125"/>
      <c r="WUD135" s="125"/>
      <c r="WUE135" s="125"/>
      <c r="WUF135" s="125"/>
      <c r="WUG135" s="125"/>
      <c r="WUH135" s="125"/>
      <c r="WUI135" s="125"/>
      <c r="WUJ135" s="125"/>
      <c r="WUK135" s="125"/>
      <c r="WUL135" s="125"/>
      <c r="WUM135" s="125"/>
      <c r="WUN135" s="125"/>
      <c r="WUO135" s="125"/>
      <c r="WUP135" s="125"/>
      <c r="WUQ135" s="125"/>
      <c r="WUR135" s="125"/>
      <c r="WUS135" s="125"/>
      <c r="WUT135" s="125"/>
      <c r="WUU135" s="125"/>
      <c r="WUV135" s="125"/>
      <c r="WUW135" s="125"/>
      <c r="WUX135" s="125"/>
      <c r="WUY135" s="125"/>
      <c r="WUZ135" s="125"/>
      <c r="WVA135" s="125"/>
      <c r="WVB135" s="125"/>
      <c r="WVC135" s="125"/>
      <c r="WVD135" s="125"/>
      <c r="WVE135" s="125"/>
      <c r="WVF135" s="125"/>
      <c r="WVG135" s="125"/>
      <c r="WVH135" s="125"/>
      <c r="WVI135" s="125"/>
      <c r="WVJ135" s="125"/>
      <c r="WVK135" s="125"/>
      <c r="WVL135" s="125"/>
      <c r="WVM135" s="125"/>
      <c r="WVN135" s="125"/>
      <c r="WVO135" s="125"/>
      <c r="WVP135" s="125"/>
      <c r="WVQ135" s="125"/>
      <c r="WVR135" s="125"/>
      <c r="WVS135" s="125"/>
      <c r="WVT135" s="125"/>
      <c r="WVU135" s="125"/>
      <c r="WVV135" s="125"/>
      <c r="WVW135" s="125"/>
      <c r="WVX135" s="125"/>
      <c r="WVY135" s="125"/>
      <c r="WVZ135" s="125"/>
      <c r="WWA135" s="125"/>
      <c r="WWB135" s="125"/>
      <c r="WWC135" s="125"/>
      <c r="WWD135" s="125"/>
      <c r="WWE135" s="125"/>
      <c r="WWF135" s="125"/>
      <c r="WWG135" s="125"/>
      <c r="WWH135" s="125"/>
      <c r="WWI135" s="125"/>
      <c r="WWJ135" s="125"/>
      <c r="WWK135" s="125"/>
      <c r="WWL135" s="125"/>
      <c r="WWM135" s="125"/>
      <c r="WWN135" s="125"/>
      <c r="WWO135" s="125"/>
      <c r="WWP135" s="125"/>
      <c r="WWQ135" s="125"/>
      <c r="WWR135" s="125"/>
      <c r="WWS135" s="125"/>
      <c r="WWT135" s="125"/>
      <c r="WWU135" s="125"/>
      <c r="WWV135" s="125"/>
      <c r="WWW135" s="125"/>
      <c r="WWX135" s="125"/>
      <c r="WWY135" s="125"/>
      <c r="WWZ135" s="125"/>
      <c r="WXA135" s="125"/>
      <c r="WXB135" s="125"/>
      <c r="WXC135" s="125"/>
      <c r="WXD135" s="125"/>
      <c r="WXE135" s="125"/>
      <c r="WXF135" s="125"/>
      <c r="WXG135" s="125"/>
      <c r="WXH135" s="125"/>
      <c r="WXI135" s="125"/>
      <c r="WXJ135" s="125"/>
      <c r="WXK135" s="125"/>
      <c r="WXL135" s="125"/>
      <c r="WXM135" s="125"/>
      <c r="WXN135" s="125"/>
      <c r="WXO135" s="125"/>
      <c r="WXP135" s="125"/>
      <c r="WXQ135" s="125"/>
      <c r="WXR135" s="125"/>
      <c r="WXS135" s="125"/>
      <c r="WXT135" s="125"/>
      <c r="WXU135" s="125"/>
      <c r="WXV135" s="125"/>
      <c r="WXW135" s="125"/>
      <c r="WXX135" s="125"/>
      <c r="WXY135" s="125"/>
      <c r="WXZ135" s="125"/>
      <c r="WYA135" s="125"/>
      <c r="WYB135" s="125"/>
      <c r="WYC135" s="125"/>
      <c r="WYD135" s="125"/>
      <c r="WYE135" s="125"/>
      <c r="WYF135" s="125"/>
      <c r="WYG135" s="125"/>
      <c r="WYH135" s="125"/>
      <c r="WYI135" s="125"/>
      <c r="WYJ135" s="125"/>
      <c r="WYK135" s="125"/>
      <c r="WYL135" s="125"/>
      <c r="WYM135" s="125"/>
      <c r="WYN135" s="125"/>
      <c r="WYO135" s="125"/>
      <c r="WYP135" s="125"/>
      <c r="WYQ135" s="125"/>
      <c r="WYR135" s="125"/>
      <c r="WYS135" s="125"/>
      <c r="WYT135" s="125"/>
      <c r="WYU135" s="125"/>
      <c r="WYV135" s="125"/>
      <c r="WYW135" s="125"/>
      <c r="WYX135" s="125"/>
      <c r="WYY135" s="125"/>
      <c r="WYZ135" s="125"/>
      <c r="WZA135" s="125"/>
      <c r="WZB135" s="125"/>
      <c r="WZC135" s="125"/>
      <c r="WZD135" s="125"/>
      <c r="WZE135" s="125"/>
      <c r="WZF135" s="125"/>
      <c r="WZG135" s="125"/>
      <c r="WZH135" s="125"/>
      <c r="WZI135" s="125"/>
      <c r="WZJ135" s="125"/>
      <c r="WZK135" s="125"/>
      <c r="WZL135" s="125"/>
      <c r="WZM135" s="125"/>
      <c r="WZN135" s="125"/>
      <c r="WZO135" s="125"/>
      <c r="WZP135" s="125"/>
      <c r="WZQ135" s="125"/>
      <c r="WZR135" s="125"/>
      <c r="WZS135" s="125"/>
      <c r="WZT135" s="125"/>
      <c r="WZU135" s="125"/>
      <c r="WZV135" s="125"/>
      <c r="WZW135" s="125"/>
      <c r="WZX135" s="125"/>
      <c r="WZY135" s="125"/>
      <c r="WZZ135" s="125"/>
      <c r="XAA135" s="125"/>
      <c r="XAB135" s="125"/>
      <c r="XAC135" s="125"/>
      <c r="XAD135" s="125"/>
      <c r="XAE135" s="125"/>
      <c r="XAF135" s="125"/>
      <c r="XAG135" s="125"/>
      <c r="XAH135" s="125"/>
      <c r="XAI135" s="125"/>
      <c r="XAJ135" s="125"/>
      <c r="XAK135" s="125"/>
      <c r="XAL135" s="125"/>
      <c r="XAM135" s="125"/>
      <c r="XAN135" s="125"/>
      <c r="XAO135" s="125"/>
      <c r="XAP135" s="125"/>
      <c r="XAQ135" s="125"/>
      <c r="XAR135" s="125"/>
      <c r="XAS135" s="125"/>
      <c r="XAT135" s="125"/>
      <c r="XAU135" s="125"/>
      <c r="XAV135" s="125"/>
      <c r="XAW135" s="125"/>
      <c r="XAX135" s="125"/>
      <c r="XAY135" s="125"/>
      <c r="XAZ135" s="125"/>
      <c r="XBA135" s="125"/>
      <c r="XBB135" s="125"/>
      <c r="XBC135" s="125"/>
      <c r="XBD135" s="125"/>
      <c r="XBE135" s="125"/>
      <c r="XBF135" s="125"/>
      <c r="XBG135" s="125"/>
      <c r="XBH135" s="125"/>
      <c r="XBI135" s="125"/>
      <c r="XBJ135" s="125"/>
      <c r="XBK135" s="125"/>
      <c r="XBL135" s="125"/>
      <c r="XBM135" s="125"/>
      <c r="XBN135" s="125"/>
      <c r="XBO135" s="125"/>
      <c r="XBP135" s="125"/>
      <c r="XBQ135" s="125"/>
      <c r="XBR135" s="125"/>
      <c r="XBS135" s="125"/>
      <c r="XBT135" s="125"/>
      <c r="XBU135" s="125"/>
      <c r="XBV135" s="125"/>
      <c r="XBW135" s="125"/>
      <c r="XBX135" s="125"/>
      <c r="XBY135" s="125"/>
      <c r="XBZ135" s="125"/>
      <c r="XCA135" s="125"/>
      <c r="XCB135" s="125"/>
      <c r="XCC135" s="125"/>
      <c r="XCD135" s="125"/>
      <c r="XCE135" s="125"/>
      <c r="XCF135" s="125"/>
      <c r="XCG135" s="125"/>
      <c r="XCH135" s="125"/>
      <c r="XCI135" s="125"/>
      <c r="XCJ135" s="125"/>
      <c r="XCK135" s="125"/>
      <c r="XCL135" s="125"/>
      <c r="XCM135" s="125"/>
      <c r="XCN135" s="125"/>
      <c r="XCO135" s="125"/>
      <c r="XCP135" s="125"/>
      <c r="XCQ135" s="125"/>
      <c r="XCR135" s="125"/>
      <c r="XCS135" s="125"/>
      <c r="XCT135" s="125"/>
      <c r="XCU135" s="125"/>
      <c r="XCV135" s="125"/>
      <c r="XCW135" s="125"/>
      <c r="XCX135" s="125"/>
      <c r="XCY135" s="125"/>
      <c r="XCZ135" s="125"/>
      <c r="XDA135" s="125"/>
      <c r="XDB135" s="125"/>
      <c r="XDC135" s="125"/>
      <c r="XDD135" s="125"/>
      <c r="XDE135" s="125"/>
      <c r="XDF135" s="125"/>
      <c r="XDG135" s="125"/>
      <c r="XDH135" s="125"/>
      <c r="XDI135" s="125"/>
      <c r="XDJ135" s="125"/>
      <c r="XDK135" s="125"/>
      <c r="XDL135" s="125"/>
      <c r="XDM135" s="125"/>
      <c r="XDN135" s="125"/>
      <c r="XDO135" s="125"/>
      <c r="XDP135" s="125"/>
      <c r="XDQ135" s="125"/>
      <c r="XDR135" s="125"/>
      <c r="XDS135" s="125"/>
      <c r="XDT135" s="125"/>
      <c r="XDU135" s="125"/>
      <c r="XDV135" s="125"/>
      <c r="XDW135" s="125"/>
      <c r="XDX135" s="125"/>
      <c r="XDY135" s="125"/>
      <c r="XDZ135" s="125"/>
      <c r="XEA135" s="125"/>
      <c r="XEB135" s="125"/>
      <c r="XEC135" s="125"/>
      <c r="XED135" s="125"/>
      <c r="XEE135" s="125"/>
      <c r="XEF135" s="125"/>
      <c r="XEG135" s="125"/>
      <c r="XEH135" s="125"/>
      <c r="XEI135" s="125"/>
      <c r="XEJ135" s="125"/>
      <c r="XEK135" s="125"/>
      <c r="XEL135" s="125"/>
      <c r="XEM135" s="125"/>
      <c r="XEN135" s="125"/>
      <c r="XEO135" s="125"/>
      <c r="XEP135" s="125"/>
      <c r="XEQ135" s="125"/>
      <c r="XER135" s="125"/>
      <c r="XES135" s="125"/>
      <c r="XET135" s="125"/>
      <c r="XEU135" s="125"/>
      <c r="XEV135" s="125"/>
      <c r="XEW135" s="125"/>
      <c r="XEX135" s="125"/>
      <c r="XEY135" s="125"/>
      <c r="XEZ135" s="125"/>
      <c r="XFA135" s="125"/>
      <c r="XFB135" s="125"/>
      <c r="XFC135" s="125"/>
    </row>
    <row r="136" spans="1:16383" x14ac:dyDescent="0.2">
      <c r="E136" s="304"/>
      <c r="F136" s="304"/>
      <c r="G136" s="304"/>
      <c r="H136" s="304"/>
    </row>
    <row r="137" spans="1:16383" s="242" customFormat="1" x14ac:dyDescent="0.2">
      <c r="A137" s="238"/>
      <c r="B137" s="239"/>
      <c r="C137" s="240"/>
      <c r="D137" s="241"/>
      <c r="E137" s="302" t="str">
        <f>InpR!$E$89</f>
        <v>RCV - CPI(H) + RPI wedge initial balance - nominal - WWN</v>
      </c>
      <c r="F137" s="302">
        <f>InpR!$F$89</f>
        <v>0</v>
      </c>
      <c r="G137" s="302" t="str">
        <f>InpR!$G$89</f>
        <v>£m</v>
      </c>
      <c r="H137" s="303"/>
    </row>
    <row r="138" spans="1:16383" s="49" customFormat="1" x14ac:dyDescent="0.2">
      <c r="A138" s="67"/>
      <c r="B138" s="78"/>
      <c r="C138" s="142"/>
      <c r="D138" s="72"/>
      <c r="E138" s="49" t="str">
        <f>Time!E$40</f>
        <v>Acquisition / initial balance date flag</v>
      </c>
      <c r="F138" s="49">
        <f>Time!F$40</f>
        <v>0</v>
      </c>
      <c r="G138" s="301" t="str">
        <f>Time!G$40</f>
        <v>flag</v>
      </c>
      <c r="H138" s="49">
        <f>Time!H$40</f>
        <v>1</v>
      </c>
      <c r="I138" s="49">
        <f>Time!I$40</f>
        <v>0</v>
      </c>
      <c r="J138" s="49">
        <f>Time!J$40</f>
        <v>0</v>
      </c>
      <c r="K138" s="49">
        <f>Time!K$40</f>
        <v>0</v>
      </c>
      <c r="L138" s="49">
        <f>Time!L$40</f>
        <v>1</v>
      </c>
      <c r="M138" s="49">
        <f>Time!M$40</f>
        <v>0</v>
      </c>
      <c r="N138" s="49">
        <f>Time!N$40</f>
        <v>0</v>
      </c>
      <c r="O138" s="49">
        <f>Time!O$40</f>
        <v>0</v>
      </c>
      <c r="P138" s="49">
        <f>Time!P$40</f>
        <v>0</v>
      </c>
      <c r="Q138" s="49">
        <f>Time!Q$40</f>
        <v>0</v>
      </c>
      <c r="R138" s="49">
        <f>Time!R$40</f>
        <v>0</v>
      </c>
      <c r="S138" s="65"/>
      <c r="T138" s="65"/>
      <c r="U138" s="65"/>
      <c r="V138" s="65"/>
      <c r="W138" s="65"/>
      <c r="X138" s="65"/>
      <c r="Y138" s="65"/>
      <c r="Z138" s="65"/>
    </row>
    <row r="139" spans="1:16383" s="7" customFormat="1" x14ac:dyDescent="0.2">
      <c r="A139" s="67"/>
      <c r="B139" s="78"/>
      <c r="C139" s="142"/>
      <c r="D139" s="72"/>
      <c r="S139" s="59"/>
      <c r="T139" s="59"/>
      <c r="U139" s="59"/>
      <c r="V139" s="59"/>
      <c r="W139" s="59"/>
      <c r="X139" s="59"/>
      <c r="Y139" s="59"/>
      <c r="Z139" s="59"/>
    </row>
    <row r="140" spans="1:16383" s="59" customFormat="1" x14ac:dyDescent="0.2">
      <c r="A140" s="116"/>
      <c r="B140" s="337"/>
      <c r="C140" s="338"/>
      <c r="D140" s="339"/>
      <c r="E140" s="59" t="s">
        <v>163</v>
      </c>
      <c r="G140" s="201" t="s">
        <v>88</v>
      </c>
      <c r="J140" s="293">
        <f t="shared" ref="J140:R140" si="65" xml:space="preserve"> I143</f>
        <v>0</v>
      </c>
      <c r="K140" s="293">
        <f t="shared" si="65"/>
        <v>0</v>
      </c>
      <c r="L140" s="293">
        <f t="shared" si="65"/>
        <v>0</v>
      </c>
      <c r="M140" s="293">
        <f t="shared" si="65"/>
        <v>0</v>
      </c>
      <c r="N140" s="293">
        <f t="shared" si="65"/>
        <v>0</v>
      </c>
      <c r="O140" s="293">
        <f t="shared" si="65"/>
        <v>0</v>
      </c>
      <c r="P140" s="293">
        <f t="shared" si="65"/>
        <v>0</v>
      </c>
      <c r="Q140" s="293">
        <f t="shared" si="65"/>
        <v>0</v>
      </c>
      <c r="R140" s="293">
        <f t="shared" si="65"/>
        <v>0</v>
      </c>
    </row>
    <row r="141" spans="1:16383" s="59" customFormat="1" x14ac:dyDescent="0.2">
      <c r="A141" s="66"/>
      <c r="B141" s="70"/>
      <c r="C141" s="145"/>
      <c r="D141" s="75" t="s">
        <v>139</v>
      </c>
      <c r="E141" s="59" t="str">
        <f t="shared" ref="E141:R141" si="66" xml:space="preserve"> E$130</f>
        <v>True up RCV indexation</v>
      </c>
      <c r="F141" s="293">
        <f t="shared" si="66"/>
        <v>0</v>
      </c>
      <c r="G141" s="293" t="str">
        <f t="shared" si="66"/>
        <v>£m</v>
      </c>
      <c r="H141" s="293">
        <f t="shared" si="66"/>
        <v>0</v>
      </c>
      <c r="I141" s="293">
        <f t="shared" si="66"/>
        <v>0</v>
      </c>
      <c r="J141" s="293">
        <f t="shared" si="66"/>
        <v>0</v>
      </c>
      <c r="K141" s="293">
        <f t="shared" si="66"/>
        <v>0</v>
      </c>
      <c r="L141" s="293">
        <f t="shared" si="66"/>
        <v>0</v>
      </c>
      <c r="M141" s="293">
        <f t="shared" si="66"/>
        <v>0</v>
      </c>
      <c r="N141" s="293">
        <f t="shared" si="66"/>
        <v>0</v>
      </c>
      <c r="O141" s="293">
        <f t="shared" si="66"/>
        <v>0</v>
      </c>
      <c r="P141" s="293">
        <f t="shared" si="66"/>
        <v>0</v>
      </c>
      <c r="Q141" s="293">
        <f t="shared" si="66"/>
        <v>0</v>
      </c>
      <c r="R141" s="293">
        <f t="shared" si="66"/>
        <v>0</v>
      </c>
    </row>
    <row r="142" spans="1:16383" s="59" customFormat="1" x14ac:dyDescent="0.2">
      <c r="A142" s="66"/>
      <c r="B142" s="70"/>
      <c r="C142" s="145"/>
      <c r="D142" s="75" t="s">
        <v>140</v>
      </c>
      <c r="E142" s="59" t="str">
        <f t="shared" ref="E142:R142" si="67" xml:space="preserve"> E$135</f>
        <v>True up Nominal RCV run-off</v>
      </c>
      <c r="F142" s="293">
        <f t="shared" si="67"/>
        <v>0</v>
      </c>
      <c r="G142" s="293" t="str">
        <f t="shared" si="67"/>
        <v>£m</v>
      </c>
      <c r="H142" s="293">
        <f t="shared" si="67"/>
        <v>0</v>
      </c>
      <c r="I142" s="293">
        <f t="shared" si="67"/>
        <v>0</v>
      </c>
      <c r="J142" s="293">
        <f t="shared" si="67"/>
        <v>0</v>
      </c>
      <c r="K142" s="293">
        <f t="shared" si="67"/>
        <v>0</v>
      </c>
      <c r="L142" s="293">
        <f t="shared" si="67"/>
        <v>0</v>
      </c>
      <c r="M142" s="293">
        <f t="shared" si="67"/>
        <v>0</v>
      </c>
      <c r="N142" s="293">
        <f t="shared" si="67"/>
        <v>0</v>
      </c>
      <c r="O142" s="293">
        <f t="shared" si="67"/>
        <v>0</v>
      </c>
      <c r="P142" s="293">
        <f t="shared" si="67"/>
        <v>0</v>
      </c>
      <c r="Q142" s="293">
        <f t="shared" si="67"/>
        <v>0</v>
      </c>
      <c r="R142" s="293">
        <f t="shared" si="67"/>
        <v>0</v>
      </c>
    </row>
    <row r="143" spans="1:16383" s="173" customFormat="1" x14ac:dyDescent="0.2">
      <c r="A143" s="333"/>
      <c r="B143" s="334"/>
      <c r="C143" s="335"/>
      <c r="D143" s="336"/>
      <c r="E143" s="173" t="s">
        <v>164</v>
      </c>
      <c r="G143" s="202" t="s">
        <v>88</v>
      </c>
      <c r="J143" s="294">
        <f t="shared" ref="J143:R143" si="68" xml:space="preserve"> IF( J138 = 1, $F137, J140 + J141 - J142)</f>
        <v>0</v>
      </c>
      <c r="K143" s="294">
        <f t="shared" si="68"/>
        <v>0</v>
      </c>
      <c r="L143" s="294">
        <f t="shared" si="68"/>
        <v>0</v>
      </c>
      <c r="M143" s="294">
        <f t="shared" si="68"/>
        <v>0</v>
      </c>
      <c r="N143" s="294">
        <f t="shared" si="68"/>
        <v>0</v>
      </c>
      <c r="O143" s="294">
        <f t="shared" si="68"/>
        <v>0</v>
      </c>
      <c r="P143" s="294">
        <f t="shared" si="68"/>
        <v>0</v>
      </c>
      <c r="Q143" s="294">
        <f t="shared" si="68"/>
        <v>0</v>
      </c>
      <c r="R143" s="294">
        <f t="shared" si="68"/>
        <v>0</v>
      </c>
    </row>
    <row r="145" spans="1:26" s="126" customFormat="1" x14ac:dyDescent="0.2">
      <c r="A145" s="203"/>
      <c r="B145" s="204"/>
      <c r="C145" s="205"/>
      <c r="D145" s="206"/>
      <c r="E145" s="220" t="str">
        <f t="shared" ref="E145:R145" si="69" xml:space="preserve"> E$140</f>
        <v>True up Nominal RCV balance BEG</v>
      </c>
      <c r="F145" s="226">
        <f t="shared" si="69"/>
        <v>0</v>
      </c>
      <c r="G145" s="226" t="str">
        <f t="shared" si="69"/>
        <v>£m</v>
      </c>
      <c r="H145" s="226">
        <f t="shared" si="69"/>
        <v>0</v>
      </c>
      <c r="I145" s="226">
        <f t="shared" si="69"/>
        <v>0</v>
      </c>
      <c r="J145" s="226">
        <f t="shared" si="69"/>
        <v>0</v>
      </c>
      <c r="K145" s="226">
        <f t="shared" si="69"/>
        <v>0</v>
      </c>
      <c r="L145" s="226">
        <f t="shared" si="69"/>
        <v>0</v>
      </c>
      <c r="M145" s="226">
        <f t="shared" si="69"/>
        <v>0</v>
      </c>
      <c r="N145" s="226">
        <f t="shared" si="69"/>
        <v>0</v>
      </c>
      <c r="O145" s="226">
        <f t="shared" si="69"/>
        <v>0</v>
      </c>
      <c r="P145" s="226">
        <f t="shared" si="69"/>
        <v>0</v>
      </c>
      <c r="Q145" s="226">
        <f t="shared" si="69"/>
        <v>0</v>
      </c>
      <c r="R145" s="226">
        <f t="shared" si="69"/>
        <v>0</v>
      </c>
    </row>
    <row r="146" spans="1:26" s="125" customFormat="1" x14ac:dyDescent="0.2">
      <c r="A146" s="210"/>
      <c r="B146" s="204"/>
      <c r="C146" s="205"/>
      <c r="D146" s="211"/>
      <c r="E146" s="220" t="str">
        <f t="shared" ref="E146:R146" si="70" xml:space="preserve"> E$130</f>
        <v>True up RCV indexation</v>
      </c>
      <c r="F146" s="225">
        <f t="shared" si="70"/>
        <v>0</v>
      </c>
      <c r="G146" s="226" t="str">
        <f t="shared" si="70"/>
        <v>£m</v>
      </c>
      <c r="H146" s="225">
        <f t="shared" si="70"/>
        <v>0</v>
      </c>
      <c r="I146" s="225">
        <f t="shared" si="70"/>
        <v>0</v>
      </c>
      <c r="J146" s="225">
        <f t="shared" si="70"/>
        <v>0</v>
      </c>
      <c r="K146" s="225">
        <f t="shared" si="70"/>
        <v>0</v>
      </c>
      <c r="L146" s="225">
        <f t="shared" si="70"/>
        <v>0</v>
      </c>
      <c r="M146" s="225">
        <f t="shared" si="70"/>
        <v>0</v>
      </c>
      <c r="N146" s="225">
        <f t="shared" si="70"/>
        <v>0</v>
      </c>
      <c r="O146" s="225">
        <f t="shared" si="70"/>
        <v>0</v>
      </c>
      <c r="P146" s="225">
        <f t="shared" si="70"/>
        <v>0</v>
      </c>
      <c r="Q146" s="225">
        <f t="shared" si="70"/>
        <v>0</v>
      </c>
      <c r="R146" s="225">
        <f t="shared" si="70"/>
        <v>0</v>
      </c>
      <c r="S146" s="126"/>
      <c r="T146" s="126"/>
      <c r="U146" s="126"/>
      <c r="V146" s="126"/>
      <c r="W146" s="126"/>
      <c r="X146" s="126"/>
      <c r="Y146" s="126"/>
      <c r="Z146" s="126"/>
    </row>
    <row r="147" spans="1:26" s="126" customFormat="1" x14ac:dyDescent="0.2">
      <c r="A147" s="203"/>
      <c r="B147" s="204"/>
      <c r="C147" s="205"/>
      <c r="D147" s="206"/>
      <c r="E147" s="220" t="str">
        <f t="shared" ref="E147:R147" si="71" xml:space="preserve"> E$143</f>
        <v>True up Nominal RCV balance END</v>
      </c>
      <c r="F147" s="226">
        <f t="shared" si="71"/>
        <v>0</v>
      </c>
      <c r="G147" s="226" t="str">
        <f t="shared" si="71"/>
        <v>£m</v>
      </c>
      <c r="H147" s="226">
        <f t="shared" si="71"/>
        <v>0</v>
      </c>
      <c r="I147" s="226">
        <f t="shared" si="71"/>
        <v>0</v>
      </c>
      <c r="J147" s="226">
        <f t="shared" si="71"/>
        <v>0</v>
      </c>
      <c r="K147" s="226">
        <f t="shared" si="71"/>
        <v>0</v>
      </c>
      <c r="L147" s="226">
        <f t="shared" si="71"/>
        <v>0</v>
      </c>
      <c r="M147" s="226">
        <f t="shared" si="71"/>
        <v>0</v>
      </c>
      <c r="N147" s="226">
        <f t="shared" si="71"/>
        <v>0</v>
      </c>
      <c r="O147" s="226">
        <f t="shared" si="71"/>
        <v>0</v>
      </c>
      <c r="P147" s="226">
        <f t="shared" si="71"/>
        <v>0</v>
      </c>
      <c r="Q147" s="226">
        <f t="shared" si="71"/>
        <v>0</v>
      </c>
      <c r="R147" s="226">
        <f t="shared" si="71"/>
        <v>0</v>
      </c>
    </row>
    <row r="148" spans="1:26" s="60" customFormat="1" x14ac:dyDescent="0.2">
      <c r="A148" s="96"/>
      <c r="B148" s="95"/>
      <c r="C148" s="332"/>
      <c r="D148" s="97"/>
      <c r="E148" s="60" t="s">
        <v>317</v>
      </c>
      <c r="F148" s="296"/>
      <c r="G148" s="226" t="s">
        <v>88</v>
      </c>
      <c r="H148" s="296"/>
      <c r="I148" s="296"/>
      <c r="J148" s="226">
        <f t="shared" ref="J148:L148" si="72" xml:space="preserve"> ( (J145+J146) + J147) / 2</f>
        <v>0</v>
      </c>
      <c r="K148" s="226">
        <f t="shared" si="72"/>
        <v>0</v>
      </c>
      <c r="L148" s="226">
        <f t="shared" si="72"/>
        <v>0</v>
      </c>
      <c r="M148" s="226">
        <f xml:space="preserve"> ( (M145+M146) + M147) / 2</f>
        <v>0</v>
      </c>
      <c r="N148" s="226">
        <f t="shared" ref="N148:R148" si="73" xml:space="preserve"> ( (N145+N146) + N147) / 2</f>
        <v>0</v>
      </c>
      <c r="O148" s="226">
        <f t="shared" si="73"/>
        <v>0</v>
      </c>
      <c r="P148" s="226">
        <f t="shared" si="73"/>
        <v>0</v>
      </c>
      <c r="Q148" s="226">
        <f t="shared" si="73"/>
        <v>0</v>
      </c>
      <c r="R148" s="226">
        <f t="shared" si="73"/>
        <v>0</v>
      </c>
    </row>
    <row r="150" spans="1:26" s="253" customFormat="1" x14ac:dyDescent="0.2">
      <c r="A150" s="249"/>
      <c r="B150" s="250"/>
      <c r="C150" s="251"/>
      <c r="D150" s="252"/>
      <c r="E150" s="253" t="str">
        <f xml:space="preserve"> InpR!E$103</f>
        <v>WACC on RCV - CPI(H) + RPI wedge bf and additions - WWN</v>
      </c>
      <c r="F150" s="253">
        <f xml:space="preserve"> InpR!F$103</f>
        <v>0</v>
      </c>
      <c r="G150" s="271" t="str">
        <f xml:space="preserve"> InpR!G$103</f>
        <v>%</v>
      </c>
      <c r="H150" s="253" t="str">
        <f xml:space="preserve"> InpR!I$103</f>
        <v>PR19 Financial model, 'Wastewater Network' sheet row 980</v>
      </c>
      <c r="I150" s="253" t="e">
        <f xml:space="preserve"> InpR!#REF!</f>
        <v>#REF!</v>
      </c>
      <c r="J150" s="253">
        <f xml:space="preserve"> InpR!J$103</f>
        <v>0</v>
      </c>
      <c r="K150" s="253">
        <f xml:space="preserve"> InpR!K$103</f>
        <v>0</v>
      </c>
      <c r="L150" s="253">
        <f xml:space="preserve"> InpR!L$103</f>
        <v>0</v>
      </c>
      <c r="M150" s="253">
        <f xml:space="preserve"> InpR!M$103</f>
        <v>0</v>
      </c>
      <c r="N150" s="253">
        <f xml:space="preserve"> InpR!N$103</f>
        <v>0</v>
      </c>
      <c r="O150" s="253">
        <f xml:space="preserve"> InpR!O$103</f>
        <v>0</v>
      </c>
      <c r="P150" s="253">
        <f xml:space="preserve"> InpR!P$103</f>
        <v>0</v>
      </c>
      <c r="Q150" s="253">
        <f xml:space="preserve"> InpR!Q$103</f>
        <v>0</v>
      </c>
      <c r="R150" s="253">
        <f xml:space="preserve"> InpR!R$103</f>
        <v>0</v>
      </c>
    </row>
    <row r="151" spans="1:26" s="126" customFormat="1" x14ac:dyDescent="0.2">
      <c r="A151" s="203"/>
      <c r="B151" s="204"/>
      <c r="C151" s="205"/>
      <c r="D151" s="206"/>
      <c r="E151" s="236" t="str">
        <f xml:space="preserve"> Time!E$54</f>
        <v>Forecast Period Flag</v>
      </c>
      <c r="F151" s="301">
        <f xml:space="preserve"> Time!F$54</f>
        <v>0</v>
      </c>
      <c r="G151" s="301" t="str">
        <f xml:space="preserve"> Time!G$54</f>
        <v>flag</v>
      </c>
      <c r="H151" s="301">
        <f xml:space="preserve"> Time!H$54</f>
        <v>5</v>
      </c>
      <c r="I151" s="301">
        <f xml:space="preserve"> Time!I$54</f>
        <v>0</v>
      </c>
      <c r="J151" s="301">
        <f xml:space="preserve"> Time!J$54</f>
        <v>0</v>
      </c>
      <c r="K151" s="301">
        <f xml:space="preserve"> Time!K$54</f>
        <v>0</v>
      </c>
      <c r="L151" s="301">
        <f xml:space="preserve"> Time!L$54</f>
        <v>0</v>
      </c>
      <c r="M151" s="301">
        <f xml:space="preserve"> Time!M$54</f>
        <v>1</v>
      </c>
      <c r="N151" s="301">
        <f xml:space="preserve"> Time!N$54</f>
        <v>1</v>
      </c>
      <c r="O151" s="301">
        <f xml:space="preserve"> Time!O$54</f>
        <v>1</v>
      </c>
      <c r="P151" s="301">
        <f xml:space="preserve"> Time!P$54</f>
        <v>1</v>
      </c>
      <c r="Q151" s="301">
        <f xml:space="preserve"> Time!Q$54</f>
        <v>1</v>
      </c>
      <c r="R151" s="301">
        <f xml:space="preserve"> Time!R$54</f>
        <v>0</v>
      </c>
    </row>
    <row r="152" spans="1:26" x14ac:dyDescent="0.2">
      <c r="E152" s="60" t="str">
        <f t="shared" ref="E152:R152" si="74" xml:space="preserve"> E$148</f>
        <v>True up Nominal RCV average balance</v>
      </c>
      <c r="F152" s="225">
        <f t="shared" si="74"/>
        <v>0</v>
      </c>
      <c r="G152" s="225" t="str">
        <f t="shared" si="74"/>
        <v>£m</v>
      </c>
      <c r="H152" s="298">
        <f t="shared" si="74"/>
        <v>0</v>
      </c>
      <c r="I152" s="225">
        <f t="shared" si="74"/>
        <v>0</v>
      </c>
      <c r="J152" s="298">
        <f t="shared" si="74"/>
        <v>0</v>
      </c>
      <c r="K152" s="298">
        <f t="shared" si="74"/>
        <v>0</v>
      </c>
      <c r="L152" s="298">
        <f t="shared" si="74"/>
        <v>0</v>
      </c>
      <c r="M152" s="298">
        <f t="shared" si="74"/>
        <v>0</v>
      </c>
      <c r="N152" s="298">
        <f t="shared" si="74"/>
        <v>0</v>
      </c>
      <c r="O152" s="298">
        <f t="shared" si="74"/>
        <v>0</v>
      </c>
      <c r="P152" s="298">
        <f t="shared" si="74"/>
        <v>0</v>
      </c>
      <c r="Q152" s="298">
        <f t="shared" si="74"/>
        <v>0</v>
      </c>
      <c r="R152" s="298">
        <f t="shared" si="74"/>
        <v>0</v>
      </c>
    </row>
    <row r="153" spans="1:26" x14ac:dyDescent="0.2">
      <c r="A153" s="89"/>
      <c r="B153" s="95"/>
      <c r="C153" s="332"/>
      <c r="D153" s="91"/>
      <c r="E153" s="56" t="s">
        <v>320</v>
      </c>
      <c r="F153" s="295"/>
      <c r="G153" s="225" t="s">
        <v>88</v>
      </c>
      <c r="H153" s="295"/>
      <c r="I153" s="295"/>
      <c r="J153" s="298">
        <f t="shared" ref="J153:K153" si="75">J150*J151*J152</f>
        <v>0</v>
      </c>
      <c r="K153" s="298">
        <f t="shared" si="75"/>
        <v>0</v>
      </c>
      <c r="L153" s="298">
        <f>L150*L151*L152</f>
        <v>0</v>
      </c>
      <c r="M153" s="298">
        <f t="shared" ref="M153:R153" si="76">M150*M151*M152</f>
        <v>0</v>
      </c>
      <c r="N153" s="298">
        <f t="shared" si="76"/>
        <v>0</v>
      </c>
      <c r="O153" s="298">
        <f t="shared" si="76"/>
        <v>0</v>
      </c>
      <c r="P153" s="298">
        <f t="shared" si="76"/>
        <v>0</v>
      </c>
      <c r="Q153" s="298">
        <f t="shared" si="76"/>
        <v>0</v>
      </c>
      <c r="R153" s="298">
        <f t="shared" si="76"/>
        <v>0</v>
      </c>
    </row>
    <row r="154" spans="1:26" x14ac:dyDescent="0.2">
      <c r="M154" s="228"/>
      <c r="N154" s="228"/>
      <c r="O154" s="228"/>
      <c r="P154" s="228"/>
      <c r="Q154" s="228"/>
    </row>
    <row r="155" spans="1:26" s="125" customFormat="1" x14ac:dyDescent="0.2">
      <c r="A155" s="210"/>
      <c r="B155" s="204"/>
      <c r="C155" s="205"/>
      <c r="D155" s="211"/>
      <c r="E155" s="60" t="str">
        <f t="shared" ref="E155:R155" si="77" xml:space="preserve"> E$135</f>
        <v>True up Nominal RCV run-off</v>
      </c>
      <c r="F155" s="225">
        <f t="shared" si="77"/>
        <v>0</v>
      </c>
      <c r="G155" s="225" t="str">
        <f t="shared" si="77"/>
        <v>£m</v>
      </c>
      <c r="H155" s="225">
        <f t="shared" si="77"/>
        <v>0</v>
      </c>
      <c r="I155" s="225">
        <f t="shared" si="77"/>
        <v>0</v>
      </c>
      <c r="J155" s="225">
        <f t="shared" si="77"/>
        <v>0</v>
      </c>
      <c r="K155" s="225">
        <f t="shared" si="77"/>
        <v>0</v>
      </c>
      <c r="L155" s="225">
        <f t="shared" si="77"/>
        <v>0</v>
      </c>
      <c r="M155" s="225">
        <f t="shared" si="77"/>
        <v>0</v>
      </c>
      <c r="N155" s="225">
        <f t="shared" si="77"/>
        <v>0</v>
      </c>
      <c r="O155" s="225">
        <f t="shared" si="77"/>
        <v>0</v>
      </c>
      <c r="P155" s="225">
        <f t="shared" si="77"/>
        <v>0</v>
      </c>
      <c r="Q155" s="225">
        <f t="shared" si="77"/>
        <v>0</v>
      </c>
      <c r="R155" s="225">
        <f t="shared" si="77"/>
        <v>0</v>
      </c>
      <c r="S155" s="126"/>
      <c r="T155" s="126"/>
      <c r="U155" s="126"/>
      <c r="V155" s="126"/>
      <c r="W155" s="126"/>
      <c r="X155" s="126"/>
      <c r="Y155" s="126"/>
      <c r="Z155" s="126"/>
    </row>
    <row r="156" spans="1:26" x14ac:dyDescent="0.2">
      <c r="E156" s="60" t="str">
        <f t="shared" ref="E156:R156" si="78" xml:space="preserve"> E$153</f>
        <v>True up Nominal return</v>
      </c>
      <c r="F156" s="225">
        <f t="shared" si="78"/>
        <v>0</v>
      </c>
      <c r="G156" s="225" t="str">
        <f t="shared" si="78"/>
        <v>£m</v>
      </c>
      <c r="H156" s="225">
        <f t="shared" si="78"/>
        <v>0</v>
      </c>
      <c r="I156" s="225">
        <f t="shared" si="78"/>
        <v>0</v>
      </c>
      <c r="J156" s="225">
        <f t="shared" si="78"/>
        <v>0</v>
      </c>
      <c r="K156" s="225">
        <f t="shared" si="78"/>
        <v>0</v>
      </c>
      <c r="L156" s="225">
        <f t="shared" si="78"/>
        <v>0</v>
      </c>
      <c r="M156" s="225">
        <f t="shared" si="78"/>
        <v>0</v>
      </c>
      <c r="N156" s="225">
        <f t="shared" si="78"/>
        <v>0</v>
      </c>
      <c r="O156" s="225">
        <f t="shared" si="78"/>
        <v>0</v>
      </c>
      <c r="P156" s="225">
        <f t="shared" si="78"/>
        <v>0</v>
      </c>
      <c r="Q156" s="225">
        <f t="shared" si="78"/>
        <v>0</v>
      </c>
      <c r="R156" s="225">
        <f t="shared" si="78"/>
        <v>0</v>
      </c>
    </row>
    <row r="157" spans="1:26" x14ac:dyDescent="0.2">
      <c r="A157" s="89"/>
      <c r="B157" s="95"/>
      <c r="C157" s="332"/>
      <c r="D157" s="91"/>
      <c r="E157" s="56" t="s">
        <v>321</v>
      </c>
      <c r="F157" s="295"/>
      <c r="G157" s="225" t="str">
        <f t="shared" ref="G157" si="79">G$155</f>
        <v>£m</v>
      </c>
      <c r="H157" s="295">
        <f>SUM(J157:R157)</f>
        <v>0</v>
      </c>
      <c r="I157" s="295"/>
      <c r="J157" s="295">
        <f t="shared" ref="J157:R157" si="80">SUM(J155:J156)</f>
        <v>0</v>
      </c>
      <c r="K157" s="295">
        <f t="shared" si="80"/>
        <v>0</v>
      </c>
      <c r="L157" s="295">
        <f>SUM(L155:L156)</f>
        <v>0</v>
      </c>
      <c r="M157" s="295">
        <f t="shared" si="80"/>
        <v>0</v>
      </c>
      <c r="N157" s="295">
        <f t="shared" si="80"/>
        <v>0</v>
      </c>
      <c r="O157" s="295">
        <f t="shared" si="80"/>
        <v>0</v>
      </c>
      <c r="P157" s="295">
        <f t="shared" si="80"/>
        <v>0</v>
      </c>
      <c r="Q157" s="295">
        <f t="shared" si="80"/>
        <v>0</v>
      </c>
      <c r="R157" s="295">
        <f t="shared" si="80"/>
        <v>0</v>
      </c>
    </row>
    <row r="159" spans="1:26" x14ac:dyDescent="0.2">
      <c r="E159" s="60" t="str">
        <f t="shared" ref="E159:R159" si="81" xml:space="preserve"> E$157</f>
        <v>Total True up Nominal revenue to company</v>
      </c>
      <c r="F159" s="225">
        <f t="shared" si="81"/>
        <v>0</v>
      </c>
      <c r="G159" s="225" t="str">
        <f t="shared" si="81"/>
        <v>£m</v>
      </c>
      <c r="H159" s="225">
        <f t="shared" si="81"/>
        <v>0</v>
      </c>
      <c r="I159" s="225">
        <f t="shared" si="81"/>
        <v>0</v>
      </c>
      <c r="J159" s="225">
        <f t="shared" si="81"/>
        <v>0</v>
      </c>
      <c r="K159" s="225">
        <f t="shared" si="81"/>
        <v>0</v>
      </c>
      <c r="L159" s="225">
        <f t="shared" si="81"/>
        <v>0</v>
      </c>
      <c r="M159" s="225">
        <f t="shared" si="81"/>
        <v>0</v>
      </c>
      <c r="N159" s="225">
        <f t="shared" si="81"/>
        <v>0</v>
      </c>
      <c r="O159" s="225">
        <f t="shared" si="81"/>
        <v>0</v>
      </c>
      <c r="P159" s="225">
        <f t="shared" si="81"/>
        <v>0</v>
      </c>
      <c r="Q159" s="225">
        <f t="shared" si="81"/>
        <v>0</v>
      </c>
      <c r="R159" s="225">
        <f t="shared" si="81"/>
        <v>0</v>
      </c>
    </row>
    <row r="160" spans="1:26" x14ac:dyDescent="0.2">
      <c r="E160" s="60" t="str">
        <f t="shared" ref="E160:R160" si="82" xml:space="preserve"> E$108</f>
        <v>Total nominal revenue company should have received</v>
      </c>
      <c r="F160" s="225">
        <f t="shared" si="82"/>
        <v>0</v>
      </c>
      <c r="G160" s="225" t="str">
        <f t="shared" si="82"/>
        <v>£m</v>
      </c>
      <c r="H160" s="225">
        <f t="shared" si="82"/>
        <v>0</v>
      </c>
      <c r="I160" s="225">
        <f t="shared" si="82"/>
        <v>0</v>
      </c>
      <c r="J160" s="225">
        <f t="shared" si="82"/>
        <v>0</v>
      </c>
      <c r="K160" s="225">
        <f t="shared" si="82"/>
        <v>0</v>
      </c>
      <c r="L160" s="225">
        <f t="shared" si="82"/>
        <v>0</v>
      </c>
      <c r="M160" s="225">
        <f t="shared" si="82"/>
        <v>0</v>
      </c>
      <c r="N160" s="225">
        <f t="shared" si="82"/>
        <v>0</v>
      </c>
      <c r="O160" s="225">
        <f t="shared" si="82"/>
        <v>0</v>
      </c>
      <c r="P160" s="225">
        <f t="shared" si="82"/>
        <v>0</v>
      </c>
      <c r="Q160" s="225">
        <f t="shared" si="82"/>
        <v>0</v>
      </c>
      <c r="R160" s="225">
        <f t="shared" si="82"/>
        <v>0</v>
      </c>
    </row>
    <row r="161" spans="1:16383" s="226" customFormat="1" x14ac:dyDescent="0.2">
      <c r="A161" s="306"/>
      <c r="B161" s="222"/>
      <c r="C161" s="223"/>
      <c r="D161" s="307"/>
      <c r="E161" s="60" t="s">
        <v>268</v>
      </c>
      <c r="G161" s="226" t="str">
        <f t="shared" ref="G161" si="83" xml:space="preserve"> G$153</f>
        <v>£m</v>
      </c>
      <c r="H161" s="226">
        <f xml:space="preserve"> SUM(J161:R161)</f>
        <v>0</v>
      </c>
      <c r="J161" s="226">
        <f t="shared" ref="J161:K161" si="84">J160-J159</f>
        <v>0</v>
      </c>
      <c r="K161" s="226">
        <f t="shared" si="84"/>
        <v>0</v>
      </c>
      <c r="L161" s="226">
        <f>L160-L159</f>
        <v>0</v>
      </c>
      <c r="M161" s="226">
        <f>M160-M159</f>
        <v>0</v>
      </c>
      <c r="N161" s="226">
        <f t="shared" ref="N161:R161" si="85">N160-N159</f>
        <v>0</v>
      </c>
      <c r="O161" s="226">
        <f t="shared" si="85"/>
        <v>0</v>
      </c>
      <c r="P161" s="226">
        <f t="shared" si="85"/>
        <v>0</v>
      </c>
      <c r="Q161" s="226">
        <f t="shared" si="85"/>
        <v>0</v>
      </c>
      <c r="R161" s="226">
        <f t="shared" si="85"/>
        <v>0</v>
      </c>
    </row>
    <row r="163" spans="1:16383" s="125" customFormat="1" x14ac:dyDescent="0.2">
      <c r="A163" s="210"/>
      <c r="B163" s="204"/>
      <c r="C163" s="205"/>
      <c r="D163" s="211"/>
      <c r="E163" s="60" t="str">
        <f t="shared" ref="E163:R163" si="86" xml:space="preserve"> E$161</f>
        <v>Value of True up nominal</v>
      </c>
      <c r="F163" s="300">
        <f t="shared" si="86"/>
        <v>0</v>
      </c>
      <c r="G163" s="300" t="str">
        <f t="shared" si="86"/>
        <v>£m</v>
      </c>
      <c r="H163" s="300">
        <f t="shared" si="86"/>
        <v>0</v>
      </c>
      <c r="I163" s="300">
        <f t="shared" si="86"/>
        <v>0</v>
      </c>
      <c r="J163" s="300">
        <f t="shared" si="86"/>
        <v>0</v>
      </c>
      <c r="K163" s="300">
        <f t="shared" si="86"/>
        <v>0</v>
      </c>
      <c r="L163" s="300">
        <f t="shared" si="86"/>
        <v>0</v>
      </c>
      <c r="M163" s="300">
        <f t="shared" si="86"/>
        <v>0</v>
      </c>
      <c r="N163" s="300">
        <f t="shared" si="86"/>
        <v>0</v>
      </c>
      <c r="O163" s="300">
        <f t="shared" si="86"/>
        <v>0</v>
      </c>
      <c r="P163" s="300">
        <f t="shared" si="86"/>
        <v>0</v>
      </c>
      <c r="Q163" s="300">
        <f t="shared" si="86"/>
        <v>0</v>
      </c>
      <c r="R163" s="300">
        <f t="shared" si="86"/>
        <v>0</v>
      </c>
      <c r="S163" s="126"/>
      <c r="T163" s="126"/>
      <c r="U163" s="126"/>
      <c r="V163" s="126"/>
      <c r="W163" s="126"/>
      <c r="X163" s="126"/>
      <c r="Y163" s="126"/>
      <c r="Z163" s="126"/>
    </row>
    <row r="164" spans="1:16383" s="125" customFormat="1" x14ac:dyDescent="0.2">
      <c r="A164" s="210"/>
      <c r="B164" s="204"/>
      <c r="C164" s="205"/>
      <c r="D164" s="211"/>
      <c r="E164" s="60" t="str">
        <f t="shared" ref="E164:R164" si="87" xml:space="preserve"> E$116</f>
        <v>Difference in nominal revenue</v>
      </c>
      <c r="F164" s="300">
        <f t="shared" si="87"/>
        <v>0</v>
      </c>
      <c r="G164" s="300" t="str">
        <f t="shared" si="87"/>
        <v>£m</v>
      </c>
      <c r="H164" s="300">
        <f t="shared" si="87"/>
        <v>0</v>
      </c>
      <c r="I164" s="300">
        <f t="shared" si="87"/>
        <v>0</v>
      </c>
      <c r="J164" s="300">
        <f t="shared" si="87"/>
        <v>0</v>
      </c>
      <c r="K164" s="300">
        <f t="shared" si="87"/>
        <v>0</v>
      </c>
      <c r="L164" s="300">
        <f t="shared" si="87"/>
        <v>0</v>
      </c>
      <c r="M164" s="300">
        <f t="shared" si="87"/>
        <v>0</v>
      </c>
      <c r="N164" s="300">
        <f t="shared" si="87"/>
        <v>0</v>
      </c>
      <c r="O164" s="300">
        <f t="shared" si="87"/>
        <v>0</v>
      </c>
      <c r="P164" s="300">
        <f t="shared" si="87"/>
        <v>0</v>
      </c>
      <c r="Q164" s="300">
        <f t="shared" si="87"/>
        <v>0</v>
      </c>
      <c r="R164" s="300">
        <f t="shared" si="87"/>
        <v>0</v>
      </c>
      <c r="S164" s="126"/>
      <c r="T164" s="126"/>
      <c r="U164" s="126"/>
      <c r="V164" s="126"/>
      <c r="W164" s="126"/>
      <c r="X164" s="126"/>
      <c r="Y164" s="126"/>
      <c r="Z164" s="126"/>
    </row>
    <row r="165" spans="1:16383" s="259" customFormat="1" x14ac:dyDescent="0.2">
      <c r="A165" s="272"/>
      <c r="B165" s="256"/>
      <c r="C165" s="257"/>
      <c r="D165" s="258"/>
      <c r="E165" s="60" t="s">
        <v>165</v>
      </c>
      <c r="F165" s="273">
        <f>SUM(J165:R165)</f>
        <v>0</v>
      </c>
      <c r="G165" s="259" t="s">
        <v>128</v>
      </c>
      <c r="J165" s="273">
        <f t="shared" ref="J165:R165" si="88">IF( ABS(J163-J164)&gt;ChK_Tol,1,0)</f>
        <v>0</v>
      </c>
      <c r="K165" s="273">
        <f t="shared" si="88"/>
        <v>0</v>
      </c>
      <c r="L165" s="273">
        <f t="shared" si="88"/>
        <v>0</v>
      </c>
      <c r="M165" s="273">
        <f t="shared" si="88"/>
        <v>0</v>
      </c>
      <c r="N165" s="273">
        <f t="shared" si="88"/>
        <v>0</v>
      </c>
      <c r="O165" s="273">
        <f t="shared" si="88"/>
        <v>0</v>
      </c>
      <c r="P165" s="273">
        <f t="shared" si="88"/>
        <v>0</v>
      </c>
      <c r="Q165" s="273">
        <f t="shared" si="88"/>
        <v>0</v>
      </c>
      <c r="R165" s="273">
        <f t="shared" si="88"/>
        <v>0</v>
      </c>
      <c r="S165" s="273"/>
      <c r="T165" s="273"/>
      <c r="U165" s="273"/>
      <c r="V165" s="273"/>
      <c r="W165" s="273"/>
      <c r="X165" s="273"/>
      <c r="Y165" s="273"/>
      <c r="Z165" s="273"/>
      <c r="AA165" s="273"/>
      <c r="AB165" s="273"/>
      <c r="AC165" s="273"/>
      <c r="AD165" s="273"/>
      <c r="AE165" s="273"/>
      <c r="AF165" s="273"/>
      <c r="AG165" s="273"/>
      <c r="AH165" s="273"/>
      <c r="AI165" s="273"/>
      <c r="AJ165" s="273"/>
      <c r="AK165" s="273"/>
      <c r="AL165" s="273"/>
      <c r="AM165" s="273"/>
      <c r="AN165" s="273"/>
      <c r="AO165" s="273"/>
      <c r="AP165" s="273"/>
      <c r="AQ165" s="273"/>
      <c r="AR165" s="273"/>
      <c r="AS165" s="273"/>
      <c r="AT165" s="273"/>
      <c r="AU165" s="273"/>
      <c r="AV165" s="273"/>
      <c r="AW165" s="273"/>
      <c r="AX165" s="273"/>
      <c r="AY165" s="273"/>
      <c r="AZ165" s="273"/>
      <c r="BA165" s="273"/>
      <c r="BB165" s="273"/>
      <c r="BC165" s="273"/>
      <c r="BD165" s="273"/>
      <c r="BE165" s="273"/>
      <c r="BF165" s="273"/>
      <c r="BG165" s="273"/>
      <c r="BH165" s="273"/>
      <c r="BI165" s="273"/>
      <c r="BJ165" s="273"/>
      <c r="BK165" s="273"/>
      <c r="BL165" s="273"/>
      <c r="BM165" s="273"/>
      <c r="BN165" s="273"/>
      <c r="BO165" s="273"/>
      <c r="BP165" s="273"/>
      <c r="BQ165" s="273"/>
      <c r="BR165" s="273"/>
      <c r="BS165" s="273"/>
      <c r="BT165" s="273"/>
      <c r="BU165" s="273"/>
      <c r="BV165" s="273"/>
      <c r="BW165" s="273"/>
      <c r="BX165" s="273"/>
      <c r="BY165" s="273"/>
      <c r="BZ165" s="273"/>
      <c r="CA165" s="273"/>
      <c r="CB165" s="273"/>
      <c r="CC165" s="273"/>
      <c r="CD165" s="273"/>
      <c r="CE165" s="273"/>
      <c r="CF165" s="273"/>
      <c r="CG165" s="273"/>
      <c r="CH165" s="273"/>
      <c r="CI165" s="273"/>
      <c r="CJ165" s="273"/>
      <c r="CK165" s="273"/>
      <c r="CL165" s="273"/>
      <c r="CM165" s="273"/>
      <c r="CN165" s="273"/>
      <c r="CO165" s="273"/>
      <c r="CP165" s="273"/>
      <c r="CQ165" s="273"/>
      <c r="CR165" s="273"/>
      <c r="CS165" s="273"/>
      <c r="CT165" s="273"/>
      <c r="CU165" s="273"/>
      <c r="CV165" s="273"/>
      <c r="CW165" s="273"/>
      <c r="CX165" s="273"/>
      <c r="CY165" s="273"/>
      <c r="CZ165" s="273"/>
      <c r="DA165" s="273"/>
      <c r="DB165" s="273"/>
      <c r="DC165" s="273"/>
      <c r="DD165" s="273"/>
      <c r="DE165" s="273"/>
      <c r="DF165" s="273"/>
      <c r="DG165" s="273"/>
      <c r="DH165" s="273"/>
      <c r="DI165" s="273"/>
      <c r="DJ165" s="273"/>
      <c r="DK165" s="273"/>
      <c r="DL165" s="273"/>
      <c r="DM165" s="273"/>
      <c r="DN165" s="273"/>
      <c r="DO165" s="273"/>
      <c r="DP165" s="273"/>
      <c r="DQ165" s="273"/>
      <c r="DR165" s="273"/>
      <c r="DS165" s="273"/>
      <c r="DT165" s="273"/>
      <c r="DU165" s="273"/>
      <c r="DV165" s="273"/>
      <c r="DW165" s="273"/>
      <c r="DX165" s="273"/>
      <c r="DY165" s="273"/>
      <c r="DZ165" s="273"/>
      <c r="EA165" s="273"/>
      <c r="EB165" s="273"/>
      <c r="EC165" s="273"/>
      <c r="ED165" s="273"/>
      <c r="EE165" s="273"/>
      <c r="EF165" s="273"/>
      <c r="EG165" s="273"/>
      <c r="EH165" s="273"/>
      <c r="EI165" s="273"/>
      <c r="EJ165" s="273"/>
      <c r="EK165" s="273"/>
      <c r="EL165" s="273"/>
      <c r="EM165" s="273"/>
      <c r="EN165" s="273"/>
      <c r="EO165" s="273"/>
      <c r="EP165" s="273"/>
      <c r="EQ165" s="273"/>
      <c r="ER165" s="273"/>
      <c r="ES165" s="273"/>
      <c r="ET165" s="273"/>
      <c r="EU165" s="273"/>
      <c r="EV165" s="273"/>
      <c r="EW165" s="273"/>
      <c r="EX165" s="273"/>
      <c r="EY165" s="273"/>
      <c r="EZ165" s="273"/>
      <c r="FA165" s="273"/>
      <c r="FB165" s="273"/>
      <c r="FC165" s="273"/>
      <c r="FD165" s="273"/>
      <c r="FE165" s="273"/>
      <c r="FF165" s="273"/>
      <c r="FG165" s="273"/>
      <c r="FH165" s="273"/>
      <c r="FI165" s="273"/>
      <c r="FJ165" s="273"/>
      <c r="FK165" s="273"/>
      <c r="FL165" s="273"/>
      <c r="FM165" s="273"/>
      <c r="FN165" s="273"/>
      <c r="FO165" s="273"/>
      <c r="FP165" s="273"/>
      <c r="FQ165" s="273"/>
      <c r="FR165" s="273"/>
      <c r="FS165" s="273"/>
      <c r="FT165" s="273"/>
      <c r="FU165" s="273"/>
      <c r="FV165" s="273"/>
      <c r="FW165" s="273"/>
      <c r="FX165" s="273"/>
      <c r="FY165" s="273"/>
      <c r="FZ165" s="273"/>
      <c r="GA165" s="273"/>
      <c r="GB165" s="273"/>
      <c r="GC165" s="273"/>
      <c r="GD165" s="273"/>
      <c r="GE165" s="273"/>
      <c r="GF165" s="273"/>
      <c r="GG165" s="273"/>
      <c r="GH165" s="273"/>
      <c r="GI165" s="273"/>
      <c r="GJ165" s="273"/>
      <c r="GK165" s="273"/>
      <c r="GL165" s="273"/>
      <c r="GM165" s="273"/>
      <c r="GN165" s="273"/>
      <c r="GO165" s="273"/>
      <c r="GP165" s="273"/>
      <c r="GQ165" s="273"/>
      <c r="GR165" s="273"/>
      <c r="GS165" s="273"/>
      <c r="GT165" s="273"/>
      <c r="GU165" s="273"/>
      <c r="GV165" s="273"/>
      <c r="GW165" s="273"/>
      <c r="GX165" s="273"/>
      <c r="GY165" s="273"/>
      <c r="GZ165" s="273"/>
      <c r="HA165" s="273"/>
      <c r="HB165" s="273"/>
      <c r="HC165" s="273"/>
      <c r="HD165" s="273"/>
      <c r="HE165" s="273"/>
      <c r="HF165" s="273"/>
      <c r="HG165" s="273"/>
      <c r="HH165" s="273"/>
      <c r="HI165" s="273"/>
      <c r="HJ165" s="273"/>
      <c r="HK165" s="273"/>
      <c r="HL165" s="273"/>
      <c r="HM165" s="273"/>
      <c r="HN165" s="273"/>
      <c r="HO165" s="273"/>
      <c r="HP165" s="273"/>
      <c r="HQ165" s="273"/>
      <c r="HR165" s="273"/>
      <c r="HS165" s="273"/>
      <c r="HT165" s="273"/>
      <c r="HU165" s="273"/>
      <c r="HV165" s="273"/>
      <c r="HW165" s="273"/>
      <c r="HX165" s="273"/>
      <c r="HY165" s="273"/>
      <c r="HZ165" s="273"/>
      <c r="IA165" s="273"/>
      <c r="IB165" s="273"/>
      <c r="IC165" s="273"/>
      <c r="ID165" s="273"/>
      <c r="IE165" s="273"/>
      <c r="IF165" s="273"/>
      <c r="IG165" s="273"/>
      <c r="IH165" s="273"/>
      <c r="II165" s="273"/>
      <c r="IJ165" s="273"/>
      <c r="IK165" s="273"/>
      <c r="IL165" s="273"/>
      <c r="IM165" s="273"/>
      <c r="IN165" s="273"/>
      <c r="IO165" s="273"/>
      <c r="IP165" s="273"/>
      <c r="IQ165" s="273"/>
      <c r="IR165" s="273"/>
      <c r="IS165" s="273"/>
      <c r="IT165" s="273"/>
      <c r="IU165" s="273"/>
      <c r="IV165" s="273"/>
      <c r="IW165" s="273"/>
      <c r="IX165" s="273"/>
      <c r="IY165" s="273"/>
      <c r="IZ165" s="273"/>
      <c r="JA165" s="273"/>
      <c r="JB165" s="273"/>
      <c r="JC165" s="273"/>
      <c r="JD165" s="273"/>
      <c r="JE165" s="273"/>
      <c r="JF165" s="273"/>
      <c r="JG165" s="273"/>
      <c r="JH165" s="273"/>
      <c r="JI165" s="273"/>
      <c r="JJ165" s="273"/>
      <c r="JK165" s="273"/>
      <c r="JL165" s="273"/>
      <c r="JM165" s="273"/>
      <c r="JN165" s="273"/>
      <c r="JO165" s="273"/>
      <c r="JP165" s="273"/>
      <c r="JQ165" s="273"/>
      <c r="JR165" s="273"/>
      <c r="JS165" s="273"/>
      <c r="JT165" s="273"/>
      <c r="JU165" s="273"/>
      <c r="JV165" s="273"/>
      <c r="JW165" s="273"/>
      <c r="JX165" s="273"/>
      <c r="JY165" s="273"/>
      <c r="JZ165" s="273"/>
      <c r="KA165" s="273"/>
      <c r="KB165" s="273"/>
      <c r="KC165" s="273"/>
      <c r="KD165" s="273"/>
      <c r="KE165" s="273"/>
      <c r="KF165" s="273"/>
      <c r="KG165" s="273"/>
      <c r="KH165" s="273"/>
      <c r="KI165" s="273"/>
      <c r="KJ165" s="273"/>
      <c r="KK165" s="273"/>
      <c r="KL165" s="273"/>
      <c r="KM165" s="273"/>
      <c r="KN165" s="273"/>
      <c r="KO165" s="273"/>
      <c r="KP165" s="273"/>
      <c r="KQ165" s="273"/>
      <c r="KR165" s="273"/>
      <c r="KS165" s="273"/>
      <c r="KT165" s="273"/>
      <c r="KU165" s="273"/>
      <c r="KV165" s="273"/>
      <c r="KW165" s="273"/>
      <c r="KX165" s="273"/>
      <c r="KY165" s="273"/>
      <c r="KZ165" s="273"/>
      <c r="LA165" s="273"/>
      <c r="LB165" s="273"/>
      <c r="LC165" s="273"/>
      <c r="LD165" s="273"/>
      <c r="LE165" s="273"/>
      <c r="LF165" s="273"/>
      <c r="LG165" s="273"/>
      <c r="LH165" s="273"/>
      <c r="LI165" s="273"/>
      <c r="LJ165" s="273"/>
      <c r="LK165" s="273"/>
      <c r="LL165" s="273"/>
      <c r="LM165" s="273"/>
      <c r="LN165" s="273"/>
      <c r="LO165" s="273"/>
      <c r="LP165" s="273"/>
      <c r="LQ165" s="273"/>
      <c r="LR165" s="273"/>
      <c r="LS165" s="273"/>
      <c r="LT165" s="273"/>
      <c r="LU165" s="273"/>
      <c r="LV165" s="273"/>
      <c r="LW165" s="273"/>
      <c r="LX165" s="273"/>
      <c r="LY165" s="273"/>
      <c r="LZ165" s="273"/>
      <c r="MA165" s="273"/>
      <c r="MB165" s="273"/>
      <c r="MC165" s="273"/>
      <c r="MD165" s="273"/>
      <c r="ME165" s="273"/>
      <c r="MF165" s="273"/>
      <c r="MG165" s="273"/>
      <c r="MH165" s="273"/>
      <c r="MI165" s="273"/>
      <c r="MJ165" s="273"/>
      <c r="MK165" s="273"/>
      <c r="ML165" s="273"/>
      <c r="MM165" s="273"/>
      <c r="MN165" s="273"/>
      <c r="MO165" s="273"/>
      <c r="MP165" s="273"/>
      <c r="MQ165" s="273"/>
      <c r="MR165" s="273"/>
      <c r="MS165" s="273"/>
      <c r="MT165" s="273"/>
      <c r="MU165" s="273"/>
      <c r="MV165" s="273"/>
      <c r="MW165" s="273"/>
      <c r="MX165" s="273"/>
      <c r="MY165" s="273"/>
      <c r="MZ165" s="273"/>
      <c r="NA165" s="273"/>
      <c r="NB165" s="273"/>
      <c r="NC165" s="273"/>
      <c r="ND165" s="273"/>
      <c r="NE165" s="273"/>
      <c r="NF165" s="273"/>
      <c r="NG165" s="273"/>
      <c r="NH165" s="273"/>
      <c r="NI165" s="273"/>
      <c r="NJ165" s="273"/>
      <c r="NK165" s="273"/>
      <c r="NL165" s="273"/>
      <c r="NM165" s="273"/>
      <c r="NN165" s="273"/>
      <c r="NO165" s="273"/>
      <c r="NP165" s="273"/>
      <c r="NQ165" s="273"/>
      <c r="NR165" s="273"/>
      <c r="NS165" s="273"/>
      <c r="NT165" s="273"/>
      <c r="NU165" s="273"/>
      <c r="NV165" s="273"/>
      <c r="NW165" s="273"/>
      <c r="NX165" s="273"/>
      <c r="NY165" s="273"/>
      <c r="NZ165" s="273"/>
      <c r="OA165" s="273"/>
      <c r="OB165" s="273"/>
      <c r="OC165" s="273"/>
      <c r="OD165" s="273"/>
      <c r="OE165" s="273"/>
      <c r="OF165" s="273"/>
      <c r="OG165" s="273"/>
      <c r="OH165" s="273"/>
      <c r="OI165" s="273"/>
      <c r="OJ165" s="273"/>
      <c r="OK165" s="273"/>
      <c r="OL165" s="273"/>
      <c r="OM165" s="273"/>
      <c r="ON165" s="273"/>
      <c r="OO165" s="273"/>
      <c r="OP165" s="273"/>
      <c r="OQ165" s="273"/>
      <c r="OR165" s="273"/>
      <c r="OS165" s="273"/>
      <c r="OT165" s="273"/>
      <c r="OU165" s="273"/>
      <c r="OV165" s="273"/>
      <c r="OW165" s="273"/>
      <c r="OX165" s="273"/>
      <c r="OY165" s="273"/>
      <c r="OZ165" s="273"/>
      <c r="PA165" s="273"/>
      <c r="PB165" s="273"/>
      <c r="PC165" s="273"/>
      <c r="PD165" s="273"/>
      <c r="PE165" s="273"/>
      <c r="PF165" s="273"/>
      <c r="PG165" s="273"/>
      <c r="PH165" s="273"/>
      <c r="PI165" s="273"/>
      <c r="PJ165" s="273"/>
      <c r="PK165" s="273"/>
      <c r="PL165" s="273"/>
      <c r="PM165" s="273"/>
      <c r="PN165" s="273"/>
      <c r="PO165" s="273"/>
      <c r="PP165" s="273"/>
      <c r="PQ165" s="273"/>
      <c r="PR165" s="273"/>
      <c r="PS165" s="273"/>
      <c r="PT165" s="273"/>
      <c r="PU165" s="273"/>
      <c r="PV165" s="273"/>
      <c r="PW165" s="273"/>
      <c r="PX165" s="273"/>
      <c r="PY165" s="273"/>
      <c r="PZ165" s="273"/>
      <c r="QA165" s="273"/>
      <c r="QB165" s="273"/>
      <c r="QC165" s="273"/>
      <c r="QD165" s="273"/>
      <c r="QE165" s="273"/>
      <c r="QF165" s="273"/>
      <c r="QG165" s="273"/>
      <c r="QH165" s="273"/>
      <c r="QI165" s="273"/>
      <c r="QJ165" s="273"/>
      <c r="QK165" s="273"/>
      <c r="QL165" s="273"/>
      <c r="QM165" s="273"/>
      <c r="QN165" s="273"/>
      <c r="QO165" s="273"/>
      <c r="QP165" s="273"/>
      <c r="QQ165" s="273"/>
      <c r="QR165" s="273"/>
      <c r="QS165" s="273"/>
      <c r="QT165" s="273"/>
      <c r="QU165" s="273"/>
      <c r="QV165" s="273"/>
      <c r="QW165" s="273"/>
      <c r="QX165" s="273"/>
      <c r="QY165" s="273"/>
      <c r="QZ165" s="273"/>
      <c r="RA165" s="273"/>
      <c r="RB165" s="273"/>
      <c r="RC165" s="273"/>
      <c r="RD165" s="273"/>
      <c r="RE165" s="273"/>
      <c r="RF165" s="273"/>
      <c r="RG165" s="273"/>
      <c r="RH165" s="273"/>
      <c r="RI165" s="273"/>
      <c r="RJ165" s="273"/>
      <c r="RK165" s="273"/>
      <c r="RL165" s="273"/>
      <c r="RM165" s="273"/>
      <c r="RN165" s="273"/>
      <c r="RO165" s="273"/>
      <c r="RP165" s="273"/>
      <c r="RQ165" s="273"/>
      <c r="RR165" s="273"/>
      <c r="RS165" s="273"/>
      <c r="RT165" s="273"/>
      <c r="RU165" s="273"/>
      <c r="RV165" s="273"/>
      <c r="RW165" s="273"/>
      <c r="RX165" s="273"/>
      <c r="RY165" s="273"/>
      <c r="RZ165" s="273"/>
      <c r="SA165" s="273"/>
      <c r="SB165" s="273"/>
      <c r="SC165" s="273"/>
      <c r="SD165" s="273"/>
      <c r="SE165" s="273"/>
      <c r="SF165" s="273"/>
      <c r="SG165" s="273"/>
      <c r="SH165" s="273"/>
      <c r="SI165" s="273"/>
      <c r="SJ165" s="273"/>
      <c r="SK165" s="273"/>
      <c r="SL165" s="273"/>
      <c r="SM165" s="273"/>
      <c r="SN165" s="273"/>
      <c r="SO165" s="273"/>
      <c r="SP165" s="273"/>
      <c r="SQ165" s="273"/>
      <c r="SR165" s="273"/>
      <c r="SS165" s="273"/>
      <c r="ST165" s="273"/>
      <c r="SU165" s="273"/>
      <c r="SV165" s="273"/>
      <c r="SW165" s="273"/>
      <c r="SX165" s="273"/>
      <c r="SY165" s="273"/>
      <c r="SZ165" s="273"/>
      <c r="TA165" s="273"/>
      <c r="TB165" s="273"/>
      <c r="TC165" s="273"/>
      <c r="TD165" s="273"/>
      <c r="TE165" s="273"/>
      <c r="TF165" s="273"/>
      <c r="TG165" s="273"/>
      <c r="TH165" s="273"/>
      <c r="TI165" s="273"/>
      <c r="TJ165" s="273"/>
      <c r="TK165" s="273"/>
      <c r="TL165" s="273"/>
      <c r="TM165" s="273"/>
      <c r="TN165" s="273"/>
      <c r="TO165" s="273"/>
      <c r="TP165" s="273"/>
      <c r="TQ165" s="273"/>
      <c r="TR165" s="273"/>
      <c r="TS165" s="273"/>
      <c r="TT165" s="273"/>
      <c r="TU165" s="273"/>
      <c r="TV165" s="273"/>
      <c r="TW165" s="273"/>
      <c r="TX165" s="273"/>
      <c r="TY165" s="273"/>
      <c r="TZ165" s="273"/>
      <c r="UA165" s="273"/>
      <c r="UB165" s="273"/>
      <c r="UC165" s="273"/>
      <c r="UD165" s="273"/>
      <c r="UE165" s="273"/>
      <c r="UF165" s="273"/>
      <c r="UG165" s="273"/>
      <c r="UH165" s="273"/>
      <c r="UI165" s="273"/>
      <c r="UJ165" s="273"/>
      <c r="UK165" s="273"/>
      <c r="UL165" s="273"/>
      <c r="UM165" s="273"/>
      <c r="UN165" s="273"/>
      <c r="UO165" s="273"/>
      <c r="UP165" s="273"/>
      <c r="UQ165" s="273"/>
      <c r="UR165" s="273"/>
      <c r="US165" s="273"/>
      <c r="UT165" s="273"/>
      <c r="UU165" s="273"/>
      <c r="UV165" s="273"/>
      <c r="UW165" s="273"/>
      <c r="UX165" s="273"/>
      <c r="UY165" s="273"/>
      <c r="UZ165" s="273"/>
      <c r="VA165" s="273"/>
      <c r="VB165" s="273"/>
      <c r="VC165" s="273"/>
      <c r="VD165" s="273"/>
      <c r="VE165" s="273"/>
      <c r="VF165" s="273"/>
      <c r="VG165" s="273"/>
      <c r="VH165" s="273"/>
      <c r="VI165" s="273"/>
      <c r="VJ165" s="273"/>
      <c r="VK165" s="273"/>
      <c r="VL165" s="273"/>
      <c r="VM165" s="273"/>
      <c r="VN165" s="273"/>
      <c r="VO165" s="273"/>
      <c r="VP165" s="273"/>
      <c r="VQ165" s="273"/>
      <c r="VR165" s="273"/>
      <c r="VS165" s="273"/>
      <c r="VT165" s="273"/>
      <c r="VU165" s="273"/>
      <c r="VV165" s="273"/>
      <c r="VW165" s="273"/>
      <c r="VX165" s="273"/>
      <c r="VY165" s="273"/>
      <c r="VZ165" s="273"/>
      <c r="WA165" s="273"/>
      <c r="WB165" s="273"/>
      <c r="WC165" s="273"/>
      <c r="WD165" s="273"/>
      <c r="WE165" s="273"/>
      <c r="WF165" s="273"/>
      <c r="WG165" s="273"/>
      <c r="WH165" s="273"/>
      <c r="WI165" s="273"/>
      <c r="WJ165" s="273"/>
      <c r="WK165" s="273"/>
      <c r="WL165" s="273"/>
      <c r="WM165" s="273"/>
      <c r="WN165" s="273"/>
      <c r="WO165" s="273"/>
      <c r="WP165" s="273"/>
      <c r="WQ165" s="273"/>
      <c r="WR165" s="273"/>
      <c r="WS165" s="273"/>
      <c r="WT165" s="273"/>
      <c r="WU165" s="273"/>
      <c r="WV165" s="273"/>
      <c r="WW165" s="273"/>
      <c r="WX165" s="273"/>
      <c r="WY165" s="273"/>
      <c r="WZ165" s="273"/>
      <c r="XA165" s="273"/>
      <c r="XB165" s="273"/>
      <c r="XC165" s="273"/>
      <c r="XD165" s="273"/>
      <c r="XE165" s="273"/>
      <c r="XF165" s="273"/>
      <c r="XG165" s="273"/>
      <c r="XH165" s="273"/>
      <c r="XI165" s="273"/>
      <c r="XJ165" s="273"/>
      <c r="XK165" s="273"/>
      <c r="XL165" s="273"/>
      <c r="XM165" s="273"/>
      <c r="XN165" s="273"/>
      <c r="XO165" s="273"/>
      <c r="XP165" s="273"/>
      <c r="XQ165" s="273"/>
      <c r="XR165" s="273"/>
      <c r="XS165" s="273"/>
      <c r="XT165" s="273"/>
      <c r="XU165" s="273"/>
      <c r="XV165" s="273"/>
      <c r="XW165" s="273"/>
      <c r="XX165" s="273"/>
      <c r="XY165" s="273"/>
      <c r="XZ165" s="273"/>
      <c r="YA165" s="273"/>
      <c r="YB165" s="273"/>
      <c r="YC165" s="273"/>
      <c r="YD165" s="273"/>
      <c r="YE165" s="273"/>
      <c r="YF165" s="273"/>
      <c r="YG165" s="273"/>
      <c r="YH165" s="273"/>
      <c r="YI165" s="273"/>
      <c r="YJ165" s="273"/>
      <c r="YK165" s="273"/>
      <c r="YL165" s="273"/>
      <c r="YM165" s="273"/>
      <c r="YN165" s="273"/>
      <c r="YO165" s="273"/>
      <c r="YP165" s="273"/>
      <c r="YQ165" s="273"/>
      <c r="YR165" s="273"/>
      <c r="YS165" s="273"/>
      <c r="YT165" s="273"/>
      <c r="YU165" s="273"/>
      <c r="YV165" s="273"/>
      <c r="YW165" s="273"/>
      <c r="YX165" s="273"/>
      <c r="YY165" s="273"/>
      <c r="YZ165" s="273"/>
      <c r="ZA165" s="273"/>
      <c r="ZB165" s="273"/>
      <c r="ZC165" s="273"/>
      <c r="ZD165" s="273"/>
      <c r="ZE165" s="273"/>
      <c r="ZF165" s="273"/>
      <c r="ZG165" s="273"/>
      <c r="ZH165" s="273"/>
      <c r="ZI165" s="273"/>
      <c r="ZJ165" s="273"/>
      <c r="ZK165" s="273"/>
      <c r="ZL165" s="273"/>
      <c r="ZM165" s="273"/>
      <c r="ZN165" s="273"/>
      <c r="ZO165" s="273"/>
      <c r="ZP165" s="273"/>
      <c r="ZQ165" s="273"/>
      <c r="ZR165" s="273"/>
      <c r="ZS165" s="273"/>
      <c r="ZT165" s="273"/>
      <c r="ZU165" s="273"/>
      <c r="ZV165" s="273"/>
      <c r="ZW165" s="273"/>
      <c r="ZX165" s="273"/>
      <c r="ZY165" s="273"/>
      <c r="ZZ165" s="273"/>
      <c r="AAA165" s="273"/>
      <c r="AAB165" s="273"/>
      <c r="AAC165" s="273"/>
      <c r="AAD165" s="273"/>
      <c r="AAE165" s="273"/>
      <c r="AAF165" s="273"/>
      <c r="AAG165" s="273"/>
      <c r="AAH165" s="273"/>
      <c r="AAI165" s="273"/>
      <c r="AAJ165" s="273"/>
      <c r="AAK165" s="273"/>
      <c r="AAL165" s="273"/>
      <c r="AAM165" s="273"/>
      <c r="AAN165" s="273"/>
      <c r="AAO165" s="273"/>
      <c r="AAP165" s="273"/>
      <c r="AAQ165" s="273"/>
      <c r="AAR165" s="273"/>
      <c r="AAS165" s="273"/>
      <c r="AAT165" s="273"/>
      <c r="AAU165" s="273"/>
      <c r="AAV165" s="273"/>
      <c r="AAW165" s="273"/>
      <c r="AAX165" s="273"/>
      <c r="AAY165" s="273"/>
      <c r="AAZ165" s="273"/>
      <c r="ABA165" s="273"/>
      <c r="ABB165" s="273"/>
      <c r="ABC165" s="273"/>
      <c r="ABD165" s="273"/>
      <c r="ABE165" s="273"/>
      <c r="ABF165" s="273"/>
      <c r="ABG165" s="273"/>
      <c r="ABH165" s="273"/>
      <c r="ABI165" s="273"/>
      <c r="ABJ165" s="273"/>
      <c r="ABK165" s="273"/>
      <c r="ABL165" s="273"/>
      <c r="ABM165" s="273"/>
      <c r="ABN165" s="273"/>
      <c r="ABO165" s="273"/>
      <c r="ABP165" s="273"/>
      <c r="ABQ165" s="273"/>
      <c r="ABR165" s="273"/>
      <c r="ABS165" s="273"/>
      <c r="ABT165" s="273"/>
      <c r="ABU165" s="273"/>
      <c r="ABV165" s="273"/>
      <c r="ABW165" s="273"/>
      <c r="ABX165" s="273"/>
      <c r="ABY165" s="273"/>
      <c r="ABZ165" s="273"/>
      <c r="ACA165" s="273"/>
      <c r="ACB165" s="273"/>
      <c r="ACC165" s="273"/>
      <c r="ACD165" s="273"/>
      <c r="ACE165" s="273"/>
      <c r="ACF165" s="273"/>
      <c r="ACG165" s="273"/>
      <c r="ACH165" s="273"/>
      <c r="ACI165" s="273"/>
      <c r="ACJ165" s="273"/>
      <c r="ACK165" s="273"/>
      <c r="ACL165" s="273"/>
      <c r="ACM165" s="273"/>
      <c r="ACN165" s="273"/>
      <c r="ACO165" s="273"/>
      <c r="ACP165" s="273"/>
      <c r="ACQ165" s="273"/>
      <c r="ACR165" s="273"/>
      <c r="ACS165" s="273"/>
      <c r="ACT165" s="273"/>
      <c r="ACU165" s="273"/>
      <c r="ACV165" s="273"/>
      <c r="ACW165" s="273"/>
      <c r="ACX165" s="273"/>
      <c r="ACY165" s="273"/>
      <c r="ACZ165" s="273"/>
      <c r="ADA165" s="273"/>
      <c r="ADB165" s="273"/>
      <c r="ADC165" s="273"/>
      <c r="ADD165" s="273"/>
      <c r="ADE165" s="273"/>
      <c r="ADF165" s="273"/>
      <c r="ADG165" s="273"/>
      <c r="ADH165" s="273"/>
      <c r="ADI165" s="273"/>
      <c r="ADJ165" s="273"/>
      <c r="ADK165" s="273"/>
      <c r="ADL165" s="273"/>
      <c r="ADM165" s="273"/>
      <c r="ADN165" s="273"/>
      <c r="ADO165" s="273"/>
      <c r="ADP165" s="273"/>
      <c r="ADQ165" s="273"/>
      <c r="ADR165" s="273"/>
      <c r="ADS165" s="273"/>
      <c r="ADT165" s="273"/>
      <c r="ADU165" s="273"/>
      <c r="ADV165" s="273"/>
      <c r="ADW165" s="273"/>
      <c r="ADX165" s="273"/>
      <c r="ADY165" s="273"/>
      <c r="ADZ165" s="273"/>
      <c r="AEA165" s="273"/>
      <c r="AEB165" s="273"/>
      <c r="AEC165" s="273"/>
      <c r="AED165" s="273"/>
      <c r="AEE165" s="273"/>
      <c r="AEF165" s="273"/>
      <c r="AEG165" s="273"/>
      <c r="AEH165" s="273"/>
      <c r="AEI165" s="273"/>
      <c r="AEJ165" s="273"/>
      <c r="AEK165" s="273"/>
      <c r="AEL165" s="273"/>
      <c r="AEM165" s="273"/>
      <c r="AEN165" s="273"/>
      <c r="AEO165" s="273"/>
      <c r="AEP165" s="273"/>
      <c r="AEQ165" s="273"/>
      <c r="AER165" s="273"/>
      <c r="AES165" s="273"/>
      <c r="AET165" s="273"/>
      <c r="AEU165" s="273"/>
      <c r="AEV165" s="273"/>
      <c r="AEW165" s="273"/>
      <c r="AEX165" s="273"/>
      <c r="AEY165" s="273"/>
      <c r="AEZ165" s="273"/>
      <c r="AFA165" s="273"/>
      <c r="AFB165" s="273"/>
      <c r="AFC165" s="273"/>
      <c r="AFD165" s="273"/>
      <c r="AFE165" s="273"/>
      <c r="AFF165" s="273"/>
      <c r="AFG165" s="273"/>
      <c r="AFH165" s="273"/>
      <c r="AFI165" s="273"/>
      <c r="AFJ165" s="273"/>
      <c r="AFK165" s="273"/>
      <c r="AFL165" s="273"/>
      <c r="AFM165" s="273"/>
      <c r="AFN165" s="273"/>
      <c r="AFO165" s="273"/>
      <c r="AFP165" s="273"/>
      <c r="AFQ165" s="273"/>
      <c r="AFR165" s="273"/>
      <c r="AFS165" s="273"/>
      <c r="AFT165" s="273"/>
      <c r="AFU165" s="273"/>
      <c r="AFV165" s="273"/>
      <c r="AFW165" s="273"/>
      <c r="AFX165" s="273"/>
      <c r="AFY165" s="273"/>
      <c r="AFZ165" s="273"/>
      <c r="AGA165" s="273"/>
      <c r="AGB165" s="273"/>
      <c r="AGC165" s="273"/>
      <c r="AGD165" s="273"/>
      <c r="AGE165" s="273"/>
      <c r="AGF165" s="273"/>
      <c r="AGG165" s="273"/>
      <c r="AGH165" s="273"/>
      <c r="AGI165" s="273"/>
      <c r="AGJ165" s="273"/>
      <c r="AGK165" s="273"/>
      <c r="AGL165" s="273"/>
      <c r="AGM165" s="273"/>
      <c r="AGN165" s="273"/>
      <c r="AGO165" s="273"/>
      <c r="AGP165" s="273"/>
      <c r="AGQ165" s="273"/>
      <c r="AGR165" s="273"/>
      <c r="AGS165" s="273"/>
      <c r="AGT165" s="273"/>
      <c r="AGU165" s="273"/>
      <c r="AGV165" s="273"/>
      <c r="AGW165" s="273"/>
      <c r="AGX165" s="273"/>
      <c r="AGY165" s="273"/>
      <c r="AGZ165" s="273"/>
      <c r="AHA165" s="273"/>
      <c r="AHB165" s="273"/>
      <c r="AHC165" s="273"/>
      <c r="AHD165" s="273"/>
      <c r="AHE165" s="273"/>
      <c r="AHF165" s="273"/>
      <c r="AHG165" s="273"/>
      <c r="AHH165" s="273"/>
      <c r="AHI165" s="273"/>
      <c r="AHJ165" s="273"/>
      <c r="AHK165" s="273"/>
      <c r="AHL165" s="273"/>
      <c r="AHM165" s="273"/>
      <c r="AHN165" s="273"/>
      <c r="AHO165" s="273"/>
      <c r="AHP165" s="273"/>
      <c r="AHQ165" s="273"/>
      <c r="AHR165" s="273"/>
      <c r="AHS165" s="273"/>
      <c r="AHT165" s="273"/>
      <c r="AHU165" s="273"/>
      <c r="AHV165" s="273"/>
      <c r="AHW165" s="273"/>
      <c r="AHX165" s="273"/>
      <c r="AHY165" s="273"/>
      <c r="AHZ165" s="273"/>
      <c r="AIA165" s="273"/>
      <c r="AIB165" s="273"/>
      <c r="AIC165" s="273"/>
      <c r="AID165" s="273"/>
      <c r="AIE165" s="273"/>
      <c r="AIF165" s="273"/>
      <c r="AIG165" s="273"/>
      <c r="AIH165" s="273"/>
      <c r="AII165" s="273"/>
      <c r="AIJ165" s="273"/>
      <c r="AIK165" s="273"/>
      <c r="AIL165" s="273"/>
      <c r="AIM165" s="273"/>
      <c r="AIN165" s="273"/>
      <c r="AIO165" s="273"/>
      <c r="AIP165" s="273"/>
      <c r="AIQ165" s="273"/>
      <c r="AIR165" s="273"/>
      <c r="AIS165" s="273"/>
      <c r="AIT165" s="273"/>
      <c r="AIU165" s="273"/>
      <c r="AIV165" s="273"/>
      <c r="AIW165" s="273"/>
      <c r="AIX165" s="273"/>
      <c r="AIY165" s="273"/>
      <c r="AIZ165" s="273"/>
      <c r="AJA165" s="273"/>
      <c r="AJB165" s="273"/>
      <c r="AJC165" s="273"/>
      <c r="AJD165" s="273"/>
      <c r="AJE165" s="273"/>
      <c r="AJF165" s="273"/>
      <c r="AJG165" s="273"/>
      <c r="AJH165" s="273"/>
      <c r="AJI165" s="273"/>
      <c r="AJJ165" s="273"/>
      <c r="AJK165" s="273"/>
      <c r="AJL165" s="273"/>
      <c r="AJM165" s="273"/>
      <c r="AJN165" s="273"/>
      <c r="AJO165" s="273"/>
      <c r="AJP165" s="273"/>
      <c r="AJQ165" s="273"/>
      <c r="AJR165" s="273"/>
      <c r="AJS165" s="273"/>
      <c r="AJT165" s="273"/>
      <c r="AJU165" s="273"/>
      <c r="AJV165" s="273"/>
      <c r="AJW165" s="273"/>
      <c r="AJX165" s="273"/>
      <c r="AJY165" s="273"/>
      <c r="AJZ165" s="273"/>
      <c r="AKA165" s="273"/>
      <c r="AKB165" s="273"/>
      <c r="AKC165" s="273"/>
      <c r="AKD165" s="273"/>
      <c r="AKE165" s="273"/>
      <c r="AKF165" s="273"/>
      <c r="AKG165" s="273"/>
      <c r="AKH165" s="273"/>
      <c r="AKI165" s="273"/>
      <c r="AKJ165" s="273"/>
      <c r="AKK165" s="273"/>
      <c r="AKL165" s="273"/>
      <c r="AKM165" s="273"/>
      <c r="AKN165" s="273"/>
      <c r="AKO165" s="273"/>
      <c r="AKP165" s="273"/>
      <c r="AKQ165" s="273"/>
      <c r="AKR165" s="273"/>
      <c r="AKS165" s="273"/>
      <c r="AKT165" s="273"/>
      <c r="AKU165" s="273"/>
      <c r="AKV165" s="273"/>
      <c r="AKW165" s="273"/>
      <c r="AKX165" s="273"/>
      <c r="AKY165" s="273"/>
      <c r="AKZ165" s="273"/>
      <c r="ALA165" s="273"/>
      <c r="ALB165" s="273"/>
      <c r="ALC165" s="273"/>
      <c r="ALD165" s="273"/>
      <c r="ALE165" s="273"/>
      <c r="ALF165" s="273"/>
      <c r="ALG165" s="273"/>
      <c r="ALH165" s="273"/>
      <c r="ALI165" s="273"/>
      <c r="ALJ165" s="273"/>
      <c r="ALK165" s="273"/>
      <c r="ALL165" s="273"/>
      <c r="ALM165" s="273"/>
      <c r="ALN165" s="273"/>
      <c r="ALO165" s="273"/>
      <c r="ALP165" s="273"/>
      <c r="ALQ165" s="273"/>
      <c r="ALR165" s="273"/>
      <c r="ALS165" s="273"/>
      <c r="ALT165" s="273"/>
      <c r="ALU165" s="273"/>
      <c r="ALV165" s="273"/>
      <c r="ALW165" s="273"/>
      <c r="ALX165" s="273"/>
      <c r="ALY165" s="273"/>
      <c r="ALZ165" s="273"/>
      <c r="AMA165" s="273"/>
      <c r="AMB165" s="273"/>
      <c r="AMC165" s="273"/>
      <c r="AMD165" s="273"/>
      <c r="AME165" s="273"/>
      <c r="AMF165" s="273"/>
      <c r="AMG165" s="273"/>
      <c r="AMH165" s="273"/>
      <c r="AMI165" s="273"/>
      <c r="AMJ165" s="273"/>
      <c r="AMK165" s="273"/>
      <c r="AML165" s="273"/>
      <c r="AMM165" s="273"/>
      <c r="AMN165" s="273"/>
      <c r="AMO165" s="273"/>
      <c r="AMP165" s="273"/>
      <c r="AMQ165" s="273"/>
      <c r="AMR165" s="273"/>
      <c r="AMS165" s="273"/>
      <c r="AMT165" s="273"/>
      <c r="AMU165" s="273"/>
      <c r="AMV165" s="273"/>
      <c r="AMW165" s="273"/>
      <c r="AMX165" s="273"/>
      <c r="AMY165" s="273"/>
      <c r="AMZ165" s="273"/>
      <c r="ANA165" s="273"/>
      <c r="ANB165" s="273"/>
      <c r="ANC165" s="273"/>
      <c r="AND165" s="273"/>
      <c r="ANE165" s="273"/>
      <c r="ANF165" s="273"/>
      <c r="ANG165" s="273"/>
      <c r="ANH165" s="273"/>
      <c r="ANI165" s="273"/>
      <c r="ANJ165" s="273"/>
      <c r="ANK165" s="273"/>
      <c r="ANL165" s="273"/>
      <c r="ANM165" s="273"/>
      <c r="ANN165" s="273"/>
      <c r="ANO165" s="273"/>
      <c r="ANP165" s="273"/>
      <c r="ANQ165" s="273"/>
      <c r="ANR165" s="273"/>
      <c r="ANS165" s="273"/>
      <c r="ANT165" s="273"/>
      <c r="ANU165" s="273"/>
      <c r="ANV165" s="273"/>
      <c r="ANW165" s="273"/>
      <c r="ANX165" s="273"/>
      <c r="ANY165" s="273"/>
      <c r="ANZ165" s="273"/>
      <c r="AOA165" s="273"/>
      <c r="AOB165" s="273"/>
      <c r="AOC165" s="273"/>
      <c r="AOD165" s="273"/>
      <c r="AOE165" s="273"/>
      <c r="AOF165" s="273"/>
      <c r="AOG165" s="273"/>
      <c r="AOH165" s="273"/>
      <c r="AOI165" s="273"/>
      <c r="AOJ165" s="273"/>
      <c r="AOK165" s="273"/>
      <c r="AOL165" s="273"/>
      <c r="AOM165" s="273"/>
      <c r="AON165" s="273"/>
      <c r="AOO165" s="273"/>
      <c r="AOP165" s="273"/>
      <c r="AOQ165" s="273"/>
      <c r="AOR165" s="273"/>
      <c r="AOS165" s="273"/>
      <c r="AOT165" s="273"/>
      <c r="AOU165" s="273"/>
      <c r="AOV165" s="273"/>
      <c r="AOW165" s="273"/>
      <c r="AOX165" s="273"/>
      <c r="AOY165" s="273"/>
      <c r="AOZ165" s="273"/>
      <c r="APA165" s="273"/>
      <c r="APB165" s="273"/>
      <c r="APC165" s="273"/>
      <c r="APD165" s="273"/>
      <c r="APE165" s="273"/>
      <c r="APF165" s="273"/>
      <c r="APG165" s="273"/>
      <c r="APH165" s="273"/>
      <c r="API165" s="273"/>
      <c r="APJ165" s="273"/>
      <c r="APK165" s="273"/>
      <c r="APL165" s="273"/>
      <c r="APM165" s="273"/>
      <c r="APN165" s="273"/>
      <c r="APO165" s="273"/>
      <c r="APP165" s="273"/>
      <c r="APQ165" s="273"/>
      <c r="APR165" s="273"/>
      <c r="APS165" s="273"/>
      <c r="APT165" s="273"/>
      <c r="APU165" s="273"/>
      <c r="APV165" s="273"/>
      <c r="APW165" s="273"/>
      <c r="APX165" s="273"/>
      <c r="APY165" s="273"/>
      <c r="APZ165" s="273"/>
      <c r="AQA165" s="273"/>
      <c r="AQB165" s="273"/>
      <c r="AQC165" s="273"/>
      <c r="AQD165" s="273"/>
      <c r="AQE165" s="273"/>
      <c r="AQF165" s="273"/>
      <c r="AQG165" s="273"/>
      <c r="AQH165" s="273"/>
      <c r="AQI165" s="273"/>
      <c r="AQJ165" s="273"/>
      <c r="AQK165" s="273"/>
      <c r="AQL165" s="273"/>
      <c r="AQM165" s="273"/>
      <c r="AQN165" s="273"/>
      <c r="AQO165" s="273"/>
      <c r="AQP165" s="273"/>
      <c r="AQQ165" s="273"/>
      <c r="AQR165" s="273"/>
      <c r="AQS165" s="273"/>
      <c r="AQT165" s="273"/>
      <c r="AQU165" s="273"/>
      <c r="AQV165" s="273"/>
      <c r="AQW165" s="273"/>
      <c r="AQX165" s="273"/>
      <c r="AQY165" s="273"/>
      <c r="AQZ165" s="273"/>
      <c r="ARA165" s="273"/>
      <c r="ARB165" s="273"/>
      <c r="ARC165" s="273"/>
      <c r="ARD165" s="273"/>
      <c r="ARE165" s="273"/>
      <c r="ARF165" s="273"/>
      <c r="ARG165" s="273"/>
      <c r="ARH165" s="273"/>
      <c r="ARI165" s="273"/>
      <c r="ARJ165" s="273"/>
      <c r="ARK165" s="273"/>
      <c r="ARL165" s="273"/>
      <c r="ARM165" s="273"/>
      <c r="ARN165" s="273"/>
      <c r="ARO165" s="273"/>
      <c r="ARP165" s="273"/>
      <c r="ARQ165" s="273"/>
      <c r="ARR165" s="273"/>
      <c r="ARS165" s="273"/>
      <c r="ART165" s="273"/>
      <c r="ARU165" s="273"/>
      <c r="ARV165" s="273"/>
      <c r="ARW165" s="273"/>
      <c r="ARX165" s="273"/>
      <c r="ARY165" s="273"/>
      <c r="ARZ165" s="273"/>
      <c r="ASA165" s="273"/>
      <c r="ASB165" s="273"/>
      <c r="ASC165" s="273"/>
      <c r="ASD165" s="273"/>
      <c r="ASE165" s="273"/>
      <c r="ASF165" s="273"/>
      <c r="ASG165" s="273"/>
      <c r="ASH165" s="273"/>
      <c r="ASI165" s="273"/>
      <c r="ASJ165" s="273"/>
      <c r="ASK165" s="273"/>
      <c r="ASL165" s="273"/>
      <c r="ASM165" s="273"/>
      <c r="ASN165" s="273"/>
      <c r="ASO165" s="273"/>
      <c r="ASP165" s="273"/>
      <c r="ASQ165" s="273"/>
      <c r="ASR165" s="273"/>
      <c r="ASS165" s="273"/>
      <c r="AST165" s="273"/>
      <c r="ASU165" s="273"/>
      <c r="ASV165" s="273"/>
      <c r="ASW165" s="273"/>
      <c r="ASX165" s="273"/>
      <c r="ASY165" s="273"/>
      <c r="ASZ165" s="273"/>
      <c r="ATA165" s="273"/>
      <c r="ATB165" s="273"/>
      <c r="ATC165" s="273"/>
      <c r="ATD165" s="273"/>
      <c r="ATE165" s="273"/>
      <c r="ATF165" s="273"/>
      <c r="ATG165" s="273"/>
      <c r="ATH165" s="273"/>
      <c r="ATI165" s="273"/>
      <c r="ATJ165" s="273"/>
      <c r="ATK165" s="273"/>
      <c r="ATL165" s="273"/>
      <c r="ATM165" s="273"/>
      <c r="ATN165" s="273"/>
      <c r="ATO165" s="273"/>
      <c r="ATP165" s="273"/>
      <c r="ATQ165" s="273"/>
      <c r="ATR165" s="273"/>
      <c r="ATS165" s="273"/>
      <c r="ATT165" s="273"/>
      <c r="ATU165" s="273"/>
      <c r="ATV165" s="273"/>
      <c r="ATW165" s="273"/>
      <c r="ATX165" s="273"/>
      <c r="ATY165" s="273"/>
      <c r="ATZ165" s="273"/>
      <c r="AUA165" s="273"/>
      <c r="AUB165" s="273"/>
      <c r="AUC165" s="273"/>
      <c r="AUD165" s="273"/>
      <c r="AUE165" s="273"/>
      <c r="AUF165" s="273"/>
      <c r="AUG165" s="273"/>
      <c r="AUH165" s="273"/>
      <c r="AUI165" s="273"/>
      <c r="AUJ165" s="273"/>
      <c r="AUK165" s="273"/>
      <c r="AUL165" s="273"/>
      <c r="AUM165" s="273"/>
      <c r="AUN165" s="273"/>
      <c r="AUO165" s="273"/>
      <c r="AUP165" s="273"/>
      <c r="AUQ165" s="273"/>
      <c r="AUR165" s="273"/>
      <c r="AUS165" s="273"/>
      <c r="AUT165" s="273"/>
      <c r="AUU165" s="273"/>
      <c r="AUV165" s="273"/>
      <c r="AUW165" s="273"/>
      <c r="AUX165" s="273"/>
      <c r="AUY165" s="273"/>
      <c r="AUZ165" s="273"/>
      <c r="AVA165" s="273"/>
      <c r="AVB165" s="273"/>
      <c r="AVC165" s="273"/>
      <c r="AVD165" s="273"/>
      <c r="AVE165" s="273"/>
      <c r="AVF165" s="273"/>
      <c r="AVG165" s="273"/>
      <c r="AVH165" s="273"/>
      <c r="AVI165" s="273"/>
      <c r="AVJ165" s="273"/>
      <c r="AVK165" s="273"/>
      <c r="AVL165" s="273"/>
      <c r="AVM165" s="273"/>
      <c r="AVN165" s="273"/>
      <c r="AVO165" s="273"/>
      <c r="AVP165" s="273"/>
      <c r="AVQ165" s="273"/>
      <c r="AVR165" s="273"/>
      <c r="AVS165" s="273"/>
      <c r="AVT165" s="273"/>
      <c r="AVU165" s="273"/>
      <c r="AVV165" s="273"/>
      <c r="AVW165" s="273"/>
      <c r="AVX165" s="273"/>
      <c r="AVY165" s="273"/>
      <c r="AVZ165" s="273"/>
      <c r="AWA165" s="273"/>
      <c r="AWB165" s="273"/>
      <c r="AWC165" s="273"/>
      <c r="AWD165" s="273"/>
      <c r="AWE165" s="273"/>
      <c r="AWF165" s="273"/>
      <c r="AWG165" s="273"/>
      <c r="AWH165" s="273"/>
      <c r="AWI165" s="273"/>
      <c r="AWJ165" s="273"/>
      <c r="AWK165" s="273"/>
      <c r="AWL165" s="273"/>
      <c r="AWM165" s="273"/>
      <c r="AWN165" s="273"/>
      <c r="AWO165" s="273"/>
      <c r="AWP165" s="273"/>
      <c r="AWQ165" s="273"/>
      <c r="AWR165" s="273"/>
      <c r="AWS165" s="273"/>
      <c r="AWT165" s="273"/>
      <c r="AWU165" s="273"/>
      <c r="AWV165" s="273"/>
      <c r="AWW165" s="273"/>
      <c r="AWX165" s="273"/>
      <c r="AWY165" s="273"/>
      <c r="AWZ165" s="273"/>
      <c r="AXA165" s="273"/>
      <c r="AXB165" s="273"/>
      <c r="AXC165" s="273"/>
      <c r="AXD165" s="273"/>
      <c r="AXE165" s="273"/>
      <c r="AXF165" s="273"/>
      <c r="AXG165" s="273"/>
      <c r="AXH165" s="273"/>
      <c r="AXI165" s="273"/>
      <c r="AXJ165" s="273"/>
      <c r="AXK165" s="273"/>
      <c r="AXL165" s="273"/>
      <c r="AXM165" s="273"/>
      <c r="AXN165" s="273"/>
      <c r="AXO165" s="273"/>
      <c r="AXP165" s="273"/>
      <c r="AXQ165" s="273"/>
      <c r="AXR165" s="273"/>
      <c r="AXS165" s="273"/>
      <c r="AXT165" s="273"/>
      <c r="AXU165" s="273"/>
      <c r="AXV165" s="273"/>
      <c r="AXW165" s="273"/>
      <c r="AXX165" s="273"/>
      <c r="AXY165" s="273"/>
      <c r="AXZ165" s="273"/>
      <c r="AYA165" s="273"/>
      <c r="AYB165" s="273"/>
      <c r="AYC165" s="273"/>
      <c r="AYD165" s="273"/>
      <c r="AYE165" s="273"/>
      <c r="AYF165" s="273"/>
      <c r="AYG165" s="273"/>
      <c r="AYH165" s="273"/>
      <c r="AYI165" s="273"/>
      <c r="AYJ165" s="273"/>
      <c r="AYK165" s="273"/>
      <c r="AYL165" s="273"/>
      <c r="AYM165" s="273"/>
      <c r="AYN165" s="273"/>
      <c r="AYO165" s="273"/>
      <c r="AYP165" s="273"/>
      <c r="AYQ165" s="273"/>
      <c r="AYR165" s="273"/>
      <c r="AYS165" s="273"/>
      <c r="AYT165" s="273"/>
      <c r="AYU165" s="273"/>
      <c r="AYV165" s="273"/>
      <c r="AYW165" s="273"/>
      <c r="AYX165" s="273"/>
      <c r="AYY165" s="273"/>
      <c r="AYZ165" s="273"/>
      <c r="AZA165" s="273"/>
      <c r="AZB165" s="273"/>
      <c r="AZC165" s="273"/>
      <c r="AZD165" s="273"/>
      <c r="AZE165" s="273"/>
      <c r="AZF165" s="273"/>
      <c r="AZG165" s="273"/>
      <c r="AZH165" s="273"/>
      <c r="AZI165" s="273"/>
      <c r="AZJ165" s="273"/>
      <c r="AZK165" s="273"/>
      <c r="AZL165" s="273"/>
      <c r="AZM165" s="273"/>
      <c r="AZN165" s="273"/>
      <c r="AZO165" s="273"/>
      <c r="AZP165" s="273"/>
      <c r="AZQ165" s="273"/>
      <c r="AZR165" s="273"/>
      <c r="AZS165" s="273"/>
      <c r="AZT165" s="273"/>
      <c r="AZU165" s="273"/>
      <c r="AZV165" s="273"/>
      <c r="AZW165" s="273"/>
      <c r="AZX165" s="273"/>
      <c r="AZY165" s="273"/>
      <c r="AZZ165" s="273"/>
      <c r="BAA165" s="273"/>
      <c r="BAB165" s="273"/>
      <c r="BAC165" s="273"/>
      <c r="BAD165" s="273"/>
      <c r="BAE165" s="273"/>
      <c r="BAF165" s="273"/>
      <c r="BAG165" s="273"/>
      <c r="BAH165" s="273"/>
      <c r="BAI165" s="273"/>
      <c r="BAJ165" s="273"/>
      <c r="BAK165" s="273"/>
      <c r="BAL165" s="273"/>
      <c r="BAM165" s="273"/>
      <c r="BAN165" s="273"/>
      <c r="BAO165" s="273"/>
      <c r="BAP165" s="273"/>
      <c r="BAQ165" s="273"/>
      <c r="BAR165" s="273"/>
      <c r="BAS165" s="273"/>
      <c r="BAT165" s="273"/>
      <c r="BAU165" s="273"/>
      <c r="BAV165" s="273"/>
      <c r="BAW165" s="273"/>
      <c r="BAX165" s="273"/>
      <c r="BAY165" s="273"/>
      <c r="BAZ165" s="273"/>
      <c r="BBA165" s="273"/>
      <c r="BBB165" s="273"/>
      <c r="BBC165" s="273"/>
      <c r="BBD165" s="273"/>
      <c r="BBE165" s="273"/>
      <c r="BBF165" s="273"/>
      <c r="BBG165" s="273"/>
      <c r="BBH165" s="273"/>
      <c r="BBI165" s="273"/>
      <c r="BBJ165" s="273"/>
      <c r="BBK165" s="273"/>
      <c r="BBL165" s="273"/>
      <c r="BBM165" s="273"/>
      <c r="BBN165" s="273"/>
      <c r="BBO165" s="273"/>
      <c r="BBP165" s="273"/>
      <c r="BBQ165" s="273"/>
      <c r="BBR165" s="273"/>
      <c r="BBS165" s="273"/>
      <c r="BBT165" s="273"/>
      <c r="BBU165" s="273"/>
      <c r="BBV165" s="273"/>
      <c r="BBW165" s="273"/>
      <c r="BBX165" s="273"/>
      <c r="BBY165" s="273"/>
      <c r="BBZ165" s="273"/>
      <c r="BCA165" s="273"/>
      <c r="BCB165" s="273"/>
      <c r="BCC165" s="273"/>
      <c r="BCD165" s="273"/>
      <c r="BCE165" s="273"/>
      <c r="BCF165" s="273"/>
      <c r="BCG165" s="273"/>
      <c r="BCH165" s="273"/>
      <c r="BCI165" s="273"/>
      <c r="BCJ165" s="273"/>
      <c r="BCK165" s="273"/>
      <c r="BCL165" s="273"/>
      <c r="BCM165" s="273"/>
      <c r="BCN165" s="273"/>
      <c r="BCO165" s="273"/>
      <c r="BCP165" s="273"/>
      <c r="BCQ165" s="273"/>
      <c r="BCR165" s="273"/>
      <c r="BCS165" s="273"/>
      <c r="BCT165" s="273"/>
      <c r="BCU165" s="273"/>
      <c r="BCV165" s="273"/>
      <c r="BCW165" s="273"/>
      <c r="BCX165" s="273"/>
      <c r="BCY165" s="273"/>
      <c r="BCZ165" s="273"/>
      <c r="BDA165" s="273"/>
      <c r="BDB165" s="273"/>
      <c r="BDC165" s="273"/>
      <c r="BDD165" s="273"/>
      <c r="BDE165" s="273"/>
      <c r="BDF165" s="273"/>
      <c r="BDG165" s="273"/>
      <c r="BDH165" s="273"/>
      <c r="BDI165" s="273"/>
      <c r="BDJ165" s="273"/>
      <c r="BDK165" s="273"/>
      <c r="BDL165" s="273"/>
      <c r="BDM165" s="273"/>
      <c r="BDN165" s="273"/>
      <c r="BDO165" s="273"/>
      <c r="BDP165" s="273"/>
      <c r="BDQ165" s="273"/>
      <c r="BDR165" s="273"/>
      <c r="BDS165" s="273"/>
      <c r="BDT165" s="273"/>
      <c r="BDU165" s="273"/>
      <c r="BDV165" s="273"/>
      <c r="BDW165" s="273"/>
      <c r="BDX165" s="273"/>
      <c r="BDY165" s="273"/>
      <c r="BDZ165" s="273"/>
      <c r="BEA165" s="273"/>
      <c r="BEB165" s="273"/>
      <c r="BEC165" s="273"/>
      <c r="BED165" s="273"/>
      <c r="BEE165" s="273"/>
      <c r="BEF165" s="273"/>
      <c r="BEG165" s="273"/>
      <c r="BEH165" s="273"/>
      <c r="BEI165" s="273"/>
      <c r="BEJ165" s="273"/>
      <c r="BEK165" s="273"/>
      <c r="BEL165" s="273"/>
      <c r="BEM165" s="273"/>
      <c r="BEN165" s="273"/>
      <c r="BEO165" s="273"/>
      <c r="BEP165" s="273"/>
      <c r="BEQ165" s="273"/>
      <c r="BER165" s="273"/>
      <c r="BES165" s="273"/>
      <c r="BET165" s="273"/>
      <c r="BEU165" s="273"/>
      <c r="BEV165" s="273"/>
      <c r="BEW165" s="273"/>
      <c r="BEX165" s="273"/>
      <c r="BEY165" s="273"/>
      <c r="BEZ165" s="273"/>
      <c r="BFA165" s="273"/>
      <c r="BFB165" s="273"/>
      <c r="BFC165" s="273"/>
      <c r="BFD165" s="273"/>
      <c r="BFE165" s="273"/>
      <c r="BFF165" s="273"/>
      <c r="BFG165" s="273"/>
      <c r="BFH165" s="273"/>
      <c r="BFI165" s="273"/>
      <c r="BFJ165" s="273"/>
      <c r="BFK165" s="273"/>
      <c r="BFL165" s="273"/>
      <c r="BFM165" s="273"/>
      <c r="BFN165" s="273"/>
      <c r="BFO165" s="273"/>
      <c r="BFP165" s="273"/>
      <c r="BFQ165" s="273"/>
      <c r="BFR165" s="273"/>
      <c r="BFS165" s="273"/>
      <c r="BFT165" s="273"/>
      <c r="BFU165" s="273"/>
      <c r="BFV165" s="273"/>
      <c r="BFW165" s="273"/>
      <c r="BFX165" s="273"/>
      <c r="BFY165" s="273"/>
      <c r="BFZ165" s="273"/>
      <c r="BGA165" s="273"/>
      <c r="BGB165" s="273"/>
      <c r="BGC165" s="273"/>
      <c r="BGD165" s="273"/>
      <c r="BGE165" s="273"/>
      <c r="BGF165" s="273"/>
      <c r="BGG165" s="273"/>
      <c r="BGH165" s="273"/>
      <c r="BGI165" s="273"/>
      <c r="BGJ165" s="273"/>
      <c r="BGK165" s="273"/>
      <c r="BGL165" s="273"/>
      <c r="BGM165" s="273"/>
      <c r="BGN165" s="273"/>
      <c r="BGO165" s="273"/>
      <c r="BGP165" s="273"/>
      <c r="BGQ165" s="273"/>
      <c r="BGR165" s="273"/>
      <c r="BGS165" s="273"/>
      <c r="BGT165" s="273"/>
      <c r="BGU165" s="273"/>
      <c r="BGV165" s="273"/>
      <c r="BGW165" s="273"/>
      <c r="BGX165" s="273"/>
      <c r="BGY165" s="273"/>
      <c r="BGZ165" s="273"/>
      <c r="BHA165" s="273"/>
      <c r="BHB165" s="273"/>
      <c r="BHC165" s="273"/>
      <c r="BHD165" s="273"/>
      <c r="BHE165" s="273"/>
      <c r="BHF165" s="273"/>
      <c r="BHG165" s="273"/>
      <c r="BHH165" s="273"/>
      <c r="BHI165" s="273"/>
      <c r="BHJ165" s="273"/>
      <c r="BHK165" s="273"/>
      <c r="BHL165" s="273"/>
      <c r="BHM165" s="273"/>
      <c r="BHN165" s="273"/>
      <c r="BHO165" s="273"/>
      <c r="BHP165" s="273"/>
      <c r="BHQ165" s="273"/>
      <c r="BHR165" s="273"/>
      <c r="BHS165" s="273"/>
      <c r="BHT165" s="273"/>
      <c r="BHU165" s="273"/>
      <c r="BHV165" s="273"/>
      <c r="BHW165" s="273"/>
      <c r="BHX165" s="273"/>
      <c r="BHY165" s="273"/>
      <c r="BHZ165" s="273"/>
      <c r="BIA165" s="273"/>
      <c r="BIB165" s="273"/>
      <c r="BIC165" s="273"/>
      <c r="BID165" s="273"/>
      <c r="BIE165" s="273"/>
      <c r="BIF165" s="273"/>
      <c r="BIG165" s="273"/>
      <c r="BIH165" s="273"/>
      <c r="BII165" s="273"/>
      <c r="BIJ165" s="273"/>
      <c r="BIK165" s="273"/>
      <c r="BIL165" s="273"/>
      <c r="BIM165" s="273"/>
      <c r="BIN165" s="273"/>
      <c r="BIO165" s="273"/>
      <c r="BIP165" s="273"/>
      <c r="BIQ165" s="273"/>
      <c r="BIR165" s="273"/>
      <c r="BIS165" s="273"/>
      <c r="BIT165" s="273"/>
      <c r="BIU165" s="273"/>
      <c r="BIV165" s="273"/>
      <c r="BIW165" s="273"/>
      <c r="BIX165" s="273"/>
      <c r="BIY165" s="273"/>
      <c r="BIZ165" s="273"/>
      <c r="BJA165" s="273"/>
      <c r="BJB165" s="273"/>
      <c r="BJC165" s="273"/>
      <c r="BJD165" s="273"/>
      <c r="BJE165" s="273"/>
      <c r="BJF165" s="273"/>
      <c r="BJG165" s="273"/>
      <c r="BJH165" s="273"/>
      <c r="BJI165" s="273"/>
      <c r="BJJ165" s="273"/>
      <c r="BJK165" s="273"/>
      <c r="BJL165" s="273"/>
      <c r="BJM165" s="273"/>
      <c r="BJN165" s="273"/>
      <c r="BJO165" s="273"/>
      <c r="BJP165" s="273"/>
      <c r="BJQ165" s="273"/>
      <c r="BJR165" s="273"/>
      <c r="BJS165" s="273"/>
      <c r="BJT165" s="273"/>
      <c r="BJU165" s="273"/>
      <c r="BJV165" s="273"/>
      <c r="BJW165" s="273"/>
      <c r="BJX165" s="273"/>
      <c r="BJY165" s="273"/>
      <c r="BJZ165" s="273"/>
      <c r="BKA165" s="273"/>
      <c r="BKB165" s="273"/>
      <c r="BKC165" s="273"/>
      <c r="BKD165" s="273"/>
      <c r="BKE165" s="273"/>
      <c r="BKF165" s="273"/>
      <c r="BKG165" s="273"/>
      <c r="BKH165" s="273"/>
      <c r="BKI165" s="273"/>
      <c r="BKJ165" s="273"/>
      <c r="BKK165" s="273"/>
      <c r="BKL165" s="273"/>
      <c r="BKM165" s="273"/>
      <c r="BKN165" s="273"/>
      <c r="BKO165" s="273"/>
      <c r="BKP165" s="273"/>
      <c r="BKQ165" s="273"/>
      <c r="BKR165" s="273"/>
      <c r="BKS165" s="273"/>
      <c r="BKT165" s="273"/>
      <c r="BKU165" s="273"/>
      <c r="BKV165" s="273"/>
      <c r="BKW165" s="273"/>
      <c r="BKX165" s="273"/>
      <c r="BKY165" s="273"/>
      <c r="BKZ165" s="273"/>
      <c r="BLA165" s="273"/>
      <c r="BLB165" s="273"/>
      <c r="BLC165" s="273"/>
      <c r="BLD165" s="273"/>
      <c r="BLE165" s="273"/>
      <c r="BLF165" s="273"/>
      <c r="BLG165" s="273"/>
      <c r="BLH165" s="273"/>
      <c r="BLI165" s="273"/>
      <c r="BLJ165" s="273"/>
      <c r="BLK165" s="273"/>
      <c r="BLL165" s="273"/>
      <c r="BLM165" s="273"/>
      <c r="BLN165" s="273"/>
      <c r="BLO165" s="273"/>
      <c r="BLP165" s="273"/>
      <c r="BLQ165" s="273"/>
      <c r="BLR165" s="273"/>
      <c r="BLS165" s="273"/>
      <c r="BLT165" s="273"/>
      <c r="BLU165" s="273"/>
      <c r="BLV165" s="273"/>
      <c r="BLW165" s="273"/>
      <c r="BLX165" s="273"/>
      <c r="BLY165" s="273"/>
      <c r="BLZ165" s="273"/>
      <c r="BMA165" s="273"/>
      <c r="BMB165" s="273"/>
      <c r="BMC165" s="273"/>
      <c r="BMD165" s="273"/>
      <c r="BME165" s="273"/>
      <c r="BMF165" s="273"/>
      <c r="BMG165" s="273"/>
      <c r="BMH165" s="273"/>
      <c r="BMI165" s="273"/>
      <c r="BMJ165" s="273"/>
      <c r="BMK165" s="273"/>
      <c r="BML165" s="273"/>
      <c r="BMM165" s="273"/>
      <c r="BMN165" s="273"/>
      <c r="BMO165" s="273"/>
      <c r="BMP165" s="273"/>
      <c r="BMQ165" s="273"/>
      <c r="BMR165" s="273"/>
      <c r="BMS165" s="273"/>
      <c r="BMT165" s="273"/>
      <c r="BMU165" s="273"/>
      <c r="BMV165" s="273"/>
      <c r="BMW165" s="273"/>
      <c r="BMX165" s="273"/>
      <c r="BMY165" s="273"/>
      <c r="BMZ165" s="273"/>
      <c r="BNA165" s="273"/>
      <c r="BNB165" s="273"/>
      <c r="BNC165" s="273"/>
      <c r="BND165" s="273"/>
      <c r="BNE165" s="273"/>
      <c r="BNF165" s="273"/>
      <c r="BNG165" s="273"/>
      <c r="BNH165" s="273"/>
      <c r="BNI165" s="273"/>
      <c r="BNJ165" s="273"/>
      <c r="BNK165" s="273"/>
      <c r="BNL165" s="273"/>
      <c r="BNM165" s="273"/>
      <c r="BNN165" s="273"/>
      <c r="BNO165" s="273"/>
      <c r="BNP165" s="273"/>
      <c r="BNQ165" s="273"/>
      <c r="BNR165" s="273"/>
      <c r="BNS165" s="273"/>
      <c r="BNT165" s="273"/>
      <c r="BNU165" s="273"/>
      <c r="BNV165" s="273"/>
      <c r="BNW165" s="273"/>
      <c r="BNX165" s="273"/>
      <c r="BNY165" s="273"/>
      <c r="BNZ165" s="273"/>
      <c r="BOA165" s="273"/>
      <c r="BOB165" s="273"/>
      <c r="BOC165" s="273"/>
      <c r="BOD165" s="273"/>
      <c r="BOE165" s="273"/>
      <c r="BOF165" s="273"/>
      <c r="BOG165" s="273"/>
      <c r="BOH165" s="273"/>
      <c r="BOI165" s="273"/>
      <c r="BOJ165" s="273"/>
      <c r="BOK165" s="273"/>
      <c r="BOL165" s="273"/>
      <c r="BOM165" s="273"/>
      <c r="BON165" s="273"/>
      <c r="BOO165" s="273"/>
      <c r="BOP165" s="273"/>
      <c r="BOQ165" s="273"/>
      <c r="BOR165" s="273"/>
      <c r="BOS165" s="273"/>
      <c r="BOT165" s="273"/>
      <c r="BOU165" s="273"/>
      <c r="BOV165" s="273"/>
      <c r="BOW165" s="273"/>
      <c r="BOX165" s="273"/>
      <c r="BOY165" s="273"/>
      <c r="BOZ165" s="273"/>
      <c r="BPA165" s="273"/>
      <c r="BPB165" s="273"/>
      <c r="BPC165" s="273"/>
      <c r="BPD165" s="273"/>
      <c r="BPE165" s="273"/>
      <c r="BPF165" s="273"/>
      <c r="BPG165" s="273"/>
      <c r="BPH165" s="273"/>
      <c r="BPI165" s="273"/>
      <c r="BPJ165" s="273"/>
      <c r="BPK165" s="273"/>
      <c r="BPL165" s="273"/>
      <c r="BPM165" s="273"/>
      <c r="BPN165" s="273"/>
      <c r="BPO165" s="273"/>
      <c r="BPP165" s="273"/>
      <c r="BPQ165" s="273"/>
      <c r="BPR165" s="273"/>
      <c r="BPS165" s="273"/>
      <c r="BPT165" s="273"/>
      <c r="BPU165" s="273"/>
      <c r="BPV165" s="273"/>
      <c r="BPW165" s="273"/>
      <c r="BPX165" s="273"/>
      <c r="BPY165" s="273"/>
      <c r="BPZ165" s="273"/>
      <c r="BQA165" s="273"/>
      <c r="BQB165" s="273"/>
      <c r="BQC165" s="273"/>
      <c r="BQD165" s="273"/>
      <c r="BQE165" s="273"/>
      <c r="BQF165" s="273"/>
      <c r="BQG165" s="273"/>
      <c r="BQH165" s="273"/>
      <c r="BQI165" s="273"/>
      <c r="BQJ165" s="273"/>
      <c r="BQK165" s="273"/>
      <c r="BQL165" s="273"/>
      <c r="BQM165" s="273"/>
      <c r="BQN165" s="273"/>
      <c r="BQO165" s="273"/>
      <c r="BQP165" s="273"/>
      <c r="BQQ165" s="273"/>
      <c r="BQR165" s="273"/>
      <c r="BQS165" s="273"/>
      <c r="BQT165" s="273"/>
      <c r="BQU165" s="273"/>
      <c r="BQV165" s="273"/>
      <c r="BQW165" s="273"/>
      <c r="BQX165" s="273"/>
      <c r="BQY165" s="273"/>
      <c r="BQZ165" s="273"/>
      <c r="BRA165" s="273"/>
      <c r="BRB165" s="273"/>
      <c r="BRC165" s="273"/>
      <c r="BRD165" s="273"/>
      <c r="BRE165" s="273"/>
      <c r="BRF165" s="273"/>
      <c r="BRG165" s="273"/>
      <c r="BRH165" s="273"/>
      <c r="BRI165" s="273"/>
      <c r="BRJ165" s="273"/>
      <c r="BRK165" s="273"/>
      <c r="BRL165" s="273"/>
      <c r="BRM165" s="273"/>
      <c r="BRN165" s="273"/>
      <c r="BRO165" s="273"/>
      <c r="BRP165" s="273"/>
      <c r="BRQ165" s="273"/>
      <c r="BRR165" s="273"/>
      <c r="BRS165" s="273"/>
      <c r="BRT165" s="273"/>
      <c r="BRU165" s="273"/>
      <c r="BRV165" s="273"/>
      <c r="BRW165" s="273"/>
      <c r="BRX165" s="273"/>
      <c r="BRY165" s="273"/>
      <c r="BRZ165" s="273"/>
      <c r="BSA165" s="273"/>
      <c r="BSB165" s="273"/>
      <c r="BSC165" s="273"/>
      <c r="BSD165" s="273"/>
      <c r="BSE165" s="273"/>
      <c r="BSF165" s="273"/>
      <c r="BSG165" s="273"/>
      <c r="BSH165" s="273"/>
      <c r="BSI165" s="273"/>
      <c r="BSJ165" s="273"/>
      <c r="BSK165" s="273"/>
      <c r="BSL165" s="273"/>
      <c r="BSM165" s="273"/>
      <c r="BSN165" s="273"/>
      <c r="BSO165" s="273"/>
      <c r="BSP165" s="273"/>
      <c r="BSQ165" s="273"/>
      <c r="BSR165" s="273"/>
      <c r="BSS165" s="273"/>
      <c r="BST165" s="273"/>
      <c r="BSU165" s="273"/>
      <c r="BSV165" s="273"/>
      <c r="BSW165" s="273"/>
      <c r="BSX165" s="273"/>
      <c r="BSY165" s="273"/>
      <c r="BSZ165" s="273"/>
      <c r="BTA165" s="273"/>
      <c r="BTB165" s="273"/>
      <c r="BTC165" s="273"/>
      <c r="BTD165" s="273"/>
      <c r="BTE165" s="273"/>
      <c r="BTF165" s="273"/>
      <c r="BTG165" s="273"/>
      <c r="BTH165" s="273"/>
      <c r="BTI165" s="273"/>
      <c r="BTJ165" s="273"/>
      <c r="BTK165" s="273"/>
      <c r="BTL165" s="273"/>
      <c r="BTM165" s="273"/>
      <c r="BTN165" s="273"/>
      <c r="BTO165" s="273"/>
      <c r="BTP165" s="273"/>
      <c r="BTQ165" s="273"/>
      <c r="BTR165" s="273"/>
      <c r="BTS165" s="273"/>
      <c r="BTT165" s="273"/>
      <c r="BTU165" s="273"/>
      <c r="BTV165" s="273"/>
      <c r="BTW165" s="273"/>
      <c r="BTX165" s="273"/>
      <c r="BTY165" s="273"/>
      <c r="BTZ165" s="273"/>
      <c r="BUA165" s="273"/>
      <c r="BUB165" s="273"/>
      <c r="BUC165" s="273"/>
      <c r="BUD165" s="273"/>
      <c r="BUE165" s="273"/>
      <c r="BUF165" s="273"/>
      <c r="BUG165" s="273"/>
      <c r="BUH165" s="273"/>
      <c r="BUI165" s="273"/>
      <c r="BUJ165" s="273"/>
      <c r="BUK165" s="273"/>
      <c r="BUL165" s="273"/>
      <c r="BUM165" s="273"/>
      <c r="BUN165" s="273"/>
      <c r="BUO165" s="273"/>
      <c r="BUP165" s="273"/>
      <c r="BUQ165" s="273"/>
      <c r="BUR165" s="273"/>
      <c r="BUS165" s="273"/>
      <c r="BUT165" s="273"/>
      <c r="BUU165" s="273"/>
      <c r="BUV165" s="273"/>
      <c r="BUW165" s="273"/>
      <c r="BUX165" s="273"/>
      <c r="BUY165" s="273"/>
      <c r="BUZ165" s="273"/>
      <c r="BVA165" s="273"/>
      <c r="BVB165" s="273"/>
      <c r="BVC165" s="273"/>
      <c r="BVD165" s="273"/>
      <c r="BVE165" s="273"/>
      <c r="BVF165" s="273"/>
      <c r="BVG165" s="273"/>
      <c r="BVH165" s="273"/>
      <c r="BVI165" s="273"/>
      <c r="BVJ165" s="273"/>
      <c r="BVK165" s="273"/>
      <c r="BVL165" s="273"/>
      <c r="BVM165" s="273"/>
      <c r="BVN165" s="273"/>
      <c r="BVO165" s="273"/>
      <c r="BVP165" s="273"/>
      <c r="BVQ165" s="273"/>
      <c r="BVR165" s="273"/>
      <c r="BVS165" s="273"/>
      <c r="BVT165" s="273"/>
      <c r="BVU165" s="273"/>
      <c r="BVV165" s="273"/>
      <c r="BVW165" s="273"/>
      <c r="BVX165" s="273"/>
      <c r="BVY165" s="273"/>
      <c r="BVZ165" s="273"/>
      <c r="BWA165" s="273"/>
      <c r="BWB165" s="273"/>
      <c r="BWC165" s="273"/>
      <c r="BWD165" s="273"/>
      <c r="BWE165" s="273"/>
      <c r="BWF165" s="273"/>
      <c r="BWG165" s="273"/>
      <c r="BWH165" s="273"/>
      <c r="BWI165" s="273"/>
      <c r="BWJ165" s="273"/>
      <c r="BWK165" s="273"/>
      <c r="BWL165" s="273"/>
      <c r="BWM165" s="273"/>
      <c r="BWN165" s="273"/>
      <c r="BWO165" s="273"/>
      <c r="BWP165" s="273"/>
      <c r="BWQ165" s="273"/>
      <c r="BWR165" s="273"/>
      <c r="BWS165" s="273"/>
      <c r="BWT165" s="273"/>
      <c r="BWU165" s="273"/>
      <c r="BWV165" s="273"/>
      <c r="BWW165" s="273"/>
      <c r="BWX165" s="273"/>
      <c r="BWY165" s="273"/>
      <c r="BWZ165" s="273"/>
      <c r="BXA165" s="273"/>
      <c r="BXB165" s="273"/>
      <c r="BXC165" s="273"/>
      <c r="BXD165" s="273"/>
      <c r="BXE165" s="273"/>
      <c r="BXF165" s="273"/>
      <c r="BXG165" s="273"/>
      <c r="BXH165" s="273"/>
      <c r="BXI165" s="273"/>
      <c r="BXJ165" s="273"/>
      <c r="BXK165" s="273"/>
      <c r="BXL165" s="273"/>
      <c r="BXM165" s="273"/>
      <c r="BXN165" s="273"/>
      <c r="BXO165" s="273"/>
      <c r="BXP165" s="273"/>
      <c r="BXQ165" s="273"/>
      <c r="BXR165" s="273"/>
      <c r="BXS165" s="273"/>
      <c r="BXT165" s="273"/>
      <c r="BXU165" s="273"/>
      <c r="BXV165" s="273"/>
      <c r="BXW165" s="273"/>
      <c r="BXX165" s="273"/>
      <c r="BXY165" s="273"/>
      <c r="BXZ165" s="273"/>
      <c r="BYA165" s="273"/>
      <c r="BYB165" s="273"/>
      <c r="BYC165" s="273"/>
      <c r="BYD165" s="273"/>
      <c r="BYE165" s="273"/>
      <c r="BYF165" s="273"/>
      <c r="BYG165" s="273"/>
      <c r="BYH165" s="273"/>
      <c r="BYI165" s="273"/>
      <c r="BYJ165" s="273"/>
      <c r="BYK165" s="273"/>
      <c r="BYL165" s="273"/>
      <c r="BYM165" s="273"/>
      <c r="BYN165" s="273"/>
      <c r="BYO165" s="273"/>
      <c r="BYP165" s="273"/>
      <c r="BYQ165" s="273"/>
      <c r="BYR165" s="273"/>
      <c r="BYS165" s="273"/>
      <c r="BYT165" s="273"/>
      <c r="BYU165" s="273"/>
      <c r="BYV165" s="273"/>
      <c r="BYW165" s="273"/>
      <c r="BYX165" s="273"/>
      <c r="BYY165" s="273"/>
      <c r="BYZ165" s="273"/>
      <c r="BZA165" s="273"/>
      <c r="BZB165" s="273"/>
      <c r="BZC165" s="273"/>
      <c r="BZD165" s="273"/>
      <c r="BZE165" s="273"/>
      <c r="BZF165" s="273"/>
      <c r="BZG165" s="273"/>
      <c r="BZH165" s="273"/>
      <c r="BZI165" s="273"/>
      <c r="BZJ165" s="273"/>
      <c r="BZK165" s="273"/>
      <c r="BZL165" s="273"/>
      <c r="BZM165" s="273"/>
      <c r="BZN165" s="273"/>
      <c r="BZO165" s="273"/>
      <c r="BZP165" s="273"/>
      <c r="BZQ165" s="273"/>
      <c r="BZR165" s="273"/>
      <c r="BZS165" s="273"/>
      <c r="BZT165" s="273"/>
      <c r="BZU165" s="273"/>
      <c r="BZV165" s="273"/>
      <c r="BZW165" s="273"/>
      <c r="BZX165" s="273"/>
      <c r="BZY165" s="273"/>
      <c r="BZZ165" s="273"/>
      <c r="CAA165" s="273"/>
      <c r="CAB165" s="273"/>
      <c r="CAC165" s="273"/>
      <c r="CAD165" s="273"/>
      <c r="CAE165" s="273"/>
      <c r="CAF165" s="273"/>
      <c r="CAG165" s="273"/>
      <c r="CAH165" s="273"/>
      <c r="CAI165" s="273"/>
      <c r="CAJ165" s="273"/>
      <c r="CAK165" s="273"/>
      <c r="CAL165" s="273"/>
      <c r="CAM165" s="273"/>
      <c r="CAN165" s="273"/>
      <c r="CAO165" s="273"/>
      <c r="CAP165" s="273"/>
      <c r="CAQ165" s="273"/>
      <c r="CAR165" s="273"/>
      <c r="CAS165" s="273"/>
      <c r="CAT165" s="273"/>
      <c r="CAU165" s="273"/>
      <c r="CAV165" s="273"/>
      <c r="CAW165" s="273"/>
      <c r="CAX165" s="273"/>
      <c r="CAY165" s="273"/>
      <c r="CAZ165" s="273"/>
      <c r="CBA165" s="273"/>
      <c r="CBB165" s="273"/>
      <c r="CBC165" s="273"/>
      <c r="CBD165" s="273"/>
      <c r="CBE165" s="273"/>
      <c r="CBF165" s="273"/>
      <c r="CBG165" s="273"/>
      <c r="CBH165" s="273"/>
      <c r="CBI165" s="273"/>
      <c r="CBJ165" s="273"/>
      <c r="CBK165" s="273"/>
      <c r="CBL165" s="273"/>
      <c r="CBM165" s="273"/>
      <c r="CBN165" s="273"/>
      <c r="CBO165" s="273"/>
      <c r="CBP165" s="273"/>
      <c r="CBQ165" s="273"/>
      <c r="CBR165" s="273"/>
      <c r="CBS165" s="273"/>
      <c r="CBT165" s="273"/>
      <c r="CBU165" s="273"/>
      <c r="CBV165" s="273"/>
      <c r="CBW165" s="273"/>
      <c r="CBX165" s="273"/>
      <c r="CBY165" s="273"/>
      <c r="CBZ165" s="273"/>
      <c r="CCA165" s="273"/>
      <c r="CCB165" s="273"/>
      <c r="CCC165" s="273"/>
      <c r="CCD165" s="273"/>
      <c r="CCE165" s="273"/>
      <c r="CCF165" s="273"/>
      <c r="CCG165" s="273"/>
      <c r="CCH165" s="273"/>
      <c r="CCI165" s="273"/>
      <c r="CCJ165" s="273"/>
      <c r="CCK165" s="273"/>
      <c r="CCL165" s="273"/>
      <c r="CCM165" s="273"/>
      <c r="CCN165" s="273"/>
      <c r="CCO165" s="273"/>
      <c r="CCP165" s="273"/>
      <c r="CCQ165" s="273"/>
      <c r="CCR165" s="273"/>
      <c r="CCS165" s="273"/>
      <c r="CCT165" s="273"/>
      <c r="CCU165" s="273"/>
      <c r="CCV165" s="273"/>
      <c r="CCW165" s="273"/>
      <c r="CCX165" s="273"/>
      <c r="CCY165" s="273"/>
      <c r="CCZ165" s="273"/>
      <c r="CDA165" s="273"/>
      <c r="CDB165" s="273"/>
      <c r="CDC165" s="273"/>
      <c r="CDD165" s="273"/>
      <c r="CDE165" s="273"/>
      <c r="CDF165" s="273"/>
      <c r="CDG165" s="273"/>
      <c r="CDH165" s="273"/>
      <c r="CDI165" s="273"/>
      <c r="CDJ165" s="273"/>
      <c r="CDK165" s="273"/>
      <c r="CDL165" s="273"/>
      <c r="CDM165" s="273"/>
      <c r="CDN165" s="273"/>
      <c r="CDO165" s="273"/>
      <c r="CDP165" s="273"/>
      <c r="CDQ165" s="273"/>
      <c r="CDR165" s="273"/>
      <c r="CDS165" s="273"/>
      <c r="CDT165" s="273"/>
      <c r="CDU165" s="273"/>
      <c r="CDV165" s="273"/>
      <c r="CDW165" s="273"/>
      <c r="CDX165" s="273"/>
      <c r="CDY165" s="273"/>
      <c r="CDZ165" s="273"/>
      <c r="CEA165" s="273"/>
      <c r="CEB165" s="273"/>
      <c r="CEC165" s="273"/>
      <c r="CED165" s="273"/>
      <c r="CEE165" s="273"/>
      <c r="CEF165" s="273"/>
      <c r="CEG165" s="273"/>
      <c r="CEH165" s="273"/>
      <c r="CEI165" s="273"/>
      <c r="CEJ165" s="273"/>
      <c r="CEK165" s="273"/>
      <c r="CEL165" s="273"/>
      <c r="CEM165" s="273"/>
      <c r="CEN165" s="273"/>
      <c r="CEO165" s="273"/>
      <c r="CEP165" s="273"/>
      <c r="CEQ165" s="273"/>
      <c r="CER165" s="273"/>
      <c r="CES165" s="273"/>
      <c r="CET165" s="273"/>
      <c r="CEU165" s="273"/>
      <c r="CEV165" s="273"/>
      <c r="CEW165" s="273"/>
      <c r="CEX165" s="273"/>
      <c r="CEY165" s="273"/>
      <c r="CEZ165" s="273"/>
      <c r="CFA165" s="273"/>
      <c r="CFB165" s="273"/>
      <c r="CFC165" s="273"/>
      <c r="CFD165" s="273"/>
      <c r="CFE165" s="273"/>
      <c r="CFF165" s="273"/>
      <c r="CFG165" s="273"/>
      <c r="CFH165" s="273"/>
      <c r="CFI165" s="273"/>
      <c r="CFJ165" s="273"/>
      <c r="CFK165" s="273"/>
      <c r="CFL165" s="273"/>
      <c r="CFM165" s="273"/>
      <c r="CFN165" s="273"/>
      <c r="CFO165" s="273"/>
      <c r="CFP165" s="273"/>
      <c r="CFQ165" s="273"/>
      <c r="CFR165" s="273"/>
      <c r="CFS165" s="273"/>
      <c r="CFT165" s="273"/>
      <c r="CFU165" s="273"/>
      <c r="CFV165" s="273"/>
      <c r="CFW165" s="273"/>
      <c r="CFX165" s="273"/>
      <c r="CFY165" s="273"/>
      <c r="CFZ165" s="273"/>
      <c r="CGA165" s="273"/>
      <c r="CGB165" s="273"/>
      <c r="CGC165" s="273"/>
      <c r="CGD165" s="273"/>
      <c r="CGE165" s="273"/>
      <c r="CGF165" s="273"/>
      <c r="CGG165" s="273"/>
      <c r="CGH165" s="273"/>
      <c r="CGI165" s="273"/>
      <c r="CGJ165" s="273"/>
      <c r="CGK165" s="273"/>
      <c r="CGL165" s="273"/>
      <c r="CGM165" s="273"/>
      <c r="CGN165" s="273"/>
      <c r="CGO165" s="273"/>
      <c r="CGP165" s="273"/>
      <c r="CGQ165" s="273"/>
      <c r="CGR165" s="273"/>
      <c r="CGS165" s="273"/>
      <c r="CGT165" s="273"/>
      <c r="CGU165" s="273"/>
      <c r="CGV165" s="273"/>
      <c r="CGW165" s="273"/>
      <c r="CGX165" s="273"/>
      <c r="CGY165" s="273"/>
      <c r="CGZ165" s="273"/>
      <c r="CHA165" s="273"/>
      <c r="CHB165" s="273"/>
      <c r="CHC165" s="273"/>
      <c r="CHD165" s="273"/>
      <c r="CHE165" s="273"/>
      <c r="CHF165" s="273"/>
      <c r="CHG165" s="273"/>
      <c r="CHH165" s="273"/>
      <c r="CHI165" s="273"/>
      <c r="CHJ165" s="273"/>
      <c r="CHK165" s="273"/>
      <c r="CHL165" s="273"/>
      <c r="CHM165" s="273"/>
      <c r="CHN165" s="273"/>
      <c r="CHO165" s="273"/>
      <c r="CHP165" s="273"/>
      <c r="CHQ165" s="273"/>
      <c r="CHR165" s="273"/>
      <c r="CHS165" s="273"/>
      <c r="CHT165" s="273"/>
      <c r="CHU165" s="273"/>
      <c r="CHV165" s="273"/>
      <c r="CHW165" s="273"/>
      <c r="CHX165" s="273"/>
      <c r="CHY165" s="273"/>
      <c r="CHZ165" s="273"/>
      <c r="CIA165" s="273"/>
      <c r="CIB165" s="273"/>
      <c r="CIC165" s="273"/>
      <c r="CID165" s="273"/>
      <c r="CIE165" s="273"/>
      <c r="CIF165" s="273"/>
      <c r="CIG165" s="273"/>
      <c r="CIH165" s="273"/>
      <c r="CII165" s="273"/>
      <c r="CIJ165" s="273"/>
      <c r="CIK165" s="273"/>
      <c r="CIL165" s="273"/>
      <c r="CIM165" s="273"/>
      <c r="CIN165" s="273"/>
      <c r="CIO165" s="273"/>
      <c r="CIP165" s="273"/>
      <c r="CIQ165" s="273"/>
      <c r="CIR165" s="273"/>
      <c r="CIS165" s="273"/>
      <c r="CIT165" s="273"/>
      <c r="CIU165" s="273"/>
      <c r="CIV165" s="273"/>
      <c r="CIW165" s="273"/>
      <c r="CIX165" s="273"/>
      <c r="CIY165" s="273"/>
      <c r="CIZ165" s="273"/>
      <c r="CJA165" s="273"/>
      <c r="CJB165" s="273"/>
      <c r="CJC165" s="273"/>
      <c r="CJD165" s="273"/>
      <c r="CJE165" s="273"/>
      <c r="CJF165" s="273"/>
      <c r="CJG165" s="273"/>
      <c r="CJH165" s="273"/>
      <c r="CJI165" s="273"/>
      <c r="CJJ165" s="273"/>
      <c r="CJK165" s="273"/>
      <c r="CJL165" s="273"/>
      <c r="CJM165" s="273"/>
      <c r="CJN165" s="273"/>
      <c r="CJO165" s="273"/>
      <c r="CJP165" s="273"/>
      <c r="CJQ165" s="273"/>
      <c r="CJR165" s="273"/>
      <c r="CJS165" s="273"/>
      <c r="CJT165" s="273"/>
      <c r="CJU165" s="273"/>
      <c r="CJV165" s="273"/>
      <c r="CJW165" s="273"/>
      <c r="CJX165" s="273"/>
      <c r="CJY165" s="273"/>
      <c r="CJZ165" s="273"/>
      <c r="CKA165" s="273"/>
      <c r="CKB165" s="273"/>
      <c r="CKC165" s="273"/>
      <c r="CKD165" s="273"/>
      <c r="CKE165" s="273"/>
      <c r="CKF165" s="273"/>
      <c r="CKG165" s="273"/>
      <c r="CKH165" s="273"/>
      <c r="CKI165" s="273"/>
      <c r="CKJ165" s="273"/>
      <c r="CKK165" s="273"/>
      <c r="CKL165" s="273"/>
      <c r="CKM165" s="273"/>
      <c r="CKN165" s="273"/>
      <c r="CKO165" s="273"/>
      <c r="CKP165" s="273"/>
      <c r="CKQ165" s="273"/>
      <c r="CKR165" s="273"/>
      <c r="CKS165" s="273"/>
      <c r="CKT165" s="273"/>
      <c r="CKU165" s="273"/>
      <c r="CKV165" s="273"/>
      <c r="CKW165" s="273"/>
      <c r="CKX165" s="273"/>
      <c r="CKY165" s="273"/>
      <c r="CKZ165" s="273"/>
      <c r="CLA165" s="273"/>
      <c r="CLB165" s="273"/>
      <c r="CLC165" s="273"/>
      <c r="CLD165" s="273"/>
      <c r="CLE165" s="273"/>
      <c r="CLF165" s="273"/>
      <c r="CLG165" s="273"/>
      <c r="CLH165" s="273"/>
      <c r="CLI165" s="273"/>
      <c r="CLJ165" s="273"/>
      <c r="CLK165" s="273"/>
      <c r="CLL165" s="273"/>
      <c r="CLM165" s="273"/>
      <c r="CLN165" s="273"/>
      <c r="CLO165" s="273"/>
      <c r="CLP165" s="273"/>
      <c r="CLQ165" s="273"/>
      <c r="CLR165" s="273"/>
      <c r="CLS165" s="273"/>
      <c r="CLT165" s="273"/>
      <c r="CLU165" s="273"/>
      <c r="CLV165" s="273"/>
      <c r="CLW165" s="273"/>
      <c r="CLX165" s="273"/>
      <c r="CLY165" s="273"/>
      <c r="CLZ165" s="273"/>
      <c r="CMA165" s="273"/>
      <c r="CMB165" s="273"/>
      <c r="CMC165" s="273"/>
      <c r="CMD165" s="273"/>
      <c r="CME165" s="273"/>
      <c r="CMF165" s="273"/>
      <c r="CMG165" s="273"/>
      <c r="CMH165" s="273"/>
      <c r="CMI165" s="273"/>
      <c r="CMJ165" s="273"/>
      <c r="CMK165" s="273"/>
      <c r="CML165" s="273"/>
      <c r="CMM165" s="273"/>
      <c r="CMN165" s="273"/>
      <c r="CMO165" s="273"/>
      <c r="CMP165" s="273"/>
      <c r="CMQ165" s="273"/>
      <c r="CMR165" s="273"/>
      <c r="CMS165" s="273"/>
      <c r="CMT165" s="273"/>
      <c r="CMU165" s="273"/>
      <c r="CMV165" s="273"/>
      <c r="CMW165" s="273"/>
      <c r="CMX165" s="273"/>
      <c r="CMY165" s="273"/>
      <c r="CMZ165" s="273"/>
      <c r="CNA165" s="273"/>
      <c r="CNB165" s="273"/>
      <c r="CNC165" s="273"/>
      <c r="CND165" s="273"/>
      <c r="CNE165" s="273"/>
      <c r="CNF165" s="273"/>
      <c r="CNG165" s="273"/>
      <c r="CNH165" s="273"/>
      <c r="CNI165" s="273"/>
      <c r="CNJ165" s="273"/>
      <c r="CNK165" s="273"/>
      <c r="CNL165" s="273"/>
      <c r="CNM165" s="273"/>
      <c r="CNN165" s="273"/>
      <c r="CNO165" s="273"/>
      <c r="CNP165" s="273"/>
      <c r="CNQ165" s="273"/>
      <c r="CNR165" s="273"/>
      <c r="CNS165" s="273"/>
      <c r="CNT165" s="273"/>
      <c r="CNU165" s="273"/>
      <c r="CNV165" s="273"/>
      <c r="CNW165" s="273"/>
      <c r="CNX165" s="273"/>
      <c r="CNY165" s="273"/>
      <c r="CNZ165" s="273"/>
      <c r="COA165" s="273"/>
      <c r="COB165" s="273"/>
      <c r="COC165" s="273"/>
      <c r="COD165" s="273"/>
      <c r="COE165" s="273"/>
      <c r="COF165" s="273"/>
      <c r="COG165" s="273"/>
      <c r="COH165" s="273"/>
      <c r="COI165" s="273"/>
      <c r="COJ165" s="273"/>
      <c r="COK165" s="273"/>
      <c r="COL165" s="273"/>
      <c r="COM165" s="273"/>
      <c r="CON165" s="273"/>
      <c r="COO165" s="273"/>
      <c r="COP165" s="273"/>
      <c r="COQ165" s="273"/>
      <c r="COR165" s="273"/>
      <c r="COS165" s="273"/>
      <c r="COT165" s="273"/>
      <c r="COU165" s="273"/>
      <c r="COV165" s="273"/>
      <c r="COW165" s="273"/>
      <c r="COX165" s="273"/>
      <c r="COY165" s="273"/>
      <c r="COZ165" s="273"/>
      <c r="CPA165" s="273"/>
      <c r="CPB165" s="273"/>
      <c r="CPC165" s="273"/>
      <c r="CPD165" s="273"/>
      <c r="CPE165" s="273"/>
      <c r="CPF165" s="273"/>
      <c r="CPG165" s="273"/>
      <c r="CPH165" s="273"/>
      <c r="CPI165" s="273"/>
      <c r="CPJ165" s="273"/>
      <c r="CPK165" s="273"/>
      <c r="CPL165" s="273"/>
      <c r="CPM165" s="273"/>
      <c r="CPN165" s="273"/>
      <c r="CPO165" s="273"/>
      <c r="CPP165" s="273"/>
      <c r="CPQ165" s="273"/>
      <c r="CPR165" s="273"/>
      <c r="CPS165" s="273"/>
      <c r="CPT165" s="273"/>
      <c r="CPU165" s="273"/>
      <c r="CPV165" s="273"/>
      <c r="CPW165" s="273"/>
      <c r="CPX165" s="273"/>
      <c r="CPY165" s="273"/>
      <c r="CPZ165" s="273"/>
      <c r="CQA165" s="273"/>
      <c r="CQB165" s="273"/>
      <c r="CQC165" s="273"/>
      <c r="CQD165" s="273"/>
      <c r="CQE165" s="273"/>
      <c r="CQF165" s="273"/>
      <c r="CQG165" s="273"/>
      <c r="CQH165" s="273"/>
      <c r="CQI165" s="273"/>
      <c r="CQJ165" s="273"/>
      <c r="CQK165" s="273"/>
      <c r="CQL165" s="273"/>
      <c r="CQM165" s="273"/>
      <c r="CQN165" s="273"/>
      <c r="CQO165" s="273"/>
      <c r="CQP165" s="273"/>
      <c r="CQQ165" s="273"/>
      <c r="CQR165" s="273"/>
      <c r="CQS165" s="273"/>
      <c r="CQT165" s="273"/>
      <c r="CQU165" s="273"/>
      <c r="CQV165" s="273"/>
      <c r="CQW165" s="273"/>
      <c r="CQX165" s="273"/>
      <c r="CQY165" s="273"/>
      <c r="CQZ165" s="273"/>
      <c r="CRA165" s="273"/>
      <c r="CRB165" s="273"/>
      <c r="CRC165" s="273"/>
      <c r="CRD165" s="273"/>
      <c r="CRE165" s="273"/>
      <c r="CRF165" s="273"/>
      <c r="CRG165" s="273"/>
      <c r="CRH165" s="273"/>
      <c r="CRI165" s="273"/>
      <c r="CRJ165" s="273"/>
      <c r="CRK165" s="273"/>
      <c r="CRL165" s="273"/>
      <c r="CRM165" s="273"/>
      <c r="CRN165" s="273"/>
      <c r="CRO165" s="273"/>
      <c r="CRP165" s="273"/>
      <c r="CRQ165" s="273"/>
      <c r="CRR165" s="273"/>
      <c r="CRS165" s="273"/>
      <c r="CRT165" s="273"/>
      <c r="CRU165" s="273"/>
      <c r="CRV165" s="273"/>
      <c r="CRW165" s="273"/>
      <c r="CRX165" s="273"/>
      <c r="CRY165" s="273"/>
      <c r="CRZ165" s="273"/>
      <c r="CSA165" s="273"/>
      <c r="CSB165" s="273"/>
      <c r="CSC165" s="273"/>
      <c r="CSD165" s="273"/>
      <c r="CSE165" s="273"/>
      <c r="CSF165" s="273"/>
      <c r="CSG165" s="273"/>
      <c r="CSH165" s="273"/>
      <c r="CSI165" s="273"/>
      <c r="CSJ165" s="273"/>
      <c r="CSK165" s="273"/>
      <c r="CSL165" s="273"/>
      <c r="CSM165" s="273"/>
      <c r="CSN165" s="273"/>
      <c r="CSO165" s="273"/>
      <c r="CSP165" s="273"/>
      <c r="CSQ165" s="273"/>
      <c r="CSR165" s="273"/>
      <c r="CSS165" s="273"/>
      <c r="CST165" s="273"/>
      <c r="CSU165" s="273"/>
      <c r="CSV165" s="273"/>
      <c r="CSW165" s="273"/>
      <c r="CSX165" s="273"/>
      <c r="CSY165" s="273"/>
      <c r="CSZ165" s="273"/>
      <c r="CTA165" s="273"/>
      <c r="CTB165" s="273"/>
      <c r="CTC165" s="273"/>
      <c r="CTD165" s="273"/>
      <c r="CTE165" s="273"/>
      <c r="CTF165" s="273"/>
      <c r="CTG165" s="273"/>
      <c r="CTH165" s="273"/>
      <c r="CTI165" s="273"/>
      <c r="CTJ165" s="273"/>
      <c r="CTK165" s="273"/>
      <c r="CTL165" s="273"/>
      <c r="CTM165" s="273"/>
      <c r="CTN165" s="273"/>
      <c r="CTO165" s="273"/>
      <c r="CTP165" s="273"/>
      <c r="CTQ165" s="273"/>
      <c r="CTR165" s="273"/>
      <c r="CTS165" s="273"/>
      <c r="CTT165" s="273"/>
      <c r="CTU165" s="273"/>
      <c r="CTV165" s="273"/>
      <c r="CTW165" s="273"/>
      <c r="CTX165" s="273"/>
      <c r="CTY165" s="273"/>
      <c r="CTZ165" s="273"/>
      <c r="CUA165" s="273"/>
      <c r="CUB165" s="273"/>
      <c r="CUC165" s="273"/>
      <c r="CUD165" s="273"/>
      <c r="CUE165" s="273"/>
      <c r="CUF165" s="273"/>
      <c r="CUG165" s="273"/>
      <c r="CUH165" s="273"/>
      <c r="CUI165" s="273"/>
      <c r="CUJ165" s="273"/>
      <c r="CUK165" s="273"/>
      <c r="CUL165" s="273"/>
      <c r="CUM165" s="273"/>
      <c r="CUN165" s="273"/>
      <c r="CUO165" s="273"/>
      <c r="CUP165" s="273"/>
      <c r="CUQ165" s="273"/>
      <c r="CUR165" s="273"/>
      <c r="CUS165" s="273"/>
      <c r="CUT165" s="273"/>
      <c r="CUU165" s="273"/>
      <c r="CUV165" s="273"/>
      <c r="CUW165" s="273"/>
      <c r="CUX165" s="273"/>
      <c r="CUY165" s="273"/>
      <c r="CUZ165" s="273"/>
      <c r="CVA165" s="273"/>
      <c r="CVB165" s="273"/>
      <c r="CVC165" s="273"/>
      <c r="CVD165" s="273"/>
      <c r="CVE165" s="273"/>
      <c r="CVF165" s="273"/>
      <c r="CVG165" s="273"/>
      <c r="CVH165" s="273"/>
      <c r="CVI165" s="273"/>
      <c r="CVJ165" s="273"/>
      <c r="CVK165" s="273"/>
      <c r="CVL165" s="273"/>
      <c r="CVM165" s="273"/>
      <c r="CVN165" s="273"/>
      <c r="CVO165" s="273"/>
      <c r="CVP165" s="273"/>
      <c r="CVQ165" s="273"/>
      <c r="CVR165" s="273"/>
      <c r="CVS165" s="273"/>
      <c r="CVT165" s="273"/>
      <c r="CVU165" s="273"/>
      <c r="CVV165" s="273"/>
      <c r="CVW165" s="273"/>
      <c r="CVX165" s="273"/>
      <c r="CVY165" s="273"/>
      <c r="CVZ165" s="273"/>
      <c r="CWA165" s="273"/>
      <c r="CWB165" s="273"/>
      <c r="CWC165" s="273"/>
      <c r="CWD165" s="273"/>
      <c r="CWE165" s="273"/>
      <c r="CWF165" s="273"/>
      <c r="CWG165" s="273"/>
      <c r="CWH165" s="273"/>
      <c r="CWI165" s="273"/>
      <c r="CWJ165" s="273"/>
      <c r="CWK165" s="273"/>
      <c r="CWL165" s="273"/>
      <c r="CWM165" s="273"/>
      <c r="CWN165" s="273"/>
      <c r="CWO165" s="273"/>
      <c r="CWP165" s="273"/>
      <c r="CWQ165" s="273"/>
      <c r="CWR165" s="273"/>
      <c r="CWS165" s="273"/>
      <c r="CWT165" s="273"/>
      <c r="CWU165" s="273"/>
      <c r="CWV165" s="273"/>
      <c r="CWW165" s="273"/>
      <c r="CWX165" s="273"/>
      <c r="CWY165" s="273"/>
      <c r="CWZ165" s="273"/>
      <c r="CXA165" s="273"/>
      <c r="CXB165" s="273"/>
      <c r="CXC165" s="273"/>
      <c r="CXD165" s="273"/>
      <c r="CXE165" s="273"/>
      <c r="CXF165" s="273"/>
      <c r="CXG165" s="273"/>
      <c r="CXH165" s="273"/>
      <c r="CXI165" s="273"/>
      <c r="CXJ165" s="273"/>
      <c r="CXK165" s="273"/>
      <c r="CXL165" s="273"/>
      <c r="CXM165" s="273"/>
      <c r="CXN165" s="273"/>
      <c r="CXO165" s="273"/>
      <c r="CXP165" s="273"/>
      <c r="CXQ165" s="273"/>
      <c r="CXR165" s="273"/>
      <c r="CXS165" s="273"/>
      <c r="CXT165" s="273"/>
      <c r="CXU165" s="273"/>
      <c r="CXV165" s="273"/>
      <c r="CXW165" s="273"/>
      <c r="CXX165" s="273"/>
      <c r="CXY165" s="273"/>
      <c r="CXZ165" s="273"/>
      <c r="CYA165" s="273"/>
      <c r="CYB165" s="273"/>
      <c r="CYC165" s="273"/>
      <c r="CYD165" s="273"/>
      <c r="CYE165" s="273"/>
      <c r="CYF165" s="273"/>
      <c r="CYG165" s="273"/>
      <c r="CYH165" s="273"/>
      <c r="CYI165" s="273"/>
      <c r="CYJ165" s="273"/>
      <c r="CYK165" s="273"/>
      <c r="CYL165" s="273"/>
      <c r="CYM165" s="273"/>
      <c r="CYN165" s="273"/>
      <c r="CYO165" s="273"/>
      <c r="CYP165" s="273"/>
      <c r="CYQ165" s="273"/>
      <c r="CYR165" s="273"/>
      <c r="CYS165" s="273"/>
      <c r="CYT165" s="273"/>
      <c r="CYU165" s="273"/>
      <c r="CYV165" s="273"/>
      <c r="CYW165" s="273"/>
      <c r="CYX165" s="273"/>
      <c r="CYY165" s="273"/>
      <c r="CYZ165" s="273"/>
      <c r="CZA165" s="273"/>
      <c r="CZB165" s="273"/>
      <c r="CZC165" s="273"/>
      <c r="CZD165" s="273"/>
      <c r="CZE165" s="273"/>
      <c r="CZF165" s="273"/>
      <c r="CZG165" s="273"/>
      <c r="CZH165" s="273"/>
      <c r="CZI165" s="273"/>
      <c r="CZJ165" s="273"/>
      <c r="CZK165" s="273"/>
      <c r="CZL165" s="273"/>
      <c r="CZM165" s="273"/>
      <c r="CZN165" s="273"/>
      <c r="CZO165" s="273"/>
      <c r="CZP165" s="273"/>
      <c r="CZQ165" s="273"/>
      <c r="CZR165" s="273"/>
      <c r="CZS165" s="273"/>
      <c r="CZT165" s="273"/>
      <c r="CZU165" s="273"/>
      <c r="CZV165" s="273"/>
      <c r="CZW165" s="273"/>
      <c r="CZX165" s="273"/>
      <c r="CZY165" s="273"/>
      <c r="CZZ165" s="273"/>
      <c r="DAA165" s="273"/>
      <c r="DAB165" s="273"/>
      <c r="DAC165" s="273"/>
      <c r="DAD165" s="273"/>
      <c r="DAE165" s="273"/>
      <c r="DAF165" s="273"/>
      <c r="DAG165" s="273"/>
      <c r="DAH165" s="273"/>
      <c r="DAI165" s="273"/>
      <c r="DAJ165" s="273"/>
      <c r="DAK165" s="273"/>
      <c r="DAL165" s="273"/>
      <c r="DAM165" s="273"/>
      <c r="DAN165" s="273"/>
      <c r="DAO165" s="273"/>
      <c r="DAP165" s="273"/>
      <c r="DAQ165" s="273"/>
      <c r="DAR165" s="273"/>
      <c r="DAS165" s="273"/>
      <c r="DAT165" s="273"/>
      <c r="DAU165" s="273"/>
      <c r="DAV165" s="273"/>
      <c r="DAW165" s="273"/>
      <c r="DAX165" s="273"/>
      <c r="DAY165" s="273"/>
      <c r="DAZ165" s="273"/>
      <c r="DBA165" s="273"/>
      <c r="DBB165" s="273"/>
      <c r="DBC165" s="273"/>
      <c r="DBD165" s="273"/>
      <c r="DBE165" s="273"/>
      <c r="DBF165" s="273"/>
      <c r="DBG165" s="273"/>
      <c r="DBH165" s="273"/>
      <c r="DBI165" s="273"/>
      <c r="DBJ165" s="273"/>
      <c r="DBK165" s="273"/>
      <c r="DBL165" s="273"/>
      <c r="DBM165" s="273"/>
      <c r="DBN165" s="273"/>
      <c r="DBO165" s="273"/>
      <c r="DBP165" s="273"/>
      <c r="DBQ165" s="273"/>
      <c r="DBR165" s="273"/>
      <c r="DBS165" s="273"/>
      <c r="DBT165" s="273"/>
      <c r="DBU165" s="273"/>
      <c r="DBV165" s="273"/>
      <c r="DBW165" s="273"/>
      <c r="DBX165" s="273"/>
      <c r="DBY165" s="273"/>
      <c r="DBZ165" s="273"/>
      <c r="DCA165" s="273"/>
      <c r="DCB165" s="273"/>
      <c r="DCC165" s="273"/>
      <c r="DCD165" s="273"/>
      <c r="DCE165" s="273"/>
      <c r="DCF165" s="273"/>
      <c r="DCG165" s="273"/>
      <c r="DCH165" s="273"/>
      <c r="DCI165" s="273"/>
      <c r="DCJ165" s="273"/>
      <c r="DCK165" s="273"/>
      <c r="DCL165" s="273"/>
      <c r="DCM165" s="273"/>
      <c r="DCN165" s="273"/>
      <c r="DCO165" s="273"/>
      <c r="DCP165" s="273"/>
      <c r="DCQ165" s="273"/>
      <c r="DCR165" s="273"/>
      <c r="DCS165" s="273"/>
      <c r="DCT165" s="273"/>
      <c r="DCU165" s="273"/>
      <c r="DCV165" s="273"/>
      <c r="DCW165" s="273"/>
      <c r="DCX165" s="273"/>
      <c r="DCY165" s="273"/>
      <c r="DCZ165" s="273"/>
      <c r="DDA165" s="273"/>
      <c r="DDB165" s="273"/>
      <c r="DDC165" s="273"/>
      <c r="DDD165" s="273"/>
      <c r="DDE165" s="273"/>
      <c r="DDF165" s="273"/>
      <c r="DDG165" s="273"/>
      <c r="DDH165" s="273"/>
      <c r="DDI165" s="273"/>
      <c r="DDJ165" s="273"/>
      <c r="DDK165" s="273"/>
      <c r="DDL165" s="273"/>
      <c r="DDM165" s="273"/>
      <c r="DDN165" s="273"/>
      <c r="DDO165" s="273"/>
      <c r="DDP165" s="273"/>
      <c r="DDQ165" s="273"/>
      <c r="DDR165" s="273"/>
      <c r="DDS165" s="273"/>
      <c r="DDT165" s="273"/>
      <c r="DDU165" s="273"/>
      <c r="DDV165" s="273"/>
      <c r="DDW165" s="273"/>
      <c r="DDX165" s="273"/>
      <c r="DDY165" s="273"/>
      <c r="DDZ165" s="273"/>
      <c r="DEA165" s="273"/>
      <c r="DEB165" s="273"/>
      <c r="DEC165" s="273"/>
      <c r="DED165" s="273"/>
      <c r="DEE165" s="273"/>
      <c r="DEF165" s="273"/>
      <c r="DEG165" s="273"/>
      <c r="DEH165" s="273"/>
      <c r="DEI165" s="273"/>
      <c r="DEJ165" s="273"/>
      <c r="DEK165" s="273"/>
      <c r="DEL165" s="273"/>
      <c r="DEM165" s="273"/>
      <c r="DEN165" s="273"/>
      <c r="DEO165" s="273"/>
      <c r="DEP165" s="273"/>
      <c r="DEQ165" s="273"/>
      <c r="DER165" s="273"/>
      <c r="DES165" s="273"/>
      <c r="DET165" s="273"/>
      <c r="DEU165" s="273"/>
      <c r="DEV165" s="273"/>
      <c r="DEW165" s="273"/>
      <c r="DEX165" s="273"/>
      <c r="DEY165" s="273"/>
      <c r="DEZ165" s="273"/>
      <c r="DFA165" s="273"/>
      <c r="DFB165" s="273"/>
      <c r="DFC165" s="273"/>
      <c r="DFD165" s="273"/>
      <c r="DFE165" s="273"/>
      <c r="DFF165" s="273"/>
      <c r="DFG165" s="273"/>
      <c r="DFH165" s="273"/>
      <c r="DFI165" s="273"/>
      <c r="DFJ165" s="273"/>
      <c r="DFK165" s="273"/>
      <c r="DFL165" s="273"/>
      <c r="DFM165" s="273"/>
      <c r="DFN165" s="273"/>
      <c r="DFO165" s="273"/>
      <c r="DFP165" s="273"/>
      <c r="DFQ165" s="273"/>
      <c r="DFR165" s="273"/>
      <c r="DFS165" s="273"/>
      <c r="DFT165" s="273"/>
      <c r="DFU165" s="273"/>
      <c r="DFV165" s="273"/>
      <c r="DFW165" s="273"/>
      <c r="DFX165" s="273"/>
      <c r="DFY165" s="273"/>
      <c r="DFZ165" s="273"/>
      <c r="DGA165" s="273"/>
      <c r="DGB165" s="273"/>
      <c r="DGC165" s="273"/>
      <c r="DGD165" s="273"/>
      <c r="DGE165" s="273"/>
      <c r="DGF165" s="273"/>
      <c r="DGG165" s="273"/>
      <c r="DGH165" s="273"/>
      <c r="DGI165" s="273"/>
      <c r="DGJ165" s="273"/>
      <c r="DGK165" s="273"/>
      <c r="DGL165" s="273"/>
      <c r="DGM165" s="273"/>
      <c r="DGN165" s="273"/>
      <c r="DGO165" s="273"/>
      <c r="DGP165" s="273"/>
      <c r="DGQ165" s="273"/>
      <c r="DGR165" s="273"/>
      <c r="DGS165" s="273"/>
      <c r="DGT165" s="273"/>
      <c r="DGU165" s="273"/>
      <c r="DGV165" s="273"/>
      <c r="DGW165" s="273"/>
      <c r="DGX165" s="273"/>
      <c r="DGY165" s="273"/>
      <c r="DGZ165" s="273"/>
      <c r="DHA165" s="273"/>
      <c r="DHB165" s="273"/>
      <c r="DHC165" s="273"/>
      <c r="DHD165" s="273"/>
      <c r="DHE165" s="273"/>
      <c r="DHF165" s="273"/>
      <c r="DHG165" s="273"/>
      <c r="DHH165" s="273"/>
      <c r="DHI165" s="273"/>
      <c r="DHJ165" s="273"/>
      <c r="DHK165" s="273"/>
      <c r="DHL165" s="273"/>
      <c r="DHM165" s="273"/>
      <c r="DHN165" s="273"/>
      <c r="DHO165" s="273"/>
      <c r="DHP165" s="273"/>
      <c r="DHQ165" s="273"/>
      <c r="DHR165" s="273"/>
      <c r="DHS165" s="273"/>
      <c r="DHT165" s="273"/>
      <c r="DHU165" s="273"/>
      <c r="DHV165" s="273"/>
      <c r="DHW165" s="273"/>
      <c r="DHX165" s="273"/>
      <c r="DHY165" s="273"/>
      <c r="DHZ165" s="273"/>
      <c r="DIA165" s="273"/>
      <c r="DIB165" s="273"/>
      <c r="DIC165" s="273"/>
      <c r="DID165" s="273"/>
      <c r="DIE165" s="273"/>
      <c r="DIF165" s="273"/>
      <c r="DIG165" s="273"/>
      <c r="DIH165" s="273"/>
      <c r="DII165" s="273"/>
      <c r="DIJ165" s="273"/>
      <c r="DIK165" s="273"/>
      <c r="DIL165" s="273"/>
      <c r="DIM165" s="273"/>
      <c r="DIN165" s="273"/>
      <c r="DIO165" s="273"/>
      <c r="DIP165" s="273"/>
      <c r="DIQ165" s="273"/>
      <c r="DIR165" s="273"/>
      <c r="DIS165" s="273"/>
      <c r="DIT165" s="273"/>
      <c r="DIU165" s="273"/>
      <c r="DIV165" s="273"/>
      <c r="DIW165" s="273"/>
      <c r="DIX165" s="273"/>
      <c r="DIY165" s="273"/>
      <c r="DIZ165" s="273"/>
      <c r="DJA165" s="273"/>
      <c r="DJB165" s="273"/>
      <c r="DJC165" s="273"/>
      <c r="DJD165" s="273"/>
      <c r="DJE165" s="273"/>
      <c r="DJF165" s="273"/>
      <c r="DJG165" s="273"/>
      <c r="DJH165" s="273"/>
      <c r="DJI165" s="273"/>
      <c r="DJJ165" s="273"/>
      <c r="DJK165" s="273"/>
      <c r="DJL165" s="273"/>
      <c r="DJM165" s="273"/>
      <c r="DJN165" s="273"/>
      <c r="DJO165" s="273"/>
      <c r="DJP165" s="273"/>
      <c r="DJQ165" s="273"/>
      <c r="DJR165" s="273"/>
      <c r="DJS165" s="273"/>
      <c r="DJT165" s="273"/>
      <c r="DJU165" s="273"/>
      <c r="DJV165" s="273"/>
      <c r="DJW165" s="273"/>
      <c r="DJX165" s="273"/>
      <c r="DJY165" s="273"/>
      <c r="DJZ165" s="273"/>
      <c r="DKA165" s="273"/>
      <c r="DKB165" s="273"/>
      <c r="DKC165" s="273"/>
      <c r="DKD165" s="273"/>
      <c r="DKE165" s="273"/>
      <c r="DKF165" s="273"/>
      <c r="DKG165" s="273"/>
      <c r="DKH165" s="273"/>
      <c r="DKI165" s="273"/>
      <c r="DKJ165" s="273"/>
      <c r="DKK165" s="273"/>
      <c r="DKL165" s="273"/>
      <c r="DKM165" s="273"/>
      <c r="DKN165" s="273"/>
      <c r="DKO165" s="273"/>
      <c r="DKP165" s="273"/>
      <c r="DKQ165" s="273"/>
      <c r="DKR165" s="273"/>
      <c r="DKS165" s="273"/>
      <c r="DKT165" s="273"/>
      <c r="DKU165" s="273"/>
      <c r="DKV165" s="273"/>
      <c r="DKW165" s="273"/>
      <c r="DKX165" s="273"/>
      <c r="DKY165" s="273"/>
      <c r="DKZ165" s="273"/>
      <c r="DLA165" s="273"/>
      <c r="DLB165" s="273"/>
      <c r="DLC165" s="273"/>
      <c r="DLD165" s="273"/>
      <c r="DLE165" s="273"/>
      <c r="DLF165" s="273"/>
      <c r="DLG165" s="273"/>
      <c r="DLH165" s="273"/>
      <c r="DLI165" s="273"/>
      <c r="DLJ165" s="273"/>
      <c r="DLK165" s="273"/>
      <c r="DLL165" s="273"/>
      <c r="DLM165" s="273"/>
      <c r="DLN165" s="273"/>
      <c r="DLO165" s="273"/>
      <c r="DLP165" s="273"/>
      <c r="DLQ165" s="273"/>
      <c r="DLR165" s="273"/>
      <c r="DLS165" s="273"/>
      <c r="DLT165" s="273"/>
      <c r="DLU165" s="273"/>
      <c r="DLV165" s="273"/>
      <c r="DLW165" s="273"/>
      <c r="DLX165" s="273"/>
      <c r="DLY165" s="273"/>
      <c r="DLZ165" s="273"/>
      <c r="DMA165" s="273"/>
      <c r="DMB165" s="273"/>
      <c r="DMC165" s="273"/>
      <c r="DMD165" s="273"/>
      <c r="DME165" s="273"/>
      <c r="DMF165" s="273"/>
      <c r="DMG165" s="273"/>
      <c r="DMH165" s="273"/>
      <c r="DMI165" s="273"/>
      <c r="DMJ165" s="273"/>
      <c r="DMK165" s="273"/>
      <c r="DML165" s="273"/>
      <c r="DMM165" s="273"/>
      <c r="DMN165" s="273"/>
      <c r="DMO165" s="273"/>
      <c r="DMP165" s="273"/>
      <c r="DMQ165" s="273"/>
      <c r="DMR165" s="273"/>
      <c r="DMS165" s="273"/>
      <c r="DMT165" s="273"/>
      <c r="DMU165" s="273"/>
      <c r="DMV165" s="273"/>
      <c r="DMW165" s="273"/>
      <c r="DMX165" s="273"/>
      <c r="DMY165" s="273"/>
      <c r="DMZ165" s="273"/>
      <c r="DNA165" s="273"/>
      <c r="DNB165" s="273"/>
      <c r="DNC165" s="273"/>
      <c r="DND165" s="273"/>
      <c r="DNE165" s="273"/>
      <c r="DNF165" s="273"/>
      <c r="DNG165" s="273"/>
      <c r="DNH165" s="273"/>
      <c r="DNI165" s="273"/>
      <c r="DNJ165" s="273"/>
      <c r="DNK165" s="273"/>
      <c r="DNL165" s="273"/>
      <c r="DNM165" s="273"/>
      <c r="DNN165" s="273"/>
      <c r="DNO165" s="273"/>
      <c r="DNP165" s="273"/>
      <c r="DNQ165" s="273"/>
      <c r="DNR165" s="273"/>
      <c r="DNS165" s="273"/>
      <c r="DNT165" s="273"/>
      <c r="DNU165" s="273"/>
      <c r="DNV165" s="273"/>
      <c r="DNW165" s="273"/>
      <c r="DNX165" s="273"/>
      <c r="DNY165" s="273"/>
      <c r="DNZ165" s="273"/>
      <c r="DOA165" s="273"/>
      <c r="DOB165" s="273"/>
      <c r="DOC165" s="273"/>
      <c r="DOD165" s="273"/>
      <c r="DOE165" s="273"/>
      <c r="DOF165" s="273"/>
      <c r="DOG165" s="273"/>
      <c r="DOH165" s="273"/>
      <c r="DOI165" s="273"/>
      <c r="DOJ165" s="273"/>
      <c r="DOK165" s="273"/>
      <c r="DOL165" s="273"/>
      <c r="DOM165" s="273"/>
      <c r="DON165" s="273"/>
      <c r="DOO165" s="273"/>
      <c r="DOP165" s="273"/>
      <c r="DOQ165" s="273"/>
      <c r="DOR165" s="273"/>
      <c r="DOS165" s="273"/>
      <c r="DOT165" s="273"/>
      <c r="DOU165" s="273"/>
      <c r="DOV165" s="273"/>
      <c r="DOW165" s="273"/>
      <c r="DOX165" s="273"/>
      <c r="DOY165" s="273"/>
      <c r="DOZ165" s="273"/>
      <c r="DPA165" s="273"/>
      <c r="DPB165" s="273"/>
      <c r="DPC165" s="273"/>
      <c r="DPD165" s="273"/>
      <c r="DPE165" s="273"/>
      <c r="DPF165" s="273"/>
      <c r="DPG165" s="273"/>
      <c r="DPH165" s="273"/>
      <c r="DPI165" s="273"/>
      <c r="DPJ165" s="273"/>
      <c r="DPK165" s="273"/>
      <c r="DPL165" s="273"/>
      <c r="DPM165" s="273"/>
      <c r="DPN165" s="273"/>
      <c r="DPO165" s="273"/>
      <c r="DPP165" s="273"/>
      <c r="DPQ165" s="273"/>
      <c r="DPR165" s="273"/>
      <c r="DPS165" s="273"/>
      <c r="DPT165" s="273"/>
      <c r="DPU165" s="273"/>
      <c r="DPV165" s="273"/>
      <c r="DPW165" s="273"/>
      <c r="DPX165" s="273"/>
      <c r="DPY165" s="273"/>
      <c r="DPZ165" s="273"/>
      <c r="DQA165" s="273"/>
      <c r="DQB165" s="273"/>
      <c r="DQC165" s="273"/>
      <c r="DQD165" s="273"/>
      <c r="DQE165" s="273"/>
      <c r="DQF165" s="273"/>
      <c r="DQG165" s="273"/>
      <c r="DQH165" s="273"/>
      <c r="DQI165" s="273"/>
      <c r="DQJ165" s="273"/>
      <c r="DQK165" s="273"/>
      <c r="DQL165" s="273"/>
      <c r="DQM165" s="273"/>
      <c r="DQN165" s="273"/>
      <c r="DQO165" s="273"/>
      <c r="DQP165" s="273"/>
      <c r="DQQ165" s="273"/>
      <c r="DQR165" s="273"/>
      <c r="DQS165" s="273"/>
      <c r="DQT165" s="273"/>
      <c r="DQU165" s="273"/>
      <c r="DQV165" s="273"/>
      <c r="DQW165" s="273"/>
      <c r="DQX165" s="273"/>
      <c r="DQY165" s="273"/>
      <c r="DQZ165" s="273"/>
      <c r="DRA165" s="273"/>
      <c r="DRB165" s="273"/>
      <c r="DRC165" s="273"/>
      <c r="DRD165" s="273"/>
      <c r="DRE165" s="273"/>
      <c r="DRF165" s="273"/>
      <c r="DRG165" s="273"/>
      <c r="DRH165" s="273"/>
      <c r="DRI165" s="273"/>
      <c r="DRJ165" s="273"/>
      <c r="DRK165" s="273"/>
      <c r="DRL165" s="273"/>
      <c r="DRM165" s="273"/>
      <c r="DRN165" s="273"/>
      <c r="DRO165" s="273"/>
      <c r="DRP165" s="273"/>
      <c r="DRQ165" s="273"/>
      <c r="DRR165" s="273"/>
      <c r="DRS165" s="273"/>
      <c r="DRT165" s="273"/>
      <c r="DRU165" s="273"/>
      <c r="DRV165" s="273"/>
      <c r="DRW165" s="273"/>
      <c r="DRX165" s="273"/>
      <c r="DRY165" s="273"/>
      <c r="DRZ165" s="273"/>
      <c r="DSA165" s="273"/>
      <c r="DSB165" s="273"/>
      <c r="DSC165" s="273"/>
      <c r="DSD165" s="273"/>
      <c r="DSE165" s="273"/>
      <c r="DSF165" s="273"/>
      <c r="DSG165" s="273"/>
      <c r="DSH165" s="273"/>
      <c r="DSI165" s="273"/>
      <c r="DSJ165" s="273"/>
      <c r="DSK165" s="273"/>
      <c r="DSL165" s="273"/>
      <c r="DSM165" s="273"/>
      <c r="DSN165" s="273"/>
      <c r="DSO165" s="273"/>
      <c r="DSP165" s="273"/>
      <c r="DSQ165" s="273"/>
      <c r="DSR165" s="273"/>
      <c r="DSS165" s="273"/>
      <c r="DST165" s="273"/>
      <c r="DSU165" s="273"/>
      <c r="DSV165" s="273"/>
      <c r="DSW165" s="273"/>
      <c r="DSX165" s="273"/>
      <c r="DSY165" s="273"/>
      <c r="DSZ165" s="273"/>
      <c r="DTA165" s="273"/>
      <c r="DTB165" s="273"/>
      <c r="DTC165" s="273"/>
      <c r="DTD165" s="273"/>
      <c r="DTE165" s="273"/>
      <c r="DTF165" s="273"/>
      <c r="DTG165" s="273"/>
      <c r="DTH165" s="273"/>
      <c r="DTI165" s="273"/>
      <c r="DTJ165" s="273"/>
      <c r="DTK165" s="273"/>
      <c r="DTL165" s="273"/>
      <c r="DTM165" s="273"/>
      <c r="DTN165" s="273"/>
      <c r="DTO165" s="273"/>
      <c r="DTP165" s="273"/>
      <c r="DTQ165" s="273"/>
      <c r="DTR165" s="273"/>
      <c r="DTS165" s="273"/>
      <c r="DTT165" s="273"/>
      <c r="DTU165" s="273"/>
      <c r="DTV165" s="273"/>
      <c r="DTW165" s="273"/>
      <c r="DTX165" s="273"/>
      <c r="DTY165" s="273"/>
      <c r="DTZ165" s="273"/>
      <c r="DUA165" s="273"/>
      <c r="DUB165" s="273"/>
      <c r="DUC165" s="273"/>
      <c r="DUD165" s="273"/>
      <c r="DUE165" s="273"/>
      <c r="DUF165" s="273"/>
      <c r="DUG165" s="273"/>
      <c r="DUH165" s="273"/>
      <c r="DUI165" s="273"/>
      <c r="DUJ165" s="273"/>
      <c r="DUK165" s="273"/>
      <c r="DUL165" s="273"/>
      <c r="DUM165" s="273"/>
      <c r="DUN165" s="273"/>
      <c r="DUO165" s="273"/>
      <c r="DUP165" s="273"/>
      <c r="DUQ165" s="273"/>
      <c r="DUR165" s="273"/>
      <c r="DUS165" s="273"/>
      <c r="DUT165" s="273"/>
      <c r="DUU165" s="273"/>
      <c r="DUV165" s="273"/>
      <c r="DUW165" s="273"/>
      <c r="DUX165" s="273"/>
      <c r="DUY165" s="273"/>
      <c r="DUZ165" s="273"/>
      <c r="DVA165" s="273"/>
      <c r="DVB165" s="273"/>
      <c r="DVC165" s="273"/>
      <c r="DVD165" s="273"/>
      <c r="DVE165" s="273"/>
      <c r="DVF165" s="273"/>
      <c r="DVG165" s="273"/>
      <c r="DVH165" s="273"/>
      <c r="DVI165" s="273"/>
      <c r="DVJ165" s="273"/>
      <c r="DVK165" s="273"/>
      <c r="DVL165" s="273"/>
      <c r="DVM165" s="273"/>
      <c r="DVN165" s="273"/>
      <c r="DVO165" s="273"/>
      <c r="DVP165" s="273"/>
      <c r="DVQ165" s="273"/>
      <c r="DVR165" s="273"/>
      <c r="DVS165" s="273"/>
      <c r="DVT165" s="273"/>
      <c r="DVU165" s="273"/>
      <c r="DVV165" s="273"/>
      <c r="DVW165" s="273"/>
      <c r="DVX165" s="273"/>
      <c r="DVY165" s="273"/>
      <c r="DVZ165" s="273"/>
      <c r="DWA165" s="273"/>
      <c r="DWB165" s="273"/>
      <c r="DWC165" s="273"/>
      <c r="DWD165" s="273"/>
      <c r="DWE165" s="273"/>
      <c r="DWF165" s="273"/>
      <c r="DWG165" s="273"/>
      <c r="DWH165" s="273"/>
      <c r="DWI165" s="273"/>
      <c r="DWJ165" s="273"/>
      <c r="DWK165" s="273"/>
      <c r="DWL165" s="273"/>
      <c r="DWM165" s="273"/>
      <c r="DWN165" s="273"/>
      <c r="DWO165" s="273"/>
      <c r="DWP165" s="273"/>
      <c r="DWQ165" s="273"/>
      <c r="DWR165" s="273"/>
      <c r="DWS165" s="273"/>
      <c r="DWT165" s="273"/>
      <c r="DWU165" s="273"/>
      <c r="DWV165" s="273"/>
      <c r="DWW165" s="273"/>
      <c r="DWX165" s="273"/>
      <c r="DWY165" s="273"/>
      <c r="DWZ165" s="273"/>
      <c r="DXA165" s="273"/>
      <c r="DXB165" s="273"/>
      <c r="DXC165" s="273"/>
      <c r="DXD165" s="273"/>
      <c r="DXE165" s="273"/>
      <c r="DXF165" s="273"/>
      <c r="DXG165" s="273"/>
      <c r="DXH165" s="273"/>
      <c r="DXI165" s="273"/>
      <c r="DXJ165" s="273"/>
      <c r="DXK165" s="273"/>
      <c r="DXL165" s="273"/>
      <c r="DXM165" s="273"/>
      <c r="DXN165" s="273"/>
      <c r="DXO165" s="273"/>
      <c r="DXP165" s="273"/>
      <c r="DXQ165" s="273"/>
      <c r="DXR165" s="273"/>
      <c r="DXS165" s="273"/>
      <c r="DXT165" s="273"/>
      <c r="DXU165" s="273"/>
      <c r="DXV165" s="273"/>
      <c r="DXW165" s="273"/>
      <c r="DXX165" s="273"/>
      <c r="DXY165" s="273"/>
      <c r="DXZ165" s="273"/>
      <c r="DYA165" s="273"/>
      <c r="DYB165" s="273"/>
      <c r="DYC165" s="273"/>
      <c r="DYD165" s="273"/>
      <c r="DYE165" s="273"/>
      <c r="DYF165" s="273"/>
      <c r="DYG165" s="273"/>
      <c r="DYH165" s="273"/>
      <c r="DYI165" s="273"/>
      <c r="DYJ165" s="273"/>
      <c r="DYK165" s="273"/>
      <c r="DYL165" s="273"/>
      <c r="DYM165" s="273"/>
      <c r="DYN165" s="273"/>
      <c r="DYO165" s="273"/>
      <c r="DYP165" s="273"/>
      <c r="DYQ165" s="273"/>
      <c r="DYR165" s="273"/>
      <c r="DYS165" s="273"/>
      <c r="DYT165" s="273"/>
      <c r="DYU165" s="273"/>
      <c r="DYV165" s="273"/>
      <c r="DYW165" s="273"/>
      <c r="DYX165" s="273"/>
      <c r="DYY165" s="273"/>
      <c r="DYZ165" s="273"/>
      <c r="DZA165" s="273"/>
      <c r="DZB165" s="273"/>
      <c r="DZC165" s="273"/>
      <c r="DZD165" s="273"/>
      <c r="DZE165" s="273"/>
      <c r="DZF165" s="273"/>
      <c r="DZG165" s="273"/>
      <c r="DZH165" s="273"/>
      <c r="DZI165" s="273"/>
      <c r="DZJ165" s="273"/>
      <c r="DZK165" s="273"/>
      <c r="DZL165" s="273"/>
      <c r="DZM165" s="273"/>
      <c r="DZN165" s="273"/>
      <c r="DZO165" s="273"/>
      <c r="DZP165" s="273"/>
      <c r="DZQ165" s="273"/>
      <c r="DZR165" s="273"/>
      <c r="DZS165" s="273"/>
      <c r="DZT165" s="273"/>
      <c r="DZU165" s="273"/>
      <c r="DZV165" s="273"/>
      <c r="DZW165" s="273"/>
      <c r="DZX165" s="273"/>
      <c r="DZY165" s="273"/>
      <c r="DZZ165" s="273"/>
      <c r="EAA165" s="273"/>
      <c r="EAB165" s="273"/>
      <c r="EAC165" s="273"/>
      <c r="EAD165" s="273"/>
      <c r="EAE165" s="273"/>
      <c r="EAF165" s="273"/>
      <c r="EAG165" s="273"/>
      <c r="EAH165" s="273"/>
      <c r="EAI165" s="273"/>
      <c r="EAJ165" s="273"/>
      <c r="EAK165" s="273"/>
      <c r="EAL165" s="273"/>
      <c r="EAM165" s="273"/>
      <c r="EAN165" s="273"/>
      <c r="EAO165" s="273"/>
      <c r="EAP165" s="273"/>
      <c r="EAQ165" s="273"/>
      <c r="EAR165" s="273"/>
      <c r="EAS165" s="273"/>
      <c r="EAT165" s="273"/>
      <c r="EAU165" s="273"/>
      <c r="EAV165" s="273"/>
      <c r="EAW165" s="273"/>
      <c r="EAX165" s="273"/>
      <c r="EAY165" s="273"/>
      <c r="EAZ165" s="273"/>
      <c r="EBA165" s="273"/>
      <c r="EBB165" s="273"/>
      <c r="EBC165" s="273"/>
      <c r="EBD165" s="273"/>
      <c r="EBE165" s="273"/>
      <c r="EBF165" s="273"/>
      <c r="EBG165" s="273"/>
      <c r="EBH165" s="273"/>
      <c r="EBI165" s="273"/>
      <c r="EBJ165" s="273"/>
      <c r="EBK165" s="273"/>
      <c r="EBL165" s="273"/>
      <c r="EBM165" s="273"/>
      <c r="EBN165" s="273"/>
      <c r="EBO165" s="273"/>
      <c r="EBP165" s="273"/>
      <c r="EBQ165" s="273"/>
      <c r="EBR165" s="273"/>
      <c r="EBS165" s="273"/>
      <c r="EBT165" s="273"/>
      <c r="EBU165" s="273"/>
      <c r="EBV165" s="273"/>
      <c r="EBW165" s="273"/>
      <c r="EBX165" s="273"/>
      <c r="EBY165" s="273"/>
      <c r="EBZ165" s="273"/>
      <c r="ECA165" s="273"/>
      <c r="ECB165" s="273"/>
      <c r="ECC165" s="273"/>
      <c r="ECD165" s="273"/>
      <c r="ECE165" s="273"/>
      <c r="ECF165" s="273"/>
      <c r="ECG165" s="273"/>
      <c r="ECH165" s="273"/>
      <c r="ECI165" s="273"/>
      <c r="ECJ165" s="273"/>
      <c r="ECK165" s="273"/>
      <c r="ECL165" s="273"/>
      <c r="ECM165" s="273"/>
      <c r="ECN165" s="273"/>
      <c r="ECO165" s="273"/>
      <c r="ECP165" s="273"/>
      <c r="ECQ165" s="273"/>
      <c r="ECR165" s="273"/>
      <c r="ECS165" s="273"/>
      <c r="ECT165" s="273"/>
      <c r="ECU165" s="273"/>
      <c r="ECV165" s="273"/>
      <c r="ECW165" s="273"/>
      <c r="ECX165" s="273"/>
      <c r="ECY165" s="273"/>
      <c r="ECZ165" s="273"/>
      <c r="EDA165" s="273"/>
      <c r="EDB165" s="273"/>
      <c r="EDC165" s="273"/>
      <c r="EDD165" s="273"/>
      <c r="EDE165" s="273"/>
      <c r="EDF165" s="273"/>
      <c r="EDG165" s="273"/>
      <c r="EDH165" s="273"/>
      <c r="EDI165" s="273"/>
      <c r="EDJ165" s="273"/>
      <c r="EDK165" s="273"/>
      <c r="EDL165" s="273"/>
      <c r="EDM165" s="273"/>
      <c r="EDN165" s="273"/>
      <c r="EDO165" s="273"/>
      <c r="EDP165" s="273"/>
      <c r="EDQ165" s="273"/>
      <c r="EDR165" s="273"/>
      <c r="EDS165" s="273"/>
      <c r="EDT165" s="273"/>
      <c r="EDU165" s="273"/>
      <c r="EDV165" s="273"/>
      <c r="EDW165" s="273"/>
      <c r="EDX165" s="273"/>
      <c r="EDY165" s="273"/>
      <c r="EDZ165" s="273"/>
      <c r="EEA165" s="273"/>
      <c r="EEB165" s="273"/>
      <c r="EEC165" s="273"/>
      <c r="EED165" s="273"/>
      <c r="EEE165" s="273"/>
      <c r="EEF165" s="273"/>
      <c r="EEG165" s="273"/>
      <c r="EEH165" s="273"/>
      <c r="EEI165" s="273"/>
      <c r="EEJ165" s="273"/>
      <c r="EEK165" s="273"/>
      <c r="EEL165" s="273"/>
      <c r="EEM165" s="273"/>
      <c r="EEN165" s="273"/>
      <c r="EEO165" s="273"/>
      <c r="EEP165" s="273"/>
      <c r="EEQ165" s="273"/>
      <c r="EER165" s="273"/>
      <c r="EES165" s="273"/>
      <c r="EET165" s="273"/>
      <c r="EEU165" s="273"/>
      <c r="EEV165" s="273"/>
      <c r="EEW165" s="273"/>
      <c r="EEX165" s="273"/>
      <c r="EEY165" s="273"/>
      <c r="EEZ165" s="273"/>
      <c r="EFA165" s="273"/>
      <c r="EFB165" s="273"/>
      <c r="EFC165" s="273"/>
      <c r="EFD165" s="273"/>
      <c r="EFE165" s="273"/>
      <c r="EFF165" s="273"/>
      <c r="EFG165" s="273"/>
      <c r="EFH165" s="273"/>
      <c r="EFI165" s="273"/>
      <c r="EFJ165" s="273"/>
      <c r="EFK165" s="273"/>
      <c r="EFL165" s="273"/>
      <c r="EFM165" s="273"/>
      <c r="EFN165" s="273"/>
      <c r="EFO165" s="273"/>
      <c r="EFP165" s="273"/>
      <c r="EFQ165" s="273"/>
      <c r="EFR165" s="273"/>
      <c r="EFS165" s="273"/>
      <c r="EFT165" s="273"/>
      <c r="EFU165" s="273"/>
      <c r="EFV165" s="273"/>
      <c r="EFW165" s="273"/>
      <c r="EFX165" s="273"/>
      <c r="EFY165" s="273"/>
      <c r="EFZ165" s="273"/>
      <c r="EGA165" s="273"/>
      <c r="EGB165" s="273"/>
      <c r="EGC165" s="273"/>
      <c r="EGD165" s="273"/>
      <c r="EGE165" s="273"/>
      <c r="EGF165" s="273"/>
      <c r="EGG165" s="273"/>
      <c r="EGH165" s="273"/>
      <c r="EGI165" s="273"/>
      <c r="EGJ165" s="273"/>
      <c r="EGK165" s="273"/>
      <c r="EGL165" s="273"/>
      <c r="EGM165" s="273"/>
      <c r="EGN165" s="273"/>
      <c r="EGO165" s="273"/>
      <c r="EGP165" s="273"/>
      <c r="EGQ165" s="273"/>
      <c r="EGR165" s="273"/>
      <c r="EGS165" s="273"/>
      <c r="EGT165" s="273"/>
      <c r="EGU165" s="273"/>
      <c r="EGV165" s="273"/>
      <c r="EGW165" s="273"/>
      <c r="EGX165" s="273"/>
      <c r="EGY165" s="273"/>
      <c r="EGZ165" s="273"/>
      <c r="EHA165" s="273"/>
      <c r="EHB165" s="273"/>
      <c r="EHC165" s="273"/>
      <c r="EHD165" s="273"/>
      <c r="EHE165" s="273"/>
      <c r="EHF165" s="273"/>
      <c r="EHG165" s="273"/>
      <c r="EHH165" s="273"/>
      <c r="EHI165" s="273"/>
      <c r="EHJ165" s="273"/>
      <c r="EHK165" s="273"/>
      <c r="EHL165" s="273"/>
      <c r="EHM165" s="273"/>
      <c r="EHN165" s="273"/>
      <c r="EHO165" s="273"/>
      <c r="EHP165" s="273"/>
      <c r="EHQ165" s="273"/>
      <c r="EHR165" s="273"/>
      <c r="EHS165" s="273"/>
      <c r="EHT165" s="273"/>
      <c r="EHU165" s="273"/>
      <c r="EHV165" s="273"/>
      <c r="EHW165" s="273"/>
      <c r="EHX165" s="273"/>
      <c r="EHY165" s="273"/>
      <c r="EHZ165" s="273"/>
      <c r="EIA165" s="273"/>
      <c r="EIB165" s="273"/>
      <c r="EIC165" s="273"/>
      <c r="EID165" s="273"/>
      <c r="EIE165" s="273"/>
      <c r="EIF165" s="273"/>
      <c r="EIG165" s="273"/>
      <c r="EIH165" s="273"/>
      <c r="EII165" s="273"/>
      <c r="EIJ165" s="273"/>
      <c r="EIK165" s="273"/>
      <c r="EIL165" s="273"/>
      <c r="EIM165" s="273"/>
      <c r="EIN165" s="273"/>
      <c r="EIO165" s="273"/>
      <c r="EIP165" s="273"/>
      <c r="EIQ165" s="273"/>
      <c r="EIR165" s="273"/>
      <c r="EIS165" s="273"/>
      <c r="EIT165" s="273"/>
      <c r="EIU165" s="273"/>
      <c r="EIV165" s="273"/>
      <c r="EIW165" s="273"/>
      <c r="EIX165" s="273"/>
      <c r="EIY165" s="273"/>
      <c r="EIZ165" s="273"/>
      <c r="EJA165" s="273"/>
      <c r="EJB165" s="273"/>
      <c r="EJC165" s="273"/>
      <c r="EJD165" s="273"/>
      <c r="EJE165" s="273"/>
      <c r="EJF165" s="273"/>
      <c r="EJG165" s="273"/>
      <c r="EJH165" s="273"/>
      <c r="EJI165" s="273"/>
      <c r="EJJ165" s="273"/>
      <c r="EJK165" s="273"/>
      <c r="EJL165" s="273"/>
      <c r="EJM165" s="273"/>
      <c r="EJN165" s="273"/>
      <c r="EJO165" s="273"/>
      <c r="EJP165" s="273"/>
      <c r="EJQ165" s="273"/>
      <c r="EJR165" s="273"/>
      <c r="EJS165" s="273"/>
      <c r="EJT165" s="273"/>
      <c r="EJU165" s="273"/>
      <c r="EJV165" s="273"/>
      <c r="EJW165" s="273"/>
      <c r="EJX165" s="273"/>
      <c r="EJY165" s="273"/>
      <c r="EJZ165" s="273"/>
      <c r="EKA165" s="273"/>
      <c r="EKB165" s="273"/>
      <c r="EKC165" s="273"/>
      <c r="EKD165" s="273"/>
      <c r="EKE165" s="273"/>
      <c r="EKF165" s="273"/>
      <c r="EKG165" s="273"/>
      <c r="EKH165" s="273"/>
      <c r="EKI165" s="273"/>
      <c r="EKJ165" s="273"/>
      <c r="EKK165" s="273"/>
      <c r="EKL165" s="273"/>
      <c r="EKM165" s="273"/>
      <c r="EKN165" s="273"/>
      <c r="EKO165" s="273"/>
      <c r="EKP165" s="273"/>
      <c r="EKQ165" s="273"/>
      <c r="EKR165" s="273"/>
      <c r="EKS165" s="273"/>
      <c r="EKT165" s="273"/>
      <c r="EKU165" s="273"/>
      <c r="EKV165" s="273"/>
      <c r="EKW165" s="273"/>
      <c r="EKX165" s="273"/>
      <c r="EKY165" s="273"/>
      <c r="EKZ165" s="273"/>
      <c r="ELA165" s="273"/>
      <c r="ELB165" s="273"/>
      <c r="ELC165" s="273"/>
      <c r="ELD165" s="273"/>
      <c r="ELE165" s="273"/>
      <c r="ELF165" s="273"/>
      <c r="ELG165" s="273"/>
      <c r="ELH165" s="273"/>
      <c r="ELI165" s="273"/>
      <c r="ELJ165" s="273"/>
      <c r="ELK165" s="273"/>
      <c r="ELL165" s="273"/>
      <c r="ELM165" s="273"/>
      <c r="ELN165" s="273"/>
      <c r="ELO165" s="273"/>
      <c r="ELP165" s="273"/>
      <c r="ELQ165" s="273"/>
      <c r="ELR165" s="273"/>
      <c r="ELS165" s="273"/>
      <c r="ELT165" s="273"/>
      <c r="ELU165" s="273"/>
      <c r="ELV165" s="273"/>
      <c r="ELW165" s="273"/>
      <c r="ELX165" s="273"/>
      <c r="ELY165" s="273"/>
      <c r="ELZ165" s="273"/>
      <c r="EMA165" s="273"/>
      <c r="EMB165" s="273"/>
      <c r="EMC165" s="273"/>
      <c r="EMD165" s="273"/>
      <c r="EME165" s="273"/>
      <c r="EMF165" s="273"/>
      <c r="EMG165" s="273"/>
      <c r="EMH165" s="273"/>
      <c r="EMI165" s="273"/>
      <c r="EMJ165" s="273"/>
      <c r="EMK165" s="273"/>
      <c r="EML165" s="273"/>
      <c r="EMM165" s="273"/>
      <c r="EMN165" s="273"/>
      <c r="EMO165" s="273"/>
      <c r="EMP165" s="273"/>
      <c r="EMQ165" s="273"/>
      <c r="EMR165" s="273"/>
      <c r="EMS165" s="273"/>
      <c r="EMT165" s="273"/>
      <c r="EMU165" s="273"/>
      <c r="EMV165" s="273"/>
      <c r="EMW165" s="273"/>
      <c r="EMX165" s="273"/>
      <c r="EMY165" s="273"/>
      <c r="EMZ165" s="273"/>
      <c r="ENA165" s="273"/>
      <c r="ENB165" s="273"/>
      <c r="ENC165" s="273"/>
      <c r="END165" s="273"/>
      <c r="ENE165" s="273"/>
      <c r="ENF165" s="273"/>
      <c r="ENG165" s="273"/>
      <c r="ENH165" s="273"/>
      <c r="ENI165" s="273"/>
      <c r="ENJ165" s="273"/>
      <c r="ENK165" s="273"/>
      <c r="ENL165" s="273"/>
      <c r="ENM165" s="273"/>
      <c r="ENN165" s="273"/>
      <c r="ENO165" s="273"/>
      <c r="ENP165" s="273"/>
      <c r="ENQ165" s="273"/>
      <c r="ENR165" s="273"/>
      <c r="ENS165" s="273"/>
      <c r="ENT165" s="273"/>
      <c r="ENU165" s="273"/>
      <c r="ENV165" s="273"/>
      <c r="ENW165" s="273"/>
      <c r="ENX165" s="273"/>
      <c r="ENY165" s="273"/>
      <c r="ENZ165" s="273"/>
      <c r="EOA165" s="273"/>
      <c r="EOB165" s="273"/>
      <c r="EOC165" s="273"/>
      <c r="EOD165" s="273"/>
      <c r="EOE165" s="273"/>
      <c r="EOF165" s="273"/>
      <c r="EOG165" s="273"/>
      <c r="EOH165" s="273"/>
      <c r="EOI165" s="273"/>
      <c r="EOJ165" s="273"/>
      <c r="EOK165" s="273"/>
      <c r="EOL165" s="273"/>
      <c r="EOM165" s="273"/>
      <c r="EON165" s="273"/>
      <c r="EOO165" s="273"/>
      <c r="EOP165" s="273"/>
      <c r="EOQ165" s="273"/>
      <c r="EOR165" s="273"/>
      <c r="EOS165" s="273"/>
      <c r="EOT165" s="273"/>
      <c r="EOU165" s="273"/>
      <c r="EOV165" s="273"/>
      <c r="EOW165" s="273"/>
      <c r="EOX165" s="273"/>
      <c r="EOY165" s="273"/>
      <c r="EOZ165" s="273"/>
      <c r="EPA165" s="273"/>
      <c r="EPB165" s="273"/>
      <c r="EPC165" s="273"/>
      <c r="EPD165" s="273"/>
      <c r="EPE165" s="273"/>
      <c r="EPF165" s="273"/>
      <c r="EPG165" s="273"/>
      <c r="EPH165" s="273"/>
      <c r="EPI165" s="273"/>
      <c r="EPJ165" s="273"/>
      <c r="EPK165" s="273"/>
      <c r="EPL165" s="273"/>
      <c r="EPM165" s="273"/>
      <c r="EPN165" s="273"/>
      <c r="EPO165" s="273"/>
      <c r="EPP165" s="273"/>
      <c r="EPQ165" s="273"/>
      <c r="EPR165" s="273"/>
      <c r="EPS165" s="273"/>
      <c r="EPT165" s="273"/>
      <c r="EPU165" s="273"/>
      <c r="EPV165" s="273"/>
      <c r="EPW165" s="273"/>
      <c r="EPX165" s="273"/>
      <c r="EPY165" s="273"/>
      <c r="EPZ165" s="273"/>
      <c r="EQA165" s="273"/>
      <c r="EQB165" s="273"/>
      <c r="EQC165" s="273"/>
      <c r="EQD165" s="273"/>
      <c r="EQE165" s="273"/>
      <c r="EQF165" s="273"/>
      <c r="EQG165" s="273"/>
      <c r="EQH165" s="273"/>
      <c r="EQI165" s="273"/>
      <c r="EQJ165" s="273"/>
      <c r="EQK165" s="273"/>
      <c r="EQL165" s="273"/>
      <c r="EQM165" s="273"/>
      <c r="EQN165" s="273"/>
      <c r="EQO165" s="273"/>
      <c r="EQP165" s="273"/>
      <c r="EQQ165" s="273"/>
      <c r="EQR165" s="273"/>
      <c r="EQS165" s="273"/>
      <c r="EQT165" s="273"/>
      <c r="EQU165" s="273"/>
      <c r="EQV165" s="273"/>
      <c r="EQW165" s="273"/>
      <c r="EQX165" s="273"/>
      <c r="EQY165" s="273"/>
      <c r="EQZ165" s="273"/>
      <c r="ERA165" s="273"/>
      <c r="ERB165" s="273"/>
      <c r="ERC165" s="273"/>
      <c r="ERD165" s="273"/>
      <c r="ERE165" s="273"/>
      <c r="ERF165" s="273"/>
      <c r="ERG165" s="273"/>
      <c r="ERH165" s="273"/>
      <c r="ERI165" s="273"/>
      <c r="ERJ165" s="273"/>
      <c r="ERK165" s="273"/>
      <c r="ERL165" s="273"/>
      <c r="ERM165" s="273"/>
      <c r="ERN165" s="273"/>
      <c r="ERO165" s="273"/>
      <c r="ERP165" s="273"/>
      <c r="ERQ165" s="273"/>
      <c r="ERR165" s="273"/>
      <c r="ERS165" s="273"/>
      <c r="ERT165" s="273"/>
      <c r="ERU165" s="273"/>
      <c r="ERV165" s="273"/>
      <c r="ERW165" s="273"/>
      <c r="ERX165" s="273"/>
      <c r="ERY165" s="273"/>
      <c r="ERZ165" s="273"/>
      <c r="ESA165" s="273"/>
      <c r="ESB165" s="273"/>
      <c r="ESC165" s="273"/>
      <c r="ESD165" s="273"/>
      <c r="ESE165" s="273"/>
      <c r="ESF165" s="273"/>
      <c r="ESG165" s="273"/>
      <c r="ESH165" s="273"/>
      <c r="ESI165" s="273"/>
      <c r="ESJ165" s="273"/>
      <c r="ESK165" s="273"/>
      <c r="ESL165" s="273"/>
      <c r="ESM165" s="273"/>
      <c r="ESN165" s="273"/>
      <c r="ESO165" s="273"/>
      <c r="ESP165" s="273"/>
      <c r="ESQ165" s="273"/>
      <c r="ESR165" s="273"/>
      <c r="ESS165" s="273"/>
      <c r="EST165" s="273"/>
      <c r="ESU165" s="273"/>
      <c r="ESV165" s="273"/>
      <c r="ESW165" s="273"/>
      <c r="ESX165" s="273"/>
      <c r="ESY165" s="273"/>
      <c r="ESZ165" s="273"/>
      <c r="ETA165" s="273"/>
      <c r="ETB165" s="273"/>
      <c r="ETC165" s="273"/>
      <c r="ETD165" s="273"/>
      <c r="ETE165" s="273"/>
      <c r="ETF165" s="273"/>
      <c r="ETG165" s="273"/>
      <c r="ETH165" s="273"/>
      <c r="ETI165" s="273"/>
      <c r="ETJ165" s="273"/>
      <c r="ETK165" s="273"/>
      <c r="ETL165" s="273"/>
      <c r="ETM165" s="273"/>
      <c r="ETN165" s="273"/>
      <c r="ETO165" s="273"/>
      <c r="ETP165" s="273"/>
      <c r="ETQ165" s="273"/>
      <c r="ETR165" s="273"/>
      <c r="ETS165" s="273"/>
      <c r="ETT165" s="273"/>
      <c r="ETU165" s="273"/>
      <c r="ETV165" s="273"/>
      <c r="ETW165" s="273"/>
      <c r="ETX165" s="273"/>
      <c r="ETY165" s="273"/>
      <c r="ETZ165" s="273"/>
      <c r="EUA165" s="273"/>
      <c r="EUB165" s="273"/>
      <c r="EUC165" s="273"/>
      <c r="EUD165" s="273"/>
      <c r="EUE165" s="273"/>
      <c r="EUF165" s="273"/>
      <c r="EUG165" s="273"/>
      <c r="EUH165" s="273"/>
      <c r="EUI165" s="273"/>
      <c r="EUJ165" s="273"/>
      <c r="EUK165" s="273"/>
      <c r="EUL165" s="273"/>
      <c r="EUM165" s="273"/>
      <c r="EUN165" s="273"/>
      <c r="EUO165" s="273"/>
      <c r="EUP165" s="273"/>
      <c r="EUQ165" s="273"/>
      <c r="EUR165" s="273"/>
      <c r="EUS165" s="273"/>
      <c r="EUT165" s="273"/>
      <c r="EUU165" s="273"/>
      <c r="EUV165" s="273"/>
      <c r="EUW165" s="273"/>
      <c r="EUX165" s="273"/>
      <c r="EUY165" s="273"/>
      <c r="EUZ165" s="273"/>
      <c r="EVA165" s="273"/>
      <c r="EVB165" s="273"/>
      <c r="EVC165" s="273"/>
      <c r="EVD165" s="273"/>
      <c r="EVE165" s="273"/>
      <c r="EVF165" s="273"/>
      <c r="EVG165" s="273"/>
      <c r="EVH165" s="273"/>
      <c r="EVI165" s="273"/>
      <c r="EVJ165" s="273"/>
      <c r="EVK165" s="273"/>
      <c r="EVL165" s="273"/>
      <c r="EVM165" s="273"/>
      <c r="EVN165" s="273"/>
      <c r="EVO165" s="273"/>
      <c r="EVP165" s="273"/>
      <c r="EVQ165" s="273"/>
      <c r="EVR165" s="273"/>
      <c r="EVS165" s="273"/>
      <c r="EVT165" s="273"/>
      <c r="EVU165" s="273"/>
      <c r="EVV165" s="273"/>
      <c r="EVW165" s="273"/>
      <c r="EVX165" s="273"/>
      <c r="EVY165" s="273"/>
      <c r="EVZ165" s="273"/>
      <c r="EWA165" s="273"/>
      <c r="EWB165" s="273"/>
      <c r="EWC165" s="273"/>
      <c r="EWD165" s="273"/>
      <c r="EWE165" s="273"/>
      <c r="EWF165" s="273"/>
      <c r="EWG165" s="273"/>
      <c r="EWH165" s="273"/>
      <c r="EWI165" s="273"/>
      <c r="EWJ165" s="273"/>
      <c r="EWK165" s="273"/>
      <c r="EWL165" s="273"/>
      <c r="EWM165" s="273"/>
      <c r="EWN165" s="273"/>
      <c r="EWO165" s="273"/>
      <c r="EWP165" s="273"/>
      <c r="EWQ165" s="273"/>
      <c r="EWR165" s="273"/>
      <c r="EWS165" s="273"/>
      <c r="EWT165" s="273"/>
      <c r="EWU165" s="273"/>
      <c r="EWV165" s="273"/>
      <c r="EWW165" s="273"/>
      <c r="EWX165" s="273"/>
      <c r="EWY165" s="273"/>
      <c r="EWZ165" s="273"/>
      <c r="EXA165" s="273"/>
      <c r="EXB165" s="273"/>
      <c r="EXC165" s="273"/>
      <c r="EXD165" s="273"/>
      <c r="EXE165" s="273"/>
      <c r="EXF165" s="273"/>
      <c r="EXG165" s="273"/>
      <c r="EXH165" s="273"/>
      <c r="EXI165" s="273"/>
      <c r="EXJ165" s="273"/>
      <c r="EXK165" s="273"/>
      <c r="EXL165" s="273"/>
      <c r="EXM165" s="273"/>
      <c r="EXN165" s="273"/>
      <c r="EXO165" s="273"/>
      <c r="EXP165" s="273"/>
      <c r="EXQ165" s="273"/>
      <c r="EXR165" s="273"/>
      <c r="EXS165" s="273"/>
      <c r="EXT165" s="273"/>
      <c r="EXU165" s="273"/>
      <c r="EXV165" s="273"/>
      <c r="EXW165" s="273"/>
      <c r="EXX165" s="273"/>
      <c r="EXY165" s="273"/>
      <c r="EXZ165" s="273"/>
      <c r="EYA165" s="273"/>
      <c r="EYB165" s="273"/>
      <c r="EYC165" s="273"/>
      <c r="EYD165" s="273"/>
      <c r="EYE165" s="273"/>
      <c r="EYF165" s="273"/>
      <c r="EYG165" s="273"/>
      <c r="EYH165" s="273"/>
      <c r="EYI165" s="273"/>
      <c r="EYJ165" s="273"/>
      <c r="EYK165" s="273"/>
      <c r="EYL165" s="273"/>
      <c r="EYM165" s="273"/>
      <c r="EYN165" s="273"/>
      <c r="EYO165" s="273"/>
      <c r="EYP165" s="273"/>
      <c r="EYQ165" s="273"/>
      <c r="EYR165" s="273"/>
      <c r="EYS165" s="273"/>
      <c r="EYT165" s="273"/>
      <c r="EYU165" s="273"/>
      <c r="EYV165" s="273"/>
      <c r="EYW165" s="273"/>
      <c r="EYX165" s="273"/>
      <c r="EYY165" s="273"/>
      <c r="EYZ165" s="273"/>
      <c r="EZA165" s="273"/>
      <c r="EZB165" s="273"/>
      <c r="EZC165" s="273"/>
      <c r="EZD165" s="273"/>
      <c r="EZE165" s="273"/>
      <c r="EZF165" s="273"/>
      <c r="EZG165" s="273"/>
      <c r="EZH165" s="273"/>
      <c r="EZI165" s="273"/>
      <c r="EZJ165" s="273"/>
      <c r="EZK165" s="273"/>
      <c r="EZL165" s="273"/>
      <c r="EZM165" s="273"/>
      <c r="EZN165" s="273"/>
      <c r="EZO165" s="273"/>
      <c r="EZP165" s="273"/>
      <c r="EZQ165" s="273"/>
      <c r="EZR165" s="273"/>
      <c r="EZS165" s="273"/>
      <c r="EZT165" s="273"/>
      <c r="EZU165" s="273"/>
      <c r="EZV165" s="273"/>
      <c r="EZW165" s="273"/>
      <c r="EZX165" s="273"/>
      <c r="EZY165" s="273"/>
      <c r="EZZ165" s="273"/>
      <c r="FAA165" s="273"/>
      <c r="FAB165" s="273"/>
      <c r="FAC165" s="273"/>
      <c r="FAD165" s="273"/>
      <c r="FAE165" s="273"/>
      <c r="FAF165" s="273"/>
      <c r="FAG165" s="273"/>
      <c r="FAH165" s="273"/>
      <c r="FAI165" s="273"/>
      <c r="FAJ165" s="273"/>
      <c r="FAK165" s="273"/>
      <c r="FAL165" s="273"/>
      <c r="FAM165" s="273"/>
      <c r="FAN165" s="273"/>
      <c r="FAO165" s="273"/>
      <c r="FAP165" s="273"/>
      <c r="FAQ165" s="273"/>
      <c r="FAR165" s="273"/>
      <c r="FAS165" s="273"/>
      <c r="FAT165" s="273"/>
      <c r="FAU165" s="273"/>
      <c r="FAV165" s="273"/>
      <c r="FAW165" s="273"/>
      <c r="FAX165" s="273"/>
      <c r="FAY165" s="273"/>
      <c r="FAZ165" s="273"/>
      <c r="FBA165" s="273"/>
      <c r="FBB165" s="273"/>
      <c r="FBC165" s="273"/>
      <c r="FBD165" s="273"/>
      <c r="FBE165" s="273"/>
      <c r="FBF165" s="273"/>
      <c r="FBG165" s="273"/>
      <c r="FBH165" s="273"/>
      <c r="FBI165" s="273"/>
      <c r="FBJ165" s="273"/>
      <c r="FBK165" s="273"/>
      <c r="FBL165" s="273"/>
      <c r="FBM165" s="273"/>
      <c r="FBN165" s="273"/>
      <c r="FBO165" s="273"/>
      <c r="FBP165" s="273"/>
      <c r="FBQ165" s="273"/>
      <c r="FBR165" s="273"/>
      <c r="FBS165" s="273"/>
      <c r="FBT165" s="273"/>
      <c r="FBU165" s="273"/>
      <c r="FBV165" s="273"/>
      <c r="FBW165" s="273"/>
      <c r="FBX165" s="273"/>
      <c r="FBY165" s="273"/>
      <c r="FBZ165" s="273"/>
      <c r="FCA165" s="273"/>
      <c r="FCB165" s="273"/>
      <c r="FCC165" s="273"/>
      <c r="FCD165" s="273"/>
      <c r="FCE165" s="273"/>
      <c r="FCF165" s="273"/>
      <c r="FCG165" s="273"/>
      <c r="FCH165" s="273"/>
      <c r="FCI165" s="273"/>
      <c r="FCJ165" s="273"/>
      <c r="FCK165" s="273"/>
      <c r="FCL165" s="273"/>
      <c r="FCM165" s="273"/>
      <c r="FCN165" s="273"/>
      <c r="FCO165" s="273"/>
      <c r="FCP165" s="273"/>
      <c r="FCQ165" s="273"/>
      <c r="FCR165" s="273"/>
      <c r="FCS165" s="273"/>
      <c r="FCT165" s="273"/>
      <c r="FCU165" s="273"/>
      <c r="FCV165" s="273"/>
      <c r="FCW165" s="273"/>
      <c r="FCX165" s="273"/>
      <c r="FCY165" s="273"/>
      <c r="FCZ165" s="273"/>
      <c r="FDA165" s="273"/>
      <c r="FDB165" s="273"/>
      <c r="FDC165" s="273"/>
      <c r="FDD165" s="273"/>
      <c r="FDE165" s="273"/>
      <c r="FDF165" s="273"/>
      <c r="FDG165" s="273"/>
      <c r="FDH165" s="273"/>
      <c r="FDI165" s="273"/>
      <c r="FDJ165" s="273"/>
      <c r="FDK165" s="273"/>
      <c r="FDL165" s="273"/>
      <c r="FDM165" s="273"/>
      <c r="FDN165" s="273"/>
      <c r="FDO165" s="273"/>
      <c r="FDP165" s="273"/>
      <c r="FDQ165" s="273"/>
      <c r="FDR165" s="273"/>
      <c r="FDS165" s="273"/>
      <c r="FDT165" s="273"/>
      <c r="FDU165" s="273"/>
      <c r="FDV165" s="273"/>
      <c r="FDW165" s="273"/>
      <c r="FDX165" s="273"/>
      <c r="FDY165" s="273"/>
      <c r="FDZ165" s="273"/>
      <c r="FEA165" s="273"/>
      <c r="FEB165" s="273"/>
      <c r="FEC165" s="273"/>
      <c r="FED165" s="273"/>
      <c r="FEE165" s="273"/>
      <c r="FEF165" s="273"/>
      <c r="FEG165" s="273"/>
      <c r="FEH165" s="273"/>
      <c r="FEI165" s="273"/>
      <c r="FEJ165" s="273"/>
      <c r="FEK165" s="273"/>
      <c r="FEL165" s="273"/>
      <c r="FEM165" s="273"/>
      <c r="FEN165" s="273"/>
      <c r="FEO165" s="273"/>
      <c r="FEP165" s="273"/>
      <c r="FEQ165" s="273"/>
      <c r="FER165" s="273"/>
      <c r="FES165" s="273"/>
      <c r="FET165" s="273"/>
      <c r="FEU165" s="273"/>
      <c r="FEV165" s="273"/>
      <c r="FEW165" s="273"/>
      <c r="FEX165" s="273"/>
      <c r="FEY165" s="273"/>
      <c r="FEZ165" s="273"/>
      <c r="FFA165" s="273"/>
      <c r="FFB165" s="273"/>
      <c r="FFC165" s="273"/>
      <c r="FFD165" s="273"/>
      <c r="FFE165" s="273"/>
      <c r="FFF165" s="273"/>
      <c r="FFG165" s="273"/>
      <c r="FFH165" s="273"/>
      <c r="FFI165" s="273"/>
      <c r="FFJ165" s="273"/>
      <c r="FFK165" s="273"/>
      <c r="FFL165" s="273"/>
      <c r="FFM165" s="273"/>
      <c r="FFN165" s="273"/>
      <c r="FFO165" s="273"/>
      <c r="FFP165" s="273"/>
      <c r="FFQ165" s="273"/>
      <c r="FFR165" s="273"/>
      <c r="FFS165" s="273"/>
      <c r="FFT165" s="273"/>
      <c r="FFU165" s="273"/>
      <c r="FFV165" s="273"/>
      <c r="FFW165" s="273"/>
      <c r="FFX165" s="273"/>
      <c r="FFY165" s="273"/>
      <c r="FFZ165" s="273"/>
      <c r="FGA165" s="273"/>
      <c r="FGB165" s="273"/>
      <c r="FGC165" s="273"/>
      <c r="FGD165" s="273"/>
      <c r="FGE165" s="273"/>
      <c r="FGF165" s="273"/>
      <c r="FGG165" s="273"/>
      <c r="FGH165" s="273"/>
      <c r="FGI165" s="273"/>
      <c r="FGJ165" s="273"/>
      <c r="FGK165" s="273"/>
      <c r="FGL165" s="273"/>
      <c r="FGM165" s="273"/>
      <c r="FGN165" s="273"/>
      <c r="FGO165" s="273"/>
      <c r="FGP165" s="273"/>
      <c r="FGQ165" s="273"/>
      <c r="FGR165" s="273"/>
      <c r="FGS165" s="273"/>
      <c r="FGT165" s="273"/>
      <c r="FGU165" s="273"/>
      <c r="FGV165" s="273"/>
      <c r="FGW165" s="273"/>
      <c r="FGX165" s="273"/>
      <c r="FGY165" s="273"/>
      <c r="FGZ165" s="273"/>
      <c r="FHA165" s="273"/>
      <c r="FHB165" s="273"/>
      <c r="FHC165" s="273"/>
      <c r="FHD165" s="273"/>
      <c r="FHE165" s="273"/>
      <c r="FHF165" s="273"/>
      <c r="FHG165" s="273"/>
      <c r="FHH165" s="273"/>
      <c r="FHI165" s="273"/>
      <c r="FHJ165" s="273"/>
      <c r="FHK165" s="273"/>
      <c r="FHL165" s="273"/>
      <c r="FHM165" s="273"/>
      <c r="FHN165" s="273"/>
      <c r="FHO165" s="273"/>
      <c r="FHP165" s="273"/>
      <c r="FHQ165" s="273"/>
      <c r="FHR165" s="273"/>
      <c r="FHS165" s="273"/>
      <c r="FHT165" s="273"/>
      <c r="FHU165" s="273"/>
      <c r="FHV165" s="273"/>
      <c r="FHW165" s="273"/>
      <c r="FHX165" s="273"/>
      <c r="FHY165" s="273"/>
      <c r="FHZ165" s="273"/>
      <c r="FIA165" s="273"/>
      <c r="FIB165" s="273"/>
      <c r="FIC165" s="273"/>
      <c r="FID165" s="273"/>
      <c r="FIE165" s="273"/>
      <c r="FIF165" s="273"/>
      <c r="FIG165" s="273"/>
      <c r="FIH165" s="273"/>
      <c r="FII165" s="273"/>
      <c r="FIJ165" s="273"/>
      <c r="FIK165" s="273"/>
      <c r="FIL165" s="273"/>
      <c r="FIM165" s="273"/>
      <c r="FIN165" s="273"/>
      <c r="FIO165" s="273"/>
      <c r="FIP165" s="273"/>
      <c r="FIQ165" s="273"/>
      <c r="FIR165" s="273"/>
      <c r="FIS165" s="273"/>
      <c r="FIT165" s="273"/>
      <c r="FIU165" s="273"/>
      <c r="FIV165" s="273"/>
      <c r="FIW165" s="273"/>
      <c r="FIX165" s="273"/>
      <c r="FIY165" s="273"/>
      <c r="FIZ165" s="273"/>
      <c r="FJA165" s="273"/>
      <c r="FJB165" s="273"/>
      <c r="FJC165" s="273"/>
      <c r="FJD165" s="273"/>
      <c r="FJE165" s="273"/>
      <c r="FJF165" s="273"/>
      <c r="FJG165" s="273"/>
      <c r="FJH165" s="273"/>
      <c r="FJI165" s="273"/>
      <c r="FJJ165" s="273"/>
      <c r="FJK165" s="273"/>
      <c r="FJL165" s="273"/>
      <c r="FJM165" s="273"/>
      <c r="FJN165" s="273"/>
      <c r="FJO165" s="273"/>
      <c r="FJP165" s="273"/>
      <c r="FJQ165" s="273"/>
      <c r="FJR165" s="273"/>
      <c r="FJS165" s="273"/>
      <c r="FJT165" s="273"/>
      <c r="FJU165" s="273"/>
      <c r="FJV165" s="273"/>
      <c r="FJW165" s="273"/>
      <c r="FJX165" s="273"/>
      <c r="FJY165" s="273"/>
      <c r="FJZ165" s="273"/>
      <c r="FKA165" s="273"/>
      <c r="FKB165" s="273"/>
      <c r="FKC165" s="273"/>
      <c r="FKD165" s="273"/>
      <c r="FKE165" s="273"/>
      <c r="FKF165" s="273"/>
      <c r="FKG165" s="273"/>
      <c r="FKH165" s="273"/>
      <c r="FKI165" s="273"/>
      <c r="FKJ165" s="273"/>
      <c r="FKK165" s="273"/>
      <c r="FKL165" s="273"/>
      <c r="FKM165" s="273"/>
      <c r="FKN165" s="273"/>
      <c r="FKO165" s="273"/>
      <c r="FKP165" s="273"/>
      <c r="FKQ165" s="273"/>
      <c r="FKR165" s="273"/>
      <c r="FKS165" s="273"/>
      <c r="FKT165" s="273"/>
      <c r="FKU165" s="273"/>
      <c r="FKV165" s="273"/>
      <c r="FKW165" s="273"/>
      <c r="FKX165" s="273"/>
      <c r="FKY165" s="273"/>
      <c r="FKZ165" s="273"/>
      <c r="FLA165" s="273"/>
      <c r="FLB165" s="273"/>
      <c r="FLC165" s="273"/>
      <c r="FLD165" s="273"/>
      <c r="FLE165" s="273"/>
      <c r="FLF165" s="273"/>
      <c r="FLG165" s="273"/>
      <c r="FLH165" s="273"/>
      <c r="FLI165" s="273"/>
      <c r="FLJ165" s="273"/>
      <c r="FLK165" s="273"/>
      <c r="FLL165" s="273"/>
      <c r="FLM165" s="273"/>
      <c r="FLN165" s="273"/>
      <c r="FLO165" s="273"/>
      <c r="FLP165" s="273"/>
      <c r="FLQ165" s="273"/>
      <c r="FLR165" s="273"/>
      <c r="FLS165" s="273"/>
      <c r="FLT165" s="273"/>
      <c r="FLU165" s="273"/>
      <c r="FLV165" s="273"/>
      <c r="FLW165" s="273"/>
      <c r="FLX165" s="273"/>
      <c r="FLY165" s="273"/>
      <c r="FLZ165" s="273"/>
      <c r="FMA165" s="273"/>
      <c r="FMB165" s="273"/>
      <c r="FMC165" s="273"/>
      <c r="FMD165" s="273"/>
      <c r="FME165" s="273"/>
      <c r="FMF165" s="273"/>
      <c r="FMG165" s="273"/>
      <c r="FMH165" s="273"/>
      <c r="FMI165" s="273"/>
      <c r="FMJ165" s="273"/>
      <c r="FMK165" s="273"/>
      <c r="FML165" s="273"/>
      <c r="FMM165" s="273"/>
      <c r="FMN165" s="273"/>
      <c r="FMO165" s="273"/>
      <c r="FMP165" s="273"/>
      <c r="FMQ165" s="273"/>
      <c r="FMR165" s="273"/>
      <c r="FMS165" s="273"/>
      <c r="FMT165" s="273"/>
      <c r="FMU165" s="273"/>
      <c r="FMV165" s="273"/>
      <c r="FMW165" s="273"/>
      <c r="FMX165" s="273"/>
      <c r="FMY165" s="273"/>
      <c r="FMZ165" s="273"/>
      <c r="FNA165" s="273"/>
      <c r="FNB165" s="273"/>
      <c r="FNC165" s="273"/>
      <c r="FND165" s="273"/>
      <c r="FNE165" s="273"/>
      <c r="FNF165" s="273"/>
      <c r="FNG165" s="273"/>
      <c r="FNH165" s="273"/>
      <c r="FNI165" s="273"/>
      <c r="FNJ165" s="273"/>
      <c r="FNK165" s="273"/>
      <c r="FNL165" s="273"/>
      <c r="FNM165" s="273"/>
      <c r="FNN165" s="273"/>
      <c r="FNO165" s="273"/>
      <c r="FNP165" s="273"/>
      <c r="FNQ165" s="273"/>
      <c r="FNR165" s="273"/>
      <c r="FNS165" s="273"/>
      <c r="FNT165" s="273"/>
      <c r="FNU165" s="273"/>
      <c r="FNV165" s="273"/>
      <c r="FNW165" s="273"/>
      <c r="FNX165" s="273"/>
      <c r="FNY165" s="273"/>
      <c r="FNZ165" s="273"/>
      <c r="FOA165" s="273"/>
      <c r="FOB165" s="273"/>
      <c r="FOC165" s="273"/>
      <c r="FOD165" s="273"/>
      <c r="FOE165" s="273"/>
      <c r="FOF165" s="273"/>
      <c r="FOG165" s="273"/>
      <c r="FOH165" s="273"/>
      <c r="FOI165" s="273"/>
      <c r="FOJ165" s="273"/>
      <c r="FOK165" s="273"/>
      <c r="FOL165" s="273"/>
      <c r="FOM165" s="273"/>
      <c r="FON165" s="273"/>
      <c r="FOO165" s="273"/>
      <c r="FOP165" s="273"/>
      <c r="FOQ165" s="273"/>
      <c r="FOR165" s="273"/>
      <c r="FOS165" s="273"/>
      <c r="FOT165" s="273"/>
      <c r="FOU165" s="273"/>
      <c r="FOV165" s="273"/>
      <c r="FOW165" s="273"/>
      <c r="FOX165" s="273"/>
      <c r="FOY165" s="273"/>
      <c r="FOZ165" s="273"/>
      <c r="FPA165" s="273"/>
      <c r="FPB165" s="273"/>
      <c r="FPC165" s="273"/>
      <c r="FPD165" s="273"/>
      <c r="FPE165" s="273"/>
      <c r="FPF165" s="273"/>
      <c r="FPG165" s="273"/>
      <c r="FPH165" s="273"/>
      <c r="FPI165" s="273"/>
      <c r="FPJ165" s="273"/>
      <c r="FPK165" s="273"/>
      <c r="FPL165" s="273"/>
      <c r="FPM165" s="273"/>
      <c r="FPN165" s="273"/>
      <c r="FPO165" s="273"/>
      <c r="FPP165" s="273"/>
      <c r="FPQ165" s="273"/>
      <c r="FPR165" s="273"/>
      <c r="FPS165" s="273"/>
      <c r="FPT165" s="273"/>
      <c r="FPU165" s="273"/>
      <c r="FPV165" s="273"/>
      <c r="FPW165" s="273"/>
      <c r="FPX165" s="273"/>
      <c r="FPY165" s="273"/>
      <c r="FPZ165" s="273"/>
      <c r="FQA165" s="273"/>
      <c r="FQB165" s="273"/>
      <c r="FQC165" s="273"/>
      <c r="FQD165" s="273"/>
      <c r="FQE165" s="273"/>
      <c r="FQF165" s="273"/>
      <c r="FQG165" s="273"/>
      <c r="FQH165" s="273"/>
      <c r="FQI165" s="273"/>
      <c r="FQJ165" s="273"/>
      <c r="FQK165" s="273"/>
      <c r="FQL165" s="273"/>
      <c r="FQM165" s="273"/>
      <c r="FQN165" s="273"/>
      <c r="FQO165" s="273"/>
      <c r="FQP165" s="273"/>
      <c r="FQQ165" s="273"/>
      <c r="FQR165" s="273"/>
      <c r="FQS165" s="273"/>
      <c r="FQT165" s="273"/>
      <c r="FQU165" s="273"/>
      <c r="FQV165" s="273"/>
      <c r="FQW165" s="273"/>
      <c r="FQX165" s="273"/>
      <c r="FQY165" s="273"/>
      <c r="FQZ165" s="273"/>
      <c r="FRA165" s="273"/>
      <c r="FRB165" s="273"/>
      <c r="FRC165" s="273"/>
      <c r="FRD165" s="273"/>
      <c r="FRE165" s="273"/>
      <c r="FRF165" s="273"/>
      <c r="FRG165" s="273"/>
      <c r="FRH165" s="273"/>
      <c r="FRI165" s="273"/>
      <c r="FRJ165" s="273"/>
      <c r="FRK165" s="273"/>
      <c r="FRL165" s="273"/>
      <c r="FRM165" s="273"/>
      <c r="FRN165" s="273"/>
      <c r="FRO165" s="273"/>
      <c r="FRP165" s="273"/>
      <c r="FRQ165" s="273"/>
      <c r="FRR165" s="273"/>
      <c r="FRS165" s="273"/>
      <c r="FRT165" s="273"/>
      <c r="FRU165" s="273"/>
      <c r="FRV165" s="273"/>
      <c r="FRW165" s="273"/>
      <c r="FRX165" s="273"/>
      <c r="FRY165" s="273"/>
      <c r="FRZ165" s="273"/>
      <c r="FSA165" s="273"/>
      <c r="FSB165" s="273"/>
      <c r="FSC165" s="273"/>
      <c r="FSD165" s="273"/>
      <c r="FSE165" s="273"/>
      <c r="FSF165" s="273"/>
      <c r="FSG165" s="273"/>
      <c r="FSH165" s="273"/>
      <c r="FSI165" s="273"/>
      <c r="FSJ165" s="273"/>
      <c r="FSK165" s="273"/>
      <c r="FSL165" s="273"/>
      <c r="FSM165" s="273"/>
      <c r="FSN165" s="273"/>
      <c r="FSO165" s="273"/>
      <c r="FSP165" s="273"/>
      <c r="FSQ165" s="273"/>
      <c r="FSR165" s="273"/>
      <c r="FSS165" s="273"/>
      <c r="FST165" s="273"/>
      <c r="FSU165" s="273"/>
      <c r="FSV165" s="273"/>
      <c r="FSW165" s="273"/>
      <c r="FSX165" s="273"/>
      <c r="FSY165" s="273"/>
      <c r="FSZ165" s="273"/>
      <c r="FTA165" s="273"/>
      <c r="FTB165" s="273"/>
      <c r="FTC165" s="273"/>
      <c r="FTD165" s="273"/>
      <c r="FTE165" s="273"/>
      <c r="FTF165" s="273"/>
      <c r="FTG165" s="273"/>
      <c r="FTH165" s="273"/>
      <c r="FTI165" s="273"/>
      <c r="FTJ165" s="273"/>
      <c r="FTK165" s="273"/>
      <c r="FTL165" s="273"/>
      <c r="FTM165" s="273"/>
      <c r="FTN165" s="273"/>
      <c r="FTO165" s="273"/>
      <c r="FTP165" s="273"/>
      <c r="FTQ165" s="273"/>
      <c r="FTR165" s="273"/>
      <c r="FTS165" s="273"/>
      <c r="FTT165" s="273"/>
      <c r="FTU165" s="273"/>
      <c r="FTV165" s="273"/>
      <c r="FTW165" s="273"/>
      <c r="FTX165" s="273"/>
      <c r="FTY165" s="273"/>
      <c r="FTZ165" s="273"/>
      <c r="FUA165" s="273"/>
      <c r="FUB165" s="273"/>
      <c r="FUC165" s="273"/>
      <c r="FUD165" s="273"/>
      <c r="FUE165" s="273"/>
      <c r="FUF165" s="273"/>
      <c r="FUG165" s="273"/>
      <c r="FUH165" s="273"/>
      <c r="FUI165" s="273"/>
      <c r="FUJ165" s="273"/>
      <c r="FUK165" s="273"/>
      <c r="FUL165" s="273"/>
      <c r="FUM165" s="273"/>
      <c r="FUN165" s="273"/>
      <c r="FUO165" s="273"/>
      <c r="FUP165" s="273"/>
      <c r="FUQ165" s="273"/>
      <c r="FUR165" s="273"/>
      <c r="FUS165" s="273"/>
      <c r="FUT165" s="273"/>
      <c r="FUU165" s="273"/>
      <c r="FUV165" s="273"/>
      <c r="FUW165" s="273"/>
      <c r="FUX165" s="273"/>
      <c r="FUY165" s="273"/>
      <c r="FUZ165" s="273"/>
      <c r="FVA165" s="273"/>
      <c r="FVB165" s="273"/>
      <c r="FVC165" s="273"/>
      <c r="FVD165" s="273"/>
      <c r="FVE165" s="273"/>
      <c r="FVF165" s="273"/>
      <c r="FVG165" s="273"/>
      <c r="FVH165" s="273"/>
      <c r="FVI165" s="273"/>
      <c r="FVJ165" s="273"/>
      <c r="FVK165" s="273"/>
      <c r="FVL165" s="273"/>
      <c r="FVM165" s="273"/>
      <c r="FVN165" s="273"/>
      <c r="FVO165" s="273"/>
      <c r="FVP165" s="273"/>
      <c r="FVQ165" s="273"/>
      <c r="FVR165" s="273"/>
      <c r="FVS165" s="273"/>
      <c r="FVT165" s="273"/>
      <c r="FVU165" s="273"/>
      <c r="FVV165" s="273"/>
      <c r="FVW165" s="273"/>
      <c r="FVX165" s="273"/>
      <c r="FVY165" s="273"/>
      <c r="FVZ165" s="273"/>
      <c r="FWA165" s="273"/>
      <c r="FWB165" s="273"/>
      <c r="FWC165" s="273"/>
      <c r="FWD165" s="273"/>
      <c r="FWE165" s="273"/>
      <c r="FWF165" s="273"/>
      <c r="FWG165" s="273"/>
      <c r="FWH165" s="273"/>
      <c r="FWI165" s="273"/>
      <c r="FWJ165" s="273"/>
      <c r="FWK165" s="273"/>
      <c r="FWL165" s="273"/>
      <c r="FWM165" s="273"/>
      <c r="FWN165" s="273"/>
      <c r="FWO165" s="273"/>
      <c r="FWP165" s="273"/>
      <c r="FWQ165" s="273"/>
      <c r="FWR165" s="273"/>
      <c r="FWS165" s="273"/>
      <c r="FWT165" s="273"/>
      <c r="FWU165" s="273"/>
      <c r="FWV165" s="273"/>
      <c r="FWW165" s="273"/>
      <c r="FWX165" s="273"/>
      <c r="FWY165" s="273"/>
      <c r="FWZ165" s="273"/>
      <c r="FXA165" s="273"/>
      <c r="FXB165" s="273"/>
      <c r="FXC165" s="273"/>
      <c r="FXD165" s="273"/>
      <c r="FXE165" s="273"/>
      <c r="FXF165" s="273"/>
      <c r="FXG165" s="273"/>
      <c r="FXH165" s="273"/>
      <c r="FXI165" s="273"/>
      <c r="FXJ165" s="273"/>
      <c r="FXK165" s="273"/>
      <c r="FXL165" s="273"/>
      <c r="FXM165" s="273"/>
      <c r="FXN165" s="273"/>
      <c r="FXO165" s="273"/>
      <c r="FXP165" s="273"/>
      <c r="FXQ165" s="273"/>
      <c r="FXR165" s="273"/>
      <c r="FXS165" s="273"/>
      <c r="FXT165" s="273"/>
      <c r="FXU165" s="273"/>
      <c r="FXV165" s="273"/>
      <c r="FXW165" s="273"/>
      <c r="FXX165" s="273"/>
      <c r="FXY165" s="273"/>
      <c r="FXZ165" s="273"/>
      <c r="FYA165" s="273"/>
      <c r="FYB165" s="273"/>
      <c r="FYC165" s="273"/>
      <c r="FYD165" s="273"/>
      <c r="FYE165" s="273"/>
      <c r="FYF165" s="273"/>
      <c r="FYG165" s="273"/>
      <c r="FYH165" s="273"/>
      <c r="FYI165" s="273"/>
      <c r="FYJ165" s="273"/>
      <c r="FYK165" s="273"/>
      <c r="FYL165" s="273"/>
      <c r="FYM165" s="273"/>
      <c r="FYN165" s="273"/>
      <c r="FYO165" s="273"/>
      <c r="FYP165" s="273"/>
      <c r="FYQ165" s="273"/>
      <c r="FYR165" s="273"/>
      <c r="FYS165" s="273"/>
      <c r="FYT165" s="273"/>
      <c r="FYU165" s="273"/>
      <c r="FYV165" s="273"/>
      <c r="FYW165" s="273"/>
      <c r="FYX165" s="273"/>
      <c r="FYY165" s="273"/>
      <c r="FYZ165" s="273"/>
      <c r="FZA165" s="273"/>
      <c r="FZB165" s="273"/>
      <c r="FZC165" s="273"/>
      <c r="FZD165" s="273"/>
      <c r="FZE165" s="273"/>
      <c r="FZF165" s="273"/>
      <c r="FZG165" s="273"/>
      <c r="FZH165" s="273"/>
      <c r="FZI165" s="273"/>
      <c r="FZJ165" s="273"/>
      <c r="FZK165" s="273"/>
      <c r="FZL165" s="273"/>
      <c r="FZM165" s="273"/>
      <c r="FZN165" s="273"/>
      <c r="FZO165" s="273"/>
      <c r="FZP165" s="273"/>
      <c r="FZQ165" s="273"/>
      <c r="FZR165" s="273"/>
      <c r="FZS165" s="273"/>
      <c r="FZT165" s="273"/>
      <c r="FZU165" s="273"/>
      <c r="FZV165" s="273"/>
      <c r="FZW165" s="273"/>
      <c r="FZX165" s="273"/>
      <c r="FZY165" s="273"/>
      <c r="FZZ165" s="273"/>
      <c r="GAA165" s="273"/>
      <c r="GAB165" s="273"/>
      <c r="GAC165" s="273"/>
      <c r="GAD165" s="273"/>
      <c r="GAE165" s="273"/>
      <c r="GAF165" s="273"/>
      <c r="GAG165" s="273"/>
      <c r="GAH165" s="273"/>
      <c r="GAI165" s="273"/>
      <c r="GAJ165" s="273"/>
      <c r="GAK165" s="273"/>
      <c r="GAL165" s="273"/>
      <c r="GAM165" s="273"/>
      <c r="GAN165" s="273"/>
      <c r="GAO165" s="273"/>
      <c r="GAP165" s="273"/>
      <c r="GAQ165" s="273"/>
      <c r="GAR165" s="273"/>
      <c r="GAS165" s="273"/>
      <c r="GAT165" s="273"/>
      <c r="GAU165" s="273"/>
      <c r="GAV165" s="273"/>
      <c r="GAW165" s="273"/>
      <c r="GAX165" s="273"/>
      <c r="GAY165" s="273"/>
      <c r="GAZ165" s="273"/>
      <c r="GBA165" s="273"/>
      <c r="GBB165" s="273"/>
      <c r="GBC165" s="273"/>
      <c r="GBD165" s="273"/>
      <c r="GBE165" s="273"/>
      <c r="GBF165" s="273"/>
      <c r="GBG165" s="273"/>
      <c r="GBH165" s="273"/>
      <c r="GBI165" s="273"/>
      <c r="GBJ165" s="273"/>
      <c r="GBK165" s="273"/>
      <c r="GBL165" s="273"/>
      <c r="GBM165" s="273"/>
      <c r="GBN165" s="273"/>
      <c r="GBO165" s="273"/>
      <c r="GBP165" s="273"/>
      <c r="GBQ165" s="273"/>
      <c r="GBR165" s="273"/>
      <c r="GBS165" s="273"/>
      <c r="GBT165" s="273"/>
      <c r="GBU165" s="273"/>
      <c r="GBV165" s="273"/>
      <c r="GBW165" s="273"/>
      <c r="GBX165" s="273"/>
      <c r="GBY165" s="273"/>
      <c r="GBZ165" s="273"/>
      <c r="GCA165" s="273"/>
      <c r="GCB165" s="273"/>
      <c r="GCC165" s="273"/>
      <c r="GCD165" s="273"/>
      <c r="GCE165" s="273"/>
      <c r="GCF165" s="273"/>
      <c r="GCG165" s="273"/>
      <c r="GCH165" s="273"/>
      <c r="GCI165" s="273"/>
      <c r="GCJ165" s="273"/>
      <c r="GCK165" s="273"/>
      <c r="GCL165" s="273"/>
      <c r="GCM165" s="273"/>
      <c r="GCN165" s="273"/>
      <c r="GCO165" s="273"/>
      <c r="GCP165" s="273"/>
      <c r="GCQ165" s="273"/>
      <c r="GCR165" s="273"/>
      <c r="GCS165" s="273"/>
      <c r="GCT165" s="273"/>
      <c r="GCU165" s="273"/>
      <c r="GCV165" s="273"/>
      <c r="GCW165" s="273"/>
      <c r="GCX165" s="273"/>
      <c r="GCY165" s="273"/>
      <c r="GCZ165" s="273"/>
      <c r="GDA165" s="273"/>
      <c r="GDB165" s="273"/>
      <c r="GDC165" s="273"/>
      <c r="GDD165" s="273"/>
      <c r="GDE165" s="273"/>
      <c r="GDF165" s="273"/>
      <c r="GDG165" s="273"/>
      <c r="GDH165" s="273"/>
      <c r="GDI165" s="273"/>
      <c r="GDJ165" s="273"/>
      <c r="GDK165" s="273"/>
      <c r="GDL165" s="273"/>
      <c r="GDM165" s="273"/>
      <c r="GDN165" s="273"/>
      <c r="GDO165" s="273"/>
      <c r="GDP165" s="273"/>
      <c r="GDQ165" s="273"/>
      <c r="GDR165" s="273"/>
      <c r="GDS165" s="273"/>
      <c r="GDT165" s="273"/>
      <c r="GDU165" s="273"/>
      <c r="GDV165" s="273"/>
      <c r="GDW165" s="273"/>
      <c r="GDX165" s="273"/>
      <c r="GDY165" s="273"/>
      <c r="GDZ165" s="273"/>
      <c r="GEA165" s="273"/>
      <c r="GEB165" s="273"/>
      <c r="GEC165" s="273"/>
      <c r="GED165" s="273"/>
      <c r="GEE165" s="273"/>
      <c r="GEF165" s="273"/>
      <c r="GEG165" s="273"/>
      <c r="GEH165" s="273"/>
      <c r="GEI165" s="273"/>
      <c r="GEJ165" s="273"/>
      <c r="GEK165" s="273"/>
      <c r="GEL165" s="273"/>
      <c r="GEM165" s="273"/>
      <c r="GEN165" s="273"/>
      <c r="GEO165" s="273"/>
      <c r="GEP165" s="273"/>
      <c r="GEQ165" s="273"/>
      <c r="GER165" s="273"/>
      <c r="GES165" s="273"/>
      <c r="GET165" s="273"/>
      <c r="GEU165" s="273"/>
      <c r="GEV165" s="273"/>
      <c r="GEW165" s="273"/>
      <c r="GEX165" s="273"/>
      <c r="GEY165" s="273"/>
      <c r="GEZ165" s="273"/>
      <c r="GFA165" s="273"/>
      <c r="GFB165" s="273"/>
      <c r="GFC165" s="273"/>
      <c r="GFD165" s="273"/>
      <c r="GFE165" s="273"/>
      <c r="GFF165" s="273"/>
      <c r="GFG165" s="273"/>
      <c r="GFH165" s="273"/>
      <c r="GFI165" s="273"/>
      <c r="GFJ165" s="273"/>
      <c r="GFK165" s="273"/>
      <c r="GFL165" s="273"/>
      <c r="GFM165" s="273"/>
      <c r="GFN165" s="273"/>
      <c r="GFO165" s="273"/>
      <c r="GFP165" s="273"/>
      <c r="GFQ165" s="273"/>
      <c r="GFR165" s="273"/>
      <c r="GFS165" s="273"/>
      <c r="GFT165" s="273"/>
      <c r="GFU165" s="273"/>
      <c r="GFV165" s="273"/>
      <c r="GFW165" s="273"/>
      <c r="GFX165" s="273"/>
      <c r="GFY165" s="273"/>
      <c r="GFZ165" s="273"/>
      <c r="GGA165" s="273"/>
      <c r="GGB165" s="273"/>
      <c r="GGC165" s="273"/>
      <c r="GGD165" s="273"/>
      <c r="GGE165" s="273"/>
      <c r="GGF165" s="273"/>
      <c r="GGG165" s="273"/>
      <c r="GGH165" s="273"/>
      <c r="GGI165" s="273"/>
      <c r="GGJ165" s="273"/>
      <c r="GGK165" s="273"/>
      <c r="GGL165" s="273"/>
      <c r="GGM165" s="273"/>
      <c r="GGN165" s="273"/>
      <c r="GGO165" s="273"/>
      <c r="GGP165" s="273"/>
      <c r="GGQ165" s="273"/>
      <c r="GGR165" s="273"/>
      <c r="GGS165" s="273"/>
      <c r="GGT165" s="273"/>
      <c r="GGU165" s="273"/>
      <c r="GGV165" s="273"/>
      <c r="GGW165" s="273"/>
      <c r="GGX165" s="273"/>
      <c r="GGY165" s="273"/>
      <c r="GGZ165" s="273"/>
      <c r="GHA165" s="273"/>
      <c r="GHB165" s="273"/>
      <c r="GHC165" s="273"/>
      <c r="GHD165" s="273"/>
      <c r="GHE165" s="273"/>
      <c r="GHF165" s="273"/>
      <c r="GHG165" s="273"/>
      <c r="GHH165" s="273"/>
      <c r="GHI165" s="273"/>
      <c r="GHJ165" s="273"/>
      <c r="GHK165" s="273"/>
      <c r="GHL165" s="273"/>
      <c r="GHM165" s="273"/>
      <c r="GHN165" s="273"/>
      <c r="GHO165" s="273"/>
      <c r="GHP165" s="273"/>
      <c r="GHQ165" s="273"/>
      <c r="GHR165" s="273"/>
      <c r="GHS165" s="273"/>
      <c r="GHT165" s="273"/>
      <c r="GHU165" s="273"/>
      <c r="GHV165" s="273"/>
      <c r="GHW165" s="273"/>
      <c r="GHX165" s="273"/>
      <c r="GHY165" s="273"/>
      <c r="GHZ165" s="273"/>
      <c r="GIA165" s="273"/>
      <c r="GIB165" s="273"/>
      <c r="GIC165" s="273"/>
      <c r="GID165" s="273"/>
      <c r="GIE165" s="273"/>
      <c r="GIF165" s="273"/>
      <c r="GIG165" s="273"/>
      <c r="GIH165" s="273"/>
      <c r="GII165" s="273"/>
      <c r="GIJ165" s="273"/>
      <c r="GIK165" s="273"/>
      <c r="GIL165" s="273"/>
      <c r="GIM165" s="273"/>
      <c r="GIN165" s="273"/>
      <c r="GIO165" s="273"/>
      <c r="GIP165" s="273"/>
      <c r="GIQ165" s="273"/>
      <c r="GIR165" s="273"/>
      <c r="GIS165" s="273"/>
      <c r="GIT165" s="273"/>
      <c r="GIU165" s="273"/>
      <c r="GIV165" s="273"/>
      <c r="GIW165" s="273"/>
      <c r="GIX165" s="273"/>
      <c r="GIY165" s="273"/>
      <c r="GIZ165" s="273"/>
      <c r="GJA165" s="273"/>
      <c r="GJB165" s="273"/>
      <c r="GJC165" s="273"/>
      <c r="GJD165" s="273"/>
      <c r="GJE165" s="273"/>
      <c r="GJF165" s="273"/>
      <c r="GJG165" s="273"/>
      <c r="GJH165" s="273"/>
      <c r="GJI165" s="273"/>
      <c r="GJJ165" s="273"/>
      <c r="GJK165" s="273"/>
      <c r="GJL165" s="273"/>
      <c r="GJM165" s="273"/>
      <c r="GJN165" s="273"/>
      <c r="GJO165" s="273"/>
      <c r="GJP165" s="273"/>
      <c r="GJQ165" s="273"/>
      <c r="GJR165" s="273"/>
      <c r="GJS165" s="273"/>
      <c r="GJT165" s="273"/>
      <c r="GJU165" s="273"/>
      <c r="GJV165" s="273"/>
      <c r="GJW165" s="273"/>
      <c r="GJX165" s="273"/>
      <c r="GJY165" s="273"/>
      <c r="GJZ165" s="273"/>
      <c r="GKA165" s="273"/>
      <c r="GKB165" s="273"/>
      <c r="GKC165" s="273"/>
      <c r="GKD165" s="273"/>
      <c r="GKE165" s="273"/>
      <c r="GKF165" s="273"/>
      <c r="GKG165" s="273"/>
      <c r="GKH165" s="273"/>
      <c r="GKI165" s="273"/>
      <c r="GKJ165" s="273"/>
      <c r="GKK165" s="273"/>
      <c r="GKL165" s="273"/>
      <c r="GKM165" s="273"/>
      <c r="GKN165" s="273"/>
      <c r="GKO165" s="273"/>
      <c r="GKP165" s="273"/>
      <c r="GKQ165" s="273"/>
      <c r="GKR165" s="273"/>
      <c r="GKS165" s="273"/>
      <c r="GKT165" s="273"/>
      <c r="GKU165" s="273"/>
      <c r="GKV165" s="273"/>
      <c r="GKW165" s="273"/>
      <c r="GKX165" s="273"/>
      <c r="GKY165" s="273"/>
      <c r="GKZ165" s="273"/>
      <c r="GLA165" s="273"/>
      <c r="GLB165" s="273"/>
      <c r="GLC165" s="273"/>
      <c r="GLD165" s="273"/>
      <c r="GLE165" s="273"/>
      <c r="GLF165" s="273"/>
      <c r="GLG165" s="273"/>
      <c r="GLH165" s="273"/>
      <c r="GLI165" s="273"/>
      <c r="GLJ165" s="273"/>
      <c r="GLK165" s="273"/>
      <c r="GLL165" s="273"/>
      <c r="GLM165" s="273"/>
      <c r="GLN165" s="273"/>
      <c r="GLO165" s="273"/>
      <c r="GLP165" s="273"/>
      <c r="GLQ165" s="273"/>
      <c r="GLR165" s="273"/>
      <c r="GLS165" s="273"/>
      <c r="GLT165" s="273"/>
      <c r="GLU165" s="273"/>
      <c r="GLV165" s="273"/>
      <c r="GLW165" s="273"/>
      <c r="GLX165" s="273"/>
      <c r="GLY165" s="273"/>
      <c r="GLZ165" s="273"/>
      <c r="GMA165" s="273"/>
      <c r="GMB165" s="273"/>
      <c r="GMC165" s="273"/>
      <c r="GMD165" s="273"/>
      <c r="GME165" s="273"/>
      <c r="GMF165" s="273"/>
      <c r="GMG165" s="273"/>
      <c r="GMH165" s="273"/>
      <c r="GMI165" s="273"/>
      <c r="GMJ165" s="273"/>
      <c r="GMK165" s="273"/>
      <c r="GML165" s="273"/>
      <c r="GMM165" s="273"/>
      <c r="GMN165" s="273"/>
      <c r="GMO165" s="273"/>
      <c r="GMP165" s="273"/>
      <c r="GMQ165" s="273"/>
      <c r="GMR165" s="273"/>
      <c r="GMS165" s="273"/>
      <c r="GMT165" s="273"/>
      <c r="GMU165" s="273"/>
      <c r="GMV165" s="273"/>
      <c r="GMW165" s="273"/>
      <c r="GMX165" s="273"/>
      <c r="GMY165" s="273"/>
      <c r="GMZ165" s="273"/>
      <c r="GNA165" s="273"/>
      <c r="GNB165" s="273"/>
      <c r="GNC165" s="273"/>
      <c r="GND165" s="273"/>
      <c r="GNE165" s="273"/>
      <c r="GNF165" s="273"/>
      <c r="GNG165" s="273"/>
      <c r="GNH165" s="273"/>
      <c r="GNI165" s="273"/>
      <c r="GNJ165" s="273"/>
      <c r="GNK165" s="273"/>
      <c r="GNL165" s="273"/>
      <c r="GNM165" s="273"/>
      <c r="GNN165" s="273"/>
      <c r="GNO165" s="273"/>
      <c r="GNP165" s="273"/>
      <c r="GNQ165" s="273"/>
      <c r="GNR165" s="273"/>
      <c r="GNS165" s="273"/>
      <c r="GNT165" s="273"/>
      <c r="GNU165" s="273"/>
      <c r="GNV165" s="273"/>
      <c r="GNW165" s="273"/>
      <c r="GNX165" s="273"/>
      <c r="GNY165" s="273"/>
      <c r="GNZ165" s="273"/>
      <c r="GOA165" s="273"/>
      <c r="GOB165" s="273"/>
      <c r="GOC165" s="273"/>
      <c r="GOD165" s="273"/>
      <c r="GOE165" s="273"/>
      <c r="GOF165" s="273"/>
      <c r="GOG165" s="273"/>
      <c r="GOH165" s="273"/>
      <c r="GOI165" s="273"/>
      <c r="GOJ165" s="273"/>
      <c r="GOK165" s="273"/>
      <c r="GOL165" s="273"/>
      <c r="GOM165" s="273"/>
      <c r="GON165" s="273"/>
      <c r="GOO165" s="273"/>
      <c r="GOP165" s="273"/>
      <c r="GOQ165" s="273"/>
      <c r="GOR165" s="273"/>
      <c r="GOS165" s="273"/>
      <c r="GOT165" s="273"/>
      <c r="GOU165" s="273"/>
      <c r="GOV165" s="273"/>
      <c r="GOW165" s="273"/>
      <c r="GOX165" s="273"/>
      <c r="GOY165" s="273"/>
      <c r="GOZ165" s="273"/>
      <c r="GPA165" s="273"/>
      <c r="GPB165" s="273"/>
      <c r="GPC165" s="273"/>
      <c r="GPD165" s="273"/>
      <c r="GPE165" s="273"/>
      <c r="GPF165" s="273"/>
      <c r="GPG165" s="273"/>
      <c r="GPH165" s="273"/>
      <c r="GPI165" s="273"/>
      <c r="GPJ165" s="273"/>
      <c r="GPK165" s="273"/>
      <c r="GPL165" s="273"/>
      <c r="GPM165" s="273"/>
      <c r="GPN165" s="273"/>
      <c r="GPO165" s="273"/>
      <c r="GPP165" s="273"/>
      <c r="GPQ165" s="273"/>
      <c r="GPR165" s="273"/>
      <c r="GPS165" s="273"/>
      <c r="GPT165" s="273"/>
      <c r="GPU165" s="273"/>
      <c r="GPV165" s="273"/>
      <c r="GPW165" s="273"/>
      <c r="GPX165" s="273"/>
      <c r="GPY165" s="273"/>
      <c r="GPZ165" s="273"/>
      <c r="GQA165" s="273"/>
      <c r="GQB165" s="273"/>
      <c r="GQC165" s="273"/>
      <c r="GQD165" s="273"/>
      <c r="GQE165" s="273"/>
      <c r="GQF165" s="273"/>
      <c r="GQG165" s="273"/>
      <c r="GQH165" s="273"/>
      <c r="GQI165" s="273"/>
      <c r="GQJ165" s="273"/>
      <c r="GQK165" s="273"/>
      <c r="GQL165" s="273"/>
      <c r="GQM165" s="273"/>
      <c r="GQN165" s="273"/>
      <c r="GQO165" s="273"/>
      <c r="GQP165" s="273"/>
      <c r="GQQ165" s="273"/>
      <c r="GQR165" s="273"/>
      <c r="GQS165" s="273"/>
      <c r="GQT165" s="273"/>
      <c r="GQU165" s="273"/>
      <c r="GQV165" s="273"/>
      <c r="GQW165" s="273"/>
      <c r="GQX165" s="273"/>
      <c r="GQY165" s="273"/>
      <c r="GQZ165" s="273"/>
      <c r="GRA165" s="273"/>
      <c r="GRB165" s="273"/>
      <c r="GRC165" s="273"/>
      <c r="GRD165" s="273"/>
      <c r="GRE165" s="273"/>
      <c r="GRF165" s="273"/>
      <c r="GRG165" s="273"/>
      <c r="GRH165" s="273"/>
      <c r="GRI165" s="273"/>
      <c r="GRJ165" s="273"/>
      <c r="GRK165" s="273"/>
      <c r="GRL165" s="273"/>
      <c r="GRM165" s="273"/>
      <c r="GRN165" s="273"/>
      <c r="GRO165" s="273"/>
      <c r="GRP165" s="273"/>
      <c r="GRQ165" s="273"/>
      <c r="GRR165" s="273"/>
      <c r="GRS165" s="273"/>
      <c r="GRT165" s="273"/>
      <c r="GRU165" s="273"/>
      <c r="GRV165" s="273"/>
      <c r="GRW165" s="273"/>
      <c r="GRX165" s="273"/>
      <c r="GRY165" s="273"/>
      <c r="GRZ165" s="273"/>
      <c r="GSA165" s="273"/>
      <c r="GSB165" s="273"/>
      <c r="GSC165" s="273"/>
      <c r="GSD165" s="273"/>
      <c r="GSE165" s="273"/>
      <c r="GSF165" s="273"/>
      <c r="GSG165" s="273"/>
      <c r="GSH165" s="273"/>
      <c r="GSI165" s="273"/>
      <c r="GSJ165" s="273"/>
      <c r="GSK165" s="273"/>
      <c r="GSL165" s="273"/>
      <c r="GSM165" s="273"/>
      <c r="GSN165" s="273"/>
      <c r="GSO165" s="273"/>
      <c r="GSP165" s="273"/>
      <c r="GSQ165" s="273"/>
      <c r="GSR165" s="273"/>
      <c r="GSS165" s="273"/>
      <c r="GST165" s="273"/>
      <c r="GSU165" s="273"/>
      <c r="GSV165" s="273"/>
      <c r="GSW165" s="273"/>
      <c r="GSX165" s="273"/>
      <c r="GSY165" s="273"/>
      <c r="GSZ165" s="273"/>
      <c r="GTA165" s="273"/>
      <c r="GTB165" s="273"/>
      <c r="GTC165" s="273"/>
      <c r="GTD165" s="273"/>
      <c r="GTE165" s="273"/>
      <c r="GTF165" s="273"/>
      <c r="GTG165" s="273"/>
      <c r="GTH165" s="273"/>
      <c r="GTI165" s="273"/>
      <c r="GTJ165" s="273"/>
      <c r="GTK165" s="273"/>
      <c r="GTL165" s="273"/>
      <c r="GTM165" s="273"/>
      <c r="GTN165" s="273"/>
      <c r="GTO165" s="273"/>
      <c r="GTP165" s="273"/>
      <c r="GTQ165" s="273"/>
      <c r="GTR165" s="273"/>
      <c r="GTS165" s="273"/>
      <c r="GTT165" s="273"/>
      <c r="GTU165" s="273"/>
      <c r="GTV165" s="273"/>
      <c r="GTW165" s="273"/>
      <c r="GTX165" s="273"/>
      <c r="GTY165" s="273"/>
      <c r="GTZ165" s="273"/>
      <c r="GUA165" s="273"/>
      <c r="GUB165" s="273"/>
      <c r="GUC165" s="273"/>
      <c r="GUD165" s="273"/>
      <c r="GUE165" s="273"/>
      <c r="GUF165" s="273"/>
      <c r="GUG165" s="273"/>
      <c r="GUH165" s="273"/>
      <c r="GUI165" s="273"/>
      <c r="GUJ165" s="273"/>
      <c r="GUK165" s="273"/>
      <c r="GUL165" s="273"/>
      <c r="GUM165" s="273"/>
      <c r="GUN165" s="273"/>
      <c r="GUO165" s="273"/>
      <c r="GUP165" s="273"/>
      <c r="GUQ165" s="273"/>
      <c r="GUR165" s="273"/>
      <c r="GUS165" s="273"/>
      <c r="GUT165" s="273"/>
      <c r="GUU165" s="273"/>
      <c r="GUV165" s="273"/>
      <c r="GUW165" s="273"/>
      <c r="GUX165" s="273"/>
      <c r="GUY165" s="273"/>
      <c r="GUZ165" s="273"/>
      <c r="GVA165" s="273"/>
      <c r="GVB165" s="273"/>
      <c r="GVC165" s="273"/>
      <c r="GVD165" s="273"/>
      <c r="GVE165" s="273"/>
      <c r="GVF165" s="273"/>
      <c r="GVG165" s="273"/>
      <c r="GVH165" s="273"/>
      <c r="GVI165" s="273"/>
      <c r="GVJ165" s="273"/>
      <c r="GVK165" s="273"/>
      <c r="GVL165" s="273"/>
      <c r="GVM165" s="273"/>
      <c r="GVN165" s="273"/>
      <c r="GVO165" s="273"/>
      <c r="GVP165" s="273"/>
      <c r="GVQ165" s="273"/>
      <c r="GVR165" s="273"/>
      <c r="GVS165" s="273"/>
      <c r="GVT165" s="273"/>
      <c r="GVU165" s="273"/>
      <c r="GVV165" s="273"/>
      <c r="GVW165" s="273"/>
      <c r="GVX165" s="273"/>
      <c r="GVY165" s="273"/>
      <c r="GVZ165" s="273"/>
      <c r="GWA165" s="273"/>
      <c r="GWB165" s="273"/>
      <c r="GWC165" s="273"/>
      <c r="GWD165" s="273"/>
      <c r="GWE165" s="273"/>
      <c r="GWF165" s="273"/>
      <c r="GWG165" s="273"/>
      <c r="GWH165" s="273"/>
      <c r="GWI165" s="273"/>
      <c r="GWJ165" s="273"/>
      <c r="GWK165" s="273"/>
      <c r="GWL165" s="273"/>
      <c r="GWM165" s="273"/>
      <c r="GWN165" s="273"/>
      <c r="GWO165" s="273"/>
      <c r="GWP165" s="273"/>
      <c r="GWQ165" s="273"/>
      <c r="GWR165" s="273"/>
      <c r="GWS165" s="273"/>
      <c r="GWT165" s="273"/>
      <c r="GWU165" s="273"/>
      <c r="GWV165" s="273"/>
      <c r="GWW165" s="273"/>
      <c r="GWX165" s="273"/>
      <c r="GWY165" s="273"/>
      <c r="GWZ165" s="273"/>
      <c r="GXA165" s="273"/>
      <c r="GXB165" s="273"/>
      <c r="GXC165" s="273"/>
      <c r="GXD165" s="273"/>
      <c r="GXE165" s="273"/>
      <c r="GXF165" s="273"/>
      <c r="GXG165" s="273"/>
      <c r="GXH165" s="273"/>
      <c r="GXI165" s="273"/>
      <c r="GXJ165" s="273"/>
      <c r="GXK165" s="273"/>
      <c r="GXL165" s="273"/>
      <c r="GXM165" s="273"/>
      <c r="GXN165" s="273"/>
      <c r="GXO165" s="273"/>
      <c r="GXP165" s="273"/>
      <c r="GXQ165" s="273"/>
      <c r="GXR165" s="273"/>
      <c r="GXS165" s="273"/>
      <c r="GXT165" s="273"/>
      <c r="GXU165" s="273"/>
      <c r="GXV165" s="273"/>
      <c r="GXW165" s="273"/>
      <c r="GXX165" s="273"/>
      <c r="GXY165" s="273"/>
      <c r="GXZ165" s="273"/>
      <c r="GYA165" s="273"/>
      <c r="GYB165" s="273"/>
      <c r="GYC165" s="273"/>
      <c r="GYD165" s="273"/>
      <c r="GYE165" s="273"/>
      <c r="GYF165" s="273"/>
      <c r="GYG165" s="273"/>
      <c r="GYH165" s="273"/>
      <c r="GYI165" s="273"/>
      <c r="GYJ165" s="273"/>
      <c r="GYK165" s="273"/>
      <c r="GYL165" s="273"/>
      <c r="GYM165" s="273"/>
      <c r="GYN165" s="273"/>
      <c r="GYO165" s="273"/>
      <c r="GYP165" s="273"/>
      <c r="GYQ165" s="273"/>
      <c r="GYR165" s="273"/>
      <c r="GYS165" s="273"/>
      <c r="GYT165" s="273"/>
      <c r="GYU165" s="273"/>
      <c r="GYV165" s="273"/>
      <c r="GYW165" s="273"/>
      <c r="GYX165" s="273"/>
      <c r="GYY165" s="273"/>
      <c r="GYZ165" s="273"/>
      <c r="GZA165" s="273"/>
      <c r="GZB165" s="273"/>
      <c r="GZC165" s="273"/>
      <c r="GZD165" s="273"/>
      <c r="GZE165" s="273"/>
      <c r="GZF165" s="273"/>
      <c r="GZG165" s="273"/>
      <c r="GZH165" s="273"/>
      <c r="GZI165" s="273"/>
      <c r="GZJ165" s="273"/>
      <c r="GZK165" s="273"/>
      <c r="GZL165" s="273"/>
      <c r="GZM165" s="273"/>
      <c r="GZN165" s="273"/>
      <c r="GZO165" s="273"/>
      <c r="GZP165" s="273"/>
      <c r="GZQ165" s="273"/>
      <c r="GZR165" s="273"/>
      <c r="GZS165" s="273"/>
      <c r="GZT165" s="273"/>
      <c r="GZU165" s="273"/>
      <c r="GZV165" s="273"/>
      <c r="GZW165" s="273"/>
      <c r="GZX165" s="273"/>
      <c r="GZY165" s="273"/>
      <c r="GZZ165" s="273"/>
      <c r="HAA165" s="273"/>
      <c r="HAB165" s="273"/>
      <c r="HAC165" s="273"/>
      <c r="HAD165" s="273"/>
      <c r="HAE165" s="273"/>
      <c r="HAF165" s="273"/>
      <c r="HAG165" s="273"/>
      <c r="HAH165" s="273"/>
      <c r="HAI165" s="273"/>
      <c r="HAJ165" s="273"/>
      <c r="HAK165" s="273"/>
      <c r="HAL165" s="273"/>
      <c r="HAM165" s="273"/>
      <c r="HAN165" s="273"/>
      <c r="HAO165" s="273"/>
      <c r="HAP165" s="273"/>
      <c r="HAQ165" s="273"/>
      <c r="HAR165" s="273"/>
      <c r="HAS165" s="273"/>
      <c r="HAT165" s="273"/>
      <c r="HAU165" s="273"/>
      <c r="HAV165" s="273"/>
      <c r="HAW165" s="273"/>
      <c r="HAX165" s="273"/>
      <c r="HAY165" s="273"/>
      <c r="HAZ165" s="273"/>
      <c r="HBA165" s="273"/>
      <c r="HBB165" s="273"/>
      <c r="HBC165" s="273"/>
      <c r="HBD165" s="273"/>
      <c r="HBE165" s="273"/>
      <c r="HBF165" s="273"/>
      <c r="HBG165" s="273"/>
      <c r="HBH165" s="273"/>
      <c r="HBI165" s="273"/>
      <c r="HBJ165" s="273"/>
      <c r="HBK165" s="273"/>
      <c r="HBL165" s="273"/>
      <c r="HBM165" s="273"/>
      <c r="HBN165" s="273"/>
      <c r="HBO165" s="273"/>
      <c r="HBP165" s="273"/>
      <c r="HBQ165" s="273"/>
      <c r="HBR165" s="273"/>
      <c r="HBS165" s="273"/>
      <c r="HBT165" s="273"/>
      <c r="HBU165" s="273"/>
      <c r="HBV165" s="273"/>
      <c r="HBW165" s="273"/>
      <c r="HBX165" s="273"/>
      <c r="HBY165" s="273"/>
      <c r="HBZ165" s="273"/>
      <c r="HCA165" s="273"/>
      <c r="HCB165" s="273"/>
      <c r="HCC165" s="273"/>
      <c r="HCD165" s="273"/>
      <c r="HCE165" s="273"/>
      <c r="HCF165" s="273"/>
      <c r="HCG165" s="273"/>
      <c r="HCH165" s="273"/>
      <c r="HCI165" s="273"/>
      <c r="HCJ165" s="273"/>
      <c r="HCK165" s="273"/>
      <c r="HCL165" s="273"/>
      <c r="HCM165" s="273"/>
      <c r="HCN165" s="273"/>
      <c r="HCO165" s="273"/>
      <c r="HCP165" s="273"/>
      <c r="HCQ165" s="273"/>
      <c r="HCR165" s="273"/>
      <c r="HCS165" s="273"/>
      <c r="HCT165" s="273"/>
      <c r="HCU165" s="273"/>
      <c r="HCV165" s="273"/>
      <c r="HCW165" s="273"/>
      <c r="HCX165" s="273"/>
      <c r="HCY165" s="273"/>
      <c r="HCZ165" s="273"/>
      <c r="HDA165" s="273"/>
      <c r="HDB165" s="273"/>
      <c r="HDC165" s="273"/>
      <c r="HDD165" s="273"/>
      <c r="HDE165" s="273"/>
      <c r="HDF165" s="273"/>
      <c r="HDG165" s="273"/>
      <c r="HDH165" s="273"/>
      <c r="HDI165" s="273"/>
      <c r="HDJ165" s="273"/>
      <c r="HDK165" s="273"/>
      <c r="HDL165" s="273"/>
      <c r="HDM165" s="273"/>
      <c r="HDN165" s="273"/>
      <c r="HDO165" s="273"/>
      <c r="HDP165" s="273"/>
      <c r="HDQ165" s="273"/>
      <c r="HDR165" s="273"/>
      <c r="HDS165" s="273"/>
      <c r="HDT165" s="273"/>
      <c r="HDU165" s="273"/>
      <c r="HDV165" s="273"/>
      <c r="HDW165" s="273"/>
      <c r="HDX165" s="273"/>
      <c r="HDY165" s="273"/>
      <c r="HDZ165" s="273"/>
      <c r="HEA165" s="273"/>
      <c r="HEB165" s="273"/>
      <c r="HEC165" s="273"/>
      <c r="HED165" s="273"/>
      <c r="HEE165" s="273"/>
      <c r="HEF165" s="273"/>
      <c r="HEG165" s="273"/>
      <c r="HEH165" s="273"/>
      <c r="HEI165" s="273"/>
      <c r="HEJ165" s="273"/>
      <c r="HEK165" s="273"/>
      <c r="HEL165" s="273"/>
      <c r="HEM165" s="273"/>
      <c r="HEN165" s="273"/>
      <c r="HEO165" s="273"/>
      <c r="HEP165" s="273"/>
      <c r="HEQ165" s="273"/>
      <c r="HER165" s="273"/>
      <c r="HES165" s="273"/>
      <c r="HET165" s="273"/>
      <c r="HEU165" s="273"/>
      <c r="HEV165" s="273"/>
      <c r="HEW165" s="273"/>
      <c r="HEX165" s="273"/>
      <c r="HEY165" s="273"/>
      <c r="HEZ165" s="273"/>
      <c r="HFA165" s="273"/>
      <c r="HFB165" s="273"/>
      <c r="HFC165" s="273"/>
      <c r="HFD165" s="273"/>
      <c r="HFE165" s="273"/>
      <c r="HFF165" s="273"/>
      <c r="HFG165" s="273"/>
      <c r="HFH165" s="273"/>
      <c r="HFI165" s="273"/>
      <c r="HFJ165" s="273"/>
      <c r="HFK165" s="273"/>
      <c r="HFL165" s="273"/>
      <c r="HFM165" s="273"/>
      <c r="HFN165" s="273"/>
      <c r="HFO165" s="273"/>
      <c r="HFP165" s="273"/>
      <c r="HFQ165" s="273"/>
      <c r="HFR165" s="273"/>
      <c r="HFS165" s="273"/>
      <c r="HFT165" s="273"/>
      <c r="HFU165" s="273"/>
      <c r="HFV165" s="273"/>
      <c r="HFW165" s="273"/>
      <c r="HFX165" s="273"/>
      <c r="HFY165" s="273"/>
      <c r="HFZ165" s="273"/>
      <c r="HGA165" s="273"/>
      <c r="HGB165" s="273"/>
      <c r="HGC165" s="273"/>
      <c r="HGD165" s="273"/>
      <c r="HGE165" s="273"/>
      <c r="HGF165" s="273"/>
      <c r="HGG165" s="273"/>
      <c r="HGH165" s="273"/>
      <c r="HGI165" s="273"/>
      <c r="HGJ165" s="273"/>
      <c r="HGK165" s="273"/>
      <c r="HGL165" s="273"/>
      <c r="HGM165" s="273"/>
      <c r="HGN165" s="273"/>
      <c r="HGO165" s="273"/>
      <c r="HGP165" s="273"/>
      <c r="HGQ165" s="273"/>
      <c r="HGR165" s="273"/>
      <c r="HGS165" s="273"/>
      <c r="HGT165" s="273"/>
      <c r="HGU165" s="273"/>
      <c r="HGV165" s="273"/>
      <c r="HGW165" s="273"/>
      <c r="HGX165" s="273"/>
      <c r="HGY165" s="273"/>
      <c r="HGZ165" s="273"/>
      <c r="HHA165" s="273"/>
      <c r="HHB165" s="273"/>
      <c r="HHC165" s="273"/>
      <c r="HHD165" s="273"/>
      <c r="HHE165" s="273"/>
      <c r="HHF165" s="273"/>
      <c r="HHG165" s="273"/>
      <c r="HHH165" s="273"/>
      <c r="HHI165" s="273"/>
      <c r="HHJ165" s="273"/>
      <c r="HHK165" s="273"/>
      <c r="HHL165" s="273"/>
      <c r="HHM165" s="273"/>
      <c r="HHN165" s="273"/>
      <c r="HHO165" s="273"/>
      <c r="HHP165" s="273"/>
      <c r="HHQ165" s="273"/>
      <c r="HHR165" s="273"/>
      <c r="HHS165" s="273"/>
      <c r="HHT165" s="273"/>
      <c r="HHU165" s="273"/>
      <c r="HHV165" s="273"/>
      <c r="HHW165" s="273"/>
      <c r="HHX165" s="273"/>
      <c r="HHY165" s="273"/>
      <c r="HHZ165" s="273"/>
      <c r="HIA165" s="273"/>
      <c r="HIB165" s="273"/>
      <c r="HIC165" s="273"/>
      <c r="HID165" s="273"/>
      <c r="HIE165" s="273"/>
      <c r="HIF165" s="273"/>
      <c r="HIG165" s="273"/>
      <c r="HIH165" s="273"/>
      <c r="HII165" s="273"/>
      <c r="HIJ165" s="273"/>
      <c r="HIK165" s="273"/>
      <c r="HIL165" s="273"/>
      <c r="HIM165" s="273"/>
      <c r="HIN165" s="273"/>
      <c r="HIO165" s="273"/>
      <c r="HIP165" s="273"/>
      <c r="HIQ165" s="273"/>
      <c r="HIR165" s="273"/>
      <c r="HIS165" s="273"/>
      <c r="HIT165" s="273"/>
      <c r="HIU165" s="273"/>
      <c r="HIV165" s="273"/>
      <c r="HIW165" s="273"/>
      <c r="HIX165" s="273"/>
      <c r="HIY165" s="273"/>
      <c r="HIZ165" s="273"/>
      <c r="HJA165" s="273"/>
      <c r="HJB165" s="273"/>
      <c r="HJC165" s="273"/>
      <c r="HJD165" s="273"/>
      <c r="HJE165" s="273"/>
      <c r="HJF165" s="273"/>
      <c r="HJG165" s="273"/>
      <c r="HJH165" s="273"/>
      <c r="HJI165" s="273"/>
      <c r="HJJ165" s="273"/>
      <c r="HJK165" s="273"/>
      <c r="HJL165" s="273"/>
      <c r="HJM165" s="273"/>
      <c r="HJN165" s="273"/>
      <c r="HJO165" s="273"/>
      <c r="HJP165" s="273"/>
      <c r="HJQ165" s="273"/>
      <c r="HJR165" s="273"/>
      <c r="HJS165" s="273"/>
      <c r="HJT165" s="273"/>
      <c r="HJU165" s="273"/>
      <c r="HJV165" s="273"/>
      <c r="HJW165" s="273"/>
      <c r="HJX165" s="273"/>
      <c r="HJY165" s="273"/>
      <c r="HJZ165" s="273"/>
      <c r="HKA165" s="273"/>
      <c r="HKB165" s="273"/>
      <c r="HKC165" s="273"/>
      <c r="HKD165" s="273"/>
      <c r="HKE165" s="273"/>
      <c r="HKF165" s="273"/>
      <c r="HKG165" s="273"/>
      <c r="HKH165" s="273"/>
      <c r="HKI165" s="273"/>
      <c r="HKJ165" s="273"/>
      <c r="HKK165" s="273"/>
      <c r="HKL165" s="273"/>
      <c r="HKM165" s="273"/>
      <c r="HKN165" s="273"/>
      <c r="HKO165" s="273"/>
      <c r="HKP165" s="273"/>
      <c r="HKQ165" s="273"/>
      <c r="HKR165" s="273"/>
      <c r="HKS165" s="273"/>
      <c r="HKT165" s="273"/>
      <c r="HKU165" s="273"/>
      <c r="HKV165" s="273"/>
      <c r="HKW165" s="273"/>
      <c r="HKX165" s="273"/>
      <c r="HKY165" s="273"/>
      <c r="HKZ165" s="273"/>
      <c r="HLA165" s="273"/>
      <c r="HLB165" s="273"/>
      <c r="HLC165" s="273"/>
      <c r="HLD165" s="273"/>
      <c r="HLE165" s="273"/>
      <c r="HLF165" s="273"/>
      <c r="HLG165" s="273"/>
      <c r="HLH165" s="273"/>
      <c r="HLI165" s="273"/>
      <c r="HLJ165" s="273"/>
      <c r="HLK165" s="273"/>
      <c r="HLL165" s="273"/>
      <c r="HLM165" s="273"/>
      <c r="HLN165" s="273"/>
      <c r="HLO165" s="273"/>
      <c r="HLP165" s="273"/>
      <c r="HLQ165" s="273"/>
      <c r="HLR165" s="273"/>
      <c r="HLS165" s="273"/>
      <c r="HLT165" s="273"/>
      <c r="HLU165" s="273"/>
      <c r="HLV165" s="273"/>
      <c r="HLW165" s="273"/>
      <c r="HLX165" s="273"/>
      <c r="HLY165" s="273"/>
      <c r="HLZ165" s="273"/>
      <c r="HMA165" s="273"/>
      <c r="HMB165" s="273"/>
      <c r="HMC165" s="273"/>
      <c r="HMD165" s="273"/>
      <c r="HME165" s="273"/>
      <c r="HMF165" s="273"/>
      <c r="HMG165" s="273"/>
      <c r="HMH165" s="273"/>
      <c r="HMI165" s="273"/>
      <c r="HMJ165" s="273"/>
      <c r="HMK165" s="273"/>
      <c r="HML165" s="273"/>
      <c r="HMM165" s="273"/>
      <c r="HMN165" s="273"/>
      <c r="HMO165" s="273"/>
      <c r="HMP165" s="273"/>
      <c r="HMQ165" s="273"/>
      <c r="HMR165" s="273"/>
      <c r="HMS165" s="273"/>
      <c r="HMT165" s="273"/>
      <c r="HMU165" s="273"/>
      <c r="HMV165" s="273"/>
      <c r="HMW165" s="273"/>
      <c r="HMX165" s="273"/>
      <c r="HMY165" s="273"/>
      <c r="HMZ165" s="273"/>
      <c r="HNA165" s="273"/>
      <c r="HNB165" s="273"/>
      <c r="HNC165" s="273"/>
      <c r="HND165" s="273"/>
      <c r="HNE165" s="273"/>
      <c r="HNF165" s="273"/>
      <c r="HNG165" s="273"/>
      <c r="HNH165" s="273"/>
      <c r="HNI165" s="273"/>
      <c r="HNJ165" s="273"/>
      <c r="HNK165" s="273"/>
      <c r="HNL165" s="273"/>
      <c r="HNM165" s="273"/>
      <c r="HNN165" s="273"/>
      <c r="HNO165" s="273"/>
      <c r="HNP165" s="273"/>
      <c r="HNQ165" s="273"/>
      <c r="HNR165" s="273"/>
      <c r="HNS165" s="273"/>
      <c r="HNT165" s="273"/>
      <c r="HNU165" s="273"/>
      <c r="HNV165" s="273"/>
      <c r="HNW165" s="273"/>
      <c r="HNX165" s="273"/>
      <c r="HNY165" s="273"/>
      <c r="HNZ165" s="273"/>
      <c r="HOA165" s="273"/>
      <c r="HOB165" s="273"/>
      <c r="HOC165" s="273"/>
      <c r="HOD165" s="273"/>
      <c r="HOE165" s="273"/>
      <c r="HOF165" s="273"/>
      <c r="HOG165" s="273"/>
      <c r="HOH165" s="273"/>
      <c r="HOI165" s="273"/>
      <c r="HOJ165" s="273"/>
      <c r="HOK165" s="273"/>
      <c r="HOL165" s="273"/>
      <c r="HOM165" s="273"/>
      <c r="HON165" s="273"/>
      <c r="HOO165" s="273"/>
      <c r="HOP165" s="273"/>
      <c r="HOQ165" s="273"/>
      <c r="HOR165" s="273"/>
      <c r="HOS165" s="273"/>
      <c r="HOT165" s="273"/>
      <c r="HOU165" s="273"/>
      <c r="HOV165" s="273"/>
      <c r="HOW165" s="273"/>
      <c r="HOX165" s="273"/>
      <c r="HOY165" s="273"/>
      <c r="HOZ165" s="273"/>
      <c r="HPA165" s="273"/>
      <c r="HPB165" s="273"/>
      <c r="HPC165" s="273"/>
      <c r="HPD165" s="273"/>
      <c r="HPE165" s="273"/>
      <c r="HPF165" s="273"/>
      <c r="HPG165" s="273"/>
      <c r="HPH165" s="273"/>
      <c r="HPI165" s="273"/>
      <c r="HPJ165" s="273"/>
      <c r="HPK165" s="273"/>
      <c r="HPL165" s="273"/>
      <c r="HPM165" s="273"/>
      <c r="HPN165" s="273"/>
      <c r="HPO165" s="273"/>
      <c r="HPP165" s="273"/>
      <c r="HPQ165" s="273"/>
      <c r="HPR165" s="273"/>
      <c r="HPS165" s="273"/>
      <c r="HPT165" s="273"/>
      <c r="HPU165" s="273"/>
      <c r="HPV165" s="273"/>
      <c r="HPW165" s="273"/>
      <c r="HPX165" s="273"/>
      <c r="HPY165" s="273"/>
      <c r="HPZ165" s="273"/>
      <c r="HQA165" s="273"/>
      <c r="HQB165" s="273"/>
      <c r="HQC165" s="273"/>
      <c r="HQD165" s="273"/>
      <c r="HQE165" s="273"/>
      <c r="HQF165" s="273"/>
      <c r="HQG165" s="273"/>
      <c r="HQH165" s="273"/>
      <c r="HQI165" s="273"/>
      <c r="HQJ165" s="273"/>
      <c r="HQK165" s="273"/>
      <c r="HQL165" s="273"/>
      <c r="HQM165" s="273"/>
      <c r="HQN165" s="273"/>
      <c r="HQO165" s="273"/>
      <c r="HQP165" s="273"/>
      <c r="HQQ165" s="273"/>
      <c r="HQR165" s="273"/>
      <c r="HQS165" s="273"/>
      <c r="HQT165" s="273"/>
      <c r="HQU165" s="273"/>
      <c r="HQV165" s="273"/>
      <c r="HQW165" s="273"/>
      <c r="HQX165" s="273"/>
      <c r="HQY165" s="273"/>
      <c r="HQZ165" s="273"/>
      <c r="HRA165" s="273"/>
      <c r="HRB165" s="273"/>
      <c r="HRC165" s="273"/>
      <c r="HRD165" s="273"/>
      <c r="HRE165" s="273"/>
      <c r="HRF165" s="273"/>
      <c r="HRG165" s="273"/>
      <c r="HRH165" s="273"/>
      <c r="HRI165" s="273"/>
      <c r="HRJ165" s="273"/>
      <c r="HRK165" s="273"/>
      <c r="HRL165" s="273"/>
      <c r="HRM165" s="273"/>
      <c r="HRN165" s="273"/>
      <c r="HRO165" s="273"/>
      <c r="HRP165" s="273"/>
      <c r="HRQ165" s="273"/>
      <c r="HRR165" s="273"/>
      <c r="HRS165" s="273"/>
      <c r="HRT165" s="273"/>
      <c r="HRU165" s="273"/>
      <c r="HRV165" s="273"/>
      <c r="HRW165" s="273"/>
      <c r="HRX165" s="273"/>
      <c r="HRY165" s="273"/>
      <c r="HRZ165" s="273"/>
      <c r="HSA165" s="273"/>
      <c r="HSB165" s="273"/>
      <c r="HSC165" s="273"/>
      <c r="HSD165" s="273"/>
      <c r="HSE165" s="273"/>
      <c r="HSF165" s="273"/>
      <c r="HSG165" s="273"/>
      <c r="HSH165" s="273"/>
      <c r="HSI165" s="273"/>
      <c r="HSJ165" s="273"/>
      <c r="HSK165" s="273"/>
      <c r="HSL165" s="273"/>
      <c r="HSM165" s="273"/>
      <c r="HSN165" s="273"/>
      <c r="HSO165" s="273"/>
      <c r="HSP165" s="273"/>
      <c r="HSQ165" s="273"/>
      <c r="HSR165" s="273"/>
      <c r="HSS165" s="273"/>
      <c r="HST165" s="273"/>
      <c r="HSU165" s="273"/>
      <c r="HSV165" s="273"/>
      <c r="HSW165" s="273"/>
      <c r="HSX165" s="273"/>
      <c r="HSY165" s="273"/>
      <c r="HSZ165" s="273"/>
      <c r="HTA165" s="273"/>
      <c r="HTB165" s="273"/>
      <c r="HTC165" s="273"/>
      <c r="HTD165" s="273"/>
      <c r="HTE165" s="273"/>
      <c r="HTF165" s="273"/>
      <c r="HTG165" s="273"/>
      <c r="HTH165" s="273"/>
      <c r="HTI165" s="273"/>
      <c r="HTJ165" s="273"/>
      <c r="HTK165" s="273"/>
      <c r="HTL165" s="273"/>
      <c r="HTM165" s="273"/>
      <c r="HTN165" s="273"/>
      <c r="HTO165" s="273"/>
      <c r="HTP165" s="273"/>
      <c r="HTQ165" s="273"/>
      <c r="HTR165" s="273"/>
      <c r="HTS165" s="273"/>
      <c r="HTT165" s="273"/>
      <c r="HTU165" s="273"/>
      <c r="HTV165" s="273"/>
      <c r="HTW165" s="273"/>
      <c r="HTX165" s="273"/>
      <c r="HTY165" s="273"/>
      <c r="HTZ165" s="273"/>
      <c r="HUA165" s="273"/>
      <c r="HUB165" s="273"/>
      <c r="HUC165" s="273"/>
      <c r="HUD165" s="273"/>
      <c r="HUE165" s="273"/>
      <c r="HUF165" s="273"/>
      <c r="HUG165" s="273"/>
      <c r="HUH165" s="273"/>
      <c r="HUI165" s="273"/>
      <c r="HUJ165" s="273"/>
      <c r="HUK165" s="273"/>
      <c r="HUL165" s="273"/>
      <c r="HUM165" s="273"/>
      <c r="HUN165" s="273"/>
      <c r="HUO165" s="273"/>
      <c r="HUP165" s="273"/>
      <c r="HUQ165" s="273"/>
      <c r="HUR165" s="273"/>
      <c r="HUS165" s="273"/>
      <c r="HUT165" s="273"/>
      <c r="HUU165" s="273"/>
      <c r="HUV165" s="273"/>
      <c r="HUW165" s="273"/>
      <c r="HUX165" s="273"/>
      <c r="HUY165" s="273"/>
      <c r="HUZ165" s="273"/>
      <c r="HVA165" s="273"/>
      <c r="HVB165" s="273"/>
      <c r="HVC165" s="273"/>
      <c r="HVD165" s="273"/>
      <c r="HVE165" s="273"/>
      <c r="HVF165" s="273"/>
      <c r="HVG165" s="273"/>
      <c r="HVH165" s="273"/>
      <c r="HVI165" s="273"/>
      <c r="HVJ165" s="273"/>
      <c r="HVK165" s="273"/>
      <c r="HVL165" s="273"/>
      <c r="HVM165" s="273"/>
      <c r="HVN165" s="273"/>
      <c r="HVO165" s="273"/>
      <c r="HVP165" s="273"/>
      <c r="HVQ165" s="273"/>
      <c r="HVR165" s="273"/>
      <c r="HVS165" s="273"/>
      <c r="HVT165" s="273"/>
      <c r="HVU165" s="273"/>
      <c r="HVV165" s="273"/>
      <c r="HVW165" s="273"/>
      <c r="HVX165" s="273"/>
      <c r="HVY165" s="273"/>
      <c r="HVZ165" s="273"/>
      <c r="HWA165" s="273"/>
      <c r="HWB165" s="273"/>
      <c r="HWC165" s="273"/>
      <c r="HWD165" s="273"/>
      <c r="HWE165" s="273"/>
      <c r="HWF165" s="273"/>
      <c r="HWG165" s="273"/>
      <c r="HWH165" s="273"/>
      <c r="HWI165" s="273"/>
      <c r="HWJ165" s="273"/>
      <c r="HWK165" s="273"/>
      <c r="HWL165" s="273"/>
      <c r="HWM165" s="273"/>
      <c r="HWN165" s="273"/>
      <c r="HWO165" s="273"/>
      <c r="HWP165" s="273"/>
      <c r="HWQ165" s="273"/>
      <c r="HWR165" s="273"/>
      <c r="HWS165" s="273"/>
      <c r="HWT165" s="273"/>
      <c r="HWU165" s="273"/>
      <c r="HWV165" s="273"/>
      <c r="HWW165" s="273"/>
      <c r="HWX165" s="273"/>
      <c r="HWY165" s="273"/>
      <c r="HWZ165" s="273"/>
      <c r="HXA165" s="273"/>
      <c r="HXB165" s="273"/>
      <c r="HXC165" s="273"/>
      <c r="HXD165" s="273"/>
      <c r="HXE165" s="273"/>
      <c r="HXF165" s="273"/>
      <c r="HXG165" s="273"/>
      <c r="HXH165" s="273"/>
      <c r="HXI165" s="273"/>
      <c r="HXJ165" s="273"/>
      <c r="HXK165" s="273"/>
      <c r="HXL165" s="273"/>
      <c r="HXM165" s="273"/>
      <c r="HXN165" s="273"/>
      <c r="HXO165" s="273"/>
      <c r="HXP165" s="273"/>
      <c r="HXQ165" s="273"/>
      <c r="HXR165" s="273"/>
      <c r="HXS165" s="273"/>
      <c r="HXT165" s="273"/>
      <c r="HXU165" s="273"/>
      <c r="HXV165" s="273"/>
      <c r="HXW165" s="273"/>
      <c r="HXX165" s="273"/>
      <c r="HXY165" s="273"/>
      <c r="HXZ165" s="273"/>
      <c r="HYA165" s="273"/>
      <c r="HYB165" s="273"/>
      <c r="HYC165" s="273"/>
      <c r="HYD165" s="273"/>
      <c r="HYE165" s="273"/>
      <c r="HYF165" s="273"/>
      <c r="HYG165" s="273"/>
      <c r="HYH165" s="273"/>
      <c r="HYI165" s="273"/>
      <c r="HYJ165" s="273"/>
      <c r="HYK165" s="273"/>
      <c r="HYL165" s="273"/>
      <c r="HYM165" s="273"/>
      <c r="HYN165" s="273"/>
      <c r="HYO165" s="273"/>
      <c r="HYP165" s="273"/>
      <c r="HYQ165" s="273"/>
      <c r="HYR165" s="273"/>
      <c r="HYS165" s="273"/>
      <c r="HYT165" s="273"/>
      <c r="HYU165" s="273"/>
      <c r="HYV165" s="273"/>
      <c r="HYW165" s="273"/>
      <c r="HYX165" s="273"/>
      <c r="HYY165" s="273"/>
      <c r="HYZ165" s="273"/>
      <c r="HZA165" s="273"/>
      <c r="HZB165" s="273"/>
      <c r="HZC165" s="273"/>
      <c r="HZD165" s="273"/>
      <c r="HZE165" s="273"/>
      <c r="HZF165" s="273"/>
      <c r="HZG165" s="273"/>
      <c r="HZH165" s="273"/>
      <c r="HZI165" s="273"/>
      <c r="HZJ165" s="273"/>
      <c r="HZK165" s="273"/>
      <c r="HZL165" s="273"/>
      <c r="HZM165" s="273"/>
      <c r="HZN165" s="273"/>
      <c r="HZO165" s="273"/>
      <c r="HZP165" s="273"/>
      <c r="HZQ165" s="273"/>
      <c r="HZR165" s="273"/>
      <c r="HZS165" s="273"/>
      <c r="HZT165" s="273"/>
      <c r="HZU165" s="273"/>
      <c r="HZV165" s="273"/>
      <c r="HZW165" s="273"/>
      <c r="HZX165" s="273"/>
      <c r="HZY165" s="273"/>
      <c r="HZZ165" s="273"/>
      <c r="IAA165" s="273"/>
      <c r="IAB165" s="273"/>
      <c r="IAC165" s="273"/>
      <c r="IAD165" s="273"/>
      <c r="IAE165" s="273"/>
      <c r="IAF165" s="273"/>
      <c r="IAG165" s="273"/>
      <c r="IAH165" s="273"/>
      <c r="IAI165" s="273"/>
      <c r="IAJ165" s="273"/>
      <c r="IAK165" s="273"/>
      <c r="IAL165" s="273"/>
      <c r="IAM165" s="273"/>
      <c r="IAN165" s="273"/>
      <c r="IAO165" s="273"/>
      <c r="IAP165" s="273"/>
      <c r="IAQ165" s="273"/>
      <c r="IAR165" s="273"/>
      <c r="IAS165" s="273"/>
      <c r="IAT165" s="273"/>
      <c r="IAU165" s="273"/>
      <c r="IAV165" s="273"/>
      <c r="IAW165" s="273"/>
      <c r="IAX165" s="273"/>
      <c r="IAY165" s="273"/>
      <c r="IAZ165" s="273"/>
      <c r="IBA165" s="273"/>
      <c r="IBB165" s="273"/>
      <c r="IBC165" s="273"/>
      <c r="IBD165" s="273"/>
      <c r="IBE165" s="273"/>
      <c r="IBF165" s="273"/>
      <c r="IBG165" s="273"/>
      <c r="IBH165" s="273"/>
      <c r="IBI165" s="273"/>
      <c r="IBJ165" s="273"/>
      <c r="IBK165" s="273"/>
      <c r="IBL165" s="273"/>
      <c r="IBM165" s="273"/>
      <c r="IBN165" s="273"/>
      <c r="IBO165" s="273"/>
      <c r="IBP165" s="273"/>
      <c r="IBQ165" s="273"/>
      <c r="IBR165" s="273"/>
      <c r="IBS165" s="273"/>
      <c r="IBT165" s="273"/>
      <c r="IBU165" s="273"/>
      <c r="IBV165" s="273"/>
      <c r="IBW165" s="273"/>
      <c r="IBX165" s="273"/>
      <c r="IBY165" s="273"/>
      <c r="IBZ165" s="273"/>
      <c r="ICA165" s="273"/>
      <c r="ICB165" s="273"/>
      <c r="ICC165" s="273"/>
      <c r="ICD165" s="273"/>
      <c r="ICE165" s="273"/>
      <c r="ICF165" s="273"/>
      <c r="ICG165" s="273"/>
      <c r="ICH165" s="273"/>
      <c r="ICI165" s="273"/>
      <c r="ICJ165" s="273"/>
      <c r="ICK165" s="273"/>
      <c r="ICL165" s="273"/>
      <c r="ICM165" s="273"/>
      <c r="ICN165" s="273"/>
      <c r="ICO165" s="273"/>
      <c r="ICP165" s="273"/>
      <c r="ICQ165" s="273"/>
      <c r="ICR165" s="273"/>
      <c r="ICS165" s="273"/>
      <c r="ICT165" s="273"/>
      <c r="ICU165" s="273"/>
      <c r="ICV165" s="273"/>
      <c r="ICW165" s="273"/>
      <c r="ICX165" s="273"/>
      <c r="ICY165" s="273"/>
      <c r="ICZ165" s="273"/>
      <c r="IDA165" s="273"/>
      <c r="IDB165" s="273"/>
      <c r="IDC165" s="273"/>
      <c r="IDD165" s="273"/>
      <c r="IDE165" s="273"/>
      <c r="IDF165" s="273"/>
      <c r="IDG165" s="273"/>
      <c r="IDH165" s="273"/>
      <c r="IDI165" s="273"/>
      <c r="IDJ165" s="273"/>
      <c r="IDK165" s="273"/>
      <c r="IDL165" s="273"/>
      <c r="IDM165" s="273"/>
      <c r="IDN165" s="273"/>
      <c r="IDO165" s="273"/>
      <c r="IDP165" s="273"/>
      <c r="IDQ165" s="273"/>
      <c r="IDR165" s="273"/>
      <c r="IDS165" s="273"/>
      <c r="IDT165" s="273"/>
      <c r="IDU165" s="273"/>
      <c r="IDV165" s="273"/>
      <c r="IDW165" s="273"/>
      <c r="IDX165" s="273"/>
      <c r="IDY165" s="273"/>
      <c r="IDZ165" s="273"/>
      <c r="IEA165" s="273"/>
      <c r="IEB165" s="273"/>
      <c r="IEC165" s="273"/>
      <c r="IED165" s="273"/>
      <c r="IEE165" s="273"/>
      <c r="IEF165" s="273"/>
      <c r="IEG165" s="273"/>
      <c r="IEH165" s="273"/>
      <c r="IEI165" s="273"/>
      <c r="IEJ165" s="273"/>
      <c r="IEK165" s="273"/>
      <c r="IEL165" s="273"/>
      <c r="IEM165" s="273"/>
      <c r="IEN165" s="273"/>
      <c r="IEO165" s="273"/>
      <c r="IEP165" s="273"/>
      <c r="IEQ165" s="273"/>
      <c r="IER165" s="273"/>
      <c r="IES165" s="273"/>
      <c r="IET165" s="273"/>
      <c r="IEU165" s="273"/>
      <c r="IEV165" s="273"/>
      <c r="IEW165" s="273"/>
      <c r="IEX165" s="273"/>
      <c r="IEY165" s="273"/>
      <c r="IEZ165" s="273"/>
      <c r="IFA165" s="273"/>
      <c r="IFB165" s="273"/>
      <c r="IFC165" s="273"/>
      <c r="IFD165" s="273"/>
      <c r="IFE165" s="273"/>
      <c r="IFF165" s="273"/>
      <c r="IFG165" s="273"/>
      <c r="IFH165" s="273"/>
      <c r="IFI165" s="273"/>
      <c r="IFJ165" s="273"/>
      <c r="IFK165" s="273"/>
      <c r="IFL165" s="273"/>
      <c r="IFM165" s="273"/>
      <c r="IFN165" s="273"/>
      <c r="IFO165" s="273"/>
      <c r="IFP165" s="273"/>
      <c r="IFQ165" s="273"/>
      <c r="IFR165" s="273"/>
      <c r="IFS165" s="273"/>
      <c r="IFT165" s="273"/>
      <c r="IFU165" s="273"/>
      <c r="IFV165" s="273"/>
      <c r="IFW165" s="273"/>
      <c r="IFX165" s="273"/>
      <c r="IFY165" s="273"/>
      <c r="IFZ165" s="273"/>
      <c r="IGA165" s="273"/>
      <c r="IGB165" s="273"/>
      <c r="IGC165" s="273"/>
      <c r="IGD165" s="273"/>
      <c r="IGE165" s="273"/>
      <c r="IGF165" s="273"/>
      <c r="IGG165" s="273"/>
      <c r="IGH165" s="273"/>
      <c r="IGI165" s="273"/>
      <c r="IGJ165" s="273"/>
      <c r="IGK165" s="273"/>
      <c r="IGL165" s="273"/>
      <c r="IGM165" s="273"/>
      <c r="IGN165" s="273"/>
      <c r="IGO165" s="273"/>
      <c r="IGP165" s="273"/>
      <c r="IGQ165" s="273"/>
      <c r="IGR165" s="273"/>
      <c r="IGS165" s="273"/>
      <c r="IGT165" s="273"/>
      <c r="IGU165" s="273"/>
      <c r="IGV165" s="273"/>
      <c r="IGW165" s="273"/>
      <c r="IGX165" s="273"/>
      <c r="IGY165" s="273"/>
      <c r="IGZ165" s="273"/>
      <c r="IHA165" s="273"/>
      <c r="IHB165" s="273"/>
      <c r="IHC165" s="273"/>
      <c r="IHD165" s="273"/>
      <c r="IHE165" s="273"/>
      <c r="IHF165" s="273"/>
      <c r="IHG165" s="273"/>
      <c r="IHH165" s="273"/>
      <c r="IHI165" s="273"/>
      <c r="IHJ165" s="273"/>
      <c r="IHK165" s="273"/>
      <c r="IHL165" s="273"/>
      <c r="IHM165" s="273"/>
      <c r="IHN165" s="273"/>
      <c r="IHO165" s="273"/>
      <c r="IHP165" s="273"/>
      <c r="IHQ165" s="273"/>
      <c r="IHR165" s="273"/>
      <c r="IHS165" s="273"/>
      <c r="IHT165" s="273"/>
      <c r="IHU165" s="273"/>
      <c r="IHV165" s="273"/>
      <c r="IHW165" s="273"/>
      <c r="IHX165" s="273"/>
      <c r="IHY165" s="273"/>
      <c r="IHZ165" s="273"/>
      <c r="IIA165" s="273"/>
      <c r="IIB165" s="273"/>
      <c r="IIC165" s="273"/>
      <c r="IID165" s="273"/>
      <c r="IIE165" s="273"/>
      <c r="IIF165" s="273"/>
      <c r="IIG165" s="273"/>
      <c r="IIH165" s="273"/>
      <c r="III165" s="273"/>
      <c r="IIJ165" s="273"/>
      <c r="IIK165" s="273"/>
      <c r="IIL165" s="273"/>
      <c r="IIM165" s="273"/>
      <c r="IIN165" s="273"/>
      <c r="IIO165" s="273"/>
      <c r="IIP165" s="273"/>
      <c r="IIQ165" s="273"/>
      <c r="IIR165" s="273"/>
      <c r="IIS165" s="273"/>
      <c r="IIT165" s="273"/>
      <c r="IIU165" s="273"/>
      <c r="IIV165" s="273"/>
      <c r="IIW165" s="273"/>
      <c r="IIX165" s="273"/>
      <c r="IIY165" s="273"/>
      <c r="IIZ165" s="273"/>
      <c r="IJA165" s="273"/>
      <c r="IJB165" s="273"/>
      <c r="IJC165" s="273"/>
      <c r="IJD165" s="273"/>
      <c r="IJE165" s="273"/>
      <c r="IJF165" s="273"/>
      <c r="IJG165" s="273"/>
      <c r="IJH165" s="273"/>
      <c r="IJI165" s="273"/>
      <c r="IJJ165" s="273"/>
      <c r="IJK165" s="273"/>
      <c r="IJL165" s="273"/>
      <c r="IJM165" s="273"/>
      <c r="IJN165" s="273"/>
      <c r="IJO165" s="273"/>
      <c r="IJP165" s="273"/>
      <c r="IJQ165" s="273"/>
      <c r="IJR165" s="273"/>
      <c r="IJS165" s="273"/>
      <c r="IJT165" s="273"/>
      <c r="IJU165" s="273"/>
      <c r="IJV165" s="273"/>
      <c r="IJW165" s="273"/>
      <c r="IJX165" s="273"/>
      <c r="IJY165" s="273"/>
      <c r="IJZ165" s="273"/>
      <c r="IKA165" s="273"/>
      <c r="IKB165" s="273"/>
      <c r="IKC165" s="273"/>
      <c r="IKD165" s="273"/>
      <c r="IKE165" s="273"/>
      <c r="IKF165" s="273"/>
      <c r="IKG165" s="273"/>
      <c r="IKH165" s="273"/>
      <c r="IKI165" s="273"/>
      <c r="IKJ165" s="273"/>
      <c r="IKK165" s="273"/>
      <c r="IKL165" s="273"/>
      <c r="IKM165" s="273"/>
      <c r="IKN165" s="273"/>
      <c r="IKO165" s="273"/>
      <c r="IKP165" s="273"/>
      <c r="IKQ165" s="273"/>
      <c r="IKR165" s="273"/>
      <c r="IKS165" s="273"/>
      <c r="IKT165" s="273"/>
      <c r="IKU165" s="273"/>
      <c r="IKV165" s="273"/>
      <c r="IKW165" s="273"/>
      <c r="IKX165" s="273"/>
      <c r="IKY165" s="273"/>
      <c r="IKZ165" s="273"/>
      <c r="ILA165" s="273"/>
      <c r="ILB165" s="273"/>
      <c r="ILC165" s="273"/>
      <c r="ILD165" s="273"/>
      <c r="ILE165" s="273"/>
      <c r="ILF165" s="273"/>
      <c r="ILG165" s="273"/>
      <c r="ILH165" s="273"/>
      <c r="ILI165" s="273"/>
      <c r="ILJ165" s="273"/>
      <c r="ILK165" s="273"/>
      <c r="ILL165" s="273"/>
      <c r="ILM165" s="273"/>
      <c r="ILN165" s="273"/>
      <c r="ILO165" s="273"/>
      <c r="ILP165" s="273"/>
      <c r="ILQ165" s="273"/>
      <c r="ILR165" s="273"/>
      <c r="ILS165" s="273"/>
      <c r="ILT165" s="273"/>
      <c r="ILU165" s="273"/>
      <c r="ILV165" s="273"/>
      <c r="ILW165" s="273"/>
      <c r="ILX165" s="273"/>
      <c r="ILY165" s="273"/>
      <c r="ILZ165" s="273"/>
      <c r="IMA165" s="273"/>
      <c r="IMB165" s="273"/>
      <c r="IMC165" s="273"/>
      <c r="IMD165" s="273"/>
      <c r="IME165" s="273"/>
      <c r="IMF165" s="273"/>
      <c r="IMG165" s="273"/>
      <c r="IMH165" s="273"/>
      <c r="IMI165" s="273"/>
      <c r="IMJ165" s="273"/>
      <c r="IMK165" s="273"/>
      <c r="IML165" s="273"/>
      <c r="IMM165" s="273"/>
      <c r="IMN165" s="273"/>
      <c r="IMO165" s="273"/>
      <c r="IMP165" s="273"/>
      <c r="IMQ165" s="273"/>
      <c r="IMR165" s="273"/>
      <c r="IMS165" s="273"/>
      <c r="IMT165" s="273"/>
      <c r="IMU165" s="273"/>
      <c r="IMV165" s="273"/>
      <c r="IMW165" s="273"/>
      <c r="IMX165" s="273"/>
      <c r="IMY165" s="273"/>
      <c r="IMZ165" s="273"/>
      <c r="INA165" s="273"/>
      <c r="INB165" s="273"/>
      <c r="INC165" s="273"/>
      <c r="IND165" s="273"/>
      <c r="INE165" s="273"/>
      <c r="INF165" s="273"/>
      <c r="ING165" s="273"/>
      <c r="INH165" s="273"/>
      <c r="INI165" s="273"/>
      <c r="INJ165" s="273"/>
      <c r="INK165" s="273"/>
      <c r="INL165" s="273"/>
      <c r="INM165" s="273"/>
      <c r="INN165" s="273"/>
      <c r="INO165" s="273"/>
      <c r="INP165" s="273"/>
      <c r="INQ165" s="273"/>
      <c r="INR165" s="273"/>
      <c r="INS165" s="273"/>
      <c r="INT165" s="273"/>
      <c r="INU165" s="273"/>
      <c r="INV165" s="273"/>
      <c r="INW165" s="273"/>
      <c r="INX165" s="273"/>
      <c r="INY165" s="273"/>
      <c r="INZ165" s="273"/>
      <c r="IOA165" s="273"/>
      <c r="IOB165" s="273"/>
      <c r="IOC165" s="273"/>
      <c r="IOD165" s="273"/>
      <c r="IOE165" s="273"/>
      <c r="IOF165" s="273"/>
      <c r="IOG165" s="273"/>
      <c r="IOH165" s="273"/>
      <c r="IOI165" s="273"/>
      <c r="IOJ165" s="273"/>
      <c r="IOK165" s="273"/>
      <c r="IOL165" s="273"/>
      <c r="IOM165" s="273"/>
      <c r="ION165" s="273"/>
      <c r="IOO165" s="273"/>
      <c r="IOP165" s="273"/>
      <c r="IOQ165" s="273"/>
      <c r="IOR165" s="273"/>
      <c r="IOS165" s="273"/>
      <c r="IOT165" s="273"/>
      <c r="IOU165" s="273"/>
      <c r="IOV165" s="273"/>
      <c r="IOW165" s="273"/>
      <c r="IOX165" s="273"/>
      <c r="IOY165" s="273"/>
      <c r="IOZ165" s="273"/>
      <c r="IPA165" s="273"/>
      <c r="IPB165" s="273"/>
      <c r="IPC165" s="273"/>
      <c r="IPD165" s="273"/>
      <c r="IPE165" s="273"/>
      <c r="IPF165" s="273"/>
      <c r="IPG165" s="273"/>
      <c r="IPH165" s="273"/>
      <c r="IPI165" s="273"/>
      <c r="IPJ165" s="273"/>
      <c r="IPK165" s="273"/>
      <c r="IPL165" s="273"/>
      <c r="IPM165" s="273"/>
      <c r="IPN165" s="273"/>
      <c r="IPO165" s="273"/>
      <c r="IPP165" s="273"/>
      <c r="IPQ165" s="273"/>
      <c r="IPR165" s="273"/>
      <c r="IPS165" s="273"/>
      <c r="IPT165" s="273"/>
      <c r="IPU165" s="273"/>
      <c r="IPV165" s="273"/>
      <c r="IPW165" s="273"/>
      <c r="IPX165" s="273"/>
      <c r="IPY165" s="273"/>
      <c r="IPZ165" s="273"/>
      <c r="IQA165" s="273"/>
      <c r="IQB165" s="273"/>
      <c r="IQC165" s="273"/>
      <c r="IQD165" s="273"/>
      <c r="IQE165" s="273"/>
      <c r="IQF165" s="273"/>
      <c r="IQG165" s="273"/>
      <c r="IQH165" s="273"/>
      <c r="IQI165" s="273"/>
      <c r="IQJ165" s="273"/>
      <c r="IQK165" s="273"/>
      <c r="IQL165" s="273"/>
      <c r="IQM165" s="273"/>
      <c r="IQN165" s="273"/>
      <c r="IQO165" s="273"/>
      <c r="IQP165" s="273"/>
      <c r="IQQ165" s="273"/>
      <c r="IQR165" s="273"/>
      <c r="IQS165" s="273"/>
      <c r="IQT165" s="273"/>
      <c r="IQU165" s="273"/>
      <c r="IQV165" s="273"/>
      <c r="IQW165" s="273"/>
      <c r="IQX165" s="273"/>
      <c r="IQY165" s="273"/>
      <c r="IQZ165" s="273"/>
      <c r="IRA165" s="273"/>
      <c r="IRB165" s="273"/>
      <c r="IRC165" s="273"/>
      <c r="IRD165" s="273"/>
      <c r="IRE165" s="273"/>
      <c r="IRF165" s="273"/>
      <c r="IRG165" s="273"/>
      <c r="IRH165" s="273"/>
      <c r="IRI165" s="273"/>
      <c r="IRJ165" s="273"/>
      <c r="IRK165" s="273"/>
      <c r="IRL165" s="273"/>
      <c r="IRM165" s="273"/>
      <c r="IRN165" s="273"/>
      <c r="IRO165" s="273"/>
      <c r="IRP165" s="273"/>
      <c r="IRQ165" s="273"/>
      <c r="IRR165" s="273"/>
      <c r="IRS165" s="273"/>
      <c r="IRT165" s="273"/>
      <c r="IRU165" s="273"/>
      <c r="IRV165" s="273"/>
      <c r="IRW165" s="273"/>
      <c r="IRX165" s="273"/>
      <c r="IRY165" s="273"/>
      <c r="IRZ165" s="273"/>
      <c r="ISA165" s="273"/>
      <c r="ISB165" s="273"/>
      <c r="ISC165" s="273"/>
      <c r="ISD165" s="273"/>
      <c r="ISE165" s="273"/>
      <c r="ISF165" s="273"/>
      <c r="ISG165" s="273"/>
      <c r="ISH165" s="273"/>
      <c r="ISI165" s="273"/>
      <c r="ISJ165" s="273"/>
      <c r="ISK165" s="273"/>
      <c r="ISL165" s="273"/>
      <c r="ISM165" s="273"/>
      <c r="ISN165" s="273"/>
      <c r="ISO165" s="273"/>
      <c r="ISP165" s="273"/>
      <c r="ISQ165" s="273"/>
      <c r="ISR165" s="273"/>
      <c r="ISS165" s="273"/>
      <c r="IST165" s="273"/>
      <c r="ISU165" s="273"/>
      <c r="ISV165" s="273"/>
      <c r="ISW165" s="273"/>
      <c r="ISX165" s="273"/>
      <c r="ISY165" s="273"/>
      <c r="ISZ165" s="273"/>
      <c r="ITA165" s="273"/>
      <c r="ITB165" s="273"/>
      <c r="ITC165" s="273"/>
      <c r="ITD165" s="273"/>
      <c r="ITE165" s="273"/>
      <c r="ITF165" s="273"/>
      <c r="ITG165" s="273"/>
      <c r="ITH165" s="273"/>
      <c r="ITI165" s="273"/>
      <c r="ITJ165" s="273"/>
      <c r="ITK165" s="273"/>
      <c r="ITL165" s="273"/>
      <c r="ITM165" s="273"/>
      <c r="ITN165" s="273"/>
      <c r="ITO165" s="273"/>
      <c r="ITP165" s="273"/>
      <c r="ITQ165" s="273"/>
      <c r="ITR165" s="273"/>
      <c r="ITS165" s="273"/>
      <c r="ITT165" s="273"/>
      <c r="ITU165" s="273"/>
      <c r="ITV165" s="273"/>
      <c r="ITW165" s="273"/>
      <c r="ITX165" s="273"/>
      <c r="ITY165" s="273"/>
      <c r="ITZ165" s="273"/>
      <c r="IUA165" s="273"/>
      <c r="IUB165" s="273"/>
      <c r="IUC165" s="273"/>
      <c r="IUD165" s="273"/>
      <c r="IUE165" s="273"/>
      <c r="IUF165" s="273"/>
      <c r="IUG165" s="273"/>
      <c r="IUH165" s="273"/>
      <c r="IUI165" s="273"/>
      <c r="IUJ165" s="273"/>
      <c r="IUK165" s="273"/>
      <c r="IUL165" s="273"/>
      <c r="IUM165" s="273"/>
      <c r="IUN165" s="273"/>
      <c r="IUO165" s="273"/>
      <c r="IUP165" s="273"/>
      <c r="IUQ165" s="273"/>
      <c r="IUR165" s="273"/>
      <c r="IUS165" s="273"/>
      <c r="IUT165" s="273"/>
      <c r="IUU165" s="273"/>
      <c r="IUV165" s="273"/>
      <c r="IUW165" s="273"/>
      <c r="IUX165" s="273"/>
      <c r="IUY165" s="273"/>
      <c r="IUZ165" s="273"/>
      <c r="IVA165" s="273"/>
      <c r="IVB165" s="273"/>
      <c r="IVC165" s="273"/>
      <c r="IVD165" s="273"/>
      <c r="IVE165" s="273"/>
      <c r="IVF165" s="273"/>
      <c r="IVG165" s="273"/>
      <c r="IVH165" s="273"/>
      <c r="IVI165" s="273"/>
      <c r="IVJ165" s="273"/>
      <c r="IVK165" s="273"/>
      <c r="IVL165" s="273"/>
      <c r="IVM165" s="273"/>
      <c r="IVN165" s="273"/>
      <c r="IVO165" s="273"/>
      <c r="IVP165" s="273"/>
      <c r="IVQ165" s="273"/>
      <c r="IVR165" s="273"/>
      <c r="IVS165" s="273"/>
      <c r="IVT165" s="273"/>
      <c r="IVU165" s="273"/>
      <c r="IVV165" s="273"/>
      <c r="IVW165" s="273"/>
      <c r="IVX165" s="273"/>
      <c r="IVY165" s="273"/>
      <c r="IVZ165" s="273"/>
      <c r="IWA165" s="273"/>
      <c r="IWB165" s="273"/>
      <c r="IWC165" s="273"/>
      <c r="IWD165" s="273"/>
      <c r="IWE165" s="273"/>
      <c r="IWF165" s="273"/>
      <c r="IWG165" s="273"/>
      <c r="IWH165" s="273"/>
      <c r="IWI165" s="273"/>
      <c r="IWJ165" s="273"/>
      <c r="IWK165" s="273"/>
      <c r="IWL165" s="273"/>
      <c r="IWM165" s="273"/>
      <c r="IWN165" s="273"/>
      <c r="IWO165" s="273"/>
      <c r="IWP165" s="273"/>
      <c r="IWQ165" s="273"/>
      <c r="IWR165" s="273"/>
      <c r="IWS165" s="273"/>
      <c r="IWT165" s="273"/>
      <c r="IWU165" s="273"/>
      <c r="IWV165" s="273"/>
      <c r="IWW165" s="273"/>
      <c r="IWX165" s="273"/>
      <c r="IWY165" s="273"/>
      <c r="IWZ165" s="273"/>
      <c r="IXA165" s="273"/>
      <c r="IXB165" s="273"/>
      <c r="IXC165" s="273"/>
      <c r="IXD165" s="273"/>
      <c r="IXE165" s="273"/>
      <c r="IXF165" s="273"/>
      <c r="IXG165" s="273"/>
      <c r="IXH165" s="273"/>
      <c r="IXI165" s="273"/>
      <c r="IXJ165" s="273"/>
      <c r="IXK165" s="273"/>
      <c r="IXL165" s="273"/>
      <c r="IXM165" s="273"/>
      <c r="IXN165" s="273"/>
      <c r="IXO165" s="273"/>
      <c r="IXP165" s="273"/>
      <c r="IXQ165" s="273"/>
      <c r="IXR165" s="273"/>
      <c r="IXS165" s="273"/>
      <c r="IXT165" s="273"/>
      <c r="IXU165" s="273"/>
      <c r="IXV165" s="273"/>
      <c r="IXW165" s="273"/>
      <c r="IXX165" s="273"/>
      <c r="IXY165" s="273"/>
      <c r="IXZ165" s="273"/>
      <c r="IYA165" s="273"/>
      <c r="IYB165" s="273"/>
      <c r="IYC165" s="273"/>
      <c r="IYD165" s="273"/>
      <c r="IYE165" s="273"/>
      <c r="IYF165" s="273"/>
      <c r="IYG165" s="273"/>
      <c r="IYH165" s="273"/>
      <c r="IYI165" s="273"/>
      <c r="IYJ165" s="273"/>
      <c r="IYK165" s="273"/>
      <c r="IYL165" s="273"/>
      <c r="IYM165" s="273"/>
      <c r="IYN165" s="273"/>
      <c r="IYO165" s="273"/>
      <c r="IYP165" s="273"/>
      <c r="IYQ165" s="273"/>
      <c r="IYR165" s="273"/>
      <c r="IYS165" s="273"/>
      <c r="IYT165" s="273"/>
      <c r="IYU165" s="273"/>
      <c r="IYV165" s="273"/>
      <c r="IYW165" s="273"/>
      <c r="IYX165" s="273"/>
      <c r="IYY165" s="273"/>
      <c r="IYZ165" s="273"/>
      <c r="IZA165" s="273"/>
      <c r="IZB165" s="273"/>
      <c r="IZC165" s="273"/>
      <c r="IZD165" s="273"/>
      <c r="IZE165" s="273"/>
      <c r="IZF165" s="273"/>
      <c r="IZG165" s="273"/>
      <c r="IZH165" s="273"/>
      <c r="IZI165" s="273"/>
      <c r="IZJ165" s="273"/>
      <c r="IZK165" s="273"/>
      <c r="IZL165" s="273"/>
      <c r="IZM165" s="273"/>
      <c r="IZN165" s="273"/>
      <c r="IZO165" s="273"/>
      <c r="IZP165" s="273"/>
      <c r="IZQ165" s="273"/>
      <c r="IZR165" s="273"/>
      <c r="IZS165" s="273"/>
      <c r="IZT165" s="273"/>
      <c r="IZU165" s="273"/>
      <c r="IZV165" s="273"/>
      <c r="IZW165" s="273"/>
      <c r="IZX165" s="273"/>
      <c r="IZY165" s="273"/>
      <c r="IZZ165" s="273"/>
      <c r="JAA165" s="273"/>
      <c r="JAB165" s="273"/>
      <c r="JAC165" s="273"/>
      <c r="JAD165" s="273"/>
      <c r="JAE165" s="273"/>
      <c r="JAF165" s="273"/>
      <c r="JAG165" s="273"/>
      <c r="JAH165" s="273"/>
      <c r="JAI165" s="273"/>
      <c r="JAJ165" s="273"/>
      <c r="JAK165" s="273"/>
      <c r="JAL165" s="273"/>
      <c r="JAM165" s="273"/>
      <c r="JAN165" s="273"/>
      <c r="JAO165" s="273"/>
      <c r="JAP165" s="273"/>
      <c r="JAQ165" s="273"/>
      <c r="JAR165" s="273"/>
      <c r="JAS165" s="273"/>
      <c r="JAT165" s="273"/>
      <c r="JAU165" s="273"/>
      <c r="JAV165" s="273"/>
      <c r="JAW165" s="273"/>
      <c r="JAX165" s="273"/>
      <c r="JAY165" s="273"/>
      <c r="JAZ165" s="273"/>
      <c r="JBA165" s="273"/>
      <c r="JBB165" s="273"/>
      <c r="JBC165" s="273"/>
      <c r="JBD165" s="273"/>
      <c r="JBE165" s="273"/>
      <c r="JBF165" s="273"/>
      <c r="JBG165" s="273"/>
      <c r="JBH165" s="273"/>
      <c r="JBI165" s="273"/>
      <c r="JBJ165" s="273"/>
      <c r="JBK165" s="273"/>
      <c r="JBL165" s="273"/>
      <c r="JBM165" s="273"/>
      <c r="JBN165" s="273"/>
      <c r="JBO165" s="273"/>
      <c r="JBP165" s="273"/>
      <c r="JBQ165" s="273"/>
      <c r="JBR165" s="273"/>
      <c r="JBS165" s="273"/>
      <c r="JBT165" s="273"/>
      <c r="JBU165" s="273"/>
      <c r="JBV165" s="273"/>
      <c r="JBW165" s="273"/>
      <c r="JBX165" s="273"/>
      <c r="JBY165" s="273"/>
      <c r="JBZ165" s="273"/>
      <c r="JCA165" s="273"/>
      <c r="JCB165" s="273"/>
      <c r="JCC165" s="273"/>
      <c r="JCD165" s="273"/>
      <c r="JCE165" s="273"/>
      <c r="JCF165" s="273"/>
      <c r="JCG165" s="273"/>
      <c r="JCH165" s="273"/>
      <c r="JCI165" s="273"/>
      <c r="JCJ165" s="273"/>
      <c r="JCK165" s="273"/>
      <c r="JCL165" s="273"/>
      <c r="JCM165" s="273"/>
      <c r="JCN165" s="273"/>
      <c r="JCO165" s="273"/>
      <c r="JCP165" s="273"/>
      <c r="JCQ165" s="273"/>
      <c r="JCR165" s="273"/>
      <c r="JCS165" s="273"/>
      <c r="JCT165" s="273"/>
      <c r="JCU165" s="273"/>
      <c r="JCV165" s="273"/>
      <c r="JCW165" s="273"/>
      <c r="JCX165" s="273"/>
      <c r="JCY165" s="273"/>
      <c r="JCZ165" s="273"/>
      <c r="JDA165" s="273"/>
      <c r="JDB165" s="273"/>
      <c r="JDC165" s="273"/>
      <c r="JDD165" s="273"/>
      <c r="JDE165" s="273"/>
      <c r="JDF165" s="273"/>
      <c r="JDG165" s="273"/>
      <c r="JDH165" s="273"/>
      <c r="JDI165" s="273"/>
      <c r="JDJ165" s="273"/>
      <c r="JDK165" s="273"/>
      <c r="JDL165" s="273"/>
      <c r="JDM165" s="273"/>
      <c r="JDN165" s="273"/>
      <c r="JDO165" s="273"/>
      <c r="JDP165" s="273"/>
      <c r="JDQ165" s="273"/>
      <c r="JDR165" s="273"/>
      <c r="JDS165" s="273"/>
      <c r="JDT165" s="273"/>
      <c r="JDU165" s="273"/>
      <c r="JDV165" s="273"/>
      <c r="JDW165" s="273"/>
      <c r="JDX165" s="273"/>
      <c r="JDY165" s="273"/>
      <c r="JDZ165" s="273"/>
      <c r="JEA165" s="273"/>
      <c r="JEB165" s="273"/>
      <c r="JEC165" s="273"/>
      <c r="JED165" s="273"/>
      <c r="JEE165" s="273"/>
      <c r="JEF165" s="273"/>
      <c r="JEG165" s="273"/>
      <c r="JEH165" s="273"/>
      <c r="JEI165" s="273"/>
      <c r="JEJ165" s="273"/>
      <c r="JEK165" s="273"/>
      <c r="JEL165" s="273"/>
      <c r="JEM165" s="273"/>
      <c r="JEN165" s="273"/>
      <c r="JEO165" s="273"/>
      <c r="JEP165" s="273"/>
      <c r="JEQ165" s="273"/>
      <c r="JER165" s="273"/>
      <c r="JES165" s="273"/>
      <c r="JET165" s="273"/>
      <c r="JEU165" s="273"/>
      <c r="JEV165" s="273"/>
      <c r="JEW165" s="273"/>
      <c r="JEX165" s="273"/>
      <c r="JEY165" s="273"/>
      <c r="JEZ165" s="273"/>
      <c r="JFA165" s="273"/>
      <c r="JFB165" s="273"/>
      <c r="JFC165" s="273"/>
      <c r="JFD165" s="273"/>
      <c r="JFE165" s="273"/>
      <c r="JFF165" s="273"/>
      <c r="JFG165" s="273"/>
      <c r="JFH165" s="273"/>
      <c r="JFI165" s="273"/>
      <c r="JFJ165" s="273"/>
      <c r="JFK165" s="273"/>
      <c r="JFL165" s="273"/>
      <c r="JFM165" s="273"/>
      <c r="JFN165" s="273"/>
      <c r="JFO165" s="273"/>
      <c r="JFP165" s="273"/>
      <c r="JFQ165" s="273"/>
      <c r="JFR165" s="273"/>
      <c r="JFS165" s="273"/>
      <c r="JFT165" s="273"/>
      <c r="JFU165" s="273"/>
      <c r="JFV165" s="273"/>
      <c r="JFW165" s="273"/>
      <c r="JFX165" s="273"/>
      <c r="JFY165" s="273"/>
      <c r="JFZ165" s="273"/>
      <c r="JGA165" s="273"/>
      <c r="JGB165" s="273"/>
      <c r="JGC165" s="273"/>
      <c r="JGD165" s="273"/>
      <c r="JGE165" s="273"/>
      <c r="JGF165" s="273"/>
      <c r="JGG165" s="273"/>
      <c r="JGH165" s="273"/>
      <c r="JGI165" s="273"/>
      <c r="JGJ165" s="273"/>
      <c r="JGK165" s="273"/>
      <c r="JGL165" s="273"/>
      <c r="JGM165" s="273"/>
      <c r="JGN165" s="273"/>
      <c r="JGO165" s="273"/>
      <c r="JGP165" s="273"/>
      <c r="JGQ165" s="273"/>
      <c r="JGR165" s="273"/>
      <c r="JGS165" s="273"/>
      <c r="JGT165" s="273"/>
      <c r="JGU165" s="273"/>
      <c r="JGV165" s="273"/>
      <c r="JGW165" s="273"/>
      <c r="JGX165" s="273"/>
      <c r="JGY165" s="273"/>
      <c r="JGZ165" s="273"/>
      <c r="JHA165" s="273"/>
      <c r="JHB165" s="273"/>
      <c r="JHC165" s="273"/>
      <c r="JHD165" s="273"/>
      <c r="JHE165" s="273"/>
      <c r="JHF165" s="273"/>
      <c r="JHG165" s="273"/>
      <c r="JHH165" s="273"/>
      <c r="JHI165" s="273"/>
      <c r="JHJ165" s="273"/>
      <c r="JHK165" s="273"/>
      <c r="JHL165" s="273"/>
      <c r="JHM165" s="273"/>
      <c r="JHN165" s="273"/>
      <c r="JHO165" s="273"/>
      <c r="JHP165" s="273"/>
      <c r="JHQ165" s="273"/>
      <c r="JHR165" s="273"/>
      <c r="JHS165" s="273"/>
      <c r="JHT165" s="273"/>
      <c r="JHU165" s="273"/>
      <c r="JHV165" s="273"/>
      <c r="JHW165" s="273"/>
      <c r="JHX165" s="273"/>
      <c r="JHY165" s="273"/>
      <c r="JHZ165" s="273"/>
      <c r="JIA165" s="273"/>
      <c r="JIB165" s="273"/>
      <c r="JIC165" s="273"/>
      <c r="JID165" s="273"/>
      <c r="JIE165" s="273"/>
      <c r="JIF165" s="273"/>
      <c r="JIG165" s="273"/>
      <c r="JIH165" s="273"/>
      <c r="JII165" s="273"/>
      <c r="JIJ165" s="273"/>
      <c r="JIK165" s="273"/>
      <c r="JIL165" s="273"/>
      <c r="JIM165" s="273"/>
      <c r="JIN165" s="273"/>
      <c r="JIO165" s="273"/>
      <c r="JIP165" s="273"/>
      <c r="JIQ165" s="273"/>
      <c r="JIR165" s="273"/>
      <c r="JIS165" s="273"/>
      <c r="JIT165" s="273"/>
      <c r="JIU165" s="273"/>
      <c r="JIV165" s="273"/>
      <c r="JIW165" s="273"/>
      <c r="JIX165" s="273"/>
      <c r="JIY165" s="273"/>
      <c r="JIZ165" s="273"/>
      <c r="JJA165" s="273"/>
      <c r="JJB165" s="273"/>
      <c r="JJC165" s="273"/>
      <c r="JJD165" s="273"/>
      <c r="JJE165" s="273"/>
      <c r="JJF165" s="273"/>
      <c r="JJG165" s="273"/>
      <c r="JJH165" s="273"/>
      <c r="JJI165" s="273"/>
      <c r="JJJ165" s="273"/>
      <c r="JJK165" s="273"/>
      <c r="JJL165" s="273"/>
      <c r="JJM165" s="273"/>
      <c r="JJN165" s="273"/>
      <c r="JJO165" s="273"/>
      <c r="JJP165" s="273"/>
      <c r="JJQ165" s="273"/>
      <c r="JJR165" s="273"/>
      <c r="JJS165" s="273"/>
      <c r="JJT165" s="273"/>
      <c r="JJU165" s="273"/>
      <c r="JJV165" s="273"/>
      <c r="JJW165" s="273"/>
      <c r="JJX165" s="273"/>
      <c r="JJY165" s="273"/>
      <c r="JJZ165" s="273"/>
      <c r="JKA165" s="273"/>
      <c r="JKB165" s="273"/>
      <c r="JKC165" s="273"/>
      <c r="JKD165" s="273"/>
      <c r="JKE165" s="273"/>
      <c r="JKF165" s="273"/>
      <c r="JKG165" s="273"/>
      <c r="JKH165" s="273"/>
      <c r="JKI165" s="273"/>
      <c r="JKJ165" s="273"/>
      <c r="JKK165" s="273"/>
      <c r="JKL165" s="273"/>
      <c r="JKM165" s="273"/>
      <c r="JKN165" s="273"/>
      <c r="JKO165" s="273"/>
      <c r="JKP165" s="273"/>
      <c r="JKQ165" s="273"/>
      <c r="JKR165" s="273"/>
      <c r="JKS165" s="273"/>
      <c r="JKT165" s="273"/>
      <c r="JKU165" s="273"/>
      <c r="JKV165" s="273"/>
      <c r="JKW165" s="273"/>
      <c r="JKX165" s="273"/>
      <c r="JKY165" s="273"/>
      <c r="JKZ165" s="273"/>
      <c r="JLA165" s="273"/>
      <c r="JLB165" s="273"/>
      <c r="JLC165" s="273"/>
      <c r="JLD165" s="273"/>
      <c r="JLE165" s="273"/>
      <c r="JLF165" s="273"/>
      <c r="JLG165" s="273"/>
      <c r="JLH165" s="273"/>
      <c r="JLI165" s="273"/>
      <c r="JLJ165" s="273"/>
      <c r="JLK165" s="273"/>
      <c r="JLL165" s="273"/>
      <c r="JLM165" s="273"/>
      <c r="JLN165" s="273"/>
      <c r="JLO165" s="273"/>
      <c r="JLP165" s="273"/>
      <c r="JLQ165" s="273"/>
      <c r="JLR165" s="273"/>
      <c r="JLS165" s="273"/>
      <c r="JLT165" s="273"/>
      <c r="JLU165" s="273"/>
      <c r="JLV165" s="273"/>
      <c r="JLW165" s="273"/>
      <c r="JLX165" s="273"/>
      <c r="JLY165" s="273"/>
      <c r="JLZ165" s="273"/>
      <c r="JMA165" s="273"/>
      <c r="JMB165" s="273"/>
      <c r="JMC165" s="273"/>
      <c r="JMD165" s="273"/>
      <c r="JME165" s="273"/>
      <c r="JMF165" s="273"/>
      <c r="JMG165" s="273"/>
      <c r="JMH165" s="273"/>
      <c r="JMI165" s="273"/>
      <c r="JMJ165" s="273"/>
      <c r="JMK165" s="273"/>
      <c r="JML165" s="273"/>
      <c r="JMM165" s="273"/>
      <c r="JMN165" s="273"/>
      <c r="JMO165" s="273"/>
      <c r="JMP165" s="273"/>
      <c r="JMQ165" s="273"/>
      <c r="JMR165" s="273"/>
      <c r="JMS165" s="273"/>
      <c r="JMT165" s="273"/>
      <c r="JMU165" s="273"/>
      <c r="JMV165" s="273"/>
      <c r="JMW165" s="273"/>
      <c r="JMX165" s="273"/>
      <c r="JMY165" s="273"/>
      <c r="JMZ165" s="273"/>
      <c r="JNA165" s="273"/>
      <c r="JNB165" s="273"/>
      <c r="JNC165" s="273"/>
      <c r="JND165" s="273"/>
      <c r="JNE165" s="273"/>
      <c r="JNF165" s="273"/>
      <c r="JNG165" s="273"/>
      <c r="JNH165" s="273"/>
      <c r="JNI165" s="273"/>
      <c r="JNJ165" s="273"/>
      <c r="JNK165" s="273"/>
      <c r="JNL165" s="273"/>
      <c r="JNM165" s="273"/>
      <c r="JNN165" s="273"/>
      <c r="JNO165" s="273"/>
      <c r="JNP165" s="273"/>
      <c r="JNQ165" s="273"/>
      <c r="JNR165" s="273"/>
      <c r="JNS165" s="273"/>
      <c r="JNT165" s="273"/>
      <c r="JNU165" s="273"/>
      <c r="JNV165" s="273"/>
      <c r="JNW165" s="273"/>
      <c r="JNX165" s="273"/>
      <c r="JNY165" s="273"/>
      <c r="JNZ165" s="273"/>
      <c r="JOA165" s="273"/>
      <c r="JOB165" s="273"/>
      <c r="JOC165" s="273"/>
      <c r="JOD165" s="273"/>
      <c r="JOE165" s="273"/>
      <c r="JOF165" s="273"/>
      <c r="JOG165" s="273"/>
      <c r="JOH165" s="273"/>
      <c r="JOI165" s="273"/>
      <c r="JOJ165" s="273"/>
      <c r="JOK165" s="273"/>
      <c r="JOL165" s="273"/>
      <c r="JOM165" s="273"/>
      <c r="JON165" s="273"/>
      <c r="JOO165" s="273"/>
      <c r="JOP165" s="273"/>
      <c r="JOQ165" s="273"/>
      <c r="JOR165" s="273"/>
      <c r="JOS165" s="273"/>
      <c r="JOT165" s="273"/>
      <c r="JOU165" s="273"/>
      <c r="JOV165" s="273"/>
      <c r="JOW165" s="273"/>
      <c r="JOX165" s="273"/>
      <c r="JOY165" s="273"/>
      <c r="JOZ165" s="273"/>
      <c r="JPA165" s="273"/>
      <c r="JPB165" s="273"/>
      <c r="JPC165" s="273"/>
      <c r="JPD165" s="273"/>
      <c r="JPE165" s="273"/>
      <c r="JPF165" s="273"/>
      <c r="JPG165" s="273"/>
      <c r="JPH165" s="273"/>
      <c r="JPI165" s="273"/>
      <c r="JPJ165" s="273"/>
      <c r="JPK165" s="273"/>
      <c r="JPL165" s="273"/>
      <c r="JPM165" s="273"/>
      <c r="JPN165" s="273"/>
      <c r="JPO165" s="273"/>
      <c r="JPP165" s="273"/>
      <c r="JPQ165" s="273"/>
      <c r="JPR165" s="273"/>
      <c r="JPS165" s="273"/>
      <c r="JPT165" s="273"/>
      <c r="JPU165" s="273"/>
      <c r="JPV165" s="273"/>
      <c r="JPW165" s="273"/>
      <c r="JPX165" s="273"/>
      <c r="JPY165" s="273"/>
      <c r="JPZ165" s="273"/>
      <c r="JQA165" s="273"/>
      <c r="JQB165" s="273"/>
      <c r="JQC165" s="273"/>
      <c r="JQD165" s="273"/>
      <c r="JQE165" s="273"/>
      <c r="JQF165" s="273"/>
      <c r="JQG165" s="273"/>
      <c r="JQH165" s="273"/>
      <c r="JQI165" s="273"/>
      <c r="JQJ165" s="273"/>
      <c r="JQK165" s="273"/>
      <c r="JQL165" s="273"/>
      <c r="JQM165" s="273"/>
      <c r="JQN165" s="273"/>
      <c r="JQO165" s="273"/>
      <c r="JQP165" s="273"/>
      <c r="JQQ165" s="273"/>
      <c r="JQR165" s="273"/>
      <c r="JQS165" s="273"/>
      <c r="JQT165" s="273"/>
      <c r="JQU165" s="273"/>
      <c r="JQV165" s="273"/>
      <c r="JQW165" s="273"/>
      <c r="JQX165" s="273"/>
      <c r="JQY165" s="273"/>
      <c r="JQZ165" s="273"/>
      <c r="JRA165" s="273"/>
      <c r="JRB165" s="273"/>
      <c r="JRC165" s="273"/>
      <c r="JRD165" s="273"/>
      <c r="JRE165" s="273"/>
      <c r="JRF165" s="273"/>
      <c r="JRG165" s="273"/>
      <c r="JRH165" s="273"/>
      <c r="JRI165" s="273"/>
      <c r="JRJ165" s="273"/>
      <c r="JRK165" s="273"/>
      <c r="JRL165" s="273"/>
      <c r="JRM165" s="273"/>
      <c r="JRN165" s="273"/>
      <c r="JRO165" s="273"/>
      <c r="JRP165" s="273"/>
      <c r="JRQ165" s="273"/>
      <c r="JRR165" s="273"/>
      <c r="JRS165" s="273"/>
      <c r="JRT165" s="273"/>
      <c r="JRU165" s="273"/>
      <c r="JRV165" s="273"/>
      <c r="JRW165" s="273"/>
      <c r="JRX165" s="273"/>
      <c r="JRY165" s="273"/>
      <c r="JRZ165" s="273"/>
      <c r="JSA165" s="273"/>
      <c r="JSB165" s="273"/>
      <c r="JSC165" s="273"/>
      <c r="JSD165" s="273"/>
      <c r="JSE165" s="273"/>
      <c r="JSF165" s="273"/>
      <c r="JSG165" s="273"/>
      <c r="JSH165" s="273"/>
      <c r="JSI165" s="273"/>
      <c r="JSJ165" s="273"/>
      <c r="JSK165" s="273"/>
      <c r="JSL165" s="273"/>
      <c r="JSM165" s="273"/>
      <c r="JSN165" s="273"/>
      <c r="JSO165" s="273"/>
      <c r="JSP165" s="273"/>
      <c r="JSQ165" s="273"/>
      <c r="JSR165" s="273"/>
      <c r="JSS165" s="273"/>
      <c r="JST165" s="273"/>
      <c r="JSU165" s="273"/>
      <c r="JSV165" s="273"/>
      <c r="JSW165" s="273"/>
      <c r="JSX165" s="273"/>
      <c r="JSY165" s="273"/>
      <c r="JSZ165" s="273"/>
      <c r="JTA165" s="273"/>
      <c r="JTB165" s="273"/>
      <c r="JTC165" s="273"/>
      <c r="JTD165" s="273"/>
      <c r="JTE165" s="273"/>
      <c r="JTF165" s="273"/>
      <c r="JTG165" s="273"/>
      <c r="JTH165" s="273"/>
      <c r="JTI165" s="273"/>
      <c r="JTJ165" s="273"/>
      <c r="JTK165" s="273"/>
      <c r="JTL165" s="273"/>
      <c r="JTM165" s="273"/>
      <c r="JTN165" s="273"/>
      <c r="JTO165" s="273"/>
      <c r="JTP165" s="273"/>
      <c r="JTQ165" s="273"/>
      <c r="JTR165" s="273"/>
      <c r="JTS165" s="273"/>
      <c r="JTT165" s="273"/>
      <c r="JTU165" s="273"/>
      <c r="JTV165" s="273"/>
      <c r="JTW165" s="273"/>
      <c r="JTX165" s="273"/>
      <c r="JTY165" s="273"/>
      <c r="JTZ165" s="273"/>
      <c r="JUA165" s="273"/>
      <c r="JUB165" s="273"/>
      <c r="JUC165" s="273"/>
      <c r="JUD165" s="273"/>
      <c r="JUE165" s="273"/>
      <c r="JUF165" s="273"/>
      <c r="JUG165" s="273"/>
      <c r="JUH165" s="273"/>
      <c r="JUI165" s="273"/>
      <c r="JUJ165" s="273"/>
      <c r="JUK165" s="273"/>
      <c r="JUL165" s="273"/>
      <c r="JUM165" s="273"/>
      <c r="JUN165" s="273"/>
      <c r="JUO165" s="273"/>
      <c r="JUP165" s="273"/>
      <c r="JUQ165" s="273"/>
      <c r="JUR165" s="273"/>
      <c r="JUS165" s="273"/>
      <c r="JUT165" s="273"/>
      <c r="JUU165" s="273"/>
      <c r="JUV165" s="273"/>
      <c r="JUW165" s="273"/>
      <c r="JUX165" s="273"/>
      <c r="JUY165" s="273"/>
      <c r="JUZ165" s="273"/>
      <c r="JVA165" s="273"/>
      <c r="JVB165" s="273"/>
      <c r="JVC165" s="273"/>
      <c r="JVD165" s="273"/>
      <c r="JVE165" s="273"/>
      <c r="JVF165" s="273"/>
      <c r="JVG165" s="273"/>
      <c r="JVH165" s="273"/>
      <c r="JVI165" s="273"/>
      <c r="JVJ165" s="273"/>
      <c r="JVK165" s="273"/>
      <c r="JVL165" s="273"/>
      <c r="JVM165" s="273"/>
      <c r="JVN165" s="273"/>
      <c r="JVO165" s="273"/>
      <c r="JVP165" s="273"/>
      <c r="JVQ165" s="273"/>
      <c r="JVR165" s="273"/>
      <c r="JVS165" s="273"/>
      <c r="JVT165" s="273"/>
      <c r="JVU165" s="273"/>
      <c r="JVV165" s="273"/>
      <c r="JVW165" s="273"/>
      <c r="JVX165" s="273"/>
      <c r="JVY165" s="273"/>
      <c r="JVZ165" s="273"/>
      <c r="JWA165" s="273"/>
      <c r="JWB165" s="273"/>
      <c r="JWC165" s="273"/>
      <c r="JWD165" s="273"/>
      <c r="JWE165" s="273"/>
      <c r="JWF165" s="273"/>
      <c r="JWG165" s="273"/>
      <c r="JWH165" s="273"/>
      <c r="JWI165" s="273"/>
      <c r="JWJ165" s="273"/>
      <c r="JWK165" s="273"/>
      <c r="JWL165" s="273"/>
      <c r="JWM165" s="273"/>
      <c r="JWN165" s="273"/>
      <c r="JWO165" s="273"/>
      <c r="JWP165" s="273"/>
      <c r="JWQ165" s="273"/>
      <c r="JWR165" s="273"/>
      <c r="JWS165" s="273"/>
      <c r="JWT165" s="273"/>
      <c r="JWU165" s="273"/>
      <c r="JWV165" s="273"/>
      <c r="JWW165" s="273"/>
      <c r="JWX165" s="273"/>
      <c r="JWY165" s="273"/>
      <c r="JWZ165" s="273"/>
      <c r="JXA165" s="273"/>
      <c r="JXB165" s="273"/>
      <c r="JXC165" s="273"/>
      <c r="JXD165" s="273"/>
      <c r="JXE165" s="273"/>
      <c r="JXF165" s="273"/>
      <c r="JXG165" s="273"/>
      <c r="JXH165" s="273"/>
      <c r="JXI165" s="273"/>
      <c r="JXJ165" s="273"/>
      <c r="JXK165" s="273"/>
      <c r="JXL165" s="273"/>
      <c r="JXM165" s="273"/>
      <c r="JXN165" s="273"/>
      <c r="JXO165" s="273"/>
      <c r="JXP165" s="273"/>
      <c r="JXQ165" s="273"/>
      <c r="JXR165" s="273"/>
      <c r="JXS165" s="273"/>
      <c r="JXT165" s="273"/>
      <c r="JXU165" s="273"/>
      <c r="JXV165" s="273"/>
      <c r="JXW165" s="273"/>
      <c r="JXX165" s="273"/>
      <c r="JXY165" s="273"/>
      <c r="JXZ165" s="273"/>
      <c r="JYA165" s="273"/>
      <c r="JYB165" s="273"/>
      <c r="JYC165" s="273"/>
      <c r="JYD165" s="273"/>
      <c r="JYE165" s="273"/>
      <c r="JYF165" s="273"/>
      <c r="JYG165" s="273"/>
      <c r="JYH165" s="273"/>
      <c r="JYI165" s="273"/>
      <c r="JYJ165" s="273"/>
      <c r="JYK165" s="273"/>
      <c r="JYL165" s="273"/>
      <c r="JYM165" s="273"/>
      <c r="JYN165" s="273"/>
      <c r="JYO165" s="273"/>
      <c r="JYP165" s="273"/>
      <c r="JYQ165" s="273"/>
      <c r="JYR165" s="273"/>
      <c r="JYS165" s="273"/>
      <c r="JYT165" s="273"/>
      <c r="JYU165" s="273"/>
      <c r="JYV165" s="273"/>
      <c r="JYW165" s="273"/>
      <c r="JYX165" s="273"/>
      <c r="JYY165" s="273"/>
      <c r="JYZ165" s="273"/>
      <c r="JZA165" s="273"/>
      <c r="JZB165" s="273"/>
      <c r="JZC165" s="273"/>
      <c r="JZD165" s="273"/>
      <c r="JZE165" s="273"/>
      <c r="JZF165" s="273"/>
      <c r="JZG165" s="273"/>
      <c r="JZH165" s="273"/>
      <c r="JZI165" s="273"/>
      <c r="JZJ165" s="273"/>
      <c r="JZK165" s="273"/>
      <c r="JZL165" s="273"/>
      <c r="JZM165" s="273"/>
      <c r="JZN165" s="273"/>
      <c r="JZO165" s="273"/>
      <c r="JZP165" s="273"/>
      <c r="JZQ165" s="273"/>
      <c r="JZR165" s="273"/>
      <c r="JZS165" s="273"/>
      <c r="JZT165" s="273"/>
      <c r="JZU165" s="273"/>
      <c r="JZV165" s="273"/>
      <c r="JZW165" s="273"/>
      <c r="JZX165" s="273"/>
      <c r="JZY165" s="273"/>
      <c r="JZZ165" s="273"/>
      <c r="KAA165" s="273"/>
      <c r="KAB165" s="273"/>
      <c r="KAC165" s="273"/>
      <c r="KAD165" s="273"/>
      <c r="KAE165" s="273"/>
      <c r="KAF165" s="273"/>
      <c r="KAG165" s="273"/>
      <c r="KAH165" s="273"/>
      <c r="KAI165" s="273"/>
      <c r="KAJ165" s="273"/>
      <c r="KAK165" s="273"/>
      <c r="KAL165" s="273"/>
      <c r="KAM165" s="273"/>
      <c r="KAN165" s="273"/>
      <c r="KAO165" s="273"/>
      <c r="KAP165" s="273"/>
      <c r="KAQ165" s="273"/>
      <c r="KAR165" s="273"/>
      <c r="KAS165" s="273"/>
      <c r="KAT165" s="273"/>
      <c r="KAU165" s="273"/>
      <c r="KAV165" s="273"/>
      <c r="KAW165" s="273"/>
      <c r="KAX165" s="273"/>
      <c r="KAY165" s="273"/>
      <c r="KAZ165" s="273"/>
      <c r="KBA165" s="273"/>
      <c r="KBB165" s="273"/>
      <c r="KBC165" s="273"/>
      <c r="KBD165" s="273"/>
      <c r="KBE165" s="273"/>
      <c r="KBF165" s="273"/>
      <c r="KBG165" s="273"/>
      <c r="KBH165" s="273"/>
      <c r="KBI165" s="273"/>
      <c r="KBJ165" s="273"/>
      <c r="KBK165" s="273"/>
      <c r="KBL165" s="273"/>
      <c r="KBM165" s="273"/>
      <c r="KBN165" s="273"/>
      <c r="KBO165" s="273"/>
      <c r="KBP165" s="273"/>
      <c r="KBQ165" s="273"/>
      <c r="KBR165" s="273"/>
      <c r="KBS165" s="273"/>
      <c r="KBT165" s="273"/>
      <c r="KBU165" s="273"/>
      <c r="KBV165" s="273"/>
      <c r="KBW165" s="273"/>
      <c r="KBX165" s="273"/>
      <c r="KBY165" s="273"/>
      <c r="KBZ165" s="273"/>
      <c r="KCA165" s="273"/>
      <c r="KCB165" s="273"/>
      <c r="KCC165" s="273"/>
      <c r="KCD165" s="273"/>
      <c r="KCE165" s="273"/>
      <c r="KCF165" s="273"/>
      <c r="KCG165" s="273"/>
      <c r="KCH165" s="273"/>
      <c r="KCI165" s="273"/>
      <c r="KCJ165" s="273"/>
      <c r="KCK165" s="273"/>
      <c r="KCL165" s="273"/>
      <c r="KCM165" s="273"/>
      <c r="KCN165" s="273"/>
      <c r="KCO165" s="273"/>
      <c r="KCP165" s="273"/>
      <c r="KCQ165" s="273"/>
      <c r="KCR165" s="273"/>
      <c r="KCS165" s="273"/>
      <c r="KCT165" s="273"/>
      <c r="KCU165" s="273"/>
      <c r="KCV165" s="273"/>
      <c r="KCW165" s="273"/>
      <c r="KCX165" s="273"/>
      <c r="KCY165" s="273"/>
      <c r="KCZ165" s="273"/>
      <c r="KDA165" s="273"/>
      <c r="KDB165" s="273"/>
      <c r="KDC165" s="273"/>
      <c r="KDD165" s="273"/>
      <c r="KDE165" s="273"/>
      <c r="KDF165" s="273"/>
      <c r="KDG165" s="273"/>
      <c r="KDH165" s="273"/>
      <c r="KDI165" s="273"/>
      <c r="KDJ165" s="273"/>
      <c r="KDK165" s="273"/>
      <c r="KDL165" s="273"/>
      <c r="KDM165" s="273"/>
      <c r="KDN165" s="273"/>
      <c r="KDO165" s="273"/>
      <c r="KDP165" s="273"/>
      <c r="KDQ165" s="273"/>
      <c r="KDR165" s="273"/>
      <c r="KDS165" s="273"/>
      <c r="KDT165" s="273"/>
      <c r="KDU165" s="273"/>
      <c r="KDV165" s="273"/>
      <c r="KDW165" s="273"/>
      <c r="KDX165" s="273"/>
      <c r="KDY165" s="273"/>
      <c r="KDZ165" s="273"/>
      <c r="KEA165" s="273"/>
      <c r="KEB165" s="273"/>
      <c r="KEC165" s="273"/>
      <c r="KED165" s="273"/>
      <c r="KEE165" s="273"/>
      <c r="KEF165" s="273"/>
      <c r="KEG165" s="273"/>
      <c r="KEH165" s="273"/>
      <c r="KEI165" s="273"/>
      <c r="KEJ165" s="273"/>
      <c r="KEK165" s="273"/>
      <c r="KEL165" s="273"/>
      <c r="KEM165" s="273"/>
      <c r="KEN165" s="273"/>
      <c r="KEO165" s="273"/>
      <c r="KEP165" s="273"/>
      <c r="KEQ165" s="273"/>
      <c r="KER165" s="273"/>
      <c r="KES165" s="273"/>
      <c r="KET165" s="273"/>
      <c r="KEU165" s="273"/>
      <c r="KEV165" s="273"/>
      <c r="KEW165" s="273"/>
      <c r="KEX165" s="273"/>
      <c r="KEY165" s="273"/>
      <c r="KEZ165" s="273"/>
      <c r="KFA165" s="273"/>
      <c r="KFB165" s="273"/>
      <c r="KFC165" s="273"/>
      <c r="KFD165" s="273"/>
      <c r="KFE165" s="273"/>
      <c r="KFF165" s="273"/>
      <c r="KFG165" s="273"/>
      <c r="KFH165" s="273"/>
      <c r="KFI165" s="273"/>
      <c r="KFJ165" s="273"/>
      <c r="KFK165" s="273"/>
      <c r="KFL165" s="273"/>
      <c r="KFM165" s="273"/>
      <c r="KFN165" s="273"/>
      <c r="KFO165" s="273"/>
      <c r="KFP165" s="273"/>
      <c r="KFQ165" s="273"/>
      <c r="KFR165" s="273"/>
      <c r="KFS165" s="273"/>
      <c r="KFT165" s="273"/>
      <c r="KFU165" s="273"/>
      <c r="KFV165" s="273"/>
      <c r="KFW165" s="273"/>
      <c r="KFX165" s="273"/>
      <c r="KFY165" s="273"/>
      <c r="KFZ165" s="273"/>
      <c r="KGA165" s="273"/>
      <c r="KGB165" s="273"/>
      <c r="KGC165" s="273"/>
      <c r="KGD165" s="273"/>
      <c r="KGE165" s="273"/>
      <c r="KGF165" s="273"/>
      <c r="KGG165" s="273"/>
      <c r="KGH165" s="273"/>
      <c r="KGI165" s="273"/>
      <c r="KGJ165" s="273"/>
      <c r="KGK165" s="273"/>
      <c r="KGL165" s="273"/>
      <c r="KGM165" s="273"/>
      <c r="KGN165" s="273"/>
      <c r="KGO165" s="273"/>
      <c r="KGP165" s="273"/>
      <c r="KGQ165" s="273"/>
      <c r="KGR165" s="273"/>
      <c r="KGS165" s="273"/>
      <c r="KGT165" s="273"/>
      <c r="KGU165" s="273"/>
      <c r="KGV165" s="273"/>
      <c r="KGW165" s="273"/>
      <c r="KGX165" s="273"/>
      <c r="KGY165" s="273"/>
      <c r="KGZ165" s="273"/>
      <c r="KHA165" s="273"/>
      <c r="KHB165" s="273"/>
      <c r="KHC165" s="273"/>
      <c r="KHD165" s="273"/>
      <c r="KHE165" s="273"/>
      <c r="KHF165" s="273"/>
      <c r="KHG165" s="273"/>
      <c r="KHH165" s="273"/>
      <c r="KHI165" s="273"/>
      <c r="KHJ165" s="273"/>
      <c r="KHK165" s="273"/>
      <c r="KHL165" s="273"/>
      <c r="KHM165" s="273"/>
      <c r="KHN165" s="273"/>
      <c r="KHO165" s="273"/>
      <c r="KHP165" s="273"/>
      <c r="KHQ165" s="273"/>
      <c r="KHR165" s="273"/>
      <c r="KHS165" s="273"/>
      <c r="KHT165" s="273"/>
      <c r="KHU165" s="273"/>
      <c r="KHV165" s="273"/>
      <c r="KHW165" s="273"/>
      <c r="KHX165" s="273"/>
      <c r="KHY165" s="273"/>
      <c r="KHZ165" s="273"/>
      <c r="KIA165" s="273"/>
      <c r="KIB165" s="273"/>
      <c r="KIC165" s="273"/>
      <c r="KID165" s="273"/>
      <c r="KIE165" s="273"/>
      <c r="KIF165" s="273"/>
      <c r="KIG165" s="273"/>
      <c r="KIH165" s="273"/>
      <c r="KII165" s="273"/>
      <c r="KIJ165" s="273"/>
      <c r="KIK165" s="273"/>
      <c r="KIL165" s="273"/>
      <c r="KIM165" s="273"/>
      <c r="KIN165" s="273"/>
      <c r="KIO165" s="273"/>
      <c r="KIP165" s="273"/>
      <c r="KIQ165" s="273"/>
      <c r="KIR165" s="273"/>
      <c r="KIS165" s="273"/>
      <c r="KIT165" s="273"/>
      <c r="KIU165" s="273"/>
      <c r="KIV165" s="273"/>
      <c r="KIW165" s="273"/>
      <c r="KIX165" s="273"/>
      <c r="KIY165" s="273"/>
      <c r="KIZ165" s="273"/>
      <c r="KJA165" s="273"/>
      <c r="KJB165" s="273"/>
      <c r="KJC165" s="273"/>
      <c r="KJD165" s="273"/>
      <c r="KJE165" s="273"/>
      <c r="KJF165" s="273"/>
      <c r="KJG165" s="273"/>
      <c r="KJH165" s="273"/>
      <c r="KJI165" s="273"/>
      <c r="KJJ165" s="273"/>
      <c r="KJK165" s="273"/>
      <c r="KJL165" s="273"/>
      <c r="KJM165" s="273"/>
      <c r="KJN165" s="273"/>
      <c r="KJO165" s="273"/>
      <c r="KJP165" s="273"/>
      <c r="KJQ165" s="273"/>
      <c r="KJR165" s="273"/>
      <c r="KJS165" s="273"/>
      <c r="KJT165" s="273"/>
      <c r="KJU165" s="273"/>
      <c r="KJV165" s="273"/>
      <c r="KJW165" s="273"/>
      <c r="KJX165" s="273"/>
      <c r="KJY165" s="273"/>
      <c r="KJZ165" s="273"/>
      <c r="KKA165" s="273"/>
      <c r="KKB165" s="273"/>
      <c r="KKC165" s="273"/>
      <c r="KKD165" s="273"/>
      <c r="KKE165" s="273"/>
      <c r="KKF165" s="273"/>
      <c r="KKG165" s="273"/>
      <c r="KKH165" s="273"/>
      <c r="KKI165" s="273"/>
      <c r="KKJ165" s="273"/>
      <c r="KKK165" s="273"/>
      <c r="KKL165" s="273"/>
      <c r="KKM165" s="273"/>
      <c r="KKN165" s="273"/>
      <c r="KKO165" s="273"/>
      <c r="KKP165" s="273"/>
      <c r="KKQ165" s="273"/>
      <c r="KKR165" s="273"/>
      <c r="KKS165" s="273"/>
      <c r="KKT165" s="273"/>
      <c r="KKU165" s="273"/>
      <c r="KKV165" s="273"/>
      <c r="KKW165" s="273"/>
      <c r="KKX165" s="273"/>
      <c r="KKY165" s="273"/>
      <c r="KKZ165" s="273"/>
      <c r="KLA165" s="273"/>
      <c r="KLB165" s="273"/>
      <c r="KLC165" s="273"/>
      <c r="KLD165" s="273"/>
      <c r="KLE165" s="273"/>
      <c r="KLF165" s="273"/>
      <c r="KLG165" s="273"/>
      <c r="KLH165" s="273"/>
      <c r="KLI165" s="273"/>
      <c r="KLJ165" s="273"/>
      <c r="KLK165" s="273"/>
      <c r="KLL165" s="273"/>
      <c r="KLM165" s="273"/>
      <c r="KLN165" s="273"/>
      <c r="KLO165" s="273"/>
      <c r="KLP165" s="273"/>
      <c r="KLQ165" s="273"/>
      <c r="KLR165" s="273"/>
      <c r="KLS165" s="273"/>
      <c r="KLT165" s="273"/>
      <c r="KLU165" s="273"/>
      <c r="KLV165" s="273"/>
      <c r="KLW165" s="273"/>
      <c r="KLX165" s="273"/>
      <c r="KLY165" s="273"/>
      <c r="KLZ165" s="273"/>
      <c r="KMA165" s="273"/>
      <c r="KMB165" s="273"/>
      <c r="KMC165" s="273"/>
      <c r="KMD165" s="273"/>
      <c r="KME165" s="273"/>
      <c r="KMF165" s="273"/>
      <c r="KMG165" s="273"/>
      <c r="KMH165" s="273"/>
      <c r="KMI165" s="273"/>
      <c r="KMJ165" s="273"/>
      <c r="KMK165" s="273"/>
      <c r="KML165" s="273"/>
      <c r="KMM165" s="273"/>
      <c r="KMN165" s="273"/>
      <c r="KMO165" s="273"/>
      <c r="KMP165" s="273"/>
      <c r="KMQ165" s="273"/>
      <c r="KMR165" s="273"/>
      <c r="KMS165" s="273"/>
      <c r="KMT165" s="273"/>
      <c r="KMU165" s="273"/>
      <c r="KMV165" s="273"/>
      <c r="KMW165" s="273"/>
      <c r="KMX165" s="273"/>
      <c r="KMY165" s="273"/>
      <c r="KMZ165" s="273"/>
      <c r="KNA165" s="273"/>
      <c r="KNB165" s="273"/>
      <c r="KNC165" s="273"/>
      <c r="KND165" s="273"/>
      <c r="KNE165" s="273"/>
      <c r="KNF165" s="273"/>
      <c r="KNG165" s="273"/>
      <c r="KNH165" s="273"/>
      <c r="KNI165" s="273"/>
      <c r="KNJ165" s="273"/>
      <c r="KNK165" s="273"/>
      <c r="KNL165" s="273"/>
      <c r="KNM165" s="273"/>
      <c r="KNN165" s="273"/>
      <c r="KNO165" s="273"/>
      <c r="KNP165" s="273"/>
      <c r="KNQ165" s="273"/>
      <c r="KNR165" s="273"/>
      <c r="KNS165" s="273"/>
      <c r="KNT165" s="273"/>
      <c r="KNU165" s="273"/>
      <c r="KNV165" s="273"/>
      <c r="KNW165" s="273"/>
      <c r="KNX165" s="273"/>
      <c r="KNY165" s="273"/>
      <c r="KNZ165" s="273"/>
      <c r="KOA165" s="273"/>
      <c r="KOB165" s="273"/>
      <c r="KOC165" s="273"/>
      <c r="KOD165" s="273"/>
      <c r="KOE165" s="273"/>
      <c r="KOF165" s="273"/>
      <c r="KOG165" s="273"/>
      <c r="KOH165" s="273"/>
      <c r="KOI165" s="273"/>
      <c r="KOJ165" s="273"/>
      <c r="KOK165" s="273"/>
      <c r="KOL165" s="273"/>
      <c r="KOM165" s="273"/>
      <c r="KON165" s="273"/>
      <c r="KOO165" s="273"/>
      <c r="KOP165" s="273"/>
      <c r="KOQ165" s="273"/>
      <c r="KOR165" s="273"/>
      <c r="KOS165" s="273"/>
      <c r="KOT165" s="273"/>
      <c r="KOU165" s="273"/>
      <c r="KOV165" s="273"/>
      <c r="KOW165" s="273"/>
      <c r="KOX165" s="273"/>
      <c r="KOY165" s="273"/>
      <c r="KOZ165" s="273"/>
      <c r="KPA165" s="273"/>
      <c r="KPB165" s="273"/>
      <c r="KPC165" s="273"/>
      <c r="KPD165" s="273"/>
      <c r="KPE165" s="273"/>
      <c r="KPF165" s="273"/>
      <c r="KPG165" s="273"/>
      <c r="KPH165" s="273"/>
      <c r="KPI165" s="273"/>
      <c r="KPJ165" s="273"/>
      <c r="KPK165" s="273"/>
      <c r="KPL165" s="273"/>
      <c r="KPM165" s="273"/>
      <c r="KPN165" s="273"/>
      <c r="KPO165" s="273"/>
      <c r="KPP165" s="273"/>
      <c r="KPQ165" s="273"/>
      <c r="KPR165" s="273"/>
      <c r="KPS165" s="273"/>
      <c r="KPT165" s="273"/>
      <c r="KPU165" s="273"/>
      <c r="KPV165" s="273"/>
      <c r="KPW165" s="273"/>
      <c r="KPX165" s="273"/>
      <c r="KPY165" s="273"/>
      <c r="KPZ165" s="273"/>
      <c r="KQA165" s="273"/>
      <c r="KQB165" s="273"/>
      <c r="KQC165" s="273"/>
      <c r="KQD165" s="273"/>
      <c r="KQE165" s="273"/>
      <c r="KQF165" s="273"/>
      <c r="KQG165" s="273"/>
      <c r="KQH165" s="273"/>
      <c r="KQI165" s="273"/>
      <c r="KQJ165" s="273"/>
      <c r="KQK165" s="273"/>
      <c r="KQL165" s="273"/>
      <c r="KQM165" s="273"/>
      <c r="KQN165" s="273"/>
      <c r="KQO165" s="273"/>
      <c r="KQP165" s="273"/>
      <c r="KQQ165" s="273"/>
      <c r="KQR165" s="273"/>
      <c r="KQS165" s="273"/>
      <c r="KQT165" s="273"/>
      <c r="KQU165" s="273"/>
      <c r="KQV165" s="273"/>
      <c r="KQW165" s="273"/>
      <c r="KQX165" s="273"/>
      <c r="KQY165" s="273"/>
      <c r="KQZ165" s="273"/>
      <c r="KRA165" s="273"/>
      <c r="KRB165" s="273"/>
      <c r="KRC165" s="273"/>
      <c r="KRD165" s="273"/>
      <c r="KRE165" s="273"/>
      <c r="KRF165" s="273"/>
      <c r="KRG165" s="273"/>
      <c r="KRH165" s="273"/>
      <c r="KRI165" s="273"/>
      <c r="KRJ165" s="273"/>
      <c r="KRK165" s="273"/>
      <c r="KRL165" s="273"/>
      <c r="KRM165" s="273"/>
      <c r="KRN165" s="273"/>
      <c r="KRO165" s="273"/>
      <c r="KRP165" s="273"/>
      <c r="KRQ165" s="273"/>
      <c r="KRR165" s="273"/>
      <c r="KRS165" s="273"/>
      <c r="KRT165" s="273"/>
      <c r="KRU165" s="273"/>
      <c r="KRV165" s="273"/>
      <c r="KRW165" s="273"/>
      <c r="KRX165" s="273"/>
      <c r="KRY165" s="273"/>
      <c r="KRZ165" s="273"/>
      <c r="KSA165" s="273"/>
      <c r="KSB165" s="273"/>
      <c r="KSC165" s="273"/>
      <c r="KSD165" s="273"/>
      <c r="KSE165" s="273"/>
      <c r="KSF165" s="273"/>
      <c r="KSG165" s="273"/>
      <c r="KSH165" s="273"/>
      <c r="KSI165" s="273"/>
      <c r="KSJ165" s="273"/>
      <c r="KSK165" s="273"/>
      <c r="KSL165" s="273"/>
      <c r="KSM165" s="273"/>
      <c r="KSN165" s="273"/>
      <c r="KSO165" s="273"/>
      <c r="KSP165" s="273"/>
      <c r="KSQ165" s="273"/>
      <c r="KSR165" s="273"/>
      <c r="KSS165" s="273"/>
      <c r="KST165" s="273"/>
      <c r="KSU165" s="273"/>
      <c r="KSV165" s="273"/>
      <c r="KSW165" s="273"/>
      <c r="KSX165" s="273"/>
      <c r="KSY165" s="273"/>
      <c r="KSZ165" s="273"/>
      <c r="KTA165" s="273"/>
      <c r="KTB165" s="273"/>
      <c r="KTC165" s="273"/>
      <c r="KTD165" s="273"/>
      <c r="KTE165" s="273"/>
      <c r="KTF165" s="273"/>
      <c r="KTG165" s="273"/>
      <c r="KTH165" s="273"/>
      <c r="KTI165" s="273"/>
      <c r="KTJ165" s="273"/>
      <c r="KTK165" s="273"/>
      <c r="KTL165" s="273"/>
      <c r="KTM165" s="273"/>
      <c r="KTN165" s="273"/>
      <c r="KTO165" s="273"/>
      <c r="KTP165" s="273"/>
      <c r="KTQ165" s="273"/>
      <c r="KTR165" s="273"/>
      <c r="KTS165" s="273"/>
      <c r="KTT165" s="273"/>
      <c r="KTU165" s="273"/>
      <c r="KTV165" s="273"/>
      <c r="KTW165" s="273"/>
      <c r="KTX165" s="273"/>
      <c r="KTY165" s="273"/>
      <c r="KTZ165" s="273"/>
      <c r="KUA165" s="273"/>
      <c r="KUB165" s="273"/>
      <c r="KUC165" s="273"/>
      <c r="KUD165" s="273"/>
      <c r="KUE165" s="273"/>
      <c r="KUF165" s="273"/>
      <c r="KUG165" s="273"/>
      <c r="KUH165" s="273"/>
      <c r="KUI165" s="273"/>
      <c r="KUJ165" s="273"/>
      <c r="KUK165" s="273"/>
      <c r="KUL165" s="273"/>
      <c r="KUM165" s="273"/>
      <c r="KUN165" s="273"/>
      <c r="KUO165" s="273"/>
      <c r="KUP165" s="273"/>
      <c r="KUQ165" s="273"/>
      <c r="KUR165" s="273"/>
      <c r="KUS165" s="273"/>
      <c r="KUT165" s="273"/>
      <c r="KUU165" s="273"/>
      <c r="KUV165" s="273"/>
      <c r="KUW165" s="273"/>
      <c r="KUX165" s="273"/>
      <c r="KUY165" s="273"/>
      <c r="KUZ165" s="273"/>
      <c r="KVA165" s="273"/>
      <c r="KVB165" s="273"/>
      <c r="KVC165" s="273"/>
      <c r="KVD165" s="273"/>
      <c r="KVE165" s="273"/>
      <c r="KVF165" s="273"/>
      <c r="KVG165" s="273"/>
      <c r="KVH165" s="273"/>
      <c r="KVI165" s="273"/>
      <c r="KVJ165" s="273"/>
      <c r="KVK165" s="273"/>
      <c r="KVL165" s="273"/>
      <c r="KVM165" s="273"/>
      <c r="KVN165" s="273"/>
      <c r="KVO165" s="273"/>
      <c r="KVP165" s="273"/>
      <c r="KVQ165" s="273"/>
      <c r="KVR165" s="273"/>
      <c r="KVS165" s="273"/>
      <c r="KVT165" s="273"/>
      <c r="KVU165" s="273"/>
      <c r="KVV165" s="273"/>
      <c r="KVW165" s="273"/>
      <c r="KVX165" s="273"/>
      <c r="KVY165" s="273"/>
      <c r="KVZ165" s="273"/>
      <c r="KWA165" s="273"/>
      <c r="KWB165" s="273"/>
      <c r="KWC165" s="273"/>
      <c r="KWD165" s="273"/>
      <c r="KWE165" s="273"/>
      <c r="KWF165" s="273"/>
      <c r="KWG165" s="273"/>
      <c r="KWH165" s="273"/>
      <c r="KWI165" s="273"/>
      <c r="KWJ165" s="273"/>
      <c r="KWK165" s="273"/>
      <c r="KWL165" s="273"/>
      <c r="KWM165" s="273"/>
      <c r="KWN165" s="273"/>
      <c r="KWO165" s="273"/>
      <c r="KWP165" s="273"/>
      <c r="KWQ165" s="273"/>
      <c r="KWR165" s="273"/>
      <c r="KWS165" s="273"/>
      <c r="KWT165" s="273"/>
      <c r="KWU165" s="273"/>
      <c r="KWV165" s="273"/>
      <c r="KWW165" s="273"/>
      <c r="KWX165" s="273"/>
      <c r="KWY165" s="273"/>
      <c r="KWZ165" s="273"/>
      <c r="KXA165" s="273"/>
      <c r="KXB165" s="273"/>
      <c r="KXC165" s="273"/>
      <c r="KXD165" s="273"/>
      <c r="KXE165" s="273"/>
      <c r="KXF165" s="273"/>
      <c r="KXG165" s="273"/>
      <c r="KXH165" s="273"/>
      <c r="KXI165" s="273"/>
      <c r="KXJ165" s="273"/>
      <c r="KXK165" s="273"/>
      <c r="KXL165" s="273"/>
      <c r="KXM165" s="273"/>
      <c r="KXN165" s="273"/>
      <c r="KXO165" s="273"/>
      <c r="KXP165" s="273"/>
      <c r="KXQ165" s="273"/>
      <c r="KXR165" s="273"/>
      <c r="KXS165" s="273"/>
      <c r="KXT165" s="273"/>
      <c r="KXU165" s="273"/>
      <c r="KXV165" s="273"/>
      <c r="KXW165" s="273"/>
      <c r="KXX165" s="273"/>
      <c r="KXY165" s="273"/>
      <c r="KXZ165" s="273"/>
      <c r="KYA165" s="273"/>
      <c r="KYB165" s="273"/>
      <c r="KYC165" s="273"/>
      <c r="KYD165" s="273"/>
      <c r="KYE165" s="273"/>
      <c r="KYF165" s="273"/>
      <c r="KYG165" s="273"/>
      <c r="KYH165" s="273"/>
      <c r="KYI165" s="273"/>
      <c r="KYJ165" s="273"/>
      <c r="KYK165" s="273"/>
      <c r="KYL165" s="273"/>
      <c r="KYM165" s="273"/>
      <c r="KYN165" s="273"/>
      <c r="KYO165" s="273"/>
      <c r="KYP165" s="273"/>
      <c r="KYQ165" s="273"/>
      <c r="KYR165" s="273"/>
      <c r="KYS165" s="273"/>
      <c r="KYT165" s="273"/>
      <c r="KYU165" s="273"/>
      <c r="KYV165" s="273"/>
      <c r="KYW165" s="273"/>
      <c r="KYX165" s="273"/>
      <c r="KYY165" s="273"/>
      <c r="KYZ165" s="273"/>
      <c r="KZA165" s="273"/>
      <c r="KZB165" s="273"/>
      <c r="KZC165" s="273"/>
      <c r="KZD165" s="273"/>
      <c r="KZE165" s="273"/>
      <c r="KZF165" s="273"/>
      <c r="KZG165" s="273"/>
      <c r="KZH165" s="273"/>
      <c r="KZI165" s="273"/>
      <c r="KZJ165" s="273"/>
      <c r="KZK165" s="273"/>
      <c r="KZL165" s="273"/>
      <c r="KZM165" s="273"/>
      <c r="KZN165" s="273"/>
      <c r="KZO165" s="273"/>
      <c r="KZP165" s="273"/>
      <c r="KZQ165" s="273"/>
      <c r="KZR165" s="273"/>
      <c r="KZS165" s="273"/>
      <c r="KZT165" s="273"/>
      <c r="KZU165" s="273"/>
      <c r="KZV165" s="273"/>
      <c r="KZW165" s="273"/>
      <c r="KZX165" s="273"/>
      <c r="KZY165" s="273"/>
      <c r="KZZ165" s="273"/>
      <c r="LAA165" s="273"/>
      <c r="LAB165" s="273"/>
      <c r="LAC165" s="273"/>
      <c r="LAD165" s="273"/>
      <c r="LAE165" s="273"/>
      <c r="LAF165" s="273"/>
      <c r="LAG165" s="273"/>
      <c r="LAH165" s="273"/>
      <c r="LAI165" s="273"/>
      <c r="LAJ165" s="273"/>
      <c r="LAK165" s="273"/>
      <c r="LAL165" s="273"/>
      <c r="LAM165" s="273"/>
      <c r="LAN165" s="273"/>
      <c r="LAO165" s="273"/>
      <c r="LAP165" s="273"/>
      <c r="LAQ165" s="273"/>
      <c r="LAR165" s="273"/>
      <c r="LAS165" s="273"/>
      <c r="LAT165" s="273"/>
      <c r="LAU165" s="273"/>
      <c r="LAV165" s="273"/>
      <c r="LAW165" s="273"/>
      <c r="LAX165" s="273"/>
      <c r="LAY165" s="273"/>
      <c r="LAZ165" s="273"/>
      <c r="LBA165" s="273"/>
      <c r="LBB165" s="273"/>
      <c r="LBC165" s="273"/>
      <c r="LBD165" s="273"/>
      <c r="LBE165" s="273"/>
      <c r="LBF165" s="273"/>
      <c r="LBG165" s="273"/>
      <c r="LBH165" s="273"/>
      <c r="LBI165" s="273"/>
      <c r="LBJ165" s="273"/>
      <c r="LBK165" s="273"/>
      <c r="LBL165" s="273"/>
      <c r="LBM165" s="273"/>
      <c r="LBN165" s="273"/>
      <c r="LBO165" s="273"/>
      <c r="LBP165" s="273"/>
      <c r="LBQ165" s="273"/>
      <c r="LBR165" s="273"/>
      <c r="LBS165" s="273"/>
      <c r="LBT165" s="273"/>
      <c r="LBU165" s="273"/>
      <c r="LBV165" s="273"/>
      <c r="LBW165" s="273"/>
      <c r="LBX165" s="273"/>
      <c r="LBY165" s="273"/>
      <c r="LBZ165" s="273"/>
      <c r="LCA165" s="273"/>
      <c r="LCB165" s="273"/>
      <c r="LCC165" s="273"/>
      <c r="LCD165" s="273"/>
      <c r="LCE165" s="273"/>
      <c r="LCF165" s="273"/>
      <c r="LCG165" s="273"/>
      <c r="LCH165" s="273"/>
      <c r="LCI165" s="273"/>
      <c r="LCJ165" s="273"/>
      <c r="LCK165" s="273"/>
      <c r="LCL165" s="273"/>
      <c r="LCM165" s="273"/>
      <c r="LCN165" s="273"/>
      <c r="LCO165" s="273"/>
      <c r="LCP165" s="273"/>
      <c r="LCQ165" s="273"/>
      <c r="LCR165" s="273"/>
      <c r="LCS165" s="273"/>
      <c r="LCT165" s="273"/>
      <c r="LCU165" s="273"/>
      <c r="LCV165" s="273"/>
      <c r="LCW165" s="273"/>
      <c r="LCX165" s="273"/>
      <c r="LCY165" s="273"/>
      <c r="LCZ165" s="273"/>
      <c r="LDA165" s="273"/>
      <c r="LDB165" s="273"/>
      <c r="LDC165" s="273"/>
      <c r="LDD165" s="273"/>
      <c r="LDE165" s="273"/>
      <c r="LDF165" s="273"/>
      <c r="LDG165" s="273"/>
      <c r="LDH165" s="273"/>
      <c r="LDI165" s="273"/>
      <c r="LDJ165" s="273"/>
      <c r="LDK165" s="273"/>
      <c r="LDL165" s="273"/>
      <c r="LDM165" s="273"/>
      <c r="LDN165" s="273"/>
      <c r="LDO165" s="273"/>
      <c r="LDP165" s="273"/>
      <c r="LDQ165" s="273"/>
      <c r="LDR165" s="273"/>
      <c r="LDS165" s="273"/>
      <c r="LDT165" s="273"/>
      <c r="LDU165" s="273"/>
      <c r="LDV165" s="273"/>
      <c r="LDW165" s="273"/>
      <c r="LDX165" s="273"/>
      <c r="LDY165" s="273"/>
      <c r="LDZ165" s="273"/>
      <c r="LEA165" s="273"/>
      <c r="LEB165" s="273"/>
      <c r="LEC165" s="273"/>
      <c r="LED165" s="273"/>
      <c r="LEE165" s="273"/>
      <c r="LEF165" s="273"/>
      <c r="LEG165" s="273"/>
      <c r="LEH165" s="273"/>
      <c r="LEI165" s="273"/>
      <c r="LEJ165" s="273"/>
      <c r="LEK165" s="273"/>
      <c r="LEL165" s="273"/>
      <c r="LEM165" s="273"/>
      <c r="LEN165" s="273"/>
      <c r="LEO165" s="273"/>
      <c r="LEP165" s="273"/>
      <c r="LEQ165" s="273"/>
      <c r="LER165" s="273"/>
      <c r="LES165" s="273"/>
      <c r="LET165" s="273"/>
      <c r="LEU165" s="273"/>
      <c r="LEV165" s="273"/>
      <c r="LEW165" s="273"/>
      <c r="LEX165" s="273"/>
      <c r="LEY165" s="273"/>
      <c r="LEZ165" s="273"/>
      <c r="LFA165" s="273"/>
      <c r="LFB165" s="273"/>
      <c r="LFC165" s="273"/>
      <c r="LFD165" s="273"/>
      <c r="LFE165" s="273"/>
      <c r="LFF165" s="273"/>
      <c r="LFG165" s="273"/>
      <c r="LFH165" s="273"/>
      <c r="LFI165" s="273"/>
      <c r="LFJ165" s="273"/>
      <c r="LFK165" s="273"/>
      <c r="LFL165" s="273"/>
      <c r="LFM165" s="273"/>
      <c r="LFN165" s="273"/>
      <c r="LFO165" s="273"/>
      <c r="LFP165" s="273"/>
      <c r="LFQ165" s="273"/>
      <c r="LFR165" s="273"/>
      <c r="LFS165" s="273"/>
      <c r="LFT165" s="273"/>
      <c r="LFU165" s="273"/>
      <c r="LFV165" s="273"/>
      <c r="LFW165" s="273"/>
      <c r="LFX165" s="273"/>
      <c r="LFY165" s="273"/>
      <c r="LFZ165" s="273"/>
      <c r="LGA165" s="273"/>
      <c r="LGB165" s="273"/>
      <c r="LGC165" s="273"/>
      <c r="LGD165" s="273"/>
      <c r="LGE165" s="273"/>
      <c r="LGF165" s="273"/>
      <c r="LGG165" s="273"/>
      <c r="LGH165" s="273"/>
      <c r="LGI165" s="273"/>
      <c r="LGJ165" s="273"/>
      <c r="LGK165" s="273"/>
      <c r="LGL165" s="273"/>
      <c r="LGM165" s="273"/>
      <c r="LGN165" s="273"/>
      <c r="LGO165" s="273"/>
      <c r="LGP165" s="273"/>
      <c r="LGQ165" s="273"/>
      <c r="LGR165" s="273"/>
      <c r="LGS165" s="273"/>
      <c r="LGT165" s="273"/>
      <c r="LGU165" s="273"/>
      <c r="LGV165" s="273"/>
      <c r="LGW165" s="273"/>
      <c r="LGX165" s="273"/>
      <c r="LGY165" s="273"/>
      <c r="LGZ165" s="273"/>
      <c r="LHA165" s="273"/>
      <c r="LHB165" s="273"/>
      <c r="LHC165" s="273"/>
      <c r="LHD165" s="273"/>
      <c r="LHE165" s="273"/>
      <c r="LHF165" s="273"/>
      <c r="LHG165" s="273"/>
      <c r="LHH165" s="273"/>
      <c r="LHI165" s="273"/>
      <c r="LHJ165" s="273"/>
      <c r="LHK165" s="273"/>
      <c r="LHL165" s="273"/>
      <c r="LHM165" s="273"/>
      <c r="LHN165" s="273"/>
      <c r="LHO165" s="273"/>
      <c r="LHP165" s="273"/>
      <c r="LHQ165" s="273"/>
      <c r="LHR165" s="273"/>
      <c r="LHS165" s="273"/>
      <c r="LHT165" s="273"/>
      <c r="LHU165" s="273"/>
      <c r="LHV165" s="273"/>
      <c r="LHW165" s="273"/>
      <c r="LHX165" s="273"/>
      <c r="LHY165" s="273"/>
      <c r="LHZ165" s="273"/>
      <c r="LIA165" s="273"/>
      <c r="LIB165" s="273"/>
      <c r="LIC165" s="273"/>
      <c r="LID165" s="273"/>
      <c r="LIE165" s="273"/>
      <c r="LIF165" s="273"/>
      <c r="LIG165" s="273"/>
      <c r="LIH165" s="273"/>
      <c r="LII165" s="273"/>
      <c r="LIJ165" s="273"/>
      <c r="LIK165" s="273"/>
      <c r="LIL165" s="273"/>
      <c r="LIM165" s="273"/>
      <c r="LIN165" s="273"/>
      <c r="LIO165" s="273"/>
      <c r="LIP165" s="273"/>
      <c r="LIQ165" s="273"/>
      <c r="LIR165" s="273"/>
      <c r="LIS165" s="273"/>
      <c r="LIT165" s="273"/>
      <c r="LIU165" s="273"/>
      <c r="LIV165" s="273"/>
      <c r="LIW165" s="273"/>
      <c r="LIX165" s="273"/>
      <c r="LIY165" s="273"/>
      <c r="LIZ165" s="273"/>
      <c r="LJA165" s="273"/>
      <c r="LJB165" s="273"/>
      <c r="LJC165" s="273"/>
      <c r="LJD165" s="273"/>
      <c r="LJE165" s="273"/>
      <c r="LJF165" s="273"/>
      <c r="LJG165" s="273"/>
      <c r="LJH165" s="273"/>
      <c r="LJI165" s="273"/>
      <c r="LJJ165" s="273"/>
      <c r="LJK165" s="273"/>
      <c r="LJL165" s="273"/>
      <c r="LJM165" s="273"/>
      <c r="LJN165" s="273"/>
      <c r="LJO165" s="273"/>
      <c r="LJP165" s="273"/>
      <c r="LJQ165" s="273"/>
      <c r="LJR165" s="273"/>
      <c r="LJS165" s="273"/>
      <c r="LJT165" s="273"/>
      <c r="LJU165" s="273"/>
      <c r="LJV165" s="273"/>
      <c r="LJW165" s="273"/>
      <c r="LJX165" s="273"/>
      <c r="LJY165" s="273"/>
      <c r="LJZ165" s="273"/>
      <c r="LKA165" s="273"/>
      <c r="LKB165" s="273"/>
      <c r="LKC165" s="273"/>
      <c r="LKD165" s="273"/>
      <c r="LKE165" s="273"/>
      <c r="LKF165" s="273"/>
      <c r="LKG165" s="273"/>
      <c r="LKH165" s="273"/>
      <c r="LKI165" s="273"/>
      <c r="LKJ165" s="273"/>
      <c r="LKK165" s="273"/>
      <c r="LKL165" s="273"/>
      <c r="LKM165" s="273"/>
      <c r="LKN165" s="273"/>
      <c r="LKO165" s="273"/>
      <c r="LKP165" s="273"/>
      <c r="LKQ165" s="273"/>
      <c r="LKR165" s="273"/>
      <c r="LKS165" s="273"/>
      <c r="LKT165" s="273"/>
      <c r="LKU165" s="273"/>
      <c r="LKV165" s="273"/>
      <c r="LKW165" s="273"/>
      <c r="LKX165" s="273"/>
      <c r="LKY165" s="273"/>
      <c r="LKZ165" s="273"/>
      <c r="LLA165" s="273"/>
      <c r="LLB165" s="273"/>
      <c r="LLC165" s="273"/>
      <c r="LLD165" s="273"/>
      <c r="LLE165" s="273"/>
      <c r="LLF165" s="273"/>
      <c r="LLG165" s="273"/>
      <c r="LLH165" s="273"/>
      <c r="LLI165" s="273"/>
      <c r="LLJ165" s="273"/>
      <c r="LLK165" s="273"/>
      <c r="LLL165" s="273"/>
      <c r="LLM165" s="273"/>
      <c r="LLN165" s="273"/>
      <c r="LLO165" s="273"/>
      <c r="LLP165" s="273"/>
      <c r="LLQ165" s="273"/>
      <c r="LLR165" s="273"/>
      <c r="LLS165" s="273"/>
      <c r="LLT165" s="273"/>
      <c r="LLU165" s="273"/>
      <c r="LLV165" s="273"/>
      <c r="LLW165" s="273"/>
      <c r="LLX165" s="273"/>
      <c r="LLY165" s="273"/>
      <c r="LLZ165" s="273"/>
      <c r="LMA165" s="273"/>
      <c r="LMB165" s="273"/>
      <c r="LMC165" s="273"/>
      <c r="LMD165" s="273"/>
      <c r="LME165" s="273"/>
      <c r="LMF165" s="273"/>
      <c r="LMG165" s="273"/>
      <c r="LMH165" s="273"/>
      <c r="LMI165" s="273"/>
      <c r="LMJ165" s="273"/>
      <c r="LMK165" s="273"/>
      <c r="LML165" s="273"/>
      <c r="LMM165" s="273"/>
      <c r="LMN165" s="273"/>
      <c r="LMO165" s="273"/>
      <c r="LMP165" s="273"/>
      <c r="LMQ165" s="273"/>
      <c r="LMR165" s="273"/>
      <c r="LMS165" s="273"/>
      <c r="LMT165" s="273"/>
      <c r="LMU165" s="273"/>
      <c r="LMV165" s="273"/>
      <c r="LMW165" s="273"/>
      <c r="LMX165" s="273"/>
      <c r="LMY165" s="273"/>
      <c r="LMZ165" s="273"/>
      <c r="LNA165" s="273"/>
      <c r="LNB165" s="273"/>
      <c r="LNC165" s="273"/>
      <c r="LND165" s="273"/>
      <c r="LNE165" s="273"/>
      <c r="LNF165" s="273"/>
      <c r="LNG165" s="273"/>
      <c r="LNH165" s="273"/>
      <c r="LNI165" s="273"/>
      <c r="LNJ165" s="273"/>
      <c r="LNK165" s="273"/>
      <c r="LNL165" s="273"/>
      <c r="LNM165" s="273"/>
      <c r="LNN165" s="273"/>
      <c r="LNO165" s="273"/>
      <c r="LNP165" s="273"/>
      <c r="LNQ165" s="273"/>
      <c r="LNR165" s="273"/>
      <c r="LNS165" s="273"/>
      <c r="LNT165" s="273"/>
      <c r="LNU165" s="273"/>
      <c r="LNV165" s="273"/>
      <c r="LNW165" s="273"/>
      <c r="LNX165" s="273"/>
      <c r="LNY165" s="273"/>
      <c r="LNZ165" s="273"/>
      <c r="LOA165" s="273"/>
      <c r="LOB165" s="273"/>
      <c r="LOC165" s="273"/>
      <c r="LOD165" s="273"/>
      <c r="LOE165" s="273"/>
      <c r="LOF165" s="273"/>
      <c r="LOG165" s="273"/>
      <c r="LOH165" s="273"/>
      <c r="LOI165" s="273"/>
      <c r="LOJ165" s="273"/>
      <c r="LOK165" s="273"/>
      <c r="LOL165" s="273"/>
      <c r="LOM165" s="273"/>
      <c r="LON165" s="273"/>
      <c r="LOO165" s="273"/>
      <c r="LOP165" s="273"/>
      <c r="LOQ165" s="273"/>
      <c r="LOR165" s="273"/>
      <c r="LOS165" s="273"/>
      <c r="LOT165" s="273"/>
      <c r="LOU165" s="273"/>
      <c r="LOV165" s="273"/>
      <c r="LOW165" s="273"/>
      <c r="LOX165" s="273"/>
      <c r="LOY165" s="273"/>
      <c r="LOZ165" s="273"/>
      <c r="LPA165" s="273"/>
      <c r="LPB165" s="273"/>
      <c r="LPC165" s="273"/>
      <c r="LPD165" s="273"/>
      <c r="LPE165" s="273"/>
      <c r="LPF165" s="273"/>
      <c r="LPG165" s="273"/>
      <c r="LPH165" s="273"/>
      <c r="LPI165" s="273"/>
      <c r="LPJ165" s="273"/>
      <c r="LPK165" s="273"/>
      <c r="LPL165" s="273"/>
      <c r="LPM165" s="273"/>
      <c r="LPN165" s="273"/>
      <c r="LPO165" s="273"/>
      <c r="LPP165" s="273"/>
      <c r="LPQ165" s="273"/>
      <c r="LPR165" s="273"/>
      <c r="LPS165" s="273"/>
      <c r="LPT165" s="273"/>
      <c r="LPU165" s="273"/>
      <c r="LPV165" s="273"/>
      <c r="LPW165" s="273"/>
      <c r="LPX165" s="273"/>
      <c r="LPY165" s="273"/>
      <c r="LPZ165" s="273"/>
      <c r="LQA165" s="273"/>
      <c r="LQB165" s="273"/>
      <c r="LQC165" s="273"/>
      <c r="LQD165" s="273"/>
      <c r="LQE165" s="273"/>
      <c r="LQF165" s="273"/>
      <c r="LQG165" s="273"/>
      <c r="LQH165" s="273"/>
      <c r="LQI165" s="273"/>
      <c r="LQJ165" s="273"/>
      <c r="LQK165" s="273"/>
      <c r="LQL165" s="273"/>
      <c r="LQM165" s="273"/>
      <c r="LQN165" s="273"/>
      <c r="LQO165" s="273"/>
      <c r="LQP165" s="273"/>
      <c r="LQQ165" s="273"/>
      <c r="LQR165" s="273"/>
      <c r="LQS165" s="273"/>
      <c r="LQT165" s="273"/>
      <c r="LQU165" s="273"/>
      <c r="LQV165" s="273"/>
      <c r="LQW165" s="273"/>
      <c r="LQX165" s="273"/>
      <c r="LQY165" s="273"/>
      <c r="LQZ165" s="273"/>
      <c r="LRA165" s="273"/>
      <c r="LRB165" s="273"/>
      <c r="LRC165" s="273"/>
      <c r="LRD165" s="273"/>
      <c r="LRE165" s="273"/>
      <c r="LRF165" s="273"/>
      <c r="LRG165" s="273"/>
      <c r="LRH165" s="273"/>
      <c r="LRI165" s="273"/>
      <c r="LRJ165" s="273"/>
      <c r="LRK165" s="273"/>
      <c r="LRL165" s="273"/>
      <c r="LRM165" s="273"/>
      <c r="LRN165" s="273"/>
      <c r="LRO165" s="273"/>
      <c r="LRP165" s="273"/>
      <c r="LRQ165" s="273"/>
      <c r="LRR165" s="273"/>
      <c r="LRS165" s="273"/>
      <c r="LRT165" s="273"/>
      <c r="LRU165" s="273"/>
      <c r="LRV165" s="273"/>
      <c r="LRW165" s="273"/>
      <c r="LRX165" s="273"/>
      <c r="LRY165" s="273"/>
      <c r="LRZ165" s="273"/>
      <c r="LSA165" s="273"/>
      <c r="LSB165" s="273"/>
      <c r="LSC165" s="273"/>
      <c r="LSD165" s="273"/>
      <c r="LSE165" s="273"/>
      <c r="LSF165" s="273"/>
      <c r="LSG165" s="273"/>
      <c r="LSH165" s="273"/>
      <c r="LSI165" s="273"/>
      <c r="LSJ165" s="273"/>
      <c r="LSK165" s="273"/>
      <c r="LSL165" s="273"/>
      <c r="LSM165" s="273"/>
      <c r="LSN165" s="273"/>
      <c r="LSO165" s="273"/>
      <c r="LSP165" s="273"/>
      <c r="LSQ165" s="273"/>
      <c r="LSR165" s="273"/>
      <c r="LSS165" s="273"/>
      <c r="LST165" s="273"/>
      <c r="LSU165" s="273"/>
      <c r="LSV165" s="273"/>
      <c r="LSW165" s="273"/>
      <c r="LSX165" s="273"/>
      <c r="LSY165" s="273"/>
      <c r="LSZ165" s="273"/>
      <c r="LTA165" s="273"/>
      <c r="LTB165" s="273"/>
      <c r="LTC165" s="273"/>
      <c r="LTD165" s="273"/>
      <c r="LTE165" s="273"/>
      <c r="LTF165" s="273"/>
      <c r="LTG165" s="273"/>
      <c r="LTH165" s="273"/>
      <c r="LTI165" s="273"/>
      <c r="LTJ165" s="273"/>
      <c r="LTK165" s="273"/>
      <c r="LTL165" s="273"/>
      <c r="LTM165" s="273"/>
      <c r="LTN165" s="273"/>
      <c r="LTO165" s="273"/>
      <c r="LTP165" s="273"/>
      <c r="LTQ165" s="273"/>
      <c r="LTR165" s="273"/>
      <c r="LTS165" s="273"/>
      <c r="LTT165" s="273"/>
      <c r="LTU165" s="273"/>
      <c r="LTV165" s="273"/>
      <c r="LTW165" s="273"/>
      <c r="LTX165" s="273"/>
      <c r="LTY165" s="273"/>
      <c r="LTZ165" s="273"/>
      <c r="LUA165" s="273"/>
      <c r="LUB165" s="273"/>
      <c r="LUC165" s="273"/>
      <c r="LUD165" s="273"/>
      <c r="LUE165" s="273"/>
      <c r="LUF165" s="273"/>
      <c r="LUG165" s="273"/>
      <c r="LUH165" s="273"/>
      <c r="LUI165" s="273"/>
      <c r="LUJ165" s="273"/>
      <c r="LUK165" s="273"/>
      <c r="LUL165" s="273"/>
      <c r="LUM165" s="273"/>
      <c r="LUN165" s="273"/>
      <c r="LUO165" s="273"/>
      <c r="LUP165" s="273"/>
      <c r="LUQ165" s="273"/>
      <c r="LUR165" s="273"/>
      <c r="LUS165" s="273"/>
      <c r="LUT165" s="273"/>
      <c r="LUU165" s="273"/>
      <c r="LUV165" s="273"/>
      <c r="LUW165" s="273"/>
      <c r="LUX165" s="273"/>
      <c r="LUY165" s="273"/>
      <c r="LUZ165" s="273"/>
      <c r="LVA165" s="273"/>
      <c r="LVB165" s="273"/>
      <c r="LVC165" s="273"/>
      <c r="LVD165" s="273"/>
      <c r="LVE165" s="273"/>
      <c r="LVF165" s="273"/>
      <c r="LVG165" s="273"/>
      <c r="LVH165" s="273"/>
      <c r="LVI165" s="273"/>
      <c r="LVJ165" s="273"/>
      <c r="LVK165" s="273"/>
      <c r="LVL165" s="273"/>
      <c r="LVM165" s="273"/>
      <c r="LVN165" s="273"/>
      <c r="LVO165" s="273"/>
      <c r="LVP165" s="273"/>
      <c r="LVQ165" s="273"/>
      <c r="LVR165" s="273"/>
      <c r="LVS165" s="273"/>
      <c r="LVT165" s="273"/>
      <c r="LVU165" s="273"/>
      <c r="LVV165" s="273"/>
      <c r="LVW165" s="273"/>
      <c r="LVX165" s="273"/>
      <c r="LVY165" s="273"/>
      <c r="LVZ165" s="273"/>
      <c r="LWA165" s="273"/>
      <c r="LWB165" s="273"/>
      <c r="LWC165" s="273"/>
      <c r="LWD165" s="273"/>
      <c r="LWE165" s="273"/>
      <c r="LWF165" s="273"/>
      <c r="LWG165" s="273"/>
      <c r="LWH165" s="273"/>
      <c r="LWI165" s="273"/>
      <c r="LWJ165" s="273"/>
      <c r="LWK165" s="273"/>
      <c r="LWL165" s="273"/>
      <c r="LWM165" s="273"/>
      <c r="LWN165" s="273"/>
      <c r="LWO165" s="273"/>
      <c r="LWP165" s="273"/>
      <c r="LWQ165" s="273"/>
      <c r="LWR165" s="273"/>
      <c r="LWS165" s="273"/>
      <c r="LWT165" s="273"/>
      <c r="LWU165" s="273"/>
      <c r="LWV165" s="273"/>
      <c r="LWW165" s="273"/>
      <c r="LWX165" s="273"/>
      <c r="LWY165" s="273"/>
      <c r="LWZ165" s="273"/>
      <c r="LXA165" s="273"/>
      <c r="LXB165" s="273"/>
      <c r="LXC165" s="273"/>
      <c r="LXD165" s="273"/>
      <c r="LXE165" s="273"/>
      <c r="LXF165" s="273"/>
      <c r="LXG165" s="273"/>
      <c r="LXH165" s="273"/>
      <c r="LXI165" s="273"/>
      <c r="LXJ165" s="273"/>
      <c r="LXK165" s="273"/>
      <c r="LXL165" s="273"/>
      <c r="LXM165" s="273"/>
      <c r="LXN165" s="273"/>
      <c r="LXO165" s="273"/>
      <c r="LXP165" s="273"/>
      <c r="LXQ165" s="273"/>
      <c r="LXR165" s="273"/>
      <c r="LXS165" s="273"/>
      <c r="LXT165" s="273"/>
      <c r="LXU165" s="273"/>
      <c r="LXV165" s="273"/>
      <c r="LXW165" s="273"/>
      <c r="LXX165" s="273"/>
      <c r="LXY165" s="273"/>
      <c r="LXZ165" s="273"/>
      <c r="LYA165" s="273"/>
      <c r="LYB165" s="273"/>
      <c r="LYC165" s="273"/>
      <c r="LYD165" s="273"/>
      <c r="LYE165" s="273"/>
      <c r="LYF165" s="273"/>
      <c r="LYG165" s="273"/>
      <c r="LYH165" s="273"/>
      <c r="LYI165" s="273"/>
      <c r="LYJ165" s="273"/>
      <c r="LYK165" s="273"/>
      <c r="LYL165" s="273"/>
      <c r="LYM165" s="273"/>
      <c r="LYN165" s="273"/>
      <c r="LYO165" s="273"/>
      <c r="LYP165" s="273"/>
      <c r="LYQ165" s="273"/>
      <c r="LYR165" s="273"/>
      <c r="LYS165" s="273"/>
      <c r="LYT165" s="273"/>
      <c r="LYU165" s="273"/>
      <c r="LYV165" s="273"/>
      <c r="LYW165" s="273"/>
      <c r="LYX165" s="273"/>
      <c r="LYY165" s="273"/>
      <c r="LYZ165" s="273"/>
      <c r="LZA165" s="273"/>
      <c r="LZB165" s="273"/>
      <c r="LZC165" s="273"/>
      <c r="LZD165" s="273"/>
      <c r="LZE165" s="273"/>
      <c r="LZF165" s="273"/>
      <c r="LZG165" s="273"/>
      <c r="LZH165" s="273"/>
      <c r="LZI165" s="273"/>
      <c r="LZJ165" s="273"/>
      <c r="LZK165" s="273"/>
      <c r="LZL165" s="273"/>
      <c r="LZM165" s="273"/>
      <c r="LZN165" s="273"/>
      <c r="LZO165" s="273"/>
      <c r="LZP165" s="273"/>
      <c r="LZQ165" s="273"/>
      <c r="LZR165" s="273"/>
      <c r="LZS165" s="273"/>
      <c r="LZT165" s="273"/>
      <c r="LZU165" s="273"/>
      <c r="LZV165" s="273"/>
      <c r="LZW165" s="273"/>
      <c r="LZX165" s="273"/>
      <c r="LZY165" s="273"/>
      <c r="LZZ165" s="273"/>
      <c r="MAA165" s="273"/>
      <c r="MAB165" s="273"/>
      <c r="MAC165" s="273"/>
      <c r="MAD165" s="273"/>
      <c r="MAE165" s="273"/>
      <c r="MAF165" s="273"/>
      <c r="MAG165" s="273"/>
      <c r="MAH165" s="273"/>
      <c r="MAI165" s="273"/>
      <c r="MAJ165" s="273"/>
      <c r="MAK165" s="273"/>
      <c r="MAL165" s="273"/>
      <c r="MAM165" s="273"/>
      <c r="MAN165" s="273"/>
      <c r="MAO165" s="273"/>
      <c r="MAP165" s="273"/>
      <c r="MAQ165" s="273"/>
      <c r="MAR165" s="273"/>
      <c r="MAS165" s="273"/>
      <c r="MAT165" s="273"/>
      <c r="MAU165" s="273"/>
      <c r="MAV165" s="273"/>
      <c r="MAW165" s="273"/>
      <c r="MAX165" s="273"/>
      <c r="MAY165" s="273"/>
      <c r="MAZ165" s="273"/>
      <c r="MBA165" s="273"/>
      <c r="MBB165" s="273"/>
      <c r="MBC165" s="273"/>
      <c r="MBD165" s="273"/>
      <c r="MBE165" s="273"/>
      <c r="MBF165" s="273"/>
      <c r="MBG165" s="273"/>
      <c r="MBH165" s="273"/>
      <c r="MBI165" s="273"/>
      <c r="MBJ165" s="273"/>
      <c r="MBK165" s="273"/>
      <c r="MBL165" s="273"/>
      <c r="MBM165" s="273"/>
      <c r="MBN165" s="273"/>
      <c r="MBO165" s="273"/>
      <c r="MBP165" s="273"/>
      <c r="MBQ165" s="273"/>
      <c r="MBR165" s="273"/>
      <c r="MBS165" s="273"/>
      <c r="MBT165" s="273"/>
      <c r="MBU165" s="273"/>
      <c r="MBV165" s="273"/>
      <c r="MBW165" s="273"/>
      <c r="MBX165" s="273"/>
      <c r="MBY165" s="273"/>
      <c r="MBZ165" s="273"/>
      <c r="MCA165" s="273"/>
      <c r="MCB165" s="273"/>
      <c r="MCC165" s="273"/>
      <c r="MCD165" s="273"/>
      <c r="MCE165" s="273"/>
      <c r="MCF165" s="273"/>
      <c r="MCG165" s="273"/>
      <c r="MCH165" s="273"/>
      <c r="MCI165" s="273"/>
      <c r="MCJ165" s="273"/>
      <c r="MCK165" s="273"/>
      <c r="MCL165" s="273"/>
      <c r="MCM165" s="273"/>
      <c r="MCN165" s="273"/>
      <c r="MCO165" s="273"/>
      <c r="MCP165" s="273"/>
      <c r="MCQ165" s="273"/>
      <c r="MCR165" s="273"/>
      <c r="MCS165" s="273"/>
      <c r="MCT165" s="273"/>
      <c r="MCU165" s="273"/>
      <c r="MCV165" s="273"/>
      <c r="MCW165" s="273"/>
      <c r="MCX165" s="273"/>
      <c r="MCY165" s="273"/>
      <c r="MCZ165" s="273"/>
      <c r="MDA165" s="273"/>
      <c r="MDB165" s="273"/>
      <c r="MDC165" s="273"/>
      <c r="MDD165" s="273"/>
      <c r="MDE165" s="273"/>
      <c r="MDF165" s="273"/>
      <c r="MDG165" s="273"/>
      <c r="MDH165" s="273"/>
      <c r="MDI165" s="273"/>
      <c r="MDJ165" s="273"/>
      <c r="MDK165" s="273"/>
      <c r="MDL165" s="273"/>
      <c r="MDM165" s="273"/>
      <c r="MDN165" s="273"/>
      <c r="MDO165" s="273"/>
      <c r="MDP165" s="273"/>
      <c r="MDQ165" s="273"/>
      <c r="MDR165" s="273"/>
      <c r="MDS165" s="273"/>
      <c r="MDT165" s="273"/>
      <c r="MDU165" s="273"/>
      <c r="MDV165" s="273"/>
      <c r="MDW165" s="273"/>
      <c r="MDX165" s="273"/>
      <c r="MDY165" s="273"/>
      <c r="MDZ165" s="273"/>
      <c r="MEA165" s="273"/>
      <c r="MEB165" s="273"/>
      <c r="MEC165" s="273"/>
      <c r="MED165" s="273"/>
      <c r="MEE165" s="273"/>
      <c r="MEF165" s="273"/>
      <c r="MEG165" s="273"/>
      <c r="MEH165" s="273"/>
      <c r="MEI165" s="273"/>
      <c r="MEJ165" s="273"/>
      <c r="MEK165" s="273"/>
      <c r="MEL165" s="273"/>
      <c r="MEM165" s="273"/>
      <c r="MEN165" s="273"/>
      <c r="MEO165" s="273"/>
      <c r="MEP165" s="273"/>
      <c r="MEQ165" s="273"/>
      <c r="MER165" s="273"/>
      <c r="MES165" s="273"/>
      <c r="MET165" s="273"/>
      <c r="MEU165" s="273"/>
      <c r="MEV165" s="273"/>
      <c r="MEW165" s="273"/>
      <c r="MEX165" s="273"/>
      <c r="MEY165" s="273"/>
      <c r="MEZ165" s="273"/>
      <c r="MFA165" s="273"/>
      <c r="MFB165" s="273"/>
      <c r="MFC165" s="273"/>
      <c r="MFD165" s="273"/>
      <c r="MFE165" s="273"/>
      <c r="MFF165" s="273"/>
      <c r="MFG165" s="273"/>
      <c r="MFH165" s="273"/>
      <c r="MFI165" s="273"/>
      <c r="MFJ165" s="273"/>
      <c r="MFK165" s="273"/>
      <c r="MFL165" s="273"/>
      <c r="MFM165" s="273"/>
      <c r="MFN165" s="273"/>
      <c r="MFO165" s="273"/>
      <c r="MFP165" s="273"/>
      <c r="MFQ165" s="273"/>
      <c r="MFR165" s="273"/>
      <c r="MFS165" s="273"/>
      <c r="MFT165" s="273"/>
      <c r="MFU165" s="273"/>
      <c r="MFV165" s="273"/>
      <c r="MFW165" s="273"/>
      <c r="MFX165" s="273"/>
      <c r="MFY165" s="273"/>
      <c r="MFZ165" s="273"/>
      <c r="MGA165" s="273"/>
      <c r="MGB165" s="273"/>
      <c r="MGC165" s="273"/>
      <c r="MGD165" s="273"/>
      <c r="MGE165" s="273"/>
      <c r="MGF165" s="273"/>
      <c r="MGG165" s="273"/>
      <c r="MGH165" s="273"/>
      <c r="MGI165" s="273"/>
      <c r="MGJ165" s="273"/>
      <c r="MGK165" s="273"/>
      <c r="MGL165" s="273"/>
      <c r="MGM165" s="273"/>
      <c r="MGN165" s="273"/>
      <c r="MGO165" s="273"/>
      <c r="MGP165" s="273"/>
      <c r="MGQ165" s="273"/>
      <c r="MGR165" s="273"/>
      <c r="MGS165" s="273"/>
      <c r="MGT165" s="273"/>
      <c r="MGU165" s="273"/>
      <c r="MGV165" s="273"/>
      <c r="MGW165" s="273"/>
      <c r="MGX165" s="273"/>
      <c r="MGY165" s="273"/>
      <c r="MGZ165" s="273"/>
      <c r="MHA165" s="273"/>
      <c r="MHB165" s="273"/>
      <c r="MHC165" s="273"/>
      <c r="MHD165" s="273"/>
      <c r="MHE165" s="273"/>
      <c r="MHF165" s="273"/>
      <c r="MHG165" s="273"/>
      <c r="MHH165" s="273"/>
      <c r="MHI165" s="273"/>
      <c r="MHJ165" s="273"/>
      <c r="MHK165" s="273"/>
      <c r="MHL165" s="273"/>
      <c r="MHM165" s="273"/>
      <c r="MHN165" s="273"/>
      <c r="MHO165" s="273"/>
      <c r="MHP165" s="273"/>
      <c r="MHQ165" s="273"/>
      <c r="MHR165" s="273"/>
      <c r="MHS165" s="273"/>
      <c r="MHT165" s="273"/>
      <c r="MHU165" s="273"/>
      <c r="MHV165" s="273"/>
      <c r="MHW165" s="273"/>
      <c r="MHX165" s="273"/>
      <c r="MHY165" s="273"/>
      <c r="MHZ165" s="273"/>
      <c r="MIA165" s="273"/>
      <c r="MIB165" s="273"/>
      <c r="MIC165" s="273"/>
      <c r="MID165" s="273"/>
      <c r="MIE165" s="273"/>
      <c r="MIF165" s="273"/>
      <c r="MIG165" s="273"/>
      <c r="MIH165" s="273"/>
      <c r="MII165" s="273"/>
      <c r="MIJ165" s="273"/>
      <c r="MIK165" s="273"/>
      <c r="MIL165" s="273"/>
      <c r="MIM165" s="273"/>
      <c r="MIN165" s="273"/>
      <c r="MIO165" s="273"/>
      <c r="MIP165" s="273"/>
      <c r="MIQ165" s="273"/>
      <c r="MIR165" s="273"/>
      <c r="MIS165" s="273"/>
      <c r="MIT165" s="273"/>
      <c r="MIU165" s="273"/>
      <c r="MIV165" s="273"/>
      <c r="MIW165" s="273"/>
      <c r="MIX165" s="273"/>
      <c r="MIY165" s="273"/>
      <c r="MIZ165" s="273"/>
      <c r="MJA165" s="273"/>
      <c r="MJB165" s="273"/>
      <c r="MJC165" s="273"/>
      <c r="MJD165" s="273"/>
      <c r="MJE165" s="273"/>
      <c r="MJF165" s="273"/>
      <c r="MJG165" s="273"/>
      <c r="MJH165" s="273"/>
      <c r="MJI165" s="273"/>
      <c r="MJJ165" s="273"/>
      <c r="MJK165" s="273"/>
      <c r="MJL165" s="273"/>
      <c r="MJM165" s="273"/>
      <c r="MJN165" s="273"/>
      <c r="MJO165" s="273"/>
      <c r="MJP165" s="273"/>
      <c r="MJQ165" s="273"/>
      <c r="MJR165" s="273"/>
      <c r="MJS165" s="273"/>
      <c r="MJT165" s="273"/>
      <c r="MJU165" s="273"/>
      <c r="MJV165" s="273"/>
      <c r="MJW165" s="273"/>
      <c r="MJX165" s="273"/>
      <c r="MJY165" s="273"/>
      <c r="MJZ165" s="273"/>
      <c r="MKA165" s="273"/>
      <c r="MKB165" s="273"/>
      <c r="MKC165" s="273"/>
      <c r="MKD165" s="273"/>
      <c r="MKE165" s="273"/>
      <c r="MKF165" s="273"/>
      <c r="MKG165" s="273"/>
      <c r="MKH165" s="273"/>
      <c r="MKI165" s="273"/>
      <c r="MKJ165" s="273"/>
      <c r="MKK165" s="273"/>
      <c r="MKL165" s="273"/>
      <c r="MKM165" s="273"/>
      <c r="MKN165" s="273"/>
      <c r="MKO165" s="273"/>
      <c r="MKP165" s="273"/>
      <c r="MKQ165" s="273"/>
      <c r="MKR165" s="273"/>
      <c r="MKS165" s="273"/>
      <c r="MKT165" s="273"/>
      <c r="MKU165" s="273"/>
      <c r="MKV165" s="273"/>
      <c r="MKW165" s="273"/>
      <c r="MKX165" s="273"/>
      <c r="MKY165" s="273"/>
      <c r="MKZ165" s="273"/>
      <c r="MLA165" s="273"/>
      <c r="MLB165" s="273"/>
      <c r="MLC165" s="273"/>
      <c r="MLD165" s="273"/>
      <c r="MLE165" s="273"/>
      <c r="MLF165" s="273"/>
      <c r="MLG165" s="273"/>
      <c r="MLH165" s="273"/>
      <c r="MLI165" s="273"/>
      <c r="MLJ165" s="273"/>
      <c r="MLK165" s="273"/>
      <c r="MLL165" s="273"/>
      <c r="MLM165" s="273"/>
      <c r="MLN165" s="273"/>
      <c r="MLO165" s="273"/>
      <c r="MLP165" s="273"/>
      <c r="MLQ165" s="273"/>
      <c r="MLR165" s="273"/>
      <c r="MLS165" s="273"/>
      <c r="MLT165" s="273"/>
      <c r="MLU165" s="273"/>
      <c r="MLV165" s="273"/>
      <c r="MLW165" s="273"/>
      <c r="MLX165" s="273"/>
      <c r="MLY165" s="273"/>
      <c r="MLZ165" s="273"/>
      <c r="MMA165" s="273"/>
      <c r="MMB165" s="273"/>
      <c r="MMC165" s="273"/>
      <c r="MMD165" s="273"/>
      <c r="MME165" s="273"/>
      <c r="MMF165" s="273"/>
      <c r="MMG165" s="273"/>
      <c r="MMH165" s="273"/>
      <c r="MMI165" s="273"/>
      <c r="MMJ165" s="273"/>
      <c r="MMK165" s="273"/>
      <c r="MML165" s="273"/>
      <c r="MMM165" s="273"/>
      <c r="MMN165" s="273"/>
      <c r="MMO165" s="273"/>
      <c r="MMP165" s="273"/>
      <c r="MMQ165" s="273"/>
      <c r="MMR165" s="273"/>
      <c r="MMS165" s="273"/>
      <c r="MMT165" s="273"/>
      <c r="MMU165" s="273"/>
      <c r="MMV165" s="273"/>
      <c r="MMW165" s="273"/>
      <c r="MMX165" s="273"/>
      <c r="MMY165" s="273"/>
      <c r="MMZ165" s="273"/>
      <c r="MNA165" s="273"/>
      <c r="MNB165" s="273"/>
      <c r="MNC165" s="273"/>
      <c r="MND165" s="273"/>
      <c r="MNE165" s="273"/>
      <c r="MNF165" s="273"/>
      <c r="MNG165" s="273"/>
      <c r="MNH165" s="273"/>
      <c r="MNI165" s="273"/>
      <c r="MNJ165" s="273"/>
      <c r="MNK165" s="273"/>
      <c r="MNL165" s="273"/>
      <c r="MNM165" s="273"/>
      <c r="MNN165" s="273"/>
      <c r="MNO165" s="273"/>
      <c r="MNP165" s="273"/>
      <c r="MNQ165" s="273"/>
      <c r="MNR165" s="273"/>
      <c r="MNS165" s="273"/>
      <c r="MNT165" s="273"/>
      <c r="MNU165" s="273"/>
      <c r="MNV165" s="273"/>
      <c r="MNW165" s="273"/>
      <c r="MNX165" s="273"/>
      <c r="MNY165" s="273"/>
      <c r="MNZ165" s="273"/>
      <c r="MOA165" s="273"/>
      <c r="MOB165" s="273"/>
      <c r="MOC165" s="273"/>
      <c r="MOD165" s="273"/>
      <c r="MOE165" s="273"/>
      <c r="MOF165" s="273"/>
      <c r="MOG165" s="273"/>
      <c r="MOH165" s="273"/>
      <c r="MOI165" s="273"/>
      <c r="MOJ165" s="273"/>
      <c r="MOK165" s="273"/>
      <c r="MOL165" s="273"/>
      <c r="MOM165" s="273"/>
      <c r="MON165" s="273"/>
      <c r="MOO165" s="273"/>
      <c r="MOP165" s="273"/>
      <c r="MOQ165" s="273"/>
      <c r="MOR165" s="273"/>
      <c r="MOS165" s="273"/>
      <c r="MOT165" s="273"/>
      <c r="MOU165" s="273"/>
      <c r="MOV165" s="273"/>
      <c r="MOW165" s="273"/>
      <c r="MOX165" s="273"/>
      <c r="MOY165" s="273"/>
      <c r="MOZ165" s="273"/>
      <c r="MPA165" s="273"/>
      <c r="MPB165" s="273"/>
      <c r="MPC165" s="273"/>
      <c r="MPD165" s="273"/>
      <c r="MPE165" s="273"/>
      <c r="MPF165" s="273"/>
      <c r="MPG165" s="273"/>
      <c r="MPH165" s="273"/>
      <c r="MPI165" s="273"/>
      <c r="MPJ165" s="273"/>
      <c r="MPK165" s="273"/>
      <c r="MPL165" s="273"/>
      <c r="MPM165" s="273"/>
      <c r="MPN165" s="273"/>
      <c r="MPO165" s="273"/>
      <c r="MPP165" s="273"/>
      <c r="MPQ165" s="273"/>
      <c r="MPR165" s="273"/>
      <c r="MPS165" s="273"/>
      <c r="MPT165" s="273"/>
      <c r="MPU165" s="273"/>
      <c r="MPV165" s="273"/>
      <c r="MPW165" s="273"/>
      <c r="MPX165" s="273"/>
      <c r="MPY165" s="273"/>
      <c r="MPZ165" s="273"/>
      <c r="MQA165" s="273"/>
      <c r="MQB165" s="273"/>
      <c r="MQC165" s="273"/>
      <c r="MQD165" s="273"/>
      <c r="MQE165" s="273"/>
      <c r="MQF165" s="273"/>
      <c r="MQG165" s="273"/>
      <c r="MQH165" s="273"/>
      <c r="MQI165" s="273"/>
      <c r="MQJ165" s="273"/>
      <c r="MQK165" s="273"/>
      <c r="MQL165" s="273"/>
      <c r="MQM165" s="273"/>
      <c r="MQN165" s="273"/>
      <c r="MQO165" s="273"/>
      <c r="MQP165" s="273"/>
      <c r="MQQ165" s="273"/>
      <c r="MQR165" s="273"/>
      <c r="MQS165" s="273"/>
      <c r="MQT165" s="273"/>
      <c r="MQU165" s="273"/>
      <c r="MQV165" s="273"/>
      <c r="MQW165" s="273"/>
      <c r="MQX165" s="273"/>
      <c r="MQY165" s="273"/>
      <c r="MQZ165" s="273"/>
      <c r="MRA165" s="273"/>
      <c r="MRB165" s="273"/>
      <c r="MRC165" s="273"/>
      <c r="MRD165" s="273"/>
      <c r="MRE165" s="273"/>
      <c r="MRF165" s="273"/>
      <c r="MRG165" s="273"/>
      <c r="MRH165" s="273"/>
      <c r="MRI165" s="273"/>
      <c r="MRJ165" s="273"/>
      <c r="MRK165" s="273"/>
      <c r="MRL165" s="273"/>
      <c r="MRM165" s="273"/>
      <c r="MRN165" s="273"/>
      <c r="MRO165" s="273"/>
      <c r="MRP165" s="273"/>
      <c r="MRQ165" s="273"/>
      <c r="MRR165" s="273"/>
      <c r="MRS165" s="273"/>
      <c r="MRT165" s="273"/>
      <c r="MRU165" s="273"/>
      <c r="MRV165" s="273"/>
      <c r="MRW165" s="273"/>
      <c r="MRX165" s="273"/>
      <c r="MRY165" s="273"/>
      <c r="MRZ165" s="273"/>
      <c r="MSA165" s="273"/>
      <c r="MSB165" s="273"/>
      <c r="MSC165" s="273"/>
      <c r="MSD165" s="273"/>
      <c r="MSE165" s="273"/>
      <c r="MSF165" s="273"/>
      <c r="MSG165" s="273"/>
      <c r="MSH165" s="273"/>
      <c r="MSI165" s="273"/>
      <c r="MSJ165" s="273"/>
      <c r="MSK165" s="273"/>
      <c r="MSL165" s="273"/>
      <c r="MSM165" s="273"/>
      <c r="MSN165" s="273"/>
      <c r="MSO165" s="273"/>
      <c r="MSP165" s="273"/>
      <c r="MSQ165" s="273"/>
      <c r="MSR165" s="273"/>
      <c r="MSS165" s="273"/>
      <c r="MST165" s="273"/>
      <c r="MSU165" s="273"/>
      <c r="MSV165" s="273"/>
      <c r="MSW165" s="273"/>
      <c r="MSX165" s="273"/>
      <c r="MSY165" s="273"/>
      <c r="MSZ165" s="273"/>
      <c r="MTA165" s="273"/>
      <c r="MTB165" s="273"/>
      <c r="MTC165" s="273"/>
      <c r="MTD165" s="273"/>
      <c r="MTE165" s="273"/>
      <c r="MTF165" s="273"/>
      <c r="MTG165" s="273"/>
      <c r="MTH165" s="273"/>
      <c r="MTI165" s="273"/>
      <c r="MTJ165" s="273"/>
      <c r="MTK165" s="273"/>
      <c r="MTL165" s="273"/>
      <c r="MTM165" s="273"/>
      <c r="MTN165" s="273"/>
      <c r="MTO165" s="273"/>
      <c r="MTP165" s="273"/>
      <c r="MTQ165" s="273"/>
      <c r="MTR165" s="273"/>
      <c r="MTS165" s="273"/>
      <c r="MTT165" s="273"/>
      <c r="MTU165" s="273"/>
      <c r="MTV165" s="273"/>
      <c r="MTW165" s="273"/>
      <c r="MTX165" s="273"/>
      <c r="MTY165" s="273"/>
      <c r="MTZ165" s="273"/>
      <c r="MUA165" s="273"/>
      <c r="MUB165" s="273"/>
      <c r="MUC165" s="273"/>
      <c r="MUD165" s="273"/>
      <c r="MUE165" s="273"/>
      <c r="MUF165" s="273"/>
      <c r="MUG165" s="273"/>
      <c r="MUH165" s="273"/>
      <c r="MUI165" s="273"/>
      <c r="MUJ165" s="273"/>
      <c r="MUK165" s="273"/>
      <c r="MUL165" s="273"/>
      <c r="MUM165" s="273"/>
      <c r="MUN165" s="273"/>
      <c r="MUO165" s="273"/>
      <c r="MUP165" s="273"/>
      <c r="MUQ165" s="273"/>
      <c r="MUR165" s="273"/>
      <c r="MUS165" s="273"/>
      <c r="MUT165" s="273"/>
      <c r="MUU165" s="273"/>
      <c r="MUV165" s="273"/>
      <c r="MUW165" s="273"/>
      <c r="MUX165" s="273"/>
      <c r="MUY165" s="273"/>
      <c r="MUZ165" s="273"/>
      <c r="MVA165" s="273"/>
      <c r="MVB165" s="273"/>
      <c r="MVC165" s="273"/>
      <c r="MVD165" s="273"/>
      <c r="MVE165" s="273"/>
      <c r="MVF165" s="273"/>
      <c r="MVG165" s="273"/>
      <c r="MVH165" s="273"/>
      <c r="MVI165" s="273"/>
      <c r="MVJ165" s="273"/>
      <c r="MVK165" s="273"/>
      <c r="MVL165" s="273"/>
      <c r="MVM165" s="273"/>
      <c r="MVN165" s="273"/>
      <c r="MVO165" s="273"/>
      <c r="MVP165" s="273"/>
      <c r="MVQ165" s="273"/>
      <c r="MVR165" s="273"/>
      <c r="MVS165" s="273"/>
      <c r="MVT165" s="273"/>
      <c r="MVU165" s="273"/>
      <c r="MVV165" s="273"/>
      <c r="MVW165" s="273"/>
      <c r="MVX165" s="273"/>
      <c r="MVY165" s="273"/>
      <c r="MVZ165" s="273"/>
      <c r="MWA165" s="273"/>
      <c r="MWB165" s="273"/>
      <c r="MWC165" s="273"/>
      <c r="MWD165" s="273"/>
      <c r="MWE165" s="273"/>
      <c r="MWF165" s="273"/>
      <c r="MWG165" s="273"/>
      <c r="MWH165" s="273"/>
      <c r="MWI165" s="273"/>
      <c r="MWJ165" s="273"/>
      <c r="MWK165" s="273"/>
      <c r="MWL165" s="273"/>
      <c r="MWM165" s="273"/>
      <c r="MWN165" s="273"/>
      <c r="MWO165" s="273"/>
      <c r="MWP165" s="273"/>
      <c r="MWQ165" s="273"/>
      <c r="MWR165" s="273"/>
      <c r="MWS165" s="273"/>
      <c r="MWT165" s="273"/>
      <c r="MWU165" s="273"/>
      <c r="MWV165" s="273"/>
      <c r="MWW165" s="273"/>
      <c r="MWX165" s="273"/>
      <c r="MWY165" s="273"/>
      <c r="MWZ165" s="273"/>
      <c r="MXA165" s="273"/>
      <c r="MXB165" s="273"/>
      <c r="MXC165" s="273"/>
      <c r="MXD165" s="273"/>
      <c r="MXE165" s="273"/>
      <c r="MXF165" s="273"/>
      <c r="MXG165" s="273"/>
      <c r="MXH165" s="273"/>
      <c r="MXI165" s="273"/>
      <c r="MXJ165" s="273"/>
      <c r="MXK165" s="273"/>
      <c r="MXL165" s="273"/>
      <c r="MXM165" s="273"/>
      <c r="MXN165" s="273"/>
      <c r="MXO165" s="273"/>
      <c r="MXP165" s="273"/>
      <c r="MXQ165" s="273"/>
      <c r="MXR165" s="273"/>
      <c r="MXS165" s="273"/>
      <c r="MXT165" s="273"/>
      <c r="MXU165" s="273"/>
      <c r="MXV165" s="273"/>
      <c r="MXW165" s="273"/>
      <c r="MXX165" s="273"/>
      <c r="MXY165" s="273"/>
      <c r="MXZ165" s="273"/>
      <c r="MYA165" s="273"/>
      <c r="MYB165" s="273"/>
      <c r="MYC165" s="273"/>
      <c r="MYD165" s="273"/>
      <c r="MYE165" s="273"/>
      <c r="MYF165" s="273"/>
      <c r="MYG165" s="273"/>
      <c r="MYH165" s="273"/>
      <c r="MYI165" s="273"/>
      <c r="MYJ165" s="273"/>
      <c r="MYK165" s="273"/>
      <c r="MYL165" s="273"/>
      <c r="MYM165" s="273"/>
      <c r="MYN165" s="273"/>
      <c r="MYO165" s="273"/>
      <c r="MYP165" s="273"/>
      <c r="MYQ165" s="273"/>
      <c r="MYR165" s="273"/>
      <c r="MYS165" s="273"/>
      <c r="MYT165" s="273"/>
      <c r="MYU165" s="273"/>
      <c r="MYV165" s="273"/>
      <c r="MYW165" s="273"/>
      <c r="MYX165" s="273"/>
      <c r="MYY165" s="273"/>
      <c r="MYZ165" s="273"/>
      <c r="MZA165" s="273"/>
      <c r="MZB165" s="273"/>
      <c r="MZC165" s="273"/>
      <c r="MZD165" s="273"/>
      <c r="MZE165" s="273"/>
      <c r="MZF165" s="273"/>
      <c r="MZG165" s="273"/>
      <c r="MZH165" s="273"/>
      <c r="MZI165" s="273"/>
      <c r="MZJ165" s="273"/>
      <c r="MZK165" s="273"/>
      <c r="MZL165" s="273"/>
      <c r="MZM165" s="273"/>
      <c r="MZN165" s="273"/>
      <c r="MZO165" s="273"/>
      <c r="MZP165" s="273"/>
      <c r="MZQ165" s="273"/>
      <c r="MZR165" s="273"/>
      <c r="MZS165" s="273"/>
      <c r="MZT165" s="273"/>
      <c r="MZU165" s="273"/>
      <c r="MZV165" s="273"/>
      <c r="MZW165" s="273"/>
      <c r="MZX165" s="273"/>
      <c r="MZY165" s="273"/>
      <c r="MZZ165" s="273"/>
      <c r="NAA165" s="273"/>
      <c r="NAB165" s="273"/>
      <c r="NAC165" s="273"/>
      <c r="NAD165" s="273"/>
      <c r="NAE165" s="273"/>
      <c r="NAF165" s="273"/>
      <c r="NAG165" s="273"/>
      <c r="NAH165" s="273"/>
      <c r="NAI165" s="273"/>
      <c r="NAJ165" s="273"/>
      <c r="NAK165" s="273"/>
      <c r="NAL165" s="273"/>
      <c r="NAM165" s="273"/>
      <c r="NAN165" s="273"/>
      <c r="NAO165" s="273"/>
      <c r="NAP165" s="273"/>
      <c r="NAQ165" s="273"/>
      <c r="NAR165" s="273"/>
      <c r="NAS165" s="273"/>
      <c r="NAT165" s="273"/>
      <c r="NAU165" s="273"/>
      <c r="NAV165" s="273"/>
      <c r="NAW165" s="273"/>
      <c r="NAX165" s="273"/>
      <c r="NAY165" s="273"/>
      <c r="NAZ165" s="273"/>
      <c r="NBA165" s="273"/>
      <c r="NBB165" s="273"/>
      <c r="NBC165" s="273"/>
      <c r="NBD165" s="273"/>
      <c r="NBE165" s="273"/>
      <c r="NBF165" s="273"/>
      <c r="NBG165" s="273"/>
      <c r="NBH165" s="273"/>
      <c r="NBI165" s="273"/>
      <c r="NBJ165" s="273"/>
      <c r="NBK165" s="273"/>
      <c r="NBL165" s="273"/>
      <c r="NBM165" s="273"/>
      <c r="NBN165" s="273"/>
      <c r="NBO165" s="273"/>
      <c r="NBP165" s="273"/>
      <c r="NBQ165" s="273"/>
      <c r="NBR165" s="273"/>
      <c r="NBS165" s="273"/>
      <c r="NBT165" s="273"/>
      <c r="NBU165" s="273"/>
      <c r="NBV165" s="273"/>
      <c r="NBW165" s="273"/>
      <c r="NBX165" s="273"/>
      <c r="NBY165" s="273"/>
      <c r="NBZ165" s="273"/>
      <c r="NCA165" s="273"/>
      <c r="NCB165" s="273"/>
      <c r="NCC165" s="273"/>
      <c r="NCD165" s="273"/>
      <c r="NCE165" s="273"/>
      <c r="NCF165" s="273"/>
      <c r="NCG165" s="273"/>
      <c r="NCH165" s="273"/>
      <c r="NCI165" s="273"/>
      <c r="NCJ165" s="273"/>
      <c r="NCK165" s="273"/>
      <c r="NCL165" s="273"/>
      <c r="NCM165" s="273"/>
      <c r="NCN165" s="273"/>
      <c r="NCO165" s="273"/>
      <c r="NCP165" s="273"/>
      <c r="NCQ165" s="273"/>
      <c r="NCR165" s="273"/>
      <c r="NCS165" s="273"/>
      <c r="NCT165" s="273"/>
      <c r="NCU165" s="273"/>
      <c r="NCV165" s="273"/>
      <c r="NCW165" s="273"/>
      <c r="NCX165" s="273"/>
      <c r="NCY165" s="273"/>
      <c r="NCZ165" s="273"/>
      <c r="NDA165" s="273"/>
      <c r="NDB165" s="273"/>
      <c r="NDC165" s="273"/>
      <c r="NDD165" s="273"/>
      <c r="NDE165" s="273"/>
      <c r="NDF165" s="273"/>
      <c r="NDG165" s="273"/>
      <c r="NDH165" s="273"/>
      <c r="NDI165" s="273"/>
      <c r="NDJ165" s="273"/>
      <c r="NDK165" s="273"/>
      <c r="NDL165" s="273"/>
      <c r="NDM165" s="273"/>
      <c r="NDN165" s="273"/>
      <c r="NDO165" s="273"/>
      <c r="NDP165" s="273"/>
      <c r="NDQ165" s="273"/>
      <c r="NDR165" s="273"/>
      <c r="NDS165" s="273"/>
      <c r="NDT165" s="273"/>
      <c r="NDU165" s="273"/>
      <c r="NDV165" s="273"/>
      <c r="NDW165" s="273"/>
      <c r="NDX165" s="273"/>
      <c r="NDY165" s="273"/>
      <c r="NDZ165" s="273"/>
      <c r="NEA165" s="273"/>
      <c r="NEB165" s="273"/>
      <c r="NEC165" s="273"/>
      <c r="NED165" s="273"/>
      <c r="NEE165" s="273"/>
      <c r="NEF165" s="273"/>
      <c r="NEG165" s="273"/>
      <c r="NEH165" s="273"/>
      <c r="NEI165" s="273"/>
      <c r="NEJ165" s="273"/>
      <c r="NEK165" s="273"/>
      <c r="NEL165" s="273"/>
      <c r="NEM165" s="273"/>
      <c r="NEN165" s="273"/>
      <c r="NEO165" s="273"/>
      <c r="NEP165" s="273"/>
      <c r="NEQ165" s="273"/>
      <c r="NER165" s="273"/>
      <c r="NES165" s="273"/>
      <c r="NET165" s="273"/>
      <c r="NEU165" s="273"/>
      <c r="NEV165" s="273"/>
      <c r="NEW165" s="273"/>
      <c r="NEX165" s="273"/>
      <c r="NEY165" s="273"/>
      <c r="NEZ165" s="273"/>
      <c r="NFA165" s="273"/>
      <c r="NFB165" s="273"/>
      <c r="NFC165" s="273"/>
      <c r="NFD165" s="273"/>
      <c r="NFE165" s="273"/>
      <c r="NFF165" s="273"/>
      <c r="NFG165" s="273"/>
      <c r="NFH165" s="273"/>
      <c r="NFI165" s="273"/>
      <c r="NFJ165" s="273"/>
      <c r="NFK165" s="273"/>
      <c r="NFL165" s="273"/>
      <c r="NFM165" s="273"/>
      <c r="NFN165" s="273"/>
      <c r="NFO165" s="273"/>
      <c r="NFP165" s="273"/>
      <c r="NFQ165" s="273"/>
      <c r="NFR165" s="273"/>
      <c r="NFS165" s="273"/>
      <c r="NFT165" s="273"/>
      <c r="NFU165" s="273"/>
      <c r="NFV165" s="273"/>
      <c r="NFW165" s="273"/>
      <c r="NFX165" s="273"/>
      <c r="NFY165" s="273"/>
      <c r="NFZ165" s="273"/>
      <c r="NGA165" s="273"/>
      <c r="NGB165" s="273"/>
      <c r="NGC165" s="273"/>
      <c r="NGD165" s="273"/>
      <c r="NGE165" s="273"/>
      <c r="NGF165" s="273"/>
      <c r="NGG165" s="273"/>
      <c r="NGH165" s="273"/>
      <c r="NGI165" s="273"/>
      <c r="NGJ165" s="273"/>
      <c r="NGK165" s="273"/>
      <c r="NGL165" s="273"/>
      <c r="NGM165" s="273"/>
      <c r="NGN165" s="273"/>
      <c r="NGO165" s="273"/>
      <c r="NGP165" s="273"/>
      <c r="NGQ165" s="273"/>
      <c r="NGR165" s="273"/>
      <c r="NGS165" s="273"/>
      <c r="NGT165" s="273"/>
      <c r="NGU165" s="273"/>
      <c r="NGV165" s="273"/>
      <c r="NGW165" s="273"/>
      <c r="NGX165" s="273"/>
      <c r="NGY165" s="273"/>
      <c r="NGZ165" s="273"/>
      <c r="NHA165" s="273"/>
      <c r="NHB165" s="273"/>
      <c r="NHC165" s="273"/>
      <c r="NHD165" s="273"/>
      <c r="NHE165" s="273"/>
      <c r="NHF165" s="273"/>
      <c r="NHG165" s="273"/>
      <c r="NHH165" s="273"/>
      <c r="NHI165" s="273"/>
      <c r="NHJ165" s="273"/>
      <c r="NHK165" s="273"/>
      <c r="NHL165" s="273"/>
      <c r="NHM165" s="273"/>
      <c r="NHN165" s="273"/>
      <c r="NHO165" s="273"/>
      <c r="NHP165" s="273"/>
      <c r="NHQ165" s="273"/>
      <c r="NHR165" s="273"/>
      <c r="NHS165" s="273"/>
      <c r="NHT165" s="273"/>
      <c r="NHU165" s="273"/>
      <c r="NHV165" s="273"/>
      <c r="NHW165" s="273"/>
      <c r="NHX165" s="273"/>
      <c r="NHY165" s="273"/>
      <c r="NHZ165" s="273"/>
      <c r="NIA165" s="273"/>
      <c r="NIB165" s="273"/>
      <c r="NIC165" s="273"/>
      <c r="NID165" s="273"/>
      <c r="NIE165" s="273"/>
      <c r="NIF165" s="273"/>
      <c r="NIG165" s="273"/>
      <c r="NIH165" s="273"/>
      <c r="NII165" s="273"/>
      <c r="NIJ165" s="273"/>
      <c r="NIK165" s="273"/>
      <c r="NIL165" s="273"/>
      <c r="NIM165" s="273"/>
      <c r="NIN165" s="273"/>
      <c r="NIO165" s="273"/>
      <c r="NIP165" s="273"/>
      <c r="NIQ165" s="273"/>
      <c r="NIR165" s="273"/>
      <c r="NIS165" s="273"/>
      <c r="NIT165" s="273"/>
      <c r="NIU165" s="273"/>
      <c r="NIV165" s="273"/>
      <c r="NIW165" s="273"/>
      <c r="NIX165" s="273"/>
      <c r="NIY165" s="273"/>
      <c r="NIZ165" s="273"/>
      <c r="NJA165" s="273"/>
      <c r="NJB165" s="273"/>
      <c r="NJC165" s="273"/>
      <c r="NJD165" s="273"/>
      <c r="NJE165" s="273"/>
      <c r="NJF165" s="273"/>
      <c r="NJG165" s="273"/>
      <c r="NJH165" s="273"/>
      <c r="NJI165" s="273"/>
      <c r="NJJ165" s="273"/>
      <c r="NJK165" s="273"/>
      <c r="NJL165" s="273"/>
      <c r="NJM165" s="273"/>
      <c r="NJN165" s="273"/>
      <c r="NJO165" s="273"/>
      <c r="NJP165" s="273"/>
      <c r="NJQ165" s="273"/>
      <c r="NJR165" s="273"/>
      <c r="NJS165" s="273"/>
      <c r="NJT165" s="273"/>
      <c r="NJU165" s="273"/>
      <c r="NJV165" s="273"/>
      <c r="NJW165" s="273"/>
      <c r="NJX165" s="273"/>
      <c r="NJY165" s="273"/>
      <c r="NJZ165" s="273"/>
      <c r="NKA165" s="273"/>
      <c r="NKB165" s="273"/>
      <c r="NKC165" s="273"/>
      <c r="NKD165" s="273"/>
      <c r="NKE165" s="273"/>
      <c r="NKF165" s="273"/>
      <c r="NKG165" s="273"/>
      <c r="NKH165" s="273"/>
      <c r="NKI165" s="273"/>
      <c r="NKJ165" s="273"/>
      <c r="NKK165" s="273"/>
      <c r="NKL165" s="273"/>
      <c r="NKM165" s="273"/>
      <c r="NKN165" s="273"/>
      <c r="NKO165" s="273"/>
      <c r="NKP165" s="273"/>
      <c r="NKQ165" s="273"/>
      <c r="NKR165" s="273"/>
      <c r="NKS165" s="273"/>
      <c r="NKT165" s="273"/>
      <c r="NKU165" s="273"/>
      <c r="NKV165" s="273"/>
      <c r="NKW165" s="273"/>
      <c r="NKX165" s="273"/>
      <c r="NKY165" s="273"/>
      <c r="NKZ165" s="273"/>
      <c r="NLA165" s="273"/>
      <c r="NLB165" s="273"/>
      <c r="NLC165" s="273"/>
      <c r="NLD165" s="273"/>
      <c r="NLE165" s="273"/>
      <c r="NLF165" s="273"/>
      <c r="NLG165" s="273"/>
      <c r="NLH165" s="273"/>
      <c r="NLI165" s="273"/>
      <c r="NLJ165" s="273"/>
      <c r="NLK165" s="273"/>
      <c r="NLL165" s="273"/>
      <c r="NLM165" s="273"/>
      <c r="NLN165" s="273"/>
      <c r="NLO165" s="273"/>
      <c r="NLP165" s="273"/>
      <c r="NLQ165" s="273"/>
      <c r="NLR165" s="273"/>
      <c r="NLS165" s="273"/>
      <c r="NLT165" s="273"/>
      <c r="NLU165" s="273"/>
      <c r="NLV165" s="273"/>
      <c r="NLW165" s="273"/>
      <c r="NLX165" s="273"/>
      <c r="NLY165" s="273"/>
      <c r="NLZ165" s="273"/>
      <c r="NMA165" s="273"/>
      <c r="NMB165" s="273"/>
      <c r="NMC165" s="273"/>
      <c r="NMD165" s="273"/>
      <c r="NME165" s="273"/>
      <c r="NMF165" s="273"/>
      <c r="NMG165" s="273"/>
      <c r="NMH165" s="273"/>
      <c r="NMI165" s="273"/>
      <c r="NMJ165" s="273"/>
      <c r="NMK165" s="273"/>
      <c r="NML165" s="273"/>
      <c r="NMM165" s="273"/>
      <c r="NMN165" s="273"/>
      <c r="NMO165" s="273"/>
      <c r="NMP165" s="273"/>
      <c r="NMQ165" s="273"/>
      <c r="NMR165" s="273"/>
      <c r="NMS165" s="273"/>
      <c r="NMT165" s="273"/>
      <c r="NMU165" s="273"/>
      <c r="NMV165" s="273"/>
      <c r="NMW165" s="273"/>
      <c r="NMX165" s="273"/>
      <c r="NMY165" s="273"/>
      <c r="NMZ165" s="273"/>
      <c r="NNA165" s="273"/>
      <c r="NNB165" s="273"/>
      <c r="NNC165" s="273"/>
      <c r="NND165" s="273"/>
      <c r="NNE165" s="273"/>
      <c r="NNF165" s="273"/>
      <c r="NNG165" s="273"/>
      <c r="NNH165" s="273"/>
      <c r="NNI165" s="273"/>
      <c r="NNJ165" s="273"/>
      <c r="NNK165" s="273"/>
      <c r="NNL165" s="273"/>
      <c r="NNM165" s="273"/>
      <c r="NNN165" s="273"/>
      <c r="NNO165" s="273"/>
      <c r="NNP165" s="273"/>
      <c r="NNQ165" s="273"/>
      <c r="NNR165" s="273"/>
      <c r="NNS165" s="273"/>
      <c r="NNT165" s="273"/>
      <c r="NNU165" s="273"/>
      <c r="NNV165" s="273"/>
      <c r="NNW165" s="273"/>
      <c r="NNX165" s="273"/>
      <c r="NNY165" s="273"/>
      <c r="NNZ165" s="273"/>
      <c r="NOA165" s="273"/>
      <c r="NOB165" s="273"/>
      <c r="NOC165" s="273"/>
      <c r="NOD165" s="273"/>
      <c r="NOE165" s="273"/>
      <c r="NOF165" s="273"/>
      <c r="NOG165" s="273"/>
      <c r="NOH165" s="273"/>
      <c r="NOI165" s="273"/>
      <c r="NOJ165" s="273"/>
      <c r="NOK165" s="273"/>
      <c r="NOL165" s="273"/>
      <c r="NOM165" s="273"/>
      <c r="NON165" s="273"/>
      <c r="NOO165" s="273"/>
      <c r="NOP165" s="273"/>
      <c r="NOQ165" s="273"/>
      <c r="NOR165" s="273"/>
      <c r="NOS165" s="273"/>
      <c r="NOT165" s="273"/>
      <c r="NOU165" s="273"/>
      <c r="NOV165" s="273"/>
      <c r="NOW165" s="273"/>
      <c r="NOX165" s="273"/>
      <c r="NOY165" s="273"/>
      <c r="NOZ165" s="273"/>
      <c r="NPA165" s="273"/>
      <c r="NPB165" s="273"/>
      <c r="NPC165" s="273"/>
      <c r="NPD165" s="273"/>
      <c r="NPE165" s="273"/>
      <c r="NPF165" s="273"/>
      <c r="NPG165" s="273"/>
      <c r="NPH165" s="273"/>
      <c r="NPI165" s="273"/>
      <c r="NPJ165" s="273"/>
      <c r="NPK165" s="273"/>
      <c r="NPL165" s="273"/>
      <c r="NPM165" s="273"/>
      <c r="NPN165" s="273"/>
      <c r="NPO165" s="273"/>
      <c r="NPP165" s="273"/>
      <c r="NPQ165" s="273"/>
      <c r="NPR165" s="273"/>
      <c r="NPS165" s="273"/>
      <c r="NPT165" s="273"/>
      <c r="NPU165" s="273"/>
      <c r="NPV165" s="273"/>
      <c r="NPW165" s="273"/>
      <c r="NPX165" s="273"/>
      <c r="NPY165" s="273"/>
      <c r="NPZ165" s="273"/>
      <c r="NQA165" s="273"/>
      <c r="NQB165" s="273"/>
      <c r="NQC165" s="273"/>
      <c r="NQD165" s="273"/>
      <c r="NQE165" s="273"/>
      <c r="NQF165" s="273"/>
      <c r="NQG165" s="273"/>
      <c r="NQH165" s="273"/>
      <c r="NQI165" s="273"/>
      <c r="NQJ165" s="273"/>
      <c r="NQK165" s="273"/>
      <c r="NQL165" s="273"/>
      <c r="NQM165" s="273"/>
      <c r="NQN165" s="273"/>
      <c r="NQO165" s="273"/>
      <c r="NQP165" s="273"/>
      <c r="NQQ165" s="273"/>
      <c r="NQR165" s="273"/>
      <c r="NQS165" s="273"/>
      <c r="NQT165" s="273"/>
      <c r="NQU165" s="273"/>
      <c r="NQV165" s="273"/>
      <c r="NQW165" s="273"/>
      <c r="NQX165" s="273"/>
      <c r="NQY165" s="273"/>
      <c r="NQZ165" s="273"/>
      <c r="NRA165" s="273"/>
      <c r="NRB165" s="273"/>
      <c r="NRC165" s="273"/>
      <c r="NRD165" s="273"/>
      <c r="NRE165" s="273"/>
      <c r="NRF165" s="273"/>
      <c r="NRG165" s="273"/>
      <c r="NRH165" s="273"/>
      <c r="NRI165" s="273"/>
      <c r="NRJ165" s="273"/>
      <c r="NRK165" s="273"/>
      <c r="NRL165" s="273"/>
      <c r="NRM165" s="273"/>
      <c r="NRN165" s="273"/>
      <c r="NRO165" s="273"/>
      <c r="NRP165" s="273"/>
      <c r="NRQ165" s="273"/>
      <c r="NRR165" s="273"/>
      <c r="NRS165" s="273"/>
      <c r="NRT165" s="273"/>
      <c r="NRU165" s="273"/>
      <c r="NRV165" s="273"/>
      <c r="NRW165" s="273"/>
      <c r="NRX165" s="273"/>
      <c r="NRY165" s="273"/>
      <c r="NRZ165" s="273"/>
      <c r="NSA165" s="273"/>
      <c r="NSB165" s="273"/>
      <c r="NSC165" s="273"/>
      <c r="NSD165" s="273"/>
      <c r="NSE165" s="273"/>
      <c r="NSF165" s="273"/>
      <c r="NSG165" s="273"/>
      <c r="NSH165" s="273"/>
      <c r="NSI165" s="273"/>
      <c r="NSJ165" s="273"/>
      <c r="NSK165" s="273"/>
      <c r="NSL165" s="273"/>
      <c r="NSM165" s="273"/>
      <c r="NSN165" s="273"/>
      <c r="NSO165" s="273"/>
      <c r="NSP165" s="273"/>
      <c r="NSQ165" s="273"/>
      <c r="NSR165" s="273"/>
      <c r="NSS165" s="273"/>
      <c r="NST165" s="273"/>
      <c r="NSU165" s="273"/>
      <c r="NSV165" s="273"/>
      <c r="NSW165" s="273"/>
      <c r="NSX165" s="273"/>
      <c r="NSY165" s="273"/>
      <c r="NSZ165" s="273"/>
      <c r="NTA165" s="273"/>
      <c r="NTB165" s="273"/>
      <c r="NTC165" s="273"/>
      <c r="NTD165" s="273"/>
      <c r="NTE165" s="273"/>
      <c r="NTF165" s="273"/>
      <c r="NTG165" s="273"/>
      <c r="NTH165" s="273"/>
      <c r="NTI165" s="273"/>
      <c r="NTJ165" s="273"/>
      <c r="NTK165" s="273"/>
      <c r="NTL165" s="273"/>
      <c r="NTM165" s="273"/>
      <c r="NTN165" s="273"/>
      <c r="NTO165" s="273"/>
      <c r="NTP165" s="273"/>
      <c r="NTQ165" s="273"/>
      <c r="NTR165" s="273"/>
      <c r="NTS165" s="273"/>
      <c r="NTT165" s="273"/>
      <c r="NTU165" s="273"/>
      <c r="NTV165" s="273"/>
      <c r="NTW165" s="273"/>
      <c r="NTX165" s="273"/>
      <c r="NTY165" s="273"/>
      <c r="NTZ165" s="273"/>
      <c r="NUA165" s="273"/>
      <c r="NUB165" s="273"/>
      <c r="NUC165" s="273"/>
      <c r="NUD165" s="273"/>
      <c r="NUE165" s="273"/>
      <c r="NUF165" s="273"/>
      <c r="NUG165" s="273"/>
      <c r="NUH165" s="273"/>
      <c r="NUI165" s="273"/>
      <c r="NUJ165" s="273"/>
      <c r="NUK165" s="273"/>
      <c r="NUL165" s="273"/>
      <c r="NUM165" s="273"/>
      <c r="NUN165" s="273"/>
      <c r="NUO165" s="273"/>
      <c r="NUP165" s="273"/>
      <c r="NUQ165" s="273"/>
      <c r="NUR165" s="273"/>
      <c r="NUS165" s="273"/>
      <c r="NUT165" s="273"/>
      <c r="NUU165" s="273"/>
      <c r="NUV165" s="273"/>
      <c r="NUW165" s="273"/>
      <c r="NUX165" s="273"/>
      <c r="NUY165" s="273"/>
      <c r="NUZ165" s="273"/>
      <c r="NVA165" s="273"/>
      <c r="NVB165" s="273"/>
      <c r="NVC165" s="273"/>
      <c r="NVD165" s="273"/>
      <c r="NVE165" s="273"/>
      <c r="NVF165" s="273"/>
      <c r="NVG165" s="273"/>
      <c r="NVH165" s="273"/>
      <c r="NVI165" s="273"/>
      <c r="NVJ165" s="273"/>
      <c r="NVK165" s="273"/>
      <c r="NVL165" s="273"/>
      <c r="NVM165" s="273"/>
      <c r="NVN165" s="273"/>
      <c r="NVO165" s="273"/>
      <c r="NVP165" s="273"/>
      <c r="NVQ165" s="273"/>
      <c r="NVR165" s="273"/>
      <c r="NVS165" s="273"/>
      <c r="NVT165" s="273"/>
      <c r="NVU165" s="273"/>
      <c r="NVV165" s="273"/>
      <c r="NVW165" s="273"/>
      <c r="NVX165" s="273"/>
      <c r="NVY165" s="273"/>
      <c r="NVZ165" s="273"/>
      <c r="NWA165" s="273"/>
      <c r="NWB165" s="273"/>
      <c r="NWC165" s="273"/>
      <c r="NWD165" s="273"/>
      <c r="NWE165" s="273"/>
      <c r="NWF165" s="273"/>
      <c r="NWG165" s="273"/>
      <c r="NWH165" s="273"/>
      <c r="NWI165" s="273"/>
      <c r="NWJ165" s="273"/>
      <c r="NWK165" s="273"/>
      <c r="NWL165" s="273"/>
      <c r="NWM165" s="273"/>
      <c r="NWN165" s="273"/>
      <c r="NWO165" s="273"/>
      <c r="NWP165" s="273"/>
      <c r="NWQ165" s="273"/>
      <c r="NWR165" s="273"/>
      <c r="NWS165" s="273"/>
      <c r="NWT165" s="273"/>
      <c r="NWU165" s="273"/>
      <c r="NWV165" s="273"/>
      <c r="NWW165" s="273"/>
      <c r="NWX165" s="273"/>
      <c r="NWY165" s="273"/>
      <c r="NWZ165" s="273"/>
      <c r="NXA165" s="273"/>
      <c r="NXB165" s="273"/>
      <c r="NXC165" s="273"/>
      <c r="NXD165" s="273"/>
      <c r="NXE165" s="273"/>
      <c r="NXF165" s="273"/>
      <c r="NXG165" s="273"/>
      <c r="NXH165" s="273"/>
      <c r="NXI165" s="273"/>
      <c r="NXJ165" s="273"/>
      <c r="NXK165" s="273"/>
      <c r="NXL165" s="273"/>
      <c r="NXM165" s="273"/>
      <c r="NXN165" s="273"/>
      <c r="NXO165" s="273"/>
      <c r="NXP165" s="273"/>
      <c r="NXQ165" s="273"/>
      <c r="NXR165" s="273"/>
      <c r="NXS165" s="273"/>
      <c r="NXT165" s="273"/>
      <c r="NXU165" s="273"/>
      <c r="NXV165" s="273"/>
      <c r="NXW165" s="273"/>
      <c r="NXX165" s="273"/>
      <c r="NXY165" s="273"/>
      <c r="NXZ165" s="273"/>
      <c r="NYA165" s="273"/>
      <c r="NYB165" s="273"/>
      <c r="NYC165" s="273"/>
      <c r="NYD165" s="273"/>
      <c r="NYE165" s="273"/>
      <c r="NYF165" s="273"/>
      <c r="NYG165" s="273"/>
      <c r="NYH165" s="273"/>
      <c r="NYI165" s="273"/>
      <c r="NYJ165" s="273"/>
      <c r="NYK165" s="273"/>
      <c r="NYL165" s="273"/>
      <c r="NYM165" s="273"/>
      <c r="NYN165" s="273"/>
      <c r="NYO165" s="273"/>
      <c r="NYP165" s="273"/>
      <c r="NYQ165" s="273"/>
      <c r="NYR165" s="273"/>
      <c r="NYS165" s="273"/>
      <c r="NYT165" s="273"/>
      <c r="NYU165" s="273"/>
      <c r="NYV165" s="273"/>
      <c r="NYW165" s="273"/>
      <c r="NYX165" s="273"/>
      <c r="NYY165" s="273"/>
      <c r="NYZ165" s="273"/>
      <c r="NZA165" s="273"/>
      <c r="NZB165" s="273"/>
      <c r="NZC165" s="273"/>
      <c r="NZD165" s="273"/>
      <c r="NZE165" s="273"/>
      <c r="NZF165" s="273"/>
      <c r="NZG165" s="273"/>
      <c r="NZH165" s="273"/>
      <c r="NZI165" s="273"/>
      <c r="NZJ165" s="273"/>
      <c r="NZK165" s="273"/>
      <c r="NZL165" s="273"/>
      <c r="NZM165" s="273"/>
      <c r="NZN165" s="273"/>
      <c r="NZO165" s="273"/>
      <c r="NZP165" s="273"/>
      <c r="NZQ165" s="273"/>
      <c r="NZR165" s="273"/>
      <c r="NZS165" s="273"/>
      <c r="NZT165" s="273"/>
      <c r="NZU165" s="273"/>
      <c r="NZV165" s="273"/>
      <c r="NZW165" s="273"/>
      <c r="NZX165" s="273"/>
      <c r="NZY165" s="273"/>
      <c r="NZZ165" s="273"/>
      <c r="OAA165" s="273"/>
      <c r="OAB165" s="273"/>
      <c r="OAC165" s="273"/>
      <c r="OAD165" s="273"/>
      <c r="OAE165" s="273"/>
      <c r="OAF165" s="273"/>
      <c r="OAG165" s="273"/>
      <c r="OAH165" s="273"/>
      <c r="OAI165" s="273"/>
      <c r="OAJ165" s="273"/>
      <c r="OAK165" s="273"/>
      <c r="OAL165" s="273"/>
      <c r="OAM165" s="273"/>
      <c r="OAN165" s="273"/>
      <c r="OAO165" s="273"/>
      <c r="OAP165" s="273"/>
      <c r="OAQ165" s="273"/>
      <c r="OAR165" s="273"/>
      <c r="OAS165" s="273"/>
      <c r="OAT165" s="273"/>
      <c r="OAU165" s="273"/>
      <c r="OAV165" s="273"/>
      <c r="OAW165" s="273"/>
      <c r="OAX165" s="273"/>
      <c r="OAY165" s="273"/>
      <c r="OAZ165" s="273"/>
      <c r="OBA165" s="273"/>
      <c r="OBB165" s="273"/>
      <c r="OBC165" s="273"/>
      <c r="OBD165" s="273"/>
      <c r="OBE165" s="273"/>
      <c r="OBF165" s="273"/>
      <c r="OBG165" s="273"/>
      <c r="OBH165" s="273"/>
      <c r="OBI165" s="273"/>
      <c r="OBJ165" s="273"/>
      <c r="OBK165" s="273"/>
      <c r="OBL165" s="273"/>
      <c r="OBM165" s="273"/>
      <c r="OBN165" s="273"/>
      <c r="OBO165" s="273"/>
      <c r="OBP165" s="273"/>
      <c r="OBQ165" s="273"/>
      <c r="OBR165" s="273"/>
      <c r="OBS165" s="273"/>
      <c r="OBT165" s="273"/>
      <c r="OBU165" s="273"/>
      <c r="OBV165" s="273"/>
      <c r="OBW165" s="273"/>
      <c r="OBX165" s="273"/>
      <c r="OBY165" s="273"/>
      <c r="OBZ165" s="273"/>
      <c r="OCA165" s="273"/>
      <c r="OCB165" s="273"/>
      <c r="OCC165" s="273"/>
      <c r="OCD165" s="273"/>
      <c r="OCE165" s="273"/>
      <c r="OCF165" s="273"/>
      <c r="OCG165" s="273"/>
      <c r="OCH165" s="273"/>
      <c r="OCI165" s="273"/>
      <c r="OCJ165" s="273"/>
      <c r="OCK165" s="273"/>
      <c r="OCL165" s="273"/>
      <c r="OCM165" s="273"/>
      <c r="OCN165" s="273"/>
      <c r="OCO165" s="273"/>
      <c r="OCP165" s="273"/>
      <c r="OCQ165" s="273"/>
      <c r="OCR165" s="273"/>
      <c r="OCS165" s="273"/>
      <c r="OCT165" s="273"/>
      <c r="OCU165" s="273"/>
      <c r="OCV165" s="273"/>
      <c r="OCW165" s="273"/>
      <c r="OCX165" s="273"/>
      <c r="OCY165" s="273"/>
      <c r="OCZ165" s="273"/>
      <c r="ODA165" s="273"/>
      <c r="ODB165" s="273"/>
      <c r="ODC165" s="273"/>
      <c r="ODD165" s="273"/>
      <c r="ODE165" s="273"/>
      <c r="ODF165" s="273"/>
      <c r="ODG165" s="273"/>
      <c r="ODH165" s="273"/>
      <c r="ODI165" s="273"/>
      <c r="ODJ165" s="273"/>
      <c r="ODK165" s="273"/>
      <c r="ODL165" s="273"/>
      <c r="ODM165" s="273"/>
      <c r="ODN165" s="273"/>
      <c r="ODO165" s="273"/>
      <c r="ODP165" s="273"/>
      <c r="ODQ165" s="273"/>
      <c r="ODR165" s="273"/>
      <c r="ODS165" s="273"/>
      <c r="ODT165" s="273"/>
      <c r="ODU165" s="273"/>
      <c r="ODV165" s="273"/>
      <c r="ODW165" s="273"/>
      <c r="ODX165" s="273"/>
      <c r="ODY165" s="273"/>
      <c r="ODZ165" s="273"/>
      <c r="OEA165" s="273"/>
      <c r="OEB165" s="273"/>
      <c r="OEC165" s="273"/>
      <c r="OED165" s="273"/>
      <c r="OEE165" s="273"/>
      <c r="OEF165" s="273"/>
      <c r="OEG165" s="273"/>
      <c r="OEH165" s="273"/>
      <c r="OEI165" s="273"/>
      <c r="OEJ165" s="273"/>
      <c r="OEK165" s="273"/>
      <c r="OEL165" s="273"/>
      <c r="OEM165" s="273"/>
      <c r="OEN165" s="273"/>
      <c r="OEO165" s="273"/>
      <c r="OEP165" s="273"/>
      <c r="OEQ165" s="273"/>
      <c r="OER165" s="273"/>
      <c r="OES165" s="273"/>
      <c r="OET165" s="273"/>
      <c r="OEU165" s="273"/>
      <c r="OEV165" s="273"/>
      <c r="OEW165" s="273"/>
      <c r="OEX165" s="273"/>
      <c r="OEY165" s="273"/>
      <c r="OEZ165" s="273"/>
      <c r="OFA165" s="273"/>
      <c r="OFB165" s="273"/>
      <c r="OFC165" s="273"/>
      <c r="OFD165" s="273"/>
      <c r="OFE165" s="273"/>
      <c r="OFF165" s="273"/>
      <c r="OFG165" s="273"/>
      <c r="OFH165" s="273"/>
      <c r="OFI165" s="273"/>
      <c r="OFJ165" s="273"/>
      <c r="OFK165" s="273"/>
      <c r="OFL165" s="273"/>
      <c r="OFM165" s="273"/>
      <c r="OFN165" s="273"/>
      <c r="OFO165" s="273"/>
      <c r="OFP165" s="273"/>
      <c r="OFQ165" s="273"/>
      <c r="OFR165" s="273"/>
      <c r="OFS165" s="273"/>
      <c r="OFT165" s="273"/>
      <c r="OFU165" s="273"/>
      <c r="OFV165" s="273"/>
      <c r="OFW165" s="273"/>
      <c r="OFX165" s="273"/>
      <c r="OFY165" s="273"/>
      <c r="OFZ165" s="273"/>
      <c r="OGA165" s="273"/>
      <c r="OGB165" s="273"/>
      <c r="OGC165" s="273"/>
      <c r="OGD165" s="273"/>
      <c r="OGE165" s="273"/>
      <c r="OGF165" s="273"/>
      <c r="OGG165" s="273"/>
      <c r="OGH165" s="273"/>
      <c r="OGI165" s="273"/>
      <c r="OGJ165" s="273"/>
      <c r="OGK165" s="273"/>
      <c r="OGL165" s="273"/>
      <c r="OGM165" s="273"/>
      <c r="OGN165" s="273"/>
      <c r="OGO165" s="273"/>
      <c r="OGP165" s="273"/>
      <c r="OGQ165" s="273"/>
      <c r="OGR165" s="273"/>
      <c r="OGS165" s="273"/>
      <c r="OGT165" s="273"/>
      <c r="OGU165" s="273"/>
      <c r="OGV165" s="273"/>
      <c r="OGW165" s="273"/>
      <c r="OGX165" s="273"/>
      <c r="OGY165" s="273"/>
      <c r="OGZ165" s="273"/>
      <c r="OHA165" s="273"/>
      <c r="OHB165" s="273"/>
      <c r="OHC165" s="273"/>
      <c r="OHD165" s="273"/>
      <c r="OHE165" s="273"/>
      <c r="OHF165" s="273"/>
      <c r="OHG165" s="273"/>
      <c r="OHH165" s="273"/>
      <c r="OHI165" s="273"/>
      <c r="OHJ165" s="273"/>
      <c r="OHK165" s="273"/>
      <c r="OHL165" s="273"/>
      <c r="OHM165" s="273"/>
      <c r="OHN165" s="273"/>
      <c r="OHO165" s="273"/>
      <c r="OHP165" s="273"/>
      <c r="OHQ165" s="273"/>
      <c r="OHR165" s="273"/>
      <c r="OHS165" s="273"/>
      <c r="OHT165" s="273"/>
      <c r="OHU165" s="273"/>
      <c r="OHV165" s="273"/>
      <c r="OHW165" s="273"/>
      <c r="OHX165" s="273"/>
      <c r="OHY165" s="273"/>
      <c r="OHZ165" s="273"/>
      <c r="OIA165" s="273"/>
      <c r="OIB165" s="273"/>
      <c r="OIC165" s="273"/>
      <c r="OID165" s="273"/>
      <c r="OIE165" s="273"/>
      <c r="OIF165" s="273"/>
      <c r="OIG165" s="273"/>
      <c r="OIH165" s="273"/>
      <c r="OII165" s="273"/>
      <c r="OIJ165" s="273"/>
      <c r="OIK165" s="273"/>
      <c r="OIL165" s="273"/>
      <c r="OIM165" s="273"/>
      <c r="OIN165" s="273"/>
      <c r="OIO165" s="273"/>
      <c r="OIP165" s="273"/>
      <c r="OIQ165" s="273"/>
      <c r="OIR165" s="273"/>
      <c r="OIS165" s="273"/>
      <c r="OIT165" s="273"/>
      <c r="OIU165" s="273"/>
      <c r="OIV165" s="273"/>
      <c r="OIW165" s="273"/>
      <c r="OIX165" s="273"/>
      <c r="OIY165" s="273"/>
      <c r="OIZ165" s="273"/>
      <c r="OJA165" s="273"/>
      <c r="OJB165" s="273"/>
      <c r="OJC165" s="273"/>
      <c r="OJD165" s="273"/>
      <c r="OJE165" s="273"/>
      <c r="OJF165" s="273"/>
      <c r="OJG165" s="273"/>
      <c r="OJH165" s="273"/>
      <c r="OJI165" s="273"/>
      <c r="OJJ165" s="273"/>
      <c r="OJK165" s="273"/>
      <c r="OJL165" s="273"/>
      <c r="OJM165" s="273"/>
      <c r="OJN165" s="273"/>
      <c r="OJO165" s="273"/>
      <c r="OJP165" s="273"/>
      <c r="OJQ165" s="273"/>
      <c r="OJR165" s="273"/>
      <c r="OJS165" s="273"/>
      <c r="OJT165" s="273"/>
      <c r="OJU165" s="273"/>
      <c r="OJV165" s="273"/>
      <c r="OJW165" s="273"/>
      <c r="OJX165" s="273"/>
      <c r="OJY165" s="273"/>
      <c r="OJZ165" s="273"/>
      <c r="OKA165" s="273"/>
      <c r="OKB165" s="273"/>
      <c r="OKC165" s="273"/>
      <c r="OKD165" s="273"/>
      <c r="OKE165" s="273"/>
      <c r="OKF165" s="273"/>
      <c r="OKG165" s="273"/>
      <c r="OKH165" s="273"/>
      <c r="OKI165" s="273"/>
      <c r="OKJ165" s="273"/>
      <c r="OKK165" s="273"/>
      <c r="OKL165" s="273"/>
      <c r="OKM165" s="273"/>
      <c r="OKN165" s="273"/>
      <c r="OKO165" s="273"/>
      <c r="OKP165" s="273"/>
      <c r="OKQ165" s="273"/>
      <c r="OKR165" s="273"/>
      <c r="OKS165" s="273"/>
      <c r="OKT165" s="273"/>
      <c r="OKU165" s="273"/>
      <c r="OKV165" s="273"/>
      <c r="OKW165" s="273"/>
      <c r="OKX165" s="273"/>
      <c r="OKY165" s="273"/>
      <c r="OKZ165" s="273"/>
      <c r="OLA165" s="273"/>
      <c r="OLB165" s="273"/>
      <c r="OLC165" s="273"/>
      <c r="OLD165" s="273"/>
      <c r="OLE165" s="273"/>
      <c r="OLF165" s="273"/>
      <c r="OLG165" s="273"/>
      <c r="OLH165" s="273"/>
      <c r="OLI165" s="273"/>
      <c r="OLJ165" s="273"/>
      <c r="OLK165" s="273"/>
      <c r="OLL165" s="273"/>
      <c r="OLM165" s="273"/>
      <c r="OLN165" s="273"/>
      <c r="OLO165" s="273"/>
      <c r="OLP165" s="273"/>
      <c r="OLQ165" s="273"/>
      <c r="OLR165" s="273"/>
      <c r="OLS165" s="273"/>
      <c r="OLT165" s="273"/>
      <c r="OLU165" s="273"/>
      <c r="OLV165" s="273"/>
      <c r="OLW165" s="273"/>
      <c r="OLX165" s="273"/>
      <c r="OLY165" s="273"/>
      <c r="OLZ165" s="273"/>
      <c r="OMA165" s="273"/>
      <c r="OMB165" s="273"/>
      <c r="OMC165" s="273"/>
      <c r="OMD165" s="273"/>
      <c r="OME165" s="273"/>
      <c r="OMF165" s="273"/>
      <c r="OMG165" s="273"/>
      <c r="OMH165" s="273"/>
      <c r="OMI165" s="273"/>
      <c r="OMJ165" s="273"/>
      <c r="OMK165" s="273"/>
      <c r="OML165" s="273"/>
      <c r="OMM165" s="273"/>
      <c r="OMN165" s="273"/>
      <c r="OMO165" s="273"/>
      <c r="OMP165" s="273"/>
      <c r="OMQ165" s="273"/>
      <c r="OMR165" s="273"/>
      <c r="OMS165" s="273"/>
      <c r="OMT165" s="273"/>
      <c r="OMU165" s="273"/>
      <c r="OMV165" s="273"/>
      <c r="OMW165" s="273"/>
      <c r="OMX165" s="273"/>
      <c r="OMY165" s="273"/>
      <c r="OMZ165" s="273"/>
      <c r="ONA165" s="273"/>
      <c r="ONB165" s="273"/>
      <c r="ONC165" s="273"/>
      <c r="OND165" s="273"/>
      <c r="ONE165" s="273"/>
      <c r="ONF165" s="273"/>
      <c r="ONG165" s="273"/>
      <c r="ONH165" s="273"/>
      <c r="ONI165" s="273"/>
      <c r="ONJ165" s="273"/>
      <c r="ONK165" s="273"/>
      <c r="ONL165" s="273"/>
      <c r="ONM165" s="273"/>
      <c r="ONN165" s="273"/>
      <c r="ONO165" s="273"/>
      <c r="ONP165" s="273"/>
      <c r="ONQ165" s="273"/>
      <c r="ONR165" s="273"/>
      <c r="ONS165" s="273"/>
      <c r="ONT165" s="273"/>
      <c r="ONU165" s="273"/>
      <c r="ONV165" s="273"/>
      <c r="ONW165" s="273"/>
      <c r="ONX165" s="273"/>
      <c r="ONY165" s="273"/>
      <c r="ONZ165" s="273"/>
      <c r="OOA165" s="273"/>
      <c r="OOB165" s="273"/>
      <c r="OOC165" s="273"/>
      <c r="OOD165" s="273"/>
      <c r="OOE165" s="273"/>
      <c r="OOF165" s="273"/>
      <c r="OOG165" s="273"/>
      <c r="OOH165" s="273"/>
      <c r="OOI165" s="273"/>
      <c r="OOJ165" s="273"/>
      <c r="OOK165" s="273"/>
      <c r="OOL165" s="273"/>
      <c r="OOM165" s="273"/>
      <c r="OON165" s="273"/>
      <c r="OOO165" s="273"/>
      <c r="OOP165" s="273"/>
      <c r="OOQ165" s="273"/>
      <c r="OOR165" s="273"/>
      <c r="OOS165" s="273"/>
      <c r="OOT165" s="273"/>
      <c r="OOU165" s="273"/>
      <c r="OOV165" s="273"/>
      <c r="OOW165" s="273"/>
      <c r="OOX165" s="273"/>
      <c r="OOY165" s="273"/>
      <c r="OOZ165" s="273"/>
      <c r="OPA165" s="273"/>
      <c r="OPB165" s="273"/>
      <c r="OPC165" s="273"/>
      <c r="OPD165" s="273"/>
      <c r="OPE165" s="273"/>
      <c r="OPF165" s="273"/>
      <c r="OPG165" s="273"/>
      <c r="OPH165" s="273"/>
      <c r="OPI165" s="273"/>
      <c r="OPJ165" s="273"/>
      <c r="OPK165" s="273"/>
      <c r="OPL165" s="273"/>
      <c r="OPM165" s="273"/>
      <c r="OPN165" s="273"/>
      <c r="OPO165" s="273"/>
      <c r="OPP165" s="273"/>
      <c r="OPQ165" s="273"/>
      <c r="OPR165" s="273"/>
      <c r="OPS165" s="273"/>
      <c r="OPT165" s="273"/>
      <c r="OPU165" s="273"/>
      <c r="OPV165" s="273"/>
      <c r="OPW165" s="273"/>
      <c r="OPX165" s="273"/>
      <c r="OPY165" s="273"/>
      <c r="OPZ165" s="273"/>
      <c r="OQA165" s="273"/>
      <c r="OQB165" s="273"/>
      <c r="OQC165" s="273"/>
      <c r="OQD165" s="273"/>
      <c r="OQE165" s="273"/>
      <c r="OQF165" s="273"/>
      <c r="OQG165" s="273"/>
      <c r="OQH165" s="273"/>
      <c r="OQI165" s="273"/>
      <c r="OQJ165" s="273"/>
      <c r="OQK165" s="273"/>
      <c r="OQL165" s="273"/>
      <c r="OQM165" s="273"/>
      <c r="OQN165" s="273"/>
      <c r="OQO165" s="273"/>
      <c r="OQP165" s="273"/>
      <c r="OQQ165" s="273"/>
      <c r="OQR165" s="273"/>
      <c r="OQS165" s="273"/>
      <c r="OQT165" s="273"/>
      <c r="OQU165" s="273"/>
      <c r="OQV165" s="273"/>
      <c r="OQW165" s="273"/>
      <c r="OQX165" s="273"/>
      <c r="OQY165" s="273"/>
      <c r="OQZ165" s="273"/>
      <c r="ORA165" s="273"/>
      <c r="ORB165" s="273"/>
      <c r="ORC165" s="273"/>
      <c r="ORD165" s="273"/>
      <c r="ORE165" s="273"/>
      <c r="ORF165" s="273"/>
      <c r="ORG165" s="273"/>
      <c r="ORH165" s="273"/>
      <c r="ORI165" s="273"/>
      <c r="ORJ165" s="273"/>
      <c r="ORK165" s="273"/>
      <c r="ORL165" s="273"/>
      <c r="ORM165" s="273"/>
      <c r="ORN165" s="273"/>
      <c r="ORO165" s="273"/>
      <c r="ORP165" s="273"/>
      <c r="ORQ165" s="273"/>
      <c r="ORR165" s="273"/>
      <c r="ORS165" s="273"/>
      <c r="ORT165" s="273"/>
      <c r="ORU165" s="273"/>
      <c r="ORV165" s="273"/>
      <c r="ORW165" s="273"/>
      <c r="ORX165" s="273"/>
      <c r="ORY165" s="273"/>
      <c r="ORZ165" s="273"/>
      <c r="OSA165" s="273"/>
      <c r="OSB165" s="273"/>
      <c r="OSC165" s="273"/>
      <c r="OSD165" s="273"/>
      <c r="OSE165" s="273"/>
      <c r="OSF165" s="273"/>
      <c r="OSG165" s="273"/>
      <c r="OSH165" s="273"/>
      <c r="OSI165" s="273"/>
      <c r="OSJ165" s="273"/>
      <c r="OSK165" s="273"/>
      <c r="OSL165" s="273"/>
      <c r="OSM165" s="273"/>
      <c r="OSN165" s="273"/>
      <c r="OSO165" s="273"/>
      <c r="OSP165" s="273"/>
      <c r="OSQ165" s="273"/>
      <c r="OSR165" s="273"/>
      <c r="OSS165" s="273"/>
      <c r="OST165" s="273"/>
      <c r="OSU165" s="273"/>
      <c r="OSV165" s="273"/>
      <c r="OSW165" s="273"/>
      <c r="OSX165" s="273"/>
      <c r="OSY165" s="273"/>
      <c r="OSZ165" s="273"/>
      <c r="OTA165" s="273"/>
      <c r="OTB165" s="273"/>
      <c r="OTC165" s="273"/>
      <c r="OTD165" s="273"/>
      <c r="OTE165" s="273"/>
      <c r="OTF165" s="273"/>
      <c r="OTG165" s="273"/>
      <c r="OTH165" s="273"/>
      <c r="OTI165" s="273"/>
      <c r="OTJ165" s="273"/>
      <c r="OTK165" s="273"/>
      <c r="OTL165" s="273"/>
      <c r="OTM165" s="273"/>
      <c r="OTN165" s="273"/>
      <c r="OTO165" s="273"/>
      <c r="OTP165" s="273"/>
      <c r="OTQ165" s="273"/>
      <c r="OTR165" s="273"/>
      <c r="OTS165" s="273"/>
      <c r="OTT165" s="273"/>
      <c r="OTU165" s="273"/>
      <c r="OTV165" s="273"/>
      <c r="OTW165" s="273"/>
      <c r="OTX165" s="273"/>
      <c r="OTY165" s="273"/>
      <c r="OTZ165" s="273"/>
      <c r="OUA165" s="273"/>
      <c r="OUB165" s="273"/>
      <c r="OUC165" s="273"/>
      <c r="OUD165" s="273"/>
      <c r="OUE165" s="273"/>
      <c r="OUF165" s="273"/>
      <c r="OUG165" s="273"/>
      <c r="OUH165" s="273"/>
      <c r="OUI165" s="273"/>
      <c r="OUJ165" s="273"/>
      <c r="OUK165" s="273"/>
      <c r="OUL165" s="273"/>
      <c r="OUM165" s="273"/>
      <c r="OUN165" s="273"/>
      <c r="OUO165" s="273"/>
      <c r="OUP165" s="273"/>
      <c r="OUQ165" s="273"/>
      <c r="OUR165" s="273"/>
      <c r="OUS165" s="273"/>
      <c r="OUT165" s="273"/>
      <c r="OUU165" s="273"/>
      <c r="OUV165" s="273"/>
      <c r="OUW165" s="273"/>
      <c r="OUX165" s="273"/>
      <c r="OUY165" s="273"/>
      <c r="OUZ165" s="273"/>
      <c r="OVA165" s="273"/>
      <c r="OVB165" s="273"/>
      <c r="OVC165" s="273"/>
      <c r="OVD165" s="273"/>
      <c r="OVE165" s="273"/>
      <c r="OVF165" s="273"/>
      <c r="OVG165" s="273"/>
      <c r="OVH165" s="273"/>
      <c r="OVI165" s="273"/>
      <c r="OVJ165" s="273"/>
      <c r="OVK165" s="273"/>
      <c r="OVL165" s="273"/>
      <c r="OVM165" s="273"/>
      <c r="OVN165" s="273"/>
      <c r="OVO165" s="273"/>
      <c r="OVP165" s="273"/>
      <c r="OVQ165" s="273"/>
      <c r="OVR165" s="273"/>
      <c r="OVS165" s="273"/>
      <c r="OVT165" s="273"/>
      <c r="OVU165" s="273"/>
      <c r="OVV165" s="273"/>
      <c r="OVW165" s="273"/>
      <c r="OVX165" s="273"/>
      <c r="OVY165" s="273"/>
      <c r="OVZ165" s="273"/>
      <c r="OWA165" s="273"/>
      <c r="OWB165" s="273"/>
      <c r="OWC165" s="273"/>
      <c r="OWD165" s="273"/>
      <c r="OWE165" s="273"/>
      <c r="OWF165" s="273"/>
      <c r="OWG165" s="273"/>
      <c r="OWH165" s="273"/>
      <c r="OWI165" s="273"/>
      <c r="OWJ165" s="273"/>
      <c r="OWK165" s="273"/>
      <c r="OWL165" s="273"/>
      <c r="OWM165" s="273"/>
      <c r="OWN165" s="273"/>
      <c r="OWO165" s="273"/>
      <c r="OWP165" s="273"/>
      <c r="OWQ165" s="273"/>
      <c r="OWR165" s="273"/>
      <c r="OWS165" s="273"/>
      <c r="OWT165" s="273"/>
      <c r="OWU165" s="273"/>
      <c r="OWV165" s="273"/>
      <c r="OWW165" s="273"/>
      <c r="OWX165" s="273"/>
      <c r="OWY165" s="273"/>
      <c r="OWZ165" s="273"/>
      <c r="OXA165" s="273"/>
      <c r="OXB165" s="273"/>
      <c r="OXC165" s="273"/>
      <c r="OXD165" s="273"/>
      <c r="OXE165" s="273"/>
      <c r="OXF165" s="273"/>
      <c r="OXG165" s="273"/>
      <c r="OXH165" s="273"/>
      <c r="OXI165" s="273"/>
      <c r="OXJ165" s="273"/>
      <c r="OXK165" s="273"/>
      <c r="OXL165" s="273"/>
      <c r="OXM165" s="273"/>
      <c r="OXN165" s="273"/>
      <c r="OXO165" s="273"/>
      <c r="OXP165" s="273"/>
      <c r="OXQ165" s="273"/>
      <c r="OXR165" s="273"/>
      <c r="OXS165" s="273"/>
      <c r="OXT165" s="273"/>
      <c r="OXU165" s="273"/>
      <c r="OXV165" s="273"/>
      <c r="OXW165" s="273"/>
      <c r="OXX165" s="273"/>
      <c r="OXY165" s="273"/>
      <c r="OXZ165" s="273"/>
      <c r="OYA165" s="273"/>
      <c r="OYB165" s="273"/>
      <c r="OYC165" s="273"/>
      <c r="OYD165" s="273"/>
      <c r="OYE165" s="273"/>
      <c r="OYF165" s="273"/>
      <c r="OYG165" s="273"/>
      <c r="OYH165" s="273"/>
      <c r="OYI165" s="273"/>
      <c r="OYJ165" s="273"/>
      <c r="OYK165" s="273"/>
      <c r="OYL165" s="273"/>
      <c r="OYM165" s="273"/>
      <c r="OYN165" s="273"/>
      <c r="OYO165" s="273"/>
      <c r="OYP165" s="273"/>
      <c r="OYQ165" s="273"/>
      <c r="OYR165" s="273"/>
      <c r="OYS165" s="273"/>
      <c r="OYT165" s="273"/>
      <c r="OYU165" s="273"/>
      <c r="OYV165" s="273"/>
      <c r="OYW165" s="273"/>
      <c r="OYX165" s="273"/>
      <c r="OYY165" s="273"/>
      <c r="OYZ165" s="273"/>
      <c r="OZA165" s="273"/>
      <c r="OZB165" s="273"/>
      <c r="OZC165" s="273"/>
      <c r="OZD165" s="273"/>
      <c r="OZE165" s="273"/>
      <c r="OZF165" s="273"/>
      <c r="OZG165" s="273"/>
      <c r="OZH165" s="273"/>
      <c r="OZI165" s="273"/>
      <c r="OZJ165" s="273"/>
      <c r="OZK165" s="273"/>
      <c r="OZL165" s="273"/>
      <c r="OZM165" s="273"/>
      <c r="OZN165" s="273"/>
      <c r="OZO165" s="273"/>
      <c r="OZP165" s="273"/>
      <c r="OZQ165" s="273"/>
      <c r="OZR165" s="273"/>
      <c r="OZS165" s="273"/>
      <c r="OZT165" s="273"/>
      <c r="OZU165" s="273"/>
      <c r="OZV165" s="273"/>
      <c r="OZW165" s="273"/>
      <c r="OZX165" s="273"/>
      <c r="OZY165" s="273"/>
      <c r="OZZ165" s="273"/>
      <c r="PAA165" s="273"/>
      <c r="PAB165" s="273"/>
      <c r="PAC165" s="273"/>
      <c r="PAD165" s="273"/>
      <c r="PAE165" s="273"/>
      <c r="PAF165" s="273"/>
      <c r="PAG165" s="273"/>
      <c r="PAH165" s="273"/>
      <c r="PAI165" s="273"/>
      <c r="PAJ165" s="273"/>
      <c r="PAK165" s="273"/>
      <c r="PAL165" s="273"/>
      <c r="PAM165" s="273"/>
      <c r="PAN165" s="273"/>
      <c r="PAO165" s="273"/>
      <c r="PAP165" s="273"/>
      <c r="PAQ165" s="273"/>
      <c r="PAR165" s="273"/>
      <c r="PAS165" s="273"/>
      <c r="PAT165" s="273"/>
      <c r="PAU165" s="273"/>
      <c r="PAV165" s="273"/>
      <c r="PAW165" s="273"/>
      <c r="PAX165" s="273"/>
      <c r="PAY165" s="273"/>
      <c r="PAZ165" s="273"/>
      <c r="PBA165" s="273"/>
      <c r="PBB165" s="273"/>
      <c r="PBC165" s="273"/>
      <c r="PBD165" s="273"/>
      <c r="PBE165" s="273"/>
      <c r="PBF165" s="273"/>
      <c r="PBG165" s="273"/>
      <c r="PBH165" s="273"/>
      <c r="PBI165" s="273"/>
      <c r="PBJ165" s="273"/>
      <c r="PBK165" s="273"/>
      <c r="PBL165" s="273"/>
      <c r="PBM165" s="273"/>
      <c r="PBN165" s="273"/>
      <c r="PBO165" s="273"/>
      <c r="PBP165" s="273"/>
      <c r="PBQ165" s="273"/>
      <c r="PBR165" s="273"/>
      <c r="PBS165" s="273"/>
      <c r="PBT165" s="273"/>
      <c r="PBU165" s="273"/>
      <c r="PBV165" s="273"/>
      <c r="PBW165" s="273"/>
      <c r="PBX165" s="273"/>
      <c r="PBY165" s="273"/>
      <c r="PBZ165" s="273"/>
      <c r="PCA165" s="273"/>
      <c r="PCB165" s="273"/>
      <c r="PCC165" s="273"/>
      <c r="PCD165" s="273"/>
      <c r="PCE165" s="273"/>
      <c r="PCF165" s="273"/>
      <c r="PCG165" s="273"/>
      <c r="PCH165" s="273"/>
      <c r="PCI165" s="273"/>
      <c r="PCJ165" s="273"/>
      <c r="PCK165" s="273"/>
      <c r="PCL165" s="273"/>
      <c r="PCM165" s="273"/>
      <c r="PCN165" s="273"/>
      <c r="PCO165" s="273"/>
      <c r="PCP165" s="273"/>
      <c r="PCQ165" s="273"/>
      <c r="PCR165" s="273"/>
      <c r="PCS165" s="273"/>
      <c r="PCT165" s="273"/>
      <c r="PCU165" s="273"/>
      <c r="PCV165" s="273"/>
      <c r="PCW165" s="273"/>
      <c r="PCX165" s="273"/>
      <c r="PCY165" s="273"/>
      <c r="PCZ165" s="273"/>
      <c r="PDA165" s="273"/>
      <c r="PDB165" s="273"/>
      <c r="PDC165" s="273"/>
      <c r="PDD165" s="273"/>
      <c r="PDE165" s="273"/>
      <c r="PDF165" s="273"/>
      <c r="PDG165" s="273"/>
      <c r="PDH165" s="273"/>
      <c r="PDI165" s="273"/>
      <c r="PDJ165" s="273"/>
      <c r="PDK165" s="273"/>
      <c r="PDL165" s="273"/>
      <c r="PDM165" s="273"/>
      <c r="PDN165" s="273"/>
      <c r="PDO165" s="273"/>
      <c r="PDP165" s="273"/>
      <c r="PDQ165" s="273"/>
      <c r="PDR165" s="273"/>
      <c r="PDS165" s="273"/>
      <c r="PDT165" s="273"/>
      <c r="PDU165" s="273"/>
      <c r="PDV165" s="273"/>
      <c r="PDW165" s="273"/>
      <c r="PDX165" s="273"/>
      <c r="PDY165" s="273"/>
      <c r="PDZ165" s="273"/>
      <c r="PEA165" s="273"/>
      <c r="PEB165" s="273"/>
      <c r="PEC165" s="273"/>
      <c r="PED165" s="273"/>
      <c r="PEE165" s="273"/>
      <c r="PEF165" s="273"/>
      <c r="PEG165" s="273"/>
      <c r="PEH165" s="273"/>
      <c r="PEI165" s="273"/>
      <c r="PEJ165" s="273"/>
      <c r="PEK165" s="273"/>
      <c r="PEL165" s="273"/>
      <c r="PEM165" s="273"/>
      <c r="PEN165" s="273"/>
      <c r="PEO165" s="273"/>
      <c r="PEP165" s="273"/>
      <c r="PEQ165" s="273"/>
      <c r="PER165" s="273"/>
      <c r="PES165" s="273"/>
      <c r="PET165" s="273"/>
      <c r="PEU165" s="273"/>
      <c r="PEV165" s="273"/>
      <c r="PEW165" s="273"/>
      <c r="PEX165" s="273"/>
      <c r="PEY165" s="273"/>
      <c r="PEZ165" s="273"/>
      <c r="PFA165" s="273"/>
      <c r="PFB165" s="273"/>
      <c r="PFC165" s="273"/>
      <c r="PFD165" s="273"/>
      <c r="PFE165" s="273"/>
      <c r="PFF165" s="273"/>
      <c r="PFG165" s="273"/>
      <c r="PFH165" s="273"/>
      <c r="PFI165" s="273"/>
      <c r="PFJ165" s="273"/>
      <c r="PFK165" s="273"/>
      <c r="PFL165" s="273"/>
      <c r="PFM165" s="273"/>
      <c r="PFN165" s="273"/>
      <c r="PFO165" s="273"/>
      <c r="PFP165" s="273"/>
      <c r="PFQ165" s="273"/>
      <c r="PFR165" s="273"/>
      <c r="PFS165" s="273"/>
      <c r="PFT165" s="273"/>
      <c r="PFU165" s="273"/>
      <c r="PFV165" s="273"/>
      <c r="PFW165" s="273"/>
      <c r="PFX165" s="273"/>
      <c r="PFY165" s="273"/>
      <c r="PFZ165" s="273"/>
      <c r="PGA165" s="273"/>
      <c r="PGB165" s="273"/>
      <c r="PGC165" s="273"/>
      <c r="PGD165" s="273"/>
      <c r="PGE165" s="273"/>
      <c r="PGF165" s="273"/>
      <c r="PGG165" s="273"/>
      <c r="PGH165" s="273"/>
      <c r="PGI165" s="273"/>
      <c r="PGJ165" s="273"/>
      <c r="PGK165" s="273"/>
      <c r="PGL165" s="273"/>
      <c r="PGM165" s="273"/>
      <c r="PGN165" s="273"/>
      <c r="PGO165" s="273"/>
      <c r="PGP165" s="273"/>
      <c r="PGQ165" s="273"/>
      <c r="PGR165" s="273"/>
      <c r="PGS165" s="273"/>
      <c r="PGT165" s="273"/>
      <c r="PGU165" s="273"/>
      <c r="PGV165" s="273"/>
      <c r="PGW165" s="273"/>
      <c r="PGX165" s="273"/>
      <c r="PGY165" s="273"/>
      <c r="PGZ165" s="273"/>
      <c r="PHA165" s="273"/>
      <c r="PHB165" s="273"/>
      <c r="PHC165" s="273"/>
      <c r="PHD165" s="273"/>
      <c r="PHE165" s="273"/>
      <c r="PHF165" s="273"/>
      <c r="PHG165" s="273"/>
      <c r="PHH165" s="273"/>
      <c r="PHI165" s="273"/>
      <c r="PHJ165" s="273"/>
      <c r="PHK165" s="273"/>
      <c r="PHL165" s="273"/>
      <c r="PHM165" s="273"/>
      <c r="PHN165" s="273"/>
      <c r="PHO165" s="273"/>
      <c r="PHP165" s="273"/>
      <c r="PHQ165" s="273"/>
      <c r="PHR165" s="273"/>
      <c r="PHS165" s="273"/>
      <c r="PHT165" s="273"/>
      <c r="PHU165" s="273"/>
      <c r="PHV165" s="273"/>
      <c r="PHW165" s="273"/>
      <c r="PHX165" s="273"/>
      <c r="PHY165" s="273"/>
      <c r="PHZ165" s="273"/>
      <c r="PIA165" s="273"/>
      <c r="PIB165" s="273"/>
      <c r="PIC165" s="273"/>
      <c r="PID165" s="273"/>
      <c r="PIE165" s="273"/>
      <c r="PIF165" s="273"/>
      <c r="PIG165" s="273"/>
      <c r="PIH165" s="273"/>
      <c r="PII165" s="273"/>
      <c r="PIJ165" s="273"/>
      <c r="PIK165" s="273"/>
      <c r="PIL165" s="273"/>
      <c r="PIM165" s="273"/>
      <c r="PIN165" s="273"/>
      <c r="PIO165" s="273"/>
      <c r="PIP165" s="273"/>
      <c r="PIQ165" s="273"/>
      <c r="PIR165" s="273"/>
      <c r="PIS165" s="273"/>
      <c r="PIT165" s="273"/>
      <c r="PIU165" s="273"/>
      <c r="PIV165" s="273"/>
      <c r="PIW165" s="273"/>
      <c r="PIX165" s="273"/>
      <c r="PIY165" s="273"/>
      <c r="PIZ165" s="273"/>
      <c r="PJA165" s="273"/>
      <c r="PJB165" s="273"/>
      <c r="PJC165" s="273"/>
      <c r="PJD165" s="273"/>
      <c r="PJE165" s="273"/>
      <c r="PJF165" s="273"/>
      <c r="PJG165" s="273"/>
      <c r="PJH165" s="273"/>
      <c r="PJI165" s="273"/>
      <c r="PJJ165" s="273"/>
      <c r="PJK165" s="273"/>
      <c r="PJL165" s="273"/>
      <c r="PJM165" s="273"/>
      <c r="PJN165" s="273"/>
      <c r="PJO165" s="273"/>
      <c r="PJP165" s="273"/>
      <c r="PJQ165" s="273"/>
      <c r="PJR165" s="273"/>
      <c r="PJS165" s="273"/>
      <c r="PJT165" s="273"/>
      <c r="PJU165" s="273"/>
      <c r="PJV165" s="273"/>
      <c r="PJW165" s="273"/>
      <c r="PJX165" s="273"/>
      <c r="PJY165" s="273"/>
      <c r="PJZ165" s="273"/>
      <c r="PKA165" s="273"/>
      <c r="PKB165" s="273"/>
      <c r="PKC165" s="273"/>
      <c r="PKD165" s="273"/>
      <c r="PKE165" s="273"/>
      <c r="PKF165" s="273"/>
      <c r="PKG165" s="273"/>
      <c r="PKH165" s="273"/>
      <c r="PKI165" s="273"/>
      <c r="PKJ165" s="273"/>
      <c r="PKK165" s="273"/>
      <c r="PKL165" s="273"/>
      <c r="PKM165" s="273"/>
      <c r="PKN165" s="273"/>
      <c r="PKO165" s="273"/>
      <c r="PKP165" s="273"/>
      <c r="PKQ165" s="273"/>
      <c r="PKR165" s="273"/>
      <c r="PKS165" s="273"/>
      <c r="PKT165" s="273"/>
      <c r="PKU165" s="273"/>
      <c r="PKV165" s="273"/>
      <c r="PKW165" s="273"/>
      <c r="PKX165" s="273"/>
      <c r="PKY165" s="273"/>
      <c r="PKZ165" s="273"/>
      <c r="PLA165" s="273"/>
      <c r="PLB165" s="273"/>
      <c r="PLC165" s="273"/>
      <c r="PLD165" s="273"/>
      <c r="PLE165" s="273"/>
      <c r="PLF165" s="273"/>
      <c r="PLG165" s="273"/>
      <c r="PLH165" s="273"/>
      <c r="PLI165" s="273"/>
      <c r="PLJ165" s="273"/>
      <c r="PLK165" s="273"/>
      <c r="PLL165" s="273"/>
      <c r="PLM165" s="273"/>
      <c r="PLN165" s="273"/>
      <c r="PLO165" s="273"/>
      <c r="PLP165" s="273"/>
      <c r="PLQ165" s="273"/>
      <c r="PLR165" s="273"/>
      <c r="PLS165" s="273"/>
      <c r="PLT165" s="273"/>
      <c r="PLU165" s="273"/>
      <c r="PLV165" s="273"/>
      <c r="PLW165" s="273"/>
      <c r="PLX165" s="273"/>
      <c r="PLY165" s="273"/>
      <c r="PLZ165" s="273"/>
      <c r="PMA165" s="273"/>
      <c r="PMB165" s="273"/>
      <c r="PMC165" s="273"/>
      <c r="PMD165" s="273"/>
      <c r="PME165" s="273"/>
      <c r="PMF165" s="273"/>
      <c r="PMG165" s="273"/>
      <c r="PMH165" s="273"/>
      <c r="PMI165" s="273"/>
      <c r="PMJ165" s="273"/>
      <c r="PMK165" s="273"/>
      <c r="PML165" s="273"/>
      <c r="PMM165" s="273"/>
      <c r="PMN165" s="273"/>
      <c r="PMO165" s="273"/>
      <c r="PMP165" s="273"/>
      <c r="PMQ165" s="273"/>
      <c r="PMR165" s="273"/>
      <c r="PMS165" s="273"/>
      <c r="PMT165" s="273"/>
      <c r="PMU165" s="273"/>
      <c r="PMV165" s="273"/>
      <c r="PMW165" s="273"/>
      <c r="PMX165" s="273"/>
      <c r="PMY165" s="273"/>
      <c r="PMZ165" s="273"/>
      <c r="PNA165" s="273"/>
      <c r="PNB165" s="273"/>
      <c r="PNC165" s="273"/>
      <c r="PND165" s="273"/>
      <c r="PNE165" s="273"/>
      <c r="PNF165" s="273"/>
      <c r="PNG165" s="273"/>
      <c r="PNH165" s="273"/>
      <c r="PNI165" s="273"/>
      <c r="PNJ165" s="273"/>
      <c r="PNK165" s="273"/>
      <c r="PNL165" s="273"/>
      <c r="PNM165" s="273"/>
      <c r="PNN165" s="273"/>
      <c r="PNO165" s="273"/>
      <c r="PNP165" s="273"/>
      <c r="PNQ165" s="273"/>
      <c r="PNR165" s="273"/>
      <c r="PNS165" s="273"/>
      <c r="PNT165" s="273"/>
      <c r="PNU165" s="273"/>
      <c r="PNV165" s="273"/>
      <c r="PNW165" s="273"/>
      <c r="PNX165" s="273"/>
      <c r="PNY165" s="273"/>
      <c r="PNZ165" s="273"/>
      <c r="POA165" s="273"/>
      <c r="POB165" s="273"/>
      <c r="POC165" s="273"/>
      <c r="POD165" s="273"/>
      <c r="POE165" s="273"/>
      <c r="POF165" s="273"/>
      <c r="POG165" s="273"/>
      <c r="POH165" s="273"/>
      <c r="POI165" s="273"/>
      <c r="POJ165" s="273"/>
      <c r="POK165" s="273"/>
      <c r="POL165" s="273"/>
      <c r="POM165" s="273"/>
      <c r="PON165" s="273"/>
      <c r="POO165" s="273"/>
      <c r="POP165" s="273"/>
      <c r="POQ165" s="273"/>
      <c r="POR165" s="273"/>
      <c r="POS165" s="273"/>
      <c r="POT165" s="273"/>
      <c r="POU165" s="273"/>
      <c r="POV165" s="273"/>
      <c r="POW165" s="273"/>
      <c r="POX165" s="273"/>
      <c r="POY165" s="273"/>
      <c r="POZ165" s="273"/>
      <c r="PPA165" s="273"/>
      <c r="PPB165" s="273"/>
      <c r="PPC165" s="273"/>
      <c r="PPD165" s="273"/>
      <c r="PPE165" s="273"/>
      <c r="PPF165" s="273"/>
      <c r="PPG165" s="273"/>
      <c r="PPH165" s="273"/>
      <c r="PPI165" s="273"/>
      <c r="PPJ165" s="273"/>
      <c r="PPK165" s="273"/>
      <c r="PPL165" s="273"/>
      <c r="PPM165" s="273"/>
      <c r="PPN165" s="273"/>
      <c r="PPO165" s="273"/>
      <c r="PPP165" s="273"/>
      <c r="PPQ165" s="273"/>
      <c r="PPR165" s="273"/>
      <c r="PPS165" s="273"/>
      <c r="PPT165" s="273"/>
      <c r="PPU165" s="273"/>
      <c r="PPV165" s="273"/>
      <c r="PPW165" s="273"/>
      <c r="PPX165" s="273"/>
      <c r="PPY165" s="273"/>
      <c r="PPZ165" s="273"/>
      <c r="PQA165" s="273"/>
      <c r="PQB165" s="273"/>
      <c r="PQC165" s="273"/>
      <c r="PQD165" s="273"/>
      <c r="PQE165" s="273"/>
      <c r="PQF165" s="273"/>
      <c r="PQG165" s="273"/>
      <c r="PQH165" s="273"/>
      <c r="PQI165" s="273"/>
      <c r="PQJ165" s="273"/>
      <c r="PQK165" s="273"/>
      <c r="PQL165" s="273"/>
      <c r="PQM165" s="273"/>
      <c r="PQN165" s="273"/>
      <c r="PQO165" s="273"/>
      <c r="PQP165" s="273"/>
      <c r="PQQ165" s="273"/>
      <c r="PQR165" s="273"/>
      <c r="PQS165" s="273"/>
      <c r="PQT165" s="273"/>
      <c r="PQU165" s="273"/>
      <c r="PQV165" s="273"/>
      <c r="PQW165" s="273"/>
      <c r="PQX165" s="273"/>
      <c r="PQY165" s="273"/>
      <c r="PQZ165" s="273"/>
      <c r="PRA165" s="273"/>
      <c r="PRB165" s="273"/>
      <c r="PRC165" s="273"/>
      <c r="PRD165" s="273"/>
      <c r="PRE165" s="273"/>
      <c r="PRF165" s="273"/>
      <c r="PRG165" s="273"/>
      <c r="PRH165" s="273"/>
      <c r="PRI165" s="273"/>
      <c r="PRJ165" s="273"/>
      <c r="PRK165" s="273"/>
      <c r="PRL165" s="273"/>
      <c r="PRM165" s="273"/>
      <c r="PRN165" s="273"/>
      <c r="PRO165" s="273"/>
      <c r="PRP165" s="273"/>
      <c r="PRQ165" s="273"/>
      <c r="PRR165" s="273"/>
      <c r="PRS165" s="273"/>
      <c r="PRT165" s="273"/>
      <c r="PRU165" s="273"/>
      <c r="PRV165" s="273"/>
      <c r="PRW165" s="273"/>
      <c r="PRX165" s="273"/>
      <c r="PRY165" s="273"/>
      <c r="PRZ165" s="273"/>
      <c r="PSA165" s="273"/>
      <c r="PSB165" s="273"/>
      <c r="PSC165" s="273"/>
      <c r="PSD165" s="273"/>
      <c r="PSE165" s="273"/>
      <c r="PSF165" s="273"/>
      <c r="PSG165" s="273"/>
      <c r="PSH165" s="273"/>
      <c r="PSI165" s="273"/>
      <c r="PSJ165" s="273"/>
      <c r="PSK165" s="273"/>
      <c r="PSL165" s="273"/>
      <c r="PSM165" s="273"/>
      <c r="PSN165" s="273"/>
      <c r="PSO165" s="273"/>
      <c r="PSP165" s="273"/>
      <c r="PSQ165" s="273"/>
      <c r="PSR165" s="273"/>
      <c r="PSS165" s="273"/>
      <c r="PST165" s="273"/>
      <c r="PSU165" s="273"/>
      <c r="PSV165" s="273"/>
      <c r="PSW165" s="273"/>
      <c r="PSX165" s="273"/>
      <c r="PSY165" s="273"/>
      <c r="PSZ165" s="273"/>
      <c r="PTA165" s="273"/>
      <c r="PTB165" s="273"/>
      <c r="PTC165" s="273"/>
      <c r="PTD165" s="273"/>
      <c r="PTE165" s="273"/>
      <c r="PTF165" s="273"/>
      <c r="PTG165" s="273"/>
      <c r="PTH165" s="273"/>
      <c r="PTI165" s="273"/>
      <c r="PTJ165" s="273"/>
      <c r="PTK165" s="273"/>
      <c r="PTL165" s="273"/>
      <c r="PTM165" s="273"/>
      <c r="PTN165" s="273"/>
      <c r="PTO165" s="273"/>
      <c r="PTP165" s="273"/>
      <c r="PTQ165" s="273"/>
      <c r="PTR165" s="273"/>
      <c r="PTS165" s="273"/>
      <c r="PTT165" s="273"/>
      <c r="PTU165" s="273"/>
      <c r="PTV165" s="273"/>
      <c r="PTW165" s="273"/>
      <c r="PTX165" s="273"/>
      <c r="PTY165" s="273"/>
      <c r="PTZ165" s="273"/>
      <c r="PUA165" s="273"/>
      <c r="PUB165" s="273"/>
      <c r="PUC165" s="273"/>
      <c r="PUD165" s="273"/>
      <c r="PUE165" s="273"/>
      <c r="PUF165" s="273"/>
      <c r="PUG165" s="273"/>
      <c r="PUH165" s="273"/>
      <c r="PUI165" s="273"/>
      <c r="PUJ165" s="273"/>
      <c r="PUK165" s="273"/>
      <c r="PUL165" s="273"/>
      <c r="PUM165" s="273"/>
      <c r="PUN165" s="273"/>
      <c r="PUO165" s="273"/>
      <c r="PUP165" s="273"/>
      <c r="PUQ165" s="273"/>
      <c r="PUR165" s="273"/>
      <c r="PUS165" s="273"/>
      <c r="PUT165" s="273"/>
      <c r="PUU165" s="273"/>
      <c r="PUV165" s="273"/>
      <c r="PUW165" s="273"/>
      <c r="PUX165" s="273"/>
      <c r="PUY165" s="273"/>
      <c r="PUZ165" s="273"/>
      <c r="PVA165" s="273"/>
      <c r="PVB165" s="273"/>
      <c r="PVC165" s="273"/>
      <c r="PVD165" s="273"/>
      <c r="PVE165" s="273"/>
      <c r="PVF165" s="273"/>
      <c r="PVG165" s="273"/>
      <c r="PVH165" s="273"/>
      <c r="PVI165" s="273"/>
      <c r="PVJ165" s="273"/>
      <c r="PVK165" s="273"/>
      <c r="PVL165" s="273"/>
      <c r="PVM165" s="273"/>
      <c r="PVN165" s="273"/>
      <c r="PVO165" s="273"/>
      <c r="PVP165" s="273"/>
      <c r="PVQ165" s="273"/>
      <c r="PVR165" s="273"/>
      <c r="PVS165" s="273"/>
      <c r="PVT165" s="273"/>
      <c r="PVU165" s="273"/>
      <c r="PVV165" s="273"/>
      <c r="PVW165" s="273"/>
      <c r="PVX165" s="273"/>
      <c r="PVY165" s="273"/>
      <c r="PVZ165" s="273"/>
      <c r="PWA165" s="273"/>
      <c r="PWB165" s="273"/>
      <c r="PWC165" s="273"/>
      <c r="PWD165" s="273"/>
      <c r="PWE165" s="273"/>
      <c r="PWF165" s="273"/>
      <c r="PWG165" s="273"/>
      <c r="PWH165" s="273"/>
      <c r="PWI165" s="273"/>
      <c r="PWJ165" s="273"/>
      <c r="PWK165" s="273"/>
      <c r="PWL165" s="273"/>
      <c r="PWM165" s="273"/>
      <c r="PWN165" s="273"/>
      <c r="PWO165" s="273"/>
      <c r="PWP165" s="273"/>
      <c r="PWQ165" s="273"/>
      <c r="PWR165" s="273"/>
      <c r="PWS165" s="273"/>
      <c r="PWT165" s="273"/>
      <c r="PWU165" s="273"/>
      <c r="PWV165" s="273"/>
      <c r="PWW165" s="273"/>
      <c r="PWX165" s="273"/>
      <c r="PWY165" s="273"/>
      <c r="PWZ165" s="273"/>
      <c r="PXA165" s="273"/>
      <c r="PXB165" s="273"/>
      <c r="PXC165" s="273"/>
      <c r="PXD165" s="273"/>
      <c r="PXE165" s="273"/>
      <c r="PXF165" s="273"/>
      <c r="PXG165" s="273"/>
      <c r="PXH165" s="273"/>
      <c r="PXI165" s="273"/>
      <c r="PXJ165" s="273"/>
      <c r="PXK165" s="273"/>
      <c r="PXL165" s="273"/>
      <c r="PXM165" s="273"/>
      <c r="PXN165" s="273"/>
      <c r="PXO165" s="273"/>
      <c r="PXP165" s="273"/>
      <c r="PXQ165" s="273"/>
      <c r="PXR165" s="273"/>
      <c r="PXS165" s="273"/>
      <c r="PXT165" s="273"/>
      <c r="PXU165" s="273"/>
      <c r="PXV165" s="273"/>
      <c r="PXW165" s="273"/>
      <c r="PXX165" s="273"/>
      <c r="PXY165" s="273"/>
      <c r="PXZ165" s="273"/>
      <c r="PYA165" s="273"/>
      <c r="PYB165" s="273"/>
      <c r="PYC165" s="273"/>
      <c r="PYD165" s="273"/>
      <c r="PYE165" s="273"/>
      <c r="PYF165" s="273"/>
      <c r="PYG165" s="273"/>
      <c r="PYH165" s="273"/>
      <c r="PYI165" s="273"/>
      <c r="PYJ165" s="273"/>
      <c r="PYK165" s="273"/>
      <c r="PYL165" s="273"/>
      <c r="PYM165" s="273"/>
      <c r="PYN165" s="273"/>
      <c r="PYO165" s="273"/>
      <c r="PYP165" s="273"/>
      <c r="PYQ165" s="273"/>
      <c r="PYR165" s="273"/>
      <c r="PYS165" s="273"/>
      <c r="PYT165" s="273"/>
      <c r="PYU165" s="273"/>
      <c r="PYV165" s="273"/>
      <c r="PYW165" s="273"/>
      <c r="PYX165" s="273"/>
      <c r="PYY165" s="273"/>
      <c r="PYZ165" s="273"/>
      <c r="PZA165" s="273"/>
      <c r="PZB165" s="273"/>
      <c r="PZC165" s="273"/>
      <c r="PZD165" s="273"/>
      <c r="PZE165" s="273"/>
      <c r="PZF165" s="273"/>
      <c r="PZG165" s="273"/>
      <c r="PZH165" s="273"/>
      <c r="PZI165" s="273"/>
      <c r="PZJ165" s="273"/>
      <c r="PZK165" s="273"/>
      <c r="PZL165" s="273"/>
      <c r="PZM165" s="273"/>
      <c r="PZN165" s="273"/>
      <c r="PZO165" s="273"/>
      <c r="PZP165" s="273"/>
      <c r="PZQ165" s="273"/>
      <c r="PZR165" s="273"/>
      <c r="PZS165" s="273"/>
      <c r="PZT165" s="273"/>
      <c r="PZU165" s="273"/>
      <c r="PZV165" s="273"/>
      <c r="PZW165" s="273"/>
      <c r="PZX165" s="273"/>
      <c r="PZY165" s="273"/>
      <c r="PZZ165" s="273"/>
      <c r="QAA165" s="273"/>
      <c r="QAB165" s="273"/>
      <c r="QAC165" s="273"/>
      <c r="QAD165" s="273"/>
      <c r="QAE165" s="273"/>
      <c r="QAF165" s="273"/>
      <c r="QAG165" s="273"/>
      <c r="QAH165" s="273"/>
      <c r="QAI165" s="273"/>
      <c r="QAJ165" s="273"/>
      <c r="QAK165" s="273"/>
      <c r="QAL165" s="273"/>
      <c r="QAM165" s="273"/>
      <c r="QAN165" s="273"/>
      <c r="QAO165" s="273"/>
      <c r="QAP165" s="273"/>
      <c r="QAQ165" s="273"/>
      <c r="QAR165" s="273"/>
      <c r="QAS165" s="273"/>
      <c r="QAT165" s="273"/>
      <c r="QAU165" s="273"/>
      <c r="QAV165" s="273"/>
      <c r="QAW165" s="273"/>
      <c r="QAX165" s="273"/>
      <c r="QAY165" s="273"/>
      <c r="QAZ165" s="273"/>
      <c r="QBA165" s="273"/>
      <c r="QBB165" s="273"/>
      <c r="QBC165" s="273"/>
      <c r="QBD165" s="273"/>
      <c r="QBE165" s="273"/>
      <c r="QBF165" s="273"/>
      <c r="QBG165" s="273"/>
      <c r="QBH165" s="273"/>
      <c r="QBI165" s="273"/>
      <c r="QBJ165" s="273"/>
      <c r="QBK165" s="273"/>
      <c r="QBL165" s="273"/>
      <c r="QBM165" s="273"/>
      <c r="QBN165" s="273"/>
      <c r="QBO165" s="273"/>
      <c r="QBP165" s="273"/>
      <c r="QBQ165" s="273"/>
      <c r="QBR165" s="273"/>
      <c r="QBS165" s="273"/>
      <c r="QBT165" s="273"/>
      <c r="QBU165" s="273"/>
      <c r="QBV165" s="273"/>
      <c r="QBW165" s="273"/>
      <c r="QBX165" s="273"/>
      <c r="QBY165" s="273"/>
      <c r="QBZ165" s="273"/>
      <c r="QCA165" s="273"/>
      <c r="QCB165" s="273"/>
      <c r="QCC165" s="273"/>
      <c r="QCD165" s="273"/>
      <c r="QCE165" s="273"/>
      <c r="QCF165" s="273"/>
      <c r="QCG165" s="273"/>
      <c r="QCH165" s="273"/>
      <c r="QCI165" s="273"/>
      <c r="QCJ165" s="273"/>
      <c r="QCK165" s="273"/>
      <c r="QCL165" s="273"/>
      <c r="QCM165" s="273"/>
      <c r="QCN165" s="273"/>
      <c r="QCO165" s="273"/>
      <c r="QCP165" s="273"/>
      <c r="QCQ165" s="273"/>
      <c r="QCR165" s="273"/>
      <c r="QCS165" s="273"/>
      <c r="QCT165" s="273"/>
      <c r="QCU165" s="273"/>
      <c r="QCV165" s="273"/>
      <c r="QCW165" s="273"/>
      <c r="QCX165" s="273"/>
      <c r="QCY165" s="273"/>
      <c r="QCZ165" s="273"/>
      <c r="QDA165" s="273"/>
      <c r="QDB165" s="273"/>
      <c r="QDC165" s="273"/>
      <c r="QDD165" s="273"/>
      <c r="QDE165" s="273"/>
      <c r="QDF165" s="273"/>
      <c r="QDG165" s="273"/>
      <c r="QDH165" s="273"/>
      <c r="QDI165" s="273"/>
      <c r="QDJ165" s="273"/>
      <c r="QDK165" s="273"/>
      <c r="QDL165" s="273"/>
      <c r="QDM165" s="273"/>
      <c r="QDN165" s="273"/>
      <c r="QDO165" s="273"/>
      <c r="QDP165" s="273"/>
      <c r="QDQ165" s="273"/>
      <c r="QDR165" s="273"/>
      <c r="QDS165" s="273"/>
      <c r="QDT165" s="273"/>
      <c r="QDU165" s="273"/>
      <c r="QDV165" s="273"/>
      <c r="QDW165" s="273"/>
      <c r="QDX165" s="273"/>
      <c r="QDY165" s="273"/>
      <c r="QDZ165" s="273"/>
      <c r="QEA165" s="273"/>
      <c r="QEB165" s="273"/>
      <c r="QEC165" s="273"/>
      <c r="QED165" s="273"/>
      <c r="QEE165" s="273"/>
      <c r="QEF165" s="273"/>
      <c r="QEG165" s="273"/>
      <c r="QEH165" s="273"/>
      <c r="QEI165" s="273"/>
      <c r="QEJ165" s="273"/>
      <c r="QEK165" s="273"/>
      <c r="QEL165" s="273"/>
      <c r="QEM165" s="273"/>
      <c r="QEN165" s="273"/>
      <c r="QEO165" s="273"/>
      <c r="QEP165" s="273"/>
      <c r="QEQ165" s="273"/>
      <c r="QER165" s="273"/>
      <c r="QES165" s="273"/>
      <c r="QET165" s="273"/>
      <c r="QEU165" s="273"/>
      <c r="QEV165" s="273"/>
      <c r="QEW165" s="273"/>
      <c r="QEX165" s="273"/>
      <c r="QEY165" s="273"/>
      <c r="QEZ165" s="273"/>
      <c r="QFA165" s="273"/>
      <c r="QFB165" s="273"/>
      <c r="QFC165" s="273"/>
      <c r="QFD165" s="273"/>
      <c r="QFE165" s="273"/>
      <c r="QFF165" s="273"/>
      <c r="QFG165" s="273"/>
      <c r="QFH165" s="273"/>
      <c r="QFI165" s="273"/>
      <c r="QFJ165" s="273"/>
      <c r="QFK165" s="273"/>
      <c r="QFL165" s="273"/>
      <c r="QFM165" s="273"/>
      <c r="QFN165" s="273"/>
      <c r="QFO165" s="273"/>
      <c r="QFP165" s="273"/>
      <c r="QFQ165" s="273"/>
      <c r="QFR165" s="273"/>
      <c r="QFS165" s="273"/>
      <c r="QFT165" s="273"/>
      <c r="QFU165" s="273"/>
      <c r="QFV165" s="273"/>
      <c r="QFW165" s="273"/>
      <c r="QFX165" s="273"/>
      <c r="QFY165" s="273"/>
      <c r="QFZ165" s="273"/>
      <c r="QGA165" s="273"/>
      <c r="QGB165" s="273"/>
      <c r="QGC165" s="273"/>
      <c r="QGD165" s="273"/>
      <c r="QGE165" s="273"/>
      <c r="QGF165" s="273"/>
      <c r="QGG165" s="273"/>
      <c r="QGH165" s="273"/>
      <c r="QGI165" s="273"/>
      <c r="QGJ165" s="273"/>
      <c r="QGK165" s="273"/>
      <c r="QGL165" s="273"/>
      <c r="QGM165" s="273"/>
      <c r="QGN165" s="273"/>
      <c r="QGO165" s="273"/>
      <c r="QGP165" s="273"/>
      <c r="QGQ165" s="273"/>
      <c r="QGR165" s="273"/>
      <c r="QGS165" s="273"/>
      <c r="QGT165" s="273"/>
      <c r="QGU165" s="273"/>
      <c r="QGV165" s="273"/>
      <c r="QGW165" s="273"/>
      <c r="QGX165" s="273"/>
      <c r="QGY165" s="273"/>
      <c r="QGZ165" s="273"/>
      <c r="QHA165" s="273"/>
      <c r="QHB165" s="273"/>
      <c r="QHC165" s="273"/>
      <c r="QHD165" s="273"/>
      <c r="QHE165" s="273"/>
      <c r="QHF165" s="273"/>
      <c r="QHG165" s="273"/>
      <c r="QHH165" s="273"/>
      <c r="QHI165" s="273"/>
      <c r="QHJ165" s="273"/>
      <c r="QHK165" s="273"/>
      <c r="QHL165" s="273"/>
      <c r="QHM165" s="273"/>
      <c r="QHN165" s="273"/>
      <c r="QHO165" s="273"/>
      <c r="QHP165" s="273"/>
      <c r="QHQ165" s="273"/>
      <c r="QHR165" s="273"/>
      <c r="QHS165" s="273"/>
      <c r="QHT165" s="273"/>
      <c r="QHU165" s="273"/>
      <c r="QHV165" s="273"/>
      <c r="QHW165" s="273"/>
      <c r="QHX165" s="273"/>
      <c r="QHY165" s="273"/>
      <c r="QHZ165" s="273"/>
      <c r="QIA165" s="273"/>
      <c r="QIB165" s="273"/>
      <c r="QIC165" s="273"/>
      <c r="QID165" s="273"/>
      <c r="QIE165" s="273"/>
      <c r="QIF165" s="273"/>
      <c r="QIG165" s="273"/>
      <c r="QIH165" s="273"/>
      <c r="QII165" s="273"/>
      <c r="QIJ165" s="273"/>
      <c r="QIK165" s="273"/>
      <c r="QIL165" s="273"/>
      <c r="QIM165" s="273"/>
      <c r="QIN165" s="273"/>
      <c r="QIO165" s="273"/>
      <c r="QIP165" s="273"/>
      <c r="QIQ165" s="273"/>
      <c r="QIR165" s="273"/>
      <c r="QIS165" s="273"/>
      <c r="QIT165" s="273"/>
      <c r="QIU165" s="273"/>
      <c r="QIV165" s="273"/>
      <c r="QIW165" s="273"/>
      <c r="QIX165" s="273"/>
      <c r="QIY165" s="273"/>
      <c r="QIZ165" s="273"/>
      <c r="QJA165" s="273"/>
      <c r="QJB165" s="273"/>
      <c r="QJC165" s="273"/>
      <c r="QJD165" s="273"/>
      <c r="QJE165" s="273"/>
      <c r="QJF165" s="273"/>
      <c r="QJG165" s="273"/>
      <c r="QJH165" s="273"/>
      <c r="QJI165" s="273"/>
      <c r="QJJ165" s="273"/>
      <c r="QJK165" s="273"/>
      <c r="QJL165" s="273"/>
      <c r="QJM165" s="273"/>
      <c r="QJN165" s="273"/>
      <c r="QJO165" s="273"/>
      <c r="QJP165" s="273"/>
      <c r="QJQ165" s="273"/>
      <c r="QJR165" s="273"/>
      <c r="QJS165" s="273"/>
      <c r="QJT165" s="273"/>
      <c r="QJU165" s="273"/>
      <c r="QJV165" s="273"/>
      <c r="QJW165" s="273"/>
      <c r="QJX165" s="273"/>
      <c r="QJY165" s="273"/>
      <c r="QJZ165" s="273"/>
      <c r="QKA165" s="273"/>
      <c r="QKB165" s="273"/>
      <c r="QKC165" s="273"/>
      <c r="QKD165" s="273"/>
      <c r="QKE165" s="273"/>
      <c r="QKF165" s="273"/>
      <c r="QKG165" s="273"/>
      <c r="QKH165" s="273"/>
      <c r="QKI165" s="273"/>
      <c r="QKJ165" s="273"/>
      <c r="QKK165" s="273"/>
      <c r="QKL165" s="273"/>
      <c r="QKM165" s="273"/>
      <c r="QKN165" s="273"/>
      <c r="QKO165" s="273"/>
      <c r="QKP165" s="273"/>
      <c r="QKQ165" s="273"/>
      <c r="QKR165" s="273"/>
      <c r="QKS165" s="273"/>
      <c r="QKT165" s="273"/>
      <c r="QKU165" s="273"/>
      <c r="QKV165" s="273"/>
      <c r="QKW165" s="273"/>
      <c r="QKX165" s="273"/>
      <c r="QKY165" s="273"/>
      <c r="QKZ165" s="273"/>
      <c r="QLA165" s="273"/>
      <c r="QLB165" s="273"/>
      <c r="QLC165" s="273"/>
      <c r="QLD165" s="273"/>
      <c r="QLE165" s="273"/>
      <c r="QLF165" s="273"/>
      <c r="QLG165" s="273"/>
      <c r="QLH165" s="273"/>
      <c r="QLI165" s="273"/>
      <c r="QLJ165" s="273"/>
      <c r="QLK165" s="273"/>
      <c r="QLL165" s="273"/>
      <c r="QLM165" s="273"/>
      <c r="QLN165" s="273"/>
      <c r="QLO165" s="273"/>
      <c r="QLP165" s="273"/>
      <c r="QLQ165" s="273"/>
      <c r="QLR165" s="273"/>
      <c r="QLS165" s="273"/>
      <c r="QLT165" s="273"/>
      <c r="QLU165" s="273"/>
      <c r="QLV165" s="273"/>
      <c r="QLW165" s="273"/>
      <c r="QLX165" s="273"/>
      <c r="QLY165" s="273"/>
      <c r="QLZ165" s="273"/>
      <c r="QMA165" s="273"/>
      <c r="QMB165" s="273"/>
      <c r="QMC165" s="273"/>
      <c r="QMD165" s="273"/>
      <c r="QME165" s="273"/>
      <c r="QMF165" s="273"/>
      <c r="QMG165" s="273"/>
      <c r="QMH165" s="273"/>
      <c r="QMI165" s="273"/>
      <c r="QMJ165" s="273"/>
      <c r="QMK165" s="273"/>
      <c r="QML165" s="273"/>
      <c r="QMM165" s="273"/>
      <c r="QMN165" s="273"/>
      <c r="QMO165" s="273"/>
      <c r="QMP165" s="273"/>
      <c r="QMQ165" s="273"/>
      <c r="QMR165" s="273"/>
      <c r="QMS165" s="273"/>
      <c r="QMT165" s="273"/>
      <c r="QMU165" s="273"/>
      <c r="QMV165" s="273"/>
      <c r="QMW165" s="273"/>
      <c r="QMX165" s="273"/>
      <c r="QMY165" s="273"/>
      <c r="QMZ165" s="273"/>
      <c r="QNA165" s="273"/>
      <c r="QNB165" s="273"/>
      <c r="QNC165" s="273"/>
      <c r="QND165" s="273"/>
      <c r="QNE165" s="273"/>
      <c r="QNF165" s="273"/>
      <c r="QNG165" s="273"/>
      <c r="QNH165" s="273"/>
      <c r="QNI165" s="273"/>
      <c r="QNJ165" s="273"/>
      <c r="QNK165" s="273"/>
      <c r="QNL165" s="273"/>
      <c r="QNM165" s="273"/>
      <c r="QNN165" s="273"/>
      <c r="QNO165" s="273"/>
      <c r="QNP165" s="273"/>
      <c r="QNQ165" s="273"/>
      <c r="QNR165" s="273"/>
      <c r="QNS165" s="273"/>
      <c r="QNT165" s="273"/>
      <c r="QNU165" s="273"/>
      <c r="QNV165" s="273"/>
      <c r="QNW165" s="273"/>
      <c r="QNX165" s="273"/>
      <c r="QNY165" s="273"/>
      <c r="QNZ165" s="273"/>
      <c r="QOA165" s="273"/>
      <c r="QOB165" s="273"/>
      <c r="QOC165" s="273"/>
      <c r="QOD165" s="273"/>
      <c r="QOE165" s="273"/>
      <c r="QOF165" s="273"/>
      <c r="QOG165" s="273"/>
      <c r="QOH165" s="273"/>
      <c r="QOI165" s="273"/>
      <c r="QOJ165" s="273"/>
      <c r="QOK165" s="273"/>
      <c r="QOL165" s="273"/>
      <c r="QOM165" s="273"/>
      <c r="QON165" s="273"/>
      <c r="QOO165" s="273"/>
      <c r="QOP165" s="273"/>
      <c r="QOQ165" s="273"/>
      <c r="QOR165" s="273"/>
      <c r="QOS165" s="273"/>
      <c r="QOT165" s="273"/>
      <c r="QOU165" s="273"/>
      <c r="QOV165" s="273"/>
      <c r="QOW165" s="273"/>
      <c r="QOX165" s="273"/>
      <c r="QOY165" s="273"/>
      <c r="QOZ165" s="273"/>
      <c r="QPA165" s="273"/>
      <c r="QPB165" s="273"/>
      <c r="QPC165" s="273"/>
      <c r="QPD165" s="273"/>
      <c r="QPE165" s="273"/>
      <c r="QPF165" s="273"/>
      <c r="QPG165" s="273"/>
      <c r="QPH165" s="273"/>
      <c r="QPI165" s="273"/>
      <c r="QPJ165" s="273"/>
      <c r="QPK165" s="273"/>
      <c r="QPL165" s="273"/>
      <c r="QPM165" s="273"/>
      <c r="QPN165" s="273"/>
      <c r="QPO165" s="273"/>
      <c r="QPP165" s="273"/>
      <c r="QPQ165" s="273"/>
      <c r="QPR165" s="273"/>
      <c r="QPS165" s="273"/>
      <c r="QPT165" s="273"/>
      <c r="QPU165" s="273"/>
      <c r="QPV165" s="273"/>
      <c r="QPW165" s="273"/>
      <c r="QPX165" s="273"/>
      <c r="QPY165" s="273"/>
      <c r="QPZ165" s="273"/>
      <c r="QQA165" s="273"/>
      <c r="QQB165" s="273"/>
      <c r="QQC165" s="273"/>
      <c r="QQD165" s="273"/>
      <c r="QQE165" s="273"/>
      <c r="QQF165" s="273"/>
      <c r="QQG165" s="273"/>
      <c r="QQH165" s="273"/>
      <c r="QQI165" s="273"/>
      <c r="QQJ165" s="273"/>
      <c r="QQK165" s="273"/>
      <c r="QQL165" s="273"/>
      <c r="QQM165" s="273"/>
      <c r="QQN165" s="273"/>
      <c r="QQO165" s="273"/>
      <c r="QQP165" s="273"/>
      <c r="QQQ165" s="273"/>
      <c r="QQR165" s="273"/>
      <c r="QQS165" s="273"/>
      <c r="QQT165" s="273"/>
      <c r="QQU165" s="273"/>
      <c r="QQV165" s="273"/>
      <c r="QQW165" s="273"/>
      <c r="QQX165" s="273"/>
      <c r="QQY165" s="273"/>
      <c r="QQZ165" s="273"/>
      <c r="QRA165" s="273"/>
      <c r="QRB165" s="273"/>
      <c r="QRC165" s="273"/>
      <c r="QRD165" s="273"/>
      <c r="QRE165" s="273"/>
      <c r="QRF165" s="273"/>
      <c r="QRG165" s="273"/>
      <c r="QRH165" s="273"/>
      <c r="QRI165" s="273"/>
      <c r="QRJ165" s="273"/>
      <c r="QRK165" s="273"/>
      <c r="QRL165" s="273"/>
      <c r="QRM165" s="273"/>
      <c r="QRN165" s="273"/>
      <c r="QRO165" s="273"/>
      <c r="QRP165" s="273"/>
      <c r="QRQ165" s="273"/>
      <c r="QRR165" s="273"/>
      <c r="QRS165" s="273"/>
      <c r="QRT165" s="273"/>
      <c r="QRU165" s="273"/>
      <c r="QRV165" s="273"/>
      <c r="QRW165" s="273"/>
      <c r="QRX165" s="273"/>
      <c r="QRY165" s="273"/>
      <c r="QRZ165" s="273"/>
      <c r="QSA165" s="273"/>
      <c r="QSB165" s="273"/>
      <c r="QSC165" s="273"/>
      <c r="QSD165" s="273"/>
      <c r="QSE165" s="273"/>
      <c r="QSF165" s="273"/>
      <c r="QSG165" s="273"/>
      <c r="QSH165" s="273"/>
      <c r="QSI165" s="273"/>
      <c r="QSJ165" s="273"/>
      <c r="QSK165" s="273"/>
      <c r="QSL165" s="273"/>
      <c r="QSM165" s="273"/>
      <c r="QSN165" s="273"/>
      <c r="QSO165" s="273"/>
      <c r="QSP165" s="273"/>
      <c r="QSQ165" s="273"/>
      <c r="QSR165" s="273"/>
      <c r="QSS165" s="273"/>
      <c r="QST165" s="273"/>
      <c r="QSU165" s="273"/>
      <c r="QSV165" s="273"/>
      <c r="QSW165" s="273"/>
      <c r="QSX165" s="273"/>
      <c r="QSY165" s="273"/>
      <c r="QSZ165" s="273"/>
      <c r="QTA165" s="273"/>
      <c r="QTB165" s="273"/>
      <c r="QTC165" s="273"/>
      <c r="QTD165" s="273"/>
      <c r="QTE165" s="273"/>
      <c r="QTF165" s="273"/>
      <c r="QTG165" s="273"/>
      <c r="QTH165" s="273"/>
      <c r="QTI165" s="273"/>
      <c r="QTJ165" s="273"/>
      <c r="QTK165" s="273"/>
      <c r="QTL165" s="273"/>
      <c r="QTM165" s="273"/>
      <c r="QTN165" s="273"/>
      <c r="QTO165" s="273"/>
      <c r="QTP165" s="273"/>
      <c r="QTQ165" s="273"/>
      <c r="QTR165" s="273"/>
      <c r="QTS165" s="273"/>
      <c r="QTT165" s="273"/>
      <c r="QTU165" s="273"/>
      <c r="QTV165" s="273"/>
      <c r="QTW165" s="273"/>
      <c r="QTX165" s="273"/>
      <c r="QTY165" s="273"/>
      <c r="QTZ165" s="273"/>
      <c r="QUA165" s="273"/>
      <c r="QUB165" s="273"/>
      <c r="QUC165" s="273"/>
      <c r="QUD165" s="273"/>
      <c r="QUE165" s="273"/>
      <c r="QUF165" s="273"/>
      <c r="QUG165" s="273"/>
      <c r="QUH165" s="273"/>
      <c r="QUI165" s="273"/>
      <c r="QUJ165" s="273"/>
      <c r="QUK165" s="273"/>
      <c r="QUL165" s="273"/>
      <c r="QUM165" s="273"/>
      <c r="QUN165" s="273"/>
      <c r="QUO165" s="273"/>
      <c r="QUP165" s="273"/>
      <c r="QUQ165" s="273"/>
      <c r="QUR165" s="273"/>
      <c r="QUS165" s="273"/>
      <c r="QUT165" s="273"/>
      <c r="QUU165" s="273"/>
      <c r="QUV165" s="273"/>
      <c r="QUW165" s="273"/>
      <c r="QUX165" s="273"/>
      <c r="QUY165" s="273"/>
      <c r="QUZ165" s="273"/>
      <c r="QVA165" s="273"/>
      <c r="QVB165" s="273"/>
      <c r="QVC165" s="273"/>
      <c r="QVD165" s="273"/>
      <c r="QVE165" s="273"/>
      <c r="QVF165" s="273"/>
      <c r="QVG165" s="273"/>
      <c r="QVH165" s="273"/>
      <c r="QVI165" s="273"/>
      <c r="QVJ165" s="273"/>
      <c r="QVK165" s="273"/>
      <c r="QVL165" s="273"/>
      <c r="QVM165" s="273"/>
      <c r="QVN165" s="273"/>
      <c r="QVO165" s="273"/>
      <c r="QVP165" s="273"/>
      <c r="QVQ165" s="273"/>
      <c r="QVR165" s="273"/>
      <c r="QVS165" s="273"/>
      <c r="QVT165" s="273"/>
      <c r="QVU165" s="273"/>
      <c r="QVV165" s="273"/>
      <c r="QVW165" s="273"/>
      <c r="QVX165" s="273"/>
      <c r="QVY165" s="273"/>
      <c r="QVZ165" s="273"/>
      <c r="QWA165" s="273"/>
      <c r="QWB165" s="273"/>
      <c r="QWC165" s="273"/>
      <c r="QWD165" s="273"/>
      <c r="QWE165" s="273"/>
      <c r="QWF165" s="273"/>
      <c r="QWG165" s="273"/>
      <c r="QWH165" s="273"/>
      <c r="QWI165" s="273"/>
      <c r="QWJ165" s="273"/>
      <c r="QWK165" s="273"/>
      <c r="QWL165" s="273"/>
      <c r="QWM165" s="273"/>
      <c r="QWN165" s="273"/>
      <c r="QWO165" s="273"/>
      <c r="QWP165" s="273"/>
      <c r="QWQ165" s="273"/>
      <c r="QWR165" s="273"/>
      <c r="QWS165" s="273"/>
      <c r="QWT165" s="273"/>
      <c r="QWU165" s="273"/>
      <c r="QWV165" s="273"/>
      <c r="QWW165" s="273"/>
      <c r="QWX165" s="273"/>
      <c r="QWY165" s="273"/>
      <c r="QWZ165" s="273"/>
      <c r="QXA165" s="273"/>
      <c r="QXB165" s="273"/>
      <c r="QXC165" s="273"/>
      <c r="QXD165" s="273"/>
      <c r="QXE165" s="273"/>
      <c r="QXF165" s="273"/>
      <c r="QXG165" s="273"/>
      <c r="QXH165" s="273"/>
      <c r="QXI165" s="273"/>
      <c r="QXJ165" s="273"/>
      <c r="QXK165" s="273"/>
      <c r="QXL165" s="273"/>
      <c r="QXM165" s="273"/>
      <c r="QXN165" s="273"/>
      <c r="QXO165" s="273"/>
      <c r="QXP165" s="273"/>
      <c r="QXQ165" s="273"/>
      <c r="QXR165" s="273"/>
      <c r="QXS165" s="273"/>
      <c r="QXT165" s="273"/>
      <c r="QXU165" s="273"/>
      <c r="QXV165" s="273"/>
      <c r="QXW165" s="273"/>
      <c r="QXX165" s="273"/>
      <c r="QXY165" s="273"/>
      <c r="QXZ165" s="273"/>
      <c r="QYA165" s="273"/>
      <c r="QYB165" s="273"/>
      <c r="QYC165" s="273"/>
      <c r="QYD165" s="273"/>
      <c r="QYE165" s="273"/>
      <c r="QYF165" s="273"/>
      <c r="QYG165" s="273"/>
      <c r="QYH165" s="273"/>
      <c r="QYI165" s="273"/>
      <c r="QYJ165" s="273"/>
      <c r="QYK165" s="273"/>
      <c r="QYL165" s="273"/>
      <c r="QYM165" s="273"/>
      <c r="QYN165" s="273"/>
      <c r="QYO165" s="273"/>
      <c r="QYP165" s="273"/>
      <c r="QYQ165" s="273"/>
      <c r="QYR165" s="273"/>
      <c r="QYS165" s="273"/>
      <c r="QYT165" s="273"/>
      <c r="QYU165" s="273"/>
      <c r="QYV165" s="273"/>
      <c r="QYW165" s="273"/>
      <c r="QYX165" s="273"/>
      <c r="QYY165" s="273"/>
      <c r="QYZ165" s="273"/>
      <c r="QZA165" s="273"/>
      <c r="QZB165" s="273"/>
      <c r="QZC165" s="273"/>
      <c r="QZD165" s="273"/>
      <c r="QZE165" s="273"/>
      <c r="QZF165" s="273"/>
      <c r="QZG165" s="273"/>
      <c r="QZH165" s="273"/>
      <c r="QZI165" s="273"/>
      <c r="QZJ165" s="273"/>
      <c r="QZK165" s="273"/>
      <c r="QZL165" s="273"/>
      <c r="QZM165" s="273"/>
      <c r="QZN165" s="273"/>
      <c r="QZO165" s="273"/>
      <c r="QZP165" s="273"/>
      <c r="QZQ165" s="273"/>
      <c r="QZR165" s="273"/>
      <c r="QZS165" s="273"/>
      <c r="QZT165" s="273"/>
      <c r="QZU165" s="273"/>
      <c r="QZV165" s="273"/>
      <c r="QZW165" s="273"/>
      <c r="QZX165" s="273"/>
      <c r="QZY165" s="273"/>
      <c r="QZZ165" s="273"/>
      <c r="RAA165" s="273"/>
      <c r="RAB165" s="273"/>
      <c r="RAC165" s="273"/>
      <c r="RAD165" s="273"/>
      <c r="RAE165" s="273"/>
      <c r="RAF165" s="273"/>
      <c r="RAG165" s="273"/>
      <c r="RAH165" s="273"/>
      <c r="RAI165" s="273"/>
      <c r="RAJ165" s="273"/>
      <c r="RAK165" s="273"/>
      <c r="RAL165" s="273"/>
      <c r="RAM165" s="273"/>
      <c r="RAN165" s="273"/>
      <c r="RAO165" s="273"/>
      <c r="RAP165" s="273"/>
      <c r="RAQ165" s="273"/>
      <c r="RAR165" s="273"/>
      <c r="RAS165" s="273"/>
      <c r="RAT165" s="273"/>
      <c r="RAU165" s="273"/>
      <c r="RAV165" s="273"/>
      <c r="RAW165" s="273"/>
      <c r="RAX165" s="273"/>
      <c r="RAY165" s="273"/>
      <c r="RAZ165" s="273"/>
      <c r="RBA165" s="273"/>
      <c r="RBB165" s="273"/>
      <c r="RBC165" s="273"/>
      <c r="RBD165" s="273"/>
      <c r="RBE165" s="273"/>
      <c r="RBF165" s="273"/>
      <c r="RBG165" s="273"/>
      <c r="RBH165" s="273"/>
      <c r="RBI165" s="273"/>
      <c r="RBJ165" s="273"/>
      <c r="RBK165" s="273"/>
      <c r="RBL165" s="273"/>
      <c r="RBM165" s="273"/>
      <c r="RBN165" s="273"/>
      <c r="RBO165" s="273"/>
      <c r="RBP165" s="273"/>
      <c r="RBQ165" s="273"/>
      <c r="RBR165" s="273"/>
      <c r="RBS165" s="273"/>
      <c r="RBT165" s="273"/>
      <c r="RBU165" s="273"/>
      <c r="RBV165" s="273"/>
      <c r="RBW165" s="273"/>
      <c r="RBX165" s="273"/>
      <c r="RBY165" s="273"/>
      <c r="RBZ165" s="273"/>
      <c r="RCA165" s="273"/>
      <c r="RCB165" s="273"/>
      <c r="RCC165" s="273"/>
      <c r="RCD165" s="273"/>
      <c r="RCE165" s="273"/>
      <c r="RCF165" s="273"/>
      <c r="RCG165" s="273"/>
      <c r="RCH165" s="273"/>
      <c r="RCI165" s="273"/>
      <c r="RCJ165" s="273"/>
      <c r="RCK165" s="273"/>
      <c r="RCL165" s="273"/>
      <c r="RCM165" s="273"/>
      <c r="RCN165" s="273"/>
      <c r="RCO165" s="273"/>
      <c r="RCP165" s="273"/>
      <c r="RCQ165" s="273"/>
      <c r="RCR165" s="273"/>
      <c r="RCS165" s="273"/>
      <c r="RCT165" s="273"/>
      <c r="RCU165" s="273"/>
      <c r="RCV165" s="273"/>
      <c r="RCW165" s="273"/>
      <c r="RCX165" s="273"/>
      <c r="RCY165" s="273"/>
      <c r="RCZ165" s="273"/>
      <c r="RDA165" s="273"/>
      <c r="RDB165" s="273"/>
      <c r="RDC165" s="273"/>
      <c r="RDD165" s="273"/>
      <c r="RDE165" s="273"/>
      <c r="RDF165" s="273"/>
      <c r="RDG165" s="273"/>
      <c r="RDH165" s="273"/>
      <c r="RDI165" s="273"/>
      <c r="RDJ165" s="273"/>
      <c r="RDK165" s="273"/>
      <c r="RDL165" s="273"/>
      <c r="RDM165" s="273"/>
      <c r="RDN165" s="273"/>
      <c r="RDO165" s="273"/>
      <c r="RDP165" s="273"/>
      <c r="RDQ165" s="273"/>
      <c r="RDR165" s="273"/>
      <c r="RDS165" s="273"/>
      <c r="RDT165" s="273"/>
      <c r="RDU165" s="273"/>
      <c r="RDV165" s="273"/>
      <c r="RDW165" s="273"/>
      <c r="RDX165" s="273"/>
      <c r="RDY165" s="273"/>
      <c r="RDZ165" s="273"/>
      <c r="REA165" s="273"/>
      <c r="REB165" s="273"/>
      <c r="REC165" s="273"/>
      <c r="RED165" s="273"/>
      <c r="REE165" s="273"/>
      <c r="REF165" s="273"/>
      <c r="REG165" s="273"/>
      <c r="REH165" s="273"/>
      <c r="REI165" s="273"/>
      <c r="REJ165" s="273"/>
      <c r="REK165" s="273"/>
      <c r="REL165" s="273"/>
      <c r="REM165" s="273"/>
      <c r="REN165" s="273"/>
      <c r="REO165" s="273"/>
      <c r="REP165" s="273"/>
      <c r="REQ165" s="273"/>
      <c r="RER165" s="273"/>
      <c r="RES165" s="273"/>
      <c r="RET165" s="273"/>
      <c r="REU165" s="273"/>
      <c r="REV165" s="273"/>
      <c r="REW165" s="273"/>
      <c r="REX165" s="273"/>
      <c r="REY165" s="273"/>
      <c r="REZ165" s="273"/>
      <c r="RFA165" s="273"/>
      <c r="RFB165" s="273"/>
      <c r="RFC165" s="273"/>
      <c r="RFD165" s="273"/>
      <c r="RFE165" s="273"/>
      <c r="RFF165" s="273"/>
      <c r="RFG165" s="273"/>
      <c r="RFH165" s="273"/>
      <c r="RFI165" s="273"/>
      <c r="RFJ165" s="273"/>
      <c r="RFK165" s="273"/>
      <c r="RFL165" s="273"/>
      <c r="RFM165" s="273"/>
      <c r="RFN165" s="273"/>
      <c r="RFO165" s="273"/>
      <c r="RFP165" s="273"/>
      <c r="RFQ165" s="273"/>
      <c r="RFR165" s="273"/>
      <c r="RFS165" s="273"/>
      <c r="RFT165" s="273"/>
      <c r="RFU165" s="273"/>
      <c r="RFV165" s="273"/>
      <c r="RFW165" s="273"/>
      <c r="RFX165" s="273"/>
      <c r="RFY165" s="273"/>
      <c r="RFZ165" s="273"/>
      <c r="RGA165" s="273"/>
      <c r="RGB165" s="273"/>
      <c r="RGC165" s="273"/>
      <c r="RGD165" s="273"/>
      <c r="RGE165" s="273"/>
      <c r="RGF165" s="273"/>
      <c r="RGG165" s="273"/>
      <c r="RGH165" s="273"/>
      <c r="RGI165" s="273"/>
      <c r="RGJ165" s="273"/>
      <c r="RGK165" s="273"/>
      <c r="RGL165" s="273"/>
      <c r="RGM165" s="273"/>
      <c r="RGN165" s="273"/>
      <c r="RGO165" s="273"/>
      <c r="RGP165" s="273"/>
      <c r="RGQ165" s="273"/>
      <c r="RGR165" s="273"/>
      <c r="RGS165" s="273"/>
      <c r="RGT165" s="273"/>
      <c r="RGU165" s="273"/>
      <c r="RGV165" s="273"/>
      <c r="RGW165" s="273"/>
      <c r="RGX165" s="273"/>
      <c r="RGY165" s="273"/>
      <c r="RGZ165" s="273"/>
      <c r="RHA165" s="273"/>
      <c r="RHB165" s="273"/>
      <c r="RHC165" s="273"/>
      <c r="RHD165" s="273"/>
      <c r="RHE165" s="273"/>
      <c r="RHF165" s="273"/>
      <c r="RHG165" s="273"/>
      <c r="RHH165" s="273"/>
      <c r="RHI165" s="273"/>
      <c r="RHJ165" s="273"/>
      <c r="RHK165" s="273"/>
      <c r="RHL165" s="273"/>
      <c r="RHM165" s="273"/>
      <c r="RHN165" s="273"/>
      <c r="RHO165" s="273"/>
      <c r="RHP165" s="273"/>
      <c r="RHQ165" s="273"/>
      <c r="RHR165" s="273"/>
      <c r="RHS165" s="273"/>
      <c r="RHT165" s="273"/>
      <c r="RHU165" s="273"/>
      <c r="RHV165" s="273"/>
      <c r="RHW165" s="273"/>
      <c r="RHX165" s="273"/>
      <c r="RHY165" s="273"/>
      <c r="RHZ165" s="273"/>
      <c r="RIA165" s="273"/>
      <c r="RIB165" s="273"/>
      <c r="RIC165" s="273"/>
      <c r="RID165" s="273"/>
      <c r="RIE165" s="273"/>
      <c r="RIF165" s="273"/>
      <c r="RIG165" s="273"/>
      <c r="RIH165" s="273"/>
      <c r="RII165" s="273"/>
      <c r="RIJ165" s="273"/>
      <c r="RIK165" s="273"/>
      <c r="RIL165" s="273"/>
      <c r="RIM165" s="273"/>
      <c r="RIN165" s="273"/>
      <c r="RIO165" s="273"/>
      <c r="RIP165" s="273"/>
      <c r="RIQ165" s="273"/>
      <c r="RIR165" s="273"/>
      <c r="RIS165" s="273"/>
      <c r="RIT165" s="273"/>
      <c r="RIU165" s="273"/>
      <c r="RIV165" s="273"/>
      <c r="RIW165" s="273"/>
      <c r="RIX165" s="273"/>
      <c r="RIY165" s="273"/>
      <c r="RIZ165" s="273"/>
      <c r="RJA165" s="273"/>
      <c r="RJB165" s="273"/>
      <c r="RJC165" s="273"/>
      <c r="RJD165" s="273"/>
      <c r="RJE165" s="273"/>
      <c r="RJF165" s="273"/>
      <c r="RJG165" s="273"/>
      <c r="RJH165" s="273"/>
      <c r="RJI165" s="273"/>
      <c r="RJJ165" s="273"/>
      <c r="RJK165" s="273"/>
      <c r="RJL165" s="273"/>
      <c r="RJM165" s="273"/>
      <c r="RJN165" s="273"/>
      <c r="RJO165" s="273"/>
      <c r="RJP165" s="273"/>
      <c r="RJQ165" s="273"/>
      <c r="RJR165" s="273"/>
      <c r="RJS165" s="273"/>
      <c r="RJT165" s="273"/>
      <c r="RJU165" s="273"/>
      <c r="RJV165" s="273"/>
      <c r="RJW165" s="273"/>
      <c r="RJX165" s="273"/>
      <c r="RJY165" s="273"/>
      <c r="RJZ165" s="273"/>
      <c r="RKA165" s="273"/>
      <c r="RKB165" s="273"/>
      <c r="RKC165" s="273"/>
      <c r="RKD165" s="273"/>
      <c r="RKE165" s="273"/>
      <c r="RKF165" s="273"/>
      <c r="RKG165" s="273"/>
      <c r="RKH165" s="273"/>
      <c r="RKI165" s="273"/>
      <c r="RKJ165" s="273"/>
      <c r="RKK165" s="273"/>
      <c r="RKL165" s="273"/>
      <c r="RKM165" s="273"/>
      <c r="RKN165" s="273"/>
      <c r="RKO165" s="273"/>
      <c r="RKP165" s="273"/>
      <c r="RKQ165" s="273"/>
      <c r="RKR165" s="273"/>
      <c r="RKS165" s="273"/>
      <c r="RKT165" s="273"/>
      <c r="RKU165" s="273"/>
      <c r="RKV165" s="273"/>
      <c r="RKW165" s="273"/>
      <c r="RKX165" s="273"/>
      <c r="RKY165" s="273"/>
      <c r="RKZ165" s="273"/>
      <c r="RLA165" s="273"/>
      <c r="RLB165" s="273"/>
      <c r="RLC165" s="273"/>
      <c r="RLD165" s="273"/>
      <c r="RLE165" s="273"/>
      <c r="RLF165" s="273"/>
      <c r="RLG165" s="273"/>
      <c r="RLH165" s="273"/>
      <c r="RLI165" s="273"/>
      <c r="RLJ165" s="273"/>
      <c r="RLK165" s="273"/>
      <c r="RLL165" s="273"/>
      <c r="RLM165" s="273"/>
      <c r="RLN165" s="273"/>
      <c r="RLO165" s="273"/>
      <c r="RLP165" s="273"/>
      <c r="RLQ165" s="273"/>
      <c r="RLR165" s="273"/>
      <c r="RLS165" s="273"/>
      <c r="RLT165" s="273"/>
      <c r="RLU165" s="273"/>
      <c r="RLV165" s="273"/>
      <c r="RLW165" s="273"/>
      <c r="RLX165" s="273"/>
      <c r="RLY165" s="273"/>
      <c r="RLZ165" s="273"/>
      <c r="RMA165" s="273"/>
      <c r="RMB165" s="273"/>
      <c r="RMC165" s="273"/>
      <c r="RMD165" s="273"/>
      <c r="RME165" s="273"/>
      <c r="RMF165" s="273"/>
      <c r="RMG165" s="273"/>
      <c r="RMH165" s="273"/>
      <c r="RMI165" s="273"/>
      <c r="RMJ165" s="273"/>
      <c r="RMK165" s="273"/>
      <c r="RML165" s="273"/>
      <c r="RMM165" s="273"/>
      <c r="RMN165" s="273"/>
      <c r="RMO165" s="273"/>
      <c r="RMP165" s="273"/>
      <c r="RMQ165" s="273"/>
      <c r="RMR165" s="273"/>
      <c r="RMS165" s="273"/>
      <c r="RMT165" s="273"/>
      <c r="RMU165" s="273"/>
      <c r="RMV165" s="273"/>
      <c r="RMW165" s="273"/>
      <c r="RMX165" s="273"/>
      <c r="RMY165" s="273"/>
      <c r="RMZ165" s="273"/>
      <c r="RNA165" s="273"/>
      <c r="RNB165" s="273"/>
      <c r="RNC165" s="273"/>
      <c r="RND165" s="273"/>
      <c r="RNE165" s="273"/>
      <c r="RNF165" s="273"/>
      <c r="RNG165" s="273"/>
      <c r="RNH165" s="273"/>
      <c r="RNI165" s="273"/>
      <c r="RNJ165" s="273"/>
      <c r="RNK165" s="273"/>
      <c r="RNL165" s="273"/>
      <c r="RNM165" s="273"/>
      <c r="RNN165" s="273"/>
      <c r="RNO165" s="273"/>
      <c r="RNP165" s="273"/>
      <c r="RNQ165" s="273"/>
      <c r="RNR165" s="273"/>
      <c r="RNS165" s="273"/>
      <c r="RNT165" s="273"/>
      <c r="RNU165" s="273"/>
      <c r="RNV165" s="273"/>
      <c r="RNW165" s="273"/>
      <c r="RNX165" s="273"/>
      <c r="RNY165" s="273"/>
      <c r="RNZ165" s="273"/>
      <c r="ROA165" s="273"/>
      <c r="ROB165" s="273"/>
      <c r="ROC165" s="273"/>
      <c r="ROD165" s="273"/>
      <c r="ROE165" s="273"/>
      <c r="ROF165" s="273"/>
      <c r="ROG165" s="273"/>
      <c r="ROH165" s="273"/>
      <c r="ROI165" s="273"/>
      <c r="ROJ165" s="273"/>
      <c r="ROK165" s="273"/>
      <c r="ROL165" s="273"/>
      <c r="ROM165" s="273"/>
      <c r="RON165" s="273"/>
      <c r="ROO165" s="273"/>
      <c r="ROP165" s="273"/>
      <c r="ROQ165" s="273"/>
      <c r="ROR165" s="273"/>
      <c r="ROS165" s="273"/>
      <c r="ROT165" s="273"/>
      <c r="ROU165" s="273"/>
      <c r="ROV165" s="273"/>
      <c r="ROW165" s="273"/>
      <c r="ROX165" s="273"/>
      <c r="ROY165" s="273"/>
      <c r="ROZ165" s="273"/>
      <c r="RPA165" s="273"/>
      <c r="RPB165" s="273"/>
      <c r="RPC165" s="273"/>
      <c r="RPD165" s="273"/>
      <c r="RPE165" s="273"/>
      <c r="RPF165" s="273"/>
      <c r="RPG165" s="273"/>
      <c r="RPH165" s="273"/>
      <c r="RPI165" s="273"/>
      <c r="RPJ165" s="273"/>
      <c r="RPK165" s="273"/>
      <c r="RPL165" s="273"/>
      <c r="RPM165" s="273"/>
      <c r="RPN165" s="273"/>
      <c r="RPO165" s="273"/>
      <c r="RPP165" s="273"/>
      <c r="RPQ165" s="273"/>
      <c r="RPR165" s="273"/>
      <c r="RPS165" s="273"/>
      <c r="RPT165" s="273"/>
      <c r="RPU165" s="273"/>
      <c r="RPV165" s="273"/>
      <c r="RPW165" s="273"/>
      <c r="RPX165" s="273"/>
      <c r="RPY165" s="273"/>
      <c r="RPZ165" s="273"/>
      <c r="RQA165" s="273"/>
      <c r="RQB165" s="273"/>
      <c r="RQC165" s="273"/>
      <c r="RQD165" s="273"/>
      <c r="RQE165" s="273"/>
      <c r="RQF165" s="273"/>
      <c r="RQG165" s="273"/>
      <c r="RQH165" s="273"/>
      <c r="RQI165" s="273"/>
      <c r="RQJ165" s="273"/>
      <c r="RQK165" s="273"/>
      <c r="RQL165" s="273"/>
      <c r="RQM165" s="273"/>
      <c r="RQN165" s="273"/>
      <c r="RQO165" s="273"/>
      <c r="RQP165" s="273"/>
      <c r="RQQ165" s="273"/>
      <c r="RQR165" s="273"/>
      <c r="RQS165" s="273"/>
      <c r="RQT165" s="273"/>
      <c r="RQU165" s="273"/>
      <c r="RQV165" s="273"/>
      <c r="RQW165" s="273"/>
      <c r="RQX165" s="273"/>
      <c r="RQY165" s="273"/>
      <c r="RQZ165" s="273"/>
      <c r="RRA165" s="273"/>
      <c r="RRB165" s="273"/>
      <c r="RRC165" s="273"/>
      <c r="RRD165" s="273"/>
      <c r="RRE165" s="273"/>
      <c r="RRF165" s="273"/>
      <c r="RRG165" s="273"/>
      <c r="RRH165" s="273"/>
      <c r="RRI165" s="273"/>
      <c r="RRJ165" s="273"/>
      <c r="RRK165" s="273"/>
      <c r="RRL165" s="273"/>
      <c r="RRM165" s="273"/>
      <c r="RRN165" s="273"/>
      <c r="RRO165" s="273"/>
      <c r="RRP165" s="273"/>
      <c r="RRQ165" s="273"/>
      <c r="RRR165" s="273"/>
      <c r="RRS165" s="273"/>
      <c r="RRT165" s="273"/>
      <c r="RRU165" s="273"/>
      <c r="RRV165" s="273"/>
      <c r="RRW165" s="273"/>
      <c r="RRX165" s="273"/>
      <c r="RRY165" s="273"/>
      <c r="RRZ165" s="273"/>
      <c r="RSA165" s="273"/>
      <c r="RSB165" s="273"/>
      <c r="RSC165" s="273"/>
      <c r="RSD165" s="273"/>
      <c r="RSE165" s="273"/>
      <c r="RSF165" s="273"/>
      <c r="RSG165" s="273"/>
      <c r="RSH165" s="273"/>
      <c r="RSI165" s="273"/>
      <c r="RSJ165" s="273"/>
      <c r="RSK165" s="273"/>
      <c r="RSL165" s="273"/>
      <c r="RSM165" s="273"/>
      <c r="RSN165" s="273"/>
      <c r="RSO165" s="273"/>
      <c r="RSP165" s="273"/>
      <c r="RSQ165" s="273"/>
      <c r="RSR165" s="273"/>
      <c r="RSS165" s="273"/>
      <c r="RST165" s="273"/>
      <c r="RSU165" s="273"/>
      <c r="RSV165" s="273"/>
      <c r="RSW165" s="273"/>
      <c r="RSX165" s="273"/>
      <c r="RSY165" s="273"/>
      <c r="RSZ165" s="273"/>
      <c r="RTA165" s="273"/>
      <c r="RTB165" s="273"/>
      <c r="RTC165" s="273"/>
      <c r="RTD165" s="273"/>
      <c r="RTE165" s="273"/>
      <c r="RTF165" s="273"/>
      <c r="RTG165" s="273"/>
      <c r="RTH165" s="273"/>
      <c r="RTI165" s="273"/>
      <c r="RTJ165" s="273"/>
      <c r="RTK165" s="273"/>
      <c r="RTL165" s="273"/>
      <c r="RTM165" s="273"/>
      <c r="RTN165" s="273"/>
      <c r="RTO165" s="273"/>
      <c r="RTP165" s="273"/>
      <c r="RTQ165" s="273"/>
      <c r="RTR165" s="273"/>
      <c r="RTS165" s="273"/>
      <c r="RTT165" s="273"/>
      <c r="RTU165" s="273"/>
      <c r="RTV165" s="273"/>
      <c r="RTW165" s="273"/>
      <c r="RTX165" s="273"/>
      <c r="RTY165" s="273"/>
      <c r="RTZ165" s="273"/>
      <c r="RUA165" s="273"/>
      <c r="RUB165" s="273"/>
      <c r="RUC165" s="273"/>
      <c r="RUD165" s="273"/>
      <c r="RUE165" s="273"/>
      <c r="RUF165" s="273"/>
      <c r="RUG165" s="273"/>
      <c r="RUH165" s="273"/>
      <c r="RUI165" s="273"/>
      <c r="RUJ165" s="273"/>
      <c r="RUK165" s="273"/>
      <c r="RUL165" s="273"/>
      <c r="RUM165" s="273"/>
      <c r="RUN165" s="273"/>
      <c r="RUO165" s="273"/>
      <c r="RUP165" s="273"/>
      <c r="RUQ165" s="273"/>
      <c r="RUR165" s="273"/>
      <c r="RUS165" s="273"/>
      <c r="RUT165" s="273"/>
      <c r="RUU165" s="273"/>
      <c r="RUV165" s="273"/>
      <c r="RUW165" s="273"/>
      <c r="RUX165" s="273"/>
      <c r="RUY165" s="273"/>
      <c r="RUZ165" s="273"/>
      <c r="RVA165" s="273"/>
      <c r="RVB165" s="273"/>
      <c r="RVC165" s="273"/>
      <c r="RVD165" s="273"/>
      <c r="RVE165" s="273"/>
      <c r="RVF165" s="273"/>
      <c r="RVG165" s="273"/>
      <c r="RVH165" s="273"/>
      <c r="RVI165" s="273"/>
      <c r="RVJ165" s="273"/>
      <c r="RVK165" s="273"/>
      <c r="RVL165" s="273"/>
      <c r="RVM165" s="273"/>
      <c r="RVN165" s="273"/>
      <c r="RVO165" s="273"/>
      <c r="RVP165" s="273"/>
      <c r="RVQ165" s="273"/>
      <c r="RVR165" s="273"/>
      <c r="RVS165" s="273"/>
      <c r="RVT165" s="273"/>
      <c r="RVU165" s="273"/>
      <c r="RVV165" s="273"/>
      <c r="RVW165" s="273"/>
      <c r="RVX165" s="273"/>
      <c r="RVY165" s="273"/>
      <c r="RVZ165" s="273"/>
      <c r="RWA165" s="273"/>
      <c r="RWB165" s="273"/>
      <c r="RWC165" s="273"/>
      <c r="RWD165" s="273"/>
      <c r="RWE165" s="273"/>
      <c r="RWF165" s="273"/>
      <c r="RWG165" s="273"/>
      <c r="RWH165" s="273"/>
      <c r="RWI165" s="273"/>
      <c r="RWJ165" s="273"/>
      <c r="RWK165" s="273"/>
      <c r="RWL165" s="273"/>
      <c r="RWM165" s="273"/>
      <c r="RWN165" s="273"/>
      <c r="RWO165" s="273"/>
      <c r="RWP165" s="273"/>
      <c r="RWQ165" s="273"/>
      <c r="RWR165" s="273"/>
      <c r="RWS165" s="273"/>
      <c r="RWT165" s="273"/>
      <c r="RWU165" s="273"/>
      <c r="RWV165" s="273"/>
      <c r="RWW165" s="273"/>
      <c r="RWX165" s="273"/>
      <c r="RWY165" s="273"/>
      <c r="RWZ165" s="273"/>
      <c r="RXA165" s="273"/>
      <c r="RXB165" s="273"/>
      <c r="RXC165" s="273"/>
      <c r="RXD165" s="273"/>
      <c r="RXE165" s="273"/>
      <c r="RXF165" s="273"/>
      <c r="RXG165" s="273"/>
      <c r="RXH165" s="273"/>
      <c r="RXI165" s="273"/>
      <c r="RXJ165" s="273"/>
      <c r="RXK165" s="273"/>
      <c r="RXL165" s="273"/>
      <c r="RXM165" s="273"/>
      <c r="RXN165" s="273"/>
      <c r="RXO165" s="273"/>
      <c r="RXP165" s="273"/>
      <c r="RXQ165" s="273"/>
      <c r="RXR165" s="273"/>
      <c r="RXS165" s="273"/>
      <c r="RXT165" s="273"/>
      <c r="RXU165" s="273"/>
      <c r="RXV165" s="273"/>
      <c r="RXW165" s="273"/>
      <c r="RXX165" s="273"/>
      <c r="RXY165" s="273"/>
      <c r="RXZ165" s="273"/>
      <c r="RYA165" s="273"/>
      <c r="RYB165" s="273"/>
      <c r="RYC165" s="273"/>
      <c r="RYD165" s="273"/>
      <c r="RYE165" s="273"/>
      <c r="RYF165" s="273"/>
      <c r="RYG165" s="273"/>
      <c r="RYH165" s="273"/>
      <c r="RYI165" s="273"/>
      <c r="RYJ165" s="273"/>
      <c r="RYK165" s="273"/>
      <c r="RYL165" s="273"/>
      <c r="RYM165" s="273"/>
      <c r="RYN165" s="273"/>
      <c r="RYO165" s="273"/>
      <c r="RYP165" s="273"/>
      <c r="RYQ165" s="273"/>
      <c r="RYR165" s="273"/>
      <c r="RYS165" s="273"/>
      <c r="RYT165" s="273"/>
      <c r="RYU165" s="273"/>
      <c r="RYV165" s="273"/>
      <c r="RYW165" s="273"/>
      <c r="RYX165" s="273"/>
      <c r="RYY165" s="273"/>
      <c r="RYZ165" s="273"/>
      <c r="RZA165" s="273"/>
      <c r="RZB165" s="273"/>
      <c r="RZC165" s="273"/>
      <c r="RZD165" s="273"/>
      <c r="RZE165" s="273"/>
      <c r="RZF165" s="273"/>
      <c r="RZG165" s="273"/>
      <c r="RZH165" s="273"/>
      <c r="RZI165" s="273"/>
      <c r="RZJ165" s="273"/>
      <c r="RZK165" s="273"/>
      <c r="RZL165" s="273"/>
      <c r="RZM165" s="273"/>
      <c r="RZN165" s="273"/>
      <c r="RZO165" s="273"/>
      <c r="RZP165" s="273"/>
      <c r="RZQ165" s="273"/>
      <c r="RZR165" s="273"/>
      <c r="RZS165" s="273"/>
      <c r="RZT165" s="273"/>
      <c r="RZU165" s="273"/>
      <c r="RZV165" s="273"/>
      <c r="RZW165" s="273"/>
      <c r="RZX165" s="273"/>
      <c r="RZY165" s="273"/>
      <c r="RZZ165" s="273"/>
      <c r="SAA165" s="273"/>
      <c r="SAB165" s="273"/>
      <c r="SAC165" s="273"/>
      <c r="SAD165" s="273"/>
      <c r="SAE165" s="273"/>
      <c r="SAF165" s="273"/>
      <c r="SAG165" s="273"/>
      <c r="SAH165" s="273"/>
      <c r="SAI165" s="273"/>
      <c r="SAJ165" s="273"/>
      <c r="SAK165" s="273"/>
      <c r="SAL165" s="273"/>
      <c r="SAM165" s="273"/>
      <c r="SAN165" s="273"/>
      <c r="SAO165" s="273"/>
      <c r="SAP165" s="273"/>
      <c r="SAQ165" s="273"/>
      <c r="SAR165" s="273"/>
      <c r="SAS165" s="273"/>
      <c r="SAT165" s="273"/>
      <c r="SAU165" s="273"/>
      <c r="SAV165" s="273"/>
      <c r="SAW165" s="273"/>
      <c r="SAX165" s="273"/>
      <c r="SAY165" s="273"/>
      <c r="SAZ165" s="273"/>
      <c r="SBA165" s="273"/>
      <c r="SBB165" s="273"/>
      <c r="SBC165" s="273"/>
      <c r="SBD165" s="273"/>
      <c r="SBE165" s="273"/>
      <c r="SBF165" s="273"/>
      <c r="SBG165" s="273"/>
      <c r="SBH165" s="273"/>
      <c r="SBI165" s="273"/>
      <c r="SBJ165" s="273"/>
      <c r="SBK165" s="273"/>
      <c r="SBL165" s="273"/>
      <c r="SBM165" s="273"/>
      <c r="SBN165" s="273"/>
      <c r="SBO165" s="273"/>
      <c r="SBP165" s="273"/>
      <c r="SBQ165" s="273"/>
      <c r="SBR165" s="273"/>
      <c r="SBS165" s="273"/>
      <c r="SBT165" s="273"/>
      <c r="SBU165" s="273"/>
      <c r="SBV165" s="273"/>
      <c r="SBW165" s="273"/>
      <c r="SBX165" s="273"/>
      <c r="SBY165" s="273"/>
      <c r="SBZ165" s="273"/>
      <c r="SCA165" s="273"/>
      <c r="SCB165" s="273"/>
      <c r="SCC165" s="273"/>
      <c r="SCD165" s="273"/>
      <c r="SCE165" s="273"/>
      <c r="SCF165" s="273"/>
      <c r="SCG165" s="273"/>
      <c r="SCH165" s="273"/>
      <c r="SCI165" s="273"/>
      <c r="SCJ165" s="273"/>
      <c r="SCK165" s="273"/>
      <c r="SCL165" s="273"/>
      <c r="SCM165" s="273"/>
      <c r="SCN165" s="273"/>
      <c r="SCO165" s="273"/>
      <c r="SCP165" s="273"/>
      <c r="SCQ165" s="273"/>
      <c r="SCR165" s="273"/>
      <c r="SCS165" s="273"/>
      <c r="SCT165" s="273"/>
      <c r="SCU165" s="273"/>
      <c r="SCV165" s="273"/>
      <c r="SCW165" s="273"/>
      <c r="SCX165" s="273"/>
      <c r="SCY165" s="273"/>
      <c r="SCZ165" s="273"/>
      <c r="SDA165" s="273"/>
      <c r="SDB165" s="273"/>
      <c r="SDC165" s="273"/>
      <c r="SDD165" s="273"/>
      <c r="SDE165" s="273"/>
      <c r="SDF165" s="273"/>
      <c r="SDG165" s="273"/>
      <c r="SDH165" s="273"/>
      <c r="SDI165" s="273"/>
      <c r="SDJ165" s="273"/>
      <c r="SDK165" s="273"/>
      <c r="SDL165" s="273"/>
      <c r="SDM165" s="273"/>
      <c r="SDN165" s="273"/>
      <c r="SDO165" s="273"/>
      <c r="SDP165" s="273"/>
      <c r="SDQ165" s="273"/>
      <c r="SDR165" s="273"/>
      <c r="SDS165" s="273"/>
      <c r="SDT165" s="273"/>
      <c r="SDU165" s="273"/>
      <c r="SDV165" s="273"/>
      <c r="SDW165" s="273"/>
      <c r="SDX165" s="273"/>
      <c r="SDY165" s="273"/>
      <c r="SDZ165" s="273"/>
      <c r="SEA165" s="273"/>
      <c r="SEB165" s="273"/>
      <c r="SEC165" s="273"/>
      <c r="SED165" s="273"/>
      <c r="SEE165" s="273"/>
      <c r="SEF165" s="273"/>
      <c r="SEG165" s="273"/>
      <c r="SEH165" s="273"/>
      <c r="SEI165" s="273"/>
      <c r="SEJ165" s="273"/>
      <c r="SEK165" s="273"/>
      <c r="SEL165" s="273"/>
      <c r="SEM165" s="273"/>
      <c r="SEN165" s="273"/>
      <c r="SEO165" s="273"/>
      <c r="SEP165" s="273"/>
      <c r="SEQ165" s="273"/>
      <c r="SER165" s="273"/>
      <c r="SES165" s="273"/>
      <c r="SET165" s="273"/>
      <c r="SEU165" s="273"/>
      <c r="SEV165" s="273"/>
      <c r="SEW165" s="273"/>
      <c r="SEX165" s="273"/>
      <c r="SEY165" s="273"/>
      <c r="SEZ165" s="273"/>
      <c r="SFA165" s="273"/>
      <c r="SFB165" s="273"/>
      <c r="SFC165" s="273"/>
      <c r="SFD165" s="273"/>
      <c r="SFE165" s="273"/>
      <c r="SFF165" s="273"/>
      <c r="SFG165" s="273"/>
      <c r="SFH165" s="273"/>
      <c r="SFI165" s="273"/>
      <c r="SFJ165" s="273"/>
      <c r="SFK165" s="273"/>
      <c r="SFL165" s="273"/>
      <c r="SFM165" s="273"/>
      <c r="SFN165" s="273"/>
      <c r="SFO165" s="273"/>
      <c r="SFP165" s="273"/>
      <c r="SFQ165" s="273"/>
      <c r="SFR165" s="273"/>
      <c r="SFS165" s="273"/>
      <c r="SFT165" s="273"/>
      <c r="SFU165" s="273"/>
      <c r="SFV165" s="273"/>
      <c r="SFW165" s="273"/>
      <c r="SFX165" s="273"/>
      <c r="SFY165" s="273"/>
      <c r="SFZ165" s="273"/>
      <c r="SGA165" s="273"/>
      <c r="SGB165" s="273"/>
      <c r="SGC165" s="273"/>
      <c r="SGD165" s="273"/>
      <c r="SGE165" s="273"/>
      <c r="SGF165" s="273"/>
      <c r="SGG165" s="273"/>
      <c r="SGH165" s="273"/>
      <c r="SGI165" s="273"/>
      <c r="SGJ165" s="273"/>
      <c r="SGK165" s="273"/>
      <c r="SGL165" s="273"/>
      <c r="SGM165" s="273"/>
      <c r="SGN165" s="273"/>
      <c r="SGO165" s="273"/>
      <c r="SGP165" s="273"/>
      <c r="SGQ165" s="273"/>
      <c r="SGR165" s="273"/>
      <c r="SGS165" s="273"/>
      <c r="SGT165" s="273"/>
      <c r="SGU165" s="273"/>
      <c r="SGV165" s="273"/>
      <c r="SGW165" s="273"/>
      <c r="SGX165" s="273"/>
      <c r="SGY165" s="273"/>
      <c r="SGZ165" s="273"/>
      <c r="SHA165" s="273"/>
      <c r="SHB165" s="273"/>
      <c r="SHC165" s="273"/>
      <c r="SHD165" s="273"/>
      <c r="SHE165" s="273"/>
      <c r="SHF165" s="273"/>
      <c r="SHG165" s="273"/>
      <c r="SHH165" s="273"/>
      <c r="SHI165" s="273"/>
      <c r="SHJ165" s="273"/>
      <c r="SHK165" s="273"/>
      <c r="SHL165" s="273"/>
      <c r="SHM165" s="273"/>
      <c r="SHN165" s="273"/>
      <c r="SHO165" s="273"/>
      <c r="SHP165" s="273"/>
      <c r="SHQ165" s="273"/>
      <c r="SHR165" s="273"/>
      <c r="SHS165" s="273"/>
      <c r="SHT165" s="273"/>
      <c r="SHU165" s="273"/>
      <c r="SHV165" s="273"/>
      <c r="SHW165" s="273"/>
      <c r="SHX165" s="273"/>
      <c r="SHY165" s="273"/>
      <c r="SHZ165" s="273"/>
      <c r="SIA165" s="273"/>
      <c r="SIB165" s="273"/>
      <c r="SIC165" s="273"/>
      <c r="SID165" s="273"/>
      <c r="SIE165" s="273"/>
      <c r="SIF165" s="273"/>
      <c r="SIG165" s="273"/>
      <c r="SIH165" s="273"/>
      <c r="SII165" s="273"/>
      <c r="SIJ165" s="273"/>
      <c r="SIK165" s="273"/>
      <c r="SIL165" s="273"/>
      <c r="SIM165" s="273"/>
      <c r="SIN165" s="273"/>
      <c r="SIO165" s="273"/>
      <c r="SIP165" s="273"/>
      <c r="SIQ165" s="273"/>
      <c r="SIR165" s="273"/>
      <c r="SIS165" s="273"/>
      <c r="SIT165" s="273"/>
      <c r="SIU165" s="273"/>
      <c r="SIV165" s="273"/>
      <c r="SIW165" s="273"/>
      <c r="SIX165" s="273"/>
      <c r="SIY165" s="273"/>
      <c r="SIZ165" s="273"/>
      <c r="SJA165" s="273"/>
      <c r="SJB165" s="273"/>
      <c r="SJC165" s="273"/>
      <c r="SJD165" s="273"/>
      <c r="SJE165" s="273"/>
      <c r="SJF165" s="273"/>
      <c r="SJG165" s="273"/>
      <c r="SJH165" s="273"/>
      <c r="SJI165" s="273"/>
      <c r="SJJ165" s="273"/>
      <c r="SJK165" s="273"/>
      <c r="SJL165" s="273"/>
      <c r="SJM165" s="273"/>
      <c r="SJN165" s="273"/>
      <c r="SJO165" s="273"/>
      <c r="SJP165" s="273"/>
      <c r="SJQ165" s="273"/>
      <c r="SJR165" s="273"/>
      <c r="SJS165" s="273"/>
      <c r="SJT165" s="273"/>
      <c r="SJU165" s="273"/>
      <c r="SJV165" s="273"/>
      <c r="SJW165" s="273"/>
      <c r="SJX165" s="273"/>
      <c r="SJY165" s="273"/>
      <c r="SJZ165" s="273"/>
      <c r="SKA165" s="273"/>
      <c r="SKB165" s="273"/>
      <c r="SKC165" s="273"/>
      <c r="SKD165" s="273"/>
      <c r="SKE165" s="273"/>
      <c r="SKF165" s="273"/>
      <c r="SKG165" s="273"/>
      <c r="SKH165" s="273"/>
      <c r="SKI165" s="273"/>
      <c r="SKJ165" s="273"/>
      <c r="SKK165" s="273"/>
      <c r="SKL165" s="273"/>
      <c r="SKM165" s="273"/>
      <c r="SKN165" s="273"/>
      <c r="SKO165" s="273"/>
      <c r="SKP165" s="273"/>
      <c r="SKQ165" s="273"/>
      <c r="SKR165" s="273"/>
      <c r="SKS165" s="273"/>
      <c r="SKT165" s="273"/>
      <c r="SKU165" s="273"/>
      <c r="SKV165" s="273"/>
      <c r="SKW165" s="273"/>
      <c r="SKX165" s="273"/>
      <c r="SKY165" s="273"/>
      <c r="SKZ165" s="273"/>
      <c r="SLA165" s="273"/>
      <c r="SLB165" s="273"/>
      <c r="SLC165" s="273"/>
      <c r="SLD165" s="273"/>
      <c r="SLE165" s="273"/>
      <c r="SLF165" s="273"/>
      <c r="SLG165" s="273"/>
      <c r="SLH165" s="273"/>
      <c r="SLI165" s="273"/>
      <c r="SLJ165" s="273"/>
      <c r="SLK165" s="273"/>
      <c r="SLL165" s="273"/>
      <c r="SLM165" s="273"/>
      <c r="SLN165" s="273"/>
      <c r="SLO165" s="273"/>
      <c r="SLP165" s="273"/>
      <c r="SLQ165" s="273"/>
      <c r="SLR165" s="273"/>
      <c r="SLS165" s="273"/>
      <c r="SLT165" s="273"/>
      <c r="SLU165" s="273"/>
      <c r="SLV165" s="273"/>
      <c r="SLW165" s="273"/>
      <c r="SLX165" s="273"/>
      <c r="SLY165" s="273"/>
      <c r="SLZ165" s="273"/>
      <c r="SMA165" s="273"/>
      <c r="SMB165" s="273"/>
      <c r="SMC165" s="273"/>
      <c r="SMD165" s="273"/>
      <c r="SME165" s="273"/>
      <c r="SMF165" s="273"/>
      <c r="SMG165" s="273"/>
      <c r="SMH165" s="273"/>
      <c r="SMI165" s="273"/>
      <c r="SMJ165" s="273"/>
      <c r="SMK165" s="273"/>
      <c r="SML165" s="273"/>
      <c r="SMM165" s="273"/>
      <c r="SMN165" s="273"/>
      <c r="SMO165" s="273"/>
      <c r="SMP165" s="273"/>
      <c r="SMQ165" s="273"/>
      <c r="SMR165" s="273"/>
      <c r="SMS165" s="273"/>
      <c r="SMT165" s="273"/>
      <c r="SMU165" s="273"/>
      <c r="SMV165" s="273"/>
      <c r="SMW165" s="273"/>
      <c r="SMX165" s="273"/>
      <c r="SMY165" s="273"/>
      <c r="SMZ165" s="273"/>
      <c r="SNA165" s="273"/>
      <c r="SNB165" s="273"/>
      <c r="SNC165" s="273"/>
      <c r="SND165" s="273"/>
      <c r="SNE165" s="273"/>
      <c r="SNF165" s="273"/>
      <c r="SNG165" s="273"/>
      <c r="SNH165" s="273"/>
      <c r="SNI165" s="273"/>
      <c r="SNJ165" s="273"/>
      <c r="SNK165" s="273"/>
      <c r="SNL165" s="273"/>
      <c r="SNM165" s="273"/>
      <c r="SNN165" s="273"/>
      <c r="SNO165" s="273"/>
      <c r="SNP165" s="273"/>
      <c r="SNQ165" s="273"/>
      <c r="SNR165" s="273"/>
      <c r="SNS165" s="273"/>
      <c r="SNT165" s="273"/>
      <c r="SNU165" s="273"/>
      <c r="SNV165" s="273"/>
      <c r="SNW165" s="273"/>
      <c r="SNX165" s="273"/>
      <c r="SNY165" s="273"/>
      <c r="SNZ165" s="273"/>
      <c r="SOA165" s="273"/>
      <c r="SOB165" s="273"/>
      <c r="SOC165" s="273"/>
      <c r="SOD165" s="273"/>
      <c r="SOE165" s="273"/>
      <c r="SOF165" s="273"/>
      <c r="SOG165" s="273"/>
      <c r="SOH165" s="273"/>
      <c r="SOI165" s="273"/>
      <c r="SOJ165" s="273"/>
      <c r="SOK165" s="273"/>
      <c r="SOL165" s="273"/>
      <c r="SOM165" s="273"/>
      <c r="SON165" s="273"/>
      <c r="SOO165" s="273"/>
      <c r="SOP165" s="273"/>
      <c r="SOQ165" s="273"/>
      <c r="SOR165" s="273"/>
      <c r="SOS165" s="273"/>
      <c r="SOT165" s="273"/>
      <c r="SOU165" s="273"/>
      <c r="SOV165" s="273"/>
      <c r="SOW165" s="273"/>
      <c r="SOX165" s="273"/>
      <c r="SOY165" s="273"/>
      <c r="SOZ165" s="273"/>
      <c r="SPA165" s="273"/>
      <c r="SPB165" s="273"/>
      <c r="SPC165" s="273"/>
      <c r="SPD165" s="273"/>
      <c r="SPE165" s="273"/>
      <c r="SPF165" s="273"/>
      <c r="SPG165" s="273"/>
      <c r="SPH165" s="273"/>
      <c r="SPI165" s="273"/>
      <c r="SPJ165" s="273"/>
      <c r="SPK165" s="273"/>
      <c r="SPL165" s="273"/>
      <c r="SPM165" s="273"/>
      <c r="SPN165" s="273"/>
      <c r="SPO165" s="273"/>
      <c r="SPP165" s="273"/>
      <c r="SPQ165" s="273"/>
      <c r="SPR165" s="273"/>
      <c r="SPS165" s="273"/>
      <c r="SPT165" s="273"/>
      <c r="SPU165" s="273"/>
      <c r="SPV165" s="273"/>
      <c r="SPW165" s="273"/>
      <c r="SPX165" s="273"/>
      <c r="SPY165" s="273"/>
      <c r="SPZ165" s="273"/>
      <c r="SQA165" s="273"/>
      <c r="SQB165" s="273"/>
      <c r="SQC165" s="273"/>
      <c r="SQD165" s="273"/>
      <c r="SQE165" s="273"/>
      <c r="SQF165" s="273"/>
      <c r="SQG165" s="273"/>
      <c r="SQH165" s="273"/>
      <c r="SQI165" s="273"/>
      <c r="SQJ165" s="273"/>
      <c r="SQK165" s="273"/>
      <c r="SQL165" s="273"/>
      <c r="SQM165" s="273"/>
      <c r="SQN165" s="273"/>
      <c r="SQO165" s="273"/>
      <c r="SQP165" s="273"/>
      <c r="SQQ165" s="273"/>
      <c r="SQR165" s="273"/>
      <c r="SQS165" s="273"/>
      <c r="SQT165" s="273"/>
      <c r="SQU165" s="273"/>
      <c r="SQV165" s="273"/>
      <c r="SQW165" s="273"/>
      <c r="SQX165" s="273"/>
      <c r="SQY165" s="273"/>
      <c r="SQZ165" s="273"/>
      <c r="SRA165" s="273"/>
      <c r="SRB165" s="273"/>
      <c r="SRC165" s="273"/>
      <c r="SRD165" s="273"/>
      <c r="SRE165" s="273"/>
      <c r="SRF165" s="273"/>
      <c r="SRG165" s="273"/>
      <c r="SRH165" s="273"/>
      <c r="SRI165" s="273"/>
      <c r="SRJ165" s="273"/>
      <c r="SRK165" s="273"/>
      <c r="SRL165" s="273"/>
      <c r="SRM165" s="273"/>
      <c r="SRN165" s="273"/>
      <c r="SRO165" s="273"/>
      <c r="SRP165" s="273"/>
      <c r="SRQ165" s="273"/>
      <c r="SRR165" s="273"/>
      <c r="SRS165" s="273"/>
      <c r="SRT165" s="273"/>
      <c r="SRU165" s="273"/>
      <c r="SRV165" s="273"/>
      <c r="SRW165" s="273"/>
      <c r="SRX165" s="273"/>
      <c r="SRY165" s="273"/>
      <c r="SRZ165" s="273"/>
      <c r="SSA165" s="273"/>
      <c r="SSB165" s="273"/>
      <c r="SSC165" s="273"/>
      <c r="SSD165" s="273"/>
      <c r="SSE165" s="273"/>
      <c r="SSF165" s="273"/>
      <c r="SSG165" s="273"/>
      <c r="SSH165" s="273"/>
      <c r="SSI165" s="273"/>
      <c r="SSJ165" s="273"/>
      <c r="SSK165" s="273"/>
      <c r="SSL165" s="273"/>
      <c r="SSM165" s="273"/>
      <c r="SSN165" s="273"/>
      <c r="SSO165" s="273"/>
      <c r="SSP165" s="273"/>
      <c r="SSQ165" s="273"/>
      <c r="SSR165" s="273"/>
      <c r="SSS165" s="273"/>
      <c r="SST165" s="273"/>
      <c r="SSU165" s="273"/>
      <c r="SSV165" s="273"/>
      <c r="SSW165" s="273"/>
      <c r="SSX165" s="273"/>
      <c r="SSY165" s="273"/>
      <c r="SSZ165" s="273"/>
      <c r="STA165" s="273"/>
      <c r="STB165" s="273"/>
      <c r="STC165" s="273"/>
      <c r="STD165" s="273"/>
      <c r="STE165" s="273"/>
      <c r="STF165" s="273"/>
      <c r="STG165" s="273"/>
      <c r="STH165" s="273"/>
      <c r="STI165" s="273"/>
      <c r="STJ165" s="273"/>
      <c r="STK165" s="273"/>
      <c r="STL165" s="273"/>
      <c r="STM165" s="273"/>
      <c r="STN165" s="273"/>
      <c r="STO165" s="273"/>
      <c r="STP165" s="273"/>
      <c r="STQ165" s="273"/>
      <c r="STR165" s="273"/>
      <c r="STS165" s="273"/>
      <c r="STT165" s="273"/>
      <c r="STU165" s="273"/>
      <c r="STV165" s="273"/>
      <c r="STW165" s="273"/>
      <c r="STX165" s="273"/>
      <c r="STY165" s="273"/>
      <c r="STZ165" s="273"/>
      <c r="SUA165" s="273"/>
      <c r="SUB165" s="273"/>
      <c r="SUC165" s="273"/>
      <c r="SUD165" s="273"/>
      <c r="SUE165" s="273"/>
      <c r="SUF165" s="273"/>
      <c r="SUG165" s="273"/>
      <c r="SUH165" s="273"/>
      <c r="SUI165" s="273"/>
      <c r="SUJ165" s="273"/>
      <c r="SUK165" s="273"/>
      <c r="SUL165" s="273"/>
      <c r="SUM165" s="273"/>
      <c r="SUN165" s="273"/>
      <c r="SUO165" s="273"/>
      <c r="SUP165" s="273"/>
      <c r="SUQ165" s="273"/>
      <c r="SUR165" s="273"/>
      <c r="SUS165" s="273"/>
      <c r="SUT165" s="273"/>
      <c r="SUU165" s="273"/>
      <c r="SUV165" s="273"/>
      <c r="SUW165" s="273"/>
      <c r="SUX165" s="273"/>
      <c r="SUY165" s="273"/>
      <c r="SUZ165" s="273"/>
      <c r="SVA165" s="273"/>
      <c r="SVB165" s="273"/>
      <c r="SVC165" s="273"/>
      <c r="SVD165" s="273"/>
      <c r="SVE165" s="273"/>
      <c r="SVF165" s="273"/>
      <c r="SVG165" s="273"/>
      <c r="SVH165" s="273"/>
      <c r="SVI165" s="273"/>
      <c r="SVJ165" s="273"/>
      <c r="SVK165" s="273"/>
      <c r="SVL165" s="273"/>
      <c r="SVM165" s="273"/>
      <c r="SVN165" s="273"/>
      <c r="SVO165" s="273"/>
      <c r="SVP165" s="273"/>
      <c r="SVQ165" s="273"/>
      <c r="SVR165" s="273"/>
      <c r="SVS165" s="273"/>
      <c r="SVT165" s="273"/>
      <c r="SVU165" s="273"/>
      <c r="SVV165" s="273"/>
      <c r="SVW165" s="273"/>
      <c r="SVX165" s="273"/>
      <c r="SVY165" s="273"/>
      <c r="SVZ165" s="273"/>
      <c r="SWA165" s="273"/>
      <c r="SWB165" s="273"/>
      <c r="SWC165" s="273"/>
      <c r="SWD165" s="273"/>
      <c r="SWE165" s="273"/>
      <c r="SWF165" s="273"/>
      <c r="SWG165" s="273"/>
      <c r="SWH165" s="273"/>
      <c r="SWI165" s="273"/>
      <c r="SWJ165" s="273"/>
      <c r="SWK165" s="273"/>
      <c r="SWL165" s="273"/>
      <c r="SWM165" s="273"/>
      <c r="SWN165" s="273"/>
      <c r="SWO165" s="273"/>
      <c r="SWP165" s="273"/>
      <c r="SWQ165" s="273"/>
      <c r="SWR165" s="273"/>
      <c r="SWS165" s="273"/>
      <c r="SWT165" s="273"/>
      <c r="SWU165" s="273"/>
      <c r="SWV165" s="273"/>
      <c r="SWW165" s="273"/>
      <c r="SWX165" s="273"/>
      <c r="SWY165" s="273"/>
      <c r="SWZ165" s="273"/>
      <c r="SXA165" s="273"/>
      <c r="SXB165" s="273"/>
      <c r="SXC165" s="273"/>
      <c r="SXD165" s="273"/>
      <c r="SXE165" s="273"/>
      <c r="SXF165" s="273"/>
      <c r="SXG165" s="273"/>
      <c r="SXH165" s="273"/>
      <c r="SXI165" s="273"/>
      <c r="SXJ165" s="273"/>
      <c r="SXK165" s="273"/>
      <c r="SXL165" s="273"/>
      <c r="SXM165" s="273"/>
      <c r="SXN165" s="273"/>
      <c r="SXO165" s="273"/>
      <c r="SXP165" s="273"/>
      <c r="SXQ165" s="273"/>
      <c r="SXR165" s="273"/>
      <c r="SXS165" s="273"/>
      <c r="SXT165" s="273"/>
      <c r="SXU165" s="273"/>
      <c r="SXV165" s="273"/>
      <c r="SXW165" s="273"/>
      <c r="SXX165" s="273"/>
      <c r="SXY165" s="273"/>
      <c r="SXZ165" s="273"/>
      <c r="SYA165" s="273"/>
      <c r="SYB165" s="273"/>
      <c r="SYC165" s="273"/>
      <c r="SYD165" s="273"/>
      <c r="SYE165" s="273"/>
      <c r="SYF165" s="273"/>
      <c r="SYG165" s="273"/>
      <c r="SYH165" s="273"/>
      <c r="SYI165" s="273"/>
      <c r="SYJ165" s="273"/>
      <c r="SYK165" s="273"/>
      <c r="SYL165" s="273"/>
      <c r="SYM165" s="273"/>
      <c r="SYN165" s="273"/>
      <c r="SYO165" s="273"/>
      <c r="SYP165" s="273"/>
      <c r="SYQ165" s="273"/>
      <c r="SYR165" s="273"/>
      <c r="SYS165" s="273"/>
      <c r="SYT165" s="273"/>
      <c r="SYU165" s="273"/>
      <c r="SYV165" s="273"/>
      <c r="SYW165" s="273"/>
      <c r="SYX165" s="273"/>
      <c r="SYY165" s="273"/>
      <c r="SYZ165" s="273"/>
      <c r="SZA165" s="273"/>
      <c r="SZB165" s="273"/>
      <c r="SZC165" s="273"/>
      <c r="SZD165" s="273"/>
      <c r="SZE165" s="273"/>
      <c r="SZF165" s="273"/>
      <c r="SZG165" s="273"/>
      <c r="SZH165" s="273"/>
      <c r="SZI165" s="273"/>
      <c r="SZJ165" s="273"/>
      <c r="SZK165" s="273"/>
      <c r="SZL165" s="273"/>
      <c r="SZM165" s="273"/>
      <c r="SZN165" s="273"/>
      <c r="SZO165" s="273"/>
      <c r="SZP165" s="273"/>
      <c r="SZQ165" s="273"/>
      <c r="SZR165" s="273"/>
      <c r="SZS165" s="273"/>
      <c r="SZT165" s="273"/>
      <c r="SZU165" s="273"/>
      <c r="SZV165" s="273"/>
      <c r="SZW165" s="273"/>
      <c r="SZX165" s="273"/>
      <c r="SZY165" s="273"/>
      <c r="SZZ165" s="273"/>
      <c r="TAA165" s="273"/>
      <c r="TAB165" s="273"/>
      <c r="TAC165" s="273"/>
      <c r="TAD165" s="273"/>
      <c r="TAE165" s="273"/>
      <c r="TAF165" s="273"/>
      <c r="TAG165" s="273"/>
      <c r="TAH165" s="273"/>
      <c r="TAI165" s="273"/>
      <c r="TAJ165" s="273"/>
      <c r="TAK165" s="273"/>
      <c r="TAL165" s="273"/>
      <c r="TAM165" s="273"/>
      <c r="TAN165" s="273"/>
      <c r="TAO165" s="273"/>
      <c r="TAP165" s="273"/>
      <c r="TAQ165" s="273"/>
      <c r="TAR165" s="273"/>
      <c r="TAS165" s="273"/>
      <c r="TAT165" s="273"/>
      <c r="TAU165" s="273"/>
      <c r="TAV165" s="273"/>
      <c r="TAW165" s="273"/>
      <c r="TAX165" s="273"/>
      <c r="TAY165" s="273"/>
      <c r="TAZ165" s="273"/>
      <c r="TBA165" s="273"/>
      <c r="TBB165" s="273"/>
      <c r="TBC165" s="273"/>
      <c r="TBD165" s="273"/>
      <c r="TBE165" s="273"/>
      <c r="TBF165" s="273"/>
      <c r="TBG165" s="273"/>
      <c r="TBH165" s="273"/>
      <c r="TBI165" s="273"/>
      <c r="TBJ165" s="273"/>
      <c r="TBK165" s="273"/>
      <c r="TBL165" s="273"/>
      <c r="TBM165" s="273"/>
      <c r="TBN165" s="273"/>
      <c r="TBO165" s="273"/>
      <c r="TBP165" s="273"/>
      <c r="TBQ165" s="273"/>
      <c r="TBR165" s="273"/>
      <c r="TBS165" s="273"/>
      <c r="TBT165" s="273"/>
      <c r="TBU165" s="273"/>
      <c r="TBV165" s="273"/>
      <c r="TBW165" s="273"/>
      <c r="TBX165" s="273"/>
      <c r="TBY165" s="273"/>
      <c r="TBZ165" s="273"/>
      <c r="TCA165" s="273"/>
      <c r="TCB165" s="273"/>
      <c r="TCC165" s="273"/>
      <c r="TCD165" s="273"/>
      <c r="TCE165" s="273"/>
      <c r="TCF165" s="273"/>
      <c r="TCG165" s="273"/>
      <c r="TCH165" s="273"/>
      <c r="TCI165" s="273"/>
      <c r="TCJ165" s="273"/>
      <c r="TCK165" s="273"/>
      <c r="TCL165" s="273"/>
      <c r="TCM165" s="273"/>
      <c r="TCN165" s="273"/>
      <c r="TCO165" s="273"/>
      <c r="TCP165" s="273"/>
      <c r="TCQ165" s="273"/>
      <c r="TCR165" s="273"/>
      <c r="TCS165" s="273"/>
      <c r="TCT165" s="273"/>
      <c r="TCU165" s="273"/>
      <c r="TCV165" s="273"/>
      <c r="TCW165" s="273"/>
      <c r="TCX165" s="273"/>
      <c r="TCY165" s="273"/>
      <c r="TCZ165" s="273"/>
      <c r="TDA165" s="273"/>
      <c r="TDB165" s="273"/>
      <c r="TDC165" s="273"/>
      <c r="TDD165" s="273"/>
      <c r="TDE165" s="273"/>
      <c r="TDF165" s="273"/>
      <c r="TDG165" s="273"/>
      <c r="TDH165" s="273"/>
      <c r="TDI165" s="273"/>
      <c r="TDJ165" s="273"/>
      <c r="TDK165" s="273"/>
      <c r="TDL165" s="273"/>
      <c r="TDM165" s="273"/>
      <c r="TDN165" s="273"/>
      <c r="TDO165" s="273"/>
      <c r="TDP165" s="273"/>
      <c r="TDQ165" s="273"/>
      <c r="TDR165" s="273"/>
      <c r="TDS165" s="273"/>
      <c r="TDT165" s="273"/>
      <c r="TDU165" s="273"/>
      <c r="TDV165" s="273"/>
      <c r="TDW165" s="273"/>
      <c r="TDX165" s="273"/>
      <c r="TDY165" s="273"/>
      <c r="TDZ165" s="273"/>
      <c r="TEA165" s="273"/>
      <c r="TEB165" s="273"/>
      <c r="TEC165" s="273"/>
      <c r="TED165" s="273"/>
      <c r="TEE165" s="273"/>
      <c r="TEF165" s="273"/>
      <c r="TEG165" s="273"/>
      <c r="TEH165" s="273"/>
      <c r="TEI165" s="273"/>
      <c r="TEJ165" s="273"/>
      <c r="TEK165" s="273"/>
      <c r="TEL165" s="273"/>
      <c r="TEM165" s="273"/>
      <c r="TEN165" s="273"/>
      <c r="TEO165" s="273"/>
      <c r="TEP165" s="273"/>
      <c r="TEQ165" s="273"/>
      <c r="TER165" s="273"/>
      <c r="TES165" s="273"/>
      <c r="TET165" s="273"/>
      <c r="TEU165" s="273"/>
      <c r="TEV165" s="273"/>
      <c r="TEW165" s="273"/>
      <c r="TEX165" s="273"/>
      <c r="TEY165" s="273"/>
      <c r="TEZ165" s="273"/>
      <c r="TFA165" s="273"/>
      <c r="TFB165" s="273"/>
      <c r="TFC165" s="273"/>
      <c r="TFD165" s="273"/>
      <c r="TFE165" s="273"/>
      <c r="TFF165" s="273"/>
      <c r="TFG165" s="273"/>
      <c r="TFH165" s="273"/>
      <c r="TFI165" s="273"/>
      <c r="TFJ165" s="273"/>
      <c r="TFK165" s="273"/>
      <c r="TFL165" s="273"/>
      <c r="TFM165" s="273"/>
      <c r="TFN165" s="273"/>
      <c r="TFO165" s="273"/>
      <c r="TFP165" s="273"/>
      <c r="TFQ165" s="273"/>
      <c r="TFR165" s="273"/>
      <c r="TFS165" s="273"/>
      <c r="TFT165" s="273"/>
      <c r="TFU165" s="273"/>
      <c r="TFV165" s="273"/>
      <c r="TFW165" s="273"/>
      <c r="TFX165" s="273"/>
      <c r="TFY165" s="273"/>
      <c r="TFZ165" s="273"/>
      <c r="TGA165" s="273"/>
      <c r="TGB165" s="273"/>
      <c r="TGC165" s="273"/>
      <c r="TGD165" s="273"/>
      <c r="TGE165" s="273"/>
      <c r="TGF165" s="273"/>
      <c r="TGG165" s="273"/>
      <c r="TGH165" s="273"/>
      <c r="TGI165" s="273"/>
      <c r="TGJ165" s="273"/>
      <c r="TGK165" s="273"/>
      <c r="TGL165" s="273"/>
      <c r="TGM165" s="273"/>
      <c r="TGN165" s="273"/>
      <c r="TGO165" s="273"/>
      <c r="TGP165" s="273"/>
      <c r="TGQ165" s="273"/>
      <c r="TGR165" s="273"/>
      <c r="TGS165" s="273"/>
      <c r="TGT165" s="273"/>
      <c r="TGU165" s="273"/>
      <c r="TGV165" s="273"/>
      <c r="TGW165" s="273"/>
      <c r="TGX165" s="273"/>
      <c r="TGY165" s="273"/>
      <c r="TGZ165" s="273"/>
      <c r="THA165" s="273"/>
      <c r="THB165" s="273"/>
      <c r="THC165" s="273"/>
      <c r="THD165" s="273"/>
      <c r="THE165" s="273"/>
      <c r="THF165" s="273"/>
      <c r="THG165" s="273"/>
      <c r="THH165" s="273"/>
      <c r="THI165" s="273"/>
      <c r="THJ165" s="273"/>
      <c r="THK165" s="273"/>
      <c r="THL165" s="273"/>
      <c r="THM165" s="273"/>
      <c r="THN165" s="273"/>
      <c r="THO165" s="273"/>
      <c r="THP165" s="273"/>
      <c r="THQ165" s="273"/>
      <c r="THR165" s="273"/>
      <c r="THS165" s="273"/>
      <c r="THT165" s="273"/>
      <c r="THU165" s="273"/>
      <c r="THV165" s="273"/>
      <c r="THW165" s="273"/>
      <c r="THX165" s="273"/>
      <c r="THY165" s="273"/>
      <c r="THZ165" s="273"/>
      <c r="TIA165" s="273"/>
      <c r="TIB165" s="273"/>
      <c r="TIC165" s="273"/>
      <c r="TID165" s="273"/>
      <c r="TIE165" s="273"/>
      <c r="TIF165" s="273"/>
      <c r="TIG165" s="273"/>
      <c r="TIH165" s="273"/>
      <c r="TII165" s="273"/>
      <c r="TIJ165" s="273"/>
      <c r="TIK165" s="273"/>
      <c r="TIL165" s="273"/>
      <c r="TIM165" s="273"/>
      <c r="TIN165" s="273"/>
      <c r="TIO165" s="273"/>
      <c r="TIP165" s="273"/>
      <c r="TIQ165" s="273"/>
      <c r="TIR165" s="273"/>
      <c r="TIS165" s="273"/>
      <c r="TIT165" s="273"/>
      <c r="TIU165" s="273"/>
      <c r="TIV165" s="273"/>
      <c r="TIW165" s="273"/>
      <c r="TIX165" s="273"/>
      <c r="TIY165" s="273"/>
      <c r="TIZ165" s="273"/>
      <c r="TJA165" s="273"/>
      <c r="TJB165" s="273"/>
      <c r="TJC165" s="273"/>
      <c r="TJD165" s="273"/>
      <c r="TJE165" s="273"/>
      <c r="TJF165" s="273"/>
      <c r="TJG165" s="273"/>
      <c r="TJH165" s="273"/>
      <c r="TJI165" s="273"/>
      <c r="TJJ165" s="273"/>
      <c r="TJK165" s="273"/>
      <c r="TJL165" s="273"/>
      <c r="TJM165" s="273"/>
      <c r="TJN165" s="273"/>
      <c r="TJO165" s="273"/>
      <c r="TJP165" s="273"/>
      <c r="TJQ165" s="273"/>
      <c r="TJR165" s="273"/>
      <c r="TJS165" s="273"/>
      <c r="TJT165" s="273"/>
      <c r="TJU165" s="273"/>
      <c r="TJV165" s="273"/>
      <c r="TJW165" s="273"/>
      <c r="TJX165" s="273"/>
      <c r="TJY165" s="273"/>
      <c r="TJZ165" s="273"/>
      <c r="TKA165" s="273"/>
      <c r="TKB165" s="273"/>
      <c r="TKC165" s="273"/>
      <c r="TKD165" s="273"/>
      <c r="TKE165" s="273"/>
      <c r="TKF165" s="273"/>
      <c r="TKG165" s="273"/>
      <c r="TKH165" s="273"/>
      <c r="TKI165" s="273"/>
      <c r="TKJ165" s="273"/>
      <c r="TKK165" s="273"/>
      <c r="TKL165" s="273"/>
      <c r="TKM165" s="273"/>
      <c r="TKN165" s="273"/>
      <c r="TKO165" s="273"/>
      <c r="TKP165" s="273"/>
      <c r="TKQ165" s="273"/>
      <c r="TKR165" s="273"/>
      <c r="TKS165" s="273"/>
      <c r="TKT165" s="273"/>
      <c r="TKU165" s="273"/>
      <c r="TKV165" s="273"/>
      <c r="TKW165" s="273"/>
      <c r="TKX165" s="273"/>
      <c r="TKY165" s="273"/>
      <c r="TKZ165" s="273"/>
      <c r="TLA165" s="273"/>
      <c r="TLB165" s="273"/>
      <c r="TLC165" s="273"/>
      <c r="TLD165" s="273"/>
      <c r="TLE165" s="273"/>
      <c r="TLF165" s="273"/>
      <c r="TLG165" s="273"/>
      <c r="TLH165" s="273"/>
      <c r="TLI165" s="273"/>
      <c r="TLJ165" s="273"/>
      <c r="TLK165" s="273"/>
      <c r="TLL165" s="273"/>
      <c r="TLM165" s="273"/>
      <c r="TLN165" s="273"/>
      <c r="TLO165" s="273"/>
      <c r="TLP165" s="273"/>
      <c r="TLQ165" s="273"/>
      <c r="TLR165" s="273"/>
      <c r="TLS165" s="273"/>
      <c r="TLT165" s="273"/>
      <c r="TLU165" s="273"/>
      <c r="TLV165" s="273"/>
      <c r="TLW165" s="273"/>
      <c r="TLX165" s="273"/>
      <c r="TLY165" s="273"/>
      <c r="TLZ165" s="273"/>
      <c r="TMA165" s="273"/>
      <c r="TMB165" s="273"/>
      <c r="TMC165" s="273"/>
      <c r="TMD165" s="273"/>
      <c r="TME165" s="273"/>
      <c r="TMF165" s="273"/>
      <c r="TMG165" s="273"/>
      <c r="TMH165" s="273"/>
      <c r="TMI165" s="273"/>
      <c r="TMJ165" s="273"/>
      <c r="TMK165" s="273"/>
      <c r="TML165" s="273"/>
      <c r="TMM165" s="273"/>
      <c r="TMN165" s="273"/>
      <c r="TMO165" s="273"/>
      <c r="TMP165" s="273"/>
      <c r="TMQ165" s="273"/>
      <c r="TMR165" s="273"/>
      <c r="TMS165" s="273"/>
      <c r="TMT165" s="273"/>
      <c r="TMU165" s="273"/>
      <c r="TMV165" s="273"/>
      <c r="TMW165" s="273"/>
      <c r="TMX165" s="273"/>
      <c r="TMY165" s="273"/>
      <c r="TMZ165" s="273"/>
      <c r="TNA165" s="273"/>
      <c r="TNB165" s="273"/>
      <c r="TNC165" s="273"/>
      <c r="TND165" s="273"/>
      <c r="TNE165" s="273"/>
      <c r="TNF165" s="273"/>
      <c r="TNG165" s="273"/>
      <c r="TNH165" s="273"/>
      <c r="TNI165" s="273"/>
      <c r="TNJ165" s="273"/>
      <c r="TNK165" s="273"/>
      <c r="TNL165" s="273"/>
      <c r="TNM165" s="273"/>
      <c r="TNN165" s="273"/>
      <c r="TNO165" s="273"/>
      <c r="TNP165" s="273"/>
      <c r="TNQ165" s="273"/>
      <c r="TNR165" s="273"/>
      <c r="TNS165" s="273"/>
      <c r="TNT165" s="273"/>
      <c r="TNU165" s="273"/>
      <c r="TNV165" s="273"/>
      <c r="TNW165" s="273"/>
      <c r="TNX165" s="273"/>
      <c r="TNY165" s="273"/>
      <c r="TNZ165" s="273"/>
      <c r="TOA165" s="273"/>
      <c r="TOB165" s="273"/>
      <c r="TOC165" s="273"/>
      <c r="TOD165" s="273"/>
      <c r="TOE165" s="273"/>
      <c r="TOF165" s="273"/>
      <c r="TOG165" s="273"/>
      <c r="TOH165" s="273"/>
      <c r="TOI165" s="273"/>
      <c r="TOJ165" s="273"/>
      <c r="TOK165" s="273"/>
      <c r="TOL165" s="273"/>
      <c r="TOM165" s="273"/>
      <c r="TON165" s="273"/>
      <c r="TOO165" s="273"/>
      <c r="TOP165" s="273"/>
      <c r="TOQ165" s="273"/>
      <c r="TOR165" s="273"/>
      <c r="TOS165" s="273"/>
      <c r="TOT165" s="273"/>
      <c r="TOU165" s="273"/>
      <c r="TOV165" s="273"/>
      <c r="TOW165" s="273"/>
      <c r="TOX165" s="273"/>
      <c r="TOY165" s="273"/>
      <c r="TOZ165" s="273"/>
      <c r="TPA165" s="273"/>
      <c r="TPB165" s="273"/>
      <c r="TPC165" s="273"/>
      <c r="TPD165" s="273"/>
      <c r="TPE165" s="273"/>
      <c r="TPF165" s="273"/>
      <c r="TPG165" s="273"/>
      <c r="TPH165" s="273"/>
      <c r="TPI165" s="273"/>
      <c r="TPJ165" s="273"/>
      <c r="TPK165" s="273"/>
      <c r="TPL165" s="273"/>
      <c r="TPM165" s="273"/>
      <c r="TPN165" s="273"/>
      <c r="TPO165" s="273"/>
      <c r="TPP165" s="273"/>
      <c r="TPQ165" s="273"/>
      <c r="TPR165" s="273"/>
      <c r="TPS165" s="273"/>
      <c r="TPT165" s="273"/>
      <c r="TPU165" s="273"/>
      <c r="TPV165" s="273"/>
      <c r="TPW165" s="273"/>
      <c r="TPX165" s="273"/>
      <c r="TPY165" s="273"/>
      <c r="TPZ165" s="273"/>
      <c r="TQA165" s="273"/>
      <c r="TQB165" s="273"/>
      <c r="TQC165" s="273"/>
      <c r="TQD165" s="273"/>
      <c r="TQE165" s="273"/>
      <c r="TQF165" s="273"/>
      <c r="TQG165" s="273"/>
      <c r="TQH165" s="273"/>
      <c r="TQI165" s="273"/>
      <c r="TQJ165" s="273"/>
      <c r="TQK165" s="273"/>
      <c r="TQL165" s="273"/>
      <c r="TQM165" s="273"/>
      <c r="TQN165" s="273"/>
      <c r="TQO165" s="273"/>
      <c r="TQP165" s="273"/>
      <c r="TQQ165" s="273"/>
      <c r="TQR165" s="273"/>
      <c r="TQS165" s="273"/>
      <c r="TQT165" s="273"/>
      <c r="TQU165" s="273"/>
      <c r="TQV165" s="273"/>
      <c r="TQW165" s="273"/>
      <c r="TQX165" s="273"/>
      <c r="TQY165" s="273"/>
      <c r="TQZ165" s="273"/>
      <c r="TRA165" s="273"/>
      <c r="TRB165" s="273"/>
      <c r="TRC165" s="273"/>
      <c r="TRD165" s="273"/>
      <c r="TRE165" s="273"/>
      <c r="TRF165" s="273"/>
      <c r="TRG165" s="273"/>
      <c r="TRH165" s="273"/>
      <c r="TRI165" s="273"/>
      <c r="TRJ165" s="273"/>
      <c r="TRK165" s="273"/>
      <c r="TRL165" s="273"/>
      <c r="TRM165" s="273"/>
      <c r="TRN165" s="273"/>
      <c r="TRO165" s="273"/>
      <c r="TRP165" s="273"/>
      <c r="TRQ165" s="273"/>
      <c r="TRR165" s="273"/>
      <c r="TRS165" s="273"/>
      <c r="TRT165" s="273"/>
      <c r="TRU165" s="273"/>
      <c r="TRV165" s="273"/>
      <c r="TRW165" s="273"/>
      <c r="TRX165" s="273"/>
      <c r="TRY165" s="273"/>
      <c r="TRZ165" s="273"/>
      <c r="TSA165" s="273"/>
      <c r="TSB165" s="273"/>
      <c r="TSC165" s="273"/>
      <c r="TSD165" s="273"/>
      <c r="TSE165" s="273"/>
      <c r="TSF165" s="273"/>
      <c r="TSG165" s="273"/>
      <c r="TSH165" s="273"/>
      <c r="TSI165" s="273"/>
      <c r="TSJ165" s="273"/>
      <c r="TSK165" s="273"/>
      <c r="TSL165" s="273"/>
      <c r="TSM165" s="273"/>
      <c r="TSN165" s="273"/>
      <c r="TSO165" s="273"/>
      <c r="TSP165" s="273"/>
      <c r="TSQ165" s="273"/>
      <c r="TSR165" s="273"/>
      <c r="TSS165" s="273"/>
      <c r="TST165" s="273"/>
      <c r="TSU165" s="273"/>
      <c r="TSV165" s="273"/>
      <c r="TSW165" s="273"/>
      <c r="TSX165" s="273"/>
      <c r="TSY165" s="273"/>
      <c r="TSZ165" s="273"/>
      <c r="TTA165" s="273"/>
      <c r="TTB165" s="273"/>
      <c r="TTC165" s="273"/>
      <c r="TTD165" s="273"/>
      <c r="TTE165" s="273"/>
      <c r="TTF165" s="273"/>
      <c r="TTG165" s="273"/>
      <c r="TTH165" s="273"/>
      <c r="TTI165" s="273"/>
      <c r="TTJ165" s="273"/>
      <c r="TTK165" s="273"/>
      <c r="TTL165" s="273"/>
      <c r="TTM165" s="273"/>
      <c r="TTN165" s="273"/>
      <c r="TTO165" s="273"/>
      <c r="TTP165" s="273"/>
      <c r="TTQ165" s="273"/>
      <c r="TTR165" s="273"/>
      <c r="TTS165" s="273"/>
      <c r="TTT165" s="273"/>
      <c r="TTU165" s="273"/>
      <c r="TTV165" s="273"/>
      <c r="TTW165" s="273"/>
      <c r="TTX165" s="273"/>
      <c r="TTY165" s="273"/>
      <c r="TTZ165" s="273"/>
      <c r="TUA165" s="273"/>
      <c r="TUB165" s="273"/>
      <c r="TUC165" s="273"/>
      <c r="TUD165" s="273"/>
      <c r="TUE165" s="273"/>
      <c r="TUF165" s="273"/>
      <c r="TUG165" s="273"/>
      <c r="TUH165" s="273"/>
      <c r="TUI165" s="273"/>
      <c r="TUJ165" s="273"/>
      <c r="TUK165" s="273"/>
      <c r="TUL165" s="273"/>
      <c r="TUM165" s="273"/>
      <c r="TUN165" s="273"/>
      <c r="TUO165" s="273"/>
      <c r="TUP165" s="273"/>
      <c r="TUQ165" s="273"/>
      <c r="TUR165" s="273"/>
      <c r="TUS165" s="273"/>
      <c r="TUT165" s="273"/>
      <c r="TUU165" s="273"/>
      <c r="TUV165" s="273"/>
      <c r="TUW165" s="273"/>
      <c r="TUX165" s="273"/>
      <c r="TUY165" s="273"/>
      <c r="TUZ165" s="273"/>
      <c r="TVA165" s="273"/>
      <c r="TVB165" s="273"/>
      <c r="TVC165" s="273"/>
      <c r="TVD165" s="273"/>
      <c r="TVE165" s="273"/>
      <c r="TVF165" s="273"/>
      <c r="TVG165" s="273"/>
      <c r="TVH165" s="273"/>
      <c r="TVI165" s="273"/>
      <c r="TVJ165" s="273"/>
      <c r="TVK165" s="273"/>
      <c r="TVL165" s="273"/>
      <c r="TVM165" s="273"/>
      <c r="TVN165" s="273"/>
      <c r="TVO165" s="273"/>
      <c r="TVP165" s="273"/>
      <c r="TVQ165" s="273"/>
      <c r="TVR165" s="273"/>
      <c r="TVS165" s="273"/>
      <c r="TVT165" s="273"/>
      <c r="TVU165" s="273"/>
      <c r="TVV165" s="273"/>
      <c r="TVW165" s="273"/>
      <c r="TVX165" s="273"/>
      <c r="TVY165" s="273"/>
      <c r="TVZ165" s="273"/>
      <c r="TWA165" s="273"/>
      <c r="TWB165" s="273"/>
      <c r="TWC165" s="273"/>
      <c r="TWD165" s="273"/>
      <c r="TWE165" s="273"/>
      <c r="TWF165" s="273"/>
      <c r="TWG165" s="273"/>
      <c r="TWH165" s="273"/>
      <c r="TWI165" s="273"/>
      <c r="TWJ165" s="273"/>
      <c r="TWK165" s="273"/>
      <c r="TWL165" s="273"/>
      <c r="TWM165" s="273"/>
      <c r="TWN165" s="273"/>
      <c r="TWO165" s="273"/>
      <c r="TWP165" s="273"/>
      <c r="TWQ165" s="273"/>
      <c r="TWR165" s="273"/>
      <c r="TWS165" s="273"/>
      <c r="TWT165" s="273"/>
      <c r="TWU165" s="273"/>
      <c r="TWV165" s="273"/>
      <c r="TWW165" s="273"/>
      <c r="TWX165" s="273"/>
      <c r="TWY165" s="273"/>
      <c r="TWZ165" s="273"/>
      <c r="TXA165" s="273"/>
      <c r="TXB165" s="273"/>
      <c r="TXC165" s="273"/>
      <c r="TXD165" s="273"/>
      <c r="TXE165" s="273"/>
      <c r="TXF165" s="273"/>
      <c r="TXG165" s="273"/>
      <c r="TXH165" s="273"/>
      <c r="TXI165" s="273"/>
      <c r="TXJ165" s="273"/>
      <c r="TXK165" s="273"/>
      <c r="TXL165" s="273"/>
      <c r="TXM165" s="273"/>
      <c r="TXN165" s="273"/>
      <c r="TXO165" s="273"/>
      <c r="TXP165" s="273"/>
      <c r="TXQ165" s="273"/>
      <c r="TXR165" s="273"/>
      <c r="TXS165" s="273"/>
      <c r="TXT165" s="273"/>
      <c r="TXU165" s="273"/>
      <c r="TXV165" s="273"/>
      <c r="TXW165" s="273"/>
      <c r="TXX165" s="273"/>
      <c r="TXY165" s="273"/>
      <c r="TXZ165" s="273"/>
      <c r="TYA165" s="273"/>
      <c r="TYB165" s="273"/>
      <c r="TYC165" s="273"/>
      <c r="TYD165" s="273"/>
      <c r="TYE165" s="273"/>
      <c r="TYF165" s="273"/>
      <c r="TYG165" s="273"/>
      <c r="TYH165" s="273"/>
      <c r="TYI165" s="273"/>
      <c r="TYJ165" s="273"/>
      <c r="TYK165" s="273"/>
      <c r="TYL165" s="273"/>
      <c r="TYM165" s="273"/>
      <c r="TYN165" s="273"/>
      <c r="TYO165" s="273"/>
      <c r="TYP165" s="273"/>
      <c r="TYQ165" s="273"/>
      <c r="TYR165" s="273"/>
      <c r="TYS165" s="273"/>
      <c r="TYT165" s="273"/>
      <c r="TYU165" s="273"/>
      <c r="TYV165" s="273"/>
      <c r="TYW165" s="273"/>
      <c r="TYX165" s="273"/>
      <c r="TYY165" s="273"/>
      <c r="TYZ165" s="273"/>
      <c r="TZA165" s="273"/>
      <c r="TZB165" s="273"/>
      <c r="TZC165" s="273"/>
      <c r="TZD165" s="273"/>
      <c r="TZE165" s="273"/>
      <c r="TZF165" s="273"/>
      <c r="TZG165" s="273"/>
      <c r="TZH165" s="273"/>
      <c r="TZI165" s="273"/>
      <c r="TZJ165" s="273"/>
      <c r="TZK165" s="273"/>
      <c r="TZL165" s="273"/>
      <c r="TZM165" s="273"/>
      <c r="TZN165" s="273"/>
      <c r="TZO165" s="273"/>
      <c r="TZP165" s="273"/>
      <c r="TZQ165" s="273"/>
      <c r="TZR165" s="273"/>
      <c r="TZS165" s="273"/>
      <c r="TZT165" s="273"/>
      <c r="TZU165" s="273"/>
      <c r="TZV165" s="273"/>
      <c r="TZW165" s="273"/>
      <c r="TZX165" s="273"/>
      <c r="TZY165" s="273"/>
      <c r="TZZ165" s="273"/>
      <c r="UAA165" s="273"/>
      <c r="UAB165" s="273"/>
      <c r="UAC165" s="273"/>
      <c r="UAD165" s="273"/>
      <c r="UAE165" s="273"/>
      <c r="UAF165" s="273"/>
      <c r="UAG165" s="273"/>
      <c r="UAH165" s="273"/>
      <c r="UAI165" s="273"/>
      <c r="UAJ165" s="273"/>
      <c r="UAK165" s="273"/>
      <c r="UAL165" s="273"/>
      <c r="UAM165" s="273"/>
      <c r="UAN165" s="273"/>
      <c r="UAO165" s="273"/>
      <c r="UAP165" s="273"/>
      <c r="UAQ165" s="273"/>
      <c r="UAR165" s="273"/>
      <c r="UAS165" s="273"/>
      <c r="UAT165" s="273"/>
      <c r="UAU165" s="273"/>
      <c r="UAV165" s="273"/>
      <c r="UAW165" s="273"/>
      <c r="UAX165" s="273"/>
      <c r="UAY165" s="273"/>
      <c r="UAZ165" s="273"/>
      <c r="UBA165" s="273"/>
      <c r="UBB165" s="273"/>
      <c r="UBC165" s="273"/>
      <c r="UBD165" s="273"/>
      <c r="UBE165" s="273"/>
      <c r="UBF165" s="273"/>
      <c r="UBG165" s="273"/>
      <c r="UBH165" s="273"/>
      <c r="UBI165" s="273"/>
      <c r="UBJ165" s="273"/>
      <c r="UBK165" s="273"/>
      <c r="UBL165" s="273"/>
      <c r="UBM165" s="273"/>
      <c r="UBN165" s="273"/>
      <c r="UBO165" s="273"/>
      <c r="UBP165" s="273"/>
      <c r="UBQ165" s="273"/>
      <c r="UBR165" s="273"/>
      <c r="UBS165" s="273"/>
      <c r="UBT165" s="273"/>
      <c r="UBU165" s="273"/>
      <c r="UBV165" s="273"/>
      <c r="UBW165" s="273"/>
      <c r="UBX165" s="273"/>
      <c r="UBY165" s="273"/>
      <c r="UBZ165" s="273"/>
      <c r="UCA165" s="273"/>
      <c r="UCB165" s="273"/>
      <c r="UCC165" s="273"/>
      <c r="UCD165" s="273"/>
      <c r="UCE165" s="273"/>
      <c r="UCF165" s="273"/>
      <c r="UCG165" s="273"/>
      <c r="UCH165" s="273"/>
      <c r="UCI165" s="273"/>
      <c r="UCJ165" s="273"/>
      <c r="UCK165" s="273"/>
      <c r="UCL165" s="273"/>
      <c r="UCM165" s="273"/>
      <c r="UCN165" s="273"/>
      <c r="UCO165" s="273"/>
      <c r="UCP165" s="273"/>
      <c r="UCQ165" s="273"/>
      <c r="UCR165" s="273"/>
      <c r="UCS165" s="273"/>
      <c r="UCT165" s="273"/>
      <c r="UCU165" s="273"/>
      <c r="UCV165" s="273"/>
      <c r="UCW165" s="273"/>
      <c r="UCX165" s="273"/>
      <c r="UCY165" s="273"/>
      <c r="UCZ165" s="273"/>
      <c r="UDA165" s="273"/>
      <c r="UDB165" s="273"/>
      <c r="UDC165" s="273"/>
      <c r="UDD165" s="273"/>
      <c r="UDE165" s="273"/>
      <c r="UDF165" s="273"/>
      <c r="UDG165" s="273"/>
      <c r="UDH165" s="273"/>
      <c r="UDI165" s="273"/>
      <c r="UDJ165" s="273"/>
      <c r="UDK165" s="273"/>
      <c r="UDL165" s="273"/>
      <c r="UDM165" s="273"/>
      <c r="UDN165" s="273"/>
      <c r="UDO165" s="273"/>
      <c r="UDP165" s="273"/>
      <c r="UDQ165" s="273"/>
      <c r="UDR165" s="273"/>
      <c r="UDS165" s="273"/>
      <c r="UDT165" s="273"/>
      <c r="UDU165" s="273"/>
      <c r="UDV165" s="273"/>
      <c r="UDW165" s="273"/>
      <c r="UDX165" s="273"/>
      <c r="UDY165" s="273"/>
      <c r="UDZ165" s="273"/>
      <c r="UEA165" s="273"/>
      <c r="UEB165" s="273"/>
      <c r="UEC165" s="273"/>
      <c r="UED165" s="273"/>
      <c r="UEE165" s="273"/>
      <c r="UEF165" s="273"/>
      <c r="UEG165" s="273"/>
      <c r="UEH165" s="273"/>
      <c r="UEI165" s="273"/>
      <c r="UEJ165" s="273"/>
      <c r="UEK165" s="273"/>
      <c r="UEL165" s="273"/>
      <c r="UEM165" s="273"/>
      <c r="UEN165" s="273"/>
      <c r="UEO165" s="273"/>
      <c r="UEP165" s="273"/>
      <c r="UEQ165" s="273"/>
      <c r="UER165" s="273"/>
      <c r="UES165" s="273"/>
      <c r="UET165" s="273"/>
      <c r="UEU165" s="273"/>
      <c r="UEV165" s="273"/>
      <c r="UEW165" s="273"/>
      <c r="UEX165" s="273"/>
      <c r="UEY165" s="273"/>
      <c r="UEZ165" s="273"/>
      <c r="UFA165" s="273"/>
      <c r="UFB165" s="273"/>
      <c r="UFC165" s="273"/>
      <c r="UFD165" s="273"/>
      <c r="UFE165" s="273"/>
      <c r="UFF165" s="273"/>
      <c r="UFG165" s="273"/>
      <c r="UFH165" s="273"/>
      <c r="UFI165" s="273"/>
      <c r="UFJ165" s="273"/>
      <c r="UFK165" s="273"/>
      <c r="UFL165" s="273"/>
      <c r="UFM165" s="273"/>
      <c r="UFN165" s="273"/>
      <c r="UFO165" s="273"/>
      <c r="UFP165" s="273"/>
      <c r="UFQ165" s="273"/>
      <c r="UFR165" s="273"/>
      <c r="UFS165" s="273"/>
      <c r="UFT165" s="273"/>
      <c r="UFU165" s="273"/>
      <c r="UFV165" s="273"/>
      <c r="UFW165" s="273"/>
      <c r="UFX165" s="273"/>
      <c r="UFY165" s="273"/>
      <c r="UFZ165" s="273"/>
      <c r="UGA165" s="273"/>
      <c r="UGB165" s="273"/>
      <c r="UGC165" s="273"/>
      <c r="UGD165" s="273"/>
      <c r="UGE165" s="273"/>
      <c r="UGF165" s="273"/>
      <c r="UGG165" s="273"/>
      <c r="UGH165" s="273"/>
      <c r="UGI165" s="273"/>
      <c r="UGJ165" s="273"/>
      <c r="UGK165" s="273"/>
      <c r="UGL165" s="273"/>
      <c r="UGM165" s="273"/>
      <c r="UGN165" s="273"/>
      <c r="UGO165" s="273"/>
      <c r="UGP165" s="273"/>
      <c r="UGQ165" s="273"/>
      <c r="UGR165" s="273"/>
      <c r="UGS165" s="273"/>
      <c r="UGT165" s="273"/>
      <c r="UGU165" s="273"/>
      <c r="UGV165" s="273"/>
      <c r="UGW165" s="273"/>
      <c r="UGX165" s="273"/>
      <c r="UGY165" s="273"/>
      <c r="UGZ165" s="273"/>
      <c r="UHA165" s="273"/>
      <c r="UHB165" s="273"/>
      <c r="UHC165" s="273"/>
      <c r="UHD165" s="273"/>
      <c r="UHE165" s="273"/>
      <c r="UHF165" s="273"/>
      <c r="UHG165" s="273"/>
      <c r="UHH165" s="273"/>
      <c r="UHI165" s="273"/>
      <c r="UHJ165" s="273"/>
      <c r="UHK165" s="273"/>
      <c r="UHL165" s="273"/>
      <c r="UHM165" s="273"/>
      <c r="UHN165" s="273"/>
      <c r="UHO165" s="273"/>
      <c r="UHP165" s="273"/>
      <c r="UHQ165" s="273"/>
      <c r="UHR165" s="273"/>
      <c r="UHS165" s="273"/>
      <c r="UHT165" s="273"/>
      <c r="UHU165" s="273"/>
      <c r="UHV165" s="273"/>
      <c r="UHW165" s="273"/>
      <c r="UHX165" s="273"/>
      <c r="UHY165" s="273"/>
      <c r="UHZ165" s="273"/>
      <c r="UIA165" s="273"/>
      <c r="UIB165" s="273"/>
      <c r="UIC165" s="273"/>
      <c r="UID165" s="273"/>
      <c r="UIE165" s="273"/>
      <c r="UIF165" s="273"/>
      <c r="UIG165" s="273"/>
      <c r="UIH165" s="273"/>
      <c r="UII165" s="273"/>
      <c r="UIJ165" s="273"/>
      <c r="UIK165" s="273"/>
      <c r="UIL165" s="273"/>
      <c r="UIM165" s="273"/>
      <c r="UIN165" s="273"/>
      <c r="UIO165" s="273"/>
      <c r="UIP165" s="273"/>
      <c r="UIQ165" s="273"/>
      <c r="UIR165" s="273"/>
      <c r="UIS165" s="273"/>
      <c r="UIT165" s="273"/>
      <c r="UIU165" s="273"/>
      <c r="UIV165" s="273"/>
      <c r="UIW165" s="273"/>
      <c r="UIX165" s="273"/>
      <c r="UIY165" s="273"/>
      <c r="UIZ165" s="273"/>
      <c r="UJA165" s="273"/>
      <c r="UJB165" s="273"/>
      <c r="UJC165" s="273"/>
      <c r="UJD165" s="273"/>
      <c r="UJE165" s="273"/>
      <c r="UJF165" s="273"/>
      <c r="UJG165" s="273"/>
      <c r="UJH165" s="273"/>
      <c r="UJI165" s="273"/>
      <c r="UJJ165" s="273"/>
      <c r="UJK165" s="273"/>
      <c r="UJL165" s="273"/>
      <c r="UJM165" s="273"/>
      <c r="UJN165" s="273"/>
      <c r="UJO165" s="273"/>
      <c r="UJP165" s="273"/>
      <c r="UJQ165" s="273"/>
      <c r="UJR165" s="273"/>
      <c r="UJS165" s="273"/>
      <c r="UJT165" s="273"/>
      <c r="UJU165" s="273"/>
      <c r="UJV165" s="273"/>
      <c r="UJW165" s="273"/>
      <c r="UJX165" s="273"/>
      <c r="UJY165" s="273"/>
      <c r="UJZ165" s="273"/>
      <c r="UKA165" s="273"/>
      <c r="UKB165" s="273"/>
      <c r="UKC165" s="273"/>
      <c r="UKD165" s="273"/>
      <c r="UKE165" s="273"/>
      <c r="UKF165" s="273"/>
      <c r="UKG165" s="273"/>
      <c r="UKH165" s="273"/>
      <c r="UKI165" s="273"/>
      <c r="UKJ165" s="273"/>
      <c r="UKK165" s="273"/>
      <c r="UKL165" s="273"/>
      <c r="UKM165" s="273"/>
      <c r="UKN165" s="273"/>
      <c r="UKO165" s="273"/>
      <c r="UKP165" s="273"/>
      <c r="UKQ165" s="273"/>
      <c r="UKR165" s="273"/>
      <c r="UKS165" s="273"/>
      <c r="UKT165" s="273"/>
      <c r="UKU165" s="273"/>
      <c r="UKV165" s="273"/>
      <c r="UKW165" s="273"/>
      <c r="UKX165" s="273"/>
      <c r="UKY165" s="273"/>
      <c r="UKZ165" s="273"/>
      <c r="ULA165" s="273"/>
      <c r="ULB165" s="273"/>
      <c r="ULC165" s="273"/>
      <c r="ULD165" s="273"/>
      <c r="ULE165" s="273"/>
      <c r="ULF165" s="273"/>
      <c r="ULG165" s="273"/>
      <c r="ULH165" s="273"/>
      <c r="ULI165" s="273"/>
      <c r="ULJ165" s="273"/>
      <c r="ULK165" s="273"/>
      <c r="ULL165" s="273"/>
      <c r="ULM165" s="273"/>
      <c r="ULN165" s="273"/>
      <c r="ULO165" s="273"/>
      <c r="ULP165" s="273"/>
      <c r="ULQ165" s="273"/>
      <c r="ULR165" s="273"/>
      <c r="ULS165" s="273"/>
      <c r="ULT165" s="273"/>
      <c r="ULU165" s="273"/>
      <c r="ULV165" s="273"/>
      <c r="ULW165" s="273"/>
      <c r="ULX165" s="273"/>
      <c r="ULY165" s="273"/>
      <c r="ULZ165" s="273"/>
      <c r="UMA165" s="273"/>
      <c r="UMB165" s="273"/>
      <c r="UMC165" s="273"/>
      <c r="UMD165" s="273"/>
      <c r="UME165" s="273"/>
      <c r="UMF165" s="273"/>
      <c r="UMG165" s="273"/>
      <c r="UMH165" s="273"/>
      <c r="UMI165" s="273"/>
      <c r="UMJ165" s="273"/>
      <c r="UMK165" s="273"/>
      <c r="UML165" s="273"/>
      <c r="UMM165" s="273"/>
      <c r="UMN165" s="273"/>
      <c r="UMO165" s="273"/>
      <c r="UMP165" s="273"/>
      <c r="UMQ165" s="273"/>
      <c r="UMR165" s="273"/>
      <c r="UMS165" s="273"/>
      <c r="UMT165" s="273"/>
      <c r="UMU165" s="273"/>
      <c r="UMV165" s="273"/>
      <c r="UMW165" s="273"/>
      <c r="UMX165" s="273"/>
      <c r="UMY165" s="273"/>
      <c r="UMZ165" s="273"/>
      <c r="UNA165" s="273"/>
      <c r="UNB165" s="273"/>
      <c r="UNC165" s="273"/>
      <c r="UND165" s="273"/>
      <c r="UNE165" s="273"/>
      <c r="UNF165" s="273"/>
      <c r="UNG165" s="273"/>
      <c r="UNH165" s="273"/>
      <c r="UNI165" s="273"/>
      <c r="UNJ165" s="273"/>
      <c r="UNK165" s="273"/>
      <c r="UNL165" s="273"/>
      <c r="UNM165" s="273"/>
      <c r="UNN165" s="273"/>
      <c r="UNO165" s="273"/>
      <c r="UNP165" s="273"/>
      <c r="UNQ165" s="273"/>
      <c r="UNR165" s="273"/>
      <c r="UNS165" s="273"/>
      <c r="UNT165" s="273"/>
      <c r="UNU165" s="273"/>
      <c r="UNV165" s="273"/>
      <c r="UNW165" s="273"/>
      <c r="UNX165" s="273"/>
      <c r="UNY165" s="273"/>
      <c r="UNZ165" s="273"/>
      <c r="UOA165" s="273"/>
      <c r="UOB165" s="273"/>
      <c r="UOC165" s="273"/>
      <c r="UOD165" s="273"/>
      <c r="UOE165" s="273"/>
      <c r="UOF165" s="273"/>
      <c r="UOG165" s="273"/>
      <c r="UOH165" s="273"/>
      <c r="UOI165" s="273"/>
      <c r="UOJ165" s="273"/>
      <c r="UOK165" s="273"/>
      <c r="UOL165" s="273"/>
      <c r="UOM165" s="273"/>
      <c r="UON165" s="273"/>
      <c r="UOO165" s="273"/>
      <c r="UOP165" s="273"/>
      <c r="UOQ165" s="273"/>
      <c r="UOR165" s="273"/>
      <c r="UOS165" s="273"/>
      <c r="UOT165" s="273"/>
      <c r="UOU165" s="273"/>
      <c r="UOV165" s="273"/>
      <c r="UOW165" s="273"/>
      <c r="UOX165" s="273"/>
      <c r="UOY165" s="273"/>
      <c r="UOZ165" s="273"/>
      <c r="UPA165" s="273"/>
      <c r="UPB165" s="273"/>
      <c r="UPC165" s="273"/>
      <c r="UPD165" s="273"/>
      <c r="UPE165" s="273"/>
      <c r="UPF165" s="273"/>
      <c r="UPG165" s="273"/>
      <c r="UPH165" s="273"/>
      <c r="UPI165" s="273"/>
      <c r="UPJ165" s="273"/>
      <c r="UPK165" s="273"/>
      <c r="UPL165" s="273"/>
      <c r="UPM165" s="273"/>
      <c r="UPN165" s="273"/>
      <c r="UPO165" s="273"/>
      <c r="UPP165" s="273"/>
      <c r="UPQ165" s="273"/>
      <c r="UPR165" s="273"/>
      <c r="UPS165" s="273"/>
      <c r="UPT165" s="273"/>
      <c r="UPU165" s="273"/>
      <c r="UPV165" s="273"/>
      <c r="UPW165" s="273"/>
      <c r="UPX165" s="273"/>
      <c r="UPY165" s="273"/>
      <c r="UPZ165" s="273"/>
      <c r="UQA165" s="273"/>
      <c r="UQB165" s="273"/>
      <c r="UQC165" s="273"/>
      <c r="UQD165" s="273"/>
      <c r="UQE165" s="273"/>
      <c r="UQF165" s="273"/>
      <c r="UQG165" s="273"/>
      <c r="UQH165" s="273"/>
      <c r="UQI165" s="273"/>
      <c r="UQJ165" s="273"/>
      <c r="UQK165" s="273"/>
      <c r="UQL165" s="273"/>
      <c r="UQM165" s="273"/>
      <c r="UQN165" s="273"/>
      <c r="UQO165" s="273"/>
      <c r="UQP165" s="273"/>
      <c r="UQQ165" s="273"/>
      <c r="UQR165" s="273"/>
      <c r="UQS165" s="273"/>
      <c r="UQT165" s="273"/>
      <c r="UQU165" s="273"/>
      <c r="UQV165" s="273"/>
      <c r="UQW165" s="273"/>
      <c r="UQX165" s="273"/>
      <c r="UQY165" s="273"/>
      <c r="UQZ165" s="273"/>
      <c r="URA165" s="273"/>
      <c r="URB165" s="273"/>
      <c r="URC165" s="273"/>
      <c r="URD165" s="273"/>
      <c r="URE165" s="273"/>
      <c r="URF165" s="273"/>
      <c r="URG165" s="273"/>
      <c r="URH165" s="273"/>
      <c r="URI165" s="273"/>
      <c r="URJ165" s="273"/>
      <c r="URK165" s="273"/>
      <c r="URL165" s="273"/>
      <c r="URM165" s="273"/>
      <c r="URN165" s="273"/>
      <c r="URO165" s="273"/>
      <c r="URP165" s="273"/>
      <c r="URQ165" s="273"/>
      <c r="URR165" s="273"/>
      <c r="URS165" s="273"/>
      <c r="URT165" s="273"/>
      <c r="URU165" s="273"/>
      <c r="URV165" s="273"/>
      <c r="URW165" s="273"/>
      <c r="URX165" s="273"/>
      <c r="URY165" s="273"/>
      <c r="URZ165" s="273"/>
      <c r="USA165" s="273"/>
      <c r="USB165" s="273"/>
      <c r="USC165" s="273"/>
      <c r="USD165" s="273"/>
      <c r="USE165" s="273"/>
      <c r="USF165" s="273"/>
      <c r="USG165" s="273"/>
      <c r="USH165" s="273"/>
      <c r="USI165" s="273"/>
      <c r="USJ165" s="273"/>
      <c r="USK165" s="273"/>
      <c r="USL165" s="273"/>
      <c r="USM165" s="273"/>
      <c r="USN165" s="273"/>
      <c r="USO165" s="273"/>
      <c r="USP165" s="273"/>
      <c r="USQ165" s="273"/>
      <c r="USR165" s="273"/>
      <c r="USS165" s="273"/>
      <c r="UST165" s="273"/>
      <c r="USU165" s="273"/>
      <c r="USV165" s="273"/>
      <c r="USW165" s="273"/>
      <c r="USX165" s="273"/>
      <c r="USY165" s="273"/>
      <c r="USZ165" s="273"/>
      <c r="UTA165" s="273"/>
      <c r="UTB165" s="273"/>
      <c r="UTC165" s="273"/>
      <c r="UTD165" s="273"/>
      <c r="UTE165" s="273"/>
      <c r="UTF165" s="273"/>
      <c r="UTG165" s="273"/>
      <c r="UTH165" s="273"/>
      <c r="UTI165" s="273"/>
      <c r="UTJ165" s="273"/>
      <c r="UTK165" s="273"/>
      <c r="UTL165" s="273"/>
      <c r="UTM165" s="273"/>
      <c r="UTN165" s="273"/>
      <c r="UTO165" s="273"/>
      <c r="UTP165" s="273"/>
      <c r="UTQ165" s="273"/>
      <c r="UTR165" s="273"/>
      <c r="UTS165" s="273"/>
      <c r="UTT165" s="273"/>
      <c r="UTU165" s="273"/>
      <c r="UTV165" s="273"/>
      <c r="UTW165" s="273"/>
      <c r="UTX165" s="273"/>
      <c r="UTY165" s="273"/>
      <c r="UTZ165" s="273"/>
      <c r="UUA165" s="273"/>
      <c r="UUB165" s="273"/>
      <c r="UUC165" s="273"/>
      <c r="UUD165" s="273"/>
      <c r="UUE165" s="273"/>
      <c r="UUF165" s="273"/>
      <c r="UUG165" s="273"/>
      <c r="UUH165" s="273"/>
      <c r="UUI165" s="273"/>
      <c r="UUJ165" s="273"/>
      <c r="UUK165" s="273"/>
      <c r="UUL165" s="273"/>
      <c r="UUM165" s="273"/>
      <c r="UUN165" s="273"/>
      <c r="UUO165" s="273"/>
      <c r="UUP165" s="273"/>
      <c r="UUQ165" s="273"/>
      <c r="UUR165" s="273"/>
      <c r="UUS165" s="273"/>
      <c r="UUT165" s="273"/>
      <c r="UUU165" s="273"/>
      <c r="UUV165" s="273"/>
      <c r="UUW165" s="273"/>
      <c r="UUX165" s="273"/>
      <c r="UUY165" s="273"/>
      <c r="UUZ165" s="273"/>
      <c r="UVA165" s="273"/>
      <c r="UVB165" s="273"/>
      <c r="UVC165" s="273"/>
      <c r="UVD165" s="273"/>
      <c r="UVE165" s="273"/>
      <c r="UVF165" s="273"/>
      <c r="UVG165" s="273"/>
      <c r="UVH165" s="273"/>
      <c r="UVI165" s="273"/>
      <c r="UVJ165" s="273"/>
      <c r="UVK165" s="273"/>
      <c r="UVL165" s="273"/>
      <c r="UVM165" s="273"/>
      <c r="UVN165" s="273"/>
      <c r="UVO165" s="273"/>
      <c r="UVP165" s="273"/>
      <c r="UVQ165" s="273"/>
      <c r="UVR165" s="273"/>
      <c r="UVS165" s="273"/>
      <c r="UVT165" s="273"/>
      <c r="UVU165" s="273"/>
      <c r="UVV165" s="273"/>
      <c r="UVW165" s="273"/>
      <c r="UVX165" s="273"/>
      <c r="UVY165" s="273"/>
      <c r="UVZ165" s="273"/>
      <c r="UWA165" s="273"/>
      <c r="UWB165" s="273"/>
      <c r="UWC165" s="273"/>
      <c r="UWD165" s="273"/>
      <c r="UWE165" s="273"/>
      <c r="UWF165" s="273"/>
      <c r="UWG165" s="273"/>
      <c r="UWH165" s="273"/>
      <c r="UWI165" s="273"/>
      <c r="UWJ165" s="273"/>
      <c r="UWK165" s="273"/>
      <c r="UWL165" s="273"/>
      <c r="UWM165" s="273"/>
      <c r="UWN165" s="273"/>
      <c r="UWO165" s="273"/>
      <c r="UWP165" s="273"/>
      <c r="UWQ165" s="273"/>
      <c r="UWR165" s="273"/>
      <c r="UWS165" s="273"/>
      <c r="UWT165" s="273"/>
      <c r="UWU165" s="273"/>
      <c r="UWV165" s="273"/>
      <c r="UWW165" s="273"/>
      <c r="UWX165" s="273"/>
      <c r="UWY165" s="273"/>
      <c r="UWZ165" s="273"/>
      <c r="UXA165" s="273"/>
      <c r="UXB165" s="273"/>
      <c r="UXC165" s="273"/>
      <c r="UXD165" s="273"/>
      <c r="UXE165" s="273"/>
      <c r="UXF165" s="273"/>
      <c r="UXG165" s="273"/>
      <c r="UXH165" s="273"/>
      <c r="UXI165" s="273"/>
      <c r="UXJ165" s="273"/>
      <c r="UXK165" s="273"/>
      <c r="UXL165" s="273"/>
      <c r="UXM165" s="273"/>
      <c r="UXN165" s="273"/>
      <c r="UXO165" s="273"/>
      <c r="UXP165" s="273"/>
      <c r="UXQ165" s="273"/>
      <c r="UXR165" s="273"/>
      <c r="UXS165" s="273"/>
      <c r="UXT165" s="273"/>
      <c r="UXU165" s="273"/>
      <c r="UXV165" s="273"/>
      <c r="UXW165" s="273"/>
      <c r="UXX165" s="273"/>
      <c r="UXY165" s="273"/>
      <c r="UXZ165" s="273"/>
      <c r="UYA165" s="273"/>
      <c r="UYB165" s="273"/>
      <c r="UYC165" s="273"/>
      <c r="UYD165" s="273"/>
      <c r="UYE165" s="273"/>
      <c r="UYF165" s="273"/>
      <c r="UYG165" s="273"/>
      <c r="UYH165" s="273"/>
      <c r="UYI165" s="273"/>
      <c r="UYJ165" s="273"/>
      <c r="UYK165" s="273"/>
      <c r="UYL165" s="273"/>
      <c r="UYM165" s="273"/>
      <c r="UYN165" s="273"/>
      <c r="UYO165" s="273"/>
      <c r="UYP165" s="273"/>
      <c r="UYQ165" s="273"/>
      <c r="UYR165" s="273"/>
      <c r="UYS165" s="273"/>
      <c r="UYT165" s="273"/>
      <c r="UYU165" s="273"/>
      <c r="UYV165" s="273"/>
      <c r="UYW165" s="273"/>
      <c r="UYX165" s="273"/>
      <c r="UYY165" s="273"/>
      <c r="UYZ165" s="273"/>
      <c r="UZA165" s="273"/>
      <c r="UZB165" s="273"/>
      <c r="UZC165" s="273"/>
      <c r="UZD165" s="273"/>
      <c r="UZE165" s="273"/>
      <c r="UZF165" s="273"/>
      <c r="UZG165" s="273"/>
      <c r="UZH165" s="273"/>
      <c r="UZI165" s="273"/>
      <c r="UZJ165" s="273"/>
      <c r="UZK165" s="273"/>
      <c r="UZL165" s="273"/>
      <c r="UZM165" s="273"/>
      <c r="UZN165" s="273"/>
      <c r="UZO165" s="273"/>
      <c r="UZP165" s="273"/>
      <c r="UZQ165" s="273"/>
      <c r="UZR165" s="273"/>
      <c r="UZS165" s="273"/>
      <c r="UZT165" s="273"/>
      <c r="UZU165" s="273"/>
      <c r="UZV165" s="273"/>
      <c r="UZW165" s="273"/>
      <c r="UZX165" s="273"/>
      <c r="UZY165" s="273"/>
      <c r="UZZ165" s="273"/>
      <c r="VAA165" s="273"/>
      <c r="VAB165" s="273"/>
      <c r="VAC165" s="273"/>
      <c r="VAD165" s="273"/>
      <c r="VAE165" s="273"/>
      <c r="VAF165" s="273"/>
      <c r="VAG165" s="273"/>
      <c r="VAH165" s="273"/>
      <c r="VAI165" s="273"/>
      <c r="VAJ165" s="273"/>
      <c r="VAK165" s="273"/>
      <c r="VAL165" s="273"/>
      <c r="VAM165" s="273"/>
      <c r="VAN165" s="273"/>
      <c r="VAO165" s="273"/>
      <c r="VAP165" s="273"/>
      <c r="VAQ165" s="273"/>
      <c r="VAR165" s="273"/>
      <c r="VAS165" s="273"/>
      <c r="VAT165" s="273"/>
      <c r="VAU165" s="273"/>
      <c r="VAV165" s="273"/>
      <c r="VAW165" s="273"/>
      <c r="VAX165" s="273"/>
      <c r="VAY165" s="273"/>
      <c r="VAZ165" s="273"/>
      <c r="VBA165" s="273"/>
      <c r="VBB165" s="273"/>
      <c r="VBC165" s="273"/>
      <c r="VBD165" s="273"/>
      <c r="VBE165" s="273"/>
      <c r="VBF165" s="273"/>
      <c r="VBG165" s="273"/>
      <c r="VBH165" s="273"/>
      <c r="VBI165" s="273"/>
      <c r="VBJ165" s="273"/>
      <c r="VBK165" s="273"/>
      <c r="VBL165" s="273"/>
      <c r="VBM165" s="273"/>
      <c r="VBN165" s="273"/>
      <c r="VBO165" s="273"/>
      <c r="VBP165" s="273"/>
      <c r="VBQ165" s="273"/>
      <c r="VBR165" s="273"/>
      <c r="VBS165" s="273"/>
      <c r="VBT165" s="273"/>
      <c r="VBU165" s="273"/>
      <c r="VBV165" s="273"/>
      <c r="VBW165" s="273"/>
      <c r="VBX165" s="273"/>
      <c r="VBY165" s="273"/>
      <c r="VBZ165" s="273"/>
      <c r="VCA165" s="273"/>
      <c r="VCB165" s="273"/>
      <c r="VCC165" s="273"/>
      <c r="VCD165" s="273"/>
      <c r="VCE165" s="273"/>
      <c r="VCF165" s="273"/>
      <c r="VCG165" s="273"/>
      <c r="VCH165" s="273"/>
      <c r="VCI165" s="273"/>
      <c r="VCJ165" s="273"/>
      <c r="VCK165" s="273"/>
      <c r="VCL165" s="273"/>
      <c r="VCM165" s="273"/>
      <c r="VCN165" s="273"/>
      <c r="VCO165" s="273"/>
      <c r="VCP165" s="273"/>
      <c r="VCQ165" s="273"/>
      <c r="VCR165" s="273"/>
      <c r="VCS165" s="273"/>
      <c r="VCT165" s="273"/>
      <c r="VCU165" s="273"/>
      <c r="VCV165" s="273"/>
      <c r="VCW165" s="273"/>
      <c r="VCX165" s="273"/>
      <c r="VCY165" s="273"/>
      <c r="VCZ165" s="273"/>
      <c r="VDA165" s="273"/>
      <c r="VDB165" s="273"/>
      <c r="VDC165" s="273"/>
      <c r="VDD165" s="273"/>
      <c r="VDE165" s="273"/>
      <c r="VDF165" s="273"/>
      <c r="VDG165" s="273"/>
      <c r="VDH165" s="273"/>
      <c r="VDI165" s="273"/>
      <c r="VDJ165" s="273"/>
      <c r="VDK165" s="273"/>
      <c r="VDL165" s="273"/>
      <c r="VDM165" s="273"/>
      <c r="VDN165" s="273"/>
      <c r="VDO165" s="273"/>
      <c r="VDP165" s="273"/>
      <c r="VDQ165" s="273"/>
      <c r="VDR165" s="273"/>
      <c r="VDS165" s="273"/>
      <c r="VDT165" s="273"/>
      <c r="VDU165" s="273"/>
      <c r="VDV165" s="273"/>
      <c r="VDW165" s="273"/>
      <c r="VDX165" s="273"/>
      <c r="VDY165" s="273"/>
      <c r="VDZ165" s="273"/>
      <c r="VEA165" s="273"/>
      <c r="VEB165" s="273"/>
      <c r="VEC165" s="273"/>
      <c r="VED165" s="273"/>
      <c r="VEE165" s="273"/>
      <c r="VEF165" s="273"/>
      <c r="VEG165" s="273"/>
      <c r="VEH165" s="273"/>
      <c r="VEI165" s="273"/>
      <c r="VEJ165" s="273"/>
      <c r="VEK165" s="273"/>
      <c r="VEL165" s="273"/>
      <c r="VEM165" s="273"/>
      <c r="VEN165" s="273"/>
      <c r="VEO165" s="273"/>
      <c r="VEP165" s="273"/>
      <c r="VEQ165" s="273"/>
      <c r="VER165" s="273"/>
      <c r="VES165" s="273"/>
      <c r="VET165" s="273"/>
      <c r="VEU165" s="273"/>
      <c r="VEV165" s="273"/>
      <c r="VEW165" s="273"/>
      <c r="VEX165" s="273"/>
      <c r="VEY165" s="273"/>
      <c r="VEZ165" s="273"/>
      <c r="VFA165" s="273"/>
      <c r="VFB165" s="273"/>
      <c r="VFC165" s="273"/>
      <c r="VFD165" s="273"/>
      <c r="VFE165" s="273"/>
      <c r="VFF165" s="273"/>
      <c r="VFG165" s="273"/>
      <c r="VFH165" s="273"/>
      <c r="VFI165" s="273"/>
      <c r="VFJ165" s="273"/>
      <c r="VFK165" s="273"/>
      <c r="VFL165" s="273"/>
      <c r="VFM165" s="273"/>
      <c r="VFN165" s="273"/>
      <c r="VFO165" s="273"/>
      <c r="VFP165" s="273"/>
      <c r="VFQ165" s="273"/>
      <c r="VFR165" s="273"/>
      <c r="VFS165" s="273"/>
      <c r="VFT165" s="273"/>
      <c r="VFU165" s="273"/>
      <c r="VFV165" s="273"/>
      <c r="VFW165" s="273"/>
      <c r="VFX165" s="273"/>
      <c r="VFY165" s="273"/>
      <c r="VFZ165" s="273"/>
      <c r="VGA165" s="273"/>
      <c r="VGB165" s="273"/>
      <c r="VGC165" s="273"/>
      <c r="VGD165" s="273"/>
      <c r="VGE165" s="273"/>
      <c r="VGF165" s="273"/>
      <c r="VGG165" s="273"/>
      <c r="VGH165" s="273"/>
      <c r="VGI165" s="273"/>
      <c r="VGJ165" s="273"/>
      <c r="VGK165" s="273"/>
      <c r="VGL165" s="273"/>
      <c r="VGM165" s="273"/>
      <c r="VGN165" s="273"/>
      <c r="VGO165" s="273"/>
      <c r="VGP165" s="273"/>
      <c r="VGQ165" s="273"/>
      <c r="VGR165" s="273"/>
      <c r="VGS165" s="273"/>
      <c r="VGT165" s="273"/>
      <c r="VGU165" s="273"/>
      <c r="VGV165" s="273"/>
      <c r="VGW165" s="273"/>
      <c r="VGX165" s="273"/>
      <c r="VGY165" s="273"/>
      <c r="VGZ165" s="273"/>
      <c r="VHA165" s="273"/>
      <c r="VHB165" s="273"/>
      <c r="VHC165" s="273"/>
      <c r="VHD165" s="273"/>
      <c r="VHE165" s="273"/>
      <c r="VHF165" s="273"/>
      <c r="VHG165" s="273"/>
      <c r="VHH165" s="273"/>
      <c r="VHI165" s="273"/>
      <c r="VHJ165" s="273"/>
      <c r="VHK165" s="273"/>
      <c r="VHL165" s="273"/>
      <c r="VHM165" s="273"/>
      <c r="VHN165" s="273"/>
      <c r="VHO165" s="273"/>
      <c r="VHP165" s="273"/>
      <c r="VHQ165" s="273"/>
      <c r="VHR165" s="273"/>
      <c r="VHS165" s="273"/>
      <c r="VHT165" s="273"/>
      <c r="VHU165" s="273"/>
      <c r="VHV165" s="273"/>
      <c r="VHW165" s="273"/>
      <c r="VHX165" s="273"/>
      <c r="VHY165" s="273"/>
      <c r="VHZ165" s="273"/>
      <c r="VIA165" s="273"/>
      <c r="VIB165" s="273"/>
      <c r="VIC165" s="273"/>
      <c r="VID165" s="273"/>
      <c r="VIE165" s="273"/>
      <c r="VIF165" s="273"/>
      <c r="VIG165" s="273"/>
      <c r="VIH165" s="273"/>
      <c r="VII165" s="273"/>
      <c r="VIJ165" s="273"/>
      <c r="VIK165" s="273"/>
      <c r="VIL165" s="273"/>
      <c r="VIM165" s="273"/>
      <c r="VIN165" s="273"/>
      <c r="VIO165" s="273"/>
      <c r="VIP165" s="273"/>
      <c r="VIQ165" s="273"/>
      <c r="VIR165" s="273"/>
      <c r="VIS165" s="273"/>
      <c r="VIT165" s="273"/>
      <c r="VIU165" s="273"/>
      <c r="VIV165" s="273"/>
      <c r="VIW165" s="273"/>
      <c r="VIX165" s="273"/>
      <c r="VIY165" s="273"/>
      <c r="VIZ165" s="273"/>
      <c r="VJA165" s="273"/>
      <c r="VJB165" s="273"/>
      <c r="VJC165" s="273"/>
      <c r="VJD165" s="273"/>
      <c r="VJE165" s="273"/>
      <c r="VJF165" s="273"/>
      <c r="VJG165" s="273"/>
      <c r="VJH165" s="273"/>
      <c r="VJI165" s="273"/>
      <c r="VJJ165" s="273"/>
      <c r="VJK165" s="273"/>
      <c r="VJL165" s="273"/>
      <c r="VJM165" s="273"/>
      <c r="VJN165" s="273"/>
      <c r="VJO165" s="273"/>
      <c r="VJP165" s="273"/>
      <c r="VJQ165" s="273"/>
      <c r="VJR165" s="273"/>
      <c r="VJS165" s="273"/>
      <c r="VJT165" s="273"/>
      <c r="VJU165" s="273"/>
      <c r="VJV165" s="273"/>
      <c r="VJW165" s="273"/>
      <c r="VJX165" s="273"/>
      <c r="VJY165" s="273"/>
      <c r="VJZ165" s="273"/>
      <c r="VKA165" s="273"/>
      <c r="VKB165" s="273"/>
      <c r="VKC165" s="273"/>
      <c r="VKD165" s="273"/>
      <c r="VKE165" s="273"/>
      <c r="VKF165" s="273"/>
      <c r="VKG165" s="273"/>
      <c r="VKH165" s="273"/>
      <c r="VKI165" s="273"/>
      <c r="VKJ165" s="273"/>
      <c r="VKK165" s="273"/>
      <c r="VKL165" s="273"/>
      <c r="VKM165" s="273"/>
      <c r="VKN165" s="273"/>
      <c r="VKO165" s="273"/>
      <c r="VKP165" s="273"/>
      <c r="VKQ165" s="273"/>
      <c r="VKR165" s="273"/>
      <c r="VKS165" s="273"/>
      <c r="VKT165" s="273"/>
      <c r="VKU165" s="273"/>
      <c r="VKV165" s="273"/>
      <c r="VKW165" s="273"/>
      <c r="VKX165" s="273"/>
      <c r="VKY165" s="273"/>
      <c r="VKZ165" s="273"/>
      <c r="VLA165" s="273"/>
      <c r="VLB165" s="273"/>
      <c r="VLC165" s="273"/>
      <c r="VLD165" s="273"/>
      <c r="VLE165" s="273"/>
      <c r="VLF165" s="273"/>
      <c r="VLG165" s="273"/>
      <c r="VLH165" s="273"/>
      <c r="VLI165" s="273"/>
      <c r="VLJ165" s="273"/>
      <c r="VLK165" s="273"/>
      <c r="VLL165" s="273"/>
      <c r="VLM165" s="273"/>
      <c r="VLN165" s="273"/>
      <c r="VLO165" s="273"/>
      <c r="VLP165" s="273"/>
      <c r="VLQ165" s="273"/>
      <c r="VLR165" s="273"/>
      <c r="VLS165" s="273"/>
      <c r="VLT165" s="273"/>
      <c r="VLU165" s="273"/>
      <c r="VLV165" s="273"/>
      <c r="VLW165" s="273"/>
      <c r="VLX165" s="273"/>
      <c r="VLY165" s="273"/>
      <c r="VLZ165" s="273"/>
      <c r="VMA165" s="273"/>
      <c r="VMB165" s="273"/>
      <c r="VMC165" s="273"/>
      <c r="VMD165" s="273"/>
      <c r="VME165" s="273"/>
      <c r="VMF165" s="273"/>
      <c r="VMG165" s="273"/>
      <c r="VMH165" s="273"/>
      <c r="VMI165" s="273"/>
      <c r="VMJ165" s="273"/>
      <c r="VMK165" s="273"/>
      <c r="VML165" s="273"/>
      <c r="VMM165" s="273"/>
      <c r="VMN165" s="273"/>
      <c r="VMO165" s="273"/>
      <c r="VMP165" s="273"/>
      <c r="VMQ165" s="273"/>
      <c r="VMR165" s="273"/>
      <c r="VMS165" s="273"/>
      <c r="VMT165" s="273"/>
      <c r="VMU165" s="273"/>
      <c r="VMV165" s="273"/>
      <c r="VMW165" s="273"/>
      <c r="VMX165" s="273"/>
      <c r="VMY165" s="273"/>
      <c r="VMZ165" s="273"/>
      <c r="VNA165" s="273"/>
      <c r="VNB165" s="273"/>
      <c r="VNC165" s="273"/>
      <c r="VND165" s="273"/>
      <c r="VNE165" s="273"/>
      <c r="VNF165" s="273"/>
      <c r="VNG165" s="273"/>
      <c r="VNH165" s="273"/>
      <c r="VNI165" s="273"/>
      <c r="VNJ165" s="273"/>
      <c r="VNK165" s="273"/>
      <c r="VNL165" s="273"/>
      <c r="VNM165" s="273"/>
      <c r="VNN165" s="273"/>
      <c r="VNO165" s="273"/>
      <c r="VNP165" s="273"/>
      <c r="VNQ165" s="273"/>
      <c r="VNR165" s="273"/>
      <c r="VNS165" s="273"/>
      <c r="VNT165" s="273"/>
      <c r="VNU165" s="273"/>
      <c r="VNV165" s="273"/>
      <c r="VNW165" s="273"/>
      <c r="VNX165" s="273"/>
      <c r="VNY165" s="273"/>
      <c r="VNZ165" s="273"/>
      <c r="VOA165" s="273"/>
      <c r="VOB165" s="273"/>
      <c r="VOC165" s="273"/>
      <c r="VOD165" s="273"/>
      <c r="VOE165" s="273"/>
      <c r="VOF165" s="273"/>
      <c r="VOG165" s="273"/>
      <c r="VOH165" s="273"/>
      <c r="VOI165" s="273"/>
      <c r="VOJ165" s="273"/>
      <c r="VOK165" s="273"/>
      <c r="VOL165" s="273"/>
      <c r="VOM165" s="273"/>
      <c r="VON165" s="273"/>
      <c r="VOO165" s="273"/>
      <c r="VOP165" s="273"/>
      <c r="VOQ165" s="273"/>
      <c r="VOR165" s="273"/>
      <c r="VOS165" s="273"/>
      <c r="VOT165" s="273"/>
      <c r="VOU165" s="273"/>
      <c r="VOV165" s="273"/>
      <c r="VOW165" s="273"/>
      <c r="VOX165" s="273"/>
      <c r="VOY165" s="273"/>
      <c r="VOZ165" s="273"/>
      <c r="VPA165" s="273"/>
      <c r="VPB165" s="273"/>
      <c r="VPC165" s="273"/>
      <c r="VPD165" s="273"/>
      <c r="VPE165" s="273"/>
      <c r="VPF165" s="273"/>
      <c r="VPG165" s="273"/>
      <c r="VPH165" s="273"/>
      <c r="VPI165" s="273"/>
      <c r="VPJ165" s="273"/>
      <c r="VPK165" s="273"/>
      <c r="VPL165" s="273"/>
      <c r="VPM165" s="273"/>
      <c r="VPN165" s="273"/>
      <c r="VPO165" s="273"/>
      <c r="VPP165" s="273"/>
      <c r="VPQ165" s="273"/>
      <c r="VPR165" s="273"/>
      <c r="VPS165" s="273"/>
      <c r="VPT165" s="273"/>
      <c r="VPU165" s="273"/>
      <c r="VPV165" s="273"/>
      <c r="VPW165" s="273"/>
      <c r="VPX165" s="273"/>
      <c r="VPY165" s="273"/>
      <c r="VPZ165" s="273"/>
      <c r="VQA165" s="273"/>
      <c r="VQB165" s="273"/>
      <c r="VQC165" s="273"/>
      <c r="VQD165" s="273"/>
      <c r="VQE165" s="273"/>
      <c r="VQF165" s="273"/>
      <c r="VQG165" s="273"/>
      <c r="VQH165" s="273"/>
      <c r="VQI165" s="273"/>
      <c r="VQJ165" s="273"/>
      <c r="VQK165" s="273"/>
      <c r="VQL165" s="273"/>
      <c r="VQM165" s="273"/>
      <c r="VQN165" s="273"/>
      <c r="VQO165" s="273"/>
      <c r="VQP165" s="273"/>
      <c r="VQQ165" s="273"/>
      <c r="VQR165" s="273"/>
      <c r="VQS165" s="273"/>
      <c r="VQT165" s="273"/>
      <c r="VQU165" s="273"/>
      <c r="VQV165" s="273"/>
      <c r="VQW165" s="273"/>
      <c r="VQX165" s="273"/>
      <c r="VQY165" s="273"/>
      <c r="VQZ165" s="273"/>
      <c r="VRA165" s="273"/>
      <c r="VRB165" s="273"/>
      <c r="VRC165" s="273"/>
      <c r="VRD165" s="273"/>
      <c r="VRE165" s="273"/>
      <c r="VRF165" s="273"/>
      <c r="VRG165" s="273"/>
      <c r="VRH165" s="273"/>
      <c r="VRI165" s="273"/>
      <c r="VRJ165" s="273"/>
      <c r="VRK165" s="273"/>
      <c r="VRL165" s="273"/>
      <c r="VRM165" s="273"/>
      <c r="VRN165" s="273"/>
      <c r="VRO165" s="273"/>
      <c r="VRP165" s="273"/>
      <c r="VRQ165" s="273"/>
      <c r="VRR165" s="273"/>
      <c r="VRS165" s="273"/>
      <c r="VRT165" s="273"/>
      <c r="VRU165" s="273"/>
      <c r="VRV165" s="273"/>
      <c r="VRW165" s="273"/>
      <c r="VRX165" s="273"/>
      <c r="VRY165" s="273"/>
      <c r="VRZ165" s="273"/>
      <c r="VSA165" s="273"/>
      <c r="VSB165" s="273"/>
      <c r="VSC165" s="273"/>
      <c r="VSD165" s="273"/>
      <c r="VSE165" s="273"/>
      <c r="VSF165" s="273"/>
      <c r="VSG165" s="273"/>
      <c r="VSH165" s="273"/>
      <c r="VSI165" s="273"/>
      <c r="VSJ165" s="273"/>
      <c r="VSK165" s="273"/>
      <c r="VSL165" s="273"/>
      <c r="VSM165" s="273"/>
      <c r="VSN165" s="273"/>
      <c r="VSO165" s="273"/>
      <c r="VSP165" s="273"/>
      <c r="VSQ165" s="273"/>
      <c r="VSR165" s="273"/>
      <c r="VSS165" s="273"/>
      <c r="VST165" s="273"/>
      <c r="VSU165" s="273"/>
      <c r="VSV165" s="273"/>
      <c r="VSW165" s="273"/>
      <c r="VSX165" s="273"/>
      <c r="VSY165" s="273"/>
      <c r="VSZ165" s="273"/>
      <c r="VTA165" s="273"/>
      <c r="VTB165" s="273"/>
      <c r="VTC165" s="273"/>
      <c r="VTD165" s="273"/>
      <c r="VTE165" s="273"/>
      <c r="VTF165" s="273"/>
      <c r="VTG165" s="273"/>
      <c r="VTH165" s="273"/>
      <c r="VTI165" s="273"/>
      <c r="VTJ165" s="273"/>
      <c r="VTK165" s="273"/>
      <c r="VTL165" s="273"/>
      <c r="VTM165" s="273"/>
      <c r="VTN165" s="273"/>
      <c r="VTO165" s="273"/>
      <c r="VTP165" s="273"/>
      <c r="VTQ165" s="273"/>
      <c r="VTR165" s="273"/>
      <c r="VTS165" s="273"/>
      <c r="VTT165" s="273"/>
      <c r="VTU165" s="273"/>
      <c r="VTV165" s="273"/>
      <c r="VTW165" s="273"/>
      <c r="VTX165" s="273"/>
      <c r="VTY165" s="273"/>
      <c r="VTZ165" s="273"/>
      <c r="VUA165" s="273"/>
      <c r="VUB165" s="273"/>
      <c r="VUC165" s="273"/>
      <c r="VUD165" s="273"/>
      <c r="VUE165" s="273"/>
      <c r="VUF165" s="273"/>
      <c r="VUG165" s="273"/>
      <c r="VUH165" s="273"/>
      <c r="VUI165" s="273"/>
      <c r="VUJ165" s="273"/>
      <c r="VUK165" s="273"/>
      <c r="VUL165" s="273"/>
      <c r="VUM165" s="273"/>
      <c r="VUN165" s="273"/>
      <c r="VUO165" s="273"/>
      <c r="VUP165" s="273"/>
      <c r="VUQ165" s="273"/>
      <c r="VUR165" s="273"/>
      <c r="VUS165" s="273"/>
      <c r="VUT165" s="273"/>
      <c r="VUU165" s="273"/>
      <c r="VUV165" s="273"/>
      <c r="VUW165" s="273"/>
      <c r="VUX165" s="273"/>
      <c r="VUY165" s="273"/>
      <c r="VUZ165" s="273"/>
      <c r="VVA165" s="273"/>
      <c r="VVB165" s="273"/>
      <c r="VVC165" s="273"/>
      <c r="VVD165" s="273"/>
      <c r="VVE165" s="273"/>
      <c r="VVF165" s="273"/>
      <c r="VVG165" s="273"/>
      <c r="VVH165" s="273"/>
      <c r="VVI165" s="273"/>
      <c r="VVJ165" s="273"/>
      <c r="VVK165" s="273"/>
      <c r="VVL165" s="273"/>
      <c r="VVM165" s="273"/>
      <c r="VVN165" s="273"/>
      <c r="VVO165" s="273"/>
      <c r="VVP165" s="273"/>
      <c r="VVQ165" s="273"/>
      <c r="VVR165" s="273"/>
      <c r="VVS165" s="273"/>
      <c r="VVT165" s="273"/>
      <c r="VVU165" s="273"/>
      <c r="VVV165" s="273"/>
      <c r="VVW165" s="273"/>
      <c r="VVX165" s="273"/>
      <c r="VVY165" s="273"/>
      <c r="VVZ165" s="273"/>
      <c r="VWA165" s="273"/>
      <c r="VWB165" s="273"/>
      <c r="VWC165" s="273"/>
      <c r="VWD165" s="273"/>
      <c r="VWE165" s="273"/>
      <c r="VWF165" s="273"/>
      <c r="VWG165" s="273"/>
      <c r="VWH165" s="273"/>
      <c r="VWI165" s="273"/>
      <c r="VWJ165" s="273"/>
      <c r="VWK165" s="273"/>
      <c r="VWL165" s="273"/>
      <c r="VWM165" s="273"/>
      <c r="VWN165" s="273"/>
      <c r="VWO165" s="273"/>
      <c r="VWP165" s="273"/>
      <c r="VWQ165" s="273"/>
      <c r="VWR165" s="273"/>
      <c r="VWS165" s="273"/>
      <c r="VWT165" s="273"/>
      <c r="VWU165" s="273"/>
      <c r="VWV165" s="273"/>
      <c r="VWW165" s="273"/>
      <c r="VWX165" s="273"/>
      <c r="VWY165" s="273"/>
      <c r="VWZ165" s="273"/>
      <c r="VXA165" s="273"/>
      <c r="VXB165" s="273"/>
      <c r="VXC165" s="273"/>
      <c r="VXD165" s="273"/>
      <c r="VXE165" s="273"/>
      <c r="VXF165" s="273"/>
      <c r="VXG165" s="273"/>
      <c r="VXH165" s="273"/>
      <c r="VXI165" s="273"/>
      <c r="VXJ165" s="273"/>
      <c r="VXK165" s="273"/>
      <c r="VXL165" s="273"/>
      <c r="VXM165" s="273"/>
      <c r="VXN165" s="273"/>
      <c r="VXO165" s="273"/>
      <c r="VXP165" s="273"/>
      <c r="VXQ165" s="273"/>
      <c r="VXR165" s="273"/>
      <c r="VXS165" s="273"/>
      <c r="VXT165" s="273"/>
      <c r="VXU165" s="273"/>
      <c r="VXV165" s="273"/>
      <c r="VXW165" s="273"/>
      <c r="VXX165" s="273"/>
      <c r="VXY165" s="273"/>
      <c r="VXZ165" s="273"/>
      <c r="VYA165" s="273"/>
      <c r="VYB165" s="273"/>
      <c r="VYC165" s="273"/>
      <c r="VYD165" s="273"/>
      <c r="VYE165" s="273"/>
      <c r="VYF165" s="273"/>
      <c r="VYG165" s="273"/>
      <c r="VYH165" s="273"/>
      <c r="VYI165" s="273"/>
      <c r="VYJ165" s="273"/>
      <c r="VYK165" s="273"/>
      <c r="VYL165" s="273"/>
      <c r="VYM165" s="273"/>
      <c r="VYN165" s="273"/>
      <c r="VYO165" s="273"/>
      <c r="VYP165" s="273"/>
      <c r="VYQ165" s="273"/>
      <c r="VYR165" s="273"/>
      <c r="VYS165" s="273"/>
      <c r="VYT165" s="273"/>
      <c r="VYU165" s="273"/>
      <c r="VYV165" s="273"/>
      <c r="VYW165" s="273"/>
      <c r="VYX165" s="273"/>
      <c r="VYY165" s="273"/>
      <c r="VYZ165" s="273"/>
      <c r="VZA165" s="273"/>
      <c r="VZB165" s="273"/>
      <c r="VZC165" s="273"/>
      <c r="VZD165" s="273"/>
      <c r="VZE165" s="273"/>
      <c r="VZF165" s="273"/>
      <c r="VZG165" s="273"/>
      <c r="VZH165" s="273"/>
      <c r="VZI165" s="273"/>
      <c r="VZJ165" s="273"/>
      <c r="VZK165" s="273"/>
      <c r="VZL165" s="273"/>
      <c r="VZM165" s="273"/>
      <c r="VZN165" s="273"/>
      <c r="VZO165" s="273"/>
      <c r="VZP165" s="273"/>
      <c r="VZQ165" s="273"/>
      <c r="VZR165" s="273"/>
      <c r="VZS165" s="273"/>
      <c r="VZT165" s="273"/>
      <c r="VZU165" s="273"/>
      <c r="VZV165" s="273"/>
      <c r="VZW165" s="273"/>
      <c r="VZX165" s="273"/>
      <c r="VZY165" s="273"/>
      <c r="VZZ165" s="273"/>
      <c r="WAA165" s="273"/>
      <c r="WAB165" s="273"/>
      <c r="WAC165" s="273"/>
      <c r="WAD165" s="273"/>
      <c r="WAE165" s="273"/>
      <c r="WAF165" s="273"/>
      <c r="WAG165" s="273"/>
      <c r="WAH165" s="273"/>
      <c r="WAI165" s="273"/>
      <c r="WAJ165" s="273"/>
      <c r="WAK165" s="273"/>
      <c r="WAL165" s="273"/>
      <c r="WAM165" s="273"/>
      <c r="WAN165" s="273"/>
      <c r="WAO165" s="273"/>
      <c r="WAP165" s="273"/>
      <c r="WAQ165" s="273"/>
      <c r="WAR165" s="273"/>
      <c r="WAS165" s="273"/>
      <c r="WAT165" s="273"/>
      <c r="WAU165" s="273"/>
      <c r="WAV165" s="273"/>
      <c r="WAW165" s="273"/>
      <c r="WAX165" s="273"/>
      <c r="WAY165" s="273"/>
      <c r="WAZ165" s="273"/>
      <c r="WBA165" s="273"/>
      <c r="WBB165" s="273"/>
      <c r="WBC165" s="273"/>
      <c r="WBD165" s="273"/>
      <c r="WBE165" s="273"/>
      <c r="WBF165" s="273"/>
      <c r="WBG165" s="273"/>
      <c r="WBH165" s="273"/>
      <c r="WBI165" s="273"/>
      <c r="WBJ165" s="273"/>
      <c r="WBK165" s="273"/>
      <c r="WBL165" s="273"/>
      <c r="WBM165" s="273"/>
      <c r="WBN165" s="273"/>
      <c r="WBO165" s="273"/>
      <c r="WBP165" s="273"/>
      <c r="WBQ165" s="273"/>
      <c r="WBR165" s="273"/>
      <c r="WBS165" s="273"/>
      <c r="WBT165" s="273"/>
      <c r="WBU165" s="273"/>
      <c r="WBV165" s="273"/>
      <c r="WBW165" s="273"/>
      <c r="WBX165" s="273"/>
      <c r="WBY165" s="273"/>
      <c r="WBZ165" s="273"/>
      <c r="WCA165" s="273"/>
      <c r="WCB165" s="273"/>
      <c r="WCC165" s="273"/>
      <c r="WCD165" s="273"/>
      <c r="WCE165" s="273"/>
      <c r="WCF165" s="273"/>
      <c r="WCG165" s="273"/>
      <c r="WCH165" s="273"/>
      <c r="WCI165" s="273"/>
      <c r="WCJ165" s="273"/>
      <c r="WCK165" s="273"/>
      <c r="WCL165" s="273"/>
      <c r="WCM165" s="273"/>
      <c r="WCN165" s="273"/>
      <c r="WCO165" s="273"/>
      <c r="WCP165" s="273"/>
      <c r="WCQ165" s="273"/>
      <c r="WCR165" s="273"/>
      <c r="WCS165" s="273"/>
      <c r="WCT165" s="273"/>
      <c r="WCU165" s="273"/>
      <c r="WCV165" s="273"/>
      <c r="WCW165" s="273"/>
      <c r="WCX165" s="273"/>
      <c r="WCY165" s="273"/>
      <c r="WCZ165" s="273"/>
      <c r="WDA165" s="273"/>
      <c r="WDB165" s="273"/>
      <c r="WDC165" s="273"/>
      <c r="WDD165" s="273"/>
      <c r="WDE165" s="273"/>
      <c r="WDF165" s="273"/>
      <c r="WDG165" s="273"/>
      <c r="WDH165" s="273"/>
      <c r="WDI165" s="273"/>
      <c r="WDJ165" s="273"/>
      <c r="WDK165" s="273"/>
      <c r="WDL165" s="273"/>
      <c r="WDM165" s="273"/>
      <c r="WDN165" s="273"/>
      <c r="WDO165" s="273"/>
      <c r="WDP165" s="273"/>
      <c r="WDQ165" s="273"/>
      <c r="WDR165" s="273"/>
      <c r="WDS165" s="273"/>
      <c r="WDT165" s="273"/>
      <c r="WDU165" s="273"/>
      <c r="WDV165" s="273"/>
      <c r="WDW165" s="273"/>
      <c r="WDX165" s="273"/>
      <c r="WDY165" s="273"/>
      <c r="WDZ165" s="273"/>
      <c r="WEA165" s="273"/>
      <c r="WEB165" s="273"/>
      <c r="WEC165" s="273"/>
      <c r="WED165" s="273"/>
      <c r="WEE165" s="273"/>
      <c r="WEF165" s="273"/>
      <c r="WEG165" s="273"/>
      <c r="WEH165" s="273"/>
      <c r="WEI165" s="273"/>
      <c r="WEJ165" s="273"/>
      <c r="WEK165" s="273"/>
      <c r="WEL165" s="273"/>
      <c r="WEM165" s="273"/>
      <c r="WEN165" s="273"/>
      <c r="WEO165" s="273"/>
      <c r="WEP165" s="273"/>
      <c r="WEQ165" s="273"/>
      <c r="WER165" s="273"/>
      <c r="WES165" s="273"/>
      <c r="WET165" s="273"/>
      <c r="WEU165" s="273"/>
      <c r="WEV165" s="273"/>
      <c r="WEW165" s="273"/>
      <c r="WEX165" s="273"/>
      <c r="WEY165" s="273"/>
      <c r="WEZ165" s="273"/>
      <c r="WFA165" s="273"/>
      <c r="WFB165" s="273"/>
      <c r="WFC165" s="273"/>
      <c r="WFD165" s="273"/>
      <c r="WFE165" s="273"/>
      <c r="WFF165" s="273"/>
      <c r="WFG165" s="273"/>
      <c r="WFH165" s="273"/>
      <c r="WFI165" s="273"/>
      <c r="WFJ165" s="273"/>
      <c r="WFK165" s="273"/>
      <c r="WFL165" s="273"/>
      <c r="WFM165" s="273"/>
      <c r="WFN165" s="273"/>
      <c r="WFO165" s="273"/>
      <c r="WFP165" s="273"/>
      <c r="WFQ165" s="273"/>
      <c r="WFR165" s="273"/>
      <c r="WFS165" s="273"/>
      <c r="WFT165" s="273"/>
      <c r="WFU165" s="273"/>
      <c r="WFV165" s="273"/>
      <c r="WFW165" s="273"/>
      <c r="WFX165" s="273"/>
      <c r="WFY165" s="273"/>
      <c r="WFZ165" s="273"/>
      <c r="WGA165" s="273"/>
      <c r="WGB165" s="273"/>
      <c r="WGC165" s="273"/>
      <c r="WGD165" s="273"/>
      <c r="WGE165" s="273"/>
      <c r="WGF165" s="273"/>
      <c r="WGG165" s="273"/>
      <c r="WGH165" s="273"/>
      <c r="WGI165" s="273"/>
      <c r="WGJ165" s="273"/>
      <c r="WGK165" s="273"/>
      <c r="WGL165" s="273"/>
      <c r="WGM165" s="273"/>
      <c r="WGN165" s="273"/>
      <c r="WGO165" s="273"/>
      <c r="WGP165" s="273"/>
      <c r="WGQ165" s="273"/>
      <c r="WGR165" s="273"/>
      <c r="WGS165" s="273"/>
      <c r="WGT165" s="273"/>
      <c r="WGU165" s="273"/>
      <c r="WGV165" s="273"/>
      <c r="WGW165" s="273"/>
      <c r="WGX165" s="273"/>
      <c r="WGY165" s="273"/>
      <c r="WGZ165" s="273"/>
      <c r="WHA165" s="273"/>
      <c r="WHB165" s="273"/>
      <c r="WHC165" s="273"/>
      <c r="WHD165" s="273"/>
      <c r="WHE165" s="273"/>
      <c r="WHF165" s="273"/>
      <c r="WHG165" s="273"/>
      <c r="WHH165" s="273"/>
      <c r="WHI165" s="273"/>
      <c r="WHJ165" s="273"/>
      <c r="WHK165" s="273"/>
      <c r="WHL165" s="273"/>
      <c r="WHM165" s="273"/>
      <c r="WHN165" s="273"/>
      <c r="WHO165" s="273"/>
      <c r="WHP165" s="273"/>
      <c r="WHQ165" s="273"/>
      <c r="WHR165" s="273"/>
      <c r="WHS165" s="273"/>
      <c r="WHT165" s="273"/>
      <c r="WHU165" s="273"/>
      <c r="WHV165" s="273"/>
      <c r="WHW165" s="273"/>
      <c r="WHX165" s="273"/>
      <c r="WHY165" s="273"/>
      <c r="WHZ165" s="273"/>
      <c r="WIA165" s="273"/>
      <c r="WIB165" s="273"/>
      <c r="WIC165" s="273"/>
      <c r="WID165" s="273"/>
      <c r="WIE165" s="273"/>
      <c r="WIF165" s="273"/>
      <c r="WIG165" s="273"/>
      <c r="WIH165" s="273"/>
      <c r="WII165" s="273"/>
      <c r="WIJ165" s="273"/>
      <c r="WIK165" s="273"/>
      <c r="WIL165" s="273"/>
      <c r="WIM165" s="273"/>
      <c r="WIN165" s="273"/>
      <c r="WIO165" s="273"/>
      <c r="WIP165" s="273"/>
      <c r="WIQ165" s="273"/>
      <c r="WIR165" s="273"/>
      <c r="WIS165" s="273"/>
      <c r="WIT165" s="273"/>
      <c r="WIU165" s="273"/>
      <c r="WIV165" s="273"/>
      <c r="WIW165" s="273"/>
      <c r="WIX165" s="273"/>
      <c r="WIY165" s="273"/>
      <c r="WIZ165" s="273"/>
      <c r="WJA165" s="273"/>
      <c r="WJB165" s="273"/>
      <c r="WJC165" s="273"/>
      <c r="WJD165" s="273"/>
      <c r="WJE165" s="273"/>
      <c r="WJF165" s="273"/>
      <c r="WJG165" s="273"/>
      <c r="WJH165" s="273"/>
      <c r="WJI165" s="273"/>
      <c r="WJJ165" s="273"/>
      <c r="WJK165" s="273"/>
      <c r="WJL165" s="273"/>
      <c r="WJM165" s="273"/>
      <c r="WJN165" s="273"/>
      <c r="WJO165" s="273"/>
      <c r="WJP165" s="273"/>
      <c r="WJQ165" s="273"/>
      <c r="WJR165" s="273"/>
      <c r="WJS165" s="273"/>
      <c r="WJT165" s="273"/>
      <c r="WJU165" s="273"/>
      <c r="WJV165" s="273"/>
      <c r="WJW165" s="273"/>
      <c r="WJX165" s="273"/>
      <c r="WJY165" s="273"/>
      <c r="WJZ165" s="273"/>
      <c r="WKA165" s="273"/>
      <c r="WKB165" s="273"/>
      <c r="WKC165" s="273"/>
      <c r="WKD165" s="273"/>
      <c r="WKE165" s="273"/>
      <c r="WKF165" s="273"/>
      <c r="WKG165" s="273"/>
      <c r="WKH165" s="273"/>
      <c r="WKI165" s="273"/>
      <c r="WKJ165" s="273"/>
      <c r="WKK165" s="273"/>
      <c r="WKL165" s="273"/>
      <c r="WKM165" s="273"/>
      <c r="WKN165" s="273"/>
      <c r="WKO165" s="273"/>
      <c r="WKP165" s="273"/>
      <c r="WKQ165" s="273"/>
      <c r="WKR165" s="273"/>
      <c r="WKS165" s="273"/>
      <c r="WKT165" s="273"/>
      <c r="WKU165" s="273"/>
      <c r="WKV165" s="273"/>
      <c r="WKW165" s="273"/>
      <c r="WKX165" s="273"/>
      <c r="WKY165" s="273"/>
      <c r="WKZ165" s="273"/>
      <c r="WLA165" s="273"/>
      <c r="WLB165" s="273"/>
      <c r="WLC165" s="273"/>
      <c r="WLD165" s="273"/>
      <c r="WLE165" s="273"/>
      <c r="WLF165" s="273"/>
      <c r="WLG165" s="273"/>
      <c r="WLH165" s="273"/>
      <c r="WLI165" s="273"/>
      <c r="WLJ165" s="273"/>
      <c r="WLK165" s="273"/>
      <c r="WLL165" s="273"/>
      <c r="WLM165" s="273"/>
      <c r="WLN165" s="273"/>
      <c r="WLO165" s="273"/>
      <c r="WLP165" s="273"/>
      <c r="WLQ165" s="273"/>
      <c r="WLR165" s="273"/>
      <c r="WLS165" s="273"/>
      <c r="WLT165" s="273"/>
      <c r="WLU165" s="273"/>
      <c r="WLV165" s="273"/>
      <c r="WLW165" s="273"/>
      <c r="WLX165" s="273"/>
      <c r="WLY165" s="273"/>
      <c r="WLZ165" s="273"/>
      <c r="WMA165" s="273"/>
      <c r="WMB165" s="273"/>
      <c r="WMC165" s="273"/>
      <c r="WMD165" s="273"/>
      <c r="WME165" s="273"/>
      <c r="WMF165" s="273"/>
      <c r="WMG165" s="273"/>
      <c r="WMH165" s="273"/>
      <c r="WMI165" s="273"/>
      <c r="WMJ165" s="273"/>
      <c r="WMK165" s="273"/>
      <c r="WML165" s="273"/>
      <c r="WMM165" s="273"/>
      <c r="WMN165" s="273"/>
      <c r="WMO165" s="273"/>
      <c r="WMP165" s="273"/>
      <c r="WMQ165" s="273"/>
      <c r="WMR165" s="273"/>
      <c r="WMS165" s="273"/>
      <c r="WMT165" s="273"/>
      <c r="WMU165" s="273"/>
      <c r="WMV165" s="273"/>
      <c r="WMW165" s="273"/>
      <c r="WMX165" s="273"/>
      <c r="WMY165" s="273"/>
      <c r="WMZ165" s="273"/>
      <c r="WNA165" s="273"/>
      <c r="WNB165" s="273"/>
      <c r="WNC165" s="273"/>
      <c r="WND165" s="273"/>
      <c r="WNE165" s="273"/>
      <c r="WNF165" s="273"/>
      <c r="WNG165" s="273"/>
      <c r="WNH165" s="273"/>
      <c r="WNI165" s="273"/>
      <c r="WNJ165" s="273"/>
      <c r="WNK165" s="273"/>
      <c r="WNL165" s="273"/>
      <c r="WNM165" s="273"/>
      <c r="WNN165" s="273"/>
      <c r="WNO165" s="273"/>
      <c r="WNP165" s="273"/>
      <c r="WNQ165" s="273"/>
      <c r="WNR165" s="273"/>
      <c r="WNS165" s="273"/>
      <c r="WNT165" s="273"/>
      <c r="WNU165" s="273"/>
      <c r="WNV165" s="273"/>
      <c r="WNW165" s="273"/>
      <c r="WNX165" s="273"/>
      <c r="WNY165" s="273"/>
      <c r="WNZ165" s="273"/>
      <c r="WOA165" s="273"/>
      <c r="WOB165" s="273"/>
      <c r="WOC165" s="273"/>
      <c r="WOD165" s="273"/>
      <c r="WOE165" s="273"/>
      <c r="WOF165" s="273"/>
      <c r="WOG165" s="273"/>
      <c r="WOH165" s="273"/>
      <c r="WOI165" s="273"/>
      <c r="WOJ165" s="273"/>
      <c r="WOK165" s="273"/>
      <c r="WOL165" s="273"/>
      <c r="WOM165" s="273"/>
      <c r="WON165" s="273"/>
      <c r="WOO165" s="273"/>
      <c r="WOP165" s="273"/>
      <c r="WOQ165" s="273"/>
      <c r="WOR165" s="273"/>
      <c r="WOS165" s="273"/>
      <c r="WOT165" s="273"/>
      <c r="WOU165" s="273"/>
      <c r="WOV165" s="273"/>
      <c r="WOW165" s="273"/>
      <c r="WOX165" s="273"/>
      <c r="WOY165" s="273"/>
      <c r="WOZ165" s="273"/>
      <c r="WPA165" s="273"/>
      <c r="WPB165" s="273"/>
      <c r="WPC165" s="273"/>
      <c r="WPD165" s="273"/>
      <c r="WPE165" s="273"/>
      <c r="WPF165" s="273"/>
      <c r="WPG165" s="273"/>
      <c r="WPH165" s="273"/>
      <c r="WPI165" s="273"/>
      <c r="WPJ165" s="273"/>
      <c r="WPK165" s="273"/>
      <c r="WPL165" s="273"/>
      <c r="WPM165" s="273"/>
      <c r="WPN165" s="273"/>
      <c r="WPO165" s="273"/>
      <c r="WPP165" s="273"/>
      <c r="WPQ165" s="273"/>
      <c r="WPR165" s="273"/>
      <c r="WPS165" s="273"/>
      <c r="WPT165" s="273"/>
      <c r="WPU165" s="273"/>
      <c r="WPV165" s="273"/>
      <c r="WPW165" s="273"/>
      <c r="WPX165" s="273"/>
      <c r="WPY165" s="273"/>
      <c r="WPZ165" s="273"/>
      <c r="WQA165" s="273"/>
      <c r="WQB165" s="273"/>
      <c r="WQC165" s="273"/>
      <c r="WQD165" s="273"/>
      <c r="WQE165" s="273"/>
      <c r="WQF165" s="273"/>
      <c r="WQG165" s="273"/>
      <c r="WQH165" s="273"/>
      <c r="WQI165" s="273"/>
      <c r="WQJ165" s="273"/>
      <c r="WQK165" s="273"/>
      <c r="WQL165" s="273"/>
      <c r="WQM165" s="273"/>
      <c r="WQN165" s="273"/>
      <c r="WQO165" s="273"/>
      <c r="WQP165" s="273"/>
      <c r="WQQ165" s="273"/>
      <c r="WQR165" s="273"/>
      <c r="WQS165" s="273"/>
      <c r="WQT165" s="273"/>
      <c r="WQU165" s="273"/>
      <c r="WQV165" s="273"/>
      <c r="WQW165" s="273"/>
      <c r="WQX165" s="273"/>
      <c r="WQY165" s="273"/>
      <c r="WQZ165" s="273"/>
      <c r="WRA165" s="273"/>
      <c r="WRB165" s="273"/>
      <c r="WRC165" s="273"/>
      <c r="WRD165" s="273"/>
      <c r="WRE165" s="273"/>
      <c r="WRF165" s="273"/>
      <c r="WRG165" s="273"/>
      <c r="WRH165" s="273"/>
      <c r="WRI165" s="273"/>
      <c r="WRJ165" s="273"/>
      <c r="WRK165" s="273"/>
      <c r="WRL165" s="273"/>
      <c r="WRM165" s="273"/>
      <c r="WRN165" s="273"/>
      <c r="WRO165" s="273"/>
      <c r="WRP165" s="273"/>
      <c r="WRQ165" s="273"/>
      <c r="WRR165" s="273"/>
      <c r="WRS165" s="273"/>
      <c r="WRT165" s="273"/>
      <c r="WRU165" s="273"/>
      <c r="WRV165" s="273"/>
      <c r="WRW165" s="273"/>
      <c r="WRX165" s="273"/>
      <c r="WRY165" s="273"/>
      <c r="WRZ165" s="273"/>
      <c r="WSA165" s="273"/>
      <c r="WSB165" s="273"/>
      <c r="WSC165" s="273"/>
      <c r="WSD165" s="273"/>
      <c r="WSE165" s="273"/>
      <c r="WSF165" s="273"/>
      <c r="WSG165" s="273"/>
      <c r="WSH165" s="273"/>
      <c r="WSI165" s="273"/>
      <c r="WSJ165" s="273"/>
      <c r="WSK165" s="273"/>
      <c r="WSL165" s="273"/>
      <c r="WSM165" s="273"/>
      <c r="WSN165" s="273"/>
      <c r="WSO165" s="273"/>
      <c r="WSP165" s="273"/>
      <c r="WSQ165" s="273"/>
      <c r="WSR165" s="273"/>
      <c r="WSS165" s="273"/>
      <c r="WST165" s="273"/>
      <c r="WSU165" s="273"/>
      <c r="WSV165" s="273"/>
      <c r="WSW165" s="273"/>
      <c r="WSX165" s="273"/>
      <c r="WSY165" s="273"/>
      <c r="WSZ165" s="273"/>
      <c r="WTA165" s="273"/>
      <c r="WTB165" s="273"/>
      <c r="WTC165" s="273"/>
      <c r="WTD165" s="273"/>
      <c r="WTE165" s="273"/>
      <c r="WTF165" s="273"/>
      <c r="WTG165" s="273"/>
      <c r="WTH165" s="273"/>
      <c r="WTI165" s="273"/>
      <c r="WTJ165" s="273"/>
      <c r="WTK165" s="273"/>
      <c r="WTL165" s="273"/>
      <c r="WTM165" s="273"/>
      <c r="WTN165" s="273"/>
      <c r="WTO165" s="273"/>
      <c r="WTP165" s="273"/>
      <c r="WTQ165" s="273"/>
      <c r="WTR165" s="273"/>
      <c r="WTS165" s="273"/>
      <c r="WTT165" s="273"/>
      <c r="WTU165" s="273"/>
      <c r="WTV165" s="273"/>
      <c r="WTW165" s="273"/>
      <c r="WTX165" s="273"/>
      <c r="WTY165" s="273"/>
      <c r="WTZ165" s="273"/>
      <c r="WUA165" s="273"/>
      <c r="WUB165" s="273"/>
      <c r="WUC165" s="273"/>
      <c r="WUD165" s="273"/>
      <c r="WUE165" s="273"/>
      <c r="WUF165" s="273"/>
      <c r="WUG165" s="273"/>
      <c r="WUH165" s="273"/>
      <c r="WUI165" s="273"/>
      <c r="WUJ165" s="273"/>
      <c r="WUK165" s="273"/>
      <c r="WUL165" s="273"/>
      <c r="WUM165" s="273"/>
      <c r="WUN165" s="273"/>
      <c r="WUO165" s="273"/>
      <c r="WUP165" s="273"/>
      <c r="WUQ165" s="273"/>
      <c r="WUR165" s="273"/>
      <c r="WUS165" s="273"/>
      <c r="WUT165" s="273"/>
      <c r="WUU165" s="273"/>
      <c r="WUV165" s="273"/>
      <c r="WUW165" s="273"/>
      <c r="WUX165" s="273"/>
      <c r="WUY165" s="273"/>
      <c r="WUZ165" s="273"/>
      <c r="WVA165" s="273"/>
      <c r="WVB165" s="273"/>
      <c r="WVC165" s="273"/>
      <c r="WVD165" s="273"/>
      <c r="WVE165" s="273"/>
      <c r="WVF165" s="273"/>
      <c r="WVG165" s="273"/>
      <c r="WVH165" s="273"/>
      <c r="WVI165" s="273"/>
      <c r="WVJ165" s="273"/>
      <c r="WVK165" s="273"/>
      <c r="WVL165" s="273"/>
      <c r="WVM165" s="273"/>
      <c r="WVN165" s="273"/>
      <c r="WVO165" s="273"/>
      <c r="WVP165" s="273"/>
      <c r="WVQ165" s="273"/>
      <c r="WVR165" s="273"/>
      <c r="WVS165" s="273"/>
      <c r="WVT165" s="273"/>
      <c r="WVU165" s="273"/>
      <c r="WVV165" s="273"/>
      <c r="WVW165" s="273"/>
      <c r="WVX165" s="273"/>
      <c r="WVY165" s="273"/>
      <c r="WVZ165" s="273"/>
      <c r="WWA165" s="273"/>
      <c r="WWB165" s="273"/>
      <c r="WWC165" s="273"/>
      <c r="WWD165" s="273"/>
      <c r="WWE165" s="273"/>
      <c r="WWF165" s="273"/>
      <c r="WWG165" s="273"/>
      <c r="WWH165" s="273"/>
      <c r="WWI165" s="273"/>
      <c r="WWJ165" s="273"/>
      <c r="WWK165" s="273"/>
      <c r="WWL165" s="273"/>
      <c r="WWM165" s="273"/>
      <c r="WWN165" s="273"/>
      <c r="WWO165" s="273"/>
      <c r="WWP165" s="273"/>
      <c r="WWQ165" s="273"/>
      <c r="WWR165" s="273"/>
      <c r="WWS165" s="273"/>
      <c r="WWT165" s="273"/>
      <c r="WWU165" s="273"/>
      <c r="WWV165" s="273"/>
      <c r="WWW165" s="273"/>
      <c r="WWX165" s="273"/>
      <c r="WWY165" s="273"/>
      <c r="WWZ165" s="273"/>
      <c r="WXA165" s="273"/>
      <c r="WXB165" s="273"/>
      <c r="WXC165" s="273"/>
      <c r="WXD165" s="273"/>
      <c r="WXE165" s="273"/>
      <c r="WXF165" s="273"/>
      <c r="WXG165" s="273"/>
      <c r="WXH165" s="273"/>
      <c r="WXI165" s="273"/>
      <c r="WXJ165" s="273"/>
      <c r="WXK165" s="273"/>
      <c r="WXL165" s="273"/>
      <c r="WXM165" s="273"/>
      <c r="WXN165" s="273"/>
      <c r="WXO165" s="273"/>
      <c r="WXP165" s="273"/>
      <c r="WXQ165" s="273"/>
      <c r="WXR165" s="273"/>
      <c r="WXS165" s="273"/>
      <c r="WXT165" s="273"/>
      <c r="WXU165" s="273"/>
      <c r="WXV165" s="273"/>
      <c r="WXW165" s="273"/>
      <c r="WXX165" s="273"/>
      <c r="WXY165" s="273"/>
      <c r="WXZ165" s="273"/>
      <c r="WYA165" s="273"/>
      <c r="WYB165" s="273"/>
      <c r="WYC165" s="273"/>
      <c r="WYD165" s="273"/>
      <c r="WYE165" s="273"/>
      <c r="WYF165" s="273"/>
      <c r="WYG165" s="273"/>
      <c r="WYH165" s="273"/>
      <c r="WYI165" s="273"/>
      <c r="WYJ165" s="273"/>
      <c r="WYK165" s="273"/>
      <c r="WYL165" s="273"/>
      <c r="WYM165" s="273"/>
      <c r="WYN165" s="273"/>
      <c r="WYO165" s="273"/>
      <c r="WYP165" s="273"/>
      <c r="WYQ165" s="273"/>
      <c r="WYR165" s="273"/>
      <c r="WYS165" s="273"/>
      <c r="WYT165" s="273"/>
      <c r="WYU165" s="273"/>
      <c r="WYV165" s="273"/>
      <c r="WYW165" s="273"/>
      <c r="WYX165" s="273"/>
      <c r="WYY165" s="273"/>
      <c r="WYZ165" s="273"/>
      <c r="WZA165" s="273"/>
      <c r="WZB165" s="273"/>
      <c r="WZC165" s="273"/>
      <c r="WZD165" s="273"/>
      <c r="WZE165" s="273"/>
      <c r="WZF165" s="273"/>
      <c r="WZG165" s="273"/>
      <c r="WZH165" s="273"/>
      <c r="WZI165" s="273"/>
      <c r="WZJ165" s="273"/>
      <c r="WZK165" s="273"/>
      <c r="WZL165" s="273"/>
      <c r="WZM165" s="273"/>
      <c r="WZN165" s="273"/>
      <c r="WZO165" s="273"/>
      <c r="WZP165" s="273"/>
      <c r="WZQ165" s="273"/>
      <c r="WZR165" s="273"/>
      <c r="WZS165" s="273"/>
      <c r="WZT165" s="273"/>
      <c r="WZU165" s="273"/>
      <c r="WZV165" s="273"/>
      <c r="WZW165" s="273"/>
      <c r="WZX165" s="273"/>
      <c r="WZY165" s="273"/>
      <c r="WZZ165" s="273"/>
      <c r="XAA165" s="273"/>
      <c r="XAB165" s="273"/>
      <c r="XAC165" s="273"/>
      <c r="XAD165" s="273"/>
      <c r="XAE165" s="273"/>
      <c r="XAF165" s="273"/>
      <c r="XAG165" s="273"/>
      <c r="XAH165" s="273"/>
      <c r="XAI165" s="273"/>
      <c r="XAJ165" s="273"/>
      <c r="XAK165" s="273"/>
      <c r="XAL165" s="273"/>
      <c r="XAM165" s="273"/>
      <c r="XAN165" s="273"/>
      <c r="XAO165" s="273"/>
      <c r="XAP165" s="273"/>
      <c r="XAQ165" s="273"/>
      <c r="XAR165" s="273"/>
      <c r="XAS165" s="273"/>
      <c r="XAT165" s="273"/>
      <c r="XAU165" s="273"/>
      <c r="XAV165" s="273"/>
      <c r="XAW165" s="273"/>
      <c r="XAX165" s="273"/>
      <c r="XAY165" s="273"/>
      <c r="XAZ165" s="273"/>
      <c r="XBA165" s="273"/>
      <c r="XBB165" s="273"/>
      <c r="XBC165" s="273"/>
      <c r="XBD165" s="273"/>
      <c r="XBE165" s="273"/>
      <c r="XBF165" s="273"/>
      <c r="XBG165" s="273"/>
      <c r="XBH165" s="273"/>
      <c r="XBI165" s="273"/>
      <c r="XBJ165" s="273"/>
      <c r="XBK165" s="273"/>
      <c r="XBL165" s="273"/>
      <c r="XBM165" s="273"/>
      <c r="XBN165" s="273"/>
      <c r="XBO165" s="273"/>
      <c r="XBP165" s="273"/>
      <c r="XBQ165" s="273"/>
      <c r="XBR165" s="273"/>
      <c r="XBS165" s="273"/>
      <c r="XBT165" s="273"/>
      <c r="XBU165" s="273"/>
      <c r="XBV165" s="273"/>
      <c r="XBW165" s="273"/>
      <c r="XBX165" s="273"/>
      <c r="XBY165" s="273"/>
      <c r="XBZ165" s="273"/>
      <c r="XCA165" s="273"/>
      <c r="XCB165" s="273"/>
      <c r="XCC165" s="273"/>
      <c r="XCD165" s="273"/>
      <c r="XCE165" s="273"/>
      <c r="XCF165" s="273"/>
      <c r="XCG165" s="273"/>
      <c r="XCH165" s="273"/>
      <c r="XCI165" s="273"/>
      <c r="XCJ165" s="273"/>
      <c r="XCK165" s="273"/>
      <c r="XCL165" s="273"/>
      <c r="XCM165" s="273"/>
      <c r="XCN165" s="273"/>
      <c r="XCO165" s="273"/>
      <c r="XCP165" s="273"/>
      <c r="XCQ165" s="273"/>
      <c r="XCR165" s="273"/>
      <c r="XCS165" s="273"/>
      <c r="XCT165" s="273"/>
      <c r="XCU165" s="273"/>
      <c r="XCV165" s="273"/>
      <c r="XCW165" s="273"/>
      <c r="XCX165" s="273"/>
      <c r="XCY165" s="273"/>
      <c r="XCZ165" s="273"/>
      <c r="XDA165" s="273"/>
      <c r="XDB165" s="273"/>
      <c r="XDC165" s="273"/>
      <c r="XDD165" s="273"/>
      <c r="XDE165" s="273"/>
      <c r="XDF165" s="273"/>
      <c r="XDG165" s="273"/>
      <c r="XDH165" s="273"/>
      <c r="XDI165" s="273"/>
      <c r="XDJ165" s="273"/>
      <c r="XDK165" s="273"/>
      <c r="XDL165" s="273"/>
      <c r="XDM165" s="273"/>
      <c r="XDN165" s="273"/>
      <c r="XDO165" s="273"/>
      <c r="XDP165" s="273"/>
      <c r="XDQ165" s="273"/>
      <c r="XDR165" s="273"/>
      <c r="XDS165" s="273"/>
      <c r="XDT165" s="273"/>
      <c r="XDU165" s="273"/>
      <c r="XDV165" s="273"/>
      <c r="XDW165" s="273"/>
      <c r="XDX165" s="273"/>
      <c r="XDY165" s="273"/>
      <c r="XDZ165" s="273"/>
      <c r="XEA165" s="273"/>
      <c r="XEB165" s="273"/>
      <c r="XEC165" s="273"/>
      <c r="XED165" s="273"/>
      <c r="XEE165" s="273"/>
      <c r="XEF165" s="273"/>
      <c r="XEG165" s="273"/>
      <c r="XEH165" s="273"/>
      <c r="XEI165" s="273"/>
      <c r="XEJ165" s="273"/>
      <c r="XEK165" s="273"/>
      <c r="XEL165" s="273"/>
      <c r="XEM165" s="273"/>
      <c r="XEN165" s="273"/>
      <c r="XEO165" s="273"/>
      <c r="XEP165" s="273"/>
      <c r="XEQ165" s="273"/>
      <c r="XER165" s="273"/>
      <c r="XES165" s="273"/>
      <c r="XET165" s="273"/>
      <c r="XEU165" s="273"/>
      <c r="XEV165" s="273"/>
      <c r="XEW165" s="273"/>
      <c r="XEX165" s="273"/>
      <c r="XEY165" s="273"/>
      <c r="XEZ165" s="273"/>
      <c r="XFA165" s="273"/>
      <c r="XFB165" s="273"/>
      <c r="XFC165" s="273"/>
    </row>
    <row r="166" spans="1:16383" x14ac:dyDescent="0.2">
      <c r="E166" s="207"/>
      <c r="F166" s="207"/>
      <c r="G166" s="207"/>
      <c r="H166" s="207"/>
      <c r="I166" s="207"/>
      <c r="J166" s="207"/>
      <c r="K166" s="207"/>
      <c r="L166" s="207"/>
      <c r="M166" s="227" t="b">
        <f xml:space="preserve"> M163=M164</f>
        <v>1</v>
      </c>
      <c r="N166" s="227" t="b">
        <f t="shared" ref="N166:Q166" si="89" xml:space="preserve"> N163=N164</f>
        <v>1</v>
      </c>
      <c r="O166" s="227" t="b">
        <f t="shared" si="89"/>
        <v>1</v>
      </c>
      <c r="P166" s="227" t="b">
        <f t="shared" si="89"/>
        <v>1</v>
      </c>
      <c r="Q166" s="227" t="b">
        <f t="shared" si="89"/>
        <v>1</v>
      </c>
    </row>
    <row r="167" spans="1:16383" x14ac:dyDescent="0.2">
      <c r="A167" s="69" t="s">
        <v>278</v>
      </c>
      <c r="B167" s="69"/>
    </row>
    <row r="169" spans="1:16383" x14ac:dyDescent="0.2">
      <c r="E169" s="56" t="str">
        <f>E$42 &amp; " - nominal"</f>
        <v>Forecast RCV average balance - nominal</v>
      </c>
      <c r="F169" s="225">
        <f t="shared" ref="F169:R169" si="90">F$42</f>
        <v>0</v>
      </c>
      <c r="G169" s="56" t="str">
        <f t="shared" si="90"/>
        <v>£m</v>
      </c>
      <c r="H169" s="299">
        <f t="shared" si="90"/>
        <v>0</v>
      </c>
      <c r="I169" s="299">
        <f t="shared" si="90"/>
        <v>0</v>
      </c>
      <c r="J169" s="225">
        <f t="shared" si="90"/>
        <v>0</v>
      </c>
      <c r="K169" s="225">
        <f t="shared" si="90"/>
        <v>0</v>
      </c>
      <c r="L169" s="225">
        <f t="shared" si="90"/>
        <v>0</v>
      </c>
      <c r="M169" s="226">
        <f t="shared" si="90"/>
        <v>0</v>
      </c>
      <c r="N169" s="225">
        <f t="shared" si="90"/>
        <v>0</v>
      </c>
      <c r="O169" s="225">
        <f t="shared" si="90"/>
        <v>0</v>
      </c>
      <c r="P169" s="225">
        <f t="shared" si="90"/>
        <v>0</v>
      </c>
      <c r="Q169" s="225">
        <f t="shared" si="90"/>
        <v>0</v>
      </c>
      <c r="R169" s="225">
        <f t="shared" si="90"/>
        <v>0</v>
      </c>
    </row>
    <row r="170" spans="1:16383" x14ac:dyDescent="0.2">
      <c r="E170" s="56" t="str">
        <f>E$93 &amp; " - nominal"</f>
        <v>Actual average RCV balance - nominal</v>
      </c>
      <c r="F170" s="225">
        <f t="shared" ref="F170:R170" si="91">F$93</f>
        <v>0</v>
      </c>
      <c r="G170" s="56" t="str">
        <f t="shared" si="91"/>
        <v>£m</v>
      </c>
      <c r="H170" s="299">
        <f t="shared" si="91"/>
        <v>0</v>
      </c>
      <c r="I170" s="299">
        <f t="shared" si="91"/>
        <v>0</v>
      </c>
      <c r="J170" s="225">
        <f t="shared" si="91"/>
        <v>0</v>
      </c>
      <c r="K170" s="225">
        <f t="shared" si="91"/>
        <v>0</v>
      </c>
      <c r="L170" s="225">
        <f t="shared" si="91"/>
        <v>0</v>
      </c>
      <c r="M170" s="226">
        <f t="shared" si="91"/>
        <v>0</v>
      </c>
      <c r="N170" s="225">
        <f t="shared" si="91"/>
        <v>0</v>
      </c>
      <c r="O170" s="225">
        <f t="shared" si="91"/>
        <v>0</v>
      </c>
      <c r="P170" s="225">
        <f t="shared" si="91"/>
        <v>0</v>
      </c>
      <c r="Q170" s="225">
        <f t="shared" si="91"/>
        <v>0</v>
      </c>
      <c r="R170" s="225">
        <f t="shared" si="91"/>
        <v>0</v>
      </c>
    </row>
    <row r="171" spans="1:16383" s="236" customFormat="1" x14ac:dyDescent="0.2">
      <c r="A171" s="249"/>
      <c r="B171" s="250"/>
      <c r="C171" s="251"/>
      <c r="D171" s="252"/>
      <c r="E171" s="236" t="str">
        <f>Index!E$47</f>
        <v>CPI(H): Fin year average - inflate from base year 2017-18 average - final determination</v>
      </c>
      <c r="F171" s="253">
        <f>Index!F$47</f>
        <v>0</v>
      </c>
      <c r="G171" s="301" t="str">
        <f>Index!G$47</f>
        <v>%</v>
      </c>
      <c r="H171" s="253">
        <f>Index!H$47</f>
        <v>0</v>
      </c>
      <c r="I171" s="253">
        <f>Index!I$47</f>
        <v>0</v>
      </c>
      <c r="J171" s="253">
        <f>Index!J$47</f>
        <v>0</v>
      </c>
      <c r="K171" s="253">
        <f>Index!K$47</f>
        <v>1.0212697905005599</v>
      </c>
      <c r="L171" s="253">
        <f>Index!L$47</f>
        <v>1.0416029201511179</v>
      </c>
      <c r="M171" s="253">
        <f>Index!M$47</f>
        <v>1.0622616980779827</v>
      </c>
      <c r="N171" s="253">
        <f>Index!N$47</f>
        <v>1.0835515290872799</v>
      </c>
      <c r="O171" s="253">
        <f>Index!O$47</f>
        <v>1.1060365794841869</v>
      </c>
      <c r="P171" s="253">
        <f>Index!P$47</f>
        <v>1.1292633476533553</v>
      </c>
      <c r="Q171" s="253">
        <f>Index!Q$47</f>
        <v>1.1529778779540774</v>
      </c>
      <c r="R171" s="253">
        <f>Index!R$47</f>
        <v>1.1760374355131578</v>
      </c>
    </row>
    <row r="172" spans="1:16383" s="125" customFormat="1" x14ac:dyDescent="0.2">
      <c r="A172" s="210"/>
      <c r="B172" s="204"/>
      <c r="C172" s="205"/>
      <c r="D172" s="211"/>
      <c r="E172" s="56" t="str">
        <f>E$42 &amp; " - real"</f>
        <v>Forecast RCV average balance - real</v>
      </c>
      <c r="F172" s="225"/>
      <c r="G172" s="225" t="s">
        <v>88</v>
      </c>
      <c r="H172" s="295"/>
      <c r="I172" s="225"/>
      <c r="J172" s="225">
        <f t="shared" ref="J172:R173" si="92" xml:space="preserve"> IF(J$171 = 0, 0, J169 / J$171)</f>
        <v>0</v>
      </c>
      <c r="K172" s="225">
        <f t="shared" si="92"/>
        <v>0</v>
      </c>
      <c r="L172" s="225">
        <f t="shared" si="92"/>
        <v>0</v>
      </c>
      <c r="M172" s="225">
        <f t="shared" si="92"/>
        <v>0</v>
      </c>
      <c r="N172" s="225">
        <f t="shared" si="92"/>
        <v>0</v>
      </c>
      <c r="O172" s="225">
        <f t="shared" si="92"/>
        <v>0</v>
      </c>
      <c r="P172" s="225">
        <f t="shared" si="92"/>
        <v>0</v>
      </c>
      <c r="Q172" s="225">
        <f t="shared" si="92"/>
        <v>0</v>
      </c>
      <c r="R172" s="225">
        <f t="shared" si="92"/>
        <v>0</v>
      </c>
      <c r="S172" s="126"/>
      <c r="T172" s="126"/>
      <c r="U172" s="126"/>
      <c r="V172" s="126"/>
      <c r="W172" s="126"/>
      <c r="X172" s="126"/>
      <c r="Y172" s="126"/>
      <c r="Z172" s="126"/>
    </row>
    <row r="173" spans="1:16383" s="125" customFormat="1" x14ac:dyDescent="0.2">
      <c r="A173" s="210"/>
      <c r="B173" s="204"/>
      <c r="C173" s="205"/>
      <c r="D173" s="211"/>
      <c r="E173" s="56" t="str">
        <f>E$93 &amp; " - real"</f>
        <v>Actual average RCV balance - real</v>
      </c>
      <c r="F173" s="225"/>
      <c r="G173" s="225" t="s">
        <v>88</v>
      </c>
      <c r="H173" s="295"/>
      <c r="I173" s="225"/>
      <c r="J173" s="225">
        <f t="shared" si="92"/>
        <v>0</v>
      </c>
      <c r="K173" s="225">
        <f t="shared" si="92"/>
        <v>0</v>
      </c>
      <c r="L173" s="225">
        <f t="shared" si="92"/>
        <v>0</v>
      </c>
      <c r="M173" s="225">
        <f t="shared" si="92"/>
        <v>0</v>
      </c>
      <c r="N173" s="225">
        <f t="shared" si="92"/>
        <v>0</v>
      </c>
      <c r="O173" s="225">
        <f t="shared" si="92"/>
        <v>0</v>
      </c>
      <c r="P173" s="225">
        <f t="shared" si="92"/>
        <v>0</v>
      </c>
      <c r="Q173" s="225">
        <f t="shared" si="92"/>
        <v>0</v>
      </c>
      <c r="R173" s="225">
        <f t="shared" si="92"/>
        <v>0</v>
      </c>
      <c r="S173" s="126"/>
      <c r="T173" s="126"/>
      <c r="U173" s="126"/>
      <c r="V173" s="126"/>
      <c r="W173" s="126"/>
      <c r="X173" s="126"/>
      <c r="Y173" s="126"/>
      <c r="Z173" s="126"/>
    </row>
    <row r="174" spans="1:16383" s="125" customFormat="1" x14ac:dyDescent="0.2">
      <c r="A174" s="210"/>
      <c r="B174" s="204"/>
      <c r="C174" s="205"/>
      <c r="D174" s="211"/>
      <c r="E174" s="56" t="s">
        <v>277</v>
      </c>
      <c r="F174" s="225"/>
      <c r="G174" s="225" t="s">
        <v>88</v>
      </c>
      <c r="H174" s="295"/>
      <c r="I174" s="225"/>
      <c r="J174" s="226">
        <f>J173-J172</f>
        <v>0</v>
      </c>
      <c r="K174" s="226">
        <f t="shared" ref="K174:R174" si="93">K173-K172</f>
        <v>0</v>
      </c>
      <c r="L174" s="226">
        <f t="shared" si="93"/>
        <v>0</v>
      </c>
      <c r="M174" s="226">
        <f t="shared" si="93"/>
        <v>0</v>
      </c>
      <c r="N174" s="226">
        <f t="shared" si="93"/>
        <v>0</v>
      </c>
      <c r="O174" s="226">
        <f t="shared" si="93"/>
        <v>0</v>
      </c>
      <c r="P174" s="226">
        <f t="shared" si="93"/>
        <v>0</v>
      </c>
      <c r="Q174" s="226">
        <f t="shared" si="93"/>
        <v>0</v>
      </c>
      <c r="R174" s="226">
        <f t="shared" si="93"/>
        <v>0</v>
      </c>
      <c r="S174" s="126"/>
      <c r="T174" s="126"/>
      <c r="U174" s="126"/>
      <c r="V174" s="126"/>
      <c r="W174" s="126"/>
      <c r="X174" s="126"/>
      <c r="Y174" s="126"/>
      <c r="Z174" s="126"/>
    </row>
    <row r="175" spans="1:16383" s="125" customFormat="1" x14ac:dyDescent="0.2">
      <c r="A175" s="210"/>
      <c r="B175" s="204"/>
      <c r="C175" s="205"/>
      <c r="D175" s="211"/>
      <c r="E175" s="56"/>
      <c r="F175" s="225"/>
      <c r="G175" s="225"/>
      <c r="H175" s="295"/>
      <c r="I175" s="225"/>
      <c r="J175" s="225"/>
      <c r="K175" s="225"/>
      <c r="L175" s="225"/>
      <c r="M175" s="225"/>
      <c r="N175" s="225"/>
      <c r="O175" s="225"/>
      <c r="P175" s="225"/>
      <c r="Q175" s="225"/>
      <c r="R175" s="225"/>
      <c r="S175" s="126"/>
      <c r="T175" s="126"/>
      <c r="U175" s="126"/>
      <c r="V175" s="126"/>
      <c r="W175" s="126"/>
      <c r="X175" s="126"/>
      <c r="Y175" s="126"/>
      <c r="Z175" s="126"/>
    </row>
    <row r="176" spans="1:16383" s="125" customFormat="1" x14ac:dyDescent="0.2">
      <c r="A176" s="210"/>
      <c r="B176" s="204"/>
      <c r="C176" s="205"/>
      <c r="D176" s="211"/>
      <c r="E176" s="56" t="str">
        <f>E$174</f>
        <v>Difference RCV average - real</v>
      </c>
      <c r="F176" s="225">
        <f t="shared" ref="F176:R176" si="94">F$174</f>
        <v>0</v>
      </c>
      <c r="G176" s="225" t="str">
        <f t="shared" si="94"/>
        <v>£m</v>
      </c>
      <c r="H176" s="295">
        <f t="shared" si="94"/>
        <v>0</v>
      </c>
      <c r="I176" s="225">
        <f t="shared" si="94"/>
        <v>0</v>
      </c>
      <c r="J176" s="226">
        <f t="shared" si="94"/>
        <v>0</v>
      </c>
      <c r="K176" s="226">
        <f t="shared" si="94"/>
        <v>0</v>
      </c>
      <c r="L176" s="226">
        <f t="shared" si="94"/>
        <v>0</v>
      </c>
      <c r="M176" s="226">
        <f t="shared" si="94"/>
        <v>0</v>
      </c>
      <c r="N176" s="226">
        <f t="shared" si="94"/>
        <v>0</v>
      </c>
      <c r="O176" s="226">
        <f t="shared" si="94"/>
        <v>0</v>
      </c>
      <c r="P176" s="226">
        <f t="shared" si="94"/>
        <v>0</v>
      </c>
      <c r="Q176" s="226">
        <f t="shared" si="94"/>
        <v>0</v>
      </c>
      <c r="R176" s="226">
        <f t="shared" si="94"/>
        <v>0</v>
      </c>
      <c r="S176" s="126"/>
      <c r="T176" s="126"/>
      <c r="U176" s="126"/>
      <c r="V176" s="126"/>
      <c r="W176" s="126"/>
      <c r="X176" s="126"/>
      <c r="Y176" s="126"/>
      <c r="Z176" s="126"/>
    </row>
    <row r="177" spans="1:26" s="126" customFormat="1" x14ac:dyDescent="0.2">
      <c r="A177" s="203"/>
      <c r="B177" s="204"/>
      <c r="C177" s="205"/>
      <c r="D177" s="206"/>
      <c r="E177" s="236" t="str">
        <f>Time!E$64</f>
        <v>Last Forecast Period Flag</v>
      </c>
      <c r="F177" s="301">
        <f>Time!F$64</f>
        <v>0</v>
      </c>
      <c r="G177" s="301" t="str">
        <f>Time!G$64</f>
        <v>flag</v>
      </c>
      <c r="H177" s="301">
        <f>Time!H$64</f>
        <v>1</v>
      </c>
      <c r="I177" s="301">
        <f>Time!I$64</f>
        <v>0</v>
      </c>
      <c r="J177" s="301">
        <f>Time!J$64</f>
        <v>0</v>
      </c>
      <c r="K177" s="301">
        <f>Time!K$64</f>
        <v>0</v>
      </c>
      <c r="L177" s="301">
        <f>Time!L$64</f>
        <v>0</v>
      </c>
      <c r="M177" s="301">
        <f>Time!M$64</f>
        <v>0</v>
      </c>
      <c r="N177" s="301">
        <f>Time!N$64</f>
        <v>0</v>
      </c>
      <c r="O177" s="301">
        <f>Time!O$64</f>
        <v>0</v>
      </c>
      <c r="P177" s="301">
        <f>Time!P$64</f>
        <v>0</v>
      </c>
      <c r="Q177" s="301">
        <f>Time!Q$64</f>
        <v>1</v>
      </c>
      <c r="R177" s="301">
        <f>Time!R$64</f>
        <v>0</v>
      </c>
    </row>
    <row r="178" spans="1:26" s="323" customFormat="1" x14ac:dyDescent="0.2">
      <c r="A178" s="326"/>
      <c r="B178" s="327"/>
      <c r="C178" s="328"/>
      <c r="D178" s="329"/>
      <c r="E178" s="44" t="s">
        <v>361</v>
      </c>
      <c r="F178" s="325"/>
      <c r="G178" s="325" t="s">
        <v>88</v>
      </c>
      <c r="H178" s="324"/>
      <c r="I178" s="325"/>
      <c r="J178" s="325">
        <f xml:space="preserve"> J176 * J177</f>
        <v>0</v>
      </c>
      <c r="K178" s="325">
        <f t="shared" ref="K178:R178" si="95" xml:space="preserve"> K176 * K177</f>
        <v>0</v>
      </c>
      <c r="L178" s="325">
        <f t="shared" si="95"/>
        <v>0</v>
      </c>
      <c r="M178" s="325">
        <f t="shared" si="95"/>
        <v>0</v>
      </c>
      <c r="N178" s="325">
        <f t="shared" si="95"/>
        <v>0</v>
      </c>
      <c r="O178" s="325">
        <f t="shared" si="95"/>
        <v>0</v>
      </c>
      <c r="P178" s="325">
        <f t="shared" si="95"/>
        <v>0</v>
      </c>
      <c r="Q178" s="325">
        <f t="shared" si="95"/>
        <v>0</v>
      </c>
      <c r="R178" s="325">
        <f t="shared" si="95"/>
        <v>0</v>
      </c>
      <c r="S178" s="129"/>
      <c r="T178" s="129"/>
      <c r="U178" s="129"/>
      <c r="V178" s="129"/>
      <c r="W178" s="129"/>
      <c r="X178" s="129"/>
      <c r="Y178" s="129"/>
      <c r="Z178" s="129"/>
    </row>
    <row r="179" spans="1:26" x14ac:dyDescent="0.2">
      <c r="H179" s="225"/>
      <c r="J179" s="225"/>
      <c r="K179" s="225"/>
      <c r="L179" s="225"/>
      <c r="M179" s="226"/>
      <c r="N179" s="225"/>
      <c r="O179" s="225"/>
      <c r="P179" s="225"/>
      <c r="Q179" s="225"/>
      <c r="R179" s="225"/>
    </row>
    <row r="180" spans="1:26" x14ac:dyDescent="0.2">
      <c r="A180" s="69" t="s">
        <v>279</v>
      </c>
      <c r="B180" s="69"/>
    </row>
    <row r="182" spans="1:26" s="125" customFormat="1" x14ac:dyDescent="0.2">
      <c r="A182" s="210"/>
      <c r="B182" s="204"/>
      <c r="C182" s="205"/>
      <c r="D182" s="211"/>
      <c r="E182" s="60" t="str">
        <f>E$135</f>
        <v>True up Nominal RCV run-off</v>
      </c>
      <c r="F182" s="225">
        <f t="shared" ref="F182:R182" si="96">F$135</f>
        <v>0</v>
      </c>
      <c r="G182" s="225" t="str">
        <f t="shared" si="96"/>
        <v>£m</v>
      </c>
      <c r="H182" s="225">
        <f t="shared" si="96"/>
        <v>0</v>
      </c>
      <c r="I182" s="225">
        <f t="shared" si="96"/>
        <v>0</v>
      </c>
      <c r="J182" s="225">
        <f t="shared" si="96"/>
        <v>0</v>
      </c>
      <c r="K182" s="225">
        <f t="shared" si="96"/>
        <v>0</v>
      </c>
      <c r="L182" s="225">
        <f t="shared" si="96"/>
        <v>0</v>
      </c>
      <c r="M182" s="226">
        <f t="shared" si="96"/>
        <v>0</v>
      </c>
      <c r="N182" s="225">
        <f t="shared" si="96"/>
        <v>0</v>
      </c>
      <c r="O182" s="225">
        <f t="shared" si="96"/>
        <v>0</v>
      </c>
      <c r="P182" s="225">
        <f t="shared" si="96"/>
        <v>0</v>
      </c>
      <c r="Q182" s="225">
        <f t="shared" si="96"/>
        <v>0</v>
      </c>
      <c r="R182" s="225">
        <f t="shared" si="96"/>
        <v>0</v>
      </c>
      <c r="S182" s="126"/>
      <c r="T182" s="126"/>
      <c r="U182" s="126"/>
      <c r="V182" s="126"/>
      <c r="W182" s="126"/>
      <c r="X182" s="126"/>
      <c r="Y182" s="126"/>
      <c r="Z182" s="126"/>
    </row>
    <row r="183" spans="1:26" s="125" customFormat="1" x14ac:dyDescent="0.2">
      <c r="A183" s="210"/>
      <c r="B183" s="204"/>
      <c r="C183" s="205"/>
      <c r="D183" s="211"/>
      <c r="E183" s="60" t="str">
        <f>E$153</f>
        <v>True up Nominal return</v>
      </c>
      <c r="F183" s="225">
        <f t="shared" ref="F183:R183" si="97">F$153</f>
        <v>0</v>
      </c>
      <c r="G183" s="225" t="str">
        <f t="shared" si="97"/>
        <v>£m</v>
      </c>
      <c r="H183" s="225">
        <f t="shared" si="97"/>
        <v>0</v>
      </c>
      <c r="I183" s="225">
        <f t="shared" si="97"/>
        <v>0</v>
      </c>
      <c r="J183" s="225">
        <f t="shared" si="97"/>
        <v>0</v>
      </c>
      <c r="K183" s="225">
        <f t="shared" si="97"/>
        <v>0</v>
      </c>
      <c r="L183" s="225">
        <f t="shared" si="97"/>
        <v>0</v>
      </c>
      <c r="M183" s="225">
        <f t="shared" si="97"/>
        <v>0</v>
      </c>
      <c r="N183" s="225">
        <f t="shared" si="97"/>
        <v>0</v>
      </c>
      <c r="O183" s="225">
        <f t="shared" si="97"/>
        <v>0</v>
      </c>
      <c r="P183" s="225">
        <f t="shared" si="97"/>
        <v>0</v>
      </c>
      <c r="Q183" s="225">
        <f t="shared" si="97"/>
        <v>0</v>
      </c>
      <c r="R183" s="225">
        <f t="shared" si="97"/>
        <v>0</v>
      </c>
      <c r="S183" s="126"/>
      <c r="T183" s="126"/>
      <c r="U183" s="126"/>
      <c r="V183" s="126"/>
      <c r="W183" s="126"/>
      <c r="X183" s="126"/>
      <c r="Y183" s="126"/>
      <c r="Z183" s="126"/>
    </row>
    <row r="184" spans="1:26" s="125" customFormat="1" x14ac:dyDescent="0.2">
      <c r="A184" s="210"/>
      <c r="B184" s="204"/>
      <c r="C184" s="205"/>
      <c r="D184" s="211"/>
      <c r="E184" s="60" t="str">
        <f>E$157</f>
        <v>Total True up Nominal revenue to company</v>
      </c>
      <c r="F184" s="225">
        <f t="shared" ref="F184:R184" si="98">F$157</f>
        <v>0</v>
      </c>
      <c r="G184" s="225" t="str">
        <f t="shared" si="98"/>
        <v>£m</v>
      </c>
      <c r="H184" s="225">
        <f t="shared" si="98"/>
        <v>0</v>
      </c>
      <c r="I184" s="225">
        <f t="shared" si="98"/>
        <v>0</v>
      </c>
      <c r="J184" s="225">
        <f t="shared" si="98"/>
        <v>0</v>
      </c>
      <c r="K184" s="225">
        <f t="shared" si="98"/>
        <v>0</v>
      </c>
      <c r="L184" s="225">
        <f t="shared" si="98"/>
        <v>0</v>
      </c>
      <c r="M184" s="225">
        <f t="shared" si="98"/>
        <v>0</v>
      </c>
      <c r="N184" s="225">
        <f t="shared" si="98"/>
        <v>0</v>
      </c>
      <c r="O184" s="225">
        <f t="shared" si="98"/>
        <v>0</v>
      </c>
      <c r="P184" s="225">
        <f t="shared" si="98"/>
        <v>0</v>
      </c>
      <c r="Q184" s="225">
        <f t="shared" si="98"/>
        <v>0</v>
      </c>
      <c r="R184" s="225">
        <f t="shared" si="98"/>
        <v>0</v>
      </c>
      <c r="S184" s="126"/>
      <c r="T184" s="126"/>
      <c r="U184" s="126"/>
      <c r="V184" s="126"/>
      <c r="W184" s="126"/>
      <c r="X184" s="126"/>
      <c r="Y184" s="126"/>
      <c r="Z184" s="126"/>
    </row>
    <row r="185" spans="1:26" s="125" customFormat="1" x14ac:dyDescent="0.2">
      <c r="A185" s="210"/>
      <c r="B185" s="204"/>
      <c r="C185" s="205"/>
      <c r="D185" s="211"/>
      <c r="E185" s="60" t="str">
        <f>E$106</f>
        <v>RCV run-off company should have received</v>
      </c>
      <c r="F185" s="225">
        <f t="shared" ref="F185:R185" si="99">F$106</f>
        <v>0</v>
      </c>
      <c r="G185" s="225" t="str">
        <f t="shared" si="99"/>
        <v>£m</v>
      </c>
      <c r="H185" s="225">
        <f t="shared" si="99"/>
        <v>0</v>
      </c>
      <c r="I185" s="225">
        <f t="shared" si="99"/>
        <v>0</v>
      </c>
      <c r="J185" s="225">
        <f t="shared" si="99"/>
        <v>0</v>
      </c>
      <c r="K185" s="225">
        <f t="shared" si="99"/>
        <v>0</v>
      </c>
      <c r="L185" s="225">
        <f t="shared" si="99"/>
        <v>0</v>
      </c>
      <c r="M185" s="225">
        <f t="shared" si="99"/>
        <v>0</v>
      </c>
      <c r="N185" s="225">
        <f t="shared" si="99"/>
        <v>0</v>
      </c>
      <c r="O185" s="225">
        <f t="shared" si="99"/>
        <v>0</v>
      </c>
      <c r="P185" s="225">
        <f t="shared" si="99"/>
        <v>0</v>
      </c>
      <c r="Q185" s="225">
        <f t="shared" si="99"/>
        <v>0</v>
      </c>
      <c r="R185" s="225">
        <f t="shared" si="99"/>
        <v>0</v>
      </c>
      <c r="S185" s="126"/>
      <c r="T185" s="126"/>
      <c r="U185" s="126"/>
      <c r="V185" s="126"/>
      <c r="W185" s="126"/>
      <c r="X185" s="126"/>
      <c r="Y185" s="126"/>
      <c r="Z185" s="126"/>
    </row>
    <row r="186" spans="1:26" s="125" customFormat="1" x14ac:dyDescent="0.2">
      <c r="A186" s="210"/>
      <c r="B186" s="204"/>
      <c r="C186" s="205"/>
      <c r="D186" s="211"/>
      <c r="E186" s="60" t="str">
        <f>E$107</f>
        <v>Nominal return company should have received</v>
      </c>
      <c r="F186" s="225">
        <f t="shared" ref="F186:R186" si="100">F$107</f>
        <v>0</v>
      </c>
      <c r="G186" s="225" t="str">
        <f t="shared" si="100"/>
        <v>£m</v>
      </c>
      <c r="H186" s="225">
        <f t="shared" si="100"/>
        <v>0</v>
      </c>
      <c r="I186" s="225">
        <f t="shared" si="100"/>
        <v>0</v>
      </c>
      <c r="J186" s="225">
        <f t="shared" si="100"/>
        <v>0</v>
      </c>
      <c r="K186" s="225">
        <f t="shared" si="100"/>
        <v>0</v>
      </c>
      <c r="L186" s="225">
        <f t="shared" si="100"/>
        <v>0</v>
      </c>
      <c r="M186" s="225">
        <f t="shared" si="100"/>
        <v>0</v>
      </c>
      <c r="N186" s="225">
        <f t="shared" si="100"/>
        <v>0</v>
      </c>
      <c r="O186" s="225">
        <f t="shared" si="100"/>
        <v>0</v>
      </c>
      <c r="P186" s="225">
        <f t="shared" si="100"/>
        <v>0</v>
      </c>
      <c r="Q186" s="225">
        <f t="shared" si="100"/>
        <v>0</v>
      </c>
      <c r="R186" s="225">
        <f t="shared" si="100"/>
        <v>0</v>
      </c>
      <c r="S186" s="126"/>
      <c r="T186" s="126"/>
      <c r="U186" s="126"/>
      <c r="V186" s="126"/>
      <c r="W186" s="126"/>
      <c r="X186" s="126"/>
      <c r="Y186" s="126"/>
      <c r="Z186" s="126"/>
    </row>
    <row r="187" spans="1:26" s="125" customFormat="1" x14ac:dyDescent="0.2">
      <c r="A187" s="210"/>
      <c r="B187" s="204"/>
      <c r="C187" s="205"/>
      <c r="D187" s="211"/>
      <c r="E187" s="60" t="str">
        <f>E$108</f>
        <v>Total nominal revenue company should have received</v>
      </c>
      <c r="F187" s="225">
        <f t="shared" ref="F187:R187" si="101">F$108</f>
        <v>0</v>
      </c>
      <c r="G187" s="225" t="str">
        <f t="shared" si="101"/>
        <v>£m</v>
      </c>
      <c r="H187" s="225">
        <f t="shared" si="101"/>
        <v>0</v>
      </c>
      <c r="I187" s="225">
        <f t="shared" si="101"/>
        <v>0</v>
      </c>
      <c r="J187" s="225">
        <f t="shared" si="101"/>
        <v>0</v>
      </c>
      <c r="K187" s="225">
        <f t="shared" si="101"/>
        <v>0</v>
      </c>
      <c r="L187" s="225">
        <f t="shared" si="101"/>
        <v>0</v>
      </c>
      <c r="M187" s="225">
        <f t="shared" si="101"/>
        <v>0</v>
      </c>
      <c r="N187" s="225">
        <f t="shared" si="101"/>
        <v>0</v>
      </c>
      <c r="O187" s="225">
        <f t="shared" si="101"/>
        <v>0</v>
      </c>
      <c r="P187" s="225">
        <f t="shared" si="101"/>
        <v>0</v>
      </c>
      <c r="Q187" s="225">
        <f t="shared" si="101"/>
        <v>0</v>
      </c>
      <c r="R187" s="225">
        <f t="shared" si="101"/>
        <v>0</v>
      </c>
      <c r="S187" s="126"/>
      <c r="T187" s="126"/>
      <c r="U187" s="126"/>
      <c r="V187" s="126"/>
      <c r="W187" s="126"/>
      <c r="X187" s="126"/>
      <c r="Y187" s="126"/>
      <c r="Z187" s="126"/>
    </row>
    <row r="188" spans="1:26" s="253" customFormat="1" x14ac:dyDescent="0.2">
      <c r="A188" s="249"/>
      <c r="B188" s="250"/>
      <c r="C188" s="251"/>
      <c r="D188" s="252"/>
      <c r="E188" s="49" t="str">
        <f>Index!E$47</f>
        <v>CPI(H): Fin year average - inflate from base year 2017-18 average - final determination</v>
      </c>
      <c r="F188" s="253">
        <f>Index!F$47</f>
        <v>0</v>
      </c>
      <c r="G188" s="271" t="str">
        <f>Index!G$47</f>
        <v>%</v>
      </c>
      <c r="H188" s="253">
        <f>Index!H$47</f>
        <v>0</v>
      </c>
      <c r="I188" s="253">
        <f>Index!I$47</f>
        <v>0</v>
      </c>
      <c r="J188" s="253">
        <f>Index!J$47</f>
        <v>0</v>
      </c>
      <c r="K188" s="253">
        <f>Index!K$47</f>
        <v>1.0212697905005599</v>
      </c>
      <c r="L188" s="253">
        <f>Index!L$47</f>
        <v>1.0416029201511179</v>
      </c>
      <c r="M188" s="253">
        <f>Index!M$47</f>
        <v>1.0622616980779827</v>
      </c>
      <c r="N188" s="253">
        <f>Index!N$47</f>
        <v>1.0835515290872799</v>
      </c>
      <c r="O188" s="253">
        <f>Index!O$47</f>
        <v>1.1060365794841869</v>
      </c>
      <c r="P188" s="253">
        <f>Index!P$47</f>
        <v>1.1292633476533553</v>
      </c>
      <c r="Q188" s="253">
        <f>Index!Q$47</f>
        <v>1.1529778779540774</v>
      </c>
      <c r="R188" s="253">
        <f>Index!R$47</f>
        <v>1.1760374355131578</v>
      </c>
    </row>
    <row r="189" spans="1:26" s="125" customFormat="1" x14ac:dyDescent="0.2">
      <c r="A189" s="210"/>
      <c r="B189" s="204"/>
      <c r="C189" s="205"/>
      <c r="D189" s="211"/>
      <c r="E189" s="60" t="str">
        <f t="shared" ref="E189:E194" si="102" xml:space="preserve"> E182 &amp; "- real"</f>
        <v>True up Nominal RCV run-off- real</v>
      </c>
      <c r="F189" s="225"/>
      <c r="G189" s="225" t="str">
        <f t="shared" ref="G189:G194" si="103">G$155</f>
        <v>£m</v>
      </c>
      <c r="H189" s="295">
        <f t="shared" ref="H189:H194" si="104">SUM(J189:R189)</f>
        <v>0</v>
      </c>
      <c r="I189" s="225"/>
      <c r="J189" s="225">
        <f t="shared" ref="J189:R194" si="105" xml:space="preserve"> IF(J$188 = 0, 0, J182 / J$188)</f>
        <v>0</v>
      </c>
      <c r="K189" s="225">
        <f t="shared" si="105"/>
        <v>0</v>
      </c>
      <c r="L189" s="225">
        <f t="shared" si="105"/>
        <v>0</v>
      </c>
      <c r="M189" s="226">
        <f t="shared" si="105"/>
        <v>0</v>
      </c>
      <c r="N189" s="225">
        <f t="shared" si="105"/>
        <v>0</v>
      </c>
      <c r="O189" s="225">
        <f t="shared" si="105"/>
        <v>0</v>
      </c>
      <c r="P189" s="225">
        <f t="shared" si="105"/>
        <v>0</v>
      </c>
      <c r="Q189" s="225">
        <f t="shared" si="105"/>
        <v>0</v>
      </c>
      <c r="R189" s="225">
        <f t="shared" si="105"/>
        <v>0</v>
      </c>
      <c r="S189" s="126"/>
      <c r="T189" s="126"/>
      <c r="U189" s="126"/>
      <c r="V189" s="126"/>
      <c r="W189" s="126"/>
      <c r="X189" s="126"/>
      <c r="Y189" s="126"/>
      <c r="Z189" s="126"/>
    </row>
    <row r="190" spans="1:26" s="125" customFormat="1" x14ac:dyDescent="0.2">
      <c r="A190" s="210"/>
      <c r="B190" s="204"/>
      <c r="C190" s="205"/>
      <c r="D190" s="211"/>
      <c r="E190" s="60" t="str">
        <f t="shared" si="102"/>
        <v>True up Nominal return- real</v>
      </c>
      <c r="F190" s="225"/>
      <c r="G190" s="225" t="str">
        <f t="shared" si="103"/>
        <v>£m</v>
      </c>
      <c r="H190" s="295">
        <f t="shared" si="104"/>
        <v>0</v>
      </c>
      <c r="I190" s="225"/>
      <c r="J190" s="225">
        <f t="shared" si="105"/>
        <v>0</v>
      </c>
      <c r="K190" s="225">
        <f t="shared" si="105"/>
        <v>0</v>
      </c>
      <c r="L190" s="225">
        <f t="shared" si="105"/>
        <v>0</v>
      </c>
      <c r="M190" s="226">
        <f t="shared" si="105"/>
        <v>0</v>
      </c>
      <c r="N190" s="225">
        <f xml:space="preserve"> IF(N$188 = 0, 0, N183 / N$188)</f>
        <v>0</v>
      </c>
      <c r="O190" s="225">
        <f t="shared" si="105"/>
        <v>0</v>
      </c>
      <c r="P190" s="225">
        <f t="shared" si="105"/>
        <v>0</v>
      </c>
      <c r="Q190" s="225">
        <f t="shared" si="105"/>
        <v>0</v>
      </c>
      <c r="R190" s="225">
        <f t="shared" si="105"/>
        <v>0</v>
      </c>
      <c r="S190" s="126"/>
      <c r="T190" s="126"/>
      <c r="U190" s="126"/>
      <c r="V190" s="126"/>
      <c r="W190" s="126"/>
      <c r="X190" s="126"/>
      <c r="Y190" s="126"/>
      <c r="Z190" s="126"/>
    </row>
    <row r="191" spans="1:26" s="125" customFormat="1" x14ac:dyDescent="0.2">
      <c r="A191" s="210"/>
      <c r="B191" s="204"/>
      <c r="C191" s="205"/>
      <c r="D191" s="211"/>
      <c r="E191" s="60" t="str">
        <f t="shared" si="102"/>
        <v>Total True up Nominal revenue to company- real</v>
      </c>
      <c r="F191" s="225"/>
      <c r="G191" s="225" t="str">
        <f t="shared" si="103"/>
        <v>£m</v>
      </c>
      <c r="H191" s="295">
        <f t="shared" si="104"/>
        <v>0</v>
      </c>
      <c r="I191" s="225"/>
      <c r="J191" s="225">
        <f t="shared" si="105"/>
        <v>0</v>
      </c>
      <c r="K191" s="225">
        <f t="shared" si="105"/>
        <v>0</v>
      </c>
      <c r="L191" s="225">
        <f t="shared" si="105"/>
        <v>0</v>
      </c>
      <c r="M191" s="226">
        <f t="shared" si="105"/>
        <v>0</v>
      </c>
      <c r="N191" s="225">
        <f t="shared" si="105"/>
        <v>0</v>
      </c>
      <c r="O191" s="225">
        <f t="shared" si="105"/>
        <v>0</v>
      </c>
      <c r="P191" s="225">
        <f t="shared" si="105"/>
        <v>0</v>
      </c>
      <c r="Q191" s="225">
        <f t="shared" si="105"/>
        <v>0</v>
      </c>
      <c r="R191" s="225">
        <f t="shared" si="105"/>
        <v>0</v>
      </c>
      <c r="S191" s="126"/>
      <c r="T191" s="126"/>
      <c r="U191" s="126"/>
      <c r="V191" s="126"/>
      <c r="W191" s="126"/>
      <c r="X191" s="126"/>
      <c r="Y191" s="126"/>
      <c r="Z191" s="126"/>
    </row>
    <row r="192" spans="1:26" s="125" customFormat="1" x14ac:dyDescent="0.2">
      <c r="A192" s="210"/>
      <c r="B192" s="204"/>
      <c r="C192" s="205"/>
      <c r="D192" s="211"/>
      <c r="E192" s="60" t="str">
        <f t="shared" si="102"/>
        <v>RCV run-off company should have received- real</v>
      </c>
      <c r="F192" s="225"/>
      <c r="G192" s="225" t="str">
        <f t="shared" si="103"/>
        <v>£m</v>
      </c>
      <c r="H192" s="295">
        <f t="shared" si="104"/>
        <v>0</v>
      </c>
      <c r="I192" s="225"/>
      <c r="J192" s="225">
        <f t="shared" si="105"/>
        <v>0</v>
      </c>
      <c r="K192" s="225">
        <f t="shared" si="105"/>
        <v>0</v>
      </c>
      <c r="L192" s="225">
        <f t="shared" si="105"/>
        <v>0</v>
      </c>
      <c r="M192" s="226">
        <f t="shared" si="105"/>
        <v>0</v>
      </c>
      <c r="N192" s="225">
        <f t="shared" si="105"/>
        <v>0</v>
      </c>
      <c r="O192" s="225">
        <f t="shared" si="105"/>
        <v>0</v>
      </c>
      <c r="P192" s="225">
        <f t="shared" si="105"/>
        <v>0</v>
      </c>
      <c r="Q192" s="225">
        <f t="shared" si="105"/>
        <v>0</v>
      </c>
      <c r="R192" s="225">
        <f t="shared" si="105"/>
        <v>0</v>
      </c>
      <c r="S192" s="126"/>
      <c r="T192" s="126"/>
      <c r="U192" s="126"/>
      <c r="V192" s="126"/>
      <c r="W192" s="126"/>
      <c r="X192" s="126"/>
      <c r="Y192" s="126"/>
      <c r="Z192" s="126"/>
    </row>
    <row r="193" spans="1:26" s="125" customFormat="1" x14ac:dyDescent="0.2">
      <c r="A193" s="210"/>
      <c r="B193" s="204"/>
      <c r="C193" s="205"/>
      <c r="D193" s="211"/>
      <c r="E193" s="60" t="str">
        <f t="shared" si="102"/>
        <v>Nominal return company should have received- real</v>
      </c>
      <c r="F193" s="225"/>
      <c r="G193" s="225" t="str">
        <f t="shared" si="103"/>
        <v>£m</v>
      </c>
      <c r="H193" s="295">
        <f t="shared" si="104"/>
        <v>0</v>
      </c>
      <c r="I193" s="225"/>
      <c r="J193" s="225">
        <f t="shared" si="105"/>
        <v>0</v>
      </c>
      <c r="K193" s="225">
        <f t="shared" si="105"/>
        <v>0</v>
      </c>
      <c r="L193" s="225">
        <f t="shared" si="105"/>
        <v>0</v>
      </c>
      <c r="M193" s="226">
        <f t="shared" si="105"/>
        <v>0</v>
      </c>
      <c r="N193" s="225">
        <f t="shared" si="105"/>
        <v>0</v>
      </c>
      <c r="O193" s="225">
        <f t="shared" si="105"/>
        <v>0</v>
      </c>
      <c r="P193" s="225">
        <f t="shared" si="105"/>
        <v>0</v>
      </c>
      <c r="Q193" s="225">
        <f t="shared" si="105"/>
        <v>0</v>
      </c>
      <c r="R193" s="225">
        <f t="shared" si="105"/>
        <v>0</v>
      </c>
      <c r="S193" s="126"/>
      <c r="T193" s="126"/>
      <c r="U193" s="126"/>
      <c r="V193" s="126"/>
      <c r="W193" s="126"/>
      <c r="X193" s="126"/>
      <c r="Y193" s="126"/>
      <c r="Z193" s="126"/>
    </row>
    <row r="194" spans="1:26" s="125" customFormat="1" x14ac:dyDescent="0.2">
      <c r="A194" s="210"/>
      <c r="B194" s="204"/>
      <c r="C194" s="205"/>
      <c r="D194" s="211"/>
      <c r="E194" s="60" t="str">
        <f t="shared" si="102"/>
        <v>Total nominal revenue company should have received- real</v>
      </c>
      <c r="F194" s="225"/>
      <c r="G194" s="225" t="str">
        <f t="shared" si="103"/>
        <v>£m</v>
      </c>
      <c r="H194" s="295">
        <f t="shared" si="104"/>
        <v>0</v>
      </c>
      <c r="I194" s="225"/>
      <c r="J194" s="225">
        <f t="shared" si="105"/>
        <v>0</v>
      </c>
      <c r="K194" s="225">
        <f t="shared" si="105"/>
        <v>0</v>
      </c>
      <c r="L194" s="225">
        <f t="shared" si="105"/>
        <v>0</v>
      </c>
      <c r="M194" s="226">
        <f t="shared" si="105"/>
        <v>0</v>
      </c>
      <c r="N194" s="225">
        <f t="shared" si="105"/>
        <v>0</v>
      </c>
      <c r="O194" s="225">
        <f t="shared" si="105"/>
        <v>0</v>
      </c>
      <c r="P194" s="225">
        <f t="shared" si="105"/>
        <v>0</v>
      </c>
      <c r="Q194" s="225">
        <f t="shared" si="105"/>
        <v>0</v>
      </c>
      <c r="R194" s="225">
        <f t="shared" si="105"/>
        <v>0</v>
      </c>
      <c r="S194" s="126"/>
      <c r="T194" s="126"/>
      <c r="U194" s="126"/>
      <c r="V194" s="126"/>
      <c r="W194" s="126"/>
      <c r="X194" s="126"/>
      <c r="Y194" s="126"/>
      <c r="Z194" s="126"/>
    </row>
    <row r="196" spans="1:26" x14ac:dyDescent="0.2">
      <c r="E196" s="56" t="str">
        <f>E$189</f>
        <v>True up Nominal RCV run-off- real</v>
      </c>
      <c r="F196" s="225">
        <f t="shared" ref="F196:R196" si="106">F$189</f>
        <v>0</v>
      </c>
      <c r="G196" s="56" t="str">
        <f t="shared" si="106"/>
        <v>£m</v>
      </c>
      <c r="H196" s="299">
        <f t="shared" si="106"/>
        <v>0</v>
      </c>
      <c r="I196" s="299">
        <f t="shared" si="106"/>
        <v>0</v>
      </c>
      <c r="J196" s="225">
        <f t="shared" si="106"/>
        <v>0</v>
      </c>
      <c r="K196" s="225">
        <f t="shared" si="106"/>
        <v>0</v>
      </c>
      <c r="L196" s="225">
        <f t="shared" si="106"/>
        <v>0</v>
      </c>
      <c r="M196" s="226">
        <f t="shared" si="106"/>
        <v>0</v>
      </c>
      <c r="N196" s="225">
        <f t="shared" si="106"/>
        <v>0</v>
      </c>
      <c r="O196" s="225">
        <f t="shared" si="106"/>
        <v>0</v>
      </c>
      <c r="P196" s="225">
        <f t="shared" si="106"/>
        <v>0</v>
      </c>
      <c r="Q196" s="225">
        <f t="shared" si="106"/>
        <v>0</v>
      </c>
      <c r="R196" s="225">
        <f t="shared" si="106"/>
        <v>0</v>
      </c>
    </row>
    <row r="197" spans="1:26" x14ac:dyDescent="0.2">
      <c r="E197" s="56" t="str">
        <f>E$192</f>
        <v>RCV run-off company should have received- real</v>
      </c>
      <c r="F197" s="225">
        <f t="shared" ref="F197:R197" si="107">F$192</f>
        <v>0</v>
      </c>
      <c r="G197" s="56" t="str">
        <f t="shared" si="107"/>
        <v>£m</v>
      </c>
      <c r="H197" s="299">
        <f t="shared" si="107"/>
        <v>0</v>
      </c>
      <c r="I197" s="299">
        <f t="shared" si="107"/>
        <v>0</v>
      </c>
      <c r="J197" s="225">
        <f t="shared" si="107"/>
        <v>0</v>
      </c>
      <c r="K197" s="225">
        <f t="shared" si="107"/>
        <v>0</v>
      </c>
      <c r="L197" s="225">
        <f t="shared" si="107"/>
        <v>0</v>
      </c>
      <c r="M197" s="226">
        <f t="shared" si="107"/>
        <v>0</v>
      </c>
      <c r="N197" s="225">
        <f t="shared" si="107"/>
        <v>0</v>
      </c>
      <c r="O197" s="225">
        <f t="shared" si="107"/>
        <v>0</v>
      </c>
      <c r="P197" s="225">
        <f t="shared" si="107"/>
        <v>0</v>
      </c>
      <c r="Q197" s="225">
        <f t="shared" si="107"/>
        <v>0</v>
      </c>
      <c r="R197" s="225">
        <f t="shared" si="107"/>
        <v>0</v>
      </c>
    </row>
    <row r="198" spans="1:26" x14ac:dyDescent="0.2">
      <c r="A198" s="89"/>
      <c r="B198" s="95"/>
      <c r="C198" s="332"/>
      <c r="D198" s="91"/>
      <c r="E198" s="60" t="s">
        <v>269</v>
      </c>
      <c r="G198" s="56" t="s">
        <v>88</v>
      </c>
      <c r="H198" s="226">
        <f xml:space="preserve"> SUM(J198:R198)</f>
        <v>0</v>
      </c>
      <c r="I198" s="226"/>
      <c r="J198" s="225">
        <f t="shared" ref="J198:K198" si="108">J197-J196</f>
        <v>0</v>
      </c>
      <c r="K198" s="225">
        <f t="shared" si="108"/>
        <v>0</v>
      </c>
      <c r="L198" s="225">
        <f>L197-L196</f>
        <v>0</v>
      </c>
      <c r="M198" s="226">
        <f>M197-M196</f>
        <v>0</v>
      </c>
      <c r="N198" s="225">
        <f t="shared" ref="N198:R198" si="109">N197-N196</f>
        <v>0</v>
      </c>
      <c r="O198" s="225">
        <f t="shared" si="109"/>
        <v>0</v>
      </c>
      <c r="P198" s="225">
        <f t="shared" si="109"/>
        <v>0</v>
      </c>
      <c r="Q198" s="225">
        <f t="shared" si="109"/>
        <v>0</v>
      </c>
      <c r="R198" s="225">
        <f t="shared" si="109"/>
        <v>0</v>
      </c>
    </row>
    <row r="200" spans="1:26" x14ac:dyDescent="0.2">
      <c r="E200" s="56" t="str">
        <f>E$190</f>
        <v>True up Nominal return- real</v>
      </c>
      <c r="F200" s="225">
        <f t="shared" ref="F200:R200" si="110">F$190</f>
        <v>0</v>
      </c>
      <c r="G200" s="56" t="str">
        <f t="shared" si="110"/>
        <v>£m</v>
      </c>
      <c r="H200" s="299">
        <f t="shared" si="110"/>
        <v>0</v>
      </c>
      <c r="I200" s="299">
        <f t="shared" si="110"/>
        <v>0</v>
      </c>
      <c r="J200" s="225">
        <f t="shared" si="110"/>
        <v>0</v>
      </c>
      <c r="K200" s="225">
        <f t="shared" si="110"/>
        <v>0</v>
      </c>
      <c r="L200" s="225">
        <f t="shared" si="110"/>
        <v>0</v>
      </c>
      <c r="M200" s="226">
        <f t="shared" si="110"/>
        <v>0</v>
      </c>
      <c r="N200" s="225">
        <f t="shared" si="110"/>
        <v>0</v>
      </c>
      <c r="O200" s="225">
        <f t="shared" si="110"/>
        <v>0</v>
      </c>
      <c r="P200" s="225">
        <f t="shared" si="110"/>
        <v>0</v>
      </c>
      <c r="Q200" s="225">
        <f t="shared" si="110"/>
        <v>0</v>
      </c>
      <c r="R200" s="225">
        <f t="shared" si="110"/>
        <v>0</v>
      </c>
    </row>
    <row r="201" spans="1:26" x14ac:dyDescent="0.2">
      <c r="E201" s="56" t="str">
        <f>E$193</f>
        <v>Nominal return company should have received- real</v>
      </c>
      <c r="F201" s="225">
        <f t="shared" ref="F201:R201" si="111">F$193</f>
        <v>0</v>
      </c>
      <c r="G201" s="56" t="str">
        <f t="shared" si="111"/>
        <v>£m</v>
      </c>
      <c r="H201" s="299">
        <f t="shared" si="111"/>
        <v>0</v>
      </c>
      <c r="I201" s="299">
        <f t="shared" si="111"/>
        <v>0</v>
      </c>
      <c r="J201" s="225">
        <f t="shared" si="111"/>
        <v>0</v>
      </c>
      <c r="K201" s="225">
        <f t="shared" si="111"/>
        <v>0</v>
      </c>
      <c r="L201" s="225">
        <f t="shared" si="111"/>
        <v>0</v>
      </c>
      <c r="M201" s="226">
        <f t="shared" si="111"/>
        <v>0</v>
      </c>
      <c r="N201" s="225">
        <f t="shared" si="111"/>
        <v>0</v>
      </c>
      <c r="O201" s="225">
        <f t="shared" si="111"/>
        <v>0</v>
      </c>
      <c r="P201" s="225">
        <f t="shared" si="111"/>
        <v>0</v>
      </c>
      <c r="Q201" s="225">
        <f t="shared" si="111"/>
        <v>0</v>
      </c>
      <c r="R201" s="225">
        <f t="shared" si="111"/>
        <v>0</v>
      </c>
    </row>
    <row r="202" spans="1:26" x14ac:dyDescent="0.2">
      <c r="A202" s="89"/>
      <c r="B202" s="95"/>
      <c r="C202" s="332"/>
      <c r="D202" s="91"/>
      <c r="E202" s="60" t="s">
        <v>276</v>
      </c>
      <c r="G202" s="56" t="s">
        <v>88</v>
      </c>
      <c r="H202" s="226">
        <f xml:space="preserve"> SUM(J202:R202)</f>
        <v>0</v>
      </c>
      <c r="I202" s="226"/>
      <c r="J202" s="225">
        <f t="shared" ref="J202:K202" si="112">J201-J200</f>
        <v>0</v>
      </c>
      <c r="K202" s="225">
        <f t="shared" si="112"/>
        <v>0</v>
      </c>
      <c r="L202" s="225">
        <f>L201-L200</f>
        <v>0</v>
      </c>
      <c r="M202" s="226">
        <f>M201-M200</f>
        <v>0</v>
      </c>
      <c r="N202" s="225">
        <f t="shared" ref="N202:R202" si="113">N201-N200</f>
        <v>0</v>
      </c>
      <c r="O202" s="225">
        <f>O201-O200</f>
        <v>0</v>
      </c>
      <c r="P202" s="225">
        <f t="shared" si="113"/>
        <v>0</v>
      </c>
      <c r="Q202" s="225">
        <f t="shared" si="113"/>
        <v>0</v>
      </c>
      <c r="R202" s="225">
        <f t="shared" si="113"/>
        <v>0</v>
      </c>
    </row>
    <row r="204" spans="1:26" x14ac:dyDescent="0.2">
      <c r="E204" s="56" t="str">
        <f>E$191</f>
        <v>Total True up Nominal revenue to company- real</v>
      </c>
      <c r="F204" s="225">
        <f t="shared" ref="F204:R204" si="114">F$191</f>
        <v>0</v>
      </c>
      <c r="G204" s="56" t="str">
        <f t="shared" si="114"/>
        <v>£m</v>
      </c>
      <c r="H204" s="299">
        <f t="shared" si="114"/>
        <v>0</v>
      </c>
      <c r="I204" s="299"/>
      <c r="J204" s="225">
        <f t="shared" si="114"/>
        <v>0</v>
      </c>
      <c r="K204" s="225">
        <f t="shared" si="114"/>
        <v>0</v>
      </c>
      <c r="L204" s="225">
        <f t="shared" si="114"/>
        <v>0</v>
      </c>
      <c r="M204" s="226">
        <f t="shared" si="114"/>
        <v>0</v>
      </c>
      <c r="N204" s="225">
        <f t="shared" si="114"/>
        <v>0</v>
      </c>
      <c r="O204" s="225">
        <f t="shared" si="114"/>
        <v>0</v>
      </c>
      <c r="P204" s="225">
        <f t="shared" si="114"/>
        <v>0</v>
      </c>
      <c r="Q204" s="225">
        <f t="shared" si="114"/>
        <v>0</v>
      </c>
      <c r="R204" s="225">
        <f t="shared" si="114"/>
        <v>0</v>
      </c>
    </row>
    <row r="205" spans="1:26" x14ac:dyDescent="0.2">
      <c r="E205" s="56" t="str">
        <f>E$194</f>
        <v>Total nominal revenue company should have received- real</v>
      </c>
      <c r="F205" s="225">
        <f t="shared" ref="F205:R205" si="115">F$194</f>
        <v>0</v>
      </c>
      <c r="G205" s="56" t="str">
        <f t="shared" si="115"/>
        <v>£m</v>
      </c>
      <c r="H205" s="299">
        <f t="shared" si="115"/>
        <v>0</v>
      </c>
      <c r="I205" s="299"/>
      <c r="J205" s="225">
        <f t="shared" si="115"/>
        <v>0</v>
      </c>
      <c r="K205" s="225">
        <f t="shared" si="115"/>
        <v>0</v>
      </c>
      <c r="L205" s="225">
        <f t="shared" si="115"/>
        <v>0</v>
      </c>
      <c r="M205" s="226">
        <f t="shared" si="115"/>
        <v>0</v>
      </c>
      <c r="N205" s="225">
        <f t="shared" si="115"/>
        <v>0</v>
      </c>
      <c r="O205" s="225">
        <f t="shared" si="115"/>
        <v>0</v>
      </c>
      <c r="P205" s="225">
        <f t="shared" si="115"/>
        <v>0</v>
      </c>
      <c r="Q205" s="225">
        <f t="shared" si="115"/>
        <v>0</v>
      </c>
      <c r="R205" s="225">
        <f t="shared" si="115"/>
        <v>0</v>
      </c>
    </row>
    <row r="206" spans="1:26" x14ac:dyDescent="0.2">
      <c r="A206" s="89"/>
      <c r="B206" s="95"/>
      <c r="C206" s="332"/>
      <c r="D206" s="91"/>
      <c r="E206" s="60" t="s">
        <v>322</v>
      </c>
      <c r="G206" s="56" t="s">
        <v>88</v>
      </c>
      <c r="H206" s="226">
        <f xml:space="preserve"> SUM(J206:R206)</f>
        <v>0</v>
      </c>
      <c r="I206" s="226"/>
      <c r="J206" s="225">
        <f t="shared" ref="J206:K206" si="116">J205-J204</f>
        <v>0</v>
      </c>
      <c r="K206" s="225">
        <f t="shared" si="116"/>
        <v>0</v>
      </c>
      <c r="L206" s="225">
        <f>L205-L204</f>
        <v>0</v>
      </c>
      <c r="M206" s="226">
        <f>M205-M204</f>
        <v>0</v>
      </c>
      <c r="N206" s="225">
        <f t="shared" ref="N206:R206" si="117">N205-N204</f>
        <v>0</v>
      </c>
      <c r="O206" s="225">
        <f t="shared" si="117"/>
        <v>0</v>
      </c>
      <c r="P206" s="225">
        <f t="shared" si="117"/>
        <v>0</v>
      </c>
      <c r="Q206" s="225">
        <f t="shared" si="117"/>
        <v>0</v>
      </c>
      <c r="R206" s="225">
        <f t="shared" si="117"/>
        <v>0</v>
      </c>
    </row>
    <row r="208" spans="1:26" x14ac:dyDescent="0.2">
      <c r="B208" s="80" t="s">
        <v>270</v>
      </c>
      <c r="E208" s="60"/>
      <c r="H208" s="226"/>
      <c r="I208" s="226"/>
      <c r="J208" s="225"/>
      <c r="K208" s="225"/>
      <c r="L208" s="225"/>
      <c r="M208" s="226"/>
      <c r="N208" s="225"/>
      <c r="O208" s="225"/>
      <c r="P208" s="225"/>
      <c r="Q208" s="225"/>
      <c r="R208" s="225"/>
    </row>
    <row r="209" spans="1:26" s="126" customFormat="1" x14ac:dyDescent="0.2">
      <c r="A209" s="203"/>
      <c r="B209" s="204"/>
      <c r="C209" s="205"/>
      <c r="D209" s="206"/>
      <c r="E209" s="236" t="str">
        <f>InpR!E$83</f>
        <v>Financing cost index</v>
      </c>
      <c r="F209" s="301">
        <f>InpR!F$83</f>
        <v>0</v>
      </c>
      <c r="G209" s="301" t="str">
        <f>InpR!G$83</f>
        <v>index</v>
      </c>
      <c r="H209" s="301">
        <f>InpR!I$83</f>
        <v>0</v>
      </c>
      <c r="I209" s="301" t="e">
        <f>InpR!#REF!</f>
        <v>#REF!</v>
      </c>
      <c r="J209" s="301">
        <f>InpR!J$83</f>
        <v>0</v>
      </c>
      <c r="K209" s="301">
        <f>InpR!K$83</f>
        <v>0</v>
      </c>
      <c r="L209" s="301">
        <f>InpR!L$83</f>
        <v>0</v>
      </c>
      <c r="M209" s="301">
        <f>InpR!M$83</f>
        <v>4</v>
      </c>
      <c r="N209" s="301">
        <f>InpR!N$83</f>
        <v>3</v>
      </c>
      <c r="O209" s="301">
        <f>InpR!O$83</f>
        <v>2</v>
      </c>
      <c r="P209" s="301">
        <f>InpR!P$83</f>
        <v>1</v>
      </c>
      <c r="Q209" s="301">
        <f>InpR!Q$83</f>
        <v>0</v>
      </c>
      <c r="R209" s="301">
        <f>InpR!R$83</f>
        <v>0</v>
      </c>
    </row>
    <row r="210" spans="1:26" s="253" customFormat="1" x14ac:dyDescent="0.2">
      <c r="A210" s="249"/>
      <c r="B210" s="250"/>
      <c r="C210" s="251"/>
      <c r="D210" s="252"/>
      <c r="E210" s="49" t="str">
        <f>InpR!E$110</f>
        <v>WACC real on RCV - CPI(H) bf and additions - WWN</v>
      </c>
      <c r="F210" s="253">
        <f>InpR!F$110</f>
        <v>0</v>
      </c>
      <c r="G210" s="271" t="str">
        <f>InpR!G$110</f>
        <v>%</v>
      </c>
      <c r="H210" s="253" t="str">
        <f>InpR!I$110</f>
        <v>PR19 Financial model, 'Wastewater Network' sheet row 860</v>
      </c>
      <c r="I210" s="253" t="e">
        <f>InpR!#REF!</f>
        <v>#REF!</v>
      </c>
      <c r="J210" s="253">
        <f>InpR!J$110</f>
        <v>0</v>
      </c>
      <c r="K210" s="253">
        <f>InpR!K$110</f>
        <v>0</v>
      </c>
      <c r="L210" s="253">
        <f>InpR!L$110</f>
        <v>0</v>
      </c>
      <c r="M210" s="253">
        <f>InpR!M$110</f>
        <v>0</v>
      </c>
      <c r="N210" s="253">
        <f>InpR!N$110</f>
        <v>0</v>
      </c>
      <c r="O210" s="253">
        <f>InpR!O$110</f>
        <v>0</v>
      </c>
      <c r="P210" s="253">
        <f>InpR!P$110</f>
        <v>0</v>
      </c>
      <c r="Q210" s="253">
        <f>InpR!Q$110</f>
        <v>0</v>
      </c>
      <c r="R210" s="253">
        <f>InpR!R$110</f>
        <v>0</v>
      </c>
    </row>
    <row r="211" spans="1:26" x14ac:dyDescent="0.2">
      <c r="E211" s="60" t="s">
        <v>272</v>
      </c>
      <c r="G211" s="56" t="s">
        <v>273</v>
      </c>
      <c r="J211" s="309">
        <f xml:space="preserve"> (1 + J$210) ^ J$209</f>
        <v>1</v>
      </c>
      <c r="K211" s="309">
        <f t="shared" ref="K211:R211" si="118" xml:space="preserve"> (1 + K$210) ^ K$209</f>
        <v>1</v>
      </c>
      <c r="L211" s="309">
        <f t="shared" si="118"/>
        <v>1</v>
      </c>
      <c r="M211" s="309">
        <f t="shared" si="118"/>
        <v>1</v>
      </c>
      <c r="N211" s="309">
        <f t="shared" si="118"/>
        <v>1</v>
      </c>
      <c r="O211" s="309">
        <f t="shared" si="118"/>
        <v>1</v>
      </c>
      <c r="P211" s="309">
        <f t="shared" si="118"/>
        <v>1</v>
      </c>
      <c r="Q211" s="309">
        <f t="shared" si="118"/>
        <v>1</v>
      </c>
      <c r="R211" s="309">
        <f t="shared" si="118"/>
        <v>1</v>
      </c>
    </row>
    <row r="213" spans="1:26" x14ac:dyDescent="0.2">
      <c r="B213" s="80" t="s">
        <v>274</v>
      </c>
    </row>
    <row r="214" spans="1:26" x14ac:dyDescent="0.2">
      <c r="E214" s="56" t="str">
        <f>E$198</f>
        <v>Value of True up run-off - real</v>
      </c>
      <c r="F214" s="225">
        <f t="shared" ref="F214:R214" si="119">F$198</f>
        <v>0</v>
      </c>
      <c r="G214" s="56" t="str">
        <f t="shared" si="119"/>
        <v>£m</v>
      </c>
      <c r="H214" s="299">
        <f t="shared" si="119"/>
        <v>0</v>
      </c>
      <c r="I214" s="299">
        <f t="shared" si="119"/>
        <v>0</v>
      </c>
      <c r="J214" s="225">
        <f t="shared" si="119"/>
        <v>0</v>
      </c>
      <c r="K214" s="225">
        <f t="shared" si="119"/>
        <v>0</v>
      </c>
      <c r="L214" s="225">
        <f t="shared" si="119"/>
        <v>0</v>
      </c>
      <c r="M214" s="226">
        <f t="shared" si="119"/>
        <v>0</v>
      </c>
      <c r="N214" s="225">
        <f t="shared" si="119"/>
        <v>0</v>
      </c>
      <c r="O214" s="225">
        <f t="shared" si="119"/>
        <v>0</v>
      </c>
      <c r="P214" s="225">
        <f t="shared" si="119"/>
        <v>0</v>
      </c>
      <c r="Q214" s="225">
        <f t="shared" si="119"/>
        <v>0</v>
      </c>
      <c r="R214" s="225">
        <f t="shared" si="119"/>
        <v>0</v>
      </c>
    </row>
    <row r="215" spans="1:26" x14ac:dyDescent="0.2">
      <c r="E215" s="56" t="str">
        <f>E$211</f>
        <v xml:space="preserve">Time value of money factor </v>
      </c>
      <c r="F215" s="225">
        <f t="shared" ref="F215:R215" si="120">F$211</f>
        <v>0</v>
      </c>
      <c r="G215" s="56" t="str">
        <f t="shared" si="120"/>
        <v>Factor</v>
      </c>
      <c r="H215" s="299">
        <f t="shared" si="120"/>
        <v>0</v>
      </c>
      <c r="I215" s="299">
        <f t="shared" si="120"/>
        <v>0</v>
      </c>
      <c r="J215" s="225">
        <f t="shared" si="120"/>
        <v>1</v>
      </c>
      <c r="K215" s="225">
        <f t="shared" si="120"/>
        <v>1</v>
      </c>
      <c r="L215" s="225">
        <f t="shared" si="120"/>
        <v>1</v>
      </c>
      <c r="M215" s="226">
        <f t="shared" si="120"/>
        <v>1</v>
      </c>
      <c r="N215" s="225">
        <f t="shared" si="120"/>
        <v>1</v>
      </c>
      <c r="O215" s="225">
        <f t="shared" si="120"/>
        <v>1</v>
      </c>
      <c r="P215" s="225">
        <f t="shared" si="120"/>
        <v>1</v>
      </c>
      <c r="Q215" s="225">
        <f t="shared" si="120"/>
        <v>1</v>
      </c>
      <c r="R215" s="225">
        <f t="shared" si="120"/>
        <v>1</v>
      </c>
    </row>
    <row r="216" spans="1:26" s="44" customFormat="1" x14ac:dyDescent="0.2">
      <c r="A216" s="319"/>
      <c r="B216" s="320"/>
      <c r="C216" s="321"/>
      <c r="D216" s="322"/>
      <c r="E216" s="44" t="s">
        <v>360</v>
      </c>
      <c r="G216" s="44" t="s">
        <v>88</v>
      </c>
      <c r="H216" s="325">
        <f xml:space="preserve"> SUM(J216:R216)</f>
        <v>0</v>
      </c>
      <c r="J216" s="325">
        <f xml:space="preserve"> J214 * J215</f>
        <v>0</v>
      </c>
      <c r="K216" s="325">
        <f t="shared" ref="K216:R216" si="121" xml:space="preserve"> K214 * K215</f>
        <v>0</v>
      </c>
      <c r="L216" s="325">
        <f t="shared" si="121"/>
        <v>0</v>
      </c>
      <c r="M216" s="331">
        <f t="shared" si="121"/>
        <v>0</v>
      </c>
      <c r="N216" s="325">
        <f t="shared" si="121"/>
        <v>0</v>
      </c>
      <c r="O216" s="325">
        <f t="shared" si="121"/>
        <v>0</v>
      </c>
      <c r="P216" s="325">
        <f t="shared" si="121"/>
        <v>0</v>
      </c>
      <c r="Q216" s="325">
        <f t="shared" si="121"/>
        <v>0</v>
      </c>
      <c r="R216" s="325">
        <f t="shared" si="121"/>
        <v>0</v>
      </c>
      <c r="S216" s="46"/>
      <c r="T216" s="46"/>
      <c r="U216" s="46"/>
      <c r="V216" s="46"/>
      <c r="W216" s="46"/>
      <c r="X216" s="46"/>
      <c r="Y216" s="46"/>
      <c r="Z216" s="46"/>
    </row>
    <row r="218" spans="1:26" x14ac:dyDescent="0.2">
      <c r="B218" s="80" t="s">
        <v>275</v>
      </c>
    </row>
    <row r="219" spans="1:26" x14ac:dyDescent="0.2">
      <c r="E219" s="56" t="str">
        <f>E202</f>
        <v>Value of True up return - real</v>
      </c>
      <c r="F219" s="225">
        <f t="shared" ref="F219:R219" si="122">F202</f>
        <v>0</v>
      </c>
      <c r="G219" s="56" t="str">
        <f t="shared" si="122"/>
        <v>£m</v>
      </c>
      <c r="H219" s="299">
        <f t="shared" si="122"/>
        <v>0</v>
      </c>
      <c r="I219" s="299">
        <f t="shared" si="122"/>
        <v>0</v>
      </c>
      <c r="J219" s="225">
        <f t="shared" si="122"/>
        <v>0</v>
      </c>
      <c r="K219" s="225">
        <f t="shared" si="122"/>
        <v>0</v>
      </c>
      <c r="L219" s="225">
        <f t="shared" si="122"/>
        <v>0</v>
      </c>
      <c r="M219" s="226">
        <f t="shared" si="122"/>
        <v>0</v>
      </c>
      <c r="N219" s="225">
        <f t="shared" si="122"/>
        <v>0</v>
      </c>
      <c r="O219" s="225">
        <f t="shared" si="122"/>
        <v>0</v>
      </c>
      <c r="P219" s="225">
        <f t="shared" si="122"/>
        <v>0</v>
      </c>
      <c r="Q219" s="225">
        <f t="shared" si="122"/>
        <v>0</v>
      </c>
      <c r="R219" s="225">
        <f t="shared" si="122"/>
        <v>0</v>
      </c>
    </row>
    <row r="220" spans="1:26" x14ac:dyDescent="0.2">
      <c r="E220" s="56" t="str">
        <f>E$211</f>
        <v xml:space="preserve">Time value of money factor </v>
      </c>
      <c r="F220" s="225">
        <f t="shared" ref="F220:R220" si="123">F$211</f>
        <v>0</v>
      </c>
      <c r="G220" s="56" t="str">
        <f t="shared" si="123"/>
        <v>Factor</v>
      </c>
      <c r="H220" s="299">
        <f t="shared" si="123"/>
        <v>0</v>
      </c>
      <c r="I220" s="299">
        <f t="shared" si="123"/>
        <v>0</v>
      </c>
      <c r="J220" s="225">
        <f t="shared" si="123"/>
        <v>1</v>
      </c>
      <c r="K220" s="225">
        <f t="shared" si="123"/>
        <v>1</v>
      </c>
      <c r="L220" s="225">
        <f t="shared" si="123"/>
        <v>1</v>
      </c>
      <c r="M220" s="226">
        <f t="shared" si="123"/>
        <v>1</v>
      </c>
      <c r="N220" s="225">
        <f t="shared" si="123"/>
        <v>1</v>
      </c>
      <c r="O220" s="225">
        <f t="shared" si="123"/>
        <v>1</v>
      </c>
      <c r="P220" s="225">
        <f t="shared" si="123"/>
        <v>1</v>
      </c>
      <c r="Q220" s="225">
        <f t="shared" si="123"/>
        <v>1</v>
      </c>
      <c r="R220" s="225">
        <f t="shared" si="123"/>
        <v>1</v>
      </c>
    </row>
    <row r="221" spans="1:26" s="44" customFormat="1" x14ac:dyDescent="0.2">
      <c r="A221" s="319"/>
      <c r="B221" s="320"/>
      <c r="C221" s="321"/>
      <c r="D221" s="322"/>
      <c r="E221" s="44" t="s">
        <v>359</v>
      </c>
      <c r="G221" s="44" t="s">
        <v>88</v>
      </c>
      <c r="H221" s="325">
        <f xml:space="preserve"> SUM(J221:R221)</f>
        <v>0</v>
      </c>
      <c r="J221" s="325">
        <f xml:space="preserve"> J219 * J220</f>
        <v>0</v>
      </c>
      <c r="K221" s="325">
        <f t="shared" ref="K221:M221" si="124" xml:space="preserve"> K219 * K220</f>
        <v>0</v>
      </c>
      <c r="L221" s="325">
        <f t="shared" si="124"/>
        <v>0</v>
      </c>
      <c r="M221" s="331">
        <f t="shared" si="124"/>
        <v>0</v>
      </c>
      <c r="N221" s="325">
        <f xml:space="preserve"> N219 * N220</f>
        <v>0</v>
      </c>
      <c r="O221" s="325">
        <f t="shared" ref="O221:R221" si="125" xml:space="preserve"> O219 * O220</f>
        <v>0</v>
      </c>
      <c r="P221" s="325">
        <f t="shared" si="125"/>
        <v>0</v>
      </c>
      <c r="Q221" s="325">
        <f t="shared" si="125"/>
        <v>0</v>
      </c>
      <c r="R221" s="325">
        <f t="shared" si="125"/>
        <v>0</v>
      </c>
      <c r="S221" s="46"/>
      <c r="T221" s="46"/>
      <c r="U221" s="46"/>
      <c r="V221" s="46"/>
      <c r="W221" s="46"/>
      <c r="X221" s="46"/>
      <c r="Y221" s="46"/>
      <c r="Z221" s="46"/>
    </row>
    <row r="223" spans="1:26" x14ac:dyDescent="0.2">
      <c r="A223" s="14" t="s">
        <v>62</v>
      </c>
      <c r="B223" s="1"/>
      <c r="C223" s="1"/>
      <c r="D223" s="1"/>
      <c r="E223" s="1"/>
      <c r="F223" s="1"/>
      <c r="G223" s="1"/>
      <c r="H223" s="1"/>
      <c r="I223" s="1"/>
      <c r="J223" s="1"/>
      <c r="K223" s="1"/>
      <c r="L223" s="1"/>
      <c r="M223" s="1"/>
      <c r="N223" s="1"/>
      <c r="O223" s="1"/>
      <c r="P223" s="1"/>
      <c r="Q223" s="1"/>
      <c r="R223" s="1"/>
      <c r="S223" s="56"/>
      <c r="T223" s="56"/>
      <c r="U223" s="56"/>
      <c r="V223" s="56"/>
      <c r="W223" s="56"/>
      <c r="X223" s="56"/>
      <c r="Y223" s="56"/>
      <c r="Z223" s="56"/>
    </row>
  </sheetData>
  <conditionalFormatting sqref="J165:XFD165">
    <cfRule type="cellIs" dxfId="44" priority="6" stopIfTrue="1" operator="notEqual">
      <formula>0</formula>
    </cfRule>
    <cfRule type="cellIs" dxfId="43" priority="7" stopIfTrue="1" operator="equal">
      <formula>""</formula>
    </cfRule>
  </conditionalFormatting>
  <conditionalFormatting sqref="J3:Z3">
    <cfRule type="cellIs" dxfId="42" priority="8" operator="equal">
      <formula>"Post-Fcst"</formula>
    </cfRule>
    <cfRule type="cellIs" dxfId="41" priority="9" operator="equal">
      <formula>"Forecast"</formula>
    </cfRule>
    <cfRule type="cellIs" dxfId="40" priority="10" operator="equal">
      <formula>"Pre Fcst"</formula>
    </cfRule>
  </conditionalFormatting>
  <conditionalFormatting sqref="F2">
    <cfRule type="cellIs" dxfId="39" priority="4" stopIfTrue="1" operator="notEqual">
      <formula>0</formula>
    </cfRule>
    <cfRule type="cellIs" dxfId="38" priority="5" stopIfTrue="1" operator="equal">
      <formula>""</formula>
    </cfRule>
  </conditionalFormatting>
  <conditionalFormatting sqref="F165">
    <cfRule type="cellIs" dxfId="37" priority="2" stopIfTrue="1" operator="notEqual">
      <formula>0</formula>
    </cfRule>
    <cfRule type="cellIs" dxfId="36" priority="3" stopIfTrue="1" operator="equal">
      <formula>""</formula>
    </cfRule>
  </conditionalFormatting>
  <pageMargins left="0.70866141732283472" right="0.70866141732283472" top="0.74803149606299213" bottom="0.74803149606299213" header="0.31496062992125984" footer="0.31496062992125984"/>
  <pageSetup paperSize="9" scale="16" orientation="landscape" r:id="rId1"/>
  <headerFooter>
    <oddHeader>&amp;L&amp;F&amp;CSheet: &amp;A&amp;ROFFICIAL</oddHeader>
    <oddFooter>&amp;LPrinted on &amp;D at &amp;T&amp;CPage &amp;P of &amp;N&amp;ROfwat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XFC223"/>
  <sheetViews>
    <sheetView zoomScaleNormal="100" workbookViewId="0">
      <pane xSplit="9" ySplit="6" topLeftCell="J7" activePane="bottomRight" state="frozen"/>
      <selection pane="topRight"/>
      <selection pane="bottomLeft"/>
      <selection pane="bottomRight"/>
    </sheetView>
  </sheetViews>
  <sheetFormatPr defaultColWidth="0" defaultRowHeight="12.75" x14ac:dyDescent="0.2"/>
  <cols>
    <col min="1" max="1" width="1.85546875" style="69" customWidth="1"/>
    <col min="2" max="2" width="1.85546875" style="80" customWidth="1"/>
    <col min="3" max="3" width="1.85546875" style="144" customWidth="1"/>
    <col min="4" max="4" width="1.85546875" style="74" customWidth="1"/>
    <col min="5" max="5" width="73.42578125" style="56" bestFit="1" customWidth="1"/>
    <col min="6" max="6" width="12.5703125" style="56" customWidth="1"/>
    <col min="7" max="7" width="10.85546875" style="56" bestFit="1" customWidth="1"/>
    <col min="8" max="8" width="11.5703125" style="56" customWidth="1"/>
    <col min="9" max="9" width="2.5703125" style="56" customWidth="1"/>
    <col min="10" max="18" width="11.5703125" style="56" customWidth="1"/>
    <col min="19" max="26" width="11.5703125" style="60" hidden="1" customWidth="1"/>
    <col min="27" max="16384" width="0" style="56" hidden="1"/>
  </cols>
  <sheetData>
    <row r="1" spans="1:26" s="156" customFormat="1" ht="26.25" x14ac:dyDescent="0.35">
      <c r="A1" s="152" t="str">
        <f ca="1" xml:space="preserve"> RIGHT(CELL("filename", $A$1), LEN(CELL("filename", $A$1)) - SEARCH("]", CELL("filename", $A$1)))</f>
        <v>Calcs-BR</v>
      </c>
      <c r="B1" s="153"/>
      <c r="C1" s="154"/>
      <c r="D1" s="155"/>
      <c r="S1" s="157"/>
      <c r="T1" s="157"/>
      <c r="U1" s="157"/>
      <c r="V1" s="157"/>
      <c r="W1" s="157"/>
      <c r="X1" s="157"/>
      <c r="Y1" s="157"/>
      <c r="Z1" s="157"/>
    </row>
    <row r="2" spans="1:26" s="37" customFormat="1" x14ac:dyDescent="0.2">
      <c r="B2" s="77"/>
      <c r="C2" s="141"/>
      <c r="D2" s="71"/>
      <c r="E2" s="33" t="str">
        <f>Time!E$23</f>
        <v>Model Period END</v>
      </c>
      <c r="F2" s="38">
        <f xml:space="preserve"> Checks!$F$9</f>
        <v>0</v>
      </c>
      <c r="G2" s="33" t="s">
        <v>71</v>
      </c>
      <c r="H2" s="33"/>
      <c r="I2" s="33"/>
      <c r="J2" s="33">
        <f>Time!J$23</f>
        <v>43190</v>
      </c>
      <c r="K2" s="33">
        <f>Time!K$23</f>
        <v>43555</v>
      </c>
      <c r="L2" s="33">
        <f>Time!L$23</f>
        <v>43921</v>
      </c>
      <c r="M2" s="33">
        <f>Time!M$23</f>
        <v>44286</v>
      </c>
      <c r="N2" s="33">
        <f>Time!N$23</f>
        <v>44651</v>
      </c>
      <c r="O2" s="33">
        <f>Time!O$23</f>
        <v>45016</v>
      </c>
      <c r="P2" s="33">
        <f>Time!P$23</f>
        <v>45382</v>
      </c>
      <c r="Q2" s="33">
        <f>Time!Q$23</f>
        <v>45747</v>
      </c>
      <c r="R2" s="33">
        <f>Time!R$23</f>
        <v>46112</v>
      </c>
      <c r="S2" s="64"/>
      <c r="T2" s="64"/>
      <c r="U2" s="64"/>
      <c r="V2" s="64"/>
      <c r="W2" s="64"/>
      <c r="X2" s="64"/>
      <c r="Y2" s="64"/>
      <c r="Z2" s="64"/>
    </row>
    <row r="3" spans="1:26" s="31" customFormat="1" x14ac:dyDescent="0.2">
      <c r="B3" s="78"/>
      <c r="C3" s="142"/>
      <c r="D3" s="72"/>
      <c r="E3" s="33" t="str">
        <f>Time!E$59</f>
        <v>Pre Forecast vs Forecast</v>
      </c>
      <c r="F3" s="32"/>
      <c r="G3" s="274"/>
      <c r="H3" s="33"/>
      <c r="I3" s="33"/>
      <c r="J3" s="33" t="str">
        <f>Time!J$59</f>
        <v>Pre Fcst</v>
      </c>
      <c r="K3" s="33" t="str">
        <f>Time!K$59</f>
        <v>Pre Fcst</v>
      </c>
      <c r="L3" s="33" t="str">
        <f>Time!L$59</f>
        <v>Pre Fcst</v>
      </c>
      <c r="M3" s="33" t="str">
        <f>Time!M$59</f>
        <v>Forecast</v>
      </c>
      <c r="N3" s="33" t="str">
        <f>Time!N$59</f>
        <v>Forecast</v>
      </c>
      <c r="O3" s="33" t="str">
        <f>Time!O$59</f>
        <v>Forecast</v>
      </c>
      <c r="P3" s="33" t="str">
        <f>Time!P$59</f>
        <v>Forecast</v>
      </c>
      <c r="Q3" s="33" t="str">
        <f>Time!Q$59</f>
        <v>Forecast</v>
      </c>
      <c r="R3" s="33" t="str">
        <f>Time!R$59</f>
        <v>Post-Fcst</v>
      </c>
      <c r="S3" s="64"/>
      <c r="T3" s="64"/>
      <c r="U3" s="64"/>
      <c r="V3" s="64"/>
      <c r="W3" s="64"/>
      <c r="X3" s="64"/>
      <c r="Y3" s="64"/>
      <c r="Z3" s="64"/>
    </row>
    <row r="4" spans="1:26" s="34" customFormat="1" x14ac:dyDescent="0.2">
      <c r="B4" s="79"/>
      <c r="C4" s="143"/>
      <c r="D4" s="73"/>
      <c r="E4" s="32"/>
      <c r="F4" s="32"/>
      <c r="G4" s="274"/>
      <c r="H4" s="32"/>
      <c r="I4" s="32"/>
      <c r="J4" s="63">
        <f>Time!J$86</f>
        <v>2018</v>
      </c>
      <c r="K4" s="63">
        <f>Time!K$86</f>
        <v>2019</v>
      </c>
      <c r="L4" s="63">
        <f>Time!L$86</f>
        <v>2020</v>
      </c>
      <c r="M4" s="63">
        <f>Time!M$86</f>
        <v>2021</v>
      </c>
      <c r="N4" s="63">
        <f>Time!N$86</f>
        <v>2022</v>
      </c>
      <c r="O4" s="63">
        <f>Time!O$86</f>
        <v>2023</v>
      </c>
      <c r="P4" s="63">
        <f>Time!P$86</f>
        <v>2024</v>
      </c>
      <c r="Q4" s="63">
        <f>Time!Q$86</f>
        <v>2025</v>
      </c>
      <c r="R4" s="63">
        <f>Time!R$86</f>
        <v>2026</v>
      </c>
      <c r="S4" s="35"/>
      <c r="T4" s="35"/>
      <c r="U4" s="35"/>
      <c r="V4" s="35"/>
      <c r="W4" s="35"/>
      <c r="X4" s="35"/>
      <c r="Y4" s="35"/>
      <c r="Z4" s="35"/>
    </row>
    <row r="5" spans="1:26" s="34" customFormat="1" x14ac:dyDescent="0.2">
      <c r="B5" s="79"/>
      <c r="C5" s="143"/>
      <c r="D5" s="73"/>
      <c r="E5" s="32"/>
      <c r="F5" s="32"/>
      <c r="G5" s="274"/>
      <c r="H5" s="32"/>
      <c r="I5" s="32"/>
      <c r="J5" s="63"/>
      <c r="K5" s="63"/>
      <c r="L5" s="63"/>
      <c r="M5" s="63"/>
      <c r="N5" s="63"/>
      <c r="O5" s="63"/>
      <c r="P5" s="63"/>
      <c r="Q5" s="63"/>
      <c r="R5" s="63"/>
      <c r="S5" s="35"/>
      <c r="T5" s="35"/>
      <c r="U5" s="35"/>
      <c r="V5" s="35"/>
      <c r="W5" s="35"/>
      <c r="X5" s="35"/>
      <c r="Y5" s="35"/>
      <c r="Z5" s="35"/>
    </row>
    <row r="6" spans="1:26" s="34" customFormat="1" x14ac:dyDescent="0.2">
      <c r="B6" s="79"/>
      <c r="C6" s="143"/>
      <c r="D6" s="73"/>
      <c r="E6" s="32" t="str">
        <f>Time!E$11</f>
        <v>Model column counter</v>
      </c>
      <c r="F6" s="31" t="s">
        <v>72</v>
      </c>
      <c r="G6" s="31" t="s">
        <v>73</v>
      </c>
      <c r="H6" s="31" t="s">
        <v>93</v>
      </c>
      <c r="I6" s="32"/>
      <c r="J6" s="32">
        <f>Time!J$11</f>
        <v>1</v>
      </c>
      <c r="K6" s="32">
        <f>Time!K$11</f>
        <v>2</v>
      </c>
      <c r="L6" s="32">
        <f>Time!L$11</f>
        <v>3</v>
      </c>
      <c r="M6" s="32">
        <f>Time!M$11</f>
        <v>4</v>
      </c>
      <c r="N6" s="32">
        <f>Time!N$11</f>
        <v>5</v>
      </c>
      <c r="O6" s="32">
        <f>Time!O$11</f>
        <v>6</v>
      </c>
      <c r="P6" s="32">
        <f>Time!P$11</f>
        <v>7</v>
      </c>
      <c r="Q6" s="32">
        <f>Time!Q$11</f>
        <v>8</v>
      </c>
      <c r="R6" s="32">
        <f>Time!R$11</f>
        <v>9</v>
      </c>
      <c r="S6" s="35"/>
      <c r="T6" s="35"/>
      <c r="U6" s="35"/>
      <c r="V6" s="35"/>
      <c r="W6" s="35"/>
      <c r="X6" s="35"/>
      <c r="Y6" s="35"/>
      <c r="Z6" s="35"/>
    </row>
    <row r="8" spans="1:26" x14ac:dyDescent="0.2">
      <c r="A8" s="346" t="s">
        <v>374</v>
      </c>
      <c r="B8" s="347"/>
      <c r="C8" s="348"/>
      <c r="D8" s="348"/>
      <c r="E8" s="348"/>
      <c r="F8" s="348"/>
      <c r="G8" s="348"/>
      <c r="H8" s="348"/>
      <c r="I8" s="348"/>
      <c r="J8" s="348"/>
      <c r="K8" s="348"/>
      <c r="L8" s="348"/>
      <c r="M8" s="348"/>
      <c r="N8" s="348"/>
      <c r="O8" s="348"/>
      <c r="P8" s="348"/>
      <c r="Q8" s="348"/>
      <c r="R8" s="348"/>
      <c r="S8" s="56"/>
      <c r="T8" s="56"/>
      <c r="U8" s="56"/>
      <c r="V8" s="56"/>
      <c r="W8" s="56"/>
      <c r="X8" s="56"/>
      <c r="Y8" s="56"/>
      <c r="Z8" s="56"/>
    </row>
    <row r="10" spans="1:26" x14ac:dyDescent="0.2">
      <c r="C10" s="144" t="s">
        <v>259</v>
      </c>
    </row>
    <row r="12" spans="1:26" x14ac:dyDescent="0.2">
      <c r="B12" s="80" t="s">
        <v>132</v>
      </c>
    </row>
    <row r="13" spans="1:26" s="236" customFormat="1" x14ac:dyDescent="0.2">
      <c r="A13" s="232"/>
      <c r="B13" s="233"/>
      <c r="C13" s="234"/>
      <c r="D13" s="235"/>
      <c r="E13" s="236" t="str">
        <f>Index!E$48</f>
        <v>CPI(H): Fin year average - percentage increase - final determination</v>
      </c>
      <c r="F13" s="236">
        <f>Index!F$48</f>
        <v>0</v>
      </c>
      <c r="G13" s="271" t="str">
        <f>Index!G$48</f>
        <v>%</v>
      </c>
      <c r="H13" s="236">
        <f>Index!H$48</f>
        <v>0</v>
      </c>
      <c r="I13" s="236">
        <f>Index!I$48</f>
        <v>0</v>
      </c>
      <c r="J13" s="253">
        <f>Index!J$48</f>
        <v>0</v>
      </c>
      <c r="K13" s="253">
        <f>Index!K$48</f>
        <v>2.1269790500559882E-2</v>
      </c>
      <c r="L13" s="253">
        <f>Index!L$48</f>
        <v>1.9909655450194075E-2</v>
      </c>
      <c r="M13" s="253">
        <f>Index!M$48</f>
        <v>1.9833640562247679E-2</v>
      </c>
      <c r="N13" s="237">
        <f>Index!N$48</f>
        <v>2.0041983108134653E-2</v>
      </c>
      <c r="O13" s="237">
        <f>Index!O$48</f>
        <v>2.0751251595618081E-2</v>
      </c>
      <c r="P13" s="237">
        <f>Index!P$48</f>
        <v>2.1000000000000574E-2</v>
      </c>
      <c r="Q13" s="237">
        <f>Index!Q$48</f>
        <v>2.100000000000124E-2</v>
      </c>
      <c r="R13" s="237">
        <f>Index!R$48</f>
        <v>1.999999999999913E-2</v>
      </c>
    </row>
    <row r="14" spans="1:26" s="253" customFormat="1" x14ac:dyDescent="0.2">
      <c r="A14" s="249"/>
      <c r="B14" s="250"/>
      <c r="C14" s="251"/>
      <c r="D14" s="252"/>
      <c r="E14" s="236" t="str">
        <f>Index!E$71</f>
        <v>Forecast RPI/CPIH wedge - final determination</v>
      </c>
      <c r="F14" s="253">
        <f>Index!F$71</f>
        <v>0</v>
      </c>
      <c r="G14" s="271" t="str">
        <f>Index!G$71</f>
        <v>%</v>
      </c>
      <c r="H14" s="253">
        <f>Index!H$71</f>
        <v>0</v>
      </c>
      <c r="I14" s="253">
        <f>Index!I$71</f>
        <v>0</v>
      </c>
      <c r="J14" s="253">
        <f>Index!J$71</f>
        <v>0</v>
      </c>
      <c r="K14" s="253">
        <f>Index!K$71</f>
        <v>-2.1269790500559882E-2</v>
      </c>
      <c r="L14" s="253">
        <f>Index!L$71</f>
        <v>1.1612485258307714E-2</v>
      </c>
      <c r="M14" s="253">
        <f>Index!M$71</f>
        <v>4.424450951415082E-3</v>
      </c>
      <c r="N14" s="253">
        <f>Index!N$71</f>
        <v>9.5456655774606158E-3</v>
      </c>
      <c r="O14" s="253">
        <f>Index!O$71</f>
        <v>1.0752431675141949E-2</v>
      </c>
      <c r="P14" s="253">
        <f>Index!P$71</f>
        <v>1.1000000000000121E-2</v>
      </c>
      <c r="Q14" s="253">
        <f>Index!Q$71</f>
        <v>1.0999999999998566E-2</v>
      </c>
      <c r="R14" s="253">
        <f>Index!R$71</f>
        <v>1.0000000000000675E-2</v>
      </c>
    </row>
    <row r="15" spans="1:26" s="213" customFormat="1" x14ac:dyDescent="0.2">
      <c r="A15" s="214"/>
      <c r="B15" s="215"/>
      <c r="C15" s="216"/>
      <c r="D15" s="217"/>
      <c r="E15" s="213" t="s">
        <v>133</v>
      </c>
      <c r="G15" s="126" t="s">
        <v>94</v>
      </c>
      <c r="J15" s="213">
        <f t="shared" ref="J15:L15" si="0">SUM(J13:J14)</f>
        <v>0</v>
      </c>
      <c r="K15" s="213">
        <f t="shared" si="0"/>
        <v>0</v>
      </c>
      <c r="L15" s="213">
        <f t="shared" si="0"/>
        <v>3.1522140708501789E-2</v>
      </c>
      <c r="M15" s="213">
        <f>SUM(M13:M14)</f>
        <v>2.4258091513662761E-2</v>
      </c>
      <c r="N15" s="213">
        <f t="shared" ref="N15:R15" si="1">SUM(N13:N14)</f>
        <v>2.9587648685595269E-2</v>
      </c>
      <c r="O15" s="213">
        <f t="shared" si="1"/>
        <v>3.150368327076003E-2</v>
      </c>
      <c r="P15" s="213">
        <f t="shared" si="1"/>
        <v>3.2000000000000695E-2</v>
      </c>
      <c r="Q15" s="213">
        <f t="shared" si="1"/>
        <v>3.1999999999999806E-2</v>
      </c>
      <c r="R15" s="213">
        <f t="shared" si="1"/>
        <v>2.9999999999999805E-2</v>
      </c>
      <c r="S15" s="218"/>
      <c r="T15" s="218"/>
      <c r="U15" s="218"/>
      <c r="V15" s="218"/>
      <c r="W15" s="218"/>
      <c r="X15" s="218"/>
      <c r="Y15" s="218"/>
      <c r="Z15" s="218"/>
    </row>
    <row r="17" spans="1:16383" s="49" customFormat="1" x14ac:dyDescent="0.2">
      <c r="A17" s="66"/>
      <c r="B17" s="78"/>
      <c r="C17" s="142"/>
      <c r="D17" s="72"/>
      <c r="E17" s="49" t="str">
        <f>Time!E$40</f>
        <v>Acquisition / initial balance date flag</v>
      </c>
      <c r="F17" s="49">
        <f>Time!F$40</f>
        <v>0</v>
      </c>
      <c r="G17" s="271" t="str">
        <f>Time!G$40</f>
        <v>flag</v>
      </c>
      <c r="H17" s="49">
        <f>Time!H$40</f>
        <v>1</v>
      </c>
      <c r="I17" s="49">
        <f>Time!I$40</f>
        <v>0</v>
      </c>
      <c r="J17" s="49">
        <f>Time!J$40</f>
        <v>0</v>
      </c>
      <c r="K17" s="49">
        <f>Time!K$40</f>
        <v>0</v>
      </c>
      <c r="L17" s="49">
        <f>Time!L$40</f>
        <v>1</v>
      </c>
      <c r="M17" s="49">
        <f>Time!M$40</f>
        <v>0</v>
      </c>
      <c r="N17" s="49">
        <f>Time!N$40</f>
        <v>0</v>
      </c>
      <c r="O17" s="49">
        <f>Time!O$40</f>
        <v>0</v>
      </c>
      <c r="P17" s="49">
        <f>Time!P$40</f>
        <v>0</v>
      </c>
      <c r="Q17" s="49">
        <f>Time!Q$40</f>
        <v>0</v>
      </c>
      <c r="R17" s="49">
        <f>Time!R$40</f>
        <v>0</v>
      </c>
      <c r="S17" s="65"/>
      <c r="T17" s="65"/>
      <c r="U17" s="65"/>
      <c r="V17" s="65"/>
      <c r="W17" s="65"/>
      <c r="X17" s="65"/>
      <c r="Y17" s="65"/>
      <c r="Z17" s="65"/>
    </row>
    <row r="18" spans="1:16383" s="253" customFormat="1" x14ac:dyDescent="0.2">
      <c r="A18" s="249"/>
      <c r="B18" s="250"/>
      <c r="C18" s="251"/>
      <c r="D18" s="252"/>
      <c r="E18" s="236" t="str">
        <f>Index!E$48</f>
        <v>CPI(H): Fin year average - percentage increase - final determination</v>
      </c>
      <c r="F18" s="253">
        <f>Index!F$48</f>
        <v>0</v>
      </c>
      <c r="G18" s="271" t="str">
        <f>Index!G$48</f>
        <v>%</v>
      </c>
      <c r="H18" s="253">
        <f>Index!H$48</f>
        <v>0</v>
      </c>
      <c r="I18" s="253">
        <f>Index!I$48</f>
        <v>0</v>
      </c>
      <c r="J18" s="253">
        <f>Index!J$48</f>
        <v>0</v>
      </c>
      <c r="K18" s="253">
        <f>Index!K$48</f>
        <v>2.1269790500559882E-2</v>
      </c>
      <c r="L18" s="253">
        <f>Index!L$48</f>
        <v>1.9909655450194075E-2</v>
      </c>
      <c r="M18" s="253">
        <f>Index!M$48</f>
        <v>1.9833640562247679E-2</v>
      </c>
      <c r="N18" s="253">
        <f>Index!N$48</f>
        <v>2.0041983108134653E-2</v>
      </c>
      <c r="O18" s="253">
        <f>Index!O$48</f>
        <v>2.0751251595618081E-2</v>
      </c>
      <c r="P18" s="253">
        <f>Index!P$48</f>
        <v>2.1000000000000574E-2</v>
      </c>
      <c r="Q18" s="253">
        <f>Index!Q$48</f>
        <v>2.100000000000124E-2</v>
      </c>
      <c r="R18" s="253">
        <f>Index!R$48</f>
        <v>1.999999999999913E-2</v>
      </c>
    </row>
    <row r="19" spans="1:16383" s="264" customFormat="1" x14ac:dyDescent="0.2">
      <c r="A19" s="260"/>
      <c r="B19" s="261"/>
      <c r="C19" s="262"/>
      <c r="D19" s="263"/>
      <c r="E19" s="213" t="s">
        <v>134</v>
      </c>
      <c r="I19" s="265"/>
      <c r="J19" s="264">
        <f>IF(J17=1,1,I19*(1+J18))</f>
        <v>0</v>
      </c>
      <c r="K19" s="264">
        <f t="shared" ref="K19:R19" si="2">IF(K17=1,1,J19*(1+K18))</f>
        <v>0</v>
      </c>
      <c r="L19" s="264">
        <f t="shared" si="2"/>
        <v>1</v>
      </c>
      <c r="M19" s="264">
        <f t="shared" si="2"/>
        <v>1.0198336405622477</v>
      </c>
      <c r="N19" s="264">
        <f t="shared" si="2"/>
        <v>1.0402731291595038</v>
      </c>
      <c r="O19" s="264">
        <f t="shared" si="2"/>
        <v>1.0618600985908535</v>
      </c>
      <c r="P19" s="264">
        <f t="shared" si="2"/>
        <v>1.0841591606612619</v>
      </c>
      <c r="Q19" s="264">
        <f t="shared" si="2"/>
        <v>1.1069265030351498</v>
      </c>
      <c r="R19" s="264">
        <f t="shared" si="2"/>
        <v>1.1290650330958518</v>
      </c>
      <c r="S19" s="266"/>
      <c r="T19" s="266"/>
      <c r="U19" s="266"/>
      <c r="V19" s="266"/>
      <c r="W19" s="266"/>
      <c r="X19" s="266"/>
      <c r="Y19" s="266"/>
      <c r="Z19" s="266"/>
    </row>
    <row r="20" spans="1:16383" s="264" customFormat="1" x14ac:dyDescent="0.2">
      <c r="A20" s="260"/>
      <c r="B20" s="261"/>
      <c r="C20" s="262"/>
      <c r="D20" s="263"/>
      <c r="I20" s="266"/>
      <c r="S20" s="266"/>
      <c r="T20" s="266"/>
      <c r="U20" s="266"/>
      <c r="V20" s="266"/>
      <c r="W20" s="266"/>
      <c r="X20" s="266"/>
      <c r="Y20" s="266"/>
      <c r="Z20" s="266"/>
    </row>
    <row r="21" spans="1:16383" x14ac:dyDescent="0.2">
      <c r="B21" s="80" t="s">
        <v>135</v>
      </c>
    </row>
    <row r="22" spans="1:16383" s="208" customFormat="1" x14ac:dyDescent="0.2">
      <c r="A22" s="267"/>
      <c r="B22" s="268"/>
      <c r="C22" s="269"/>
      <c r="D22" s="270"/>
      <c r="E22" s="184" t="str">
        <f t="shared" ref="E22:R22" si="3" xml:space="preserve"> E$34</f>
        <v>Forecast Nominal RCV balance BEG</v>
      </c>
      <c r="F22" s="208">
        <f t="shared" si="3"/>
        <v>0</v>
      </c>
      <c r="G22" s="208" t="str">
        <f t="shared" si="3"/>
        <v>£m</v>
      </c>
      <c r="H22" s="292">
        <f t="shared" si="3"/>
        <v>0</v>
      </c>
      <c r="I22" s="292">
        <f t="shared" si="3"/>
        <v>0</v>
      </c>
      <c r="J22" s="292">
        <f t="shared" si="3"/>
        <v>0</v>
      </c>
      <c r="K22" s="292">
        <f t="shared" si="3"/>
        <v>0</v>
      </c>
      <c r="L22" s="292">
        <f t="shared" si="3"/>
        <v>0</v>
      </c>
      <c r="M22" s="292">
        <f t="shared" si="3"/>
        <v>0</v>
      </c>
      <c r="N22" s="292">
        <f t="shared" si="3"/>
        <v>0</v>
      </c>
      <c r="O22" s="292">
        <f t="shared" si="3"/>
        <v>0</v>
      </c>
      <c r="P22" s="292">
        <f t="shared" si="3"/>
        <v>0</v>
      </c>
      <c r="Q22" s="292">
        <f t="shared" si="3"/>
        <v>0</v>
      </c>
      <c r="R22" s="292">
        <f t="shared" si="3"/>
        <v>0</v>
      </c>
    </row>
    <row r="23" spans="1:16383" s="213" customFormat="1" x14ac:dyDescent="0.2">
      <c r="A23" s="214"/>
      <c r="B23" s="215"/>
      <c r="C23" s="216"/>
      <c r="D23" s="217"/>
      <c r="E23" s="213" t="str">
        <f t="shared" ref="E23:R23" si="4" xml:space="preserve"> E$15</f>
        <v>Forecast Indexation percentage</v>
      </c>
      <c r="F23" s="213">
        <f t="shared" si="4"/>
        <v>0</v>
      </c>
      <c r="G23" s="126" t="str">
        <f t="shared" si="4"/>
        <v>%</v>
      </c>
      <c r="H23" s="213">
        <f t="shared" si="4"/>
        <v>0</v>
      </c>
      <c r="I23" s="213">
        <f t="shared" si="4"/>
        <v>0</v>
      </c>
      <c r="J23" s="213">
        <f t="shared" si="4"/>
        <v>0</v>
      </c>
      <c r="K23" s="213">
        <f t="shared" si="4"/>
        <v>0</v>
      </c>
      <c r="L23" s="213">
        <f t="shared" si="4"/>
        <v>3.1522140708501789E-2</v>
      </c>
      <c r="M23" s="213">
        <f t="shared" si="4"/>
        <v>2.4258091513662761E-2</v>
      </c>
      <c r="N23" s="213">
        <f t="shared" si="4"/>
        <v>2.9587648685595269E-2</v>
      </c>
      <c r="O23" s="213">
        <f t="shared" si="4"/>
        <v>3.150368327076003E-2</v>
      </c>
      <c r="P23" s="213">
        <f t="shared" si="4"/>
        <v>3.2000000000000695E-2</v>
      </c>
      <c r="Q23" s="213">
        <f t="shared" si="4"/>
        <v>3.1999999999999806E-2</v>
      </c>
      <c r="R23" s="213">
        <f t="shared" si="4"/>
        <v>2.9999999999999805E-2</v>
      </c>
      <c r="S23" s="218"/>
      <c r="T23" s="218"/>
      <c r="U23" s="218"/>
      <c r="V23" s="218"/>
      <c r="W23" s="218"/>
      <c r="X23" s="218"/>
      <c r="Y23" s="218"/>
      <c r="Z23" s="218"/>
    </row>
    <row r="24" spans="1:16383" s="125" customFormat="1" x14ac:dyDescent="0.2">
      <c r="A24" s="210"/>
      <c r="B24" s="204"/>
      <c r="C24" s="205"/>
      <c r="D24" s="211"/>
      <c r="E24" s="213" t="s">
        <v>136</v>
      </c>
      <c r="G24" s="125" t="s">
        <v>88</v>
      </c>
      <c r="J24" s="225">
        <f>J22*J23</f>
        <v>0</v>
      </c>
      <c r="K24" s="225">
        <f t="shared" ref="K24:R24" si="5">K22*K23</f>
        <v>0</v>
      </c>
      <c r="L24" s="225">
        <f t="shared" si="5"/>
        <v>0</v>
      </c>
      <c r="M24" s="225">
        <f>M22*M23</f>
        <v>0</v>
      </c>
      <c r="N24" s="225">
        <f t="shared" si="5"/>
        <v>0</v>
      </c>
      <c r="O24" s="225">
        <f t="shared" si="5"/>
        <v>0</v>
      </c>
      <c r="P24" s="225">
        <f t="shared" si="5"/>
        <v>0</v>
      </c>
      <c r="Q24" s="225">
        <f t="shared" si="5"/>
        <v>0</v>
      </c>
      <c r="R24" s="225">
        <f t="shared" si="5"/>
        <v>0</v>
      </c>
      <c r="S24" s="126"/>
      <c r="T24" s="126"/>
      <c r="U24" s="126"/>
      <c r="V24" s="126"/>
      <c r="W24" s="126"/>
      <c r="X24" s="126"/>
      <c r="Y24" s="126"/>
      <c r="Z24" s="126"/>
    </row>
    <row r="26" spans="1:16383" s="253" customFormat="1" x14ac:dyDescent="0.2">
      <c r="A26" s="249"/>
      <c r="B26" s="250"/>
      <c r="C26" s="251"/>
      <c r="D26" s="252"/>
      <c r="E26" s="49" t="str">
        <f xml:space="preserve"> InpR!E$97</f>
        <v>Run-off rate - CPI(H) + RPI wedge - active - BR</v>
      </c>
      <c r="F26" s="253">
        <f xml:space="preserve"> InpR!F$97</f>
        <v>0</v>
      </c>
      <c r="G26" s="271" t="str">
        <f xml:space="preserve"> InpR!G$97</f>
        <v>%</v>
      </c>
      <c r="H26" s="253" t="str">
        <f xml:space="preserve"> InpR!I$97</f>
        <v>PR19 Financial model, 'F_OutputsMaster' sheet row 962, PR19FM2099POST</v>
      </c>
      <c r="I26" s="253" t="e">
        <f xml:space="preserve"> InpR!#REF!</f>
        <v>#REF!</v>
      </c>
      <c r="J26" s="253">
        <f xml:space="preserve"> InpR!J$97</f>
        <v>0</v>
      </c>
      <c r="K26" s="253">
        <f xml:space="preserve"> InpR!K$97</f>
        <v>0</v>
      </c>
      <c r="L26" s="253">
        <f xml:space="preserve"> InpR!L$97</f>
        <v>0</v>
      </c>
      <c r="M26" s="253">
        <f xml:space="preserve"> InpR!M$97</f>
        <v>0</v>
      </c>
      <c r="N26" s="253">
        <f xml:space="preserve"> InpR!N$97</f>
        <v>0</v>
      </c>
      <c r="O26" s="253">
        <f xml:space="preserve"> InpR!O$97</f>
        <v>0</v>
      </c>
      <c r="P26" s="253">
        <f xml:space="preserve"> InpR!P$97</f>
        <v>0</v>
      </c>
      <c r="Q26" s="253">
        <f xml:space="preserve"> InpR!Q$97</f>
        <v>0</v>
      </c>
      <c r="R26" s="253">
        <f xml:space="preserve"> InpR!R$97</f>
        <v>0</v>
      </c>
    </row>
    <row r="27" spans="1:16383" s="199" customFormat="1" x14ac:dyDescent="0.2">
      <c r="A27" s="267"/>
      <c r="B27" s="268"/>
      <c r="C27" s="269"/>
      <c r="D27" s="270"/>
      <c r="E27" s="208" t="str">
        <f t="shared" ref="E27:R27" si="6" xml:space="preserve"> E$34</f>
        <v>Forecast Nominal RCV balance BEG</v>
      </c>
      <c r="F27" s="208">
        <f t="shared" si="6"/>
        <v>0</v>
      </c>
      <c r="G27" s="208" t="str">
        <f t="shared" si="6"/>
        <v>£m</v>
      </c>
      <c r="H27" s="292">
        <f t="shared" si="6"/>
        <v>0</v>
      </c>
      <c r="I27" s="292">
        <f t="shared" si="6"/>
        <v>0</v>
      </c>
      <c r="J27" s="292">
        <f t="shared" si="6"/>
        <v>0</v>
      </c>
      <c r="K27" s="292">
        <f t="shared" si="6"/>
        <v>0</v>
      </c>
      <c r="L27" s="292">
        <f t="shared" si="6"/>
        <v>0</v>
      </c>
      <c r="M27" s="292">
        <f t="shared" si="6"/>
        <v>0</v>
      </c>
      <c r="N27" s="292">
        <f t="shared" si="6"/>
        <v>0</v>
      </c>
      <c r="O27" s="292">
        <f t="shared" si="6"/>
        <v>0</v>
      </c>
      <c r="P27" s="292">
        <f t="shared" si="6"/>
        <v>0</v>
      </c>
      <c r="Q27" s="292">
        <f t="shared" si="6"/>
        <v>0</v>
      </c>
      <c r="R27" s="292">
        <f t="shared" si="6"/>
        <v>0</v>
      </c>
    </row>
    <row r="28" spans="1:16383" x14ac:dyDescent="0.2">
      <c r="A28" s="210"/>
      <c r="B28" s="204"/>
      <c r="C28" s="205"/>
      <c r="D28" s="211"/>
      <c r="E28" s="125" t="str">
        <f t="shared" ref="E28:R28" si="7" xml:space="preserve"> E$24</f>
        <v>Forecast RCV indexation</v>
      </c>
      <c r="F28" s="125">
        <f t="shared" si="7"/>
        <v>0</v>
      </c>
      <c r="G28" s="125" t="str">
        <f t="shared" si="7"/>
        <v>£m</v>
      </c>
      <c r="H28" s="225">
        <f t="shared" si="7"/>
        <v>0</v>
      </c>
      <c r="I28" s="225">
        <f t="shared" si="7"/>
        <v>0</v>
      </c>
      <c r="J28" s="225">
        <f t="shared" si="7"/>
        <v>0</v>
      </c>
      <c r="K28" s="225">
        <f t="shared" si="7"/>
        <v>0</v>
      </c>
      <c r="L28" s="225">
        <f t="shared" si="7"/>
        <v>0</v>
      </c>
      <c r="M28" s="225">
        <f t="shared" si="7"/>
        <v>0</v>
      </c>
      <c r="N28" s="225">
        <f t="shared" si="7"/>
        <v>0</v>
      </c>
      <c r="O28" s="225">
        <f t="shared" si="7"/>
        <v>0</v>
      </c>
      <c r="P28" s="225">
        <f t="shared" si="7"/>
        <v>0</v>
      </c>
      <c r="Q28" s="225">
        <f t="shared" si="7"/>
        <v>0</v>
      </c>
      <c r="R28" s="225">
        <f t="shared" si="7"/>
        <v>0</v>
      </c>
    </row>
    <row r="29" spans="1:16383" x14ac:dyDescent="0.2">
      <c r="A29" s="210"/>
      <c r="B29" s="204"/>
      <c r="C29" s="205"/>
      <c r="D29" s="211"/>
      <c r="E29" s="125" t="s">
        <v>137</v>
      </c>
      <c r="F29" s="125"/>
      <c r="G29" s="125" t="s">
        <v>88</v>
      </c>
      <c r="H29" s="225"/>
      <c r="I29" s="225"/>
      <c r="J29" s="225">
        <f t="shared" ref="J29:R29" si="8" xml:space="preserve"> (J27+J28) * J26</f>
        <v>0</v>
      </c>
      <c r="K29" s="225">
        <f t="shared" si="8"/>
        <v>0</v>
      </c>
      <c r="L29" s="225">
        <f xml:space="preserve"> (L27+L28) * L26</f>
        <v>0</v>
      </c>
      <c r="M29" s="225">
        <f t="shared" si="8"/>
        <v>0</v>
      </c>
      <c r="N29" s="225">
        <f t="shared" si="8"/>
        <v>0</v>
      </c>
      <c r="O29" s="225">
        <f t="shared" si="8"/>
        <v>0</v>
      </c>
      <c r="P29" s="225">
        <f t="shared" si="8"/>
        <v>0</v>
      </c>
      <c r="Q29" s="225">
        <f t="shared" si="8"/>
        <v>0</v>
      </c>
      <c r="R29" s="225">
        <f t="shared" si="8"/>
        <v>0</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125"/>
      <c r="CJ29" s="125"/>
      <c r="CK29" s="125"/>
      <c r="CL29" s="125"/>
      <c r="CM29" s="125"/>
      <c r="CN29" s="125"/>
      <c r="CO29" s="125"/>
      <c r="CP29" s="125"/>
      <c r="CQ29" s="125"/>
      <c r="CR29" s="125"/>
      <c r="CS29" s="125"/>
      <c r="CT29" s="125"/>
      <c r="CU29" s="125"/>
      <c r="CV29" s="125"/>
      <c r="CW29" s="125"/>
      <c r="CX29" s="125"/>
      <c r="CY29" s="125"/>
      <c r="CZ29" s="125"/>
      <c r="DA29" s="125"/>
      <c r="DB29" s="125"/>
      <c r="DC29" s="125"/>
      <c r="DD29" s="125"/>
      <c r="DE29" s="125"/>
      <c r="DF29" s="125"/>
      <c r="DG29" s="125"/>
      <c r="DH29" s="125"/>
      <c r="DI29" s="125"/>
      <c r="DJ29" s="125"/>
      <c r="DK29" s="125"/>
      <c r="DL29" s="125"/>
      <c r="DM29" s="125"/>
      <c r="DN29" s="125"/>
      <c r="DO29" s="125"/>
      <c r="DP29" s="125"/>
      <c r="DQ29" s="125"/>
      <c r="DR29" s="125"/>
      <c r="DS29" s="125"/>
      <c r="DT29" s="125"/>
      <c r="DU29" s="125"/>
      <c r="DV29" s="125"/>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c r="EX29" s="125"/>
      <c r="EY29" s="125"/>
      <c r="EZ29" s="125"/>
      <c r="FA29" s="125"/>
      <c r="FB29" s="125"/>
      <c r="FC29" s="125"/>
      <c r="FD29" s="125"/>
      <c r="FE29" s="125"/>
      <c r="FF29" s="125"/>
      <c r="FG29" s="125"/>
      <c r="FH29" s="125"/>
      <c r="FI29" s="125"/>
      <c r="FJ29" s="125"/>
      <c r="FK29" s="125"/>
      <c r="FL29" s="125"/>
      <c r="FM29" s="125"/>
      <c r="FN29" s="125"/>
      <c r="FO29" s="125"/>
      <c r="FP29" s="125"/>
      <c r="FQ29" s="125"/>
      <c r="FR29" s="125"/>
      <c r="FS29" s="125"/>
      <c r="FT29" s="125"/>
      <c r="FU29" s="125"/>
      <c r="FV29" s="125"/>
      <c r="FW29" s="125"/>
      <c r="FX29" s="125"/>
      <c r="FY29" s="125"/>
      <c r="FZ29" s="125"/>
      <c r="GA29" s="125"/>
      <c r="GB29" s="125"/>
      <c r="GC29" s="125"/>
      <c r="GD29" s="125"/>
      <c r="GE29" s="125"/>
      <c r="GF29" s="125"/>
      <c r="GG29" s="125"/>
      <c r="GH29" s="125"/>
      <c r="GI29" s="125"/>
      <c r="GJ29" s="125"/>
      <c r="GK29" s="125"/>
      <c r="GL29" s="125"/>
      <c r="GM29" s="125"/>
      <c r="GN29" s="125"/>
      <c r="GO29" s="125"/>
      <c r="GP29" s="125"/>
      <c r="GQ29" s="125"/>
      <c r="GR29" s="125"/>
      <c r="GS29" s="125"/>
      <c r="GT29" s="125"/>
      <c r="GU29" s="125"/>
      <c r="GV29" s="125"/>
      <c r="GW29" s="125"/>
      <c r="GX29" s="125"/>
      <c r="GY29" s="125"/>
      <c r="GZ29" s="125"/>
      <c r="HA29" s="125"/>
      <c r="HB29" s="125"/>
      <c r="HC29" s="125"/>
      <c r="HD29" s="125"/>
      <c r="HE29" s="125"/>
      <c r="HF29" s="125"/>
      <c r="HG29" s="125"/>
      <c r="HH29" s="125"/>
      <c r="HI29" s="125"/>
      <c r="HJ29" s="125"/>
      <c r="HK29" s="125"/>
      <c r="HL29" s="125"/>
      <c r="HM29" s="125"/>
      <c r="HN29" s="125"/>
      <c r="HO29" s="125"/>
      <c r="HP29" s="125"/>
      <c r="HQ29" s="125"/>
      <c r="HR29" s="125"/>
      <c r="HS29" s="125"/>
      <c r="HT29" s="125"/>
      <c r="HU29" s="125"/>
      <c r="HV29" s="125"/>
      <c r="HW29" s="125"/>
      <c r="HX29" s="125"/>
      <c r="HY29" s="125"/>
      <c r="HZ29" s="125"/>
      <c r="IA29" s="125"/>
      <c r="IB29" s="125"/>
      <c r="IC29" s="125"/>
      <c r="ID29" s="125"/>
      <c r="IE29" s="125"/>
      <c r="IF29" s="125"/>
      <c r="IG29" s="125"/>
      <c r="IH29" s="125"/>
      <c r="II29" s="125"/>
      <c r="IJ29" s="125"/>
      <c r="IK29" s="125"/>
      <c r="IL29" s="125"/>
      <c r="IM29" s="125"/>
      <c r="IN29" s="125"/>
      <c r="IO29" s="125"/>
      <c r="IP29" s="125"/>
      <c r="IQ29" s="125"/>
      <c r="IR29" s="125"/>
      <c r="IS29" s="125"/>
      <c r="IT29" s="125"/>
      <c r="IU29" s="125"/>
      <c r="IV29" s="125"/>
      <c r="IW29" s="125"/>
      <c r="IX29" s="125"/>
      <c r="IY29" s="125"/>
      <c r="IZ29" s="125"/>
      <c r="JA29" s="125"/>
      <c r="JB29" s="125"/>
      <c r="JC29" s="125"/>
      <c r="JD29" s="125"/>
      <c r="JE29" s="125"/>
      <c r="JF29" s="125"/>
      <c r="JG29" s="125"/>
      <c r="JH29" s="125"/>
      <c r="JI29" s="125"/>
      <c r="JJ29" s="125"/>
      <c r="JK29" s="125"/>
      <c r="JL29" s="125"/>
      <c r="JM29" s="125"/>
      <c r="JN29" s="125"/>
      <c r="JO29" s="125"/>
      <c r="JP29" s="125"/>
      <c r="JQ29" s="125"/>
      <c r="JR29" s="125"/>
      <c r="JS29" s="125"/>
      <c r="JT29" s="125"/>
      <c r="JU29" s="125"/>
      <c r="JV29" s="125"/>
      <c r="JW29" s="125"/>
      <c r="JX29" s="125"/>
      <c r="JY29" s="125"/>
      <c r="JZ29" s="125"/>
      <c r="KA29" s="125"/>
      <c r="KB29" s="125"/>
      <c r="KC29" s="125"/>
      <c r="KD29" s="125"/>
      <c r="KE29" s="125"/>
      <c r="KF29" s="125"/>
      <c r="KG29" s="125"/>
      <c r="KH29" s="125"/>
      <c r="KI29" s="125"/>
      <c r="KJ29" s="125"/>
      <c r="KK29" s="125"/>
      <c r="KL29" s="125"/>
      <c r="KM29" s="125"/>
      <c r="KN29" s="125"/>
      <c r="KO29" s="125"/>
      <c r="KP29" s="125"/>
      <c r="KQ29" s="125"/>
      <c r="KR29" s="125"/>
      <c r="KS29" s="125"/>
      <c r="KT29" s="125"/>
      <c r="KU29" s="125"/>
      <c r="KV29" s="125"/>
      <c r="KW29" s="125"/>
      <c r="KX29" s="125"/>
      <c r="KY29" s="125"/>
      <c r="KZ29" s="125"/>
      <c r="LA29" s="125"/>
      <c r="LB29" s="125"/>
      <c r="LC29" s="125"/>
      <c r="LD29" s="125"/>
      <c r="LE29" s="125"/>
      <c r="LF29" s="125"/>
      <c r="LG29" s="125"/>
      <c r="LH29" s="125"/>
      <c r="LI29" s="125"/>
      <c r="LJ29" s="125"/>
      <c r="LK29" s="125"/>
      <c r="LL29" s="125"/>
      <c r="LM29" s="125"/>
      <c r="LN29" s="125"/>
      <c r="LO29" s="125"/>
      <c r="LP29" s="125"/>
      <c r="LQ29" s="125"/>
      <c r="LR29" s="125"/>
      <c r="LS29" s="125"/>
      <c r="LT29" s="125"/>
      <c r="LU29" s="125"/>
      <c r="LV29" s="125"/>
      <c r="LW29" s="125"/>
      <c r="LX29" s="125"/>
      <c r="LY29" s="125"/>
      <c r="LZ29" s="125"/>
      <c r="MA29" s="125"/>
      <c r="MB29" s="125"/>
      <c r="MC29" s="125"/>
      <c r="MD29" s="125"/>
      <c r="ME29" s="125"/>
      <c r="MF29" s="125"/>
      <c r="MG29" s="125"/>
      <c r="MH29" s="125"/>
      <c r="MI29" s="125"/>
      <c r="MJ29" s="125"/>
      <c r="MK29" s="125"/>
      <c r="ML29" s="125"/>
      <c r="MM29" s="125"/>
      <c r="MN29" s="125"/>
      <c r="MO29" s="125"/>
      <c r="MP29" s="125"/>
      <c r="MQ29" s="125"/>
      <c r="MR29" s="125"/>
      <c r="MS29" s="125"/>
      <c r="MT29" s="125"/>
      <c r="MU29" s="125"/>
      <c r="MV29" s="125"/>
      <c r="MW29" s="125"/>
      <c r="MX29" s="125"/>
      <c r="MY29" s="125"/>
      <c r="MZ29" s="125"/>
      <c r="NA29" s="125"/>
      <c r="NB29" s="125"/>
      <c r="NC29" s="125"/>
      <c r="ND29" s="125"/>
      <c r="NE29" s="125"/>
      <c r="NF29" s="125"/>
      <c r="NG29" s="125"/>
      <c r="NH29" s="125"/>
      <c r="NI29" s="125"/>
      <c r="NJ29" s="125"/>
      <c r="NK29" s="125"/>
      <c r="NL29" s="125"/>
      <c r="NM29" s="125"/>
      <c r="NN29" s="125"/>
      <c r="NO29" s="125"/>
      <c r="NP29" s="125"/>
      <c r="NQ29" s="125"/>
      <c r="NR29" s="125"/>
      <c r="NS29" s="125"/>
      <c r="NT29" s="125"/>
      <c r="NU29" s="125"/>
      <c r="NV29" s="125"/>
      <c r="NW29" s="125"/>
      <c r="NX29" s="125"/>
      <c r="NY29" s="125"/>
      <c r="NZ29" s="125"/>
      <c r="OA29" s="125"/>
      <c r="OB29" s="125"/>
      <c r="OC29" s="125"/>
      <c r="OD29" s="125"/>
      <c r="OE29" s="125"/>
      <c r="OF29" s="125"/>
      <c r="OG29" s="125"/>
      <c r="OH29" s="125"/>
      <c r="OI29" s="125"/>
      <c r="OJ29" s="125"/>
      <c r="OK29" s="125"/>
      <c r="OL29" s="125"/>
      <c r="OM29" s="125"/>
      <c r="ON29" s="125"/>
      <c r="OO29" s="125"/>
      <c r="OP29" s="125"/>
      <c r="OQ29" s="125"/>
      <c r="OR29" s="125"/>
      <c r="OS29" s="125"/>
      <c r="OT29" s="125"/>
      <c r="OU29" s="125"/>
      <c r="OV29" s="125"/>
      <c r="OW29" s="125"/>
      <c r="OX29" s="125"/>
      <c r="OY29" s="125"/>
      <c r="OZ29" s="125"/>
      <c r="PA29" s="125"/>
      <c r="PB29" s="125"/>
      <c r="PC29" s="125"/>
      <c r="PD29" s="125"/>
      <c r="PE29" s="125"/>
      <c r="PF29" s="125"/>
      <c r="PG29" s="125"/>
      <c r="PH29" s="125"/>
      <c r="PI29" s="125"/>
      <c r="PJ29" s="125"/>
      <c r="PK29" s="125"/>
      <c r="PL29" s="125"/>
      <c r="PM29" s="125"/>
      <c r="PN29" s="125"/>
      <c r="PO29" s="125"/>
      <c r="PP29" s="125"/>
      <c r="PQ29" s="125"/>
      <c r="PR29" s="125"/>
      <c r="PS29" s="125"/>
      <c r="PT29" s="125"/>
      <c r="PU29" s="125"/>
      <c r="PV29" s="125"/>
      <c r="PW29" s="125"/>
      <c r="PX29" s="125"/>
      <c r="PY29" s="125"/>
      <c r="PZ29" s="125"/>
      <c r="QA29" s="125"/>
      <c r="QB29" s="125"/>
      <c r="QC29" s="125"/>
      <c r="QD29" s="125"/>
      <c r="QE29" s="125"/>
      <c r="QF29" s="125"/>
      <c r="QG29" s="125"/>
      <c r="QH29" s="125"/>
      <c r="QI29" s="125"/>
      <c r="QJ29" s="125"/>
      <c r="QK29" s="125"/>
      <c r="QL29" s="125"/>
      <c r="QM29" s="125"/>
      <c r="QN29" s="125"/>
      <c r="QO29" s="125"/>
      <c r="QP29" s="125"/>
      <c r="QQ29" s="125"/>
      <c r="QR29" s="125"/>
      <c r="QS29" s="125"/>
      <c r="QT29" s="125"/>
      <c r="QU29" s="125"/>
      <c r="QV29" s="125"/>
      <c r="QW29" s="125"/>
      <c r="QX29" s="125"/>
      <c r="QY29" s="125"/>
      <c r="QZ29" s="125"/>
      <c r="RA29" s="125"/>
      <c r="RB29" s="125"/>
      <c r="RC29" s="125"/>
      <c r="RD29" s="125"/>
      <c r="RE29" s="125"/>
      <c r="RF29" s="125"/>
      <c r="RG29" s="125"/>
      <c r="RH29" s="125"/>
      <c r="RI29" s="125"/>
      <c r="RJ29" s="125"/>
      <c r="RK29" s="125"/>
      <c r="RL29" s="125"/>
      <c r="RM29" s="125"/>
      <c r="RN29" s="125"/>
      <c r="RO29" s="125"/>
      <c r="RP29" s="125"/>
      <c r="RQ29" s="125"/>
      <c r="RR29" s="125"/>
      <c r="RS29" s="125"/>
      <c r="RT29" s="125"/>
      <c r="RU29" s="125"/>
      <c r="RV29" s="125"/>
      <c r="RW29" s="125"/>
      <c r="RX29" s="125"/>
      <c r="RY29" s="125"/>
      <c r="RZ29" s="125"/>
      <c r="SA29" s="125"/>
      <c r="SB29" s="125"/>
      <c r="SC29" s="125"/>
      <c r="SD29" s="125"/>
      <c r="SE29" s="125"/>
      <c r="SF29" s="125"/>
      <c r="SG29" s="125"/>
      <c r="SH29" s="125"/>
      <c r="SI29" s="125"/>
      <c r="SJ29" s="125"/>
      <c r="SK29" s="125"/>
      <c r="SL29" s="125"/>
      <c r="SM29" s="125"/>
      <c r="SN29" s="125"/>
      <c r="SO29" s="125"/>
      <c r="SP29" s="125"/>
      <c r="SQ29" s="125"/>
      <c r="SR29" s="125"/>
      <c r="SS29" s="125"/>
      <c r="ST29" s="125"/>
      <c r="SU29" s="125"/>
      <c r="SV29" s="125"/>
      <c r="SW29" s="125"/>
      <c r="SX29" s="125"/>
      <c r="SY29" s="125"/>
      <c r="SZ29" s="125"/>
      <c r="TA29" s="125"/>
      <c r="TB29" s="125"/>
      <c r="TC29" s="125"/>
      <c r="TD29" s="125"/>
      <c r="TE29" s="125"/>
      <c r="TF29" s="125"/>
      <c r="TG29" s="125"/>
      <c r="TH29" s="125"/>
      <c r="TI29" s="125"/>
      <c r="TJ29" s="125"/>
      <c r="TK29" s="125"/>
      <c r="TL29" s="125"/>
      <c r="TM29" s="125"/>
      <c r="TN29" s="125"/>
      <c r="TO29" s="125"/>
      <c r="TP29" s="125"/>
      <c r="TQ29" s="125"/>
      <c r="TR29" s="125"/>
      <c r="TS29" s="125"/>
      <c r="TT29" s="125"/>
      <c r="TU29" s="125"/>
      <c r="TV29" s="125"/>
      <c r="TW29" s="125"/>
      <c r="TX29" s="125"/>
      <c r="TY29" s="125"/>
      <c r="TZ29" s="125"/>
      <c r="UA29" s="125"/>
      <c r="UB29" s="125"/>
      <c r="UC29" s="125"/>
      <c r="UD29" s="125"/>
      <c r="UE29" s="125"/>
      <c r="UF29" s="125"/>
      <c r="UG29" s="125"/>
      <c r="UH29" s="125"/>
      <c r="UI29" s="125"/>
      <c r="UJ29" s="125"/>
      <c r="UK29" s="125"/>
      <c r="UL29" s="125"/>
      <c r="UM29" s="125"/>
      <c r="UN29" s="125"/>
      <c r="UO29" s="125"/>
      <c r="UP29" s="125"/>
      <c r="UQ29" s="125"/>
      <c r="UR29" s="125"/>
      <c r="US29" s="125"/>
      <c r="UT29" s="125"/>
      <c r="UU29" s="125"/>
      <c r="UV29" s="125"/>
      <c r="UW29" s="125"/>
      <c r="UX29" s="125"/>
      <c r="UY29" s="125"/>
      <c r="UZ29" s="125"/>
      <c r="VA29" s="125"/>
      <c r="VB29" s="125"/>
      <c r="VC29" s="125"/>
      <c r="VD29" s="125"/>
      <c r="VE29" s="125"/>
      <c r="VF29" s="125"/>
      <c r="VG29" s="125"/>
      <c r="VH29" s="125"/>
      <c r="VI29" s="125"/>
      <c r="VJ29" s="125"/>
      <c r="VK29" s="125"/>
      <c r="VL29" s="125"/>
      <c r="VM29" s="125"/>
      <c r="VN29" s="125"/>
      <c r="VO29" s="125"/>
      <c r="VP29" s="125"/>
      <c r="VQ29" s="125"/>
      <c r="VR29" s="125"/>
      <c r="VS29" s="125"/>
      <c r="VT29" s="125"/>
      <c r="VU29" s="125"/>
      <c r="VV29" s="125"/>
      <c r="VW29" s="125"/>
      <c r="VX29" s="125"/>
      <c r="VY29" s="125"/>
      <c r="VZ29" s="125"/>
      <c r="WA29" s="125"/>
      <c r="WB29" s="125"/>
      <c r="WC29" s="125"/>
      <c r="WD29" s="125"/>
      <c r="WE29" s="125"/>
      <c r="WF29" s="125"/>
      <c r="WG29" s="125"/>
      <c r="WH29" s="125"/>
      <c r="WI29" s="125"/>
      <c r="WJ29" s="125"/>
      <c r="WK29" s="125"/>
      <c r="WL29" s="125"/>
      <c r="WM29" s="125"/>
      <c r="WN29" s="125"/>
      <c r="WO29" s="125"/>
      <c r="WP29" s="125"/>
      <c r="WQ29" s="125"/>
      <c r="WR29" s="125"/>
      <c r="WS29" s="125"/>
      <c r="WT29" s="125"/>
      <c r="WU29" s="125"/>
      <c r="WV29" s="125"/>
      <c r="WW29" s="125"/>
      <c r="WX29" s="125"/>
      <c r="WY29" s="125"/>
      <c r="WZ29" s="125"/>
      <c r="XA29" s="125"/>
      <c r="XB29" s="125"/>
      <c r="XC29" s="125"/>
      <c r="XD29" s="125"/>
      <c r="XE29" s="125"/>
      <c r="XF29" s="125"/>
      <c r="XG29" s="125"/>
      <c r="XH29" s="125"/>
      <c r="XI29" s="125"/>
      <c r="XJ29" s="125"/>
      <c r="XK29" s="125"/>
      <c r="XL29" s="125"/>
      <c r="XM29" s="125"/>
      <c r="XN29" s="125"/>
      <c r="XO29" s="125"/>
      <c r="XP29" s="125"/>
      <c r="XQ29" s="125"/>
      <c r="XR29" s="125"/>
      <c r="XS29" s="125"/>
      <c r="XT29" s="125"/>
      <c r="XU29" s="125"/>
      <c r="XV29" s="125"/>
      <c r="XW29" s="125"/>
      <c r="XX29" s="125"/>
      <c r="XY29" s="125"/>
      <c r="XZ29" s="125"/>
      <c r="YA29" s="125"/>
      <c r="YB29" s="125"/>
      <c r="YC29" s="125"/>
      <c r="YD29" s="125"/>
      <c r="YE29" s="125"/>
      <c r="YF29" s="125"/>
      <c r="YG29" s="125"/>
      <c r="YH29" s="125"/>
      <c r="YI29" s="125"/>
      <c r="YJ29" s="125"/>
      <c r="YK29" s="125"/>
      <c r="YL29" s="125"/>
      <c r="YM29" s="125"/>
      <c r="YN29" s="125"/>
      <c r="YO29" s="125"/>
      <c r="YP29" s="125"/>
      <c r="YQ29" s="125"/>
      <c r="YR29" s="125"/>
      <c r="YS29" s="125"/>
      <c r="YT29" s="125"/>
      <c r="YU29" s="125"/>
      <c r="YV29" s="125"/>
      <c r="YW29" s="125"/>
      <c r="YX29" s="125"/>
      <c r="YY29" s="125"/>
      <c r="YZ29" s="125"/>
      <c r="ZA29" s="125"/>
      <c r="ZB29" s="125"/>
      <c r="ZC29" s="125"/>
      <c r="ZD29" s="125"/>
      <c r="ZE29" s="125"/>
      <c r="ZF29" s="125"/>
      <c r="ZG29" s="125"/>
      <c r="ZH29" s="125"/>
      <c r="ZI29" s="125"/>
      <c r="ZJ29" s="125"/>
      <c r="ZK29" s="125"/>
      <c r="ZL29" s="125"/>
      <c r="ZM29" s="125"/>
      <c r="ZN29" s="125"/>
      <c r="ZO29" s="125"/>
      <c r="ZP29" s="125"/>
      <c r="ZQ29" s="125"/>
      <c r="ZR29" s="125"/>
      <c r="ZS29" s="125"/>
      <c r="ZT29" s="125"/>
      <c r="ZU29" s="125"/>
      <c r="ZV29" s="125"/>
      <c r="ZW29" s="125"/>
      <c r="ZX29" s="125"/>
      <c r="ZY29" s="125"/>
      <c r="ZZ29" s="125"/>
      <c r="AAA29" s="125"/>
      <c r="AAB29" s="125"/>
      <c r="AAC29" s="125"/>
      <c r="AAD29" s="125"/>
      <c r="AAE29" s="125"/>
      <c r="AAF29" s="125"/>
      <c r="AAG29" s="125"/>
      <c r="AAH29" s="125"/>
      <c r="AAI29" s="125"/>
      <c r="AAJ29" s="125"/>
      <c r="AAK29" s="125"/>
      <c r="AAL29" s="125"/>
      <c r="AAM29" s="125"/>
      <c r="AAN29" s="125"/>
      <c r="AAO29" s="125"/>
      <c r="AAP29" s="125"/>
      <c r="AAQ29" s="125"/>
      <c r="AAR29" s="125"/>
      <c r="AAS29" s="125"/>
      <c r="AAT29" s="125"/>
      <c r="AAU29" s="125"/>
      <c r="AAV29" s="125"/>
      <c r="AAW29" s="125"/>
      <c r="AAX29" s="125"/>
      <c r="AAY29" s="125"/>
      <c r="AAZ29" s="125"/>
      <c r="ABA29" s="125"/>
      <c r="ABB29" s="125"/>
      <c r="ABC29" s="125"/>
      <c r="ABD29" s="125"/>
      <c r="ABE29" s="125"/>
      <c r="ABF29" s="125"/>
      <c r="ABG29" s="125"/>
      <c r="ABH29" s="125"/>
      <c r="ABI29" s="125"/>
      <c r="ABJ29" s="125"/>
      <c r="ABK29" s="125"/>
      <c r="ABL29" s="125"/>
      <c r="ABM29" s="125"/>
      <c r="ABN29" s="125"/>
      <c r="ABO29" s="125"/>
      <c r="ABP29" s="125"/>
      <c r="ABQ29" s="125"/>
      <c r="ABR29" s="125"/>
      <c r="ABS29" s="125"/>
      <c r="ABT29" s="125"/>
      <c r="ABU29" s="125"/>
      <c r="ABV29" s="125"/>
      <c r="ABW29" s="125"/>
      <c r="ABX29" s="125"/>
      <c r="ABY29" s="125"/>
      <c r="ABZ29" s="125"/>
      <c r="ACA29" s="125"/>
      <c r="ACB29" s="125"/>
      <c r="ACC29" s="125"/>
      <c r="ACD29" s="125"/>
      <c r="ACE29" s="125"/>
      <c r="ACF29" s="125"/>
      <c r="ACG29" s="125"/>
      <c r="ACH29" s="125"/>
      <c r="ACI29" s="125"/>
      <c r="ACJ29" s="125"/>
      <c r="ACK29" s="125"/>
      <c r="ACL29" s="125"/>
      <c r="ACM29" s="125"/>
      <c r="ACN29" s="125"/>
      <c r="ACO29" s="125"/>
      <c r="ACP29" s="125"/>
      <c r="ACQ29" s="125"/>
      <c r="ACR29" s="125"/>
      <c r="ACS29" s="125"/>
      <c r="ACT29" s="125"/>
      <c r="ACU29" s="125"/>
      <c r="ACV29" s="125"/>
      <c r="ACW29" s="125"/>
      <c r="ACX29" s="125"/>
      <c r="ACY29" s="125"/>
      <c r="ACZ29" s="125"/>
      <c r="ADA29" s="125"/>
      <c r="ADB29" s="125"/>
      <c r="ADC29" s="125"/>
      <c r="ADD29" s="125"/>
      <c r="ADE29" s="125"/>
      <c r="ADF29" s="125"/>
      <c r="ADG29" s="125"/>
      <c r="ADH29" s="125"/>
      <c r="ADI29" s="125"/>
      <c r="ADJ29" s="125"/>
      <c r="ADK29" s="125"/>
      <c r="ADL29" s="125"/>
      <c r="ADM29" s="125"/>
      <c r="ADN29" s="125"/>
      <c r="ADO29" s="125"/>
      <c r="ADP29" s="125"/>
      <c r="ADQ29" s="125"/>
      <c r="ADR29" s="125"/>
      <c r="ADS29" s="125"/>
      <c r="ADT29" s="125"/>
      <c r="ADU29" s="125"/>
      <c r="ADV29" s="125"/>
      <c r="ADW29" s="125"/>
      <c r="ADX29" s="125"/>
      <c r="ADY29" s="125"/>
      <c r="ADZ29" s="125"/>
      <c r="AEA29" s="125"/>
      <c r="AEB29" s="125"/>
      <c r="AEC29" s="125"/>
      <c r="AED29" s="125"/>
      <c r="AEE29" s="125"/>
      <c r="AEF29" s="125"/>
      <c r="AEG29" s="125"/>
      <c r="AEH29" s="125"/>
      <c r="AEI29" s="125"/>
      <c r="AEJ29" s="125"/>
      <c r="AEK29" s="125"/>
      <c r="AEL29" s="125"/>
      <c r="AEM29" s="125"/>
      <c r="AEN29" s="125"/>
      <c r="AEO29" s="125"/>
      <c r="AEP29" s="125"/>
      <c r="AEQ29" s="125"/>
      <c r="AER29" s="125"/>
      <c r="AES29" s="125"/>
      <c r="AET29" s="125"/>
      <c r="AEU29" s="125"/>
      <c r="AEV29" s="125"/>
      <c r="AEW29" s="125"/>
      <c r="AEX29" s="125"/>
      <c r="AEY29" s="125"/>
      <c r="AEZ29" s="125"/>
      <c r="AFA29" s="125"/>
      <c r="AFB29" s="125"/>
      <c r="AFC29" s="125"/>
      <c r="AFD29" s="125"/>
      <c r="AFE29" s="125"/>
      <c r="AFF29" s="125"/>
      <c r="AFG29" s="125"/>
      <c r="AFH29" s="125"/>
      <c r="AFI29" s="125"/>
      <c r="AFJ29" s="125"/>
      <c r="AFK29" s="125"/>
      <c r="AFL29" s="125"/>
      <c r="AFM29" s="125"/>
      <c r="AFN29" s="125"/>
      <c r="AFO29" s="125"/>
      <c r="AFP29" s="125"/>
      <c r="AFQ29" s="125"/>
      <c r="AFR29" s="125"/>
      <c r="AFS29" s="125"/>
      <c r="AFT29" s="125"/>
      <c r="AFU29" s="125"/>
      <c r="AFV29" s="125"/>
      <c r="AFW29" s="125"/>
      <c r="AFX29" s="125"/>
      <c r="AFY29" s="125"/>
      <c r="AFZ29" s="125"/>
      <c r="AGA29" s="125"/>
      <c r="AGB29" s="125"/>
      <c r="AGC29" s="125"/>
      <c r="AGD29" s="125"/>
      <c r="AGE29" s="125"/>
      <c r="AGF29" s="125"/>
      <c r="AGG29" s="125"/>
      <c r="AGH29" s="125"/>
      <c r="AGI29" s="125"/>
      <c r="AGJ29" s="125"/>
      <c r="AGK29" s="125"/>
      <c r="AGL29" s="125"/>
      <c r="AGM29" s="125"/>
      <c r="AGN29" s="125"/>
      <c r="AGO29" s="125"/>
      <c r="AGP29" s="125"/>
      <c r="AGQ29" s="125"/>
      <c r="AGR29" s="125"/>
      <c r="AGS29" s="125"/>
      <c r="AGT29" s="125"/>
      <c r="AGU29" s="125"/>
      <c r="AGV29" s="125"/>
      <c r="AGW29" s="125"/>
      <c r="AGX29" s="125"/>
      <c r="AGY29" s="125"/>
      <c r="AGZ29" s="125"/>
      <c r="AHA29" s="125"/>
      <c r="AHB29" s="125"/>
      <c r="AHC29" s="125"/>
      <c r="AHD29" s="125"/>
      <c r="AHE29" s="125"/>
      <c r="AHF29" s="125"/>
      <c r="AHG29" s="125"/>
      <c r="AHH29" s="125"/>
      <c r="AHI29" s="125"/>
      <c r="AHJ29" s="125"/>
      <c r="AHK29" s="125"/>
      <c r="AHL29" s="125"/>
      <c r="AHM29" s="125"/>
      <c r="AHN29" s="125"/>
      <c r="AHO29" s="125"/>
      <c r="AHP29" s="125"/>
      <c r="AHQ29" s="125"/>
      <c r="AHR29" s="125"/>
      <c r="AHS29" s="125"/>
      <c r="AHT29" s="125"/>
      <c r="AHU29" s="125"/>
      <c r="AHV29" s="125"/>
      <c r="AHW29" s="125"/>
      <c r="AHX29" s="125"/>
      <c r="AHY29" s="125"/>
      <c r="AHZ29" s="125"/>
      <c r="AIA29" s="125"/>
      <c r="AIB29" s="125"/>
      <c r="AIC29" s="125"/>
      <c r="AID29" s="125"/>
      <c r="AIE29" s="125"/>
      <c r="AIF29" s="125"/>
      <c r="AIG29" s="125"/>
      <c r="AIH29" s="125"/>
      <c r="AII29" s="125"/>
      <c r="AIJ29" s="125"/>
      <c r="AIK29" s="125"/>
      <c r="AIL29" s="125"/>
      <c r="AIM29" s="125"/>
      <c r="AIN29" s="125"/>
      <c r="AIO29" s="125"/>
      <c r="AIP29" s="125"/>
      <c r="AIQ29" s="125"/>
      <c r="AIR29" s="125"/>
      <c r="AIS29" s="125"/>
      <c r="AIT29" s="125"/>
      <c r="AIU29" s="125"/>
      <c r="AIV29" s="125"/>
      <c r="AIW29" s="125"/>
      <c r="AIX29" s="125"/>
      <c r="AIY29" s="125"/>
      <c r="AIZ29" s="125"/>
      <c r="AJA29" s="125"/>
      <c r="AJB29" s="125"/>
      <c r="AJC29" s="125"/>
      <c r="AJD29" s="125"/>
      <c r="AJE29" s="125"/>
      <c r="AJF29" s="125"/>
      <c r="AJG29" s="125"/>
      <c r="AJH29" s="125"/>
      <c r="AJI29" s="125"/>
      <c r="AJJ29" s="125"/>
      <c r="AJK29" s="125"/>
      <c r="AJL29" s="125"/>
      <c r="AJM29" s="125"/>
      <c r="AJN29" s="125"/>
      <c r="AJO29" s="125"/>
      <c r="AJP29" s="125"/>
      <c r="AJQ29" s="125"/>
      <c r="AJR29" s="125"/>
      <c r="AJS29" s="125"/>
      <c r="AJT29" s="125"/>
      <c r="AJU29" s="125"/>
      <c r="AJV29" s="125"/>
      <c r="AJW29" s="125"/>
      <c r="AJX29" s="125"/>
      <c r="AJY29" s="125"/>
      <c r="AJZ29" s="125"/>
      <c r="AKA29" s="125"/>
      <c r="AKB29" s="125"/>
      <c r="AKC29" s="125"/>
      <c r="AKD29" s="125"/>
      <c r="AKE29" s="125"/>
      <c r="AKF29" s="125"/>
      <c r="AKG29" s="125"/>
      <c r="AKH29" s="125"/>
      <c r="AKI29" s="125"/>
      <c r="AKJ29" s="125"/>
      <c r="AKK29" s="125"/>
      <c r="AKL29" s="125"/>
      <c r="AKM29" s="125"/>
      <c r="AKN29" s="125"/>
      <c r="AKO29" s="125"/>
      <c r="AKP29" s="125"/>
      <c r="AKQ29" s="125"/>
      <c r="AKR29" s="125"/>
      <c r="AKS29" s="125"/>
      <c r="AKT29" s="125"/>
      <c r="AKU29" s="125"/>
      <c r="AKV29" s="125"/>
      <c r="AKW29" s="125"/>
      <c r="AKX29" s="125"/>
      <c r="AKY29" s="125"/>
      <c r="AKZ29" s="125"/>
      <c r="ALA29" s="125"/>
      <c r="ALB29" s="125"/>
      <c r="ALC29" s="125"/>
      <c r="ALD29" s="125"/>
      <c r="ALE29" s="125"/>
      <c r="ALF29" s="125"/>
      <c r="ALG29" s="125"/>
      <c r="ALH29" s="125"/>
      <c r="ALI29" s="125"/>
      <c r="ALJ29" s="125"/>
      <c r="ALK29" s="125"/>
      <c r="ALL29" s="125"/>
      <c r="ALM29" s="125"/>
      <c r="ALN29" s="125"/>
      <c r="ALO29" s="125"/>
      <c r="ALP29" s="125"/>
      <c r="ALQ29" s="125"/>
      <c r="ALR29" s="125"/>
      <c r="ALS29" s="125"/>
      <c r="ALT29" s="125"/>
      <c r="ALU29" s="125"/>
      <c r="ALV29" s="125"/>
      <c r="ALW29" s="125"/>
      <c r="ALX29" s="125"/>
      <c r="ALY29" s="125"/>
      <c r="ALZ29" s="125"/>
      <c r="AMA29" s="125"/>
      <c r="AMB29" s="125"/>
      <c r="AMC29" s="125"/>
      <c r="AMD29" s="125"/>
      <c r="AME29" s="125"/>
      <c r="AMF29" s="125"/>
      <c r="AMG29" s="125"/>
      <c r="AMH29" s="125"/>
      <c r="AMI29" s="125"/>
      <c r="AMJ29" s="125"/>
      <c r="AMK29" s="125"/>
      <c r="AML29" s="125"/>
      <c r="AMM29" s="125"/>
      <c r="AMN29" s="125"/>
      <c r="AMO29" s="125"/>
      <c r="AMP29" s="125"/>
      <c r="AMQ29" s="125"/>
      <c r="AMR29" s="125"/>
      <c r="AMS29" s="125"/>
      <c r="AMT29" s="125"/>
      <c r="AMU29" s="125"/>
      <c r="AMV29" s="125"/>
      <c r="AMW29" s="125"/>
      <c r="AMX29" s="125"/>
      <c r="AMY29" s="125"/>
      <c r="AMZ29" s="125"/>
      <c r="ANA29" s="125"/>
      <c r="ANB29" s="125"/>
      <c r="ANC29" s="125"/>
      <c r="AND29" s="125"/>
      <c r="ANE29" s="125"/>
      <c r="ANF29" s="125"/>
      <c r="ANG29" s="125"/>
      <c r="ANH29" s="125"/>
      <c r="ANI29" s="125"/>
      <c r="ANJ29" s="125"/>
      <c r="ANK29" s="125"/>
      <c r="ANL29" s="125"/>
      <c r="ANM29" s="125"/>
      <c r="ANN29" s="125"/>
      <c r="ANO29" s="125"/>
      <c r="ANP29" s="125"/>
      <c r="ANQ29" s="125"/>
      <c r="ANR29" s="125"/>
      <c r="ANS29" s="125"/>
      <c r="ANT29" s="125"/>
      <c r="ANU29" s="125"/>
      <c r="ANV29" s="125"/>
      <c r="ANW29" s="125"/>
      <c r="ANX29" s="125"/>
      <c r="ANY29" s="125"/>
      <c r="ANZ29" s="125"/>
      <c r="AOA29" s="125"/>
      <c r="AOB29" s="125"/>
      <c r="AOC29" s="125"/>
      <c r="AOD29" s="125"/>
      <c r="AOE29" s="125"/>
      <c r="AOF29" s="125"/>
      <c r="AOG29" s="125"/>
      <c r="AOH29" s="125"/>
      <c r="AOI29" s="125"/>
      <c r="AOJ29" s="125"/>
      <c r="AOK29" s="125"/>
      <c r="AOL29" s="125"/>
      <c r="AOM29" s="125"/>
      <c r="AON29" s="125"/>
      <c r="AOO29" s="125"/>
      <c r="AOP29" s="125"/>
      <c r="AOQ29" s="125"/>
      <c r="AOR29" s="125"/>
      <c r="AOS29" s="125"/>
      <c r="AOT29" s="125"/>
      <c r="AOU29" s="125"/>
      <c r="AOV29" s="125"/>
      <c r="AOW29" s="125"/>
      <c r="AOX29" s="125"/>
      <c r="AOY29" s="125"/>
      <c r="AOZ29" s="125"/>
      <c r="APA29" s="125"/>
      <c r="APB29" s="125"/>
      <c r="APC29" s="125"/>
      <c r="APD29" s="125"/>
      <c r="APE29" s="125"/>
      <c r="APF29" s="125"/>
      <c r="APG29" s="125"/>
      <c r="APH29" s="125"/>
      <c r="API29" s="125"/>
      <c r="APJ29" s="125"/>
      <c r="APK29" s="125"/>
      <c r="APL29" s="125"/>
      <c r="APM29" s="125"/>
      <c r="APN29" s="125"/>
      <c r="APO29" s="125"/>
      <c r="APP29" s="125"/>
      <c r="APQ29" s="125"/>
      <c r="APR29" s="125"/>
      <c r="APS29" s="125"/>
      <c r="APT29" s="125"/>
      <c r="APU29" s="125"/>
      <c r="APV29" s="125"/>
      <c r="APW29" s="125"/>
      <c r="APX29" s="125"/>
      <c r="APY29" s="125"/>
      <c r="APZ29" s="125"/>
      <c r="AQA29" s="125"/>
      <c r="AQB29" s="125"/>
      <c r="AQC29" s="125"/>
      <c r="AQD29" s="125"/>
      <c r="AQE29" s="125"/>
      <c r="AQF29" s="125"/>
      <c r="AQG29" s="125"/>
      <c r="AQH29" s="125"/>
      <c r="AQI29" s="125"/>
      <c r="AQJ29" s="125"/>
      <c r="AQK29" s="125"/>
      <c r="AQL29" s="125"/>
      <c r="AQM29" s="125"/>
      <c r="AQN29" s="125"/>
      <c r="AQO29" s="125"/>
      <c r="AQP29" s="125"/>
      <c r="AQQ29" s="125"/>
      <c r="AQR29" s="125"/>
      <c r="AQS29" s="125"/>
      <c r="AQT29" s="125"/>
      <c r="AQU29" s="125"/>
      <c r="AQV29" s="125"/>
      <c r="AQW29" s="125"/>
      <c r="AQX29" s="125"/>
      <c r="AQY29" s="125"/>
      <c r="AQZ29" s="125"/>
      <c r="ARA29" s="125"/>
      <c r="ARB29" s="125"/>
      <c r="ARC29" s="125"/>
      <c r="ARD29" s="125"/>
      <c r="ARE29" s="125"/>
      <c r="ARF29" s="125"/>
      <c r="ARG29" s="125"/>
      <c r="ARH29" s="125"/>
      <c r="ARI29" s="125"/>
      <c r="ARJ29" s="125"/>
      <c r="ARK29" s="125"/>
      <c r="ARL29" s="125"/>
      <c r="ARM29" s="125"/>
      <c r="ARN29" s="125"/>
      <c r="ARO29" s="125"/>
      <c r="ARP29" s="125"/>
      <c r="ARQ29" s="125"/>
      <c r="ARR29" s="125"/>
      <c r="ARS29" s="125"/>
      <c r="ART29" s="125"/>
      <c r="ARU29" s="125"/>
      <c r="ARV29" s="125"/>
      <c r="ARW29" s="125"/>
      <c r="ARX29" s="125"/>
      <c r="ARY29" s="125"/>
      <c r="ARZ29" s="125"/>
      <c r="ASA29" s="125"/>
      <c r="ASB29" s="125"/>
      <c r="ASC29" s="125"/>
      <c r="ASD29" s="125"/>
      <c r="ASE29" s="125"/>
      <c r="ASF29" s="125"/>
      <c r="ASG29" s="125"/>
      <c r="ASH29" s="125"/>
      <c r="ASI29" s="125"/>
      <c r="ASJ29" s="125"/>
      <c r="ASK29" s="125"/>
      <c r="ASL29" s="125"/>
      <c r="ASM29" s="125"/>
      <c r="ASN29" s="125"/>
      <c r="ASO29" s="125"/>
      <c r="ASP29" s="125"/>
      <c r="ASQ29" s="125"/>
      <c r="ASR29" s="125"/>
      <c r="ASS29" s="125"/>
      <c r="AST29" s="125"/>
      <c r="ASU29" s="125"/>
      <c r="ASV29" s="125"/>
      <c r="ASW29" s="125"/>
      <c r="ASX29" s="125"/>
      <c r="ASY29" s="125"/>
      <c r="ASZ29" s="125"/>
      <c r="ATA29" s="125"/>
      <c r="ATB29" s="125"/>
      <c r="ATC29" s="125"/>
      <c r="ATD29" s="125"/>
      <c r="ATE29" s="125"/>
      <c r="ATF29" s="125"/>
      <c r="ATG29" s="125"/>
      <c r="ATH29" s="125"/>
      <c r="ATI29" s="125"/>
      <c r="ATJ29" s="125"/>
      <c r="ATK29" s="125"/>
      <c r="ATL29" s="125"/>
      <c r="ATM29" s="125"/>
      <c r="ATN29" s="125"/>
      <c r="ATO29" s="125"/>
      <c r="ATP29" s="125"/>
      <c r="ATQ29" s="125"/>
      <c r="ATR29" s="125"/>
      <c r="ATS29" s="125"/>
      <c r="ATT29" s="125"/>
      <c r="ATU29" s="125"/>
      <c r="ATV29" s="125"/>
      <c r="ATW29" s="125"/>
      <c r="ATX29" s="125"/>
      <c r="ATY29" s="125"/>
      <c r="ATZ29" s="125"/>
      <c r="AUA29" s="125"/>
      <c r="AUB29" s="125"/>
      <c r="AUC29" s="125"/>
      <c r="AUD29" s="125"/>
      <c r="AUE29" s="125"/>
      <c r="AUF29" s="125"/>
      <c r="AUG29" s="125"/>
      <c r="AUH29" s="125"/>
      <c r="AUI29" s="125"/>
      <c r="AUJ29" s="125"/>
      <c r="AUK29" s="125"/>
      <c r="AUL29" s="125"/>
      <c r="AUM29" s="125"/>
      <c r="AUN29" s="125"/>
      <c r="AUO29" s="125"/>
      <c r="AUP29" s="125"/>
      <c r="AUQ29" s="125"/>
      <c r="AUR29" s="125"/>
      <c r="AUS29" s="125"/>
      <c r="AUT29" s="125"/>
      <c r="AUU29" s="125"/>
      <c r="AUV29" s="125"/>
      <c r="AUW29" s="125"/>
      <c r="AUX29" s="125"/>
      <c r="AUY29" s="125"/>
      <c r="AUZ29" s="125"/>
      <c r="AVA29" s="125"/>
      <c r="AVB29" s="125"/>
      <c r="AVC29" s="125"/>
      <c r="AVD29" s="125"/>
      <c r="AVE29" s="125"/>
      <c r="AVF29" s="125"/>
      <c r="AVG29" s="125"/>
      <c r="AVH29" s="125"/>
      <c r="AVI29" s="125"/>
      <c r="AVJ29" s="125"/>
      <c r="AVK29" s="125"/>
      <c r="AVL29" s="125"/>
      <c r="AVM29" s="125"/>
      <c r="AVN29" s="125"/>
      <c r="AVO29" s="125"/>
      <c r="AVP29" s="125"/>
      <c r="AVQ29" s="125"/>
      <c r="AVR29" s="125"/>
      <c r="AVS29" s="125"/>
      <c r="AVT29" s="125"/>
      <c r="AVU29" s="125"/>
      <c r="AVV29" s="125"/>
      <c r="AVW29" s="125"/>
      <c r="AVX29" s="125"/>
      <c r="AVY29" s="125"/>
      <c r="AVZ29" s="125"/>
      <c r="AWA29" s="125"/>
      <c r="AWB29" s="125"/>
      <c r="AWC29" s="125"/>
      <c r="AWD29" s="125"/>
      <c r="AWE29" s="125"/>
      <c r="AWF29" s="125"/>
      <c r="AWG29" s="125"/>
      <c r="AWH29" s="125"/>
      <c r="AWI29" s="125"/>
      <c r="AWJ29" s="125"/>
      <c r="AWK29" s="125"/>
      <c r="AWL29" s="125"/>
      <c r="AWM29" s="125"/>
      <c r="AWN29" s="125"/>
      <c r="AWO29" s="125"/>
      <c r="AWP29" s="125"/>
      <c r="AWQ29" s="125"/>
      <c r="AWR29" s="125"/>
      <c r="AWS29" s="125"/>
      <c r="AWT29" s="125"/>
      <c r="AWU29" s="125"/>
      <c r="AWV29" s="125"/>
      <c r="AWW29" s="125"/>
      <c r="AWX29" s="125"/>
      <c r="AWY29" s="125"/>
      <c r="AWZ29" s="125"/>
      <c r="AXA29" s="125"/>
      <c r="AXB29" s="125"/>
      <c r="AXC29" s="125"/>
      <c r="AXD29" s="125"/>
      <c r="AXE29" s="125"/>
      <c r="AXF29" s="125"/>
      <c r="AXG29" s="125"/>
      <c r="AXH29" s="125"/>
      <c r="AXI29" s="125"/>
      <c r="AXJ29" s="125"/>
      <c r="AXK29" s="125"/>
      <c r="AXL29" s="125"/>
      <c r="AXM29" s="125"/>
      <c r="AXN29" s="125"/>
      <c r="AXO29" s="125"/>
      <c r="AXP29" s="125"/>
      <c r="AXQ29" s="125"/>
      <c r="AXR29" s="125"/>
      <c r="AXS29" s="125"/>
      <c r="AXT29" s="125"/>
      <c r="AXU29" s="125"/>
      <c r="AXV29" s="125"/>
      <c r="AXW29" s="125"/>
      <c r="AXX29" s="125"/>
      <c r="AXY29" s="125"/>
      <c r="AXZ29" s="125"/>
      <c r="AYA29" s="125"/>
      <c r="AYB29" s="125"/>
      <c r="AYC29" s="125"/>
      <c r="AYD29" s="125"/>
      <c r="AYE29" s="125"/>
      <c r="AYF29" s="125"/>
      <c r="AYG29" s="125"/>
      <c r="AYH29" s="125"/>
      <c r="AYI29" s="125"/>
      <c r="AYJ29" s="125"/>
      <c r="AYK29" s="125"/>
      <c r="AYL29" s="125"/>
      <c r="AYM29" s="125"/>
      <c r="AYN29" s="125"/>
      <c r="AYO29" s="125"/>
      <c r="AYP29" s="125"/>
      <c r="AYQ29" s="125"/>
      <c r="AYR29" s="125"/>
      <c r="AYS29" s="125"/>
      <c r="AYT29" s="125"/>
      <c r="AYU29" s="125"/>
      <c r="AYV29" s="125"/>
      <c r="AYW29" s="125"/>
      <c r="AYX29" s="125"/>
      <c r="AYY29" s="125"/>
      <c r="AYZ29" s="125"/>
      <c r="AZA29" s="125"/>
      <c r="AZB29" s="125"/>
      <c r="AZC29" s="125"/>
      <c r="AZD29" s="125"/>
      <c r="AZE29" s="125"/>
      <c r="AZF29" s="125"/>
      <c r="AZG29" s="125"/>
      <c r="AZH29" s="125"/>
      <c r="AZI29" s="125"/>
      <c r="AZJ29" s="125"/>
      <c r="AZK29" s="125"/>
      <c r="AZL29" s="125"/>
      <c r="AZM29" s="125"/>
      <c r="AZN29" s="125"/>
      <c r="AZO29" s="125"/>
      <c r="AZP29" s="125"/>
      <c r="AZQ29" s="125"/>
      <c r="AZR29" s="125"/>
      <c r="AZS29" s="125"/>
      <c r="AZT29" s="125"/>
      <c r="AZU29" s="125"/>
      <c r="AZV29" s="125"/>
      <c r="AZW29" s="125"/>
      <c r="AZX29" s="125"/>
      <c r="AZY29" s="125"/>
      <c r="AZZ29" s="125"/>
      <c r="BAA29" s="125"/>
      <c r="BAB29" s="125"/>
      <c r="BAC29" s="125"/>
      <c r="BAD29" s="125"/>
      <c r="BAE29" s="125"/>
      <c r="BAF29" s="125"/>
      <c r="BAG29" s="125"/>
      <c r="BAH29" s="125"/>
      <c r="BAI29" s="125"/>
      <c r="BAJ29" s="125"/>
      <c r="BAK29" s="125"/>
      <c r="BAL29" s="125"/>
      <c r="BAM29" s="125"/>
      <c r="BAN29" s="125"/>
      <c r="BAO29" s="125"/>
      <c r="BAP29" s="125"/>
      <c r="BAQ29" s="125"/>
      <c r="BAR29" s="125"/>
      <c r="BAS29" s="125"/>
      <c r="BAT29" s="125"/>
      <c r="BAU29" s="125"/>
      <c r="BAV29" s="125"/>
      <c r="BAW29" s="125"/>
      <c r="BAX29" s="125"/>
      <c r="BAY29" s="125"/>
      <c r="BAZ29" s="125"/>
      <c r="BBA29" s="125"/>
      <c r="BBB29" s="125"/>
      <c r="BBC29" s="125"/>
      <c r="BBD29" s="125"/>
      <c r="BBE29" s="125"/>
      <c r="BBF29" s="125"/>
      <c r="BBG29" s="125"/>
      <c r="BBH29" s="125"/>
      <c r="BBI29" s="125"/>
      <c r="BBJ29" s="125"/>
      <c r="BBK29" s="125"/>
      <c r="BBL29" s="125"/>
      <c r="BBM29" s="125"/>
      <c r="BBN29" s="125"/>
      <c r="BBO29" s="125"/>
      <c r="BBP29" s="125"/>
      <c r="BBQ29" s="125"/>
      <c r="BBR29" s="125"/>
      <c r="BBS29" s="125"/>
      <c r="BBT29" s="125"/>
      <c r="BBU29" s="125"/>
      <c r="BBV29" s="125"/>
      <c r="BBW29" s="125"/>
      <c r="BBX29" s="125"/>
      <c r="BBY29" s="125"/>
      <c r="BBZ29" s="125"/>
      <c r="BCA29" s="125"/>
      <c r="BCB29" s="125"/>
      <c r="BCC29" s="125"/>
      <c r="BCD29" s="125"/>
      <c r="BCE29" s="125"/>
      <c r="BCF29" s="125"/>
      <c r="BCG29" s="125"/>
      <c r="BCH29" s="125"/>
      <c r="BCI29" s="125"/>
      <c r="BCJ29" s="125"/>
      <c r="BCK29" s="125"/>
      <c r="BCL29" s="125"/>
      <c r="BCM29" s="125"/>
      <c r="BCN29" s="125"/>
      <c r="BCO29" s="125"/>
      <c r="BCP29" s="125"/>
      <c r="BCQ29" s="125"/>
      <c r="BCR29" s="125"/>
      <c r="BCS29" s="125"/>
      <c r="BCT29" s="125"/>
      <c r="BCU29" s="125"/>
      <c r="BCV29" s="125"/>
      <c r="BCW29" s="125"/>
      <c r="BCX29" s="125"/>
      <c r="BCY29" s="125"/>
      <c r="BCZ29" s="125"/>
      <c r="BDA29" s="125"/>
      <c r="BDB29" s="125"/>
      <c r="BDC29" s="125"/>
      <c r="BDD29" s="125"/>
      <c r="BDE29" s="125"/>
      <c r="BDF29" s="125"/>
      <c r="BDG29" s="125"/>
      <c r="BDH29" s="125"/>
      <c r="BDI29" s="125"/>
      <c r="BDJ29" s="125"/>
      <c r="BDK29" s="125"/>
      <c r="BDL29" s="125"/>
      <c r="BDM29" s="125"/>
      <c r="BDN29" s="125"/>
      <c r="BDO29" s="125"/>
      <c r="BDP29" s="125"/>
      <c r="BDQ29" s="125"/>
      <c r="BDR29" s="125"/>
      <c r="BDS29" s="125"/>
      <c r="BDT29" s="125"/>
      <c r="BDU29" s="125"/>
      <c r="BDV29" s="125"/>
      <c r="BDW29" s="125"/>
      <c r="BDX29" s="125"/>
      <c r="BDY29" s="125"/>
      <c r="BDZ29" s="125"/>
      <c r="BEA29" s="125"/>
      <c r="BEB29" s="125"/>
      <c r="BEC29" s="125"/>
      <c r="BED29" s="125"/>
      <c r="BEE29" s="125"/>
      <c r="BEF29" s="125"/>
      <c r="BEG29" s="125"/>
      <c r="BEH29" s="125"/>
      <c r="BEI29" s="125"/>
      <c r="BEJ29" s="125"/>
      <c r="BEK29" s="125"/>
      <c r="BEL29" s="125"/>
      <c r="BEM29" s="125"/>
      <c r="BEN29" s="125"/>
      <c r="BEO29" s="125"/>
      <c r="BEP29" s="125"/>
      <c r="BEQ29" s="125"/>
      <c r="BER29" s="125"/>
      <c r="BES29" s="125"/>
      <c r="BET29" s="125"/>
      <c r="BEU29" s="125"/>
      <c r="BEV29" s="125"/>
      <c r="BEW29" s="125"/>
      <c r="BEX29" s="125"/>
      <c r="BEY29" s="125"/>
      <c r="BEZ29" s="125"/>
      <c r="BFA29" s="125"/>
      <c r="BFB29" s="125"/>
      <c r="BFC29" s="125"/>
      <c r="BFD29" s="125"/>
      <c r="BFE29" s="125"/>
      <c r="BFF29" s="125"/>
      <c r="BFG29" s="125"/>
      <c r="BFH29" s="125"/>
      <c r="BFI29" s="125"/>
      <c r="BFJ29" s="125"/>
      <c r="BFK29" s="125"/>
      <c r="BFL29" s="125"/>
      <c r="BFM29" s="125"/>
      <c r="BFN29" s="125"/>
      <c r="BFO29" s="125"/>
      <c r="BFP29" s="125"/>
      <c r="BFQ29" s="125"/>
      <c r="BFR29" s="125"/>
      <c r="BFS29" s="125"/>
      <c r="BFT29" s="125"/>
      <c r="BFU29" s="125"/>
      <c r="BFV29" s="125"/>
      <c r="BFW29" s="125"/>
      <c r="BFX29" s="125"/>
      <c r="BFY29" s="125"/>
      <c r="BFZ29" s="125"/>
      <c r="BGA29" s="125"/>
      <c r="BGB29" s="125"/>
      <c r="BGC29" s="125"/>
      <c r="BGD29" s="125"/>
      <c r="BGE29" s="125"/>
      <c r="BGF29" s="125"/>
      <c r="BGG29" s="125"/>
      <c r="BGH29" s="125"/>
      <c r="BGI29" s="125"/>
      <c r="BGJ29" s="125"/>
      <c r="BGK29" s="125"/>
      <c r="BGL29" s="125"/>
      <c r="BGM29" s="125"/>
      <c r="BGN29" s="125"/>
      <c r="BGO29" s="125"/>
      <c r="BGP29" s="125"/>
      <c r="BGQ29" s="125"/>
      <c r="BGR29" s="125"/>
      <c r="BGS29" s="125"/>
      <c r="BGT29" s="125"/>
      <c r="BGU29" s="125"/>
      <c r="BGV29" s="125"/>
      <c r="BGW29" s="125"/>
      <c r="BGX29" s="125"/>
      <c r="BGY29" s="125"/>
      <c r="BGZ29" s="125"/>
      <c r="BHA29" s="125"/>
      <c r="BHB29" s="125"/>
      <c r="BHC29" s="125"/>
      <c r="BHD29" s="125"/>
      <c r="BHE29" s="125"/>
      <c r="BHF29" s="125"/>
      <c r="BHG29" s="125"/>
      <c r="BHH29" s="125"/>
      <c r="BHI29" s="125"/>
      <c r="BHJ29" s="125"/>
      <c r="BHK29" s="125"/>
      <c r="BHL29" s="125"/>
      <c r="BHM29" s="125"/>
      <c r="BHN29" s="125"/>
      <c r="BHO29" s="125"/>
      <c r="BHP29" s="125"/>
      <c r="BHQ29" s="125"/>
      <c r="BHR29" s="125"/>
      <c r="BHS29" s="125"/>
      <c r="BHT29" s="125"/>
      <c r="BHU29" s="125"/>
      <c r="BHV29" s="125"/>
      <c r="BHW29" s="125"/>
      <c r="BHX29" s="125"/>
      <c r="BHY29" s="125"/>
      <c r="BHZ29" s="125"/>
      <c r="BIA29" s="125"/>
      <c r="BIB29" s="125"/>
      <c r="BIC29" s="125"/>
      <c r="BID29" s="125"/>
      <c r="BIE29" s="125"/>
      <c r="BIF29" s="125"/>
      <c r="BIG29" s="125"/>
      <c r="BIH29" s="125"/>
      <c r="BII29" s="125"/>
      <c r="BIJ29" s="125"/>
      <c r="BIK29" s="125"/>
      <c r="BIL29" s="125"/>
      <c r="BIM29" s="125"/>
      <c r="BIN29" s="125"/>
      <c r="BIO29" s="125"/>
      <c r="BIP29" s="125"/>
      <c r="BIQ29" s="125"/>
      <c r="BIR29" s="125"/>
      <c r="BIS29" s="125"/>
      <c r="BIT29" s="125"/>
      <c r="BIU29" s="125"/>
      <c r="BIV29" s="125"/>
      <c r="BIW29" s="125"/>
      <c r="BIX29" s="125"/>
      <c r="BIY29" s="125"/>
      <c r="BIZ29" s="125"/>
      <c r="BJA29" s="125"/>
      <c r="BJB29" s="125"/>
      <c r="BJC29" s="125"/>
      <c r="BJD29" s="125"/>
      <c r="BJE29" s="125"/>
      <c r="BJF29" s="125"/>
      <c r="BJG29" s="125"/>
      <c r="BJH29" s="125"/>
      <c r="BJI29" s="125"/>
      <c r="BJJ29" s="125"/>
      <c r="BJK29" s="125"/>
      <c r="BJL29" s="125"/>
      <c r="BJM29" s="125"/>
      <c r="BJN29" s="125"/>
      <c r="BJO29" s="125"/>
      <c r="BJP29" s="125"/>
      <c r="BJQ29" s="125"/>
      <c r="BJR29" s="125"/>
      <c r="BJS29" s="125"/>
      <c r="BJT29" s="125"/>
      <c r="BJU29" s="125"/>
      <c r="BJV29" s="125"/>
      <c r="BJW29" s="125"/>
      <c r="BJX29" s="125"/>
      <c r="BJY29" s="125"/>
      <c r="BJZ29" s="125"/>
      <c r="BKA29" s="125"/>
      <c r="BKB29" s="125"/>
      <c r="BKC29" s="125"/>
      <c r="BKD29" s="125"/>
      <c r="BKE29" s="125"/>
      <c r="BKF29" s="125"/>
      <c r="BKG29" s="125"/>
      <c r="BKH29" s="125"/>
      <c r="BKI29" s="125"/>
      <c r="BKJ29" s="125"/>
      <c r="BKK29" s="125"/>
      <c r="BKL29" s="125"/>
      <c r="BKM29" s="125"/>
      <c r="BKN29" s="125"/>
      <c r="BKO29" s="125"/>
      <c r="BKP29" s="125"/>
      <c r="BKQ29" s="125"/>
      <c r="BKR29" s="125"/>
      <c r="BKS29" s="125"/>
      <c r="BKT29" s="125"/>
      <c r="BKU29" s="125"/>
      <c r="BKV29" s="125"/>
      <c r="BKW29" s="125"/>
      <c r="BKX29" s="125"/>
      <c r="BKY29" s="125"/>
      <c r="BKZ29" s="125"/>
      <c r="BLA29" s="125"/>
      <c r="BLB29" s="125"/>
      <c r="BLC29" s="125"/>
      <c r="BLD29" s="125"/>
      <c r="BLE29" s="125"/>
      <c r="BLF29" s="125"/>
      <c r="BLG29" s="125"/>
      <c r="BLH29" s="125"/>
      <c r="BLI29" s="125"/>
      <c r="BLJ29" s="125"/>
      <c r="BLK29" s="125"/>
      <c r="BLL29" s="125"/>
      <c r="BLM29" s="125"/>
      <c r="BLN29" s="125"/>
      <c r="BLO29" s="125"/>
      <c r="BLP29" s="125"/>
      <c r="BLQ29" s="125"/>
      <c r="BLR29" s="125"/>
      <c r="BLS29" s="125"/>
      <c r="BLT29" s="125"/>
      <c r="BLU29" s="125"/>
      <c r="BLV29" s="125"/>
      <c r="BLW29" s="125"/>
      <c r="BLX29" s="125"/>
      <c r="BLY29" s="125"/>
      <c r="BLZ29" s="125"/>
      <c r="BMA29" s="125"/>
      <c r="BMB29" s="125"/>
      <c r="BMC29" s="125"/>
      <c r="BMD29" s="125"/>
      <c r="BME29" s="125"/>
      <c r="BMF29" s="125"/>
      <c r="BMG29" s="125"/>
      <c r="BMH29" s="125"/>
      <c r="BMI29" s="125"/>
      <c r="BMJ29" s="125"/>
      <c r="BMK29" s="125"/>
      <c r="BML29" s="125"/>
      <c r="BMM29" s="125"/>
      <c r="BMN29" s="125"/>
      <c r="BMO29" s="125"/>
      <c r="BMP29" s="125"/>
      <c r="BMQ29" s="125"/>
      <c r="BMR29" s="125"/>
      <c r="BMS29" s="125"/>
      <c r="BMT29" s="125"/>
      <c r="BMU29" s="125"/>
      <c r="BMV29" s="125"/>
      <c r="BMW29" s="125"/>
      <c r="BMX29" s="125"/>
      <c r="BMY29" s="125"/>
      <c r="BMZ29" s="125"/>
      <c r="BNA29" s="125"/>
      <c r="BNB29" s="125"/>
      <c r="BNC29" s="125"/>
      <c r="BND29" s="125"/>
      <c r="BNE29" s="125"/>
      <c r="BNF29" s="125"/>
      <c r="BNG29" s="125"/>
      <c r="BNH29" s="125"/>
      <c r="BNI29" s="125"/>
      <c r="BNJ29" s="125"/>
      <c r="BNK29" s="125"/>
      <c r="BNL29" s="125"/>
      <c r="BNM29" s="125"/>
      <c r="BNN29" s="125"/>
      <c r="BNO29" s="125"/>
      <c r="BNP29" s="125"/>
      <c r="BNQ29" s="125"/>
      <c r="BNR29" s="125"/>
      <c r="BNS29" s="125"/>
      <c r="BNT29" s="125"/>
      <c r="BNU29" s="125"/>
      <c r="BNV29" s="125"/>
      <c r="BNW29" s="125"/>
      <c r="BNX29" s="125"/>
      <c r="BNY29" s="125"/>
      <c r="BNZ29" s="125"/>
      <c r="BOA29" s="125"/>
      <c r="BOB29" s="125"/>
      <c r="BOC29" s="125"/>
      <c r="BOD29" s="125"/>
      <c r="BOE29" s="125"/>
      <c r="BOF29" s="125"/>
      <c r="BOG29" s="125"/>
      <c r="BOH29" s="125"/>
      <c r="BOI29" s="125"/>
      <c r="BOJ29" s="125"/>
      <c r="BOK29" s="125"/>
      <c r="BOL29" s="125"/>
      <c r="BOM29" s="125"/>
      <c r="BON29" s="125"/>
      <c r="BOO29" s="125"/>
      <c r="BOP29" s="125"/>
      <c r="BOQ29" s="125"/>
      <c r="BOR29" s="125"/>
      <c r="BOS29" s="125"/>
      <c r="BOT29" s="125"/>
      <c r="BOU29" s="125"/>
      <c r="BOV29" s="125"/>
      <c r="BOW29" s="125"/>
      <c r="BOX29" s="125"/>
      <c r="BOY29" s="125"/>
      <c r="BOZ29" s="125"/>
      <c r="BPA29" s="125"/>
      <c r="BPB29" s="125"/>
      <c r="BPC29" s="125"/>
      <c r="BPD29" s="125"/>
      <c r="BPE29" s="125"/>
      <c r="BPF29" s="125"/>
      <c r="BPG29" s="125"/>
      <c r="BPH29" s="125"/>
      <c r="BPI29" s="125"/>
      <c r="BPJ29" s="125"/>
      <c r="BPK29" s="125"/>
      <c r="BPL29" s="125"/>
      <c r="BPM29" s="125"/>
      <c r="BPN29" s="125"/>
      <c r="BPO29" s="125"/>
      <c r="BPP29" s="125"/>
      <c r="BPQ29" s="125"/>
      <c r="BPR29" s="125"/>
      <c r="BPS29" s="125"/>
      <c r="BPT29" s="125"/>
      <c r="BPU29" s="125"/>
      <c r="BPV29" s="125"/>
      <c r="BPW29" s="125"/>
      <c r="BPX29" s="125"/>
      <c r="BPY29" s="125"/>
      <c r="BPZ29" s="125"/>
      <c r="BQA29" s="125"/>
      <c r="BQB29" s="125"/>
      <c r="BQC29" s="125"/>
      <c r="BQD29" s="125"/>
      <c r="BQE29" s="125"/>
      <c r="BQF29" s="125"/>
      <c r="BQG29" s="125"/>
      <c r="BQH29" s="125"/>
      <c r="BQI29" s="125"/>
      <c r="BQJ29" s="125"/>
      <c r="BQK29" s="125"/>
      <c r="BQL29" s="125"/>
      <c r="BQM29" s="125"/>
      <c r="BQN29" s="125"/>
      <c r="BQO29" s="125"/>
      <c r="BQP29" s="125"/>
      <c r="BQQ29" s="125"/>
      <c r="BQR29" s="125"/>
      <c r="BQS29" s="125"/>
      <c r="BQT29" s="125"/>
      <c r="BQU29" s="125"/>
      <c r="BQV29" s="125"/>
      <c r="BQW29" s="125"/>
      <c r="BQX29" s="125"/>
      <c r="BQY29" s="125"/>
      <c r="BQZ29" s="125"/>
      <c r="BRA29" s="125"/>
      <c r="BRB29" s="125"/>
      <c r="BRC29" s="125"/>
      <c r="BRD29" s="125"/>
      <c r="BRE29" s="125"/>
      <c r="BRF29" s="125"/>
      <c r="BRG29" s="125"/>
      <c r="BRH29" s="125"/>
      <c r="BRI29" s="125"/>
      <c r="BRJ29" s="125"/>
      <c r="BRK29" s="125"/>
      <c r="BRL29" s="125"/>
      <c r="BRM29" s="125"/>
      <c r="BRN29" s="125"/>
      <c r="BRO29" s="125"/>
      <c r="BRP29" s="125"/>
      <c r="BRQ29" s="125"/>
      <c r="BRR29" s="125"/>
      <c r="BRS29" s="125"/>
      <c r="BRT29" s="125"/>
      <c r="BRU29" s="125"/>
      <c r="BRV29" s="125"/>
      <c r="BRW29" s="125"/>
      <c r="BRX29" s="125"/>
      <c r="BRY29" s="125"/>
      <c r="BRZ29" s="125"/>
      <c r="BSA29" s="125"/>
      <c r="BSB29" s="125"/>
      <c r="BSC29" s="125"/>
      <c r="BSD29" s="125"/>
      <c r="BSE29" s="125"/>
      <c r="BSF29" s="125"/>
      <c r="BSG29" s="125"/>
      <c r="BSH29" s="125"/>
      <c r="BSI29" s="125"/>
      <c r="BSJ29" s="125"/>
      <c r="BSK29" s="125"/>
      <c r="BSL29" s="125"/>
      <c r="BSM29" s="125"/>
      <c r="BSN29" s="125"/>
      <c r="BSO29" s="125"/>
      <c r="BSP29" s="125"/>
      <c r="BSQ29" s="125"/>
      <c r="BSR29" s="125"/>
      <c r="BSS29" s="125"/>
      <c r="BST29" s="125"/>
      <c r="BSU29" s="125"/>
      <c r="BSV29" s="125"/>
      <c r="BSW29" s="125"/>
      <c r="BSX29" s="125"/>
      <c r="BSY29" s="125"/>
      <c r="BSZ29" s="125"/>
      <c r="BTA29" s="125"/>
      <c r="BTB29" s="125"/>
      <c r="BTC29" s="125"/>
      <c r="BTD29" s="125"/>
      <c r="BTE29" s="125"/>
      <c r="BTF29" s="125"/>
      <c r="BTG29" s="125"/>
      <c r="BTH29" s="125"/>
      <c r="BTI29" s="125"/>
      <c r="BTJ29" s="125"/>
      <c r="BTK29" s="125"/>
      <c r="BTL29" s="125"/>
      <c r="BTM29" s="125"/>
      <c r="BTN29" s="125"/>
      <c r="BTO29" s="125"/>
      <c r="BTP29" s="125"/>
      <c r="BTQ29" s="125"/>
      <c r="BTR29" s="125"/>
      <c r="BTS29" s="125"/>
      <c r="BTT29" s="125"/>
      <c r="BTU29" s="125"/>
      <c r="BTV29" s="125"/>
      <c r="BTW29" s="125"/>
      <c r="BTX29" s="125"/>
      <c r="BTY29" s="125"/>
      <c r="BTZ29" s="125"/>
      <c r="BUA29" s="125"/>
      <c r="BUB29" s="125"/>
      <c r="BUC29" s="125"/>
      <c r="BUD29" s="125"/>
      <c r="BUE29" s="125"/>
      <c r="BUF29" s="125"/>
      <c r="BUG29" s="125"/>
      <c r="BUH29" s="125"/>
      <c r="BUI29" s="125"/>
      <c r="BUJ29" s="125"/>
      <c r="BUK29" s="125"/>
      <c r="BUL29" s="125"/>
      <c r="BUM29" s="125"/>
      <c r="BUN29" s="125"/>
      <c r="BUO29" s="125"/>
      <c r="BUP29" s="125"/>
      <c r="BUQ29" s="125"/>
      <c r="BUR29" s="125"/>
      <c r="BUS29" s="125"/>
      <c r="BUT29" s="125"/>
      <c r="BUU29" s="125"/>
      <c r="BUV29" s="125"/>
      <c r="BUW29" s="125"/>
      <c r="BUX29" s="125"/>
      <c r="BUY29" s="125"/>
      <c r="BUZ29" s="125"/>
      <c r="BVA29" s="125"/>
      <c r="BVB29" s="125"/>
      <c r="BVC29" s="125"/>
      <c r="BVD29" s="125"/>
      <c r="BVE29" s="125"/>
      <c r="BVF29" s="125"/>
      <c r="BVG29" s="125"/>
      <c r="BVH29" s="125"/>
      <c r="BVI29" s="125"/>
      <c r="BVJ29" s="125"/>
      <c r="BVK29" s="125"/>
      <c r="BVL29" s="125"/>
      <c r="BVM29" s="125"/>
      <c r="BVN29" s="125"/>
      <c r="BVO29" s="125"/>
      <c r="BVP29" s="125"/>
      <c r="BVQ29" s="125"/>
      <c r="BVR29" s="125"/>
      <c r="BVS29" s="125"/>
      <c r="BVT29" s="125"/>
      <c r="BVU29" s="125"/>
      <c r="BVV29" s="125"/>
      <c r="BVW29" s="125"/>
      <c r="BVX29" s="125"/>
      <c r="BVY29" s="125"/>
      <c r="BVZ29" s="125"/>
      <c r="BWA29" s="125"/>
      <c r="BWB29" s="125"/>
      <c r="BWC29" s="125"/>
      <c r="BWD29" s="125"/>
      <c r="BWE29" s="125"/>
      <c r="BWF29" s="125"/>
      <c r="BWG29" s="125"/>
      <c r="BWH29" s="125"/>
      <c r="BWI29" s="125"/>
      <c r="BWJ29" s="125"/>
      <c r="BWK29" s="125"/>
      <c r="BWL29" s="125"/>
      <c r="BWM29" s="125"/>
      <c r="BWN29" s="125"/>
      <c r="BWO29" s="125"/>
      <c r="BWP29" s="125"/>
      <c r="BWQ29" s="125"/>
      <c r="BWR29" s="125"/>
      <c r="BWS29" s="125"/>
      <c r="BWT29" s="125"/>
      <c r="BWU29" s="125"/>
      <c r="BWV29" s="125"/>
      <c r="BWW29" s="125"/>
      <c r="BWX29" s="125"/>
      <c r="BWY29" s="125"/>
      <c r="BWZ29" s="125"/>
      <c r="BXA29" s="125"/>
      <c r="BXB29" s="125"/>
      <c r="BXC29" s="125"/>
      <c r="BXD29" s="125"/>
      <c r="BXE29" s="125"/>
      <c r="BXF29" s="125"/>
      <c r="BXG29" s="125"/>
      <c r="BXH29" s="125"/>
      <c r="BXI29" s="125"/>
      <c r="BXJ29" s="125"/>
      <c r="BXK29" s="125"/>
      <c r="BXL29" s="125"/>
      <c r="BXM29" s="125"/>
      <c r="BXN29" s="125"/>
      <c r="BXO29" s="125"/>
      <c r="BXP29" s="125"/>
      <c r="BXQ29" s="125"/>
      <c r="BXR29" s="125"/>
      <c r="BXS29" s="125"/>
      <c r="BXT29" s="125"/>
      <c r="BXU29" s="125"/>
      <c r="BXV29" s="125"/>
      <c r="BXW29" s="125"/>
      <c r="BXX29" s="125"/>
      <c r="BXY29" s="125"/>
      <c r="BXZ29" s="125"/>
      <c r="BYA29" s="125"/>
      <c r="BYB29" s="125"/>
      <c r="BYC29" s="125"/>
      <c r="BYD29" s="125"/>
      <c r="BYE29" s="125"/>
      <c r="BYF29" s="125"/>
      <c r="BYG29" s="125"/>
      <c r="BYH29" s="125"/>
      <c r="BYI29" s="125"/>
      <c r="BYJ29" s="125"/>
      <c r="BYK29" s="125"/>
      <c r="BYL29" s="125"/>
      <c r="BYM29" s="125"/>
      <c r="BYN29" s="125"/>
      <c r="BYO29" s="125"/>
      <c r="BYP29" s="125"/>
      <c r="BYQ29" s="125"/>
      <c r="BYR29" s="125"/>
      <c r="BYS29" s="125"/>
      <c r="BYT29" s="125"/>
      <c r="BYU29" s="125"/>
      <c r="BYV29" s="125"/>
      <c r="BYW29" s="125"/>
      <c r="BYX29" s="125"/>
      <c r="BYY29" s="125"/>
      <c r="BYZ29" s="125"/>
      <c r="BZA29" s="125"/>
      <c r="BZB29" s="125"/>
      <c r="BZC29" s="125"/>
      <c r="BZD29" s="125"/>
      <c r="BZE29" s="125"/>
      <c r="BZF29" s="125"/>
      <c r="BZG29" s="125"/>
      <c r="BZH29" s="125"/>
      <c r="BZI29" s="125"/>
      <c r="BZJ29" s="125"/>
      <c r="BZK29" s="125"/>
      <c r="BZL29" s="125"/>
      <c r="BZM29" s="125"/>
      <c r="BZN29" s="125"/>
      <c r="BZO29" s="125"/>
      <c r="BZP29" s="125"/>
      <c r="BZQ29" s="125"/>
      <c r="BZR29" s="125"/>
      <c r="BZS29" s="125"/>
      <c r="BZT29" s="125"/>
      <c r="BZU29" s="125"/>
      <c r="BZV29" s="125"/>
      <c r="BZW29" s="125"/>
      <c r="BZX29" s="125"/>
      <c r="BZY29" s="125"/>
      <c r="BZZ29" s="125"/>
      <c r="CAA29" s="125"/>
      <c r="CAB29" s="125"/>
      <c r="CAC29" s="125"/>
      <c r="CAD29" s="125"/>
      <c r="CAE29" s="125"/>
      <c r="CAF29" s="125"/>
      <c r="CAG29" s="125"/>
      <c r="CAH29" s="125"/>
      <c r="CAI29" s="125"/>
      <c r="CAJ29" s="125"/>
      <c r="CAK29" s="125"/>
      <c r="CAL29" s="125"/>
      <c r="CAM29" s="125"/>
      <c r="CAN29" s="125"/>
      <c r="CAO29" s="125"/>
      <c r="CAP29" s="125"/>
      <c r="CAQ29" s="125"/>
      <c r="CAR29" s="125"/>
      <c r="CAS29" s="125"/>
      <c r="CAT29" s="125"/>
      <c r="CAU29" s="125"/>
      <c r="CAV29" s="125"/>
      <c r="CAW29" s="125"/>
      <c r="CAX29" s="125"/>
      <c r="CAY29" s="125"/>
      <c r="CAZ29" s="125"/>
      <c r="CBA29" s="125"/>
      <c r="CBB29" s="125"/>
      <c r="CBC29" s="125"/>
      <c r="CBD29" s="125"/>
      <c r="CBE29" s="125"/>
      <c r="CBF29" s="125"/>
      <c r="CBG29" s="125"/>
      <c r="CBH29" s="125"/>
      <c r="CBI29" s="125"/>
      <c r="CBJ29" s="125"/>
      <c r="CBK29" s="125"/>
      <c r="CBL29" s="125"/>
      <c r="CBM29" s="125"/>
      <c r="CBN29" s="125"/>
      <c r="CBO29" s="125"/>
      <c r="CBP29" s="125"/>
      <c r="CBQ29" s="125"/>
      <c r="CBR29" s="125"/>
      <c r="CBS29" s="125"/>
      <c r="CBT29" s="125"/>
      <c r="CBU29" s="125"/>
      <c r="CBV29" s="125"/>
      <c r="CBW29" s="125"/>
      <c r="CBX29" s="125"/>
      <c r="CBY29" s="125"/>
      <c r="CBZ29" s="125"/>
      <c r="CCA29" s="125"/>
      <c r="CCB29" s="125"/>
      <c r="CCC29" s="125"/>
      <c r="CCD29" s="125"/>
      <c r="CCE29" s="125"/>
      <c r="CCF29" s="125"/>
      <c r="CCG29" s="125"/>
      <c r="CCH29" s="125"/>
      <c r="CCI29" s="125"/>
      <c r="CCJ29" s="125"/>
      <c r="CCK29" s="125"/>
      <c r="CCL29" s="125"/>
      <c r="CCM29" s="125"/>
      <c r="CCN29" s="125"/>
      <c r="CCO29" s="125"/>
      <c r="CCP29" s="125"/>
      <c r="CCQ29" s="125"/>
      <c r="CCR29" s="125"/>
      <c r="CCS29" s="125"/>
      <c r="CCT29" s="125"/>
      <c r="CCU29" s="125"/>
      <c r="CCV29" s="125"/>
      <c r="CCW29" s="125"/>
      <c r="CCX29" s="125"/>
      <c r="CCY29" s="125"/>
      <c r="CCZ29" s="125"/>
      <c r="CDA29" s="125"/>
      <c r="CDB29" s="125"/>
      <c r="CDC29" s="125"/>
      <c r="CDD29" s="125"/>
      <c r="CDE29" s="125"/>
      <c r="CDF29" s="125"/>
      <c r="CDG29" s="125"/>
      <c r="CDH29" s="125"/>
      <c r="CDI29" s="125"/>
      <c r="CDJ29" s="125"/>
      <c r="CDK29" s="125"/>
      <c r="CDL29" s="125"/>
      <c r="CDM29" s="125"/>
      <c r="CDN29" s="125"/>
      <c r="CDO29" s="125"/>
      <c r="CDP29" s="125"/>
      <c r="CDQ29" s="125"/>
      <c r="CDR29" s="125"/>
      <c r="CDS29" s="125"/>
      <c r="CDT29" s="125"/>
      <c r="CDU29" s="125"/>
      <c r="CDV29" s="125"/>
      <c r="CDW29" s="125"/>
      <c r="CDX29" s="125"/>
      <c r="CDY29" s="125"/>
      <c r="CDZ29" s="125"/>
      <c r="CEA29" s="125"/>
      <c r="CEB29" s="125"/>
      <c r="CEC29" s="125"/>
      <c r="CED29" s="125"/>
      <c r="CEE29" s="125"/>
      <c r="CEF29" s="125"/>
      <c r="CEG29" s="125"/>
      <c r="CEH29" s="125"/>
      <c r="CEI29" s="125"/>
      <c r="CEJ29" s="125"/>
      <c r="CEK29" s="125"/>
      <c r="CEL29" s="125"/>
      <c r="CEM29" s="125"/>
      <c r="CEN29" s="125"/>
      <c r="CEO29" s="125"/>
      <c r="CEP29" s="125"/>
      <c r="CEQ29" s="125"/>
      <c r="CER29" s="125"/>
      <c r="CES29" s="125"/>
      <c r="CET29" s="125"/>
      <c r="CEU29" s="125"/>
      <c r="CEV29" s="125"/>
      <c r="CEW29" s="125"/>
      <c r="CEX29" s="125"/>
      <c r="CEY29" s="125"/>
      <c r="CEZ29" s="125"/>
      <c r="CFA29" s="125"/>
      <c r="CFB29" s="125"/>
      <c r="CFC29" s="125"/>
      <c r="CFD29" s="125"/>
      <c r="CFE29" s="125"/>
      <c r="CFF29" s="125"/>
      <c r="CFG29" s="125"/>
      <c r="CFH29" s="125"/>
      <c r="CFI29" s="125"/>
      <c r="CFJ29" s="125"/>
      <c r="CFK29" s="125"/>
      <c r="CFL29" s="125"/>
      <c r="CFM29" s="125"/>
      <c r="CFN29" s="125"/>
      <c r="CFO29" s="125"/>
      <c r="CFP29" s="125"/>
      <c r="CFQ29" s="125"/>
      <c r="CFR29" s="125"/>
      <c r="CFS29" s="125"/>
      <c r="CFT29" s="125"/>
      <c r="CFU29" s="125"/>
      <c r="CFV29" s="125"/>
      <c r="CFW29" s="125"/>
      <c r="CFX29" s="125"/>
      <c r="CFY29" s="125"/>
      <c r="CFZ29" s="125"/>
      <c r="CGA29" s="125"/>
      <c r="CGB29" s="125"/>
      <c r="CGC29" s="125"/>
      <c r="CGD29" s="125"/>
      <c r="CGE29" s="125"/>
      <c r="CGF29" s="125"/>
      <c r="CGG29" s="125"/>
      <c r="CGH29" s="125"/>
      <c r="CGI29" s="125"/>
      <c r="CGJ29" s="125"/>
      <c r="CGK29" s="125"/>
      <c r="CGL29" s="125"/>
      <c r="CGM29" s="125"/>
      <c r="CGN29" s="125"/>
      <c r="CGO29" s="125"/>
      <c r="CGP29" s="125"/>
      <c r="CGQ29" s="125"/>
      <c r="CGR29" s="125"/>
      <c r="CGS29" s="125"/>
      <c r="CGT29" s="125"/>
      <c r="CGU29" s="125"/>
      <c r="CGV29" s="125"/>
      <c r="CGW29" s="125"/>
      <c r="CGX29" s="125"/>
      <c r="CGY29" s="125"/>
      <c r="CGZ29" s="125"/>
      <c r="CHA29" s="125"/>
      <c r="CHB29" s="125"/>
      <c r="CHC29" s="125"/>
      <c r="CHD29" s="125"/>
      <c r="CHE29" s="125"/>
      <c r="CHF29" s="125"/>
      <c r="CHG29" s="125"/>
      <c r="CHH29" s="125"/>
      <c r="CHI29" s="125"/>
      <c r="CHJ29" s="125"/>
      <c r="CHK29" s="125"/>
      <c r="CHL29" s="125"/>
      <c r="CHM29" s="125"/>
      <c r="CHN29" s="125"/>
      <c r="CHO29" s="125"/>
      <c r="CHP29" s="125"/>
      <c r="CHQ29" s="125"/>
      <c r="CHR29" s="125"/>
      <c r="CHS29" s="125"/>
      <c r="CHT29" s="125"/>
      <c r="CHU29" s="125"/>
      <c r="CHV29" s="125"/>
      <c r="CHW29" s="125"/>
      <c r="CHX29" s="125"/>
      <c r="CHY29" s="125"/>
      <c r="CHZ29" s="125"/>
      <c r="CIA29" s="125"/>
      <c r="CIB29" s="125"/>
      <c r="CIC29" s="125"/>
      <c r="CID29" s="125"/>
      <c r="CIE29" s="125"/>
      <c r="CIF29" s="125"/>
      <c r="CIG29" s="125"/>
      <c r="CIH29" s="125"/>
      <c r="CII29" s="125"/>
      <c r="CIJ29" s="125"/>
      <c r="CIK29" s="125"/>
      <c r="CIL29" s="125"/>
      <c r="CIM29" s="125"/>
      <c r="CIN29" s="125"/>
      <c r="CIO29" s="125"/>
      <c r="CIP29" s="125"/>
      <c r="CIQ29" s="125"/>
      <c r="CIR29" s="125"/>
      <c r="CIS29" s="125"/>
      <c r="CIT29" s="125"/>
      <c r="CIU29" s="125"/>
      <c r="CIV29" s="125"/>
      <c r="CIW29" s="125"/>
      <c r="CIX29" s="125"/>
      <c r="CIY29" s="125"/>
      <c r="CIZ29" s="125"/>
      <c r="CJA29" s="125"/>
      <c r="CJB29" s="125"/>
      <c r="CJC29" s="125"/>
      <c r="CJD29" s="125"/>
      <c r="CJE29" s="125"/>
      <c r="CJF29" s="125"/>
      <c r="CJG29" s="125"/>
      <c r="CJH29" s="125"/>
      <c r="CJI29" s="125"/>
      <c r="CJJ29" s="125"/>
      <c r="CJK29" s="125"/>
      <c r="CJL29" s="125"/>
      <c r="CJM29" s="125"/>
      <c r="CJN29" s="125"/>
      <c r="CJO29" s="125"/>
      <c r="CJP29" s="125"/>
      <c r="CJQ29" s="125"/>
      <c r="CJR29" s="125"/>
      <c r="CJS29" s="125"/>
      <c r="CJT29" s="125"/>
      <c r="CJU29" s="125"/>
      <c r="CJV29" s="125"/>
      <c r="CJW29" s="125"/>
      <c r="CJX29" s="125"/>
      <c r="CJY29" s="125"/>
      <c r="CJZ29" s="125"/>
      <c r="CKA29" s="125"/>
      <c r="CKB29" s="125"/>
      <c r="CKC29" s="125"/>
      <c r="CKD29" s="125"/>
      <c r="CKE29" s="125"/>
      <c r="CKF29" s="125"/>
      <c r="CKG29" s="125"/>
      <c r="CKH29" s="125"/>
      <c r="CKI29" s="125"/>
      <c r="CKJ29" s="125"/>
      <c r="CKK29" s="125"/>
      <c r="CKL29" s="125"/>
      <c r="CKM29" s="125"/>
      <c r="CKN29" s="125"/>
      <c r="CKO29" s="125"/>
      <c r="CKP29" s="125"/>
      <c r="CKQ29" s="125"/>
      <c r="CKR29" s="125"/>
      <c r="CKS29" s="125"/>
      <c r="CKT29" s="125"/>
      <c r="CKU29" s="125"/>
      <c r="CKV29" s="125"/>
      <c r="CKW29" s="125"/>
      <c r="CKX29" s="125"/>
      <c r="CKY29" s="125"/>
      <c r="CKZ29" s="125"/>
      <c r="CLA29" s="125"/>
      <c r="CLB29" s="125"/>
      <c r="CLC29" s="125"/>
      <c r="CLD29" s="125"/>
      <c r="CLE29" s="125"/>
      <c r="CLF29" s="125"/>
      <c r="CLG29" s="125"/>
      <c r="CLH29" s="125"/>
      <c r="CLI29" s="125"/>
      <c r="CLJ29" s="125"/>
      <c r="CLK29" s="125"/>
      <c r="CLL29" s="125"/>
      <c r="CLM29" s="125"/>
      <c r="CLN29" s="125"/>
      <c r="CLO29" s="125"/>
      <c r="CLP29" s="125"/>
      <c r="CLQ29" s="125"/>
      <c r="CLR29" s="125"/>
      <c r="CLS29" s="125"/>
      <c r="CLT29" s="125"/>
      <c r="CLU29" s="125"/>
      <c r="CLV29" s="125"/>
      <c r="CLW29" s="125"/>
      <c r="CLX29" s="125"/>
      <c r="CLY29" s="125"/>
      <c r="CLZ29" s="125"/>
      <c r="CMA29" s="125"/>
      <c r="CMB29" s="125"/>
      <c r="CMC29" s="125"/>
      <c r="CMD29" s="125"/>
      <c r="CME29" s="125"/>
      <c r="CMF29" s="125"/>
      <c r="CMG29" s="125"/>
      <c r="CMH29" s="125"/>
      <c r="CMI29" s="125"/>
      <c r="CMJ29" s="125"/>
      <c r="CMK29" s="125"/>
      <c r="CML29" s="125"/>
      <c r="CMM29" s="125"/>
      <c r="CMN29" s="125"/>
      <c r="CMO29" s="125"/>
      <c r="CMP29" s="125"/>
      <c r="CMQ29" s="125"/>
      <c r="CMR29" s="125"/>
      <c r="CMS29" s="125"/>
      <c r="CMT29" s="125"/>
      <c r="CMU29" s="125"/>
      <c r="CMV29" s="125"/>
      <c r="CMW29" s="125"/>
      <c r="CMX29" s="125"/>
      <c r="CMY29" s="125"/>
      <c r="CMZ29" s="125"/>
      <c r="CNA29" s="125"/>
      <c r="CNB29" s="125"/>
      <c r="CNC29" s="125"/>
      <c r="CND29" s="125"/>
      <c r="CNE29" s="125"/>
      <c r="CNF29" s="125"/>
      <c r="CNG29" s="125"/>
      <c r="CNH29" s="125"/>
      <c r="CNI29" s="125"/>
      <c r="CNJ29" s="125"/>
      <c r="CNK29" s="125"/>
      <c r="CNL29" s="125"/>
      <c r="CNM29" s="125"/>
      <c r="CNN29" s="125"/>
      <c r="CNO29" s="125"/>
      <c r="CNP29" s="125"/>
      <c r="CNQ29" s="125"/>
      <c r="CNR29" s="125"/>
      <c r="CNS29" s="125"/>
      <c r="CNT29" s="125"/>
      <c r="CNU29" s="125"/>
      <c r="CNV29" s="125"/>
      <c r="CNW29" s="125"/>
      <c r="CNX29" s="125"/>
      <c r="CNY29" s="125"/>
      <c r="CNZ29" s="125"/>
      <c r="COA29" s="125"/>
      <c r="COB29" s="125"/>
      <c r="COC29" s="125"/>
      <c r="COD29" s="125"/>
      <c r="COE29" s="125"/>
      <c r="COF29" s="125"/>
      <c r="COG29" s="125"/>
      <c r="COH29" s="125"/>
      <c r="COI29" s="125"/>
      <c r="COJ29" s="125"/>
      <c r="COK29" s="125"/>
      <c r="COL29" s="125"/>
      <c r="COM29" s="125"/>
      <c r="CON29" s="125"/>
      <c r="COO29" s="125"/>
      <c r="COP29" s="125"/>
      <c r="COQ29" s="125"/>
      <c r="COR29" s="125"/>
      <c r="COS29" s="125"/>
      <c r="COT29" s="125"/>
      <c r="COU29" s="125"/>
      <c r="COV29" s="125"/>
      <c r="COW29" s="125"/>
      <c r="COX29" s="125"/>
      <c r="COY29" s="125"/>
      <c r="COZ29" s="125"/>
      <c r="CPA29" s="125"/>
      <c r="CPB29" s="125"/>
      <c r="CPC29" s="125"/>
      <c r="CPD29" s="125"/>
      <c r="CPE29" s="125"/>
      <c r="CPF29" s="125"/>
      <c r="CPG29" s="125"/>
      <c r="CPH29" s="125"/>
      <c r="CPI29" s="125"/>
      <c r="CPJ29" s="125"/>
      <c r="CPK29" s="125"/>
      <c r="CPL29" s="125"/>
      <c r="CPM29" s="125"/>
      <c r="CPN29" s="125"/>
      <c r="CPO29" s="125"/>
      <c r="CPP29" s="125"/>
      <c r="CPQ29" s="125"/>
      <c r="CPR29" s="125"/>
      <c r="CPS29" s="125"/>
      <c r="CPT29" s="125"/>
      <c r="CPU29" s="125"/>
      <c r="CPV29" s="125"/>
      <c r="CPW29" s="125"/>
      <c r="CPX29" s="125"/>
      <c r="CPY29" s="125"/>
      <c r="CPZ29" s="125"/>
      <c r="CQA29" s="125"/>
      <c r="CQB29" s="125"/>
      <c r="CQC29" s="125"/>
      <c r="CQD29" s="125"/>
      <c r="CQE29" s="125"/>
      <c r="CQF29" s="125"/>
      <c r="CQG29" s="125"/>
      <c r="CQH29" s="125"/>
      <c r="CQI29" s="125"/>
      <c r="CQJ29" s="125"/>
      <c r="CQK29" s="125"/>
      <c r="CQL29" s="125"/>
      <c r="CQM29" s="125"/>
      <c r="CQN29" s="125"/>
      <c r="CQO29" s="125"/>
      <c r="CQP29" s="125"/>
      <c r="CQQ29" s="125"/>
      <c r="CQR29" s="125"/>
      <c r="CQS29" s="125"/>
      <c r="CQT29" s="125"/>
      <c r="CQU29" s="125"/>
      <c r="CQV29" s="125"/>
      <c r="CQW29" s="125"/>
      <c r="CQX29" s="125"/>
      <c r="CQY29" s="125"/>
      <c r="CQZ29" s="125"/>
      <c r="CRA29" s="125"/>
      <c r="CRB29" s="125"/>
      <c r="CRC29" s="125"/>
      <c r="CRD29" s="125"/>
      <c r="CRE29" s="125"/>
      <c r="CRF29" s="125"/>
      <c r="CRG29" s="125"/>
      <c r="CRH29" s="125"/>
      <c r="CRI29" s="125"/>
      <c r="CRJ29" s="125"/>
      <c r="CRK29" s="125"/>
      <c r="CRL29" s="125"/>
      <c r="CRM29" s="125"/>
      <c r="CRN29" s="125"/>
      <c r="CRO29" s="125"/>
      <c r="CRP29" s="125"/>
      <c r="CRQ29" s="125"/>
      <c r="CRR29" s="125"/>
      <c r="CRS29" s="125"/>
      <c r="CRT29" s="125"/>
      <c r="CRU29" s="125"/>
      <c r="CRV29" s="125"/>
      <c r="CRW29" s="125"/>
      <c r="CRX29" s="125"/>
      <c r="CRY29" s="125"/>
      <c r="CRZ29" s="125"/>
      <c r="CSA29" s="125"/>
      <c r="CSB29" s="125"/>
      <c r="CSC29" s="125"/>
      <c r="CSD29" s="125"/>
      <c r="CSE29" s="125"/>
      <c r="CSF29" s="125"/>
      <c r="CSG29" s="125"/>
      <c r="CSH29" s="125"/>
      <c r="CSI29" s="125"/>
      <c r="CSJ29" s="125"/>
      <c r="CSK29" s="125"/>
      <c r="CSL29" s="125"/>
      <c r="CSM29" s="125"/>
      <c r="CSN29" s="125"/>
      <c r="CSO29" s="125"/>
      <c r="CSP29" s="125"/>
      <c r="CSQ29" s="125"/>
      <c r="CSR29" s="125"/>
      <c r="CSS29" s="125"/>
      <c r="CST29" s="125"/>
      <c r="CSU29" s="125"/>
      <c r="CSV29" s="125"/>
      <c r="CSW29" s="125"/>
      <c r="CSX29" s="125"/>
      <c r="CSY29" s="125"/>
      <c r="CSZ29" s="125"/>
      <c r="CTA29" s="125"/>
      <c r="CTB29" s="125"/>
      <c r="CTC29" s="125"/>
      <c r="CTD29" s="125"/>
      <c r="CTE29" s="125"/>
      <c r="CTF29" s="125"/>
      <c r="CTG29" s="125"/>
      <c r="CTH29" s="125"/>
      <c r="CTI29" s="125"/>
      <c r="CTJ29" s="125"/>
      <c r="CTK29" s="125"/>
      <c r="CTL29" s="125"/>
      <c r="CTM29" s="125"/>
      <c r="CTN29" s="125"/>
      <c r="CTO29" s="125"/>
      <c r="CTP29" s="125"/>
      <c r="CTQ29" s="125"/>
      <c r="CTR29" s="125"/>
      <c r="CTS29" s="125"/>
      <c r="CTT29" s="125"/>
      <c r="CTU29" s="125"/>
      <c r="CTV29" s="125"/>
      <c r="CTW29" s="125"/>
      <c r="CTX29" s="125"/>
      <c r="CTY29" s="125"/>
      <c r="CTZ29" s="125"/>
      <c r="CUA29" s="125"/>
      <c r="CUB29" s="125"/>
      <c r="CUC29" s="125"/>
      <c r="CUD29" s="125"/>
      <c r="CUE29" s="125"/>
      <c r="CUF29" s="125"/>
      <c r="CUG29" s="125"/>
      <c r="CUH29" s="125"/>
      <c r="CUI29" s="125"/>
      <c r="CUJ29" s="125"/>
      <c r="CUK29" s="125"/>
      <c r="CUL29" s="125"/>
      <c r="CUM29" s="125"/>
      <c r="CUN29" s="125"/>
      <c r="CUO29" s="125"/>
      <c r="CUP29" s="125"/>
      <c r="CUQ29" s="125"/>
      <c r="CUR29" s="125"/>
      <c r="CUS29" s="125"/>
      <c r="CUT29" s="125"/>
      <c r="CUU29" s="125"/>
      <c r="CUV29" s="125"/>
      <c r="CUW29" s="125"/>
      <c r="CUX29" s="125"/>
      <c r="CUY29" s="125"/>
      <c r="CUZ29" s="125"/>
      <c r="CVA29" s="125"/>
      <c r="CVB29" s="125"/>
      <c r="CVC29" s="125"/>
      <c r="CVD29" s="125"/>
      <c r="CVE29" s="125"/>
      <c r="CVF29" s="125"/>
      <c r="CVG29" s="125"/>
      <c r="CVH29" s="125"/>
      <c r="CVI29" s="125"/>
      <c r="CVJ29" s="125"/>
      <c r="CVK29" s="125"/>
      <c r="CVL29" s="125"/>
      <c r="CVM29" s="125"/>
      <c r="CVN29" s="125"/>
      <c r="CVO29" s="125"/>
      <c r="CVP29" s="125"/>
      <c r="CVQ29" s="125"/>
      <c r="CVR29" s="125"/>
      <c r="CVS29" s="125"/>
      <c r="CVT29" s="125"/>
      <c r="CVU29" s="125"/>
      <c r="CVV29" s="125"/>
      <c r="CVW29" s="125"/>
      <c r="CVX29" s="125"/>
      <c r="CVY29" s="125"/>
      <c r="CVZ29" s="125"/>
      <c r="CWA29" s="125"/>
      <c r="CWB29" s="125"/>
      <c r="CWC29" s="125"/>
      <c r="CWD29" s="125"/>
      <c r="CWE29" s="125"/>
      <c r="CWF29" s="125"/>
      <c r="CWG29" s="125"/>
      <c r="CWH29" s="125"/>
      <c r="CWI29" s="125"/>
      <c r="CWJ29" s="125"/>
      <c r="CWK29" s="125"/>
      <c r="CWL29" s="125"/>
      <c r="CWM29" s="125"/>
      <c r="CWN29" s="125"/>
      <c r="CWO29" s="125"/>
      <c r="CWP29" s="125"/>
      <c r="CWQ29" s="125"/>
      <c r="CWR29" s="125"/>
      <c r="CWS29" s="125"/>
      <c r="CWT29" s="125"/>
      <c r="CWU29" s="125"/>
      <c r="CWV29" s="125"/>
      <c r="CWW29" s="125"/>
      <c r="CWX29" s="125"/>
      <c r="CWY29" s="125"/>
      <c r="CWZ29" s="125"/>
      <c r="CXA29" s="125"/>
      <c r="CXB29" s="125"/>
      <c r="CXC29" s="125"/>
      <c r="CXD29" s="125"/>
      <c r="CXE29" s="125"/>
      <c r="CXF29" s="125"/>
      <c r="CXG29" s="125"/>
      <c r="CXH29" s="125"/>
      <c r="CXI29" s="125"/>
      <c r="CXJ29" s="125"/>
      <c r="CXK29" s="125"/>
      <c r="CXL29" s="125"/>
      <c r="CXM29" s="125"/>
      <c r="CXN29" s="125"/>
      <c r="CXO29" s="125"/>
      <c r="CXP29" s="125"/>
      <c r="CXQ29" s="125"/>
      <c r="CXR29" s="125"/>
      <c r="CXS29" s="125"/>
      <c r="CXT29" s="125"/>
      <c r="CXU29" s="125"/>
      <c r="CXV29" s="125"/>
      <c r="CXW29" s="125"/>
      <c r="CXX29" s="125"/>
      <c r="CXY29" s="125"/>
      <c r="CXZ29" s="125"/>
      <c r="CYA29" s="125"/>
      <c r="CYB29" s="125"/>
      <c r="CYC29" s="125"/>
      <c r="CYD29" s="125"/>
      <c r="CYE29" s="125"/>
      <c r="CYF29" s="125"/>
      <c r="CYG29" s="125"/>
      <c r="CYH29" s="125"/>
      <c r="CYI29" s="125"/>
      <c r="CYJ29" s="125"/>
      <c r="CYK29" s="125"/>
      <c r="CYL29" s="125"/>
      <c r="CYM29" s="125"/>
      <c r="CYN29" s="125"/>
      <c r="CYO29" s="125"/>
      <c r="CYP29" s="125"/>
      <c r="CYQ29" s="125"/>
      <c r="CYR29" s="125"/>
      <c r="CYS29" s="125"/>
      <c r="CYT29" s="125"/>
      <c r="CYU29" s="125"/>
      <c r="CYV29" s="125"/>
      <c r="CYW29" s="125"/>
      <c r="CYX29" s="125"/>
      <c r="CYY29" s="125"/>
      <c r="CYZ29" s="125"/>
      <c r="CZA29" s="125"/>
      <c r="CZB29" s="125"/>
      <c r="CZC29" s="125"/>
      <c r="CZD29" s="125"/>
      <c r="CZE29" s="125"/>
      <c r="CZF29" s="125"/>
      <c r="CZG29" s="125"/>
      <c r="CZH29" s="125"/>
      <c r="CZI29" s="125"/>
      <c r="CZJ29" s="125"/>
      <c r="CZK29" s="125"/>
      <c r="CZL29" s="125"/>
      <c r="CZM29" s="125"/>
      <c r="CZN29" s="125"/>
      <c r="CZO29" s="125"/>
      <c r="CZP29" s="125"/>
      <c r="CZQ29" s="125"/>
      <c r="CZR29" s="125"/>
      <c r="CZS29" s="125"/>
      <c r="CZT29" s="125"/>
      <c r="CZU29" s="125"/>
      <c r="CZV29" s="125"/>
      <c r="CZW29" s="125"/>
      <c r="CZX29" s="125"/>
      <c r="CZY29" s="125"/>
      <c r="CZZ29" s="125"/>
      <c r="DAA29" s="125"/>
      <c r="DAB29" s="125"/>
      <c r="DAC29" s="125"/>
      <c r="DAD29" s="125"/>
      <c r="DAE29" s="125"/>
      <c r="DAF29" s="125"/>
      <c r="DAG29" s="125"/>
      <c r="DAH29" s="125"/>
      <c r="DAI29" s="125"/>
      <c r="DAJ29" s="125"/>
      <c r="DAK29" s="125"/>
      <c r="DAL29" s="125"/>
      <c r="DAM29" s="125"/>
      <c r="DAN29" s="125"/>
      <c r="DAO29" s="125"/>
      <c r="DAP29" s="125"/>
      <c r="DAQ29" s="125"/>
      <c r="DAR29" s="125"/>
      <c r="DAS29" s="125"/>
      <c r="DAT29" s="125"/>
      <c r="DAU29" s="125"/>
      <c r="DAV29" s="125"/>
      <c r="DAW29" s="125"/>
      <c r="DAX29" s="125"/>
      <c r="DAY29" s="125"/>
      <c r="DAZ29" s="125"/>
      <c r="DBA29" s="125"/>
      <c r="DBB29" s="125"/>
      <c r="DBC29" s="125"/>
      <c r="DBD29" s="125"/>
      <c r="DBE29" s="125"/>
      <c r="DBF29" s="125"/>
      <c r="DBG29" s="125"/>
      <c r="DBH29" s="125"/>
      <c r="DBI29" s="125"/>
      <c r="DBJ29" s="125"/>
      <c r="DBK29" s="125"/>
      <c r="DBL29" s="125"/>
      <c r="DBM29" s="125"/>
      <c r="DBN29" s="125"/>
      <c r="DBO29" s="125"/>
      <c r="DBP29" s="125"/>
      <c r="DBQ29" s="125"/>
      <c r="DBR29" s="125"/>
      <c r="DBS29" s="125"/>
      <c r="DBT29" s="125"/>
      <c r="DBU29" s="125"/>
      <c r="DBV29" s="125"/>
      <c r="DBW29" s="125"/>
      <c r="DBX29" s="125"/>
      <c r="DBY29" s="125"/>
      <c r="DBZ29" s="125"/>
      <c r="DCA29" s="125"/>
      <c r="DCB29" s="125"/>
      <c r="DCC29" s="125"/>
      <c r="DCD29" s="125"/>
      <c r="DCE29" s="125"/>
      <c r="DCF29" s="125"/>
      <c r="DCG29" s="125"/>
      <c r="DCH29" s="125"/>
      <c r="DCI29" s="125"/>
      <c r="DCJ29" s="125"/>
      <c r="DCK29" s="125"/>
      <c r="DCL29" s="125"/>
      <c r="DCM29" s="125"/>
      <c r="DCN29" s="125"/>
      <c r="DCO29" s="125"/>
      <c r="DCP29" s="125"/>
      <c r="DCQ29" s="125"/>
      <c r="DCR29" s="125"/>
      <c r="DCS29" s="125"/>
      <c r="DCT29" s="125"/>
      <c r="DCU29" s="125"/>
      <c r="DCV29" s="125"/>
      <c r="DCW29" s="125"/>
      <c r="DCX29" s="125"/>
      <c r="DCY29" s="125"/>
      <c r="DCZ29" s="125"/>
      <c r="DDA29" s="125"/>
      <c r="DDB29" s="125"/>
      <c r="DDC29" s="125"/>
      <c r="DDD29" s="125"/>
      <c r="DDE29" s="125"/>
      <c r="DDF29" s="125"/>
      <c r="DDG29" s="125"/>
      <c r="DDH29" s="125"/>
      <c r="DDI29" s="125"/>
      <c r="DDJ29" s="125"/>
      <c r="DDK29" s="125"/>
      <c r="DDL29" s="125"/>
      <c r="DDM29" s="125"/>
      <c r="DDN29" s="125"/>
      <c r="DDO29" s="125"/>
      <c r="DDP29" s="125"/>
      <c r="DDQ29" s="125"/>
      <c r="DDR29" s="125"/>
      <c r="DDS29" s="125"/>
      <c r="DDT29" s="125"/>
      <c r="DDU29" s="125"/>
      <c r="DDV29" s="125"/>
      <c r="DDW29" s="125"/>
      <c r="DDX29" s="125"/>
      <c r="DDY29" s="125"/>
      <c r="DDZ29" s="125"/>
      <c r="DEA29" s="125"/>
      <c r="DEB29" s="125"/>
      <c r="DEC29" s="125"/>
      <c r="DED29" s="125"/>
      <c r="DEE29" s="125"/>
      <c r="DEF29" s="125"/>
      <c r="DEG29" s="125"/>
      <c r="DEH29" s="125"/>
      <c r="DEI29" s="125"/>
      <c r="DEJ29" s="125"/>
      <c r="DEK29" s="125"/>
      <c r="DEL29" s="125"/>
      <c r="DEM29" s="125"/>
      <c r="DEN29" s="125"/>
      <c r="DEO29" s="125"/>
      <c r="DEP29" s="125"/>
      <c r="DEQ29" s="125"/>
      <c r="DER29" s="125"/>
      <c r="DES29" s="125"/>
      <c r="DET29" s="125"/>
      <c r="DEU29" s="125"/>
      <c r="DEV29" s="125"/>
      <c r="DEW29" s="125"/>
      <c r="DEX29" s="125"/>
      <c r="DEY29" s="125"/>
      <c r="DEZ29" s="125"/>
      <c r="DFA29" s="125"/>
      <c r="DFB29" s="125"/>
      <c r="DFC29" s="125"/>
      <c r="DFD29" s="125"/>
      <c r="DFE29" s="125"/>
      <c r="DFF29" s="125"/>
      <c r="DFG29" s="125"/>
      <c r="DFH29" s="125"/>
      <c r="DFI29" s="125"/>
      <c r="DFJ29" s="125"/>
      <c r="DFK29" s="125"/>
      <c r="DFL29" s="125"/>
      <c r="DFM29" s="125"/>
      <c r="DFN29" s="125"/>
      <c r="DFO29" s="125"/>
      <c r="DFP29" s="125"/>
      <c r="DFQ29" s="125"/>
      <c r="DFR29" s="125"/>
      <c r="DFS29" s="125"/>
      <c r="DFT29" s="125"/>
      <c r="DFU29" s="125"/>
      <c r="DFV29" s="125"/>
      <c r="DFW29" s="125"/>
      <c r="DFX29" s="125"/>
      <c r="DFY29" s="125"/>
      <c r="DFZ29" s="125"/>
      <c r="DGA29" s="125"/>
      <c r="DGB29" s="125"/>
      <c r="DGC29" s="125"/>
      <c r="DGD29" s="125"/>
      <c r="DGE29" s="125"/>
      <c r="DGF29" s="125"/>
      <c r="DGG29" s="125"/>
      <c r="DGH29" s="125"/>
      <c r="DGI29" s="125"/>
      <c r="DGJ29" s="125"/>
      <c r="DGK29" s="125"/>
      <c r="DGL29" s="125"/>
      <c r="DGM29" s="125"/>
      <c r="DGN29" s="125"/>
      <c r="DGO29" s="125"/>
      <c r="DGP29" s="125"/>
      <c r="DGQ29" s="125"/>
      <c r="DGR29" s="125"/>
      <c r="DGS29" s="125"/>
      <c r="DGT29" s="125"/>
      <c r="DGU29" s="125"/>
      <c r="DGV29" s="125"/>
      <c r="DGW29" s="125"/>
      <c r="DGX29" s="125"/>
      <c r="DGY29" s="125"/>
      <c r="DGZ29" s="125"/>
      <c r="DHA29" s="125"/>
      <c r="DHB29" s="125"/>
      <c r="DHC29" s="125"/>
      <c r="DHD29" s="125"/>
      <c r="DHE29" s="125"/>
      <c r="DHF29" s="125"/>
      <c r="DHG29" s="125"/>
      <c r="DHH29" s="125"/>
      <c r="DHI29" s="125"/>
      <c r="DHJ29" s="125"/>
      <c r="DHK29" s="125"/>
      <c r="DHL29" s="125"/>
      <c r="DHM29" s="125"/>
      <c r="DHN29" s="125"/>
      <c r="DHO29" s="125"/>
      <c r="DHP29" s="125"/>
      <c r="DHQ29" s="125"/>
      <c r="DHR29" s="125"/>
      <c r="DHS29" s="125"/>
      <c r="DHT29" s="125"/>
      <c r="DHU29" s="125"/>
      <c r="DHV29" s="125"/>
      <c r="DHW29" s="125"/>
      <c r="DHX29" s="125"/>
      <c r="DHY29" s="125"/>
      <c r="DHZ29" s="125"/>
      <c r="DIA29" s="125"/>
      <c r="DIB29" s="125"/>
      <c r="DIC29" s="125"/>
      <c r="DID29" s="125"/>
      <c r="DIE29" s="125"/>
      <c r="DIF29" s="125"/>
      <c r="DIG29" s="125"/>
      <c r="DIH29" s="125"/>
      <c r="DII29" s="125"/>
      <c r="DIJ29" s="125"/>
      <c r="DIK29" s="125"/>
      <c r="DIL29" s="125"/>
      <c r="DIM29" s="125"/>
      <c r="DIN29" s="125"/>
      <c r="DIO29" s="125"/>
      <c r="DIP29" s="125"/>
      <c r="DIQ29" s="125"/>
      <c r="DIR29" s="125"/>
      <c r="DIS29" s="125"/>
      <c r="DIT29" s="125"/>
      <c r="DIU29" s="125"/>
      <c r="DIV29" s="125"/>
      <c r="DIW29" s="125"/>
      <c r="DIX29" s="125"/>
      <c r="DIY29" s="125"/>
      <c r="DIZ29" s="125"/>
      <c r="DJA29" s="125"/>
      <c r="DJB29" s="125"/>
      <c r="DJC29" s="125"/>
      <c r="DJD29" s="125"/>
      <c r="DJE29" s="125"/>
      <c r="DJF29" s="125"/>
      <c r="DJG29" s="125"/>
      <c r="DJH29" s="125"/>
      <c r="DJI29" s="125"/>
      <c r="DJJ29" s="125"/>
      <c r="DJK29" s="125"/>
      <c r="DJL29" s="125"/>
      <c r="DJM29" s="125"/>
      <c r="DJN29" s="125"/>
      <c r="DJO29" s="125"/>
      <c r="DJP29" s="125"/>
      <c r="DJQ29" s="125"/>
      <c r="DJR29" s="125"/>
      <c r="DJS29" s="125"/>
      <c r="DJT29" s="125"/>
      <c r="DJU29" s="125"/>
      <c r="DJV29" s="125"/>
      <c r="DJW29" s="125"/>
      <c r="DJX29" s="125"/>
      <c r="DJY29" s="125"/>
      <c r="DJZ29" s="125"/>
      <c r="DKA29" s="125"/>
      <c r="DKB29" s="125"/>
      <c r="DKC29" s="125"/>
      <c r="DKD29" s="125"/>
      <c r="DKE29" s="125"/>
      <c r="DKF29" s="125"/>
      <c r="DKG29" s="125"/>
      <c r="DKH29" s="125"/>
      <c r="DKI29" s="125"/>
      <c r="DKJ29" s="125"/>
      <c r="DKK29" s="125"/>
      <c r="DKL29" s="125"/>
      <c r="DKM29" s="125"/>
      <c r="DKN29" s="125"/>
      <c r="DKO29" s="125"/>
      <c r="DKP29" s="125"/>
      <c r="DKQ29" s="125"/>
      <c r="DKR29" s="125"/>
      <c r="DKS29" s="125"/>
      <c r="DKT29" s="125"/>
      <c r="DKU29" s="125"/>
      <c r="DKV29" s="125"/>
      <c r="DKW29" s="125"/>
      <c r="DKX29" s="125"/>
      <c r="DKY29" s="125"/>
      <c r="DKZ29" s="125"/>
      <c r="DLA29" s="125"/>
      <c r="DLB29" s="125"/>
      <c r="DLC29" s="125"/>
      <c r="DLD29" s="125"/>
      <c r="DLE29" s="125"/>
      <c r="DLF29" s="125"/>
      <c r="DLG29" s="125"/>
      <c r="DLH29" s="125"/>
      <c r="DLI29" s="125"/>
      <c r="DLJ29" s="125"/>
      <c r="DLK29" s="125"/>
      <c r="DLL29" s="125"/>
      <c r="DLM29" s="125"/>
      <c r="DLN29" s="125"/>
      <c r="DLO29" s="125"/>
      <c r="DLP29" s="125"/>
      <c r="DLQ29" s="125"/>
      <c r="DLR29" s="125"/>
      <c r="DLS29" s="125"/>
      <c r="DLT29" s="125"/>
      <c r="DLU29" s="125"/>
      <c r="DLV29" s="125"/>
      <c r="DLW29" s="125"/>
      <c r="DLX29" s="125"/>
      <c r="DLY29" s="125"/>
      <c r="DLZ29" s="125"/>
      <c r="DMA29" s="125"/>
      <c r="DMB29" s="125"/>
      <c r="DMC29" s="125"/>
      <c r="DMD29" s="125"/>
      <c r="DME29" s="125"/>
      <c r="DMF29" s="125"/>
      <c r="DMG29" s="125"/>
      <c r="DMH29" s="125"/>
      <c r="DMI29" s="125"/>
      <c r="DMJ29" s="125"/>
      <c r="DMK29" s="125"/>
      <c r="DML29" s="125"/>
      <c r="DMM29" s="125"/>
      <c r="DMN29" s="125"/>
      <c r="DMO29" s="125"/>
      <c r="DMP29" s="125"/>
      <c r="DMQ29" s="125"/>
      <c r="DMR29" s="125"/>
      <c r="DMS29" s="125"/>
      <c r="DMT29" s="125"/>
      <c r="DMU29" s="125"/>
      <c r="DMV29" s="125"/>
      <c r="DMW29" s="125"/>
      <c r="DMX29" s="125"/>
      <c r="DMY29" s="125"/>
      <c r="DMZ29" s="125"/>
      <c r="DNA29" s="125"/>
      <c r="DNB29" s="125"/>
      <c r="DNC29" s="125"/>
      <c r="DND29" s="125"/>
      <c r="DNE29" s="125"/>
      <c r="DNF29" s="125"/>
      <c r="DNG29" s="125"/>
      <c r="DNH29" s="125"/>
      <c r="DNI29" s="125"/>
      <c r="DNJ29" s="125"/>
      <c r="DNK29" s="125"/>
      <c r="DNL29" s="125"/>
      <c r="DNM29" s="125"/>
      <c r="DNN29" s="125"/>
      <c r="DNO29" s="125"/>
      <c r="DNP29" s="125"/>
      <c r="DNQ29" s="125"/>
      <c r="DNR29" s="125"/>
      <c r="DNS29" s="125"/>
      <c r="DNT29" s="125"/>
      <c r="DNU29" s="125"/>
      <c r="DNV29" s="125"/>
      <c r="DNW29" s="125"/>
      <c r="DNX29" s="125"/>
      <c r="DNY29" s="125"/>
      <c r="DNZ29" s="125"/>
      <c r="DOA29" s="125"/>
      <c r="DOB29" s="125"/>
      <c r="DOC29" s="125"/>
      <c r="DOD29" s="125"/>
      <c r="DOE29" s="125"/>
      <c r="DOF29" s="125"/>
      <c r="DOG29" s="125"/>
      <c r="DOH29" s="125"/>
      <c r="DOI29" s="125"/>
      <c r="DOJ29" s="125"/>
      <c r="DOK29" s="125"/>
      <c r="DOL29" s="125"/>
      <c r="DOM29" s="125"/>
      <c r="DON29" s="125"/>
      <c r="DOO29" s="125"/>
      <c r="DOP29" s="125"/>
      <c r="DOQ29" s="125"/>
      <c r="DOR29" s="125"/>
      <c r="DOS29" s="125"/>
      <c r="DOT29" s="125"/>
      <c r="DOU29" s="125"/>
      <c r="DOV29" s="125"/>
      <c r="DOW29" s="125"/>
      <c r="DOX29" s="125"/>
      <c r="DOY29" s="125"/>
      <c r="DOZ29" s="125"/>
      <c r="DPA29" s="125"/>
      <c r="DPB29" s="125"/>
      <c r="DPC29" s="125"/>
      <c r="DPD29" s="125"/>
      <c r="DPE29" s="125"/>
      <c r="DPF29" s="125"/>
      <c r="DPG29" s="125"/>
      <c r="DPH29" s="125"/>
      <c r="DPI29" s="125"/>
      <c r="DPJ29" s="125"/>
      <c r="DPK29" s="125"/>
      <c r="DPL29" s="125"/>
      <c r="DPM29" s="125"/>
      <c r="DPN29" s="125"/>
      <c r="DPO29" s="125"/>
      <c r="DPP29" s="125"/>
      <c r="DPQ29" s="125"/>
      <c r="DPR29" s="125"/>
      <c r="DPS29" s="125"/>
      <c r="DPT29" s="125"/>
      <c r="DPU29" s="125"/>
      <c r="DPV29" s="125"/>
      <c r="DPW29" s="125"/>
      <c r="DPX29" s="125"/>
      <c r="DPY29" s="125"/>
      <c r="DPZ29" s="125"/>
      <c r="DQA29" s="125"/>
      <c r="DQB29" s="125"/>
      <c r="DQC29" s="125"/>
      <c r="DQD29" s="125"/>
      <c r="DQE29" s="125"/>
      <c r="DQF29" s="125"/>
      <c r="DQG29" s="125"/>
      <c r="DQH29" s="125"/>
      <c r="DQI29" s="125"/>
      <c r="DQJ29" s="125"/>
      <c r="DQK29" s="125"/>
      <c r="DQL29" s="125"/>
      <c r="DQM29" s="125"/>
      <c r="DQN29" s="125"/>
      <c r="DQO29" s="125"/>
      <c r="DQP29" s="125"/>
      <c r="DQQ29" s="125"/>
      <c r="DQR29" s="125"/>
      <c r="DQS29" s="125"/>
      <c r="DQT29" s="125"/>
      <c r="DQU29" s="125"/>
      <c r="DQV29" s="125"/>
      <c r="DQW29" s="125"/>
      <c r="DQX29" s="125"/>
      <c r="DQY29" s="125"/>
      <c r="DQZ29" s="125"/>
      <c r="DRA29" s="125"/>
      <c r="DRB29" s="125"/>
      <c r="DRC29" s="125"/>
      <c r="DRD29" s="125"/>
      <c r="DRE29" s="125"/>
      <c r="DRF29" s="125"/>
      <c r="DRG29" s="125"/>
      <c r="DRH29" s="125"/>
      <c r="DRI29" s="125"/>
      <c r="DRJ29" s="125"/>
      <c r="DRK29" s="125"/>
      <c r="DRL29" s="125"/>
      <c r="DRM29" s="125"/>
      <c r="DRN29" s="125"/>
      <c r="DRO29" s="125"/>
      <c r="DRP29" s="125"/>
      <c r="DRQ29" s="125"/>
      <c r="DRR29" s="125"/>
      <c r="DRS29" s="125"/>
      <c r="DRT29" s="125"/>
      <c r="DRU29" s="125"/>
      <c r="DRV29" s="125"/>
      <c r="DRW29" s="125"/>
      <c r="DRX29" s="125"/>
      <c r="DRY29" s="125"/>
      <c r="DRZ29" s="125"/>
      <c r="DSA29" s="125"/>
      <c r="DSB29" s="125"/>
      <c r="DSC29" s="125"/>
      <c r="DSD29" s="125"/>
      <c r="DSE29" s="125"/>
      <c r="DSF29" s="125"/>
      <c r="DSG29" s="125"/>
      <c r="DSH29" s="125"/>
      <c r="DSI29" s="125"/>
      <c r="DSJ29" s="125"/>
      <c r="DSK29" s="125"/>
      <c r="DSL29" s="125"/>
      <c r="DSM29" s="125"/>
      <c r="DSN29" s="125"/>
      <c r="DSO29" s="125"/>
      <c r="DSP29" s="125"/>
      <c r="DSQ29" s="125"/>
      <c r="DSR29" s="125"/>
      <c r="DSS29" s="125"/>
      <c r="DST29" s="125"/>
      <c r="DSU29" s="125"/>
      <c r="DSV29" s="125"/>
      <c r="DSW29" s="125"/>
      <c r="DSX29" s="125"/>
      <c r="DSY29" s="125"/>
      <c r="DSZ29" s="125"/>
      <c r="DTA29" s="125"/>
      <c r="DTB29" s="125"/>
      <c r="DTC29" s="125"/>
      <c r="DTD29" s="125"/>
      <c r="DTE29" s="125"/>
      <c r="DTF29" s="125"/>
      <c r="DTG29" s="125"/>
      <c r="DTH29" s="125"/>
      <c r="DTI29" s="125"/>
      <c r="DTJ29" s="125"/>
      <c r="DTK29" s="125"/>
      <c r="DTL29" s="125"/>
      <c r="DTM29" s="125"/>
      <c r="DTN29" s="125"/>
      <c r="DTO29" s="125"/>
      <c r="DTP29" s="125"/>
      <c r="DTQ29" s="125"/>
      <c r="DTR29" s="125"/>
      <c r="DTS29" s="125"/>
      <c r="DTT29" s="125"/>
      <c r="DTU29" s="125"/>
      <c r="DTV29" s="125"/>
      <c r="DTW29" s="125"/>
      <c r="DTX29" s="125"/>
      <c r="DTY29" s="125"/>
      <c r="DTZ29" s="125"/>
      <c r="DUA29" s="125"/>
      <c r="DUB29" s="125"/>
      <c r="DUC29" s="125"/>
      <c r="DUD29" s="125"/>
      <c r="DUE29" s="125"/>
      <c r="DUF29" s="125"/>
      <c r="DUG29" s="125"/>
      <c r="DUH29" s="125"/>
      <c r="DUI29" s="125"/>
      <c r="DUJ29" s="125"/>
      <c r="DUK29" s="125"/>
      <c r="DUL29" s="125"/>
      <c r="DUM29" s="125"/>
      <c r="DUN29" s="125"/>
      <c r="DUO29" s="125"/>
      <c r="DUP29" s="125"/>
      <c r="DUQ29" s="125"/>
      <c r="DUR29" s="125"/>
      <c r="DUS29" s="125"/>
      <c r="DUT29" s="125"/>
      <c r="DUU29" s="125"/>
      <c r="DUV29" s="125"/>
      <c r="DUW29" s="125"/>
      <c r="DUX29" s="125"/>
      <c r="DUY29" s="125"/>
      <c r="DUZ29" s="125"/>
      <c r="DVA29" s="125"/>
      <c r="DVB29" s="125"/>
      <c r="DVC29" s="125"/>
      <c r="DVD29" s="125"/>
      <c r="DVE29" s="125"/>
      <c r="DVF29" s="125"/>
      <c r="DVG29" s="125"/>
      <c r="DVH29" s="125"/>
      <c r="DVI29" s="125"/>
      <c r="DVJ29" s="125"/>
      <c r="DVK29" s="125"/>
      <c r="DVL29" s="125"/>
      <c r="DVM29" s="125"/>
      <c r="DVN29" s="125"/>
      <c r="DVO29" s="125"/>
      <c r="DVP29" s="125"/>
      <c r="DVQ29" s="125"/>
      <c r="DVR29" s="125"/>
      <c r="DVS29" s="125"/>
      <c r="DVT29" s="125"/>
      <c r="DVU29" s="125"/>
      <c r="DVV29" s="125"/>
      <c r="DVW29" s="125"/>
      <c r="DVX29" s="125"/>
      <c r="DVY29" s="125"/>
      <c r="DVZ29" s="125"/>
      <c r="DWA29" s="125"/>
      <c r="DWB29" s="125"/>
      <c r="DWC29" s="125"/>
      <c r="DWD29" s="125"/>
      <c r="DWE29" s="125"/>
      <c r="DWF29" s="125"/>
      <c r="DWG29" s="125"/>
      <c r="DWH29" s="125"/>
      <c r="DWI29" s="125"/>
      <c r="DWJ29" s="125"/>
      <c r="DWK29" s="125"/>
      <c r="DWL29" s="125"/>
      <c r="DWM29" s="125"/>
      <c r="DWN29" s="125"/>
      <c r="DWO29" s="125"/>
      <c r="DWP29" s="125"/>
      <c r="DWQ29" s="125"/>
      <c r="DWR29" s="125"/>
      <c r="DWS29" s="125"/>
      <c r="DWT29" s="125"/>
      <c r="DWU29" s="125"/>
      <c r="DWV29" s="125"/>
      <c r="DWW29" s="125"/>
      <c r="DWX29" s="125"/>
      <c r="DWY29" s="125"/>
      <c r="DWZ29" s="125"/>
      <c r="DXA29" s="125"/>
      <c r="DXB29" s="125"/>
      <c r="DXC29" s="125"/>
      <c r="DXD29" s="125"/>
      <c r="DXE29" s="125"/>
      <c r="DXF29" s="125"/>
      <c r="DXG29" s="125"/>
      <c r="DXH29" s="125"/>
      <c r="DXI29" s="125"/>
      <c r="DXJ29" s="125"/>
      <c r="DXK29" s="125"/>
      <c r="DXL29" s="125"/>
      <c r="DXM29" s="125"/>
      <c r="DXN29" s="125"/>
      <c r="DXO29" s="125"/>
      <c r="DXP29" s="125"/>
      <c r="DXQ29" s="125"/>
      <c r="DXR29" s="125"/>
      <c r="DXS29" s="125"/>
      <c r="DXT29" s="125"/>
      <c r="DXU29" s="125"/>
      <c r="DXV29" s="125"/>
      <c r="DXW29" s="125"/>
      <c r="DXX29" s="125"/>
      <c r="DXY29" s="125"/>
      <c r="DXZ29" s="125"/>
      <c r="DYA29" s="125"/>
      <c r="DYB29" s="125"/>
      <c r="DYC29" s="125"/>
      <c r="DYD29" s="125"/>
      <c r="DYE29" s="125"/>
      <c r="DYF29" s="125"/>
      <c r="DYG29" s="125"/>
      <c r="DYH29" s="125"/>
      <c r="DYI29" s="125"/>
      <c r="DYJ29" s="125"/>
      <c r="DYK29" s="125"/>
      <c r="DYL29" s="125"/>
      <c r="DYM29" s="125"/>
      <c r="DYN29" s="125"/>
      <c r="DYO29" s="125"/>
      <c r="DYP29" s="125"/>
      <c r="DYQ29" s="125"/>
      <c r="DYR29" s="125"/>
      <c r="DYS29" s="125"/>
      <c r="DYT29" s="125"/>
      <c r="DYU29" s="125"/>
      <c r="DYV29" s="125"/>
      <c r="DYW29" s="125"/>
      <c r="DYX29" s="125"/>
      <c r="DYY29" s="125"/>
      <c r="DYZ29" s="125"/>
      <c r="DZA29" s="125"/>
      <c r="DZB29" s="125"/>
      <c r="DZC29" s="125"/>
      <c r="DZD29" s="125"/>
      <c r="DZE29" s="125"/>
      <c r="DZF29" s="125"/>
      <c r="DZG29" s="125"/>
      <c r="DZH29" s="125"/>
      <c r="DZI29" s="125"/>
      <c r="DZJ29" s="125"/>
      <c r="DZK29" s="125"/>
      <c r="DZL29" s="125"/>
      <c r="DZM29" s="125"/>
      <c r="DZN29" s="125"/>
      <c r="DZO29" s="125"/>
      <c r="DZP29" s="125"/>
      <c r="DZQ29" s="125"/>
      <c r="DZR29" s="125"/>
      <c r="DZS29" s="125"/>
      <c r="DZT29" s="125"/>
      <c r="DZU29" s="125"/>
      <c r="DZV29" s="125"/>
      <c r="DZW29" s="125"/>
      <c r="DZX29" s="125"/>
      <c r="DZY29" s="125"/>
      <c r="DZZ29" s="125"/>
      <c r="EAA29" s="125"/>
      <c r="EAB29" s="125"/>
      <c r="EAC29" s="125"/>
      <c r="EAD29" s="125"/>
      <c r="EAE29" s="125"/>
      <c r="EAF29" s="125"/>
      <c r="EAG29" s="125"/>
      <c r="EAH29" s="125"/>
      <c r="EAI29" s="125"/>
      <c r="EAJ29" s="125"/>
      <c r="EAK29" s="125"/>
      <c r="EAL29" s="125"/>
      <c r="EAM29" s="125"/>
      <c r="EAN29" s="125"/>
      <c r="EAO29" s="125"/>
      <c r="EAP29" s="125"/>
      <c r="EAQ29" s="125"/>
      <c r="EAR29" s="125"/>
      <c r="EAS29" s="125"/>
      <c r="EAT29" s="125"/>
      <c r="EAU29" s="125"/>
      <c r="EAV29" s="125"/>
      <c r="EAW29" s="125"/>
      <c r="EAX29" s="125"/>
      <c r="EAY29" s="125"/>
      <c r="EAZ29" s="125"/>
      <c r="EBA29" s="125"/>
      <c r="EBB29" s="125"/>
      <c r="EBC29" s="125"/>
      <c r="EBD29" s="125"/>
      <c r="EBE29" s="125"/>
      <c r="EBF29" s="125"/>
      <c r="EBG29" s="125"/>
      <c r="EBH29" s="125"/>
      <c r="EBI29" s="125"/>
      <c r="EBJ29" s="125"/>
      <c r="EBK29" s="125"/>
      <c r="EBL29" s="125"/>
      <c r="EBM29" s="125"/>
      <c r="EBN29" s="125"/>
      <c r="EBO29" s="125"/>
      <c r="EBP29" s="125"/>
      <c r="EBQ29" s="125"/>
      <c r="EBR29" s="125"/>
      <c r="EBS29" s="125"/>
      <c r="EBT29" s="125"/>
      <c r="EBU29" s="125"/>
      <c r="EBV29" s="125"/>
      <c r="EBW29" s="125"/>
      <c r="EBX29" s="125"/>
      <c r="EBY29" s="125"/>
      <c r="EBZ29" s="125"/>
      <c r="ECA29" s="125"/>
      <c r="ECB29" s="125"/>
      <c r="ECC29" s="125"/>
      <c r="ECD29" s="125"/>
      <c r="ECE29" s="125"/>
      <c r="ECF29" s="125"/>
      <c r="ECG29" s="125"/>
      <c r="ECH29" s="125"/>
      <c r="ECI29" s="125"/>
      <c r="ECJ29" s="125"/>
      <c r="ECK29" s="125"/>
      <c r="ECL29" s="125"/>
      <c r="ECM29" s="125"/>
      <c r="ECN29" s="125"/>
      <c r="ECO29" s="125"/>
      <c r="ECP29" s="125"/>
      <c r="ECQ29" s="125"/>
      <c r="ECR29" s="125"/>
      <c r="ECS29" s="125"/>
      <c r="ECT29" s="125"/>
      <c r="ECU29" s="125"/>
      <c r="ECV29" s="125"/>
      <c r="ECW29" s="125"/>
      <c r="ECX29" s="125"/>
      <c r="ECY29" s="125"/>
      <c r="ECZ29" s="125"/>
      <c r="EDA29" s="125"/>
      <c r="EDB29" s="125"/>
      <c r="EDC29" s="125"/>
      <c r="EDD29" s="125"/>
      <c r="EDE29" s="125"/>
      <c r="EDF29" s="125"/>
      <c r="EDG29" s="125"/>
      <c r="EDH29" s="125"/>
      <c r="EDI29" s="125"/>
      <c r="EDJ29" s="125"/>
      <c r="EDK29" s="125"/>
      <c r="EDL29" s="125"/>
      <c r="EDM29" s="125"/>
      <c r="EDN29" s="125"/>
      <c r="EDO29" s="125"/>
      <c r="EDP29" s="125"/>
      <c r="EDQ29" s="125"/>
      <c r="EDR29" s="125"/>
      <c r="EDS29" s="125"/>
      <c r="EDT29" s="125"/>
      <c r="EDU29" s="125"/>
      <c r="EDV29" s="125"/>
      <c r="EDW29" s="125"/>
      <c r="EDX29" s="125"/>
      <c r="EDY29" s="125"/>
      <c r="EDZ29" s="125"/>
      <c r="EEA29" s="125"/>
      <c r="EEB29" s="125"/>
      <c r="EEC29" s="125"/>
      <c r="EED29" s="125"/>
      <c r="EEE29" s="125"/>
      <c r="EEF29" s="125"/>
      <c r="EEG29" s="125"/>
      <c r="EEH29" s="125"/>
      <c r="EEI29" s="125"/>
      <c r="EEJ29" s="125"/>
      <c r="EEK29" s="125"/>
      <c r="EEL29" s="125"/>
      <c r="EEM29" s="125"/>
      <c r="EEN29" s="125"/>
      <c r="EEO29" s="125"/>
      <c r="EEP29" s="125"/>
      <c r="EEQ29" s="125"/>
      <c r="EER29" s="125"/>
      <c r="EES29" s="125"/>
      <c r="EET29" s="125"/>
      <c r="EEU29" s="125"/>
      <c r="EEV29" s="125"/>
      <c r="EEW29" s="125"/>
      <c r="EEX29" s="125"/>
      <c r="EEY29" s="125"/>
      <c r="EEZ29" s="125"/>
      <c r="EFA29" s="125"/>
      <c r="EFB29" s="125"/>
      <c r="EFC29" s="125"/>
      <c r="EFD29" s="125"/>
      <c r="EFE29" s="125"/>
      <c r="EFF29" s="125"/>
      <c r="EFG29" s="125"/>
      <c r="EFH29" s="125"/>
      <c r="EFI29" s="125"/>
      <c r="EFJ29" s="125"/>
      <c r="EFK29" s="125"/>
      <c r="EFL29" s="125"/>
      <c r="EFM29" s="125"/>
      <c r="EFN29" s="125"/>
      <c r="EFO29" s="125"/>
      <c r="EFP29" s="125"/>
      <c r="EFQ29" s="125"/>
      <c r="EFR29" s="125"/>
      <c r="EFS29" s="125"/>
      <c r="EFT29" s="125"/>
      <c r="EFU29" s="125"/>
      <c r="EFV29" s="125"/>
      <c r="EFW29" s="125"/>
      <c r="EFX29" s="125"/>
      <c r="EFY29" s="125"/>
      <c r="EFZ29" s="125"/>
      <c r="EGA29" s="125"/>
      <c r="EGB29" s="125"/>
      <c r="EGC29" s="125"/>
      <c r="EGD29" s="125"/>
      <c r="EGE29" s="125"/>
      <c r="EGF29" s="125"/>
      <c r="EGG29" s="125"/>
      <c r="EGH29" s="125"/>
      <c r="EGI29" s="125"/>
      <c r="EGJ29" s="125"/>
      <c r="EGK29" s="125"/>
      <c r="EGL29" s="125"/>
      <c r="EGM29" s="125"/>
      <c r="EGN29" s="125"/>
      <c r="EGO29" s="125"/>
      <c r="EGP29" s="125"/>
      <c r="EGQ29" s="125"/>
      <c r="EGR29" s="125"/>
      <c r="EGS29" s="125"/>
      <c r="EGT29" s="125"/>
      <c r="EGU29" s="125"/>
      <c r="EGV29" s="125"/>
      <c r="EGW29" s="125"/>
      <c r="EGX29" s="125"/>
      <c r="EGY29" s="125"/>
      <c r="EGZ29" s="125"/>
      <c r="EHA29" s="125"/>
      <c r="EHB29" s="125"/>
      <c r="EHC29" s="125"/>
      <c r="EHD29" s="125"/>
      <c r="EHE29" s="125"/>
      <c r="EHF29" s="125"/>
      <c r="EHG29" s="125"/>
      <c r="EHH29" s="125"/>
      <c r="EHI29" s="125"/>
      <c r="EHJ29" s="125"/>
      <c r="EHK29" s="125"/>
      <c r="EHL29" s="125"/>
      <c r="EHM29" s="125"/>
      <c r="EHN29" s="125"/>
      <c r="EHO29" s="125"/>
      <c r="EHP29" s="125"/>
      <c r="EHQ29" s="125"/>
      <c r="EHR29" s="125"/>
      <c r="EHS29" s="125"/>
      <c r="EHT29" s="125"/>
      <c r="EHU29" s="125"/>
      <c r="EHV29" s="125"/>
      <c r="EHW29" s="125"/>
      <c r="EHX29" s="125"/>
      <c r="EHY29" s="125"/>
      <c r="EHZ29" s="125"/>
      <c r="EIA29" s="125"/>
      <c r="EIB29" s="125"/>
      <c r="EIC29" s="125"/>
      <c r="EID29" s="125"/>
      <c r="EIE29" s="125"/>
      <c r="EIF29" s="125"/>
      <c r="EIG29" s="125"/>
      <c r="EIH29" s="125"/>
      <c r="EII29" s="125"/>
      <c r="EIJ29" s="125"/>
      <c r="EIK29" s="125"/>
      <c r="EIL29" s="125"/>
      <c r="EIM29" s="125"/>
      <c r="EIN29" s="125"/>
      <c r="EIO29" s="125"/>
      <c r="EIP29" s="125"/>
      <c r="EIQ29" s="125"/>
      <c r="EIR29" s="125"/>
      <c r="EIS29" s="125"/>
      <c r="EIT29" s="125"/>
      <c r="EIU29" s="125"/>
      <c r="EIV29" s="125"/>
      <c r="EIW29" s="125"/>
      <c r="EIX29" s="125"/>
      <c r="EIY29" s="125"/>
      <c r="EIZ29" s="125"/>
      <c r="EJA29" s="125"/>
      <c r="EJB29" s="125"/>
      <c r="EJC29" s="125"/>
      <c r="EJD29" s="125"/>
      <c r="EJE29" s="125"/>
      <c r="EJF29" s="125"/>
      <c r="EJG29" s="125"/>
      <c r="EJH29" s="125"/>
      <c r="EJI29" s="125"/>
      <c r="EJJ29" s="125"/>
      <c r="EJK29" s="125"/>
      <c r="EJL29" s="125"/>
      <c r="EJM29" s="125"/>
      <c r="EJN29" s="125"/>
      <c r="EJO29" s="125"/>
      <c r="EJP29" s="125"/>
      <c r="EJQ29" s="125"/>
      <c r="EJR29" s="125"/>
      <c r="EJS29" s="125"/>
      <c r="EJT29" s="125"/>
      <c r="EJU29" s="125"/>
      <c r="EJV29" s="125"/>
      <c r="EJW29" s="125"/>
      <c r="EJX29" s="125"/>
      <c r="EJY29" s="125"/>
      <c r="EJZ29" s="125"/>
      <c r="EKA29" s="125"/>
      <c r="EKB29" s="125"/>
      <c r="EKC29" s="125"/>
      <c r="EKD29" s="125"/>
      <c r="EKE29" s="125"/>
      <c r="EKF29" s="125"/>
      <c r="EKG29" s="125"/>
      <c r="EKH29" s="125"/>
      <c r="EKI29" s="125"/>
      <c r="EKJ29" s="125"/>
      <c r="EKK29" s="125"/>
      <c r="EKL29" s="125"/>
      <c r="EKM29" s="125"/>
      <c r="EKN29" s="125"/>
      <c r="EKO29" s="125"/>
      <c r="EKP29" s="125"/>
      <c r="EKQ29" s="125"/>
      <c r="EKR29" s="125"/>
      <c r="EKS29" s="125"/>
      <c r="EKT29" s="125"/>
      <c r="EKU29" s="125"/>
      <c r="EKV29" s="125"/>
      <c r="EKW29" s="125"/>
      <c r="EKX29" s="125"/>
      <c r="EKY29" s="125"/>
      <c r="EKZ29" s="125"/>
      <c r="ELA29" s="125"/>
      <c r="ELB29" s="125"/>
      <c r="ELC29" s="125"/>
      <c r="ELD29" s="125"/>
      <c r="ELE29" s="125"/>
      <c r="ELF29" s="125"/>
      <c r="ELG29" s="125"/>
      <c r="ELH29" s="125"/>
      <c r="ELI29" s="125"/>
      <c r="ELJ29" s="125"/>
      <c r="ELK29" s="125"/>
      <c r="ELL29" s="125"/>
      <c r="ELM29" s="125"/>
      <c r="ELN29" s="125"/>
      <c r="ELO29" s="125"/>
      <c r="ELP29" s="125"/>
      <c r="ELQ29" s="125"/>
      <c r="ELR29" s="125"/>
      <c r="ELS29" s="125"/>
      <c r="ELT29" s="125"/>
      <c r="ELU29" s="125"/>
      <c r="ELV29" s="125"/>
      <c r="ELW29" s="125"/>
      <c r="ELX29" s="125"/>
      <c r="ELY29" s="125"/>
      <c r="ELZ29" s="125"/>
      <c r="EMA29" s="125"/>
      <c r="EMB29" s="125"/>
      <c r="EMC29" s="125"/>
      <c r="EMD29" s="125"/>
      <c r="EME29" s="125"/>
      <c r="EMF29" s="125"/>
      <c r="EMG29" s="125"/>
      <c r="EMH29" s="125"/>
      <c r="EMI29" s="125"/>
      <c r="EMJ29" s="125"/>
      <c r="EMK29" s="125"/>
      <c r="EML29" s="125"/>
      <c r="EMM29" s="125"/>
      <c r="EMN29" s="125"/>
      <c r="EMO29" s="125"/>
      <c r="EMP29" s="125"/>
      <c r="EMQ29" s="125"/>
      <c r="EMR29" s="125"/>
      <c r="EMS29" s="125"/>
      <c r="EMT29" s="125"/>
      <c r="EMU29" s="125"/>
      <c r="EMV29" s="125"/>
      <c r="EMW29" s="125"/>
      <c r="EMX29" s="125"/>
      <c r="EMY29" s="125"/>
      <c r="EMZ29" s="125"/>
      <c r="ENA29" s="125"/>
      <c r="ENB29" s="125"/>
      <c r="ENC29" s="125"/>
      <c r="END29" s="125"/>
      <c r="ENE29" s="125"/>
      <c r="ENF29" s="125"/>
      <c r="ENG29" s="125"/>
      <c r="ENH29" s="125"/>
      <c r="ENI29" s="125"/>
      <c r="ENJ29" s="125"/>
      <c r="ENK29" s="125"/>
      <c r="ENL29" s="125"/>
      <c r="ENM29" s="125"/>
      <c r="ENN29" s="125"/>
      <c r="ENO29" s="125"/>
      <c r="ENP29" s="125"/>
      <c r="ENQ29" s="125"/>
      <c r="ENR29" s="125"/>
      <c r="ENS29" s="125"/>
      <c r="ENT29" s="125"/>
      <c r="ENU29" s="125"/>
      <c r="ENV29" s="125"/>
      <c r="ENW29" s="125"/>
      <c r="ENX29" s="125"/>
      <c r="ENY29" s="125"/>
      <c r="ENZ29" s="125"/>
      <c r="EOA29" s="125"/>
      <c r="EOB29" s="125"/>
      <c r="EOC29" s="125"/>
      <c r="EOD29" s="125"/>
      <c r="EOE29" s="125"/>
      <c r="EOF29" s="125"/>
      <c r="EOG29" s="125"/>
      <c r="EOH29" s="125"/>
      <c r="EOI29" s="125"/>
      <c r="EOJ29" s="125"/>
      <c r="EOK29" s="125"/>
      <c r="EOL29" s="125"/>
      <c r="EOM29" s="125"/>
      <c r="EON29" s="125"/>
      <c r="EOO29" s="125"/>
      <c r="EOP29" s="125"/>
      <c r="EOQ29" s="125"/>
      <c r="EOR29" s="125"/>
      <c r="EOS29" s="125"/>
      <c r="EOT29" s="125"/>
      <c r="EOU29" s="125"/>
      <c r="EOV29" s="125"/>
      <c r="EOW29" s="125"/>
      <c r="EOX29" s="125"/>
      <c r="EOY29" s="125"/>
      <c r="EOZ29" s="125"/>
      <c r="EPA29" s="125"/>
      <c r="EPB29" s="125"/>
      <c r="EPC29" s="125"/>
      <c r="EPD29" s="125"/>
      <c r="EPE29" s="125"/>
      <c r="EPF29" s="125"/>
      <c r="EPG29" s="125"/>
      <c r="EPH29" s="125"/>
      <c r="EPI29" s="125"/>
      <c r="EPJ29" s="125"/>
      <c r="EPK29" s="125"/>
      <c r="EPL29" s="125"/>
      <c r="EPM29" s="125"/>
      <c r="EPN29" s="125"/>
      <c r="EPO29" s="125"/>
      <c r="EPP29" s="125"/>
      <c r="EPQ29" s="125"/>
      <c r="EPR29" s="125"/>
      <c r="EPS29" s="125"/>
      <c r="EPT29" s="125"/>
      <c r="EPU29" s="125"/>
      <c r="EPV29" s="125"/>
      <c r="EPW29" s="125"/>
      <c r="EPX29" s="125"/>
      <c r="EPY29" s="125"/>
      <c r="EPZ29" s="125"/>
      <c r="EQA29" s="125"/>
      <c r="EQB29" s="125"/>
      <c r="EQC29" s="125"/>
      <c r="EQD29" s="125"/>
      <c r="EQE29" s="125"/>
      <c r="EQF29" s="125"/>
      <c r="EQG29" s="125"/>
      <c r="EQH29" s="125"/>
      <c r="EQI29" s="125"/>
      <c r="EQJ29" s="125"/>
      <c r="EQK29" s="125"/>
      <c r="EQL29" s="125"/>
      <c r="EQM29" s="125"/>
      <c r="EQN29" s="125"/>
      <c r="EQO29" s="125"/>
      <c r="EQP29" s="125"/>
      <c r="EQQ29" s="125"/>
      <c r="EQR29" s="125"/>
      <c r="EQS29" s="125"/>
      <c r="EQT29" s="125"/>
      <c r="EQU29" s="125"/>
      <c r="EQV29" s="125"/>
      <c r="EQW29" s="125"/>
      <c r="EQX29" s="125"/>
      <c r="EQY29" s="125"/>
      <c r="EQZ29" s="125"/>
      <c r="ERA29" s="125"/>
      <c r="ERB29" s="125"/>
      <c r="ERC29" s="125"/>
      <c r="ERD29" s="125"/>
      <c r="ERE29" s="125"/>
      <c r="ERF29" s="125"/>
      <c r="ERG29" s="125"/>
      <c r="ERH29" s="125"/>
      <c r="ERI29" s="125"/>
      <c r="ERJ29" s="125"/>
      <c r="ERK29" s="125"/>
      <c r="ERL29" s="125"/>
      <c r="ERM29" s="125"/>
      <c r="ERN29" s="125"/>
      <c r="ERO29" s="125"/>
      <c r="ERP29" s="125"/>
      <c r="ERQ29" s="125"/>
      <c r="ERR29" s="125"/>
      <c r="ERS29" s="125"/>
      <c r="ERT29" s="125"/>
      <c r="ERU29" s="125"/>
      <c r="ERV29" s="125"/>
      <c r="ERW29" s="125"/>
      <c r="ERX29" s="125"/>
      <c r="ERY29" s="125"/>
      <c r="ERZ29" s="125"/>
      <c r="ESA29" s="125"/>
      <c r="ESB29" s="125"/>
      <c r="ESC29" s="125"/>
      <c r="ESD29" s="125"/>
      <c r="ESE29" s="125"/>
      <c r="ESF29" s="125"/>
      <c r="ESG29" s="125"/>
      <c r="ESH29" s="125"/>
      <c r="ESI29" s="125"/>
      <c r="ESJ29" s="125"/>
      <c r="ESK29" s="125"/>
      <c r="ESL29" s="125"/>
      <c r="ESM29" s="125"/>
      <c r="ESN29" s="125"/>
      <c r="ESO29" s="125"/>
      <c r="ESP29" s="125"/>
      <c r="ESQ29" s="125"/>
      <c r="ESR29" s="125"/>
      <c r="ESS29" s="125"/>
      <c r="EST29" s="125"/>
      <c r="ESU29" s="125"/>
      <c r="ESV29" s="125"/>
      <c r="ESW29" s="125"/>
      <c r="ESX29" s="125"/>
      <c r="ESY29" s="125"/>
      <c r="ESZ29" s="125"/>
      <c r="ETA29" s="125"/>
      <c r="ETB29" s="125"/>
      <c r="ETC29" s="125"/>
      <c r="ETD29" s="125"/>
      <c r="ETE29" s="125"/>
      <c r="ETF29" s="125"/>
      <c r="ETG29" s="125"/>
      <c r="ETH29" s="125"/>
      <c r="ETI29" s="125"/>
      <c r="ETJ29" s="125"/>
      <c r="ETK29" s="125"/>
      <c r="ETL29" s="125"/>
      <c r="ETM29" s="125"/>
      <c r="ETN29" s="125"/>
      <c r="ETO29" s="125"/>
      <c r="ETP29" s="125"/>
      <c r="ETQ29" s="125"/>
      <c r="ETR29" s="125"/>
      <c r="ETS29" s="125"/>
      <c r="ETT29" s="125"/>
      <c r="ETU29" s="125"/>
      <c r="ETV29" s="125"/>
      <c r="ETW29" s="125"/>
      <c r="ETX29" s="125"/>
      <c r="ETY29" s="125"/>
      <c r="ETZ29" s="125"/>
      <c r="EUA29" s="125"/>
      <c r="EUB29" s="125"/>
      <c r="EUC29" s="125"/>
      <c r="EUD29" s="125"/>
      <c r="EUE29" s="125"/>
      <c r="EUF29" s="125"/>
      <c r="EUG29" s="125"/>
      <c r="EUH29" s="125"/>
      <c r="EUI29" s="125"/>
      <c r="EUJ29" s="125"/>
      <c r="EUK29" s="125"/>
      <c r="EUL29" s="125"/>
      <c r="EUM29" s="125"/>
      <c r="EUN29" s="125"/>
      <c r="EUO29" s="125"/>
      <c r="EUP29" s="125"/>
      <c r="EUQ29" s="125"/>
      <c r="EUR29" s="125"/>
      <c r="EUS29" s="125"/>
      <c r="EUT29" s="125"/>
      <c r="EUU29" s="125"/>
      <c r="EUV29" s="125"/>
      <c r="EUW29" s="125"/>
      <c r="EUX29" s="125"/>
      <c r="EUY29" s="125"/>
      <c r="EUZ29" s="125"/>
      <c r="EVA29" s="125"/>
      <c r="EVB29" s="125"/>
      <c r="EVC29" s="125"/>
      <c r="EVD29" s="125"/>
      <c r="EVE29" s="125"/>
      <c r="EVF29" s="125"/>
      <c r="EVG29" s="125"/>
      <c r="EVH29" s="125"/>
      <c r="EVI29" s="125"/>
      <c r="EVJ29" s="125"/>
      <c r="EVK29" s="125"/>
      <c r="EVL29" s="125"/>
      <c r="EVM29" s="125"/>
      <c r="EVN29" s="125"/>
      <c r="EVO29" s="125"/>
      <c r="EVP29" s="125"/>
      <c r="EVQ29" s="125"/>
      <c r="EVR29" s="125"/>
      <c r="EVS29" s="125"/>
      <c r="EVT29" s="125"/>
      <c r="EVU29" s="125"/>
      <c r="EVV29" s="125"/>
      <c r="EVW29" s="125"/>
      <c r="EVX29" s="125"/>
      <c r="EVY29" s="125"/>
      <c r="EVZ29" s="125"/>
      <c r="EWA29" s="125"/>
      <c r="EWB29" s="125"/>
      <c r="EWC29" s="125"/>
      <c r="EWD29" s="125"/>
      <c r="EWE29" s="125"/>
      <c r="EWF29" s="125"/>
      <c r="EWG29" s="125"/>
      <c r="EWH29" s="125"/>
      <c r="EWI29" s="125"/>
      <c r="EWJ29" s="125"/>
      <c r="EWK29" s="125"/>
      <c r="EWL29" s="125"/>
      <c r="EWM29" s="125"/>
      <c r="EWN29" s="125"/>
      <c r="EWO29" s="125"/>
      <c r="EWP29" s="125"/>
      <c r="EWQ29" s="125"/>
      <c r="EWR29" s="125"/>
      <c r="EWS29" s="125"/>
      <c r="EWT29" s="125"/>
      <c r="EWU29" s="125"/>
      <c r="EWV29" s="125"/>
      <c r="EWW29" s="125"/>
      <c r="EWX29" s="125"/>
      <c r="EWY29" s="125"/>
      <c r="EWZ29" s="125"/>
      <c r="EXA29" s="125"/>
      <c r="EXB29" s="125"/>
      <c r="EXC29" s="125"/>
      <c r="EXD29" s="125"/>
      <c r="EXE29" s="125"/>
      <c r="EXF29" s="125"/>
      <c r="EXG29" s="125"/>
      <c r="EXH29" s="125"/>
      <c r="EXI29" s="125"/>
      <c r="EXJ29" s="125"/>
      <c r="EXK29" s="125"/>
      <c r="EXL29" s="125"/>
      <c r="EXM29" s="125"/>
      <c r="EXN29" s="125"/>
      <c r="EXO29" s="125"/>
      <c r="EXP29" s="125"/>
      <c r="EXQ29" s="125"/>
      <c r="EXR29" s="125"/>
      <c r="EXS29" s="125"/>
      <c r="EXT29" s="125"/>
      <c r="EXU29" s="125"/>
      <c r="EXV29" s="125"/>
      <c r="EXW29" s="125"/>
      <c r="EXX29" s="125"/>
      <c r="EXY29" s="125"/>
      <c r="EXZ29" s="125"/>
      <c r="EYA29" s="125"/>
      <c r="EYB29" s="125"/>
      <c r="EYC29" s="125"/>
      <c r="EYD29" s="125"/>
      <c r="EYE29" s="125"/>
      <c r="EYF29" s="125"/>
      <c r="EYG29" s="125"/>
      <c r="EYH29" s="125"/>
      <c r="EYI29" s="125"/>
      <c r="EYJ29" s="125"/>
      <c r="EYK29" s="125"/>
      <c r="EYL29" s="125"/>
      <c r="EYM29" s="125"/>
      <c r="EYN29" s="125"/>
      <c r="EYO29" s="125"/>
      <c r="EYP29" s="125"/>
      <c r="EYQ29" s="125"/>
      <c r="EYR29" s="125"/>
      <c r="EYS29" s="125"/>
      <c r="EYT29" s="125"/>
      <c r="EYU29" s="125"/>
      <c r="EYV29" s="125"/>
      <c r="EYW29" s="125"/>
      <c r="EYX29" s="125"/>
      <c r="EYY29" s="125"/>
      <c r="EYZ29" s="125"/>
      <c r="EZA29" s="125"/>
      <c r="EZB29" s="125"/>
      <c r="EZC29" s="125"/>
      <c r="EZD29" s="125"/>
      <c r="EZE29" s="125"/>
      <c r="EZF29" s="125"/>
      <c r="EZG29" s="125"/>
      <c r="EZH29" s="125"/>
      <c r="EZI29" s="125"/>
      <c r="EZJ29" s="125"/>
      <c r="EZK29" s="125"/>
      <c r="EZL29" s="125"/>
      <c r="EZM29" s="125"/>
      <c r="EZN29" s="125"/>
      <c r="EZO29" s="125"/>
      <c r="EZP29" s="125"/>
      <c r="EZQ29" s="125"/>
      <c r="EZR29" s="125"/>
      <c r="EZS29" s="125"/>
      <c r="EZT29" s="125"/>
      <c r="EZU29" s="125"/>
      <c r="EZV29" s="125"/>
      <c r="EZW29" s="125"/>
      <c r="EZX29" s="125"/>
      <c r="EZY29" s="125"/>
      <c r="EZZ29" s="125"/>
      <c r="FAA29" s="125"/>
      <c r="FAB29" s="125"/>
      <c r="FAC29" s="125"/>
      <c r="FAD29" s="125"/>
      <c r="FAE29" s="125"/>
      <c r="FAF29" s="125"/>
      <c r="FAG29" s="125"/>
      <c r="FAH29" s="125"/>
      <c r="FAI29" s="125"/>
      <c r="FAJ29" s="125"/>
      <c r="FAK29" s="125"/>
      <c r="FAL29" s="125"/>
      <c r="FAM29" s="125"/>
      <c r="FAN29" s="125"/>
      <c r="FAO29" s="125"/>
      <c r="FAP29" s="125"/>
      <c r="FAQ29" s="125"/>
      <c r="FAR29" s="125"/>
      <c r="FAS29" s="125"/>
      <c r="FAT29" s="125"/>
      <c r="FAU29" s="125"/>
      <c r="FAV29" s="125"/>
      <c r="FAW29" s="125"/>
      <c r="FAX29" s="125"/>
      <c r="FAY29" s="125"/>
      <c r="FAZ29" s="125"/>
      <c r="FBA29" s="125"/>
      <c r="FBB29" s="125"/>
      <c r="FBC29" s="125"/>
      <c r="FBD29" s="125"/>
      <c r="FBE29" s="125"/>
      <c r="FBF29" s="125"/>
      <c r="FBG29" s="125"/>
      <c r="FBH29" s="125"/>
      <c r="FBI29" s="125"/>
      <c r="FBJ29" s="125"/>
      <c r="FBK29" s="125"/>
      <c r="FBL29" s="125"/>
      <c r="FBM29" s="125"/>
      <c r="FBN29" s="125"/>
      <c r="FBO29" s="125"/>
      <c r="FBP29" s="125"/>
      <c r="FBQ29" s="125"/>
      <c r="FBR29" s="125"/>
      <c r="FBS29" s="125"/>
      <c r="FBT29" s="125"/>
      <c r="FBU29" s="125"/>
      <c r="FBV29" s="125"/>
      <c r="FBW29" s="125"/>
      <c r="FBX29" s="125"/>
      <c r="FBY29" s="125"/>
      <c r="FBZ29" s="125"/>
      <c r="FCA29" s="125"/>
      <c r="FCB29" s="125"/>
      <c r="FCC29" s="125"/>
      <c r="FCD29" s="125"/>
      <c r="FCE29" s="125"/>
      <c r="FCF29" s="125"/>
      <c r="FCG29" s="125"/>
      <c r="FCH29" s="125"/>
      <c r="FCI29" s="125"/>
      <c r="FCJ29" s="125"/>
      <c r="FCK29" s="125"/>
      <c r="FCL29" s="125"/>
      <c r="FCM29" s="125"/>
      <c r="FCN29" s="125"/>
      <c r="FCO29" s="125"/>
      <c r="FCP29" s="125"/>
      <c r="FCQ29" s="125"/>
      <c r="FCR29" s="125"/>
      <c r="FCS29" s="125"/>
      <c r="FCT29" s="125"/>
      <c r="FCU29" s="125"/>
      <c r="FCV29" s="125"/>
      <c r="FCW29" s="125"/>
      <c r="FCX29" s="125"/>
      <c r="FCY29" s="125"/>
      <c r="FCZ29" s="125"/>
      <c r="FDA29" s="125"/>
      <c r="FDB29" s="125"/>
      <c r="FDC29" s="125"/>
      <c r="FDD29" s="125"/>
      <c r="FDE29" s="125"/>
      <c r="FDF29" s="125"/>
      <c r="FDG29" s="125"/>
      <c r="FDH29" s="125"/>
      <c r="FDI29" s="125"/>
      <c r="FDJ29" s="125"/>
      <c r="FDK29" s="125"/>
      <c r="FDL29" s="125"/>
      <c r="FDM29" s="125"/>
      <c r="FDN29" s="125"/>
      <c r="FDO29" s="125"/>
      <c r="FDP29" s="125"/>
      <c r="FDQ29" s="125"/>
      <c r="FDR29" s="125"/>
      <c r="FDS29" s="125"/>
      <c r="FDT29" s="125"/>
      <c r="FDU29" s="125"/>
      <c r="FDV29" s="125"/>
      <c r="FDW29" s="125"/>
      <c r="FDX29" s="125"/>
      <c r="FDY29" s="125"/>
      <c r="FDZ29" s="125"/>
      <c r="FEA29" s="125"/>
      <c r="FEB29" s="125"/>
      <c r="FEC29" s="125"/>
      <c r="FED29" s="125"/>
      <c r="FEE29" s="125"/>
      <c r="FEF29" s="125"/>
      <c r="FEG29" s="125"/>
      <c r="FEH29" s="125"/>
      <c r="FEI29" s="125"/>
      <c r="FEJ29" s="125"/>
      <c r="FEK29" s="125"/>
      <c r="FEL29" s="125"/>
      <c r="FEM29" s="125"/>
      <c r="FEN29" s="125"/>
      <c r="FEO29" s="125"/>
      <c r="FEP29" s="125"/>
      <c r="FEQ29" s="125"/>
      <c r="FER29" s="125"/>
      <c r="FES29" s="125"/>
      <c r="FET29" s="125"/>
      <c r="FEU29" s="125"/>
      <c r="FEV29" s="125"/>
      <c r="FEW29" s="125"/>
      <c r="FEX29" s="125"/>
      <c r="FEY29" s="125"/>
      <c r="FEZ29" s="125"/>
      <c r="FFA29" s="125"/>
      <c r="FFB29" s="125"/>
      <c r="FFC29" s="125"/>
      <c r="FFD29" s="125"/>
      <c r="FFE29" s="125"/>
      <c r="FFF29" s="125"/>
      <c r="FFG29" s="125"/>
      <c r="FFH29" s="125"/>
      <c r="FFI29" s="125"/>
      <c r="FFJ29" s="125"/>
      <c r="FFK29" s="125"/>
      <c r="FFL29" s="125"/>
      <c r="FFM29" s="125"/>
      <c r="FFN29" s="125"/>
      <c r="FFO29" s="125"/>
      <c r="FFP29" s="125"/>
      <c r="FFQ29" s="125"/>
      <c r="FFR29" s="125"/>
      <c r="FFS29" s="125"/>
      <c r="FFT29" s="125"/>
      <c r="FFU29" s="125"/>
      <c r="FFV29" s="125"/>
      <c r="FFW29" s="125"/>
      <c r="FFX29" s="125"/>
      <c r="FFY29" s="125"/>
      <c r="FFZ29" s="125"/>
      <c r="FGA29" s="125"/>
      <c r="FGB29" s="125"/>
      <c r="FGC29" s="125"/>
      <c r="FGD29" s="125"/>
      <c r="FGE29" s="125"/>
      <c r="FGF29" s="125"/>
      <c r="FGG29" s="125"/>
      <c r="FGH29" s="125"/>
      <c r="FGI29" s="125"/>
      <c r="FGJ29" s="125"/>
      <c r="FGK29" s="125"/>
      <c r="FGL29" s="125"/>
      <c r="FGM29" s="125"/>
      <c r="FGN29" s="125"/>
      <c r="FGO29" s="125"/>
      <c r="FGP29" s="125"/>
      <c r="FGQ29" s="125"/>
      <c r="FGR29" s="125"/>
      <c r="FGS29" s="125"/>
      <c r="FGT29" s="125"/>
      <c r="FGU29" s="125"/>
      <c r="FGV29" s="125"/>
      <c r="FGW29" s="125"/>
      <c r="FGX29" s="125"/>
      <c r="FGY29" s="125"/>
      <c r="FGZ29" s="125"/>
      <c r="FHA29" s="125"/>
      <c r="FHB29" s="125"/>
      <c r="FHC29" s="125"/>
      <c r="FHD29" s="125"/>
      <c r="FHE29" s="125"/>
      <c r="FHF29" s="125"/>
      <c r="FHG29" s="125"/>
      <c r="FHH29" s="125"/>
      <c r="FHI29" s="125"/>
      <c r="FHJ29" s="125"/>
      <c r="FHK29" s="125"/>
      <c r="FHL29" s="125"/>
      <c r="FHM29" s="125"/>
      <c r="FHN29" s="125"/>
      <c r="FHO29" s="125"/>
      <c r="FHP29" s="125"/>
      <c r="FHQ29" s="125"/>
      <c r="FHR29" s="125"/>
      <c r="FHS29" s="125"/>
      <c r="FHT29" s="125"/>
      <c r="FHU29" s="125"/>
      <c r="FHV29" s="125"/>
      <c r="FHW29" s="125"/>
      <c r="FHX29" s="125"/>
      <c r="FHY29" s="125"/>
      <c r="FHZ29" s="125"/>
      <c r="FIA29" s="125"/>
      <c r="FIB29" s="125"/>
      <c r="FIC29" s="125"/>
      <c r="FID29" s="125"/>
      <c r="FIE29" s="125"/>
      <c r="FIF29" s="125"/>
      <c r="FIG29" s="125"/>
      <c r="FIH29" s="125"/>
      <c r="FII29" s="125"/>
      <c r="FIJ29" s="125"/>
      <c r="FIK29" s="125"/>
      <c r="FIL29" s="125"/>
      <c r="FIM29" s="125"/>
      <c r="FIN29" s="125"/>
      <c r="FIO29" s="125"/>
      <c r="FIP29" s="125"/>
      <c r="FIQ29" s="125"/>
      <c r="FIR29" s="125"/>
      <c r="FIS29" s="125"/>
      <c r="FIT29" s="125"/>
      <c r="FIU29" s="125"/>
      <c r="FIV29" s="125"/>
      <c r="FIW29" s="125"/>
      <c r="FIX29" s="125"/>
      <c r="FIY29" s="125"/>
      <c r="FIZ29" s="125"/>
      <c r="FJA29" s="125"/>
      <c r="FJB29" s="125"/>
      <c r="FJC29" s="125"/>
      <c r="FJD29" s="125"/>
      <c r="FJE29" s="125"/>
      <c r="FJF29" s="125"/>
      <c r="FJG29" s="125"/>
      <c r="FJH29" s="125"/>
      <c r="FJI29" s="125"/>
      <c r="FJJ29" s="125"/>
      <c r="FJK29" s="125"/>
      <c r="FJL29" s="125"/>
      <c r="FJM29" s="125"/>
      <c r="FJN29" s="125"/>
      <c r="FJO29" s="125"/>
      <c r="FJP29" s="125"/>
      <c r="FJQ29" s="125"/>
      <c r="FJR29" s="125"/>
      <c r="FJS29" s="125"/>
      <c r="FJT29" s="125"/>
      <c r="FJU29" s="125"/>
      <c r="FJV29" s="125"/>
      <c r="FJW29" s="125"/>
      <c r="FJX29" s="125"/>
      <c r="FJY29" s="125"/>
      <c r="FJZ29" s="125"/>
      <c r="FKA29" s="125"/>
      <c r="FKB29" s="125"/>
      <c r="FKC29" s="125"/>
      <c r="FKD29" s="125"/>
      <c r="FKE29" s="125"/>
      <c r="FKF29" s="125"/>
      <c r="FKG29" s="125"/>
      <c r="FKH29" s="125"/>
      <c r="FKI29" s="125"/>
      <c r="FKJ29" s="125"/>
      <c r="FKK29" s="125"/>
      <c r="FKL29" s="125"/>
      <c r="FKM29" s="125"/>
      <c r="FKN29" s="125"/>
      <c r="FKO29" s="125"/>
      <c r="FKP29" s="125"/>
      <c r="FKQ29" s="125"/>
      <c r="FKR29" s="125"/>
      <c r="FKS29" s="125"/>
      <c r="FKT29" s="125"/>
      <c r="FKU29" s="125"/>
      <c r="FKV29" s="125"/>
      <c r="FKW29" s="125"/>
      <c r="FKX29" s="125"/>
      <c r="FKY29" s="125"/>
      <c r="FKZ29" s="125"/>
      <c r="FLA29" s="125"/>
      <c r="FLB29" s="125"/>
      <c r="FLC29" s="125"/>
      <c r="FLD29" s="125"/>
      <c r="FLE29" s="125"/>
      <c r="FLF29" s="125"/>
      <c r="FLG29" s="125"/>
      <c r="FLH29" s="125"/>
      <c r="FLI29" s="125"/>
      <c r="FLJ29" s="125"/>
      <c r="FLK29" s="125"/>
      <c r="FLL29" s="125"/>
      <c r="FLM29" s="125"/>
      <c r="FLN29" s="125"/>
      <c r="FLO29" s="125"/>
      <c r="FLP29" s="125"/>
      <c r="FLQ29" s="125"/>
      <c r="FLR29" s="125"/>
      <c r="FLS29" s="125"/>
      <c r="FLT29" s="125"/>
      <c r="FLU29" s="125"/>
      <c r="FLV29" s="125"/>
      <c r="FLW29" s="125"/>
      <c r="FLX29" s="125"/>
      <c r="FLY29" s="125"/>
      <c r="FLZ29" s="125"/>
      <c r="FMA29" s="125"/>
      <c r="FMB29" s="125"/>
      <c r="FMC29" s="125"/>
      <c r="FMD29" s="125"/>
      <c r="FME29" s="125"/>
      <c r="FMF29" s="125"/>
      <c r="FMG29" s="125"/>
      <c r="FMH29" s="125"/>
      <c r="FMI29" s="125"/>
      <c r="FMJ29" s="125"/>
      <c r="FMK29" s="125"/>
      <c r="FML29" s="125"/>
      <c r="FMM29" s="125"/>
      <c r="FMN29" s="125"/>
      <c r="FMO29" s="125"/>
      <c r="FMP29" s="125"/>
      <c r="FMQ29" s="125"/>
      <c r="FMR29" s="125"/>
      <c r="FMS29" s="125"/>
      <c r="FMT29" s="125"/>
      <c r="FMU29" s="125"/>
      <c r="FMV29" s="125"/>
      <c r="FMW29" s="125"/>
      <c r="FMX29" s="125"/>
      <c r="FMY29" s="125"/>
      <c r="FMZ29" s="125"/>
      <c r="FNA29" s="125"/>
      <c r="FNB29" s="125"/>
      <c r="FNC29" s="125"/>
      <c r="FND29" s="125"/>
      <c r="FNE29" s="125"/>
      <c r="FNF29" s="125"/>
      <c r="FNG29" s="125"/>
      <c r="FNH29" s="125"/>
      <c r="FNI29" s="125"/>
      <c r="FNJ29" s="125"/>
      <c r="FNK29" s="125"/>
      <c r="FNL29" s="125"/>
      <c r="FNM29" s="125"/>
      <c r="FNN29" s="125"/>
      <c r="FNO29" s="125"/>
      <c r="FNP29" s="125"/>
      <c r="FNQ29" s="125"/>
      <c r="FNR29" s="125"/>
      <c r="FNS29" s="125"/>
      <c r="FNT29" s="125"/>
      <c r="FNU29" s="125"/>
      <c r="FNV29" s="125"/>
      <c r="FNW29" s="125"/>
      <c r="FNX29" s="125"/>
      <c r="FNY29" s="125"/>
      <c r="FNZ29" s="125"/>
      <c r="FOA29" s="125"/>
      <c r="FOB29" s="125"/>
      <c r="FOC29" s="125"/>
      <c r="FOD29" s="125"/>
      <c r="FOE29" s="125"/>
      <c r="FOF29" s="125"/>
      <c r="FOG29" s="125"/>
      <c r="FOH29" s="125"/>
      <c r="FOI29" s="125"/>
      <c r="FOJ29" s="125"/>
      <c r="FOK29" s="125"/>
      <c r="FOL29" s="125"/>
      <c r="FOM29" s="125"/>
      <c r="FON29" s="125"/>
      <c r="FOO29" s="125"/>
      <c r="FOP29" s="125"/>
      <c r="FOQ29" s="125"/>
      <c r="FOR29" s="125"/>
      <c r="FOS29" s="125"/>
      <c r="FOT29" s="125"/>
      <c r="FOU29" s="125"/>
      <c r="FOV29" s="125"/>
      <c r="FOW29" s="125"/>
      <c r="FOX29" s="125"/>
      <c r="FOY29" s="125"/>
      <c r="FOZ29" s="125"/>
      <c r="FPA29" s="125"/>
      <c r="FPB29" s="125"/>
      <c r="FPC29" s="125"/>
      <c r="FPD29" s="125"/>
      <c r="FPE29" s="125"/>
      <c r="FPF29" s="125"/>
      <c r="FPG29" s="125"/>
      <c r="FPH29" s="125"/>
      <c r="FPI29" s="125"/>
      <c r="FPJ29" s="125"/>
      <c r="FPK29" s="125"/>
      <c r="FPL29" s="125"/>
      <c r="FPM29" s="125"/>
      <c r="FPN29" s="125"/>
      <c r="FPO29" s="125"/>
      <c r="FPP29" s="125"/>
      <c r="FPQ29" s="125"/>
      <c r="FPR29" s="125"/>
      <c r="FPS29" s="125"/>
      <c r="FPT29" s="125"/>
      <c r="FPU29" s="125"/>
      <c r="FPV29" s="125"/>
      <c r="FPW29" s="125"/>
      <c r="FPX29" s="125"/>
      <c r="FPY29" s="125"/>
      <c r="FPZ29" s="125"/>
      <c r="FQA29" s="125"/>
      <c r="FQB29" s="125"/>
      <c r="FQC29" s="125"/>
      <c r="FQD29" s="125"/>
      <c r="FQE29" s="125"/>
      <c r="FQF29" s="125"/>
      <c r="FQG29" s="125"/>
      <c r="FQH29" s="125"/>
      <c r="FQI29" s="125"/>
      <c r="FQJ29" s="125"/>
      <c r="FQK29" s="125"/>
      <c r="FQL29" s="125"/>
      <c r="FQM29" s="125"/>
      <c r="FQN29" s="125"/>
      <c r="FQO29" s="125"/>
      <c r="FQP29" s="125"/>
      <c r="FQQ29" s="125"/>
      <c r="FQR29" s="125"/>
      <c r="FQS29" s="125"/>
      <c r="FQT29" s="125"/>
      <c r="FQU29" s="125"/>
      <c r="FQV29" s="125"/>
      <c r="FQW29" s="125"/>
      <c r="FQX29" s="125"/>
      <c r="FQY29" s="125"/>
      <c r="FQZ29" s="125"/>
      <c r="FRA29" s="125"/>
      <c r="FRB29" s="125"/>
      <c r="FRC29" s="125"/>
      <c r="FRD29" s="125"/>
      <c r="FRE29" s="125"/>
      <c r="FRF29" s="125"/>
      <c r="FRG29" s="125"/>
      <c r="FRH29" s="125"/>
      <c r="FRI29" s="125"/>
      <c r="FRJ29" s="125"/>
      <c r="FRK29" s="125"/>
      <c r="FRL29" s="125"/>
      <c r="FRM29" s="125"/>
      <c r="FRN29" s="125"/>
      <c r="FRO29" s="125"/>
      <c r="FRP29" s="125"/>
      <c r="FRQ29" s="125"/>
      <c r="FRR29" s="125"/>
      <c r="FRS29" s="125"/>
      <c r="FRT29" s="125"/>
      <c r="FRU29" s="125"/>
      <c r="FRV29" s="125"/>
      <c r="FRW29" s="125"/>
      <c r="FRX29" s="125"/>
      <c r="FRY29" s="125"/>
      <c r="FRZ29" s="125"/>
      <c r="FSA29" s="125"/>
      <c r="FSB29" s="125"/>
      <c r="FSC29" s="125"/>
      <c r="FSD29" s="125"/>
      <c r="FSE29" s="125"/>
      <c r="FSF29" s="125"/>
      <c r="FSG29" s="125"/>
      <c r="FSH29" s="125"/>
      <c r="FSI29" s="125"/>
      <c r="FSJ29" s="125"/>
      <c r="FSK29" s="125"/>
      <c r="FSL29" s="125"/>
      <c r="FSM29" s="125"/>
      <c r="FSN29" s="125"/>
      <c r="FSO29" s="125"/>
      <c r="FSP29" s="125"/>
      <c r="FSQ29" s="125"/>
      <c r="FSR29" s="125"/>
      <c r="FSS29" s="125"/>
      <c r="FST29" s="125"/>
      <c r="FSU29" s="125"/>
      <c r="FSV29" s="125"/>
      <c r="FSW29" s="125"/>
      <c r="FSX29" s="125"/>
      <c r="FSY29" s="125"/>
      <c r="FSZ29" s="125"/>
      <c r="FTA29" s="125"/>
      <c r="FTB29" s="125"/>
      <c r="FTC29" s="125"/>
      <c r="FTD29" s="125"/>
      <c r="FTE29" s="125"/>
      <c r="FTF29" s="125"/>
      <c r="FTG29" s="125"/>
      <c r="FTH29" s="125"/>
      <c r="FTI29" s="125"/>
      <c r="FTJ29" s="125"/>
      <c r="FTK29" s="125"/>
      <c r="FTL29" s="125"/>
      <c r="FTM29" s="125"/>
      <c r="FTN29" s="125"/>
      <c r="FTO29" s="125"/>
      <c r="FTP29" s="125"/>
      <c r="FTQ29" s="125"/>
      <c r="FTR29" s="125"/>
      <c r="FTS29" s="125"/>
      <c r="FTT29" s="125"/>
      <c r="FTU29" s="125"/>
      <c r="FTV29" s="125"/>
      <c r="FTW29" s="125"/>
      <c r="FTX29" s="125"/>
      <c r="FTY29" s="125"/>
      <c r="FTZ29" s="125"/>
      <c r="FUA29" s="125"/>
      <c r="FUB29" s="125"/>
      <c r="FUC29" s="125"/>
      <c r="FUD29" s="125"/>
      <c r="FUE29" s="125"/>
      <c r="FUF29" s="125"/>
      <c r="FUG29" s="125"/>
      <c r="FUH29" s="125"/>
      <c r="FUI29" s="125"/>
      <c r="FUJ29" s="125"/>
      <c r="FUK29" s="125"/>
      <c r="FUL29" s="125"/>
      <c r="FUM29" s="125"/>
      <c r="FUN29" s="125"/>
      <c r="FUO29" s="125"/>
      <c r="FUP29" s="125"/>
      <c r="FUQ29" s="125"/>
      <c r="FUR29" s="125"/>
      <c r="FUS29" s="125"/>
      <c r="FUT29" s="125"/>
      <c r="FUU29" s="125"/>
      <c r="FUV29" s="125"/>
      <c r="FUW29" s="125"/>
      <c r="FUX29" s="125"/>
      <c r="FUY29" s="125"/>
      <c r="FUZ29" s="125"/>
      <c r="FVA29" s="125"/>
      <c r="FVB29" s="125"/>
      <c r="FVC29" s="125"/>
      <c r="FVD29" s="125"/>
      <c r="FVE29" s="125"/>
      <c r="FVF29" s="125"/>
      <c r="FVG29" s="125"/>
      <c r="FVH29" s="125"/>
      <c r="FVI29" s="125"/>
      <c r="FVJ29" s="125"/>
      <c r="FVK29" s="125"/>
      <c r="FVL29" s="125"/>
      <c r="FVM29" s="125"/>
      <c r="FVN29" s="125"/>
      <c r="FVO29" s="125"/>
      <c r="FVP29" s="125"/>
      <c r="FVQ29" s="125"/>
      <c r="FVR29" s="125"/>
      <c r="FVS29" s="125"/>
      <c r="FVT29" s="125"/>
      <c r="FVU29" s="125"/>
      <c r="FVV29" s="125"/>
      <c r="FVW29" s="125"/>
      <c r="FVX29" s="125"/>
      <c r="FVY29" s="125"/>
      <c r="FVZ29" s="125"/>
      <c r="FWA29" s="125"/>
      <c r="FWB29" s="125"/>
      <c r="FWC29" s="125"/>
      <c r="FWD29" s="125"/>
      <c r="FWE29" s="125"/>
      <c r="FWF29" s="125"/>
      <c r="FWG29" s="125"/>
      <c r="FWH29" s="125"/>
      <c r="FWI29" s="125"/>
      <c r="FWJ29" s="125"/>
      <c r="FWK29" s="125"/>
      <c r="FWL29" s="125"/>
      <c r="FWM29" s="125"/>
      <c r="FWN29" s="125"/>
      <c r="FWO29" s="125"/>
      <c r="FWP29" s="125"/>
      <c r="FWQ29" s="125"/>
      <c r="FWR29" s="125"/>
      <c r="FWS29" s="125"/>
      <c r="FWT29" s="125"/>
      <c r="FWU29" s="125"/>
      <c r="FWV29" s="125"/>
      <c r="FWW29" s="125"/>
      <c r="FWX29" s="125"/>
      <c r="FWY29" s="125"/>
      <c r="FWZ29" s="125"/>
      <c r="FXA29" s="125"/>
      <c r="FXB29" s="125"/>
      <c r="FXC29" s="125"/>
      <c r="FXD29" s="125"/>
      <c r="FXE29" s="125"/>
      <c r="FXF29" s="125"/>
      <c r="FXG29" s="125"/>
      <c r="FXH29" s="125"/>
      <c r="FXI29" s="125"/>
      <c r="FXJ29" s="125"/>
      <c r="FXK29" s="125"/>
      <c r="FXL29" s="125"/>
      <c r="FXM29" s="125"/>
      <c r="FXN29" s="125"/>
      <c r="FXO29" s="125"/>
      <c r="FXP29" s="125"/>
      <c r="FXQ29" s="125"/>
      <c r="FXR29" s="125"/>
      <c r="FXS29" s="125"/>
      <c r="FXT29" s="125"/>
      <c r="FXU29" s="125"/>
      <c r="FXV29" s="125"/>
      <c r="FXW29" s="125"/>
      <c r="FXX29" s="125"/>
      <c r="FXY29" s="125"/>
      <c r="FXZ29" s="125"/>
      <c r="FYA29" s="125"/>
      <c r="FYB29" s="125"/>
      <c r="FYC29" s="125"/>
      <c r="FYD29" s="125"/>
      <c r="FYE29" s="125"/>
      <c r="FYF29" s="125"/>
      <c r="FYG29" s="125"/>
      <c r="FYH29" s="125"/>
      <c r="FYI29" s="125"/>
      <c r="FYJ29" s="125"/>
      <c r="FYK29" s="125"/>
      <c r="FYL29" s="125"/>
      <c r="FYM29" s="125"/>
      <c r="FYN29" s="125"/>
      <c r="FYO29" s="125"/>
      <c r="FYP29" s="125"/>
      <c r="FYQ29" s="125"/>
      <c r="FYR29" s="125"/>
      <c r="FYS29" s="125"/>
      <c r="FYT29" s="125"/>
      <c r="FYU29" s="125"/>
      <c r="FYV29" s="125"/>
      <c r="FYW29" s="125"/>
      <c r="FYX29" s="125"/>
      <c r="FYY29" s="125"/>
      <c r="FYZ29" s="125"/>
      <c r="FZA29" s="125"/>
      <c r="FZB29" s="125"/>
      <c r="FZC29" s="125"/>
      <c r="FZD29" s="125"/>
      <c r="FZE29" s="125"/>
      <c r="FZF29" s="125"/>
      <c r="FZG29" s="125"/>
      <c r="FZH29" s="125"/>
      <c r="FZI29" s="125"/>
      <c r="FZJ29" s="125"/>
      <c r="FZK29" s="125"/>
      <c r="FZL29" s="125"/>
      <c r="FZM29" s="125"/>
      <c r="FZN29" s="125"/>
      <c r="FZO29" s="125"/>
      <c r="FZP29" s="125"/>
      <c r="FZQ29" s="125"/>
      <c r="FZR29" s="125"/>
      <c r="FZS29" s="125"/>
      <c r="FZT29" s="125"/>
      <c r="FZU29" s="125"/>
      <c r="FZV29" s="125"/>
      <c r="FZW29" s="125"/>
      <c r="FZX29" s="125"/>
      <c r="FZY29" s="125"/>
      <c r="FZZ29" s="125"/>
      <c r="GAA29" s="125"/>
      <c r="GAB29" s="125"/>
      <c r="GAC29" s="125"/>
      <c r="GAD29" s="125"/>
      <c r="GAE29" s="125"/>
      <c r="GAF29" s="125"/>
      <c r="GAG29" s="125"/>
      <c r="GAH29" s="125"/>
      <c r="GAI29" s="125"/>
      <c r="GAJ29" s="125"/>
      <c r="GAK29" s="125"/>
      <c r="GAL29" s="125"/>
      <c r="GAM29" s="125"/>
      <c r="GAN29" s="125"/>
      <c r="GAO29" s="125"/>
      <c r="GAP29" s="125"/>
      <c r="GAQ29" s="125"/>
      <c r="GAR29" s="125"/>
      <c r="GAS29" s="125"/>
      <c r="GAT29" s="125"/>
      <c r="GAU29" s="125"/>
      <c r="GAV29" s="125"/>
      <c r="GAW29" s="125"/>
      <c r="GAX29" s="125"/>
      <c r="GAY29" s="125"/>
      <c r="GAZ29" s="125"/>
      <c r="GBA29" s="125"/>
      <c r="GBB29" s="125"/>
      <c r="GBC29" s="125"/>
      <c r="GBD29" s="125"/>
      <c r="GBE29" s="125"/>
      <c r="GBF29" s="125"/>
      <c r="GBG29" s="125"/>
      <c r="GBH29" s="125"/>
      <c r="GBI29" s="125"/>
      <c r="GBJ29" s="125"/>
      <c r="GBK29" s="125"/>
      <c r="GBL29" s="125"/>
      <c r="GBM29" s="125"/>
      <c r="GBN29" s="125"/>
      <c r="GBO29" s="125"/>
      <c r="GBP29" s="125"/>
      <c r="GBQ29" s="125"/>
      <c r="GBR29" s="125"/>
      <c r="GBS29" s="125"/>
      <c r="GBT29" s="125"/>
      <c r="GBU29" s="125"/>
      <c r="GBV29" s="125"/>
      <c r="GBW29" s="125"/>
      <c r="GBX29" s="125"/>
      <c r="GBY29" s="125"/>
      <c r="GBZ29" s="125"/>
      <c r="GCA29" s="125"/>
      <c r="GCB29" s="125"/>
      <c r="GCC29" s="125"/>
      <c r="GCD29" s="125"/>
      <c r="GCE29" s="125"/>
      <c r="GCF29" s="125"/>
      <c r="GCG29" s="125"/>
      <c r="GCH29" s="125"/>
      <c r="GCI29" s="125"/>
      <c r="GCJ29" s="125"/>
      <c r="GCK29" s="125"/>
      <c r="GCL29" s="125"/>
      <c r="GCM29" s="125"/>
      <c r="GCN29" s="125"/>
      <c r="GCO29" s="125"/>
      <c r="GCP29" s="125"/>
      <c r="GCQ29" s="125"/>
      <c r="GCR29" s="125"/>
      <c r="GCS29" s="125"/>
      <c r="GCT29" s="125"/>
      <c r="GCU29" s="125"/>
      <c r="GCV29" s="125"/>
      <c r="GCW29" s="125"/>
      <c r="GCX29" s="125"/>
      <c r="GCY29" s="125"/>
      <c r="GCZ29" s="125"/>
      <c r="GDA29" s="125"/>
      <c r="GDB29" s="125"/>
      <c r="GDC29" s="125"/>
      <c r="GDD29" s="125"/>
      <c r="GDE29" s="125"/>
      <c r="GDF29" s="125"/>
      <c r="GDG29" s="125"/>
      <c r="GDH29" s="125"/>
      <c r="GDI29" s="125"/>
      <c r="GDJ29" s="125"/>
      <c r="GDK29" s="125"/>
      <c r="GDL29" s="125"/>
      <c r="GDM29" s="125"/>
      <c r="GDN29" s="125"/>
      <c r="GDO29" s="125"/>
      <c r="GDP29" s="125"/>
      <c r="GDQ29" s="125"/>
      <c r="GDR29" s="125"/>
      <c r="GDS29" s="125"/>
      <c r="GDT29" s="125"/>
      <c r="GDU29" s="125"/>
      <c r="GDV29" s="125"/>
      <c r="GDW29" s="125"/>
      <c r="GDX29" s="125"/>
      <c r="GDY29" s="125"/>
      <c r="GDZ29" s="125"/>
      <c r="GEA29" s="125"/>
      <c r="GEB29" s="125"/>
      <c r="GEC29" s="125"/>
      <c r="GED29" s="125"/>
      <c r="GEE29" s="125"/>
      <c r="GEF29" s="125"/>
      <c r="GEG29" s="125"/>
      <c r="GEH29" s="125"/>
      <c r="GEI29" s="125"/>
      <c r="GEJ29" s="125"/>
      <c r="GEK29" s="125"/>
      <c r="GEL29" s="125"/>
      <c r="GEM29" s="125"/>
      <c r="GEN29" s="125"/>
      <c r="GEO29" s="125"/>
      <c r="GEP29" s="125"/>
      <c r="GEQ29" s="125"/>
      <c r="GER29" s="125"/>
      <c r="GES29" s="125"/>
      <c r="GET29" s="125"/>
      <c r="GEU29" s="125"/>
      <c r="GEV29" s="125"/>
      <c r="GEW29" s="125"/>
      <c r="GEX29" s="125"/>
      <c r="GEY29" s="125"/>
      <c r="GEZ29" s="125"/>
      <c r="GFA29" s="125"/>
      <c r="GFB29" s="125"/>
      <c r="GFC29" s="125"/>
      <c r="GFD29" s="125"/>
      <c r="GFE29" s="125"/>
      <c r="GFF29" s="125"/>
      <c r="GFG29" s="125"/>
      <c r="GFH29" s="125"/>
      <c r="GFI29" s="125"/>
      <c r="GFJ29" s="125"/>
      <c r="GFK29" s="125"/>
      <c r="GFL29" s="125"/>
      <c r="GFM29" s="125"/>
      <c r="GFN29" s="125"/>
      <c r="GFO29" s="125"/>
      <c r="GFP29" s="125"/>
      <c r="GFQ29" s="125"/>
      <c r="GFR29" s="125"/>
      <c r="GFS29" s="125"/>
      <c r="GFT29" s="125"/>
      <c r="GFU29" s="125"/>
      <c r="GFV29" s="125"/>
      <c r="GFW29" s="125"/>
      <c r="GFX29" s="125"/>
      <c r="GFY29" s="125"/>
      <c r="GFZ29" s="125"/>
      <c r="GGA29" s="125"/>
      <c r="GGB29" s="125"/>
      <c r="GGC29" s="125"/>
      <c r="GGD29" s="125"/>
      <c r="GGE29" s="125"/>
      <c r="GGF29" s="125"/>
      <c r="GGG29" s="125"/>
      <c r="GGH29" s="125"/>
      <c r="GGI29" s="125"/>
      <c r="GGJ29" s="125"/>
      <c r="GGK29" s="125"/>
      <c r="GGL29" s="125"/>
      <c r="GGM29" s="125"/>
      <c r="GGN29" s="125"/>
      <c r="GGO29" s="125"/>
      <c r="GGP29" s="125"/>
      <c r="GGQ29" s="125"/>
      <c r="GGR29" s="125"/>
      <c r="GGS29" s="125"/>
      <c r="GGT29" s="125"/>
      <c r="GGU29" s="125"/>
      <c r="GGV29" s="125"/>
      <c r="GGW29" s="125"/>
      <c r="GGX29" s="125"/>
      <c r="GGY29" s="125"/>
      <c r="GGZ29" s="125"/>
      <c r="GHA29" s="125"/>
      <c r="GHB29" s="125"/>
      <c r="GHC29" s="125"/>
      <c r="GHD29" s="125"/>
      <c r="GHE29" s="125"/>
      <c r="GHF29" s="125"/>
      <c r="GHG29" s="125"/>
      <c r="GHH29" s="125"/>
      <c r="GHI29" s="125"/>
      <c r="GHJ29" s="125"/>
      <c r="GHK29" s="125"/>
      <c r="GHL29" s="125"/>
      <c r="GHM29" s="125"/>
      <c r="GHN29" s="125"/>
      <c r="GHO29" s="125"/>
      <c r="GHP29" s="125"/>
      <c r="GHQ29" s="125"/>
      <c r="GHR29" s="125"/>
      <c r="GHS29" s="125"/>
      <c r="GHT29" s="125"/>
      <c r="GHU29" s="125"/>
      <c r="GHV29" s="125"/>
      <c r="GHW29" s="125"/>
      <c r="GHX29" s="125"/>
      <c r="GHY29" s="125"/>
      <c r="GHZ29" s="125"/>
      <c r="GIA29" s="125"/>
      <c r="GIB29" s="125"/>
      <c r="GIC29" s="125"/>
      <c r="GID29" s="125"/>
      <c r="GIE29" s="125"/>
      <c r="GIF29" s="125"/>
      <c r="GIG29" s="125"/>
      <c r="GIH29" s="125"/>
      <c r="GII29" s="125"/>
      <c r="GIJ29" s="125"/>
      <c r="GIK29" s="125"/>
      <c r="GIL29" s="125"/>
      <c r="GIM29" s="125"/>
      <c r="GIN29" s="125"/>
      <c r="GIO29" s="125"/>
      <c r="GIP29" s="125"/>
      <c r="GIQ29" s="125"/>
      <c r="GIR29" s="125"/>
      <c r="GIS29" s="125"/>
      <c r="GIT29" s="125"/>
      <c r="GIU29" s="125"/>
      <c r="GIV29" s="125"/>
      <c r="GIW29" s="125"/>
      <c r="GIX29" s="125"/>
      <c r="GIY29" s="125"/>
      <c r="GIZ29" s="125"/>
      <c r="GJA29" s="125"/>
      <c r="GJB29" s="125"/>
      <c r="GJC29" s="125"/>
      <c r="GJD29" s="125"/>
      <c r="GJE29" s="125"/>
      <c r="GJF29" s="125"/>
      <c r="GJG29" s="125"/>
      <c r="GJH29" s="125"/>
      <c r="GJI29" s="125"/>
      <c r="GJJ29" s="125"/>
      <c r="GJK29" s="125"/>
      <c r="GJL29" s="125"/>
      <c r="GJM29" s="125"/>
      <c r="GJN29" s="125"/>
      <c r="GJO29" s="125"/>
      <c r="GJP29" s="125"/>
      <c r="GJQ29" s="125"/>
      <c r="GJR29" s="125"/>
      <c r="GJS29" s="125"/>
      <c r="GJT29" s="125"/>
      <c r="GJU29" s="125"/>
      <c r="GJV29" s="125"/>
      <c r="GJW29" s="125"/>
      <c r="GJX29" s="125"/>
      <c r="GJY29" s="125"/>
      <c r="GJZ29" s="125"/>
      <c r="GKA29" s="125"/>
      <c r="GKB29" s="125"/>
      <c r="GKC29" s="125"/>
      <c r="GKD29" s="125"/>
      <c r="GKE29" s="125"/>
      <c r="GKF29" s="125"/>
      <c r="GKG29" s="125"/>
      <c r="GKH29" s="125"/>
      <c r="GKI29" s="125"/>
      <c r="GKJ29" s="125"/>
      <c r="GKK29" s="125"/>
      <c r="GKL29" s="125"/>
      <c r="GKM29" s="125"/>
      <c r="GKN29" s="125"/>
      <c r="GKO29" s="125"/>
      <c r="GKP29" s="125"/>
      <c r="GKQ29" s="125"/>
      <c r="GKR29" s="125"/>
      <c r="GKS29" s="125"/>
      <c r="GKT29" s="125"/>
      <c r="GKU29" s="125"/>
      <c r="GKV29" s="125"/>
      <c r="GKW29" s="125"/>
      <c r="GKX29" s="125"/>
      <c r="GKY29" s="125"/>
      <c r="GKZ29" s="125"/>
      <c r="GLA29" s="125"/>
      <c r="GLB29" s="125"/>
      <c r="GLC29" s="125"/>
      <c r="GLD29" s="125"/>
      <c r="GLE29" s="125"/>
      <c r="GLF29" s="125"/>
      <c r="GLG29" s="125"/>
      <c r="GLH29" s="125"/>
      <c r="GLI29" s="125"/>
      <c r="GLJ29" s="125"/>
      <c r="GLK29" s="125"/>
      <c r="GLL29" s="125"/>
      <c r="GLM29" s="125"/>
      <c r="GLN29" s="125"/>
      <c r="GLO29" s="125"/>
      <c r="GLP29" s="125"/>
      <c r="GLQ29" s="125"/>
      <c r="GLR29" s="125"/>
      <c r="GLS29" s="125"/>
      <c r="GLT29" s="125"/>
      <c r="GLU29" s="125"/>
      <c r="GLV29" s="125"/>
      <c r="GLW29" s="125"/>
      <c r="GLX29" s="125"/>
      <c r="GLY29" s="125"/>
      <c r="GLZ29" s="125"/>
      <c r="GMA29" s="125"/>
      <c r="GMB29" s="125"/>
      <c r="GMC29" s="125"/>
      <c r="GMD29" s="125"/>
      <c r="GME29" s="125"/>
      <c r="GMF29" s="125"/>
      <c r="GMG29" s="125"/>
      <c r="GMH29" s="125"/>
      <c r="GMI29" s="125"/>
      <c r="GMJ29" s="125"/>
      <c r="GMK29" s="125"/>
      <c r="GML29" s="125"/>
      <c r="GMM29" s="125"/>
      <c r="GMN29" s="125"/>
      <c r="GMO29" s="125"/>
      <c r="GMP29" s="125"/>
      <c r="GMQ29" s="125"/>
      <c r="GMR29" s="125"/>
      <c r="GMS29" s="125"/>
      <c r="GMT29" s="125"/>
      <c r="GMU29" s="125"/>
      <c r="GMV29" s="125"/>
      <c r="GMW29" s="125"/>
      <c r="GMX29" s="125"/>
      <c r="GMY29" s="125"/>
      <c r="GMZ29" s="125"/>
      <c r="GNA29" s="125"/>
      <c r="GNB29" s="125"/>
      <c r="GNC29" s="125"/>
      <c r="GND29" s="125"/>
      <c r="GNE29" s="125"/>
      <c r="GNF29" s="125"/>
      <c r="GNG29" s="125"/>
      <c r="GNH29" s="125"/>
      <c r="GNI29" s="125"/>
      <c r="GNJ29" s="125"/>
      <c r="GNK29" s="125"/>
      <c r="GNL29" s="125"/>
      <c r="GNM29" s="125"/>
      <c r="GNN29" s="125"/>
      <c r="GNO29" s="125"/>
      <c r="GNP29" s="125"/>
      <c r="GNQ29" s="125"/>
      <c r="GNR29" s="125"/>
      <c r="GNS29" s="125"/>
      <c r="GNT29" s="125"/>
      <c r="GNU29" s="125"/>
      <c r="GNV29" s="125"/>
      <c r="GNW29" s="125"/>
      <c r="GNX29" s="125"/>
      <c r="GNY29" s="125"/>
      <c r="GNZ29" s="125"/>
      <c r="GOA29" s="125"/>
      <c r="GOB29" s="125"/>
      <c r="GOC29" s="125"/>
      <c r="GOD29" s="125"/>
      <c r="GOE29" s="125"/>
      <c r="GOF29" s="125"/>
      <c r="GOG29" s="125"/>
      <c r="GOH29" s="125"/>
      <c r="GOI29" s="125"/>
      <c r="GOJ29" s="125"/>
      <c r="GOK29" s="125"/>
      <c r="GOL29" s="125"/>
      <c r="GOM29" s="125"/>
      <c r="GON29" s="125"/>
      <c r="GOO29" s="125"/>
      <c r="GOP29" s="125"/>
      <c r="GOQ29" s="125"/>
      <c r="GOR29" s="125"/>
      <c r="GOS29" s="125"/>
      <c r="GOT29" s="125"/>
      <c r="GOU29" s="125"/>
      <c r="GOV29" s="125"/>
      <c r="GOW29" s="125"/>
      <c r="GOX29" s="125"/>
      <c r="GOY29" s="125"/>
      <c r="GOZ29" s="125"/>
      <c r="GPA29" s="125"/>
      <c r="GPB29" s="125"/>
      <c r="GPC29" s="125"/>
      <c r="GPD29" s="125"/>
      <c r="GPE29" s="125"/>
      <c r="GPF29" s="125"/>
      <c r="GPG29" s="125"/>
      <c r="GPH29" s="125"/>
      <c r="GPI29" s="125"/>
      <c r="GPJ29" s="125"/>
      <c r="GPK29" s="125"/>
      <c r="GPL29" s="125"/>
      <c r="GPM29" s="125"/>
      <c r="GPN29" s="125"/>
      <c r="GPO29" s="125"/>
      <c r="GPP29" s="125"/>
      <c r="GPQ29" s="125"/>
      <c r="GPR29" s="125"/>
      <c r="GPS29" s="125"/>
      <c r="GPT29" s="125"/>
      <c r="GPU29" s="125"/>
      <c r="GPV29" s="125"/>
      <c r="GPW29" s="125"/>
      <c r="GPX29" s="125"/>
      <c r="GPY29" s="125"/>
      <c r="GPZ29" s="125"/>
      <c r="GQA29" s="125"/>
      <c r="GQB29" s="125"/>
      <c r="GQC29" s="125"/>
      <c r="GQD29" s="125"/>
      <c r="GQE29" s="125"/>
      <c r="GQF29" s="125"/>
      <c r="GQG29" s="125"/>
      <c r="GQH29" s="125"/>
      <c r="GQI29" s="125"/>
      <c r="GQJ29" s="125"/>
      <c r="GQK29" s="125"/>
      <c r="GQL29" s="125"/>
      <c r="GQM29" s="125"/>
      <c r="GQN29" s="125"/>
      <c r="GQO29" s="125"/>
      <c r="GQP29" s="125"/>
      <c r="GQQ29" s="125"/>
      <c r="GQR29" s="125"/>
      <c r="GQS29" s="125"/>
      <c r="GQT29" s="125"/>
      <c r="GQU29" s="125"/>
      <c r="GQV29" s="125"/>
      <c r="GQW29" s="125"/>
      <c r="GQX29" s="125"/>
      <c r="GQY29" s="125"/>
      <c r="GQZ29" s="125"/>
      <c r="GRA29" s="125"/>
      <c r="GRB29" s="125"/>
      <c r="GRC29" s="125"/>
      <c r="GRD29" s="125"/>
      <c r="GRE29" s="125"/>
      <c r="GRF29" s="125"/>
      <c r="GRG29" s="125"/>
      <c r="GRH29" s="125"/>
      <c r="GRI29" s="125"/>
      <c r="GRJ29" s="125"/>
      <c r="GRK29" s="125"/>
      <c r="GRL29" s="125"/>
      <c r="GRM29" s="125"/>
      <c r="GRN29" s="125"/>
      <c r="GRO29" s="125"/>
      <c r="GRP29" s="125"/>
      <c r="GRQ29" s="125"/>
      <c r="GRR29" s="125"/>
      <c r="GRS29" s="125"/>
      <c r="GRT29" s="125"/>
      <c r="GRU29" s="125"/>
      <c r="GRV29" s="125"/>
      <c r="GRW29" s="125"/>
      <c r="GRX29" s="125"/>
      <c r="GRY29" s="125"/>
      <c r="GRZ29" s="125"/>
      <c r="GSA29" s="125"/>
      <c r="GSB29" s="125"/>
      <c r="GSC29" s="125"/>
      <c r="GSD29" s="125"/>
      <c r="GSE29" s="125"/>
      <c r="GSF29" s="125"/>
      <c r="GSG29" s="125"/>
      <c r="GSH29" s="125"/>
      <c r="GSI29" s="125"/>
      <c r="GSJ29" s="125"/>
      <c r="GSK29" s="125"/>
      <c r="GSL29" s="125"/>
      <c r="GSM29" s="125"/>
      <c r="GSN29" s="125"/>
      <c r="GSO29" s="125"/>
      <c r="GSP29" s="125"/>
      <c r="GSQ29" s="125"/>
      <c r="GSR29" s="125"/>
      <c r="GSS29" s="125"/>
      <c r="GST29" s="125"/>
      <c r="GSU29" s="125"/>
      <c r="GSV29" s="125"/>
      <c r="GSW29" s="125"/>
      <c r="GSX29" s="125"/>
      <c r="GSY29" s="125"/>
      <c r="GSZ29" s="125"/>
      <c r="GTA29" s="125"/>
      <c r="GTB29" s="125"/>
      <c r="GTC29" s="125"/>
      <c r="GTD29" s="125"/>
      <c r="GTE29" s="125"/>
      <c r="GTF29" s="125"/>
      <c r="GTG29" s="125"/>
      <c r="GTH29" s="125"/>
      <c r="GTI29" s="125"/>
      <c r="GTJ29" s="125"/>
      <c r="GTK29" s="125"/>
      <c r="GTL29" s="125"/>
      <c r="GTM29" s="125"/>
      <c r="GTN29" s="125"/>
      <c r="GTO29" s="125"/>
      <c r="GTP29" s="125"/>
      <c r="GTQ29" s="125"/>
      <c r="GTR29" s="125"/>
      <c r="GTS29" s="125"/>
      <c r="GTT29" s="125"/>
      <c r="GTU29" s="125"/>
      <c r="GTV29" s="125"/>
      <c r="GTW29" s="125"/>
      <c r="GTX29" s="125"/>
      <c r="GTY29" s="125"/>
      <c r="GTZ29" s="125"/>
      <c r="GUA29" s="125"/>
      <c r="GUB29" s="125"/>
      <c r="GUC29" s="125"/>
      <c r="GUD29" s="125"/>
      <c r="GUE29" s="125"/>
      <c r="GUF29" s="125"/>
      <c r="GUG29" s="125"/>
      <c r="GUH29" s="125"/>
      <c r="GUI29" s="125"/>
      <c r="GUJ29" s="125"/>
      <c r="GUK29" s="125"/>
      <c r="GUL29" s="125"/>
      <c r="GUM29" s="125"/>
      <c r="GUN29" s="125"/>
      <c r="GUO29" s="125"/>
      <c r="GUP29" s="125"/>
      <c r="GUQ29" s="125"/>
      <c r="GUR29" s="125"/>
      <c r="GUS29" s="125"/>
      <c r="GUT29" s="125"/>
      <c r="GUU29" s="125"/>
      <c r="GUV29" s="125"/>
      <c r="GUW29" s="125"/>
      <c r="GUX29" s="125"/>
      <c r="GUY29" s="125"/>
      <c r="GUZ29" s="125"/>
      <c r="GVA29" s="125"/>
      <c r="GVB29" s="125"/>
      <c r="GVC29" s="125"/>
      <c r="GVD29" s="125"/>
      <c r="GVE29" s="125"/>
      <c r="GVF29" s="125"/>
      <c r="GVG29" s="125"/>
      <c r="GVH29" s="125"/>
      <c r="GVI29" s="125"/>
      <c r="GVJ29" s="125"/>
      <c r="GVK29" s="125"/>
      <c r="GVL29" s="125"/>
      <c r="GVM29" s="125"/>
      <c r="GVN29" s="125"/>
      <c r="GVO29" s="125"/>
      <c r="GVP29" s="125"/>
      <c r="GVQ29" s="125"/>
      <c r="GVR29" s="125"/>
      <c r="GVS29" s="125"/>
      <c r="GVT29" s="125"/>
      <c r="GVU29" s="125"/>
      <c r="GVV29" s="125"/>
      <c r="GVW29" s="125"/>
      <c r="GVX29" s="125"/>
      <c r="GVY29" s="125"/>
      <c r="GVZ29" s="125"/>
      <c r="GWA29" s="125"/>
      <c r="GWB29" s="125"/>
      <c r="GWC29" s="125"/>
      <c r="GWD29" s="125"/>
      <c r="GWE29" s="125"/>
      <c r="GWF29" s="125"/>
      <c r="GWG29" s="125"/>
      <c r="GWH29" s="125"/>
      <c r="GWI29" s="125"/>
      <c r="GWJ29" s="125"/>
      <c r="GWK29" s="125"/>
      <c r="GWL29" s="125"/>
      <c r="GWM29" s="125"/>
      <c r="GWN29" s="125"/>
      <c r="GWO29" s="125"/>
      <c r="GWP29" s="125"/>
      <c r="GWQ29" s="125"/>
      <c r="GWR29" s="125"/>
      <c r="GWS29" s="125"/>
      <c r="GWT29" s="125"/>
      <c r="GWU29" s="125"/>
      <c r="GWV29" s="125"/>
      <c r="GWW29" s="125"/>
      <c r="GWX29" s="125"/>
      <c r="GWY29" s="125"/>
      <c r="GWZ29" s="125"/>
      <c r="GXA29" s="125"/>
      <c r="GXB29" s="125"/>
      <c r="GXC29" s="125"/>
      <c r="GXD29" s="125"/>
      <c r="GXE29" s="125"/>
      <c r="GXF29" s="125"/>
      <c r="GXG29" s="125"/>
      <c r="GXH29" s="125"/>
      <c r="GXI29" s="125"/>
      <c r="GXJ29" s="125"/>
      <c r="GXK29" s="125"/>
      <c r="GXL29" s="125"/>
      <c r="GXM29" s="125"/>
      <c r="GXN29" s="125"/>
      <c r="GXO29" s="125"/>
      <c r="GXP29" s="125"/>
      <c r="GXQ29" s="125"/>
      <c r="GXR29" s="125"/>
      <c r="GXS29" s="125"/>
      <c r="GXT29" s="125"/>
      <c r="GXU29" s="125"/>
      <c r="GXV29" s="125"/>
      <c r="GXW29" s="125"/>
      <c r="GXX29" s="125"/>
      <c r="GXY29" s="125"/>
      <c r="GXZ29" s="125"/>
      <c r="GYA29" s="125"/>
      <c r="GYB29" s="125"/>
      <c r="GYC29" s="125"/>
      <c r="GYD29" s="125"/>
      <c r="GYE29" s="125"/>
      <c r="GYF29" s="125"/>
      <c r="GYG29" s="125"/>
      <c r="GYH29" s="125"/>
      <c r="GYI29" s="125"/>
      <c r="GYJ29" s="125"/>
      <c r="GYK29" s="125"/>
      <c r="GYL29" s="125"/>
      <c r="GYM29" s="125"/>
      <c r="GYN29" s="125"/>
      <c r="GYO29" s="125"/>
      <c r="GYP29" s="125"/>
      <c r="GYQ29" s="125"/>
      <c r="GYR29" s="125"/>
      <c r="GYS29" s="125"/>
      <c r="GYT29" s="125"/>
      <c r="GYU29" s="125"/>
      <c r="GYV29" s="125"/>
      <c r="GYW29" s="125"/>
      <c r="GYX29" s="125"/>
      <c r="GYY29" s="125"/>
      <c r="GYZ29" s="125"/>
      <c r="GZA29" s="125"/>
      <c r="GZB29" s="125"/>
      <c r="GZC29" s="125"/>
      <c r="GZD29" s="125"/>
      <c r="GZE29" s="125"/>
      <c r="GZF29" s="125"/>
      <c r="GZG29" s="125"/>
      <c r="GZH29" s="125"/>
      <c r="GZI29" s="125"/>
      <c r="GZJ29" s="125"/>
      <c r="GZK29" s="125"/>
      <c r="GZL29" s="125"/>
      <c r="GZM29" s="125"/>
      <c r="GZN29" s="125"/>
      <c r="GZO29" s="125"/>
      <c r="GZP29" s="125"/>
      <c r="GZQ29" s="125"/>
      <c r="GZR29" s="125"/>
      <c r="GZS29" s="125"/>
      <c r="GZT29" s="125"/>
      <c r="GZU29" s="125"/>
      <c r="GZV29" s="125"/>
      <c r="GZW29" s="125"/>
      <c r="GZX29" s="125"/>
      <c r="GZY29" s="125"/>
      <c r="GZZ29" s="125"/>
      <c r="HAA29" s="125"/>
      <c r="HAB29" s="125"/>
      <c r="HAC29" s="125"/>
      <c r="HAD29" s="125"/>
      <c r="HAE29" s="125"/>
      <c r="HAF29" s="125"/>
      <c r="HAG29" s="125"/>
      <c r="HAH29" s="125"/>
      <c r="HAI29" s="125"/>
      <c r="HAJ29" s="125"/>
      <c r="HAK29" s="125"/>
      <c r="HAL29" s="125"/>
      <c r="HAM29" s="125"/>
      <c r="HAN29" s="125"/>
      <c r="HAO29" s="125"/>
      <c r="HAP29" s="125"/>
      <c r="HAQ29" s="125"/>
      <c r="HAR29" s="125"/>
      <c r="HAS29" s="125"/>
      <c r="HAT29" s="125"/>
      <c r="HAU29" s="125"/>
      <c r="HAV29" s="125"/>
      <c r="HAW29" s="125"/>
      <c r="HAX29" s="125"/>
      <c r="HAY29" s="125"/>
      <c r="HAZ29" s="125"/>
      <c r="HBA29" s="125"/>
      <c r="HBB29" s="125"/>
      <c r="HBC29" s="125"/>
      <c r="HBD29" s="125"/>
      <c r="HBE29" s="125"/>
      <c r="HBF29" s="125"/>
      <c r="HBG29" s="125"/>
      <c r="HBH29" s="125"/>
      <c r="HBI29" s="125"/>
      <c r="HBJ29" s="125"/>
      <c r="HBK29" s="125"/>
      <c r="HBL29" s="125"/>
      <c r="HBM29" s="125"/>
      <c r="HBN29" s="125"/>
      <c r="HBO29" s="125"/>
      <c r="HBP29" s="125"/>
      <c r="HBQ29" s="125"/>
      <c r="HBR29" s="125"/>
      <c r="HBS29" s="125"/>
      <c r="HBT29" s="125"/>
      <c r="HBU29" s="125"/>
      <c r="HBV29" s="125"/>
      <c r="HBW29" s="125"/>
      <c r="HBX29" s="125"/>
      <c r="HBY29" s="125"/>
      <c r="HBZ29" s="125"/>
      <c r="HCA29" s="125"/>
      <c r="HCB29" s="125"/>
      <c r="HCC29" s="125"/>
      <c r="HCD29" s="125"/>
      <c r="HCE29" s="125"/>
      <c r="HCF29" s="125"/>
      <c r="HCG29" s="125"/>
      <c r="HCH29" s="125"/>
      <c r="HCI29" s="125"/>
      <c r="HCJ29" s="125"/>
      <c r="HCK29" s="125"/>
      <c r="HCL29" s="125"/>
      <c r="HCM29" s="125"/>
      <c r="HCN29" s="125"/>
      <c r="HCO29" s="125"/>
      <c r="HCP29" s="125"/>
      <c r="HCQ29" s="125"/>
      <c r="HCR29" s="125"/>
      <c r="HCS29" s="125"/>
      <c r="HCT29" s="125"/>
      <c r="HCU29" s="125"/>
      <c r="HCV29" s="125"/>
      <c r="HCW29" s="125"/>
      <c r="HCX29" s="125"/>
      <c r="HCY29" s="125"/>
      <c r="HCZ29" s="125"/>
      <c r="HDA29" s="125"/>
      <c r="HDB29" s="125"/>
      <c r="HDC29" s="125"/>
      <c r="HDD29" s="125"/>
      <c r="HDE29" s="125"/>
      <c r="HDF29" s="125"/>
      <c r="HDG29" s="125"/>
      <c r="HDH29" s="125"/>
      <c r="HDI29" s="125"/>
      <c r="HDJ29" s="125"/>
      <c r="HDK29" s="125"/>
      <c r="HDL29" s="125"/>
      <c r="HDM29" s="125"/>
      <c r="HDN29" s="125"/>
      <c r="HDO29" s="125"/>
      <c r="HDP29" s="125"/>
      <c r="HDQ29" s="125"/>
      <c r="HDR29" s="125"/>
      <c r="HDS29" s="125"/>
      <c r="HDT29" s="125"/>
      <c r="HDU29" s="125"/>
      <c r="HDV29" s="125"/>
      <c r="HDW29" s="125"/>
      <c r="HDX29" s="125"/>
      <c r="HDY29" s="125"/>
      <c r="HDZ29" s="125"/>
      <c r="HEA29" s="125"/>
      <c r="HEB29" s="125"/>
      <c r="HEC29" s="125"/>
      <c r="HED29" s="125"/>
      <c r="HEE29" s="125"/>
      <c r="HEF29" s="125"/>
      <c r="HEG29" s="125"/>
      <c r="HEH29" s="125"/>
      <c r="HEI29" s="125"/>
      <c r="HEJ29" s="125"/>
      <c r="HEK29" s="125"/>
      <c r="HEL29" s="125"/>
      <c r="HEM29" s="125"/>
      <c r="HEN29" s="125"/>
      <c r="HEO29" s="125"/>
      <c r="HEP29" s="125"/>
      <c r="HEQ29" s="125"/>
      <c r="HER29" s="125"/>
      <c r="HES29" s="125"/>
      <c r="HET29" s="125"/>
      <c r="HEU29" s="125"/>
      <c r="HEV29" s="125"/>
      <c r="HEW29" s="125"/>
      <c r="HEX29" s="125"/>
      <c r="HEY29" s="125"/>
      <c r="HEZ29" s="125"/>
      <c r="HFA29" s="125"/>
      <c r="HFB29" s="125"/>
      <c r="HFC29" s="125"/>
      <c r="HFD29" s="125"/>
      <c r="HFE29" s="125"/>
      <c r="HFF29" s="125"/>
      <c r="HFG29" s="125"/>
      <c r="HFH29" s="125"/>
      <c r="HFI29" s="125"/>
      <c r="HFJ29" s="125"/>
      <c r="HFK29" s="125"/>
      <c r="HFL29" s="125"/>
      <c r="HFM29" s="125"/>
      <c r="HFN29" s="125"/>
      <c r="HFO29" s="125"/>
      <c r="HFP29" s="125"/>
      <c r="HFQ29" s="125"/>
      <c r="HFR29" s="125"/>
      <c r="HFS29" s="125"/>
      <c r="HFT29" s="125"/>
      <c r="HFU29" s="125"/>
      <c r="HFV29" s="125"/>
      <c r="HFW29" s="125"/>
      <c r="HFX29" s="125"/>
      <c r="HFY29" s="125"/>
      <c r="HFZ29" s="125"/>
      <c r="HGA29" s="125"/>
      <c r="HGB29" s="125"/>
      <c r="HGC29" s="125"/>
      <c r="HGD29" s="125"/>
      <c r="HGE29" s="125"/>
      <c r="HGF29" s="125"/>
      <c r="HGG29" s="125"/>
      <c r="HGH29" s="125"/>
      <c r="HGI29" s="125"/>
      <c r="HGJ29" s="125"/>
      <c r="HGK29" s="125"/>
      <c r="HGL29" s="125"/>
      <c r="HGM29" s="125"/>
      <c r="HGN29" s="125"/>
      <c r="HGO29" s="125"/>
      <c r="HGP29" s="125"/>
      <c r="HGQ29" s="125"/>
      <c r="HGR29" s="125"/>
      <c r="HGS29" s="125"/>
      <c r="HGT29" s="125"/>
      <c r="HGU29" s="125"/>
      <c r="HGV29" s="125"/>
      <c r="HGW29" s="125"/>
      <c r="HGX29" s="125"/>
      <c r="HGY29" s="125"/>
      <c r="HGZ29" s="125"/>
      <c r="HHA29" s="125"/>
      <c r="HHB29" s="125"/>
      <c r="HHC29" s="125"/>
      <c r="HHD29" s="125"/>
      <c r="HHE29" s="125"/>
      <c r="HHF29" s="125"/>
      <c r="HHG29" s="125"/>
      <c r="HHH29" s="125"/>
      <c r="HHI29" s="125"/>
      <c r="HHJ29" s="125"/>
      <c r="HHK29" s="125"/>
      <c r="HHL29" s="125"/>
      <c r="HHM29" s="125"/>
      <c r="HHN29" s="125"/>
      <c r="HHO29" s="125"/>
      <c r="HHP29" s="125"/>
      <c r="HHQ29" s="125"/>
      <c r="HHR29" s="125"/>
      <c r="HHS29" s="125"/>
      <c r="HHT29" s="125"/>
      <c r="HHU29" s="125"/>
      <c r="HHV29" s="125"/>
      <c r="HHW29" s="125"/>
      <c r="HHX29" s="125"/>
      <c r="HHY29" s="125"/>
      <c r="HHZ29" s="125"/>
      <c r="HIA29" s="125"/>
      <c r="HIB29" s="125"/>
      <c r="HIC29" s="125"/>
      <c r="HID29" s="125"/>
      <c r="HIE29" s="125"/>
      <c r="HIF29" s="125"/>
      <c r="HIG29" s="125"/>
      <c r="HIH29" s="125"/>
      <c r="HII29" s="125"/>
      <c r="HIJ29" s="125"/>
      <c r="HIK29" s="125"/>
      <c r="HIL29" s="125"/>
      <c r="HIM29" s="125"/>
      <c r="HIN29" s="125"/>
      <c r="HIO29" s="125"/>
      <c r="HIP29" s="125"/>
      <c r="HIQ29" s="125"/>
      <c r="HIR29" s="125"/>
      <c r="HIS29" s="125"/>
      <c r="HIT29" s="125"/>
      <c r="HIU29" s="125"/>
      <c r="HIV29" s="125"/>
      <c r="HIW29" s="125"/>
      <c r="HIX29" s="125"/>
      <c r="HIY29" s="125"/>
      <c r="HIZ29" s="125"/>
      <c r="HJA29" s="125"/>
      <c r="HJB29" s="125"/>
      <c r="HJC29" s="125"/>
      <c r="HJD29" s="125"/>
      <c r="HJE29" s="125"/>
      <c r="HJF29" s="125"/>
      <c r="HJG29" s="125"/>
      <c r="HJH29" s="125"/>
      <c r="HJI29" s="125"/>
      <c r="HJJ29" s="125"/>
      <c r="HJK29" s="125"/>
      <c r="HJL29" s="125"/>
      <c r="HJM29" s="125"/>
      <c r="HJN29" s="125"/>
      <c r="HJO29" s="125"/>
      <c r="HJP29" s="125"/>
      <c r="HJQ29" s="125"/>
      <c r="HJR29" s="125"/>
      <c r="HJS29" s="125"/>
      <c r="HJT29" s="125"/>
      <c r="HJU29" s="125"/>
      <c r="HJV29" s="125"/>
      <c r="HJW29" s="125"/>
      <c r="HJX29" s="125"/>
      <c r="HJY29" s="125"/>
      <c r="HJZ29" s="125"/>
      <c r="HKA29" s="125"/>
      <c r="HKB29" s="125"/>
      <c r="HKC29" s="125"/>
      <c r="HKD29" s="125"/>
      <c r="HKE29" s="125"/>
      <c r="HKF29" s="125"/>
      <c r="HKG29" s="125"/>
      <c r="HKH29" s="125"/>
      <c r="HKI29" s="125"/>
      <c r="HKJ29" s="125"/>
      <c r="HKK29" s="125"/>
      <c r="HKL29" s="125"/>
      <c r="HKM29" s="125"/>
      <c r="HKN29" s="125"/>
      <c r="HKO29" s="125"/>
      <c r="HKP29" s="125"/>
      <c r="HKQ29" s="125"/>
      <c r="HKR29" s="125"/>
      <c r="HKS29" s="125"/>
      <c r="HKT29" s="125"/>
      <c r="HKU29" s="125"/>
      <c r="HKV29" s="125"/>
      <c r="HKW29" s="125"/>
      <c r="HKX29" s="125"/>
      <c r="HKY29" s="125"/>
      <c r="HKZ29" s="125"/>
      <c r="HLA29" s="125"/>
      <c r="HLB29" s="125"/>
      <c r="HLC29" s="125"/>
      <c r="HLD29" s="125"/>
      <c r="HLE29" s="125"/>
      <c r="HLF29" s="125"/>
      <c r="HLG29" s="125"/>
      <c r="HLH29" s="125"/>
      <c r="HLI29" s="125"/>
      <c r="HLJ29" s="125"/>
      <c r="HLK29" s="125"/>
      <c r="HLL29" s="125"/>
      <c r="HLM29" s="125"/>
      <c r="HLN29" s="125"/>
      <c r="HLO29" s="125"/>
      <c r="HLP29" s="125"/>
      <c r="HLQ29" s="125"/>
      <c r="HLR29" s="125"/>
      <c r="HLS29" s="125"/>
      <c r="HLT29" s="125"/>
      <c r="HLU29" s="125"/>
      <c r="HLV29" s="125"/>
      <c r="HLW29" s="125"/>
      <c r="HLX29" s="125"/>
      <c r="HLY29" s="125"/>
      <c r="HLZ29" s="125"/>
      <c r="HMA29" s="125"/>
      <c r="HMB29" s="125"/>
      <c r="HMC29" s="125"/>
      <c r="HMD29" s="125"/>
      <c r="HME29" s="125"/>
      <c r="HMF29" s="125"/>
      <c r="HMG29" s="125"/>
      <c r="HMH29" s="125"/>
      <c r="HMI29" s="125"/>
      <c r="HMJ29" s="125"/>
      <c r="HMK29" s="125"/>
      <c r="HML29" s="125"/>
      <c r="HMM29" s="125"/>
      <c r="HMN29" s="125"/>
      <c r="HMO29" s="125"/>
      <c r="HMP29" s="125"/>
      <c r="HMQ29" s="125"/>
      <c r="HMR29" s="125"/>
      <c r="HMS29" s="125"/>
      <c r="HMT29" s="125"/>
      <c r="HMU29" s="125"/>
      <c r="HMV29" s="125"/>
      <c r="HMW29" s="125"/>
      <c r="HMX29" s="125"/>
      <c r="HMY29" s="125"/>
      <c r="HMZ29" s="125"/>
      <c r="HNA29" s="125"/>
      <c r="HNB29" s="125"/>
      <c r="HNC29" s="125"/>
      <c r="HND29" s="125"/>
      <c r="HNE29" s="125"/>
      <c r="HNF29" s="125"/>
      <c r="HNG29" s="125"/>
      <c r="HNH29" s="125"/>
      <c r="HNI29" s="125"/>
      <c r="HNJ29" s="125"/>
      <c r="HNK29" s="125"/>
      <c r="HNL29" s="125"/>
      <c r="HNM29" s="125"/>
      <c r="HNN29" s="125"/>
      <c r="HNO29" s="125"/>
      <c r="HNP29" s="125"/>
      <c r="HNQ29" s="125"/>
      <c r="HNR29" s="125"/>
      <c r="HNS29" s="125"/>
      <c r="HNT29" s="125"/>
      <c r="HNU29" s="125"/>
      <c r="HNV29" s="125"/>
      <c r="HNW29" s="125"/>
      <c r="HNX29" s="125"/>
      <c r="HNY29" s="125"/>
      <c r="HNZ29" s="125"/>
      <c r="HOA29" s="125"/>
      <c r="HOB29" s="125"/>
      <c r="HOC29" s="125"/>
      <c r="HOD29" s="125"/>
      <c r="HOE29" s="125"/>
      <c r="HOF29" s="125"/>
      <c r="HOG29" s="125"/>
      <c r="HOH29" s="125"/>
      <c r="HOI29" s="125"/>
      <c r="HOJ29" s="125"/>
      <c r="HOK29" s="125"/>
      <c r="HOL29" s="125"/>
      <c r="HOM29" s="125"/>
      <c r="HON29" s="125"/>
      <c r="HOO29" s="125"/>
      <c r="HOP29" s="125"/>
      <c r="HOQ29" s="125"/>
      <c r="HOR29" s="125"/>
      <c r="HOS29" s="125"/>
      <c r="HOT29" s="125"/>
      <c r="HOU29" s="125"/>
      <c r="HOV29" s="125"/>
      <c r="HOW29" s="125"/>
      <c r="HOX29" s="125"/>
      <c r="HOY29" s="125"/>
      <c r="HOZ29" s="125"/>
      <c r="HPA29" s="125"/>
      <c r="HPB29" s="125"/>
      <c r="HPC29" s="125"/>
      <c r="HPD29" s="125"/>
      <c r="HPE29" s="125"/>
      <c r="HPF29" s="125"/>
      <c r="HPG29" s="125"/>
      <c r="HPH29" s="125"/>
      <c r="HPI29" s="125"/>
      <c r="HPJ29" s="125"/>
      <c r="HPK29" s="125"/>
      <c r="HPL29" s="125"/>
      <c r="HPM29" s="125"/>
      <c r="HPN29" s="125"/>
      <c r="HPO29" s="125"/>
      <c r="HPP29" s="125"/>
      <c r="HPQ29" s="125"/>
      <c r="HPR29" s="125"/>
      <c r="HPS29" s="125"/>
      <c r="HPT29" s="125"/>
      <c r="HPU29" s="125"/>
      <c r="HPV29" s="125"/>
      <c r="HPW29" s="125"/>
      <c r="HPX29" s="125"/>
      <c r="HPY29" s="125"/>
      <c r="HPZ29" s="125"/>
      <c r="HQA29" s="125"/>
      <c r="HQB29" s="125"/>
      <c r="HQC29" s="125"/>
      <c r="HQD29" s="125"/>
      <c r="HQE29" s="125"/>
      <c r="HQF29" s="125"/>
      <c r="HQG29" s="125"/>
      <c r="HQH29" s="125"/>
      <c r="HQI29" s="125"/>
      <c r="HQJ29" s="125"/>
      <c r="HQK29" s="125"/>
      <c r="HQL29" s="125"/>
      <c r="HQM29" s="125"/>
      <c r="HQN29" s="125"/>
      <c r="HQO29" s="125"/>
      <c r="HQP29" s="125"/>
      <c r="HQQ29" s="125"/>
      <c r="HQR29" s="125"/>
      <c r="HQS29" s="125"/>
      <c r="HQT29" s="125"/>
      <c r="HQU29" s="125"/>
      <c r="HQV29" s="125"/>
      <c r="HQW29" s="125"/>
      <c r="HQX29" s="125"/>
      <c r="HQY29" s="125"/>
      <c r="HQZ29" s="125"/>
      <c r="HRA29" s="125"/>
      <c r="HRB29" s="125"/>
      <c r="HRC29" s="125"/>
      <c r="HRD29" s="125"/>
      <c r="HRE29" s="125"/>
      <c r="HRF29" s="125"/>
      <c r="HRG29" s="125"/>
      <c r="HRH29" s="125"/>
      <c r="HRI29" s="125"/>
      <c r="HRJ29" s="125"/>
      <c r="HRK29" s="125"/>
      <c r="HRL29" s="125"/>
      <c r="HRM29" s="125"/>
      <c r="HRN29" s="125"/>
      <c r="HRO29" s="125"/>
      <c r="HRP29" s="125"/>
      <c r="HRQ29" s="125"/>
      <c r="HRR29" s="125"/>
      <c r="HRS29" s="125"/>
      <c r="HRT29" s="125"/>
      <c r="HRU29" s="125"/>
      <c r="HRV29" s="125"/>
      <c r="HRW29" s="125"/>
      <c r="HRX29" s="125"/>
      <c r="HRY29" s="125"/>
      <c r="HRZ29" s="125"/>
      <c r="HSA29" s="125"/>
      <c r="HSB29" s="125"/>
      <c r="HSC29" s="125"/>
      <c r="HSD29" s="125"/>
      <c r="HSE29" s="125"/>
      <c r="HSF29" s="125"/>
      <c r="HSG29" s="125"/>
      <c r="HSH29" s="125"/>
      <c r="HSI29" s="125"/>
      <c r="HSJ29" s="125"/>
      <c r="HSK29" s="125"/>
      <c r="HSL29" s="125"/>
      <c r="HSM29" s="125"/>
      <c r="HSN29" s="125"/>
      <c r="HSO29" s="125"/>
      <c r="HSP29" s="125"/>
      <c r="HSQ29" s="125"/>
      <c r="HSR29" s="125"/>
      <c r="HSS29" s="125"/>
      <c r="HST29" s="125"/>
      <c r="HSU29" s="125"/>
      <c r="HSV29" s="125"/>
      <c r="HSW29" s="125"/>
      <c r="HSX29" s="125"/>
      <c r="HSY29" s="125"/>
      <c r="HSZ29" s="125"/>
      <c r="HTA29" s="125"/>
      <c r="HTB29" s="125"/>
      <c r="HTC29" s="125"/>
      <c r="HTD29" s="125"/>
      <c r="HTE29" s="125"/>
      <c r="HTF29" s="125"/>
      <c r="HTG29" s="125"/>
      <c r="HTH29" s="125"/>
      <c r="HTI29" s="125"/>
      <c r="HTJ29" s="125"/>
      <c r="HTK29" s="125"/>
      <c r="HTL29" s="125"/>
      <c r="HTM29" s="125"/>
      <c r="HTN29" s="125"/>
      <c r="HTO29" s="125"/>
      <c r="HTP29" s="125"/>
      <c r="HTQ29" s="125"/>
      <c r="HTR29" s="125"/>
      <c r="HTS29" s="125"/>
      <c r="HTT29" s="125"/>
      <c r="HTU29" s="125"/>
      <c r="HTV29" s="125"/>
      <c r="HTW29" s="125"/>
      <c r="HTX29" s="125"/>
      <c r="HTY29" s="125"/>
      <c r="HTZ29" s="125"/>
      <c r="HUA29" s="125"/>
      <c r="HUB29" s="125"/>
      <c r="HUC29" s="125"/>
      <c r="HUD29" s="125"/>
      <c r="HUE29" s="125"/>
      <c r="HUF29" s="125"/>
      <c r="HUG29" s="125"/>
      <c r="HUH29" s="125"/>
      <c r="HUI29" s="125"/>
      <c r="HUJ29" s="125"/>
      <c r="HUK29" s="125"/>
      <c r="HUL29" s="125"/>
      <c r="HUM29" s="125"/>
      <c r="HUN29" s="125"/>
      <c r="HUO29" s="125"/>
      <c r="HUP29" s="125"/>
      <c r="HUQ29" s="125"/>
      <c r="HUR29" s="125"/>
      <c r="HUS29" s="125"/>
      <c r="HUT29" s="125"/>
      <c r="HUU29" s="125"/>
      <c r="HUV29" s="125"/>
      <c r="HUW29" s="125"/>
      <c r="HUX29" s="125"/>
      <c r="HUY29" s="125"/>
      <c r="HUZ29" s="125"/>
      <c r="HVA29" s="125"/>
      <c r="HVB29" s="125"/>
      <c r="HVC29" s="125"/>
      <c r="HVD29" s="125"/>
      <c r="HVE29" s="125"/>
      <c r="HVF29" s="125"/>
      <c r="HVG29" s="125"/>
      <c r="HVH29" s="125"/>
      <c r="HVI29" s="125"/>
      <c r="HVJ29" s="125"/>
      <c r="HVK29" s="125"/>
      <c r="HVL29" s="125"/>
      <c r="HVM29" s="125"/>
      <c r="HVN29" s="125"/>
      <c r="HVO29" s="125"/>
      <c r="HVP29" s="125"/>
      <c r="HVQ29" s="125"/>
      <c r="HVR29" s="125"/>
      <c r="HVS29" s="125"/>
      <c r="HVT29" s="125"/>
      <c r="HVU29" s="125"/>
      <c r="HVV29" s="125"/>
      <c r="HVW29" s="125"/>
      <c r="HVX29" s="125"/>
      <c r="HVY29" s="125"/>
      <c r="HVZ29" s="125"/>
      <c r="HWA29" s="125"/>
      <c r="HWB29" s="125"/>
      <c r="HWC29" s="125"/>
      <c r="HWD29" s="125"/>
      <c r="HWE29" s="125"/>
      <c r="HWF29" s="125"/>
      <c r="HWG29" s="125"/>
      <c r="HWH29" s="125"/>
      <c r="HWI29" s="125"/>
      <c r="HWJ29" s="125"/>
      <c r="HWK29" s="125"/>
      <c r="HWL29" s="125"/>
      <c r="HWM29" s="125"/>
      <c r="HWN29" s="125"/>
      <c r="HWO29" s="125"/>
      <c r="HWP29" s="125"/>
      <c r="HWQ29" s="125"/>
      <c r="HWR29" s="125"/>
      <c r="HWS29" s="125"/>
      <c r="HWT29" s="125"/>
      <c r="HWU29" s="125"/>
      <c r="HWV29" s="125"/>
      <c r="HWW29" s="125"/>
      <c r="HWX29" s="125"/>
      <c r="HWY29" s="125"/>
      <c r="HWZ29" s="125"/>
      <c r="HXA29" s="125"/>
      <c r="HXB29" s="125"/>
      <c r="HXC29" s="125"/>
      <c r="HXD29" s="125"/>
      <c r="HXE29" s="125"/>
      <c r="HXF29" s="125"/>
      <c r="HXG29" s="125"/>
      <c r="HXH29" s="125"/>
      <c r="HXI29" s="125"/>
      <c r="HXJ29" s="125"/>
      <c r="HXK29" s="125"/>
      <c r="HXL29" s="125"/>
      <c r="HXM29" s="125"/>
      <c r="HXN29" s="125"/>
      <c r="HXO29" s="125"/>
      <c r="HXP29" s="125"/>
      <c r="HXQ29" s="125"/>
      <c r="HXR29" s="125"/>
      <c r="HXS29" s="125"/>
      <c r="HXT29" s="125"/>
      <c r="HXU29" s="125"/>
      <c r="HXV29" s="125"/>
      <c r="HXW29" s="125"/>
      <c r="HXX29" s="125"/>
      <c r="HXY29" s="125"/>
      <c r="HXZ29" s="125"/>
      <c r="HYA29" s="125"/>
      <c r="HYB29" s="125"/>
      <c r="HYC29" s="125"/>
      <c r="HYD29" s="125"/>
      <c r="HYE29" s="125"/>
      <c r="HYF29" s="125"/>
      <c r="HYG29" s="125"/>
      <c r="HYH29" s="125"/>
      <c r="HYI29" s="125"/>
      <c r="HYJ29" s="125"/>
      <c r="HYK29" s="125"/>
      <c r="HYL29" s="125"/>
      <c r="HYM29" s="125"/>
      <c r="HYN29" s="125"/>
      <c r="HYO29" s="125"/>
      <c r="HYP29" s="125"/>
      <c r="HYQ29" s="125"/>
      <c r="HYR29" s="125"/>
      <c r="HYS29" s="125"/>
      <c r="HYT29" s="125"/>
      <c r="HYU29" s="125"/>
      <c r="HYV29" s="125"/>
      <c r="HYW29" s="125"/>
      <c r="HYX29" s="125"/>
      <c r="HYY29" s="125"/>
      <c r="HYZ29" s="125"/>
      <c r="HZA29" s="125"/>
      <c r="HZB29" s="125"/>
      <c r="HZC29" s="125"/>
      <c r="HZD29" s="125"/>
      <c r="HZE29" s="125"/>
      <c r="HZF29" s="125"/>
      <c r="HZG29" s="125"/>
      <c r="HZH29" s="125"/>
      <c r="HZI29" s="125"/>
      <c r="HZJ29" s="125"/>
      <c r="HZK29" s="125"/>
      <c r="HZL29" s="125"/>
      <c r="HZM29" s="125"/>
      <c r="HZN29" s="125"/>
      <c r="HZO29" s="125"/>
      <c r="HZP29" s="125"/>
      <c r="HZQ29" s="125"/>
      <c r="HZR29" s="125"/>
      <c r="HZS29" s="125"/>
      <c r="HZT29" s="125"/>
      <c r="HZU29" s="125"/>
      <c r="HZV29" s="125"/>
      <c r="HZW29" s="125"/>
      <c r="HZX29" s="125"/>
      <c r="HZY29" s="125"/>
      <c r="HZZ29" s="125"/>
      <c r="IAA29" s="125"/>
      <c r="IAB29" s="125"/>
      <c r="IAC29" s="125"/>
      <c r="IAD29" s="125"/>
      <c r="IAE29" s="125"/>
      <c r="IAF29" s="125"/>
      <c r="IAG29" s="125"/>
      <c r="IAH29" s="125"/>
      <c r="IAI29" s="125"/>
      <c r="IAJ29" s="125"/>
      <c r="IAK29" s="125"/>
      <c r="IAL29" s="125"/>
      <c r="IAM29" s="125"/>
      <c r="IAN29" s="125"/>
      <c r="IAO29" s="125"/>
      <c r="IAP29" s="125"/>
      <c r="IAQ29" s="125"/>
      <c r="IAR29" s="125"/>
      <c r="IAS29" s="125"/>
      <c r="IAT29" s="125"/>
      <c r="IAU29" s="125"/>
      <c r="IAV29" s="125"/>
      <c r="IAW29" s="125"/>
      <c r="IAX29" s="125"/>
      <c r="IAY29" s="125"/>
      <c r="IAZ29" s="125"/>
      <c r="IBA29" s="125"/>
      <c r="IBB29" s="125"/>
      <c r="IBC29" s="125"/>
      <c r="IBD29" s="125"/>
      <c r="IBE29" s="125"/>
      <c r="IBF29" s="125"/>
      <c r="IBG29" s="125"/>
      <c r="IBH29" s="125"/>
      <c r="IBI29" s="125"/>
      <c r="IBJ29" s="125"/>
      <c r="IBK29" s="125"/>
      <c r="IBL29" s="125"/>
      <c r="IBM29" s="125"/>
      <c r="IBN29" s="125"/>
      <c r="IBO29" s="125"/>
      <c r="IBP29" s="125"/>
      <c r="IBQ29" s="125"/>
      <c r="IBR29" s="125"/>
      <c r="IBS29" s="125"/>
      <c r="IBT29" s="125"/>
      <c r="IBU29" s="125"/>
      <c r="IBV29" s="125"/>
      <c r="IBW29" s="125"/>
      <c r="IBX29" s="125"/>
      <c r="IBY29" s="125"/>
      <c r="IBZ29" s="125"/>
      <c r="ICA29" s="125"/>
      <c r="ICB29" s="125"/>
      <c r="ICC29" s="125"/>
      <c r="ICD29" s="125"/>
      <c r="ICE29" s="125"/>
      <c r="ICF29" s="125"/>
      <c r="ICG29" s="125"/>
      <c r="ICH29" s="125"/>
      <c r="ICI29" s="125"/>
      <c r="ICJ29" s="125"/>
      <c r="ICK29" s="125"/>
      <c r="ICL29" s="125"/>
      <c r="ICM29" s="125"/>
      <c r="ICN29" s="125"/>
      <c r="ICO29" s="125"/>
      <c r="ICP29" s="125"/>
      <c r="ICQ29" s="125"/>
      <c r="ICR29" s="125"/>
      <c r="ICS29" s="125"/>
      <c r="ICT29" s="125"/>
      <c r="ICU29" s="125"/>
      <c r="ICV29" s="125"/>
      <c r="ICW29" s="125"/>
      <c r="ICX29" s="125"/>
      <c r="ICY29" s="125"/>
      <c r="ICZ29" s="125"/>
      <c r="IDA29" s="125"/>
      <c r="IDB29" s="125"/>
      <c r="IDC29" s="125"/>
      <c r="IDD29" s="125"/>
      <c r="IDE29" s="125"/>
      <c r="IDF29" s="125"/>
      <c r="IDG29" s="125"/>
      <c r="IDH29" s="125"/>
      <c r="IDI29" s="125"/>
      <c r="IDJ29" s="125"/>
      <c r="IDK29" s="125"/>
      <c r="IDL29" s="125"/>
      <c r="IDM29" s="125"/>
      <c r="IDN29" s="125"/>
      <c r="IDO29" s="125"/>
      <c r="IDP29" s="125"/>
      <c r="IDQ29" s="125"/>
      <c r="IDR29" s="125"/>
      <c r="IDS29" s="125"/>
      <c r="IDT29" s="125"/>
      <c r="IDU29" s="125"/>
      <c r="IDV29" s="125"/>
      <c r="IDW29" s="125"/>
      <c r="IDX29" s="125"/>
      <c r="IDY29" s="125"/>
      <c r="IDZ29" s="125"/>
      <c r="IEA29" s="125"/>
      <c r="IEB29" s="125"/>
      <c r="IEC29" s="125"/>
      <c r="IED29" s="125"/>
      <c r="IEE29" s="125"/>
      <c r="IEF29" s="125"/>
      <c r="IEG29" s="125"/>
      <c r="IEH29" s="125"/>
      <c r="IEI29" s="125"/>
      <c r="IEJ29" s="125"/>
      <c r="IEK29" s="125"/>
      <c r="IEL29" s="125"/>
      <c r="IEM29" s="125"/>
      <c r="IEN29" s="125"/>
      <c r="IEO29" s="125"/>
      <c r="IEP29" s="125"/>
      <c r="IEQ29" s="125"/>
      <c r="IER29" s="125"/>
      <c r="IES29" s="125"/>
      <c r="IET29" s="125"/>
      <c r="IEU29" s="125"/>
      <c r="IEV29" s="125"/>
      <c r="IEW29" s="125"/>
      <c r="IEX29" s="125"/>
      <c r="IEY29" s="125"/>
      <c r="IEZ29" s="125"/>
      <c r="IFA29" s="125"/>
      <c r="IFB29" s="125"/>
      <c r="IFC29" s="125"/>
      <c r="IFD29" s="125"/>
      <c r="IFE29" s="125"/>
      <c r="IFF29" s="125"/>
      <c r="IFG29" s="125"/>
      <c r="IFH29" s="125"/>
      <c r="IFI29" s="125"/>
      <c r="IFJ29" s="125"/>
      <c r="IFK29" s="125"/>
      <c r="IFL29" s="125"/>
      <c r="IFM29" s="125"/>
      <c r="IFN29" s="125"/>
      <c r="IFO29" s="125"/>
      <c r="IFP29" s="125"/>
      <c r="IFQ29" s="125"/>
      <c r="IFR29" s="125"/>
      <c r="IFS29" s="125"/>
      <c r="IFT29" s="125"/>
      <c r="IFU29" s="125"/>
      <c r="IFV29" s="125"/>
      <c r="IFW29" s="125"/>
      <c r="IFX29" s="125"/>
      <c r="IFY29" s="125"/>
      <c r="IFZ29" s="125"/>
      <c r="IGA29" s="125"/>
      <c r="IGB29" s="125"/>
      <c r="IGC29" s="125"/>
      <c r="IGD29" s="125"/>
      <c r="IGE29" s="125"/>
      <c r="IGF29" s="125"/>
      <c r="IGG29" s="125"/>
      <c r="IGH29" s="125"/>
      <c r="IGI29" s="125"/>
      <c r="IGJ29" s="125"/>
      <c r="IGK29" s="125"/>
      <c r="IGL29" s="125"/>
      <c r="IGM29" s="125"/>
      <c r="IGN29" s="125"/>
      <c r="IGO29" s="125"/>
      <c r="IGP29" s="125"/>
      <c r="IGQ29" s="125"/>
      <c r="IGR29" s="125"/>
      <c r="IGS29" s="125"/>
      <c r="IGT29" s="125"/>
      <c r="IGU29" s="125"/>
      <c r="IGV29" s="125"/>
      <c r="IGW29" s="125"/>
      <c r="IGX29" s="125"/>
      <c r="IGY29" s="125"/>
      <c r="IGZ29" s="125"/>
      <c r="IHA29" s="125"/>
      <c r="IHB29" s="125"/>
      <c r="IHC29" s="125"/>
      <c r="IHD29" s="125"/>
      <c r="IHE29" s="125"/>
      <c r="IHF29" s="125"/>
      <c r="IHG29" s="125"/>
      <c r="IHH29" s="125"/>
      <c r="IHI29" s="125"/>
      <c r="IHJ29" s="125"/>
      <c r="IHK29" s="125"/>
      <c r="IHL29" s="125"/>
      <c r="IHM29" s="125"/>
      <c r="IHN29" s="125"/>
      <c r="IHO29" s="125"/>
      <c r="IHP29" s="125"/>
      <c r="IHQ29" s="125"/>
      <c r="IHR29" s="125"/>
      <c r="IHS29" s="125"/>
      <c r="IHT29" s="125"/>
      <c r="IHU29" s="125"/>
      <c r="IHV29" s="125"/>
      <c r="IHW29" s="125"/>
      <c r="IHX29" s="125"/>
      <c r="IHY29" s="125"/>
      <c r="IHZ29" s="125"/>
      <c r="IIA29" s="125"/>
      <c r="IIB29" s="125"/>
      <c r="IIC29" s="125"/>
      <c r="IID29" s="125"/>
      <c r="IIE29" s="125"/>
      <c r="IIF29" s="125"/>
      <c r="IIG29" s="125"/>
      <c r="IIH29" s="125"/>
      <c r="III29" s="125"/>
      <c r="IIJ29" s="125"/>
      <c r="IIK29" s="125"/>
      <c r="IIL29" s="125"/>
      <c r="IIM29" s="125"/>
      <c r="IIN29" s="125"/>
      <c r="IIO29" s="125"/>
      <c r="IIP29" s="125"/>
      <c r="IIQ29" s="125"/>
      <c r="IIR29" s="125"/>
      <c r="IIS29" s="125"/>
      <c r="IIT29" s="125"/>
      <c r="IIU29" s="125"/>
      <c r="IIV29" s="125"/>
      <c r="IIW29" s="125"/>
      <c r="IIX29" s="125"/>
      <c r="IIY29" s="125"/>
      <c r="IIZ29" s="125"/>
      <c r="IJA29" s="125"/>
      <c r="IJB29" s="125"/>
      <c r="IJC29" s="125"/>
      <c r="IJD29" s="125"/>
      <c r="IJE29" s="125"/>
      <c r="IJF29" s="125"/>
      <c r="IJG29" s="125"/>
      <c r="IJH29" s="125"/>
      <c r="IJI29" s="125"/>
      <c r="IJJ29" s="125"/>
      <c r="IJK29" s="125"/>
      <c r="IJL29" s="125"/>
      <c r="IJM29" s="125"/>
      <c r="IJN29" s="125"/>
      <c r="IJO29" s="125"/>
      <c r="IJP29" s="125"/>
      <c r="IJQ29" s="125"/>
      <c r="IJR29" s="125"/>
      <c r="IJS29" s="125"/>
      <c r="IJT29" s="125"/>
      <c r="IJU29" s="125"/>
      <c r="IJV29" s="125"/>
      <c r="IJW29" s="125"/>
      <c r="IJX29" s="125"/>
      <c r="IJY29" s="125"/>
      <c r="IJZ29" s="125"/>
      <c r="IKA29" s="125"/>
      <c r="IKB29" s="125"/>
      <c r="IKC29" s="125"/>
      <c r="IKD29" s="125"/>
      <c r="IKE29" s="125"/>
      <c r="IKF29" s="125"/>
      <c r="IKG29" s="125"/>
      <c r="IKH29" s="125"/>
      <c r="IKI29" s="125"/>
      <c r="IKJ29" s="125"/>
      <c r="IKK29" s="125"/>
      <c r="IKL29" s="125"/>
      <c r="IKM29" s="125"/>
      <c r="IKN29" s="125"/>
      <c r="IKO29" s="125"/>
      <c r="IKP29" s="125"/>
      <c r="IKQ29" s="125"/>
      <c r="IKR29" s="125"/>
      <c r="IKS29" s="125"/>
      <c r="IKT29" s="125"/>
      <c r="IKU29" s="125"/>
      <c r="IKV29" s="125"/>
      <c r="IKW29" s="125"/>
      <c r="IKX29" s="125"/>
      <c r="IKY29" s="125"/>
      <c r="IKZ29" s="125"/>
      <c r="ILA29" s="125"/>
      <c r="ILB29" s="125"/>
      <c r="ILC29" s="125"/>
      <c r="ILD29" s="125"/>
      <c r="ILE29" s="125"/>
      <c r="ILF29" s="125"/>
      <c r="ILG29" s="125"/>
      <c r="ILH29" s="125"/>
      <c r="ILI29" s="125"/>
      <c r="ILJ29" s="125"/>
      <c r="ILK29" s="125"/>
      <c r="ILL29" s="125"/>
      <c r="ILM29" s="125"/>
      <c r="ILN29" s="125"/>
      <c r="ILO29" s="125"/>
      <c r="ILP29" s="125"/>
      <c r="ILQ29" s="125"/>
      <c r="ILR29" s="125"/>
      <c r="ILS29" s="125"/>
      <c r="ILT29" s="125"/>
      <c r="ILU29" s="125"/>
      <c r="ILV29" s="125"/>
      <c r="ILW29" s="125"/>
      <c r="ILX29" s="125"/>
      <c r="ILY29" s="125"/>
      <c r="ILZ29" s="125"/>
      <c r="IMA29" s="125"/>
      <c r="IMB29" s="125"/>
      <c r="IMC29" s="125"/>
      <c r="IMD29" s="125"/>
      <c r="IME29" s="125"/>
      <c r="IMF29" s="125"/>
      <c r="IMG29" s="125"/>
      <c r="IMH29" s="125"/>
      <c r="IMI29" s="125"/>
      <c r="IMJ29" s="125"/>
      <c r="IMK29" s="125"/>
      <c r="IML29" s="125"/>
      <c r="IMM29" s="125"/>
      <c r="IMN29" s="125"/>
      <c r="IMO29" s="125"/>
      <c r="IMP29" s="125"/>
      <c r="IMQ29" s="125"/>
      <c r="IMR29" s="125"/>
      <c r="IMS29" s="125"/>
      <c r="IMT29" s="125"/>
      <c r="IMU29" s="125"/>
      <c r="IMV29" s="125"/>
      <c r="IMW29" s="125"/>
      <c r="IMX29" s="125"/>
      <c r="IMY29" s="125"/>
      <c r="IMZ29" s="125"/>
      <c r="INA29" s="125"/>
      <c r="INB29" s="125"/>
      <c r="INC29" s="125"/>
      <c r="IND29" s="125"/>
      <c r="INE29" s="125"/>
      <c r="INF29" s="125"/>
      <c r="ING29" s="125"/>
      <c r="INH29" s="125"/>
      <c r="INI29" s="125"/>
      <c r="INJ29" s="125"/>
      <c r="INK29" s="125"/>
      <c r="INL29" s="125"/>
      <c r="INM29" s="125"/>
      <c r="INN29" s="125"/>
      <c r="INO29" s="125"/>
      <c r="INP29" s="125"/>
      <c r="INQ29" s="125"/>
      <c r="INR29" s="125"/>
      <c r="INS29" s="125"/>
      <c r="INT29" s="125"/>
      <c r="INU29" s="125"/>
      <c r="INV29" s="125"/>
      <c r="INW29" s="125"/>
      <c r="INX29" s="125"/>
      <c r="INY29" s="125"/>
      <c r="INZ29" s="125"/>
      <c r="IOA29" s="125"/>
      <c r="IOB29" s="125"/>
      <c r="IOC29" s="125"/>
      <c r="IOD29" s="125"/>
      <c r="IOE29" s="125"/>
      <c r="IOF29" s="125"/>
      <c r="IOG29" s="125"/>
      <c r="IOH29" s="125"/>
      <c r="IOI29" s="125"/>
      <c r="IOJ29" s="125"/>
      <c r="IOK29" s="125"/>
      <c r="IOL29" s="125"/>
      <c r="IOM29" s="125"/>
      <c r="ION29" s="125"/>
      <c r="IOO29" s="125"/>
      <c r="IOP29" s="125"/>
      <c r="IOQ29" s="125"/>
      <c r="IOR29" s="125"/>
      <c r="IOS29" s="125"/>
      <c r="IOT29" s="125"/>
      <c r="IOU29" s="125"/>
      <c r="IOV29" s="125"/>
      <c r="IOW29" s="125"/>
      <c r="IOX29" s="125"/>
      <c r="IOY29" s="125"/>
      <c r="IOZ29" s="125"/>
      <c r="IPA29" s="125"/>
      <c r="IPB29" s="125"/>
      <c r="IPC29" s="125"/>
      <c r="IPD29" s="125"/>
      <c r="IPE29" s="125"/>
      <c r="IPF29" s="125"/>
      <c r="IPG29" s="125"/>
      <c r="IPH29" s="125"/>
      <c r="IPI29" s="125"/>
      <c r="IPJ29" s="125"/>
      <c r="IPK29" s="125"/>
      <c r="IPL29" s="125"/>
      <c r="IPM29" s="125"/>
      <c r="IPN29" s="125"/>
      <c r="IPO29" s="125"/>
      <c r="IPP29" s="125"/>
      <c r="IPQ29" s="125"/>
      <c r="IPR29" s="125"/>
      <c r="IPS29" s="125"/>
      <c r="IPT29" s="125"/>
      <c r="IPU29" s="125"/>
      <c r="IPV29" s="125"/>
      <c r="IPW29" s="125"/>
      <c r="IPX29" s="125"/>
      <c r="IPY29" s="125"/>
      <c r="IPZ29" s="125"/>
      <c r="IQA29" s="125"/>
      <c r="IQB29" s="125"/>
      <c r="IQC29" s="125"/>
      <c r="IQD29" s="125"/>
      <c r="IQE29" s="125"/>
      <c r="IQF29" s="125"/>
      <c r="IQG29" s="125"/>
      <c r="IQH29" s="125"/>
      <c r="IQI29" s="125"/>
      <c r="IQJ29" s="125"/>
      <c r="IQK29" s="125"/>
      <c r="IQL29" s="125"/>
      <c r="IQM29" s="125"/>
      <c r="IQN29" s="125"/>
      <c r="IQO29" s="125"/>
      <c r="IQP29" s="125"/>
      <c r="IQQ29" s="125"/>
      <c r="IQR29" s="125"/>
      <c r="IQS29" s="125"/>
      <c r="IQT29" s="125"/>
      <c r="IQU29" s="125"/>
      <c r="IQV29" s="125"/>
      <c r="IQW29" s="125"/>
      <c r="IQX29" s="125"/>
      <c r="IQY29" s="125"/>
      <c r="IQZ29" s="125"/>
      <c r="IRA29" s="125"/>
      <c r="IRB29" s="125"/>
      <c r="IRC29" s="125"/>
      <c r="IRD29" s="125"/>
      <c r="IRE29" s="125"/>
      <c r="IRF29" s="125"/>
      <c r="IRG29" s="125"/>
      <c r="IRH29" s="125"/>
      <c r="IRI29" s="125"/>
      <c r="IRJ29" s="125"/>
      <c r="IRK29" s="125"/>
      <c r="IRL29" s="125"/>
      <c r="IRM29" s="125"/>
      <c r="IRN29" s="125"/>
      <c r="IRO29" s="125"/>
      <c r="IRP29" s="125"/>
      <c r="IRQ29" s="125"/>
      <c r="IRR29" s="125"/>
      <c r="IRS29" s="125"/>
      <c r="IRT29" s="125"/>
      <c r="IRU29" s="125"/>
      <c r="IRV29" s="125"/>
      <c r="IRW29" s="125"/>
      <c r="IRX29" s="125"/>
      <c r="IRY29" s="125"/>
      <c r="IRZ29" s="125"/>
      <c r="ISA29" s="125"/>
      <c r="ISB29" s="125"/>
      <c r="ISC29" s="125"/>
      <c r="ISD29" s="125"/>
      <c r="ISE29" s="125"/>
      <c r="ISF29" s="125"/>
      <c r="ISG29" s="125"/>
      <c r="ISH29" s="125"/>
      <c r="ISI29" s="125"/>
      <c r="ISJ29" s="125"/>
      <c r="ISK29" s="125"/>
      <c r="ISL29" s="125"/>
      <c r="ISM29" s="125"/>
      <c r="ISN29" s="125"/>
      <c r="ISO29" s="125"/>
      <c r="ISP29" s="125"/>
      <c r="ISQ29" s="125"/>
      <c r="ISR29" s="125"/>
      <c r="ISS29" s="125"/>
      <c r="IST29" s="125"/>
      <c r="ISU29" s="125"/>
      <c r="ISV29" s="125"/>
      <c r="ISW29" s="125"/>
      <c r="ISX29" s="125"/>
      <c r="ISY29" s="125"/>
      <c r="ISZ29" s="125"/>
      <c r="ITA29" s="125"/>
      <c r="ITB29" s="125"/>
      <c r="ITC29" s="125"/>
      <c r="ITD29" s="125"/>
      <c r="ITE29" s="125"/>
      <c r="ITF29" s="125"/>
      <c r="ITG29" s="125"/>
      <c r="ITH29" s="125"/>
      <c r="ITI29" s="125"/>
      <c r="ITJ29" s="125"/>
      <c r="ITK29" s="125"/>
      <c r="ITL29" s="125"/>
      <c r="ITM29" s="125"/>
      <c r="ITN29" s="125"/>
      <c r="ITO29" s="125"/>
      <c r="ITP29" s="125"/>
      <c r="ITQ29" s="125"/>
      <c r="ITR29" s="125"/>
      <c r="ITS29" s="125"/>
      <c r="ITT29" s="125"/>
      <c r="ITU29" s="125"/>
      <c r="ITV29" s="125"/>
      <c r="ITW29" s="125"/>
      <c r="ITX29" s="125"/>
      <c r="ITY29" s="125"/>
      <c r="ITZ29" s="125"/>
      <c r="IUA29" s="125"/>
      <c r="IUB29" s="125"/>
      <c r="IUC29" s="125"/>
      <c r="IUD29" s="125"/>
      <c r="IUE29" s="125"/>
      <c r="IUF29" s="125"/>
      <c r="IUG29" s="125"/>
      <c r="IUH29" s="125"/>
      <c r="IUI29" s="125"/>
      <c r="IUJ29" s="125"/>
      <c r="IUK29" s="125"/>
      <c r="IUL29" s="125"/>
      <c r="IUM29" s="125"/>
      <c r="IUN29" s="125"/>
      <c r="IUO29" s="125"/>
      <c r="IUP29" s="125"/>
      <c r="IUQ29" s="125"/>
      <c r="IUR29" s="125"/>
      <c r="IUS29" s="125"/>
      <c r="IUT29" s="125"/>
      <c r="IUU29" s="125"/>
      <c r="IUV29" s="125"/>
      <c r="IUW29" s="125"/>
      <c r="IUX29" s="125"/>
      <c r="IUY29" s="125"/>
      <c r="IUZ29" s="125"/>
      <c r="IVA29" s="125"/>
      <c r="IVB29" s="125"/>
      <c r="IVC29" s="125"/>
      <c r="IVD29" s="125"/>
      <c r="IVE29" s="125"/>
      <c r="IVF29" s="125"/>
      <c r="IVG29" s="125"/>
      <c r="IVH29" s="125"/>
      <c r="IVI29" s="125"/>
      <c r="IVJ29" s="125"/>
      <c r="IVK29" s="125"/>
      <c r="IVL29" s="125"/>
      <c r="IVM29" s="125"/>
      <c r="IVN29" s="125"/>
      <c r="IVO29" s="125"/>
      <c r="IVP29" s="125"/>
      <c r="IVQ29" s="125"/>
      <c r="IVR29" s="125"/>
      <c r="IVS29" s="125"/>
      <c r="IVT29" s="125"/>
      <c r="IVU29" s="125"/>
      <c r="IVV29" s="125"/>
      <c r="IVW29" s="125"/>
      <c r="IVX29" s="125"/>
      <c r="IVY29" s="125"/>
      <c r="IVZ29" s="125"/>
      <c r="IWA29" s="125"/>
      <c r="IWB29" s="125"/>
      <c r="IWC29" s="125"/>
      <c r="IWD29" s="125"/>
      <c r="IWE29" s="125"/>
      <c r="IWF29" s="125"/>
      <c r="IWG29" s="125"/>
      <c r="IWH29" s="125"/>
      <c r="IWI29" s="125"/>
      <c r="IWJ29" s="125"/>
      <c r="IWK29" s="125"/>
      <c r="IWL29" s="125"/>
      <c r="IWM29" s="125"/>
      <c r="IWN29" s="125"/>
      <c r="IWO29" s="125"/>
      <c r="IWP29" s="125"/>
      <c r="IWQ29" s="125"/>
      <c r="IWR29" s="125"/>
      <c r="IWS29" s="125"/>
      <c r="IWT29" s="125"/>
      <c r="IWU29" s="125"/>
      <c r="IWV29" s="125"/>
      <c r="IWW29" s="125"/>
      <c r="IWX29" s="125"/>
      <c r="IWY29" s="125"/>
      <c r="IWZ29" s="125"/>
      <c r="IXA29" s="125"/>
      <c r="IXB29" s="125"/>
      <c r="IXC29" s="125"/>
      <c r="IXD29" s="125"/>
      <c r="IXE29" s="125"/>
      <c r="IXF29" s="125"/>
      <c r="IXG29" s="125"/>
      <c r="IXH29" s="125"/>
      <c r="IXI29" s="125"/>
      <c r="IXJ29" s="125"/>
      <c r="IXK29" s="125"/>
      <c r="IXL29" s="125"/>
      <c r="IXM29" s="125"/>
      <c r="IXN29" s="125"/>
      <c r="IXO29" s="125"/>
      <c r="IXP29" s="125"/>
      <c r="IXQ29" s="125"/>
      <c r="IXR29" s="125"/>
      <c r="IXS29" s="125"/>
      <c r="IXT29" s="125"/>
      <c r="IXU29" s="125"/>
      <c r="IXV29" s="125"/>
      <c r="IXW29" s="125"/>
      <c r="IXX29" s="125"/>
      <c r="IXY29" s="125"/>
      <c r="IXZ29" s="125"/>
      <c r="IYA29" s="125"/>
      <c r="IYB29" s="125"/>
      <c r="IYC29" s="125"/>
      <c r="IYD29" s="125"/>
      <c r="IYE29" s="125"/>
      <c r="IYF29" s="125"/>
      <c r="IYG29" s="125"/>
      <c r="IYH29" s="125"/>
      <c r="IYI29" s="125"/>
      <c r="IYJ29" s="125"/>
      <c r="IYK29" s="125"/>
      <c r="IYL29" s="125"/>
      <c r="IYM29" s="125"/>
      <c r="IYN29" s="125"/>
      <c r="IYO29" s="125"/>
      <c r="IYP29" s="125"/>
      <c r="IYQ29" s="125"/>
      <c r="IYR29" s="125"/>
      <c r="IYS29" s="125"/>
      <c r="IYT29" s="125"/>
      <c r="IYU29" s="125"/>
      <c r="IYV29" s="125"/>
      <c r="IYW29" s="125"/>
      <c r="IYX29" s="125"/>
      <c r="IYY29" s="125"/>
      <c r="IYZ29" s="125"/>
      <c r="IZA29" s="125"/>
      <c r="IZB29" s="125"/>
      <c r="IZC29" s="125"/>
      <c r="IZD29" s="125"/>
      <c r="IZE29" s="125"/>
      <c r="IZF29" s="125"/>
      <c r="IZG29" s="125"/>
      <c r="IZH29" s="125"/>
      <c r="IZI29" s="125"/>
      <c r="IZJ29" s="125"/>
      <c r="IZK29" s="125"/>
      <c r="IZL29" s="125"/>
      <c r="IZM29" s="125"/>
      <c r="IZN29" s="125"/>
      <c r="IZO29" s="125"/>
      <c r="IZP29" s="125"/>
      <c r="IZQ29" s="125"/>
      <c r="IZR29" s="125"/>
      <c r="IZS29" s="125"/>
      <c r="IZT29" s="125"/>
      <c r="IZU29" s="125"/>
      <c r="IZV29" s="125"/>
      <c r="IZW29" s="125"/>
      <c r="IZX29" s="125"/>
      <c r="IZY29" s="125"/>
      <c r="IZZ29" s="125"/>
      <c r="JAA29" s="125"/>
      <c r="JAB29" s="125"/>
      <c r="JAC29" s="125"/>
      <c r="JAD29" s="125"/>
      <c r="JAE29" s="125"/>
      <c r="JAF29" s="125"/>
      <c r="JAG29" s="125"/>
      <c r="JAH29" s="125"/>
      <c r="JAI29" s="125"/>
      <c r="JAJ29" s="125"/>
      <c r="JAK29" s="125"/>
      <c r="JAL29" s="125"/>
      <c r="JAM29" s="125"/>
      <c r="JAN29" s="125"/>
      <c r="JAO29" s="125"/>
      <c r="JAP29" s="125"/>
      <c r="JAQ29" s="125"/>
      <c r="JAR29" s="125"/>
      <c r="JAS29" s="125"/>
      <c r="JAT29" s="125"/>
      <c r="JAU29" s="125"/>
      <c r="JAV29" s="125"/>
      <c r="JAW29" s="125"/>
      <c r="JAX29" s="125"/>
      <c r="JAY29" s="125"/>
      <c r="JAZ29" s="125"/>
      <c r="JBA29" s="125"/>
      <c r="JBB29" s="125"/>
      <c r="JBC29" s="125"/>
      <c r="JBD29" s="125"/>
      <c r="JBE29" s="125"/>
      <c r="JBF29" s="125"/>
      <c r="JBG29" s="125"/>
      <c r="JBH29" s="125"/>
      <c r="JBI29" s="125"/>
      <c r="JBJ29" s="125"/>
      <c r="JBK29" s="125"/>
      <c r="JBL29" s="125"/>
      <c r="JBM29" s="125"/>
      <c r="JBN29" s="125"/>
      <c r="JBO29" s="125"/>
      <c r="JBP29" s="125"/>
      <c r="JBQ29" s="125"/>
      <c r="JBR29" s="125"/>
      <c r="JBS29" s="125"/>
      <c r="JBT29" s="125"/>
      <c r="JBU29" s="125"/>
      <c r="JBV29" s="125"/>
      <c r="JBW29" s="125"/>
      <c r="JBX29" s="125"/>
      <c r="JBY29" s="125"/>
      <c r="JBZ29" s="125"/>
      <c r="JCA29" s="125"/>
      <c r="JCB29" s="125"/>
      <c r="JCC29" s="125"/>
      <c r="JCD29" s="125"/>
      <c r="JCE29" s="125"/>
      <c r="JCF29" s="125"/>
      <c r="JCG29" s="125"/>
      <c r="JCH29" s="125"/>
      <c r="JCI29" s="125"/>
      <c r="JCJ29" s="125"/>
      <c r="JCK29" s="125"/>
      <c r="JCL29" s="125"/>
      <c r="JCM29" s="125"/>
      <c r="JCN29" s="125"/>
      <c r="JCO29" s="125"/>
      <c r="JCP29" s="125"/>
      <c r="JCQ29" s="125"/>
      <c r="JCR29" s="125"/>
      <c r="JCS29" s="125"/>
      <c r="JCT29" s="125"/>
      <c r="JCU29" s="125"/>
      <c r="JCV29" s="125"/>
      <c r="JCW29" s="125"/>
      <c r="JCX29" s="125"/>
      <c r="JCY29" s="125"/>
      <c r="JCZ29" s="125"/>
      <c r="JDA29" s="125"/>
      <c r="JDB29" s="125"/>
      <c r="JDC29" s="125"/>
      <c r="JDD29" s="125"/>
      <c r="JDE29" s="125"/>
      <c r="JDF29" s="125"/>
      <c r="JDG29" s="125"/>
      <c r="JDH29" s="125"/>
      <c r="JDI29" s="125"/>
      <c r="JDJ29" s="125"/>
      <c r="JDK29" s="125"/>
      <c r="JDL29" s="125"/>
      <c r="JDM29" s="125"/>
      <c r="JDN29" s="125"/>
      <c r="JDO29" s="125"/>
      <c r="JDP29" s="125"/>
      <c r="JDQ29" s="125"/>
      <c r="JDR29" s="125"/>
      <c r="JDS29" s="125"/>
      <c r="JDT29" s="125"/>
      <c r="JDU29" s="125"/>
      <c r="JDV29" s="125"/>
      <c r="JDW29" s="125"/>
      <c r="JDX29" s="125"/>
      <c r="JDY29" s="125"/>
      <c r="JDZ29" s="125"/>
      <c r="JEA29" s="125"/>
      <c r="JEB29" s="125"/>
      <c r="JEC29" s="125"/>
      <c r="JED29" s="125"/>
      <c r="JEE29" s="125"/>
      <c r="JEF29" s="125"/>
      <c r="JEG29" s="125"/>
      <c r="JEH29" s="125"/>
      <c r="JEI29" s="125"/>
      <c r="JEJ29" s="125"/>
      <c r="JEK29" s="125"/>
      <c r="JEL29" s="125"/>
      <c r="JEM29" s="125"/>
      <c r="JEN29" s="125"/>
      <c r="JEO29" s="125"/>
      <c r="JEP29" s="125"/>
      <c r="JEQ29" s="125"/>
      <c r="JER29" s="125"/>
      <c r="JES29" s="125"/>
      <c r="JET29" s="125"/>
      <c r="JEU29" s="125"/>
      <c r="JEV29" s="125"/>
      <c r="JEW29" s="125"/>
      <c r="JEX29" s="125"/>
      <c r="JEY29" s="125"/>
      <c r="JEZ29" s="125"/>
      <c r="JFA29" s="125"/>
      <c r="JFB29" s="125"/>
      <c r="JFC29" s="125"/>
      <c r="JFD29" s="125"/>
      <c r="JFE29" s="125"/>
      <c r="JFF29" s="125"/>
      <c r="JFG29" s="125"/>
      <c r="JFH29" s="125"/>
      <c r="JFI29" s="125"/>
      <c r="JFJ29" s="125"/>
      <c r="JFK29" s="125"/>
      <c r="JFL29" s="125"/>
      <c r="JFM29" s="125"/>
      <c r="JFN29" s="125"/>
      <c r="JFO29" s="125"/>
      <c r="JFP29" s="125"/>
      <c r="JFQ29" s="125"/>
      <c r="JFR29" s="125"/>
      <c r="JFS29" s="125"/>
      <c r="JFT29" s="125"/>
      <c r="JFU29" s="125"/>
      <c r="JFV29" s="125"/>
      <c r="JFW29" s="125"/>
      <c r="JFX29" s="125"/>
      <c r="JFY29" s="125"/>
      <c r="JFZ29" s="125"/>
      <c r="JGA29" s="125"/>
      <c r="JGB29" s="125"/>
      <c r="JGC29" s="125"/>
      <c r="JGD29" s="125"/>
      <c r="JGE29" s="125"/>
      <c r="JGF29" s="125"/>
      <c r="JGG29" s="125"/>
      <c r="JGH29" s="125"/>
      <c r="JGI29" s="125"/>
      <c r="JGJ29" s="125"/>
      <c r="JGK29" s="125"/>
      <c r="JGL29" s="125"/>
      <c r="JGM29" s="125"/>
      <c r="JGN29" s="125"/>
      <c r="JGO29" s="125"/>
      <c r="JGP29" s="125"/>
      <c r="JGQ29" s="125"/>
      <c r="JGR29" s="125"/>
      <c r="JGS29" s="125"/>
      <c r="JGT29" s="125"/>
      <c r="JGU29" s="125"/>
      <c r="JGV29" s="125"/>
      <c r="JGW29" s="125"/>
      <c r="JGX29" s="125"/>
      <c r="JGY29" s="125"/>
      <c r="JGZ29" s="125"/>
      <c r="JHA29" s="125"/>
      <c r="JHB29" s="125"/>
      <c r="JHC29" s="125"/>
      <c r="JHD29" s="125"/>
      <c r="JHE29" s="125"/>
      <c r="JHF29" s="125"/>
      <c r="JHG29" s="125"/>
      <c r="JHH29" s="125"/>
      <c r="JHI29" s="125"/>
      <c r="JHJ29" s="125"/>
      <c r="JHK29" s="125"/>
      <c r="JHL29" s="125"/>
      <c r="JHM29" s="125"/>
      <c r="JHN29" s="125"/>
      <c r="JHO29" s="125"/>
      <c r="JHP29" s="125"/>
      <c r="JHQ29" s="125"/>
      <c r="JHR29" s="125"/>
      <c r="JHS29" s="125"/>
      <c r="JHT29" s="125"/>
      <c r="JHU29" s="125"/>
      <c r="JHV29" s="125"/>
      <c r="JHW29" s="125"/>
      <c r="JHX29" s="125"/>
      <c r="JHY29" s="125"/>
      <c r="JHZ29" s="125"/>
      <c r="JIA29" s="125"/>
      <c r="JIB29" s="125"/>
      <c r="JIC29" s="125"/>
      <c r="JID29" s="125"/>
      <c r="JIE29" s="125"/>
      <c r="JIF29" s="125"/>
      <c r="JIG29" s="125"/>
      <c r="JIH29" s="125"/>
      <c r="JII29" s="125"/>
      <c r="JIJ29" s="125"/>
      <c r="JIK29" s="125"/>
      <c r="JIL29" s="125"/>
      <c r="JIM29" s="125"/>
      <c r="JIN29" s="125"/>
      <c r="JIO29" s="125"/>
      <c r="JIP29" s="125"/>
      <c r="JIQ29" s="125"/>
      <c r="JIR29" s="125"/>
      <c r="JIS29" s="125"/>
      <c r="JIT29" s="125"/>
      <c r="JIU29" s="125"/>
      <c r="JIV29" s="125"/>
      <c r="JIW29" s="125"/>
      <c r="JIX29" s="125"/>
      <c r="JIY29" s="125"/>
      <c r="JIZ29" s="125"/>
      <c r="JJA29" s="125"/>
      <c r="JJB29" s="125"/>
      <c r="JJC29" s="125"/>
      <c r="JJD29" s="125"/>
      <c r="JJE29" s="125"/>
      <c r="JJF29" s="125"/>
      <c r="JJG29" s="125"/>
      <c r="JJH29" s="125"/>
      <c r="JJI29" s="125"/>
      <c r="JJJ29" s="125"/>
      <c r="JJK29" s="125"/>
      <c r="JJL29" s="125"/>
      <c r="JJM29" s="125"/>
      <c r="JJN29" s="125"/>
      <c r="JJO29" s="125"/>
      <c r="JJP29" s="125"/>
      <c r="JJQ29" s="125"/>
      <c r="JJR29" s="125"/>
      <c r="JJS29" s="125"/>
      <c r="JJT29" s="125"/>
      <c r="JJU29" s="125"/>
      <c r="JJV29" s="125"/>
      <c r="JJW29" s="125"/>
      <c r="JJX29" s="125"/>
      <c r="JJY29" s="125"/>
      <c r="JJZ29" s="125"/>
      <c r="JKA29" s="125"/>
      <c r="JKB29" s="125"/>
      <c r="JKC29" s="125"/>
      <c r="JKD29" s="125"/>
      <c r="JKE29" s="125"/>
      <c r="JKF29" s="125"/>
      <c r="JKG29" s="125"/>
      <c r="JKH29" s="125"/>
      <c r="JKI29" s="125"/>
      <c r="JKJ29" s="125"/>
      <c r="JKK29" s="125"/>
      <c r="JKL29" s="125"/>
      <c r="JKM29" s="125"/>
      <c r="JKN29" s="125"/>
      <c r="JKO29" s="125"/>
      <c r="JKP29" s="125"/>
      <c r="JKQ29" s="125"/>
      <c r="JKR29" s="125"/>
      <c r="JKS29" s="125"/>
      <c r="JKT29" s="125"/>
      <c r="JKU29" s="125"/>
      <c r="JKV29" s="125"/>
      <c r="JKW29" s="125"/>
      <c r="JKX29" s="125"/>
      <c r="JKY29" s="125"/>
      <c r="JKZ29" s="125"/>
      <c r="JLA29" s="125"/>
      <c r="JLB29" s="125"/>
      <c r="JLC29" s="125"/>
      <c r="JLD29" s="125"/>
      <c r="JLE29" s="125"/>
      <c r="JLF29" s="125"/>
      <c r="JLG29" s="125"/>
      <c r="JLH29" s="125"/>
      <c r="JLI29" s="125"/>
      <c r="JLJ29" s="125"/>
      <c r="JLK29" s="125"/>
      <c r="JLL29" s="125"/>
      <c r="JLM29" s="125"/>
      <c r="JLN29" s="125"/>
      <c r="JLO29" s="125"/>
      <c r="JLP29" s="125"/>
      <c r="JLQ29" s="125"/>
      <c r="JLR29" s="125"/>
      <c r="JLS29" s="125"/>
      <c r="JLT29" s="125"/>
      <c r="JLU29" s="125"/>
      <c r="JLV29" s="125"/>
      <c r="JLW29" s="125"/>
      <c r="JLX29" s="125"/>
      <c r="JLY29" s="125"/>
      <c r="JLZ29" s="125"/>
      <c r="JMA29" s="125"/>
      <c r="JMB29" s="125"/>
      <c r="JMC29" s="125"/>
      <c r="JMD29" s="125"/>
      <c r="JME29" s="125"/>
      <c r="JMF29" s="125"/>
      <c r="JMG29" s="125"/>
      <c r="JMH29" s="125"/>
      <c r="JMI29" s="125"/>
      <c r="JMJ29" s="125"/>
      <c r="JMK29" s="125"/>
      <c r="JML29" s="125"/>
      <c r="JMM29" s="125"/>
      <c r="JMN29" s="125"/>
      <c r="JMO29" s="125"/>
      <c r="JMP29" s="125"/>
      <c r="JMQ29" s="125"/>
      <c r="JMR29" s="125"/>
      <c r="JMS29" s="125"/>
      <c r="JMT29" s="125"/>
      <c r="JMU29" s="125"/>
      <c r="JMV29" s="125"/>
      <c r="JMW29" s="125"/>
      <c r="JMX29" s="125"/>
      <c r="JMY29" s="125"/>
      <c r="JMZ29" s="125"/>
      <c r="JNA29" s="125"/>
      <c r="JNB29" s="125"/>
      <c r="JNC29" s="125"/>
      <c r="JND29" s="125"/>
      <c r="JNE29" s="125"/>
      <c r="JNF29" s="125"/>
      <c r="JNG29" s="125"/>
      <c r="JNH29" s="125"/>
      <c r="JNI29" s="125"/>
      <c r="JNJ29" s="125"/>
      <c r="JNK29" s="125"/>
      <c r="JNL29" s="125"/>
      <c r="JNM29" s="125"/>
      <c r="JNN29" s="125"/>
      <c r="JNO29" s="125"/>
      <c r="JNP29" s="125"/>
      <c r="JNQ29" s="125"/>
      <c r="JNR29" s="125"/>
      <c r="JNS29" s="125"/>
      <c r="JNT29" s="125"/>
      <c r="JNU29" s="125"/>
      <c r="JNV29" s="125"/>
      <c r="JNW29" s="125"/>
      <c r="JNX29" s="125"/>
      <c r="JNY29" s="125"/>
      <c r="JNZ29" s="125"/>
      <c r="JOA29" s="125"/>
      <c r="JOB29" s="125"/>
      <c r="JOC29" s="125"/>
      <c r="JOD29" s="125"/>
      <c r="JOE29" s="125"/>
      <c r="JOF29" s="125"/>
      <c r="JOG29" s="125"/>
      <c r="JOH29" s="125"/>
      <c r="JOI29" s="125"/>
      <c r="JOJ29" s="125"/>
      <c r="JOK29" s="125"/>
      <c r="JOL29" s="125"/>
      <c r="JOM29" s="125"/>
      <c r="JON29" s="125"/>
      <c r="JOO29" s="125"/>
      <c r="JOP29" s="125"/>
      <c r="JOQ29" s="125"/>
      <c r="JOR29" s="125"/>
      <c r="JOS29" s="125"/>
      <c r="JOT29" s="125"/>
      <c r="JOU29" s="125"/>
      <c r="JOV29" s="125"/>
      <c r="JOW29" s="125"/>
      <c r="JOX29" s="125"/>
      <c r="JOY29" s="125"/>
      <c r="JOZ29" s="125"/>
      <c r="JPA29" s="125"/>
      <c r="JPB29" s="125"/>
      <c r="JPC29" s="125"/>
      <c r="JPD29" s="125"/>
      <c r="JPE29" s="125"/>
      <c r="JPF29" s="125"/>
      <c r="JPG29" s="125"/>
      <c r="JPH29" s="125"/>
      <c r="JPI29" s="125"/>
      <c r="JPJ29" s="125"/>
      <c r="JPK29" s="125"/>
      <c r="JPL29" s="125"/>
      <c r="JPM29" s="125"/>
      <c r="JPN29" s="125"/>
      <c r="JPO29" s="125"/>
      <c r="JPP29" s="125"/>
      <c r="JPQ29" s="125"/>
      <c r="JPR29" s="125"/>
      <c r="JPS29" s="125"/>
      <c r="JPT29" s="125"/>
      <c r="JPU29" s="125"/>
      <c r="JPV29" s="125"/>
      <c r="JPW29" s="125"/>
      <c r="JPX29" s="125"/>
      <c r="JPY29" s="125"/>
      <c r="JPZ29" s="125"/>
      <c r="JQA29" s="125"/>
      <c r="JQB29" s="125"/>
      <c r="JQC29" s="125"/>
      <c r="JQD29" s="125"/>
      <c r="JQE29" s="125"/>
      <c r="JQF29" s="125"/>
      <c r="JQG29" s="125"/>
      <c r="JQH29" s="125"/>
      <c r="JQI29" s="125"/>
      <c r="JQJ29" s="125"/>
      <c r="JQK29" s="125"/>
      <c r="JQL29" s="125"/>
      <c r="JQM29" s="125"/>
      <c r="JQN29" s="125"/>
      <c r="JQO29" s="125"/>
      <c r="JQP29" s="125"/>
      <c r="JQQ29" s="125"/>
      <c r="JQR29" s="125"/>
      <c r="JQS29" s="125"/>
      <c r="JQT29" s="125"/>
      <c r="JQU29" s="125"/>
      <c r="JQV29" s="125"/>
      <c r="JQW29" s="125"/>
      <c r="JQX29" s="125"/>
      <c r="JQY29" s="125"/>
      <c r="JQZ29" s="125"/>
      <c r="JRA29" s="125"/>
      <c r="JRB29" s="125"/>
      <c r="JRC29" s="125"/>
      <c r="JRD29" s="125"/>
      <c r="JRE29" s="125"/>
      <c r="JRF29" s="125"/>
      <c r="JRG29" s="125"/>
      <c r="JRH29" s="125"/>
      <c r="JRI29" s="125"/>
      <c r="JRJ29" s="125"/>
      <c r="JRK29" s="125"/>
      <c r="JRL29" s="125"/>
      <c r="JRM29" s="125"/>
      <c r="JRN29" s="125"/>
      <c r="JRO29" s="125"/>
      <c r="JRP29" s="125"/>
      <c r="JRQ29" s="125"/>
      <c r="JRR29" s="125"/>
      <c r="JRS29" s="125"/>
      <c r="JRT29" s="125"/>
      <c r="JRU29" s="125"/>
      <c r="JRV29" s="125"/>
      <c r="JRW29" s="125"/>
      <c r="JRX29" s="125"/>
      <c r="JRY29" s="125"/>
      <c r="JRZ29" s="125"/>
      <c r="JSA29" s="125"/>
      <c r="JSB29" s="125"/>
      <c r="JSC29" s="125"/>
      <c r="JSD29" s="125"/>
      <c r="JSE29" s="125"/>
      <c r="JSF29" s="125"/>
      <c r="JSG29" s="125"/>
      <c r="JSH29" s="125"/>
      <c r="JSI29" s="125"/>
      <c r="JSJ29" s="125"/>
      <c r="JSK29" s="125"/>
      <c r="JSL29" s="125"/>
      <c r="JSM29" s="125"/>
      <c r="JSN29" s="125"/>
      <c r="JSO29" s="125"/>
      <c r="JSP29" s="125"/>
      <c r="JSQ29" s="125"/>
      <c r="JSR29" s="125"/>
      <c r="JSS29" s="125"/>
      <c r="JST29" s="125"/>
      <c r="JSU29" s="125"/>
      <c r="JSV29" s="125"/>
      <c r="JSW29" s="125"/>
      <c r="JSX29" s="125"/>
      <c r="JSY29" s="125"/>
      <c r="JSZ29" s="125"/>
      <c r="JTA29" s="125"/>
      <c r="JTB29" s="125"/>
      <c r="JTC29" s="125"/>
      <c r="JTD29" s="125"/>
      <c r="JTE29" s="125"/>
      <c r="JTF29" s="125"/>
      <c r="JTG29" s="125"/>
      <c r="JTH29" s="125"/>
      <c r="JTI29" s="125"/>
      <c r="JTJ29" s="125"/>
      <c r="JTK29" s="125"/>
      <c r="JTL29" s="125"/>
      <c r="JTM29" s="125"/>
      <c r="JTN29" s="125"/>
      <c r="JTO29" s="125"/>
      <c r="JTP29" s="125"/>
      <c r="JTQ29" s="125"/>
      <c r="JTR29" s="125"/>
      <c r="JTS29" s="125"/>
      <c r="JTT29" s="125"/>
      <c r="JTU29" s="125"/>
      <c r="JTV29" s="125"/>
      <c r="JTW29" s="125"/>
      <c r="JTX29" s="125"/>
      <c r="JTY29" s="125"/>
      <c r="JTZ29" s="125"/>
      <c r="JUA29" s="125"/>
      <c r="JUB29" s="125"/>
      <c r="JUC29" s="125"/>
      <c r="JUD29" s="125"/>
      <c r="JUE29" s="125"/>
      <c r="JUF29" s="125"/>
      <c r="JUG29" s="125"/>
      <c r="JUH29" s="125"/>
      <c r="JUI29" s="125"/>
      <c r="JUJ29" s="125"/>
      <c r="JUK29" s="125"/>
      <c r="JUL29" s="125"/>
      <c r="JUM29" s="125"/>
      <c r="JUN29" s="125"/>
      <c r="JUO29" s="125"/>
      <c r="JUP29" s="125"/>
      <c r="JUQ29" s="125"/>
      <c r="JUR29" s="125"/>
      <c r="JUS29" s="125"/>
      <c r="JUT29" s="125"/>
      <c r="JUU29" s="125"/>
      <c r="JUV29" s="125"/>
      <c r="JUW29" s="125"/>
      <c r="JUX29" s="125"/>
      <c r="JUY29" s="125"/>
      <c r="JUZ29" s="125"/>
      <c r="JVA29" s="125"/>
      <c r="JVB29" s="125"/>
      <c r="JVC29" s="125"/>
      <c r="JVD29" s="125"/>
      <c r="JVE29" s="125"/>
      <c r="JVF29" s="125"/>
      <c r="JVG29" s="125"/>
      <c r="JVH29" s="125"/>
      <c r="JVI29" s="125"/>
      <c r="JVJ29" s="125"/>
      <c r="JVK29" s="125"/>
      <c r="JVL29" s="125"/>
      <c r="JVM29" s="125"/>
      <c r="JVN29" s="125"/>
      <c r="JVO29" s="125"/>
      <c r="JVP29" s="125"/>
      <c r="JVQ29" s="125"/>
      <c r="JVR29" s="125"/>
      <c r="JVS29" s="125"/>
      <c r="JVT29" s="125"/>
      <c r="JVU29" s="125"/>
      <c r="JVV29" s="125"/>
      <c r="JVW29" s="125"/>
      <c r="JVX29" s="125"/>
      <c r="JVY29" s="125"/>
      <c r="JVZ29" s="125"/>
      <c r="JWA29" s="125"/>
      <c r="JWB29" s="125"/>
      <c r="JWC29" s="125"/>
      <c r="JWD29" s="125"/>
      <c r="JWE29" s="125"/>
      <c r="JWF29" s="125"/>
      <c r="JWG29" s="125"/>
      <c r="JWH29" s="125"/>
      <c r="JWI29" s="125"/>
      <c r="JWJ29" s="125"/>
      <c r="JWK29" s="125"/>
      <c r="JWL29" s="125"/>
      <c r="JWM29" s="125"/>
      <c r="JWN29" s="125"/>
      <c r="JWO29" s="125"/>
      <c r="JWP29" s="125"/>
      <c r="JWQ29" s="125"/>
      <c r="JWR29" s="125"/>
      <c r="JWS29" s="125"/>
      <c r="JWT29" s="125"/>
      <c r="JWU29" s="125"/>
      <c r="JWV29" s="125"/>
      <c r="JWW29" s="125"/>
      <c r="JWX29" s="125"/>
      <c r="JWY29" s="125"/>
      <c r="JWZ29" s="125"/>
      <c r="JXA29" s="125"/>
      <c r="JXB29" s="125"/>
      <c r="JXC29" s="125"/>
      <c r="JXD29" s="125"/>
      <c r="JXE29" s="125"/>
      <c r="JXF29" s="125"/>
      <c r="JXG29" s="125"/>
      <c r="JXH29" s="125"/>
      <c r="JXI29" s="125"/>
      <c r="JXJ29" s="125"/>
      <c r="JXK29" s="125"/>
      <c r="JXL29" s="125"/>
      <c r="JXM29" s="125"/>
      <c r="JXN29" s="125"/>
      <c r="JXO29" s="125"/>
      <c r="JXP29" s="125"/>
      <c r="JXQ29" s="125"/>
      <c r="JXR29" s="125"/>
      <c r="JXS29" s="125"/>
      <c r="JXT29" s="125"/>
      <c r="JXU29" s="125"/>
      <c r="JXV29" s="125"/>
      <c r="JXW29" s="125"/>
      <c r="JXX29" s="125"/>
      <c r="JXY29" s="125"/>
      <c r="JXZ29" s="125"/>
      <c r="JYA29" s="125"/>
      <c r="JYB29" s="125"/>
      <c r="JYC29" s="125"/>
      <c r="JYD29" s="125"/>
      <c r="JYE29" s="125"/>
      <c r="JYF29" s="125"/>
      <c r="JYG29" s="125"/>
      <c r="JYH29" s="125"/>
      <c r="JYI29" s="125"/>
      <c r="JYJ29" s="125"/>
      <c r="JYK29" s="125"/>
      <c r="JYL29" s="125"/>
      <c r="JYM29" s="125"/>
      <c r="JYN29" s="125"/>
      <c r="JYO29" s="125"/>
      <c r="JYP29" s="125"/>
      <c r="JYQ29" s="125"/>
      <c r="JYR29" s="125"/>
      <c r="JYS29" s="125"/>
      <c r="JYT29" s="125"/>
      <c r="JYU29" s="125"/>
      <c r="JYV29" s="125"/>
      <c r="JYW29" s="125"/>
      <c r="JYX29" s="125"/>
      <c r="JYY29" s="125"/>
      <c r="JYZ29" s="125"/>
      <c r="JZA29" s="125"/>
      <c r="JZB29" s="125"/>
      <c r="JZC29" s="125"/>
      <c r="JZD29" s="125"/>
      <c r="JZE29" s="125"/>
      <c r="JZF29" s="125"/>
      <c r="JZG29" s="125"/>
      <c r="JZH29" s="125"/>
      <c r="JZI29" s="125"/>
      <c r="JZJ29" s="125"/>
      <c r="JZK29" s="125"/>
      <c r="JZL29" s="125"/>
      <c r="JZM29" s="125"/>
      <c r="JZN29" s="125"/>
      <c r="JZO29" s="125"/>
      <c r="JZP29" s="125"/>
      <c r="JZQ29" s="125"/>
      <c r="JZR29" s="125"/>
      <c r="JZS29" s="125"/>
      <c r="JZT29" s="125"/>
      <c r="JZU29" s="125"/>
      <c r="JZV29" s="125"/>
      <c r="JZW29" s="125"/>
      <c r="JZX29" s="125"/>
      <c r="JZY29" s="125"/>
      <c r="JZZ29" s="125"/>
      <c r="KAA29" s="125"/>
      <c r="KAB29" s="125"/>
      <c r="KAC29" s="125"/>
      <c r="KAD29" s="125"/>
      <c r="KAE29" s="125"/>
      <c r="KAF29" s="125"/>
      <c r="KAG29" s="125"/>
      <c r="KAH29" s="125"/>
      <c r="KAI29" s="125"/>
      <c r="KAJ29" s="125"/>
      <c r="KAK29" s="125"/>
      <c r="KAL29" s="125"/>
      <c r="KAM29" s="125"/>
      <c r="KAN29" s="125"/>
      <c r="KAO29" s="125"/>
      <c r="KAP29" s="125"/>
      <c r="KAQ29" s="125"/>
      <c r="KAR29" s="125"/>
      <c r="KAS29" s="125"/>
      <c r="KAT29" s="125"/>
      <c r="KAU29" s="125"/>
      <c r="KAV29" s="125"/>
      <c r="KAW29" s="125"/>
      <c r="KAX29" s="125"/>
      <c r="KAY29" s="125"/>
      <c r="KAZ29" s="125"/>
      <c r="KBA29" s="125"/>
      <c r="KBB29" s="125"/>
      <c r="KBC29" s="125"/>
      <c r="KBD29" s="125"/>
      <c r="KBE29" s="125"/>
      <c r="KBF29" s="125"/>
      <c r="KBG29" s="125"/>
      <c r="KBH29" s="125"/>
      <c r="KBI29" s="125"/>
      <c r="KBJ29" s="125"/>
      <c r="KBK29" s="125"/>
      <c r="KBL29" s="125"/>
      <c r="KBM29" s="125"/>
      <c r="KBN29" s="125"/>
      <c r="KBO29" s="125"/>
      <c r="KBP29" s="125"/>
      <c r="KBQ29" s="125"/>
      <c r="KBR29" s="125"/>
      <c r="KBS29" s="125"/>
      <c r="KBT29" s="125"/>
      <c r="KBU29" s="125"/>
      <c r="KBV29" s="125"/>
      <c r="KBW29" s="125"/>
      <c r="KBX29" s="125"/>
      <c r="KBY29" s="125"/>
      <c r="KBZ29" s="125"/>
      <c r="KCA29" s="125"/>
      <c r="KCB29" s="125"/>
      <c r="KCC29" s="125"/>
      <c r="KCD29" s="125"/>
      <c r="KCE29" s="125"/>
      <c r="KCF29" s="125"/>
      <c r="KCG29" s="125"/>
      <c r="KCH29" s="125"/>
      <c r="KCI29" s="125"/>
      <c r="KCJ29" s="125"/>
      <c r="KCK29" s="125"/>
      <c r="KCL29" s="125"/>
      <c r="KCM29" s="125"/>
      <c r="KCN29" s="125"/>
      <c r="KCO29" s="125"/>
      <c r="KCP29" s="125"/>
      <c r="KCQ29" s="125"/>
      <c r="KCR29" s="125"/>
      <c r="KCS29" s="125"/>
      <c r="KCT29" s="125"/>
      <c r="KCU29" s="125"/>
      <c r="KCV29" s="125"/>
      <c r="KCW29" s="125"/>
      <c r="KCX29" s="125"/>
      <c r="KCY29" s="125"/>
      <c r="KCZ29" s="125"/>
      <c r="KDA29" s="125"/>
      <c r="KDB29" s="125"/>
      <c r="KDC29" s="125"/>
      <c r="KDD29" s="125"/>
      <c r="KDE29" s="125"/>
      <c r="KDF29" s="125"/>
      <c r="KDG29" s="125"/>
      <c r="KDH29" s="125"/>
      <c r="KDI29" s="125"/>
      <c r="KDJ29" s="125"/>
      <c r="KDK29" s="125"/>
      <c r="KDL29" s="125"/>
      <c r="KDM29" s="125"/>
      <c r="KDN29" s="125"/>
      <c r="KDO29" s="125"/>
      <c r="KDP29" s="125"/>
      <c r="KDQ29" s="125"/>
      <c r="KDR29" s="125"/>
      <c r="KDS29" s="125"/>
      <c r="KDT29" s="125"/>
      <c r="KDU29" s="125"/>
      <c r="KDV29" s="125"/>
      <c r="KDW29" s="125"/>
      <c r="KDX29" s="125"/>
      <c r="KDY29" s="125"/>
      <c r="KDZ29" s="125"/>
      <c r="KEA29" s="125"/>
      <c r="KEB29" s="125"/>
      <c r="KEC29" s="125"/>
      <c r="KED29" s="125"/>
      <c r="KEE29" s="125"/>
      <c r="KEF29" s="125"/>
      <c r="KEG29" s="125"/>
      <c r="KEH29" s="125"/>
      <c r="KEI29" s="125"/>
      <c r="KEJ29" s="125"/>
      <c r="KEK29" s="125"/>
      <c r="KEL29" s="125"/>
      <c r="KEM29" s="125"/>
      <c r="KEN29" s="125"/>
      <c r="KEO29" s="125"/>
      <c r="KEP29" s="125"/>
      <c r="KEQ29" s="125"/>
      <c r="KER29" s="125"/>
      <c r="KES29" s="125"/>
      <c r="KET29" s="125"/>
      <c r="KEU29" s="125"/>
      <c r="KEV29" s="125"/>
      <c r="KEW29" s="125"/>
      <c r="KEX29" s="125"/>
      <c r="KEY29" s="125"/>
      <c r="KEZ29" s="125"/>
      <c r="KFA29" s="125"/>
      <c r="KFB29" s="125"/>
      <c r="KFC29" s="125"/>
      <c r="KFD29" s="125"/>
      <c r="KFE29" s="125"/>
      <c r="KFF29" s="125"/>
      <c r="KFG29" s="125"/>
      <c r="KFH29" s="125"/>
      <c r="KFI29" s="125"/>
      <c r="KFJ29" s="125"/>
      <c r="KFK29" s="125"/>
      <c r="KFL29" s="125"/>
      <c r="KFM29" s="125"/>
      <c r="KFN29" s="125"/>
      <c r="KFO29" s="125"/>
      <c r="KFP29" s="125"/>
      <c r="KFQ29" s="125"/>
      <c r="KFR29" s="125"/>
      <c r="KFS29" s="125"/>
      <c r="KFT29" s="125"/>
      <c r="KFU29" s="125"/>
      <c r="KFV29" s="125"/>
      <c r="KFW29" s="125"/>
      <c r="KFX29" s="125"/>
      <c r="KFY29" s="125"/>
      <c r="KFZ29" s="125"/>
      <c r="KGA29" s="125"/>
      <c r="KGB29" s="125"/>
      <c r="KGC29" s="125"/>
      <c r="KGD29" s="125"/>
      <c r="KGE29" s="125"/>
      <c r="KGF29" s="125"/>
      <c r="KGG29" s="125"/>
      <c r="KGH29" s="125"/>
      <c r="KGI29" s="125"/>
      <c r="KGJ29" s="125"/>
      <c r="KGK29" s="125"/>
      <c r="KGL29" s="125"/>
      <c r="KGM29" s="125"/>
      <c r="KGN29" s="125"/>
      <c r="KGO29" s="125"/>
      <c r="KGP29" s="125"/>
      <c r="KGQ29" s="125"/>
      <c r="KGR29" s="125"/>
      <c r="KGS29" s="125"/>
      <c r="KGT29" s="125"/>
      <c r="KGU29" s="125"/>
      <c r="KGV29" s="125"/>
      <c r="KGW29" s="125"/>
      <c r="KGX29" s="125"/>
      <c r="KGY29" s="125"/>
      <c r="KGZ29" s="125"/>
      <c r="KHA29" s="125"/>
      <c r="KHB29" s="125"/>
      <c r="KHC29" s="125"/>
      <c r="KHD29" s="125"/>
      <c r="KHE29" s="125"/>
      <c r="KHF29" s="125"/>
      <c r="KHG29" s="125"/>
      <c r="KHH29" s="125"/>
      <c r="KHI29" s="125"/>
      <c r="KHJ29" s="125"/>
      <c r="KHK29" s="125"/>
      <c r="KHL29" s="125"/>
      <c r="KHM29" s="125"/>
      <c r="KHN29" s="125"/>
      <c r="KHO29" s="125"/>
      <c r="KHP29" s="125"/>
      <c r="KHQ29" s="125"/>
      <c r="KHR29" s="125"/>
      <c r="KHS29" s="125"/>
      <c r="KHT29" s="125"/>
      <c r="KHU29" s="125"/>
      <c r="KHV29" s="125"/>
      <c r="KHW29" s="125"/>
      <c r="KHX29" s="125"/>
      <c r="KHY29" s="125"/>
      <c r="KHZ29" s="125"/>
      <c r="KIA29" s="125"/>
      <c r="KIB29" s="125"/>
      <c r="KIC29" s="125"/>
      <c r="KID29" s="125"/>
      <c r="KIE29" s="125"/>
      <c r="KIF29" s="125"/>
      <c r="KIG29" s="125"/>
      <c r="KIH29" s="125"/>
      <c r="KII29" s="125"/>
      <c r="KIJ29" s="125"/>
      <c r="KIK29" s="125"/>
      <c r="KIL29" s="125"/>
      <c r="KIM29" s="125"/>
      <c r="KIN29" s="125"/>
      <c r="KIO29" s="125"/>
      <c r="KIP29" s="125"/>
      <c r="KIQ29" s="125"/>
      <c r="KIR29" s="125"/>
      <c r="KIS29" s="125"/>
      <c r="KIT29" s="125"/>
      <c r="KIU29" s="125"/>
      <c r="KIV29" s="125"/>
      <c r="KIW29" s="125"/>
      <c r="KIX29" s="125"/>
      <c r="KIY29" s="125"/>
      <c r="KIZ29" s="125"/>
      <c r="KJA29" s="125"/>
      <c r="KJB29" s="125"/>
      <c r="KJC29" s="125"/>
      <c r="KJD29" s="125"/>
      <c r="KJE29" s="125"/>
      <c r="KJF29" s="125"/>
      <c r="KJG29" s="125"/>
      <c r="KJH29" s="125"/>
      <c r="KJI29" s="125"/>
      <c r="KJJ29" s="125"/>
      <c r="KJK29" s="125"/>
      <c r="KJL29" s="125"/>
      <c r="KJM29" s="125"/>
      <c r="KJN29" s="125"/>
      <c r="KJO29" s="125"/>
      <c r="KJP29" s="125"/>
      <c r="KJQ29" s="125"/>
      <c r="KJR29" s="125"/>
      <c r="KJS29" s="125"/>
      <c r="KJT29" s="125"/>
      <c r="KJU29" s="125"/>
      <c r="KJV29" s="125"/>
      <c r="KJW29" s="125"/>
      <c r="KJX29" s="125"/>
      <c r="KJY29" s="125"/>
      <c r="KJZ29" s="125"/>
      <c r="KKA29" s="125"/>
      <c r="KKB29" s="125"/>
      <c r="KKC29" s="125"/>
      <c r="KKD29" s="125"/>
      <c r="KKE29" s="125"/>
      <c r="KKF29" s="125"/>
      <c r="KKG29" s="125"/>
      <c r="KKH29" s="125"/>
      <c r="KKI29" s="125"/>
      <c r="KKJ29" s="125"/>
      <c r="KKK29" s="125"/>
      <c r="KKL29" s="125"/>
      <c r="KKM29" s="125"/>
      <c r="KKN29" s="125"/>
      <c r="KKO29" s="125"/>
      <c r="KKP29" s="125"/>
      <c r="KKQ29" s="125"/>
      <c r="KKR29" s="125"/>
      <c r="KKS29" s="125"/>
      <c r="KKT29" s="125"/>
      <c r="KKU29" s="125"/>
      <c r="KKV29" s="125"/>
      <c r="KKW29" s="125"/>
      <c r="KKX29" s="125"/>
      <c r="KKY29" s="125"/>
      <c r="KKZ29" s="125"/>
      <c r="KLA29" s="125"/>
      <c r="KLB29" s="125"/>
      <c r="KLC29" s="125"/>
      <c r="KLD29" s="125"/>
      <c r="KLE29" s="125"/>
      <c r="KLF29" s="125"/>
      <c r="KLG29" s="125"/>
      <c r="KLH29" s="125"/>
      <c r="KLI29" s="125"/>
      <c r="KLJ29" s="125"/>
      <c r="KLK29" s="125"/>
      <c r="KLL29" s="125"/>
      <c r="KLM29" s="125"/>
      <c r="KLN29" s="125"/>
      <c r="KLO29" s="125"/>
      <c r="KLP29" s="125"/>
      <c r="KLQ29" s="125"/>
      <c r="KLR29" s="125"/>
      <c r="KLS29" s="125"/>
      <c r="KLT29" s="125"/>
      <c r="KLU29" s="125"/>
      <c r="KLV29" s="125"/>
      <c r="KLW29" s="125"/>
      <c r="KLX29" s="125"/>
      <c r="KLY29" s="125"/>
      <c r="KLZ29" s="125"/>
      <c r="KMA29" s="125"/>
      <c r="KMB29" s="125"/>
      <c r="KMC29" s="125"/>
      <c r="KMD29" s="125"/>
      <c r="KME29" s="125"/>
      <c r="KMF29" s="125"/>
      <c r="KMG29" s="125"/>
      <c r="KMH29" s="125"/>
      <c r="KMI29" s="125"/>
      <c r="KMJ29" s="125"/>
      <c r="KMK29" s="125"/>
      <c r="KML29" s="125"/>
      <c r="KMM29" s="125"/>
      <c r="KMN29" s="125"/>
      <c r="KMO29" s="125"/>
      <c r="KMP29" s="125"/>
      <c r="KMQ29" s="125"/>
      <c r="KMR29" s="125"/>
      <c r="KMS29" s="125"/>
      <c r="KMT29" s="125"/>
      <c r="KMU29" s="125"/>
      <c r="KMV29" s="125"/>
      <c r="KMW29" s="125"/>
      <c r="KMX29" s="125"/>
      <c r="KMY29" s="125"/>
      <c r="KMZ29" s="125"/>
      <c r="KNA29" s="125"/>
      <c r="KNB29" s="125"/>
      <c r="KNC29" s="125"/>
      <c r="KND29" s="125"/>
      <c r="KNE29" s="125"/>
      <c r="KNF29" s="125"/>
      <c r="KNG29" s="125"/>
      <c r="KNH29" s="125"/>
      <c r="KNI29" s="125"/>
      <c r="KNJ29" s="125"/>
      <c r="KNK29" s="125"/>
      <c r="KNL29" s="125"/>
      <c r="KNM29" s="125"/>
      <c r="KNN29" s="125"/>
      <c r="KNO29" s="125"/>
      <c r="KNP29" s="125"/>
      <c r="KNQ29" s="125"/>
      <c r="KNR29" s="125"/>
      <c r="KNS29" s="125"/>
      <c r="KNT29" s="125"/>
      <c r="KNU29" s="125"/>
      <c r="KNV29" s="125"/>
      <c r="KNW29" s="125"/>
      <c r="KNX29" s="125"/>
      <c r="KNY29" s="125"/>
      <c r="KNZ29" s="125"/>
      <c r="KOA29" s="125"/>
      <c r="KOB29" s="125"/>
      <c r="KOC29" s="125"/>
      <c r="KOD29" s="125"/>
      <c r="KOE29" s="125"/>
      <c r="KOF29" s="125"/>
      <c r="KOG29" s="125"/>
      <c r="KOH29" s="125"/>
      <c r="KOI29" s="125"/>
      <c r="KOJ29" s="125"/>
      <c r="KOK29" s="125"/>
      <c r="KOL29" s="125"/>
      <c r="KOM29" s="125"/>
      <c r="KON29" s="125"/>
      <c r="KOO29" s="125"/>
      <c r="KOP29" s="125"/>
      <c r="KOQ29" s="125"/>
      <c r="KOR29" s="125"/>
      <c r="KOS29" s="125"/>
      <c r="KOT29" s="125"/>
      <c r="KOU29" s="125"/>
      <c r="KOV29" s="125"/>
      <c r="KOW29" s="125"/>
      <c r="KOX29" s="125"/>
      <c r="KOY29" s="125"/>
      <c r="KOZ29" s="125"/>
      <c r="KPA29" s="125"/>
      <c r="KPB29" s="125"/>
      <c r="KPC29" s="125"/>
      <c r="KPD29" s="125"/>
      <c r="KPE29" s="125"/>
      <c r="KPF29" s="125"/>
      <c r="KPG29" s="125"/>
      <c r="KPH29" s="125"/>
      <c r="KPI29" s="125"/>
      <c r="KPJ29" s="125"/>
      <c r="KPK29" s="125"/>
      <c r="KPL29" s="125"/>
      <c r="KPM29" s="125"/>
      <c r="KPN29" s="125"/>
      <c r="KPO29" s="125"/>
      <c r="KPP29" s="125"/>
      <c r="KPQ29" s="125"/>
      <c r="KPR29" s="125"/>
      <c r="KPS29" s="125"/>
      <c r="KPT29" s="125"/>
      <c r="KPU29" s="125"/>
      <c r="KPV29" s="125"/>
      <c r="KPW29" s="125"/>
      <c r="KPX29" s="125"/>
      <c r="KPY29" s="125"/>
      <c r="KPZ29" s="125"/>
      <c r="KQA29" s="125"/>
      <c r="KQB29" s="125"/>
      <c r="KQC29" s="125"/>
      <c r="KQD29" s="125"/>
      <c r="KQE29" s="125"/>
      <c r="KQF29" s="125"/>
      <c r="KQG29" s="125"/>
      <c r="KQH29" s="125"/>
      <c r="KQI29" s="125"/>
      <c r="KQJ29" s="125"/>
      <c r="KQK29" s="125"/>
      <c r="KQL29" s="125"/>
      <c r="KQM29" s="125"/>
      <c r="KQN29" s="125"/>
      <c r="KQO29" s="125"/>
      <c r="KQP29" s="125"/>
      <c r="KQQ29" s="125"/>
      <c r="KQR29" s="125"/>
      <c r="KQS29" s="125"/>
      <c r="KQT29" s="125"/>
      <c r="KQU29" s="125"/>
      <c r="KQV29" s="125"/>
      <c r="KQW29" s="125"/>
      <c r="KQX29" s="125"/>
      <c r="KQY29" s="125"/>
      <c r="KQZ29" s="125"/>
      <c r="KRA29" s="125"/>
      <c r="KRB29" s="125"/>
      <c r="KRC29" s="125"/>
      <c r="KRD29" s="125"/>
      <c r="KRE29" s="125"/>
      <c r="KRF29" s="125"/>
      <c r="KRG29" s="125"/>
      <c r="KRH29" s="125"/>
      <c r="KRI29" s="125"/>
      <c r="KRJ29" s="125"/>
      <c r="KRK29" s="125"/>
      <c r="KRL29" s="125"/>
      <c r="KRM29" s="125"/>
      <c r="KRN29" s="125"/>
      <c r="KRO29" s="125"/>
      <c r="KRP29" s="125"/>
      <c r="KRQ29" s="125"/>
      <c r="KRR29" s="125"/>
      <c r="KRS29" s="125"/>
      <c r="KRT29" s="125"/>
      <c r="KRU29" s="125"/>
      <c r="KRV29" s="125"/>
      <c r="KRW29" s="125"/>
      <c r="KRX29" s="125"/>
      <c r="KRY29" s="125"/>
      <c r="KRZ29" s="125"/>
      <c r="KSA29" s="125"/>
      <c r="KSB29" s="125"/>
      <c r="KSC29" s="125"/>
      <c r="KSD29" s="125"/>
      <c r="KSE29" s="125"/>
      <c r="KSF29" s="125"/>
      <c r="KSG29" s="125"/>
      <c r="KSH29" s="125"/>
      <c r="KSI29" s="125"/>
      <c r="KSJ29" s="125"/>
      <c r="KSK29" s="125"/>
      <c r="KSL29" s="125"/>
      <c r="KSM29" s="125"/>
      <c r="KSN29" s="125"/>
      <c r="KSO29" s="125"/>
      <c r="KSP29" s="125"/>
      <c r="KSQ29" s="125"/>
      <c r="KSR29" s="125"/>
      <c r="KSS29" s="125"/>
      <c r="KST29" s="125"/>
      <c r="KSU29" s="125"/>
      <c r="KSV29" s="125"/>
      <c r="KSW29" s="125"/>
      <c r="KSX29" s="125"/>
      <c r="KSY29" s="125"/>
      <c r="KSZ29" s="125"/>
      <c r="KTA29" s="125"/>
      <c r="KTB29" s="125"/>
      <c r="KTC29" s="125"/>
      <c r="KTD29" s="125"/>
      <c r="KTE29" s="125"/>
      <c r="KTF29" s="125"/>
      <c r="KTG29" s="125"/>
      <c r="KTH29" s="125"/>
      <c r="KTI29" s="125"/>
      <c r="KTJ29" s="125"/>
      <c r="KTK29" s="125"/>
      <c r="KTL29" s="125"/>
      <c r="KTM29" s="125"/>
      <c r="KTN29" s="125"/>
      <c r="KTO29" s="125"/>
      <c r="KTP29" s="125"/>
      <c r="KTQ29" s="125"/>
      <c r="KTR29" s="125"/>
      <c r="KTS29" s="125"/>
      <c r="KTT29" s="125"/>
      <c r="KTU29" s="125"/>
      <c r="KTV29" s="125"/>
      <c r="KTW29" s="125"/>
      <c r="KTX29" s="125"/>
      <c r="KTY29" s="125"/>
      <c r="KTZ29" s="125"/>
      <c r="KUA29" s="125"/>
      <c r="KUB29" s="125"/>
      <c r="KUC29" s="125"/>
      <c r="KUD29" s="125"/>
      <c r="KUE29" s="125"/>
      <c r="KUF29" s="125"/>
      <c r="KUG29" s="125"/>
      <c r="KUH29" s="125"/>
      <c r="KUI29" s="125"/>
      <c r="KUJ29" s="125"/>
      <c r="KUK29" s="125"/>
      <c r="KUL29" s="125"/>
      <c r="KUM29" s="125"/>
      <c r="KUN29" s="125"/>
      <c r="KUO29" s="125"/>
      <c r="KUP29" s="125"/>
      <c r="KUQ29" s="125"/>
      <c r="KUR29" s="125"/>
      <c r="KUS29" s="125"/>
      <c r="KUT29" s="125"/>
      <c r="KUU29" s="125"/>
      <c r="KUV29" s="125"/>
      <c r="KUW29" s="125"/>
      <c r="KUX29" s="125"/>
      <c r="KUY29" s="125"/>
      <c r="KUZ29" s="125"/>
      <c r="KVA29" s="125"/>
      <c r="KVB29" s="125"/>
      <c r="KVC29" s="125"/>
      <c r="KVD29" s="125"/>
      <c r="KVE29" s="125"/>
      <c r="KVF29" s="125"/>
      <c r="KVG29" s="125"/>
      <c r="KVH29" s="125"/>
      <c r="KVI29" s="125"/>
      <c r="KVJ29" s="125"/>
      <c r="KVK29" s="125"/>
      <c r="KVL29" s="125"/>
      <c r="KVM29" s="125"/>
      <c r="KVN29" s="125"/>
      <c r="KVO29" s="125"/>
      <c r="KVP29" s="125"/>
      <c r="KVQ29" s="125"/>
      <c r="KVR29" s="125"/>
      <c r="KVS29" s="125"/>
      <c r="KVT29" s="125"/>
      <c r="KVU29" s="125"/>
      <c r="KVV29" s="125"/>
      <c r="KVW29" s="125"/>
      <c r="KVX29" s="125"/>
      <c r="KVY29" s="125"/>
      <c r="KVZ29" s="125"/>
      <c r="KWA29" s="125"/>
      <c r="KWB29" s="125"/>
      <c r="KWC29" s="125"/>
      <c r="KWD29" s="125"/>
      <c r="KWE29" s="125"/>
      <c r="KWF29" s="125"/>
      <c r="KWG29" s="125"/>
      <c r="KWH29" s="125"/>
      <c r="KWI29" s="125"/>
      <c r="KWJ29" s="125"/>
      <c r="KWK29" s="125"/>
      <c r="KWL29" s="125"/>
      <c r="KWM29" s="125"/>
      <c r="KWN29" s="125"/>
      <c r="KWO29" s="125"/>
      <c r="KWP29" s="125"/>
      <c r="KWQ29" s="125"/>
      <c r="KWR29" s="125"/>
      <c r="KWS29" s="125"/>
      <c r="KWT29" s="125"/>
      <c r="KWU29" s="125"/>
      <c r="KWV29" s="125"/>
      <c r="KWW29" s="125"/>
      <c r="KWX29" s="125"/>
      <c r="KWY29" s="125"/>
      <c r="KWZ29" s="125"/>
      <c r="KXA29" s="125"/>
      <c r="KXB29" s="125"/>
      <c r="KXC29" s="125"/>
      <c r="KXD29" s="125"/>
      <c r="KXE29" s="125"/>
      <c r="KXF29" s="125"/>
      <c r="KXG29" s="125"/>
      <c r="KXH29" s="125"/>
      <c r="KXI29" s="125"/>
      <c r="KXJ29" s="125"/>
      <c r="KXK29" s="125"/>
      <c r="KXL29" s="125"/>
      <c r="KXM29" s="125"/>
      <c r="KXN29" s="125"/>
      <c r="KXO29" s="125"/>
      <c r="KXP29" s="125"/>
      <c r="KXQ29" s="125"/>
      <c r="KXR29" s="125"/>
      <c r="KXS29" s="125"/>
      <c r="KXT29" s="125"/>
      <c r="KXU29" s="125"/>
      <c r="KXV29" s="125"/>
      <c r="KXW29" s="125"/>
      <c r="KXX29" s="125"/>
      <c r="KXY29" s="125"/>
      <c r="KXZ29" s="125"/>
      <c r="KYA29" s="125"/>
      <c r="KYB29" s="125"/>
      <c r="KYC29" s="125"/>
      <c r="KYD29" s="125"/>
      <c r="KYE29" s="125"/>
      <c r="KYF29" s="125"/>
      <c r="KYG29" s="125"/>
      <c r="KYH29" s="125"/>
      <c r="KYI29" s="125"/>
      <c r="KYJ29" s="125"/>
      <c r="KYK29" s="125"/>
      <c r="KYL29" s="125"/>
      <c r="KYM29" s="125"/>
      <c r="KYN29" s="125"/>
      <c r="KYO29" s="125"/>
      <c r="KYP29" s="125"/>
      <c r="KYQ29" s="125"/>
      <c r="KYR29" s="125"/>
      <c r="KYS29" s="125"/>
      <c r="KYT29" s="125"/>
      <c r="KYU29" s="125"/>
      <c r="KYV29" s="125"/>
      <c r="KYW29" s="125"/>
      <c r="KYX29" s="125"/>
      <c r="KYY29" s="125"/>
      <c r="KYZ29" s="125"/>
      <c r="KZA29" s="125"/>
      <c r="KZB29" s="125"/>
      <c r="KZC29" s="125"/>
      <c r="KZD29" s="125"/>
      <c r="KZE29" s="125"/>
      <c r="KZF29" s="125"/>
      <c r="KZG29" s="125"/>
      <c r="KZH29" s="125"/>
      <c r="KZI29" s="125"/>
      <c r="KZJ29" s="125"/>
      <c r="KZK29" s="125"/>
      <c r="KZL29" s="125"/>
      <c r="KZM29" s="125"/>
      <c r="KZN29" s="125"/>
      <c r="KZO29" s="125"/>
      <c r="KZP29" s="125"/>
      <c r="KZQ29" s="125"/>
      <c r="KZR29" s="125"/>
      <c r="KZS29" s="125"/>
      <c r="KZT29" s="125"/>
      <c r="KZU29" s="125"/>
      <c r="KZV29" s="125"/>
      <c r="KZW29" s="125"/>
      <c r="KZX29" s="125"/>
      <c r="KZY29" s="125"/>
      <c r="KZZ29" s="125"/>
      <c r="LAA29" s="125"/>
      <c r="LAB29" s="125"/>
      <c r="LAC29" s="125"/>
      <c r="LAD29" s="125"/>
      <c r="LAE29" s="125"/>
      <c r="LAF29" s="125"/>
      <c r="LAG29" s="125"/>
      <c r="LAH29" s="125"/>
      <c r="LAI29" s="125"/>
      <c r="LAJ29" s="125"/>
      <c r="LAK29" s="125"/>
      <c r="LAL29" s="125"/>
      <c r="LAM29" s="125"/>
      <c r="LAN29" s="125"/>
      <c r="LAO29" s="125"/>
      <c r="LAP29" s="125"/>
      <c r="LAQ29" s="125"/>
      <c r="LAR29" s="125"/>
      <c r="LAS29" s="125"/>
      <c r="LAT29" s="125"/>
      <c r="LAU29" s="125"/>
      <c r="LAV29" s="125"/>
      <c r="LAW29" s="125"/>
      <c r="LAX29" s="125"/>
      <c r="LAY29" s="125"/>
      <c r="LAZ29" s="125"/>
      <c r="LBA29" s="125"/>
      <c r="LBB29" s="125"/>
      <c r="LBC29" s="125"/>
      <c r="LBD29" s="125"/>
      <c r="LBE29" s="125"/>
      <c r="LBF29" s="125"/>
      <c r="LBG29" s="125"/>
      <c r="LBH29" s="125"/>
      <c r="LBI29" s="125"/>
      <c r="LBJ29" s="125"/>
      <c r="LBK29" s="125"/>
      <c r="LBL29" s="125"/>
      <c r="LBM29" s="125"/>
      <c r="LBN29" s="125"/>
      <c r="LBO29" s="125"/>
      <c r="LBP29" s="125"/>
      <c r="LBQ29" s="125"/>
      <c r="LBR29" s="125"/>
      <c r="LBS29" s="125"/>
      <c r="LBT29" s="125"/>
      <c r="LBU29" s="125"/>
      <c r="LBV29" s="125"/>
      <c r="LBW29" s="125"/>
      <c r="LBX29" s="125"/>
      <c r="LBY29" s="125"/>
      <c r="LBZ29" s="125"/>
      <c r="LCA29" s="125"/>
      <c r="LCB29" s="125"/>
      <c r="LCC29" s="125"/>
      <c r="LCD29" s="125"/>
      <c r="LCE29" s="125"/>
      <c r="LCF29" s="125"/>
      <c r="LCG29" s="125"/>
      <c r="LCH29" s="125"/>
      <c r="LCI29" s="125"/>
      <c r="LCJ29" s="125"/>
      <c r="LCK29" s="125"/>
      <c r="LCL29" s="125"/>
      <c r="LCM29" s="125"/>
      <c r="LCN29" s="125"/>
      <c r="LCO29" s="125"/>
      <c r="LCP29" s="125"/>
      <c r="LCQ29" s="125"/>
      <c r="LCR29" s="125"/>
      <c r="LCS29" s="125"/>
      <c r="LCT29" s="125"/>
      <c r="LCU29" s="125"/>
      <c r="LCV29" s="125"/>
      <c r="LCW29" s="125"/>
      <c r="LCX29" s="125"/>
      <c r="LCY29" s="125"/>
      <c r="LCZ29" s="125"/>
      <c r="LDA29" s="125"/>
      <c r="LDB29" s="125"/>
      <c r="LDC29" s="125"/>
      <c r="LDD29" s="125"/>
      <c r="LDE29" s="125"/>
      <c r="LDF29" s="125"/>
      <c r="LDG29" s="125"/>
      <c r="LDH29" s="125"/>
      <c r="LDI29" s="125"/>
      <c r="LDJ29" s="125"/>
      <c r="LDK29" s="125"/>
      <c r="LDL29" s="125"/>
      <c r="LDM29" s="125"/>
      <c r="LDN29" s="125"/>
      <c r="LDO29" s="125"/>
      <c r="LDP29" s="125"/>
      <c r="LDQ29" s="125"/>
      <c r="LDR29" s="125"/>
      <c r="LDS29" s="125"/>
      <c r="LDT29" s="125"/>
      <c r="LDU29" s="125"/>
      <c r="LDV29" s="125"/>
      <c r="LDW29" s="125"/>
      <c r="LDX29" s="125"/>
      <c r="LDY29" s="125"/>
      <c r="LDZ29" s="125"/>
      <c r="LEA29" s="125"/>
      <c r="LEB29" s="125"/>
      <c r="LEC29" s="125"/>
      <c r="LED29" s="125"/>
      <c r="LEE29" s="125"/>
      <c r="LEF29" s="125"/>
      <c r="LEG29" s="125"/>
      <c r="LEH29" s="125"/>
      <c r="LEI29" s="125"/>
      <c r="LEJ29" s="125"/>
      <c r="LEK29" s="125"/>
      <c r="LEL29" s="125"/>
      <c r="LEM29" s="125"/>
      <c r="LEN29" s="125"/>
      <c r="LEO29" s="125"/>
      <c r="LEP29" s="125"/>
      <c r="LEQ29" s="125"/>
      <c r="LER29" s="125"/>
      <c r="LES29" s="125"/>
      <c r="LET29" s="125"/>
      <c r="LEU29" s="125"/>
      <c r="LEV29" s="125"/>
      <c r="LEW29" s="125"/>
      <c r="LEX29" s="125"/>
      <c r="LEY29" s="125"/>
      <c r="LEZ29" s="125"/>
      <c r="LFA29" s="125"/>
      <c r="LFB29" s="125"/>
      <c r="LFC29" s="125"/>
      <c r="LFD29" s="125"/>
      <c r="LFE29" s="125"/>
      <c r="LFF29" s="125"/>
      <c r="LFG29" s="125"/>
      <c r="LFH29" s="125"/>
      <c r="LFI29" s="125"/>
      <c r="LFJ29" s="125"/>
      <c r="LFK29" s="125"/>
      <c r="LFL29" s="125"/>
      <c r="LFM29" s="125"/>
      <c r="LFN29" s="125"/>
      <c r="LFO29" s="125"/>
      <c r="LFP29" s="125"/>
      <c r="LFQ29" s="125"/>
      <c r="LFR29" s="125"/>
      <c r="LFS29" s="125"/>
      <c r="LFT29" s="125"/>
      <c r="LFU29" s="125"/>
      <c r="LFV29" s="125"/>
      <c r="LFW29" s="125"/>
      <c r="LFX29" s="125"/>
      <c r="LFY29" s="125"/>
      <c r="LFZ29" s="125"/>
      <c r="LGA29" s="125"/>
      <c r="LGB29" s="125"/>
      <c r="LGC29" s="125"/>
      <c r="LGD29" s="125"/>
      <c r="LGE29" s="125"/>
      <c r="LGF29" s="125"/>
      <c r="LGG29" s="125"/>
      <c r="LGH29" s="125"/>
      <c r="LGI29" s="125"/>
      <c r="LGJ29" s="125"/>
      <c r="LGK29" s="125"/>
      <c r="LGL29" s="125"/>
      <c r="LGM29" s="125"/>
      <c r="LGN29" s="125"/>
      <c r="LGO29" s="125"/>
      <c r="LGP29" s="125"/>
      <c r="LGQ29" s="125"/>
      <c r="LGR29" s="125"/>
      <c r="LGS29" s="125"/>
      <c r="LGT29" s="125"/>
      <c r="LGU29" s="125"/>
      <c r="LGV29" s="125"/>
      <c r="LGW29" s="125"/>
      <c r="LGX29" s="125"/>
      <c r="LGY29" s="125"/>
      <c r="LGZ29" s="125"/>
      <c r="LHA29" s="125"/>
      <c r="LHB29" s="125"/>
      <c r="LHC29" s="125"/>
      <c r="LHD29" s="125"/>
      <c r="LHE29" s="125"/>
      <c r="LHF29" s="125"/>
      <c r="LHG29" s="125"/>
      <c r="LHH29" s="125"/>
      <c r="LHI29" s="125"/>
      <c r="LHJ29" s="125"/>
      <c r="LHK29" s="125"/>
      <c r="LHL29" s="125"/>
      <c r="LHM29" s="125"/>
      <c r="LHN29" s="125"/>
      <c r="LHO29" s="125"/>
      <c r="LHP29" s="125"/>
      <c r="LHQ29" s="125"/>
      <c r="LHR29" s="125"/>
      <c r="LHS29" s="125"/>
      <c r="LHT29" s="125"/>
      <c r="LHU29" s="125"/>
      <c r="LHV29" s="125"/>
      <c r="LHW29" s="125"/>
      <c r="LHX29" s="125"/>
      <c r="LHY29" s="125"/>
      <c r="LHZ29" s="125"/>
      <c r="LIA29" s="125"/>
      <c r="LIB29" s="125"/>
      <c r="LIC29" s="125"/>
      <c r="LID29" s="125"/>
      <c r="LIE29" s="125"/>
      <c r="LIF29" s="125"/>
      <c r="LIG29" s="125"/>
      <c r="LIH29" s="125"/>
      <c r="LII29" s="125"/>
      <c r="LIJ29" s="125"/>
      <c r="LIK29" s="125"/>
      <c r="LIL29" s="125"/>
      <c r="LIM29" s="125"/>
      <c r="LIN29" s="125"/>
      <c r="LIO29" s="125"/>
      <c r="LIP29" s="125"/>
      <c r="LIQ29" s="125"/>
      <c r="LIR29" s="125"/>
      <c r="LIS29" s="125"/>
      <c r="LIT29" s="125"/>
      <c r="LIU29" s="125"/>
      <c r="LIV29" s="125"/>
      <c r="LIW29" s="125"/>
      <c r="LIX29" s="125"/>
      <c r="LIY29" s="125"/>
      <c r="LIZ29" s="125"/>
      <c r="LJA29" s="125"/>
      <c r="LJB29" s="125"/>
      <c r="LJC29" s="125"/>
      <c r="LJD29" s="125"/>
      <c r="LJE29" s="125"/>
      <c r="LJF29" s="125"/>
      <c r="LJG29" s="125"/>
      <c r="LJH29" s="125"/>
      <c r="LJI29" s="125"/>
      <c r="LJJ29" s="125"/>
      <c r="LJK29" s="125"/>
      <c r="LJL29" s="125"/>
      <c r="LJM29" s="125"/>
      <c r="LJN29" s="125"/>
      <c r="LJO29" s="125"/>
      <c r="LJP29" s="125"/>
      <c r="LJQ29" s="125"/>
      <c r="LJR29" s="125"/>
      <c r="LJS29" s="125"/>
      <c r="LJT29" s="125"/>
      <c r="LJU29" s="125"/>
      <c r="LJV29" s="125"/>
      <c r="LJW29" s="125"/>
      <c r="LJX29" s="125"/>
      <c r="LJY29" s="125"/>
      <c r="LJZ29" s="125"/>
      <c r="LKA29" s="125"/>
      <c r="LKB29" s="125"/>
      <c r="LKC29" s="125"/>
      <c r="LKD29" s="125"/>
      <c r="LKE29" s="125"/>
      <c r="LKF29" s="125"/>
      <c r="LKG29" s="125"/>
      <c r="LKH29" s="125"/>
      <c r="LKI29" s="125"/>
      <c r="LKJ29" s="125"/>
      <c r="LKK29" s="125"/>
      <c r="LKL29" s="125"/>
      <c r="LKM29" s="125"/>
      <c r="LKN29" s="125"/>
      <c r="LKO29" s="125"/>
      <c r="LKP29" s="125"/>
      <c r="LKQ29" s="125"/>
      <c r="LKR29" s="125"/>
      <c r="LKS29" s="125"/>
      <c r="LKT29" s="125"/>
      <c r="LKU29" s="125"/>
      <c r="LKV29" s="125"/>
      <c r="LKW29" s="125"/>
      <c r="LKX29" s="125"/>
      <c r="LKY29" s="125"/>
      <c r="LKZ29" s="125"/>
      <c r="LLA29" s="125"/>
      <c r="LLB29" s="125"/>
      <c r="LLC29" s="125"/>
      <c r="LLD29" s="125"/>
      <c r="LLE29" s="125"/>
      <c r="LLF29" s="125"/>
      <c r="LLG29" s="125"/>
      <c r="LLH29" s="125"/>
      <c r="LLI29" s="125"/>
      <c r="LLJ29" s="125"/>
      <c r="LLK29" s="125"/>
      <c r="LLL29" s="125"/>
      <c r="LLM29" s="125"/>
      <c r="LLN29" s="125"/>
      <c r="LLO29" s="125"/>
      <c r="LLP29" s="125"/>
      <c r="LLQ29" s="125"/>
      <c r="LLR29" s="125"/>
      <c r="LLS29" s="125"/>
      <c r="LLT29" s="125"/>
      <c r="LLU29" s="125"/>
      <c r="LLV29" s="125"/>
      <c r="LLW29" s="125"/>
      <c r="LLX29" s="125"/>
      <c r="LLY29" s="125"/>
      <c r="LLZ29" s="125"/>
      <c r="LMA29" s="125"/>
      <c r="LMB29" s="125"/>
      <c r="LMC29" s="125"/>
      <c r="LMD29" s="125"/>
      <c r="LME29" s="125"/>
      <c r="LMF29" s="125"/>
      <c r="LMG29" s="125"/>
      <c r="LMH29" s="125"/>
      <c r="LMI29" s="125"/>
      <c r="LMJ29" s="125"/>
      <c r="LMK29" s="125"/>
      <c r="LML29" s="125"/>
      <c r="LMM29" s="125"/>
      <c r="LMN29" s="125"/>
      <c r="LMO29" s="125"/>
      <c r="LMP29" s="125"/>
      <c r="LMQ29" s="125"/>
      <c r="LMR29" s="125"/>
      <c r="LMS29" s="125"/>
      <c r="LMT29" s="125"/>
      <c r="LMU29" s="125"/>
      <c r="LMV29" s="125"/>
      <c r="LMW29" s="125"/>
      <c r="LMX29" s="125"/>
      <c r="LMY29" s="125"/>
      <c r="LMZ29" s="125"/>
      <c r="LNA29" s="125"/>
      <c r="LNB29" s="125"/>
      <c r="LNC29" s="125"/>
      <c r="LND29" s="125"/>
      <c r="LNE29" s="125"/>
      <c r="LNF29" s="125"/>
      <c r="LNG29" s="125"/>
      <c r="LNH29" s="125"/>
      <c r="LNI29" s="125"/>
      <c r="LNJ29" s="125"/>
      <c r="LNK29" s="125"/>
      <c r="LNL29" s="125"/>
      <c r="LNM29" s="125"/>
      <c r="LNN29" s="125"/>
      <c r="LNO29" s="125"/>
      <c r="LNP29" s="125"/>
      <c r="LNQ29" s="125"/>
      <c r="LNR29" s="125"/>
      <c r="LNS29" s="125"/>
      <c r="LNT29" s="125"/>
      <c r="LNU29" s="125"/>
      <c r="LNV29" s="125"/>
      <c r="LNW29" s="125"/>
      <c r="LNX29" s="125"/>
      <c r="LNY29" s="125"/>
      <c r="LNZ29" s="125"/>
      <c r="LOA29" s="125"/>
      <c r="LOB29" s="125"/>
      <c r="LOC29" s="125"/>
      <c r="LOD29" s="125"/>
      <c r="LOE29" s="125"/>
      <c r="LOF29" s="125"/>
      <c r="LOG29" s="125"/>
      <c r="LOH29" s="125"/>
      <c r="LOI29" s="125"/>
      <c r="LOJ29" s="125"/>
      <c r="LOK29" s="125"/>
      <c r="LOL29" s="125"/>
      <c r="LOM29" s="125"/>
      <c r="LON29" s="125"/>
      <c r="LOO29" s="125"/>
      <c r="LOP29" s="125"/>
      <c r="LOQ29" s="125"/>
      <c r="LOR29" s="125"/>
      <c r="LOS29" s="125"/>
      <c r="LOT29" s="125"/>
      <c r="LOU29" s="125"/>
      <c r="LOV29" s="125"/>
      <c r="LOW29" s="125"/>
      <c r="LOX29" s="125"/>
      <c r="LOY29" s="125"/>
      <c r="LOZ29" s="125"/>
      <c r="LPA29" s="125"/>
      <c r="LPB29" s="125"/>
      <c r="LPC29" s="125"/>
      <c r="LPD29" s="125"/>
      <c r="LPE29" s="125"/>
      <c r="LPF29" s="125"/>
      <c r="LPG29" s="125"/>
      <c r="LPH29" s="125"/>
      <c r="LPI29" s="125"/>
      <c r="LPJ29" s="125"/>
      <c r="LPK29" s="125"/>
      <c r="LPL29" s="125"/>
      <c r="LPM29" s="125"/>
      <c r="LPN29" s="125"/>
      <c r="LPO29" s="125"/>
      <c r="LPP29" s="125"/>
      <c r="LPQ29" s="125"/>
      <c r="LPR29" s="125"/>
      <c r="LPS29" s="125"/>
      <c r="LPT29" s="125"/>
      <c r="LPU29" s="125"/>
      <c r="LPV29" s="125"/>
      <c r="LPW29" s="125"/>
      <c r="LPX29" s="125"/>
      <c r="LPY29" s="125"/>
      <c r="LPZ29" s="125"/>
      <c r="LQA29" s="125"/>
      <c r="LQB29" s="125"/>
      <c r="LQC29" s="125"/>
      <c r="LQD29" s="125"/>
      <c r="LQE29" s="125"/>
      <c r="LQF29" s="125"/>
      <c r="LQG29" s="125"/>
      <c r="LQH29" s="125"/>
      <c r="LQI29" s="125"/>
      <c r="LQJ29" s="125"/>
      <c r="LQK29" s="125"/>
      <c r="LQL29" s="125"/>
      <c r="LQM29" s="125"/>
      <c r="LQN29" s="125"/>
      <c r="LQO29" s="125"/>
      <c r="LQP29" s="125"/>
      <c r="LQQ29" s="125"/>
      <c r="LQR29" s="125"/>
      <c r="LQS29" s="125"/>
      <c r="LQT29" s="125"/>
      <c r="LQU29" s="125"/>
      <c r="LQV29" s="125"/>
      <c r="LQW29" s="125"/>
      <c r="LQX29" s="125"/>
      <c r="LQY29" s="125"/>
      <c r="LQZ29" s="125"/>
      <c r="LRA29" s="125"/>
      <c r="LRB29" s="125"/>
      <c r="LRC29" s="125"/>
      <c r="LRD29" s="125"/>
      <c r="LRE29" s="125"/>
      <c r="LRF29" s="125"/>
      <c r="LRG29" s="125"/>
      <c r="LRH29" s="125"/>
      <c r="LRI29" s="125"/>
      <c r="LRJ29" s="125"/>
      <c r="LRK29" s="125"/>
      <c r="LRL29" s="125"/>
      <c r="LRM29" s="125"/>
      <c r="LRN29" s="125"/>
      <c r="LRO29" s="125"/>
      <c r="LRP29" s="125"/>
      <c r="LRQ29" s="125"/>
      <c r="LRR29" s="125"/>
      <c r="LRS29" s="125"/>
      <c r="LRT29" s="125"/>
      <c r="LRU29" s="125"/>
      <c r="LRV29" s="125"/>
      <c r="LRW29" s="125"/>
      <c r="LRX29" s="125"/>
      <c r="LRY29" s="125"/>
      <c r="LRZ29" s="125"/>
      <c r="LSA29" s="125"/>
      <c r="LSB29" s="125"/>
      <c r="LSC29" s="125"/>
      <c r="LSD29" s="125"/>
      <c r="LSE29" s="125"/>
      <c r="LSF29" s="125"/>
      <c r="LSG29" s="125"/>
      <c r="LSH29" s="125"/>
      <c r="LSI29" s="125"/>
      <c r="LSJ29" s="125"/>
      <c r="LSK29" s="125"/>
      <c r="LSL29" s="125"/>
      <c r="LSM29" s="125"/>
      <c r="LSN29" s="125"/>
      <c r="LSO29" s="125"/>
      <c r="LSP29" s="125"/>
      <c r="LSQ29" s="125"/>
      <c r="LSR29" s="125"/>
      <c r="LSS29" s="125"/>
      <c r="LST29" s="125"/>
      <c r="LSU29" s="125"/>
      <c r="LSV29" s="125"/>
      <c r="LSW29" s="125"/>
      <c r="LSX29" s="125"/>
      <c r="LSY29" s="125"/>
      <c r="LSZ29" s="125"/>
      <c r="LTA29" s="125"/>
      <c r="LTB29" s="125"/>
      <c r="LTC29" s="125"/>
      <c r="LTD29" s="125"/>
      <c r="LTE29" s="125"/>
      <c r="LTF29" s="125"/>
      <c r="LTG29" s="125"/>
      <c r="LTH29" s="125"/>
      <c r="LTI29" s="125"/>
      <c r="LTJ29" s="125"/>
      <c r="LTK29" s="125"/>
      <c r="LTL29" s="125"/>
      <c r="LTM29" s="125"/>
      <c r="LTN29" s="125"/>
      <c r="LTO29" s="125"/>
      <c r="LTP29" s="125"/>
      <c r="LTQ29" s="125"/>
      <c r="LTR29" s="125"/>
      <c r="LTS29" s="125"/>
      <c r="LTT29" s="125"/>
      <c r="LTU29" s="125"/>
      <c r="LTV29" s="125"/>
      <c r="LTW29" s="125"/>
      <c r="LTX29" s="125"/>
      <c r="LTY29" s="125"/>
      <c r="LTZ29" s="125"/>
      <c r="LUA29" s="125"/>
      <c r="LUB29" s="125"/>
      <c r="LUC29" s="125"/>
      <c r="LUD29" s="125"/>
      <c r="LUE29" s="125"/>
      <c r="LUF29" s="125"/>
      <c r="LUG29" s="125"/>
      <c r="LUH29" s="125"/>
      <c r="LUI29" s="125"/>
      <c r="LUJ29" s="125"/>
      <c r="LUK29" s="125"/>
      <c r="LUL29" s="125"/>
      <c r="LUM29" s="125"/>
      <c r="LUN29" s="125"/>
      <c r="LUO29" s="125"/>
      <c r="LUP29" s="125"/>
      <c r="LUQ29" s="125"/>
      <c r="LUR29" s="125"/>
      <c r="LUS29" s="125"/>
      <c r="LUT29" s="125"/>
      <c r="LUU29" s="125"/>
      <c r="LUV29" s="125"/>
      <c r="LUW29" s="125"/>
      <c r="LUX29" s="125"/>
      <c r="LUY29" s="125"/>
      <c r="LUZ29" s="125"/>
      <c r="LVA29" s="125"/>
      <c r="LVB29" s="125"/>
      <c r="LVC29" s="125"/>
      <c r="LVD29" s="125"/>
      <c r="LVE29" s="125"/>
      <c r="LVF29" s="125"/>
      <c r="LVG29" s="125"/>
      <c r="LVH29" s="125"/>
      <c r="LVI29" s="125"/>
      <c r="LVJ29" s="125"/>
      <c r="LVK29" s="125"/>
      <c r="LVL29" s="125"/>
      <c r="LVM29" s="125"/>
      <c r="LVN29" s="125"/>
      <c r="LVO29" s="125"/>
      <c r="LVP29" s="125"/>
      <c r="LVQ29" s="125"/>
      <c r="LVR29" s="125"/>
      <c r="LVS29" s="125"/>
      <c r="LVT29" s="125"/>
      <c r="LVU29" s="125"/>
      <c r="LVV29" s="125"/>
      <c r="LVW29" s="125"/>
      <c r="LVX29" s="125"/>
      <c r="LVY29" s="125"/>
      <c r="LVZ29" s="125"/>
      <c r="LWA29" s="125"/>
      <c r="LWB29" s="125"/>
      <c r="LWC29" s="125"/>
      <c r="LWD29" s="125"/>
      <c r="LWE29" s="125"/>
      <c r="LWF29" s="125"/>
      <c r="LWG29" s="125"/>
      <c r="LWH29" s="125"/>
      <c r="LWI29" s="125"/>
      <c r="LWJ29" s="125"/>
      <c r="LWK29" s="125"/>
      <c r="LWL29" s="125"/>
      <c r="LWM29" s="125"/>
      <c r="LWN29" s="125"/>
      <c r="LWO29" s="125"/>
      <c r="LWP29" s="125"/>
      <c r="LWQ29" s="125"/>
      <c r="LWR29" s="125"/>
      <c r="LWS29" s="125"/>
      <c r="LWT29" s="125"/>
      <c r="LWU29" s="125"/>
      <c r="LWV29" s="125"/>
      <c r="LWW29" s="125"/>
      <c r="LWX29" s="125"/>
      <c r="LWY29" s="125"/>
      <c r="LWZ29" s="125"/>
      <c r="LXA29" s="125"/>
      <c r="LXB29" s="125"/>
      <c r="LXC29" s="125"/>
      <c r="LXD29" s="125"/>
      <c r="LXE29" s="125"/>
      <c r="LXF29" s="125"/>
      <c r="LXG29" s="125"/>
      <c r="LXH29" s="125"/>
      <c r="LXI29" s="125"/>
      <c r="LXJ29" s="125"/>
      <c r="LXK29" s="125"/>
      <c r="LXL29" s="125"/>
      <c r="LXM29" s="125"/>
      <c r="LXN29" s="125"/>
      <c r="LXO29" s="125"/>
      <c r="LXP29" s="125"/>
      <c r="LXQ29" s="125"/>
      <c r="LXR29" s="125"/>
      <c r="LXS29" s="125"/>
      <c r="LXT29" s="125"/>
      <c r="LXU29" s="125"/>
      <c r="LXV29" s="125"/>
      <c r="LXW29" s="125"/>
      <c r="LXX29" s="125"/>
      <c r="LXY29" s="125"/>
      <c r="LXZ29" s="125"/>
      <c r="LYA29" s="125"/>
      <c r="LYB29" s="125"/>
      <c r="LYC29" s="125"/>
      <c r="LYD29" s="125"/>
      <c r="LYE29" s="125"/>
      <c r="LYF29" s="125"/>
      <c r="LYG29" s="125"/>
      <c r="LYH29" s="125"/>
      <c r="LYI29" s="125"/>
      <c r="LYJ29" s="125"/>
      <c r="LYK29" s="125"/>
      <c r="LYL29" s="125"/>
      <c r="LYM29" s="125"/>
      <c r="LYN29" s="125"/>
      <c r="LYO29" s="125"/>
      <c r="LYP29" s="125"/>
      <c r="LYQ29" s="125"/>
      <c r="LYR29" s="125"/>
      <c r="LYS29" s="125"/>
      <c r="LYT29" s="125"/>
      <c r="LYU29" s="125"/>
      <c r="LYV29" s="125"/>
      <c r="LYW29" s="125"/>
      <c r="LYX29" s="125"/>
      <c r="LYY29" s="125"/>
      <c r="LYZ29" s="125"/>
      <c r="LZA29" s="125"/>
      <c r="LZB29" s="125"/>
      <c r="LZC29" s="125"/>
      <c r="LZD29" s="125"/>
      <c r="LZE29" s="125"/>
      <c r="LZF29" s="125"/>
      <c r="LZG29" s="125"/>
      <c r="LZH29" s="125"/>
      <c r="LZI29" s="125"/>
      <c r="LZJ29" s="125"/>
      <c r="LZK29" s="125"/>
      <c r="LZL29" s="125"/>
      <c r="LZM29" s="125"/>
      <c r="LZN29" s="125"/>
      <c r="LZO29" s="125"/>
      <c r="LZP29" s="125"/>
      <c r="LZQ29" s="125"/>
      <c r="LZR29" s="125"/>
      <c r="LZS29" s="125"/>
      <c r="LZT29" s="125"/>
      <c r="LZU29" s="125"/>
      <c r="LZV29" s="125"/>
      <c r="LZW29" s="125"/>
      <c r="LZX29" s="125"/>
      <c r="LZY29" s="125"/>
      <c r="LZZ29" s="125"/>
      <c r="MAA29" s="125"/>
      <c r="MAB29" s="125"/>
      <c r="MAC29" s="125"/>
      <c r="MAD29" s="125"/>
      <c r="MAE29" s="125"/>
      <c r="MAF29" s="125"/>
      <c r="MAG29" s="125"/>
      <c r="MAH29" s="125"/>
      <c r="MAI29" s="125"/>
      <c r="MAJ29" s="125"/>
      <c r="MAK29" s="125"/>
      <c r="MAL29" s="125"/>
      <c r="MAM29" s="125"/>
      <c r="MAN29" s="125"/>
      <c r="MAO29" s="125"/>
      <c r="MAP29" s="125"/>
      <c r="MAQ29" s="125"/>
      <c r="MAR29" s="125"/>
      <c r="MAS29" s="125"/>
      <c r="MAT29" s="125"/>
      <c r="MAU29" s="125"/>
      <c r="MAV29" s="125"/>
      <c r="MAW29" s="125"/>
      <c r="MAX29" s="125"/>
      <c r="MAY29" s="125"/>
      <c r="MAZ29" s="125"/>
      <c r="MBA29" s="125"/>
      <c r="MBB29" s="125"/>
      <c r="MBC29" s="125"/>
      <c r="MBD29" s="125"/>
      <c r="MBE29" s="125"/>
      <c r="MBF29" s="125"/>
      <c r="MBG29" s="125"/>
      <c r="MBH29" s="125"/>
      <c r="MBI29" s="125"/>
      <c r="MBJ29" s="125"/>
      <c r="MBK29" s="125"/>
      <c r="MBL29" s="125"/>
      <c r="MBM29" s="125"/>
      <c r="MBN29" s="125"/>
      <c r="MBO29" s="125"/>
      <c r="MBP29" s="125"/>
      <c r="MBQ29" s="125"/>
      <c r="MBR29" s="125"/>
      <c r="MBS29" s="125"/>
      <c r="MBT29" s="125"/>
      <c r="MBU29" s="125"/>
      <c r="MBV29" s="125"/>
      <c r="MBW29" s="125"/>
      <c r="MBX29" s="125"/>
      <c r="MBY29" s="125"/>
      <c r="MBZ29" s="125"/>
      <c r="MCA29" s="125"/>
      <c r="MCB29" s="125"/>
      <c r="MCC29" s="125"/>
      <c r="MCD29" s="125"/>
      <c r="MCE29" s="125"/>
      <c r="MCF29" s="125"/>
      <c r="MCG29" s="125"/>
      <c r="MCH29" s="125"/>
      <c r="MCI29" s="125"/>
      <c r="MCJ29" s="125"/>
      <c r="MCK29" s="125"/>
      <c r="MCL29" s="125"/>
      <c r="MCM29" s="125"/>
      <c r="MCN29" s="125"/>
      <c r="MCO29" s="125"/>
      <c r="MCP29" s="125"/>
      <c r="MCQ29" s="125"/>
      <c r="MCR29" s="125"/>
      <c r="MCS29" s="125"/>
      <c r="MCT29" s="125"/>
      <c r="MCU29" s="125"/>
      <c r="MCV29" s="125"/>
      <c r="MCW29" s="125"/>
      <c r="MCX29" s="125"/>
      <c r="MCY29" s="125"/>
      <c r="MCZ29" s="125"/>
      <c r="MDA29" s="125"/>
      <c r="MDB29" s="125"/>
      <c r="MDC29" s="125"/>
      <c r="MDD29" s="125"/>
      <c r="MDE29" s="125"/>
      <c r="MDF29" s="125"/>
      <c r="MDG29" s="125"/>
      <c r="MDH29" s="125"/>
      <c r="MDI29" s="125"/>
      <c r="MDJ29" s="125"/>
      <c r="MDK29" s="125"/>
      <c r="MDL29" s="125"/>
      <c r="MDM29" s="125"/>
      <c r="MDN29" s="125"/>
      <c r="MDO29" s="125"/>
      <c r="MDP29" s="125"/>
      <c r="MDQ29" s="125"/>
      <c r="MDR29" s="125"/>
      <c r="MDS29" s="125"/>
      <c r="MDT29" s="125"/>
      <c r="MDU29" s="125"/>
      <c r="MDV29" s="125"/>
      <c r="MDW29" s="125"/>
      <c r="MDX29" s="125"/>
      <c r="MDY29" s="125"/>
      <c r="MDZ29" s="125"/>
      <c r="MEA29" s="125"/>
      <c r="MEB29" s="125"/>
      <c r="MEC29" s="125"/>
      <c r="MED29" s="125"/>
      <c r="MEE29" s="125"/>
      <c r="MEF29" s="125"/>
      <c r="MEG29" s="125"/>
      <c r="MEH29" s="125"/>
      <c r="MEI29" s="125"/>
      <c r="MEJ29" s="125"/>
      <c r="MEK29" s="125"/>
      <c r="MEL29" s="125"/>
      <c r="MEM29" s="125"/>
      <c r="MEN29" s="125"/>
      <c r="MEO29" s="125"/>
      <c r="MEP29" s="125"/>
      <c r="MEQ29" s="125"/>
      <c r="MER29" s="125"/>
      <c r="MES29" s="125"/>
      <c r="MET29" s="125"/>
      <c r="MEU29" s="125"/>
      <c r="MEV29" s="125"/>
      <c r="MEW29" s="125"/>
      <c r="MEX29" s="125"/>
      <c r="MEY29" s="125"/>
      <c r="MEZ29" s="125"/>
      <c r="MFA29" s="125"/>
      <c r="MFB29" s="125"/>
      <c r="MFC29" s="125"/>
      <c r="MFD29" s="125"/>
      <c r="MFE29" s="125"/>
      <c r="MFF29" s="125"/>
      <c r="MFG29" s="125"/>
      <c r="MFH29" s="125"/>
      <c r="MFI29" s="125"/>
      <c r="MFJ29" s="125"/>
      <c r="MFK29" s="125"/>
      <c r="MFL29" s="125"/>
      <c r="MFM29" s="125"/>
      <c r="MFN29" s="125"/>
      <c r="MFO29" s="125"/>
      <c r="MFP29" s="125"/>
      <c r="MFQ29" s="125"/>
      <c r="MFR29" s="125"/>
      <c r="MFS29" s="125"/>
      <c r="MFT29" s="125"/>
      <c r="MFU29" s="125"/>
      <c r="MFV29" s="125"/>
      <c r="MFW29" s="125"/>
      <c r="MFX29" s="125"/>
      <c r="MFY29" s="125"/>
      <c r="MFZ29" s="125"/>
      <c r="MGA29" s="125"/>
      <c r="MGB29" s="125"/>
      <c r="MGC29" s="125"/>
      <c r="MGD29" s="125"/>
      <c r="MGE29" s="125"/>
      <c r="MGF29" s="125"/>
      <c r="MGG29" s="125"/>
      <c r="MGH29" s="125"/>
      <c r="MGI29" s="125"/>
      <c r="MGJ29" s="125"/>
      <c r="MGK29" s="125"/>
      <c r="MGL29" s="125"/>
      <c r="MGM29" s="125"/>
      <c r="MGN29" s="125"/>
      <c r="MGO29" s="125"/>
      <c r="MGP29" s="125"/>
      <c r="MGQ29" s="125"/>
      <c r="MGR29" s="125"/>
      <c r="MGS29" s="125"/>
      <c r="MGT29" s="125"/>
      <c r="MGU29" s="125"/>
      <c r="MGV29" s="125"/>
      <c r="MGW29" s="125"/>
      <c r="MGX29" s="125"/>
      <c r="MGY29" s="125"/>
      <c r="MGZ29" s="125"/>
      <c r="MHA29" s="125"/>
      <c r="MHB29" s="125"/>
      <c r="MHC29" s="125"/>
      <c r="MHD29" s="125"/>
      <c r="MHE29" s="125"/>
      <c r="MHF29" s="125"/>
      <c r="MHG29" s="125"/>
      <c r="MHH29" s="125"/>
      <c r="MHI29" s="125"/>
      <c r="MHJ29" s="125"/>
      <c r="MHK29" s="125"/>
      <c r="MHL29" s="125"/>
      <c r="MHM29" s="125"/>
      <c r="MHN29" s="125"/>
      <c r="MHO29" s="125"/>
      <c r="MHP29" s="125"/>
      <c r="MHQ29" s="125"/>
      <c r="MHR29" s="125"/>
      <c r="MHS29" s="125"/>
      <c r="MHT29" s="125"/>
      <c r="MHU29" s="125"/>
      <c r="MHV29" s="125"/>
      <c r="MHW29" s="125"/>
      <c r="MHX29" s="125"/>
      <c r="MHY29" s="125"/>
      <c r="MHZ29" s="125"/>
      <c r="MIA29" s="125"/>
      <c r="MIB29" s="125"/>
      <c r="MIC29" s="125"/>
      <c r="MID29" s="125"/>
      <c r="MIE29" s="125"/>
      <c r="MIF29" s="125"/>
      <c r="MIG29" s="125"/>
      <c r="MIH29" s="125"/>
      <c r="MII29" s="125"/>
      <c r="MIJ29" s="125"/>
      <c r="MIK29" s="125"/>
      <c r="MIL29" s="125"/>
      <c r="MIM29" s="125"/>
      <c r="MIN29" s="125"/>
      <c r="MIO29" s="125"/>
      <c r="MIP29" s="125"/>
      <c r="MIQ29" s="125"/>
      <c r="MIR29" s="125"/>
      <c r="MIS29" s="125"/>
      <c r="MIT29" s="125"/>
      <c r="MIU29" s="125"/>
      <c r="MIV29" s="125"/>
      <c r="MIW29" s="125"/>
      <c r="MIX29" s="125"/>
      <c r="MIY29" s="125"/>
      <c r="MIZ29" s="125"/>
      <c r="MJA29" s="125"/>
      <c r="MJB29" s="125"/>
      <c r="MJC29" s="125"/>
      <c r="MJD29" s="125"/>
      <c r="MJE29" s="125"/>
      <c r="MJF29" s="125"/>
      <c r="MJG29" s="125"/>
      <c r="MJH29" s="125"/>
      <c r="MJI29" s="125"/>
      <c r="MJJ29" s="125"/>
      <c r="MJK29" s="125"/>
      <c r="MJL29" s="125"/>
      <c r="MJM29" s="125"/>
      <c r="MJN29" s="125"/>
      <c r="MJO29" s="125"/>
      <c r="MJP29" s="125"/>
      <c r="MJQ29" s="125"/>
      <c r="MJR29" s="125"/>
      <c r="MJS29" s="125"/>
      <c r="MJT29" s="125"/>
      <c r="MJU29" s="125"/>
      <c r="MJV29" s="125"/>
      <c r="MJW29" s="125"/>
      <c r="MJX29" s="125"/>
      <c r="MJY29" s="125"/>
      <c r="MJZ29" s="125"/>
      <c r="MKA29" s="125"/>
      <c r="MKB29" s="125"/>
      <c r="MKC29" s="125"/>
      <c r="MKD29" s="125"/>
      <c r="MKE29" s="125"/>
      <c r="MKF29" s="125"/>
      <c r="MKG29" s="125"/>
      <c r="MKH29" s="125"/>
      <c r="MKI29" s="125"/>
      <c r="MKJ29" s="125"/>
      <c r="MKK29" s="125"/>
      <c r="MKL29" s="125"/>
      <c r="MKM29" s="125"/>
      <c r="MKN29" s="125"/>
      <c r="MKO29" s="125"/>
      <c r="MKP29" s="125"/>
      <c r="MKQ29" s="125"/>
      <c r="MKR29" s="125"/>
      <c r="MKS29" s="125"/>
      <c r="MKT29" s="125"/>
      <c r="MKU29" s="125"/>
      <c r="MKV29" s="125"/>
      <c r="MKW29" s="125"/>
      <c r="MKX29" s="125"/>
      <c r="MKY29" s="125"/>
      <c r="MKZ29" s="125"/>
      <c r="MLA29" s="125"/>
      <c r="MLB29" s="125"/>
      <c r="MLC29" s="125"/>
      <c r="MLD29" s="125"/>
      <c r="MLE29" s="125"/>
      <c r="MLF29" s="125"/>
      <c r="MLG29" s="125"/>
      <c r="MLH29" s="125"/>
      <c r="MLI29" s="125"/>
      <c r="MLJ29" s="125"/>
      <c r="MLK29" s="125"/>
      <c r="MLL29" s="125"/>
      <c r="MLM29" s="125"/>
      <c r="MLN29" s="125"/>
      <c r="MLO29" s="125"/>
      <c r="MLP29" s="125"/>
      <c r="MLQ29" s="125"/>
      <c r="MLR29" s="125"/>
      <c r="MLS29" s="125"/>
      <c r="MLT29" s="125"/>
      <c r="MLU29" s="125"/>
      <c r="MLV29" s="125"/>
      <c r="MLW29" s="125"/>
      <c r="MLX29" s="125"/>
      <c r="MLY29" s="125"/>
      <c r="MLZ29" s="125"/>
      <c r="MMA29" s="125"/>
      <c r="MMB29" s="125"/>
      <c r="MMC29" s="125"/>
      <c r="MMD29" s="125"/>
      <c r="MME29" s="125"/>
      <c r="MMF29" s="125"/>
      <c r="MMG29" s="125"/>
      <c r="MMH29" s="125"/>
      <c r="MMI29" s="125"/>
      <c r="MMJ29" s="125"/>
      <c r="MMK29" s="125"/>
      <c r="MML29" s="125"/>
      <c r="MMM29" s="125"/>
      <c r="MMN29" s="125"/>
      <c r="MMO29" s="125"/>
      <c r="MMP29" s="125"/>
      <c r="MMQ29" s="125"/>
      <c r="MMR29" s="125"/>
      <c r="MMS29" s="125"/>
      <c r="MMT29" s="125"/>
      <c r="MMU29" s="125"/>
      <c r="MMV29" s="125"/>
      <c r="MMW29" s="125"/>
      <c r="MMX29" s="125"/>
      <c r="MMY29" s="125"/>
      <c r="MMZ29" s="125"/>
      <c r="MNA29" s="125"/>
      <c r="MNB29" s="125"/>
      <c r="MNC29" s="125"/>
      <c r="MND29" s="125"/>
      <c r="MNE29" s="125"/>
      <c r="MNF29" s="125"/>
      <c r="MNG29" s="125"/>
      <c r="MNH29" s="125"/>
      <c r="MNI29" s="125"/>
      <c r="MNJ29" s="125"/>
      <c r="MNK29" s="125"/>
      <c r="MNL29" s="125"/>
      <c r="MNM29" s="125"/>
      <c r="MNN29" s="125"/>
      <c r="MNO29" s="125"/>
      <c r="MNP29" s="125"/>
      <c r="MNQ29" s="125"/>
      <c r="MNR29" s="125"/>
      <c r="MNS29" s="125"/>
      <c r="MNT29" s="125"/>
      <c r="MNU29" s="125"/>
      <c r="MNV29" s="125"/>
      <c r="MNW29" s="125"/>
      <c r="MNX29" s="125"/>
      <c r="MNY29" s="125"/>
      <c r="MNZ29" s="125"/>
      <c r="MOA29" s="125"/>
      <c r="MOB29" s="125"/>
      <c r="MOC29" s="125"/>
      <c r="MOD29" s="125"/>
      <c r="MOE29" s="125"/>
      <c r="MOF29" s="125"/>
      <c r="MOG29" s="125"/>
      <c r="MOH29" s="125"/>
      <c r="MOI29" s="125"/>
      <c r="MOJ29" s="125"/>
      <c r="MOK29" s="125"/>
      <c r="MOL29" s="125"/>
      <c r="MOM29" s="125"/>
      <c r="MON29" s="125"/>
      <c r="MOO29" s="125"/>
      <c r="MOP29" s="125"/>
      <c r="MOQ29" s="125"/>
      <c r="MOR29" s="125"/>
      <c r="MOS29" s="125"/>
      <c r="MOT29" s="125"/>
      <c r="MOU29" s="125"/>
      <c r="MOV29" s="125"/>
      <c r="MOW29" s="125"/>
      <c r="MOX29" s="125"/>
      <c r="MOY29" s="125"/>
      <c r="MOZ29" s="125"/>
      <c r="MPA29" s="125"/>
      <c r="MPB29" s="125"/>
      <c r="MPC29" s="125"/>
      <c r="MPD29" s="125"/>
      <c r="MPE29" s="125"/>
      <c r="MPF29" s="125"/>
      <c r="MPG29" s="125"/>
      <c r="MPH29" s="125"/>
      <c r="MPI29" s="125"/>
      <c r="MPJ29" s="125"/>
      <c r="MPK29" s="125"/>
      <c r="MPL29" s="125"/>
      <c r="MPM29" s="125"/>
      <c r="MPN29" s="125"/>
      <c r="MPO29" s="125"/>
      <c r="MPP29" s="125"/>
      <c r="MPQ29" s="125"/>
      <c r="MPR29" s="125"/>
      <c r="MPS29" s="125"/>
      <c r="MPT29" s="125"/>
      <c r="MPU29" s="125"/>
      <c r="MPV29" s="125"/>
      <c r="MPW29" s="125"/>
      <c r="MPX29" s="125"/>
      <c r="MPY29" s="125"/>
      <c r="MPZ29" s="125"/>
      <c r="MQA29" s="125"/>
      <c r="MQB29" s="125"/>
      <c r="MQC29" s="125"/>
      <c r="MQD29" s="125"/>
      <c r="MQE29" s="125"/>
      <c r="MQF29" s="125"/>
      <c r="MQG29" s="125"/>
      <c r="MQH29" s="125"/>
      <c r="MQI29" s="125"/>
      <c r="MQJ29" s="125"/>
      <c r="MQK29" s="125"/>
      <c r="MQL29" s="125"/>
      <c r="MQM29" s="125"/>
      <c r="MQN29" s="125"/>
      <c r="MQO29" s="125"/>
      <c r="MQP29" s="125"/>
      <c r="MQQ29" s="125"/>
      <c r="MQR29" s="125"/>
      <c r="MQS29" s="125"/>
      <c r="MQT29" s="125"/>
      <c r="MQU29" s="125"/>
      <c r="MQV29" s="125"/>
      <c r="MQW29" s="125"/>
      <c r="MQX29" s="125"/>
      <c r="MQY29" s="125"/>
      <c r="MQZ29" s="125"/>
      <c r="MRA29" s="125"/>
      <c r="MRB29" s="125"/>
      <c r="MRC29" s="125"/>
      <c r="MRD29" s="125"/>
      <c r="MRE29" s="125"/>
      <c r="MRF29" s="125"/>
      <c r="MRG29" s="125"/>
      <c r="MRH29" s="125"/>
      <c r="MRI29" s="125"/>
      <c r="MRJ29" s="125"/>
      <c r="MRK29" s="125"/>
      <c r="MRL29" s="125"/>
      <c r="MRM29" s="125"/>
      <c r="MRN29" s="125"/>
      <c r="MRO29" s="125"/>
      <c r="MRP29" s="125"/>
      <c r="MRQ29" s="125"/>
      <c r="MRR29" s="125"/>
      <c r="MRS29" s="125"/>
      <c r="MRT29" s="125"/>
      <c r="MRU29" s="125"/>
      <c r="MRV29" s="125"/>
      <c r="MRW29" s="125"/>
      <c r="MRX29" s="125"/>
      <c r="MRY29" s="125"/>
      <c r="MRZ29" s="125"/>
      <c r="MSA29" s="125"/>
      <c r="MSB29" s="125"/>
      <c r="MSC29" s="125"/>
      <c r="MSD29" s="125"/>
      <c r="MSE29" s="125"/>
      <c r="MSF29" s="125"/>
      <c r="MSG29" s="125"/>
      <c r="MSH29" s="125"/>
      <c r="MSI29" s="125"/>
      <c r="MSJ29" s="125"/>
      <c r="MSK29" s="125"/>
      <c r="MSL29" s="125"/>
      <c r="MSM29" s="125"/>
      <c r="MSN29" s="125"/>
      <c r="MSO29" s="125"/>
      <c r="MSP29" s="125"/>
      <c r="MSQ29" s="125"/>
      <c r="MSR29" s="125"/>
      <c r="MSS29" s="125"/>
      <c r="MST29" s="125"/>
      <c r="MSU29" s="125"/>
      <c r="MSV29" s="125"/>
      <c r="MSW29" s="125"/>
      <c r="MSX29" s="125"/>
      <c r="MSY29" s="125"/>
      <c r="MSZ29" s="125"/>
      <c r="MTA29" s="125"/>
      <c r="MTB29" s="125"/>
      <c r="MTC29" s="125"/>
      <c r="MTD29" s="125"/>
      <c r="MTE29" s="125"/>
      <c r="MTF29" s="125"/>
      <c r="MTG29" s="125"/>
      <c r="MTH29" s="125"/>
      <c r="MTI29" s="125"/>
      <c r="MTJ29" s="125"/>
      <c r="MTK29" s="125"/>
      <c r="MTL29" s="125"/>
      <c r="MTM29" s="125"/>
      <c r="MTN29" s="125"/>
      <c r="MTO29" s="125"/>
      <c r="MTP29" s="125"/>
      <c r="MTQ29" s="125"/>
      <c r="MTR29" s="125"/>
      <c r="MTS29" s="125"/>
      <c r="MTT29" s="125"/>
      <c r="MTU29" s="125"/>
      <c r="MTV29" s="125"/>
      <c r="MTW29" s="125"/>
      <c r="MTX29" s="125"/>
      <c r="MTY29" s="125"/>
      <c r="MTZ29" s="125"/>
      <c r="MUA29" s="125"/>
      <c r="MUB29" s="125"/>
      <c r="MUC29" s="125"/>
      <c r="MUD29" s="125"/>
      <c r="MUE29" s="125"/>
      <c r="MUF29" s="125"/>
      <c r="MUG29" s="125"/>
      <c r="MUH29" s="125"/>
      <c r="MUI29" s="125"/>
      <c r="MUJ29" s="125"/>
      <c r="MUK29" s="125"/>
      <c r="MUL29" s="125"/>
      <c r="MUM29" s="125"/>
      <c r="MUN29" s="125"/>
      <c r="MUO29" s="125"/>
      <c r="MUP29" s="125"/>
      <c r="MUQ29" s="125"/>
      <c r="MUR29" s="125"/>
      <c r="MUS29" s="125"/>
      <c r="MUT29" s="125"/>
      <c r="MUU29" s="125"/>
      <c r="MUV29" s="125"/>
      <c r="MUW29" s="125"/>
      <c r="MUX29" s="125"/>
      <c r="MUY29" s="125"/>
      <c r="MUZ29" s="125"/>
      <c r="MVA29" s="125"/>
      <c r="MVB29" s="125"/>
      <c r="MVC29" s="125"/>
      <c r="MVD29" s="125"/>
      <c r="MVE29" s="125"/>
      <c r="MVF29" s="125"/>
      <c r="MVG29" s="125"/>
      <c r="MVH29" s="125"/>
      <c r="MVI29" s="125"/>
      <c r="MVJ29" s="125"/>
      <c r="MVK29" s="125"/>
      <c r="MVL29" s="125"/>
      <c r="MVM29" s="125"/>
      <c r="MVN29" s="125"/>
      <c r="MVO29" s="125"/>
      <c r="MVP29" s="125"/>
      <c r="MVQ29" s="125"/>
      <c r="MVR29" s="125"/>
      <c r="MVS29" s="125"/>
      <c r="MVT29" s="125"/>
      <c r="MVU29" s="125"/>
      <c r="MVV29" s="125"/>
      <c r="MVW29" s="125"/>
      <c r="MVX29" s="125"/>
      <c r="MVY29" s="125"/>
      <c r="MVZ29" s="125"/>
      <c r="MWA29" s="125"/>
      <c r="MWB29" s="125"/>
      <c r="MWC29" s="125"/>
      <c r="MWD29" s="125"/>
      <c r="MWE29" s="125"/>
      <c r="MWF29" s="125"/>
      <c r="MWG29" s="125"/>
      <c r="MWH29" s="125"/>
      <c r="MWI29" s="125"/>
      <c r="MWJ29" s="125"/>
      <c r="MWK29" s="125"/>
      <c r="MWL29" s="125"/>
      <c r="MWM29" s="125"/>
      <c r="MWN29" s="125"/>
      <c r="MWO29" s="125"/>
      <c r="MWP29" s="125"/>
      <c r="MWQ29" s="125"/>
      <c r="MWR29" s="125"/>
      <c r="MWS29" s="125"/>
      <c r="MWT29" s="125"/>
      <c r="MWU29" s="125"/>
      <c r="MWV29" s="125"/>
      <c r="MWW29" s="125"/>
      <c r="MWX29" s="125"/>
      <c r="MWY29" s="125"/>
      <c r="MWZ29" s="125"/>
      <c r="MXA29" s="125"/>
      <c r="MXB29" s="125"/>
      <c r="MXC29" s="125"/>
      <c r="MXD29" s="125"/>
      <c r="MXE29" s="125"/>
      <c r="MXF29" s="125"/>
      <c r="MXG29" s="125"/>
      <c r="MXH29" s="125"/>
      <c r="MXI29" s="125"/>
      <c r="MXJ29" s="125"/>
      <c r="MXK29" s="125"/>
      <c r="MXL29" s="125"/>
      <c r="MXM29" s="125"/>
      <c r="MXN29" s="125"/>
      <c r="MXO29" s="125"/>
      <c r="MXP29" s="125"/>
      <c r="MXQ29" s="125"/>
      <c r="MXR29" s="125"/>
      <c r="MXS29" s="125"/>
      <c r="MXT29" s="125"/>
      <c r="MXU29" s="125"/>
      <c r="MXV29" s="125"/>
      <c r="MXW29" s="125"/>
      <c r="MXX29" s="125"/>
      <c r="MXY29" s="125"/>
      <c r="MXZ29" s="125"/>
      <c r="MYA29" s="125"/>
      <c r="MYB29" s="125"/>
      <c r="MYC29" s="125"/>
      <c r="MYD29" s="125"/>
      <c r="MYE29" s="125"/>
      <c r="MYF29" s="125"/>
      <c r="MYG29" s="125"/>
      <c r="MYH29" s="125"/>
      <c r="MYI29" s="125"/>
      <c r="MYJ29" s="125"/>
      <c r="MYK29" s="125"/>
      <c r="MYL29" s="125"/>
      <c r="MYM29" s="125"/>
      <c r="MYN29" s="125"/>
      <c r="MYO29" s="125"/>
      <c r="MYP29" s="125"/>
      <c r="MYQ29" s="125"/>
      <c r="MYR29" s="125"/>
      <c r="MYS29" s="125"/>
      <c r="MYT29" s="125"/>
      <c r="MYU29" s="125"/>
      <c r="MYV29" s="125"/>
      <c r="MYW29" s="125"/>
      <c r="MYX29" s="125"/>
      <c r="MYY29" s="125"/>
      <c r="MYZ29" s="125"/>
      <c r="MZA29" s="125"/>
      <c r="MZB29" s="125"/>
      <c r="MZC29" s="125"/>
      <c r="MZD29" s="125"/>
      <c r="MZE29" s="125"/>
      <c r="MZF29" s="125"/>
      <c r="MZG29" s="125"/>
      <c r="MZH29" s="125"/>
      <c r="MZI29" s="125"/>
      <c r="MZJ29" s="125"/>
      <c r="MZK29" s="125"/>
      <c r="MZL29" s="125"/>
      <c r="MZM29" s="125"/>
      <c r="MZN29" s="125"/>
      <c r="MZO29" s="125"/>
      <c r="MZP29" s="125"/>
      <c r="MZQ29" s="125"/>
      <c r="MZR29" s="125"/>
      <c r="MZS29" s="125"/>
      <c r="MZT29" s="125"/>
      <c r="MZU29" s="125"/>
      <c r="MZV29" s="125"/>
      <c r="MZW29" s="125"/>
      <c r="MZX29" s="125"/>
      <c r="MZY29" s="125"/>
      <c r="MZZ29" s="125"/>
      <c r="NAA29" s="125"/>
      <c r="NAB29" s="125"/>
      <c r="NAC29" s="125"/>
      <c r="NAD29" s="125"/>
      <c r="NAE29" s="125"/>
      <c r="NAF29" s="125"/>
      <c r="NAG29" s="125"/>
      <c r="NAH29" s="125"/>
      <c r="NAI29" s="125"/>
      <c r="NAJ29" s="125"/>
      <c r="NAK29" s="125"/>
      <c r="NAL29" s="125"/>
      <c r="NAM29" s="125"/>
      <c r="NAN29" s="125"/>
      <c r="NAO29" s="125"/>
      <c r="NAP29" s="125"/>
      <c r="NAQ29" s="125"/>
      <c r="NAR29" s="125"/>
      <c r="NAS29" s="125"/>
      <c r="NAT29" s="125"/>
      <c r="NAU29" s="125"/>
      <c r="NAV29" s="125"/>
      <c r="NAW29" s="125"/>
      <c r="NAX29" s="125"/>
      <c r="NAY29" s="125"/>
      <c r="NAZ29" s="125"/>
      <c r="NBA29" s="125"/>
      <c r="NBB29" s="125"/>
      <c r="NBC29" s="125"/>
      <c r="NBD29" s="125"/>
      <c r="NBE29" s="125"/>
      <c r="NBF29" s="125"/>
      <c r="NBG29" s="125"/>
      <c r="NBH29" s="125"/>
      <c r="NBI29" s="125"/>
      <c r="NBJ29" s="125"/>
      <c r="NBK29" s="125"/>
      <c r="NBL29" s="125"/>
      <c r="NBM29" s="125"/>
      <c r="NBN29" s="125"/>
      <c r="NBO29" s="125"/>
      <c r="NBP29" s="125"/>
      <c r="NBQ29" s="125"/>
      <c r="NBR29" s="125"/>
      <c r="NBS29" s="125"/>
      <c r="NBT29" s="125"/>
      <c r="NBU29" s="125"/>
      <c r="NBV29" s="125"/>
      <c r="NBW29" s="125"/>
      <c r="NBX29" s="125"/>
      <c r="NBY29" s="125"/>
      <c r="NBZ29" s="125"/>
      <c r="NCA29" s="125"/>
      <c r="NCB29" s="125"/>
      <c r="NCC29" s="125"/>
      <c r="NCD29" s="125"/>
      <c r="NCE29" s="125"/>
      <c r="NCF29" s="125"/>
      <c r="NCG29" s="125"/>
      <c r="NCH29" s="125"/>
      <c r="NCI29" s="125"/>
      <c r="NCJ29" s="125"/>
      <c r="NCK29" s="125"/>
      <c r="NCL29" s="125"/>
      <c r="NCM29" s="125"/>
      <c r="NCN29" s="125"/>
      <c r="NCO29" s="125"/>
      <c r="NCP29" s="125"/>
      <c r="NCQ29" s="125"/>
      <c r="NCR29" s="125"/>
      <c r="NCS29" s="125"/>
      <c r="NCT29" s="125"/>
      <c r="NCU29" s="125"/>
      <c r="NCV29" s="125"/>
      <c r="NCW29" s="125"/>
      <c r="NCX29" s="125"/>
      <c r="NCY29" s="125"/>
      <c r="NCZ29" s="125"/>
      <c r="NDA29" s="125"/>
      <c r="NDB29" s="125"/>
      <c r="NDC29" s="125"/>
      <c r="NDD29" s="125"/>
      <c r="NDE29" s="125"/>
      <c r="NDF29" s="125"/>
      <c r="NDG29" s="125"/>
      <c r="NDH29" s="125"/>
      <c r="NDI29" s="125"/>
      <c r="NDJ29" s="125"/>
      <c r="NDK29" s="125"/>
      <c r="NDL29" s="125"/>
      <c r="NDM29" s="125"/>
      <c r="NDN29" s="125"/>
      <c r="NDO29" s="125"/>
      <c r="NDP29" s="125"/>
      <c r="NDQ29" s="125"/>
      <c r="NDR29" s="125"/>
      <c r="NDS29" s="125"/>
      <c r="NDT29" s="125"/>
      <c r="NDU29" s="125"/>
      <c r="NDV29" s="125"/>
      <c r="NDW29" s="125"/>
      <c r="NDX29" s="125"/>
      <c r="NDY29" s="125"/>
      <c r="NDZ29" s="125"/>
      <c r="NEA29" s="125"/>
      <c r="NEB29" s="125"/>
      <c r="NEC29" s="125"/>
      <c r="NED29" s="125"/>
      <c r="NEE29" s="125"/>
      <c r="NEF29" s="125"/>
      <c r="NEG29" s="125"/>
      <c r="NEH29" s="125"/>
      <c r="NEI29" s="125"/>
      <c r="NEJ29" s="125"/>
      <c r="NEK29" s="125"/>
      <c r="NEL29" s="125"/>
      <c r="NEM29" s="125"/>
      <c r="NEN29" s="125"/>
      <c r="NEO29" s="125"/>
      <c r="NEP29" s="125"/>
      <c r="NEQ29" s="125"/>
      <c r="NER29" s="125"/>
      <c r="NES29" s="125"/>
      <c r="NET29" s="125"/>
      <c r="NEU29" s="125"/>
      <c r="NEV29" s="125"/>
      <c r="NEW29" s="125"/>
      <c r="NEX29" s="125"/>
      <c r="NEY29" s="125"/>
      <c r="NEZ29" s="125"/>
      <c r="NFA29" s="125"/>
      <c r="NFB29" s="125"/>
      <c r="NFC29" s="125"/>
      <c r="NFD29" s="125"/>
      <c r="NFE29" s="125"/>
      <c r="NFF29" s="125"/>
      <c r="NFG29" s="125"/>
      <c r="NFH29" s="125"/>
      <c r="NFI29" s="125"/>
      <c r="NFJ29" s="125"/>
      <c r="NFK29" s="125"/>
      <c r="NFL29" s="125"/>
      <c r="NFM29" s="125"/>
      <c r="NFN29" s="125"/>
      <c r="NFO29" s="125"/>
      <c r="NFP29" s="125"/>
      <c r="NFQ29" s="125"/>
      <c r="NFR29" s="125"/>
      <c r="NFS29" s="125"/>
      <c r="NFT29" s="125"/>
      <c r="NFU29" s="125"/>
      <c r="NFV29" s="125"/>
      <c r="NFW29" s="125"/>
      <c r="NFX29" s="125"/>
      <c r="NFY29" s="125"/>
      <c r="NFZ29" s="125"/>
      <c r="NGA29" s="125"/>
      <c r="NGB29" s="125"/>
      <c r="NGC29" s="125"/>
      <c r="NGD29" s="125"/>
      <c r="NGE29" s="125"/>
      <c r="NGF29" s="125"/>
      <c r="NGG29" s="125"/>
      <c r="NGH29" s="125"/>
      <c r="NGI29" s="125"/>
      <c r="NGJ29" s="125"/>
      <c r="NGK29" s="125"/>
      <c r="NGL29" s="125"/>
      <c r="NGM29" s="125"/>
      <c r="NGN29" s="125"/>
      <c r="NGO29" s="125"/>
      <c r="NGP29" s="125"/>
      <c r="NGQ29" s="125"/>
      <c r="NGR29" s="125"/>
      <c r="NGS29" s="125"/>
      <c r="NGT29" s="125"/>
      <c r="NGU29" s="125"/>
      <c r="NGV29" s="125"/>
      <c r="NGW29" s="125"/>
      <c r="NGX29" s="125"/>
      <c r="NGY29" s="125"/>
      <c r="NGZ29" s="125"/>
      <c r="NHA29" s="125"/>
      <c r="NHB29" s="125"/>
      <c r="NHC29" s="125"/>
      <c r="NHD29" s="125"/>
      <c r="NHE29" s="125"/>
      <c r="NHF29" s="125"/>
      <c r="NHG29" s="125"/>
      <c r="NHH29" s="125"/>
      <c r="NHI29" s="125"/>
      <c r="NHJ29" s="125"/>
      <c r="NHK29" s="125"/>
      <c r="NHL29" s="125"/>
      <c r="NHM29" s="125"/>
      <c r="NHN29" s="125"/>
      <c r="NHO29" s="125"/>
      <c r="NHP29" s="125"/>
      <c r="NHQ29" s="125"/>
      <c r="NHR29" s="125"/>
      <c r="NHS29" s="125"/>
      <c r="NHT29" s="125"/>
      <c r="NHU29" s="125"/>
      <c r="NHV29" s="125"/>
      <c r="NHW29" s="125"/>
      <c r="NHX29" s="125"/>
      <c r="NHY29" s="125"/>
      <c r="NHZ29" s="125"/>
      <c r="NIA29" s="125"/>
      <c r="NIB29" s="125"/>
      <c r="NIC29" s="125"/>
      <c r="NID29" s="125"/>
      <c r="NIE29" s="125"/>
      <c r="NIF29" s="125"/>
      <c r="NIG29" s="125"/>
      <c r="NIH29" s="125"/>
      <c r="NII29" s="125"/>
      <c r="NIJ29" s="125"/>
      <c r="NIK29" s="125"/>
      <c r="NIL29" s="125"/>
      <c r="NIM29" s="125"/>
      <c r="NIN29" s="125"/>
      <c r="NIO29" s="125"/>
      <c r="NIP29" s="125"/>
      <c r="NIQ29" s="125"/>
      <c r="NIR29" s="125"/>
      <c r="NIS29" s="125"/>
      <c r="NIT29" s="125"/>
      <c r="NIU29" s="125"/>
      <c r="NIV29" s="125"/>
      <c r="NIW29" s="125"/>
      <c r="NIX29" s="125"/>
      <c r="NIY29" s="125"/>
      <c r="NIZ29" s="125"/>
      <c r="NJA29" s="125"/>
      <c r="NJB29" s="125"/>
      <c r="NJC29" s="125"/>
      <c r="NJD29" s="125"/>
      <c r="NJE29" s="125"/>
      <c r="NJF29" s="125"/>
      <c r="NJG29" s="125"/>
      <c r="NJH29" s="125"/>
      <c r="NJI29" s="125"/>
      <c r="NJJ29" s="125"/>
      <c r="NJK29" s="125"/>
      <c r="NJL29" s="125"/>
      <c r="NJM29" s="125"/>
      <c r="NJN29" s="125"/>
      <c r="NJO29" s="125"/>
      <c r="NJP29" s="125"/>
      <c r="NJQ29" s="125"/>
      <c r="NJR29" s="125"/>
      <c r="NJS29" s="125"/>
      <c r="NJT29" s="125"/>
      <c r="NJU29" s="125"/>
      <c r="NJV29" s="125"/>
      <c r="NJW29" s="125"/>
      <c r="NJX29" s="125"/>
      <c r="NJY29" s="125"/>
      <c r="NJZ29" s="125"/>
      <c r="NKA29" s="125"/>
      <c r="NKB29" s="125"/>
      <c r="NKC29" s="125"/>
      <c r="NKD29" s="125"/>
      <c r="NKE29" s="125"/>
      <c r="NKF29" s="125"/>
      <c r="NKG29" s="125"/>
      <c r="NKH29" s="125"/>
      <c r="NKI29" s="125"/>
      <c r="NKJ29" s="125"/>
      <c r="NKK29" s="125"/>
      <c r="NKL29" s="125"/>
      <c r="NKM29" s="125"/>
      <c r="NKN29" s="125"/>
      <c r="NKO29" s="125"/>
      <c r="NKP29" s="125"/>
      <c r="NKQ29" s="125"/>
      <c r="NKR29" s="125"/>
      <c r="NKS29" s="125"/>
      <c r="NKT29" s="125"/>
      <c r="NKU29" s="125"/>
      <c r="NKV29" s="125"/>
      <c r="NKW29" s="125"/>
      <c r="NKX29" s="125"/>
      <c r="NKY29" s="125"/>
      <c r="NKZ29" s="125"/>
      <c r="NLA29" s="125"/>
      <c r="NLB29" s="125"/>
      <c r="NLC29" s="125"/>
      <c r="NLD29" s="125"/>
      <c r="NLE29" s="125"/>
      <c r="NLF29" s="125"/>
      <c r="NLG29" s="125"/>
      <c r="NLH29" s="125"/>
      <c r="NLI29" s="125"/>
      <c r="NLJ29" s="125"/>
      <c r="NLK29" s="125"/>
      <c r="NLL29" s="125"/>
      <c r="NLM29" s="125"/>
      <c r="NLN29" s="125"/>
      <c r="NLO29" s="125"/>
      <c r="NLP29" s="125"/>
      <c r="NLQ29" s="125"/>
      <c r="NLR29" s="125"/>
      <c r="NLS29" s="125"/>
      <c r="NLT29" s="125"/>
      <c r="NLU29" s="125"/>
      <c r="NLV29" s="125"/>
      <c r="NLW29" s="125"/>
      <c r="NLX29" s="125"/>
      <c r="NLY29" s="125"/>
      <c r="NLZ29" s="125"/>
      <c r="NMA29" s="125"/>
      <c r="NMB29" s="125"/>
      <c r="NMC29" s="125"/>
      <c r="NMD29" s="125"/>
      <c r="NME29" s="125"/>
      <c r="NMF29" s="125"/>
      <c r="NMG29" s="125"/>
      <c r="NMH29" s="125"/>
      <c r="NMI29" s="125"/>
      <c r="NMJ29" s="125"/>
      <c r="NMK29" s="125"/>
      <c r="NML29" s="125"/>
      <c r="NMM29" s="125"/>
      <c r="NMN29" s="125"/>
      <c r="NMO29" s="125"/>
      <c r="NMP29" s="125"/>
      <c r="NMQ29" s="125"/>
      <c r="NMR29" s="125"/>
      <c r="NMS29" s="125"/>
      <c r="NMT29" s="125"/>
      <c r="NMU29" s="125"/>
      <c r="NMV29" s="125"/>
      <c r="NMW29" s="125"/>
      <c r="NMX29" s="125"/>
      <c r="NMY29" s="125"/>
      <c r="NMZ29" s="125"/>
      <c r="NNA29" s="125"/>
      <c r="NNB29" s="125"/>
      <c r="NNC29" s="125"/>
      <c r="NND29" s="125"/>
      <c r="NNE29" s="125"/>
      <c r="NNF29" s="125"/>
      <c r="NNG29" s="125"/>
      <c r="NNH29" s="125"/>
      <c r="NNI29" s="125"/>
      <c r="NNJ29" s="125"/>
      <c r="NNK29" s="125"/>
      <c r="NNL29" s="125"/>
      <c r="NNM29" s="125"/>
      <c r="NNN29" s="125"/>
      <c r="NNO29" s="125"/>
      <c r="NNP29" s="125"/>
      <c r="NNQ29" s="125"/>
      <c r="NNR29" s="125"/>
      <c r="NNS29" s="125"/>
      <c r="NNT29" s="125"/>
      <c r="NNU29" s="125"/>
      <c r="NNV29" s="125"/>
      <c r="NNW29" s="125"/>
      <c r="NNX29" s="125"/>
      <c r="NNY29" s="125"/>
      <c r="NNZ29" s="125"/>
      <c r="NOA29" s="125"/>
      <c r="NOB29" s="125"/>
      <c r="NOC29" s="125"/>
      <c r="NOD29" s="125"/>
      <c r="NOE29" s="125"/>
      <c r="NOF29" s="125"/>
      <c r="NOG29" s="125"/>
      <c r="NOH29" s="125"/>
      <c r="NOI29" s="125"/>
      <c r="NOJ29" s="125"/>
      <c r="NOK29" s="125"/>
      <c r="NOL29" s="125"/>
      <c r="NOM29" s="125"/>
      <c r="NON29" s="125"/>
      <c r="NOO29" s="125"/>
      <c r="NOP29" s="125"/>
      <c r="NOQ29" s="125"/>
      <c r="NOR29" s="125"/>
      <c r="NOS29" s="125"/>
      <c r="NOT29" s="125"/>
      <c r="NOU29" s="125"/>
      <c r="NOV29" s="125"/>
      <c r="NOW29" s="125"/>
      <c r="NOX29" s="125"/>
      <c r="NOY29" s="125"/>
      <c r="NOZ29" s="125"/>
      <c r="NPA29" s="125"/>
      <c r="NPB29" s="125"/>
      <c r="NPC29" s="125"/>
      <c r="NPD29" s="125"/>
      <c r="NPE29" s="125"/>
      <c r="NPF29" s="125"/>
      <c r="NPG29" s="125"/>
      <c r="NPH29" s="125"/>
      <c r="NPI29" s="125"/>
      <c r="NPJ29" s="125"/>
      <c r="NPK29" s="125"/>
      <c r="NPL29" s="125"/>
      <c r="NPM29" s="125"/>
      <c r="NPN29" s="125"/>
      <c r="NPO29" s="125"/>
      <c r="NPP29" s="125"/>
      <c r="NPQ29" s="125"/>
      <c r="NPR29" s="125"/>
      <c r="NPS29" s="125"/>
      <c r="NPT29" s="125"/>
      <c r="NPU29" s="125"/>
      <c r="NPV29" s="125"/>
      <c r="NPW29" s="125"/>
      <c r="NPX29" s="125"/>
      <c r="NPY29" s="125"/>
      <c r="NPZ29" s="125"/>
      <c r="NQA29" s="125"/>
      <c r="NQB29" s="125"/>
      <c r="NQC29" s="125"/>
      <c r="NQD29" s="125"/>
      <c r="NQE29" s="125"/>
      <c r="NQF29" s="125"/>
      <c r="NQG29" s="125"/>
      <c r="NQH29" s="125"/>
      <c r="NQI29" s="125"/>
      <c r="NQJ29" s="125"/>
      <c r="NQK29" s="125"/>
      <c r="NQL29" s="125"/>
      <c r="NQM29" s="125"/>
      <c r="NQN29" s="125"/>
      <c r="NQO29" s="125"/>
      <c r="NQP29" s="125"/>
      <c r="NQQ29" s="125"/>
      <c r="NQR29" s="125"/>
      <c r="NQS29" s="125"/>
      <c r="NQT29" s="125"/>
      <c r="NQU29" s="125"/>
      <c r="NQV29" s="125"/>
      <c r="NQW29" s="125"/>
      <c r="NQX29" s="125"/>
      <c r="NQY29" s="125"/>
      <c r="NQZ29" s="125"/>
      <c r="NRA29" s="125"/>
      <c r="NRB29" s="125"/>
      <c r="NRC29" s="125"/>
      <c r="NRD29" s="125"/>
      <c r="NRE29" s="125"/>
      <c r="NRF29" s="125"/>
      <c r="NRG29" s="125"/>
      <c r="NRH29" s="125"/>
      <c r="NRI29" s="125"/>
      <c r="NRJ29" s="125"/>
      <c r="NRK29" s="125"/>
      <c r="NRL29" s="125"/>
      <c r="NRM29" s="125"/>
      <c r="NRN29" s="125"/>
      <c r="NRO29" s="125"/>
      <c r="NRP29" s="125"/>
      <c r="NRQ29" s="125"/>
      <c r="NRR29" s="125"/>
      <c r="NRS29" s="125"/>
      <c r="NRT29" s="125"/>
      <c r="NRU29" s="125"/>
      <c r="NRV29" s="125"/>
      <c r="NRW29" s="125"/>
      <c r="NRX29" s="125"/>
      <c r="NRY29" s="125"/>
      <c r="NRZ29" s="125"/>
      <c r="NSA29" s="125"/>
      <c r="NSB29" s="125"/>
      <c r="NSC29" s="125"/>
      <c r="NSD29" s="125"/>
      <c r="NSE29" s="125"/>
      <c r="NSF29" s="125"/>
      <c r="NSG29" s="125"/>
      <c r="NSH29" s="125"/>
      <c r="NSI29" s="125"/>
      <c r="NSJ29" s="125"/>
      <c r="NSK29" s="125"/>
      <c r="NSL29" s="125"/>
      <c r="NSM29" s="125"/>
      <c r="NSN29" s="125"/>
      <c r="NSO29" s="125"/>
      <c r="NSP29" s="125"/>
      <c r="NSQ29" s="125"/>
      <c r="NSR29" s="125"/>
      <c r="NSS29" s="125"/>
      <c r="NST29" s="125"/>
      <c r="NSU29" s="125"/>
      <c r="NSV29" s="125"/>
      <c r="NSW29" s="125"/>
      <c r="NSX29" s="125"/>
      <c r="NSY29" s="125"/>
      <c r="NSZ29" s="125"/>
      <c r="NTA29" s="125"/>
      <c r="NTB29" s="125"/>
      <c r="NTC29" s="125"/>
      <c r="NTD29" s="125"/>
      <c r="NTE29" s="125"/>
      <c r="NTF29" s="125"/>
      <c r="NTG29" s="125"/>
      <c r="NTH29" s="125"/>
      <c r="NTI29" s="125"/>
      <c r="NTJ29" s="125"/>
      <c r="NTK29" s="125"/>
      <c r="NTL29" s="125"/>
      <c r="NTM29" s="125"/>
      <c r="NTN29" s="125"/>
      <c r="NTO29" s="125"/>
      <c r="NTP29" s="125"/>
      <c r="NTQ29" s="125"/>
      <c r="NTR29" s="125"/>
      <c r="NTS29" s="125"/>
      <c r="NTT29" s="125"/>
      <c r="NTU29" s="125"/>
      <c r="NTV29" s="125"/>
      <c r="NTW29" s="125"/>
      <c r="NTX29" s="125"/>
      <c r="NTY29" s="125"/>
      <c r="NTZ29" s="125"/>
      <c r="NUA29" s="125"/>
      <c r="NUB29" s="125"/>
      <c r="NUC29" s="125"/>
      <c r="NUD29" s="125"/>
      <c r="NUE29" s="125"/>
      <c r="NUF29" s="125"/>
      <c r="NUG29" s="125"/>
      <c r="NUH29" s="125"/>
      <c r="NUI29" s="125"/>
      <c r="NUJ29" s="125"/>
      <c r="NUK29" s="125"/>
      <c r="NUL29" s="125"/>
      <c r="NUM29" s="125"/>
      <c r="NUN29" s="125"/>
      <c r="NUO29" s="125"/>
      <c r="NUP29" s="125"/>
      <c r="NUQ29" s="125"/>
      <c r="NUR29" s="125"/>
      <c r="NUS29" s="125"/>
      <c r="NUT29" s="125"/>
      <c r="NUU29" s="125"/>
      <c r="NUV29" s="125"/>
      <c r="NUW29" s="125"/>
      <c r="NUX29" s="125"/>
      <c r="NUY29" s="125"/>
      <c r="NUZ29" s="125"/>
      <c r="NVA29" s="125"/>
      <c r="NVB29" s="125"/>
      <c r="NVC29" s="125"/>
      <c r="NVD29" s="125"/>
      <c r="NVE29" s="125"/>
      <c r="NVF29" s="125"/>
      <c r="NVG29" s="125"/>
      <c r="NVH29" s="125"/>
      <c r="NVI29" s="125"/>
      <c r="NVJ29" s="125"/>
      <c r="NVK29" s="125"/>
      <c r="NVL29" s="125"/>
      <c r="NVM29" s="125"/>
      <c r="NVN29" s="125"/>
      <c r="NVO29" s="125"/>
      <c r="NVP29" s="125"/>
      <c r="NVQ29" s="125"/>
      <c r="NVR29" s="125"/>
      <c r="NVS29" s="125"/>
      <c r="NVT29" s="125"/>
      <c r="NVU29" s="125"/>
      <c r="NVV29" s="125"/>
      <c r="NVW29" s="125"/>
      <c r="NVX29" s="125"/>
      <c r="NVY29" s="125"/>
      <c r="NVZ29" s="125"/>
      <c r="NWA29" s="125"/>
      <c r="NWB29" s="125"/>
      <c r="NWC29" s="125"/>
      <c r="NWD29" s="125"/>
      <c r="NWE29" s="125"/>
      <c r="NWF29" s="125"/>
      <c r="NWG29" s="125"/>
      <c r="NWH29" s="125"/>
      <c r="NWI29" s="125"/>
      <c r="NWJ29" s="125"/>
      <c r="NWK29" s="125"/>
      <c r="NWL29" s="125"/>
      <c r="NWM29" s="125"/>
      <c r="NWN29" s="125"/>
      <c r="NWO29" s="125"/>
      <c r="NWP29" s="125"/>
      <c r="NWQ29" s="125"/>
      <c r="NWR29" s="125"/>
      <c r="NWS29" s="125"/>
      <c r="NWT29" s="125"/>
      <c r="NWU29" s="125"/>
      <c r="NWV29" s="125"/>
      <c r="NWW29" s="125"/>
      <c r="NWX29" s="125"/>
      <c r="NWY29" s="125"/>
      <c r="NWZ29" s="125"/>
      <c r="NXA29" s="125"/>
      <c r="NXB29" s="125"/>
      <c r="NXC29" s="125"/>
      <c r="NXD29" s="125"/>
      <c r="NXE29" s="125"/>
      <c r="NXF29" s="125"/>
      <c r="NXG29" s="125"/>
      <c r="NXH29" s="125"/>
      <c r="NXI29" s="125"/>
      <c r="NXJ29" s="125"/>
      <c r="NXK29" s="125"/>
      <c r="NXL29" s="125"/>
      <c r="NXM29" s="125"/>
      <c r="NXN29" s="125"/>
      <c r="NXO29" s="125"/>
      <c r="NXP29" s="125"/>
      <c r="NXQ29" s="125"/>
      <c r="NXR29" s="125"/>
      <c r="NXS29" s="125"/>
      <c r="NXT29" s="125"/>
      <c r="NXU29" s="125"/>
      <c r="NXV29" s="125"/>
      <c r="NXW29" s="125"/>
      <c r="NXX29" s="125"/>
      <c r="NXY29" s="125"/>
      <c r="NXZ29" s="125"/>
      <c r="NYA29" s="125"/>
      <c r="NYB29" s="125"/>
      <c r="NYC29" s="125"/>
      <c r="NYD29" s="125"/>
      <c r="NYE29" s="125"/>
      <c r="NYF29" s="125"/>
      <c r="NYG29" s="125"/>
      <c r="NYH29" s="125"/>
      <c r="NYI29" s="125"/>
      <c r="NYJ29" s="125"/>
      <c r="NYK29" s="125"/>
      <c r="NYL29" s="125"/>
      <c r="NYM29" s="125"/>
      <c r="NYN29" s="125"/>
      <c r="NYO29" s="125"/>
      <c r="NYP29" s="125"/>
      <c r="NYQ29" s="125"/>
      <c r="NYR29" s="125"/>
      <c r="NYS29" s="125"/>
      <c r="NYT29" s="125"/>
      <c r="NYU29" s="125"/>
      <c r="NYV29" s="125"/>
      <c r="NYW29" s="125"/>
      <c r="NYX29" s="125"/>
      <c r="NYY29" s="125"/>
      <c r="NYZ29" s="125"/>
      <c r="NZA29" s="125"/>
      <c r="NZB29" s="125"/>
      <c r="NZC29" s="125"/>
      <c r="NZD29" s="125"/>
      <c r="NZE29" s="125"/>
      <c r="NZF29" s="125"/>
      <c r="NZG29" s="125"/>
      <c r="NZH29" s="125"/>
      <c r="NZI29" s="125"/>
      <c r="NZJ29" s="125"/>
      <c r="NZK29" s="125"/>
      <c r="NZL29" s="125"/>
      <c r="NZM29" s="125"/>
      <c r="NZN29" s="125"/>
      <c r="NZO29" s="125"/>
      <c r="NZP29" s="125"/>
      <c r="NZQ29" s="125"/>
      <c r="NZR29" s="125"/>
      <c r="NZS29" s="125"/>
      <c r="NZT29" s="125"/>
      <c r="NZU29" s="125"/>
      <c r="NZV29" s="125"/>
      <c r="NZW29" s="125"/>
      <c r="NZX29" s="125"/>
      <c r="NZY29" s="125"/>
      <c r="NZZ29" s="125"/>
      <c r="OAA29" s="125"/>
      <c r="OAB29" s="125"/>
      <c r="OAC29" s="125"/>
      <c r="OAD29" s="125"/>
      <c r="OAE29" s="125"/>
      <c r="OAF29" s="125"/>
      <c r="OAG29" s="125"/>
      <c r="OAH29" s="125"/>
      <c r="OAI29" s="125"/>
      <c r="OAJ29" s="125"/>
      <c r="OAK29" s="125"/>
      <c r="OAL29" s="125"/>
      <c r="OAM29" s="125"/>
      <c r="OAN29" s="125"/>
      <c r="OAO29" s="125"/>
      <c r="OAP29" s="125"/>
      <c r="OAQ29" s="125"/>
      <c r="OAR29" s="125"/>
      <c r="OAS29" s="125"/>
      <c r="OAT29" s="125"/>
      <c r="OAU29" s="125"/>
      <c r="OAV29" s="125"/>
      <c r="OAW29" s="125"/>
      <c r="OAX29" s="125"/>
      <c r="OAY29" s="125"/>
      <c r="OAZ29" s="125"/>
      <c r="OBA29" s="125"/>
      <c r="OBB29" s="125"/>
      <c r="OBC29" s="125"/>
      <c r="OBD29" s="125"/>
      <c r="OBE29" s="125"/>
      <c r="OBF29" s="125"/>
      <c r="OBG29" s="125"/>
      <c r="OBH29" s="125"/>
      <c r="OBI29" s="125"/>
      <c r="OBJ29" s="125"/>
      <c r="OBK29" s="125"/>
      <c r="OBL29" s="125"/>
      <c r="OBM29" s="125"/>
      <c r="OBN29" s="125"/>
      <c r="OBO29" s="125"/>
      <c r="OBP29" s="125"/>
      <c r="OBQ29" s="125"/>
      <c r="OBR29" s="125"/>
      <c r="OBS29" s="125"/>
      <c r="OBT29" s="125"/>
      <c r="OBU29" s="125"/>
      <c r="OBV29" s="125"/>
      <c r="OBW29" s="125"/>
      <c r="OBX29" s="125"/>
      <c r="OBY29" s="125"/>
      <c r="OBZ29" s="125"/>
      <c r="OCA29" s="125"/>
      <c r="OCB29" s="125"/>
      <c r="OCC29" s="125"/>
      <c r="OCD29" s="125"/>
      <c r="OCE29" s="125"/>
      <c r="OCF29" s="125"/>
      <c r="OCG29" s="125"/>
      <c r="OCH29" s="125"/>
      <c r="OCI29" s="125"/>
      <c r="OCJ29" s="125"/>
      <c r="OCK29" s="125"/>
      <c r="OCL29" s="125"/>
      <c r="OCM29" s="125"/>
      <c r="OCN29" s="125"/>
      <c r="OCO29" s="125"/>
      <c r="OCP29" s="125"/>
      <c r="OCQ29" s="125"/>
      <c r="OCR29" s="125"/>
      <c r="OCS29" s="125"/>
      <c r="OCT29" s="125"/>
      <c r="OCU29" s="125"/>
      <c r="OCV29" s="125"/>
      <c r="OCW29" s="125"/>
      <c r="OCX29" s="125"/>
      <c r="OCY29" s="125"/>
      <c r="OCZ29" s="125"/>
      <c r="ODA29" s="125"/>
      <c r="ODB29" s="125"/>
      <c r="ODC29" s="125"/>
      <c r="ODD29" s="125"/>
      <c r="ODE29" s="125"/>
      <c r="ODF29" s="125"/>
      <c r="ODG29" s="125"/>
      <c r="ODH29" s="125"/>
      <c r="ODI29" s="125"/>
      <c r="ODJ29" s="125"/>
      <c r="ODK29" s="125"/>
      <c r="ODL29" s="125"/>
      <c r="ODM29" s="125"/>
      <c r="ODN29" s="125"/>
      <c r="ODO29" s="125"/>
      <c r="ODP29" s="125"/>
      <c r="ODQ29" s="125"/>
      <c r="ODR29" s="125"/>
      <c r="ODS29" s="125"/>
      <c r="ODT29" s="125"/>
      <c r="ODU29" s="125"/>
      <c r="ODV29" s="125"/>
      <c r="ODW29" s="125"/>
      <c r="ODX29" s="125"/>
      <c r="ODY29" s="125"/>
      <c r="ODZ29" s="125"/>
      <c r="OEA29" s="125"/>
      <c r="OEB29" s="125"/>
      <c r="OEC29" s="125"/>
      <c r="OED29" s="125"/>
      <c r="OEE29" s="125"/>
      <c r="OEF29" s="125"/>
      <c r="OEG29" s="125"/>
      <c r="OEH29" s="125"/>
      <c r="OEI29" s="125"/>
      <c r="OEJ29" s="125"/>
      <c r="OEK29" s="125"/>
      <c r="OEL29" s="125"/>
      <c r="OEM29" s="125"/>
      <c r="OEN29" s="125"/>
      <c r="OEO29" s="125"/>
      <c r="OEP29" s="125"/>
      <c r="OEQ29" s="125"/>
      <c r="OER29" s="125"/>
      <c r="OES29" s="125"/>
      <c r="OET29" s="125"/>
      <c r="OEU29" s="125"/>
      <c r="OEV29" s="125"/>
      <c r="OEW29" s="125"/>
      <c r="OEX29" s="125"/>
      <c r="OEY29" s="125"/>
      <c r="OEZ29" s="125"/>
      <c r="OFA29" s="125"/>
      <c r="OFB29" s="125"/>
      <c r="OFC29" s="125"/>
      <c r="OFD29" s="125"/>
      <c r="OFE29" s="125"/>
      <c r="OFF29" s="125"/>
      <c r="OFG29" s="125"/>
      <c r="OFH29" s="125"/>
      <c r="OFI29" s="125"/>
      <c r="OFJ29" s="125"/>
      <c r="OFK29" s="125"/>
      <c r="OFL29" s="125"/>
      <c r="OFM29" s="125"/>
      <c r="OFN29" s="125"/>
      <c r="OFO29" s="125"/>
      <c r="OFP29" s="125"/>
      <c r="OFQ29" s="125"/>
      <c r="OFR29" s="125"/>
      <c r="OFS29" s="125"/>
      <c r="OFT29" s="125"/>
      <c r="OFU29" s="125"/>
      <c r="OFV29" s="125"/>
      <c r="OFW29" s="125"/>
      <c r="OFX29" s="125"/>
      <c r="OFY29" s="125"/>
      <c r="OFZ29" s="125"/>
      <c r="OGA29" s="125"/>
      <c r="OGB29" s="125"/>
      <c r="OGC29" s="125"/>
      <c r="OGD29" s="125"/>
      <c r="OGE29" s="125"/>
      <c r="OGF29" s="125"/>
      <c r="OGG29" s="125"/>
      <c r="OGH29" s="125"/>
      <c r="OGI29" s="125"/>
      <c r="OGJ29" s="125"/>
      <c r="OGK29" s="125"/>
      <c r="OGL29" s="125"/>
      <c r="OGM29" s="125"/>
      <c r="OGN29" s="125"/>
      <c r="OGO29" s="125"/>
      <c r="OGP29" s="125"/>
      <c r="OGQ29" s="125"/>
      <c r="OGR29" s="125"/>
      <c r="OGS29" s="125"/>
      <c r="OGT29" s="125"/>
      <c r="OGU29" s="125"/>
      <c r="OGV29" s="125"/>
      <c r="OGW29" s="125"/>
      <c r="OGX29" s="125"/>
      <c r="OGY29" s="125"/>
      <c r="OGZ29" s="125"/>
      <c r="OHA29" s="125"/>
      <c r="OHB29" s="125"/>
      <c r="OHC29" s="125"/>
      <c r="OHD29" s="125"/>
      <c r="OHE29" s="125"/>
      <c r="OHF29" s="125"/>
      <c r="OHG29" s="125"/>
      <c r="OHH29" s="125"/>
      <c r="OHI29" s="125"/>
      <c r="OHJ29" s="125"/>
      <c r="OHK29" s="125"/>
      <c r="OHL29" s="125"/>
      <c r="OHM29" s="125"/>
      <c r="OHN29" s="125"/>
      <c r="OHO29" s="125"/>
      <c r="OHP29" s="125"/>
      <c r="OHQ29" s="125"/>
      <c r="OHR29" s="125"/>
      <c r="OHS29" s="125"/>
      <c r="OHT29" s="125"/>
      <c r="OHU29" s="125"/>
      <c r="OHV29" s="125"/>
      <c r="OHW29" s="125"/>
      <c r="OHX29" s="125"/>
      <c r="OHY29" s="125"/>
      <c r="OHZ29" s="125"/>
      <c r="OIA29" s="125"/>
      <c r="OIB29" s="125"/>
      <c r="OIC29" s="125"/>
      <c r="OID29" s="125"/>
      <c r="OIE29" s="125"/>
      <c r="OIF29" s="125"/>
      <c r="OIG29" s="125"/>
      <c r="OIH29" s="125"/>
      <c r="OII29" s="125"/>
      <c r="OIJ29" s="125"/>
      <c r="OIK29" s="125"/>
      <c r="OIL29" s="125"/>
      <c r="OIM29" s="125"/>
      <c r="OIN29" s="125"/>
      <c r="OIO29" s="125"/>
      <c r="OIP29" s="125"/>
      <c r="OIQ29" s="125"/>
      <c r="OIR29" s="125"/>
      <c r="OIS29" s="125"/>
      <c r="OIT29" s="125"/>
      <c r="OIU29" s="125"/>
      <c r="OIV29" s="125"/>
      <c r="OIW29" s="125"/>
      <c r="OIX29" s="125"/>
      <c r="OIY29" s="125"/>
      <c r="OIZ29" s="125"/>
      <c r="OJA29" s="125"/>
      <c r="OJB29" s="125"/>
      <c r="OJC29" s="125"/>
      <c r="OJD29" s="125"/>
      <c r="OJE29" s="125"/>
      <c r="OJF29" s="125"/>
      <c r="OJG29" s="125"/>
      <c r="OJH29" s="125"/>
      <c r="OJI29" s="125"/>
      <c r="OJJ29" s="125"/>
      <c r="OJK29" s="125"/>
      <c r="OJL29" s="125"/>
      <c r="OJM29" s="125"/>
      <c r="OJN29" s="125"/>
      <c r="OJO29" s="125"/>
      <c r="OJP29" s="125"/>
      <c r="OJQ29" s="125"/>
      <c r="OJR29" s="125"/>
      <c r="OJS29" s="125"/>
      <c r="OJT29" s="125"/>
      <c r="OJU29" s="125"/>
      <c r="OJV29" s="125"/>
      <c r="OJW29" s="125"/>
      <c r="OJX29" s="125"/>
      <c r="OJY29" s="125"/>
      <c r="OJZ29" s="125"/>
      <c r="OKA29" s="125"/>
      <c r="OKB29" s="125"/>
      <c r="OKC29" s="125"/>
      <c r="OKD29" s="125"/>
      <c r="OKE29" s="125"/>
      <c r="OKF29" s="125"/>
      <c r="OKG29" s="125"/>
      <c r="OKH29" s="125"/>
      <c r="OKI29" s="125"/>
      <c r="OKJ29" s="125"/>
      <c r="OKK29" s="125"/>
      <c r="OKL29" s="125"/>
      <c r="OKM29" s="125"/>
      <c r="OKN29" s="125"/>
      <c r="OKO29" s="125"/>
      <c r="OKP29" s="125"/>
      <c r="OKQ29" s="125"/>
      <c r="OKR29" s="125"/>
      <c r="OKS29" s="125"/>
      <c r="OKT29" s="125"/>
      <c r="OKU29" s="125"/>
      <c r="OKV29" s="125"/>
      <c r="OKW29" s="125"/>
      <c r="OKX29" s="125"/>
      <c r="OKY29" s="125"/>
      <c r="OKZ29" s="125"/>
      <c r="OLA29" s="125"/>
      <c r="OLB29" s="125"/>
      <c r="OLC29" s="125"/>
      <c r="OLD29" s="125"/>
      <c r="OLE29" s="125"/>
      <c r="OLF29" s="125"/>
      <c r="OLG29" s="125"/>
      <c r="OLH29" s="125"/>
      <c r="OLI29" s="125"/>
      <c r="OLJ29" s="125"/>
      <c r="OLK29" s="125"/>
      <c r="OLL29" s="125"/>
      <c r="OLM29" s="125"/>
      <c r="OLN29" s="125"/>
      <c r="OLO29" s="125"/>
      <c r="OLP29" s="125"/>
      <c r="OLQ29" s="125"/>
      <c r="OLR29" s="125"/>
      <c r="OLS29" s="125"/>
      <c r="OLT29" s="125"/>
      <c r="OLU29" s="125"/>
      <c r="OLV29" s="125"/>
      <c r="OLW29" s="125"/>
      <c r="OLX29" s="125"/>
      <c r="OLY29" s="125"/>
      <c r="OLZ29" s="125"/>
      <c r="OMA29" s="125"/>
      <c r="OMB29" s="125"/>
      <c r="OMC29" s="125"/>
      <c r="OMD29" s="125"/>
      <c r="OME29" s="125"/>
      <c r="OMF29" s="125"/>
      <c r="OMG29" s="125"/>
      <c r="OMH29" s="125"/>
      <c r="OMI29" s="125"/>
      <c r="OMJ29" s="125"/>
      <c r="OMK29" s="125"/>
      <c r="OML29" s="125"/>
      <c r="OMM29" s="125"/>
      <c r="OMN29" s="125"/>
      <c r="OMO29" s="125"/>
      <c r="OMP29" s="125"/>
      <c r="OMQ29" s="125"/>
      <c r="OMR29" s="125"/>
      <c r="OMS29" s="125"/>
      <c r="OMT29" s="125"/>
      <c r="OMU29" s="125"/>
      <c r="OMV29" s="125"/>
      <c r="OMW29" s="125"/>
      <c r="OMX29" s="125"/>
      <c r="OMY29" s="125"/>
      <c r="OMZ29" s="125"/>
      <c r="ONA29" s="125"/>
      <c r="ONB29" s="125"/>
      <c r="ONC29" s="125"/>
      <c r="OND29" s="125"/>
      <c r="ONE29" s="125"/>
      <c r="ONF29" s="125"/>
      <c r="ONG29" s="125"/>
      <c r="ONH29" s="125"/>
      <c r="ONI29" s="125"/>
      <c r="ONJ29" s="125"/>
      <c r="ONK29" s="125"/>
      <c r="ONL29" s="125"/>
      <c r="ONM29" s="125"/>
      <c r="ONN29" s="125"/>
      <c r="ONO29" s="125"/>
      <c r="ONP29" s="125"/>
      <c r="ONQ29" s="125"/>
      <c r="ONR29" s="125"/>
      <c r="ONS29" s="125"/>
      <c r="ONT29" s="125"/>
      <c r="ONU29" s="125"/>
      <c r="ONV29" s="125"/>
      <c r="ONW29" s="125"/>
      <c r="ONX29" s="125"/>
      <c r="ONY29" s="125"/>
      <c r="ONZ29" s="125"/>
      <c r="OOA29" s="125"/>
      <c r="OOB29" s="125"/>
      <c r="OOC29" s="125"/>
      <c r="OOD29" s="125"/>
      <c r="OOE29" s="125"/>
      <c r="OOF29" s="125"/>
      <c r="OOG29" s="125"/>
      <c r="OOH29" s="125"/>
      <c r="OOI29" s="125"/>
      <c r="OOJ29" s="125"/>
      <c r="OOK29" s="125"/>
      <c r="OOL29" s="125"/>
      <c r="OOM29" s="125"/>
      <c r="OON29" s="125"/>
      <c r="OOO29" s="125"/>
      <c r="OOP29" s="125"/>
      <c r="OOQ29" s="125"/>
      <c r="OOR29" s="125"/>
      <c r="OOS29" s="125"/>
      <c r="OOT29" s="125"/>
      <c r="OOU29" s="125"/>
      <c r="OOV29" s="125"/>
      <c r="OOW29" s="125"/>
      <c r="OOX29" s="125"/>
      <c r="OOY29" s="125"/>
      <c r="OOZ29" s="125"/>
      <c r="OPA29" s="125"/>
      <c r="OPB29" s="125"/>
      <c r="OPC29" s="125"/>
      <c r="OPD29" s="125"/>
      <c r="OPE29" s="125"/>
      <c r="OPF29" s="125"/>
      <c r="OPG29" s="125"/>
      <c r="OPH29" s="125"/>
      <c r="OPI29" s="125"/>
      <c r="OPJ29" s="125"/>
      <c r="OPK29" s="125"/>
      <c r="OPL29" s="125"/>
      <c r="OPM29" s="125"/>
      <c r="OPN29" s="125"/>
      <c r="OPO29" s="125"/>
      <c r="OPP29" s="125"/>
      <c r="OPQ29" s="125"/>
      <c r="OPR29" s="125"/>
      <c r="OPS29" s="125"/>
      <c r="OPT29" s="125"/>
      <c r="OPU29" s="125"/>
      <c r="OPV29" s="125"/>
      <c r="OPW29" s="125"/>
      <c r="OPX29" s="125"/>
      <c r="OPY29" s="125"/>
      <c r="OPZ29" s="125"/>
      <c r="OQA29" s="125"/>
      <c r="OQB29" s="125"/>
      <c r="OQC29" s="125"/>
      <c r="OQD29" s="125"/>
      <c r="OQE29" s="125"/>
      <c r="OQF29" s="125"/>
      <c r="OQG29" s="125"/>
      <c r="OQH29" s="125"/>
      <c r="OQI29" s="125"/>
      <c r="OQJ29" s="125"/>
      <c r="OQK29" s="125"/>
      <c r="OQL29" s="125"/>
      <c r="OQM29" s="125"/>
      <c r="OQN29" s="125"/>
      <c r="OQO29" s="125"/>
      <c r="OQP29" s="125"/>
      <c r="OQQ29" s="125"/>
      <c r="OQR29" s="125"/>
      <c r="OQS29" s="125"/>
      <c r="OQT29" s="125"/>
      <c r="OQU29" s="125"/>
      <c r="OQV29" s="125"/>
      <c r="OQW29" s="125"/>
      <c r="OQX29" s="125"/>
      <c r="OQY29" s="125"/>
      <c r="OQZ29" s="125"/>
      <c r="ORA29" s="125"/>
      <c r="ORB29" s="125"/>
      <c r="ORC29" s="125"/>
      <c r="ORD29" s="125"/>
      <c r="ORE29" s="125"/>
      <c r="ORF29" s="125"/>
      <c r="ORG29" s="125"/>
      <c r="ORH29" s="125"/>
      <c r="ORI29" s="125"/>
      <c r="ORJ29" s="125"/>
      <c r="ORK29" s="125"/>
      <c r="ORL29" s="125"/>
      <c r="ORM29" s="125"/>
      <c r="ORN29" s="125"/>
      <c r="ORO29" s="125"/>
      <c r="ORP29" s="125"/>
      <c r="ORQ29" s="125"/>
      <c r="ORR29" s="125"/>
      <c r="ORS29" s="125"/>
      <c r="ORT29" s="125"/>
      <c r="ORU29" s="125"/>
      <c r="ORV29" s="125"/>
      <c r="ORW29" s="125"/>
      <c r="ORX29" s="125"/>
      <c r="ORY29" s="125"/>
      <c r="ORZ29" s="125"/>
      <c r="OSA29" s="125"/>
      <c r="OSB29" s="125"/>
      <c r="OSC29" s="125"/>
      <c r="OSD29" s="125"/>
      <c r="OSE29" s="125"/>
      <c r="OSF29" s="125"/>
      <c r="OSG29" s="125"/>
      <c r="OSH29" s="125"/>
      <c r="OSI29" s="125"/>
      <c r="OSJ29" s="125"/>
      <c r="OSK29" s="125"/>
      <c r="OSL29" s="125"/>
      <c r="OSM29" s="125"/>
      <c r="OSN29" s="125"/>
      <c r="OSO29" s="125"/>
      <c r="OSP29" s="125"/>
      <c r="OSQ29" s="125"/>
      <c r="OSR29" s="125"/>
      <c r="OSS29" s="125"/>
      <c r="OST29" s="125"/>
      <c r="OSU29" s="125"/>
      <c r="OSV29" s="125"/>
      <c r="OSW29" s="125"/>
      <c r="OSX29" s="125"/>
      <c r="OSY29" s="125"/>
      <c r="OSZ29" s="125"/>
      <c r="OTA29" s="125"/>
      <c r="OTB29" s="125"/>
      <c r="OTC29" s="125"/>
      <c r="OTD29" s="125"/>
      <c r="OTE29" s="125"/>
      <c r="OTF29" s="125"/>
      <c r="OTG29" s="125"/>
      <c r="OTH29" s="125"/>
      <c r="OTI29" s="125"/>
      <c r="OTJ29" s="125"/>
      <c r="OTK29" s="125"/>
      <c r="OTL29" s="125"/>
      <c r="OTM29" s="125"/>
      <c r="OTN29" s="125"/>
      <c r="OTO29" s="125"/>
      <c r="OTP29" s="125"/>
      <c r="OTQ29" s="125"/>
      <c r="OTR29" s="125"/>
      <c r="OTS29" s="125"/>
      <c r="OTT29" s="125"/>
      <c r="OTU29" s="125"/>
      <c r="OTV29" s="125"/>
      <c r="OTW29" s="125"/>
      <c r="OTX29" s="125"/>
      <c r="OTY29" s="125"/>
      <c r="OTZ29" s="125"/>
      <c r="OUA29" s="125"/>
      <c r="OUB29" s="125"/>
      <c r="OUC29" s="125"/>
      <c r="OUD29" s="125"/>
      <c r="OUE29" s="125"/>
      <c r="OUF29" s="125"/>
      <c r="OUG29" s="125"/>
      <c r="OUH29" s="125"/>
      <c r="OUI29" s="125"/>
      <c r="OUJ29" s="125"/>
      <c r="OUK29" s="125"/>
      <c r="OUL29" s="125"/>
      <c r="OUM29" s="125"/>
      <c r="OUN29" s="125"/>
      <c r="OUO29" s="125"/>
      <c r="OUP29" s="125"/>
      <c r="OUQ29" s="125"/>
      <c r="OUR29" s="125"/>
      <c r="OUS29" s="125"/>
      <c r="OUT29" s="125"/>
      <c r="OUU29" s="125"/>
      <c r="OUV29" s="125"/>
      <c r="OUW29" s="125"/>
      <c r="OUX29" s="125"/>
      <c r="OUY29" s="125"/>
      <c r="OUZ29" s="125"/>
      <c r="OVA29" s="125"/>
      <c r="OVB29" s="125"/>
      <c r="OVC29" s="125"/>
      <c r="OVD29" s="125"/>
      <c r="OVE29" s="125"/>
      <c r="OVF29" s="125"/>
      <c r="OVG29" s="125"/>
      <c r="OVH29" s="125"/>
      <c r="OVI29" s="125"/>
      <c r="OVJ29" s="125"/>
      <c r="OVK29" s="125"/>
      <c r="OVL29" s="125"/>
      <c r="OVM29" s="125"/>
      <c r="OVN29" s="125"/>
      <c r="OVO29" s="125"/>
      <c r="OVP29" s="125"/>
      <c r="OVQ29" s="125"/>
      <c r="OVR29" s="125"/>
      <c r="OVS29" s="125"/>
      <c r="OVT29" s="125"/>
      <c r="OVU29" s="125"/>
      <c r="OVV29" s="125"/>
      <c r="OVW29" s="125"/>
      <c r="OVX29" s="125"/>
      <c r="OVY29" s="125"/>
      <c r="OVZ29" s="125"/>
      <c r="OWA29" s="125"/>
      <c r="OWB29" s="125"/>
      <c r="OWC29" s="125"/>
      <c r="OWD29" s="125"/>
      <c r="OWE29" s="125"/>
      <c r="OWF29" s="125"/>
      <c r="OWG29" s="125"/>
      <c r="OWH29" s="125"/>
      <c r="OWI29" s="125"/>
      <c r="OWJ29" s="125"/>
      <c r="OWK29" s="125"/>
      <c r="OWL29" s="125"/>
      <c r="OWM29" s="125"/>
      <c r="OWN29" s="125"/>
      <c r="OWO29" s="125"/>
      <c r="OWP29" s="125"/>
      <c r="OWQ29" s="125"/>
      <c r="OWR29" s="125"/>
      <c r="OWS29" s="125"/>
      <c r="OWT29" s="125"/>
      <c r="OWU29" s="125"/>
      <c r="OWV29" s="125"/>
      <c r="OWW29" s="125"/>
      <c r="OWX29" s="125"/>
      <c r="OWY29" s="125"/>
      <c r="OWZ29" s="125"/>
      <c r="OXA29" s="125"/>
      <c r="OXB29" s="125"/>
      <c r="OXC29" s="125"/>
      <c r="OXD29" s="125"/>
      <c r="OXE29" s="125"/>
      <c r="OXF29" s="125"/>
      <c r="OXG29" s="125"/>
      <c r="OXH29" s="125"/>
      <c r="OXI29" s="125"/>
      <c r="OXJ29" s="125"/>
      <c r="OXK29" s="125"/>
      <c r="OXL29" s="125"/>
      <c r="OXM29" s="125"/>
      <c r="OXN29" s="125"/>
      <c r="OXO29" s="125"/>
      <c r="OXP29" s="125"/>
      <c r="OXQ29" s="125"/>
      <c r="OXR29" s="125"/>
      <c r="OXS29" s="125"/>
      <c r="OXT29" s="125"/>
      <c r="OXU29" s="125"/>
      <c r="OXV29" s="125"/>
      <c r="OXW29" s="125"/>
      <c r="OXX29" s="125"/>
      <c r="OXY29" s="125"/>
      <c r="OXZ29" s="125"/>
      <c r="OYA29" s="125"/>
      <c r="OYB29" s="125"/>
      <c r="OYC29" s="125"/>
      <c r="OYD29" s="125"/>
      <c r="OYE29" s="125"/>
      <c r="OYF29" s="125"/>
      <c r="OYG29" s="125"/>
      <c r="OYH29" s="125"/>
      <c r="OYI29" s="125"/>
      <c r="OYJ29" s="125"/>
      <c r="OYK29" s="125"/>
      <c r="OYL29" s="125"/>
      <c r="OYM29" s="125"/>
      <c r="OYN29" s="125"/>
      <c r="OYO29" s="125"/>
      <c r="OYP29" s="125"/>
      <c r="OYQ29" s="125"/>
      <c r="OYR29" s="125"/>
      <c r="OYS29" s="125"/>
      <c r="OYT29" s="125"/>
      <c r="OYU29" s="125"/>
      <c r="OYV29" s="125"/>
      <c r="OYW29" s="125"/>
      <c r="OYX29" s="125"/>
      <c r="OYY29" s="125"/>
      <c r="OYZ29" s="125"/>
      <c r="OZA29" s="125"/>
      <c r="OZB29" s="125"/>
      <c r="OZC29" s="125"/>
      <c r="OZD29" s="125"/>
      <c r="OZE29" s="125"/>
      <c r="OZF29" s="125"/>
      <c r="OZG29" s="125"/>
      <c r="OZH29" s="125"/>
      <c r="OZI29" s="125"/>
      <c r="OZJ29" s="125"/>
      <c r="OZK29" s="125"/>
      <c r="OZL29" s="125"/>
      <c r="OZM29" s="125"/>
      <c r="OZN29" s="125"/>
      <c r="OZO29" s="125"/>
      <c r="OZP29" s="125"/>
      <c r="OZQ29" s="125"/>
      <c r="OZR29" s="125"/>
      <c r="OZS29" s="125"/>
      <c r="OZT29" s="125"/>
      <c r="OZU29" s="125"/>
      <c r="OZV29" s="125"/>
      <c r="OZW29" s="125"/>
      <c r="OZX29" s="125"/>
      <c r="OZY29" s="125"/>
      <c r="OZZ29" s="125"/>
      <c r="PAA29" s="125"/>
      <c r="PAB29" s="125"/>
      <c r="PAC29" s="125"/>
      <c r="PAD29" s="125"/>
      <c r="PAE29" s="125"/>
      <c r="PAF29" s="125"/>
      <c r="PAG29" s="125"/>
      <c r="PAH29" s="125"/>
      <c r="PAI29" s="125"/>
      <c r="PAJ29" s="125"/>
      <c r="PAK29" s="125"/>
      <c r="PAL29" s="125"/>
      <c r="PAM29" s="125"/>
      <c r="PAN29" s="125"/>
      <c r="PAO29" s="125"/>
      <c r="PAP29" s="125"/>
      <c r="PAQ29" s="125"/>
      <c r="PAR29" s="125"/>
      <c r="PAS29" s="125"/>
      <c r="PAT29" s="125"/>
      <c r="PAU29" s="125"/>
      <c r="PAV29" s="125"/>
      <c r="PAW29" s="125"/>
      <c r="PAX29" s="125"/>
      <c r="PAY29" s="125"/>
      <c r="PAZ29" s="125"/>
      <c r="PBA29" s="125"/>
      <c r="PBB29" s="125"/>
      <c r="PBC29" s="125"/>
      <c r="PBD29" s="125"/>
      <c r="PBE29" s="125"/>
      <c r="PBF29" s="125"/>
      <c r="PBG29" s="125"/>
      <c r="PBH29" s="125"/>
      <c r="PBI29" s="125"/>
      <c r="PBJ29" s="125"/>
      <c r="PBK29" s="125"/>
      <c r="PBL29" s="125"/>
      <c r="PBM29" s="125"/>
      <c r="PBN29" s="125"/>
      <c r="PBO29" s="125"/>
      <c r="PBP29" s="125"/>
      <c r="PBQ29" s="125"/>
      <c r="PBR29" s="125"/>
      <c r="PBS29" s="125"/>
      <c r="PBT29" s="125"/>
      <c r="PBU29" s="125"/>
      <c r="PBV29" s="125"/>
      <c r="PBW29" s="125"/>
      <c r="PBX29" s="125"/>
      <c r="PBY29" s="125"/>
      <c r="PBZ29" s="125"/>
      <c r="PCA29" s="125"/>
      <c r="PCB29" s="125"/>
      <c r="PCC29" s="125"/>
      <c r="PCD29" s="125"/>
      <c r="PCE29" s="125"/>
      <c r="PCF29" s="125"/>
      <c r="PCG29" s="125"/>
      <c r="PCH29" s="125"/>
      <c r="PCI29" s="125"/>
      <c r="PCJ29" s="125"/>
      <c r="PCK29" s="125"/>
      <c r="PCL29" s="125"/>
      <c r="PCM29" s="125"/>
      <c r="PCN29" s="125"/>
      <c r="PCO29" s="125"/>
      <c r="PCP29" s="125"/>
      <c r="PCQ29" s="125"/>
      <c r="PCR29" s="125"/>
      <c r="PCS29" s="125"/>
      <c r="PCT29" s="125"/>
      <c r="PCU29" s="125"/>
      <c r="PCV29" s="125"/>
      <c r="PCW29" s="125"/>
      <c r="PCX29" s="125"/>
      <c r="PCY29" s="125"/>
      <c r="PCZ29" s="125"/>
      <c r="PDA29" s="125"/>
      <c r="PDB29" s="125"/>
      <c r="PDC29" s="125"/>
      <c r="PDD29" s="125"/>
      <c r="PDE29" s="125"/>
      <c r="PDF29" s="125"/>
      <c r="PDG29" s="125"/>
      <c r="PDH29" s="125"/>
      <c r="PDI29" s="125"/>
      <c r="PDJ29" s="125"/>
      <c r="PDK29" s="125"/>
      <c r="PDL29" s="125"/>
      <c r="PDM29" s="125"/>
      <c r="PDN29" s="125"/>
      <c r="PDO29" s="125"/>
      <c r="PDP29" s="125"/>
      <c r="PDQ29" s="125"/>
      <c r="PDR29" s="125"/>
      <c r="PDS29" s="125"/>
      <c r="PDT29" s="125"/>
      <c r="PDU29" s="125"/>
      <c r="PDV29" s="125"/>
      <c r="PDW29" s="125"/>
      <c r="PDX29" s="125"/>
      <c r="PDY29" s="125"/>
      <c r="PDZ29" s="125"/>
      <c r="PEA29" s="125"/>
      <c r="PEB29" s="125"/>
      <c r="PEC29" s="125"/>
      <c r="PED29" s="125"/>
      <c r="PEE29" s="125"/>
      <c r="PEF29" s="125"/>
      <c r="PEG29" s="125"/>
      <c r="PEH29" s="125"/>
      <c r="PEI29" s="125"/>
      <c r="PEJ29" s="125"/>
      <c r="PEK29" s="125"/>
      <c r="PEL29" s="125"/>
      <c r="PEM29" s="125"/>
      <c r="PEN29" s="125"/>
      <c r="PEO29" s="125"/>
      <c r="PEP29" s="125"/>
      <c r="PEQ29" s="125"/>
      <c r="PER29" s="125"/>
      <c r="PES29" s="125"/>
      <c r="PET29" s="125"/>
      <c r="PEU29" s="125"/>
      <c r="PEV29" s="125"/>
      <c r="PEW29" s="125"/>
      <c r="PEX29" s="125"/>
      <c r="PEY29" s="125"/>
      <c r="PEZ29" s="125"/>
      <c r="PFA29" s="125"/>
      <c r="PFB29" s="125"/>
      <c r="PFC29" s="125"/>
      <c r="PFD29" s="125"/>
      <c r="PFE29" s="125"/>
      <c r="PFF29" s="125"/>
      <c r="PFG29" s="125"/>
      <c r="PFH29" s="125"/>
      <c r="PFI29" s="125"/>
      <c r="PFJ29" s="125"/>
      <c r="PFK29" s="125"/>
      <c r="PFL29" s="125"/>
      <c r="PFM29" s="125"/>
      <c r="PFN29" s="125"/>
      <c r="PFO29" s="125"/>
      <c r="PFP29" s="125"/>
      <c r="PFQ29" s="125"/>
      <c r="PFR29" s="125"/>
      <c r="PFS29" s="125"/>
      <c r="PFT29" s="125"/>
      <c r="PFU29" s="125"/>
      <c r="PFV29" s="125"/>
      <c r="PFW29" s="125"/>
      <c r="PFX29" s="125"/>
      <c r="PFY29" s="125"/>
      <c r="PFZ29" s="125"/>
      <c r="PGA29" s="125"/>
      <c r="PGB29" s="125"/>
      <c r="PGC29" s="125"/>
      <c r="PGD29" s="125"/>
      <c r="PGE29" s="125"/>
      <c r="PGF29" s="125"/>
      <c r="PGG29" s="125"/>
      <c r="PGH29" s="125"/>
      <c r="PGI29" s="125"/>
      <c r="PGJ29" s="125"/>
      <c r="PGK29" s="125"/>
      <c r="PGL29" s="125"/>
      <c r="PGM29" s="125"/>
      <c r="PGN29" s="125"/>
      <c r="PGO29" s="125"/>
      <c r="PGP29" s="125"/>
      <c r="PGQ29" s="125"/>
      <c r="PGR29" s="125"/>
      <c r="PGS29" s="125"/>
      <c r="PGT29" s="125"/>
      <c r="PGU29" s="125"/>
      <c r="PGV29" s="125"/>
      <c r="PGW29" s="125"/>
      <c r="PGX29" s="125"/>
      <c r="PGY29" s="125"/>
      <c r="PGZ29" s="125"/>
      <c r="PHA29" s="125"/>
      <c r="PHB29" s="125"/>
      <c r="PHC29" s="125"/>
      <c r="PHD29" s="125"/>
      <c r="PHE29" s="125"/>
      <c r="PHF29" s="125"/>
      <c r="PHG29" s="125"/>
      <c r="PHH29" s="125"/>
      <c r="PHI29" s="125"/>
      <c r="PHJ29" s="125"/>
      <c r="PHK29" s="125"/>
      <c r="PHL29" s="125"/>
      <c r="PHM29" s="125"/>
      <c r="PHN29" s="125"/>
      <c r="PHO29" s="125"/>
      <c r="PHP29" s="125"/>
      <c r="PHQ29" s="125"/>
      <c r="PHR29" s="125"/>
      <c r="PHS29" s="125"/>
      <c r="PHT29" s="125"/>
      <c r="PHU29" s="125"/>
      <c r="PHV29" s="125"/>
      <c r="PHW29" s="125"/>
      <c r="PHX29" s="125"/>
      <c r="PHY29" s="125"/>
      <c r="PHZ29" s="125"/>
      <c r="PIA29" s="125"/>
      <c r="PIB29" s="125"/>
      <c r="PIC29" s="125"/>
      <c r="PID29" s="125"/>
      <c r="PIE29" s="125"/>
      <c r="PIF29" s="125"/>
      <c r="PIG29" s="125"/>
      <c r="PIH29" s="125"/>
      <c r="PII29" s="125"/>
      <c r="PIJ29" s="125"/>
      <c r="PIK29" s="125"/>
      <c r="PIL29" s="125"/>
      <c r="PIM29" s="125"/>
      <c r="PIN29" s="125"/>
      <c r="PIO29" s="125"/>
      <c r="PIP29" s="125"/>
      <c r="PIQ29" s="125"/>
      <c r="PIR29" s="125"/>
      <c r="PIS29" s="125"/>
      <c r="PIT29" s="125"/>
      <c r="PIU29" s="125"/>
      <c r="PIV29" s="125"/>
      <c r="PIW29" s="125"/>
      <c r="PIX29" s="125"/>
      <c r="PIY29" s="125"/>
      <c r="PIZ29" s="125"/>
      <c r="PJA29" s="125"/>
      <c r="PJB29" s="125"/>
      <c r="PJC29" s="125"/>
      <c r="PJD29" s="125"/>
      <c r="PJE29" s="125"/>
      <c r="PJF29" s="125"/>
      <c r="PJG29" s="125"/>
      <c r="PJH29" s="125"/>
      <c r="PJI29" s="125"/>
      <c r="PJJ29" s="125"/>
      <c r="PJK29" s="125"/>
      <c r="PJL29" s="125"/>
      <c r="PJM29" s="125"/>
      <c r="PJN29" s="125"/>
      <c r="PJO29" s="125"/>
      <c r="PJP29" s="125"/>
      <c r="PJQ29" s="125"/>
      <c r="PJR29" s="125"/>
      <c r="PJS29" s="125"/>
      <c r="PJT29" s="125"/>
      <c r="PJU29" s="125"/>
      <c r="PJV29" s="125"/>
      <c r="PJW29" s="125"/>
      <c r="PJX29" s="125"/>
      <c r="PJY29" s="125"/>
      <c r="PJZ29" s="125"/>
      <c r="PKA29" s="125"/>
      <c r="PKB29" s="125"/>
      <c r="PKC29" s="125"/>
      <c r="PKD29" s="125"/>
      <c r="PKE29" s="125"/>
      <c r="PKF29" s="125"/>
      <c r="PKG29" s="125"/>
      <c r="PKH29" s="125"/>
      <c r="PKI29" s="125"/>
      <c r="PKJ29" s="125"/>
      <c r="PKK29" s="125"/>
      <c r="PKL29" s="125"/>
      <c r="PKM29" s="125"/>
      <c r="PKN29" s="125"/>
      <c r="PKO29" s="125"/>
      <c r="PKP29" s="125"/>
      <c r="PKQ29" s="125"/>
      <c r="PKR29" s="125"/>
      <c r="PKS29" s="125"/>
      <c r="PKT29" s="125"/>
      <c r="PKU29" s="125"/>
      <c r="PKV29" s="125"/>
      <c r="PKW29" s="125"/>
      <c r="PKX29" s="125"/>
      <c r="PKY29" s="125"/>
      <c r="PKZ29" s="125"/>
      <c r="PLA29" s="125"/>
      <c r="PLB29" s="125"/>
      <c r="PLC29" s="125"/>
      <c r="PLD29" s="125"/>
      <c r="PLE29" s="125"/>
      <c r="PLF29" s="125"/>
      <c r="PLG29" s="125"/>
      <c r="PLH29" s="125"/>
      <c r="PLI29" s="125"/>
      <c r="PLJ29" s="125"/>
      <c r="PLK29" s="125"/>
      <c r="PLL29" s="125"/>
      <c r="PLM29" s="125"/>
      <c r="PLN29" s="125"/>
      <c r="PLO29" s="125"/>
      <c r="PLP29" s="125"/>
      <c r="PLQ29" s="125"/>
      <c r="PLR29" s="125"/>
      <c r="PLS29" s="125"/>
      <c r="PLT29" s="125"/>
      <c r="PLU29" s="125"/>
      <c r="PLV29" s="125"/>
      <c r="PLW29" s="125"/>
      <c r="PLX29" s="125"/>
      <c r="PLY29" s="125"/>
      <c r="PLZ29" s="125"/>
      <c r="PMA29" s="125"/>
      <c r="PMB29" s="125"/>
      <c r="PMC29" s="125"/>
      <c r="PMD29" s="125"/>
      <c r="PME29" s="125"/>
      <c r="PMF29" s="125"/>
      <c r="PMG29" s="125"/>
      <c r="PMH29" s="125"/>
      <c r="PMI29" s="125"/>
      <c r="PMJ29" s="125"/>
      <c r="PMK29" s="125"/>
      <c r="PML29" s="125"/>
      <c r="PMM29" s="125"/>
      <c r="PMN29" s="125"/>
      <c r="PMO29" s="125"/>
      <c r="PMP29" s="125"/>
      <c r="PMQ29" s="125"/>
      <c r="PMR29" s="125"/>
      <c r="PMS29" s="125"/>
      <c r="PMT29" s="125"/>
      <c r="PMU29" s="125"/>
      <c r="PMV29" s="125"/>
      <c r="PMW29" s="125"/>
      <c r="PMX29" s="125"/>
      <c r="PMY29" s="125"/>
      <c r="PMZ29" s="125"/>
      <c r="PNA29" s="125"/>
      <c r="PNB29" s="125"/>
      <c r="PNC29" s="125"/>
      <c r="PND29" s="125"/>
      <c r="PNE29" s="125"/>
      <c r="PNF29" s="125"/>
      <c r="PNG29" s="125"/>
      <c r="PNH29" s="125"/>
      <c r="PNI29" s="125"/>
      <c r="PNJ29" s="125"/>
      <c r="PNK29" s="125"/>
      <c r="PNL29" s="125"/>
      <c r="PNM29" s="125"/>
      <c r="PNN29" s="125"/>
      <c r="PNO29" s="125"/>
      <c r="PNP29" s="125"/>
      <c r="PNQ29" s="125"/>
      <c r="PNR29" s="125"/>
      <c r="PNS29" s="125"/>
      <c r="PNT29" s="125"/>
      <c r="PNU29" s="125"/>
      <c r="PNV29" s="125"/>
      <c r="PNW29" s="125"/>
      <c r="PNX29" s="125"/>
      <c r="PNY29" s="125"/>
      <c r="PNZ29" s="125"/>
      <c r="POA29" s="125"/>
      <c r="POB29" s="125"/>
      <c r="POC29" s="125"/>
      <c r="POD29" s="125"/>
      <c r="POE29" s="125"/>
      <c r="POF29" s="125"/>
      <c r="POG29" s="125"/>
      <c r="POH29" s="125"/>
      <c r="POI29" s="125"/>
      <c r="POJ29" s="125"/>
      <c r="POK29" s="125"/>
      <c r="POL29" s="125"/>
      <c r="POM29" s="125"/>
      <c r="PON29" s="125"/>
      <c r="POO29" s="125"/>
      <c r="POP29" s="125"/>
      <c r="POQ29" s="125"/>
      <c r="POR29" s="125"/>
      <c r="POS29" s="125"/>
      <c r="POT29" s="125"/>
      <c r="POU29" s="125"/>
      <c r="POV29" s="125"/>
      <c r="POW29" s="125"/>
      <c r="POX29" s="125"/>
      <c r="POY29" s="125"/>
      <c r="POZ29" s="125"/>
      <c r="PPA29" s="125"/>
      <c r="PPB29" s="125"/>
      <c r="PPC29" s="125"/>
      <c r="PPD29" s="125"/>
      <c r="PPE29" s="125"/>
      <c r="PPF29" s="125"/>
      <c r="PPG29" s="125"/>
      <c r="PPH29" s="125"/>
      <c r="PPI29" s="125"/>
      <c r="PPJ29" s="125"/>
      <c r="PPK29" s="125"/>
      <c r="PPL29" s="125"/>
      <c r="PPM29" s="125"/>
      <c r="PPN29" s="125"/>
      <c r="PPO29" s="125"/>
      <c r="PPP29" s="125"/>
      <c r="PPQ29" s="125"/>
      <c r="PPR29" s="125"/>
      <c r="PPS29" s="125"/>
      <c r="PPT29" s="125"/>
      <c r="PPU29" s="125"/>
      <c r="PPV29" s="125"/>
      <c r="PPW29" s="125"/>
      <c r="PPX29" s="125"/>
      <c r="PPY29" s="125"/>
      <c r="PPZ29" s="125"/>
      <c r="PQA29" s="125"/>
      <c r="PQB29" s="125"/>
      <c r="PQC29" s="125"/>
      <c r="PQD29" s="125"/>
      <c r="PQE29" s="125"/>
      <c r="PQF29" s="125"/>
      <c r="PQG29" s="125"/>
      <c r="PQH29" s="125"/>
      <c r="PQI29" s="125"/>
      <c r="PQJ29" s="125"/>
      <c r="PQK29" s="125"/>
      <c r="PQL29" s="125"/>
      <c r="PQM29" s="125"/>
      <c r="PQN29" s="125"/>
      <c r="PQO29" s="125"/>
      <c r="PQP29" s="125"/>
      <c r="PQQ29" s="125"/>
      <c r="PQR29" s="125"/>
      <c r="PQS29" s="125"/>
      <c r="PQT29" s="125"/>
      <c r="PQU29" s="125"/>
      <c r="PQV29" s="125"/>
      <c r="PQW29" s="125"/>
      <c r="PQX29" s="125"/>
      <c r="PQY29" s="125"/>
      <c r="PQZ29" s="125"/>
      <c r="PRA29" s="125"/>
      <c r="PRB29" s="125"/>
      <c r="PRC29" s="125"/>
      <c r="PRD29" s="125"/>
      <c r="PRE29" s="125"/>
      <c r="PRF29" s="125"/>
      <c r="PRG29" s="125"/>
      <c r="PRH29" s="125"/>
      <c r="PRI29" s="125"/>
      <c r="PRJ29" s="125"/>
      <c r="PRK29" s="125"/>
      <c r="PRL29" s="125"/>
      <c r="PRM29" s="125"/>
      <c r="PRN29" s="125"/>
      <c r="PRO29" s="125"/>
      <c r="PRP29" s="125"/>
      <c r="PRQ29" s="125"/>
      <c r="PRR29" s="125"/>
      <c r="PRS29" s="125"/>
      <c r="PRT29" s="125"/>
      <c r="PRU29" s="125"/>
      <c r="PRV29" s="125"/>
      <c r="PRW29" s="125"/>
      <c r="PRX29" s="125"/>
      <c r="PRY29" s="125"/>
      <c r="PRZ29" s="125"/>
      <c r="PSA29" s="125"/>
      <c r="PSB29" s="125"/>
      <c r="PSC29" s="125"/>
      <c r="PSD29" s="125"/>
      <c r="PSE29" s="125"/>
      <c r="PSF29" s="125"/>
      <c r="PSG29" s="125"/>
      <c r="PSH29" s="125"/>
      <c r="PSI29" s="125"/>
      <c r="PSJ29" s="125"/>
      <c r="PSK29" s="125"/>
      <c r="PSL29" s="125"/>
      <c r="PSM29" s="125"/>
      <c r="PSN29" s="125"/>
      <c r="PSO29" s="125"/>
      <c r="PSP29" s="125"/>
      <c r="PSQ29" s="125"/>
      <c r="PSR29" s="125"/>
      <c r="PSS29" s="125"/>
      <c r="PST29" s="125"/>
      <c r="PSU29" s="125"/>
      <c r="PSV29" s="125"/>
      <c r="PSW29" s="125"/>
      <c r="PSX29" s="125"/>
      <c r="PSY29" s="125"/>
      <c r="PSZ29" s="125"/>
      <c r="PTA29" s="125"/>
      <c r="PTB29" s="125"/>
      <c r="PTC29" s="125"/>
      <c r="PTD29" s="125"/>
      <c r="PTE29" s="125"/>
      <c r="PTF29" s="125"/>
      <c r="PTG29" s="125"/>
      <c r="PTH29" s="125"/>
      <c r="PTI29" s="125"/>
      <c r="PTJ29" s="125"/>
      <c r="PTK29" s="125"/>
      <c r="PTL29" s="125"/>
      <c r="PTM29" s="125"/>
      <c r="PTN29" s="125"/>
      <c r="PTO29" s="125"/>
      <c r="PTP29" s="125"/>
      <c r="PTQ29" s="125"/>
      <c r="PTR29" s="125"/>
      <c r="PTS29" s="125"/>
      <c r="PTT29" s="125"/>
      <c r="PTU29" s="125"/>
      <c r="PTV29" s="125"/>
      <c r="PTW29" s="125"/>
      <c r="PTX29" s="125"/>
      <c r="PTY29" s="125"/>
      <c r="PTZ29" s="125"/>
      <c r="PUA29" s="125"/>
      <c r="PUB29" s="125"/>
      <c r="PUC29" s="125"/>
      <c r="PUD29" s="125"/>
      <c r="PUE29" s="125"/>
      <c r="PUF29" s="125"/>
      <c r="PUG29" s="125"/>
      <c r="PUH29" s="125"/>
      <c r="PUI29" s="125"/>
      <c r="PUJ29" s="125"/>
      <c r="PUK29" s="125"/>
      <c r="PUL29" s="125"/>
      <c r="PUM29" s="125"/>
      <c r="PUN29" s="125"/>
      <c r="PUO29" s="125"/>
      <c r="PUP29" s="125"/>
      <c r="PUQ29" s="125"/>
      <c r="PUR29" s="125"/>
      <c r="PUS29" s="125"/>
      <c r="PUT29" s="125"/>
      <c r="PUU29" s="125"/>
      <c r="PUV29" s="125"/>
      <c r="PUW29" s="125"/>
      <c r="PUX29" s="125"/>
      <c r="PUY29" s="125"/>
      <c r="PUZ29" s="125"/>
      <c r="PVA29" s="125"/>
      <c r="PVB29" s="125"/>
      <c r="PVC29" s="125"/>
      <c r="PVD29" s="125"/>
      <c r="PVE29" s="125"/>
      <c r="PVF29" s="125"/>
      <c r="PVG29" s="125"/>
      <c r="PVH29" s="125"/>
      <c r="PVI29" s="125"/>
      <c r="PVJ29" s="125"/>
      <c r="PVK29" s="125"/>
      <c r="PVL29" s="125"/>
      <c r="PVM29" s="125"/>
      <c r="PVN29" s="125"/>
      <c r="PVO29" s="125"/>
      <c r="PVP29" s="125"/>
      <c r="PVQ29" s="125"/>
      <c r="PVR29" s="125"/>
      <c r="PVS29" s="125"/>
      <c r="PVT29" s="125"/>
      <c r="PVU29" s="125"/>
      <c r="PVV29" s="125"/>
      <c r="PVW29" s="125"/>
      <c r="PVX29" s="125"/>
      <c r="PVY29" s="125"/>
      <c r="PVZ29" s="125"/>
      <c r="PWA29" s="125"/>
      <c r="PWB29" s="125"/>
      <c r="PWC29" s="125"/>
      <c r="PWD29" s="125"/>
      <c r="PWE29" s="125"/>
      <c r="PWF29" s="125"/>
      <c r="PWG29" s="125"/>
      <c r="PWH29" s="125"/>
      <c r="PWI29" s="125"/>
      <c r="PWJ29" s="125"/>
      <c r="PWK29" s="125"/>
      <c r="PWL29" s="125"/>
      <c r="PWM29" s="125"/>
      <c r="PWN29" s="125"/>
      <c r="PWO29" s="125"/>
      <c r="PWP29" s="125"/>
      <c r="PWQ29" s="125"/>
      <c r="PWR29" s="125"/>
      <c r="PWS29" s="125"/>
      <c r="PWT29" s="125"/>
      <c r="PWU29" s="125"/>
      <c r="PWV29" s="125"/>
      <c r="PWW29" s="125"/>
      <c r="PWX29" s="125"/>
      <c r="PWY29" s="125"/>
      <c r="PWZ29" s="125"/>
      <c r="PXA29" s="125"/>
      <c r="PXB29" s="125"/>
      <c r="PXC29" s="125"/>
      <c r="PXD29" s="125"/>
      <c r="PXE29" s="125"/>
      <c r="PXF29" s="125"/>
      <c r="PXG29" s="125"/>
      <c r="PXH29" s="125"/>
      <c r="PXI29" s="125"/>
      <c r="PXJ29" s="125"/>
      <c r="PXK29" s="125"/>
      <c r="PXL29" s="125"/>
      <c r="PXM29" s="125"/>
      <c r="PXN29" s="125"/>
      <c r="PXO29" s="125"/>
      <c r="PXP29" s="125"/>
      <c r="PXQ29" s="125"/>
      <c r="PXR29" s="125"/>
      <c r="PXS29" s="125"/>
      <c r="PXT29" s="125"/>
      <c r="PXU29" s="125"/>
      <c r="PXV29" s="125"/>
      <c r="PXW29" s="125"/>
      <c r="PXX29" s="125"/>
      <c r="PXY29" s="125"/>
      <c r="PXZ29" s="125"/>
      <c r="PYA29" s="125"/>
      <c r="PYB29" s="125"/>
      <c r="PYC29" s="125"/>
      <c r="PYD29" s="125"/>
      <c r="PYE29" s="125"/>
      <c r="PYF29" s="125"/>
      <c r="PYG29" s="125"/>
      <c r="PYH29" s="125"/>
      <c r="PYI29" s="125"/>
      <c r="PYJ29" s="125"/>
      <c r="PYK29" s="125"/>
      <c r="PYL29" s="125"/>
      <c r="PYM29" s="125"/>
      <c r="PYN29" s="125"/>
      <c r="PYO29" s="125"/>
      <c r="PYP29" s="125"/>
      <c r="PYQ29" s="125"/>
      <c r="PYR29" s="125"/>
      <c r="PYS29" s="125"/>
      <c r="PYT29" s="125"/>
      <c r="PYU29" s="125"/>
      <c r="PYV29" s="125"/>
      <c r="PYW29" s="125"/>
      <c r="PYX29" s="125"/>
      <c r="PYY29" s="125"/>
      <c r="PYZ29" s="125"/>
      <c r="PZA29" s="125"/>
      <c r="PZB29" s="125"/>
      <c r="PZC29" s="125"/>
      <c r="PZD29" s="125"/>
      <c r="PZE29" s="125"/>
      <c r="PZF29" s="125"/>
      <c r="PZG29" s="125"/>
      <c r="PZH29" s="125"/>
      <c r="PZI29" s="125"/>
      <c r="PZJ29" s="125"/>
      <c r="PZK29" s="125"/>
      <c r="PZL29" s="125"/>
      <c r="PZM29" s="125"/>
      <c r="PZN29" s="125"/>
      <c r="PZO29" s="125"/>
      <c r="PZP29" s="125"/>
      <c r="PZQ29" s="125"/>
      <c r="PZR29" s="125"/>
      <c r="PZS29" s="125"/>
      <c r="PZT29" s="125"/>
      <c r="PZU29" s="125"/>
      <c r="PZV29" s="125"/>
      <c r="PZW29" s="125"/>
      <c r="PZX29" s="125"/>
      <c r="PZY29" s="125"/>
      <c r="PZZ29" s="125"/>
      <c r="QAA29" s="125"/>
      <c r="QAB29" s="125"/>
      <c r="QAC29" s="125"/>
      <c r="QAD29" s="125"/>
      <c r="QAE29" s="125"/>
      <c r="QAF29" s="125"/>
      <c r="QAG29" s="125"/>
      <c r="QAH29" s="125"/>
      <c r="QAI29" s="125"/>
      <c r="QAJ29" s="125"/>
      <c r="QAK29" s="125"/>
      <c r="QAL29" s="125"/>
      <c r="QAM29" s="125"/>
      <c r="QAN29" s="125"/>
      <c r="QAO29" s="125"/>
      <c r="QAP29" s="125"/>
      <c r="QAQ29" s="125"/>
      <c r="QAR29" s="125"/>
      <c r="QAS29" s="125"/>
      <c r="QAT29" s="125"/>
      <c r="QAU29" s="125"/>
      <c r="QAV29" s="125"/>
      <c r="QAW29" s="125"/>
      <c r="QAX29" s="125"/>
      <c r="QAY29" s="125"/>
      <c r="QAZ29" s="125"/>
      <c r="QBA29" s="125"/>
      <c r="QBB29" s="125"/>
      <c r="QBC29" s="125"/>
      <c r="QBD29" s="125"/>
      <c r="QBE29" s="125"/>
      <c r="QBF29" s="125"/>
      <c r="QBG29" s="125"/>
      <c r="QBH29" s="125"/>
      <c r="QBI29" s="125"/>
      <c r="QBJ29" s="125"/>
      <c r="QBK29" s="125"/>
      <c r="QBL29" s="125"/>
      <c r="QBM29" s="125"/>
      <c r="QBN29" s="125"/>
      <c r="QBO29" s="125"/>
      <c r="QBP29" s="125"/>
      <c r="QBQ29" s="125"/>
      <c r="QBR29" s="125"/>
      <c r="QBS29" s="125"/>
      <c r="QBT29" s="125"/>
      <c r="QBU29" s="125"/>
      <c r="QBV29" s="125"/>
      <c r="QBW29" s="125"/>
      <c r="QBX29" s="125"/>
      <c r="QBY29" s="125"/>
      <c r="QBZ29" s="125"/>
      <c r="QCA29" s="125"/>
      <c r="QCB29" s="125"/>
      <c r="QCC29" s="125"/>
      <c r="QCD29" s="125"/>
      <c r="QCE29" s="125"/>
      <c r="QCF29" s="125"/>
      <c r="QCG29" s="125"/>
      <c r="QCH29" s="125"/>
      <c r="QCI29" s="125"/>
      <c r="QCJ29" s="125"/>
      <c r="QCK29" s="125"/>
      <c r="QCL29" s="125"/>
      <c r="QCM29" s="125"/>
      <c r="QCN29" s="125"/>
      <c r="QCO29" s="125"/>
      <c r="QCP29" s="125"/>
      <c r="QCQ29" s="125"/>
      <c r="QCR29" s="125"/>
      <c r="QCS29" s="125"/>
      <c r="QCT29" s="125"/>
      <c r="QCU29" s="125"/>
      <c r="QCV29" s="125"/>
      <c r="QCW29" s="125"/>
      <c r="QCX29" s="125"/>
      <c r="QCY29" s="125"/>
      <c r="QCZ29" s="125"/>
      <c r="QDA29" s="125"/>
      <c r="QDB29" s="125"/>
      <c r="QDC29" s="125"/>
      <c r="QDD29" s="125"/>
      <c r="QDE29" s="125"/>
      <c r="QDF29" s="125"/>
      <c r="QDG29" s="125"/>
      <c r="QDH29" s="125"/>
      <c r="QDI29" s="125"/>
      <c r="QDJ29" s="125"/>
      <c r="QDK29" s="125"/>
      <c r="QDL29" s="125"/>
      <c r="QDM29" s="125"/>
      <c r="QDN29" s="125"/>
      <c r="QDO29" s="125"/>
      <c r="QDP29" s="125"/>
      <c r="QDQ29" s="125"/>
      <c r="QDR29" s="125"/>
      <c r="QDS29" s="125"/>
      <c r="QDT29" s="125"/>
      <c r="QDU29" s="125"/>
      <c r="QDV29" s="125"/>
      <c r="QDW29" s="125"/>
      <c r="QDX29" s="125"/>
      <c r="QDY29" s="125"/>
      <c r="QDZ29" s="125"/>
      <c r="QEA29" s="125"/>
      <c r="QEB29" s="125"/>
      <c r="QEC29" s="125"/>
      <c r="QED29" s="125"/>
      <c r="QEE29" s="125"/>
      <c r="QEF29" s="125"/>
      <c r="QEG29" s="125"/>
      <c r="QEH29" s="125"/>
      <c r="QEI29" s="125"/>
      <c r="QEJ29" s="125"/>
      <c r="QEK29" s="125"/>
      <c r="QEL29" s="125"/>
      <c r="QEM29" s="125"/>
      <c r="QEN29" s="125"/>
      <c r="QEO29" s="125"/>
      <c r="QEP29" s="125"/>
      <c r="QEQ29" s="125"/>
      <c r="QER29" s="125"/>
      <c r="QES29" s="125"/>
      <c r="QET29" s="125"/>
      <c r="QEU29" s="125"/>
      <c r="QEV29" s="125"/>
      <c r="QEW29" s="125"/>
      <c r="QEX29" s="125"/>
      <c r="QEY29" s="125"/>
      <c r="QEZ29" s="125"/>
      <c r="QFA29" s="125"/>
      <c r="QFB29" s="125"/>
      <c r="QFC29" s="125"/>
      <c r="QFD29" s="125"/>
      <c r="QFE29" s="125"/>
      <c r="QFF29" s="125"/>
      <c r="QFG29" s="125"/>
      <c r="QFH29" s="125"/>
      <c r="QFI29" s="125"/>
      <c r="QFJ29" s="125"/>
      <c r="QFK29" s="125"/>
      <c r="QFL29" s="125"/>
      <c r="QFM29" s="125"/>
      <c r="QFN29" s="125"/>
      <c r="QFO29" s="125"/>
      <c r="QFP29" s="125"/>
      <c r="QFQ29" s="125"/>
      <c r="QFR29" s="125"/>
      <c r="QFS29" s="125"/>
      <c r="QFT29" s="125"/>
      <c r="QFU29" s="125"/>
      <c r="QFV29" s="125"/>
      <c r="QFW29" s="125"/>
      <c r="QFX29" s="125"/>
      <c r="QFY29" s="125"/>
      <c r="QFZ29" s="125"/>
      <c r="QGA29" s="125"/>
      <c r="QGB29" s="125"/>
      <c r="QGC29" s="125"/>
      <c r="QGD29" s="125"/>
      <c r="QGE29" s="125"/>
      <c r="QGF29" s="125"/>
      <c r="QGG29" s="125"/>
      <c r="QGH29" s="125"/>
      <c r="QGI29" s="125"/>
      <c r="QGJ29" s="125"/>
      <c r="QGK29" s="125"/>
      <c r="QGL29" s="125"/>
      <c r="QGM29" s="125"/>
      <c r="QGN29" s="125"/>
      <c r="QGO29" s="125"/>
      <c r="QGP29" s="125"/>
      <c r="QGQ29" s="125"/>
      <c r="QGR29" s="125"/>
      <c r="QGS29" s="125"/>
      <c r="QGT29" s="125"/>
      <c r="QGU29" s="125"/>
      <c r="QGV29" s="125"/>
      <c r="QGW29" s="125"/>
      <c r="QGX29" s="125"/>
      <c r="QGY29" s="125"/>
      <c r="QGZ29" s="125"/>
      <c r="QHA29" s="125"/>
      <c r="QHB29" s="125"/>
      <c r="QHC29" s="125"/>
      <c r="QHD29" s="125"/>
      <c r="QHE29" s="125"/>
      <c r="QHF29" s="125"/>
      <c r="QHG29" s="125"/>
      <c r="QHH29" s="125"/>
      <c r="QHI29" s="125"/>
      <c r="QHJ29" s="125"/>
      <c r="QHK29" s="125"/>
      <c r="QHL29" s="125"/>
      <c r="QHM29" s="125"/>
      <c r="QHN29" s="125"/>
      <c r="QHO29" s="125"/>
      <c r="QHP29" s="125"/>
      <c r="QHQ29" s="125"/>
      <c r="QHR29" s="125"/>
      <c r="QHS29" s="125"/>
      <c r="QHT29" s="125"/>
      <c r="QHU29" s="125"/>
      <c r="QHV29" s="125"/>
      <c r="QHW29" s="125"/>
      <c r="QHX29" s="125"/>
      <c r="QHY29" s="125"/>
      <c r="QHZ29" s="125"/>
      <c r="QIA29" s="125"/>
      <c r="QIB29" s="125"/>
      <c r="QIC29" s="125"/>
      <c r="QID29" s="125"/>
      <c r="QIE29" s="125"/>
      <c r="QIF29" s="125"/>
      <c r="QIG29" s="125"/>
      <c r="QIH29" s="125"/>
      <c r="QII29" s="125"/>
      <c r="QIJ29" s="125"/>
      <c r="QIK29" s="125"/>
      <c r="QIL29" s="125"/>
      <c r="QIM29" s="125"/>
      <c r="QIN29" s="125"/>
      <c r="QIO29" s="125"/>
      <c r="QIP29" s="125"/>
      <c r="QIQ29" s="125"/>
      <c r="QIR29" s="125"/>
      <c r="QIS29" s="125"/>
      <c r="QIT29" s="125"/>
      <c r="QIU29" s="125"/>
      <c r="QIV29" s="125"/>
      <c r="QIW29" s="125"/>
      <c r="QIX29" s="125"/>
      <c r="QIY29" s="125"/>
      <c r="QIZ29" s="125"/>
      <c r="QJA29" s="125"/>
      <c r="QJB29" s="125"/>
      <c r="QJC29" s="125"/>
      <c r="QJD29" s="125"/>
      <c r="QJE29" s="125"/>
      <c r="QJF29" s="125"/>
      <c r="QJG29" s="125"/>
      <c r="QJH29" s="125"/>
      <c r="QJI29" s="125"/>
      <c r="QJJ29" s="125"/>
      <c r="QJK29" s="125"/>
      <c r="QJL29" s="125"/>
      <c r="QJM29" s="125"/>
      <c r="QJN29" s="125"/>
      <c r="QJO29" s="125"/>
      <c r="QJP29" s="125"/>
      <c r="QJQ29" s="125"/>
      <c r="QJR29" s="125"/>
      <c r="QJS29" s="125"/>
      <c r="QJT29" s="125"/>
      <c r="QJU29" s="125"/>
      <c r="QJV29" s="125"/>
      <c r="QJW29" s="125"/>
      <c r="QJX29" s="125"/>
      <c r="QJY29" s="125"/>
      <c r="QJZ29" s="125"/>
      <c r="QKA29" s="125"/>
      <c r="QKB29" s="125"/>
      <c r="QKC29" s="125"/>
      <c r="QKD29" s="125"/>
      <c r="QKE29" s="125"/>
      <c r="QKF29" s="125"/>
      <c r="QKG29" s="125"/>
      <c r="QKH29" s="125"/>
      <c r="QKI29" s="125"/>
      <c r="QKJ29" s="125"/>
      <c r="QKK29" s="125"/>
      <c r="QKL29" s="125"/>
      <c r="QKM29" s="125"/>
      <c r="QKN29" s="125"/>
      <c r="QKO29" s="125"/>
      <c r="QKP29" s="125"/>
      <c r="QKQ29" s="125"/>
      <c r="QKR29" s="125"/>
      <c r="QKS29" s="125"/>
      <c r="QKT29" s="125"/>
      <c r="QKU29" s="125"/>
      <c r="QKV29" s="125"/>
      <c r="QKW29" s="125"/>
      <c r="QKX29" s="125"/>
      <c r="QKY29" s="125"/>
      <c r="QKZ29" s="125"/>
      <c r="QLA29" s="125"/>
      <c r="QLB29" s="125"/>
      <c r="QLC29" s="125"/>
      <c r="QLD29" s="125"/>
      <c r="QLE29" s="125"/>
      <c r="QLF29" s="125"/>
      <c r="QLG29" s="125"/>
      <c r="QLH29" s="125"/>
      <c r="QLI29" s="125"/>
      <c r="QLJ29" s="125"/>
      <c r="QLK29" s="125"/>
      <c r="QLL29" s="125"/>
      <c r="QLM29" s="125"/>
      <c r="QLN29" s="125"/>
      <c r="QLO29" s="125"/>
      <c r="QLP29" s="125"/>
      <c r="QLQ29" s="125"/>
      <c r="QLR29" s="125"/>
      <c r="QLS29" s="125"/>
      <c r="QLT29" s="125"/>
      <c r="QLU29" s="125"/>
      <c r="QLV29" s="125"/>
      <c r="QLW29" s="125"/>
      <c r="QLX29" s="125"/>
      <c r="QLY29" s="125"/>
      <c r="QLZ29" s="125"/>
      <c r="QMA29" s="125"/>
      <c r="QMB29" s="125"/>
      <c r="QMC29" s="125"/>
      <c r="QMD29" s="125"/>
      <c r="QME29" s="125"/>
      <c r="QMF29" s="125"/>
      <c r="QMG29" s="125"/>
      <c r="QMH29" s="125"/>
      <c r="QMI29" s="125"/>
      <c r="QMJ29" s="125"/>
      <c r="QMK29" s="125"/>
      <c r="QML29" s="125"/>
      <c r="QMM29" s="125"/>
      <c r="QMN29" s="125"/>
      <c r="QMO29" s="125"/>
      <c r="QMP29" s="125"/>
      <c r="QMQ29" s="125"/>
      <c r="QMR29" s="125"/>
      <c r="QMS29" s="125"/>
      <c r="QMT29" s="125"/>
      <c r="QMU29" s="125"/>
      <c r="QMV29" s="125"/>
      <c r="QMW29" s="125"/>
      <c r="QMX29" s="125"/>
      <c r="QMY29" s="125"/>
      <c r="QMZ29" s="125"/>
      <c r="QNA29" s="125"/>
      <c r="QNB29" s="125"/>
      <c r="QNC29" s="125"/>
      <c r="QND29" s="125"/>
      <c r="QNE29" s="125"/>
      <c r="QNF29" s="125"/>
      <c r="QNG29" s="125"/>
      <c r="QNH29" s="125"/>
      <c r="QNI29" s="125"/>
      <c r="QNJ29" s="125"/>
      <c r="QNK29" s="125"/>
      <c r="QNL29" s="125"/>
      <c r="QNM29" s="125"/>
      <c r="QNN29" s="125"/>
      <c r="QNO29" s="125"/>
      <c r="QNP29" s="125"/>
      <c r="QNQ29" s="125"/>
      <c r="QNR29" s="125"/>
      <c r="QNS29" s="125"/>
      <c r="QNT29" s="125"/>
      <c r="QNU29" s="125"/>
      <c r="QNV29" s="125"/>
      <c r="QNW29" s="125"/>
      <c r="QNX29" s="125"/>
      <c r="QNY29" s="125"/>
      <c r="QNZ29" s="125"/>
      <c r="QOA29" s="125"/>
      <c r="QOB29" s="125"/>
      <c r="QOC29" s="125"/>
      <c r="QOD29" s="125"/>
      <c r="QOE29" s="125"/>
      <c r="QOF29" s="125"/>
      <c r="QOG29" s="125"/>
      <c r="QOH29" s="125"/>
      <c r="QOI29" s="125"/>
      <c r="QOJ29" s="125"/>
      <c r="QOK29" s="125"/>
      <c r="QOL29" s="125"/>
      <c r="QOM29" s="125"/>
      <c r="QON29" s="125"/>
      <c r="QOO29" s="125"/>
      <c r="QOP29" s="125"/>
      <c r="QOQ29" s="125"/>
      <c r="QOR29" s="125"/>
      <c r="QOS29" s="125"/>
      <c r="QOT29" s="125"/>
      <c r="QOU29" s="125"/>
      <c r="QOV29" s="125"/>
      <c r="QOW29" s="125"/>
      <c r="QOX29" s="125"/>
      <c r="QOY29" s="125"/>
      <c r="QOZ29" s="125"/>
      <c r="QPA29" s="125"/>
      <c r="QPB29" s="125"/>
      <c r="QPC29" s="125"/>
      <c r="QPD29" s="125"/>
      <c r="QPE29" s="125"/>
      <c r="QPF29" s="125"/>
      <c r="QPG29" s="125"/>
      <c r="QPH29" s="125"/>
      <c r="QPI29" s="125"/>
      <c r="QPJ29" s="125"/>
      <c r="QPK29" s="125"/>
      <c r="QPL29" s="125"/>
      <c r="QPM29" s="125"/>
      <c r="QPN29" s="125"/>
      <c r="QPO29" s="125"/>
      <c r="QPP29" s="125"/>
      <c r="QPQ29" s="125"/>
      <c r="QPR29" s="125"/>
      <c r="QPS29" s="125"/>
      <c r="QPT29" s="125"/>
      <c r="QPU29" s="125"/>
      <c r="QPV29" s="125"/>
      <c r="QPW29" s="125"/>
      <c r="QPX29" s="125"/>
      <c r="QPY29" s="125"/>
      <c r="QPZ29" s="125"/>
      <c r="QQA29" s="125"/>
      <c r="QQB29" s="125"/>
      <c r="QQC29" s="125"/>
      <c r="QQD29" s="125"/>
      <c r="QQE29" s="125"/>
      <c r="QQF29" s="125"/>
      <c r="QQG29" s="125"/>
      <c r="QQH29" s="125"/>
      <c r="QQI29" s="125"/>
      <c r="QQJ29" s="125"/>
      <c r="QQK29" s="125"/>
      <c r="QQL29" s="125"/>
      <c r="QQM29" s="125"/>
      <c r="QQN29" s="125"/>
      <c r="QQO29" s="125"/>
      <c r="QQP29" s="125"/>
      <c r="QQQ29" s="125"/>
      <c r="QQR29" s="125"/>
      <c r="QQS29" s="125"/>
      <c r="QQT29" s="125"/>
      <c r="QQU29" s="125"/>
      <c r="QQV29" s="125"/>
      <c r="QQW29" s="125"/>
      <c r="QQX29" s="125"/>
      <c r="QQY29" s="125"/>
      <c r="QQZ29" s="125"/>
      <c r="QRA29" s="125"/>
      <c r="QRB29" s="125"/>
      <c r="QRC29" s="125"/>
      <c r="QRD29" s="125"/>
      <c r="QRE29" s="125"/>
      <c r="QRF29" s="125"/>
      <c r="QRG29" s="125"/>
      <c r="QRH29" s="125"/>
      <c r="QRI29" s="125"/>
      <c r="QRJ29" s="125"/>
      <c r="QRK29" s="125"/>
      <c r="QRL29" s="125"/>
      <c r="QRM29" s="125"/>
      <c r="QRN29" s="125"/>
      <c r="QRO29" s="125"/>
      <c r="QRP29" s="125"/>
      <c r="QRQ29" s="125"/>
      <c r="QRR29" s="125"/>
      <c r="QRS29" s="125"/>
      <c r="QRT29" s="125"/>
      <c r="QRU29" s="125"/>
      <c r="QRV29" s="125"/>
      <c r="QRW29" s="125"/>
      <c r="QRX29" s="125"/>
      <c r="QRY29" s="125"/>
      <c r="QRZ29" s="125"/>
      <c r="QSA29" s="125"/>
      <c r="QSB29" s="125"/>
      <c r="QSC29" s="125"/>
      <c r="QSD29" s="125"/>
      <c r="QSE29" s="125"/>
      <c r="QSF29" s="125"/>
      <c r="QSG29" s="125"/>
      <c r="QSH29" s="125"/>
      <c r="QSI29" s="125"/>
      <c r="QSJ29" s="125"/>
      <c r="QSK29" s="125"/>
      <c r="QSL29" s="125"/>
      <c r="QSM29" s="125"/>
      <c r="QSN29" s="125"/>
      <c r="QSO29" s="125"/>
      <c r="QSP29" s="125"/>
      <c r="QSQ29" s="125"/>
      <c r="QSR29" s="125"/>
      <c r="QSS29" s="125"/>
      <c r="QST29" s="125"/>
      <c r="QSU29" s="125"/>
      <c r="QSV29" s="125"/>
      <c r="QSW29" s="125"/>
      <c r="QSX29" s="125"/>
      <c r="QSY29" s="125"/>
      <c r="QSZ29" s="125"/>
      <c r="QTA29" s="125"/>
      <c r="QTB29" s="125"/>
      <c r="QTC29" s="125"/>
      <c r="QTD29" s="125"/>
      <c r="QTE29" s="125"/>
      <c r="QTF29" s="125"/>
      <c r="QTG29" s="125"/>
      <c r="QTH29" s="125"/>
      <c r="QTI29" s="125"/>
      <c r="QTJ29" s="125"/>
      <c r="QTK29" s="125"/>
      <c r="QTL29" s="125"/>
      <c r="QTM29" s="125"/>
      <c r="QTN29" s="125"/>
      <c r="QTO29" s="125"/>
      <c r="QTP29" s="125"/>
      <c r="QTQ29" s="125"/>
      <c r="QTR29" s="125"/>
      <c r="QTS29" s="125"/>
      <c r="QTT29" s="125"/>
      <c r="QTU29" s="125"/>
      <c r="QTV29" s="125"/>
      <c r="QTW29" s="125"/>
      <c r="QTX29" s="125"/>
      <c r="QTY29" s="125"/>
      <c r="QTZ29" s="125"/>
      <c r="QUA29" s="125"/>
      <c r="QUB29" s="125"/>
      <c r="QUC29" s="125"/>
      <c r="QUD29" s="125"/>
      <c r="QUE29" s="125"/>
      <c r="QUF29" s="125"/>
      <c r="QUG29" s="125"/>
      <c r="QUH29" s="125"/>
      <c r="QUI29" s="125"/>
      <c r="QUJ29" s="125"/>
      <c r="QUK29" s="125"/>
      <c r="QUL29" s="125"/>
      <c r="QUM29" s="125"/>
      <c r="QUN29" s="125"/>
      <c r="QUO29" s="125"/>
      <c r="QUP29" s="125"/>
      <c r="QUQ29" s="125"/>
      <c r="QUR29" s="125"/>
      <c r="QUS29" s="125"/>
      <c r="QUT29" s="125"/>
      <c r="QUU29" s="125"/>
      <c r="QUV29" s="125"/>
      <c r="QUW29" s="125"/>
      <c r="QUX29" s="125"/>
      <c r="QUY29" s="125"/>
      <c r="QUZ29" s="125"/>
      <c r="QVA29" s="125"/>
      <c r="QVB29" s="125"/>
      <c r="QVC29" s="125"/>
      <c r="QVD29" s="125"/>
      <c r="QVE29" s="125"/>
      <c r="QVF29" s="125"/>
      <c r="QVG29" s="125"/>
      <c r="QVH29" s="125"/>
      <c r="QVI29" s="125"/>
      <c r="QVJ29" s="125"/>
      <c r="QVK29" s="125"/>
      <c r="QVL29" s="125"/>
      <c r="QVM29" s="125"/>
      <c r="QVN29" s="125"/>
      <c r="QVO29" s="125"/>
      <c r="QVP29" s="125"/>
      <c r="QVQ29" s="125"/>
      <c r="QVR29" s="125"/>
      <c r="QVS29" s="125"/>
      <c r="QVT29" s="125"/>
      <c r="QVU29" s="125"/>
      <c r="QVV29" s="125"/>
      <c r="QVW29" s="125"/>
      <c r="QVX29" s="125"/>
      <c r="QVY29" s="125"/>
      <c r="QVZ29" s="125"/>
      <c r="QWA29" s="125"/>
      <c r="QWB29" s="125"/>
      <c r="QWC29" s="125"/>
      <c r="QWD29" s="125"/>
      <c r="QWE29" s="125"/>
      <c r="QWF29" s="125"/>
      <c r="QWG29" s="125"/>
      <c r="QWH29" s="125"/>
      <c r="QWI29" s="125"/>
      <c r="QWJ29" s="125"/>
      <c r="QWK29" s="125"/>
      <c r="QWL29" s="125"/>
      <c r="QWM29" s="125"/>
      <c r="QWN29" s="125"/>
      <c r="QWO29" s="125"/>
      <c r="QWP29" s="125"/>
      <c r="QWQ29" s="125"/>
      <c r="QWR29" s="125"/>
      <c r="QWS29" s="125"/>
      <c r="QWT29" s="125"/>
      <c r="QWU29" s="125"/>
      <c r="QWV29" s="125"/>
      <c r="QWW29" s="125"/>
      <c r="QWX29" s="125"/>
      <c r="QWY29" s="125"/>
      <c r="QWZ29" s="125"/>
      <c r="QXA29" s="125"/>
      <c r="QXB29" s="125"/>
      <c r="QXC29" s="125"/>
      <c r="QXD29" s="125"/>
      <c r="QXE29" s="125"/>
      <c r="QXF29" s="125"/>
      <c r="QXG29" s="125"/>
      <c r="QXH29" s="125"/>
      <c r="QXI29" s="125"/>
      <c r="QXJ29" s="125"/>
      <c r="QXK29" s="125"/>
      <c r="QXL29" s="125"/>
      <c r="QXM29" s="125"/>
      <c r="QXN29" s="125"/>
      <c r="QXO29" s="125"/>
      <c r="QXP29" s="125"/>
      <c r="QXQ29" s="125"/>
      <c r="QXR29" s="125"/>
      <c r="QXS29" s="125"/>
      <c r="QXT29" s="125"/>
      <c r="QXU29" s="125"/>
      <c r="QXV29" s="125"/>
      <c r="QXW29" s="125"/>
      <c r="QXX29" s="125"/>
      <c r="QXY29" s="125"/>
      <c r="QXZ29" s="125"/>
      <c r="QYA29" s="125"/>
      <c r="QYB29" s="125"/>
      <c r="QYC29" s="125"/>
      <c r="QYD29" s="125"/>
      <c r="QYE29" s="125"/>
      <c r="QYF29" s="125"/>
      <c r="QYG29" s="125"/>
      <c r="QYH29" s="125"/>
      <c r="QYI29" s="125"/>
      <c r="QYJ29" s="125"/>
      <c r="QYK29" s="125"/>
      <c r="QYL29" s="125"/>
      <c r="QYM29" s="125"/>
      <c r="QYN29" s="125"/>
      <c r="QYO29" s="125"/>
      <c r="QYP29" s="125"/>
      <c r="QYQ29" s="125"/>
      <c r="QYR29" s="125"/>
      <c r="QYS29" s="125"/>
      <c r="QYT29" s="125"/>
      <c r="QYU29" s="125"/>
      <c r="QYV29" s="125"/>
      <c r="QYW29" s="125"/>
      <c r="QYX29" s="125"/>
      <c r="QYY29" s="125"/>
      <c r="QYZ29" s="125"/>
      <c r="QZA29" s="125"/>
      <c r="QZB29" s="125"/>
      <c r="QZC29" s="125"/>
      <c r="QZD29" s="125"/>
      <c r="QZE29" s="125"/>
      <c r="QZF29" s="125"/>
      <c r="QZG29" s="125"/>
      <c r="QZH29" s="125"/>
      <c r="QZI29" s="125"/>
      <c r="QZJ29" s="125"/>
      <c r="QZK29" s="125"/>
      <c r="QZL29" s="125"/>
      <c r="QZM29" s="125"/>
      <c r="QZN29" s="125"/>
      <c r="QZO29" s="125"/>
      <c r="QZP29" s="125"/>
      <c r="QZQ29" s="125"/>
      <c r="QZR29" s="125"/>
      <c r="QZS29" s="125"/>
      <c r="QZT29" s="125"/>
      <c r="QZU29" s="125"/>
      <c r="QZV29" s="125"/>
      <c r="QZW29" s="125"/>
      <c r="QZX29" s="125"/>
      <c r="QZY29" s="125"/>
      <c r="QZZ29" s="125"/>
      <c r="RAA29" s="125"/>
      <c r="RAB29" s="125"/>
      <c r="RAC29" s="125"/>
      <c r="RAD29" s="125"/>
      <c r="RAE29" s="125"/>
      <c r="RAF29" s="125"/>
      <c r="RAG29" s="125"/>
      <c r="RAH29" s="125"/>
      <c r="RAI29" s="125"/>
      <c r="RAJ29" s="125"/>
      <c r="RAK29" s="125"/>
      <c r="RAL29" s="125"/>
      <c r="RAM29" s="125"/>
      <c r="RAN29" s="125"/>
      <c r="RAO29" s="125"/>
      <c r="RAP29" s="125"/>
      <c r="RAQ29" s="125"/>
      <c r="RAR29" s="125"/>
      <c r="RAS29" s="125"/>
      <c r="RAT29" s="125"/>
      <c r="RAU29" s="125"/>
      <c r="RAV29" s="125"/>
      <c r="RAW29" s="125"/>
      <c r="RAX29" s="125"/>
      <c r="RAY29" s="125"/>
      <c r="RAZ29" s="125"/>
      <c r="RBA29" s="125"/>
      <c r="RBB29" s="125"/>
      <c r="RBC29" s="125"/>
      <c r="RBD29" s="125"/>
      <c r="RBE29" s="125"/>
      <c r="RBF29" s="125"/>
      <c r="RBG29" s="125"/>
      <c r="RBH29" s="125"/>
      <c r="RBI29" s="125"/>
      <c r="RBJ29" s="125"/>
      <c r="RBK29" s="125"/>
      <c r="RBL29" s="125"/>
      <c r="RBM29" s="125"/>
      <c r="RBN29" s="125"/>
      <c r="RBO29" s="125"/>
      <c r="RBP29" s="125"/>
      <c r="RBQ29" s="125"/>
      <c r="RBR29" s="125"/>
      <c r="RBS29" s="125"/>
      <c r="RBT29" s="125"/>
      <c r="RBU29" s="125"/>
      <c r="RBV29" s="125"/>
      <c r="RBW29" s="125"/>
      <c r="RBX29" s="125"/>
      <c r="RBY29" s="125"/>
      <c r="RBZ29" s="125"/>
      <c r="RCA29" s="125"/>
      <c r="RCB29" s="125"/>
      <c r="RCC29" s="125"/>
      <c r="RCD29" s="125"/>
      <c r="RCE29" s="125"/>
      <c r="RCF29" s="125"/>
      <c r="RCG29" s="125"/>
      <c r="RCH29" s="125"/>
      <c r="RCI29" s="125"/>
      <c r="RCJ29" s="125"/>
      <c r="RCK29" s="125"/>
      <c r="RCL29" s="125"/>
      <c r="RCM29" s="125"/>
      <c r="RCN29" s="125"/>
      <c r="RCO29" s="125"/>
      <c r="RCP29" s="125"/>
      <c r="RCQ29" s="125"/>
      <c r="RCR29" s="125"/>
      <c r="RCS29" s="125"/>
      <c r="RCT29" s="125"/>
      <c r="RCU29" s="125"/>
      <c r="RCV29" s="125"/>
      <c r="RCW29" s="125"/>
      <c r="RCX29" s="125"/>
      <c r="RCY29" s="125"/>
      <c r="RCZ29" s="125"/>
      <c r="RDA29" s="125"/>
      <c r="RDB29" s="125"/>
      <c r="RDC29" s="125"/>
      <c r="RDD29" s="125"/>
      <c r="RDE29" s="125"/>
      <c r="RDF29" s="125"/>
      <c r="RDG29" s="125"/>
      <c r="RDH29" s="125"/>
      <c r="RDI29" s="125"/>
      <c r="RDJ29" s="125"/>
      <c r="RDK29" s="125"/>
      <c r="RDL29" s="125"/>
      <c r="RDM29" s="125"/>
      <c r="RDN29" s="125"/>
      <c r="RDO29" s="125"/>
      <c r="RDP29" s="125"/>
      <c r="RDQ29" s="125"/>
      <c r="RDR29" s="125"/>
      <c r="RDS29" s="125"/>
      <c r="RDT29" s="125"/>
      <c r="RDU29" s="125"/>
      <c r="RDV29" s="125"/>
      <c r="RDW29" s="125"/>
      <c r="RDX29" s="125"/>
      <c r="RDY29" s="125"/>
      <c r="RDZ29" s="125"/>
      <c r="REA29" s="125"/>
      <c r="REB29" s="125"/>
      <c r="REC29" s="125"/>
      <c r="RED29" s="125"/>
      <c r="REE29" s="125"/>
      <c r="REF29" s="125"/>
      <c r="REG29" s="125"/>
      <c r="REH29" s="125"/>
      <c r="REI29" s="125"/>
      <c r="REJ29" s="125"/>
      <c r="REK29" s="125"/>
      <c r="REL29" s="125"/>
      <c r="REM29" s="125"/>
      <c r="REN29" s="125"/>
      <c r="REO29" s="125"/>
      <c r="REP29" s="125"/>
      <c r="REQ29" s="125"/>
      <c r="RER29" s="125"/>
      <c r="RES29" s="125"/>
      <c r="RET29" s="125"/>
      <c r="REU29" s="125"/>
      <c r="REV29" s="125"/>
      <c r="REW29" s="125"/>
      <c r="REX29" s="125"/>
      <c r="REY29" s="125"/>
      <c r="REZ29" s="125"/>
      <c r="RFA29" s="125"/>
      <c r="RFB29" s="125"/>
      <c r="RFC29" s="125"/>
      <c r="RFD29" s="125"/>
      <c r="RFE29" s="125"/>
      <c r="RFF29" s="125"/>
      <c r="RFG29" s="125"/>
      <c r="RFH29" s="125"/>
      <c r="RFI29" s="125"/>
      <c r="RFJ29" s="125"/>
      <c r="RFK29" s="125"/>
      <c r="RFL29" s="125"/>
      <c r="RFM29" s="125"/>
      <c r="RFN29" s="125"/>
      <c r="RFO29" s="125"/>
      <c r="RFP29" s="125"/>
      <c r="RFQ29" s="125"/>
      <c r="RFR29" s="125"/>
      <c r="RFS29" s="125"/>
      <c r="RFT29" s="125"/>
      <c r="RFU29" s="125"/>
      <c r="RFV29" s="125"/>
      <c r="RFW29" s="125"/>
      <c r="RFX29" s="125"/>
      <c r="RFY29" s="125"/>
      <c r="RFZ29" s="125"/>
      <c r="RGA29" s="125"/>
      <c r="RGB29" s="125"/>
      <c r="RGC29" s="125"/>
      <c r="RGD29" s="125"/>
      <c r="RGE29" s="125"/>
      <c r="RGF29" s="125"/>
      <c r="RGG29" s="125"/>
      <c r="RGH29" s="125"/>
      <c r="RGI29" s="125"/>
      <c r="RGJ29" s="125"/>
      <c r="RGK29" s="125"/>
      <c r="RGL29" s="125"/>
      <c r="RGM29" s="125"/>
      <c r="RGN29" s="125"/>
      <c r="RGO29" s="125"/>
      <c r="RGP29" s="125"/>
      <c r="RGQ29" s="125"/>
      <c r="RGR29" s="125"/>
      <c r="RGS29" s="125"/>
      <c r="RGT29" s="125"/>
      <c r="RGU29" s="125"/>
      <c r="RGV29" s="125"/>
      <c r="RGW29" s="125"/>
      <c r="RGX29" s="125"/>
      <c r="RGY29" s="125"/>
      <c r="RGZ29" s="125"/>
      <c r="RHA29" s="125"/>
      <c r="RHB29" s="125"/>
      <c r="RHC29" s="125"/>
      <c r="RHD29" s="125"/>
      <c r="RHE29" s="125"/>
      <c r="RHF29" s="125"/>
      <c r="RHG29" s="125"/>
      <c r="RHH29" s="125"/>
      <c r="RHI29" s="125"/>
      <c r="RHJ29" s="125"/>
      <c r="RHK29" s="125"/>
      <c r="RHL29" s="125"/>
      <c r="RHM29" s="125"/>
      <c r="RHN29" s="125"/>
      <c r="RHO29" s="125"/>
      <c r="RHP29" s="125"/>
      <c r="RHQ29" s="125"/>
      <c r="RHR29" s="125"/>
      <c r="RHS29" s="125"/>
      <c r="RHT29" s="125"/>
      <c r="RHU29" s="125"/>
      <c r="RHV29" s="125"/>
      <c r="RHW29" s="125"/>
      <c r="RHX29" s="125"/>
      <c r="RHY29" s="125"/>
      <c r="RHZ29" s="125"/>
      <c r="RIA29" s="125"/>
      <c r="RIB29" s="125"/>
      <c r="RIC29" s="125"/>
      <c r="RID29" s="125"/>
      <c r="RIE29" s="125"/>
      <c r="RIF29" s="125"/>
      <c r="RIG29" s="125"/>
      <c r="RIH29" s="125"/>
      <c r="RII29" s="125"/>
      <c r="RIJ29" s="125"/>
      <c r="RIK29" s="125"/>
      <c r="RIL29" s="125"/>
      <c r="RIM29" s="125"/>
      <c r="RIN29" s="125"/>
      <c r="RIO29" s="125"/>
      <c r="RIP29" s="125"/>
      <c r="RIQ29" s="125"/>
      <c r="RIR29" s="125"/>
      <c r="RIS29" s="125"/>
      <c r="RIT29" s="125"/>
      <c r="RIU29" s="125"/>
      <c r="RIV29" s="125"/>
      <c r="RIW29" s="125"/>
      <c r="RIX29" s="125"/>
      <c r="RIY29" s="125"/>
      <c r="RIZ29" s="125"/>
      <c r="RJA29" s="125"/>
      <c r="RJB29" s="125"/>
      <c r="RJC29" s="125"/>
      <c r="RJD29" s="125"/>
      <c r="RJE29" s="125"/>
      <c r="RJF29" s="125"/>
      <c r="RJG29" s="125"/>
      <c r="RJH29" s="125"/>
      <c r="RJI29" s="125"/>
      <c r="RJJ29" s="125"/>
      <c r="RJK29" s="125"/>
      <c r="RJL29" s="125"/>
      <c r="RJM29" s="125"/>
      <c r="RJN29" s="125"/>
      <c r="RJO29" s="125"/>
      <c r="RJP29" s="125"/>
      <c r="RJQ29" s="125"/>
      <c r="RJR29" s="125"/>
      <c r="RJS29" s="125"/>
      <c r="RJT29" s="125"/>
      <c r="RJU29" s="125"/>
      <c r="RJV29" s="125"/>
      <c r="RJW29" s="125"/>
      <c r="RJX29" s="125"/>
      <c r="RJY29" s="125"/>
      <c r="RJZ29" s="125"/>
      <c r="RKA29" s="125"/>
      <c r="RKB29" s="125"/>
      <c r="RKC29" s="125"/>
      <c r="RKD29" s="125"/>
      <c r="RKE29" s="125"/>
      <c r="RKF29" s="125"/>
      <c r="RKG29" s="125"/>
      <c r="RKH29" s="125"/>
      <c r="RKI29" s="125"/>
      <c r="RKJ29" s="125"/>
      <c r="RKK29" s="125"/>
      <c r="RKL29" s="125"/>
      <c r="RKM29" s="125"/>
      <c r="RKN29" s="125"/>
      <c r="RKO29" s="125"/>
      <c r="RKP29" s="125"/>
      <c r="RKQ29" s="125"/>
      <c r="RKR29" s="125"/>
      <c r="RKS29" s="125"/>
      <c r="RKT29" s="125"/>
      <c r="RKU29" s="125"/>
      <c r="RKV29" s="125"/>
      <c r="RKW29" s="125"/>
      <c r="RKX29" s="125"/>
      <c r="RKY29" s="125"/>
      <c r="RKZ29" s="125"/>
      <c r="RLA29" s="125"/>
      <c r="RLB29" s="125"/>
      <c r="RLC29" s="125"/>
      <c r="RLD29" s="125"/>
      <c r="RLE29" s="125"/>
      <c r="RLF29" s="125"/>
      <c r="RLG29" s="125"/>
      <c r="RLH29" s="125"/>
      <c r="RLI29" s="125"/>
      <c r="RLJ29" s="125"/>
      <c r="RLK29" s="125"/>
      <c r="RLL29" s="125"/>
      <c r="RLM29" s="125"/>
      <c r="RLN29" s="125"/>
      <c r="RLO29" s="125"/>
      <c r="RLP29" s="125"/>
      <c r="RLQ29" s="125"/>
      <c r="RLR29" s="125"/>
      <c r="RLS29" s="125"/>
      <c r="RLT29" s="125"/>
      <c r="RLU29" s="125"/>
      <c r="RLV29" s="125"/>
      <c r="RLW29" s="125"/>
      <c r="RLX29" s="125"/>
      <c r="RLY29" s="125"/>
      <c r="RLZ29" s="125"/>
      <c r="RMA29" s="125"/>
      <c r="RMB29" s="125"/>
      <c r="RMC29" s="125"/>
      <c r="RMD29" s="125"/>
      <c r="RME29" s="125"/>
      <c r="RMF29" s="125"/>
      <c r="RMG29" s="125"/>
      <c r="RMH29" s="125"/>
      <c r="RMI29" s="125"/>
      <c r="RMJ29" s="125"/>
      <c r="RMK29" s="125"/>
      <c r="RML29" s="125"/>
      <c r="RMM29" s="125"/>
      <c r="RMN29" s="125"/>
      <c r="RMO29" s="125"/>
      <c r="RMP29" s="125"/>
      <c r="RMQ29" s="125"/>
      <c r="RMR29" s="125"/>
      <c r="RMS29" s="125"/>
      <c r="RMT29" s="125"/>
      <c r="RMU29" s="125"/>
      <c r="RMV29" s="125"/>
      <c r="RMW29" s="125"/>
      <c r="RMX29" s="125"/>
      <c r="RMY29" s="125"/>
      <c r="RMZ29" s="125"/>
      <c r="RNA29" s="125"/>
      <c r="RNB29" s="125"/>
      <c r="RNC29" s="125"/>
      <c r="RND29" s="125"/>
      <c r="RNE29" s="125"/>
      <c r="RNF29" s="125"/>
      <c r="RNG29" s="125"/>
      <c r="RNH29" s="125"/>
      <c r="RNI29" s="125"/>
      <c r="RNJ29" s="125"/>
      <c r="RNK29" s="125"/>
      <c r="RNL29" s="125"/>
      <c r="RNM29" s="125"/>
      <c r="RNN29" s="125"/>
      <c r="RNO29" s="125"/>
      <c r="RNP29" s="125"/>
      <c r="RNQ29" s="125"/>
      <c r="RNR29" s="125"/>
      <c r="RNS29" s="125"/>
      <c r="RNT29" s="125"/>
      <c r="RNU29" s="125"/>
      <c r="RNV29" s="125"/>
      <c r="RNW29" s="125"/>
      <c r="RNX29" s="125"/>
      <c r="RNY29" s="125"/>
      <c r="RNZ29" s="125"/>
      <c r="ROA29" s="125"/>
      <c r="ROB29" s="125"/>
      <c r="ROC29" s="125"/>
      <c r="ROD29" s="125"/>
      <c r="ROE29" s="125"/>
      <c r="ROF29" s="125"/>
      <c r="ROG29" s="125"/>
      <c r="ROH29" s="125"/>
      <c r="ROI29" s="125"/>
      <c r="ROJ29" s="125"/>
      <c r="ROK29" s="125"/>
      <c r="ROL29" s="125"/>
      <c r="ROM29" s="125"/>
      <c r="RON29" s="125"/>
      <c r="ROO29" s="125"/>
      <c r="ROP29" s="125"/>
      <c r="ROQ29" s="125"/>
      <c r="ROR29" s="125"/>
      <c r="ROS29" s="125"/>
      <c r="ROT29" s="125"/>
      <c r="ROU29" s="125"/>
      <c r="ROV29" s="125"/>
      <c r="ROW29" s="125"/>
      <c r="ROX29" s="125"/>
      <c r="ROY29" s="125"/>
      <c r="ROZ29" s="125"/>
      <c r="RPA29" s="125"/>
      <c r="RPB29" s="125"/>
      <c r="RPC29" s="125"/>
      <c r="RPD29" s="125"/>
      <c r="RPE29" s="125"/>
      <c r="RPF29" s="125"/>
      <c r="RPG29" s="125"/>
      <c r="RPH29" s="125"/>
      <c r="RPI29" s="125"/>
      <c r="RPJ29" s="125"/>
      <c r="RPK29" s="125"/>
      <c r="RPL29" s="125"/>
      <c r="RPM29" s="125"/>
      <c r="RPN29" s="125"/>
      <c r="RPO29" s="125"/>
      <c r="RPP29" s="125"/>
      <c r="RPQ29" s="125"/>
      <c r="RPR29" s="125"/>
      <c r="RPS29" s="125"/>
      <c r="RPT29" s="125"/>
      <c r="RPU29" s="125"/>
      <c r="RPV29" s="125"/>
      <c r="RPW29" s="125"/>
      <c r="RPX29" s="125"/>
      <c r="RPY29" s="125"/>
      <c r="RPZ29" s="125"/>
      <c r="RQA29" s="125"/>
      <c r="RQB29" s="125"/>
      <c r="RQC29" s="125"/>
      <c r="RQD29" s="125"/>
      <c r="RQE29" s="125"/>
      <c r="RQF29" s="125"/>
      <c r="RQG29" s="125"/>
      <c r="RQH29" s="125"/>
      <c r="RQI29" s="125"/>
      <c r="RQJ29" s="125"/>
      <c r="RQK29" s="125"/>
      <c r="RQL29" s="125"/>
      <c r="RQM29" s="125"/>
      <c r="RQN29" s="125"/>
      <c r="RQO29" s="125"/>
      <c r="RQP29" s="125"/>
      <c r="RQQ29" s="125"/>
      <c r="RQR29" s="125"/>
      <c r="RQS29" s="125"/>
      <c r="RQT29" s="125"/>
      <c r="RQU29" s="125"/>
      <c r="RQV29" s="125"/>
      <c r="RQW29" s="125"/>
      <c r="RQX29" s="125"/>
      <c r="RQY29" s="125"/>
      <c r="RQZ29" s="125"/>
      <c r="RRA29" s="125"/>
      <c r="RRB29" s="125"/>
      <c r="RRC29" s="125"/>
      <c r="RRD29" s="125"/>
      <c r="RRE29" s="125"/>
      <c r="RRF29" s="125"/>
      <c r="RRG29" s="125"/>
      <c r="RRH29" s="125"/>
      <c r="RRI29" s="125"/>
      <c r="RRJ29" s="125"/>
      <c r="RRK29" s="125"/>
      <c r="RRL29" s="125"/>
      <c r="RRM29" s="125"/>
      <c r="RRN29" s="125"/>
      <c r="RRO29" s="125"/>
      <c r="RRP29" s="125"/>
      <c r="RRQ29" s="125"/>
      <c r="RRR29" s="125"/>
      <c r="RRS29" s="125"/>
      <c r="RRT29" s="125"/>
      <c r="RRU29" s="125"/>
      <c r="RRV29" s="125"/>
      <c r="RRW29" s="125"/>
      <c r="RRX29" s="125"/>
      <c r="RRY29" s="125"/>
      <c r="RRZ29" s="125"/>
      <c r="RSA29" s="125"/>
      <c r="RSB29" s="125"/>
      <c r="RSC29" s="125"/>
      <c r="RSD29" s="125"/>
      <c r="RSE29" s="125"/>
      <c r="RSF29" s="125"/>
      <c r="RSG29" s="125"/>
      <c r="RSH29" s="125"/>
      <c r="RSI29" s="125"/>
      <c r="RSJ29" s="125"/>
      <c r="RSK29" s="125"/>
      <c r="RSL29" s="125"/>
      <c r="RSM29" s="125"/>
      <c r="RSN29" s="125"/>
      <c r="RSO29" s="125"/>
      <c r="RSP29" s="125"/>
      <c r="RSQ29" s="125"/>
      <c r="RSR29" s="125"/>
      <c r="RSS29" s="125"/>
      <c r="RST29" s="125"/>
      <c r="RSU29" s="125"/>
      <c r="RSV29" s="125"/>
      <c r="RSW29" s="125"/>
      <c r="RSX29" s="125"/>
      <c r="RSY29" s="125"/>
      <c r="RSZ29" s="125"/>
      <c r="RTA29" s="125"/>
      <c r="RTB29" s="125"/>
      <c r="RTC29" s="125"/>
      <c r="RTD29" s="125"/>
      <c r="RTE29" s="125"/>
      <c r="RTF29" s="125"/>
      <c r="RTG29" s="125"/>
      <c r="RTH29" s="125"/>
      <c r="RTI29" s="125"/>
      <c r="RTJ29" s="125"/>
      <c r="RTK29" s="125"/>
      <c r="RTL29" s="125"/>
      <c r="RTM29" s="125"/>
      <c r="RTN29" s="125"/>
      <c r="RTO29" s="125"/>
      <c r="RTP29" s="125"/>
      <c r="RTQ29" s="125"/>
      <c r="RTR29" s="125"/>
      <c r="RTS29" s="125"/>
      <c r="RTT29" s="125"/>
      <c r="RTU29" s="125"/>
      <c r="RTV29" s="125"/>
      <c r="RTW29" s="125"/>
      <c r="RTX29" s="125"/>
      <c r="RTY29" s="125"/>
      <c r="RTZ29" s="125"/>
      <c r="RUA29" s="125"/>
      <c r="RUB29" s="125"/>
      <c r="RUC29" s="125"/>
      <c r="RUD29" s="125"/>
      <c r="RUE29" s="125"/>
      <c r="RUF29" s="125"/>
      <c r="RUG29" s="125"/>
      <c r="RUH29" s="125"/>
      <c r="RUI29" s="125"/>
      <c r="RUJ29" s="125"/>
      <c r="RUK29" s="125"/>
      <c r="RUL29" s="125"/>
      <c r="RUM29" s="125"/>
      <c r="RUN29" s="125"/>
      <c r="RUO29" s="125"/>
      <c r="RUP29" s="125"/>
      <c r="RUQ29" s="125"/>
      <c r="RUR29" s="125"/>
      <c r="RUS29" s="125"/>
      <c r="RUT29" s="125"/>
      <c r="RUU29" s="125"/>
      <c r="RUV29" s="125"/>
      <c r="RUW29" s="125"/>
      <c r="RUX29" s="125"/>
      <c r="RUY29" s="125"/>
      <c r="RUZ29" s="125"/>
      <c r="RVA29" s="125"/>
      <c r="RVB29" s="125"/>
      <c r="RVC29" s="125"/>
      <c r="RVD29" s="125"/>
      <c r="RVE29" s="125"/>
      <c r="RVF29" s="125"/>
      <c r="RVG29" s="125"/>
      <c r="RVH29" s="125"/>
      <c r="RVI29" s="125"/>
      <c r="RVJ29" s="125"/>
      <c r="RVK29" s="125"/>
      <c r="RVL29" s="125"/>
      <c r="RVM29" s="125"/>
      <c r="RVN29" s="125"/>
      <c r="RVO29" s="125"/>
      <c r="RVP29" s="125"/>
      <c r="RVQ29" s="125"/>
      <c r="RVR29" s="125"/>
      <c r="RVS29" s="125"/>
      <c r="RVT29" s="125"/>
      <c r="RVU29" s="125"/>
      <c r="RVV29" s="125"/>
      <c r="RVW29" s="125"/>
      <c r="RVX29" s="125"/>
      <c r="RVY29" s="125"/>
      <c r="RVZ29" s="125"/>
      <c r="RWA29" s="125"/>
      <c r="RWB29" s="125"/>
      <c r="RWC29" s="125"/>
      <c r="RWD29" s="125"/>
      <c r="RWE29" s="125"/>
      <c r="RWF29" s="125"/>
      <c r="RWG29" s="125"/>
      <c r="RWH29" s="125"/>
      <c r="RWI29" s="125"/>
      <c r="RWJ29" s="125"/>
      <c r="RWK29" s="125"/>
      <c r="RWL29" s="125"/>
      <c r="RWM29" s="125"/>
      <c r="RWN29" s="125"/>
      <c r="RWO29" s="125"/>
      <c r="RWP29" s="125"/>
      <c r="RWQ29" s="125"/>
      <c r="RWR29" s="125"/>
      <c r="RWS29" s="125"/>
      <c r="RWT29" s="125"/>
      <c r="RWU29" s="125"/>
      <c r="RWV29" s="125"/>
      <c r="RWW29" s="125"/>
      <c r="RWX29" s="125"/>
      <c r="RWY29" s="125"/>
      <c r="RWZ29" s="125"/>
      <c r="RXA29" s="125"/>
      <c r="RXB29" s="125"/>
      <c r="RXC29" s="125"/>
      <c r="RXD29" s="125"/>
      <c r="RXE29" s="125"/>
      <c r="RXF29" s="125"/>
      <c r="RXG29" s="125"/>
      <c r="RXH29" s="125"/>
      <c r="RXI29" s="125"/>
      <c r="RXJ29" s="125"/>
      <c r="RXK29" s="125"/>
      <c r="RXL29" s="125"/>
      <c r="RXM29" s="125"/>
      <c r="RXN29" s="125"/>
      <c r="RXO29" s="125"/>
      <c r="RXP29" s="125"/>
      <c r="RXQ29" s="125"/>
      <c r="RXR29" s="125"/>
      <c r="RXS29" s="125"/>
      <c r="RXT29" s="125"/>
      <c r="RXU29" s="125"/>
      <c r="RXV29" s="125"/>
      <c r="RXW29" s="125"/>
      <c r="RXX29" s="125"/>
      <c r="RXY29" s="125"/>
      <c r="RXZ29" s="125"/>
      <c r="RYA29" s="125"/>
      <c r="RYB29" s="125"/>
      <c r="RYC29" s="125"/>
      <c r="RYD29" s="125"/>
      <c r="RYE29" s="125"/>
      <c r="RYF29" s="125"/>
      <c r="RYG29" s="125"/>
      <c r="RYH29" s="125"/>
      <c r="RYI29" s="125"/>
      <c r="RYJ29" s="125"/>
      <c r="RYK29" s="125"/>
      <c r="RYL29" s="125"/>
      <c r="RYM29" s="125"/>
      <c r="RYN29" s="125"/>
      <c r="RYO29" s="125"/>
      <c r="RYP29" s="125"/>
      <c r="RYQ29" s="125"/>
      <c r="RYR29" s="125"/>
      <c r="RYS29" s="125"/>
      <c r="RYT29" s="125"/>
      <c r="RYU29" s="125"/>
      <c r="RYV29" s="125"/>
      <c r="RYW29" s="125"/>
      <c r="RYX29" s="125"/>
      <c r="RYY29" s="125"/>
      <c r="RYZ29" s="125"/>
      <c r="RZA29" s="125"/>
      <c r="RZB29" s="125"/>
      <c r="RZC29" s="125"/>
      <c r="RZD29" s="125"/>
      <c r="RZE29" s="125"/>
      <c r="RZF29" s="125"/>
      <c r="RZG29" s="125"/>
      <c r="RZH29" s="125"/>
      <c r="RZI29" s="125"/>
      <c r="RZJ29" s="125"/>
      <c r="RZK29" s="125"/>
      <c r="RZL29" s="125"/>
      <c r="RZM29" s="125"/>
      <c r="RZN29" s="125"/>
      <c r="RZO29" s="125"/>
      <c r="RZP29" s="125"/>
      <c r="RZQ29" s="125"/>
      <c r="RZR29" s="125"/>
      <c r="RZS29" s="125"/>
      <c r="RZT29" s="125"/>
      <c r="RZU29" s="125"/>
      <c r="RZV29" s="125"/>
      <c r="RZW29" s="125"/>
      <c r="RZX29" s="125"/>
      <c r="RZY29" s="125"/>
      <c r="RZZ29" s="125"/>
      <c r="SAA29" s="125"/>
      <c r="SAB29" s="125"/>
      <c r="SAC29" s="125"/>
      <c r="SAD29" s="125"/>
      <c r="SAE29" s="125"/>
      <c r="SAF29" s="125"/>
      <c r="SAG29" s="125"/>
      <c r="SAH29" s="125"/>
      <c r="SAI29" s="125"/>
      <c r="SAJ29" s="125"/>
      <c r="SAK29" s="125"/>
      <c r="SAL29" s="125"/>
      <c r="SAM29" s="125"/>
      <c r="SAN29" s="125"/>
      <c r="SAO29" s="125"/>
      <c r="SAP29" s="125"/>
      <c r="SAQ29" s="125"/>
      <c r="SAR29" s="125"/>
      <c r="SAS29" s="125"/>
      <c r="SAT29" s="125"/>
      <c r="SAU29" s="125"/>
      <c r="SAV29" s="125"/>
      <c r="SAW29" s="125"/>
      <c r="SAX29" s="125"/>
      <c r="SAY29" s="125"/>
      <c r="SAZ29" s="125"/>
      <c r="SBA29" s="125"/>
      <c r="SBB29" s="125"/>
      <c r="SBC29" s="125"/>
      <c r="SBD29" s="125"/>
      <c r="SBE29" s="125"/>
      <c r="SBF29" s="125"/>
      <c r="SBG29" s="125"/>
      <c r="SBH29" s="125"/>
      <c r="SBI29" s="125"/>
      <c r="SBJ29" s="125"/>
      <c r="SBK29" s="125"/>
      <c r="SBL29" s="125"/>
      <c r="SBM29" s="125"/>
      <c r="SBN29" s="125"/>
      <c r="SBO29" s="125"/>
      <c r="SBP29" s="125"/>
      <c r="SBQ29" s="125"/>
      <c r="SBR29" s="125"/>
      <c r="SBS29" s="125"/>
      <c r="SBT29" s="125"/>
      <c r="SBU29" s="125"/>
      <c r="SBV29" s="125"/>
      <c r="SBW29" s="125"/>
      <c r="SBX29" s="125"/>
      <c r="SBY29" s="125"/>
      <c r="SBZ29" s="125"/>
      <c r="SCA29" s="125"/>
      <c r="SCB29" s="125"/>
      <c r="SCC29" s="125"/>
      <c r="SCD29" s="125"/>
      <c r="SCE29" s="125"/>
      <c r="SCF29" s="125"/>
      <c r="SCG29" s="125"/>
      <c r="SCH29" s="125"/>
      <c r="SCI29" s="125"/>
      <c r="SCJ29" s="125"/>
      <c r="SCK29" s="125"/>
      <c r="SCL29" s="125"/>
      <c r="SCM29" s="125"/>
      <c r="SCN29" s="125"/>
      <c r="SCO29" s="125"/>
      <c r="SCP29" s="125"/>
      <c r="SCQ29" s="125"/>
      <c r="SCR29" s="125"/>
      <c r="SCS29" s="125"/>
      <c r="SCT29" s="125"/>
      <c r="SCU29" s="125"/>
      <c r="SCV29" s="125"/>
      <c r="SCW29" s="125"/>
      <c r="SCX29" s="125"/>
      <c r="SCY29" s="125"/>
      <c r="SCZ29" s="125"/>
      <c r="SDA29" s="125"/>
      <c r="SDB29" s="125"/>
      <c r="SDC29" s="125"/>
      <c r="SDD29" s="125"/>
      <c r="SDE29" s="125"/>
      <c r="SDF29" s="125"/>
      <c r="SDG29" s="125"/>
      <c r="SDH29" s="125"/>
      <c r="SDI29" s="125"/>
      <c r="SDJ29" s="125"/>
      <c r="SDK29" s="125"/>
      <c r="SDL29" s="125"/>
      <c r="SDM29" s="125"/>
      <c r="SDN29" s="125"/>
      <c r="SDO29" s="125"/>
      <c r="SDP29" s="125"/>
      <c r="SDQ29" s="125"/>
      <c r="SDR29" s="125"/>
      <c r="SDS29" s="125"/>
      <c r="SDT29" s="125"/>
      <c r="SDU29" s="125"/>
      <c r="SDV29" s="125"/>
      <c r="SDW29" s="125"/>
      <c r="SDX29" s="125"/>
      <c r="SDY29" s="125"/>
      <c r="SDZ29" s="125"/>
      <c r="SEA29" s="125"/>
      <c r="SEB29" s="125"/>
      <c r="SEC29" s="125"/>
      <c r="SED29" s="125"/>
      <c r="SEE29" s="125"/>
      <c r="SEF29" s="125"/>
      <c r="SEG29" s="125"/>
      <c r="SEH29" s="125"/>
      <c r="SEI29" s="125"/>
      <c r="SEJ29" s="125"/>
      <c r="SEK29" s="125"/>
      <c r="SEL29" s="125"/>
      <c r="SEM29" s="125"/>
      <c r="SEN29" s="125"/>
      <c r="SEO29" s="125"/>
      <c r="SEP29" s="125"/>
      <c r="SEQ29" s="125"/>
      <c r="SER29" s="125"/>
      <c r="SES29" s="125"/>
      <c r="SET29" s="125"/>
      <c r="SEU29" s="125"/>
      <c r="SEV29" s="125"/>
      <c r="SEW29" s="125"/>
      <c r="SEX29" s="125"/>
      <c r="SEY29" s="125"/>
      <c r="SEZ29" s="125"/>
      <c r="SFA29" s="125"/>
      <c r="SFB29" s="125"/>
      <c r="SFC29" s="125"/>
      <c r="SFD29" s="125"/>
      <c r="SFE29" s="125"/>
      <c r="SFF29" s="125"/>
      <c r="SFG29" s="125"/>
      <c r="SFH29" s="125"/>
      <c r="SFI29" s="125"/>
      <c r="SFJ29" s="125"/>
      <c r="SFK29" s="125"/>
      <c r="SFL29" s="125"/>
      <c r="SFM29" s="125"/>
      <c r="SFN29" s="125"/>
      <c r="SFO29" s="125"/>
      <c r="SFP29" s="125"/>
      <c r="SFQ29" s="125"/>
      <c r="SFR29" s="125"/>
      <c r="SFS29" s="125"/>
      <c r="SFT29" s="125"/>
      <c r="SFU29" s="125"/>
      <c r="SFV29" s="125"/>
      <c r="SFW29" s="125"/>
      <c r="SFX29" s="125"/>
      <c r="SFY29" s="125"/>
      <c r="SFZ29" s="125"/>
      <c r="SGA29" s="125"/>
      <c r="SGB29" s="125"/>
      <c r="SGC29" s="125"/>
      <c r="SGD29" s="125"/>
      <c r="SGE29" s="125"/>
      <c r="SGF29" s="125"/>
      <c r="SGG29" s="125"/>
      <c r="SGH29" s="125"/>
      <c r="SGI29" s="125"/>
      <c r="SGJ29" s="125"/>
      <c r="SGK29" s="125"/>
      <c r="SGL29" s="125"/>
      <c r="SGM29" s="125"/>
      <c r="SGN29" s="125"/>
      <c r="SGO29" s="125"/>
      <c r="SGP29" s="125"/>
      <c r="SGQ29" s="125"/>
      <c r="SGR29" s="125"/>
      <c r="SGS29" s="125"/>
      <c r="SGT29" s="125"/>
      <c r="SGU29" s="125"/>
      <c r="SGV29" s="125"/>
      <c r="SGW29" s="125"/>
      <c r="SGX29" s="125"/>
      <c r="SGY29" s="125"/>
      <c r="SGZ29" s="125"/>
      <c r="SHA29" s="125"/>
      <c r="SHB29" s="125"/>
      <c r="SHC29" s="125"/>
      <c r="SHD29" s="125"/>
      <c r="SHE29" s="125"/>
      <c r="SHF29" s="125"/>
      <c r="SHG29" s="125"/>
      <c r="SHH29" s="125"/>
      <c r="SHI29" s="125"/>
      <c r="SHJ29" s="125"/>
      <c r="SHK29" s="125"/>
      <c r="SHL29" s="125"/>
      <c r="SHM29" s="125"/>
      <c r="SHN29" s="125"/>
      <c r="SHO29" s="125"/>
      <c r="SHP29" s="125"/>
      <c r="SHQ29" s="125"/>
      <c r="SHR29" s="125"/>
      <c r="SHS29" s="125"/>
      <c r="SHT29" s="125"/>
      <c r="SHU29" s="125"/>
      <c r="SHV29" s="125"/>
      <c r="SHW29" s="125"/>
      <c r="SHX29" s="125"/>
      <c r="SHY29" s="125"/>
      <c r="SHZ29" s="125"/>
      <c r="SIA29" s="125"/>
      <c r="SIB29" s="125"/>
      <c r="SIC29" s="125"/>
      <c r="SID29" s="125"/>
      <c r="SIE29" s="125"/>
      <c r="SIF29" s="125"/>
      <c r="SIG29" s="125"/>
      <c r="SIH29" s="125"/>
      <c r="SII29" s="125"/>
      <c r="SIJ29" s="125"/>
      <c r="SIK29" s="125"/>
      <c r="SIL29" s="125"/>
      <c r="SIM29" s="125"/>
      <c r="SIN29" s="125"/>
      <c r="SIO29" s="125"/>
      <c r="SIP29" s="125"/>
      <c r="SIQ29" s="125"/>
      <c r="SIR29" s="125"/>
      <c r="SIS29" s="125"/>
      <c r="SIT29" s="125"/>
      <c r="SIU29" s="125"/>
      <c r="SIV29" s="125"/>
      <c r="SIW29" s="125"/>
      <c r="SIX29" s="125"/>
      <c r="SIY29" s="125"/>
      <c r="SIZ29" s="125"/>
      <c r="SJA29" s="125"/>
      <c r="SJB29" s="125"/>
      <c r="SJC29" s="125"/>
      <c r="SJD29" s="125"/>
      <c r="SJE29" s="125"/>
      <c r="SJF29" s="125"/>
      <c r="SJG29" s="125"/>
      <c r="SJH29" s="125"/>
      <c r="SJI29" s="125"/>
      <c r="SJJ29" s="125"/>
      <c r="SJK29" s="125"/>
      <c r="SJL29" s="125"/>
      <c r="SJM29" s="125"/>
      <c r="SJN29" s="125"/>
      <c r="SJO29" s="125"/>
      <c r="SJP29" s="125"/>
      <c r="SJQ29" s="125"/>
      <c r="SJR29" s="125"/>
      <c r="SJS29" s="125"/>
      <c r="SJT29" s="125"/>
      <c r="SJU29" s="125"/>
      <c r="SJV29" s="125"/>
      <c r="SJW29" s="125"/>
      <c r="SJX29" s="125"/>
      <c r="SJY29" s="125"/>
      <c r="SJZ29" s="125"/>
      <c r="SKA29" s="125"/>
      <c r="SKB29" s="125"/>
      <c r="SKC29" s="125"/>
      <c r="SKD29" s="125"/>
      <c r="SKE29" s="125"/>
      <c r="SKF29" s="125"/>
      <c r="SKG29" s="125"/>
      <c r="SKH29" s="125"/>
      <c r="SKI29" s="125"/>
      <c r="SKJ29" s="125"/>
      <c r="SKK29" s="125"/>
      <c r="SKL29" s="125"/>
      <c r="SKM29" s="125"/>
      <c r="SKN29" s="125"/>
      <c r="SKO29" s="125"/>
      <c r="SKP29" s="125"/>
      <c r="SKQ29" s="125"/>
      <c r="SKR29" s="125"/>
      <c r="SKS29" s="125"/>
      <c r="SKT29" s="125"/>
      <c r="SKU29" s="125"/>
      <c r="SKV29" s="125"/>
      <c r="SKW29" s="125"/>
      <c r="SKX29" s="125"/>
      <c r="SKY29" s="125"/>
      <c r="SKZ29" s="125"/>
      <c r="SLA29" s="125"/>
      <c r="SLB29" s="125"/>
      <c r="SLC29" s="125"/>
      <c r="SLD29" s="125"/>
      <c r="SLE29" s="125"/>
      <c r="SLF29" s="125"/>
      <c r="SLG29" s="125"/>
      <c r="SLH29" s="125"/>
      <c r="SLI29" s="125"/>
      <c r="SLJ29" s="125"/>
      <c r="SLK29" s="125"/>
      <c r="SLL29" s="125"/>
      <c r="SLM29" s="125"/>
      <c r="SLN29" s="125"/>
      <c r="SLO29" s="125"/>
      <c r="SLP29" s="125"/>
      <c r="SLQ29" s="125"/>
      <c r="SLR29" s="125"/>
      <c r="SLS29" s="125"/>
      <c r="SLT29" s="125"/>
      <c r="SLU29" s="125"/>
      <c r="SLV29" s="125"/>
      <c r="SLW29" s="125"/>
      <c r="SLX29" s="125"/>
      <c r="SLY29" s="125"/>
      <c r="SLZ29" s="125"/>
      <c r="SMA29" s="125"/>
      <c r="SMB29" s="125"/>
      <c r="SMC29" s="125"/>
      <c r="SMD29" s="125"/>
      <c r="SME29" s="125"/>
      <c r="SMF29" s="125"/>
      <c r="SMG29" s="125"/>
      <c r="SMH29" s="125"/>
      <c r="SMI29" s="125"/>
      <c r="SMJ29" s="125"/>
      <c r="SMK29" s="125"/>
      <c r="SML29" s="125"/>
      <c r="SMM29" s="125"/>
      <c r="SMN29" s="125"/>
      <c r="SMO29" s="125"/>
      <c r="SMP29" s="125"/>
      <c r="SMQ29" s="125"/>
      <c r="SMR29" s="125"/>
      <c r="SMS29" s="125"/>
      <c r="SMT29" s="125"/>
      <c r="SMU29" s="125"/>
      <c r="SMV29" s="125"/>
      <c r="SMW29" s="125"/>
      <c r="SMX29" s="125"/>
      <c r="SMY29" s="125"/>
      <c r="SMZ29" s="125"/>
      <c r="SNA29" s="125"/>
      <c r="SNB29" s="125"/>
      <c r="SNC29" s="125"/>
      <c r="SND29" s="125"/>
      <c r="SNE29" s="125"/>
      <c r="SNF29" s="125"/>
      <c r="SNG29" s="125"/>
      <c r="SNH29" s="125"/>
      <c r="SNI29" s="125"/>
      <c r="SNJ29" s="125"/>
      <c r="SNK29" s="125"/>
      <c r="SNL29" s="125"/>
      <c r="SNM29" s="125"/>
      <c r="SNN29" s="125"/>
      <c r="SNO29" s="125"/>
      <c r="SNP29" s="125"/>
      <c r="SNQ29" s="125"/>
      <c r="SNR29" s="125"/>
      <c r="SNS29" s="125"/>
      <c r="SNT29" s="125"/>
      <c r="SNU29" s="125"/>
      <c r="SNV29" s="125"/>
      <c r="SNW29" s="125"/>
      <c r="SNX29" s="125"/>
      <c r="SNY29" s="125"/>
      <c r="SNZ29" s="125"/>
      <c r="SOA29" s="125"/>
      <c r="SOB29" s="125"/>
      <c r="SOC29" s="125"/>
      <c r="SOD29" s="125"/>
      <c r="SOE29" s="125"/>
      <c r="SOF29" s="125"/>
      <c r="SOG29" s="125"/>
      <c r="SOH29" s="125"/>
      <c r="SOI29" s="125"/>
      <c r="SOJ29" s="125"/>
      <c r="SOK29" s="125"/>
      <c r="SOL29" s="125"/>
      <c r="SOM29" s="125"/>
      <c r="SON29" s="125"/>
      <c r="SOO29" s="125"/>
      <c r="SOP29" s="125"/>
      <c r="SOQ29" s="125"/>
      <c r="SOR29" s="125"/>
      <c r="SOS29" s="125"/>
      <c r="SOT29" s="125"/>
      <c r="SOU29" s="125"/>
      <c r="SOV29" s="125"/>
      <c r="SOW29" s="125"/>
      <c r="SOX29" s="125"/>
      <c r="SOY29" s="125"/>
      <c r="SOZ29" s="125"/>
      <c r="SPA29" s="125"/>
      <c r="SPB29" s="125"/>
      <c r="SPC29" s="125"/>
      <c r="SPD29" s="125"/>
      <c r="SPE29" s="125"/>
      <c r="SPF29" s="125"/>
      <c r="SPG29" s="125"/>
      <c r="SPH29" s="125"/>
      <c r="SPI29" s="125"/>
      <c r="SPJ29" s="125"/>
      <c r="SPK29" s="125"/>
      <c r="SPL29" s="125"/>
      <c r="SPM29" s="125"/>
      <c r="SPN29" s="125"/>
      <c r="SPO29" s="125"/>
      <c r="SPP29" s="125"/>
      <c r="SPQ29" s="125"/>
      <c r="SPR29" s="125"/>
      <c r="SPS29" s="125"/>
      <c r="SPT29" s="125"/>
      <c r="SPU29" s="125"/>
      <c r="SPV29" s="125"/>
      <c r="SPW29" s="125"/>
      <c r="SPX29" s="125"/>
      <c r="SPY29" s="125"/>
      <c r="SPZ29" s="125"/>
      <c r="SQA29" s="125"/>
      <c r="SQB29" s="125"/>
      <c r="SQC29" s="125"/>
      <c r="SQD29" s="125"/>
      <c r="SQE29" s="125"/>
      <c r="SQF29" s="125"/>
      <c r="SQG29" s="125"/>
      <c r="SQH29" s="125"/>
      <c r="SQI29" s="125"/>
      <c r="SQJ29" s="125"/>
      <c r="SQK29" s="125"/>
      <c r="SQL29" s="125"/>
      <c r="SQM29" s="125"/>
      <c r="SQN29" s="125"/>
      <c r="SQO29" s="125"/>
      <c r="SQP29" s="125"/>
      <c r="SQQ29" s="125"/>
      <c r="SQR29" s="125"/>
      <c r="SQS29" s="125"/>
      <c r="SQT29" s="125"/>
      <c r="SQU29" s="125"/>
      <c r="SQV29" s="125"/>
      <c r="SQW29" s="125"/>
      <c r="SQX29" s="125"/>
      <c r="SQY29" s="125"/>
      <c r="SQZ29" s="125"/>
      <c r="SRA29" s="125"/>
      <c r="SRB29" s="125"/>
      <c r="SRC29" s="125"/>
      <c r="SRD29" s="125"/>
      <c r="SRE29" s="125"/>
      <c r="SRF29" s="125"/>
      <c r="SRG29" s="125"/>
      <c r="SRH29" s="125"/>
      <c r="SRI29" s="125"/>
      <c r="SRJ29" s="125"/>
      <c r="SRK29" s="125"/>
      <c r="SRL29" s="125"/>
      <c r="SRM29" s="125"/>
      <c r="SRN29" s="125"/>
      <c r="SRO29" s="125"/>
      <c r="SRP29" s="125"/>
      <c r="SRQ29" s="125"/>
      <c r="SRR29" s="125"/>
      <c r="SRS29" s="125"/>
      <c r="SRT29" s="125"/>
      <c r="SRU29" s="125"/>
      <c r="SRV29" s="125"/>
      <c r="SRW29" s="125"/>
      <c r="SRX29" s="125"/>
      <c r="SRY29" s="125"/>
      <c r="SRZ29" s="125"/>
      <c r="SSA29" s="125"/>
      <c r="SSB29" s="125"/>
      <c r="SSC29" s="125"/>
      <c r="SSD29" s="125"/>
      <c r="SSE29" s="125"/>
      <c r="SSF29" s="125"/>
      <c r="SSG29" s="125"/>
      <c r="SSH29" s="125"/>
      <c r="SSI29" s="125"/>
      <c r="SSJ29" s="125"/>
      <c r="SSK29" s="125"/>
      <c r="SSL29" s="125"/>
      <c r="SSM29" s="125"/>
      <c r="SSN29" s="125"/>
      <c r="SSO29" s="125"/>
      <c r="SSP29" s="125"/>
      <c r="SSQ29" s="125"/>
      <c r="SSR29" s="125"/>
      <c r="SSS29" s="125"/>
      <c r="SST29" s="125"/>
      <c r="SSU29" s="125"/>
      <c r="SSV29" s="125"/>
      <c r="SSW29" s="125"/>
      <c r="SSX29" s="125"/>
      <c r="SSY29" s="125"/>
      <c r="SSZ29" s="125"/>
      <c r="STA29" s="125"/>
      <c r="STB29" s="125"/>
      <c r="STC29" s="125"/>
      <c r="STD29" s="125"/>
      <c r="STE29" s="125"/>
      <c r="STF29" s="125"/>
      <c r="STG29" s="125"/>
      <c r="STH29" s="125"/>
      <c r="STI29" s="125"/>
      <c r="STJ29" s="125"/>
      <c r="STK29" s="125"/>
      <c r="STL29" s="125"/>
      <c r="STM29" s="125"/>
      <c r="STN29" s="125"/>
      <c r="STO29" s="125"/>
      <c r="STP29" s="125"/>
      <c r="STQ29" s="125"/>
      <c r="STR29" s="125"/>
      <c r="STS29" s="125"/>
      <c r="STT29" s="125"/>
      <c r="STU29" s="125"/>
      <c r="STV29" s="125"/>
      <c r="STW29" s="125"/>
      <c r="STX29" s="125"/>
      <c r="STY29" s="125"/>
      <c r="STZ29" s="125"/>
      <c r="SUA29" s="125"/>
      <c r="SUB29" s="125"/>
      <c r="SUC29" s="125"/>
      <c r="SUD29" s="125"/>
      <c r="SUE29" s="125"/>
      <c r="SUF29" s="125"/>
      <c r="SUG29" s="125"/>
      <c r="SUH29" s="125"/>
      <c r="SUI29" s="125"/>
      <c r="SUJ29" s="125"/>
      <c r="SUK29" s="125"/>
      <c r="SUL29" s="125"/>
      <c r="SUM29" s="125"/>
      <c r="SUN29" s="125"/>
      <c r="SUO29" s="125"/>
      <c r="SUP29" s="125"/>
      <c r="SUQ29" s="125"/>
      <c r="SUR29" s="125"/>
      <c r="SUS29" s="125"/>
      <c r="SUT29" s="125"/>
      <c r="SUU29" s="125"/>
      <c r="SUV29" s="125"/>
      <c r="SUW29" s="125"/>
      <c r="SUX29" s="125"/>
      <c r="SUY29" s="125"/>
      <c r="SUZ29" s="125"/>
      <c r="SVA29" s="125"/>
      <c r="SVB29" s="125"/>
      <c r="SVC29" s="125"/>
      <c r="SVD29" s="125"/>
      <c r="SVE29" s="125"/>
      <c r="SVF29" s="125"/>
      <c r="SVG29" s="125"/>
      <c r="SVH29" s="125"/>
      <c r="SVI29" s="125"/>
      <c r="SVJ29" s="125"/>
      <c r="SVK29" s="125"/>
      <c r="SVL29" s="125"/>
      <c r="SVM29" s="125"/>
      <c r="SVN29" s="125"/>
      <c r="SVO29" s="125"/>
      <c r="SVP29" s="125"/>
      <c r="SVQ29" s="125"/>
      <c r="SVR29" s="125"/>
      <c r="SVS29" s="125"/>
      <c r="SVT29" s="125"/>
      <c r="SVU29" s="125"/>
      <c r="SVV29" s="125"/>
      <c r="SVW29" s="125"/>
      <c r="SVX29" s="125"/>
      <c r="SVY29" s="125"/>
      <c r="SVZ29" s="125"/>
      <c r="SWA29" s="125"/>
      <c r="SWB29" s="125"/>
      <c r="SWC29" s="125"/>
      <c r="SWD29" s="125"/>
      <c r="SWE29" s="125"/>
      <c r="SWF29" s="125"/>
      <c r="SWG29" s="125"/>
      <c r="SWH29" s="125"/>
      <c r="SWI29" s="125"/>
      <c r="SWJ29" s="125"/>
      <c r="SWK29" s="125"/>
      <c r="SWL29" s="125"/>
      <c r="SWM29" s="125"/>
      <c r="SWN29" s="125"/>
      <c r="SWO29" s="125"/>
      <c r="SWP29" s="125"/>
      <c r="SWQ29" s="125"/>
      <c r="SWR29" s="125"/>
      <c r="SWS29" s="125"/>
      <c r="SWT29" s="125"/>
      <c r="SWU29" s="125"/>
      <c r="SWV29" s="125"/>
      <c r="SWW29" s="125"/>
      <c r="SWX29" s="125"/>
      <c r="SWY29" s="125"/>
      <c r="SWZ29" s="125"/>
      <c r="SXA29" s="125"/>
      <c r="SXB29" s="125"/>
      <c r="SXC29" s="125"/>
      <c r="SXD29" s="125"/>
      <c r="SXE29" s="125"/>
      <c r="SXF29" s="125"/>
      <c r="SXG29" s="125"/>
      <c r="SXH29" s="125"/>
      <c r="SXI29" s="125"/>
      <c r="SXJ29" s="125"/>
      <c r="SXK29" s="125"/>
      <c r="SXL29" s="125"/>
      <c r="SXM29" s="125"/>
      <c r="SXN29" s="125"/>
      <c r="SXO29" s="125"/>
      <c r="SXP29" s="125"/>
      <c r="SXQ29" s="125"/>
      <c r="SXR29" s="125"/>
      <c r="SXS29" s="125"/>
      <c r="SXT29" s="125"/>
      <c r="SXU29" s="125"/>
      <c r="SXV29" s="125"/>
      <c r="SXW29" s="125"/>
      <c r="SXX29" s="125"/>
      <c r="SXY29" s="125"/>
      <c r="SXZ29" s="125"/>
      <c r="SYA29" s="125"/>
      <c r="SYB29" s="125"/>
      <c r="SYC29" s="125"/>
      <c r="SYD29" s="125"/>
      <c r="SYE29" s="125"/>
      <c r="SYF29" s="125"/>
      <c r="SYG29" s="125"/>
      <c r="SYH29" s="125"/>
      <c r="SYI29" s="125"/>
      <c r="SYJ29" s="125"/>
      <c r="SYK29" s="125"/>
      <c r="SYL29" s="125"/>
      <c r="SYM29" s="125"/>
      <c r="SYN29" s="125"/>
      <c r="SYO29" s="125"/>
      <c r="SYP29" s="125"/>
      <c r="SYQ29" s="125"/>
      <c r="SYR29" s="125"/>
      <c r="SYS29" s="125"/>
      <c r="SYT29" s="125"/>
      <c r="SYU29" s="125"/>
      <c r="SYV29" s="125"/>
      <c r="SYW29" s="125"/>
      <c r="SYX29" s="125"/>
      <c r="SYY29" s="125"/>
      <c r="SYZ29" s="125"/>
      <c r="SZA29" s="125"/>
      <c r="SZB29" s="125"/>
      <c r="SZC29" s="125"/>
      <c r="SZD29" s="125"/>
      <c r="SZE29" s="125"/>
      <c r="SZF29" s="125"/>
      <c r="SZG29" s="125"/>
      <c r="SZH29" s="125"/>
      <c r="SZI29" s="125"/>
      <c r="SZJ29" s="125"/>
      <c r="SZK29" s="125"/>
      <c r="SZL29" s="125"/>
      <c r="SZM29" s="125"/>
      <c r="SZN29" s="125"/>
      <c r="SZO29" s="125"/>
      <c r="SZP29" s="125"/>
      <c r="SZQ29" s="125"/>
      <c r="SZR29" s="125"/>
      <c r="SZS29" s="125"/>
      <c r="SZT29" s="125"/>
      <c r="SZU29" s="125"/>
      <c r="SZV29" s="125"/>
      <c r="SZW29" s="125"/>
      <c r="SZX29" s="125"/>
      <c r="SZY29" s="125"/>
      <c r="SZZ29" s="125"/>
      <c r="TAA29" s="125"/>
      <c r="TAB29" s="125"/>
      <c r="TAC29" s="125"/>
      <c r="TAD29" s="125"/>
      <c r="TAE29" s="125"/>
      <c r="TAF29" s="125"/>
      <c r="TAG29" s="125"/>
      <c r="TAH29" s="125"/>
      <c r="TAI29" s="125"/>
      <c r="TAJ29" s="125"/>
      <c r="TAK29" s="125"/>
      <c r="TAL29" s="125"/>
      <c r="TAM29" s="125"/>
      <c r="TAN29" s="125"/>
      <c r="TAO29" s="125"/>
      <c r="TAP29" s="125"/>
      <c r="TAQ29" s="125"/>
      <c r="TAR29" s="125"/>
      <c r="TAS29" s="125"/>
      <c r="TAT29" s="125"/>
      <c r="TAU29" s="125"/>
      <c r="TAV29" s="125"/>
      <c r="TAW29" s="125"/>
      <c r="TAX29" s="125"/>
      <c r="TAY29" s="125"/>
      <c r="TAZ29" s="125"/>
      <c r="TBA29" s="125"/>
      <c r="TBB29" s="125"/>
      <c r="TBC29" s="125"/>
      <c r="TBD29" s="125"/>
      <c r="TBE29" s="125"/>
      <c r="TBF29" s="125"/>
      <c r="TBG29" s="125"/>
      <c r="TBH29" s="125"/>
      <c r="TBI29" s="125"/>
      <c r="TBJ29" s="125"/>
      <c r="TBK29" s="125"/>
      <c r="TBL29" s="125"/>
      <c r="TBM29" s="125"/>
      <c r="TBN29" s="125"/>
      <c r="TBO29" s="125"/>
      <c r="TBP29" s="125"/>
      <c r="TBQ29" s="125"/>
      <c r="TBR29" s="125"/>
      <c r="TBS29" s="125"/>
      <c r="TBT29" s="125"/>
      <c r="TBU29" s="125"/>
      <c r="TBV29" s="125"/>
      <c r="TBW29" s="125"/>
      <c r="TBX29" s="125"/>
      <c r="TBY29" s="125"/>
      <c r="TBZ29" s="125"/>
      <c r="TCA29" s="125"/>
      <c r="TCB29" s="125"/>
      <c r="TCC29" s="125"/>
      <c r="TCD29" s="125"/>
      <c r="TCE29" s="125"/>
      <c r="TCF29" s="125"/>
      <c r="TCG29" s="125"/>
      <c r="TCH29" s="125"/>
      <c r="TCI29" s="125"/>
      <c r="TCJ29" s="125"/>
      <c r="TCK29" s="125"/>
      <c r="TCL29" s="125"/>
      <c r="TCM29" s="125"/>
      <c r="TCN29" s="125"/>
      <c r="TCO29" s="125"/>
      <c r="TCP29" s="125"/>
      <c r="TCQ29" s="125"/>
      <c r="TCR29" s="125"/>
      <c r="TCS29" s="125"/>
      <c r="TCT29" s="125"/>
      <c r="TCU29" s="125"/>
      <c r="TCV29" s="125"/>
      <c r="TCW29" s="125"/>
      <c r="TCX29" s="125"/>
      <c r="TCY29" s="125"/>
      <c r="TCZ29" s="125"/>
      <c r="TDA29" s="125"/>
      <c r="TDB29" s="125"/>
      <c r="TDC29" s="125"/>
      <c r="TDD29" s="125"/>
      <c r="TDE29" s="125"/>
      <c r="TDF29" s="125"/>
      <c r="TDG29" s="125"/>
      <c r="TDH29" s="125"/>
      <c r="TDI29" s="125"/>
      <c r="TDJ29" s="125"/>
      <c r="TDK29" s="125"/>
      <c r="TDL29" s="125"/>
      <c r="TDM29" s="125"/>
      <c r="TDN29" s="125"/>
      <c r="TDO29" s="125"/>
      <c r="TDP29" s="125"/>
      <c r="TDQ29" s="125"/>
      <c r="TDR29" s="125"/>
      <c r="TDS29" s="125"/>
      <c r="TDT29" s="125"/>
      <c r="TDU29" s="125"/>
      <c r="TDV29" s="125"/>
      <c r="TDW29" s="125"/>
      <c r="TDX29" s="125"/>
      <c r="TDY29" s="125"/>
      <c r="TDZ29" s="125"/>
      <c r="TEA29" s="125"/>
      <c r="TEB29" s="125"/>
      <c r="TEC29" s="125"/>
      <c r="TED29" s="125"/>
      <c r="TEE29" s="125"/>
      <c r="TEF29" s="125"/>
      <c r="TEG29" s="125"/>
      <c r="TEH29" s="125"/>
      <c r="TEI29" s="125"/>
      <c r="TEJ29" s="125"/>
      <c r="TEK29" s="125"/>
      <c r="TEL29" s="125"/>
      <c r="TEM29" s="125"/>
      <c r="TEN29" s="125"/>
      <c r="TEO29" s="125"/>
      <c r="TEP29" s="125"/>
      <c r="TEQ29" s="125"/>
      <c r="TER29" s="125"/>
      <c r="TES29" s="125"/>
      <c r="TET29" s="125"/>
      <c r="TEU29" s="125"/>
      <c r="TEV29" s="125"/>
      <c r="TEW29" s="125"/>
      <c r="TEX29" s="125"/>
      <c r="TEY29" s="125"/>
      <c r="TEZ29" s="125"/>
      <c r="TFA29" s="125"/>
      <c r="TFB29" s="125"/>
      <c r="TFC29" s="125"/>
      <c r="TFD29" s="125"/>
      <c r="TFE29" s="125"/>
      <c r="TFF29" s="125"/>
      <c r="TFG29" s="125"/>
      <c r="TFH29" s="125"/>
      <c r="TFI29" s="125"/>
      <c r="TFJ29" s="125"/>
      <c r="TFK29" s="125"/>
      <c r="TFL29" s="125"/>
      <c r="TFM29" s="125"/>
      <c r="TFN29" s="125"/>
      <c r="TFO29" s="125"/>
      <c r="TFP29" s="125"/>
      <c r="TFQ29" s="125"/>
      <c r="TFR29" s="125"/>
      <c r="TFS29" s="125"/>
      <c r="TFT29" s="125"/>
      <c r="TFU29" s="125"/>
      <c r="TFV29" s="125"/>
      <c r="TFW29" s="125"/>
      <c r="TFX29" s="125"/>
      <c r="TFY29" s="125"/>
      <c r="TFZ29" s="125"/>
      <c r="TGA29" s="125"/>
      <c r="TGB29" s="125"/>
      <c r="TGC29" s="125"/>
      <c r="TGD29" s="125"/>
      <c r="TGE29" s="125"/>
      <c r="TGF29" s="125"/>
      <c r="TGG29" s="125"/>
      <c r="TGH29" s="125"/>
      <c r="TGI29" s="125"/>
      <c r="TGJ29" s="125"/>
      <c r="TGK29" s="125"/>
      <c r="TGL29" s="125"/>
      <c r="TGM29" s="125"/>
      <c r="TGN29" s="125"/>
      <c r="TGO29" s="125"/>
      <c r="TGP29" s="125"/>
      <c r="TGQ29" s="125"/>
      <c r="TGR29" s="125"/>
      <c r="TGS29" s="125"/>
      <c r="TGT29" s="125"/>
      <c r="TGU29" s="125"/>
      <c r="TGV29" s="125"/>
      <c r="TGW29" s="125"/>
      <c r="TGX29" s="125"/>
      <c r="TGY29" s="125"/>
      <c r="TGZ29" s="125"/>
      <c r="THA29" s="125"/>
      <c r="THB29" s="125"/>
      <c r="THC29" s="125"/>
      <c r="THD29" s="125"/>
      <c r="THE29" s="125"/>
      <c r="THF29" s="125"/>
      <c r="THG29" s="125"/>
      <c r="THH29" s="125"/>
      <c r="THI29" s="125"/>
      <c r="THJ29" s="125"/>
      <c r="THK29" s="125"/>
      <c r="THL29" s="125"/>
      <c r="THM29" s="125"/>
      <c r="THN29" s="125"/>
      <c r="THO29" s="125"/>
      <c r="THP29" s="125"/>
      <c r="THQ29" s="125"/>
      <c r="THR29" s="125"/>
      <c r="THS29" s="125"/>
      <c r="THT29" s="125"/>
      <c r="THU29" s="125"/>
      <c r="THV29" s="125"/>
      <c r="THW29" s="125"/>
      <c r="THX29" s="125"/>
      <c r="THY29" s="125"/>
      <c r="THZ29" s="125"/>
      <c r="TIA29" s="125"/>
      <c r="TIB29" s="125"/>
      <c r="TIC29" s="125"/>
      <c r="TID29" s="125"/>
      <c r="TIE29" s="125"/>
      <c r="TIF29" s="125"/>
      <c r="TIG29" s="125"/>
      <c r="TIH29" s="125"/>
      <c r="TII29" s="125"/>
      <c r="TIJ29" s="125"/>
      <c r="TIK29" s="125"/>
      <c r="TIL29" s="125"/>
      <c r="TIM29" s="125"/>
      <c r="TIN29" s="125"/>
      <c r="TIO29" s="125"/>
      <c r="TIP29" s="125"/>
      <c r="TIQ29" s="125"/>
      <c r="TIR29" s="125"/>
      <c r="TIS29" s="125"/>
      <c r="TIT29" s="125"/>
      <c r="TIU29" s="125"/>
      <c r="TIV29" s="125"/>
      <c r="TIW29" s="125"/>
      <c r="TIX29" s="125"/>
      <c r="TIY29" s="125"/>
      <c r="TIZ29" s="125"/>
      <c r="TJA29" s="125"/>
      <c r="TJB29" s="125"/>
      <c r="TJC29" s="125"/>
      <c r="TJD29" s="125"/>
      <c r="TJE29" s="125"/>
      <c r="TJF29" s="125"/>
      <c r="TJG29" s="125"/>
      <c r="TJH29" s="125"/>
      <c r="TJI29" s="125"/>
      <c r="TJJ29" s="125"/>
      <c r="TJK29" s="125"/>
      <c r="TJL29" s="125"/>
      <c r="TJM29" s="125"/>
      <c r="TJN29" s="125"/>
      <c r="TJO29" s="125"/>
      <c r="TJP29" s="125"/>
      <c r="TJQ29" s="125"/>
      <c r="TJR29" s="125"/>
      <c r="TJS29" s="125"/>
      <c r="TJT29" s="125"/>
      <c r="TJU29" s="125"/>
      <c r="TJV29" s="125"/>
      <c r="TJW29" s="125"/>
      <c r="TJX29" s="125"/>
      <c r="TJY29" s="125"/>
      <c r="TJZ29" s="125"/>
      <c r="TKA29" s="125"/>
      <c r="TKB29" s="125"/>
      <c r="TKC29" s="125"/>
      <c r="TKD29" s="125"/>
      <c r="TKE29" s="125"/>
      <c r="TKF29" s="125"/>
      <c r="TKG29" s="125"/>
      <c r="TKH29" s="125"/>
      <c r="TKI29" s="125"/>
      <c r="TKJ29" s="125"/>
      <c r="TKK29" s="125"/>
      <c r="TKL29" s="125"/>
      <c r="TKM29" s="125"/>
      <c r="TKN29" s="125"/>
      <c r="TKO29" s="125"/>
      <c r="TKP29" s="125"/>
      <c r="TKQ29" s="125"/>
      <c r="TKR29" s="125"/>
      <c r="TKS29" s="125"/>
      <c r="TKT29" s="125"/>
      <c r="TKU29" s="125"/>
      <c r="TKV29" s="125"/>
      <c r="TKW29" s="125"/>
      <c r="TKX29" s="125"/>
      <c r="TKY29" s="125"/>
      <c r="TKZ29" s="125"/>
      <c r="TLA29" s="125"/>
      <c r="TLB29" s="125"/>
      <c r="TLC29" s="125"/>
      <c r="TLD29" s="125"/>
      <c r="TLE29" s="125"/>
      <c r="TLF29" s="125"/>
      <c r="TLG29" s="125"/>
      <c r="TLH29" s="125"/>
      <c r="TLI29" s="125"/>
      <c r="TLJ29" s="125"/>
      <c r="TLK29" s="125"/>
      <c r="TLL29" s="125"/>
      <c r="TLM29" s="125"/>
      <c r="TLN29" s="125"/>
      <c r="TLO29" s="125"/>
      <c r="TLP29" s="125"/>
      <c r="TLQ29" s="125"/>
      <c r="TLR29" s="125"/>
      <c r="TLS29" s="125"/>
      <c r="TLT29" s="125"/>
      <c r="TLU29" s="125"/>
      <c r="TLV29" s="125"/>
      <c r="TLW29" s="125"/>
      <c r="TLX29" s="125"/>
      <c r="TLY29" s="125"/>
      <c r="TLZ29" s="125"/>
      <c r="TMA29" s="125"/>
      <c r="TMB29" s="125"/>
      <c r="TMC29" s="125"/>
      <c r="TMD29" s="125"/>
      <c r="TME29" s="125"/>
      <c r="TMF29" s="125"/>
      <c r="TMG29" s="125"/>
      <c r="TMH29" s="125"/>
      <c r="TMI29" s="125"/>
      <c r="TMJ29" s="125"/>
      <c r="TMK29" s="125"/>
      <c r="TML29" s="125"/>
      <c r="TMM29" s="125"/>
      <c r="TMN29" s="125"/>
      <c r="TMO29" s="125"/>
      <c r="TMP29" s="125"/>
      <c r="TMQ29" s="125"/>
      <c r="TMR29" s="125"/>
      <c r="TMS29" s="125"/>
      <c r="TMT29" s="125"/>
      <c r="TMU29" s="125"/>
      <c r="TMV29" s="125"/>
      <c r="TMW29" s="125"/>
      <c r="TMX29" s="125"/>
      <c r="TMY29" s="125"/>
      <c r="TMZ29" s="125"/>
      <c r="TNA29" s="125"/>
      <c r="TNB29" s="125"/>
      <c r="TNC29" s="125"/>
      <c r="TND29" s="125"/>
      <c r="TNE29" s="125"/>
      <c r="TNF29" s="125"/>
      <c r="TNG29" s="125"/>
      <c r="TNH29" s="125"/>
      <c r="TNI29" s="125"/>
      <c r="TNJ29" s="125"/>
      <c r="TNK29" s="125"/>
      <c r="TNL29" s="125"/>
      <c r="TNM29" s="125"/>
      <c r="TNN29" s="125"/>
      <c r="TNO29" s="125"/>
      <c r="TNP29" s="125"/>
      <c r="TNQ29" s="125"/>
      <c r="TNR29" s="125"/>
      <c r="TNS29" s="125"/>
      <c r="TNT29" s="125"/>
      <c r="TNU29" s="125"/>
      <c r="TNV29" s="125"/>
      <c r="TNW29" s="125"/>
      <c r="TNX29" s="125"/>
      <c r="TNY29" s="125"/>
      <c r="TNZ29" s="125"/>
      <c r="TOA29" s="125"/>
      <c r="TOB29" s="125"/>
      <c r="TOC29" s="125"/>
      <c r="TOD29" s="125"/>
      <c r="TOE29" s="125"/>
      <c r="TOF29" s="125"/>
      <c r="TOG29" s="125"/>
      <c r="TOH29" s="125"/>
      <c r="TOI29" s="125"/>
      <c r="TOJ29" s="125"/>
      <c r="TOK29" s="125"/>
      <c r="TOL29" s="125"/>
      <c r="TOM29" s="125"/>
      <c r="TON29" s="125"/>
      <c r="TOO29" s="125"/>
      <c r="TOP29" s="125"/>
      <c r="TOQ29" s="125"/>
      <c r="TOR29" s="125"/>
      <c r="TOS29" s="125"/>
      <c r="TOT29" s="125"/>
      <c r="TOU29" s="125"/>
      <c r="TOV29" s="125"/>
      <c r="TOW29" s="125"/>
      <c r="TOX29" s="125"/>
      <c r="TOY29" s="125"/>
      <c r="TOZ29" s="125"/>
      <c r="TPA29" s="125"/>
      <c r="TPB29" s="125"/>
      <c r="TPC29" s="125"/>
      <c r="TPD29" s="125"/>
      <c r="TPE29" s="125"/>
      <c r="TPF29" s="125"/>
      <c r="TPG29" s="125"/>
      <c r="TPH29" s="125"/>
      <c r="TPI29" s="125"/>
      <c r="TPJ29" s="125"/>
      <c r="TPK29" s="125"/>
      <c r="TPL29" s="125"/>
      <c r="TPM29" s="125"/>
      <c r="TPN29" s="125"/>
      <c r="TPO29" s="125"/>
      <c r="TPP29" s="125"/>
      <c r="TPQ29" s="125"/>
      <c r="TPR29" s="125"/>
      <c r="TPS29" s="125"/>
      <c r="TPT29" s="125"/>
      <c r="TPU29" s="125"/>
      <c r="TPV29" s="125"/>
      <c r="TPW29" s="125"/>
      <c r="TPX29" s="125"/>
      <c r="TPY29" s="125"/>
      <c r="TPZ29" s="125"/>
      <c r="TQA29" s="125"/>
      <c r="TQB29" s="125"/>
      <c r="TQC29" s="125"/>
      <c r="TQD29" s="125"/>
      <c r="TQE29" s="125"/>
      <c r="TQF29" s="125"/>
      <c r="TQG29" s="125"/>
      <c r="TQH29" s="125"/>
      <c r="TQI29" s="125"/>
      <c r="TQJ29" s="125"/>
      <c r="TQK29" s="125"/>
      <c r="TQL29" s="125"/>
      <c r="TQM29" s="125"/>
      <c r="TQN29" s="125"/>
      <c r="TQO29" s="125"/>
      <c r="TQP29" s="125"/>
      <c r="TQQ29" s="125"/>
      <c r="TQR29" s="125"/>
      <c r="TQS29" s="125"/>
      <c r="TQT29" s="125"/>
      <c r="TQU29" s="125"/>
      <c r="TQV29" s="125"/>
      <c r="TQW29" s="125"/>
      <c r="TQX29" s="125"/>
      <c r="TQY29" s="125"/>
      <c r="TQZ29" s="125"/>
      <c r="TRA29" s="125"/>
      <c r="TRB29" s="125"/>
      <c r="TRC29" s="125"/>
      <c r="TRD29" s="125"/>
      <c r="TRE29" s="125"/>
      <c r="TRF29" s="125"/>
      <c r="TRG29" s="125"/>
      <c r="TRH29" s="125"/>
      <c r="TRI29" s="125"/>
      <c r="TRJ29" s="125"/>
      <c r="TRK29" s="125"/>
      <c r="TRL29" s="125"/>
      <c r="TRM29" s="125"/>
      <c r="TRN29" s="125"/>
      <c r="TRO29" s="125"/>
      <c r="TRP29" s="125"/>
      <c r="TRQ29" s="125"/>
      <c r="TRR29" s="125"/>
      <c r="TRS29" s="125"/>
      <c r="TRT29" s="125"/>
      <c r="TRU29" s="125"/>
      <c r="TRV29" s="125"/>
      <c r="TRW29" s="125"/>
      <c r="TRX29" s="125"/>
      <c r="TRY29" s="125"/>
      <c r="TRZ29" s="125"/>
      <c r="TSA29" s="125"/>
      <c r="TSB29" s="125"/>
      <c r="TSC29" s="125"/>
      <c r="TSD29" s="125"/>
      <c r="TSE29" s="125"/>
      <c r="TSF29" s="125"/>
      <c r="TSG29" s="125"/>
      <c r="TSH29" s="125"/>
      <c r="TSI29" s="125"/>
      <c r="TSJ29" s="125"/>
      <c r="TSK29" s="125"/>
      <c r="TSL29" s="125"/>
      <c r="TSM29" s="125"/>
      <c r="TSN29" s="125"/>
      <c r="TSO29" s="125"/>
      <c r="TSP29" s="125"/>
      <c r="TSQ29" s="125"/>
      <c r="TSR29" s="125"/>
      <c r="TSS29" s="125"/>
      <c r="TST29" s="125"/>
      <c r="TSU29" s="125"/>
      <c r="TSV29" s="125"/>
      <c r="TSW29" s="125"/>
      <c r="TSX29" s="125"/>
      <c r="TSY29" s="125"/>
      <c r="TSZ29" s="125"/>
      <c r="TTA29" s="125"/>
      <c r="TTB29" s="125"/>
      <c r="TTC29" s="125"/>
      <c r="TTD29" s="125"/>
      <c r="TTE29" s="125"/>
      <c r="TTF29" s="125"/>
      <c r="TTG29" s="125"/>
      <c r="TTH29" s="125"/>
      <c r="TTI29" s="125"/>
      <c r="TTJ29" s="125"/>
      <c r="TTK29" s="125"/>
      <c r="TTL29" s="125"/>
      <c r="TTM29" s="125"/>
      <c r="TTN29" s="125"/>
      <c r="TTO29" s="125"/>
      <c r="TTP29" s="125"/>
      <c r="TTQ29" s="125"/>
      <c r="TTR29" s="125"/>
      <c r="TTS29" s="125"/>
      <c r="TTT29" s="125"/>
      <c r="TTU29" s="125"/>
      <c r="TTV29" s="125"/>
      <c r="TTW29" s="125"/>
      <c r="TTX29" s="125"/>
      <c r="TTY29" s="125"/>
      <c r="TTZ29" s="125"/>
      <c r="TUA29" s="125"/>
      <c r="TUB29" s="125"/>
      <c r="TUC29" s="125"/>
      <c r="TUD29" s="125"/>
      <c r="TUE29" s="125"/>
      <c r="TUF29" s="125"/>
      <c r="TUG29" s="125"/>
      <c r="TUH29" s="125"/>
      <c r="TUI29" s="125"/>
      <c r="TUJ29" s="125"/>
      <c r="TUK29" s="125"/>
      <c r="TUL29" s="125"/>
      <c r="TUM29" s="125"/>
      <c r="TUN29" s="125"/>
      <c r="TUO29" s="125"/>
      <c r="TUP29" s="125"/>
      <c r="TUQ29" s="125"/>
      <c r="TUR29" s="125"/>
      <c r="TUS29" s="125"/>
      <c r="TUT29" s="125"/>
      <c r="TUU29" s="125"/>
      <c r="TUV29" s="125"/>
      <c r="TUW29" s="125"/>
      <c r="TUX29" s="125"/>
      <c r="TUY29" s="125"/>
      <c r="TUZ29" s="125"/>
      <c r="TVA29" s="125"/>
      <c r="TVB29" s="125"/>
      <c r="TVC29" s="125"/>
      <c r="TVD29" s="125"/>
      <c r="TVE29" s="125"/>
      <c r="TVF29" s="125"/>
      <c r="TVG29" s="125"/>
      <c r="TVH29" s="125"/>
      <c r="TVI29" s="125"/>
      <c r="TVJ29" s="125"/>
      <c r="TVK29" s="125"/>
      <c r="TVL29" s="125"/>
      <c r="TVM29" s="125"/>
      <c r="TVN29" s="125"/>
      <c r="TVO29" s="125"/>
      <c r="TVP29" s="125"/>
      <c r="TVQ29" s="125"/>
      <c r="TVR29" s="125"/>
      <c r="TVS29" s="125"/>
      <c r="TVT29" s="125"/>
      <c r="TVU29" s="125"/>
      <c r="TVV29" s="125"/>
      <c r="TVW29" s="125"/>
      <c r="TVX29" s="125"/>
      <c r="TVY29" s="125"/>
      <c r="TVZ29" s="125"/>
      <c r="TWA29" s="125"/>
      <c r="TWB29" s="125"/>
      <c r="TWC29" s="125"/>
      <c r="TWD29" s="125"/>
      <c r="TWE29" s="125"/>
      <c r="TWF29" s="125"/>
      <c r="TWG29" s="125"/>
      <c r="TWH29" s="125"/>
      <c r="TWI29" s="125"/>
      <c r="TWJ29" s="125"/>
      <c r="TWK29" s="125"/>
      <c r="TWL29" s="125"/>
      <c r="TWM29" s="125"/>
      <c r="TWN29" s="125"/>
      <c r="TWO29" s="125"/>
      <c r="TWP29" s="125"/>
      <c r="TWQ29" s="125"/>
      <c r="TWR29" s="125"/>
      <c r="TWS29" s="125"/>
      <c r="TWT29" s="125"/>
      <c r="TWU29" s="125"/>
      <c r="TWV29" s="125"/>
      <c r="TWW29" s="125"/>
      <c r="TWX29" s="125"/>
      <c r="TWY29" s="125"/>
      <c r="TWZ29" s="125"/>
      <c r="TXA29" s="125"/>
      <c r="TXB29" s="125"/>
      <c r="TXC29" s="125"/>
      <c r="TXD29" s="125"/>
      <c r="TXE29" s="125"/>
      <c r="TXF29" s="125"/>
      <c r="TXG29" s="125"/>
      <c r="TXH29" s="125"/>
      <c r="TXI29" s="125"/>
      <c r="TXJ29" s="125"/>
      <c r="TXK29" s="125"/>
      <c r="TXL29" s="125"/>
      <c r="TXM29" s="125"/>
      <c r="TXN29" s="125"/>
      <c r="TXO29" s="125"/>
      <c r="TXP29" s="125"/>
      <c r="TXQ29" s="125"/>
      <c r="TXR29" s="125"/>
      <c r="TXS29" s="125"/>
      <c r="TXT29" s="125"/>
      <c r="TXU29" s="125"/>
      <c r="TXV29" s="125"/>
      <c r="TXW29" s="125"/>
      <c r="TXX29" s="125"/>
      <c r="TXY29" s="125"/>
      <c r="TXZ29" s="125"/>
      <c r="TYA29" s="125"/>
      <c r="TYB29" s="125"/>
      <c r="TYC29" s="125"/>
      <c r="TYD29" s="125"/>
      <c r="TYE29" s="125"/>
      <c r="TYF29" s="125"/>
      <c r="TYG29" s="125"/>
      <c r="TYH29" s="125"/>
      <c r="TYI29" s="125"/>
      <c r="TYJ29" s="125"/>
      <c r="TYK29" s="125"/>
      <c r="TYL29" s="125"/>
      <c r="TYM29" s="125"/>
      <c r="TYN29" s="125"/>
      <c r="TYO29" s="125"/>
      <c r="TYP29" s="125"/>
      <c r="TYQ29" s="125"/>
      <c r="TYR29" s="125"/>
      <c r="TYS29" s="125"/>
      <c r="TYT29" s="125"/>
      <c r="TYU29" s="125"/>
      <c r="TYV29" s="125"/>
      <c r="TYW29" s="125"/>
      <c r="TYX29" s="125"/>
      <c r="TYY29" s="125"/>
      <c r="TYZ29" s="125"/>
      <c r="TZA29" s="125"/>
      <c r="TZB29" s="125"/>
      <c r="TZC29" s="125"/>
      <c r="TZD29" s="125"/>
      <c r="TZE29" s="125"/>
      <c r="TZF29" s="125"/>
      <c r="TZG29" s="125"/>
      <c r="TZH29" s="125"/>
      <c r="TZI29" s="125"/>
      <c r="TZJ29" s="125"/>
      <c r="TZK29" s="125"/>
      <c r="TZL29" s="125"/>
      <c r="TZM29" s="125"/>
      <c r="TZN29" s="125"/>
      <c r="TZO29" s="125"/>
      <c r="TZP29" s="125"/>
      <c r="TZQ29" s="125"/>
      <c r="TZR29" s="125"/>
      <c r="TZS29" s="125"/>
      <c r="TZT29" s="125"/>
      <c r="TZU29" s="125"/>
      <c r="TZV29" s="125"/>
      <c r="TZW29" s="125"/>
      <c r="TZX29" s="125"/>
      <c r="TZY29" s="125"/>
      <c r="TZZ29" s="125"/>
      <c r="UAA29" s="125"/>
      <c r="UAB29" s="125"/>
      <c r="UAC29" s="125"/>
      <c r="UAD29" s="125"/>
      <c r="UAE29" s="125"/>
      <c r="UAF29" s="125"/>
      <c r="UAG29" s="125"/>
      <c r="UAH29" s="125"/>
      <c r="UAI29" s="125"/>
      <c r="UAJ29" s="125"/>
      <c r="UAK29" s="125"/>
      <c r="UAL29" s="125"/>
      <c r="UAM29" s="125"/>
      <c r="UAN29" s="125"/>
      <c r="UAO29" s="125"/>
      <c r="UAP29" s="125"/>
      <c r="UAQ29" s="125"/>
      <c r="UAR29" s="125"/>
      <c r="UAS29" s="125"/>
      <c r="UAT29" s="125"/>
      <c r="UAU29" s="125"/>
      <c r="UAV29" s="125"/>
      <c r="UAW29" s="125"/>
      <c r="UAX29" s="125"/>
      <c r="UAY29" s="125"/>
      <c r="UAZ29" s="125"/>
      <c r="UBA29" s="125"/>
      <c r="UBB29" s="125"/>
      <c r="UBC29" s="125"/>
      <c r="UBD29" s="125"/>
      <c r="UBE29" s="125"/>
      <c r="UBF29" s="125"/>
      <c r="UBG29" s="125"/>
      <c r="UBH29" s="125"/>
      <c r="UBI29" s="125"/>
      <c r="UBJ29" s="125"/>
      <c r="UBK29" s="125"/>
      <c r="UBL29" s="125"/>
      <c r="UBM29" s="125"/>
      <c r="UBN29" s="125"/>
      <c r="UBO29" s="125"/>
      <c r="UBP29" s="125"/>
      <c r="UBQ29" s="125"/>
      <c r="UBR29" s="125"/>
      <c r="UBS29" s="125"/>
      <c r="UBT29" s="125"/>
      <c r="UBU29" s="125"/>
      <c r="UBV29" s="125"/>
      <c r="UBW29" s="125"/>
      <c r="UBX29" s="125"/>
      <c r="UBY29" s="125"/>
      <c r="UBZ29" s="125"/>
      <c r="UCA29" s="125"/>
      <c r="UCB29" s="125"/>
      <c r="UCC29" s="125"/>
      <c r="UCD29" s="125"/>
      <c r="UCE29" s="125"/>
      <c r="UCF29" s="125"/>
      <c r="UCG29" s="125"/>
      <c r="UCH29" s="125"/>
      <c r="UCI29" s="125"/>
      <c r="UCJ29" s="125"/>
      <c r="UCK29" s="125"/>
      <c r="UCL29" s="125"/>
      <c r="UCM29" s="125"/>
      <c r="UCN29" s="125"/>
      <c r="UCO29" s="125"/>
      <c r="UCP29" s="125"/>
      <c r="UCQ29" s="125"/>
      <c r="UCR29" s="125"/>
      <c r="UCS29" s="125"/>
      <c r="UCT29" s="125"/>
      <c r="UCU29" s="125"/>
      <c r="UCV29" s="125"/>
      <c r="UCW29" s="125"/>
      <c r="UCX29" s="125"/>
      <c r="UCY29" s="125"/>
      <c r="UCZ29" s="125"/>
      <c r="UDA29" s="125"/>
      <c r="UDB29" s="125"/>
      <c r="UDC29" s="125"/>
      <c r="UDD29" s="125"/>
      <c r="UDE29" s="125"/>
      <c r="UDF29" s="125"/>
      <c r="UDG29" s="125"/>
      <c r="UDH29" s="125"/>
      <c r="UDI29" s="125"/>
      <c r="UDJ29" s="125"/>
      <c r="UDK29" s="125"/>
      <c r="UDL29" s="125"/>
      <c r="UDM29" s="125"/>
      <c r="UDN29" s="125"/>
      <c r="UDO29" s="125"/>
      <c r="UDP29" s="125"/>
      <c r="UDQ29" s="125"/>
      <c r="UDR29" s="125"/>
      <c r="UDS29" s="125"/>
      <c r="UDT29" s="125"/>
      <c r="UDU29" s="125"/>
      <c r="UDV29" s="125"/>
      <c r="UDW29" s="125"/>
      <c r="UDX29" s="125"/>
      <c r="UDY29" s="125"/>
      <c r="UDZ29" s="125"/>
      <c r="UEA29" s="125"/>
      <c r="UEB29" s="125"/>
      <c r="UEC29" s="125"/>
      <c r="UED29" s="125"/>
      <c r="UEE29" s="125"/>
      <c r="UEF29" s="125"/>
      <c r="UEG29" s="125"/>
      <c r="UEH29" s="125"/>
      <c r="UEI29" s="125"/>
      <c r="UEJ29" s="125"/>
      <c r="UEK29" s="125"/>
      <c r="UEL29" s="125"/>
      <c r="UEM29" s="125"/>
      <c r="UEN29" s="125"/>
      <c r="UEO29" s="125"/>
      <c r="UEP29" s="125"/>
      <c r="UEQ29" s="125"/>
      <c r="UER29" s="125"/>
      <c r="UES29" s="125"/>
      <c r="UET29" s="125"/>
      <c r="UEU29" s="125"/>
      <c r="UEV29" s="125"/>
      <c r="UEW29" s="125"/>
      <c r="UEX29" s="125"/>
      <c r="UEY29" s="125"/>
      <c r="UEZ29" s="125"/>
      <c r="UFA29" s="125"/>
      <c r="UFB29" s="125"/>
      <c r="UFC29" s="125"/>
      <c r="UFD29" s="125"/>
      <c r="UFE29" s="125"/>
      <c r="UFF29" s="125"/>
      <c r="UFG29" s="125"/>
      <c r="UFH29" s="125"/>
      <c r="UFI29" s="125"/>
      <c r="UFJ29" s="125"/>
      <c r="UFK29" s="125"/>
      <c r="UFL29" s="125"/>
      <c r="UFM29" s="125"/>
      <c r="UFN29" s="125"/>
      <c r="UFO29" s="125"/>
      <c r="UFP29" s="125"/>
      <c r="UFQ29" s="125"/>
      <c r="UFR29" s="125"/>
      <c r="UFS29" s="125"/>
      <c r="UFT29" s="125"/>
      <c r="UFU29" s="125"/>
      <c r="UFV29" s="125"/>
      <c r="UFW29" s="125"/>
      <c r="UFX29" s="125"/>
      <c r="UFY29" s="125"/>
      <c r="UFZ29" s="125"/>
      <c r="UGA29" s="125"/>
      <c r="UGB29" s="125"/>
      <c r="UGC29" s="125"/>
      <c r="UGD29" s="125"/>
      <c r="UGE29" s="125"/>
      <c r="UGF29" s="125"/>
      <c r="UGG29" s="125"/>
      <c r="UGH29" s="125"/>
      <c r="UGI29" s="125"/>
      <c r="UGJ29" s="125"/>
      <c r="UGK29" s="125"/>
      <c r="UGL29" s="125"/>
      <c r="UGM29" s="125"/>
      <c r="UGN29" s="125"/>
      <c r="UGO29" s="125"/>
      <c r="UGP29" s="125"/>
      <c r="UGQ29" s="125"/>
      <c r="UGR29" s="125"/>
      <c r="UGS29" s="125"/>
      <c r="UGT29" s="125"/>
      <c r="UGU29" s="125"/>
      <c r="UGV29" s="125"/>
      <c r="UGW29" s="125"/>
      <c r="UGX29" s="125"/>
      <c r="UGY29" s="125"/>
      <c r="UGZ29" s="125"/>
      <c r="UHA29" s="125"/>
      <c r="UHB29" s="125"/>
      <c r="UHC29" s="125"/>
      <c r="UHD29" s="125"/>
      <c r="UHE29" s="125"/>
      <c r="UHF29" s="125"/>
      <c r="UHG29" s="125"/>
      <c r="UHH29" s="125"/>
      <c r="UHI29" s="125"/>
      <c r="UHJ29" s="125"/>
      <c r="UHK29" s="125"/>
      <c r="UHL29" s="125"/>
      <c r="UHM29" s="125"/>
      <c r="UHN29" s="125"/>
      <c r="UHO29" s="125"/>
      <c r="UHP29" s="125"/>
      <c r="UHQ29" s="125"/>
      <c r="UHR29" s="125"/>
      <c r="UHS29" s="125"/>
      <c r="UHT29" s="125"/>
      <c r="UHU29" s="125"/>
      <c r="UHV29" s="125"/>
      <c r="UHW29" s="125"/>
      <c r="UHX29" s="125"/>
      <c r="UHY29" s="125"/>
      <c r="UHZ29" s="125"/>
      <c r="UIA29" s="125"/>
      <c r="UIB29" s="125"/>
      <c r="UIC29" s="125"/>
      <c r="UID29" s="125"/>
      <c r="UIE29" s="125"/>
      <c r="UIF29" s="125"/>
      <c r="UIG29" s="125"/>
      <c r="UIH29" s="125"/>
      <c r="UII29" s="125"/>
      <c r="UIJ29" s="125"/>
      <c r="UIK29" s="125"/>
      <c r="UIL29" s="125"/>
      <c r="UIM29" s="125"/>
      <c r="UIN29" s="125"/>
      <c r="UIO29" s="125"/>
      <c r="UIP29" s="125"/>
      <c r="UIQ29" s="125"/>
      <c r="UIR29" s="125"/>
      <c r="UIS29" s="125"/>
      <c r="UIT29" s="125"/>
      <c r="UIU29" s="125"/>
      <c r="UIV29" s="125"/>
      <c r="UIW29" s="125"/>
      <c r="UIX29" s="125"/>
      <c r="UIY29" s="125"/>
      <c r="UIZ29" s="125"/>
      <c r="UJA29" s="125"/>
      <c r="UJB29" s="125"/>
      <c r="UJC29" s="125"/>
      <c r="UJD29" s="125"/>
      <c r="UJE29" s="125"/>
      <c r="UJF29" s="125"/>
      <c r="UJG29" s="125"/>
      <c r="UJH29" s="125"/>
      <c r="UJI29" s="125"/>
      <c r="UJJ29" s="125"/>
      <c r="UJK29" s="125"/>
      <c r="UJL29" s="125"/>
      <c r="UJM29" s="125"/>
      <c r="UJN29" s="125"/>
      <c r="UJO29" s="125"/>
      <c r="UJP29" s="125"/>
      <c r="UJQ29" s="125"/>
      <c r="UJR29" s="125"/>
      <c r="UJS29" s="125"/>
      <c r="UJT29" s="125"/>
      <c r="UJU29" s="125"/>
      <c r="UJV29" s="125"/>
      <c r="UJW29" s="125"/>
      <c r="UJX29" s="125"/>
      <c r="UJY29" s="125"/>
      <c r="UJZ29" s="125"/>
      <c r="UKA29" s="125"/>
      <c r="UKB29" s="125"/>
      <c r="UKC29" s="125"/>
      <c r="UKD29" s="125"/>
      <c r="UKE29" s="125"/>
      <c r="UKF29" s="125"/>
      <c r="UKG29" s="125"/>
      <c r="UKH29" s="125"/>
      <c r="UKI29" s="125"/>
      <c r="UKJ29" s="125"/>
      <c r="UKK29" s="125"/>
      <c r="UKL29" s="125"/>
      <c r="UKM29" s="125"/>
      <c r="UKN29" s="125"/>
      <c r="UKO29" s="125"/>
      <c r="UKP29" s="125"/>
      <c r="UKQ29" s="125"/>
      <c r="UKR29" s="125"/>
      <c r="UKS29" s="125"/>
      <c r="UKT29" s="125"/>
      <c r="UKU29" s="125"/>
      <c r="UKV29" s="125"/>
      <c r="UKW29" s="125"/>
      <c r="UKX29" s="125"/>
      <c r="UKY29" s="125"/>
      <c r="UKZ29" s="125"/>
      <c r="ULA29" s="125"/>
      <c r="ULB29" s="125"/>
      <c r="ULC29" s="125"/>
      <c r="ULD29" s="125"/>
      <c r="ULE29" s="125"/>
      <c r="ULF29" s="125"/>
      <c r="ULG29" s="125"/>
      <c r="ULH29" s="125"/>
      <c r="ULI29" s="125"/>
      <c r="ULJ29" s="125"/>
      <c r="ULK29" s="125"/>
      <c r="ULL29" s="125"/>
      <c r="ULM29" s="125"/>
      <c r="ULN29" s="125"/>
      <c r="ULO29" s="125"/>
      <c r="ULP29" s="125"/>
      <c r="ULQ29" s="125"/>
      <c r="ULR29" s="125"/>
      <c r="ULS29" s="125"/>
      <c r="ULT29" s="125"/>
      <c r="ULU29" s="125"/>
      <c r="ULV29" s="125"/>
      <c r="ULW29" s="125"/>
      <c r="ULX29" s="125"/>
      <c r="ULY29" s="125"/>
      <c r="ULZ29" s="125"/>
      <c r="UMA29" s="125"/>
      <c r="UMB29" s="125"/>
      <c r="UMC29" s="125"/>
      <c r="UMD29" s="125"/>
      <c r="UME29" s="125"/>
      <c r="UMF29" s="125"/>
      <c r="UMG29" s="125"/>
      <c r="UMH29" s="125"/>
      <c r="UMI29" s="125"/>
      <c r="UMJ29" s="125"/>
      <c r="UMK29" s="125"/>
      <c r="UML29" s="125"/>
      <c r="UMM29" s="125"/>
      <c r="UMN29" s="125"/>
      <c r="UMO29" s="125"/>
      <c r="UMP29" s="125"/>
      <c r="UMQ29" s="125"/>
      <c r="UMR29" s="125"/>
      <c r="UMS29" s="125"/>
      <c r="UMT29" s="125"/>
      <c r="UMU29" s="125"/>
      <c r="UMV29" s="125"/>
      <c r="UMW29" s="125"/>
      <c r="UMX29" s="125"/>
      <c r="UMY29" s="125"/>
      <c r="UMZ29" s="125"/>
      <c r="UNA29" s="125"/>
      <c r="UNB29" s="125"/>
      <c r="UNC29" s="125"/>
      <c r="UND29" s="125"/>
      <c r="UNE29" s="125"/>
      <c r="UNF29" s="125"/>
      <c r="UNG29" s="125"/>
      <c r="UNH29" s="125"/>
      <c r="UNI29" s="125"/>
      <c r="UNJ29" s="125"/>
      <c r="UNK29" s="125"/>
      <c r="UNL29" s="125"/>
      <c r="UNM29" s="125"/>
      <c r="UNN29" s="125"/>
      <c r="UNO29" s="125"/>
      <c r="UNP29" s="125"/>
      <c r="UNQ29" s="125"/>
      <c r="UNR29" s="125"/>
      <c r="UNS29" s="125"/>
      <c r="UNT29" s="125"/>
      <c r="UNU29" s="125"/>
      <c r="UNV29" s="125"/>
      <c r="UNW29" s="125"/>
      <c r="UNX29" s="125"/>
      <c r="UNY29" s="125"/>
      <c r="UNZ29" s="125"/>
      <c r="UOA29" s="125"/>
      <c r="UOB29" s="125"/>
      <c r="UOC29" s="125"/>
      <c r="UOD29" s="125"/>
      <c r="UOE29" s="125"/>
      <c r="UOF29" s="125"/>
      <c r="UOG29" s="125"/>
      <c r="UOH29" s="125"/>
      <c r="UOI29" s="125"/>
      <c r="UOJ29" s="125"/>
      <c r="UOK29" s="125"/>
      <c r="UOL29" s="125"/>
      <c r="UOM29" s="125"/>
      <c r="UON29" s="125"/>
      <c r="UOO29" s="125"/>
      <c r="UOP29" s="125"/>
      <c r="UOQ29" s="125"/>
      <c r="UOR29" s="125"/>
      <c r="UOS29" s="125"/>
      <c r="UOT29" s="125"/>
      <c r="UOU29" s="125"/>
      <c r="UOV29" s="125"/>
      <c r="UOW29" s="125"/>
      <c r="UOX29" s="125"/>
      <c r="UOY29" s="125"/>
      <c r="UOZ29" s="125"/>
      <c r="UPA29" s="125"/>
      <c r="UPB29" s="125"/>
      <c r="UPC29" s="125"/>
      <c r="UPD29" s="125"/>
      <c r="UPE29" s="125"/>
      <c r="UPF29" s="125"/>
      <c r="UPG29" s="125"/>
      <c r="UPH29" s="125"/>
      <c r="UPI29" s="125"/>
      <c r="UPJ29" s="125"/>
      <c r="UPK29" s="125"/>
      <c r="UPL29" s="125"/>
      <c r="UPM29" s="125"/>
      <c r="UPN29" s="125"/>
      <c r="UPO29" s="125"/>
      <c r="UPP29" s="125"/>
      <c r="UPQ29" s="125"/>
      <c r="UPR29" s="125"/>
      <c r="UPS29" s="125"/>
      <c r="UPT29" s="125"/>
      <c r="UPU29" s="125"/>
      <c r="UPV29" s="125"/>
      <c r="UPW29" s="125"/>
      <c r="UPX29" s="125"/>
      <c r="UPY29" s="125"/>
      <c r="UPZ29" s="125"/>
      <c r="UQA29" s="125"/>
      <c r="UQB29" s="125"/>
      <c r="UQC29" s="125"/>
      <c r="UQD29" s="125"/>
      <c r="UQE29" s="125"/>
      <c r="UQF29" s="125"/>
      <c r="UQG29" s="125"/>
      <c r="UQH29" s="125"/>
      <c r="UQI29" s="125"/>
      <c r="UQJ29" s="125"/>
      <c r="UQK29" s="125"/>
      <c r="UQL29" s="125"/>
      <c r="UQM29" s="125"/>
      <c r="UQN29" s="125"/>
      <c r="UQO29" s="125"/>
      <c r="UQP29" s="125"/>
      <c r="UQQ29" s="125"/>
      <c r="UQR29" s="125"/>
      <c r="UQS29" s="125"/>
      <c r="UQT29" s="125"/>
      <c r="UQU29" s="125"/>
      <c r="UQV29" s="125"/>
      <c r="UQW29" s="125"/>
      <c r="UQX29" s="125"/>
      <c r="UQY29" s="125"/>
      <c r="UQZ29" s="125"/>
      <c r="URA29" s="125"/>
      <c r="URB29" s="125"/>
      <c r="URC29" s="125"/>
      <c r="URD29" s="125"/>
      <c r="URE29" s="125"/>
      <c r="URF29" s="125"/>
      <c r="URG29" s="125"/>
      <c r="URH29" s="125"/>
      <c r="URI29" s="125"/>
      <c r="URJ29" s="125"/>
      <c r="URK29" s="125"/>
      <c r="URL29" s="125"/>
      <c r="URM29" s="125"/>
      <c r="URN29" s="125"/>
      <c r="URO29" s="125"/>
      <c r="URP29" s="125"/>
      <c r="URQ29" s="125"/>
      <c r="URR29" s="125"/>
      <c r="URS29" s="125"/>
      <c r="URT29" s="125"/>
      <c r="URU29" s="125"/>
      <c r="URV29" s="125"/>
      <c r="URW29" s="125"/>
      <c r="URX29" s="125"/>
      <c r="URY29" s="125"/>
      <c r="URZ29" s="125"/>
      <c r="USA29" s="125"/>
      <c r="USB29" s="125"/>
      <c r="USC29" s="125"/>
      <c r="USD29" s="125"/>
      <c r="USE29" s="125"/>
      <c r="USF29" s="125"/>
      <c r="USG29" s="125"/>
      <c r="USH29" s="125"/>
      <c r="USI29" s="125"/>
      <c r="USJ29" s="125"/>
      <c r="USK29" s="125"/>
      <c r="USL29" s="125"/>
      <c r="USM29" s="125"/>
      <c r="USN29" s="125"/>
      <c r="USO29" s="125"/>
      <c r="USP29" s="125"/>
      <c r="USQ29" s="125"/>
      <c r="USR29" s="125"/>
      <c r="USS29" s="125"/>
      <c r="UST29" s="125"/>
      <c r="USU29" s="125"/>
      <c r="USV29" s="125"/>
      <c r="USW29" s="125"/>
      <c r="USX29" s="125"/>
      <c r="USY29" s="125"/>
      <c r="USZ29" s="125"/>
      <c r="UTA29" s="125"/>
      <c r="UTB29" s="125"/>
      <c r="UTC29" s="125"/>
      <c r="UTD29" s="125"/>
      <c r="UTE29" s="125"/>
      <c r="UTF29" s="125"/>
      <c r="UTG29" s="125"/>
      <c r="UTH29" s="125"/>
      <c r="UTI29" s="125"/>
      <c r="UTJ29" s="125"/>
      <c r="UTK29" s="125"/>
      <c r="UTL29" s="125"/>
      <c r="UTM29" s="125"/>
      <c r="UTN29" s="125"/>
      <c r="UTO29" s="125"/>
      <c r="UTP29" s="125"/>
      <c r="UTQ29" s="125"/>
      <c r="UTR29" s="125"/>
      <c r="UTS29" s="125"/>
      <c r="UTT29" s="125"/>
      <c r="UTU29" s="125"/>
      <c r="UTV29" s="125"/>
      <c r="UTW29" s="125"/>
      <c r="UTX29" s="125"/>
      <c r="UTY29" s="125"/>
      <c r="UTZ29" s="125"/>
      <c r="UUA29" s="125"/>
      <c r="UUB29" s="125"/>
      <c r="UUC29" s="125"/>
      <c r="UUD29" s="125"/>
      <c r="UUE29" s="125"/>
      <c r="UUF29" s="125"/>
      <c r="UUG29" s="125"/>
      <c r="UUH29" s="125"/>
      <c r="UUI29" s="125"/>
      <c r="UUJ29" s="125"/>
      <c r="UUK29" s="125"/>
      <c r="UUL29" s="125"/>
      <c r="UUM29" s="125"/>
      <c r="UUN29" s="125"/>
      <c r="UUO29" s="125"/>
      <c r="UUP29" s="125"/>
      <c r="UUQ29" s="125"/>
      <c r="UUR29" s="125"/>
      <c r="UUS29" s="125"/>
      <c r="UUT29" s="125"/>
      <c r="UUU29" s="125"/>
      <c r="UUV29" s="125"/>
      <c r="UUW29" s="125"/>
      <c r="UUX29" s="125"/>
      <c r="UUY29" s="125"/>
      <c r="UUZ29" s="125"/>
      <c r="UVA29" s="125"/>
      <c r="UVB29" s="125"/>
      <c r="UVC29" s="125"/>
      <c r="UVD29" s="125"/>
      <c r="UVE29" s="125"/>
      <c r="UVF29" s="125"/>
      <c r="UVG29" s="125"/>
      <c r="UVH29" s="125"/>
      <c r="UVI29" s="125"/>
      <c r="UVJ29" s="125"/>
      <c r="UVK29" s="125"/>
      <c r="UVL29" s="125"/>
      <c r="UVM29" s="125"/>
      <c r="UVN29" s="125"/>
      <c r="UVO29" s="125"/>
      <c r="UVP29" s="125"/>
      <c r="UVQ29" s="125"/>
      <c r="UVR29" s="125"/>
      <c r="UVS29" s="125"/>
      <c r="UVT29" s="125"/>
      <c r="UVU29" s="125"/>
      <c r="UVV29" s="125"/>
      <c r="UVW29" s="125"/>
      <c r="UVX29" s="125"/>
      <c r="UVY29" s="125"/>
      <c r="UVZ29" s="125"/>
      <c r="UWA29" s="125"/>
      <c r="UWB29" s="125"/>
      <c r="UWC29" s="125"/>
      <c r="UWD29" s="125"/>
      <c r="UWE29" s="125"/>
      <c r="UWF29" s="125"/>
      <c r="UWG29" s="125"/>
      <c r="UWH29" s="125"/>
      <c r="UWI29" s="125"/>
      <c r="UWJ29" s="125"/>
      <c r="UWK29" s="125"/>
      <c r="UWL29" s="125"/>
      <c r="UWM29" s="125"/>
      <c r="UWN29" s="125"/>
      <c r="UWO29" s="125"/>
      <c r="UWP29" s="125"/>
      <c r="UWQ29" s="125"/>
      <c r="UWR29" s="125"/>
      <c r="UWS29" s="125"/>
      <c r="UWT29" s="125"/>
      <c r="UWU29" s="125"/>
      <c r="UWV29" s="125"/>
      <c r="UWW29" s="125"/>
      <c r="UWX29" s="125"/>
      <c r="UWY29" s="125"/>
      <c r="UWZ29" s="125"/>
      <c r="UXA29" s="125"/>
      <c r="UXB29" s="125"/>
      <c r="UXC29" s="125"/>
      <c r="UXD29" s="125"/>
      <c r="UXE29" s="125"/>
      <c r="UXF29" s="125"/>
      <c r="UXG29" s="125"/>
      <c r="UXH29" s="125"/>
      <c r="UXI29" s="125"/>
      <c r="UXJ29" s="125"/>
      <c r="UXK29" s="125"/>
      <c r="UXL29" s="125"/>
      <c r="UXM29" s="125"/>
      <c r="UXN29" s="125"/>
      <c r="UXO29" s="125"/>
      <c r="UXP29" s="125"/>
      <c r="UXQ29" s="125"/>
      <c r="UXR29" s="125"/>
      <c r="UXS29" s="125"/>
      <c r="UXT29" s="125"/>
      <c r="UXU29" s="125"/>
      <c r="UXV29" s="125"/>
      <c r="UXW29" s="125"/>
      <c r="UXX29" s="125"/>
      <c r="UXY29" s="125"/>
      <c r="UXZ29" s="125"/>
      <c r="UYA29" s="125"/>
      <c r="UYB29" s="125"/>
      <c r="UYC29" s="125"/>
      <c r="UYD29" s="125"/>
      <c r="UYE29" s="125"/>
      <c r="UYF29" s="125"/>
      <c r="UYG29" s="125"/>
      <c r="UYH29" s="125"/>
      <c r="UYI29" s="125"/>
      <c r="UYJ29" s="125"/>
      <c r="UYK29" s="125"/>
      <c r="UYL29" s="125"/>
      <c r="UYM29" s="125"/>
      <c r="UYN29" s="125"/>
      <c r="UYO29" s="125"/>
      <c r="UYP29" s="125"/>
      <c r="UYQ29" s="125"/>
      <c r="UYR29" s="125"/>
      <c r="UYS29" s="125"/>
      <c r="UYT29" s="125"/>
      <c r="UYU29" s="125"/>
      <c r="UYV29" s="125"/>
      <c r="UYW29" s="125"/>
      <c r="UYX29" s="125"/>
      <c r="UYY29" s="125"/>
      <c r="UYZ29" s="125"/>
      <c r="UZA29" s="125"/>
      <c r="UZB29" s="125"/>
      <c r="UZC29" s="125"/>
      <c r="UZD29" s="125"/>
      <c r="UZE29" s="125"/>
      <c r="UZF29" s="125"/>
      <c r="UZG29" s="125"/>
      <c r="UZH29" s="125"/>
      <c r="UZI29" s="125"/>
      <c r="UZJ29" s="125"/>
      <c r="UZK29" s="125"/>
      <c r="UZL29" s="125"/>
      <c r="UZM29" s="125"/>
      <c r="UZN29" s="125"/>
      <c r="UZO29" s="125"/>
      <c r="UZP29" s="125"/>
      <c r="UZQ29" s="125"/>
      <c r="UZR29" s="125"/>
      <c r="UZS29" s="125"/>
      <c r="UZT29" s="125"/>
      <c r="UZU29" s="125"/>
      <c r="UZV29" s="125"/>
      <c r="UZW29" s="125"/>
      <c r="UZX29" s="125"/>
      <c r="UZY29" s="125"/>
      <c r="UZZ29" s="125"/>
      <c r="VAA29" s="125"/>
      <c r="VAB29" s="125"/>
      <c r="VAC29" s="125"/>
      <c r="VAD29" s="125"/>
      <c r="VAE29" s="125"/>
      <c r="VAF29" s="125"/>
      <c r="VAG29" s="125"/>
      <c r="VAH29" s="125"/>
      <c r="VAI29" s="125"/>
      <c r="VAJ29" s="125"/>
      <c r="VAK29" s="125"/>
      <c r="VAL29" s="125"/>
      <c r="VAM29" s="125"/>
      <c r="VAN29" s="125"/>
      <c r="VAO29" s="125"/>
      <c r="VAP29" s="125"/>
      <c r="VAQ29" s="125"/>
      <c r="VAR29" s="125"/>
      <c r="VAS29" s="125"/>
      <c r="VAT29" s="125"/>
      <c r="VAU29" s="125"/>
      <c r="VAV29" s="125"/>
      <c r="VAW29" s="125"/>
      <c r="VAX29" s="125"/>
      <c r="VAY29" s="125"/>
      <c r="VAZ29" s="125"/>
      <c r="VBA29" s="125"/>
      <c r="VBB29" s="125"/>
      <c r="VBC29" s="125"/>
      <c r="VBD29" s="125"/>
      <c r="VBE29" s="125"/>
      <c r="VBF29" s="125"/>
      <c r="VBG29" s="125"/>
      <c r="VBH29" s="125"/>
      <c r="VBI29" s="125"/>
      <c r="VBJ29" s="125"/>
      <c r="VBK29" s="125"/>
      <c r="VBL29" s="125"/>
      <c r="VBM29" s="125"/>
      <c r="VBN29" s="125"/>
      <c r="VBO29" s="125"/>
      <c r="VBP29" s="125"/>
      <c r="VBQ29" s="125"/>
      <c r="VBR29" s="125"/>
      <c r="VBS29" s="125"/>
      <c r="VBT29" s="125"/>
      <c r="VBU29" s="125"/>
      <c r="VBV29" s="125"/>
      <c r="VBW29" s="125"/>
      <c r="VBX29" s="125"/>
      <c r="VBY29" s="125"/>
      <c r="VBZ29" s="125"/>
      <c r="VCA29" s="125"/>
      <c r="VCB29" s="125"/>
      <c r="VCC29" s="125"/>
      <c r="VCD29" s="125"/>
      <c r="VCE29" s="125"/>
      <c r="VCF29" s="125"/>
      <c r="VCG29" s="125"/>
      <c r="VCH29" s="125"/>
      <c r="VCI29" s="125"/>
      <c r="VCJ29" s="125"/>
      <c r="VCK29" s="125"/>
      <c r="VCL29" s="125"/>
      <c r="VCM29" s="125"/>
      <c r="VCN29" s="125"/>
      <c r="VCO29" s="125"/>
      <c r="VCP29" s="125"/>
      <c r="VCQ29" s="125"/>
      <c r="VCR29" s="125"/>
      <c r="VCS29" s="125"/>
      <c r="VCT29" s="125"/>
      <c r="VCU29" s="125"/>
      <c r="VCV29" s="125"/>
      <c r="VCW29" s="125"/>
      <c r="VCX29" s="125"/>
      <c r="VCY29" s="125"/>
      <c r="VCZ29" s="125"/>
      <c r="VDA29" s="125"/>
      <c r="VDB29" s="125"/>
      <c r="VDC29" s="125"/>
      <c r="VDD29" s="125"/>
      <c r="VDE29" s="125"/>
      <c r="VDF29" s="125"/>
      <c r="VDG29" s="125"/>
      <c r="VDH29" s="125"/>
      <c r="VDI29" s="125"/>
      <c r="VDJ29" s="125"/>
      <c r="VDK29" s="125"/>
      <c r="VDL29" s="125"/>
      <c r="VDM29" s="125"/>
      <c r="VDN29" s="125"/>
      <c r="VDO29" s="125"/>
      <c r="VDP29" s="125"/>
      <c r="VDQ29" s="125"/>
      <c r="VDR29" s="125"/>
      <c r="VDS29" s="125"/>
      <c r="VDT29" s="125"/>
      <c r="VDU29" s="125"/>
      <c r="VDV29" s="125"/>
      <c r="VDW29" s="125"/>
      <c r="VDX29" s="125"/>
      <c r="VDY29" s="125"/>
      <c r="VDZ29" s="125"/>
      <c r="VEA29" s="125"/>
      <c r="VEB29" s="125"/>
      <c r="VEC29" s="125"/>
      <c r="VED29" s="125"/>
      <c r="VEE29" s="125"/>
      <c r="VEF29" s="125"/>
      <c r="VEG29" s="125"/>
      <c r="VEH29" s="125"/>
      <c r="VEI29" s="125"/>
      <c r="VEJ29" s="125"/>
      <c r="VEK29" s="125"/>
      <c r="VEL29" s="125"/>
      <c r="VEM29" s="125"/>
      <c r="VEN29" s="125"/>
      <c r="VEO29" s="125"/>
      <c r="VEP29" s="125"/>
      <c r="VEQ29" s="125"/>
      <c r="VER29" s="125"/>
      <c r="VES29" s="125"/>
      <c r="VET29" s="125"/>
      <c r="VEU29" s="125"/>
      <c r="VEV29" s="125"/>
      <c r="VEW29" s="125"/>
      <c r="VEX29" s="125"/>
      <c r="VEY29" s="125"/>
      <c r="VEZ29" s="125"/>
      <c r="VFA29" s="125"/>
      <c r="VFB29" s="125"/>
      <c r="VFC29" s="125"/>
      <c r="VFD29" s="125"/>
      <c r="VFE29" s="125"/>
      <c r="VFF29" s="125"/>
      <c r="VFG29" s="125"/>
      <c r="VFH29" s="125"/>
      <c r="VFI29" s="125"/>
      <c r="VFJ29" s="125"/>
      <c r="VFK29" s="125"/>
      <c r="VFL29" s="125"/>
      <c r="VFM29" s="125"/>
      <c r="VFN29" s="125"/>
      <c r="VFO29" s="125"/>
      <c r="VFP29" s="125"/>
      <c r="VFQ29" s="125"/>
      <c r="VFR29" s="125"/>
      <c r="VFS29" s="125"/>
      <c r="VFT29" s="125"/>
      <c r="VFU29" s="125"/>
      <c r="VFV29" s="125"/>
      <c r="VFW29" s="125"/>
      <c r="VFX29" s="125"/>
      <c r="VFY29" s="125"/>
      <c r="VFZ29" s="125"/>
      <c r="VGA29" s="125"/>
      <c r="VGB29" s="125"/>
      <c r="VGC29" s="125"/>
      <c r="VGD29" s="125"/>
      <c r="VGE29" s="125"/>
      <c r="VGF29" s="125"/>
      <c r="VGG29" s="125"/>
      <c r="VGH29" s="125"/>
      <c r="VGI29" s="125"/>
      <c r="VGJ29" s="125"/>
      <c r="VGK29" s="125"/>
      <c r="VGL29" s="125"/>
      <c r="VGM29" s="125"/>
      <c r="VGN29" s="125"/>
      <c r="VGO29" s="125"/>
      <c r="VGP29" s="125"/>
      <c r="VGQ29" s="125"/>
      <c r="VGR29" s="125"/>
      <c r="VGS29" s="125"/>
      <c r="VGT29" s="125"/>
      <c r="VGU29" s="125"/>
      <c r="VGV29" s="125"/>
      <c r="VGW29" s="125"/>
      <c r="VGX29" s="125"/>
      <c r="VGY29" s="125"/>
      <c r="VGZ29" s="125"/>
      <c r="VHA29" s="125"/>
      <c r="VHB29" s="125"/>
      <c r="VHC29" s="125"/>
      <c r="VHD29" s="125"/>
      <c r="VHE29" s="125"/>
      <c r="VHF29" s="125"/>
      <c r="VHG29" s="125"/>
      <c r="VHH29" s="125"/>
      <c r="VHI29" s="125"/>
      <c r="VHJ29" s="125"/>
      <c r="VHK29" s="125"/>
      <c r="VHL29" s="125"/>
      <c r="VHM29" s="125"/>
      <c r="VHN29" s="125"/>
      <c r="VHO29" s="125"/>
      <c r="VHP29" s="125"/>
      <c r="VHQ29" s="125"/>
      <c r="VHR29" s="125"/>
      <c r="VHS29" s="125"/>
      <c r="VHT29" s="125"/>
      <c r="VHU29" s="125"/>
      <c r="VHV29" s="125"/>
      <c r="VHW29" s="125"/>
      <c r="VHX29" s="125"/>
      <c r="VHY29" s="125"/>
      <c r="VHZ29" s="125"/>
      <c r="VIA29" s="125"/>
      <c r="VIB29" s="125"/>
      <c r="VIC29" s="125"/>
      <c r="VID29" s="125"/>
      <c r="VIE29" s="125"/>
      <c r="VIF29" s="125"/>
      <c r="VIG29" s="125"/>
      <c r="VIH29" s="125"/>
      <c r="VII29" s="125"/>
      <c r="VIJ29" s="125"/>
      <c r="VIK29" s="125"/>
      <c r="VIL29" s="125"/>
      <c r="VIM29" s="125"/>
      <c r="VIN29" s="125"/>
      <c r="VIO29" s="125"/>
      <c r="VIP29" s="125"/>
      <c r="VIQ29" s="125"/>
      <c r="VIR29" s="125"/>
      <c r="VIS29" s="125"/>
      <c r="VIT29" s="125"/>
      <c r="VIU29" s="125"/>
      <c r="VIV29" s="125"/>
      <c r="VIW29" s="125"/>
      <c r="VIX29" s="125"/>
      <c r="VIY29" s="125"/>
      <c r="VIZ29" s="125"/>
      <c r="VJA29" s="125"/>
      <c r="VJB29" s="125"/>
      <c r="VJC29" s="125"/>
      <c r="VJD29" s="125"/>
      <c r="VJE29" s="125"/>
      <c r="VJF29" s="125"/>
      <c r="VJG29" s="125"/>
      <c r="VJH29" s="125"/>
      <c r="VJI29" s="125"/>
      <c r="VJJ29" s="125"/>
      <c r="VJK29" s="125"/>
      <c r="VJL29" s="125"/>
      <c r="VJM29" s="125"/>
      <c r="VJN29" s="125"/>
      <c r="VJO29" s="125"/>
      <c r="VJP29" s="125"/>
      <c r="VJQ29" s="125"/>
      <c r="VJR29" s="125"/>
      <c r="VJS29" s="125"/>
      <c r="VJT29" s="125"/>
      <c r="VJU29" s="125"/>
      <c r="VJV29" s="125"/>
      <c r="VJW29" s="125"/>
      <c r="VJX29" s="125"/>
      <c r="VJY29" s="125"/>
      <c r="VJZ29" s="125"/>
      <c r="VKA29" s="125"/>
      <c r="VKB29" s="125"/>
      <c r="VKC29" s="125"/>
      <c r="VKD29" s="125"/>
      <c r="VKE29" s="125"/>
      <c r="VKF29" s="125"/>
      <c r="VKG29" s="125"/>
      <c r="VKH29" s="125"/>
      <c r="VKI29" s="125"/>
      <c r="VKJ29" s="125"/>
      <c r="VKK29" s="125"/>
      <c r="VKL29" s="125"/>
      <c r="VKM29" s="125"/>
      <c r="VKN29" s="125"/>
      <c r="VKO29" s="125"/>
      <c r="VKP29" s="125"/>
      <c r="VKQ29" s="125"/>
      <c r="VKR29" s="125"/>
      <c r="VKS29" s="125"/>
      <c r="VKT29" s="125"/>
      <c r="VKU29" s="125"/>
      <c r="VKV29" s="125"/>
      <c r="VKW29" s="125"/>
      <c r="VKX29" s="125"/>
      <c r="VKY29" s="125"/>
      <c r="VKZ29" s="125"/>
      <c r="VLA29" s="125"/>
      <c r="VLB29" s="125"/>
      <c r="VLC29" s="125"/>
      <c r="VLD29" s="125"/>
      <c r="VLE29" s="125"/>
      <c r="VLF29" s="125"/>
      <c r="VLG29" s="125"/>
      <c r="VLH29" s="125"/>
      <c r="VLI29" s="125"/>
      <c r="VLJ29" s="125"/>
      <c r="VLK29" s="125"/>
      <c r="VLL29" s="125"/>
      <c r="VLM29" s="125"/>
      <c r="VLN29" s="125"/>
      <c r="VLO29" s="125"/>
      <c r="VLP29" s="125"/>
      <c r="VLQ29" s="125"/>
      <c r="VLR29" s="125"/>
      <c r="VLS29" s="125"/>
      <c r="VLT29" s="125"/>
      <c r="VLU29" s="125"/>
      <c r="VLV29" s="125"/>
      <c r="VLW29" s="125"/>
      <c r="VLX29" s="125"/>
      <c r="VLY29" s="125"/>
      <c r="VLZ29" s="125"/>
      <c r="VMA29" s="125"/>
      <c r="VMB29" s="125"/>
      <c r="VMC29" s="125"/>
      <c r="VMD29" s="125"/>
      <c r="VME29" s="125"/>
      <c r="VMF29" s="125"/>
      <c r="VMG29" s="125"/>
      <c r="VMH29" s="125"/>
      <c r="VMI29" s="125"/>
      <c r="VMJ29" s="125"/>
      <c r="VMK29" s="125"/>
      <c r="VML29" s="125"/>
      <c r="VMM29" s="125"/>
      <c r="VMN29" s="125"/>
      <c r="VMO29" s="125"/>
      <c r="VMP29" s="125"/>
      <c r="VMQ29" s="125"/>
      <c r="VMR29" s="125"/>
      <c r="VMS29" s="125"/>
      <c r="VMT29" s="125"/>
      <c r="VMU29" s="125"/>
      <c r="VMV29" s="125"/>
      <c r="VMW29" s="125"/>
      <c r="VMX29" s="125"/>
      <c r="VMY29" s="125"/>
      <c r="VMZ29" s="125"/>
      <c r="VNA29" s="125"/>
      <c r="VNB29" s="125"/>
      <c r="VNC29" s="125"/>
      <c r="VND29" s="125"/>
      <c r="VNE29" s="125"/>
      <c r="VNF29" s="125"/>
      <c r="VNG29" s="125"/>
      <c r="VNH29" s="125"/>
      <c r="VNI29" s="125"/>
      <c r="VNJ29" s="125"/>
      <c r="VNK29" s="125"/>
      <c r="VNL29" s="125"/>
      <c r="VNM29" s="125"/>
      <c r="VNN29" s="125"/>
      <c r="VNO29" s="125"/>
      <c r="VNP29" s="125"/>
      <c r="VNQ29" s="125"/>
      <c r="VNR29" s="125"/>
      <c r="VNS29" s="125"/>
      <c r="VNT29" s="125"/>
      <c r="VNU29" s="125"/>
      <c r="VNV29" s="125"/>
      <c r="VNW29" s="125"/>
      <c r="VNX29" s="125"/>
      <c r="VNY29" s="125"/>
      <c r="VNZ29" s="125"/>
      <c r="VOA29" s="125"/>
      <c r="VOB29" s="125"/>
      <c r="VOC29" s="125"/>
      <c r="VOD29" s="125"/>
      <c r="VOE29" s="125"/>
      <c r="VOF29" s="125"/>
      <c r="VOG29" s="125"/>
      <c r="VOH29" s="125"/>
      <c r="VOI29" s="125"/>
      <c r="VOJ29" s="125"/>
      <c r="VOK29" s="125"/>
      <c r="VOL29" s="125"/>
      <c r="VOM29" s="125"/>
      <c r="VON29" s="125"/>
      <c r="VOO29" s="125"/>
      <c r="VOP29" s="125"/>
      <c r="VOQ29" s="125"/>
      <c r="VOR29" s="125"/>
      <c r="VOS29" s="125"/>
      <c r="VOT29" s="125"/>
      <c r="VOU29" s="125"/>
      <c r="VOV29" s="125"/>
      <c r="VOW29" s="125"/>
      <c r="VOX29" s="125"/>
      <c r="VOY29" s="125"/>
      <c r="VOZ29" s="125"/>
      <c r="VPA29" s="125"/>
      <c r="VPB29" s="125"/>
      <c r="VPC29" s="125"/>
      <c r="VPD29" s="125"/>
      <c r="VPE29" s="125"/>
      <c r="VPF29" s="125"/>
      <c r="VPG29" s="125"/>
      <c r="VPH29" s="125"/>
      <c r="VPI29" s="125"/>
      <c r="VPJ29" s="125"/>
      <c r="VPK29" s="125"/>
      <c r="VPL29" s="125"/>
      <c r="VPM29" s="125"/>
      <c r="VPN29" s="125"/>
      <c r="VPO29" s="125"/>
      <c r="VPP29" s="125"/>
      <c r="VPQ29" s="125"/>
      <c r="VPR29" s="125"/>
      <c r="VPS29" s="125"/>
      <c r="VPT29" s="125"/>
      <c r="VPU29" s="125"/>
      <c r="VPV29" s="125"/>
      <c r="VPW29" s="125"/>
      <c r="VPX29" s="125"/>
      <c r="VPY29" s="125"/>
      <c r="VPZ29" s="125"/>
      <c r="VQA29" s="125"/>
      <c r="VQB29" s="125"/>
      <c r="VQC29" s="125"/>
      <c r="VQD29" s="125"/>
      <c r="VQE29" s="125"/>
      <c r="VQF29" s="125"/>
      <c r="VQG29" s="125"/>
      <c r="VQH29" s="125"/>
      <c r="VQI29" s="125"/>
      <c r="VQJ29" s="125"/>
      <c r="VQK29" s="125"/>
      <c r="VQL29" s="125"/>
      <c r="VQM29" s="125"/>
      <c r="VQN29" s="125"/>
      <c r="VQO29" s="125"/>
      <c r="VQP29" s="125"/>
      <c r="VQQ29" s="125"/>
      <c r="VQR29" s="125"/>
      <c r="VQS29" s="125"/>
      <c r="VQT29" s="125"/>
      <c r="VQU29" s="125"/>
      <c r="VQV29" s="125"/>
      <c r="VQW29" s="125"/>
      <c r="VQX29" s="125"/>
      <c r="VQY29" s="125"/>
      <c r="VQZ29" s="125"/>
      <c r="VRA29" s="125"/>
      <c r="VRB29" s="125"/>
      <c r="VRC29" s="125"/>
      <c r="VRD29" s="125"/>
      <c r="VRE29" s="125"/>
      <c r="VRF29" s="125"/>
      <c r="VRG29" s="125"/>
      <c r="VRH29" s="125"/>
      <c r="VRI29" s="125"/>
      <c r="VRJ29" s="125"/>
      <c r="VRK29" s="125"/>
      <c r="VRL29" s="125"/>
      <c r="VRM29" s="125"/>
      <c r="VRN29" s="125"/>
      <c r="VRO29" s="125"/>
      <c r="VRP29" s="125"/>
      <c r="VRQ29" s="125"/>
      <c r="VRR29" s="125"/>
      <c r="VRS29" s="125"/>
      <c r="VRT29" s="125"/>
      <c r="VRU29" s="125"/>
      <c r="VRV29" s="125"/>
      <c r="VRW29" s="125"/>
      <c r="VRX29" s="125"/>
      <c r="VRY29" s="125"/>
      <c r="VRZ29" s="125"/>
      <c r="VSA29" s="125"/>
      <c r="VSB29" s="125"/>
      <c r="VSC29" s="125"/>
      <c r="VSD29" s="125"/>
      <c r="VSE29" s="125"/>
      <c r="VSF29" s="125"/>
      <c r="VSG29" s="125"/>
      <c r="VSH29" s="125"/>
      <c r="VSI29" s="125"/>
      <c r="VSJ29" s="125"/>
      <c r="VSK29" s="125"/>
      <c r="VSL29" s="125"/>
      <c r="VSM29" s="125"/>
      <c r="VSN29" s="125"/>
      <c r="VSO29" s="125"/>
      <c r="VSP29" s="125"/>
      <c r="VSQ29" s="125"/>
      <c r="VSR29" s="125"/>
      <c r="VSS29" s="125"/>
      <c r="VST29" s="125"/>
      <c r="VSU29" s="125"/>
      <c r="VSV29" s="125"/>
      <c r="VSW29" s="125"/>
      <c r="VSX29" s="125"/>
      <c r="VSY29" s="125"/>
      <c r="VSZ29" s="125"/>
      <c r="VTA29" s="125"/>
      <c r="VTB29" s="125"/>
      <c r="VTC29" s="125"/>
      <c r="VTD29" s="125"/>
      <c r="VTE29" s="125"/>
      <c r="VTF29" s="125"/>
      <c r="VTG29" s="125"/>
      <c r="VTH29" s="125"/>
      <c r="VTI29" s="125"/>
      <c r="VTJ29" s="125"/>
      <c r="VTK29" s="125"/>
      <c r="VTL29" s="125"/>
      <c r="VTM29" s="125"/>
      <c r="VTN29" s="125"/>
      <c r="VTO29" s="125"/>
      <c r="VTP29" s="125"/>
      <c r="VTQ29" s="125"/>
      <c r="VTR29" s="125"/>
      <c r="VTS29" s="125"/>
      <c r="VTT29" s="125"/>
      <c r="VTU29" s="125"/>
      <c r="VTV29" s="125"/>
      <c r="VTW29" s="125"/>
      <c r="VTX29" s="125"/>
      <c r="VTY29" s="125"/>
      <c r="VTZ29" s="125"/>
      <c r="VUA29" s="125"/>
      <c r="VUB29" s="125"/>
      <c r="VUC29" s="125"/>
      <c r="VUD29" s="125"/>
      <c r="VUE29" s="125"/>
      <c r="VUF29" s="125"/>
      <c r="VUG29" s="125"/>
      <c r="VUH29" s="125"/>
      <c r="VUI29" s="125"/>
      <c r="VUJ29" s="125"/>
      <c r="VUK29" s="125"/>
      <c r="VUL29" s="125"/>
      <c r="VUM29" s="125"/>
      <c r="VUN29" s="125"/>
      <c r="VUO29" s="125"/>
      <c r="VUP29" s="125"/>
      <c r="VUQ29" s="125"/>
      <c r="VUR29" s="125"/>
      <c r="VUS29" s="125"/>
      <c r="VUT29" s="125"/>
      <c r="VUU29" s="125"/>
      <c r="VUV29" s="125"/>
      <c r="VUW29" s="125"/>
      <c r="VUX29" s="125"/>
      <c r="VUY29" s="125"/>
      <c r="VUZ29" s="125"/>
      <c r="VVA29" s="125"/>
      <c r="VVB29" s="125"/>
      <c r="VVC29" s="125"/>
      <c r="VVD29" s="125"/>
      <c r="VVE29" s="125"/>
      <c r="VVF29" s="125"/>
      <c r="VVG29" s="125"/>
      <c r="VVH29" s="125"/>
      <c r="VVI29" s="125"/>
      <c r="VVJ29" s="125"/>
      <c r="VVK29" s="125"/>
      <c r="VVL29" s="125"/>
      <c r="VVM29" s="125"/>
      <c r="VVN29" s="125"/>
      <c r="VVO29" s="125"/>
      <c r="VVP29" s="125"/>
      <c r="VVQ29" s="125"/>
      <c r="VVR29" s="125"/>
      <c r="VVS29" s="125"/>
      <c r="VVT29" s="125"/>
      <c r="VVU29" s="125"/>
      <c r="VVV29" s="125"/>
      <c r="VVW29" s="125"/>
      <c r="VVX29" s="125"/>
      <c r="VVY29" s="125"/>
      <c r="VVZ29" s="125"/>
      <c r="VWA29" s="125"/>
      <c r="VWB29" s="125"/>
      <c r="VWC29" s="125"/>
      <c r="VWD29" s="125"/>
      <c r="VWE29" s="125"/>
      <c r="VWF29" s="125"/>
      <c r="VWG29" s="125"/>
      <c r="VWH29" s="125"/>
      <c r="VWI29" s="125"/>
      <c r="VWJ29" s="125"/>
      <c r="VWK29" s="125"/>
      <c r="VWL29" s="125"/>
      <c r="VWM29" s="125"/>
      <c r="VWN29" s="125"/>
      <c r="VWO29" s="125"/>
      <c r="VWP29" s="125"/>
      <c r="VWQ29" s="125"/>
      <c r="VWR29" s="125"/>
      <c r="VWS29" s="125"/>
      <c r="VWT29" s="125"/>
      <c r="VWU29" s="125"/>
      <c r="VWV29" s="125"/>
      <c r="VWW29" s="125"/>
      <c r="VWX29" s="125"/>
      <c r="VWY29" s="125"/>
      <c r="VWZ29" s="125"/>
      <c r="VXA29" s="125"/>
      <c r="VXB29" s="125"/>
      <c r="VXC29" s="125"/>
      <c r="VXD29" s="125"/>
      <c r="VXE29" s="125"/>
      <c r="VXF29" s="125"/>
      <c r="VXG29" s="125"/>
      <c r="VXH29" s="125"/>
      <c r="VXI29" s="125"/>
      <c r="VXJ29" s="125"/>
      <c r="VXK29" s="125"/>
      <c r="VXL29" s="125"/>
      <c r="VXM29" s="125"/>
      <c r="VXN29" s="125"/>
      <c r="VXO29" s="125"/>
      <c r="VXP29" s="125"/>
      <c r="VXQ29" s="125"/>
      <c r="VXR29" s="125"/>
      <c r="VXS29" s="125"/>
      <c r="VXT29" s="125"/>
      <c r="VXU29" s="125"/>
      <c r="VXV29" s="125"/>
      <c r="VXW29" s="125"/>
      <c r="VXX29" s="125"/>
      <c r="VXY29" s="125"/>
      <c r="VXZ29" s="125"/>
      <c r="VYA29" s="125"/>
      <c r="VYB29" s="125"/>
      <c r="VYC29" s="125"/>
      <c r="VYD29" s="125"/>
      <c r="VYE29" s="125"/>
      <c r="VYF29" s="125"/>
      <c r="VYG29" s="125"/>
      <c r="VYH29" s="125"/>
      <c r="VYI29" s="125"/>
      <c r="VYJ29" s="125"/>
      <c r="VYK29" s="125"/>
      <c r="VYL29" s="125"/>
      <c r="VYM29" s="125"/>
      <c r="VYN29" s="125"/>
      <c r="VYO29" s="125"/>
      <c r="VYP29" s="125"/>
      <c r="VYQ29" s="125"/>
      <c r="VYR29" s="125"/>
      <c r="VYS29" s="125"/>
      <c r="VYT29" s="125"/>
      <c r="VYU29" s="125"/>
      <c r="VYV29" s="125"/>
      <c r="VYW29" s="125"/>
      <c r="VYX29" s="125"/>
      <c r="VYY29" s="125"/>
      <c r="VYZ29" s="125"/>
      <c r="VZA29" s="125"/>
      <c r="VZB29" s="125"/>
      <c r="VZC29" s="125"/>
      <c r="VZD29" s="125"/>
      <c r="VZE29" s="125"/>
      <c r="VZF29" s="125"/>
      <c r="VZG29" s="125"/>
      <c r="VZH29" s="125"/>
      <c r="VZI29" s="125"/>
      <c r="VZJ29" s="125"/>
      <c r="VZK29" s="125"/>
      <c r="VZL29" s="125"/>
      <c r="VZM29" s="125"/>
      <c r="VZN29" s="125"/>
      <c r="VZO29" s="125"/>
      <c r="VZP29" s="125"/>
      <c r="VZQ29" s="125"/>
      <c r="VZR29" s="125"/>
      <c r="VZS29" s="125"/>
      <c r="VZT29" s="125"/>
      <c r="VZU29" s="125"/>
      <c r="VZV29" s="125"/>
      <c r="VZW29" s="125"/>
      <c r="VZX29" s="125"/>
      <c r="VZY29" s="125"/>
      <c r="VZZ29" s="125"/>
      <c r="WAA29" s="125"/>
      <c r="WAB29" s="125"/>
      <c r="WAC29" s="125"/>
      <c r="WAD29" s="125"/>
      <c r="WAE29" s="125"/>
      <c r="WAF29" s="125"/>
      <c r="WAG29" s="125"/>
      <c r="WAH29" s="125"/>
      <c r="WAI29" s="125"/>
      <c r="WAJ29" s="125"/>
      <c r="WAK29" s="125"/>
      <c r="WAL29" s="125"/>
      <c r="WAM29" s="125"/>
      <c r="WAN29" s="125"/>
      <c r="WAO29" s="125"/>
      <c r="WAP29" s="125"/>
      <c r="WAQ29" s="125"/>
      <c r="WAR29" s="125"/>
      <c r="WAS29" s="125"/>
      <c r="WAT29" s="125"/>
      <c r="WAU29" s="125"/>
      <c r="WAV29" s="125"/>
      <c r="WAW29" s="125"/>
      <c r="WAX29" s="125"/>
      <c r="WAY29" s="125"/>
      <c r="WAZ29" s="125"/>
      <c r="WBA29" s="125"/>
      <c r="WBB29" s="125"/>
      <c r="WBC29" s="125"/>
      <c r="WBD29" s="125"/>
      <c r="WBE29" s="125"/>
      <c r="WBF29" s="125"/>
      <c r="WBG29" s="125"/>
      <c r="WBH29" s="125"/>
      <c r="WBI29" s="125"/>
      <c r="WBJ29" s="125"/>
      <c r="WBK29" s="125"/>
      <c r="WBL29" s="125"/>
      <c r="WBM29" s="125"/>
      <c r="WBN29" s="125"/>
      <c r="WBO29" s="125"/>
      <c r="WBP29" s="125"/>
      <c r="WBQ29" s="125"/>
      <c r="WBR29" s="125"/>
      <c r="WBS29" s="125"/>
      <c r="WBT29" s="125"/>
      <c r="WBU29" s="125"/>
      <c r="WBV29" s="125"/>
      <c r="WBW29" s="125"/>
      <c r="WBX29" s="125"/>
      <c r="WBY29" s="125"/>
      <c r="WBZ29" s="125"/>
      <c r="WCA29" s="125"/>
      <c r="WCB29" s="125"/>
      <c r="WCC29" s="125"/>
      <c r="WCD29" s="125"/>
      <c r="WCE29" s="125"/>
      <c r="WCF29" s="125"/>
      <c r="WCG29" s="125"/>
      <c r="WCH29" s="125"/>
      <c r="WCI29" s="125"/>
      <c r="WCJ29" s="125"/>
      <c r="WCK29" s="125"/>
      <c r="WCL29" s="125"/>
      <c r="WCM29" s="125"/>
      <c r="WCN29" s="125"/>
      <c r="WCO29" s="125"/>
      <c r="WCP29" s="125"/>
      <c r="WCQ29" s="125"/>
      <c r="WCR29" s="125"/>
      <c r="WCS29" s="125"/>
      <c r="WCT29" s="125"/>
      <c r="WCU29" s="125"/>
      <c r="WCV29" s="125"/>
      <c r="WCW29" s="125"/>
      <c r="WCX29" s="125"/>
      <c r="WCY29" s="125"/>
      <c r="WCZ29" s="125"/>
      <c r="WDA29" s="125"/>
      <c r="WDB29" s="125"/>
      <c r="WDC29" s="125"/>
      <c r="WDD29" s="125"/>
      <c r="WDE29" s="125"/>
      <c r="WDF29" s="125"/>
      <c r="WDG29" s="125"/>
      <c r="WDH29" s="125"/>
      <c r="WDI29" s="125"/>
      <c r="WDJ29" s="125"/>
      <c r="WDK29" s="125"/>
      <c r="WDL29" s="125"/>
      <c r="WDM29" s="125"/>
      <c r="WDN29" s="125"/>
      <c r="WDO29" s="125"/>
      <c r="WDP29" s="125"/>
      <c r="WDQ29" s="125"/>
      <c r="WDR29" s="125"/>
      <c r="WDS29" s="125"/>
      <c r="WDT29" s="125"/>
      <c r="WDU29" s="125"/>
      <c r="WDV29" s="125"/>
      <c r="WDW29" s="125"/>
      <c r="WDX29" s="125"/>
      <c r="WDY29" s="125"/>
      <c r="WDZ29" s="125"/>
      <c r="WEA29" s="125"/>
      <c r="WEB29" s="125"/>
      <c r="WEC29" s="125"/>
      <c r="WED29" s="125"/>
      <c r="WEE29" s="125"/>
      <c r="WEF29" s="125"/>
      <c r="WEG29" s="125"/>
      <c r="WEH29" s="125"/>
      <c r="WEI29" s="125"/>
      <c r="WEJ29" s="125"/>
      <c r="WEK29" s="125"/>
      <c r="WEL29" s="125"/>
      <c r="WEM29" s="125"/>
      <c r="WEN29" s="125"/>
      <c r="WEO29" s="125"/>
      <c r="WEP29" s="125"/>
      <c r="WEQ29" s="125"/>
      <c r="WER29" s="125"/>
      <c r="WES29" s="125"/>
      <c r="WET29" s="125"/>
      <c r="WEU29" s="125"/>
      <c r="WEV29" s="125"/>
      <c r="WEW29" s="125"/>
      <c r="WEX29" s="125"/>
      <c r="WEY29" s="125"/>
      <c r="WEZ29" s="125"/>
      <c r="WFA29" s="125"/>
      <c r="WFB29" s="125"/>
      <c r="WFC29" s="125"/>
      <c r="WFD29" s="125"/>
      <c r="WFE29" s="125"/>
      <c r="WFF29" s="125"/>
      <c r="WFG29" s="125"/>
      <c r="WFH29" s="125"/>
      <c r="WFI29" s="125"/>
      <c r="WFJ29" s="125"/>
      <c r="WFK29" s="125"/>
      <c r="WFL29" s="125"/>
      <c r="WFM29" s="125"/>
      <c r="WFN29" s="125"/>
      <c r="WFO29" s="125"/>
      <c r="WFP29" s="125"/>
      <c r="WFQ29" s="125"/>
      <c r="WFR29" s="125"/>
      <c r="WFS29" s="125"/>
      <c r="WFT29" s="125"/>
      <c r="WFU29" s="125"/>
      <c r="WFV29" s="125"/>
      <c r="WFW29" s="125"/>
      <c r="WFX29" s="125"/>
      <c r="WFY29" s="125"/>
      <c r="WFZ29" s="125"/>
      <c r="WGA29" s="125"/>
      <c r="WGB29" s="125"/>
      <c r="WGC29" s="125"/>
      <c r="WGD29" s="125"/>
      <c r="WGE29" s="125"/>
      <c r="WGF29" s="125"/>
      <c r="WGG29" s="125"/>
      <c r="WGH29" s="125"/>
      <c r="WGI29" s="125"/>
      <c r="WGJ29" s="125"/>
      <c r="WGK29" s="125"/>
      <c r="WGL29" s="125"/>
      <c r="WGM29" s="125"/>
      <c r="WGN29" s="125"/>
      <c r="WGO29" s="125"/>
      <c r="WGP29" s="125"/>
      <c r="WGQ29" s="125"/>
      <c r="WGR29" s="125"/>
      <c r="WGS29" s="125"/>
      <c r="WGT29" s="125"/>
      <c r="WGU29" s="125"/>
      <c r="WGV29" s="125"/>
      <c r="WGW29" s="125"/>
      <c r="WGX29" s="125"/>
      <c r="WGY29" s="125"/>
      <c r="WGZ29" s="125"/>
      <c r="WHA29" s="125"/>
      <c r="WHB29" s="125"/>
      <c r="WHC29" s="125"/>
      <c r="WHD29" s="125"/>
      <c r="WHE29" s="125"/>
      <c r="WHF29" s="125"/>
      <c r="WHG29" s="125"/>
      <c r="WHH29" s="125"/>
      <c r="WHI29" s="125"/>
      <c r="WHJ29" s="125"/>
      <c r="WHK29" s="125"/>
      <c r="WHL29" s="125"/>
      <c r="WHM29" s="125"/>
      <c r="WHN29" s="125"/>
      <c r="WHO29" s="125"/>
      <c r="WHP29" s="125"/>
      <c r="WHQ29" s="125"/>
      <c r="WHR29" s="125"/>
      <c r="WHS29" s="125"/>
      <c r="WHT29" s="125"/>
      <c r="WHU29" s="125"/>
      <c r="WHV29" s="125"/>
      <c r="WHW29" s="125"/>
      <c r="WHX29" s="125"/>
      <c r="WHY29" s="125"/>
      <c r="WHZ29" s="125"/>
      <c r="WIA29" s="125"/>
      <c r="WIB29" s="125"/>
      <c r="WIC29" s="125"/>
      <c r="WID29" s="125"/>
      <c r="WIE29" s="125"/>
      <c r="WIF29" s="125"/>
      <c r="WIG29" s="125"/>
      <c r="WIH29" s="125"/>
      <c r="WII29" s="125"/>
      <c r="WIJ29" s="125"/>
      <c r="WIK29" s="125"/>
      <c r="WIL29" s="125"/>
      <c r="WIM29" s="125"/>
      <c r="WIN29" s="125"/>
      <c r="WIO29" s="125"/>
      <c r="WIP29" s="125"/>
      <c r="WIQ29" s="125"/>
      <c r="WIR29" s="125"/>
      <c r="WIS29" s="125"/>
      <c r="WIT29" s="125"/>
      <c r="WIU29" s="125"/>
      <c r="WIV29" s="125"/>
      <c r="WIW29" s="125"/>
      <c r="WIX29" s="125"/>
      <c r="WIY29" s="125"/>
      <c r="WIZ29" s="125"/>
      <c r="WJA29" s="125"/>
      <c r="WJB29" s="125"/>
      <c r="WJC29" s="125"/>
      <c r="WJD29" s="125"/>
      <c r="WJE29" s="125"/>
      <c r="WJF29" s="125"/>
      <c r="WJG29" s="125"/>
      <c r="WJH29" s="125"/>
      <c r="WJI29" s="125"/>
      <c r="WJJ29" s="125"/>
      <c r="WJK29" s="125"/>
      <c r="WJL29" s="125"/>
      <c r="WJM29" s="125"/>
      <c r="WJN29" s="125"/>
      <c r="WJO29" s="125"/>
      <c r="WJP29" s="125"/>
      <c r="WJQ29" s="125"/>
      <c r="WJR29" s="125"/>
      <c r="WJS29" s="125"/>
      <c r="WJT29" s="125"/>
      <c r="WJU29" s="125"/>
      <c r="WJV29" s="125"/>
      <c r="WJW29" s="125"/>
      <c r="WJX29" s="125"/>
      <c r="WJY29" s="125"/>
      <c r="WJZ29" s="125"/>
      <c r="WKA29" s="125"/>
      <c r="WKB29" s="125"/>
      <c r="WKC29" s="125"/>
      <c r="WKD29" s="125"/>
      <c r="WKE29" s="125"/>
      <c r="WKF29" s="125"/>
      <c r="WKG29" s="125"/>
      <c r="WKH29" s="125"/>
      <c r="WKI29" s="125"/>
      <c r="WKJ29" s="125"/>
      <c r="WKK29" s="125"/>
      <c r="WKL29" s="125"/>
      <c r="WKM29" s="125"/>
      <c r="WKN29" s="125"/>
      <c r="WKO29" s="125"/>
      <c r="WKP29" s="125"/>
      <c r="WKQ29" s="125"/>
      <c r="WKR29" s="125"/>
      <c r="WKS29" s="125"/>
      <c r="WKT29" s="125"/>
      <c r="WKU29" s="125"/>
      <c r="WKV29" s="125"/>
      <c r="WKW29" s="125"/>
      <c r="WKX29" s="125"/>
      <c r="WKY29" s="125"/>
      <c r="WKZ29" s="125"/>
      <c r="WLA29" s="125"/>
      <c r="WLB29" s="125"/>
      <c r="WLC29" s="125"/>
      <c r="WLD29" s="125"/>
      <c r="WLE29" s="125"/>
      <c r="WLF29" s="125"/>
      <c r="WLG29" s="125"/>
      <c r="WLH29" s="125"/>
      <c r="WLI29" s="125"/>
      <c r="WLJ29" s="125"/>
      <c r="WLK29" s="125"/>
      <c r="WLL29" s="125"/>
      <c r="WLM29" s="125"/>
      <c r="WLN29" s="125"/>
      <c r="WLO29" s="125"/>
      <c r="WLP29" s="125"/>
      <c r="WLQ29" s="125"/>
      <c r="WLR29" s="125"/>
      <c r="WLS29" s="125"/>
      <c r="WLT29" s="125"/>
      <c r="WLU29" s="125"/>
      <c r="WLV29" s="125"/>
      <c r="WLW29" s="125"/>
      <c r="WLX29" s="125"/>
      <c r="WLY29" s="125"/>
      <c r="WLZ29" s="125"/>
      <c r="WMA29" s="125"/>
      <c r="WMB29" s="125"/>
      <c r="WMC29" s="125"/>
      <c r="WMD29" s="125"/>
      <c r="WME29" s="125"/>
      <c r="WMF29" s="125"/>
      <c r="WMG29" s="125"/>
      <c r="WMH29" s="125"/>
      <c r="WMI29" s="125"/>
      <c r="WMJ29" s="125"/>
      <c r="WMK29" s="125"/>
      <c r="WML29" s="125"/>
      <c r="WMM29" s="125"/>
      <c r="WMN29" s="125"/>
      <c r="WMO29" s="125"/>
      <c r="WMP29" s="125"/>
      <c r="WMQ29" s="125"/>
      <c r="WMR29" s="125"/>
      <c r="WMS29" s="125"/>
      <c r="WMT29" s="125"/>
      <c r="WMU29" s="125"/>
      <c r="WMV29" s="125"/>
      <c r="WMW29" s="125"/>
      <c r="WMX29" s="125"/>
      <c r="WMY29" s="125"/>
      <c r="WMZ29" s="125"/>
      <c r="WNA29" s="125"/>
      <c r="WNB29" s="125"/>
      <c r="WNC29" s="125"/>
      <c r="WND29" s="125"/>
      <c r="WNE29" s="125"/>
      <c r="WNF29" s="125"/>
      <c r="WNG29" s="125"/>
      <c r="WNH29" s="125"/>
      <c r="WNI29" s="125"/>
      <c r="WNJ29" s="125"/>
      <c r="WNK29" s="125"/>
      <c r="WNL29" s="125"/>
      <c r="WNM29" s="125"/>
      <c r="WNN29" s="125"/>
      <c r="WNO29" s="125"/>
      <c r="WNP29" s="125"/>
      <c r="WNQ29" s="125"/>
      <c r="WNR29" s="125"/>
      <c r="WNS29" s="125"/>
      <c r="WNT29" s="125"/>
      <c r="WNU29" s="125"/>
      <c r="WNV29" s="125"/>
      <c r="WNW29" s="125"/>
      <c r="WNX29" s="125"/>
      <c r="WNY29" s="125"/>
      <c r="WNZ29" s="125"/>
      <c r="WOA29" s="125"/>
      <c r="WOB29" s="125"/>
      <c r="WOC29" s="125"/>
      <c r="WOD29" s="125"/>
      <c r="WOE29" s="125"/>
      <c r="WOF29" s="125"/>
      <c r="WOG29" s="125"/>
      <c r="WOH29" s="125"/>
      <c r="WOI29" s="125"/>
      <c r="WOJ29" s="125"/>
      <c r="WOK29" s="125"/>
      <c r="WOL29" s="125"/>
      <c r="WOM29" s="125"/>
      <c r="WON29" s="125"/>
      <c r="WOO29" s="125"/>
      <c r="WOP29" s="125"/>
      <c r="WOQ29" s="125"/>
      <c r="WOR29" s="125"/>
      <c r="WOS29" s="125"/>
      <c r="WOT29" s="125"/>
      <c r="WOU29" s="125"/>
      <c r="WOV29" s="125"/>
      <c r="WOW29" s="125"/>
      <c r="WOX29" s="125"/>
      <c r="WOY29" s="125"/>
      <c r="WOZ29" s="125"/>
      <c r="WPA29" s="125"/>
      <c r="WPB29" s="125"/>
      <c r="WPC29" s="125"/>
      <c r="WPD29" s="125"/>
      <c r="WPE29" s="125"/>
      <c r="WPF29" s="125"/>
      <c r="WPG29" s="125"/>
      <c r="WPH29" s="125"/>
      <c r="WPI29" s="125"/>
      <c r="WPJ29" s="125"/>
      <c r="WPK29" s="125"/>
      <c r="WPL29" s="125"/>
      <c r="WPM29" s="125"/>
      <c r="WPN29" s="125"/>
      <c r="WPO29" s="125"/>
      <c r="WPP29" s="125"/>
      <c r="WPQ29" s="125"/>
      <c r="WPR29" s="125"/>
      <c r="WPS29" s="125"/>
      <c r="WPT29" s="125"/>
      <c r="WPU29" s="125"/>
      <c r="WPV29" s="125"/>
      <c r="WPW29" s="125"/>
      <c r="WPX29" s="125"/>
      <c r="WPY29" s="125"/>
      <c r="WPZ29" s="125"/>
      <c r="WQA29" s="125"/>
      <c r="WQB29" s="125"/>
      <c r="WQC29" s="125"/>
      <c r="WQD29" s="125"/>
      <c r="WQE29" s="125"/>
      <c r="WQF29" s="125"/>
      <c r="WQG29" s="125"/>
      <c r="WQH29" s="125"/>
      <c r="WQI29" s="125"/>
      <c r="WQJ29" s="125"/>
      <c r="WQK29" s="125"/>
      <c r="WQL29" s="125"/>
      <c r="WQM29" s="125"/>
      <c r="WQN29" s="125"/>
      <c r="WQO29" s="125"/>
      <c r="WQP29" s="125"/>
      <c r="WQQ29" s="125"/>
      <c r="WQR29" s="125"/>
      <c r="WQS29" s="125"/>
      <c r="WQT29" s="125"/>
      <c r="WQU29" s="125"/>
      <c r="WQV29" s="125"/>
      <c r="WQW29" s="125"/>
      <c r="WQX29" s="125"/>
      <c r="WQY29" s="125"/>
      <c r="WQZ29" s="125"/>
      <c r="WRA29" s="125"/>
      <c r="WRB29" s="125"/>
      <c r="WRC29" s="125"/>
      <c r="WRD29" s="125"/>
      <c r="WRE29" s="125"/>
      <c r="WRF29" s="125"/>
      <c r="WRG29" s="125"/>
      <c r="WRH29" s="125"/>
      <c r="WRI29" s="125"/>
      <c r="WRJ29" s="125"/>
      <c r="WRK29" s="125"/>
      <c r="WRL29" s="125"/>
      <c r="WRM29" s="125"/>
      <c r="WRN29" s="125"/>
      <c r="WRO29" s="125"/>
      <c r="WRP29" s="125"/>
      <c r="WRQ29" s="125"/>
      <c r="WRR29" s="125"/>
      <c r="WRS29" s="125"/>
      <c r="WRT29" s="125"/>
      <c r="WRU29" s="125"/>
      <c r="WRV29" s="125"/>
      <c r="WRW29" s="125"/>
      <c r="WRX29" s="125"/>
      <c r="WRY29" s="125"/>
      <c r="WRZ29" s="125"/>
      <c r="WSA29" s="125"/>
      <c r="WSB29" s="125"/>
      <c r="WSC29" s="125"/>
      <c r="WSD29" s="125"/>
      <c r="WSE29" s="125"/>
      <c r="WSF29" s="125"/>
      <c r="WSG29" s="125"/>
      <c r="WSH29" s="125"/>
      <c r="WSI29" s="125"/>
      <c r="WSJ29" s="125"/>
      <c r="WSK29" s="125"/>
      <c r="WSL29" s="125"/>
      <c r="WSM29" s="125"/>
      <c r="WSN29" s="125"/>
      <c r="WSO29" s="125"/>
      <c r="WSP29" s="125"/>
      <c r="WSQ29" s="125"/>
      <c r="WSR29" s="125"/>
      <c r="WSS29" s="125"/>
      <c r="WST29" s="125"/>
      <c r="WSU29" s="125"/>
      <c r="WSV29" s="125"/>
      <c r="WSW29" s="125"/>
      <c r="WSX29" s="125"/>
      <c r="WSY29" s="125"/>
      <c r="WSZ29" s="125"/>
      <c r="WTA29" s="125"/>
      <c r="WTB29" s="125"/>
      <c r="WTC29" s="125"/>
      <c r="WTD29" s="125"/>
      <c r="WTE29" s="125"/>
      <c r="WTF29" s="125"/>
      <c r="WTG29" s="125"/>
      <c r="WTH29" s="125"/>
      <c r="WTI29" s="125"/>
      <c r="WTJ29" s="125"/>
      <c r="WTK29" s="125"/>
      <c r="WTL29" s="125"/>
      <c r="WTM29" s="125"/>
      <c r="WTN29" s="125"/>
      <c r="WTO29" s="125"/>
      <c r="WTP29" s="125"/>
      <c r="WTQ29" s="125"/>
      <c r="WTR29" s="125"/>
      <c r="WTS29" s="125"/>
      <c r="WTT29" s="125"/>
      <c r="WTU29" s="125"/>
      <c r="WTV29" s="125"/>
      <c r="WTW29" s="125"/>
      <c r="WTX29" s="125"/>
      <c r="WTY29" s="125"/>
      <c r="WTZ29" s="125"/>
      <c r="WUA29" s="125"/>
      <c r="WUB29" s="125"/>
      <c r="WUC29" s="125"/>
      <c r="WUD29" s="125"/>
      <c r="WUE29" s="125"/>
      <c r="WUF29" s="125"/>
      <c r="WUG29" s="125"/>
      <c r="WUH29" s="125"/>
      <c r="WUI29" s="125"/>
      <c r="WUJ29" s="125"/>
      <c r="WUK29" s="125"/>
      <c r="WUL29" s="125"/>
      <c r="WUM29" s="125"/>
      <c r="WUN29" s="125"/>
      <c r="WUO29" s="125"/>
      <c r="WUP29" s="125"/>
      <c r="WUQ29" s="125"/>
      <c r="WUR29" s="125"/>
      <c r="WUS29" s="125"/>
      <c r="WUT29" s="125"/>
      <c r="WUU29" s="125"/>
      <c r="WUV29" s="125"/>
      <c r="WUW29" s="125"/>
      <c r="WUX29" s="125"/>
      <c r="WUY29" s="125"/>
      <c r="WUZ29" s="125"/>
      <c r="WVA29" s="125"/>
      <c r="WVB29" s="125"/>
      <c r="WVC29" s="125"/>
      <c r="WVD29" s="125"/>
      <c r="WVE29" s="125"/>
      <c r="WVF29" s="125"/>
      <c r="WVG29" s="125"/>
      <c r="WVH29" s="125"/>
      <c r="WVI29" s="125"/>
      <c r="WVJ29" s="125"/>
      <c r="WVK29" s="125"/>
      <c r="WVL29" s="125"/>
      <c r="WVM29" s="125"/>
      <c r="WVN29" s="125"/>
      <c r="WVO29" s="125"/>
      <c r="WVP29" s="125"/>
      <c r="WVQ29" s="125"/>
      <c r="WVR29" s="125"/>
      <c r="WVS29" s="125"/>
      <c r="WVT29" s="125"/>
      <c r="WVU29" s="125"/>
      <c r="WVV29" s="125"/>
      <c r="WVW29" s="125"/>
      <c r="WVX29" s="125"/>
      <c r="WVY29" s="125"/>
      <c r="WVZ29" s="125"/>
      <c r="WWA29" s="125"/>
      <c r="WWB29" s="125"/>
      <c r="WWC29" s="125"/>
      <c r="WWD29" s="125"/>
      <c r="WWE29" s="125"/>
      <c r="WWF29" s="125"/>
      <c r="WWG29" s="125"/>
      <c r="WWH29" s="125"/>
      <c r="WWI29" s="125"/>
      <c r="WWJ29" s="125"/>
      <c r="WWK29" s="125"/>
      <c r="WWL29" s="125"/>
      <c r="WWM29" s="125"/>
      <c r="WWN29" s="125"/>
      <c r="WWO29" s="125"/>
      <c r="WWP29" s="125"/>
      <c r="WWQ29" s="125"/>
      <c r="WWR29" s="125"/>
      <c r="WWS29" s="125"/>
      <c r="WWT29" s="125"/>
      <c r="WWU29" s="125"/>
      <c r="WWV29" s="125"/>
      <c r="WWW29" s="125"/>
      <c r="WWX29" s="125"/>
      <c r="WWY29" s="125"/>
      <c r="WWZ29" s="125"/>
      <c r="WXA29" s="125"/>
      <c r="WXB29" s="125"/>
      <c r="WXC29" s="125"/>
      <c r="WXD29" s="125"/>
      <c r="WXE29" s="125"/>
      <c r="WXF29" s="125"/>
      <c r="WXG29" s="125"/>
      <c r="WXH29" s="125"/>
      <c r="WXI29" s="125"/>
      <c r="WXJ29" s="125"/>
      <c r="WXK29" s="125"/>
      <c r="WXL29" s="125"/>
      <c r="WXM29" s="125"/>
      <c r="WXN29" s="125"/>
      <c r="WXO29" s="125"/>
      <c r="WXP29" s="125"/>
      <c r="WXQ29" s="125"/>
      <c r="WXR29" s="125"/>
      <c r="WXS29" s="125"/>
      <c r="WXT29" s="125"/>
      <c r="WXU29" s="125"/>
      <c r="WXV29" s="125"/>
      <c r="WXW29" s="125"/>
      <c r="WXX29" s="125"/>
      <c r="WXY29" s="125"/>
      <c r="WXZ29" s="125"/>
      <c r="WYA29" s="125"/>
      <c r="WYB29" s="125"/>
      <c r="WYC29" s="125"/>
      <c r="WYD29" s="125"/>
      <c r="WYE29" s="125"/>
      <c r="WYF29" s="125"/>
      <c r="WYG29" s="125"/>
      <c r="WYH29" s="125"/>
      <c r="WYI29" s="125"/>
      <c r="WYJ29" s="125"/>
      <c r="WYK29" s="125"/>
      <c r="WYL29" s="125"/>
      <c r="WYM29" s="125"/>
      <c r="WYN29" s="125"/>
      <c r="WYO29" s="125"/>
      <c r="WYP29" s="125"/>
      <c r="WYQ29" s="125"/>
      <c r="WYR29" s="125"/>
      <c r="WYS29" s="125"/>
      <c r="WYT29" s="125"/>
      <c r="WYU29" s="125"/>
      <c r="WYV29" s="125"/>
      <c r="WYW29" s="125"/>
      <c r="WYX29" s="125"/>
      <c r="WYY29" s="125"/>
      <c r="WYZ29" s="125"/>
      <c r="WZA29" s="125"/>
      <c r="WZB29" s="125"/>
      <c r="WZC29" s="125"/>
      <c r="WZD29" s="125"/>
      <c r="WZE29" s="125"/>
      <c r="WZF29" s="125"/>
      <c r="WZG29" s="125"/>
      <c r="WZH29" s="125"/>
      <c r="WZI29" s="125"/>
      <c r="WZJ29" s="125"/>
      <c r="WZK29" s="125"/>
      <c r="WZL29" s="125"/>
      <c r="WZM29" s="125"/>
      <c r="WZN29" s="125"/>
      <c r="WZO29" s="125"/>
      <c r="WZP29" s="125"/>
      <c r="WZQ29" s="125"/>
      <c r="WZR29" s="125"/>
      <c r="WZS29" s="125"/>
      <c r="WZT29" s="125"/>
      <c r="WZU29" s="125"/>
      <c r="WZV29" s="125"/>
      <c r="WZW29" s="125"/>
      <c r="WZX29" s="125"/>
      <c r="WZY29" s="125"/>
      <c r="WZZ29" s="125"/>
      <c r="XAA29" s="125"/>
      <c r="XAB29" s="125"/>
      <c r="XAC29" s="125"/>
      <c r="XAD29" s="125"/>
      <c r="XAE29" s="125"/>
      <c r="XAF29" s="125"/>
      <c r="XAG29" s="125"/>
      <c r="XAH29" s="125"/>
      <c r="XAI29" s="125"/>
      <c r="XAJ29" s="125"/>
      <c r="XAK29" s="125"/>
      <c r="XAL29" s="125"/>
      <c r="XAM29" s="125"/>
      <c r="XAN29" s="125"/>
      <c r="XAO29" s="125"/>
      <c r="XAP29" s="125"/>
      <c r="XAQ29" s="125"/>
      <c r="XAR29" s="125"/>
      <c r="XAS29" s="125"/>
      <c r="XAT29" s="125"/>
      <c r="XAU29" s="125"/>
      <c r="XAV29" s="125"/>
      <c r="XAW29" s="125"/>
      <c r="XAX29" s="125"/>
      <c r="XAY29" s="125"/>
      <c r="XAZ29" s="125"/>
      <c r="XBA29" s="125"/>
      <c r="XBB29" s="125"/>
      <c r="XBC29" s="125"/>
      <c r="XBD29" s="125"/>
      <c r="XBE29" s="125"/>
      <c r="XBF29" s="125"/>
      <c r="XBG29" s="125"/>
      <c r="XBH29" s="125"/>
      <c r="XBI29" s="125"/>
      <c r="XBJ29" s="125"/>
      <c r="XBK29" s="125"/>
      <c r="XBL29" s="125"/>
      <c r="XBM29" s="125"/>
      <c r="XBN29" s="125"/>
      <c r="XBO29" s="125"/>
      <c r="XBP29" s="125"/>
      <c r="XBQ29" s="125"/>
      <c r="XBR29" s="125"/>
      <c r="XBS29" s="125"/>
      <c r="XBT29" s="125"/>
      <c r="XBU29" s="125"/>
      <c r="XBV29" s="125"/>
      <c r="XBW29" s="125"/>
      <c r="XBX29" s="125"/>
      <c r="XBY29" s="125"/>
      <c r="XBZ29" s="125"/>
      <c r="XCA29" s="125"/>
      <c r="XCB29" s="125"/>
      <c r="XCC29" s="125"/>
      <c r="XCD29" s="125"/>
      <c r="XCE29" s="125"/>
      <c r="XCF29" s="125"/>
      <c r="XCG29" s="125"/>
      <c r="XCH29" s="125"/>
      <c r="XCI29" s="125"/>
      <c r="XCJ29" s="125"/>
      <c r="XCK29" s="125"/>
      <c r="XCL29" s="125"/>
      <c r="XCM29" s="125"/>
      <c r="XCN29" s="125"/>
      <c r="XCO29" s="125"/>
      <c r="XCP29" s="125"/>
      <c r="XCQ29" s="125"/>
      <c r="XCR29" s="125"/>
      <c r="XCS29" s="125"/>
      <c r="XCT29" s="125"/>
      <c r="XCU29" s="125"/>
      <c r="XCV29" s="125"/>
      <c r="XCW29" s="125"/>
      <c r="XCX29" s="125"/>
      <c r="XCY29" s="125"/>
      <c r="XCZ29" s="125"/>
      <c r="XDA29" s="125"/>
      <c r="XDB29" s="125"/>
      <c r="XDC29" s="125"/>
      <c r="XDD29" s="125"/>
      <c r="XDE29" s="125"/>
      <c r="XDF29" s="125"/>
      <c r="XDG29" s="125"/>
      <c r="XDH29" s="125"/>
      <c r="XDI29" s="125"/>
      <c r="XDJ29" s="125"/>
      <c r="XDK29" s="125"/>
      <c r="XDL29" s="125"/>
      <c r="XDM29" s="125"/>
      <c r="XDN29" s="125"/>
      <c r="XDO29" s="125"/>
      <c r="XDP29" s="125"/>
      <c r="XDQ29" s="125"/>
      <c r="XDR29" s="125"/>
      <c r="XDS29" s="125"/>
      <c r="XDT29" s="125"/>
      <c r="XDU29" s="125"/>
      <c r="XDV29" s="125"/>
      <c r="XDW29" s="125"/>
      <c r="XDX29" s="125"/>
      <c r="XDY29" s="125"/>
      <c r="XDZ29" s="125"/>
      <c r="XEA29" s="125"/>
      <c r="XEB29" s="125"/>
      <c r="XEC29" s="125"/>
      <c r="XED29" s="125"/>
      <c r="XEE29" s="125"/>
      <c r="XEF29" s="125"/>
      <c r="XEG29" s="125"/>
      <c r="XEH29" s="125"/>
      <c r="XEI29" s="125"/>
      <c r="XEJ29" s="125"/>
      <c r="XEK29" s="125"/>
      <c r="XEL29" s="125"/>
      <c r="XEM29" s="125"/>
      <c r="XEN29" s="125"/>
      <c r="XEO29" s="125"/>
      <c r="XEP29" s="125"/>
      <c r="XEQ29" s="125"/>
      <c r="XER29" s="125"/>
      <c r="XES29" s="125"/>
      <c r="XET29" s="125"/>
      <c r="XEU29" s="125"/>
      <c r="XEV29" s="125"/>
      <c r="XEW29" s="125"/>
      <c r="XEX29" s="125"/>
      <c r="XEY29" s="125"/>
      <c r="XEZ29" s="125"/>
      <c r="XFA29" s="125"/>
      <c r="XFB29" s="125"/>
      <c r="XFC29" s="125"/>
    </row>
    <row r="30" spans="1:16383" x14ac:dyDescent="0.2">
      <c r="F30" s="304"/>
      <c r="G30" s="304"/>
      <c r="H30" s="304"/>
    </row>
    <row r="31" spans="1:16383" s="242" customFormat="1" x14ac:dyDescent="0.2">
      <c r="A31" s="238"/>
      <c r="B31" s="239"/>
      <c r="C31" s="240"/>
      <c r="D31" s="241"/>
      <c r="E31" s="242" t="str">
        <f>InpR!$E$90</f>
        <v>RCV - CPI(H) + RPI wedge initial balance - nominal - BR</v>
      </c>
      <c r="F31" s="302">
        <f>InpR!$F$90</f>
        <v>0</v>
      </c>
      <c r="G31" s="301" t="str">
        <f>InpR!$G$90</f>
        <v>£m</v>
      </c>
      <c r="H31" s="303"/>
    </row>
    <row r="32" spans="1:16383" s="49" customFormat="1" x14ac:dyDescent="0.2">
      <c r="A32" s="67"/>
      <c r="B32" s="78"/>
      <c r="C32" s="142"/>
      <c r="D32" s="72"/>
      <c r="E32" s="49" t="str">
        <f>Time!E$40</f>
        <v>Acquisition / initial balance date flag</v>
      </c>
      <c r="F32" s="49">
        <f>Time!F$40</f>
        <v>0</v>
      </c>
      <c r="G32" s="301" t="str">
        <f>Time!G$40</f>
        <v>flag</v>
      </c>
      <c r="H32" s="49">
        <f>Time!H$40</f>
        <v>1</v>
      </c>
      <c r="I32" s="49">
        <f>Time!I$40</f>
        <v>0</v>
      </c>
      <c r="J32" s="49">
        <f>Time!J$40</f>
        <v>0</v>
      </c>
      <c r="K32" s="49">
        <f>Time!K$40</f>
        <v>0</v>
      </c>
      <c r="L32" s="49">
        <f>Time!L$40</f>
        <v>1</v>
      </c>
      <c r="M32" s="49">
        <f>Time!M$40</f>
        <v>0</v>
      </c>
      <c r="N32" s="49">
        <f>Time!N$40</f>
        <v>0</v>
      </c>
      <c r="O32" s="49">
        <f>Time!O$40</f>
        <v>0</v>
      </c>
      <c r="P32" s="49">
        <f>Time!P$40</f>
        <v>0</v>
      </c>
      <c r="Q32" s="49">
        <f>Time!Q$40</f>
        <v>0</v>
      </c>
      <c r="R32" s="49">
        <f>Time!R$40</f>
        <v>0</v>
      </c>
      <c r="S32" s="65"/>
      <c r="T32" s="65"/>
      <c r="U32" s="65"/>
      <c r="V32" s="65"/>
      <c r="W32" s="65"/>
      <c r="X32" s="65"/>
      <c r="Y32" s="65"/>
      <c r="Z32" s="65"/>
    </row>
    <row r="33" spans="1:26" s="7" customFormat="1" x14ac:dyDescent="0.2">
      <c r="A33" s="67"/>
      <c r="B33" s="78"/>
      <c r="C33" s="142"/>
      <c r="D33" s="72"/>
      <c r="S33" s="59"/>
      <c r="T33" s="59"/>
      <c r="U33" s="59"/>
      <c r="V33" s="59"/>
      <c r="W33" s="59"/>
      <c r="X33" s="59"/>
      <c r="Y33" s="59"/>
      <c r="Z33" s="59"/>
    </row>
    <row r="34" spans="1:26" s="59" customFormat="1" x14ac:dyDescent="0.2">
      <c r="A34" s="66"/>
      <c r="B34" s="70"/>
      <c r="C34" s="145"/>
      <c r="D34" s="75"/>
      <c r="E34" s="59" t="s">
        <v>138</v>
      </c>
      <c r="G34" s="126" t="s">
        <v>88</v>
      </c>
      <c r="J34" s="293">
        <f t="shared" ref="J34:R34" si="9" xml:space="preserve"> I37</f>
        <v>0</v>
      </c>
      <c r="K34" s="293">
        <f t="shared" si="9"/>
        <v>0</v>
      </c>
      <c r="L34" s="293">
        <f t="shared" si="9"/>
        <v>0</v>
      </c>
      <c r="M34" s="293">
        <f t="shared" si="9"/>
        <v>0</v>
      </c>
      <c r="N34" s="293">
        <f t="shared" si="9"/>
        <v>0</v>
      </c>
      <c r="O34" s="293">
        <f t="shared" si="9"/>
        <v>0</v>
      </c>
      <c r="P34" s="293">
        <f t="shared" si="9"/>
        <v>0</v>
      </c>
      <c r="Q34" s="293">
        <f t="shared" si="9"/>
        <v>0</v>
      </c>
      <c r="R34" s="293">
        <f t="shared" si="9"/>
        <v>0</v>
      </c>
    </row>
    <row r="35" spans="1:26" s="59" customFormat="1" x14ac:dyDescent="0.2">
      <c r="A35" s="66"/>
      <c r="B35" s="70"/>
      <c r="C35" s="145"/>
      <c r="D35" s="75" t="s">
        <v>139</v>
      </c>
      <c r="E35" s="200" t="str">
        <f t="shared" ref="E35:R35" si="10" xml:space="preserve"> E$24</f>
        <v>Forecast RCV indexation</v>
      </c>
      <c r="F35" s="200">
        <f t="shared" si="10"/>
        <v>0</v>
      </c>
      <c r="G35" s="126" t="str">
        <f t="shared" si="10"/>
        <v>£m</v>
      </c>
      <c r="H35" s="200">
        <f t="shared" si="10"/>
        <v>0</v>
      </c>
      <c r="I35" s="200">
        <f t="shared" si="10"/>
        <v>0</v>
      </c>
      <c r="J35" s="293">
        <f t="shared" si="10"/>
        <v>0</v>
      </c>
      <c r="K35" s="293">
        <f t="shared" si="10"/>
        <v>0</v>
      </c>
      <c r="L35" s="293">
        <f t="shared" si="10"/>
        <v>0</v>
      </c>
      <c r="M35" s="293">
        <f t="shared" si="10"/>
        <v>0</v>
      </c>
      <c r="N35" s="293">
        <f t="shared" si="10"/>
        <v>0</v>
      </c>
      <c r="O35" s="293">
        <f t="shared" si="10"/>
        <v>0</v>
      </c>
      <c r="P35" s="293">
        <f t="shared" si="10"/>
        <v>0</v>
      </c>
      <c r="Q35" s="293">
        <f t="shared" si="10"/>
        <v>0</v>
      </c>
      <c r="R35" s="293">
        <f t="shared" si="10"/>
        <v>0</v>
      </c>
    </row>
    <row r="36" spans="1:26" s="59" customFormat="1" x14ac:dyDescent="0.2">
      <c r="A36" s="66"/>
      <c r="B36" s="70"/>
      <c r="C36" s="145"/>
      <c r="D36" s="75" t="s">
        <v>140</v>
      </c>
      <c r="E36" s="200" t="str">
        <f t="shared" ref="E36:R36" si="11" xml:space="preserve"> E$29</f>
        <v>Forecast RCV run-off</v>
      </c>
      <c r="F36" s="200">
        <f t="shared" si="11"/>
        <v>0</v>
      </c>
      <c r="G36" s="126" t="str">
        <f t="shared" si="11"/>
        <v>£m</v>
      </c>
      <c r="H36" s="200">
        <f t="shared" si="11"/>
        <v>0</v>
      </c>
      <c r="I36" s="200">
        <f t="shared" si="11"/>
        <v>0</v>
      </c>
      <c r="J36" s="293">
        <f t="shared" si="11"/>
        <v>0</v>
      </c>
      <c r="K36" s="293">
        <f t="shared" si="11"/>
        <v>0</v>
      </c>
      <c r="L36" s="293">
        <f t="shared" si="11"/>
        <v>0</v>
      </c>
      <c r="M36" s="293">
        <f t="shared" si="11"/>
        <v>0</v>
      </c>
      <c r="N36" s="293">
        <f t="shared" si="11"/>
        <v>0</v>
      </c>
      <c r="O36" s="293">
        <f t="shared" si="11"/>
        <v>0</v>
      </c>
      <c r="P36" s="293">
        <f t="shared" si="11"/>
        <v>0</v>
      </c>
      <c r="Q36" s="293">
        <f t="shared" si="11"/>
        <v>0</v>
      </c>
      <c r="R36" s="293">
        <f t="shared" si="11"/>
        <v>0</v>
      </c>
    </row>
    <row r="37" spans="1:26" s="173" customFormat="1" x14ac:dyDescent="0.2">
      <c r="A37" s="169"/>
      <c r="B37" s="170"/>
      <c r="C37" s="171"/>
      <c r="D37" s="172"/>
      <c r="E37" s="173" t="s">
        <v>141</v>
      </c>
      <c r="G37" s="202" t="s">
        <v>88</v>
      </c>
      <c r="J37" s="294">
        <f t="shared" ref="J37:R37" si="12" xml:space="preserve"> IF( J32 = 1, $F31, J34 + J35 - J36)</f>
        <v>0</v>
      </c>
      <c r="K37" s="294">
        <f t="shared" si="12"/>
        <v>0</v>
      </c>
      <c r="L37" s="294">
        <f t="shared" si="12"/>
        <v>0</v>
      </c>
      <c r="M37" s="294">
        <f t="shared" si="12"/>
        <v>0</v>
      </c>
      <c r="N37" s="294">
        <f t="shared" si="12"/>
        <v>0</v>
      </c>
      <c r="O37" s="294">
        <f t="shared" si="12"/>
        <v>0</v>
      </c>
      <c r="P37" s="294">
        <f t="shared" si="12"/>
        <v>0</v>
      </c>
      <c r="Q37" s="294">
        <f t="shared" si="12"/>
        <v>0</v>
      </c>
      <c r="R37" s="294">
        <f t="shared" si="12"/>
        <v>0</v>
      </c>
    </row>
    <row r="39" spans="1:26" s="126" customFormat="1" x14ac:dyDescent="0.2">
      <c r="A39" s="203"/>
      <c r="B39" s="204"/>
      <c r="C39" s="205"/>
      <c r="D39" s="206"/>
      <c r="E39" s="126" t="str">
        <f t="shared" ref="E39:R39" si="13" xml:space="preserve"> E$27</f>
        <v>Forecast Nominal RCV balance BEG</v>
      </c>
      <c r="F39" s="126">
        <f t="shared" si="13"/>
        <v>0</v>
      </c>
      <c r="G39" s="126" t="str">
        <f t="shared" si="13"/>
        <v>£m</v>
      </c>
      <c r="H39" s="126">
        <f t="shared" si="13"/>
        <v>0</v>
      </c>
      <c r="I39" s="126">
        <f t="shared" si="13"/>
        <v>0</v>
      </c>
      <c r="J39" s="226">
        <f t="shared" si="13"/>
        <v>0</v>
      </c>
      <c r="K39" s="226">
        <f t="shared" si="13"/>
        <v>0</v>
      </c>
      <c r="L39" s="226">
        <f t="shared" si="13"/>
        <v>0</v>
      </c>
      <c r="M39" s="226">
        <f t="shared" si="13"/>
        <v>0</v>
      </c>
      <c r="N39" s="226">
        <f t="shared" si="13"/>
        <v>0</v>
      </c>
      <c r="O39" s="226">
        <f t="shared" si="13"/>
        <v>0</v>
      </c>
      <c r="P39" s="226">
        <f t="shared" si="13"/>
        <v>0</v>
      </c>
      <c r="Q39" s="226">
        <f t="shared" si="13"/>
        <v>0</v>
      </c>
      <c r="R39" s="226">
        <f t="shared" si="13"/>
        <v>0</v>
      </c>
    </row>
    <row r="40" spans="1:26" s="126" customFormat="1" x14ac:dyDescent="0.2">
      <c r="A40" s="203"/>
      <c r="B40" s="204"/>
      <c r="C40" s="205"/>
      <c r="D40" s="206"/>
      <c r="E40" s="201" t="str">
        <f t="shared" ref="E40:R40" si="14" xml:space="preserve"> E$24</f>
        <v>Forecast RCV indexation</v>
      </c>
      <c r="F40" s="201">
        <f t="shared" si="14"/>
        <v>0</v>
      </c>
      <c r="G40" s="201" t="str">
        <f t="shared" si="14"/>
        <v>£m</v>
      </c>
      <c r="H40" s="201">
        <f t="shared" si="14"/>
        <v>0</v>
      </c>
      <c r="I40" s="201">
        <f t="shared" si="14"/>
        <v>0</v>
      </c>
      <c r="J40" s="293">
        <f t="shared" si="14"/>
        <v>0</v>
      </c>
      <c r="K40" s="293">
        <f t="shared" si="14"/>
        <v>0</v>
      </c>
      <c r="L40" s="293">
        <f t="shared" si="14"/>
        <v>0</v>
      </c>
      <c r="M40" s="293">
        <f t="shared" si="14"/>
        <v>0</v>
      </c>
      <c r="N40" s="293">
        <f t="shared" si="14"/>
        <v>0</v>
      </c>
      <c r="O40" s="293">
        <f t="shared" si="14"/>
        <v>0</v>
      </c>
      <c r="P40" s="293">
        <f t="shared" si="14"/>
        <v>0</v>
      </c>
      <c r="Q40" s="293">
        <f t="shared" si="14"/>
        <v>0</v>
      </c>
      <c r="R40" s="293">
        <f t="shared" si="14"/>
        <v>0</v>
      </c>
    </row>
    <row r="41" spans="1:26" s="126" customFormat="1" x14ac:dyDescent="0.2">
      <c r="A41" s="203"/>
      <c r="B41" s="204"/>
      <c r="C41" s="205"/>
      <c r="D41" s="206"/>
      <c r="E41" s="126" t="str">
        <f t="shared" ref="E41:R41" si="15" xml:space="preserve"> E$37</f>
        <v>Forecast Nominal RCV balance END</v>
      </c>
      <c r="F41" s="126">
        <f t="shared" si="15"/>
        <v>0</v>
      </c>
      <c r="G41" s="126" t="str">
        <f t="shared" si="15"/>
        <v>£m</v>
      </c>
      <c r="H41" s="126">
        <f t="shared" si="15"/>
        <v>0</v>
      </c>
      <c r="I41" s="126">
        <f t="shared" si="15"/>
        <v>0</v>
      </c>
      <c r="J41" s="226">
        <f t="shared" si="15"/>
        <v>0</v>
      </c>
      <c r="K41" s="226">
        <f t="shared" si="15"/>
        <v>0</v>
      </c>
      <c r="L41" s="226">
        <f t="shared" si="15"/>
        <v>0</v>
      </c>
      <c r="M41" s="226">
        <f t="shared" si="15"/>
        <v>0</v>
      </c>
      <c r="N41" s="226">
        <f t="shared" si="15"/>
        <v>0</v>
      </c>
      <c r="O41" s="226">
        <f t="shared" si="15"/>
        <v>0</v>
      </c>
      <c r="P41" s="226">
        <f t="shared" si="15"/>
        <v>0</v>
      </c>
      <c r="Q41" s="226">
        <f t="shared" si="15"/>
        <v>0</v>
      </c>
      <c r="R41" s="226">
        <f t="shared" si="15"/>
        <v>0</v>
      </c>
    </row>
    <row r="42" spans="1:26" s="126" customFormat="1" x14ac:dyDescent="0.2">
      <c r="A42" s="203"/>
      <c r="B42" s="204"/>
      <c r="C42" s="205"/>
      <c r="D42" s="206"/>
      <c r="E42" s="126" t="s">
        <v>142</v>
      </c>
      <c r="G42" s="126" t="s">
        <v>88</v>
      </c>
      <c r="J42" s="226">
        <f t="shared" ref="J42:L42" si="16" xml:space="preserve"> ( (J39+J40) + J41) / 2</f>
        <v>0</v>
      </c>
      <c r="K42" s="226">
        <f t="shared" si="16"/>
        <v>0</v>
      </c>
      <c r="L42" s="226">
        <f t="shared" si="16"/>
        <v>0</v>
      </c>
      <c r="M42" s="226">
        <f xml:space="preserve"> ( (M39+M40) + M41) / 2</f>
        <v>0</v>
      </c>
      <c r="N42" s="226">
        <f t="shared" ref="N42:R42" si="17" xml:space="preserve"> ( (N39+N40) + N41) / 2</f>
        <v>0</v>
      </c>
      <c r="O42" s="226">
        <f t="shared" si="17"/>
        <v>0</v>
      </c>
      <c r="P42" s="226">
        <f t="shared" si="17"/>
        <v>0</v>
      </c>
      <c r="Q42" s="226">
        <f t="shared" si="17"/>
        <v>0</v>
      </c>
      <c r="R42" s="226">
        <f t="shared" si="17"/>
        <v>0</v>
      </c>
    </row>
    <row r="43" spans="1:26" s="126" customFormat="1" x14ac:dyDescent="0.2">
      <c r="A43" s="203"/>
      <c r="B43" s="204"/>
      <c r="C43" s="205"/>
      <c r="D43" s="206"/>
    </row>
    <row r="44" spans="1:26" x14ac:dyDescent="0.2">
      <c r="B44" s="80" t="s">
        <v>143</v>
      </c>
    </row>
    <row r="45" spans="1:26" s="253" customFormat="1" x14ac:dyDescent="0.2">
      <c r="A45" s="249"/>
      <c r="B45" s="250"/>
      <c r="C45" s="251"/>
      <c r="D45" s="252"/>
      <c r="E45" s="253" t="str">
        <f xml:space="preserve"> InpR!E$104</f>
        <v>WACC on RCV - CPI(H) + RPI wedge bf and additions - BR</v>
      </c>
      <c r="F45" s="253">
        <f xml:space="preserve"> InpR!F$104</f>
        <v>0</v>
      </c>
      <c r="G45" s="271" t="str">
        <f xml:space="preserve"> InpR!G$104</f>
        <v>%</v>
      </c>
      <c r="H45" s="253" t="str">
        <f xml:space="preserve"> InpR!I$104</f>
        <v>PR19 Financial model, 'Bio Resources' sheet row 980</v>
      </c>
      <c r="I45" s="253" t="e">
        <f xml:space="preserve"> InpR!#REF!</f>
        <v>#REF!</v>
      </c>
      <c r="J45" s="253">
        <f xml:space="preserve"> InpR!J$104</f>
        <v>0</v>
      </c>
      <c r="K45" s="253">
        <f xml:space="preserve"> InpR!K$104</f>
        <v>0</v>
      </c>
      <c r="L45" s="253">
        <f xml:space="preserve"> InpR!L$104</f>
        <v>0</v>
      </c>
      <c r="M45" s="253">
        <f xml:space="preserve"> InpR!M$104</f>
        <v>0</v>
      </c>
      <c r="N45" s="253">
        <f xml:space="preserve"> InpR!N$104</f>
        <v>0</v>
      </c>
      <c r="O45" s="253">
        <f xml:space="preserve"> InpR!O$104</f>
        <v>0</v>
      </c>
      <c r="P45" s="253">
        <f xml:space="preserve"> InpR!P$104</f>
        <v>0</v>
      </c>
      <c r="Q45" s="253">
        <f xml:space="preserve"> InpR!Q$104</f>
        <v>0</v>
      </c>
      <c r="R45" s="253">
        <f xml:space="preserve"> InpR!R$104</f>
        <v>0</v>
      </c>
    </row>
    <row r="46" spans="1:26" s="126" customFormat="1" x14ac:dyDescent="0.2">
      <c r="A46" s="203"/>
      <c r="B46" s="204"/>
      <c r="C46" s="205"/>
      <c r="D46" s="206"/>
      <c r="E46" s="253" t="str">
        <f xml:space="preserve"> Time!E$54</f>
        <v>Forecast Period Flag</v>
      </c>
      <c r="F46" s="301">
        <f xml:space="preserve"> Time!F$54</f>
        <v>0</v>
      </c>
      <c r="G46" s="301" t="str">
        <f xml:space="preserve"> Time!G$54</f>
        <v>flag</v>
      </c>
      <c r="H46" s="301">
        <f xml:space="preserve"> Time!H$54</f>
        <v>5</v>
      </c>
      <c r="I46" s="301">
        <f xml:space="preserve"> Time!I$54</f>
        <v>0</v>
      </c>
      <c r="J46" s="301">
        <f xml:space="preserve"> Time!J$54</f>
        <v>0</v>
      </c>
      <c r="K46" s="301">
        <f xml:space="preserve"> Time!K$54</f>
        <v>0</v>
      </c>
      <c r="L46" s="301">
        <f xml:space="preserve"> Time!L$54</f>
        <v>0</v>
      </c>
      <c r="M46" s="301">
        <f xml:space="preserve"> Time!M$54</f>
        <v>1</v>
      </c>
      <c r="N46" s="301">
        <f xml:space="preserve"> Time!N$54</f>
        <v>1</v>
      </c>
      <c r="O46" s="301">
        <f xml:space="preserve"> Time!O$54</f>
        <v>1</v>
      </c>
      <c r="P46" s="301">
        <f xml:space="preserve"> Time!P$54</f>
        <v>1</v>
      </c>
      <c r="Q46" s="301">
        <f xml:space="preserve"> Time!Q$54</f>
        <v>1</v>
      </c>
      <c r="R46" s="301">
        <f xml:space="preserve"> Time!R$54</f>
        <v>0</v>
      </c>
    </row>
    <row r="47" spans="1:26" s="125" customFormat="1" x14ac:dyDescent="0.2">
      <c r="A47" s="210"/>
      <c r="B47" s="204"/>
      <c r="C47" s="205"/>
      <c r="D47" s="211"/>
      <c r="E47" s="213" t="str">
        <f t="shared" ref="E47:R47" si="18" xml:space="preserve"> E$42</f>
        <v>Forecast RCV average balance</v>
      </c>
      <c r="F47" s="125">
        <f t="shared" si="18"/>
        <v>0</v>
      </c>
      <c r="G47" s="125" t="str">
        <f t="shared" si="18"/>
        <v>£m</v>
      </c>
      <c r="H47" s="225">
        <f t="shared" si="18"/>
        <v>0</v>
      </c>
      <c r="I47" s="225">
        <f t="shared" si="18"/>
        <v>0</v>
      </c>
      <c r="J47" s="225">
        <f t="shared" si="18"/>
        <v>0</v>
      </c>
      <c r="K47" s="225">
        <f t="shared" si="18"/>
        <v>0</v>
      </c>
      <c r="L47" s="225">
        <f t="shared" si="18"/>
        <v>0</v>
      </c>
      <c r="M47" s="225">
        <f t="shared" si="18"/>
        <v>0</v>
      </c>
      <c r="N47" s="225">
        <f t="shared" si="18"/>
        <v>0</v>
      </c>
      <c r="O47" s="225">
        <f t="shared" si="18"/>
        <v>0</v>
      </c>
      <c r="P47" s="225">
        <f t="shared" si="18"/>
        <v>0</v>
      </c>
      <c r="Q47" s="225">
        <f t="shared" si="18"/>
        <v>0</v>
      </c>
      <c r="R47" s="225">
        <f t="shared" si="18"/>
        <v>0</v>
      </c>
      <c r="S47" s="126"/>
      <c r="T47" s="126"/>
      <c r="U47" s="126"/>
      <c r="V47" s="126"/>
      <c r="W47" s="126"/>
      <c r="X47" s="126"/>
      <c r="Y47" s="126"/>
      <c r="Z47" s="126"/>
    </row>
    <row r="48" spans="1:26" s="125" customFormat="1" x14ac:dyDescent="0.2">
      <c r="A48" s="210"/>
      <c r="B48" s="204"/>
      <c r="C48" s="205"/>
      <c r="D48" s="211"/>
      <c r="E48" s="213" t="s">
        <v>144</v>
      </c>
      <c r="G48" s="125" t="s">
        <v>88</v>
      </c>
      <c r="H48" s="225"/>
      <c r="I48" s="225"/>
      <c r="J48" s="225">
        <f t="shared" ref="J48:K48" si="19">J45*J47*J46</f>
        <v>0</v>
      </c>
      <c r="K48" s="225">
        <f t="shared" si="19"/>
        <v>0</v>
      </c>
      <c r="L48" s="225">
        <f>L45*L47*L46</f>
        <v>0</v>
      </c>
      <c r="M48" s="225">
        <f>M45*M47*M46</f>
        <v>0</v>
      </c>
      <c r="N48" s="225">
        <f t="shared" ref="N48:R48" si="20">N45*N47*N46</f>
        <v>0</v>
      </c>
      <c r="O48" s="225">
        <f t="shared" si="20"/>
        <v>0</v>
      </c>
      <c r="P48" s="225">
        <f t="shared" si="20"/>
        <v>0</v>
      </c>
      <c r="Q48" s="225">
        <f t="shared" si="20"/>
        <v>0</v>
      </c>
      <c r="R48" s="225">
        <f t="shared" si="20"/>
        <v>0</v>
      </c>
      <c r="S48" s="126"/>
      <c r="T48" s="126"/>
      <c r="U48" s="126"/>
      <c r="V48" s="126"/>
      <c r="W48" s="126"/>
      <c r="X48" s="126"/>
      <c r="Y48" s="126"/>
      <c r="Z48" s="126"/>
    </row>
    <row r="49" spans="1:26" s="125" customFormat="1" x14ac:dyDescent="0.2">
      <c r="A49" s="210"/>
      <c r="B49" s="204"/>
      <c r="C49" s="205"/>
      <c r="D49" s="211"/>
      <c r="S49" s="126"/>
      <c r="T49" s="126"/>
      <c r="U49" s="126"/>
      <c r="V49" s="126"/>
      <c r="W49" s="126"/>
      <c r="X49" s="126"/>
      <c r="Y49" s="126"/>
      <c r="Z49" s="126"/>
    </row>
    <row r="50" spans="1:26" x14ac:dyDescent="0.2">
      <c r="B50" s="80" t="s">
        <v>145</v>
      </c>
    </row>
    <row r="51" spans="1:26" s="125" customFormat="1" x14ac:dyDescent="0.2">
      <c r="A51" s="210"/>
      <c r="B51" s="204"/>
      <c r="C51" s="205"/>
      <c r="D51" s="211"/>
      <c r="E51" s="213" t="str">
        <f t="shared" ref="E51:R51" si="21" xml:space="preserve"> E$29</f>
        <v>Forecast RCV run-off</v>
      </c>
      <c r="F51" s="125">
        <f t="shared" si="21"/>
        <v>0</v>
      </c>
      <c r="G51" s="125" t="str">
        <f t="shared" si="21"/>
        <v>£m</v>
      </c>
      <c r="H51" s="225">
        <f t="shared" si="21"/>
        <v>0</v>
      </c>
      <c r="I51" s="225">
        <f t="shared" si="21"/>
        <v>0</v>
      </c>
      <c r="J51" s="225">
        <f t="shared" si="21"/>
        <v>0</v>
      </c>
      <c r="K51" s="225">
        <f t="shared" si="21"/>
        <v>0</v>
      </c>
      <c r="L51" s="225">
        <f t="shared" si="21"/>
        <v>0</v>
      </c>
      <c r="M51" s="225">
        <f t="shared" si="21"/>
        <v>0</v>
      </c>
      <c r="N51" s="225">
        <f t="shared" si="21"/>
        <v>0</v>
      </c>
      <c r="O51" s="225">
        <f t="shared" si="21"/>
        <v>0</v>
      </c>
      <c r="P51" s="225">
        <f t="shared" si="21"/>
        <v>0</v>
      </c>
      <c r="Q51" s="225">
        <f t="shared" si="21"/>
        <v>0</v>
      </c>
      <c r="R51" s="225">
        <f t="shared" si="21"/>
        <v>0</v>
      </c>
      <c r="S51" s="126"/>
      <c r="T51" s="126"/>
      <c r="U51" s="126"/>
      <c r="V51" s="126"/>
      <c r="W51" s="126"/>
      <c r="X51" s="126"/>
      <c r="Y51" s="126"/>
      <c r="Z51" s="126"/>
    </row>
    <row r="52" spans="1:26" s="125" customFormat="1" x14ac:dyDescent="0.2">
      <c r="A52" s="210"/>
      <c r="B52" s="204"/>
      <c r="C52" s="205"/>
      <c r="D52" s="211"/>
      <c r="E52" s="213" t="str">
        <f t="shared" ref="E52:R52" si="22" xml:space="preserve"> E$48</f>
        <v>Forecast nominal return</v>
      </c>
      <c r="F52" s="125">
        <f t="shared" si="22"/>
        <v>0</v>
      </c>
      <c r="G52" s="125" t="str">
        <f t="shared" si="22"/>
        <v>£m</v>
      </c>
      <c r="H52" s="225">
        <f t="shared" si="22"/>
        <v>0</v>
      </c>
      <c r="I52" s="225">
        <f t="shared" si="22"/>
        <v>0</v>
      </c>
      <c r="J52" s="225">
        <f t="shared" si="22"/>
        <v>0</v>
      </c>
      <c r="K52" s="225">
        <f t="shared" si="22"/>
        <v>0</v>
      </c>
      <c r="L52" s="225">
        <f t="shared" si="22"/>
        <v>0</v>
      </c>
      <c r="M52" s="225">
        <f t="shared" si="22"/>
        <v>0</v>
      </c>
      <c r="N52" s="225">
        <f t="shared" si="22"/>
        <v>0</v>
      </c>
      <c r="O52" s="225">
        <f t="shared" si="22"/>
        <v>0</v>
      </c>
      <c r="P52" s="225">
        <f t="shared" si="22"/>
        <v>0</v>
      </c>
      <c r="Q52" s="225">
        <f t="shared" si="22"/>
        <v>0</v>
      </c>
      <c r="R52" s="225">
        <f t="shared" si="22"/>
        <v>0</v>
      </c>
      <c r="S52" s="126"/>
      <c r="T52" s="126"/>
      <c r="U52" s="126"/>
      <c r="V52" s="126"/>
      <c r="W52" s="126"/>
      <c r="X52" s="126"/>
      <c r="Y52" s="126"/>
      <c r="Z52" s="126"/>
    </row>
    <row r="53" spans="1:26" s="125" customFormat="1" x14ac:dyDescent="0.2">
      <c r="A53" s="210"/>
      <c r="B53" s="204"/>
      <c r="C53" s="205"/>
      <c r="D53" s="211"/>
      <c r="E53" s="213" t="s">
        <v>146</v>
      </c>
      <c r="G53" s="125" t="str">
        <f xml:space="preserve"> G$48</f>
        <v>£m</v>
      </c>
      <c r="H53" s="225">
        <f>SUM(J53:R53)</f>
        <v>0</v>
      </c>
      <c r="I53" s="225"/>
      <c r="J53" s="225">
        <f t="shared" ref="J53:R53" si="23">SUM(J51:J52)</f>
        <v>0</v>
      </c>
      <c r="K53" s="225">
        <f t="shared" si="23"/>
        <v>0</v>
      </c>
      <c r="L53" s="225">
        <f>SUM(L51:L52)</f>
        <v>0</v>
      </c>
      <c r="M53" s="226">
        <f t="shared" si="23"/>
        <v>0</v>
      </c>
      <c r="N53" s="226">
        <f t="shared" si="23"/>
        <v>0</v>
      </c>
      <c r="O53" s="225">
        <f t="shared" si="23"/>
        <v>0</v>
      </c>
      <c r="P53" s="225">
        <f t="shared" si="23"/>
        <v>0</v>
      </c>
      <c r="Q53" s="225">
        <f t="shared" si="23"/>
        <v>0</v>
      </c>
      <c r="R53" s="225">
        <f t="shared" si="23"/>
        <v>0</v>
      </c>
      <c r="S53" s="126"/>
      <c r="T53" s="126"/>
      <c r="U53" s="126"/>
      <c r="V53" s="126"/>
      <c r="W53" s="126"/>
      <c r="X53" s="126"/>
      <c r="Y53" s="126"/>
      <c r="Z53" s="126"/>
    </row>
    <row r="55" spans="1:26" x14ac:dyDescent="0.2">
      <c r="A55" s="346" t="s">
        <v>147</v>
      </c>
      <c r="B55" s="347"/>
      <c r="C55" s="348"/>
      <c r="D55" s="348"/>
      <c r="E55" s="348"/>
      <c r="F55" s="348"/>
      <c r="G55" s="348"/>
      <c r="H55" s="348"/>
      <c r="I55" s="348"/>
      <c r="J55" s="348"/>
      <c r="K55" s="348"/>
      <c r="L55" s="348"/>
      <c r="M55" s="348"/>
      <c r="N55" s="348"/>
      <c r="O55" s="348"/>
      <c r="P55" s="348"/>
      <c r="Q55" s="348"/>
      <c r="R55" s="348"/>
      <c r="S55" s="56"/>
      <c r="T55" s="56"/>
      <c r="U55" s="56"/>
      <c r="V55" s="56"/>
      <c r="W55" s="56"/>
      <c r="X55" s="56"/>
      <c r="Y55" s="56"/>
      <c r="Z55" s="56"/>
    </row>
    <row r="56" spans="1:26" x14ac:dyDescent="0.2">
      <c r="M56" s="218"/>
      <c r="N56" s="218"/>
      <c r="O56" s="218"/>
      <c r="P56" s="218"/>
      <c r="Q56" s="218"/>
    </row>
    <row r="57" spans="1:26" x14ac:dyDescent="0.2">
      <c r="C57" s="144" t="s">
        <v>260</v>
      </c>
      <c r="M57" s="218"/>
      <c r="N57" s="218"/>
      <c r="O57" s="218"/>
      <c r="P57" s="218"/>
      <c r="Q57" s="218"/>
    </row>
    <row r="58" spans="1:26" x14ac:dyDescent="0.2">
      <c r="C58" s="144" t="s">
        <v>261</v>
      </c>
      <c r="M58" s="218"/>
      <c r="N58" s="218"/>
      <c r="O58" s="218"/>
      <c r="P58" s="218"/>
      <c r="Q58" s="218"/>
    </row>
    <row r="59" spans="1:26" x14ac:dyDescent="0.2">
      <c r="C59" s="144" t="s">
        <v>262</v>
      </c>
      <c r="M59" s="218"/>
      <c r="N59" s="218"/>
      <c r="O59" s="218"/>
      <c r="P59" s="218"/>
      <c r="Q59" s="218"/>
    </row>
    <row r="60" spans="1:26" x14ac:dyDescent="0.2">
      <c r="M60" s="218"/>
      <c r="N60" s="218"/>
      <c r="O60" s="218"/>
      <c r="P60" s="218"/>
      <c r="Q60" s="218"/>
    </row>
    <row r="61" spans="1:26" s="125" customFormat="1" x14ac:dyDescent="0.2">
      <c r="A61" s="210"/>
      <c r="B61" s="204"/>
      <c r="C61" s="205"/>
      <c r="D61" s="211"/>
      <c r="E61" s="213" t="s">
        <v>148</v>
      </c>
      <c r="G61" s="125" t="s">
        <v>88</v>
      </c>
      <c r="J61" s="225">
        <f t="shared" ref="J61:R61" si="24" xml:space="preserve"> J53</f>
        <v>0</v>
      </c>
      <c r="K61" s="225">
        <f t="shared" si="24"/>
        <v>0</v>
      </c>
      <c r="L61" s="225">
        <f t="shared" si="24"/>
        <v>0</v>
      </c>
      <c r="M61" s="225">
        <f t="shared" si="24"/>
        <v>0</v>
      </c>
      <c r="N61" s="225">
        <f t="shared" si="24"/>
        <v>0</v>
      </c>
      <c r="O61" s="225">
        <f t="shared" si="24"/>
        <v>0</v>
      </c>
      <c r="P61" s="225">
        <f t="shared" si="24"/>
        <v>0</v>
      </c>
      <c r="Q61" s="225">
        <f t="shared" si="24"/>
        <v>0</v>
      </c>
      <c r="R61" s="225">
        <f t="shared" si="24"/>
        <v>0</v>
      </c>
      <c r="S61" s="126"/>
      <c r="T61" s="126"/>
      <c r="U61" s="126"/>
      <c r="V61" s="126"/>
      <c r="W61" s="126"/>
      <c r="X61" s="126"/>
      <c r="Y61" s="126"/>
      <c r="Z61" s="126"/>
    </row>
    <row r="62" spans="1:26" x14ac:dyDescent="0.2">
      <c r="L62" s="299"/>
      <c r="M62" s="341"/>
      <c r="N62" s="341"/>
      <c r="O62" s="341"/>
      <c r="P62" s="341"/>
      <c r="Q62" s="341"/>
      <c r="R62" s="299"/>
    </row>
    <row r="63" spans="1:26" x14ac:dyDescent="0.2">
      <c r="A63" s="346" t="s">
        <v>375</v>
      </c>
      <c r="B63" s="347"/>
      <c r="C63" s="348"/>
      <c r="D63" s="348"/>
      <c r="E63" s="348"/>
      <c r="F63" s="348"/>
      <c r="G63" s="348"/>
      <c r="H63" s="348"/>
      <c r="I63" s="348"/>
      <c r="J63" s="348"/>
      <c r="K63" s="348"/>
      <c r="L63" s="348"/>
      <c r="M63" s="348"/>
      <c r="N63" s="348"/>
      <c r="O63" s="348"/>
      <c r="P63" s="348"/>
      <c r="Q63" s="348"/>
      <c r="R63" s="348"/>
      <c r="S63" s="56"/>
      <c r="T63" s="56"/>
      <c r="U63" s="56"/>
      <c r="V63" s="56"/>
      <c r="W63" s="56"/>
      <c r="X63" s="56"/>
      <c r="Y63" s="56"/>
      <c r="Z63" s="56"/>
    </row>
    <row r="65" spans="1:16383" x14ac:dyDescent="0.2">
      <c r="C65" s="144" t="s">
        <v>263</v>
      </c>
    </row>
    <row r="67" spans="1:16383" x14ac:dyDescent="0.2">
      <c r="B67" s="80" t="s">
        <v>149</v>
      </c>
    </row>
    <row r="68" spans="1:16383" s="253" customFormat="1" x14ac:dyDescent="0.2">
      <c r="A68" s="249"/>
      <c r="B68" s="250"/>
      <c r="C68" s="251"/>
      <c r="D68" s="252"/>
      <c r="E68" s="49" t="str">
        <f>Index!E$48</f>
        <v>CPI(H): Fin year average - percentage increase - final determination</v>
      </c>
      <c r="F68" s="253">
        <f>Index!F$48</f>
        <v>0</v>
      </c>
      <c r="G68" s="271" t="str">
        <f>Index!G$48</f>
        <v>%</v>
      </c>
      <c r="H68" s="253">
        <f>Index!H$48</f>
        <v>0</v>
      </c>
      <c r="I68" s="253">
        <f>Index!I$48</f>
        <v>0</v>
      </c>
      <c r="J68" s="253">
        <f>Index!J$48</f>
        <v>0</v>
      </c>
      <c r="K68" s="253">
        <f>Index!K$48</f>
        <v>2.1269790500559882E-2</v>
      </c>
      <c r="L68" s="253">
        <f>Index!L$48</f>
        <v>1.9909655450194075E-2</v>
      </c>
      <c r="M68" s="253">
        <f>Index!M$48</f>
        <v>1.9833640562247679E-2</v>
      </c>
      <c r="N68" s="253">
        <f>Index!N$48</f>
        <v>2.0041983108134653E-2</v>
      </c>
      <c r="O68" s="253">
        <f>Index!O$48</f>
        <v>2.0751251595618081E-2</v>
      </c>
      <c r="P68" s="253">
        <f>Index!P$48</f>
        <v>2.1000000000000574E-2</v>
      </c>
      <c r="Q68" s="253">
        <f>Index!Q$48</f>
        <v>2.100000000000124E-2</v>
      </c>
      <c r="R68" s="253">
        <f>Index!R$48</f>
        <v>1.999999999999913E-2</v>
      </c>
    </row>
    <row r="69" spans="1:16383" s="253" customFormat="1" x14ac:dyDescent="0.2">
      <c r="A69" s="249"/>
      <c r="B69" s="250"/>
      <c r="C69" s="251"/>
      <c r="D69" s="252"/>
      <c r="E69" s="253" t="str">
        <f>Index!E$135</f>
        <v>Actual RPI/CPIH wedge - actual (including forecast)</v>
      </c>
      <c r="F69" s="253">
        <f>Index!F$135</f>
        <v>0</v>
      </c>
      <c r="G69" s="301" t="str">
        <f>Index!G$135</f>
        <v>%</v>
      </c>
      <c r="H69" s="253">
        <f>Index!H$135</f>
        <v>0</v>
      </c>
      <c r="I69" s="253">
        <f>Index!I$135</f>
        <v>0</v>
      </c>
      <c r="J69" s="253">
        <f>Index!J$135</f>
        <v>0</v>
      </c>
      <c r="K69" s="253">
        <f>Index!K$135</f>
        <v>-4.2539581001119764E-2</v>
      </c>
      <c r="L69" s="253">
        <f>Index!L$135</f>
        <v>8.8943456175889501E-3</v>
      </c>
      <c r="M69" s="253">
        <f>Index!M$135</f>
        <v>-1.5071378289666093E-4</v>
      </c>
      <c r="N69" s="253">
        <f>Index!N$135</f>
        <v>0</v>
      </c>
      <c r="O69" s="253">
        <f>Index!O$135</f>
        <v>0</v>
      </c>
      <c r="P69" s="253">
        <f>Index!P$135</f>
        <v>0</v>
      </c>
      <c r="Q69" s="253">
        <f>Index!Q$135</f>
        <v>0</v>
      </c>
      <c r="R69" s="253">
        <f>Index!R$135</f>
        <v>0</v>
      </c>
    </row>
    <row r="70" spans="1:16383" s="213" customFormat="1" x14ac:dyDescent="0.2">
      <c r="A70" s="214"/>
      <c r="B70" s="215"/>
      <c r="C70" s="216"/>
      <c r="D70" s="217"/>
      <c r="E70" s="213" t="s">
        <v>150</v>
      </c>
      <c r="J70" s="213">
        <f t="shared" ref="J70:L70" si="25">SUM(J68:J69)</f>
        <v>0</v>
      </c>
      <c r="K70" s="213">
        <f t="shared" si="25"/>
        <v>-2.1269790500559882E-2</v>
      </c>
      <c r="L70" s="213">
        <f t="shared" si="25"/>
        <v>2.8804001067783025E-2</v>
      </c>
      <c r="M70" s="213">
        <f>SUM(M68:M69)</f>
        <v>1.9682926779351018E-2</v>
      </c>
      <c r="N70" s="213">
        <f t="shared" ref="N70:R70" si="26">SUM(N68:N69)</f>
        <v>2.0041983108134653E-2</v>
      </c>
      <c r="O70" s="213">
        <f t="shared" si="26"/>
        <v>2.0751251595618081E-2</v>
      </c>
      <c r="P70" s="213">
        <f t="shared" si="26"/>
        <v>2.1000000000000574E-2</v>
      </c>
      <c r="Q70" s="213">
        <f t="shared" si="26"/>
        <v>2.100000000000124E-2</v>
      </c>
      <c r="R70" s="213">
        <f t="shared" si="26"/>
        <v>1.999999999999913E-2</v>
      </c>
      <c r="S70" s="218"/>
      <c r="T70" s="218"/>
      <c r="U70" s="218"/>
      <c r="V70" s="218"/>
      <c r="W70" s="218"/>
      <c r="X70" s="218"/>
      <c r="Y70" s="218"/>
      <c r="Z70" s="218"/>
    </row>
    <row r="71" spans="1:16383" s="213" customFormat="1" x14ac:dyDescent="0.2">
      <c r="A71" s="214"/>
      <c r="B71" s="215"/>
      <c r="C71" s="216"/>
      <c r="D71" s="217"/>
      <c r="S71" s="218"/>
      <c r="T71" s="218"/>
      <c r="U71" s="218"/>
      <c r="V71" s="218"/>
      <c r="W71" s="218"/>
      <c r="X71" s="218"/>
      <c r="Y71" s="218"/>
      <c r="Z71" s="218"/>
    </row>
    <row r="72" spans="1:16383" x14ac:dyDescent="0.2">
      <c r="B72" s="80" t="s">
        <v>151</v>
      </c>
    </row>
    <row r="73" spans="1:16383" s="199" customFormat="1" x14ac:dyDescent="0.2">
      <c r="A73" s="194"/>
      <c r="B73" s="195"/>
      <c r="C73" s="196"/>
      <c r="D73" s="197"/>
      <c r="E73" s="184" t="str">
        <f t="shared" ref="E73:R73" si="27" xml:space="preserve"> E$85</f>
        <v>Actual Nominal RCV balance BEG</v>
      </c>
      <c r="F73" s="292">
        <f t="shared" si="27"/>
        <v>0</v>
      </c>
      <c r="G73" s="292" t="str">
        <f t="shared" si="27"/>
        <v>£m</v>
      </c>
      <c r="H73" s="292">
        <f t="shared" si="27"/>
        <v>0</v>
      </c>
      <c r="I73" s="292">
        <f t="shared" si="27"/>
        <v>0</v>
      </c>
      <c r="J73" s="292">
        <f t="shared" si="27"/>
        <v>0</v>
      </c>
      <c r="K73" s="292">
        <f t="shared" si="27"/>
        <v>0</v>
      </c>
      <c r="L73" s="292">
        <f t="shared" si="27"/>
        <v>0</v>
      </c>
      <c r="M73" s="292">
        <f t="shared" si="27"/>
        <v>0</v>
      </c>
      <c r="N73" s="292">
        <f t="shared" si="27"/>
        <v>0</v>
      </c>
      <c r="O73" s="292">
        <f t="shared" si="27"/>
        <v>0</v>
      </c>
      <c r="P73" s="292">
        <f t="shared" si="27"/>
        <v>0</v>
      </c>
      <c r="Q73" s="292">
        <f t="shared" si="27"/>
        <v>0</v>
      </c>
      <c r="R73" s="292">
        <f t="shared" si="27"/>
        <v>0</v>
      </c>
    </row>
    <row r="74" spans="1:16383" s="213" customFormat="1" x14ac:dyDescent="0.2">
      <c r="A74" s="214"/>
      <c r="B74" s="215"/>
      <c r="C74" s="216"/>
      <c r="D74" s="217"/>
      <c r="E74" s="213" t="str">
        <f t="shared" ref="E74:R74" si="28" xml:space="preserve"> E$70</f>
        <v>Actual Indexation percentage</v>
      </c>
      <c r="F74" s="213">
        <f t="shared" si="28"/>
        <v>0</v>
      </c>
      <c r="G74" s="213">
        <f t="shared" si="28"/>
        <v>0</v>
      </c>
      <c r="H74" s="213">
        <f t="shared" si="28"/>
        <v>0</v>
      </c>
      <c r="I74" s="213">
        <f t="shared" si="28"/>
        <v>0</v>
      </c>
      <c r="J74" s="213">
        <f t="shared" si="28"/>
        <v>0</v>
      </c>
      <c r="K74" s="213">
        <f t="shared" si="28"/>
        <v>-2.1269790500559882E-2</v>
      </c>
      <c r="L74" s="213">
        <f t="shared" si="28"/>
        <v>2.8804001067783025E-2</v>
      </c>
      <c r="M74" s="213">
        <f t="shared" si="28"/>
        <v>1.9682926779351018E-2</v>
      </c>
      <c r="N74" s="213">
        <f t="shared" si="28"/>
        <v>2.0041983108134653E-2</v>
      </c>
      <c r="O74" s="213">
        <f t="shared" si="28"/>
        <v>2.0751251595618081E-2</v>
      </c>
      <c r="P74" s="213">
        <f t="shared" si="28"/>
        <v>2.1000000000000574E-2</v>
      </c>
      <c r="Q74" s="213">
        <f t="shared" si="28"/>
        <v>2.100000000000124E-2</v>
      </c>
      <c r="R74" s="213">
        <f t="shared" si="28"/>
        <v>1.999999999999913E-2</v>
      </c>
      <c r="S74" s="218"/>
      <c r="T74" s="218"/>
      <c r="U74" s="218"/>
      <c r="V74" s="218"/>
      <c r="W74" s="218"/>
      <c r="X74" s="218"/>
      <c r="Y74" s="218"/>
      <c r="Z74" s="218"/>
    </row>
    <row r="75" spans="1:16383" x14ac:dyDescent="0.2">
      <c r="E75" s="56" t="s">
        <v>152</v>
      </c>
      <c r="G75" s="201" t="s">
        <v>88</v>
      </c>
      <c r="J75" s="225">
        <f t="shared" ref="J75:L75" si="29">J73*J74</f>
        <v>0</v>
      </c>
      <c r="K75" s="225">
        <f t="shared" si="29"/>
        <v>0</v>
      </c>
      <c r="L75" s="225">
        <f t="shared" si="29"/>
        <v>0</v>
      </c>
      <c r="M75" s="225">
        <f>M73*M74</f>
        <v>0</v>
      </c>
      <c r="N75" s="225">
        <f t="shared" ref="N75:R75" si="30">N73*N74</f>
        <v>0</v>
      </c>
      <c r="O75" s="225">
        <f t="shared" si="30"/>
        <v>0</v>
      </c>
      <c r="P75" s="225">
        <f t="shared" si="30"/>
        <v>0</v>
      </c>
      <c r="Q75" s="225">
        <f t="shared" si="30"/>
        <v>0</v>
      </c>
      <c r="R75" s="225">
        <f t="shared" si="30"/>
        <v>0</v>
      </c>
    </row>
    <row r="77" spans="1:16383" s="253" customFormat="1" x14ac:dyDescent="0.2">
      <c r="A77" s="249"/>
      <c r="B77" s="250"/>
      <c r="C77" s="251"/>
      <c r="D77" s="252"/>
      <c r="E77" s="49" t="str">
        <f xml:space="preserve"> InpR!E$97</f>
        <v>Run-off rate - CPI(H) + RPI wedge - active - BR</v>
      </c>
      <c r="F77" s="253">
        <f xml:space="preserve"> InpR!F$97</f>
        <v>0</v>
      </c>
      <c r="G77" s="271" t="str">
        <f xml:space="preserve"> InpR!G$97</f>
        <v>%</v>
      </c>
      <c r="H77" s="253" t="str">
        <f xml:space="preserve"> InpR!I$97</f>
        <v>PR19 Financial model, 'F_OutputsMaster' sheet row 962, PR19FM2099POST</v>
      </c>
      <c r="I77" s="253" t="e">
        <f xml:space="preserve"> InpR!#REF!</f>
        <v>#REF!</v>
      </c>
      <c r="J77" s="253">
        <f xml:space="preserve"> InpR!J$97</f>
        <v>0</v>
      </c>
      <c r="K77" s="253">
        <f xml:space="preserve"> InpR!K$97</f>
        <v>0</v>
      </c>
      <c r="L77" s="253">
        <f xml:space="preserve"> InpR!L$97</f>
        <v>0</v>
      </c>
      <c r="M77" s="253">
        <f xml:space="preserve"> InpR!M$97</f>
        <v>0</v>
      </c>
      <c r="N77" s="253">
        <f xml:space="preserve"> InpR!N$97</f>
        <v>0</v>
      </c>
      <c r="O77" s="253">
        <f xml:space="preserve"> InpR!O$97</f>
        <v>0</v>
      </c>
      <c r="P77" s="253">
        <f xml:space="preserve"> InpR!P$97</f>
        <v>0</v>
      </c>
      <c r="Q77" s="253">
        <f xml:space="preserve"> InpR!Q$97</f>
        <v>0</v>
      </c>
      <c r="R77" s="253">
        <f xml:space="preserve"> InpR!R$97</f>
        <v>0</v>
      </c>
    </row>
    <row r="78" spans="1:16383" s="199" customFormat="1" x14ac:dyDescent="0.2">
      <c r="A78" s="194"/>
      <c r="B78" s="195"/>
      <c r="C78" s="196"/>
      <c r="D78" s="197"/>
      <c r="E78" s="184" t="str">
        <f t="shared" ref="E78:R78" si="31" xml:space="preserve"> E$85</f>
        <v>Actual Nominal RCV balance BEG</v>
      </c>
      <c r="F78" s="292">
        <f t="shared" si="31"/>
        <v>0</v>
      </c>
      <c r="G78" s="292" t="str">
        <f t="shared" si="31"/>
        <v>£m</v>
      </c>
      <c r="H78" s="292">
        <f t="shared" si="31"/>
        <v>0</v>
      </c>
      <c r="I78" s="292">
        <f t="shared" si="31"/>
        <v>0</v>
      </c>
      <c r="J78" s="292">
        <f t="shared" si="31"/>
        <v>0</v>
      </c>
      <c r="K78" s="292">
        <f t="shared" si="31"/>
        <v>0</v>
      </c>
      <c r="L78" s="292">
        <f t="shared" si="31"/>
        <v>0</v>
      </c>
      <c r="M78" s="292">
        <f t="shared" si="31"/>
        <v>0</v>
      </c>
      <c r="N78" s="292">
        <f t="shared" si="31"/>
        <v>0</v>
      </c>
      <c r="O78" s="292">
        <f t="shared" si="31"/>
        <v>0</v>
      </c>
      <c r="P78" s="292">
        <f t="shared" si="31"/>
        <v>0</v>
      </c>
      <c r="Q78" s="292">
        <f t="shared" si="31"/>
        <v>0</v>
      </c>
      <c r="R78" s="292">
        <f t="shared" si="31"/>
        <v>0</v>
      </c>
    </row>
    <row r="79" spans="1:16383" x14ac:dyDescent="0.2">
      <c r="E79" s="56" t="str">
        <f t="shared" ref="E79:R79" si="32" xml:space="preserve"> E$75</f>
        <v>Actual RCV indexation</v>
      </c>
      <c r="F79" s="225">
        <f t="shared" si="32"/>
        <v>0</v>
      </c>
      <c r="G79" s="225" t="str">
        <f t="shared" si="32"/>
        <v>£m</v>
      </c>
      <c r="H79" s="225">
        <f t="shared" si="32"/>
        <v>0</v>
      </c>
      <c r="I79" s="225">
        <f t="shared" si="32"/>
        <v>0</v>
      </c>
      <c r="J79" s="225">
        <f t="shared" si="32"/>
        <v>0</v>
      </c>
      <c r="K79" s="225">
        <f t="shared" si="32"/>
        <v>0</v>
      </c>
      <c r="L79" s="225">
        <f t="shared" si="32"/>
        <v>0</v>
      </c>
      <c r="M79" s="225">
        <f t="shared" si="32"/>
        <v>0</v>
      </c>
      <c r="N79" s="225">
        <f t="shared" si="32"/>
        <v>0</v>
      </c>
      <c r="O79" s="225">
        <f t="shared" si="32"/>
        <v>0</v>
      </c>
      <c r="P79" s="225">
        <f t="shared" si="32"/>
        <v>0</v>
      </c>
      <c r="Q79" s="225">
        <f t="shared" si="32"/>
        <v>0</v>
      </c>
      <c r="R79" s="225">
        <f t="shared" si="32"/>
        <v>0</v>
      </c>
    </row>
    <row r="80" spans="1:16383" x14ac:dyDescent="0.2">
      <c r="E80" s="56" t="s">
        <v>153</v>
      </c>
      <c r="F80" s="295"/>
      <c r="G80" s="295" t="s">
        <v>88</v>
      </c>
      <c r="H80" s="295"/>
      <c r="I80" s="295"/>
      <c r="J80" s="225">
        <f t="shared" ref="J80:R80" si="33" xml:space="preserve"> (J78+J79) * J77</f>
        <v>0</v>
      </c>
      <c r="K80" s="225">
        <f t="shared" si="33"/>
        <v>0</v>
      </c>
      <c r="L80" s="225">
        <f t="shared" si="33"/>
        <v>0</v>
      </c>
      <c r="M80" s="225">
        <f t="shared" si="33"/>
        <v>0</v>
      </c>
      <c r="N80" s="225">
        <f xml:space="preserve"> (N78+N79) * N77</f>
        <v>0</v>
      </c>
      <c r="O80" s="225">
        <f t="shared" si="33"/>
        <v>0</v>
      </c>
      <c r="P80" s="225">
        <f t="shared" si="33"/>
        <v>0</v>
      </c>
      <c r="Q80" s="225">
        <f t="shared" si="33"/>
        <v>0</v>
      </c>
      <c r="R80" s="225">
        <f t="shared" si="33"/>
        <v>0</v>
      </c>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c r="BM80" s="125"/>
      <c r="BN80" s="125"/>
      <c r="BO80" s="125"/>
      <c r="BP80" s="125"/>
      <c r="BQ80" s="125"/>
      <c r="BR80" s="125"/>
      <c r="BS80" s="125"/>
      <c r="BT80" s="125"/>
      <c r="BU80" s="125"/>
      <c r="BV80" s="125"/>
      <c r="BW80" s="125"/>
      <c r="BX80" s="125"/>
      <c r="BY80" s="125"/>
      <c r="BZ80" s="125"/>
      <c r="CA80" s="125"/>
      <c r="CB80" s="125"/>
      <c r="CC80" s="125"/>
      <c r="CD80" s="125"/>
      <c r="CE80" s="125"/>
      <c r="CF80" s="125"/>
      <c r="CG80" s="125"/>
      <c r="CH80" s="125"/>
      <c r="CI80" s="125"/>
      <c r="CJ80" s="125"/>
      <c r="CK80" s="125"/>
      <c r="CL80" s="125"/>
      <c r="CM80" s="125"/>
      <c r="CN80" s="125"/>
      <c r="CO80" s="125"/>
      <c r="CP80" s="125"/>
      <c r="CQ80" s="125"/>
      <c r="CR80" s="125"/>
      <c r="CS80" s="125"/>
      <c r="CT80" s="125"/>
      <c r="CU80" s="125"/>
      <c r="CV80" s="125"/>
      <c r="CW80" s="125"/>
      <c r="CX80" s="125"/>
      <c r="CY80" s="125"/>
      <c r="CZ80" s="125"/>
      <c r="DA80" s="125"/>
      <c r="DB80" s="125"/>
      <c r="DC80" s="125"/>
      <c r="DD80" s="125"/>
      <c r="DE80" s="125"/>
      <c r="DF80" s="125"/>
      <c r="DG80" s="125"/>
      <c r="DH80" s="125"/>
      <c r="DI80" s="125"/>
      <c r="DJ80" s="125"/>
      <c r="DK80" s="125"/>
      <c r="DL80" s="125"/>
      <c r="DM80" s="125"/>
      <c r="DN80" s="125"/>
      <c r="DO80" s="125"/>
      <c r="DP80" s="125"/>
      <c r="DQ80" s="125"/>
      <c r="DR80" s="125"/>
      <c r="DS80" s="125"/>
      <c r="DT80" s="125"/>
      <c r="DU80" s="125"/>
      <c r="DV80" s="125"/>
      <c r="DW80" s="125"/>
      <c r="DX80" s="125"/>
      <c r="DY80" s="125"/>
      <c r="DZ80" s="125"/>
      <c r="EA80" s="125"/>
      <c r="EB80" s="125"/>
      <c r="EC80" s="125"/>
      <c r="ED80" s="125"/>
      <c r="EE80" s="125"/>
      <c r="EF80" s="125"/>
      <c r="EG80" s="125"/>
      <c r="EH80" s="125"/>
      <c r="EI80" s="125"/>
      <c r="EJ80" s="125"/>
      <c r="EK80" s="125"/>
      <c r="EL80" s="125"/>
      <c r="EM80" s="125"/>
      <c r="EN80" s="125"/>
      <c r="EO80" s="125"/>
      <c r="EP80" s="125"/>
      <c r="EQ80" s="125"/>
      <c r="ER80" s="125"/>
      <c r="ES80" s="125"/>
      <c r="ET80" s="125"/>
      <c r="EU80" s="125"/>
      <c r="EV80" s="125"/>
      <c r="EW80" s="125"/>
      <c r="EX80" s="125"/>
      <c r="EY80" s="125"/>
      <c r="EZ80" s="125"/>
      <c r="FA80" s="125"/>
      <c r="FB80" s="125"/>
      <c r="FC80" s="125"/>
      <c r="FD80" s="125"/>
      <c r="FE80" s="125"/>
      <c r="FF80" s="125"/>
      <c r="FG80" s="125"/>
      <c r="FH80" s="125"/>
      <c r="FI80" s="125"/>
      <c r="FJ80" s="125"/>
      <c r="FK80" s="125"/>
      <c r="FL80" s="125"/>
      <c r="FM80" s="125"/>
      <c r="FN80" s="125"/>
      <c r="FO80" s="125"/>
      <c r="FP80" s="125"/>
      <c r="FQ80" s="125"/>
      <c r="FR80" s="125"/>
      <c r="FS80" s="125"/>
      <c r="FT80" s="125"/>
      <c r="FU80" s="125"/>
      <c r="FV80" s="125"/>
      <c r="FW80" s="125"/>
      <c r="FX80" s="125"/>
      <c r="FY80" s="125"/>
      <c r="FZ80" s="125"/>
      <c r="GA80" s="125"/>
      <c r="GB80" s="125"/>
      <c r="GC80" s="125"/>
      <c r="GD80" s="125"/>
      <c r="GE80" s="125"/>
      <c r="GF80" s="125"/>
      <c r="GG80" s="125"/>
      <c r="GH80" s="125"/>
      <c r="GI80" s="125"/>
      <c r="GJ80" s="125"/>
      <c r="GK80" s="125"/>
      <c r="GL80" s="125"/>
      <c r="GM80" s="125"/>
      <c r="GN80" s="125"/>
      <c r="GO80" s="125"/>
      <c r="GP80" s="125"/>
      <c r="GQ80" s="125"/>
      <c r="GR80" s="125"/>
      <c r="GS80" s="125"/>
      <c r="GT80" s="125"/>
      <c r="GU80" s="125"/>
      <c r="GV80" s="125"/>
      <c r="GW80" s="125"/>
      <c r="GX80" s="125"/>
      <c r="GY80" s="125"/>
      <c r="GZ80" s="125"/>
      <c r="HA80" s="125"/>
      <c r="HB80" s="125"/>
      <c r="HC80" s="125"/>
      <c r="HD80" s="125"/>
      <c r="HE80" s="125"/>
      <c r="HF80" s="125"/>
      <c r="HG80" s="125"/>
      <c r="HH80" s="125"/>
      <c r="HI80" s="125"/>
      <c r="HJ80" s="125"/>
      <c r="HK80" s="125"/>
      <c r="HL80" s="125"/>
      <c r="HM80" s="125"/>
      <c r="HN80" s="125"/>
      <c r="HO80" s="125"/>
      <c r="HP80" s="125"/>
      <c r="HQ80" s="125"/>
      <c r="HR80" s="125"/>
      <c r="HS80" s="125"/>
      <c r="HT80" s="125"/>
      <c r="HU80" s="125"/>
      <c r="HV80" s="125"/>
      <c r="HW80" s="125"/>
      <c r="HX80" s="125"/>
      <c r="HY80" s="125"/>
      <c r="HZ80" s="125"/>
      <c r="IA80" s="125"/>
      <c r="IB80" s="125"/>
      <c r="IC80" s="125"/>
      <c r="ID80" s="125"/>
      <c r="IE80" s="125"/>
      <c r="IF80" s="125"/>
      <c r="IG80" s="125"/>
      <c r="IH80" s="125"/>
      <c r="II80" s="125"/>
      <c r="IJ80" s="125"/>
      <c r="IK80" s="125"/>
      <c r="IL80" s="125"/>
      <c r="IM80" s="125"/>
      <c r="IN80" s="125"/>
      <c r="IO80" s="125"/>
      <c r="IP80" s="125"/>
      <c r="IQ80" s="125"/>
      <c r="IR80" s="125"/>
      <c r="IS80" s="125"/>
      <c r="IT80" s="125"/>
      <c r="IU80" s="125"/>
      <c r="IV80" s="125"/>
      <c r="IW80" s="125"/>
      <c r="IX80" s="125"/>
      <c r="IY80" s="125"/>
      <c r="IZ80" s="125"/>
      <c r="JA80" s="125"/>
      <c r="JB80" s="125"/>
      <c r="JC80" s="125"/>
      <c r="JD80" s="125"/>
      <c r="JE80" s="125"/>
      <c r="JF80" s="125"/>
      <c r="JG80" s="125"/>
      <c r="JH80" s="125"/>
      <c r="JI80" s="125"/>
      <c r="JJ80" s="125"/>
      <c r="JK80" s="125"/>
      <c r="JL80" s="125"/>
      <c r="JM80" s="125"/>
      <c r="JN80" s="125"/>
      <c r="JO80" s="125"/>
      <c r="JP80" s="125"/>
      <c r="JQ80" s="125"/>
      <c r="JR80" s="125"/>
      <c r="JS80" s="125"/>
      <c r="JT80" s="125"/>
      <c r="JU80" s="125"/>
      <c r="JV80" s="125"/>
      <c r="JW80" s="125"/>
      <c r="JX80" s="125"/>
      <c r="JY80" s="125"/>
      <c r="JZ80" s="125"/>
      <c r="KA80" s="125"/>
      <c r="KB80" s="125"/>
      <c r="KC80" s="125"/>
      <c r="KD80" s="125"/>
      <c r="KE80" s="125"/>
      <c r="KF80" s="125"/>
      <c r="KG80" s="125"/>
      <c r="KH80" s="125"/>
      <c r="KI80" s="125"/>
      <c r="KJ80" s="125"/>
      <c r="KK80" s="125"/>
      <c r="KL80" s="125"/>
      <c r="KM80" s="125"/>
      <c r="KN80" s="125"/>
      <c r="KO80" s="125"/>
      <c r="KP80" s="125"/>
      <c r="KQ80" s="125"/>
      <c r="KR80" s="125"/>
      <c r="KS80" s="125"/>
      <c r="KT80" s="125"/>
      <c r="KU80" s="125"/>
      <c r="KV80" s="125"/>
      <c r="KW80" s="125"/>
      <c r="KX80" s="125"/>
      <c r="KY80" s="125"/>
      <c r="KZ80" s="125"/>
      <c r="LA80" s="125"/>
      <c r="LB80" s="125"/>
      <c r="LC80" s="125"/>
      <c r="LD80" s="125"/>
      <c r="LE80" s="125"/>
      <c r="LF80" s="125"/>
      <c r="LG80" s="125"/>
      <c r="LH80" s="125"/>
      <c r="LI80" s="125"/>
      <c r="LJ80" s="125"/>
      <c r="LK80" s="125"/>
      <c r="LL80" s="125"/>
      <c r="LM80" s="125"/>
      <c r="LN80" s="125"/>
      <c r="LO80" s="125"/>
      <c r="LP80" s="125"/>
      <c r="LQ80" s="125"/>
      <c r="LR80" s="125"/>
      <c r="LS80" s="125"/>
      <c r="LT80" s="125"/>
      <c r="LU80" s="125"/>
      <c r="LV80" s="125"/>
      <c r="LW80" s="125"/>
      <c r="LX80" s="125"/>
      <c r="LY80" s="125"/>
      <c r="LZ80" s="125"/>
      <c r="MA80" s="125"/>
      <c r="MB80" s="125"/>
      <c r="MC80" s="125"/>
      <c r="MD80" s="125"/>
      <c r="ME80" s="125"/>
      <c r="MF80" s="125"/>
      <c r="MG80" s="125"/>
      <c r="MH80" s="125"/>
      <c r="MI80" s="125"/>
      <c r="MJ80" s="125"/>
      <c r="MK80" s="125"/>
      <c r="ML80" s="125"/>
      <c r="MM80" s="125"/>
      <c r="MN80" s="125"/>
      <c r="MO80" s="125"/>
      <c r="MP80" s="125"/>
      <c r="MQ80" s="125"/>
      <c r="MR80" s="125"/>
      <c r="MS80" s="125"/>
      <c r="MT80" s="125"/>
      <c r="MU80" s="125"/>
      <c r="MV80" s="125"/>
      <c r="MW80" s="125"/>
      <c r="MX80" s="125"/>
      <c r="MY80" s="125"/>
      <c r="MZ80" s="125"/>
      <c r="NA80" s="125"/>
      <c r="NB80" s="125"/>
      <c r="NC80" s="125"/>
      <c r="ND80" s="125"/>
      <c r="NE80" s="125"/>
      <c r="NF80" s="125"/>
      <c r="NG80" s="125"/>
      <c r="NH80" s="125"/>
      <c r="NI80" s="125"/>
      <c r="NJ80" s="125"/>
      <c r="NK80" s="125"/>
      <c r="NL80" s="125"/>
      <c r="NM80" s="125"/>
      <c r="NN80" s="125"/>
      <c r="NO80" s="125"/>
      <c r="NP80" s="125"/>
      <c r="NQ80" s="125"/>
      <c r="NR80" s="125"/>
      <c r="NS80" s="125"/>
      <c r="NT80" s="125"/>
      <c r="NU80" s="125"/>
      <c r="NV80" s="125"/>
      <c r="NW80" s="125"/>
      <c r="NX80" s="125"/>
      <c r="NY80" s="125"/>
      <c r="NZ80" s="125"/>
      <c r="OA80" s="125"/>
      <c r="OB80" s="125"/>
      <c r="OC80" s="125"/>
      <c r="OD80" s="125"/>
      <c r="OE80" s="125"/>
      <c r="OF80" s="125"/>
      <c r="OG80" s="125"/>
      <c r="OH80" s="125"/>
      <c r="OI80" s="125"/>
      <c r="OJ80" s="125"/>
      <c r="OK80" s="125"/>
      <c r="OL80" s="125"/>
      <c r="OM80" s="125"/>
      <c r="ON80" s="125"/>
      <c r="OO80" s="125"/>
      <c r="OP80" s="125"/>
      <c r="OQ80" s="125"/>
      <c r="OR80" s="125"/>
      <c r="OS80" s="125"/>
      <c r="OT80" s="125"/>
      <c r="OU80" s="125"/>
      <c r="OV80" s="125"/>
      <c r="OW80" s="125"/>
      <c r="OX80" s="125"/>
      <c r="OY80" s="125"/>
      <c r="OZ80" s="125"/>
      <c r="PA80" s="125"/>
      <c r="PB80" s="125"/>
      <c r="PC80" s="125"/>
      <c r="PD80" s="125"/>
      <c r="PE80" s="125"/>
      <c r="PF80" s="125"/>
      <c r="PG80" s="125"/>
      <c r="PH80" s="125"/>
      <c r="PI80" s="125"/>
      <c r="PJ80" s="125"/>
      <c r="PK80" s="125"/>
      <c r="PL80" s="125"/>
      <c r="PM80" s="125"/>
      <c r="PN80" s="125"/>
      <c r="PO80" s="125"/>
      <c r="PP80" s="125"/>
      <c r="PQ80" s="125"/>
      <c r="PR80" s="125"/>
      <c r="PS80" s="125"/>
      <c r="PT80" s="125"/>
      <c r="PU80" s="125"/>
      <c r="PV80" s="125"/>
      <c r="PW80" s="125"/>
      <c r="PX80" s="125"/>
      <c r="PY80" s="125"/>
      <c r="PZ80" s="125"/>
      <c r="QA80" s="125"/>
      <c r="QB80" s="125"/>
      <c r="QC80" s="125"/>
      <c r="QD80" s="125"/>
      <c r="QE80" s="125"/>
      <c r="QF80" s="125"/>
      <c r="QG80" s="125"/>
      <c r="QH80" s="125"/>
      <c r="QI80" s="125"/>
      <c r="QJ80" s="125"/>
      <c r="QK80" s="125"/>
      <c r="QL80" s="125"/>
      <c r="QM80" s="125"/>
      <c r="QN80" s="125"/>
      <c r="QO80" s="125"/>
      <c r="QP80" s="125"/>
      <c r="QQ80" s="125"/>
      <c r="QR80" s="125"/>
      <c r="QS80" s="125"/>
      <c r="QT80" s="125"/>
      <c r="QU80" s="125"/>
      <c r="QV80" s="125"/>
      <c r="QW80" s="125"/>
      <c r="QX80" s="125"/>
      <c r="QY80" s="125"/>
      <c r="QZ80" s="125"/>
      <c r="RA80" s="125"/>
      <c r="RB80" s="125"/>
      <c r="RC80" s="125"/>
      <c r="RD80" s="125"/>
      <c r="RE80" s="125"/>
      <c r="RF80" s="125"/>
      <c r="RG80" s="125"/>
      <c r="RH80" s="125"/>
      <c r="RI80" s="125"/>
      <c r="RJ80" s="125"/>
      <c r="RK80" s="125"/>
      <c r="RL80" s="125"/>
      <c r="RM80" s="125"/>
      <c r="RN80" s="125"/>
      <c r="RO80" s="125"/>
      <c r="RP80" s="125"/>
      <c r="RQ80" s="125"/>
      <c r="RR80" s="125"/>
      <c r="RS80" s="125"/>
      <c r="RT80" s="125"/>
      <c r="RU80" s="125"/>
      <c r="RV80" s="125"/>
      <c r="RW80" s="125"/>
      <c r="RX80" s="125"/>
      <c r="RY80" s="125"/>
      <c r="RZ80" s="125"/>
      <c r="SA80" s="125"/>
      <c r="SB80" s="125"/>
      <c r="SC80" s="125"/>
      <c r="SD80" s="125"/>
      <c r="SE80" s="125"/>
      <c r="SF80" s="125"/>
      <c r="SG80" s="125"/>
      <c r="SH80" s="125"/>
      <c r="SI80" s="125"/>
      <c r="SJ80" s="125"/>
      <c r="SK80" s="125"/>
      <c r="SL80" s="125"/>
      <c r="SM80" s="125"/>
      <c r="SN80" s="125"/>
      <c r="SO80" s="125"/>
      <c r="SP80" s="125"/>
      <c r="SQ80" s="125"/>
      <c r="SR80" s="125"/>
      <c r="SS80" s="125"/>
      <c r="ST80" s="125"/>
      <c r="SU80" s="125"/>
      <c r="SV80" s="125"/>
      <c r="SW80" s="125"/>
      <c r="SX80" s="125"/>
      <c r="SY80" s="125"/>
      <c r="SZ80" s="125"/>
      <c r="TA80" s="125"/>
      <c r="TB80" s="125"/>
      <c r="TC80" s="125"/>
      <c r="TD80" s="125"/>
      <c r="TE80" s="125"/>
      <c r="TF80" s="125"/>
      <c r="TG80" s="125"/>
      <c r="TH80" s="125"/>
      <c r="TI80" s="125"/>
      <c r="TJ80" s="125"/>
      <c r="TK80" s="125"/>
      <c r="TL80" s="125"/>
      <c r="TM80" s="125"/>
      <c r="TN80" s="125"/>
      <c r="TO80" s="125"/>
      <c r="TP80" s="125"/>
      <c r="TQ80" s="125"/>
      <c r="TR80" s="125"/>
      <c r="TS80" s="125"/>
      <c r="TT80" s="125"/>
      <c r="TU80" s="125"/>
      <c r="TV80" s="125"/>
      <c r="TW80" s="125"/>
      <c r="TX80" s="125"/>
      <c r="TY80" s="125"/>
      <c r="TZ80" s="125"/>
      <c r="UA80" s="125"/>
      <c r="UB80" s="125"/>
      <c r="UC80" s="125"/>
      <c r="UD80" s="125"/>
      <c r="UE80" s="125"/>
      <c r="UF80" s="125"/>
      <c r="UG80" s="125"/>
      <c r="UH80" s="125"/>
      <c r="UI80" s="125"/>
      <c r="UJ80" s="125"/>
      <c r="UK80" s="125"/>
      <c r="UL80" s="125"/>
      <c r="UM80" s="125"/>
      <c r="UN80" s="125"/>
      <c r="UO80" s="125"/>
      <c r="UP80" s="125"/>
      <c r="UQ80" s="125"/>
      <c r="UR80" s="125"/>
      <c r="US80" s="125"/>
      <c r="UT80" s="125"/>
      <c r="UU80" s="125"/>
      <c r="UV80" s="125"/>
      <c r="UW80" s="125"/>
      <c r="UX80" s="125"/>
      <c r="UY80" s="125"/>
      <c r="UZ80" s="125"/>
      <c r="VA80" s="125"/>
      <c r="VB80" s="125"/>
      <c r="VC80" s="125"/>
      <c r="VD80" s="125"/>
      <c r="VE80" s="125"/>
      <c r="VF80" s="125"/>
      <c r="VG80" s="125"/>
      <c r="VH80" s="125"/>
      <c r="VI80" s="125"/>
      <c r="VJ80" s="125"/>
      <c r="VK80" s="125"/>
      <c r="VL80" s="125"/>
      <c r="VM80" s="125"/>
      <c r="VN80" s="125"/>
      <c r="VO80" s="125"/>
      <c r="VP80" s="125"/>
      <c r="VQ80" s="125"/>
      <c r="VR80" s="125"/>
      <c r="VS80" s="125"/>
      <c r="VT80" s="125"/>
      <c r="VU80" s="125"/>
      <c r="VV80" s="125"/>
      <c r="VW80" s="125"/>
      <c r="VX80" s="125"/>
      <c r="VY80" s="125"/>
      <c r="VZ80" s="125"/>
      <c r="WA80" s="125"/>
      <c r="WB80" s="125"/>
      <c r="WC80" s="125"/>
      <c r="WD80" s="125"/>
      <c r="WE80" s="125"/>
      <c r="WF80" s="125"/>
      <c r="WG80" s="125"/>
      <c r="WH80" s="125"/>
      <c r="WI80" s="125"/>
      <c r="WJ80" s="125"/>
      <c r="WK80" s="125"/>
      <c r="WL80" s="125"/>
      <c r="WM80" s="125"/>
      <c r="WN80" s="125"/>
      <c r="WO80" s="125"/>
      <c r="WP80" s="125"/>
      <c r="WQ80" s="125"/>
      <c r="WR80" s="125"/>
      <c r="WS80" s="125"/>
      <c r="WT80" s="125"/>
      <c r="WU80" s="125"/>
      <c r="WV80" s="125"/>
      <c r="WW80" s="125"/>
      <c r="WX80" s="125"/>
      <c r="WY80" s="125"/>
      <c r="WZ80" s="125"/>
      <c r="XA80" s="125"/>
      <c r="XB80" s="125"/>
      <c r="XC80" s="125"/>
      <c r="XD80" s="125"/>
      <c r="XE80" s="125"/>
      <c r="XF80" s="125"/>
      <c r="XG80" s="125"/>
      <c r="XH80" s="125"/>
      <c r="XI80" s="125"/>
      <c r="XJ80" s="125"/>
      <c r="XK80" s="125"/>
      <c r="XL80" s="125"/>
      <c r="XM80" s="125"/>
      <c r="XN80" s="125"/>
      <c r="XO80" s="125"/>
      <c r="XP80" s="125"/>
      <c r="XQ80" s="125"/>
      <c r="XR80" s="125"/>
      <c r="XS80" s="125"/>
      <c r="XT80" s="125"/>
      <c r="XU80" s="125"/>
      <c r="XV80" s="125"/>
      <c r="XW80" s="125"/>
      <c r="XX80" s="125"/>
      <c r="XY80" s="125"/>
      <c r="XZ80" s="125"/>
      <c r="YA80" s="125"/>
      <c r="YB80" s="125"/>
      <c r="YC80" s="125"/>
      <c r="YD80" s="125"/>
      <c r="YE80" s="125"/>
      <c r="YF80" s="125"/>
      <c r="YG80" s="125"/>
      <c r="YH80" s="125"/>
      <c r="YI80" s="125"/>
      <c r="YJ80" s="125"/>
      <c r="YK80" s="125"/>
      <c r="YL80" s="125"/>
      <c r="YM80" s="125"/>
      <c r="YN80" s="125"/>
      <c r="YO80" s="125"/>
      <c r="YP80" s="125"/>
      <c r="YQ80" s="125"/>
      <c r="YR80" s="125"/>
      <c r="YS80" s="125"/>
      <c r="YT80" s="125"/>
      <c r="YU80" s="125"/>
      <c r="YV80" s="125"/>
      <c r="YW80" s="125"/>
      <c r="YX80" s="125"/>
      <c r="YY80" s="125"/>
      <c r="YZ80" s="125"/>
      <c r="ZA80" s="125"/>
      <c r="ZB80" s="125"/>
      <c r="ZC80" s="125"/>
      <c r="ZD80" s="125"/>
      <c r="ZE80" s="125"/>
      <c r="ZF80" s="125"/>
      <c r="ZG80" s="125"/>
      <c r="ZH80" s="125"/>
      <c r="ZI80" s="125"/>
      <c r="ZJ80" s="125"/>
      <c r="ZK80" s="125"/>
      <c r="ZL80" s="125"/>
      <c r="ZM80" s="125"/>
      <c r="ZN80" s="125"/>
      <c r="ZO80" s="125"/>
      <c r="ZP80" s="125"/>
      <c r="ZQ80" s="125"/>
      <c r="ZR80" s="125"/>
      <c r="ZS80" s="125"/>
      <c r="ZT80" s="125"/>
      <c r="ZU80" s="125"/>
      <c r="ZV80" s="125"/>
      <c r="ZW80" s="125"/>
      <c r="ZX80" s="125"/>
      <c r="ZY80" s="125"/>
      <c r="ZZ80" s="125"/>
      <c r="AAA80" s="125"/>
      <c r="AAB80" s="125"/>
      <c r="AAC80" s="125"/>
      <c r="AAD80" s="125"/>
      <c r="AAE80" s="125"/>
      <c r="AAF80" s="125"/>
      <c r="AAG80" s="125"/>
      <c r="AAH80" s="125"/>
      <c r="AAI80" s="125"/>
      <c r="AAJ80" s="125"/>
      <c r="AAK80" s="125"/>
      <c r="AAL80" s="125"/>
      <c r="AAM80" s="125"/>
      <c r="AAN80" s="125"/>
      <c r="AAO80" s="125"/>
      <c r="AAP80" s="125"/>
      <c r="AAQ80" s="125"/>
      <c r="AAR80" s="125"/>
      <c r="AAS80" s="125"/>
      <c r="AAT80" s="125"/>
      <c r="AAU80" s="125"/>
      <c r="AAV80" s="125"/>
      <c r="AAW80" s="125"/>
      <c r="AAX80" s="125"/>
      <c r="AAY80" s="125"/>
      <c r="AAZ80" s="125"/>
      <c r="ABA80" s="125"/>
      <c r="ABB80" s="125"/>
      <c r="ABC80" s="125"/>
      <c r="ABD80" s="125"/>
      <c r="ABE80" s="125"/>
      <c r="ABF80" s="125"/>
      <c r="ABG80" s="125"/>
      <c r="ABH80" s="125"/>
      <c r="ABI80" s="125"/>
      <c r="ABJ80" s="125"/>
      <c r="ABK80" s="125"/>
      <c r="ABL80" s="125"/>
      <c r="ABM80" s="125"/>
      <c r="ABN80" s="125"/>
      <c r="ABO80" s="125"/>
      <c r="ABP80" s="125"/>
      <c r="ABQ80" s="125"/>
      <c r="ABR80" s="125"/>
      <c r="ABS80" s="125"/>
      <c r="ABT80" s="125"/>
      <c r="ABU80" s="125"/>
      <c r="ABV80" s="125"/>
      <c r="ABW80" s="125"/>
      <c r="ABX80" s="125"/>
      <c r="ABY80" s="125"/>
      <c r="ABZ80" s="125"/>
      <c r="ACA80" s="125"/>
      <c r="ACB80" s="125"/>
      <c r="ACC80" s="125"/>
      <c r="ACD80" s="125"/>
      <c r="ACE80" s="125"/>
      <c r="ACF80" s="125"/>
      <c r="ACG80" s="125"/>
      <c r="ACH80" s="125"/>
      <c r="ACI80" s="125"/>
      <c r="ACJ80" s="125"/>
      <c r="ACK80" s="125"/>
      <c r="ACL80" s="125"/>
      <c r="ACM80" s="125"/>
      <c r="ACN80" s="125"/>
      <c r="ACO80" s="125"/>
      <c r="ACP80" s="125"/>
      <c r="ACQ80" s="125"/>
      <c r="ACR80" s="125"/>
      <c r="ACS80" s="125"/>
      <c r="ACT80" s="125"/>
      <c r="ACU80" s="125"/>
      <c r="ACV80" s="125"/>
      <c r="ACW80" s="125"/>
      <c r="ACX80" s="125"/>
      <c r="ACY80" s="125"/>
      <c r="ACZ80" s="125"/>
      <c r="ADA80" s="125"/>
      <c r="ADB80" s="125"/>
      <c r="ADC80" s="125"/>
      <c r="ADD80" s="125"/>
      <c r="ADE80" s="125"/>
      <c r="ADF80" s="125"/>
      <c r="ADG80" s="125"/>
      <c r="ADH80" s="125"/>
      <c r="ADI80" s="125"/>
      <c r="ADJ80" s="125"/>
      <c r="ADK80" s="125"/>
      <c r="ADL80" s="125"/>
      <c r="ADM80" s="125"/>
      <c r="ADN80" s="125"/>
      <c r="ADO80" s="125"/>
      <c r="ADP80" s="125"/>
      <c r="ADQ80" s="125"/>
      <c r="ADR80" s="125"/>
      <c r="ADS80" s="125"/>
      <c r="ADT80" s="125"/>
      <c r="ADU80" s="125"/>
      <c r="ADV80" s="125"/>
      <c r="ADW80" s="125"/>
      <c r="ADX80" s="125"/>
      <c r="ADY80" s="125"/>
      <c r="ADZ80" s="125"/>
      <c r="AEA80" s="125"/>
      <c r="AEB80" s="125"/>
      <c r="AEC80" s="125"/>
      <c r="AED80" s="125"/>
      <c r="AEE80" s="125"/>
      <c r="AEF80" s="125"/>
      <c r="AEG80" s="125"/>
      <c r="AEH80" s="125"/>
      <c r="AEI80" s="125"/>
      <c r="AEJ80" s="125"/>
      <c r="AEK80" s="125"/>
      <c r="AEL80" s="125"/>
      <c r="AEM80" s="125"/>
      <c r="AEN80" s="125"/>
      <c r="AEO80" s="125"/>
      <c r="AEP80" s="125"/>
      <c r="AEQ80" s="125"/>
      <c r="AER80" s="125"/>
      <c r="AES80" s="125"/>
      <c r="AET80" s="125"/>
      <c r="AEU80" s="125"/>
      <c r="AEV80" s="125"/>
      <c r="AEW80" s="125"/>
      <c r="AEX80" s="125"/>
      <c r="AEY80" s="125"/>
      <c r="AEZ80" s="125"/>
      <c r="AFA80" s="125"/>
      <c r="AFB80" s="125"/>
      <c r="AFC80" s="125"/>
      <c r="AFD80" s="125"/>
      <c r="AFE80" s="125"/>
      <c r="AFF80" s="125"/>
      <c r="AFG80" s="125"/>
      <c r="AFH80" s="125"/>
      <c r="AFI80" s="125"/>
      <c r="AFJ80" s="125"/>
      <c r="AFK80" s="125"/>
      <c r="AFL80" s="125"/>
      <c r="AFM80" s="125"/>
      <c r="AFN80" s="125"/>
      <c r="AFO80" s="125"/>
      <c r="AFP80" s="125"/>
      <c r="AFQ80" s="125"/>
      <c r="AFR80" s="125"/>
      <c r="AFS80" s="125"/>
      <c r="AFT80" s="125"/>
      <c r="AFU80" s="125"/>
      <c r="AFV80" s="125"/>
      <c r="AFW80" s="125"/>
      <c r="AFX80" s="125"/>
      <c r="AFY80" s="125"/>
      <c r="AFZ80" s="125"/>
      <c r="AGA80" s="125"/>
      <c r="AGB80" s="125"/>
      <c r="AGC80" s="125"/>
      <c r="AGD80" s="125"/>
      <c r="AGE80" s="125"/>
      <c r="AGF80" s="125"/>
      <c r="AGG80" s="125"/>
      <c r="AGH80" s="125"/>
      <c r="AGI80" s="125"/>
      <c r="AGJ80" s="125"/>
      <c r="AGK80" s="125"/>
      <c r="AGL80" s="125"/>
      <c r="AGM80" s="125"/>
      <c r="AGN80" s="125"/>
      <c r="AGO80" s="125"/>
      <c r="AGP80" s="125"/>
      <c r="AGQ80" s="125"/>
      <c r="AGR80" s="125"/>
      <c r="AGS80" s="125"/>
      <c r="AGT80" s="125"/>
      <c r="AGU80" s="125"/>
      <c r="AGV80" s="125"/>
      <c r="AGW80" s="125"/>
      <c r="AGX80" s="125"/>
      <c r="AGY80" s="125"/>
      <c r="AGZ80" s="125"/>
      <c r="AHA80" s="125"/>
      <c r="AHB80" s="125"/>
      <c r="AHC80" s="125"/>
      <c r="AHD80" s="125"/>
      <c r="AHE80" s="125"/>
      <c r="AHF80" s="125"/>
      <c r="AHG80" s="125"/>
      <c r="AHH80" s="125"/>
      <c r="AHI80" s="125"/>
      <c r="AHJ80" s="125"/>
      <c r="AHK80" s="125"/>
      <c r="AHL80" s="125"/>
      <c r="AHM80" s="125"/>
      <c r="AHN80" s="125"/>
      <c r="AHO80" s="125"/>
      <c r="AHP80" s="125"/>
      <c r="AHQ80" s="125"/>
      <c r="AHR80" s="125"/>
      <c r="AHS80" s="125"/>
      <c r="AHT80" s="125"/>
      <c r="AHU80" s="125"/>
      <c r="AHV80" s="125"/>
      <c r="AHW80" s="125"/>
      <c r="AHX80" s="125"/>
      <c r="AHY80" s="125"/>
      <c r="AHZ80" s="125"/>
      <c r="AIA80" s="125"/>
      <c r="AIB80" s="125"/>
      <c r="AIC80" s="125"/>
      <c r="AID80" s="125"/>
      <c r="AIE80" s="125"/>
      <c r="AIF80" s="125"/>
      <c r="AIG80" s="125"/>
      <c r="AIH80" s="125"/>
      <c r="AII80" s="125"/>
      <c r="AIJ80" s="125"/>
      <c r="AIK80" s="125"/>
      <c r="AIL80" s="125"/>
      <c r="AIM80" s="125"/>
      <c r="AIN80" s="125"/>
      <c r="AIO80" s="125"/>
      <c r="AIP80" s="125"/>
      <c r="AIQ80" s="125"/>
      <c r="AIR80" s="125"/>
      <c r="AIS80" s="125"/>
      <c r="AIT80" s="125"/>
      <c r="AIU80" s="125"/>
      <c r="AIV80" s="125"/>
      <c r="AIW80" s="125"/>
      <c r="AIX80" s="125"/>
      <c r="AIY80" s="125"/>
      <c r="AIZ80" s="125"/>
      <c r="AJA80" s="125"/>
      <c r="AJB80" s="125"/>
      <c r="AJC80" s="125"/>
      <c r="AJD80" s="125"/>
      <c r="AJE80" s="125"/>
      <c r="AJF80" s="125"/>
      <c r="AJG80" s="125"/>
      <c r="AJH80" s="125"/>
      <c r="AJI80" s="125"/>
      <c r="AJJ80" s="125"/>
      <c r="AJK80" s="125"/>
      <c r="AJL80" s="125"/>
      <c r="AJM80" s="125"/>
      <c r="AJN80" s="125"/>
      <c r="AJO80" s="125"/>
      <c r="AJP80" s="125"/>
      <c r="AJQ80" s="125"/>
      <c r="AJR80" s="125"/>
      <c r="AJS80" s="125"/>
      <c r="AJT80" s="125"/>
      <c r="AJU80" s="125"/>
      <c r="AJV80" s="125"/>
      <c r="AJW80" s="125"/>
      <c r="AJX80" s="125"/>
      <c r="AJY80" s="125"/>
      <c r="AJZ80" s="125"/>
      <c r="AKA80" s="125"/>
      <c r="AKB80" s="125"/>
      <c r="AKC80" s="125"/>
      <c r="AKD80" s="125"/>
      <c r="AKE80" s="125"/>
      <c r="AKF80" s="125"/>
      <c r="AKG80" s="125"/>
      <c r="AKH80" s="125"/>
      <c r="AKI80" s="125"/>
      <c r="AKJ80" s="125"/>
      <c r="AKK80" s="125"/>
      <c r="AKL80" s="125"/>
      <c r="AKM80" s="125"/>
      <c r="AKN80" s="125"/>
      <c r="AKO80" s="125"/>
      <c r="AKP80" s="125"/>
      <c r="AKQ80" s="125"/>
      <c r="AKR80" s="125"/>
      <c r="AKS80" s="125"/>
      <c r="AKT80" s="125"/>
      <c r="AKU80" s="125"/>
      <c r="AKV80" s="125"/>
      <c r="AKW80" s="125"/>
      <c r="AKX80" s="125"/>
      <c r="AKY80" s="125"/>
      <c r="AKZ80" s="125"/>
      <c r="ALA80" s="125"/>
      <c r="ALB80" s="125"/>
      <c r="ALC80" s="125"/>
      <c r="ALD80" s="125"/>
      <c r="ALE80" s="125"/>
      <c r="ALF80" s="125"/>
      <c r="ALG80" s="125"/>
      <c r="ALH80" s="125"/>
      <c r="ALI80" s="125"/>
      <c r="ALJ80" s="125"/>
      <c r="ALK80" s="125"/>
      <c r="ALL80" s="125"/>
      <c r="ALM80" s="125"/>
      <c r="ALN80" s="125"/>
      <c r="ALO80" s="125"/>
      <c r="ALP80" s="125"/>
      <c r="ALQ80" s="125"/>
      <c r="ALR80" s="125"/>
      <c r="ALS80" s="125"/>
      <c r="ALT80" s="125"/>
      <c r="ALU80" s="125"/>
      <c r="ALV80" s="125"/>
      <c r="ALW80" s="125"/>
      <c r="ALX80" s="125"/>
      <c r="ALY80" s="125"/>
      <c r="ALZ80" s="125"/>
      <c r="AMA80" s="125"/>
      <c r="AMB80" s="125"/>
      <c r="AMC80" s="125"/>
      <c r="AMD80" s="125"/>
      <c r="AME80" s="125"/>
      <c r="AMF80" s="125"/>
      <c r="AMG80" s="125"/>
      <c r="AMH80" s="125"/>
      <c r="AMI80" s="125"/>
      <c r="AMJ80" s="125"/>
      <c r="AMK80" s="125"/>
      <c r="AML80" s="125"/>
      <c r="AMM80" s="125"/>
      <c r="AMN80" s="125"/>
      <c r="AMO80" s="125"/>
      <c r="AMP80" s="125"/>
      <c r="AMQ80" s="125"/>
      <c r="AMR80" s="125"/>
      <c r="AMS80" s="125"/>
      <c r="AMT80" s="125"/>
      <c r="AMU80" s="125"/>
      <c r="AMV80" s="125"/>
      <c r="AMW80" s="125"/>
      <c r="AMX80" s="125"/>
      <c r="AMY80" s="125"/>
      <c r="AMZ80" s="125"/>
      <c r="ANA80" s="125"/>
      <c r="ANB80" s="125"/>
      <c r="ANC80" s="125"/>
      <c r="AND80" s="125"/>
      <c r="ANE80" s="125"/>
      <c r="ANF80" s="125"/>
      <c r="ANG80" s="125"/>
      <c r="ANH80" s="125"/>
      <c r="ANI80" s="125"/>
      <c r="ANJ80" s="125"/>
      <c r="ANK80" s="125"/>
      <c r="ANL80" s="125"/>
      <c r="ANM80" s="125"/>
      <c r="ANN80" s="125"/>
      <c r="ANO80" s="125"/>
      <c r="ANP80" s="125"/>
      <c r="ANQ80" s="125"/>
      <c r="ANR80" s="125"/>
      <c r="ANS80" s="125"/>
      <c r="ANT80" s="125"/>
      <c r="ANU80" s="125"/>
      <c r="ANV80" s="125"/>
      <c r="ANW80" s="125"/>
      <c r="ANX80" s="125"/>
      <c r="ANY80" s="125"/>
      <c r="ANZ80" s="125"/>
      <c r="AOA80" s="125"/>
      <c r="AOB80" s="125"/>
      <c r="AOC80" s="125"/>
      <c r="AOD80" s="125"/>
      <c r="AOE80" s="125"/>
      <c r="AOF80" s="125"/>
      <c r="AOG80" s="125"/>
      <c r="AOH80" s="125"/>
      <c r="AOI80" s="125"/>
      <c r="AOJ80" s="125"/>
      <c r="AOK80" s="125"/>
      <c r="AOL80" s="125"/>
      <c r="AOM80" s="125"/>
      <c r="AON80" s="125"/>
      <c r="AOO80" s="125"/>
      <c r="AOP80" s="125"/>
      <c r="AOQ80" s="125"/>
      <c r="AOR80" s="125"/>
      <c r="AOS80" s="125"/>
      <c r="AOT80" s="125"/>
      <c r="AOU80" s="125"/>
      <c r="AOV80" s="125"/>
      <c r="AOW80" s="125"/>
      <c r="AOX80" s="125"/>
      <c r="AOY80" s="125"/>
      <c r="AOZ80" s="125"/>
      <c r="APA80" s="125"/>
      <c r="APB80" s="125"/>
      <c r="APC80" s="125"/>
      <c r="APD80" s="125"/>
      <c r="APE80" s="125"/>
      <c r="APF80" s="125"/>
      <c r="APG80" s="125"/>
      <c r="APH80" s="125"/>
      <c r="API80" s="125"/>
      <c r="APJ80" s="125"/>
      <c r="APK80" s="125"/>
      <c r="APL80" s="125"/>
      <c r="APM80" s="125"/>
      <c r="APN80" s="125"/>
      <c r="APO80" s="125"/>
      <c r="APP80" s="125"/>
      <c r="APQ80" s="125"/>
      <c r="APR80" s="125"/>
      <c r="APS80" s="125"/>
      <c r="APT80" s="125"/>
      <c r="APU80" s="125"/>
      <c r="APV80" s="125"/>
      <c r="APW80" s="125"/>
      <c r="APX80" s="125"/>
      <c r="APY80" s="125"/>
      <c r="APZ80" s="125"/>
      <c r="AQA80" s="125"/>
      <c r="AQB80" s="125"/>
      <c r="AQC80" s="125"/>
      <c r="AQD80" s="125"/>
      <c r="AQE80" s="125"/>
      <c r="AQF80" s="125"/>
      <c r="AQG80" s="125"/>
      <c r="AQH80" s="125"/>
      <c r="AQI80" s="125"/>
      <c r="AQJ80" s="125"/>
      <c r="AQK80" s="125"/>
      <c r="AQL80" s="125"/>
      <c r="AQM80" s="125"/>
      <c r="AQN80" s="125"/>
      <c r="AQO80" s="125"/>
      <c r="AQP80" s="125"/>
      <c r="AQQ80" s="125"/>
      <c r="AQR80" s="125"/>
      <c r="AQS80" s="125"/>
      <c r="AQT80" s="125"/>
      <c r="AQU80" s="125"/>
      <c r="AQV80" s="125"/>
      <c r="AQW80" s="125"/>
      <c r="AQX80" s="125"/>
      <c r="AQY80" s="125"/>
      <c r="AQZ80" s="125"/>
      <c r="ARA80" s="125"/>
      <c r="ARB80" s="125"/>
      <c r="ARC80" s="125"/>
      <c r="ARD80" s="125"/>
      <c r="ARE80" s="125"/>
      <c r="ARF80" s="125"/>
      <c r="ARG80" s="125"/>
      <c r="ARH80" s="125"/>
      <c r="ARI80" s="125"/>
      <c r="ARJ80" s="125"/>
      <c r="ARK80" s="125"/>
      <c r="ARL80" s="125"/>
      <c r="ARM80" s="125"/>
      <c r="ARN80" s="125"/>
      <c r="ARO80" s="125"/>
      <c r="ARP80" s="125"/>
      <c r="ARQ80" s="125"/>
      <c r="ARR80" s="125"/>
      <c r="ARS80" s="125"/>
      <c r="ART80" s="125"/>
      <c r="ARU80" s="125"/>
      <c r="ARV80" s="125"/>
      <c r="ARW80" s="125"/>
      <c r="ARX80" s="125"/>
      <c r="ARY80" s="125"/>
      <c r="ARZ80" s="125"/>
      <c r="ASA80" s="125"/>
      <c r="ASB80" s="125"/>
      <c r="ASC80" s="125"/>
      <c r="ASD80" s="125"/>
      <c r="ASE80" s="125"/>
      <c r="ASF80" s="125"/>
      <c r="ASG80" s="125"/>
      <c r="ASH80" s="125"/>
      <c r="ASI80" s="125"/>
      <c r="ASJ80" s="125"/>
      <c r="ASK80" s="125"/>
      <c r="ASL80" s="125"/>
      <c r="ASM80" s="125"/>
      <c r="ASN80" s="125"/>
      <c r="ASO80" s="125"/>
      <c r="ASP80" s="125"/>
      <c r="ASQ80" s="125"/>
      <c r="ASR80" s="125"/>
      <c r="ASS80" s="125"/>
      <c r="AST80" s="125"/>
      <c r="ASU80" s="125"/>
      <c r="ASV80" s="125"/>
      <c r="ASW80" s="125"/>
      <c r="ASX80" s="125"/>
      <c r="ASY80" s="125"/>
      <c r="ASZ80" s="125"/>
      <c r="ATA80" s="125"/>
      <c r="ATB80" s="125"/>
      <c r="ATC80" s="125"/>
      <c r="ATD80" s="125"/>
      <c r="ATE80" s="125"/>
      <c r="ATF80" s="125"/>
      <c r="ATG80" s="125"/>
      <c r="ATH80" s="125"/>
      <c r="ATI80" s="125"/>
      <c r="ATJ80" s="125"/>
      <c r="ATK80" s="125"/>
      <c r="ATL80" s="125"/>
      <c r="ATM80" s="125"/>
      <c r="ATN80" s="125"/>
      <c r="ATO80" s="125"/>
      <c r="ATP80" s="125"/>
      <c r="ATQ80" s="125"/>
      <c r="ATR80" s="125"/>
      <c r="ATS80" s="125"/>
      <c r="ATT80" s="125"/>
      <c r="ATU80" s="125"/>
      <c r="ATV80" s="125"/>
      <c r="ATW80" s="125"/>
      <c r="ATX80" s="125"/>
      <c r="ATY80" s="125"/>
      <c r="ATZ80" s="125"/>
      <c r="AUA80" s="125"/>
      <c r="AUB80" s="125"/>
      <c r="AUC80" s="125"/>
      <c r="AUD80" s="125"/>
      <c r="AUE80" s="125"/>
      <c r="AUF80" s="125"/>
      <c r="AUG80" s="125"/>
      <c r="AUH80" s="125"/>
      <c r="AUI80" s="125"/>
      <c r="AUJ80" s="125"/>
      <c r="AUK80" s="125"/>
      <c r="AUL80" s="125"/>
      <c r="AUM80" s="125"/>
      <c r="AUN80" s="125"/>
      <c r="AUO80" s="125"/>
      <c r="AUP80" s="125"/>
      <c r="AUQ80" s="125"/>
      <c r="AUR80" s="125"/>
      <c r="AUS80" s="125"/>
      <c r="AUT80" s="125"/>
      <c r="AUU80" s="125"/>
      <c r="AUV80" s="125"/>
      <c r="AUW80" s="125"/>
      <c r="AUX80" s="125"/>
      <c r="AUY80" s="125"/>
      <c r="AUZ80" s="125"/>
      <c r="AVA80" s="125"/>
      <c r="AVB80" s="125"/>
      <c r="AVC80" s="125"/>
      <c r="AVD80" s="125"/>
      <c r="AVE80" s="125"/>
      <c r="AVF80" s="125"/>
      <c r="AVG80" s="125"/>
      <c r="AVH80" s="125"/>
      <c r="AVI80" s="125"/>
      <c r="AVJ80" s="125"/>
      <c r="AVK80" s="125"/>
      <c r="AVL80" s="125"/>
      <c r="AVM80" s="125"/>
      <c r="AVN80" s="125"/>
      <c r="AVO80" s="125"/>
      <c r="AVP80" s="125"/>
      <c r="AVQ80" s="125"/>
      <c r="AVR80" s="125"/>
      <c r="AVS80" s="125"/>
      <c r="AVT80" s="125"/>
      <c r="AVU80" s="125"/>
      <c r="AVV80" s="125"/>
      <c r="AVW80" s="125"/>
      <c r="AVX80" s="125"/>
      <c r="AVY80" s="125"/>
      <c r="AVZ80" s="125"/>
      <c r="AWA80" s="125"/>
      <c r="AWB80" s="125"/>
      <c r="AWC80" s="125"/>
      <c r="AWD80" s="125"/>
      <c r="AWE80" s="125"/>
      <c r="AWF80" s="125"/>
      <c r="AWG80" s="125"/>
      <c r="AWH80" s="125"/>
      <c r="AWI80" s="125"/>
      <c r="AWJ80" s="125"/>
      <c r="AWK80" s="125"/>
      <c r="AWL80" s="125"/>
      <c r="AWM80" s="125"/>
      <c r="AWN80" s="125"/>
      <c r="AWO80" s="125"/>
      <c r="AWP80" s="125"/>
      <c r="AWQ80" s="125"/>
      <c r="AWR80" s="125"/>
      <c r="AWS80" s="125"/>
      <c r="AWT80" s="125"/>
      <c r="AWU80" s="125"/>
      <c r="AWV80" s="125"/>
      <c r="AWW80" s="125"/>
      <c r="AWX80" s="125"/>
      <c r="AWY80" s="125"/>
      <c r="AWZ80" s="125"/>
      <c r="AXA80" s="125"/>
      <c r="AXB80" s="125"/>
      <c r="AXC80" s="125"/>
      <c r="AXD80" s="125"/>
      <c r="AXE80" s="125"/>
      <c r="AXF80" s="125"/>
      <c r="AXG80" s="125"/>
      <c r="AXH80" s="125"/>
      <c r="AXI80" s="125"/>
      <c r="AXJ80" s="125"/>
      <c r="AXK80" s="125"/>
      <c r="AXL80" s="125"/>
      <c r="AXM80" s="125"/>
      <c r="AXN80" s="125"/>
      <c r="AXO80" s="125"/>
      <c r="AXP80" s="125"/>
      <c r="AXQ80" s="125"/>
      <c r="AXR80" s="125"/>
      <c r="AXS80" s="125"/>
      <c r="AXT80" s="125"/>
      <c r="AXU80" s="125"/>
      <c r="AXV80" s="125"/>
      <c r="AXW80" s="125"/>
      <c r="AXX80" s="125"/>
      <c r="AXY80" s="125"/>
      <c r="AXZ80" s="125"/>
      <c r="AYA80" s="125"/>
      <c r="AYB80" s="125"/>
      <c r="AYC80" s="125"/>
      <c r="AYD80" s="125"/>
      <c r="AYE80" s="125"/>
      <c r="AYF80" s="125"/>
      <c r="AYG80" s="125"/>
      <c r="AYH80" s="125"/>
      <c r="AYI80" s="125"/>
      <c r="AYJ80" s="125"/>
      <c r="AYK80" s="125"/>
      <c r="AYL80" s="125"/>
      <c r="AYM80" s="125"/>
      <c r="AYN80" s="125"/>
      <c r="AYO80" s="125"/>
      <c r="AYP80" s="125"/>
      <c r="AYQ80" s="125"/>
      <c r="AYR80" s="125"/>
      <c r="AYS80" s="125"/>
      <c r="AYT80" s="125"/>
      <c r="AYU80" s="125"/>
      <c r="AYV80" s="125"/>
      <c r="AYW80" s="125"/>
      <c r="AYX80" s="125"/>
      <c r="AYY80" s="125"/>
      <c r="AYZ80" s="125"/>
      <c r="AZA80" s="125"/>
      <c r="AZB80" s="125"/>
      <c r="AZC80" s="125"/>
      <c r="AZD80" s="125"/>
      <c r="AZE80" s="125"/>
      <c r="AZF80" s="125"/>
      <c r="AZG80" s="125"/>
      <c r="AZH80" s="125"/>
      <c r="AZI80" s="125"/>
      <c r="AZJ80" s="125"/>
      <c r="AZK80" s="125"/>
      <c r="AZL80" s="125"/>
      <c r="AZM80" s="125"/>
      <c r="AZN80" s="125"/>
      <c r="AZO80" s="125"/>
      <c r="AZP80" s="125"/>
      <c r="AZQ80" s="125"/>
      <c r="AZR80" s="125"/>
      <c r="AZS80" s="125"/>
      <c r="AZT80" s="125"/>
      <c r="AZU80" s="125"/>
      <c r="AZV80" s="125"/>
      <c r="AZW80" s="125"/>
      <c r="AZX80" s="125"/>
      <c r="AZY80" s="125"/>
      <c r="AZZ80" s="125"/>
      <c r="BAA80" s="125"/>
      <c r="BAB80" s="125"/>
      <c r="BAC80" s="125"/>
      <c r="BAD80" s="125"/>
      <c r="BAE80" s="125"/>
      <c r="BAF80" s="125"/>
      <c r="BAG80" s="125"/>
      <c r="BAH80" s="125"/>
      <c r="BAI80" s="125"/>
      <c r="BAJ80" s="125"/>
      <c r="BAK80" s="125"/>
      <c r="BAL80" s="125"/>
      <c r="BAM80" s="125"/>
      <c r="BAN80" s="125"/>
      <c r="BAO80" s="125"/>
      <c r="BAP80" s="125"/>
      <c r="BAQ80" s="125"/>
      <c r="BAR80" s="125"/>
      <c r="BAS80" s="125"/>
      <c r="BAT80" s="125"/>
      <c r="BAU80" s="125"/>
      <c r="BAV80" s="125"/>
      <c r="BAW80" s="125"/>
      <c r="BAX80" s="125"/>
      <c r="BAY80" s="125"/>
      <c r="BAZ80" s="125"/>
      <c r="BBA80" s="125"/>
      <c r="BBB80" s="125"/>
      <c r="BBC80" s="125"/>
      <c r="BBD80" s="125"/>
      <c r="BBE80" s="125"/>
      <c r="BBF80" s="125"/>
      <c r="BBG80" s="125"/>
      <c r="BBH80" s="125"/>
      <c r="BBI80" s="125"/>
      <c r="BBJ80" s="125"/>
      <c r="BBK80" s="125"/>
      <c r="BBL80" s="125"/>
      <c r="BBM80" s="125"/>
      <c r="BBN80" s="125"/>
      <c r="BBO80" s="125"/>
      <c r="BBP80" s="125"/>
      <c r="BBQ80" s="125"/>
      <c r="BBR80" s="125"/>
      <c r="BBS80" s="125"/>
      <c r="BBT80" s="125"/>
      <c r="BBU80" s="125"/>
      <c r="BBV80" s="125"/>
      <c r="BBW80" s="125"/>
      <c r="BBX80" s="125"/>
      <c r="BBY80" s="125"/>
      <c r="BBZ80" s="125"/>
      <c r="BCA80" s="125"/>
      <c r="BCB80" s="125"/>
      <c r="BCC80" s="125"/>
      <c r="BCD80" s="125"/>
      <c r="BCE80" s="125"/>
      <c r="BCF80" s="125"/>
      <c r="BCG80" s="125"/>
      <c r="BCH80" s="125"/>
      <c r="BCI80" s="125"/>
      <c r="BCJ80" s="125"/>
      <c r="BCK80" s="125"/>
      <c r="BCL80" s="125"/>
      <c r="BCM80" s="125"/>
      <c r="BCN80" s="125"/>
      <c r="BCO80" s="125"/>
      <c r="BCP80" s="125"/>
      <c r="BCQ80" s="125"/>
      <c r="BCR80" s="125"/>
      <c r="BCS80" s="125"/>
      <c r="BCT80" s="125"/>
      <c r="BCU80" s="125"/>
      <c r="BCV80" s="125"/>
      <c r="BCW80" s="125"/>
      <c r="BCX80" s="125"/>
      <c r="BCY80" s="125"/>
      <c r="BCZ80" s="125"/>
      <c r="BDA80" s="125"/>
      <c r="BDB80" s="125"/>
      <c r="BDC80" s="125"/>
      <c r="BDD80" s="125"/>
      <c r="BDE80" s="125"/>
      <c r="BDF80" s="125"/>
      <c r="BDG80" s="125"/>
      <c r="BDH80" s="125"/>
      <c r="BDI80" s="125"/>
      <c r="BDJ80" s="125"/>
      <c r="BDK80" s="125"/>
      <c r="BDL80" s="125"/>
      <c r="BDM80" s="125"/>
      <c r="BDN80" s="125"/>
      <c r="BDO80" s="125"/>
      <c r="BDP80" s="125"/>
      <c r="BDQ80" s="125"/>
      <c r="BDR80" s="125"/>
      <c r="BDS80" s="125"/>
      <c r="BDT80" s="125"/>
      <c r="BDU80" s="125"/>
      <c r="BDV80" s="125"/>
      <c r="BDW80" s="125"/>
      <c r="BDX80" s="125"/>
      <c r="BDY80" s="125"/>
      <c r="BDZ80" s="125"/>
      <c r="BEA80" s="125"/>
      <c r="BEB80" s="125"/>
      <c r="BEC80" s="125"/>
      <c r="BED80" s="125"/>
      <c r="BEE80" s="125"/>
      <c r="BEF80" s="125"/>
      <c r="BEG80" s="125"/>
      <c r="BEH80" s="125"/>
      <c r="BEI80" s="125"/>
      <c r="BEJ80" s="125"/>
      <c r="BEK80" s="125"/>
      <c r="BEL80" s="125"/>
      <c r="BEM80" s="125"/>
      <c r="BEN80" s="125"/>
      <c r="BEO80" s="125"/>
      <c r="BEP80" s="125"/>
      <c r="BEQ80" s="125"/>
      <c r="BER80" s="125"/>
      <c r="BES80" s="125"/>
      <c r="BET80" s="125"/>
      <c r="BEU80" s="125"/>
      <c r="BEV80" s="125"/>
      <c r="BEW80" s="125"/>
      <c r="BEX80" s="125"/>
      <c r="BEY80" s="125"/>
      <c r="BEZ80" s="125"/>
      <c r="BFA80" s="125"/>
      <c r="BFB80" s="125"/>
      <c r="BFC80" s="125"/>
      <c r="BFD80" s="125"/>
      <c r="BFE80" s="125"/>
      <c r="BFF80" s="125"/>
      <c r="BFG80" s="125"/>
      <c r="BFH80" s="125"/>
      <c r="BFI80" s="125"/>
      <c r="BFJ80" s="125"/>
      <c r="BFK80" s="125"/>
      <c r="BFL80" s="125"/>
      <c r="BFM80" s="125"/>
      <c r="BFN80" s="125"/>
      <c r="BFO80" s="125"/>
      <c r="BFP80" s="125"/>
      <c r="BFQ80" s="125"/>
      <c r="BFR80" s="125"/>
      <c r="BFS80" s="125"/>
      <c r="BFT80" s="125"/>
      <c r="BFU80" s="125"/>
      <c r="BFV80" s="125"/>
      <c r="BFW80" s="125"/>
      <c r="BFX80" s="125"/>
      <c r="BFY80" s="125"/>
      <c r="BFZ80" s="125"/>
      <c r="BGA80" s="125"/>
      <c r="BGB80" s="125"/>
      <c r="BGC80" s="125"/>
      <c r="BGD80" s="125"/>
      <c r="BGE80" s="125"/>
      <c r="BGF80" s="125"/>
      <c r="BGG80" s="125"/>
      <c r="BGH80" s="125"/>
      <c r="BGI80" s="125"/>
      <c r="BGJ80" s="125"/>
      <c r="BGK80" s="125"/>
      <c r="BGL80" s="125"/>
      <c r="BGM80" s="125"/>
      <c r="BGN80" s="125"/>
      <c r="BGO80" s="125"/>
      <c r="BGP80" s="125"/>
      <c r="BGQ80" s="125"/>
      <c r="BGR80" s="125"/>
      <c r="BGS80" s="125"/>
      <c r="BGT80" s="125"/>
      <c r="BGU80" s="125"/>
      <c r="BGV80" s="125"/>
      <c r="BGW80" s="125"/>
      <c r="BGX80" s="125"/>
      <c r="BGY80" s="125"/>
      <c r="BGZ80" s="125"/>
      <c r="BHA80" s="125"/>
      <c r="BHB80" s="125"/>
      <c r="BHC80" s="125"/>
      <c r="BHD80" s="125"/>
      <c r="BHE80" s="125"/>
      <c r="BHF80" s="125"/>
      <c r="BHG80" s="125"/>
      <c r="BHH80" s="125"/>
      <c r="BHI80" s="125"/>
      <c r="BHJ80" s="125"/>
      <c r="BHK80" s="125"/>
      <c r="BHL80" s="125"/>
      <c r="BHM80" s="125"/>
      <c r="BHN80" s="125"/>
      <c r="BHO80" s="125"/>
      <c r="BHP80" s="125"/>
      <c r="BHQ80" s="125"/>
      <c r="BHR80" s="125"/>
      <c r="BHS80" s="125"/>
      <c r="BHT80" s="125"/>
      <c r="BHU80" s="125"/>
      <c r="BHV80" s="125"/>
      <c r="BHW80" s="125"/>
      <c r="BHX80" s="125"/>
      <c r="BHY80" s="125"/>
      <c r="BHZ80" s="125"/>
      <c r="BIA80" s="125"/>
      <c r="BIB80" s="125"/>
      <c r="BIC80" s="125"/>
      <c r="BID80" s="125"/>
      <c r="BIE80" s="125"/>
      <c r="BIF80" s="125"/>
      <c r="BIG80" s="125"/>
      <c r="BIH80" s="125"/>
      <c r="BII80" s="125"/>
      <c r="BIJ80" s="125"/>
      <c r="BIK80" s="125"/>
      <c r="BIL80" s="125"/>
      <c r="BIM80" s="125"/>
      <c r="BIN80" s="125"/>
      <c r="BIO80" s="125"/>
      <c r="BIP80" s="125"/>
      <c r="BIQ80" s="125"/>
      <c r="BIR80" s="125"/>
      <c r="BIS80" s="125"/>
      <c r="BIT80" s="125"/>
      <c r="BIU80" s="125"/>
      <c r="BIV80" s="125"/>
      <c r="BIW80" s="125"/>
      <c r="BIX80" s="125"/>
      <c r="BIY80" s="125"/>
      <c r="BIZ80" s="125"/>
      <c r="BJA80" s="125"/>
      <c r="BJB80" s="125"/>
      <c r="BJC80" s="125"/>
      <c r="BJD80" s="125"/>
      <c r="BJE80" s="125"/>
      <c r="BJF80" s="125"/>
      <c r="BJG80" s="125"/>
      <c r="BJH80" s="125"/>
      <c r="BJI80" s="125"/>
      <c r="BJJ80" s="125"/>
      <c r="BJK80" s="125"/>
      <c r="BJL80" s="125"/>
      <c r="BJM80" s="125"/>
      <c r="BJN80" s="125"/>
      <c r="BJO80" s="125"/>
      <c r="BJP80" s="125"/>
      <c r="BJQ80" s="125"/>
      <c r="BJR80" s="125"/>
      <c r="BJS80" s="125"/>
      <c r="BJT80" s="125"/>
      <c r="BJU80" s="125"/>
      <c r="BJV80" s="125"/>
      <c r="BJW80" s="125"/>
      <c r="BJX80" s="125"/>
      <c r="BJY80" s="125"/>
      <c r="BJZ80" s="125"/>
      <c r="BKA80" s="125"/>
      <c r="BKB80" s="125"/>
      <c r="BKC80" s="125"/>
      <c r="BKD80" s="125"/>
      <c r="BKE80" s="125"/>
      <c r="BKF80" s="125"/>
      <c r="BKG80" s="125"/>
      <c r="BKH80" s="125"/>
      <c r="BKI80" s="125"/>
      <c r="BKJ80" s="125"/>
      <c r="BKK80" s="125"/>
      <c r="BKL80" s="125"/>
      <c r="BKM80" s="125"/>
      <c r="BKN80" s="125"/>
      <c r="BKO80" s="125"/>
      <c r="BKP80" s="125"/>
      <c r="BKQ80" s="125"/>
      <c r="BKR80" s="125"/>
      <c r="BKS80" s="125"/>
      <c r="BKT80" s="125"/>
      <c r="BKU80" s="125"/>
      <c r="BKV80" s="125"/>
      <c r="BKW80" s="125"/>
      <c r="BKX80" s="125"/>
      <c r="BKY80" s="125"/>
      <c r="BKZ80" s="125"/>
      <c r="BLA80" s="125"/>
      <c r="BLB80" s="125"/>
      <c r="BLC80" s="125"/>
      <c r="BLD80" s="125"/>
      <c r="BLE80" s="125"/>
      <c r="BLF80" s="125"/>
      <c r="BLG80" s="125"/>
      <c r="BLH80" s="125"/>
      <c r="BLI80" s="125"/>
      <c r="BLJ80" s="125"/>
      <c r="BLK80" s="125"/>
      <c r="BLL80" s="125"/>
      <c r="BLM80" s="125"/>
      <c r="BLN80" s="125"/>
      <c r="BLO80" s="125"/>
      <c r="BLP80" s="125"/>
      <c r="BLQ80" s="125"/>
      <c r="BLR80" s="125"/>
      <c r="BLS80" s="125"/>
      <c r="BLT80" s="125"/>
      <c r="BLU80" s="125"/>
      <c r="BLV80" s="125"/>
      <c r="BLW80" s="125"/>
      <c r="BLX80" s="125"/>
      <c r="BLY80" s="125"/>
      <c r="BLZ80" s="125"/>
      <c r="BMA80" s="125"/>
      <c r="BMB80" s="125"/>
      <c r="BMC80" s="125"/>
      <c r="BMD80" s="125"/>
      <c r="BME80" s="125"/>
      <c r="BMF80" s="125"/>
      <c r="BMG80" s="125"/>
      <c r="BMH80" s="125"/>
      <c r="BMI80" s="125"/>
      <c r="BMJ80" s="125"/>
      <c r="BMK80" s="125"/>
      <c r="BML80" s="125"/>
      <c r="BMM80" s="125"/>
      <c r="BMN80" s="125"/>
      <c r="BMO80" s="125"/>
      <c r="BMP80" s="125"/>
      <c r="BMQ80" s="125"/>
      <c r="BMR80" s="125"/>
      <c r="BMS80" s="125"/>
      <c r="BMT80" s="125"/>
      <c r="BMU80" s="125"/>
      <c r="BMV80" s="125"/>
      <c r="BMW80" s="125"/>
      <c r="BMX80" s="125"/>
      <c r="BMY80" s="125"/>
      <c r="BMZ80" s="125"/>
      <c r="BNA80" s="125"/>
      <c r="BNB80" s="125"/>
      <c r="BNC80" s="125"/>
      <c r="BND80" s="125"/>
      <c r="BNE80" s="125"/>
      <c r="BNF80" s="125"/>
      <c r="BNG80" s="125"/>
      <c r="BNH80" s="125"/>
      <c r="BNI80" s="125"/>
      <c r="BNJ80" s="125"/>
      <c r="BNK80" s="125"/>
      <c r="BNL80" s="125"/>
      <c r="BNM80" s="125"/>
      <c r="BNN80" s="125"/>
      <c r="BNO80" s="125"/>
      <c r="BNP80" s="125"/>
      <c r="BNQ80" s="125"/>
      <c r="BNR80" s="125"/>
      <c r="BNS80" s="125"/>
      <c r="BNT80" s="125"/>
      <c r="BNU80" s="125"/>
      <c r="BNV80" s="125"/>
      <c r="BNW80" s="125"/>
      <c r="BNX80" s="125"/>
      <c r="BNY80" s="125"/>
      <c r="BNZ80" s="125"/>
      <c r="BOA80" s="125"/>
      <c r="BOB80" s="125"/>
      <c r="BOC80" s="125"/>
      <c r="BOD80" s="125"/>
      <c r="BOE80" s="125"/>
      <c r="BOF80" s="125"/>
      <c r="BOG80" s="125"/>
      <c r="BOH80" s="125"/>
      <c r="BOI80" s="125"/>
      <c r="BOJ80" s="125"/>
      <c r="BOK80" s="125"/>
      <c r="BOL80" s="125"/>
      <c r="BOM80" s="125"/>
      <c r="BON80" s="125"/>
      <c r="BOO80" s="125"/>
      <c r="BOP80" s="125"/>
      <c r="BOQ80" s="125"/>
      <c r="BOR80" s="125"/>
      <c r="BOS80" s="125"/>
      <c r="BOT80" s="125"/>
      <c r="BOU80" s="125"/>
      <c r="BOV80" s="125"/>
      <c r="BOW80" s="125"/>
      <c r="BOX80" s="125"/>
      <c r="BOY80" s="125"/>
      <c r="BOZ80" s="125"/>
      <c r="BPA80" s="125"/>
      <c r="BPB80" s="125"/>
      <c r="BPC80" s="125"/>
      <c r="BPD80" s="125"/>
      <c r="BPE80" s="125"/>
      <c r="BPF80" s="125"/>
      <c r="BPG80" s="125"/>
      <c r="BPH80" s="125"/>
      <c r="BPI80" s="125"/>
      <c r="BPJ80" s="125"/>
      <c r="BPK80" s="125"/>
      <c r="BPL80" s="125"/>
      <c r="BPM80" s="125"/>
      <c r="BPN80" s="125"/>
      <c r="BPO80" s="125"/>
      <c r="BPP80" s="125"/>
      <c r="BPQ80" s="125"/>
      <c r="BPR80" s="125"/>
      <c r="BPS80" s="125"/>
      <c r="BPT80" s="125"/>
      <c r="BPU80" s="125"/>
      <c r="BPV80" s="125"/>
      <c r="BPW80" s="125"/>
      <c r="BPX80" s="125"/>
      <c r="BPY80" s="125"/>
      <c r="BPZ80" s="125"/>
      <c r="BQA80" s="125"/>
      <c r="BQB80" s="125"/>
      <c r="BQC80" s="125"/>
      <c r="BQD80" s="125"/>
      <c r="BQE80" s="125"/>
      <c r="BQF80" s="125"/>
      <c r="BQG80" s="125"/>
      <c r="BQH80" s="125"/>
      <c r="BQI80" s="125"/>
      <c r="BQJ80" s="125"/>
      <c r="BQK80" s="125"/>
      <c r="BQL80" s="125"/>
      <c r="BQM80" s="125"/>
      <c r="BQN80" s="125"/>
      <c r="BQO80" s="125"/>
      <c r="BQP80" s="125"/>
      <c r="BQQ80" s="125"/>
      <c r="BQR80" s="125"/>
      <c r="BQS80" s="125"/>
      <c r="BQT80" s="125"/>
      <c r="BQU80" s="125"/>
      <c r="BQV80" s="125"/>
      <c r="BQW80" s="125"/>
      <c r="BQX80" s="125"/>
      <c r="BQY80" s="125"/>
      <c r="BQZ80" s="125"/>
      <c r="BRA80" s="125"/>
      <c r="BRB80" s="125"/>
      <c r="BRC80" s="125"/>
      <c r="BRD80" s="125"/>
      <c r="BRE80" s="125"/>
      <c r="BRF80" s="125"/>
      <c r="BRG80" s="125"/>
      <c r="BRH80" s="125"/>
      <c r="BRI80" s="125"/>
      <c r="BRJ80" s="125"/>
      <c r="BRK80" s="125"/>
      <c r="BRL80" s="125"/>
      <c r="BRM80" s="125"/>
      <c r="BRN80" s="125"/>
      <c r="BRO80" s="125"/>
      <c r="BRP80" s="125"/>
      <c r="BRQ80" s="125"/>
      <c r="BRR80" s="125"/>
      <c r="BRS80" s="125"/>
      <c r="BRT80" s="125"/>
      <c r="BRU80" s="125"/>
      <c r="BRV80" s="125"/>
      <c r="BRW80" s="125"/>
      <c r="BRX80" s="125"/>
      <c r="BRY80" s="125"/>
      <c r="BRZ80" s="125"/>
      <c r="BSA80" s="125"/>
      <c r="BSB80" s="125"/>
      <c r="BSC80" s="125"/>
      <c r="BSD80" s="125"/>
      <c r="BSE80" s="125"/>
      <c r="BSF80" s="125"/>
      <c r="BSG80" s="125"/>
      <c r="BSH80" s="125"/>
      <c r="BSI80" s="125"/>
      <c r="BSJ80" s="125"/>
      <c r="BSK80" s="125"/>
      <c r="BSL80" s="125"/>
      <c r="BSM80" s="125"/>
      <c r="BSN80" s="125"/>
      <c r="BSO80" s="125"/>
      <c r="BSP80" s="125"/>
      <c r="BSQ80" s="125"/>
      <c r="BSR80" s="125"/>
      <c r="BSS80" s="125"/>
      <c r="BST80" s="125"/>
      <c r="BSU80" s="125"/>
      <c r="BSV80" s="125"/>
      <c r="BSW80" s="125"/>
      <c r="BSX80" s="125"/>
      <c r="BSY80" s="125"/>
      <c r="BSZ80" s="125"/>
      <c r="BTA80" s="125"/>
      <c r="BTB80" s="125"/>
      <c r="BTC80" s="125"/>
      <c r="BTD80" s="125"/>
      <c r="BTE80" s="125"/>
      <c r="BTF80" s="125"/>
      <c r="BTG80" s="125"/>
      <c r="BTH80" s="125"/>
      <c r="BTI80" s="125"/>
      <c r="BTJ80" s="125"/>
      <c r="BTK80" s="125"/>
      <c r="BTL80" s="125"/>
      <c r="BTM80" s="125"/>
      <c r="BTN80" s="125"/>
      <c r="BTO80" s="125"/>
      <c r="BTP80" s="125"/>
      <c r="BTQ80" s="125"/>
      <c r="BTR80" s="125"/>
      <c r="BTS80" s="125"/>
      <c r="BTT80" s="125"/>
      <c r="BTU80" s="125"/>
      <c r="BTV80" s="125"/>
      <c r="BTW80" s="125"/>
      <c r="BTX80" s="125"/>
      <c r="BTY80" s="125"/>
      <c r="BTZ80" s="125"/>
      <c r="BUA80" s="125"/>
      <c r="BUB80" s="125"/>
      <c r="BUC80" s="125"/>
      <c r="BUD80" s="125"/>
      <c r="BUE80" s="125"/>
      <c r="BUF80" s="125"/>
      <c r="BUG80" s="125"/>
      <c r="BUH80" s="125"/>
      <c r="BUI80" s="125"/>
      <c r="BUJ80" s="125"/>
      <c r="BUK80" s="125"/>
      <c r="BUL80" s="125"/>
      <c r="BUM80" s="125"/>
      <c r="BUN80" s="125"/>
      <c r="BUO80" s="125"/>
      <c r="BUP80" s="125"/>
      <c r="BUQ80" s="125"/>
      <c r="BUR80" s="125"/>
      <c r="BUS80" s="125"/>
      <c r="BUT80" s="125"/>
      <c r="BUU80" s="125"/>
      <c r="BUV80" s="125"/>
      <c r="BUW80" s="125"/>
      <c r="BUX80" s="125"/>
      <c r="BUY80" s="125"/>
      <c r="BUZ80" s="125"/>
      <c r="BVA80" s="125"/>
      <c r="BVB80" s="125"/>
      <c r="BVC80" s="125"/>
      <c r="BVD80" s="125"/>
      <c r="BVE80" s="125"/>
      <c r="BVF80" s="125"/>
      <c r="BVG80" s="125"/>
      <c r="BVH80" s="125"/>
      <c r="BVI80" s="125"/>
      <c r="BVJ80" s="125"/>
      <c r="BVK80" s="125"/>
      <c r="BVL80" s="125"/>
      <c r="BVM80" s="125"/>
      <c r="BVN80" s="125"/>
      <c r="BVO80" s="125"/>
      <c r="BVP80" s="125"/>
      <c r="BVQ80" s="125"/>
      <c r="BVR80" s="125"/>
      <c r="BVS80" s="125"/>
      <c r="BVT80" s="125"/>
      <c r="BVU80" s="125"/>
      <c r="BVV80" s="125"/>
      <c r="BVW80" s="125"/>
      <c r="BVX80" s="125"/>
      <c r="BVY80" s="125"/>
      <c r="BVZ80" s="125"/>
      <c r="BWA80" s="125"/>
      <c r="BWB80" s="125"/>
      <c r="BWC80" s="125"/>
      <c r="BWD80" s="125"/>
      <c r="BWE80" s="125"/>
      <c r="BWF80" s="125"/>
      <c r="BWG80" s="125"/>
      <c r="BWH80" s="125"/>
      <c r="BWI80" s="125"/>
      <c r="BWJ80" s="125"/>
      <c r="BWK80" s="125"/>
      <c r="BWL80" s="125"/>
      <c r="BWM80" s="125"/>
      <c r="BWN80" s="125"/>
      <c r="BWO80" s="125"/>
      <c r="BWP80" s="125"/>
      <c r="BWQ80" s="125"/>
      <c r="BWR80" s="125"/>
      <c r="BWS80" s="125"/>
      <c r="BWT80" s="125"/>
      <c r="BWU80" s="125"/>
      <c r="BWV80" s="125"/>
      <c r="BWW80" s="125"/>
      <c r="BWX80" s="125"/>
      <c r="BWY80" s="125"/>
      <c r="BWZ80" s="125"/>
      <c r="BXA80" s="125"/>
      <c r="BXB80" s="125"/>
      <c r="BXC80" s="125"/>
      <c r="BXD80" s="125"/>
      <c r="BXE80" s="125"/>
      <c r="BXF80" s="125"/>
      <c r="BXG80" s="125"/>
      <c r="BXH80" s="125"/>
      <c r="BXI80" s="125"/>
      <c r="BXJ80" s="125"/>
      <c r="BXK80" s="125"/>
      <c r="BXL80" s="125"/>
      <c r="BXM80" s="125"/>
      <c r="BXN80" s="125"/>
      <c r="BXO80" s="125"/>
      <c r="BXP80" s="125"/>
      <c r="BXQ80" s="125"/>
      <c r="BXR80" s="125"/>
      <c r="BXS80" s="125"/>
      <c r="BXT80" s="125"/>
      <c r="BXU80" s="125"/>
      <c r="BXV80" s="125"/>
      <c r="BXW80" s="125"/>
      <c r="BXX80" s="125"/>
      <c r="BXY80" s="125"/>
      <c r="BXZ80" s="125"/>
      <c r="BYA80" s="125"/>
      <c r="BYB80" s="125"/>
      <c r="BYC80" s="125"/>
      <c r="BYD80" s="125"/>
      <c r="BYE80" s="125"/>
      <c r="BYF80" s="125"/>
      <c r="BYG80" s="125"/>
      <c r="BYH80" s="125"/>
      <c r="BYI80" s="125"/>
      <c r="BYJ80" s="125"/>
      <c r="BYK80" s="125"/>
      <c r="BYL80" s="125"/>
      <c r="BYM80" s="125"/>
      <c r="BYN80" s="125"/>
      <c r="BYO80" s="125"/>
      <c r="BYP80" s="125"/>
      <c r="BYQ80" s="125"/>
      <c r="BYR80" s="125"/>
      <c r="BYS80" s="125"/>
      <c r="BYT80" s="125"/>
      <c r="BYU80" s="125"/>
      <c r="BYV80" s="125"/>
      <c r="BYW80" s="125"/>
      <c r="BYX80" s="125"/>
      <c r="BYY80" s="125"/>
      <c r="BYZ80" s="125"/>
      <c r="BZA80" s="125"/>
      <c r="BZB80" s="125"/>
      <c r="BZC80" s="125"/>
      <c r="BZD80" s="125"/>
      <c r="BZE80" s="125"/>
      <c r="BZF80" s="125"/>
      <c r="BZG80" s="125"/>
      <c r="BZH80" s="125"/>
      <c r="BZI80" s="125"/>
      <c r="BZJ80" s="125"/>
      <c r="BZK80" s="125"/>
      <c r="BZL80" s="125"/>
      <c r="BZM80" s="125"/>
      <c r="BZN80" s="125"/>
      <c r="BZO80" s="125"/>
      <c r="BZP80" s="125"/>
      <c r="BZQ80" s="125"/>
      <c r="BZR80" s="125"/>
      <c r="BZS80" s="125"/>
      <c r="BZT80" s="125"/>
      <c r="BZU80" s="125"/>
      <c r="BZV80" s="125"/>
      <c r="BZW80" s="125"/>
      <c r="BZX80" s="125"/>
      <c r="BZY80" s="125"/>
      <c r="BZZ80" s="125"/>
      <c r="CAA80" s="125"/>
      <c r="CAB80" s="125"/>
      <c r="CAC80" s="125"/>
      <c r="CAD80" s="125"/>
      <c r="CAE80" s="125"/>
      <c r="CAF80" s="125"/>
      <c r="CAG80" s="125"/>
      <c r="CAH80" s="125"/>
      <c r="CAI80" s="125"/>
      <c r="CAJ80" s="125"/>
      <c r="CAK80" s="125"/>
      <c r="CAL80" s="125"/>
      <c r="CAM80" s="125"/>
      <c r="CAN80" s="125"/>
      <c r="CAO80" s="125"/>
      <c r="CAP80" s="125"/>
      <c r="CAQ80" s="125"/>
      <c r="CAR80" s="125"/>
      <c r="CAS80" s="125"/>
      <c r="CAT80" s="125"/>
      <c r="CAU80" s="125"/>
      <c r="CAV80" s="125"/>
      <c r="CAW80" s="125"/>
      <c r="CAX80" s="125"/>
      <c r="CAY80" s="125"/>
      <c r="CAZ80" s="125"/>
      <c r="CBA80" s="125"/>
      <c r="CBB80" s="125"/>
      <c r="CBC80" s="125"/>
      <c r="CBD80" s="125"/>
      <c r="CBE80" s="125"/>
      <c r="CBF80" s="125"/>
      <c r="CBG80" s="125"/>
      <c r="CBH80" s="125"/>
      <c r="CBI80" s="125"/>
      <c r="CBJ80" s="125"/>
      <c r="CBK80" s="125"/>
      <c r="CBL80" s="125"/>
      <c r="CBM80" s="125"/>
      <c r="CBN80" s="125"/>
      <c r="CBO80" s="125"/>
      <c r="CBP80" s="125"/>
      <c r="CBQ80" s="125"/>
      <c r="CBR80" s="125"/>
      <c r="CBS80" s="125"/>
      <c r="CBT80" s="125"/>
      <c r="CBU80" s="125"/>
      <c r="CBV80" s="125"/>
      <c r="CBW80" s="125"/>
      <c r="CBX80" s="125"/>
      <c r="CBY80" s="125"/>
      <c r="CBZ80" s="125"/>
      <c r="CCA80" s="125"/>
      <c r="CCB80" s="125"/>
      <c r="CCC80" s="125"/>
      <c r="CCD80" s="125"/>
      <c r="CCE80" s="125"/>
      <c r="CCF80" s="125"/>
      <c r="CCG80" s="125"/>
      <c r="CCH80" s="125"/>
      <c r="CCI80" s="125"/>
      <c r="CCJ80" s="125"/>
      <c r="CCK80" s="125"/>
      <c r="CCL80" s="125"/>
      <c r="CCM80" s="125"/>
      <c r="CCN80" s="125"/>
      <c r="CCO80" s="125"/>
      <c r="CCP80" s="125"/>
      <c r="CCQ80" s="125"/>
      <c r="CCR80" s="125"/>
      <c r="CCS80" s="125"/>
      <c r="CCT80" s="125"/>
      <c r="CCU80" s="125"/>
      <c r="CCV80" s="125"/>
      <c r="CCW80" s="125"/>
      <c r="CCX80" s="125"/>
      <c r="CCY80" s="125"/>
      <c r="CCZ80" s="125"/>
      <c r="CDA80" s="125"/>
      <c r="CDB80" s="125"/>
      <c r="CDC80" s="125"/>
      <c r="CDD80" s="125"/>
      <c r="CDE80" s="125"/>
      <c r="CDF80" s="125"/>
      <c r="CDG80" s="125"/>
      <c r="CDH80" s="125"/>
      <c r="CDI80" s="125"/>
      <c r="CDJ80" s="125"/>
      <c r="CDK80" s="125"/>
      <c r="CDL80" s="125"/>
      <c r="CDM80" s="125"/>
      <c r="CDN80" s="125"/>
      <c r="CDO80" s="125"/>
      <c r="CDP80" s="125"/>
      <c r="CDQ80" s="125"/>
      <c r="CDR80" s="125"/>
      <c r="CDS80" s="125"/>
      <c r="CDT80" s="125"/>
      <c r="CDU80" s="125"/>
      <c r="CDV80" s="125"/>
      <c r="CDW80" s="125"/>
      <c r="CDX80" s="125"/>
      <c r="CDY80" s="125"/>
      <c r="CDZ80" s="125"/>
      <c r="CEA80" s="125"/>
      <c r="CEB80" s="125"/>
      <c r="CEC80" s="125"/>
      <c r="CED80" s="125"/>
      <c r="CEE80" s="125"/>
      <c r="CEF80" s="125"/>
      <c r="CEG80" s="125"/>
      <c r="CEH80" s="125"/>
      <c r="CEI80" s="125"/>
      <c r="CEJ80" s="125"/>
      <c r="CEK80" s="125"/>
      <c r="CEL80" s="125"/>
      <c r="CEM80" s="125"/>
      <c r="CEN80" s="125"/>
      <c r="CEO80" s="125"/>
      <c r="CEP80" s="125"/>
      <c r="CEQ80" s="125"/>
      <c r="CER80" s="125"/>
      <c r="CES80" s="125"/>
      <c r="CET80" s="125"/>
      <c r="CEU80" s="125"/>
      <c r="CEV80" s="125"/>
      <c r="CEW80" s="125"/>
      <c r="CEX80" s="125"/>
      <c r="CEY80" s="125"/>
      <c r="CEZ80" s="125"/>
      <c r="CFA80" s="125"/>
      <c r="CFB80" s="125"/>
      <c r="CFC80" s="125"/>
      <c r="CFD80" s="125"/>
      <c r="CFE80" s="125"/>
      <c r="CFF80" s="125"/>
      <c r="CFG80" s="125"/>
      <c r="CFH80" s="125"/>
      <c r="CFI80" s="125"/>
      <c r="CFJ80" s="125"/>
      <c r="CFK80" s="125"/>
      <c r="CFL80" s="125"/>
      <c r="CFM80" s="125"/>
      <c r="CFN80" s="125"/>
      <c r="CFO80" s="125"/>
      <c r="CFP80" s="125"/>
      <c r="CFQ80" s="125"/>
      <c r="CFR80" s="125"/>
      <c r="CFS80" s="125"/>
      <c r="CFT80" s="125"/>
      <c r="CFU80" s="125"/>
      <c r="CFV80" s="125"/>
      <c r="CFW80" s="125"/>
      <c r="CFX80" s="125"/>
      <c r="CFY80" s="125"/>
      <c r="CFZ80" s="125"/>
      <c r="CGA80" s="125"/>
      <c r="CGB80" s="125"/>
      <c r="CGC80" s="125"/>
      <c r="CGD80" s="125"/>
      <c r="CGE80" s="125"/>
      <c r="CGF80" s="125"/>
      <c r="CGG80" s="125"/>
      <c r="CGH80" s="125"/>
      <c r="CGI80" s="125"/>
      <c r="CGJ80" s="125"/>
      <c r="CGK80" s="125"/>
      <c r="CGL80" s="125"/>
      <c r="CGM80" s="125"/>
      <c r="CGN80" s="125"/>
      <c r="CGO80" s="125"/>
      <c r="CGP80" s="125"/>
      <c r="CGQ80" s="125"/>
      <c r="CGR80" s="125"/>
      <c r="CGS80" s="125"/>
      <c r="CGT80" s="125"/>
      <c r="CGU80" s="125"/>
      <c r="CGV80" s="125"/>
      <c r="CGW80" s="125"/>
      <c r="CGX80" s="125"/>
      <c r="CGY80" s="125"/>
      <c r="CGZ80" s="125"/>
      <c r="CHA80" s="125"/>
      <c r="CHB80" s="125"/>
      <c r="CHC80" s="125"/>
      <c r="CHD80" s="125"/>
      <c r="CHE80" s="125"/>
      <c r="CHF80" s="125"/>
      <c r="CHG80" s="125"/>
      <c r="CHH80" s="125"/>
      <c r="CHI80" s="125"/>
      <c r="CHJ80" s="125"/>
      <c r="CHK80" s="125"/>
      <c r="CHL80" s="125"/>
      <c r="CHM80" s="125"/>
      <c r="CHN80" s="125"/>
      <c r="CHO80" s="125"/>
      <c r="CHP80" s="125"/>
      <c r="CHQ80" s="125"/>
      <c r="CHR80" s="125"/>
      <c r="CHS80" s="125"/>
      <c r="CHT80" s="125"/>
      <c r="CHU80" s="125"/>
      <c r="CHV80" s="125"/>
      <c r="CHW80" s="125"/>
      <c r="CHX80" s="125"/>
      <c r="CHY80" s="125"/>
      <c r="CHZ80" s="125"/>
      <c r="CIA80" s="125"/>
      <c r="CIB80" s="125"/>
      <c r="CIC80" s="125"/>
      <c r="CID80" s="125"/>
      <c r="CIE80" s="125"/>
      <c r="CIF80" s="125"/>
      <c r="CIG80" s="125"/>
      <c r="CIH80" s="125"/>
      <c r="CII80" s="125"/>
      <c r="CIJ80" s="125"/>
      <c r="CIK80" s="125"/>
      <c r="CIL80" s="125"/>
      <c r="CIM80" s="125"/>
      <c r="CIN80" s="125"/>
      <c r="CIO80" s="125"/>
      <c r="CIP80" s="125"/>
      <c r="CIQ80" s="125"/>
      <c r="CIR80" s="125"/>
      <c r="CIS80" s="125"/>
      <c r="CIT80" s="125"/>
      <c r="CIU80" s="125"/>
      <c r="CIV80" s="125"/>
      <c r="CIW80" s="125"/>
      <c r="CIX80" s="125"/>
      <c r="CIY80" s="125"/>
      <c r="CIZ80" s="125"/>
      <c r="CJA80" s="125"/>
      <c r="CJB80" s="125"/>
      <c r="CJC80" s="125"/>
      <c r="CJD80" s="125"/>
      <c r="CJE80" s="125"/>
      <c r="CJF80" s="125"/>
      <c r="CJG80" s="125"/>
      <c r="CJH80" s="125"/>
      <c r="CJI80" s="125"/>
      <c r="CJJ80" s="125"/>
      <c r="CJK80" s="125"/>
      <c r="CJL80" s="125"/>
      <c r="CJM80" s="125"/>
      <c r="CJN80" s="125"/>
      <c r="CJO80" s="125"/>
      <c r="CJP80" s="125"/>
      <c r="CJQ80" s="125"/>
      <c r="CJR80" s="125"/>
      <c r="CJS80" s="125"/>
      <c r="CJT80" s="125"/>
      <c r="CJU80" s="125"/>
      <c r="CJV80" s="125"/>
      <c r="CJW80" s="125"/>
      <c r="CJX80" s="125"/>
      <c r="CJY80" s="125"/>
      <c r="CJZ80" s="125"/>
      <c r="CKA80" s="125"/>
      <c r="CKB80" s="125"/>
      <c r="CKC80" s="125"/>
      <c r="CKD80" s="125"/>
      <c r="CKE80" s="125"/>
      <c r="CKF80" s="125"/>
      <c r="CKG80" s="125"/>
      <c r="CKH80" s="125"/>
      <c r="CKI80" s="125"/>
      <c r="CKJ80" s="125"/>
      <c r="CKK80" s="125"/>
      <c r="CKL80" s="125"/>
      <c r="CKM80" s="125"/>
      <c r="CKN80" s="125"/>
      <c r="CKO80" s="125"/>
      <c r="CKP80" s="125"/>
      <c r="CKQ80" s="125"/>
      <c r="CKR80" s="125"/>
      <c r="CKS80" s="125"/>
      <c r="CKT80" s="125"/>
      <c r="CKU80" s="125"/>
      <c r="CKV80" s="125"/>
      <c r="CKW80" s="125"/>
      <c r="CKX80" s="125"/>
      <c r="CKY80" s="125"/>
      <c r="CKZ80" s="125"/>
      <c r="CLA80" s="125"/>
      <c r="CLB80" s="125"/>
      <c r="CLC80" s="125"/>
      <c r="CLD80" s="125"/>
      <c r="CLE80" s="125"/>
      <c r="CLF80" s="125"/>
      <c r="CLG80" s="125"/>
      <c r="CLH80" s="125"/>
      <c r="CLI80" s="125"/>
      <c r="CLJ80" s="125"/>
      <c r="CLK80" s="125"/>
      <c r="CLL80" s="125"/>
      <c r="CLM80" s="125"/>
      <c r="CLN80" s="125"/>
      <c r="CLO80" s="125"/>
      <c r="CLP80" s="125"/>
      <c r="CLQ80" s="125"/>
      <c r="CLR80" s="125"/>
      <c r="CLS80" s="125"/>
      <c r="CLT80" s="125"/>
      <c r="CLU80" s="125"/>
      <c r="CLV80" s="125"/>
      <c r="CLW80" s="125"/>
      <c r="CLX80" s="125"/>
      <c r="CLY80" s="125"/>
      <c r="CLZ80" s="125"/>
      <c r="CMA80" s="125"/>
      <c r="CMB80" s="125"/>
      <c r="CMC80" s="125"/>
      <c r="CMD80" s="125"/>
      <c r="CME80" s="125"/>
      <c r="CMF80" s="125"/>
      <c r="CMG80" s="125"/>
      <c r="CMH80" s="125"/>
      <c r="CMI80" s="125"/>
      <c r="CMJ80" s="125"/>
      <c r="CMK80" s="125"/>
      <c r="CML80" s="125"/>
      <c r="CMM80" s="125"/>
      <c r="CMN80" s="125"/>
      <c r="CMO80" s="125"/>
      <c r="CMP80" s="125"/>
      <c r="CMQ80" s="125"/>
      <c r="CMR80" s="125"/>
      <c r="CMS80" s="125"/>
      <c r="CMT80" s="125"/>
      <c r="CMU80" s="125"/>
      <c r="CMV80" s="125"/>
      <c r="CMW80" s="125"/>
      <c r="CMX80" s="125"/>
      <c r="CMY80" s="125"/>
      <c r="CMZ80" s="125"/>
      <c r="CNA80" s="125"/>
      <c r="CNB80" s="125"/>
      <c r="CNC80" s="125"/>
      <c r="CND80" s="125"/>
      <c r="CNE80" s="125"/>
      <c r="CNF80" s="125"/>
      <c r="CNG80" s="125"/>
      <c r="CNH80" s="125"/>
      <c r="CNI80" s="125"/>
      <c r="CNJ80" s="125"/>
      <c r="CNK80" s="125"/>
      <c r="CNL80" s="125"/>
      <c r="CNM80" s="125"/>
      <c r="CNN80" s="125"/>
      <c r="CNO80" s="125"/>
      <c r="CNP80" s="125"/>
      <c r="CNQ80" s="125"/>
      <c r="CNR80" s="125"/>
      <c r="CNS80" s="125"/>
      <c r="CNT80" s="125"/>
      <c r="CNU80" s="125"/>
      <c r="CNV80" s="125"/>
      <c r="CNW80" s="125"/>
      <c r="CNX80" s="125"/>
      <c r="CNY80" s="125"/>
      <c r="CNZ80" s="125"/>
      <c r="COA80" s="125"/>
      <c r="COB80" s="125"/>
      <c r="COC80" s="125"/>
      <c r="COD80" s="125"/>
      <c r="COE80" s="125"/>
      <c r="COF80" s="125"/>
      <c r="COG80" s="125"/>
      <c r="COH80" s="125"/>
      <c r="COI80" s="125"/>
      <c r="COJ80" s="125"/>
      <c r="COK80" s="125"/>
      <c r="COL80" s="125"/>
      <c r="COM80" s="125"/>
      <c r="CON80" s="125"/>
      <c r="COO80" s="125"/>
      <c r="COP80" s="125"/>
      <c r="COQ80" s="125"/>
      <c r="COR80" s="125"/>
      <c r="COS80" s="125"/>
      <c r="COT80" s="125"/>
      <c r="COU80" s="125"/>
      <c r="COV80" s="125"/>
      <c r="COW80" s="125"/>
      <c r="COX80" s="125"/>
      <c r="COY80" s="125"/>
      <c r="COZ80" s="125"/>
      <c r="CPA80" s="125"/>
      <c r="CPB80" s="125"/>
      <c r="CPC80" s="125"/>
      <c r="CPD80" s="125"/>
      <c r="CPE80" s="125"/>
      <c r="CPF80" s="125"/>
      <c r="CPG80" s="125"/>
      <c r="CPH80" s="125"/>
      <c r="CPI80" s="125"/>
      <c r="CPJ80" s="125"/>
      <c r="CPK80" s="125"/>
      <c r="CPL80" s="125"/>
      <c r="CPM80" s="125"/>
      <c r="CPN80" s="125"/>
      <c r="CPO80" s="125"/>
      <c r="CPP80" s="125"/>
      <c r="CPQ80" s="125"/>
      <c r="CPR80" s="125"/>
      <c r="CPS80" s="125"/>
      <c r="CPT80" s="125"/>
      <c r="CPU80" s="125"/>
      <c r="CPV80" s="125"/>
      <c r="CPW80" s="125"/>
      <c r="CPX80" s="125"/>
      <c r="CPY80" s="125"/>
      <c r="CPZ80" s="125"/>
      <c r="CQA80" s="125"/>
      <c r="CQB80" s="125"/>
      <c r="CQC80" s="125"/>
      <c r="CQD80" s="125"/>
      <c r="CQE80" s="125"/>
      <c r="CQF80" s="125"/>
      <c r="CQG80" s="125"/>
      <c r="CQH80" s="125"/>
      <c r="CQI80" s="125"/>
      <c r="CQJ80" s="125"/>
      <c r="CQK80" s="125"/>
      <c r="CQL80" s="125"/>
      <c r="CQM80" s="125"/>
      <c r="CQN80" s="125"/>
      <c r="CQO80" s="125"/>
      <c r="CQP80" s="125"/>
      <c r="CQQ80" s="125"/>
      <c r="CQR80" s="125"/>
      <c r="CQS80" s="125"/>
      <c r="CQT80" s="125"/>
      <c r="CQU80" s="125"/>
      <c r="CQV80" s="125"/>
      <c r="CQW80" s="125"/>
      <c r="CQX80" s="125"/>
      <c r="CQY80" s="125"/>
      <c r="CQZ80" s="125"/>
      <c r="CRA80" s="125"/>
      <c r="CRB80" s="125"/>
      <c r="CRC80" s="125"/>
      <c r="CRD80" s="125"/>
      <c r="CRE80" s="125"/>
      <c r="CRF80" s="125"/>
      <c r="CRG80" s="125"/>
      <c r="CRH80" s="125"/>
      <c r="CRI80" s="125"/>
      <c r="CRJ80" s="125"/>
      <c r="CRK80" s="125"/>
      <c r="CRL80" s="125"/>
      <c r="CRM80" s="125"/>
      <c r="CRN80" s="125"/>
      <c r="CRO80" s="125"/>
      <c r="CRP80" s="125"/>
      <c r="CRQ80" s="125"/>
      <c r="CRR80" s="125"/>
      <c r="CRS80" s="125"/>
      <c r="CRT80" s="125"/>
      <c r="CRU80" s="125"/>
      <c r="CRV80" s="125"/>
      <c r="CRW80" s="125"/>
      <c r="CRX80" s="125"/>
      <c r="CRY80" s="125"/>
      <c r="CRZ80" s="125"/>
      <c r="CSA80" s="125"/>
      <c r="CSB80" s="125"/>
      <c r="CSC80" s="125"/>
      <c r="CSD80" s="125"/>
      <c r="CSE80" s="125"/>
      <c r="CSF80" s="125"/>
      <c r="CSG80" s="125"/>
      <c r="CSH80" s="125"/>
      <c r="CSI80" s="125"/>
      <c r="CSJ80" s="125"/>
      <c r="CSK80" s="125"/>
      <c r="CSL80" s="125"/>
      <c r="CSM80" s="125"/>
      <c r="CSN80" s="125"/>
      <c r="CSO80" s="125"/>
      <c r="CSP80" s="125"/>
      <c r="CSQ80" s="125"/>
      <c r="CSR80" s="125"/>
      <c r="CSS80" s="125"/>
      <c r="CST80" s="125"/>
      <c r="CSU80" s="125"/>
      <c r="CSV80" s="125"/>
      <c r="CSW80" s="125"/>
      <c r="CSX80" s="125"/>
      <c r="CSY80" s="125"/>
      <c r="CSZ80" s="125"/>
      <c r="CTA80" s="125"/>
      <c r="CTB80" s="125"/>
      <c r="CTC80" s="125"/>
      <c r="CTD80" s="125"/>
      <c r="CTE80" s="125"/>
      <c r="CTF80" s="125"/>
      <c r="CTG80" s="125"/>
      <c r="CTH80" s="125"/>
      <c r="CTI80" s="125"/>
      <c r="CTJ80" s="125"/>
      <c r="CTK80" s="125"/>
      <c r="CTL80" s="125"/>
      <c r="CTM80" s="125"/>
      <c r="CTN80" s="125"/>
      <c r="CTO80" s="125"/>
      <c r="CTP80" s="125"/>
      <c r="CTQ80" s="125"/>
      <c r="CTR80" s="125"/>
      <c r="CTS80" s="125"/>
      <c r="CTT80" s="125"/>
      <c r="CTU80" s="125"/>
      <c r="CTV80" s="125"/>
      <c r="CTW80" s="125"/>
      <c r="CTX80" s="125"/>
      <c r="CTY80" s="125"/>
      <c r="CTZ80" s="125"/>
      <c r="CUA80" s="125"/>
      <c r="CUB80" s="125"/>
      <c r="CUC80" s="125"/>
      <c r="CUD80" s="125"/>
      <c r="CUE80" s="125"/>
      <c r="CUF80" s="125"/>
      <c r="CUG80" s="125"/>
      <c r="CUH80" s="125"/>
      <c r="CUI80" s="125"/>
      <c r="CUJ80" s="125"/>
      <c r="CUK80" s="125"/>
      <c r="CUL80" s="125"/>
      <c r="CUM80" s="125"/>
      <c r="CUN80" s="125"/>
      <c r="CUO80" s="125"/>
      <c r="CUP80" s="125"/>
      <c r="CUQ80" s="125"/>
      <c r="CUR80" s="125"/>
      <c r="CUS80" s="125"/>
      <c r="CUT80" s="125"/>
      <c r="CUU80" s="125"/>
      <c r="CUV80" s="125"/>
      <c r="CUW80" s="125"/>
      <c r="CUX80" s="125"/>
      <c r="CUY80" s="125"/>
      <c r="CUZ80" s="125"/>
      <c r="CVA80" s="125"/>
      <c r="CVB80" s="125"/>
      <c r="CVC80" s="125"/>
      <c r="CVD80" s="125"/>
      <c r="CVE80" s="125"/>
      <c r="CVF80" s="125"/>
      <c r="CVG80" s="125"/>
      <c r="CVH80" s="125"/>
      <c r="CVI80" s="125"/>
      <c r="CVJ80" s="125"/>
      <c r="CVK80" s="125"/>
      <c r="CVL80" s="125"/>
      <c r="CVM80" s="125"/>
      <c r="CVN80" s="125"/>
      <c r="CVO80" s="125"/>
      <c r="CVP80" s="125"/>
      <c r="CVQ80" s="125"/>
      <c r="CVR80" s="125"/>
      <c r="CVS80" s="125"/>
      <c r="CVT80" s="125"/>
      <c r="CVU80" s="125"/>
      <c r="CVV80" s="125"/>
      <c r="CVW80" s="125"/>
      <c r="CVX80" s="125"/>
      <c r="CVY80" s="125"/>
      <c r="CVZ80" s="125"/>
      <c r="CWA80" s="125"/>
      <c r="CWB80" s="125"/>
      <c r="CWC80" s="125"/>
      <c r="CWD80" s="125"/>
      <c r="CWE80" s="125"/>
      <c r="CWF80" s="125"/>
      <c r="CWG80" s="125"/>
      <c r="CWH80" s="125"/>
      <c r="CWI80" s="125"/>
      <c r="CWJ80" s="125"/>
      <c r="CWK80" s="125"/>
      <c r="CWL80" s="125"/>
      <c r="CWM80" s="125"/>
      <c r="CWN80" s="125"/>
      <c r="CWO80" s="125"/>
      <c r="CWP80" s="125"/>
      <c r="CWQ80" s="125"/>
      <c r="CWR80" s="125"/>
      <c r="CWS80" s="125"/>
      <c r="CWT80" s="125"/>
      <c r="CWU80" s="125"/>
      <c r="CWV80" s="125"/>
      <c r="CWW80" s="125"/>
      <c r="CWX80" s="125"/>
      <c r="CWY80" s="125"/>
      <c r="CWZ80" s="125"/>
      <c r="CXA80" s="125"/>
      <c r="CXB80" s="125"/>
      <c r="CXC80" s="125"/>
      <c r="CXD80" s="125"/>
      <c r="CXE80" s="125"/>
      <c r="CXF80" s="125"/>
      <c r="CXG80" s="125"/>
      <c r="CXH80" s="125"/>
      <c r="CXI80" s="125"/>
      <c r="CXJ80" s="125"/>
      <c r="CXK80" s="125"/>
      <c r="CXL80" s="125"/>
      <c r="CXM80" s="125"/>
      <c r="CXN80" s="125"/>
      <c r="CXO80" s="125"/>
      <c r="CXP80" s="125"/>
      <c r="CXQ80" s="125"/>
      <c r="CXR80" s="125"/>
      <c r="CXS80" s="125"/>
      <c r="CXT80" s="125"/>
      <c r="CXU80" s="125"/>
      <c r="CXV80" s="125"/>
      <c r="CXW80" s="125"/>
      <c r="CXX80" s="125"/>
      <c r="CXY80" s="125"/>
      <c r="CXZ80" s="125"/>
      <c r="CYA80" s="125"/>
      <c r="CYB80" s="125"/>
      <c r="CYC80" s="125"/>
      <c r="CYD80" s="125"/>
      <c r="CYE80" s="125"/>
      <c r="CYF80" s="125"/>
      <c r="CYG80" s="125"/>
      <c r="CYH80" s="125"/>
      <c r="CYI80" s="125"/>
      <c r="CYJ80" s="125"/>
      <c r="CYK80" s="125"/>
      <c r="CYL80" s="125"/>
      <c r="CYM80" s="125"/>
      <c r="CYN80" s="125"/>
      <c r="CYO80" s="125"/>
      <c r="CYP80" s="125"/>
      <c r="CYQ80" s="125"/>
      <c r="CYR80" s="125"/>
      <c r="CYS80" s="125"/>
      <c r="CYT80" s="125"/>
      <c r="CYU80" s="125"/>
      <c r="CYV80" s="125"/>
      <c r="CYW80" s="125"/>
      <c r="CYX80" s="125"/>
      <c r="CYY80" s="125"/>
      <c r="CYZ80" s="125"/>
      <c r="CZA80" s="125"/>
      <c r="CZB80" s="125"/>
      <c r="CZC80" s="125"/>
      <c r="CZD80" s="125"/>
      <c r="CZE80" s="125"/>
      <c r="CZF80" s="125"/>
      <c r="CZG80" s="125"/>
      <c r="CZH80" s="125"/>
      <c r="CZI80" s="125"/>
      <c r="CZJ80" s="125"/>
      <c r="CZK80" s="125"/>
      <c r="CZL80" s="125"/>
      <c r="CZM80" s="125"/>
      <c r="CZN80" s="125"/>
      <c r="CZO80" s="125"/>
      <c r="CZP80" s="125"/>
      <c r="CZQ80" s="125"/>
      <c r="CZR80" s="125"/>
      <c r="CZS80" s="125"/>
      <c r="CZT80" s="125"/>
      <c r="CZU80" s="125"/>
      <c r="CZV80" s="125"/>
      <c r="CZW80" s="125"/>
      <c r="CZX80" s="125"/>
      <c r="CZY80" s="125"/>
      <c r="CZZ80" s="125"/>
      <c r="DAA80" s="125"/>
      <c r="DAB80" s="125"/>
      <c r="DAC80" s="125"/>
      <c r="DAD80" s="125"/>
      <c r="DAE80" s="125"/>
      <c r="DAF80" s="125"/>
      <c r="DAG80" s="125"/>
      <c r="DAH80" s="125"/>
      <c r="DAI80" s="125"/>
      <c r="DAJ80" s="125"/>
      <c r="DAK80" s="125"/>
      <c r="DAL80" s="125"/>
      <c r="DAM80" s="125"/>
      <c r="DAN80" s="125"/>
      <c r="DAO80" s="125"/>
      <c r="DAP80" s="125"/>
      <c r="DAQ80" s="125"/>
      <c r="DAR80" s="125"/>
      <c r="DAS80" s="125"/>
      <c r="DAT80" s="125"/>
      <c r="DAU80" s="125"/>
      <c r="DAV80" s="125"/>
      <c r="DAW80" s="125"/>
      <c r="DAX80" s="125"/>
      <c r="DAY80" s="125"/>
      <c r="DAZ80" s="125"/>
      <c r="DBA80" s="125"/>
      <c r="DBB80" s="125"/>
      <c r="DBC80" s="125"/>
      <c r="DBD80" s="125"/>
      <c r="DBE80" s="125"/>
      <c r="DBF80" s="125"/>
      <c r="DBG80" s="125"/>
      <c r="DBH80" s="125"/>
      <c r="DBI80" s="125"/>
      <c r="DBJ80" s="125"/>
      <c r="DBK80" s="125"/>
      <c r="DBL80" s="125"/>
      <c r="DBM80" s="125"/>
      <c r="DBN80" s="125"/>
      <c r="DBO80" s="125"/>
      <c r="DBP80" s="125"/>
      <c r="DBQ80" s="125"/>
      <c r="DBR80" s="125"/>
      <c r="DBS80" s="125"/>
      <c r="DBT80" s="125"/>
      <c r="DBU80" s="125"/>
      <c r="DBV80" s="125"/>
      <c r="DBW80" s="125"/>
      <c r="DBX80" s="125"/>
      <c r="DBY80" s="125"/>
      <c r="DBZ80" s="125"/>
      <c r="DCA80" s="125"/>
      <c r="DCB80" s="125"/>
      <c r="DCC80" s="125"/>
      <c r="DCD80" s="125"/>
      <c r="DCE80" s="125"/>
      <c r="DCF80" s="125"/>
      <c r="DCG80" s="125"/>
      <c r="DCH80" s="125"/>
      <c r="DCI80" s="125"/>
      <c r="DCJ80" s="125"/>
      <c r="DCK80" s="125"/>
      <c r="DCL80" s="125"/>
      <c r="DCM80" s="125"/>
      <c r="DCN80" s="125"/>
      <c r="DCO80" s="125"/>
      <c r="DCP80" s="125"/>
      <c r="DCQ80" s="125"/>
      <c r="DCR80" s="125"/>
      <c r="DCS80" s="125"/>
      <c r="DCT80" s="125"/>
      <c r="DCU80" s="125"/>
      <c r="DCV80" s="125"/>
      <c r="DCW80" s="125"/>
      <c r="DCX80" s="125"/>
      <c r="DCY80" s="125"/>
      <c r="DCZ80" s="125"/>
      <c r="DDA80" s="125"/>
      <c r="DDB80" s="125"/>
      <c r="DDC80" s="125"/>
      <c r="DDD80" s="125"/>
      <c r="DDE80" s="125"/>
      <c r="DDF80" s="125"/>
      <c r="DDG80" s="125"/>
      <c r="DDH80" s="125"/>
      <c r="DDI80" s="125"/>
      <c r="DDJ80" s="125"/>
      <c r="DDK80" s="125"/>
      <c r="DDL80" s="125"/>
      <c r="DDM80" s="125"/>
      <c r="DDN80" s="125"/>
      <c r="DDO80" s="125"/>
      <c r="DDP80" s="125"/>
      <c r="DDQ80" s="125"/>
      <c r="DDR80" s="125"/>
      <c r="DDS80" s="125"/>
      <c r="DDT80" s="125"/>
      <c r="DDU80" s="125"/>
      <c r="DDV80" s="125"/>
      <c r="DDW80" s="125"/>
      <c r="DDX80" s="125"/>
      <c r="DDY80" s="125"/>
      <c r="DDZ80" s="125"/>
      <c r="DEA80" s="125"/>
      <c r="DEB80" s="125"/>
      <c r="DEC80" s="125"/>
      <c r="DED80" s="125"/>
      <c r="DEE80" s="125"/>
      <c r="DEF80" s="125"/>
      <c r="DEG80" s="125"/>
      <c r="DEH80" s="125"/>
      <c r="DEI80" s="125"/>
      <c r="DEJ80" s="125"/>
      <c r="DEK80" s="125"/>
      <c r="DEL80" s="125"/>
      <c r="DEM80" s="125"/>
      <c r="DEN80" s="125"/>
      <c r="DEO80" s="125"/>
      <c r="DEP80" s="125"/>
      <c r="DEQ80" s="125"/>
      <c r="DER80" s="125"/>
      <c r="DES80" s="125"/>
      <c r="DET80" s="125"/>
      <c r="DEU80" s="125"/>
      <c r="DEV80" s="125"/>
      <c r="DEW80" s="125"/>
      <c r="DEX80" s="125"/>
      <c r="DEY80" s="125"/>
      <c r="DEZ80" s="125"/>
      <c r="DFA80" s="125"/>
      <c r="DFB80" s="125"/>
      <c r="DFC80" s="125"/>
      <c r="DFD80" s="125"/>
      <c r="DFE80" s="125"/>
      <c r="DFF80" s="125"/>
      <c r="DFG80" s="125"/>
      <c r="DFH80" s="125"/>
      <c r="DFI80" s="125"/>
      <c r="DFJ80" s="125"/>
      <c r="DFK80" s="125"/>
      <c r="DFL80" s="125"/>
      <c r="DFM80" s="125"/>
      <c r="DFN80" s="125"/>
      <c r="DFO80" s="125"/>
      <c r="DFP80" s="125"/>
      <c r="DFQ80" s="125"/>
      <c r="DFR80" s="125"/>
      <c r="DFS80" s="125"/>
      <c r="DFT80" s="125"/>
      <c r="DFU80" s="125"/>
      <c r="DFV80" s="125"/>
      <c r="DFW80" s="125"/>
      <c r="DFX80" s="125"/>
      <c r="DFY80" s="125"/>
      <c r="DFZ80" s="125"/>
      <c r="DGA80" s="125"/>
      <c r="DGB80" s="125"/>
      <c r="DGC80" s="125"/>
      <c r="DGD80" s="125"/>
      <c r="DGE80" s="125"/>
      <c r="DGF80" s="125"/>
      <c r="DGG80" s="125"/>
      <c r="DGH80" s="125"/>
      <c r="DGI80" s="125"/>
      <c r="DGJ80" s="125"/>
      <c r="DGK80" s="125"/>
      <c r="DGL80" s="125"/>
      <c r="DGM80" s="125"/>
      <c r="DGN80" s="125"/>
      <c r="DGO80" s="125"/>
      <c r="DGP80" s="125"/>
      <c r="DGQ80" s="125"/>
      <c r="DGR80" s="125"/>
      <c r="DGS80" s="125"/>
      <c r="DGT80" s="125"/>
      <c r="DGU80" s="125"/>
      <c r="DGV80" s="125"/>
      <c r="DGW80" s="125"/>
      <c r="DGX80" s="125"/>
      <c r="DGY80" s="125"/>
      <c r="DGZ80" s="125"/>
      <c r="DHA80" s="125"/>
      <c r="DHB80" s="125"/>
      <c r="DHC80" s="125"/>
      <c r="DHD80" s="125"/>
      <c r="DHE80" s="125"/>
      <c r="DHF80" s="125"/>
      <c r="DHG80" s="125"/>
      <c r="DHH80" s="125"/>
      <c r="DHI80" s="125"/>
      <c r="DHJ80" s="125"/>
      <c r="DHK80" s="125"/>
      <c r="DHL80" s="125"/>
      <c r="DHM80" s="125"/>
      <c r="DHN80" s="125"/>
      <c r="DHO80" s="125"/>
      <c r="DHP80" s="125"/>
      <c r="DHQ80" s="125"/>
      <c r="DHR80" s="125"/>
      <c r="DHS80" s="125"/>
      <c r="DHT80" s="125"/>
      <c r="DHU80" s="125"/>
      <c r="DHV80" s="125"/>
      <c r="DHW80" s="125"/>
      <c r="DHX80" s="125"/>
      <c r="DHY80" s="125"/>
      <c r="DHZ80" s="125"/>
      <c r="DIA80" s="125"/>
      <c r="DIB80" s="125"/>
      <c r="DIC80" s="125"/>
      <c r="DID80" s="125"/>
      <c r="DIE80" s="125"/>
      <c r="DIF80" s="125"/>
      <c r="DIG80" s="125"/>
      <c r="DIH80" s="125"/>
      <c r="DII80" s="125"/>
      <c r="DIJ80" s="125"/>
      <c r="DIK80" s="125"/>
      <c r="DIL80" s="125"/>
      <c r="DIM80" s="125"/>
      <c r="DIN80" s="125"/>
      <c r="DIO80" s="125"/>
      <c r="DIP80" s="125"/>
      <c r="DIQ80" s="125"/>
      <c r="DIR80" s="125"/>
      <c r="DIS80" s="125"/>
      <c r="DIT80" s="125"/>
      <c r="DIU80" s="125"/>
      <c r="DIV80" s="125"/>
      <c r="DIW80" s="125"/>
      <c r="DIX80" s="125"/>
      <c r="DIY80" s="125"/>
      <c r="DIZ80" s="125"/>
      <c r="DJA80" s="125"/>
      <c r="DJB80" s="125"/>
      <c r="DJC80" s="125"/>
      <c r="DJD80" s="125"/>
      <c r="DJE80" s="125"/>
      <c r="DJF80" s="125"/>
      <c r="DJG80" s="125"/>
      <c r="DJH80" s="125"/>
      <c r="DJI80" s="125"/>
      <c r="DJJ80" s="125"/>
      <c r="DJK80" s="125"/>
      <c r="DJL80" s="125"/>
      <c r="DJM80" s="125"/>
      <c r="DJN80" s="125"/>
      <c r="DJO80" s="125"/>
      <c r="DJP80" s="125"/>
      <c r="DJQ80" s="125"/>
      <c r="DJR80" s="125"/>
      <c r="DJS80" s="125"/>
      <c r="DJT80" s="125"/>
      <c r="DJU80" s="125"/>
      <c r="DJV80" s="125"/>
      <c r="DJW80" s="125"/>
      <c r="DJX80" s="125"/>
      <c r="DJY80" s="125"/>
      <c r="DJZ80" s="125"/>
      <c r="DKA80" s="125"/>
      <c r="DKB80" s="125"/>
      <c r="DKC80" s="125"/>
      <c r="DKD80" s="125"/>
      <c r="DKE80" s="125"/>
      <c r="DKF80" s="125"/>
      <c r="DKG80" s="125"/>
      <c r="DKH80" s="125"/>
      <c r="DKI80" s="125"/>
      <c r="DKJ80" s="125"/>
      <c r="DKK80" s="125"/>
      <c r="DKL80" s="125"/>
      <c r="DKM80" s="125"/>
      <c r="DKN80" s="125"/>
      <c r="DKO80" s="125"/>
      <c r="DKP80" s="125"/>
      <c r="DKQ80" s="125"/>
      <c r="DKR80" s="125"/>
      <c r="DKS80" s="125"/>
      <c r="DKT80" s="125"/>
      <c r="DKU80" s="125"/>
      <c r="DKV80" s="125"/>
      <c r="DKW80" s="125"/>
      <c r="DKX80" s="125"/>
      <c r="DKY80" s="125"/>
      <c r="DKZ80" s="125"/>
      <c r="DLA80" s="125"/>
      <c r="DLB80" s="125"/>
      <c r="DLC80" s="125"/>
      <c r="DLD80" s="125"/>
      <c r="DLE80" s="125"/>
      <c r="DLF80" s="125"/>
      <c r="DLG80" s="125"/>
      <c r="DLH80" s="125"/>
      <c r="DLI80" s="125"/>
      <c r="DLJ80" s="125"/>
      <c r="DLK80" s="125"/>
      <c r="DLL80" s="125"/>
      <c r="DLM80" s="125"/>
      <c r="DLN80" s="125"/>
      <c r="DLO80" s="125"/>
      <c r="DLP80" s="125"/>
      <c r="DLQ80" s="125"/>
      <c r="DLR80" s="125"/>
      <c r="DLS80" s="125"/>
      <c r="DLT80" s="125"/>
      <c r="DLU80" s="125"/>
      <c r="DLV80" s="125"/>
      <c r="DLW80" s="125"/>
      <c r="DLX80" s="125"/>
      <c r="DLY80" s="125"/>
      <c r="DLZ80" s="125"/>
      <c r="DMA80" s="125"/>
      <c r="DMB80" s="125"/>
      <c r="DMC80" s="125"/>
      <c r="DMD80" s="125"/>
      <c r="DME80" s="125"/>
      <c r="DMF80" s="125"/>
      <c r="DMG80" s="125"/>
      <c r="DMH80" s="125"/>
      <c r="DMI80" s="125"/>
      <c r="DMJ80" s="125"/>
      <c r="DMK80" s="125"/>
      <c r="DML80" s="125"/>
      <c r="DMM80" s="125"/>
      <c r="DMN80" s="125"/>
      <c r="DMO80" s="125"/>
      <c r="DMP80" s="125"/>
      <c r="DMQ80" s="125"/>
      <c r="DMR80" s="125"/>
      <c r="DMS80" s="125"/>
      <c r="DMT80" s="125"/>
      <c r="DMU80" s="125"/>
      <c r="DMV80" s="125"/>
      <c r="DMW80" s="125"/>
      <c r="DMX80" s="125"/>
      <c r="DMY80" s="125"/>
      <c r="DMZ80" s="125"/>
      <c r="DNA80" s="125"/>
      <c r="DNB80" s="125"/>
      <c r="DNC80" s="125"/>
      <c r="DND80" s="125"/>
      <c r="DNE80" s="125"/>
      <c r="DNF80" s="125"/>
      <c r="DNG80" s="125"/>
      <c r="DNH80" s="125"/>
      <c r="DNI80" s="125"/>
      <c r="DNJ80" s="125"/>
      <c r="DNK80" s="125"/>
      <c r="DNL80" s="125"/>
      <c r="DNM80" s="125"/>
      <c r="DNN80" s="125"/>
      <c r="DNO80" s="125"/>
      <c r="DNP80" s="125"/>
      <c r="DNQ80" s="125"/>
      <c r="DNR80" s="125"/>
      <c r="DNS80" s="125"/>
      <c r="DNT80" s="125"/>
      <c r="DNU80" s="125"/>
      <c r="DNV80" s="125"/>
      <c r="DNW80" s="125"/>
      <c r="DNX80" s="125"/>
      <c r="DNY80" s="125"/>
      <c r="DNZ80" s="125"/>
      <c r="DOA80" s="125"/>
      <c r="DOB80" s="125"/>
      <c r="DOC80" s="125"/>
      <c r="DOD80" s="125"/>
      <c r="DOE80" s="125"/>
      <c r="DOF80" s="125"/>
      <c r="DOG80" s="125"/>
      <c r="DOH80" s="125"/>
      <c r="DOI80" s="125"/>
      <c r="DOJ80" s="125"/>
      <c r="DOK80" s="125"/>
      <c r="DOL80" s="125"/>
      <c r="DOM80" s="125"/>
      <c r="DON80" s="125"/>
      <c r="DOO80" s="125"/>
      <c r="DOP80" s="125"/>
      <c r="DOQ80" s="125"/>
      <c r="DOR80" s="125"/>
      <c r="DOS80" s="125"/>
      <c r="DOT80" s="125"/>
      <c r="DOU80" s="125"/>
      <c r="DOV80" s="125"/>
      <c r="DOW80" s="125"/>
      <c r="DOX80" s="125"/>
      <c r="DOY80" s="125"/>
      <c r="DOZ80" s="125"/>
      <c r="DPA80" s="125"/>
      <c r="DPB80" s="125"/>
      <c r="DPC80" s="125"/>
      <c r="DPD80" s="125"/>
      <c r="DPE80" s="125"/>
      <c r="DPF80" s="125"/>
      <c r="DPG80" s="125"/>
      <c r="DPH80" s="125"/>
      <c r="DPI80" s="125"/>
      <c r="DPJ80" s="125"/>
      <c r="DPK80" s="125"/>
      <c r="DPL80" s="125"/>
      <c r="DPM80" s="125"/>
      <c r="DPN80" s="125"/>
      <c r="DPO80" s="125"/>
      <c r="DPP80" s="125"/>
      <c r="DPQ80" s="125"/>
      <c r="DPR80" s="125"/>
      <c r="DPS80" s="125"/>
      <c r="DPT80" s="125"/>
      <c r="DPU80" s="125"/>
      <c r="DPV80" s="125"/>
      <c r="DPW80" s="125"/>
      <c r="DPX80" s="125"/>
      <c r="DPY80" s="125"/>
      <c r="DPZ80" s="125"/>
      <c r="DQA80" s="125"/>
      <c r="DQB80" s="125"/>
      <c r="DQC80" s="125"/>
      <c r="DQD80" s="125"/>
      <c r="DQE80" s="125"/>
      <c r="DQF80" s="125"/>
      <c r="DQG80" s="125"/>
      <c r="DQH80" s="125"/>
      <c r="DQI80" s="125"/>
      <c r="DQJ80" s="125"/>
      <c r="DQK80" s="125"/>
      <c r="DQL80" s="125"/>
      <c r="DQM80" s="125"/>
      <c r="DQN80" s="125"/>
      <c r="DQO80" s="125"/>
      <c r="DQP80" s="125"/>
      <c r="DQQ80" s="125"/>
      <c r="DQR80" s="125"/>
      <c r="DQS80" s="125"/>
      <c r="DQT80" s="125"/>
      <c r="DQU80" s="125"/>
      <c r="DQV80" s="125"/>
      <c r="DQW80" s="125"/>
      <c r="DQX80" s="125"/>
      <c r="DQY80" s="125"/>
      <c r="DQZ80" s="125"/>
      <c r="DRA80" s="125"/>
      <c r="DRB80" s="125"/>
      <c r="DRC80" s="125"/>
      <c r="DRD80" s="125"/>
      <c r="DRE80" s="125"/>
      <c r="DRF80" s="125"/>
      <c r="DRG80" s="125"/>
      <c r="DRH80" s="125"/>
      <c r="DRI80" s="125"/>
      <c r="DRJ80" s="125"/>
      <c r="DRK80" s="125"/>
      <c r="DRL80" s="125"/>
      <c r="DRM80" s="125"/>
      <c r="DRN80" s="125"/>
      <c r="DRO80" s="125"/>
      <c r="DRP80" s="125"/>
      <c r="DRQ80" s="125"/>
      <c r="DRR80" s="125"/>
      <c r="DRS80" s="125"/>
      <c r="DRT80" s="125"/>
      <c r="DRU80" s="125"/>
      <c r="DRV80" s="125"/>
      <c r="DRW80" s="125"/>
      <c r="DRX80" s="125"/>
      <c r="DRY80" s="125"/>
      <c r="DRZ80" s="125"/>
      <c r="DSA80" s="125"/>
      <c r="DSB80" s="125"/>
      <c r="DSC80" s="125"/>
      <c r="DSD80" s="125"/>
      <c r="DSE80" s="125"/>
      <c r="DSF80" s="125"/>
      <c r="DSG80" s="125"/>
      <c r="DSH80" s="125"/>
      <c r="DSI80" s="125"/>
      <c r="DSJ80" s="125"/>
      <c r="DSK80" s="125"/>
      <c r="DSL80" s="125"/>
      <c r="DSM80" s="125"/>
      <c r="DSN80" s="125"/>
      <c r="DSO80" s="125"/>
      <c r="DSP80" s="125"/>
      <c r="DSQ80" s="125"/>
      <c r="DSR80" s="125"/>
      <c r="DSS80" s="125"/>
      <c r="DST80" s="125"/>
      <c r="DSU80" s="125"/>
      <c r="DSV80" s="125"/>
      <c r="DSW80" s="125"/>
      <c r="DSX80" s="125"/>
      <c r="DSY80" s="125"/>
      <c r="DSZ80" s="125"/>
      <c r="DTA80" s="125"/>
      <c r="DTB80" s="125"/>
      <c r="DTC80" s="125"/>
      <c r="DTD80" s="125"/>
      <c r="DTE80" s="125"/>
      <c r="DTF80" s="125"/>
      <c r="DTG80" s="125"/>
      <c r="DTH80" s="125"/>
      <c r="DTI80" s="125"/>
      <c r="DTJ80" s="125"/>
      <c r="DTK80" s="125"/>
      <c r="DTL80" s="125"/>
      <c r="DTM80" s="125"/>
      <c r="DTN80" s="125"/>
      <c r="DTO80" s="125"/>
      <c r="DTP80" s="125"/>
      <c r="DTQ80" s="125"/>
      <c r="DTR80" s="125"/>
      <c r="DTS80" s="125"/>
      <c r="DTT80" s="125"/>
      <c r="DTU80" s="125"/>
      <c r="DTV80" s="125"/>
      <c r="DTW80" s="125"/>
      <c r="DTX80" s="125"/>
      <c r="DTY80" s="125"/>
      <c r="DTZ80" s="125"/>
      <c r="DUA80" s="125"/>
      <c r="DUB80" s="125"/>
      <c r="DUC80" s="125"/>
      <c r="DUD80" s="125"/>
      <c r="DUE80" s="125"/>
      <c r="DUF80" s="125"/>
      <c r="DUG80" s="125"/>
      <c r="DUH80" s="125"/>
      <c r="DUI80" s="125"/>
      <c r="DUJ80" s="125"/>
      <c r="DUK80" s="125"/>
      <c r="DUL80" s="125"/>
      <c r="DUM80" s="125"/>
      <c r="DUN80" s="125"/>
      <c r="DUO80" s="125"/>
      <c r="DUP80" s="125"/>
      <c r="DUQ80" s="125"/>
      <c r="DUR80" s="125"/>
      <c r="DUS80" s="125"/>
      <c r="DUT80" s="125"/>
      <c r="DUU80" s="125"/>
      <c r="DUV80" s="125"/>
      <c r="DUW80" s="125"/>
      <c r="DUX80" s="125"/>
      <c r="DUY80" s="125"/>
      <c r="DUZ80" s="125"/>
      <c r="DVA80" s="125"/>
      <c r="DVB80" s="125"/>
      <c r="DVC80" s="125"/>
      <c r="DVD80" s="125"/>
      <c r="DVE80" s="125"/>
      <c r="DVF80" s="125"/>
      <c r="DVG80" s="125"/>
      <c r="DVH80" s="125"/>
      <c r="DVI80" s="125"/>
      <c r="DVJ80" s="125"/>
      <c r="DVK80" s="125"/>
      <c r="DVL80" s="125"/>
      <c r="DVM80" s="125"/>
      <c r="DVN80" s="125"/>
      <c r="DVO80" s="125"/>
      <c r="DVP80" s="125"/>
      <c r="DVQ80" s="125"/>
      <c r="DVR80" s="125"/>
      <c r="DVS80" s="125"/>
      <c r="DVT80" s="125"/>
      <c r="DVU80" s="125"/>
      <c r="DVV80" s="125"/>
      <c r="DVW80" s="125"/>
      <c r="DVX80" s="125"/>
      <c r="DVY80" s="125"/>
      <c r="DVZ80" s="125"/>
      <c r="DWA80" s="125"/>
      <c r="DWB80" s="125"/>
      <c r="DWC80" s="125"/>
      <c r="DWD80" s="125"/>
      <c r="DWE80" s="125"/>
      <c r="DWF80" s="125"/>
      <c r="DWG80" s="125"/>
      <c r="DWH80" s="125"/>
      <c r="DWI80" s="125"/>
      <c r="DWJ80" s="125"/>
      <c r="DWK80" s="125"/>
      <c r="DWL80" s="125"/>
      <c r="DWM80" s="125"/>
      <c r="DWN80" s="125"/>
      <c r="DWO80" s="125"/>
      <c r="DWP80" s="125"/>
      <c r="DWQ80" s="125"/>
      <c r="DWR80" s="125"/>
      <c r="DWS80" s="125"/>
      <c r="DWT80" s="125"/>
      <c r="DWU80" s="125"/>
      <c r="DWV80" s="125"/>
      <c r="DWW80" s="125"/>
      <c r="DWX80" s="125"/>
      <c r="DWY80" s="125"/>
      <c r="DWZ80" s="125"/>
      <c r="DXA80" s="125"/>
      <c r="DXB80" s="125"/>
      <c r="DXC80" s="125"/>
      <c r="DXD80" s="125"/>
      <c r="DXE80" s="125"/>
      <c r="DXF80" s="125"/>
      <c r="DXG80" s="125"/>
      <c r="DXH80" s="125"/>
      <c r="DXI80" s="125"/>
      <c r="DXJ80" s="125"/>
      <c r="DXK80" s="125"/>
      <c r="DXL80" s="125"/>
      <c r="DXM80" s="125"/>
      <c r="DXN80" s="125"/>
      <c r="DXO80" s="125"/>
      <c r="DXP80" s="125"/>
      <c r="DXQ80" s="125"/>
      <c r="DXR80" s="125"/>
      <c r="DXS80" s="125"/>
      <c r="DXT80" s="125"/>
      <c r="DXU80" s="125"/>
      <c r="DXV80" s="125"/>
      <c r="DXW80" s="125"/>
      <c r="DXX80" s="125"/>
      <c r="DXY80" s="125"/>
      <c r="DXZ80" s="125"/>
      <c r="DYA80" s="125"/>
      <c r="DYB80" s="125"/>
      <c r="DYC80" s="125"/>
      <c r="DYD80" s="125"/>
      <c r="DYE80" s="125"/>
      <c r="DYF80" s="125"/>
      <c r="DYG80" s="125"/>
      <c r="DYH80" s="125"/>
      <c r="DYI80" s="125"/>
      <c r="DYJ80" s="125"/>
      <c r="DYK80" s="125"/>
      <c r="DYL80" s="125"/>
      <c r="DYM80" s="125"/>
      <c r="DYN80" s="125"/>
      <c r="DYO80" s="125"/>
      <c r="DYP80" s="125"/>
      <c r="DYQ80" s="125"/>
      <c r="DYR80" s="125"/>
      <c r="DYS80" s="125"/>
      <c r="DYT80" s="125"/>
      <c r="DYU80" s="125"/>
      <c r="DYV80" s="125"/>
      <c r="DYW80" s="125"/>
      <c r="DYX80" s="125"/>
      <c r="DYY80" s="125"/>
      <c r="DYZ80" s="125"/>
      <c r="DZA80" s="125"/>
      <c r="DZB80" s="125"/>
      <c r="DZC80" s="125"/>
      <c r="DZD80" s="125"/>
      <c r="DZE80" s="125"/>
      <c r="DZF80" s="125"/>
      <c r="DZG80" s="125"/>
      <c r="DZH80" s="125"/>
      <c r="DZI80" s="125"/>
      <c r="DZJ80" s="125"/>
      <c r="DZK80" s="125"/>
      <c r="DZL80" s="125"/>
      <c r="DZM80" s="125"/>
      <c r="DZN80" s="125"/>
      <c r="DZO80" s="125"/>
      <c r="DZP80" s="125"/>
      <c r="DZQ80" s="125"/>
      <c r="DZR80" s="125"/>
      <c r="DZS80" s="125"/>
      <c r="DZT80" s="125"/>
      <c r="DZU80" s="125"/>
      <c r="DZV80" s="125"/>
      <c r="DZW80" s="125"/>
      <c r="DZX80" s="125"/>
      <c r="DZY80" s="125"/>
      <c r="DZZ80" s="125"/>
      <c r="EAA80" s="125"/>
      <c r="EAB80" s="125"/>
      <c r="EAC80" s="125"/>
      <c r="EAD80" s="125"/>
      <c r="EAE80" s="125"/>
      <c r="EAF80" s="125"/>
      <c r="EAG80" s="125"/>
      <c r="EAH80" s="125"/>
      <c r="EAI80" s="125"/>
      <c r="EAJ80" s="125"/>
      <c r="EAK80" s="125"/>
      <c r="EAL80" s="125"/>
      <c r="EAM80" s="125"/>
      <c r="EAN80" s="125"/>
      <c r="EAO80" s="125"/>
      <c r="EAP80" s="125"/>
      <c r="EAQ80" s="125"/>
      <c r="EAR80" s="125"/>
      <c r="EAS80" s="125"/>
      <c r="EAT80" s="125"/>
      <c r="EAU80" s="125"/>
      <c r="EAV80" s="125"/>
      <c r="EAW80" s="125"/>
      <c r="EAX80" s="125"/>
      <c r="EAY80" s="125"/>
      <c r="EAZ80" s="125"/>
      <c r="EBA80" s="125"/>
      <c r="EBB80" s="125"/>
      <c r="EBC80" s="125"/>
      <c r="EBD80" s="125"/>
      <c r="EBE80" s="125"/>
      <c r="EBF80" s="125"/>
      <c r="EBG80" s="125"/>
      <c r="EBH80" s="125"/>
      <c r="EBI80" s="125"/>
      <c r="EBJ80" s="125"/>
      <c r="EBK80" s="125"/>
      <c r="EBL80" s="125"/>
      <c r="EBM80" s="125"/>
      <c r="EBN80" s="125"/>
      <c r="EBO80" s="125"/>
      <c r="EBP80" s="125"/>
      <c r="EBQ80" s="125"/>
      <c r="EBR80" s="125"/>
      <c r="EBS80" s="125"/>
      <c r="EBT80" s="125"/>
      <c r="EBU80" s="125"/>
      <c r="EBV80" s="125"/>
      <c r="EBW80" s="125"/>
      <c r="EBX80" s="125"/>
      <c r="EBY80" s="125"/>
      <c r="EBZ80" s="125"/>
      <c r="ECA80" s="125"/>
      <c r="ECB80" s="125"/>
      <c r="ECC80" s="125"/>
      <c r="ECD80" s="125"/>
      <c r="ECE80" s="125"/>
      <c r="ECF80" s="125"/>
      <c r="ECG80" s="125"/>
      <c r="ECH80" s="125"/>
      <c r="ECI80" s="125"/>
      <c r="ECJ80" s="125"/>
      <c r="ECK80" s="125"/>
      <c r="ECL80" s="125"/>
      <c r="ECM80" s="125"/>
      <c r="ECN80" s="125"/>
      <c r="ECO80" s="125"/>
      <c r="ECP80" s="125"/>
      <c r="ECQ80" s="125"/>
      <c r="ECR80" s="125"/>
      <c r="ECS80" s="125"/>
      <c r="ECT80" s="125"/>
      <c r="ECU80" s="125"/>
      <c r="ECV80" s="125"/>
      <c r="ECW80" s="125"/>
      <c r="ECX80" s="125"/>
      <c r="ECY80" s="125"/>
      <c r="ECZ80" s="125"/>
      <c r="EDA80" s="125"/>
      <c r="EDB80" s="125"/>
      <c r="EDC80" s="125"/>
      <c r="EDD80" s="125"/>
      <c r="EDE80" s="125"/>
      <c r="EDF80" s="125"/>
      <c r="EDG80" s="125"/>
      <c r="EDH80" s="125"/>
      <c r="EDI80" s="125"/>
      <c r="EDJ80" s="125"/>
      <c r="EDK80" s="125"/>
      <c r="EDL80" s="125"/>
      <c r="EDM80" s="125"/>
      <c r="EDN80" s="125"/>
      <c r="EDO80" s="125"/>
      <c r="EDP80" s="125"/>
      <c r="EDQ80" s="125"/>
      <c r="EDR80" s="125"/>
      <c r="EDS80" s="125"/>
      <c r="EDT80" s="125"/>
      <c r="EDU80" s="125"/>
      <c r="EDV80" s="125"/>
      <c r="EDW80" s="125"/>
      <c r="EDX80" s="125"/>
      <c r="EDY80" s="125"/>
      <c r="EDZ80" s="125"/>
      <c r="EEA80" s="125"/>
      <c r="EEB80" s="125"/>
      <c r="EEC80" s="125"/>
      <c r="EED80" s="125"/>
      <c r="EEE80" s="125"/>
      <c r="EEF80" s="125"/>
      <c r="EEG80" s="125"/>
      <c r="EEH80" s="125"/>
      <c r="EEI80" s="125"/>
      <c r="EEJ80" s="125"/>
      <c r="EEK80" s="125"/>
      <c r="EEL80" s="125"/>
      <c r="EEM80" s="125"/>
      <c r="EEN80" s="125"/>
      <c r="EEO80" s="125"/>
      <c r="EEP80" s="125"/>
      <c r="EEQ80" s="125"/>
      <c r="EER80" s="125"/>
      <c r="EES80" s="125"/>
      <c r="EET80" s="125"/>
      <c r="EEU80" s="125"/>
      <c r="EEV80" s="125"/>
      <c r="EEW80" s="125"/>
      <c r="EEX80" s="125"/>
      <c r="EEY80" s="125"/>
      <c r="EEZ80" s="125"/>
      <c r="EFA80" s="125"/>
      <c r="EFB80" s="125"/>
      <c r="EFC80" s="125"/>
      <c r="EFD80" s="125"/>
      <c r="EFE80" s="125"/>
      <c r="EFF80" s="125"/>
      <c r="EFG80" s="125"/>
      <c r="EFH80" s="125"/>
      <c r="EFI80" s="125"/>
      <c r="EFJ80" s="125"/>
      <c r="EFK80" s="125"/>
      <c r="EFL80" s="125"/>
      <c r="EFM80" s="125"/>
      <c r="EFN80" s="125"/>
      <c r="EFO80" s="125"/>
      <c r="EFP80" s="125"/>
      <c r="EFQ80" s="125"/>
      <c r="EFR80" s="125"/>
      <c r="EFS80" s="125"/>
      <c r="EFT80" s="125"/>
      <c r="EFU80" s="125"/>
      <c r="EFV80" s="125"/>
      <c r="EFW80" s="125"/>
      <c r="EFX80" s="125"/>
      <c r="EFY80" s="125"/>
      <c r="EFZ80" s="125"/>
      <c r="EGA80" s="125"/>
      <c r="EGB80" s="125"/>
      <c r="EGC80" s="125"/>
      <c r="EGD80" s="125"/>
      <c r="EGE80" s="125"/>
      <c r="EGF80" s="125"/>
      <c r="EGG80" s="125"/>
      <c r="EGH80" s="125"/>
      <c r="EGI80" s="125"/>
      <c r="EGJ80" s="125"/>
      <c r="EGK80" s="125"/>
      <c r="EGL80" s="125"/>
      <c r="EGM80" s="125"/>
      <c r="EGN80" s="125"/>
      <c r="EGO80" s="125"/>
      <c r="EGP80" s="125"/>
      <c r="EGQ80" s="125"/>
      <c r="EGR80" s="125"/>
      <c r="EGS80" s="125"/>
      <c r="EGT80" s="125"/>
      <c r="EGU80" s="125"/>
      <c r="EGV80" s="125"/>
      <c r="EGW80" s="125"/>
      <c r="EGX80" s="125"/>
      <c r="EGY80" s="125"/>
      <c r="EGZ80" s="125"/>
      <c r="EHA80" s="125"/>
      <c r="EHB80" s="125"/>
      <c r="EHC80" s="125"/>
      <c r="EHD80" s="125"/>
      <c r="EHE80" s="125"/>
      <c r="EHF80" s="125"/>
      <c r="EHG80" s="125"/>
      <c r="EHH80" s="125"/>
      <c r="EHI80" s="125"/>
      <c r="EHJ80" s="125"/>
      <c r="EHK80" s="125"/>
      <c r="EHL80" s="125"/>
      <c r="EHM80" s="125"/>
      <c r="EHN80" s="125"/>
      <c r="EHO80" s="125"/>
      <c r="EHP80" s="125"/>
      <c r="EHQ80" s="125"/>
      <c r="EHR80" s="125"/>
      <c r="EHS80" s="125"/>
      <c r="EHT80" s="125"/>
      <c r="EHU80" s="125"/>
      <c r="EHV80" s="125"/>
      <c r="EHW80" s="125"/>
      <c r="EHX80" s="125"/>
      <c r="EHY80" s="125"/>
      <c r="EHZ80" s="125"/>
      <c r="EIA80" s="125"/>
      <c r="EIB80" s="125"/>
      <c r="EIC80" s="125"/>
      <c r="EID80" s="125"/>
      <c r="EIE80" s="125"/>
      <c r="EIF80" s="125"/>
      <c r="EIG80" s="125"/>
      <c r="EIH80" s="125"/>
      <c r="EII80" s="125"/>
      <c r="EIJ80" s="125"/>
      <c r="EIK80" s="125"/>
      <c r="EIL80" s="125"/>
      <c r="EIM80" s="125"/>
      <c r="EIN80" s="125"/>
      <c r="EIO80" s="125"/>
      <c r="EIP80" s="125"/>
      <c r="EIQ80" s="125"/>
      <c r="EIR80" s="125"/>
      <c r="EIS80" s="125"/>
      <c r="EIT80" s="125"/>
      <c r="EIU80" s="125"/>
      <c r="EIV80" s="125"/>
      <c r="EIW80" s="125"/>
      <c r="EIX80" s="125"/>
      <c r="EIY80" s="125"/>
      <c r="EIZ80" s="125"/>
      <c r="EJA80" s="125"/>
      <c r="EJB80" s="125"/>
      <c r="EJC80" s="125"/>
      <c r="EJD80" s="125"/>
      <c r="EJE80" s="125"/>
      <c r="EJF80" s="125"/>
      <c r="EJG80" s="125"/>
      <c r="EJH80" s="125"/>
      <c r="EJI80" s="125"/>
      <c r="EJJ80" s="125"/>
      <c r="EJK80" s="125"/>
      <c r="EJL80" s="125"/>
      <c r="EJM80" s="125"/>
      <c r="EJN80" s="125"/>
      <c r="EJO80" s="125"/>
      <c r="EJP80" s="125"/>
      <c r="EJQ80" s="125"/>
      <c r="EJR80" s="125"/>
      <c r="EJS80" s="125"/>
      <c r="EJT80" s="125"/>
      <c r="EJU80" s="125"/>
      <c r="EJV80" s="125"/>
      <c r="EJW80" s="125"/>
      <c r="EJX80" s="125"/>
      <c r="EJY80" s="125"/>
      <c r="EJZ80" s="125"/>
      <c r="EKA80" s="125"/>
      <c r="EKB80" s="125"/>
      <c r="EKC80" s="125"/>
      <c r="EKD80" s="125"/>
      <c r="EKE80" s="125"/>
      <c r="EKF80" s="125"/>
      <c r="EKG80" s="125"/>
      <c r="EKH80" s="125"/>
      <c r="EKI80" s="125"/>
      <c r="EKJ80" s="125"/>
      <c r="EKK80" s="125"/>
      <c r="EKL80" s="125"/>
      <c r="EKM80" s="125"/>
      <c r="EKN80" s="125"/>
      <c r="EKO80" s="125"/>
      <c r="EKP80" s="125"/>
      <c r="EKQ80" s="125"/>
      <c r="EKR80" s="125"/>
      <c r="EKS80" s="125"/>
      <c r="EKT80" s="125"/>
      <c r="EKU80" s="125"/>
      <c r="EKV80" s="125"/>
      <c r="EKW80" s="125"/>
      <c r="EKX80" s="125"/>
      <c r="EKY80" s="125"/>
      <c r="EKZ80" s="125"/>
      <c r="ELA80" s="125"/>
      <c r="ELB80" s="125"/>
      <c r="ELC80" s="125"/>
      <c r="ELD80" s="125"/>
      <c r="ELE80" s="125"/>
      <c r="ELF80" s="125"/>
      <c r="ELG80" s="125"/>
      <c r="ELH80" s="125"/>
      <c r="ELI80" s="125"/>
      <c r="ELJ80" s="125"/>
      <c r="ELK80" s="125"/>
      <c r="ELL80" s="125"/>
      <c r="ELM80" s="125"/>
      <c r="ELN80" s="125"/>
      <c r="ELO80" s="125"/>
      <c r="ELP80" s="125"/>
      <c r="ELQ80" s="125"/>
      <c r="ELR80" s="125"/>
      <c r="ELS80" s="125"/>
      <c r="ELT80" s="125"/>
      <c r="ELU80" s="125"/>
      <c r="ELV80" s="125"/>
      <c r="ELW80" s="125"/>
      <c r="ELX80" s="125"/>
      <c r="ELY80" s="125"/>
      <c r="ELZ80" s="125"/>
      <c r="EMA80" s="125"/>
      <c r="EMB80" s="125"/>
      <c r="EMC80" s="125"/>
      <c r="EMD80" s="125"/>
      <c r="EME80" s="125"/>
      <c r="EMF80" s="125"/>
      <c r="EMG80" s="125"/>
      <c r="EMH80" s="125"/>
      <c r="EMI80" s="125"/>
      <c r="EMJ80" s="125"/>
      <c r="EMK80" s="125"/>
      <c r="EML80" s="125"/>
      <c r="EMM80" s="125"/>
      <c r="EMN80" s="125"/>
      <c r="EMO80" s="125"/>
      <c r="EMP80" s="125"/>
      <c r="EMQ80" s="125"/>
      <c r="EMR80" s="125"/>
      <c r="EMS80" s="125"/>
      <c r="EMT80" s="125"/>
      <c r="EMU80" s="125"/>
      <c r="EMV80" s="125"/>
      <c r="EMW80" s="125"/>
      <c r="EMX80" s="125"/>
      <c r="EMY80" s="125"/>
      <c r="EMZ80" s="125"/>
      <c r="ENA80" s="125"/>
      <c r="ENB80" s="125"/>
      <c r="ENC80" s="125"/>
      <c r="END80" s="125"/>
      <c r="ENE80" s="125"/>
      <c r="ENF80" s="125"/>
      <c r="ENG80" s="125"/>
      <c r="ENH80" s="125"/>
      <c r="ENI80" s="125"/>
      <c r="ENJ80" s="125"/>
      <c r="ENK80" s="125"/>
      <c r="ENL80" s="125"/>
      <c r="ENM80" s="125"/>
      <c r="ENN80" s="125"/>
      <c r="ENO80" s="125"/>
      <c r="ENP80" s="125"/>
      <c r="ENQ80" s="125"/>
      <c r="ENR80" s="125"/>
      <c r="ENS80" s="125"/>
      <c r="ENT80" s="125"/>
      <c r="ENU80" s="125"/>
      <c r="ENV80" s="125"/>
      <c r="ENW80" s="125"/>
      <c r="ENX80" s="125"/>
      <c r="ENY80" s="125"/>
      <c r="ENZ80" s="125"/>
      <c r="EOA80" s="125"/>
      <c r="EOB80" s="125"/>
      <c r="EOC80" s="125"/>
      <c r="EOD80" s="125"/>
      <c r="EOE80" s="125"/>
      <c r="EOF80" s="125"/>
      <c r="EOG80" s="125"/>
      <c r="EOH80" s="125"/>
      <c r="EOI80" s="125"/>
      <c r="EOJ80" s="125"/>
      <c r="EOK80" s="125"/>
      <c r="EOL80" s="125"/>
      <c r="EOM80" s="125"/>
      <c r="EON80" s="125"/>
      <c r="EOO80" s="125"/>
      <c r="EOP80" s="125"/>
      <c r="EOQ80" s="125"/>
      <c r="EOR80" s="125"/>
      <c r="EOS80" s="125"/>
      <c r="EOT80" s="125"/>
      <c r="EOU80" s="125"/>
      <c r="EOV80" s="125"/>
      <c r="EOW80" s="125"/>
      <c r="EOX80" s="125"/>
      <c r="EOY80" s="125"/>
      <c r="EOZ80" s="125"/>
      <c r="EPA80" s="125"/>
      <c r="EPB80" s="125"/>
      <c r="EPC80" s="125"/>
      <c r="EPD80" s="125"/>
      <c r="EPE80" s="125"/>
      <c r="EPF80" s="125"/>
      <c r="EPG80" s="125"/>
      <c r="EPH80" s="125"/>
      <c r="EPI80" s="125"/>
      <c r="EPJ80" s="125"/>
      <c r="EPK80" s="125"/>
      <c r="EPL80" s="125"/>
      <c r="EPM80" s="125"/>
      <c r="EPN80" s="125"/>
      <c r="EPO80" s="125"/>
      <c r="EPP80" s="125"/>
      <c r="EPQ80" s="125"/>
      <c r="EPR80" s="125"/>
      <c r="EPS80" s="125"/>
      <c r="EPT80" s="125"/>
      <c r="EPU80" s="125"/>
      <c r="EPV80" s="125"/>
      <c r="EPW80" s="125"/>
      <c r="EPX80" s="125"/>
      <c r="EPY80" s="125"/>
      <c r="EPZ80" s="125"/>
      <c r="EQA80" s="125"/>
      <c r="EQB80" s="125"/>
      <c r="EQC80" s="125"/>
      <c r="EQD80" s="125"/>
      <c r="EQE80" s="125"/>
      <c r="EQF80" s="125"/>
      <c r="EQG80" s="125"/>
      <c r="EQH80" s="125"/>
      <c r="EQI80" s="125"/>
      <c r="EQJ80" s="125"/>
      <c r="EQK80" s="125"/>
      <c r="EQL80" s="125"/>
      <c r="EQM80" s="125"/>
      <c r="EQN80" s="125"/>
      <c r="EQO80" s="125"/>
      <c r="EQP80" s="125"/>
      <c r="EQQ80" s="125"/>
      <c r="EQR80" s="125"/>
      <c r="EQS80" s="125"/>
      <c r="EQT80" s="125"/>
      <c r="EQU80" s="125"/>
      <c r="EQV80" s="125"/>
      <c r="EQW80" s="125"/>
      <c r="EQX80" s="125"/>
      <c r="EQY80" s="125"/>
      <c r="EQZ80" s="125"/>
      <c r="ERA80" s="125"/>
      <c r="ERB80" s="125"/>
      <c r="ERC80" s="125"/>
      <c r="ERD80" s="125"/>
      <c r="ERE80" s="125"/>
      <c r="ERF80" s="125"/>
      <c r="ERG80" s="125"/>
      <c r="ERH80" s="125"/>
      <c r="ERI80" s="125"/>
      <c r="ERJ80" s="125"/>
      <c r="ERK80" s="125"/>
      <c r="ERL80" s="125"/>
      <c r="ERM80" s="125"/>
      <c r="ERN80" s="125"/>
      <c r="ERO80" s="125"/>
      <c r="ERP80" s="125"/>
      <c r="ERQ80" s="125"/>
      <c r="ERR80" s="125"/>
      <c r="ERS80" s="125"/>
      <c r="ERT80" s="125"/>
      <c r="ERU80" s="125"/>
      <c r="ERV80" s="125"/>
      <c r="ERW80" s="125"/>
      <c r="ERX80" s="125"/>
      <c r="ERY80" s="125"/>
      <c r="ERZ80" s="125"/>
      <c r="ESA80" s="125"/>
      <c r="ESB80" s="125"/>
      <c r="ESC80" s="125"/>
      <c r="ESD80" s="125"/>
      <c r="ESE80" s="125"/>
      <c r="ESF80" s="125"/>
      <c r="ESG80" s="125"/>
      <c r="ESH80" s="125"/>
      <c r="ESI80" s="125"/>
      <c r="ESJ80" s="125"/>
      <c r="ESK80" s="125"/>
      <c r="ESL80" s="125"/>
      <c r="ESM80" s="125"/>
      <c r="ESN80" s="125"/>
      <c r="ESO80" s="125"/>
      <c r="ESP80" s="125"/>
      <c r="ESQ80" s="125"/>
      <c r="ESR80" s="125"/>
      <c r="ESS80" s="125"/>
      <c r="EST80" s="125"/>
      <c r="ESU80" s="125"/>
      <c r="ESV80" s="125"/>
      <c r="ESW80" s="125"/>
      <c r="ESX80" s="125"/>
      <c r="ESY80" s="125"/>
      <c r="ESZ80" s="125"/>
      <c r="ETA80" s="125"/>
      <c r="ETB80" s="125"/>
      <c r="ETC80" s="125"/>
      <c r="ETD80" s="125"/>
      <c r="ETE80" s="125"/>
      <c r="ETF80" s="125"/>
      <c r="ETG80" s="125"/>
      <c r="ETH80" s="125"/>
      <c r="ETI80" s="125"/>
      <c r="ETJ80" s="125"/>
      <c r="ETK80" s="125"/>
      <c r="ETL80" s="125"/>
      <c r="ETM80" s="125"/>
      <c r="ETN80" s="125"/>
      <c r="ETO80" s="125"/>
      <c r="ETP80" s="125"/>
      <c r="ETQ80" s="125"/>
      <c r="ETR80" s="125"/>
      <c r="ETS80" s="125"/>
      <c r="ETT80" s="125"/>
      <c r="ETU80" s="125"/>
      <c r="ETV80" s="125"/>
      <c r="ETW80" s="125"/>
      <c r="ETX80" s="125"/>
      <c r="ETY80" s="125"/>
      <c r="ETZ80" s="125"/>
      <c r="EUA80" s="125"/>
      <c r="EUB80" s="125"/>
      <c r="EUC80" s="125"/>
      <c r="EUD80" s="125"/>
      <c r="EUE80" s="125"/>
      <c r="EUF80" s="125"/>
      <c r="EUG80" s="125"/>
      <c r="EUH80" s="125"/>
      <c r="EUI80" s="125"/>
      <c r="EUJ80" s="125"/>
      <c r="EUK80" s="125"/>
      <c r="EUL80" s="125"/>
      <c r="EUM80" s="125"/>
      <c r="EUN80" s="125"/>
      <c r="EUO80" s="125"/>
      <c r="EUP80" s="125"/>
      <c r="EUQ80" s="125"/>
      <c r="EUR80" s="125"/>
      <c r="EUS80" s="125"/>
      <c r="EUT80" s="125"/>
      <c r="EUU80" s="125"/>
      <c r="EUV80" s="125"/>
      <c r="EUW80" s="125"/>
      <c r="EUX80" s="125"/>
      <c r="EUY80" s="125"/>
      <c r="EUZ80" s="125"/>
      <c r="EVA80" s="125"/>
      <c r="EVB80" s="125"/>
      <c r="EVC80" s="125"/>
      <c r="EVD80" s="125"/>
      <c r="EVE80" s="125"/>
      <c r="EVF80" s="125"/>
      <c r="EVG80" s="125"/>
      <c r="EVH80" s="125"/>
      <c r="EVI80" s="125"/>
      <c r="EVJ80" s="125"/>
      <c r="EVK80" s="125"/>
      <c r="EVL80" s="125"/>
      <c r="EVM80" s="125"/>
      <c r="EVN80" s="125"/>
      <c r="EVO80" s="125"/>
      <c r="EVP80" s="125"/>
      <c r="EVQ80" s="125"/>
      <c r="EVR80" s="125"/>
      <c r="EVS80" s="125"/>
      <c r="EVT80" s="125"/>
      <c r="EVU80" s="125"/>
      <c r="EVV80" s="125"/>
      <c r="EVW80" s="125"/>
      <c r="EVX80" s="125"/>
      <c r="EVY80" s="125"/>
      <c r="EVZ80" s="125"/>
      <c r="EWA80" s="125"/>
      <c r="EWB80" s="125"/>
      <c r="EWC80" s="125"/>
      <c r="EWD80" s="125"/>
      <c r="EWE80" s="125"/>
      <c r="EWF80" s="125"/>
      <c r="EWG80" s="125"/>
      <c r="EWH80" s="125"/>
      <c r="EWI80" s="125"/>
      <c r="EWJ80" s="125"/>
      <c r="EWK80" s="125"/>
      <c r="EWL80" s="125"/>
      <c r="EWM80" s="125"/>
      <c r="EWN80" s="125"/>
      <c r="EWO80" s="125"/>
      <c r="EWP80" s="125"/>
      <c r="EWQ80" s="125"/>
      <c r="EWR80" s="125"/>
      <c r="EWS80" s="125"/>
      <c r="EWT80" s="125"/>
      <c r="EWU80" s="125"/>
      <c r="EWV80" s="125"/>
      <c r="EWW80" s="125"/>
      <c r="EWX80" s="125"/>
      <c r="EWY80" s="125"/>
      <c r="EWZ80" s="125"/>
      <c r="EXA80" s="125"/>
      <c r="EXB80" s="125"/>
      <c r="EXC80" s="125"/>
      <c r="EXD80" s="125"/>
      <c r="EXE80" s="125"/>
      <c r="EXF80" s="125"/>
      <c r="EXG80" s="125"/>
      <c r="EXH80" s="125"/>
      <c r="EXI80" s="125"/>
      <c r="EXJ80" s="125"/>
      <c r="EXK80" s="125"/>
      <c r="EXL80" s="125"/>
      <c r="EXM80" s="125"/>
      <c r="EXN80" s="125"/>
      <c r="EXO80" s="125"/>
      <c r="EXP80" s="125"/>
      <c r="EXQ80" s="125"/>
      <c r="EXR80" s="125"/>
      <c r="EXS80" s="125"/>
      <c r="EXT80" s="125"/>
      <c r="EXU80" s="125"/>
      <c r="EXV80" s="125"/>
      <c r="EXW80" s="125"/>
      <c r="EXX80" s="125"/>
      <c r="EXY80" s="125"/>
      <c r="EXZ80" s="125"/>
      <c r="EYA80" s="125"/>
      <c r="EYB80" s="125"/>
      <c r="EYC80" s="125"/>
      <c r="EYD80" s="125"/>
      <c r="EYE80" s="125"/>
      <c r="EYF80" s="125"/>
      <c r="EYG80" s="125"/>
      <c r="EYH80" s="125"/>
      <c r="EYI80" s="125"/>
      <c r="EYJ80" s="125"/>
      <c r="EYK80" s="125"/>
      <c r="EYL80" s="125"/>
      <c r="EYM80" s="125"/>
      <c r="EYN80" s="125"/>
      <c r="EYO80" s="125"/>
      <c r="EYP80" s="125"/>
      <c r="EYQ80" s="125"/>
      <c r="EYR80" s="125"/>
      <c r="EYS80" s="125"/>
      <c r="EYT80" s="125"/>
      <c r="EYU80" s="125"/>
      <c r="EYV80" s="125"/>
      <c r="EYW80" s="125"/>
      <c r="EYX80" s="125"/>
      <c r="EYY80" s="125"/>
      <c r="EYZ80" s="125"/>
      <c r="EZA80" s="125"/>
      <c r="EZB80" s="125"/>
      <c r="EZC80" s="125"/>
      <c r="EZD80" s="125"/>
      <c r="EZE80" s="125"/>
      <c r="EZF80" s="125"/>
      <c r="EZG80" s="125"/>
      <c r="EZH80" s="125"/>
      <c r="EZI80" s="125"/>
      <c r="EZJ80" s="125"/>
      <c r="EZK80" s="125"/>
      <c r="EZL80" s="125"/>
      <c r="EZM80" s="125"/>
      <c r="EZN80" s="125"/>
      <c r="EZO80" s="125"/>
      <c r="EZP80" s="125"/>
      <c r="EZQ80" s="125"/>
      <c r="EZR80" s="125"/>
      <c r="EZS80" s="125"/>
      <c r="EZT80" s="125"/>
      <c r="EZU80" s="125"/>
      <c r="EZV80" s="125"/>
      <c r="EZW80" s="125"/>
      <c r="EZX80" s="125"/>
      <c r="EZY80" s="125"/>
      <c r="EZZ80" s="125"/>
      <c r="FAA80" s="125"/>
      <c r="FAB80" s="125"/>
      <c r="FAC80" s="125"/>
      <c r="FAD80" s="125"/>
      <c r="FAE80" s="125"/>
      <c r="FAF80" s="125"/>
      <c r="FAG80" s="125"/>
      <c r="FAH80" s="125"/>
      <c r="FAI80" s="125"/>
      <c r="FAJ80" s="125"/>
      <c r="FAK80" s="125"/>
      <c r="FAL80" s="125"/>
      <c r="FAM80" s="125"/>
      <c r="FAN80" s="125"/>
      <c r="FAO80" s="125"/>
      <c r="FAP80" s="125"/>
      <c r="FAQ80" s="125"/>
      <c r="FAR80" s="125"/>
      <c r="FAS80" s="125"/>
      <c r="FAT80" s="125"/>
      <c r="FAU80" s="125"/>
      <c r="FAV80" s="125"/>
      <c r="FAW80" s="125"/>
      <c r="FAX80" s="125"/>
      <c r="FAY80" s="125"/>
      <c r="FAZ80" s="125"/>
      <c r="FBA80" s="125"/>
      <c r="FBB80" s="125"/>
      <c r="FBC80" s="125"/>
      <c r="FBD80" s="125"/>
      <c r="FBE80" s="125"/>
      <c r="FBF80" s="125"/>
      <c r="FBG80" s="125"/>
      <c r="FBH80" s="125"/>
      <c r="FBI80" s="125"/>
      <c r="FBJ80" s="125"/>
      <c r="FBK80" s="125"/>
      <c r="FBL80" s="125"/>
      <c r="FBM80" s="125"/>
      <c r="FBN80" s="125"/>
      <c r="FBO80" s="125"/>
      <c r="FBP80" s="125"/>
      <c r="FBQ80" s="125"/>
      <c r="FBR80" s="125"/>
      <c r="FBS80" s="125"/>
      <c r="FBT80" s="125"/>
      <c r="FBU80" s="125"/>
      <c r="FBV80" s="125"/>
      <c r="FBW80" s="125"/>
      <c r="FBX80" s="125"/>
      <c r="FBY80" s="125"/>
      <c r="FBZ80" s="125"/>
      <c r="FCA80" s="125"/>
      <c r="FCB80" s="125"/>
      <c r="FCC80" s="125"/>
      <c r="FCD80" s="125"/>
      <c r="FCE80" s="125"/>
      <c r="FCF80" s="125"/>
      <c r="FCG80" s="125"/>
      <c r="FCH80" s="125"/>
      <c r="FCI80" s="125"/>
      <c r="FCJ80" s="125"/>
      <c r="FCK80" s="125"/>
      <c r="FCL80" s="125"/>
      <c r="FCM80" s="125"/>
      <c r="FCN80" s="125"/>
      <c r="FCO80" s="125"/>
      <c r="FCP80" s="125"/>
      <c r="FCQ80" s="125"/>
      <c r="FCR80" s="125"/>
      <c r="FCS80" s="125"/>
      <c r="FCT80" s="125"/>
      <c r="FCU80" s="125"/>
      <c r="FCV80" s="125"/>
      <c r="FCW80" s="125"/>
      <c r="FCX80" s="125"/>
      <c r="FCY80" s="125"/>
      <c r="FCZ80" s="125"/>
      <c r="FDA80" s="125"/>
      <c r="FDB80" s="125"/>
      <c r="FDC80" s="125"/>
      <c r="FDD80" s="125"/>
      <c r="FDE80" s="125"/>
      <c r="FDF80" s="125"/>
      <c r="FDG80" s="125"/>
      <c r="FDH80" s="125"/>
      <c r="FDI80" s="125"/>
      <c r="FDJ80" s="125"/>
      <c r="FDK80" s="125"/>
      <c r="FDL80" s="125"/>
      <c r="FDM80" s="125"/>
      <c r="FDN80" s="125"/>
      <c r="FDO80" s="125"/>
      <c r="FDP80" s="125"/>
      <c r="FDQ80" s="125"/>
      <c r="FDR80" s="125"/>
      <c r="FDS80" s="125"/>
      <c r="FDT80" s="125"/>
      <c r="FDU80" s="125"/>
      <c r="FDV80" s="125"/>
      <c r="FDW80" s="125"/>
      <c r="FDX80" s="125"/>
      <c r="FDY80" s="125"/>
      <c r="FDZ80" s="125"/>
      <c r="FEA80" s="125"/>
      <c r="FEB80" s="125"/>
      <c r="FEC80" s="125"/>
      <c r="FED80" s="125"/>
      <c r="FEE80" s="125"/>
      <c r="FEF80" s="125"/>
      <c r="FEG80" s="125"/>
      <c r="FEH80" s="125"/>
      <c r="FEI80" s="125"/>
      <c r="FEJ80" s="125"/>
      <c r="FEK80" s="125"/>
      <c r="FEL80" s="125"/>
      <c r="FEM80" s="125"/>
      <c r="FEN80" s="125"/>
      <c r="FEO80" s="125"/>
      <c r="FEP80" s="125"/>
      <c r="FEQ80" s="125"/>
      <c r="FER80" s="125"/>
      <c r="FES80" s="125"/>
      <c r="FET80" s="125"/>
      <c r="FEU80" s="125"/>
      <c r="FEV80" s="125"/>
      <c r="FEW80" s="125"/>
      <c r="FEX80" s="125"/>
      <c r="FEY80" s="125"/>
      <c r="FEZ80" s="125"/>
      <c r="FFA80" s="125"/>
      <c r="FFB80" s="125"/>
      <c r="FFC80" s="125"/>
      <c r="FFD80" s="125"/>
      <c r="FFE80" s="125"/>
      <c r="FFF80" s="125"/>
      <c r="FFG80" s="125"/>
      <c r="FFH80" s="125"/>
      <c r="FFI80" s="125"/>
      <c r="FFJ80" s="125"/>
      <c r="FFK80" s="125"/>
      <c r="FFL80" s="125"/>
      <c r="FFM80" s="125"/>
      <c r="FFN80" s="125"/>
      <c r="FFO80" s="125"/>
      <c r="FFP80" s="125"/>
      <c r="FFQ80" s="125"/>
      <c r="FFR80" s="125"/>
      <c r="FFS80" s="125"/>
      <c r="FFT80" s="125"/>
      <c r="FFU80" s="125"/>
      <c r="FFV80" s="125"/>
      <c r="FFW80" s="125"/>
      <c r="FFX80" s="125"/>
      <c r="FFY80" s="125"/>
      <c r="FFZ80" s="125"/>
      <c r="FGA80" s="125"/>
      <c r="FGB80" s="125"/>
      <c r="FGC80" s="125"/>
      <c r="FGD80" s="125"/>
      <c r="FGE80" s="125"/>
      <c r="FGF80" s="125"/>
      <c r="FGG80" s="125"/>
      <c r="FGH80" s="125"/>
      <c r="FGI80" s="125"/>
      <c r="FGJ80" s="125"/>
      <c r="FGK80" s="125"/>
      <c r="FGL80" s="125"/>
      <c r="FGM80" s="125"/>
      <c r="FGN80" s="125"/>
      <c r="FGO80" s="125"/>
      <c r="FGP80" s="125"/>
      <c r="FGQ80" s="125"/>
      <c r="FGR80" s="125"/>
      <c r="FGS80" s="125"/>
      <c r="FGT80" s="125"/>
      <c r="FGU80" s="125"/>
      <c r="FGV80" s="125"/>
      <c r="FGW80" s="125"/>
      <c r="FGX80" s="125"/>
      <c r="FGY80" s="125"/>
      <c r="FGZ80" s="125"/>
      <c r="FHA80" s="125"/>
      <c r="FHB80" s="125"/>
      <c r="FHC80" s="125"/>
      <c r="FHD80" s="125"/>
      <c r="FHE80" s="125"/>
      <c r="FHF80" s="125"/>
      <c r="FHG80" s="125"/>
      <c r="FHH80" s="125"/>
      <c r="FHI80" s="125"/>
      <c r="FHJ80" s="125"/>
      <c r="FHK80" s="125"/>
      <c r="FHL80" s="125"/>
      <c r="FHM80" s="125"/>
      <c r="FHN80" s="125"/>
      <c r="FHO80" s="125"/>
      <c r="FHP80" s="125"/>
      <c r="FHQ80" s="125"/>
      <c r="FHR80" s="125"/>
      <c r="FHS80" s="125"/>
      <c r="FHT80" s="125"/>
      <c r="FHU80" s="125"/>
      <c r="FHV80" s="125"/>
      <c r="FHW80" s="125"/>
      <c r="FHX80" s="125"/>
      <c r="FHY80" s="125"/>
      <c r="FHZ80" s="125"/>
      <c r="FIA80" s="125"/>
      <c r="FIB80" s="125"/>
      <c r="FIC80" s="125"/>
      <c r="FID80" s="125"/>
      <c r="FIE80" s="125"/>
      <c r="FIF80" s="125"/>
      <c r="FIG80" s="125"/>
      <c r="FIH80" s="125"/>
      <c r="FII80" s="125"/>
      <c r="FIJ80" s="125"/>
      <c r="FIK80" s="125"/>
      <c r="FIL80" s="125"/>
      <c r="FIM80" s="125"/>
      <c r="FIN80" s="125"/>
      <c r="FIO80" s="125"/>
      <c r="FIP80" s="125"/>
      <c r="FIQ80" s="125"/>
      <c r="FIR80" s="125"/>
      <c r="FIS80" s="125"/>
      <c r="FIT80" s="125"/>
      <c r="FIU80" s="125"/>
      <c r="FIV80" s="125"/>
      <c r="FIW80" s="125"/>
      <c r="FIX80" s="125"/>
      <c r="FIY80" s="125"/>
      <c r="FIZ80" s="125"/>
      <c r="FJA80" s="125"/>
      <c r="FJB80" s="125"/>
      <c r="FJC80" s="125"/>
      <c r="FJD80" s="125"/>
      <c r="FJE80" s="125"/>
      <c r="FJF80" s="125"/>
      <c r="FJG80" s="125"/>
      <c r="FJH80" s="125"/>
      <c r="FJI80" s="125"/>
      <c r="FJJ80" s="125"/>
      <c r="FJK80" s="125"/>
      <c r="FJL80" s="125"/>
      <c r="FJM80" s="125"/>
      <c r="FJN80" s="125"/>
      <c r="FJO80" s="125"/>
      <c r="FJP80" s="125"/>
      <c r="FJQ80" s="125"/>
      <c r="FJR80" s="125"/>
      <c r="FJS80" s="125"/>
      <c r="FJT80" s="125"/>
      <c r="FJU80" s="125"/>
      <c r="FJV80" s="125"/>
      <c r="FJW80" s="125"/>
      <c r="FJX80" s="125"/>
      <c r="FJY80" s="125"/>
      <c r="FJZ80" s="125"/>
      <c r="FKA80" s="125"/>
      <c r="FKB80" s="125"/>
      <c r="FKC80" s="125"/>
      <c r="FKD80" s="125"/>
      <c r="FKE80" s="125"/>
      <c r="FKF80" s="125"/>
      <c r="FKG80" s="125"/>
      <c r="FKH80" s="125"/>
      <c r="FKI80" s="125"/>
      <c r="FKJ80" s="125"/>
      <c r="FKK80" s="125"/>
      <c r="FKL80" s="125"/>
      <c r="FKM80" s="125"/>
      <c r="FKN80" s="125"/>
      <c r="FKO80" s="125"/>
      <c r="FKP80" s="125"/>
      <c r="FKQ80" s="125"/>
      <c r="FKR80" s="125"/>
      <c r="FKS80" s="125"/>
      <c r="FKT80" s="125"/>
      <c r="FKU80" s="125"/>
      <c r="FKV80" s="125"/>
      <c r="FKW80" s="125"/>
      <c r="FKX80" s="125"/>
      <c r="FKY80" s="125"/>
      <c r="FKZ80" s="125"/>
      <c r="FLA80" s="125"/>
      <c r="FLB80" s="125"/>
      <c r="FLC80" s="125"/>
      <c r="FLD80" s="125"/>
      <c r="FLE80" s="125"/>
      <c r="FLF80" s="125"/>
      <c r="FLG80" s="125"/>
      <c r="FLH80" s="125"/>
      <c r="FLI80" s="125"/>
      <c r="FLJ80" s="125"/>
      <c r="FLK80" s="125"/>
      <c r="FLL80" s="125"/>
      <c r="FLM80" s="125"/>
      <c r="FLN80" s="125"/>
      <c r="FLO80" s="125"/>
      <c r="FLP80" s="125"/>
      <c r="FLQ80" s="125"/>
      <c r="FLR80" s="125"/>
      <c r="FLS80" s="125"/>
      <c r="FLT80" s="125"/>
      <c r="FLU80" s="125"/>
      <c r="FLV80" s="125"/>
      <c r="FLW80" s="125"/>
      <c r="FLX80" s="125"/>
      <c r="FLY80" s="125"/>
      <c r="FLZ80" s="125"/>
      <c r="FMA80" s="125"/>
      <c r="FMB80" s="125"/>
      <c r="FMC80" s="125"/>
      <c r="FMD80" s="125"/>
      <c r="FME80" s="125"/>
      <c r="FMF80" s="125"/>
      <c r="FMG80" s="125"/>
      <c r="FMH80" s="125"/>
      <c r="FMI80" s="125"/>
      <c r="FMJ80" s="125"/>
      <c r="FMK80" s="125"/>
      <c r="FML80" s="125"/>
      <c r="FMM80" s="125"/>
      <c r="FMN80" s="125"/>
      <c r="FMO80" s="125"/>
      <c r="FMP80" s="125"/>
      <c r="FMQ80" s="125"/>
      <c r="FMR80" s="125"/>
      <c r="FMS80" s="125"/>
      <c r="FMT80" s="125"/>
      <c r="FMU80" s="125"/>
      <c r="FMV80" s="125"/>
      <c r="FMW80" s="125"/>
      <c r="FMX80" s="125"/>
      <c r="FMY80" s="125"/>
      <c r="FMZ80" s="125"/>
      <c r="FNA80" s="125"/>
      <c r="FNB80" s="125"/>
      <c r="FNC80" s="125"/>
      <c r="FND80" s="125"/>
      <c r="FNE80" s="125"/>
      <c r="FNF80" s="125"/>
      <c r="FNG80" s="125"/>
      <c r="FNH80" s="125"/>
      <c r="FNI80" s="125"/>
      <c r="FNJ80" s="125"/>
      <c r="FNK80" s="125"/>
      <c r="FNL80" s="125"/>
      <c r="FNM80" s="125"/>
      <c r="FNN80" s="125"/>
      <c r="FNO80" s="125"/>
      <c r="FNP80" s="125"/>
      <c r="FNQ80" s="125"/>
      <c r="FNR80" s="125"/>
      <c r="FNS80" s="125"/>
      <c r="FNT80" s="125"/>
      <c r="FNU80" s="125"/>
      <c r="FNV80" s="125"/>
      <c r="FNW80" s="125"/>
      <c r="FNX80" s="125"/>
      <c r="FNY80" s="125"/>
      <c r="FNZ80" s="125"/>
      <c r="FOA80" s="125"/>
      <c r="FOB80" s="125"/>
      <c r="FOC80" s="125"/>
      <c r="FOD80" s="125"/>
      <c r="FOE80" s="125"/>
      <c r="FOF80" s="125"/>
      <c r="FOG80" s="125"/>
      <c r="FOH80" s="125"/>
      <c r="FOI80" s="125"/>
      <c r="FOJ80" s="125"/>
      <c r="FOK80" s="125"/>
      <c r="FOL80" s="125"/>
      <c r="FOM80" s="125"/>
      <c r="FON80" s="125"/>
      <c r="FOO80" s="125"/>
      <c r="FOP80" s="125"/>
      <c r="FOQ80" s="125"/>
      <c r="FOR80" s="125"/>
      <c r="FOS80" s="125"/>
      <c r="FOT80" s="125"/>
      <c r="FOU80" s="125"/>
      <c r="FOV80" s="125"/>
      <c r="FOW80" s="125"/>
      <c r="FOX80" s="125"/>
      <c r="FOY80" s="125"/>
      <c r="FOZ80" s="125"/>
      <c r="FPA80" s="125"/>
      <c r="FPB80" s="125"/>
      <c r="FPC80" s="125"/>
      <c r="FPD80" s="125"/>
      <c r="FPE80" s="125"/>
      <c r="FPF80" s="125"/>
      <c r="FPG80" s="125"/>
      <c r="FPH80" s="125"/>
      <c r="FPI80" s="125"/>
      <c r="FPJ80" s="125"/>
      <c r="FPK80" s="125"/>
      <c r="FPL80" s="125"/>
      <c r="FPM80" s="125"/>
      <c r="FPN80" s="125"/>
      <c r="FPO80" s="125"/>
      <c r="FPP80" s="125"/>
      <c r="FPQ80" s="125"/>
      <c r="FPR80" s="125"/>
      <c r="FPS80" s="125"/>
      <c r="FPT80" s="125"/>
      <c r="FPU80" s="125"/>
      <c r="FPV80" s="125"/>
      <c r="FPW80" s="125"/>
      <c r="FPX80" s="125"/>
      <c r="FPY80" s="125"/>
      <c r="FPZ80" s="125"/>
      <c r="FQA80" s="125"/>
      <c r="FQB80" s="125"/>
      <c r="FQC80" s="125"/>
      <c r="FQD80" s="125"/>
      <c r="FQE80" s="125"/>
      <c r="FQF80" s="125"/>
      <c r="FQG80" s="125"/>
      <c r="FQH80" s="125"/>
      <c r="FQI80" s="125"/>
      <c r="FQJ80" s="125"/>
      <c r="FQK80" s="125"/>
      <c r="FQL80" s="125"/>
      <c r="FQM80" s="125"/>
      <c r="FQN80" s="125"/>
      <c r="FQO80" s="125"/>
      <c r="FQP80" s="125"/>
      <c r="FQQ80" s="125"/>
      <c r="FQR80" s="125"/>
      <c r="FQS80" s="125"/>
      <c r="FQT80" s="125"/>
      <c r="FQU80" s="125"/>
      <c r="FQV80" s="125"/>
      <c r="FQW80" s="125"/>
      <c r="FQX80" s="125"/>
      <c r="FQY80" s="125"/>
      <c r="FQZ80" s="125"/>
      <c r="FRA80" s="125"/>
      <c r="FRB80" s="125"/>
      <c r="FRC80" s="125"/>
      <c r="FRD80" s="125"/>
      <c r="FRE80" s="125"/>
      <c r="FRF80" s="125"/>
      <c r="FRG80" s="125"/>
      <c r="FRH80" s="125"/>
      <c r="FRI80" s="125"/>
      <c r="FRJ80" s="125"/>
      <c r="FRK80" s="125"/>
      <c r="FRL80" s="125"/>
      <c r="FRM80" s="125"/>
      <c r="FRN80" s="125"/>
      <c r="FRO80" s="125"/>
      <c r="FRP80" s="125"/>
      <c r="FRQ80" s="125"/>
      <c r="FRR80" s="125"/>
      <c r="FRS80" s="125"/>
      <c r="FRT80" s="125"/>
      <c r="FRU80" s="125"/>
      <c r="FRV80" s="125"/>
      <c r="FRW80" s="125"/>
      <c r="FRX80" s="125"/>
      <c r="FRY80" s="125"/>
      <c r="FRZ80" s="125"/>
      <c r="FSA80" s="125"/>
      <c r="FSB80" s="125"/>
      <c r="FSC80" s="125"/>
      <c r="FSD80" s="125"/>
      <c r="FSE80" s="125"/>
      <c r="FSF80" s="125"/>
      <c r="FSG80" s="125"/>
      <c r="FSH80" s="125"/>
      <c r="FSI80" s="125"/>
      <c r="FSJ80" s="125"/>
      <c r="FSK80" s="125"/>
      <c r="FSL80" s="125"/>
      <c r="FSM80" s="125"/>
      <c r="FSN80" s="125"/>
      <c r="FSO80" s="125"/>
      <c r="FSP80" s="125"/>
      <c r="FSQ80" s="125"/>
      <c r="FSR80" s="125"/>
      <c r="FSS80" s="125"/>
      <c r="FST80" s="125"/>
      <c r="FSU80" s="125"/>
      <c r="FSV80" s="125"/>
      <c r="FSW80" s="125"/>
      <c r="FSX80" s="125"/>
      <c r="FSY80" s="125"/>
      <c r="FSZ80" s="125"/>
      <c r="FTA80" s="125"/>
      <c r="FTB80" s="125"/>
      <c r="FTC80" s="125"/>
      <c r="FTD80" s="125"/>
      <c r="FTE80" s="125"/>
      <c r="FTF80" s="125"/>
      <c r="FTG80" s="125"/>
      <c r="FTH80" s="125"/>
      <c r="FTI80" s="125"/>
      <c r="FTJ80" s="125"/>
      <c r="FTK80" s="125"/>
      <c r="FTL80" s="125"/>
      <c r="FTM80" s="125"/>
      <c r="FTN80" s="125"/>
      <c r="FTO80" s="125"/>
      <c r="FTP80" s="125"/>
      <c r="FTQ80" s="125"/>
      <c r="FTR80" s="125"/>
      <c r="FTS80" s="125"/>
      <c r="FTT80" s="125"/>
      <c r="FTU80" s="125"/>
      <c r="FTV80" s="125"/>
      <c r="FTW80" s="125"/>
      <c r="FTX80" s="125"/>
      <c r="FTY80" s="125"/>
      <c r="FTZ80" s="125"/>
      <c r="FUA80" s="125"/>
      <c r="FUB80" s="125"/>
      <c r="FUC80" s="125"/>
      <c r="FUD80" s="125"/>
      <c r="FUE80" s="125"/>
      <c r="FUF80" s="125"/>
      <c r="FUG80" s="125"/>
      <c r="FUH80" s="125"/>
      <c r="FUI80" s="125"/>
      <c r="FUJ80" s="125"/>
      <c r="FUK80" s="125"/>
      <c r="FUL80" s="125"/>
      <c r="FUM80" s="125"/>
      <c r="FUN80" s="125"/>
      <c r="FUO80" s="125"/>
      <c r="FUP80" s="125"/>
      <c r="FUQ80" s="125"/>
      <c r="FUR80" s="125"/>
      <c r="FUS80" s="125"/>
      <c r="FUT80" s="125"/>
      <c r="FUU80" s="125"/>
      <c r="FUV80" s="125"/>
      <c r="FUW80" s="125"/>
      <c r="FUX80" s="125"/>
      <c r="FUY80" s="125"/>
      <c r="FUZ80" s="125"/>
      <c r="FVA80" s="125"/>
      <c r="FVB80" s="125"/>
      <c r="FVC80" s="125"/>
      <c r="FVD80" s="125"/>
      <c r="FVE80" s="125"/>
      <c r="FVF80" s="125"/>
      <c r="FVG80" s="125"/>
      <c r="FVH80" s="125"/>
      <c r="FVI80" s="125"/>
      <c r="FVJ80" s="125"/>
      <c r="FVK80" s="125"/>
      <c r="FVL80" s="125"/>
      <c r="FVM80" s="125"/>
      <c r="FVN80" s="125"/>
      <c r="FVO80" s="125"/>
      <c r="FVP80" s="125"/>
      <c r="FVQ80" s="125"/>
      <c r="FVR80" s="125"/>
      <c r="FVS80" s="125"/>
      <c r="FVT80" s="125"/>
      <c r="FVU80" s="125"/>
      <c r="FVV80" s="125"/>
      <c r="FVW80" s="125"/>
      <c r="FVX80" s="125"/>
      <c r="FVY80" s="125"/>
      <c r="FVZ80" s="125"/>
      <c r="FWA80" s="125"/>
      <c r="FWB80" s="125"/>
      <c r="FWC80" s="125"/>
      <c r="FWD80" s="125"/>
      <c r="FWE80" s="125"/>
      <c r="FWF80" s="125"/>
      <c r="FWG80" s="125"/>
      <c r="FWH80" s="125"/>
      <c r="FWI80" s="125"/>
      <c r="FWJ80" s="125"/>
      <c r="FWK80" s="125"/>
      <c r="FWL80" s="125"/>
      <c r="FWM80" s="125"/>
      <c r="FWN80" s="125"/>
      <c r="FWO80" s="125"/>
      <c r="FWP80" s="125"/>
      <c r="FWQ80" s="125"/>
      <c r="FWR80" s="125"/>
      <c r="FWS80" s="125"/>
      <c r="FWT80" s="125"/>
      <c r="FWU80" s="125"/>
      <c r="FWV80" s="125"/>
      <c r="FWW80" s="125"/>
      <c r="FWX80" s="125"/>
      <c r="FWY80" s="125"/>
      <c r="FWZ80" s="125"/>
      <c r="FXA80" s="125"/>
      <c r="FXB80" s="125"/>
      <c r="FXC80" s="125"/>
      <c r="FXD80" s="125"/>
      <c r="FXE80" s="125"/>
      <c r="FXF80" s="125"/>
      <c r="FXG80" s="125"/>
      <c r="FXH80" s="125"/>
      <c r="FXI80" s="125"/>
      <c r="FXJ80" s="125"/>
      <c r="FXK80" s="125"/>
      <c r="FXL80" s="125"/>
      <c r="FXM80" s="125"/>
      <c r="FXN80" s="125"/>
      <c r="FXO80" s="125"/>
      <c r="FXP80" s="125"/>
      <c r="FXQ80" s="125"/>
      <c r="FXR80" s="125"/>
      <c r="FXS80" s="125"/>
      <c r="FXT80" s="125"/>
      <c r="FXU80" s="125"/>
      <c r="FXV80" s="125"/>
      <c r="FXW80" s="125"/>
      <c r="FXX80" s="125"/>
      <c r="FXY80" s="125"/>
      <c r="FXZ80" s="125"/>
      <c r="FYA80" s="125"/>
      <c r="FYB80" s="125"/>
      <c r="FYC80" s="125"/>
      <c r="FYD80" s="125"/>
      <c r="FYE80" s="125"/>
      <c r="FYF80" s="125"/>
      <c r="FYG80" s="125"/>
      <c r="FYH80" s="125"/>
      <c r="FYI80" s="125"/>
      <c r="FYJ80" s="125"/>
      <c r="FYK80" s="125"/>
      <c r="FYL80" s="125"/>
      <c r="FYM80" s="125"/>
      <c r="FYN80" s="125"/>
      <c r="FYO80" s="125"/>
      <c r="FYP80" s="125"/>
      <c r="FYQ80" s="125"/>
      <c r="FYR80" s="125"/>
      <c r="FYS80" s="125"/>
      <c r="FYT80" s="125"/>
      <c r="FYU80" s="125"/>
      <c r="FYV80" s="125"/>
      <c r="FYW80" s="125"/>
      <c r="FYX80" s="125"/>
      <c r="FYY80" s="125"/>
      <c r="FYZ80" s="125"/>
      <c r="FZA80" s="125"/>
      <c r="FZB80" s="125"/>
      <c r="FZC80" s="125"/>
      <c r="FZD80" s="125"/>
      <c r="FZE80" s="125"/>
      <c r="FZF80" s="125"/>
      <c r="FZG80" s="125"/>
      <c r="FZH80" s="125"/>
      <c r="FZI80" s="125"/>
      <c r="FZJ80" s="125"/>
      <c r="FZK80" s="125"/>
      <c r="FZL80" s="125"/>
      <c r="FZM80" s="125"/>
      <c r="FZN80" s="125"/>
      <c r="FZO80" s="125"/>
      <c r="FZP80" s="125"/>
      <c r="FZQ80" s="125"/>
      <c r="FZR80" s="125"/>
      <c r="FZS80" s="125"/>
      <c r="FZT80" s="125"/>
      <c r="FZU80" s="125"/>
      <c r="FZV80" s="125"/>
      <c r="FZW80" s="125"/>
      <c r="FZX80" s="125"/>
      <c r="FZY80" s="125"/>
      <c r="FZZ80" s="125"/>
      <c r="GAA80" s="125"/>
      <c r="GAB80" s="125"/>
      <c r="GAC80" s="125"/>
      <c r="GAD80" s="125"/>
      <c r="GAE80" s="125"/>
      <c r="GAF80" s="125"/>
      <c r="GAG80" s="125"/>
      <c r="GAH80" s="125"/>
      <c r="GAI80" s="125"/>
      <c r="GAJ80" s="125"/>
      <c r="GAK80" s="125"/>
      <c r="GAL80" s="125"/>
      <c r="GAM80" s="125"/>
      <c r="GAN80" s="125"/>
      <c r="GAO80" s="125"/>
      <c r="GAP80" s="125"/>
      <c r="GAQ80" s="125"/>
      <c r="GAR80" s="125"/>
      <c r="GAS80" s="125"/>
      <c r="GAT80" s="125"/>
      <c r="GAU80" s="125"/>
      <c r="GAV80" s="125"/>
      <c r="GAW80" s="125"/>
      <c r="GAX80" s="125"/>
      <c r="GAY80" s="125"/>
      <c r="GAZ80" s="125"/>
      <c r="GBA80" s="125"/>
      <c r="GBB80" s="125"/>
      <c r="GBC80" s="125"/>
      <c r="GBD80" s="125"/>
      <c r="GBE80" s="125"/>
      <c r="GBF80" s="125"/>
      <c r="GBG80" s="125"/>
      <c r="GBH80" s="125"/>
      <c r="GBI80" s="125"/>
      <c r="GBJ80" s="125"/>
      <c r="GBK80" s="125"/>
      <c r="GBL80" s="125"/>
      <c r="GBM80" s="125"/>
      <c r="GBN80" s="125"/>
      <c r="GBO80" s="125"/>
      <c r="GBP80" s="125"/>
      <c r="GBQ80" s="125"/>
      <c r="GBR80" s="125"/>
      <c r="GBS80" s="125"/>
      <c r="GBT80" s="125"/>
      <c r="GBU80" s="125"/>
      <c r="GBV80" s="125"/>
      <c r="GBW80" s="125"/>
      <c r="GBX80" s="125"/>
      <c r="GBY80" s="125"/>
      <c r="GBZ80" s="125"/>
      <c r="GCA80" s="125"/>
      <c r="GCB80" s="125"/>
      <c r="GCC80" s="125"/>
      <c r="GCD80" s="125"/>
      <c r="GCE80" s="125"/>
      <c r="GCF80" s="125"/>
      <c r="GCG80" s="125"/>
      <c r="GCH80" s="125"/>
      <c r="GCI80" s="125"/>
      <c r="GCJ80" s="125"/>
      <c r="GCK80" s="125"/>
      <c r="GCL80" s="125"/>
      <c r="GCM80" s="125"/>
      <c r="GCN80" s="125"/>
      <c r="GCO80" s="125"/>
      <c r="GCP80" s="125"/>
      <c r="GCQ80" s="125"/>
      <c r="GCR80" s="125"/>
      <c r="GCS80" s="125"/>
      <c r="GCT80" s="125"/>
      <c r="GCU80" s="125"/>
      <c r="GCV80" s="125"/>
      <c r="GCW80" s="125"/>
      <c r="GCX80" s="125"/>
      <c r="GCY80" s="125"/>
      <c r="GCZ80" s="125"/>
      <c r="GDA80" s="125"/>
      <c r="GDB80" s="125"/>
      <c r="GDC80" s="125"/>
      <c r="GDD80" s="125"/>
      <c r="GDE80" s="125"/>
      <c r="GDF80" s="125"/>
      <c r="GDG80" s="125"/>
      <c r="GDH80" s="125"/>
      <c r="GDI80" s="125"/>
      <c r="GDJ80" s="125"/>
      <c r="GDK80" s="125"/>
      <c r="GDL80" s="125"/>
      <c r="GDM80" s="125"/>
      <c r="GDN80" s="125"/>
      <c r="GDO80" s="125"/>
      <c r="GDP80" s="125"/>
      <c r="GDQ80" s="125"/>
      <c r="GDR80" s="125"/>
      <c r="GDS80" s="125"/>
      <c r="GDT80" s="125"/>
      <c r="GDU80" s="125"/>
      <c r="GDV80" s="125"/>
      <c r="GDW80" s="125"/>
      <c r="GDX80" s="125"/>
      <c r="GDY80" s="125"/>
      <c r="GDZ80" s="125"/>
      <c r="GEA80" s="125"/>
      <c r="GEB80" s="125"/>
      <c r="GEC80" s="125"/>
      <c r="GED80" s="125"/>
      <c r="GEE80" s="125"/>
      <c r="GEF80" s="125"/>
      <c r="GEG80" s="125"/>
      <c r="GEH80" s="125"/>
      <c r="GEI80" s="125"/>
      <c r="GEJ80" s="125"/>
      <c r="GEK80" s="125"/>
      <c r="GEL80" s="125"/>
      <c r="GEM80" s="125"/>
      <c r="GEN80" s="125"/>
      <c r="GEO80" s="125"/>
      <c r="GEP80" s="125"/>
      <c r="GEQ80" s="125"/>
      <c r="GER80" s="125"/>
      <c r="GES80" s="125"/>
      <c r="GET80" s="125"/>
      <c r="GEU80" s="125"/>
      <c r="GEV80" s="125"/>
      <c r="GEW80" s="125"/>
      <c r="GEX80" s="125"/>
      <c r="GEY80" s="125"/>
      <c r="GEZ80" s="125"/>
      <c r="GFA80" s="125"/>
      <c r="GFB80" s="125"/>
      <c r="GFC80" s="125"/>
      <c r="GFD80" s="125"/>
      <c r="GFE80" s="125"/>
      <c r="GFF80" s="125"/>
      <c r="GFG80" s="125"/>
      <c r="GFH80" s="125"/>
      <c r="GFI80" s="125"/>
      <c r="GFJ80" s="125"/>
      <c r="GFK80" s="125"/>
      <c r="GFL80" s="125"/>
      <c r="GFM80" s="125"/>
      <c r="GFN80" s="125"/>
      <c r="GFO80" s="125"/>
      <c r="GFP80" s="125"/>
      <c r="GFQ80" s="125"/>
      <c r="GFR80" s="125"/>
      <c r="GFS80" s="125"/>
      <c r="GFT80" s="125"/>
      <c r="GFU80" s="125"/>
      <c r="GFV80" s="125"/>
      <c r="GFW80" s="125"/>
      <c r="GFX80" s="125"/>
      <c r="GFY80" s="125"/>
      <c r="GFZ80" s="125"/>
      <c r="GGA80" s="125"/>
      <c r="GGB80" s="125"/>
      <c r="GGC80" s="125"/>
      <c r="GGD80" s="125"/>
      <c r="GGE80" s="125"/>
      <c r="GGF80" s="125"/>
      <c r="GGG80" s="125"/>
      <c r="GGH80" s="125"/>
      <c r="GGI80" s="125"/>
      <c r="GGJ80" s="125"/>
      <c r="GGK80" s="125"/>
      <c r="GGL80" s="125"/>
      <c r="GGM80" s="125"/>
      <c r="GGN80" s="125"/>
      <c r="GGO80" s="125"/>
      <c r="GGP80" s="125"/>
      <c r="GGQ80" s="125"/>
      <c r="GGR80" s="125"/>
      <c r="GGS80" s="125"/>
      <c r="GGT80" s="125"/>
      <c r="GGU80" s="125"/>
      <c r="GGV80" s="125"/>
      <c r="GGW80" s="125"/>
      <c r="GGX80" s="125"/>
      <c r="GGY80" s="125"/>
      <c r="GGZ80" s="125"/>
      <c r="GHA80" s="125"/>
      <c r="GHB80" s="125"/>
      <c r="GHC80" s="125"/>
      <c r="GHD80" s="125"/>
      <c r="GHE80" s="125"/>
      <c r="GHF80" s="125"/>
      <c r="GHG80" s="125"/>
      <c r="GHH80" s="125"/>
      <c r="GHI80" s="125"/>
      <c r="GHJ80" s="125"/>
      <c r="GHK80" s="125"/>
      <c r="GHL80" s="125"/>
      <c r="GHM80" s="125"/>
      <c r="GHN80" s="125"/>
      <c r="GHO80" s="125"/>
      <c r="GHP80" s="125"/>
      <c r="GHQ80" s="125"/>
      <c r="GHR80" s="125"/>
      <c r="GHS80" s="125"/>
      <c r="GHT80" s="125"/>
      <c r="GHU80" s="125"/>
      <c r="GHV80" s="125"/>
      <c r="GHW80" s="125"/>
      <c r="GHX80" s="125"/>
      <c r="GHY80" s="125"/>
      <c r="GHZ80" s="125"/>
      <c r="GIA80" s="125"/>
      <c r="GIB80" s="125"/>
      <c r="GIC80" s="125"/>
      <c r="GID80" s="125"/>
      <c r="GIE80" s="125"/>
      <c r="GIF80" s="125"/>
      <c r="GIG80" s="125"/>
      <c r="GIH80" s="125"/>
      <c r="GII80" s="125"/>
      <c r="GIJ80" s="125"/>
      <c r="GIK80" s="125"/>
      <c r="GIL80" s="125"/>
      <c r="GIM80" s="125"/>
      <c r="GIN80" s="125"/>
      <c r="GIO80" s="125"/>
      <c r="GIP80" s="125"/>
      <c r="GIQ80" s="125"/>
      <c r="GIR80" s="125"/>
      <c r="GIS80" s="125"/>
      <c r="GIT80" s="125"/>
      <c r="GIU80" s="125"/>
      <c r="GIV80" s="125"/>
      <c r="GIW80" s="125"/>
      <c r="GIX80" s="125"/>
      <c r="GIY80" s="125"/>
      <c r="GIZ80" s="125"/>
      <c r="GJA80" s="125"/>
      <c r="GJB80" s="125"/>
      <c r="GJC80" s="125"/>
      <c r="GJD80" s="125"/>
      <c r="GJE80" s="125"/>
      <c r="GJF80" s="125"/>
      <c r="GJG80" s="125"/>
      <c r="GJH80" s="125"/>
      <c r="GJI80" s="125"/>
      <c r="GJJ80" s="125"/>
      <c r="GJK80" s="125"/>
      <c r="GJL80" s="125"/>
      <c r="GJM80" s="125"/>
      <c r="GJN80" s="125"/>
      <c r="GJO80" s="125"/>
      <c r="GJP80" s="125"/>
      <c r="GJQ80" s="125"/>
      <c r="GJR80" s="125"/>
      <c r="GJS80" s="125"/>
      <c r="GJT80" s="125"/>
      <c r="GJU80" s="125"/>
      <c r="GJV80" s="125"/>
      <c r="GJW80" s="125"/>
      <c r="GJX80" s="125"/>
      <c r="GJY80" s="125"/>
      <c r="GJZ80" s="125"/>
      <c r="GKA80" s="125"/>
      <c r="GKB80" s="125"/>
      <c r="GKC80" s="125"/>
      <c r="GKD80" s="125"/>
      <c r="GKE80" s="125"/>
      <c r="GKF80" s="125"/>
      <c r="GKG80" s="125"/>
      <c r="GKH80" s="125"/>
      <c r="GKI80" s="125"/>
      <c r="GKJ80" s="125"/>
      <c r="GKK80" s="125"/>
      <c r="GKL80" s="125"/>
      <c r="GKM80" s="125"/>
      <c r="GKN80" s="125"/>
      <c r="GKO80" s="125"/>
      <c r="GKP80" s="125"/>
      <c r="GKQ80" s="125"/>
      <c r="GKR80" s="125"/>
      <c r="GKS80" s="125"/>
      <c r="GKT80" s="125"/>
      <c r="GKU80" s="125"/>
      <c r="GKV80" s="125"/>
      <c r="GKW80" s="125"/>
      <c r="GKX80" s="125"/>
      <c r="GKY80" s="125"/>
      <c r="GKZ80" s="125"/>
      <c r="GLA80" s="125"/>
      <c r="GLB80" s="125"/>
      <c r="GLC80" s="125"/>
      <c r="GLD80" s="125"/>
      <c r="GLE80" s="125"/>
      <c r="GLF80" s="125"/>
      <c r="GLG80" s="125"/>
      <c r="GLH80" s="125"/>
      <c r="GLI80" s="125"/>
      <c r="GLJ80" s="125"/>
      <c r="GLK80" s="125"/>
      <c r="GLL80" s="125"/>
      <c r="GLM80" s="125"/>
      <c r="GLN80" s="125"/>
      <c r="GLO80" s="125"/>
      <c r="GLP80" s="125"/>
      <c r="GLQ80" s="125"/>
      <c r="GLR80" s="125"/>
      <c r="GLS80" s="125"/>
      <c r="GLT80" s="125"/>
      <c r="GLU80" s="125"/>
      <c r="GLV80" s="125"/>
      <c r="GLW80" s="125"/>
      <c r="GLX80" s="125"/>
      <c r="GLY80" s="125"/>
      <c r="GLZ80" s="125"/>
      <c r="GMA80" s="125"/>
      <c r="GMB80" s="125"/>
      <c r="GMC80" s="125"/>
      <c r="GMD80" s="125"/>
      <c r="GME80" s="125"/>
      <c r="GMF80" s="125"/>
      <c r="GMG80" s="125"/>
      <c r="GMH80" s="125"/>
      <c r="GMI80" s="125"/>
      <c r="GMJ80" s="125"/>
      <c r="GMK80" s="125"/>
      <c r="GML80" s="125"/>
      <c r="GMM80" s="125"/>
      <c r="GMN80" s="125"/>
      <c r="GMO80" s="125"/>
      <c r="GMP80" s="125"/>
      <c r="GMQ80" s="125"/>
      <c r="GMR80" s="125"/>
      <c r="GMS80" s="125"/>
      <c r="GMT80" s="125"/>
      <c r="GMU80" s="125"/>
      <c r="GMV80" s="125"/>
      <c r="GMW80" s="125"/>
      <c r="GMX80" s="125"/>
      <c r="GMY80" s="125"/>
      <c r="GMZ80" s="125"/>
      <c r="GNA80" s="125"/>
      <c r="GNB80" s="125"/>
      <c r="GNC80" s="125"/>
      <c r="GND80" s="125"/>
      <c r="GNE80" s="125"/>
      <c r="GNF80" s="125"/>
      <c r="GNG80" s="125"/>
      <c r="GNH80" s="125"/>
      <c r="GNI80" s="125"/>
      <c r="GNJ80" s="125"/>
      <c r="GNK80" s="125"/>
      <c r="GNL80" s="125"/>
      <c r="GNM80" s="125"/>
      <c r="GNN80" s="125"/>
      <c r="GNO80" s="125"/>
      <c r="GNP80" s="125"/>
      <c r="GNQ80" s="125"/>
      <c r="GNR80" s="125"/>
      <c r="GNS80" s="125"/>
      <c r="GNT80" s="125"/>
      <c r="GNU80" s="125"/>
      <c r="GNV80" s="125"/>
      <c r="GNW80" s="125"/>
      <c r="GNX80" s="125"/>
      <c r="GNY80" s="125"/>
      <c r="GNZ80" s="125"/>
      <c r="GOA80" s="125"/>
      <c r="GOB80" s="125"/>
      <c r="GOC80" s="125"/>
      <c r="GOD80" s="125"/>
      <c r="GOE80" s="125"/>
      <c r="GOF80" s="125"/>
      <c r="GOG80" s="125"/>
      <c r="GOH80" s="125"/>
      <c r="GOI80" s="125"/>
      <c r="GOJ80" s="125"/>
      <c r="GOK80" s="125"/>
      <c r="GOL80" s="125"/>
      <c r="GOM80" s="125"/>
      <c r="GON80" s="125"/>
      <c r="GOO80" s="125"/>
      <c r="GOP80" s="125"/>
      <c r="GOQ80" s="125"/>
      <c r="GOR80" s="125"/>
      <c r="GOS80" s="125"/>
      <c r="GOT80" s="125"/>
      <c r="GOU80" s="125"/>
      <c r="GOV80" s="125"/>
      <c r="GOW80" s="125"/>
      <c r="GOX80" s="125"/>
      <c r="GOY80" s="125"/>
      <c r="GOZ80" s="125"/>
      <c r="GPA80" s="125"/>
      <c r="GPB80" s="125"/>
      <c r="GPC80" s="125"/>
      <c r="GPD80" s="125"/>
      <c r="GPE80" s="125"/>
      <c r="GPF80" s="125"/>
      <c r="GPG80" s="125"/>
      <c r="GPH80" s="125"/>
      <c r="GPI80" s="125"/>
      <c r="GPJ80" s="125"/>
      <c r="GPK80" s="125"/>
      <c r="GPL80" s="125"/>
      <c r="GPM80" s="125"/>
      <c r="GPN80" s="125"/>
      <c r="GPO80" s="125"/>
      <c r="GPP80" s="125"/>
      <c r="GPQ80" s="125"/>
      <c r="GPR80" s="125"/>
      <c r="GPS80" s="125"/>
      <c r="GPT80" s="125"/>
      <c r="GPU80" s="125"/>
      <c r="GPV80" s="125"/>
      <c r="GPW80" s="125"/>
      <c r="GPX80" s="125"/>
      <c r="GPY80" s="125"/>
      <c r="GPZ80" s="125"/>
      <c r="GQA80" s="125"/>
      <c r="GQB80" s="125"/>
      <c r="GQC80" s="125"/>
      <c r="GQD80" s="125"/>
      <c r="GQE80" s="125"/>
      <c r="GQF80" s="125"/>
      <c r="GQG80" s="125"/>
      <c r="GQH80" s="125"/>
      <c r="GQI80" s="125"/>
      <c r="GQJ80" s="125"/>
      <c r="GQK80" s="125"/>
      <c r="GQL80" s="125"/>
      <c r="GQM80" s="125"/>
      <c r="GQN80" s="125"/>
      <c r="GQO80" s="125"/>
      <c r="GQP80" s="125"/>
      <c r="GQQ80" s="125"/>
      <c r="GQR80" s="125"/>
      <c r="GQS80" s="125"/>
      <c r="GQT80" s="125"/>
      <c r="GQU80" s="125"/>
      <c r="GQV80" s="125"/>
      <c r="GQW80" s="125"/>
      <c r="GQX80" s="125"/>
      <c r="GQY80" s="125"/>
      <c r="GQZ80" s="125"/>
      <c r="GRA80" s="125"/>
      <c r="GRB80" s="125"/>
      <c r="GRC80" s="125"/>
      <c r="GRD80" s="125"/>
      <c r="GRE80" s="125"/>
      <c r="GRF80" s="125"/>
      <c r="GRG80" s="125"/>
      <c r="GRH80" s="125"/>
      <c r="GRI80" s="125"/>
      <c r="GRJ80" s="125"/>
      <c r="GRK80" s="125"/>
      <c r="GRL80" s="125"/>
      <c r="GRM80" s="125"/>
      <c r="GRN80" s="125"/>
      <c r="GRO80" s="125"/>
      <c r="GRP80" s="125"/>
      <c r="GRQ80" s="125"/>
      <c r="GRR80" s="125"/>
      <c r="GRS80" s="125"/>
      <c r="GRT80" s="125"/>
      <c r="GRU80" s="125"/>
      <c r="GRV80" s="125"/>
      <c r="GRW80" s="125"/>
      <c r="GRX80" s="125"/>
      <c r="GRY80" s="125"/>
      <c r="GRZ80" s="125"/>
      <c r="GSA80" s="125"/>
      <c r="GSB80" s="125"/>
      <c r="GSC80" s="125"/>
      <c r="GSD80" s="125"/>
      <c r="GSE80" s="125"/>
      <c r="GSF80" s="125"/>
      <c r="GSG80" s="125"/>
      <c r="GSH80" s="125"/>
      <c r="GSI80" s="125"/>
      <c r="GSJ80" s="125"/>
      <c r="GSK80" s="125"/>
      <c r="GSL80" s="125"/>
      <c r="GSM80" s="125"/>
      <c r="GSN80" s="125"/>
      <c r="GSO80" s="125"/>
      <c r="GSP80" s="125"/>
      <c r="GSQ80" s="125"/>
      <c r="GSR80" s="125"/>
      <c r="GSS80" s="125"/>
      <c r="GST80" s="125"/>
      <c r="GSU80" s="125"/>
      <c r="GSV80" s="125"/>
      <c r="GSW80" s="125"/>
      <c r="GSX80" s="125"/>
      <c r="GSY80" s="125"/>
      <c r="GSZ80" s="125"/>
      <c r="GTA80" s="125"/>
      <c r="GTB80" s="125"/>
      <c r="GTC80" s="125"/>
      <c r="GTD80" s="125"/>
      <c r="GTE80" s="125"/>
      <c r="GTF80" s="125"/>
      <c r="GTG80" s="125"/>
      <c r="GTH80" s="125"/>
      <c r="GTI80" s="125"/>
      <c r="GTJ80" s="125"/>
      <c r="GTK80" s="125"/>
      <c r="GTL80" s="125"/>
      <c r="GTM80" s="125"/>
      <c r="GTN80" s="125"/>
      <c r="GTO80" s="125"/>
      <c r="GTP80" s="125"/>
      <c r="GTQ80" s="125"/>
      <c r="GTR80" s="125"/>
      <c r="GTS80" s="125"/>
      <c r="GTT80" s="125"/>
      <c r="GTU80" s="125"/>
      <c r="GTV80" s="125"/>
      <c r="GTW80" s="125"/>
      <c r="GTX80" s="125"/>
      <c r="GTY80" s="125"/>
      <c r="GTZ80" s="125"/>
      <c r="GUA80" s="125"/>
      <c r="GUB80" s="125"/>
      <c r="GUC80" s="125"/>
      <c r="GUD80" s="125"/>
      <c r="GUE80" s="125"/>
      <c r="GUF80" s="125"/>
      <c r="GUG80" s="125"/>
      <c r="GUH80" s="125"/>
      <c r="GUI80" s="125"/>
      <c r="GUJ80" s="125"/>
      <c r="GUK80" s="125"/>
      <c r="GUL80" s="125"/>
      <c r="GUM80" s="125"/>
      <c r="GUN80" s="125"/>
      <c r="GUO80" s="125"/>
      <c r="GUP80" s="125"/>
      <c r="GUQ80" s="125"/>
      <c r="GUR80" s="125"/>
      <c r="GUS80" s="125"/>
      <c r="GUT80" s="125"/>
      <c r="GUU80" s="125"/>
      <c r="GUV80" s="125"/>
      <c r="GUW80" s="125"/>
      <c r="GUX80" s="125"/>
      <c r="GUY80" s="125"/>
      <c r="GUZ80" s="125"/>
      <c r="GVA80" s="125"/>
      <c r="GVB80" s="125"/>
      <c r="GVC80" s="125"/>
      <c r="GVD80" s="125"/>
      <c r="GVE80" s="125"/>
      <c r="GVF80" s="125"/>
      <c r="GVG80" s="125"/>
      <c r="GVH80" s="125"/>
      <c r="GVI80" s="125"/>
      <c r="GVJ80" s="125"/>
      <c r="GVK80" s="125"/>
      <c r="GVL80" s="125"/>
      <c r="GVM80" s="125"/>
      <c r="GVN80" s="125"/>
      <c r="GVO80" s="125"/>
      <c r="GVP80" s="125"/>
      <c r="GVQ80" s="125"/>
      <c r="GVR80" s="125"/>
      <c r="GVS80" s="125"/>
      <c r="GVT80" s="125"/>
      <c r="GVU80" s="125"/>
      <c r="GVV80" s="125"/>
      <c r="GVW80" s="125"/>
      <c r="GVX80" s="125"/>
      <c r="GVY80" s="125"/>
      <c r="GVZ80" s="125"/>
      <c r="GWA80" s="125"/>
      <c r="GWB80" s="125"/>
      <c r="GWC80" s="125"/>
      <c r="GWD80" s="125"/>
      <c r="GWE80" s="125"/>
      <c r="GWF80" s="125"/>
      <c r="GWG80" s="125"/>
      <c r="GWH80" s="125"/>
      <c r="GWI80" s="125"/>
      <c r="GWJ80" s="125"/>
      <c r="GWK80" s="125"/>
      <c r="GWL80" s="125"/>
      <c r="GWM80" s="125"/>
      <c r="GWN80" s="125"/>
      <c r="GWO80" s="125"/>
      <c r="GWP80" s="125"/>
      <c r="GWQ80" s="125"/>
      <c r="GWR80" s="125"/>
      <c r="GWS80" s="125"/>
      <c r="GWT80" s="125"/>
      <c r="GWU80" s="125"/>
      <c r="GWV80" s="125"/>
      <c r="GWW80" s="125"/>
      <c r="GWX80" s="125"/>
      <c r="GWY80" s="125"/>
      <c r="GWZ80" s="125"/>
      <c r="GXA80" s="125"/>
      <c r="GXB80" s="125"/>
      <c r="GXC80" s="125"/>
      <c r="GXD80" s="125"/>
      <c r="GXE80" s="125"/>
      <c r="GXF80" s="125"/>
      <c r="GXG80" s="125"/>
      <c r="GXH80" s="125"/>
      <c r="GXI80" s="125"/>
      <c r="GXJ80" s="125"/>
      <c r="GXK80" s="125"/>
      <c r="GXL80" s="125"/>
      <c r="GXM80" s="125"/>
      <c r="GXN80" s="125"/>
      <c r="GXO80" s="125"/>
      <c r="GXP80" s="125"/>
      <c r="GXQ80" s="125"/>
      <c r="GXR80" s="125"/>
      <c r="GXS80" s="125"/>
      <c r="GXT80" s="125"/>
      <c r="GXU80" s="125"/>
      <c r="GXV80" s="125"/>
      <c r="GXW80" s="125"/>
      <c r="GXX80" s="125"/>
      <c r="GXY80" s="125"/>
      <c r="GXZ80" s="125"/>
      <c r="GYA80" s="125"/>
      <c r="GYB80" s="125"/>
      <c r="GYC80" s="125"/>
      <c r="GYD80" s="125"/>
      <c r="GYE80" s="125"/>
      <c r="GYF80" s="125"/>
      <c r="GYG80" s="125"/>
      <c r="GYH80" s="125"/>
      <c r="GYI80" s="125"/>
      <c r="GYJ80" s="125"/>
      <c r="GYK80" s="125"/>
      <c r="GYL80" s="125"/>
      <c r="GYM80" s="125"/>
      <c r="GYN80" s="125"/>
      <c r="GYO80" s="125"/>
      <c r="GYP80" s="125"/>
      <c r="GYQ80" s="125"/>
      <c r="GYR80" s="125"/>
      <c r="GYS80" s="125"/>
      <c r="GYT80" s="125"/>
      <c r="GYU80" s="125"/>
      <c r="GYV80" s="125"/>
      <c r="GYW80" s="125"/>
      <c r="GYX80" s="125"/>
      <c r="GYY80" s="125"/>
      <c r="GYZ80" s="125"/>
      <c r="GZA80" s="125"/>
      <c r="GZB80" s="125"/>
      <c r="GZC80" s="125"/>
      <c r="GZD80" s="125"/>
      <c r="GZE80" s="125"/>
      <c r="GZF80" s="125"/>
      <c r="GZG80" s="125"/>
      <c r="GZH80" s="125"/>
      <c r="GZI80" s="125"/>
      <c r="GZJ80" s="125"/>
      <c r="GZK80" s="125"/>
      <c r="GZL80" s="125"/>
      <c r="GZM80" s="125"/>
      <c r="GZN80" s="125"/>
      <c r="GZO80" s="125"/>
      <c r="GZP80" s="125"/>
      <c r="GZQ80" s="125"/>
      <c r="GZR80" s="125"/>
      <c r="GZS80" s="125"/>
      <c r="GZT80" s="125"/>
      <c r="GZU80" s="125"/>
      <c r="GZV80" s="125"/>
      <c r="GZW80" s="125"/>
      <c r="GZX80" s="125"/>
      <c r="GZY80" s="125"/>
      <c r="GZZ80" s="125"/>
      <c r="HAA80" s="125"/>
      <c r="HAB80" s="125"/>
      <c r="HAC80" s="125"/>
      <c r="HAD80" s="125"/>
      <c r="HAE80" s="125"/>
      <c r="HAF80" s="125"/>
      <c r="HAG80" s="125"/>
      <c r="HAH80" s="125"/>
      <c r="HAI80" s="125"/>
      <c r="HAJ80" s="125"/>
      <c r="HAK80" s="125"/>
      <c r="HAL80" s="125"/>
      <c r="HAM80" s="125"/>
      <c r="HAN80" s="125"/>
      <c r="HAO80" s="125"/>
      <c r="HAP80" s="125"/>
      <c r="HAQ80" s="125"/>
      <c r="HAR80" s="125"/>
      <c r="HAS80" s="125"/>
      <c r="HAT80" s="125"/>
      <c r="HAU80" s="125"/>
      <c r="HAV80" s="125"/>
      <c r="HAW80" s="125"/>
      <c r="HAX80" s="125"/>
      <c r="HAY80" s="125"/>
      <c r="HAZ80" s="125"/>
      <c r="HBA80" s="125"/>
      <c r="HBB80" s="125"/>
      <c r="HBC80" s="125"/>
      <c r="HBD80" s="125"/>
      <c r="HBE80" s="125"/>
      <c r="HBF80" s="125"/>
      <c r="HBG80" s="125"/>
      <c r="HBH80" s="125"/>
      <c r="HBI80" s="125"/>
      <c r="HBJ80" s="125"/>
      <c r="HBK80" s="125"/>
      <c r="HBL80" s="125"/>
      <c r="HBM80" s="125"/>
      <c r="HBN80" s="125"/>
      <c r="HBO80" s="125"/>
      <c r="HBP80" s="125"/>
      <c r="HBQ80" s="125"/>
      <c r="HBR80" s="125"/>
      <c r="HBS80" s="125"/>
      <c r="HBT80" s="125"/>
      <c r="HBU80" s="125"/>
      <c r="HBV80" s="125"/>
      <c r="HBW80" s="125"/>
      <c r="HBX80" s="125"/>
      <c r="HBY80" s="125"/>
      <c r="HBZ80" s="125"/>
      <c r="HCA80" s="125"/>
      <c r="HCB80" s="125"/>
      <c r="HCC80" s="125"/>
      <c r="HCD80" s="125"/>
      <c r="HCE80" s="125"/>
      <c r="HCF80" s="125"/>
      <c r="HCG80" s="125"/>
      <c r="HCH80" s="125"/>
      <c r="HCI80" s="125"/>
      <c r="HCJ80" s="125"/>
      <c r="HCK80" s="125"/>
      <c r="HCL80" s="125"/>
      <c r="HCM80" s="125"/>
      <c r="HCN80" s="125"/>
      <c r="HCO80" s="125"/>
      <c r="HCP80" s="125"/>
      <c r="HCQ80" s="125"/>
      <c r="HCR80" s="125"/>
      <c r="HCS80" s="125"/>
      <c r="HCT80" s="125"/>
      <c r="HCU80" s="125"/>
      <c r="HCV80" s="125"/>
      <c r="HCW80" s="125"/>
      <c r="HCX80" s="125"/>
      <c r="HCY80" s="125"/>
      <c r="HCZ80" s="125"/>
      <c r="HDA80" s="125"/>
      <c r="HDB80" s="125"/>
      <c r="HDC80" s="125"/>
      <c r="HDD80" s="125"/>
      <c r="HDE80" s="125"/>
      <c r="HDF80" s="125"/>
      <c r="HDG80" s="125"/>
      <c r="HDH80" s="125"/>
      <c r="HDI80" s="125"/>
      <c r="HDJ80" s="125"/>
      <c r="HDK80" s="125"/>
      <c r="HDL80" s="125"/>
      <c r="HDM80" s="125"/>
      <c r="HDN80" s="125"/>
      <c r="HDO80" s="125"/>
      <c r="HDP80" s="125"/>
      <c r="HDQ80" s="125"/>
      <c r="HDR80" s="125"/>
      <c r="HDS80" s="125"/>
      <c r="HDT80" s="125"/>
      <c r="HDU80" s="125"/>
      <c r="HDV80" s="125"/>
      <c r="HDW80" s="125"/>
      <c r="HDX80" s="125"/>
      <c r="HDY80" s="125"/>
      <c r="HDZ80" s="125"/>
      <c r="HEA80" s="125"/>
      <c r="HEB80" s="125"/>
      <c r="HEC80" s="125"/>
      <c r="HED80" s="125"/>
      <c r="HEE80" s="125"/>
      <c r="HEF80" s="125"/>
      <c r="HEG80" s="125"/>
      <c r="HEH80" s="125"/>
      <c r="HEI80" s="125"/>
      <c r="HEJ80" s="125"/>
      <c r="HEK80" s="125"/>
      <c r="HEL80" s="125"/>
      <c r="HEM80" s="125"/>
      <c r="HEN80" s="125"/>
      <c r="HEO80" s="125"/>
      <c r="HEP80" s="125"/>
      <c r="HEQ80" s="125"/>
      <c r="HER80" s="125"/>
      <c r="HES80" s="125"/>
      <c r="HET80" s="125"/>
      <c r="HEU80" s="125"/>
      <c r="HEV80" s="125"/>
      <c r="HEW80" s="125"/>
      <c r="HEX80" s="125"/>
      <c r="HEY80" s="125"/>
      <c r="HEZ80" s="125"/>
      <c r="HFA80" s="125"/>
      <c r="HFB80" s="125"/>
      <c r="HFC80" s="125"/>
      <c r="HFD80" s="125"/>
      <c r="HFE80" s="125"/>
      <c r="HFF80" s="125"/>
      <c r="HFG80" s="125"/>
      <c r="HFH80" s="125"/>
      <c r="HFI80" s="125"/>
      <c r="HFJ80" s="125"/>
      <c r="HFK80" s="125"/>
      <c r="HFL80" s="125"/>
      <c r="HFM80" s="125"/>
      <c r="HFN80" s="125"/>
      <c r="HFO80" s="125"/>
      <c r="HFP80" s="125"/>
      <c r="HFQ80" s="125"/>
      <c r="HFR80" s="125"/>
      <c r="HFS80" s="125"/>
      <c r="HFT80" s="125"/>
      <c r="HFU80" s="125"/>
      <c r="HFV80" s="125"/>
      <c r="HFW80" s="125"/>
      <c r="HFX80" s="125"/>
      <c r="HFY80" s="125"/>
      <c r="HFZ80" s="125"/>
      <c r="HGA80" s="125"/>
      <c r="HGB80" s="125"/>
      <c r="HGC80" s="125"/>
      <c r="HGD80" s="125"/>
      <c r="HGE80" s="125"/>
      <c r="HGF80" s="125"/>
      <c r="HGG80" s="125"/>
      <c r="HGH80" s="125"/>
      <c r="HGI80" s="125"/>
      <c r="HGJ80" s="125"/>
      <c r="HGK80" s="125"/>
      <c r="HGL80" s="125"/>
      <c r="HGM80" s="125"/>
      <c r="HGN80" s="125"/>
      <c r="HGO80" s="125"/>
      <c r="HGP80" s="125"/>
      <c r="HGQ80" s="125"/>
      <c r="HGR80" s="125"/>
      <c r="HGS80" s="125"/>
      <c r="HGT80" s="125"/>
      <c r="HGU80" s="125"/>
      <c r="HGV80" s="125"/>
      <c r="HGW80" s="125"/>
      <c r="HGX80" s="125"/>
      <c r="HGY80" s="125"/>
      <c r="HGZ80" s="125"/>
      <c r="HHA80" s="125"/>
      <c r="HHB80" s="125"/>
      <c r="HHC80" s="125"/>
      <c r="HHD80" s="125"/>
      <c r="HHE80" s="125"/>
      <c r="HHF80" s="125"/>
      <c r="HHG80" s="125"/>
      <c r="HHH80" s="125"/>
      <c r="HHI80" s="125"/>
      <c r="HHJ80" s="125"/>
      <c r="HHK80" s="125"/>
      <c r="HHL80" s="125"/>
      <c r="HHM80" s="125"/>
      <c r="HHN80" s="125"/>
      <c r="HHO80" s="125"/>
      <c r="HHP80" s="125"/>
      <c r="HHQ80" s="125"/>
      <c r="HHR80" s="125"/>
      <c r="HHS80" s="125"/>
      <c r="HHT80" s="125"/>
      <c r="HHU80" s="125"/>
      <c r="HHV80" s="125"/>
      <c r="HHW80" s="125"/>
      <c r="HHX80" s="125"/>
      <c r="HHY80" s="125"/>
      <c r="HHZ80" s="125"/>
      <c r="HIA80" s="125"/>
      <c r="HIB80" s="125"/>
      <c r="HIC80" s="125"/>
      <c r="HID80" s="125"/>
      <c r="HIE80" s="125"/>
      <c r="HIF80" s="125"/>
      <c r="HIG80" s="125"/>
      <c r="HIH80" s="125"/>
      <c r="HII80" s="125"/>
      <c r="HIJ80" s="125"/>
      <c r="HIK80" s="125"/>
      <c r="HIL80" s="125"/>
      <c r="HIM80" s="125"/>
      <c r="HIN80" s="125"/>
      <c r="HIO80" s="125"/>
      <c r="HIP80" s="125"/>
      <c r="HIQ80" s="125"/>
      <c r="HIR80" s="125"/>
      <c r="HIS80" s="125"/>
      <c r="HIT80" s="125"/>
      <c r="HIU80" s="125"/>
      <c r="HIV80" s="125"/>
      <c r="HIW80" s="125"/>
      <c r="HIX80" s="125"/>
      <c r="HIY80" s="125"/>
      <c r="HIZ80" s="125"/>
      <c r="HJA80" s="125"/>
      <c r="HJB80" s="125"/>
      <c r="HJC80" s="125"/>
      <c r="HJD80" s="125"/>
      <c r="HJE80" s="125"/>
      <c r="HJF80" s="125"/>
      <c r="HJG80" s="125"/>
      <c r="HJH80" s="125"/>
      <c r="HJI80" s="125"/>
      <c r="HJJ80" s="125"/>
      <c r="HJK80" s="125"/>
      <c r="HJL80" s="125"/>
      <c r="HJM80" s="125"/>
      <c r="HJN80" s="125"/>
      <c r="HJO80" s="125"/>
      <c r="HJP80" s="125"/>
      <c r="HJQ80" s="125"/>
      <c r="HJR80" s="125"/>
      <c r="HJS80" s="125"/>
      <c r="HJT80" s="125"/>
      <c r="HJU80" s="125"/>
      <c r="HJV80" s="125"/>
      <c r="HJW80" s="125"/>
      <c r="HJX80" s="125"/>
      <c r="HJY80" s="125"/>
      <c r="HJZ80" s="125"/>
      <c r="HKA80" s="125"/>
      <c r="HKB80" s="125"/>
      <c r="HKC80" s="125"/>
      <c r="HKD80" s="125"/>
      <c r="HKE80" s="125"/>
      <c r="HKF80" s="125"/>
      <c r="HKG80" s="125"/>
      <c r="HKH80" s="125"/>
      <c r="HKI80" s="125"/>
      <c r="HKJ80" s="125"/>
      <c r="HKK80" s="125"/>
      <c r="HKL80" s="125"/>
      <c r="HKM80" s="125"/>
      <c r="HKN80" s="125"/>
      <c r="HKO80" s="125"/>
      <c r="HKP80" s="125"/>
      <c r="HKQ80" s="125"/>
      <c r="HKR80" s="125"/>
      <c r="HKS80" s="125"/>
      <c r="HKT80" s="125"/>
      <c r="HKU80" s="125"/>
      <c r="HKV80" s="125"/>
      <c r="HKW80" s="125"/>
      <c r="HKX80" s="125"/>
      <c r="HKY80" s="125"/>
      <c r="HKZ80" s="125"/>
      <c r="HLA80" s="125"/>
      <c r="HLB80" s="125"/>
      <c r="HLC80" s="125"/>
      <c r="HLD80" s="125"/>
      <c r="HLE80" s="125"/>
      <c r="HLF80" s="125"/>
      <c r="HLG80" s="125"/>
      <c r="HLH80" s="125"/>
      <c r="HLI80" s="125"/>
      <c r="HLJ80" s="125"/>
      <c r="HLK80" s="125"/>
      <c r="HLL80" s="125"/>
      <c r="HLM80" s="125"/>
      <c r="HLN80" s="125"/>
      <c r="HLO80" s="125"/>
      <c r="HLP80" s="125"/>
      <c r="HLQ80" s="125"/>
      <c r="HLR80" s="125"/>
      <c r="HLS80" s="125"/>
      <c r="HLT80" s="125"/>
      <c r="HLU80" s="125"/>
      <c r="HLV80" s="125"/>
      <c r="HLW80" s="125"/>
      <c r="HLX80" s="125"/>
      <c r="HLY80" s="125"/>
      <c r="HLZ80" s="125"/>
      <c r="HMA80" s="125"/>
      <c r="HMB80" s="125"/>
      <c r="HMC80" s="125"/>
      <c r="HMD80" s="125"/>
      <c r="HME80" s="125"/>
      <c r="HMF80" s="125"/>
      <c r="HMG80" s="125"/>
      <c r="HMH80" s="125"/>
      <c r="HMI80" s="125"/>
      <c r="HMJ80" s="125"/>
      <c r="HMK80" s="125"/>
      <c r="HML80" s="125"/>
      <c r="HMM80" s="125"/>
      <c r="HMN80" s="125"/>
      <c r="HMO80" s="125"/>
      <c r="HMP80" s="125"/>
      <c r="HMQ80" s="125"/>
      <c r="HMR80" s="125"/>
      <c r="HMS80" s="125"/>
      <c r="HMT80" s="125"/>
      <c r="HMU80" s="125"/>
      <c r="HMV80" s="125"/>
      <c r="HMW80" s="125"/>
      <c r="HMX80" s="125"/>
      <c r="HMY80" s="125"/>
      <c r="HMZ80" s="125"/>
      <c r="HNA80" s="125"/>
      <c r="HNB80" s="125"/>
      <c r="HNC80" s="125"/>
      <c r="HND80" s="125"/>
      <c r="HNE80" s="125"/>
      <c r="HNF80" s="125"/>
      <c r="HNG80" s="125"/>
      <c r="HNH80" s="125"/>
      <c r="HNI80" s="125"/>
      <c r="HNJ80" s="125"/>
      <c r="HNK80" s="125"/>
      <c r="HNL80" s="125"/>
      <c r="HNM80" s="125"/>
      <c r="HNN80" s="125"/>
      <c r="HNO80" s="125"/>
      <c r="HNP80" s="125"/>
      <c r="HNQ80" s="125"/>
      <c r="HNR80" s="125"/>
      <c r="HNS80" s="125"/>
      <c r="HNT80" s="125"/>
      <c r="HNU80" s="125"/>
      <c r="HNV80" s="125"/>
      <c r="HNW80" s="125"/>
      <c r="HNX80" s="125"/>
      <c r="HNY80" s="125"/>
      <c r="HNZ80" s="125"/>
      <c r="HOA80" s="125"/>
      <c r="HOB80" s="125"/>
      <c r="HOC80" s="125"/>
      <c r="HOD80" s="125"/>
      <c r="HOE80" s="125"/>
      <c r="HOF80" s="125"/>
      <c r="HOG80" s="125"/>
      <c r="HOH80" s="125"/>
      <c r="HOI80" s="125"/>
      <c r="HOJ80" s="125"/>
      <c r="HOK80" s="125"/>
      <c r="HOL80" s="125"/>
      <c r="HOM80" s="125"/>
      <c r="HON80" s="125"/>
      <c r="HOO80" s="125"/>
      <c r="HOP80" s="125"/>
      <c r="HOQ80" s="125"/>
      <c r="HOR80" s="125"/>
      <c r="HOS80" s="125"/>
      <c r="HOT80" s="125"/>
      <c r="HOU80" s="125"/>
      <c r="HOV80" s="125"/>
      <c r="HOW80" s="125"/>
      <c r="HOX80" s="125"/>
      <c r="HOY80" s="125"/>
      <c r="HOZ80" s="125"/>
      <c r="HPA80" s="125"/>
      <c r="HPB80" s="125"/>
      <c r="HPC80" s="125"/>
      <c r="HPD80" s="125"/>
      <c r="HPE80" s="125"/>
      <c r="HPF80" s="125"/>
      <c r="HPG80" s="125"/>
      <c r="HPH80" s="125"/>
      <c r="HPI80" s="125"/>
      <c r="HPJ80" s="125"/>
      <c r="HPK80" s="125"/>
      <c r="HPL80" s="125"/>
      <c r="HPM80" s="125"/>
      <c r="HPN80" s="125"/>
      <c r="HPO80" s="125"/>
      <c r="HPP80" s="125"/>
      <c r="HPQ80" s="125"/>
      <c r="HPR80" s="125"/>
      <c r="HPS80" s="125"/>
      <c r="HPT80" s="125"/>
      <c r="HPU80" s="125"/>
      <c r="HPV80" s="125"/>
      <c r="HPW80" s="125"/>
      <c r="HPX80" s="125"/>
      <c r="HPY80" s="125"/>
      <c r="HPZ80" s="125"/>
      <c r="HQA80" s="125"/>
      <c r="HQB80" s="125"/>
      <c r="HQC80" s="125"/>
      <c r="HQD80" s="125"/>
      <c r="HQE80" s="125"/>
      <c r="HQF80" s="125"/>
      <c r="HQG80" s="125"/>
      <c r="HQH80" s="125"/>
      <c r="HQI80" s="125"/>
      <c r="HQJ80" s="125"/>
      <c r="HQK80" s="125"/>
      <c r="HQL80" s="125"/>
      <c r="HQM80" s="125"/>
      <c r="HQN80" s="125"/>
      <c r="HQO80" s="125"/>
      <c r="HQP80" s="125"/>
      <c r="HQQ80" s="125"/>
      <c r="HQR80" s="125"/>
      <c r="HQS80" s="125"/>
      <c r="HQT80" s="125"/>
      <c r="HQU80" s="125"/>
      <c r="HQV80" s="125"/>
      <c r="HQW80" s="125"/>
      <c r="HQX80" s="125"/>
      <c r="HQY80" s="125"/>
      <c r="HQZ80" s="125"/>
      <c r="HRA80" s="125"/>
      <c r="HRB80" s="125"/>
      <c r="HRC80" s="125"/>
      <c r="HRD80" s="125"/>
      <c r="HRE80" s="125"/>
      <c r="HRF80" s="125"/>
      <c r="HRG80" s="125"/>
      <c r="HRH80" s="125"/>
      <c r="HRI80" s="125"/>
      <c r="HRJ80" s="125"/>
      <c r="HRK80" s="125"/>
      <c r="HRL80" s="125"/>
      <c r="HRM80" s="125"/>
      <c r="HRN80" s="125"/>
      <c r="HRO80" s="125"/>
      <c r="HRP80" s="125"/>
      <c r="HRQ80" s="125"/>
      <c r="HRR80" s="125"/>
      <c r="HRS80" s="125"/>
      <c r="HRT80" s="125"/>
      <c r="HRU80" s="125"/>
      <c r="HRV80" s="125"/>
      <c r="HRW80" s="125"/>
      <c r="HRX80" s="125"/>
      <c r="HRY80" s="125"/>
      <c r="HRZ80" s="125"/>
      <c r="HSA80" s="125"/>
      <c r="HSB80" s="125"/>
      <c r="HSC80" s="125"/>
      <c r="HSD80" s="125"/>
      <c r="HSE80" s="125"/>
      <c r="HSF80" s="125"/>
      <c r="HSG80" s="125"/>
      <c r="HSH80" s="125"/>
      <c r="HSI80" s="125"/>
      <c r="HSJ80" s="125"/>
      <c r="HSK80" s="125"/>
      <c r="HSL80" s="125"/>
      <c r="HSM80" s="125"/>
      <c r="HSN80" s="125"/>
      <c r="HSO80" s="125"/>
      <c r="HSP80" s="125"/>
      <c r="HSQ80" s="125"/>
      <c r="HSR80" s="125"/>
      <c r="HSS80" s="125"/>
      <c r="HST80" s="125"/>
      <c r="HSU80" s="125"/>
      <c r="HSV80" s="125"/>
      <c r="HSW80" s="125"/>
      <c r="HSX80" s="125"/>
      <c r="HSY80" s="125"/>
      <c r="HSZ80" s="125"/>
      <c r="HTA80" s="125"/>
      <c r="HTB80" s="125"/>
      <c r="HTC80" s="125"/>
      <c r="HTD80" s="125"/>
      <c r="HTE80" s="125"/>
      <c r="HTF80" s="125"/>
      <c r="HTG80" s="125"/>
      <c r="HTH80" s="125"/>
      <c r="HTI80" s="125"/>
      <c r="HTJ80" s="125"/>
      <c r="HTK80" s="125"/>
      <c r="HTL80" s="125"/>
      <c r="HTM80" s="125"/>
      <c r="HTN80" s="125"/>
      <c r="HTO80" s="125"/>
      <c r="HTP80" s="125"/>
      <c r="HTQ80" s="125"/>
      <c r="HTR80" s="125"/>
      <c r="HTS80" s="125"/>
      <c r="HTT80" s="125"/>
      <c r="HTU80" s="125"/>
      <c r="HTV80" s="125"/>
      <c r="HTW80" s="125"/>
      <c r="HTX80" s="125"/>
      <c r="HTY80" s="125"/>
      <c r="HTZ80" s="125"/>
      <c r="HUA80" s="125"/>
      <c r="HUB80" s="125"/>
      <c r="HUC80" s="125"/>
      <c r="HUD80" s="125"/>
      <c r="HUE80" s="125"/>
      <c r="HUF80" s="125"/>
      <c r="HUG80" s="125"/>
      <c r="HUH80" s="125"/>
      <c r="HUI80" s="125"/>
      <c r="HUJ80" s="125"/>
      <c r="HUK80" s="125"/>
      <c r="HUL80" s="125"/>
      <c r="HUM80" s="125"/>
      <c r="HUN80" s="125"/>
      <c r="HUO80" s="125"/>
      <c r="HUP80" s="125"/>
      <c r="HUQ80" s="125"/>
      <c r="HUR80" s="125"/>
      <c r="HUS80" s="125"/>
      <c r="HUT80" s="125"/>
      <c r="HUU80" s="125"/>
      <c r="HUV80" s="125"/>
      <c r="HUW80" s="125"/>
      <c r="HUX80" s="125"/>
      <c r="HUY80" s="125"/>
      <c r="HUZ80" s="125"/>
      <c r="HVA80" s="125"/>
      <c r="HVB80" s="125"/>
      <c r="HVC80" s="125"/>
      <c r="HVD80" s="125"/>
      <c r="HVE80" s="125"/>
      <c r="HVF80" s="125"/>
      <c r="HVG80" s="125"/>
      <c r="HVH80" s="125"/>
      <c r="HVI80" s="125"/>
      <c r="HVJ80" s="125"/>
      <c r="HVK80" s="125"/>
      <c r="HVL80" s="125"/>
      <c r="HVM80" s="125"/>
      <c r="HVN80" s="125"/>
      <c r="HVO80" s="125"/>
      <c r="HVP80" s="125"/>
      <c r="HVQ80" s="125"/>
      <c r="HVR80" s="125"/>
      <c r="HVS80" s="125"/>
      <c r="HVT80" s="125"/>
      <c r="HVU80" s="125"/>
      <c r="HVV80" s="125"/>
      <c r="HVW80" s="125"/>
      <c r="HVX80" s="125"/>
      <c r="HVY80" s="125"/>
      <c r="HVZ80" s="125"/>
      <c r="HWA80" s="125"/>
      <c r="HWB80" s="125"/>
      <c r="HWC80" s="125"/>
      <c r="HWD80" s="125"/>
      <c r="HWE80" s="125"/>
      <c r="HWF80" s="125"/>
      <c r="HWG80" s="125"/>
      <c r="HWH80" s="125"/>
      <c r="HWI80" s="125"/>
      <c r="HWJ80" s="125"/>
      <c r="HWK80" s="125"/>
      <c r="HWL80" s="125"/>
      <c r="HWM80" s="125"/>
      <c r="HWN80" s="125"/>
      <c r="HWO80" s="125"/>
      <c r="HWP80" s="125"/>
      <c r="HWQ80" s="125"/>
      <c r="HWR80" s="125"/>
      <c r="HWS80" s="125"/>
      <c r="HWT80" s="125"/>
      <c r="HWU80" s="125"/>
      <c r="HWV80" s="125"/>
      <c r="HWW80" s="125"/>
      <c r="HWX80" s="125"/>
      <c r="HWY80" s="125"/>
      <c r="HWZ80" s="125"/>
      <c r="HXA80" s="125"/>
      <c r="HXB80" s="125"/>
      <c r="HXC80" s="125"/>
      <c r="HXD80" s="125"/>
      <c r="HXE80" s="125"/>
      <c r="HXF80" s="125"/>
      <c r="HXG80" s="125"/>
      <c r="HXH80" s="125"/>
      <c r="HXI80" s="125"/>
      <c r="HXJ80" s="125"/>
      <c r="HXK80" s="125"/>
      <c r="HXL80" s="125"/>
      <c r="HXM80" s="125"/>
      <c r="HXN80" s="125"/>
      <c r="HXO80" s="125"/>
      <c r="HXP80" s="125"/>
      <c r="HXQ80" s="125"/>
      <c r="HXR80" s="125"/>
      <c r="HXS80" s="125"/>
      <c r="HXT80" s="125"/>
      <c r="HXU80" s="125"/>
      <c r="HXV80" s="125"/>
      <c r="HXW80" s="125"/>
      <c r="HXX80" s="125"/>
      <c r="HXY80" s="125"/>
      <c r="HXZ80" s="125"/>
      <c r="HYA80" s="125"/>
      <c r="HYB80" s="125"/>
      <c r="HYC80" s="125"/>
      <c r="HYD80" s="125"/>
      <c r="HYE80" s="125"/>
      <c r="HYF80" s="125"/>
      <c r="HYG80" s="125"/>
      <c r="HYH80" s="125"/>
      <c r="HYI80" s="125"/>
      <c r="HYJ80" s="125"/>
      <c r="HYK80" s="125"/>
      <c r="HYL80" s="125"/>
      <c r="HYM80" s="125"/>
      <c r="HYN80" s="125"/>
      <c r="HYO80" s="125"/>
      <c r="HYP80" s="125"/>
      <c r="HYQ80" s="125"/>
      <c r="HYR80" s="125"/>
      <c r="HYS80" s="125"/>
      <c r="HYT80" s="125"/>
      <c r="HYU80" s="125"/>
      <c r="HYV80" s="125"/>
      <c r="HYW80" s="125"/>
      <c r="HYX80" s="125"/>
      <c r="HYY80" s="125"/>
      <c r="HYZ80" s="125"/>
      <c r="HZA80" s="125"/>
      <c r="HZB80" s="125"/>
      <c r="HZC80" s="125"/>
      <c r="HZD80" s="125"/>
      <c r="HZE80" s="125"/>
      <c r="HZF80" s="125"/>
      <c r="HZG80" s="125"/>
      <c r="HZH80" s="125"/>
      <c r="HZI80" s="125"/>
      <c r="HZJ80" s="125"/>
      <c r="HZK80" s="125"/>
      <c r="HZL80" s="125"/>
      <c r="HZM80" s="125"/>
      <c r="HZN80" s="125"/>
      <c r="HZO80" s="125"/>
      <c r="HZP80" s="125"/>
      <c r="HZQ80" s="125"/>
      <c r="HZR80" s="125"/>
      <c r="HZS80" s="125"/>
      <c r="HZT80" s="125"/>
      <c r="HZU80" s="125"/>
      <c r="HZV80" s="125"/>
      <c r="HZW80" s="125"/>
      <c r="HZX80" s="125"/>
      <c r="HZY80" s="125"/>
      <c r="HZZ80" s="125"/>
      <c r="IAA80" s="125"/>
      <c r="IAB80" s="125"/>
      <c r="IAC80" s="125"/>
      <c r="IAD80" s="125"/>
      <c r="IAE80" s="125"/>
      <c r="IAF80" s="125"/>
      <c r="IAG80" s="125"/>
      <c r="IAH80" s="125"/>
      <c r="IAI80" s="125"/>
      <c r="IAJ80" s="125"/>
      <c r="IAK80" s="125"/>
      <c r="IAL80" s="125"/>
      <c r="IAM80" s="125"/>
      <c r="IAN80" s="125"/>
      <c r="IAO80" s="125"/>
      <c r="IAP80" s="125"/>
      <c r="IAQ80" s="125"/>
      <c r="IAR80" s="125"/>
      <c r="IAS80" s="125"/>
      <c r="IAT80" s="125"/>
      <c r="IAU80" s="125"/>
      <c r="IAV80" s="125"/>
      <c r="IAW80" s="125"/>
      <c r="IAX80" s="125"/>
      <c r="IAY80" s="125"/>
      <c r="IAZ80" s="125"/>
      <c r="IBA80" s="125"/>
      <c r="IBB80" s="125"/>
      <c r="IBC80" s="125"/>
      <c r="IBD80" s="125"/>
      <c r="IBE80" s="125"/>
      <c r="IBF80" s="125"/>
      <c r="IBG80" s="125"/>
      <c r="IBH80" s="125"/>
      <c r="IBI80" s="125"/>
      <c r="IBJ80" s="125"/>
      <c r="IBK80" s="125"/>
      <c r="IBL80" s="125"/>
      <c r="IBM80" s="125"/>
      <c r="IBN80" s="125"/>
      <c r="IBO80" s="125"/>
      <c r="IBP80" s="125"/>
      <c r="IBQ80" s="125"/>
      <c r="IBR80" s="125"/>
      <c r="IBS80" s="125"/>
      <c r="IBT80" s="125"/>
      <c r="IBU80" s="125"/>
      <c r="IBV80" s="125"/>
      <c r="IBW80" s="125"/>
      <c r="IBX80" s="125"/>
      <c r="IBY80" s="125"/>
      <c r="IBZ80" s="125"/>
      <c r="ICA80" s="125"/>
      <c r="ICB80" s="125"/>
      <c r="ICC80" s="125"/>
      <c r="ICD80" s="125"/>
      <c r="ICE80" s="125"/>
      <c r="ICF80" s="125"/>
      <c r="ICG80" s="125"/>
      <c r="ICH80" s="125"/>
      <c r="ICI80" s="125"/>
      <c r="ICJ80" s="125"/>
      <c r="ICK80" s="125"/>
      <c r="ICL80" s="125"/>
      <c r="ICM80" s="125"/>
      <c r="ICN80" s="125"/>
      <c r="ICO80" s="125"/>
      <c r="ICP80" s="125"/>
      <c r="ICQ80" s="125"/>
      <c r="ICR80" s="125"/>
      <c r="ICS80" s="125"/>
      <c r="ICT80" s="125"/>
      <c r="ICU80" s="125"/>
      <c r="ICV80" s="125"/>
      <c r="ICW80" s="125"/>
      <c r="ICX80" s="125"/>
      <c r="ICY80" s="125"/>
      <c r="ICZ80" s="125"/>
      <c r="IDA80" s="125"/>
      <c r="IDB80" s="125"/>
      <c r="IDC80" s="125"/>
      <c r="IDD80" s="125"/>
      <c r="IDE80" s="125"/>
      <c r="IDF80" s="125"/>
      <c r="IDG80" s="125"/>
      <c r="IDH80" s="125"/>
      <c r="IDI80" s="125"/>
      <c r="IDJ80" s="125"/>
      <c r="IDK80" s="125"/>
      <c r="IDL80" s="125"/>
      <c r="IDM80" s="125"/>
      <c r="IDN80" s="125"/>
      <c r="IDO80" s="125"/>
      <c r="IDP80" s="125"/>
      <c r="IDQ80" s="125"/>
      <c r="IDR80" s="125"/>
      <c r="IDS80" s="125"/>
      <c r="IDT80" s="125"/>
      <c r="IDU80" s="125"/>
      <c r="IDV80" s="125"/>
      <c r="IDW80" s="125"/>
      <c r="IDX80" s="125"/>
      <c r="IDY80" s="125"/>
      <c r="IDZ80" s="125"/>
      <c r="IEA80" s="125"/>
      <c r="IEB80" s="125"/>
      <c r="IEC80" s="125"/>
      <c r="IED80" s="125"/>
      <c r="IEE80" s="125"/>
      <c r="IEF80" s="125"/>
      <c r="IEG80" s="125"/>
      <c r="IEH80" s="125"/>
      <c r="IEI80" s="125"/>
      <c r="IEJ80" s="125"/>
      <c r="IEK80" s="125"/>
      <c r="IEL80" s="125"/>
      <c r="IEM80" s="125"/>
      <c r="IEN80" s="125"/>
      <c r="IEO80" s="125"/>
      <c r="IEP80" s="125"/>
      <c r="IEQ80" s="125"/>
      <c r="IER80" s="125"/>
      <c r="IES80" s="125"/>
      <c r="IET80" s="125"/>
      <c r="IEU80" s="125"/>
      <c r="IEV80" s="125"/>
      <c r="IEW80" s="125"/>
      <c r="IEX80" s="125"/>
      <c r="IEY80" s="125"/>
      <c r="IEZ80" s="125"/>
      <c r="IFA80" s="125"/>
      <c r="IFB80" s="125"/>
      <c r="IFC80" s="125"/>
      <c r="IFD80" s="125"/>
      <c r="IFE80" s="125"/>
      <c r="IFF80" s="125"/>
      <c r="IFG80" s="125"/>
      <c r="IFH80" s="125"/>
      <c r="IFI80" s="125"/>
      <c r="IFJ80" s="125"/>
      <c r="IFK80" s="125"/>
      <c r="IFL80" s="125"/>
      <c r="IFM80" s="125"/>
      <c r="IFN80" s="125"/>
      <c r="IFO80" s="125"/>
      <c r="IFP80" s="125"/>
      <c r="IFQ80" s="125"/>
      <c r="IFR80" s="125"/>
      <c r="IFS80" s="125"/>
      <c r="IFT80" s="125"/>
      <c r="IFU80" s="125"/>
      <c r="IFV80" s="125"/>
      <c r="IFW80" s="125"/>
      <c r="IFX80" s="125"/>
      <c r="IFY80" s="125"/>
      <c r="IFZ80" s="125"/>
      <c r="IGA80" s="125"/>
      <c r="IGB80" s="125"/>
      <c r="IGC80" s="125"/>
      <c r="IGD80" s="125"/>
      <c r="IGE80" s="125"/>
      <c r="IGF80" s="125"/>
      <c r="IGG80" s="125"/>
      <c r="IGH80" s="125"/>
      <c r="IGI80" s="125"/>
      <c r="IGJ80" s="125"/>
      <c r="IGK80" s="125"/>
      <c r="IGL80" s="125"/>
      <c r="IGM80" s="125"/>
      <c r="IGN80" s="125"/>
      <c r="IGO80" s="125"/>
      <c r="IGP80" s="125"/>
      <c r="IGQ80" s="125"/>
      <c r="IGR80" s="125"/>
      <c r="IGS80" s="125"/>
      <c r="IGT80" s="125"/>
      <c r="IGU80" s="125"/>
      <c r="IGV80" s="125"/>
      <c r="IGW80" s="125"/>
      <c r="IGX80" s="125"/>
      <c r="IGY80" s="125"/>
      <c r="IGZ80" s="125"/>
      <c r="IHA80" s="125"/>
      <c r="IHB80" s="125"/>
      <c r="IHC80" s="125"/>
      <c r="IHD80" s="125"/>
      <c r="IHE80" s="125"/>
      <c r="IHF80" s="125"/>
      <c r="IHG80" s="125"/>
      <c r="IHH80" s="125"/>
      <c r="IHI80" s="125"/>
      <c r="IHJ80" s="125"/>
      <c r="IHK80" s="125"/>
      <c r="IHL80" s="125"/>
      <c r="IHM80" s="125"/>
      <c r="IHN80" s="125"/>
      <c r="IHO80" s="125"/>
      <c r="IHP80" s="125"/>
      <c r="IHQ80" s="125"/>
      <c r="IHR80" s="125"/>
      <c r="IHS80" s="125"/>
      <c r="IHT80" s="125"/>
      <c r="IHU80" s="125"/>
      <c r="IHV80" s="125"/>
      <c r="IHW80" s="125"/>
      <c r="IHX80" s="125"/>
      <c r="IHY80" s="125"/>
      <c r="IHZ80" s="125"/>
      <c r="IIA80" s="125"/>
      <c r="IIB80" s="125"/>
      <c r="IIC80" s="125"/>
      <c r="IID80" s="125"/>
      <c r="IIE80" s="125"/>
      <c r="IIF80" s="125"/>
      <c r="IIG80" s="125"/>
      <c r="IIH80" s="125"/>
      <c r="III80" s="125"/>
      <c r="IIJ80" s="125"/>
      <c r="IIK80" s="125"/>
      <c r="IIL80" s="125"/>
      <c r="IIM80" s="125"/>
      <c r="IIN80" s="125"/>
      <c r="IIO80" s="125"/>
      <c r="IIP80" s="125"/>
      <c r="IIQ80" s="125"/>
      <c r="IIR80" s="125"/>
      <c r="IIS80" s="125"/>
      <c r="IIT80" s="125"/>
      <c r="IIU80" s="125"/>
      <c r="IIV80" s="125"/>
      <c r="IIW80" s="125"/>
      <c r="IIX80" s="125"/>
      <c r="IIY80" s="125"/>
      <c r="IIZ80" s="125"/>
      <c r="IJA80" s="125"/>
      <c r="IJB80" s="125"/>
      <c r="IJC80" s="125"/>
      <c r="IJD80" s="125"/>
      <c r="IJE80" s="125"/>
      <c r="IJF80" s="125"/>
      <c r="IJG80" s="125"/>
      <c r="IJH80" s="125"/>
      <c r="IJI80" s="125"/>
      <c r="IJJ80" s="125"/>
      <c r="IJK80" s="125"/>
      <c r="IJL80" s="125"/>
      <c r="IJM80" s="125"/>
      <c r="IJN80" s="125"/>
      <c r="IJO80" s="125"/>
      <c r="IJP80" s="125"/>
      <c r="IJQ80" s="125"/>
      <c r="IJR80" s="125"/>
      <c r="IJS80" s="125"/>
      <c r="IJT80" s="125"/>
      <c r="IJU80" s="125"/>
      <c r="IJV80" s="125"/>
      <c r="IJW80" s="125"/>
      <c r="IJX80" s="125"/>
      <c r="IJY80" s="125"/>
      <c r="IJZ80" s="125"/>
      <c r="IKA80" s="125"/>
      <c r="IKB80" s="125"/>
      <c r="IKC80" s="125"/>
      <c r="IKD80" s="125"/>
      <c r="IKE80" s="125"/>
      <c r="IKF80" s="125"/>
      <c r="IKG80" s="125"/>
      <c r="IKH80" s="125"/>
      <c r="IKI80" s="125"/>
      <c r="IKJ80" s="125"/>
      <c r="IKK80" s="125"/>
      <c r="IKL80" s="125"/>
      <c r="IKM80" s="125"/>
      <c r="IKN80" s="125"/>
      <c r="IKO80" s="125"/>
      <c r="IKP80" s="125"/>
      <c r="IKQ80" s="125"/>
      <c r="IKR80" s="125"/>
      <c r="IKS80" s="125"/>
      <c r="IKT80" s="125"/>
      <c r="IKU80" s="125"/>
      <c r="IKV80" s="125"/>
      <c r="IKW80" s="125"/>
      <c r="IKX80" s="125"/>
      <c r="IKY80" s="125"/>
      <c r="IKZ80" s="125"/>
      <c r="ILA80" s="125"/>
      <c r="ILB80" s="125"/>
      <c r="ILC80" s="125"/>
      <c r="ILD80" s="125"/>
      <c r="ILE80" s="125"/>
      <c r="ILF80" s="125"/>
      <c r="ILG80" s="125"/>
      <c r="ILH80" s="125"/>
      <c r="ILI80" s="125"/>
      <c r="ILJ80" s="125"/>
      <c r="ILK80" s="125"/>
      <c r="ILL80" s="125"/>
      <c r="ILM80" s="125"/>
      <c r="ILN80" s="125"/>
      <c r="ILO80" s="125"/>
      <c r="ILP80" s="125"/>
      <c r="ILQ80" s="125"/>
      <c r="ILR80" s="125"/>
      <c r="ILS80" s="125"/>
      <c r="ILT80" s="125"/>
      <c r="ILU80" s="125"/>
      <c r="ILV80" s="125"/>
      <c r="ILW80" s="125"/>
      <c r="ILX80" s="125"/>
      <c r="ILY80" s="125"/>
      <c r="ILZ80" s="125"/>
      <c r="IMA80" s="125"/>
      <c r="IMB80" s="125"/>
      <c r="IMC80" s="125"/>
      <c r="IMD80" s="125"/>
      <c r="IME80" s="125"/>
      <c r="IMF80" s="125"/>
      <c r="IMG80" s="125"/>
      <c r="IMH80" s="125"/>
      <c r="IMI80" s="125"/>
      <c r="IMJ80" s="125"/>
      <c r="IMK80" s="125"/>
      <c r="IML80" s="125"/>
      <c r="IMM80" s="125"/>
      <c r="IMN80" s="125"/>
      <c r="IMO80" s="125"/>
      <c r="IMP80" s="125"/>
      <c r="IMQ80" s="125"/>
      <c r="IMR80" s="125"/>
      <c r="IMS80" s="125"/>
      <c r="IMT80" s="125"/>
      <c r="IMU80" s="125"/>
      <c r="IMV80" s="125"/>
      <c r="IMW80" s="125"/>
      <c r="IMX80" s="125"/>
      <c r="IMY80" s="125"/>
      <c r="IMZ80" s="125"/>
      <c r="INA80" s="125"/>
      <c r="INB80" s="125"/>
      <c r="INC80" s="125"/>
      <c r="IND80" s="125"/>
      <c r="INE80" s="125"/>
      <c r="INF80" s="125"/>
      <c r="ING80" s="125"/>
      <c r="INH80" s="125"/>
      <c r="INI80" s="125"/>
      <c r="INJ80" s="125"/>
      <c r="INK80" s="125"/>
      <c r="INL80" s="125"/>
      <c r="INM80" s="125"/>
      <c r="INN80" s="125"/>
      <c r="INO80" s="125"/>
      <c r="INP80" s="125"/>
      <c r="INQ80" s="125"/>
      <c r="INR80" s="125"/>
      <c r="INS80" s="125"/>
      <c r="INT80" s="125"/>
      <c r="INU80" s="125"/>
      <c r="INV80" s="125"/>
      <c r="INW80" s="125"/>
      <c r="INX80" s="125"/>
      <c r="INY80" s="125"/>
      <c r="INZ80" s="125"/>
      <c r="IOA80" s="125"/>
      <c r="IOB80" s="125"/>
      <c r="IOC80" s="125"/>
      <c r="IOD80" s="125"/>
      <c r="IOE80" s="125"/>
      <c r="IOF80" s="125"/>
      <c r="IOG80" s="125"/>
      <c r="IOH80" s="125"/>
      <c r="IOI80" s="125"/>
      <c r="IOJ80" s="125"/>
      <c r="IOK80" s="125"/>
      <c r="IOL80" s="125"/>
      <c r="IOM80" s="125"/>
      <c r="ION80" s="125"/>
      <c r="IOO80" s="125"/>
      <c r="IOP80" s="125"/>
      <c r="IOQ80" s="125"/>
      <c r="IOR80" s="125"/>
      <c r="IOS80" s="125"/>
      <c r="IOT80" s="125"/>
      <c r="IOU80" s="125"/>
      <c r="IOV80" s="125"/>
      <c r="IOW80" s="125"/>
      <c r="IOX80" s="125"/>
      <c r="IOY80" s="125"/>
      <c r="IOZ80" s="125"/>
      <c r="IPA80" s="125"/>
      <c r="IPB80" s="125"/>
      <c r="IPC80" s="125"/>
      <c r="IPD80" s="125"/>
      <c r="IPE80" s="125"/>
      <c r="IPF80" s="125"/>
      <c r="IPG80" s="125"/>
      <c r="IPH80" s="125"/>
      <c r="IPI80" s="125"/>
      <c r="IPJ80" s="125"/>
      <c r="IPK80" s="125"/>
      <c r="IPL80" s="125"/>
      <c r="IPM80" s="125"/>
      <c r="IPN80" s="125"/>
      <c r="IPO80" s="125"/>
      <c r="IPP80" s="125"/>
      <c r="IPQ80" s="125"/>
      <c r="IPR80" s="125"/>
      <c r="IPS80" s="125"/>
      <c r="IPT80" s="125"/>
      <c r="IPU80" s="125"/>
      <c r="IPV80" s="125"/>
      <c r="IPW80" s="125"/>
      <c r="IPX80" s="125"/>
      <c r="IPY80" s="125"/>
      <c r="IPZ80" s="125"/>
      <c r="IQA80" s="125"/>
      <c r="IQB80" s="125"/>
      <c r="IQC80" s="125"/>
      <c r="IQD80" s="125"/>
      <c r="IQE80" s="125"/>
      <c r="IQF80" s="125"/>
      <c r="IQG80" s="125"/>
      <c r="IQH80" s="125"/>
      <c r="IQI80" s="125"/>
      <c r="IQJ80" s="125"/>
      <c r="IQK80" s="125"/>
      <c r="IQL80" s="125"/>
      <c r="IQM80" s="125"/>
      <c r="IQN80" s="125"/>
      <c r="IQO80" s="125"/>
      <c r="IQP80" s="125"/>
      <c r="IQQ80" s="125"/>
      <c r="IQR80" s="125"/>
      <c r="IQS80" s="125"/>
      <c r="IQT80" s="125"/>
      <c r="IQU80" s="125"/>
      <c r="IQV80" s="125"/>
      <c r="IQW80" s="125"/>
      <c r="IQX80" s="125"/>
      <c r="IQY80" s="125"/>
      <c r="IQZ80" s="125"/>
      <c r="IRA80" s="125"/>
      <c r="IRB80" s="125"/>
      <c r="IRC80" s="125"/>
      <c r="IRD80" s="125"/>
      <c r="IRE80" s="125"/>
      <c r="IRF80" s="125"/>
      <c r="IRG80" s="125"/>
      <c r="IRH80" s="125"/>
      <c r="IRI80" s="125"/>
      <c r="IRJ80" s="125"/>
      <c r="IRK80" s="125"/>
      <c r="IRL80" s="125"/>
      <c r="IRM80" s="125"/>
      <c r="IRN80" s="125"/>
      <c r="IRO80" s="125"/>
      <c r="IRP80" s="125"/>
      <c r="IRQ80" s="125"/>
      <c r="IRR80" s="125"/>
      <c r="IRS80" s="125"/>
      <c r="IRT80" s="125"/>
      <c r="IRU80" s="125"/>
      <c r="IRV80" s="125"/>
      <c r="IRW80" s="125"/>
      <c r="IRX80" s="125"/>
      <c r="IRY80" s="125"/>
      <c r="IRZ80" s="125"/>
      <c r="ISA80" s="125"/>
      <c r="ISB80" s="125"/>
      <c r="ISC80" s="125"/>
      <c r="ISD80" s="125"/>
      <c r="ISE80" s="125"/>
      <c r="ISF80" s="125"/>
      <c r="ISG80" s="125"/>
      <c r="ISH80" s="125"/>
      <c r="ISI80" s="125"/>
      <c r="ISJ80" s="125"/>
      <c r="ISK80" s="125"/>
      <c r="ISL80" s="125"/>
      <c r="ISM80" s="125"/>
      <c r="ISN80" s="125"/>
      <c r="ISO80" s="125"/>
      <c r="ISP80" s="125"/>
      <c r="ISQ80" s="125"/>
      <c r="ISR80" s="125"/>
      <c r="ISS80" s="125"/>
      <c r="IST80" s="125"/>
      <c r="ISU80" s="125"/>
      <c r="ISV80" s="125"/>
      <c r="ISW80" s="125"/>
      <c r="ISX80" s="125"/>
      <c r="ISY80" s="125"/>
      <c r="ISZ80" s="125"/>
      <c r="ITA80" s="125"/>
      <c r="ITB80" s="125"/>
      <c r="ITC80" s="125"/>
      <c r="ITD80" s="125"/>
      <c r="ITE80" s="125"/>
      <c r="ITF80" s="125"/>
      <c r="ITG80" s="125"/>
      <c r="ITH80" s="125"/>
      <c r="ITI80" s="125"/>
      <c r="ITJ80" s="125"/>
      <c r="ITK80" s="125"/>
      <c r="ITL80" s="125"/>
      <c r="ITM80" s="125"/>
      <c r="ITN80" s="125"/>
      <c r="ITO80" s="125"/>
      <c r="ITP80" s="125"/>
      <c r="ITQ80" s="125"/>
      <c r="ITR80" s="125"/>
      <c r="ITS80" s="125"/>
      <c r="ITT80" s="125"/>
      <c r="ITU80" s="125"/>
      <c r="ITV80" s="125"/>
      <c r="ITW80" s="125"/>
      <c r="ITX80" s="125"/>
      <c r="ITY80" s="125"/>
      <c r="ITZ80" s="125"/>
      <c r="IUA80" s="125"/>
      <c r="IUB80" s="125"/>
      <c r="IUC80" s="125"/>
      <c r="IUD80" s="125"/>
      <c r="IUE80" s="125"/>
      <c r="IUF80" s="125"/>
      <c r="IUG80" s="125"/>
      <c r="IUH80" s="125"/>
      <c r="IUI80" s="125"/>
      <c r="IUJ80" s="125"/>
      <c r="IUK80" s="125"/>
      <c r="IUL80" s="125"/>
      <c r="IUM80" s="125"/>
      <c r="IUN80" s="125"/>
      <c r="IUO80" s="125"/>
      <c r="IUP80" s="125"/>
      <c r="IUQ80" s="125"/>
      <c r="IUR80" s="125"/>
      <c r="IUS80" s="125"/>
      <c r="IUT80" s="125"/>
      <c r="IUU80" s="125"/>
      <c r="IUV80" s="125"/>
      <c r="IUW80" s="125"/>
      <c r="IUX80" s="125"/>
      <c r="IUY80" s="125"/>
      <c r="IUZ80" s="125"/>
      <c r="IVA80" s="125"/>
      <c r="IVB80" s="125"/>
      <c r="IVC80" s="125"/>
      <c r="IVD80" s="125"/>
      <c r="IVE80" s="125"/>
      <c r="IVF80" s="125"/>
      <c r="IVG80" s="125"/>
      <c r="IVH80" s="125"/>
      <c r="IVI80" s="125"/>
      <c r="IVJ80" s="125"/>
      <c r="IVK80" s="125"/>
      <c r="IVL80" s="125"/>
      <c r="IVM80" s="125"/>
      <c r="IVN80" s="125"/>
      <c r="IVO80" s="125"/>
      <c r="IVP80" s="125"/>
      <c r="IVQ80" s="125"/>
      <c r="IVR80" s="125"/>
      <c r="IVS80" s="125"/>
      <c r="IVT80" s="125"/>
      <c r="IVU80" s="125"/>
      <c r="IVV80" s="125"/>
      <c r="IVW80" s="125"/>
      <c r="IVX80" s="125"/>
      <c r="IVY80" s="125"/>
      <c r="IVZ80" s="125"/>
      <c r="IWA80" s="125"/>
      <c r="IWB80" s="125"/>
      <c r="IWC80" s="125"/>
      <c r="IWD80" s="125"/>
      <c r="IWE80" s="125"/>
      <c r="IWF80" s="125"/>
      <c r="IWG80" s="125"/>
      <c r="IWH80" s="125"/>
      <c r="IWI80" s="125"/>
      <c r="IWJ80" s="125"/>
      <c r="IWK80" s="125"/>
      <c r="IWL80" s="125"/>
      <c r="IWM80" s="125"/>
      <c r="IWN80" s="125"/>
      <c r="IWO80" s="125"/>
      <c r="IWP80" s="125"/>
      <c r="IWQ80" s="125"/>
      <c r="IWR80" s="125"/>
      <c r="IWS80" s="125"/>
      <c r="IWT80" s="125"/>
      <c r="IWU80" s="125"/>
      <c r="IWV80" s="125"/>
      <c r="IWW80" s="125"/>
      <c r="IWX80" s="125"/>
      <c r="IWY80" s="125"/>
      <c r="IWZ80" s="125"/>
      <c r="IXA80" s="125"/>
      <c r="IXB80" s="125"/>
      <c r="IXC80" s="125"/>
      <c r="IXD80" s="125"/>
      <c r="IXE80" s="125"/>
      <c r="IXF80" s="125"/>
      <c r="IXG80" s="125"/>
      <c r="IXH80" s="125"/>
      <c r="IXI80" s="125"/>
      <c r="IXJ80" s="125"/>
      <c r="IXK80" s="125"/>
      <c r="IXL80" s="125"/>
      <c r="IXM80" s="125"/>
      <c r="IXN80" s="125"/>
      <c r="IXO80" s="125"/>
      <c r="IXP80" s="125"/>
      <c r="IXQ80" s="125"/>
      <c r="IXR80" s="125"/>
      <c r="IXS80" s="125"/>
      <c r="IXT80" s="125"/>
      <c r="IXU80" s="125"/>
      <c r="IXV80" s="125"/>
      <c r="IXW80" s="125"/>
      <c r="IXX80" s="125"/>
      <c r="IXY80" s="125"/>
      <c r="IXZ80" s="125"/>
      <c r="IYA80" s="125"/>
      <c r="IYB80" s="125"/>
      <c r="IYC80" s="125"/>
      <c r="IYD80" s="125"/>
      <c r="IYE80" s="125"/>
      <c r="IYF80" s="125"/>
      <c r="IYG80" s="125"/>
      <c r="IYH80" s="125"/>
      <c r="IYI80" s="125"/>
      <c r="IYJ80" s="125"/>
      <c r="IYK80" s="125"/>
      <c r="IYL80" s="125"/>
      <c r="IYM80" s="125"/>
      <c r="IYN80" s="125"/>
      <c r="IYO80" s="125"/>
      <c r="IYP80" s="125"/>
      <c r="IYQ80" s="125"/>
      <c r="IYR80" s="125"/>
      <c r="IYS80" s="125"/>
      <c r="IYT80" s="125"/>
      <c r="IYU80" s="125"/>
      <c r="IYV80" s="125"/>
      <c r="IYW80" s="125"/>
      <c r="IYX80" s="125"/>
      <c r="IYY80" s="125"/>
      <c r="IYZ80" s="125"/>
      <c r="IZA80" s="125"/>
      <c r="IZB80" s="125"/>
      <c r="IZC80" s="125"/>
      <c r="IZD80" s="125"/>
      <c r="IZE80" s="125"/>
      <c r="IZF80" s="125"/>
      <c r="IZG80" s="125"/>
      <c r="IZH80" s="125"/>
      <c r="IZI80" s="125"/>
      <c r="IZJ80" s="125"/>
      <c r="IZK80" s="125"/>
      <c r="IZL80" s="125"/>
      <c r="IZM80" s="125"/>
      <c r="IZN80" s="125"/>
      <c r="IZO80" s="125"/>
      <c r="IZP80" s="125"/>
      <c r="IZQ80" s="125"/>
      <c r="IZR80" s="125"/>
      <c r="IZS80" s="125"/>
      <c r="IZT80" s="125"/>
      <c r="IZU80" s="125"/>
      <c r="IZV80" s="125"/>
      <c r="IZW80" s="125"/>
      <c r="IZX80" s="125"/>
      <c r="IZY80" s="125"/>
      <c r="IZZ80" s="125"/>
      <c r="JAA80" s="125"/>
      <c r="JAB80" s="125"/>
      <c r="JAC80" s="125"/>
      <c r="JAD80" s="125"/>
      <c r="JAE80" s="125"/>
      <c r="JAF80" s="125"/>
      <c r="JAG80" s="125"/>
      <c r="JAH80" s="125"/>
      <c r="JAI80" s="125"/>
      <c r="JAJ80" s="125"/>
      <c r="JAK80" s="125"/>
      <c r="JAL80" s="125"/>
      <c r="JAM80" s="125"/>
      <c r="JAN80" s="125"/>
      <c r="JAO80" s="125"/>
      <c r="JAP80" s="125"/>
      <c r="JAQ80" s="125"/>
      <c r="JAR80" s="125"/>
      <c r="JAS80" s="125"/>
      <c r="JAT80" s="125"/>
      <c r="JAU80" s="125"/>
      <c r="JAV80" s="125"/>
      <c r="JAW80" s="125"/>
      <c r="JAX80" s="125"/>
      <c r="JAY80" s="125"/>
      <c r="JAZ80" s="125"/>
      <c r="JBA80" s="125"/>
      <c r="JBB80" s="125"/>
      <c r="JBC80" s="125"/>
      <c r="JBD80" s="125"/>
      <c r="JBE80" s="125"/>
      <c r="JBF80" s="125"/>
      <c r="JBG80" s="125"/>
      <c r="JBH80" s="125"/>
      <c r="JBI80" s="125"/>
      <c r="JBJ80" s="125"/>
      <c r="JBK80" s="125"/>
      <c r="JBL80" s="125"/>
      <c r="JBM80" s="125"/>
      <c r="JBN80" s="125"/>
      <c r="JBO80" s="125"/>
      <c r="JBP80" s="125"/>
      <c r="JBQ80" s="125"/>
      <c r="JBR80" s="125"/>
      <c r="JBS80" s="125"/>
      <c r="JBT80" s="125"/>
      <c r="JBU80" s="125"/>
      <c r="JBV80" s="125"/>
      <c r="JBW80" s="125"/>
      <c r="JBX80" s="125"/>
      <c r="JBY80" s="125"/>
      <c r="JBZ80" s="125"/>
      <c r="JCA80" s="125"/>
      <c r="JCB80" s="125"/>
      <c r="JCC80" s="125"/>
      <c r="JCD80" s="125"/>
      <c r="JCE80" s="125"/>
      <c r="JCF80" s="125"/>
      <c r="JCG80" s="125"/>
      <c r="JCH80" s="125"/>
      <c r="JCI80" s="125"/>
      <c r="JCJ80" s="125"/>
      <c r="JCK80" s="125"/>
      <c r="JCL80" s="125"/>
      <c r="JCM80" s="125"/>
      <c r="JCN80" s="125"/>
      <c r="JCO80" s="125"/>
      <c r="JCP80" s="125"/>
      <c r="JCQ80" s="125"/>
      <c r="JCR80" s="125"/>
      <c r="JCS80" s="125"/>
      <c r="JCT80" s="125"/>
      <c r="JCU80" s="125"/>
      <c r="JCV80" s="125"/>
      <c r="JCW80" s="125"/>
      <c r="JCX80" s="125"/>
      <c r="JCY80" s="125"/>
      <c r="JCZ80" s="125"/>
      <c r="JDA80" s="125"/>
      <c r="JDB80" s="125"/>
      <c r="JDC80" s="125"/>
      <c r="JDD80" s="125"/>
      <c r="JDE80" s="125"/>
      <c r="JDF80" s="125"/>
      <c r="JDG80" s="125"/>
      <c r="JDH80" s="125"/>
      <c r="JDI80" s="125"/>
      <c r="JDJ80" s="125"/>
      <c r="JDK80" s="125"/>
      <c r="JDL80" s="125"/>
      <c r="JDM80" s="125"/>
      <c r="JDN80" s="125"/>
      <c r="JDO80" s="125"/>
      <c r="JDP80" s="125"/>
      <c r="JDQ80" s="125"/>
      <c r="JDR80" s="125"/>
      <c r="JDS80" s="125"/>
      <c r="JDT80" s="125"/>
      <c r="JDU80" s="125"/>
      <c r="JDV80" s="125"/>
      <c r="JDW80" s="125"/>
      <c r="JDX80" s="125"/>
      <c r="JDY80" s="125"/>
      <c r="JDZ80" s="125"/>
      <c r="JEA80" s="125"/>
      <c r="JEB80" s="125"/>
      <c r="JEC80" s="125"/>
      <c r="JED80" s="125"/>
      <c r="JEE80" s="125"/>
      <c r="JEF80" s="125"/>
      <c r="JEG80" s="125"/>
      <c r="JEH80" s="125"/>
      <c r="JEI80" s="125"/>
      <c r="JEJ80" s="125"/>
      <c r="JEK80" s="125"/>
      <c r="JEL80" s="125"/>
      <c r="JEM80" s="125"/>
      <c r="JEN80" s="125"/>
      <c r="JEO80" s="125"/>
      <c r="JEP80" s="125"/>
      <c r="JEQ80" s="125"/>
      <c r="JER80" s="125"/>
      <c r="JES80" s="125"/>
      <c r="JET80" s="125"/>
      <c r="JEU80" s="125"/>
      <c r="JEV80" s="125"/>
      <c r="JEW80" s="125"/>
      <c r="JEX80" s="125"/>
      <c r="JEY80" s="125"/>
      <c r="JEZ80" s="125"/>
      <c r="JFA80" s="125"/>
      <c r="JFB80" s="125"/>
      <c r="JFC80" s="125"/>
      <c r="JFD80" s="125"/>
      <c r="JFE80" s="125"/>
      <c r="JFF80" s="125"/>
      <c r="JFG80" s="125"/>
      <c r="JFH80" s="125"/>
      <c r="JFI80" s="125"/>
      <c r="JFJ80" s="125"/>
      <c r="JFK80" s="125"/>
      <c r="JFL80" s="125"/>
      <c r="JFM80" s="125"/>
      <c r="JFN80" s="125"/>
      <c r="JFO80" s="125"/>
      <c r="JFP80" s="125"/>
      <c r="JFQ80" s="125"/>
      <c r="JFR80" s="125"/>
      <c r="JFS80" s="125"/>
      <c r="JFT80" s="125"/>
      <c r="JFU80" s="125"/>
      <c r="JFV80" s="125"/>
      <c r="JFW80" s="125"/>
      <c r="JFX80" s="125"/>
      <c r="JFY80" s="125"/>
      <c r="JFZ80" s="125"/>
      <c r="JGA80" s="125"/>
      <c r="JGB80" s="125"/>
      <c r="JGC80" s="125"/>
      <c r="JGD80" s="125"/>
      <c r="JGE80" s="125"/>
      <c r="JGF80" s="125"/>
      <c r="JGG80" s="125"/>
      <c r="JGH80" s="125"/>
      <c r="JGI80" s="125"/>
      <c r="JGJ80" s="125"/>
      <c r="JGK80" s="125"/>
      <c r="JGL80" s="125"/>
      <c r="JGM80" s="125"/>
      <c r="JGN80" s="125"/>
      <c r="JGO80" s="125"/>
      <c r="JGP80" s="125"/>
      <c r="JGQ80" s="125"/>
      <c r="JGR80" s="125"/>
      <c r="JGS80" s="125"/>
      <c r="JGT80" s="125"/>
      <c r="JGU80" s="125"/>
      <c r="JGV80" s="125"/>
      <c r="JGW80" s="125"/>
      <c r="JGX80" s="125"/>
      <c r="JGY80" s="125"/>
      <c r="JGZ80" s="125"/>
      <c r="JHA80" s="125"/>
      <c r="JHB80" s="125"/>
      <c r="JHC80" s="125"/>
      <c r="JHD80" s="125"/>
      <c r="JHE80" s="125"/>
      <c r="JHF80" s="125"/>
      <c r="JHG80" s="125"/>
      <c r="JHH80" s="125"/>
      <c r="JHI80" s="125"/>
      <c r="JHJ80" s="125"/>
      <c r="JHK80" s="125"/>
      <c r="JHL80" s="125"/>
      <c r="JHM80" s="125"/>
      <c r="JHN80" s="125"/>
      <c r="JHO80" s="125"/>
      <c r="JHP80" s="125"/>
      <c r="JHQ80" s="125"/>
      <c r="JHR80" s="125"/>
      <c r="JHS80" s="125"/>
      <c r="JHT80" s="125"/>
      <c r="JHU80" s="125"/>
      <c r="JHV80" s="125"/>
      <c r="JHW80" s="125"/>
      <c r="JHX80" s="125"/>
      <c r="JHY80" s="125"/>
      <c r="JHZ80" s="125"/>
      <c r="JIA80" s="125"/>
      <c r="JIB80" s="125"/>
      <c r="JIC80" s="125"/>
      <c r="JID80" s="125"/>
      <c r="JIE80" s="125"/>
      <c r="JIF80" s="125"/>
      <c r="JIG80" s="125"/>
      <c r="JIH80" s="125"/>
      <c r="JII80" s="125"/>
      <c r="JIJ80" s="125"/>
      <c r="JIK80" s="125"/>
      <c r="JIL80" s="125"/>
      <c r="JIM80" s="125"/>
      <c r="JIN80" s="125"/>
      <c r="JIO80" s="125"/>
      <c r="JIP80" s="125"/>
      <c r="JIQ80" s="125"/>
      <c r="JIR80" s="125"/>
      <c r="JIS80" s="125"/>
      <c r="JIT80" s="125"/>
      <c r="JIU80" s="125"/>
      <c r="JIV80" s="125"/>
      <c r="JIW80" s="125"/>
      <c r="JIX80" s="125"/>
      <c r="JIY80" s="125"/>
      <c r="JIZ80" s="125"/>
      <c r="JJA80" s="125"/>
      <c r="JJB80" s="125"/>
      <c r="JJC80" s="125"/>
      <c r="JJD80" s="125"/>
      <c r="JJE80" s="125"/>
      <c r="JJF80" s="125"/>
      <c r="JJG80" s="125"/>
      <c r="JJH80" s="125"/>
      <c r="JJI80" s="125"/>
      <c r="JJJ80" s="125"/>
      <c r="JJK80" s="125"/>
      <c r="JJL80" s="125"/>
      <c r="JJM80" s="125"/>
      <c r="JJN80" s="125"/>
      <c r="JJO80" s="125"/>
      <c r="JJP80" s="125"/>
      <c r="JJQ80" s="125"/>
      <c r="JJR80" s="125"/>
      <c r="JJS80" s="125"/>
      <c r="JJT80" s="125"/>
      <c r="JJU80" s="125"/>
      <c r="JJV80" s="125"/>
      <c r="JJW80" s="125"/>
      <c r="JJX80" s="125"/>
      <c r="JJY80" s="125"/>
      <c r="JJZ80" s="125"/>
      <c r="JKA80" s="125"/>
      <c r="JKB80" s="125"/>
      <c r="JKC80" s="125"/>
      <c r="JKD80" s="125"/>
      <c r="JKE80" s="125"/>
      <c r="JKF80" s="125"/>
      <c r="JKG80" s="125"/>
      <c r="JKH80" s="125"/>
      <c r="JKI80" s="125"/>
      <c r="JKJ80" s="125"/>
      <c r="JKK80" s="125"/>
      <c r="JKL80" s="125"/>
      <c r="JKM80" s="125"/>
      <c r="JKN80" s="125"/>
      <c r="JKO80" s="125"/>
      <c r="JKP80" s="125"/>
      <c r="JKQ80" s="125"/>
      <c r="JKR80" s="125"/>
      <c r="JKS80" s="125"/>
      <c r="JKT80" s="125"/>
      <c r="JKU80" s="125"/>
      <c r="JKV80" s="125"/>
      <c r="JKW80" s="125"/>
      <c r="JKX80" s="125"/>
      <c r="JKY80" s="125"/>
      <c r="JKZ80" s="125"/>
      <c r="JLA80" s="125"/>
      <c r="JLB80" s="125"/>
      <c r="JLC80" s="125"/>
      <c r="JLD80" s="125"/>
      <c r="JLE80" s="125"/>
      <c r="JLF80" s="125"/>
      <c r="JLG80" s="125"/>
      <c r="JLH80" s="125"/>
      <c r="JLI80" s="125"/>
      <c r="JLJ80" s="125"/>
      <c r="JLK80" s="125"/>
      <c r="JLL80" s="125"/>
      <c r="JLM80" s="125"/>
      <c r="JLN80" s="125"/>
      <c r="JLO80" s="125"/>
      <c r="JLP80" s="125"/>
      <c r="JLQ80" s="125"/>
      <c r="JLR80" s="125"/>
      <c r="JLS80" s="125"/>
      <c r="JLT80" s="125"/>
      <c r="JLU80" s="125"/>
      <c r="JLV80" s="125"/>
      <c r="JLW80" s="125"/>
      <c r="JLX80" s="125"/>
      <c r="JLY80" s="125"/>
      <c r="JLZ80" s="125"/>
      <c r="JMA80" s="125"/>
      <c r="JMB80" s="125"/>
      <c r="JMC80" s="125"/>
      <c r="JMD80" s="125"/>
      <c r="JME80" s="125"/>
      <c r="JMF80" s="125"/>
      <c r="JMG80" s="125"/>
      <c r="JMH80" s="125"/>
      <c r="JMI80" s="125"/>
      <c r="JMJ80" s="125"/>
      <c r="JMK80" s="125"/>
      <c r="JML80" s="125"/>
      <c r="JMM80" s="125"/>
      <c r="JMN80" s="125"/>
      <c r="JMO80" s="125"/>
      <c r="JMP80" s="125"/>
      <c r="JMQ80" s="125"/>
      <c r="JMR80" s="125"/>
      <c r="JMS80" s="125"/>
      <c r="JMT80" s="125"/>
      <c r="JMU80" s="125"/>
      <c r="JMV80" s="125"/>
      <c r="JMW80" s="125"/>
      <c r="JMX80" s="125"/>
      <c r="JMY80" s="125"/>
      <c r="JMZ80" s="125"/>
      <c r="JNA80" s="125"/>
      <c r="JNB80" s="125"/>
      <c r="JNC80" s="125"/>
      <c r="JND80" s="125"/>
      <c r="JNE80" s="125"/>
      <c r="JNF80" s="125"/>
      <c r="JNG80" s="125"/>
      <c r="JNH80" s="125"/>
      <c r="JNI80" s="125"/>
      <c r="JNJ80" s="125"/>
      <c r="JNK80" s="125"/>
      <c r="JNL80" s="125"/>
      <c r="JNM80" s="125"/>
      <c r="JNN80" s="125"/>
      <c r="JNO80" s="125"/>
      <c r="JNP80" s="125"/>
      <c r="JNQ80" s="125"/>
      <c r="JNR80" s="125"/>
      <c r="JNS80" s="125"/>
      <c r="JNT80" s="125"/>
      <c r="JNU80" s="125"/>
      <c r="JNV80" s="125"/>
      <c r="JNW80" s="125"/>
      <c r="JNX80" s="125"/>
      <c r="JNY80" s="125"/>
      <c r="JNZ80" s="125"/>
      <c r="JOA80" s="125"/>
      <c r="JOB80" s="125"/>
      <c r="JOC80" s="125"/>
      <c r="JOD80" s="125"/>
      <c r="JOE80" s="125"/>
      <c r="JOF80" s="125"/>
      <c r="JOG80" s="125"/>
      <c r="JOH80" s="125"/>
      <c r="JOI80" s="125"/>
      <c r="JOJ80" s="125"/>
      <c r="JOK80" s="125"/>
      <c r="JOL80" s="125"/>
      <c r="JOM80" s="125"/>
      <c r="JON80" s="125"/>
      <c r="JOO80" s="125"/>
      <c r="JOP80" s="125"/>
      <c r="JOQ80" s="125"/>
      <c r="JOR80" s="125"/>
      <c r="JOS80" s="125"/>
      <c r="JOT80" s="125"/>
      <c r="JOU80" s="125"/>
      <c r="JOV80" s="125"/>
      <c r="JOW80" s="125"/>
      <c r="JOX80" s="125"/>
      <c r="JOY80" s="125"/>
      <c r="JOZ80" s="125"/>
      <c r="JPA80" s="125"/>
      <c r="JPB80" s="125"/>
      <c r="JPC80" s="125"/>
      <c r="JPD80" s="125"/>
      <c r="JPE80" s="125"/>
      <c r="JPF80" s="125"/>
      <c r="JPG80" s="125"/>
      <c r="JPH80" s="125"/>
      <c r="JPI80" s="125"/>
      <c r="JPJ80" s="125"/>
      <c r="JPK80" s="125"/>
      <c r="JPL80" s="125"/>
      <c r="JPM80" s="125"/>
      <c r="JPN80" s="125"/>
      <c r="JPO80" s="125"/>
      <c r="JPP80" s="125"/>
      <c r="JPQ80" s="125"/>
      <c r="JPR80" s="125"/>
      <c r="JPS80" s="125"/>
      <c r="JPT80" s="125"/>
      <c r="JPU80" s="125"/>
      <c r="JPV80" s="125"/>
      <c r="JPW80" s="125"/>
      <c r="JPX80" s="125"/>
      <c r="JPY80" s="125"/>
      <c r="JPZ80" s="125"/>
      <c r="JQA80" s="125"/>
      <c r="JQB80" s="125"/>
      <c r="JQC80" s="125"/>
      <c r="JQD80" s="125"/>
      <c r="JQE80" s="125"/>
      <c r="JQF80" s="125"/>
      <c r="JQG80" s="125"/>
      <c r="JQH80" s="125"/>
      <c r="JQI80" s="125"/>
      <c r="JQJ80" s="125"/>
      <c r="JQK80" s="125"/>
      <c r="JQL80" s="125"/>
      <c r="JQM80" s="125"/>
      <c r="JQN80" s="125"/>
      <c r="JQO80" s="125"/>
      <c r="JQP80" s="125"/>
      <c r="JQQ80" s="125"/>
      <c r="JQR80" s="125"/>
      <c r="JQS80" s="125"/>
      <c r="JQT80" s="125"/>
      <c r="JQU80" s="125"/>
      <c r="JQV80" s="125"/>
      <c r="JQW80" s="125"/>
      <c r="JQX80" s="125"/>
      <c r="JQY80" s="125"/>
      <c r="JQZ80" s="125"/>
      <c r="JRA80" s="125"/>
      <c r="JRB80" s="125"/>
      <c r="JRC80" s="125"/>
      <c r="JRD80" s="125"/>
      <c r="JRE80" s="125"/>
      <c r="JRF80" s="125"/>
      <c r="JRG80" s="125"/>
      <c r="JRH80" s="125"/>
      <c r="JRI80" s="125"/>
      <c r="JRJ80" s="125"/>
      <c r="JRK80" s="125"/>
      <c r="JRL80" s="125"/>
      <c r="JRM80" s="125"/>
      <c r="JRN80" s="125"/>
      <c r="JRO80" s="125"/>
      <c r="JRP80" s="125"/>
      <c r="JRQ80" s="125"/>
      <c r="JRR80" s="125"/>
      <c r="JRS80" s="125"/>
      <c r="JRT80" s="125"/>
      <c r="JRU80" s="125"/>
      <c r="JRV80" s="125"/>
      <c r="JRW80" s="125"/>
      <c r="JRX80" s="125"/>
      <c r="JRY80" s="125"/>
      <c r="JRZ80" s="125"/>
      <c r="JSA80" s="125"/>
      <c r="JSB80" s="125"/>
      <c r="JSC80" s="125"/>
      <c r="JSD80" s="125"/>
      <c r="JSE80" s="125"/>
      <c r="JSF80" s="125"/>
      <c r="JSG80" s="125"/>
      <c r="JSH80" s="125"/>
      <c r="JSI80" s="125"/>
      <c r="JSJ80" s="125"/>
      <c r="JSK80" s="125"/>
      <c r="JSL80" s="125"/>
      <c r="JSM80" s="125"/>
      <c r="JSN80" s="125"/>
      <c r="JSO80" s="125"/>
      <c r="JSP80" s="125"/>
      <c r="JSQ80" s="125"/>
      <c r="JSR80" s="125"/>
      <c r="JSS80" s="125"/>
      <c r="JST80" s="125"/>
      <c r="JSU80" s="125"/>
      <c r="JSV80" s="125"/>
      <c r="JSW80" s="125"/>
      <c r="JSX80" s="125"/>
      <c r="JSY80" s="125"/>
      <c r="JSZ80" s="125"/>
      <c r="JTA80" s="125"/>
      <c r="JTB80" s="125"/>
      <c r="JTC80" s="125"/>
      <c r="JTD80" s="125"/>
      <c r="JTE80" s="125"/>
      <c r="JTF80" s="125"/>
      <c r="JTG80" s="125"/>
      <c r="JTH80" s="125"/>
      <c r="JTI80" s="125"/>
      <c r="JTJ80" s="125"/>
      <c r="JTK80" s="125"/>
      <c r="JTL80" s="125"/>
      <c r="JTM80" s="125"/>
      <c r="JTN80" s="125"/>
      <c r="JTO80" s="125"/>
      <c r="JTP80" s="125"/>
      <c r="JTQ80" s="125"/>
      <c r="JTR80" s="125"/>
      <c r="JTS80" s="125"/>
      <c r="JTT80" s="125"/>
      <c r="JTU80" s="125"/>
      <c r="JTV80" s="125"/>
      <c r="JTW80" s="125"/>
      <c r="JTX80" s="125"/>
      <c r="JTY80" s="125"/>
      <c r="JTZ80" s="125"/>
      <c r="JUA80" s="125"/>
      <c r="JUB80" s="125"/>
      <c r="JUC80" s="125"/>
      <c r="JUD80" s="125"/>
      <c r="JUE80" s="125"/>
      <c r="JUF80" s="125"/>
      <c r="JUG80" s="125"/>
      <c r="JUH80" s="125"/>
      <c r="JUI80" s="125"/>
      <c r="JUJ80" s="125"/>
      <c r="JUK80" s="125"/>
      <c r="JUL80" s="125"/>
      <c r="JUM80" s="125"/>
      <c r="JUN80" s="125"/>
      <c r="JUO80" s="125"/>
      <c r="JUP80" s="125"/>
      <c r="JUQ80" s="125"/>
      <c r="JUR80" s="125"/>
      <c r="JUS80" s="125"/>
      <c r="JUT80" s="125"/>
      <c r="JUU80" s="125"/>
      <c r="JUV80" s="125"/>
      <c r="JUW80" s="125"/>
      <c r="JUX80" s="125"/>
      <c r="JUY80" s="125"/>
      <c r="JUZ80" s="125"/>
      <c r="JVA80" s="125"/>
      <c r="JVB80" s="125"/>
      <c r="JVC80" s="125"/>
      <c r="JVD80" s="125"/>
      <c r="JVE80" s="125"/>
      <c r="JVF80" s="125"/>
      <c r="JVG80" s="125"/>
      <c r="JVH80" s="125"/>
      <c r="JVI80" s="125"/>
      <c r="JVJ80" s="125"/>
      <c r="JVK80" s="125"/>
      <c r="JVL80" s="125"/>
      <c r="JVM80" s="125"/>
      <c r="JVN80" s="125"/>
      <c r="JVO80" s="125"/>
      <c r="JVP80" s="125"/>
      <c r="JVQ80" s="125"/>
      <c r="JVR80" s="125"/>
      <c r="JVS80" s="125"/>
      <c r="JVT80" s="125"/>
      <c r="JVU80" s="125"/>
      <c r="JVV80" s="125"/>
      <c r="JVW80" s="125"/>
      <c r="JVX80" s="125"/>
      <c r="JVY80" s="125"/>
      <c r="JVZ80" s="125"/>
      <c r="JWA80" s="125"/>
      <c r="JWB80" s="125"/>
      <c r="JWC80" s="125"/>
      <c r="JWD80" s="125"/>
      <c r="JWE80" s="125"/>
      <c r="JWF80" s="125"/>
      <c r="JWG80" s="125"/>
      <c r="JWH80" s="125"/>
      <c r="JWI80" s="125"/>
      <c r="JWJ80" s="125"/>
      <c r="JWK80" s="125"/>
      <c r="JWL80" s="125"/>
      <c r="JWM80" s="125"/>
      <c r="JWN80" s="125"/>
      <c r="JWO80" s="125"/>
      <c r="JWP80" s="125"/>
      <c r="JWQ80" s="125"/>
      <c r="JWR80" s="125"/>
      <c r="JWS80" s="125"/>
      <c r="JWT80" s="125"/>
      <c r="JWU80" s="125"/>
      <c r="JWV80" s="125"/>
      <c r="JWW80" s="125"/>
      <c r="JWX80" s="125"/>
      <c r="JWY80" s="125"/>
      <c r="JWZ80" s="125"/>
      <c r="JXA80" s="125"/>
      <c r="JXB80" s="125"/>
      <c r="JXC80" s="125"/>
      <c r="JXD80" s="125"/>
      <c r="JXE80" s="125"/>
      <c r="JXF80" s="125"/>
      <c r="JXG80" s="125"/>
      <c r="JXH80" s="125"/>
      <c r="JXI80" s="125"/>
      <c r="JXJ80" s="125"/>
      <c r="JXK80" s="125"/>
      <c r="JXL80" s="125"/>
      <c r="JXM80" s="125"/>
      <c r="JXN80" s="125"/>
      <c r="JXO80" s="125"/>
      <c r="JXP80" s="125"/>
      <c r="JXQ80" s="125"/>
      <c r="JXR80" s="125"/>
      <c r="JXS80" s="125"/>
      <c r="JXT80" s="125"/>
      <c r="JXU80" s="125"/>
      <c r="JXV80" s="125"/>
      <c r="JXW80" s="125"/>
      <c r="JXX80" s="125"/>
      <c r="JXY80" s="125"/>
      <c r="JXZ80" s="125"/>
      <c r="JYA80" s="125"/>
      <c r="JYB80" s="125"/>
      <c r="JYC80" s="125"/>
      <c r="JYD80" s="125"/>
      <c r="JYE80" s="125"/>
      <c r="JYF80" s="125"/>
      <c r="JYG80" s="125"/>
      <c r="JYH80" s="125"/>
      <c r="JYI80" s="125"/>
      <c r="JYJ80" s="125"/>
      <c r="JYK80" s="125"/>
      <c r="JYL80" s="125"/>
      <c r="JYM80" s="125"/>
      <c r="JYN80" s="125"/>
      <c r="JYO80" s="125"/>
      <c r="JYP80" s="125"/>
      <c r="JYQ80" s="125"/>
      <c r="JYR80" s="125"/>
      <c r="JYS80" s="125"/>
      <c r="JYT80" s="125"/>
      <c r="JYU80" s="125"/>
      <c r="JYV80" s="125"/>
      <c r="JYW80" s="125"/>
      <c r="JYX80" s="125"/>
      <c r="JYY80" s="125"/>
      <c r="JYZ80" s="125"/>
      <c r="JZA80" s="125"/>
      <c r="JZB80" s="125"/>
      <c r="JZC80" s="125"/>
      <c r="JZD80" s="125"/>
      <c r="JZE80" s="125"/>
      <c r="JZF80" s="125"/>
      <c r="JZG80" s="125"/>
      <c r="JZH80" s="125"/>
      <c r="JZI80" s="125"/>
      <c r="JZJ80" s="125"/>
      <c r="JZK80" s="125"/>
      <c r="JZL80" s="125"/>
      <c r="JZM80" s="125"/>
      <c r="JZN80" s="125"/>
      <c r="JZO80" s="125"/>
      <c r="JZP80" s="125"/>
      <c r="JZQ80" s="125"/>
      <c r="JZR80" s="125"/>
      <c r="JZS80" s="125"/>
      <c r="JZT80" s="125"/>
      <c r="JZU80" s="125"/>
      <c r="JZV80" s="125"/>
      <c r="JZW80" s="125"/>
      <c r="JZX80" s="125"/>
      <c r="JZY80" s="125"/>
      <c r="JZZ80" s="125"/>
      <c r="KAA80" s="125"/>
      <c r="KAB80" s="125"/>
      <c r="KAC80" s="125"/>
      <c r="KAD80" s="125"/>
      <c r="KAE80" s="125"/>
      <c r="KAF80" s="125"/>
      <c r="KAG80" s="125"/>
      <c r="KAH80" s="125"/>
      <c r="KAI80" s="125"/>
      <c r="KAJ80" s="125"/>
      <c r="KAK80" s="125"/>
      <c r="KAL80" s="125"/>
      <c r="KAM80" s="125"/>
      <c r="KAN80" s="125"/>
      <c r="KAO80" s="125"/>
      <c r="KAP80" s="125"/>
      <c r="KAQ80" s="125"/>
      <c r="KAR80" s="125"/>
      <c r="KAS80" s="125"/>
      <c r="KAT80" s="125"/>
      <c r="KAU80" s="125"/>
      <c r="KAV80" s="125"/>
      <c r="KAW80" s="125"/>
      <c r="KAX80" s="125"/>
      <c r="KAY80" s="125"/>
      <c r="KAZ80" s="125"/>
      <c r="KBA80" s="125"/>
      <c r="KBB80" s="125"/>
      <c r="KBC80" s="125"/>
      <c r="KBD80" s="125"/>
      <c r="KBE80" s="125"/>
      <c r="KBF80" s="125"/>
      <c r="KBG80" s="125"/>
      <c r="KBH80" s="125"/>
      <c r="KBI80" s="125"/>
      <c r="KBJ80" s="125"/>
      <c r="KBK80" s="125"/>
      <c r="KBL80" s="125"/>
      <c r="KBM80" s="125"/>
      <c r="KBN80" s="125"/>
      <c r="KBO80" s="125"/>
      <c r="KBP80" s="125"/>
      <c r="KBQ80" s="125"/>
      <c r="KBR80" s="125"/>
      <c r="KBS80" s="125"/>
      <c r="KBT80" s="125"/>
      <c r="KBU80" s="125"/>
      <c r="KBV80" s="125"/>
      <c r="KBW80" s="125"/>
      <c r="KBX80" s="125"/>
      <c r="KBY80" s="125"/>
      <c r="KBZ80" s="125"/>
      <c r="KCA80" s="125"/>
      <c r="KCB80" s="125"/>
      <c r="KCC80" s="125"/>
      <c r="KCD80" s="125"/>
      <c r="KCE80" s="125"/>
      <c r="KCF80" s="125"/>
      <c r="KCG80" s="125"/>
      <c r="KCH80" s="125"/>
      <c r="KCI80" s="125"/>
      <c r="KCJ80" s="125"/>
      <c r="KCK80" s="125"/>
      <c r="KCL80" s="125"/>
      <c r="KCM80" s="125"/>
      <c r="KCN80" s="125"/>
      <c r="KCO80" s="125"/>
      <c r="KCP80" s="125"/>
      <c r="KCQ80" s="125"/>
      <c r="KCR80" s="125"/>
      <c r="KCS80" s="125"/>
      <c r="KCT80" s="125"/>
      <c r="KCU80" s="125"/>
      <c r="KCV80" s="125"/>
      <c r="KCW80" s="125"/>
      <c r="KCX80" s="125"/>
      <c r="KCY80" s="125"/>
      <c r="KCZ80" s="125"/>
      <c r="KDA80" s="125"/>
      <c r="KDB80" s="125"/>
      <c r="KDC80" s="125"/>
      <c r="KDD80" s="125"/>
      <c r="KDE80" s="125"/>
      <c r="KDF80" s="125"/>
      <c r="KDG80" s="125"/>
      <c r="KDH80" s="125"/>
      <c r="KDI80" s="125"/>
      <c r="KDJ80" s="125"/>
      <c r="KDK80" s="125"/>
      <c r="KDL80" s="125"/>
      <c r="KDM80" s="125"/>
      <c r="KDN80" s="125"/>
      <c r="KDO80" s="125"/>
      <c r="KDP80" s="125"/>
      <c r="KDQ80" s="125"/>
      <c r="KDR80" s="125"/>
      <c r="KDS80" s="125"/>
      <c r="KDT80" s="125"/>
      <c r="KDU80" s="125"/>
      <c r="KDV80" s="125"/>
      <c r="KDW80" s="125"/>
      <c r="KDX80" s="125"/>
      <c r="KDY80" s="125"/>
      <c r="KDZ80" s="125"/>
      <c r="KEA80" s="125"/>
      <c r="KEB80" s="125"/>
      <c r="KEC80" s="125"/>
      <c r="KED80" s="125"/>
      <c r="KEE80" s="125"/>
      <c r="KEF80" s="125"/>
      <c r="KEG80" s="125"/>
      <c r="KEH80" s="125"/>
      <c r="KEI80" s="125"/>
      <c r="KEJ80" s="125"/>
      <c r="KEK80" s="125"/>
      <c r="KEL80" s="125"/>
      <c r="KEM80" s="125"/>
      <c r="KEN80" s="125"/>
      <c r="KEO80" s="125"/>
      <c r="KEP80" s="125"/>
      <c r="KEQ80" s="125"/>
      <c r="KER80" s="125"/>
      <c r="KES80" s="125"/>
      <c r="KET80" s="125"/>
      <c r="KEU80" s="125"/>
      <c r="KEV80" s="125"/>
      <c r="KEW80" s="125"/>
      <c r="KEX80" s="125"/>
      <c r="KEY80" s="125"/>
      <c r="KEZ80" s="125"/>
      <c r="KFA80" s="125"/>
      <c r="KFB80" s="125"/>
      <c r="KFC80" s="125"/>
      <c r="KFD80" s="125"/>
      <c r="KFE80" s="125"/>
      <c r="KFF80" s="125"/>
      <c r="KFG80" s="125"/>
      <c r="KFH80" s="125"/>
      <c r="KFI80" s="125"/>
      <c r="KFJ80" s="125"/>
      <c r="KFK80" s="125"/>
      <c r="KFL80" s="125"/>
      <c r="KFM80" s="125"/>
      <c r="KFN80" s="125"/>
      <c r="KFO80" s="125"/>
      <c r="KFP80" s="125"/>
      <c r="KFQ80" s="125"/>
      <c r="KFR80" s="125"/>
      <c r="KFS80" s="125"/>
      <c r="KFT80" s="125"/>
      <c r="KFU80" s="125"/>
      <c r="KFV80" s="125"/>
      <c r="KFW80" s="125"/>
      <c r="KFX80" s="125"/>
      <c r="KFY80" s="125"/>
      <c r="KFZ80" s="125"/>
      <c r="KGA80" s="125"/>
      <c r="KGB80" s="125"/>
      <c r="KGC80" s="125"/>
      <c r="KGD80" s="125"/>
      <c r="KGE80" s="125"/>
      <c r="KGF80" s="125"/>
      <c r="KGG80" s="125"/>
      <c r="KGH80" s="125"/>
      <c r="KGI80" s="125"/>
      <c r="KGJ80" s="125"/>
      <c r="KGK80" s="125"/>
      <c r="KGL80" s="125"/>
      <c r="KGM80" s="125"/>
      <c r="KGN80" s="125"/>
      <c r="KGO80" s="125"/>
      <c r="KGP80" s="125"/>
      <c r="KGQ80" s="125"/>
      <c r="KGR80" s="125"/>
      <c r="KGS80" s="125"/>
      <c r="KGT80" s="125"/>
      <c r="KGU80" s="125"/>
      <c r="KGV80" s="125"/>
      <c r="KGW80" s="125"/>
      <c r="KGX80" s="125"/>
      <c r="KGY80" s="125"/>
      <c r="KGZ80" s="125"/>
      <c r="KHA80" s="125"/>
      <c r="KHB80" s="125"/>
      <c r="KHC80" s="125"/>
      <c r="KHD80" s="125"/>
      <c r="KHE80" s="125"/>
      <c r="KHF80" s="125"/>
      <c r="KHG80" s="125"/>
      <c r="KHH80" s="125"/>
      <c r="KHI80" s="125"/>
      <c r="KHJ80" s="125"/>
      <c r="KHK80" s="125"/>
      <c r="KHL80" s="125"/>
      <c r="KHM80" s="125"/>
      <c r="KHN80" s="125"/>
      <c r="KHO80" s="125"/>
      <c r="KHP80" s="125"/>
      <c r="KHQ80" s="125"/>
      <c r="KHR80" s="125"/>
      <c r="KHS80" s="125"/>
      <c r="KHT80" s="125"/>
      <c r="KHU80" s="125"/>
      <c r="KHV80" s="125"/>
      <c r="KHW80" s="125"/>
      <c r="KHX80" s="125"/>
      <c r="KHY80" s="125"/>
      <c r="KHZ80" s="125"/>
      <c r="KIA80" s="125"/>
      <c r="KIB80" s="125"/>
      <c r="KIC80" s="125"/>
      <c r="KID80" s="125"/>
      <c r="KIE80" s="125"/>
      <c r="KIF80" s="125"/>
      <c r="KIG80" s="125"/>
      <c r="KIH80" s="125"/>
      <c r="KII80" s="125"/>
      <c r="KIJ80" s="125"/>
      <c r="KIK80" s="125"/>
      <c r="KIL80" s="125"/>
      <c r="KIM80" s="125"/>
      <c r="KIN80" s="125"/>
      <c r="KIO80" s="125"/>
      <c r="KIP80" s="125"/>
      <c r="KIQ80" s="125"/>
      <c r="KIR80" s="125"/>
      <c r="KIS80" s="125"/>
      <c r="KIT80" s="125"/>
      <c r="KIU80" s="125"/>
      <c r="KIV80" s="125"/>
      <c r="KIW80" s="125"/>
      <c r="KIX80" s="125"/>
      <c r="KIY80" s="125"/>
      <c r="KIZ80" s="125"/>
      <c r="KJA80" s="125"/>
      <c r="KJB80" s="125"/>
      <c r="KJC80" s="125"/>
      <c r="KJD80" s="125"/>
      <c r="KJE80" s="125"/>
      <c r="KJF80" s="125"/>
      <c r="KJG80" s="125"/>
      <c r="KJH80" s="125"/>
      <c r="KJI80" s="125"/>
      <c r="KJJ80" s="125"/>
      <c r="KJK80" s="125"/>
      <c r="KJL80" s="125"/>
      <c r="KJM80" s="125"/>
      <c r="KJN80" s="125"/>
      <c r="KJO80" s="125"/>
      <c r="KJP80" s="125"/>
      <c r="KJQ80" s="125"/>
      <c r="KJR80" s="125"/>
      <c r="KJS80" s="125"/>
      <c r="KJT80" s="125"/>
      <c r="KJU80" s="125"/>
      <c r="KJV80" s="125"/>
      <c r="KJW80" s="125"/>
      <c r="KJX80" s="125"/>
      <c r="KJY80" s="125"/>
      <c r="KJZ80" s="125"/>
      <c r="KKA80" s="125"/>
      <c r="KKB80" s="125"/>
      <c r="KKC80" s="125"/>
      <c r="KKD80" s="125"/>
      <c r="KKE80" s="125"/>
      <c r="KKF80" s="125"/>
      <c r="KKG80" s="125"/>
      <c r="KKH80" s="125"/>
      <c r="KKI80" s="125"/>
      <c r="KKJ80" s="125"/>
      <c r="KKK80" s="125"/>
      <c r="KKL80" s="125"/>
      <c r="KKM80" s="125"/>
      <c r="KKN80" s="125"/>
      <c r="KKO80" s="125"/>
      <c r="KKP80" s="125"/>
      <c r="KKQ80" s="125"/>
      <c r="KKR80" s="125"/>
      <c r="KKS80" s="125"/>
      <c r="KKT80" s="125"/>
      <c r="KKU80" s="125"/>
      <c r="KKV80" s="125"/>
      <c r="KKW80" s="125"/>
      <c r="KKX80" s="125"/>
      <c r="KKY80" s="125"/>
      <c r="KKZ80" s="125"/>
      <c r="KLA80" s="125"/>
      <c r="KLB80" s="125"/>
      <c r="KLC80" s="125"/>
      <c r="KLD80" s="125"/>
      <c r="KLE80" s="125"/>
      <c r="KLF80" s="125"/>
      <c r="KLG80" s="125"/>
      <c r="KLH80" s="125"/>
      <c r="KLI80" s="125"/>
      <c r="KLJ80" s="125"/>
      <c r="KLK80" s="125"/>
      <c r="KLL80" s="125"/>
      <c r="KLM80" s="125"/>
      <c r="KLN80" s="125"/>
      <c r="KLO80" s="125"/>
      <c r="KLP80" s="125"/>
      <c r="KLQ80" s="125"/>
      <c r="KLR80" s="125"/>
      <c r="KLS80" s="125"/>
      <c r="KLT80" s="125"/>
      <c r="KLU80" s="125"/>
      <c r="KLV80" s="125"/>
      <c r="KLW80" s="125"/>
      <c r="KLX80" s="125"/>
      <c r="KLY80" s="125"/>
      <c r="KLZ80" s="125"/>
      <c r="KMA80" s="125"/>
      <c r="KMB80" s="125"/>
      <c r="KMC80" s="125"/>
      <c r="KMD80" s="125"/>
      <c r="KME80" s="125"/>
      <c r="KMF80" s="125"/>
      <c r="KMG80" s="125"/>
      <c r="KMH80" s="125"/>
      <c r="KMI80" s="125"/>
      <c r="KMJ80" s="125"/>
      <c r="KMK80" s="125"/>
      <c r="KML80" s="125"/>
      <c r="KMM80" s="125"/>
      <c r="KMN80" s="125"/>
      <c r="KMO80" s="125"/>
      <c r="KMP80" s="125"/>
      <c r="KMQ80" s="125"/>
      <c r="KMR80" s="125"/>
      <c r="KMS80" s="125"/>
      <c r="KMT80" s="125"/>
      <c r="KMU80" s="125"/>
      <c r="KMV80" s="125"/>
      <c r="KMW80" s="125"/>
      <c r="KMX80" s="125"/>
      <c r="KMY80" s="125"/>
      <c r="KMZ80" s="125"/>
      <c r="KNA80" s="125"/>
      <c r="KNB80" s="125"/>
      <c r="KNC80" s="125"/>
      <c r="KND80" s="125"/>
      <c r="KNE80" s="125"/>
      <c r="KNF80" s="125"/>
      <c r="KNG80" s="125"/>
      <c r="KNH80" s="125"/>
      <c r="KNI80" s="125"/>
      <c r="KNJ80" s="125"/>
      <c r="KNK80" s="125"/>
      <c r="KNL80" s="125"/>
      <c r="KNM80" s="125"/>
      <c r="KNN80" s="125"/>
      <c r="KNO80" s="125"/>
      <c r="KNP80" s="125"/>
      <c r="KNQ80" s="125"/>
      <c r="KNR80" s="125"/>
      <c r="KNS80" s="125"/>
      <c r="KNT80" s="125"/>
      <c r="KNU80" s="125"/>
      <c r="KNV80" s="125"/>
      <c r="KNW80" s="125"/>
      <c r="KNX80" s="125"/>
      <c r="KNY80" s="125"/>
      <c r="KNZ80" s="125"/>
      <c r="KOA80" s="125"/>
      <c r="KOB80" s="125"/>
      <c r="KOC80" s="125"/>
      <c r="KOD80" s="125"/>
      <c r="KOE80" s="125"/>
      <c r="KOF80" s="125"/>
      <c r="KOG80" s="125"/>
      <c r="KOH80" s="125"/>
      <c r="KOI80" s="125"/>
      <c r="KOJ80" s="125"/>
      <c r="KOK80" s="125"/>
      <c r="KOL80" s="125"/>
      <c r="KOM80" s="125"/>
      <c r="KON80" s="125"/>
      <c r="KOO80" s="125"/>
      <c r="KOP80" s="125"/>
      <c r="KOQ80" s="125"/>
      <c r="KOR80" s="125"/>
      <c r="KOS80" s="125"/>
      <c r="KOT80" s="125"/>
      <c r="KOU80" s="125"/>
      <c r="KOV80" s="125"/>
      <c r="KOW80" s="125"/>
      <c r="KOX80" s="125"/>
      <c r="KOY80" s="125"/>
      <c r="KOZ80" s="125"/>
      <c r="KPA80" s="125"/>
      <c r="KPB80" s="125"/>
      <c r="KPC80" s="125"/>
      <c r="KPD80" s="125"/>
      <c r="KPE80" s="125"/>
      <c r="KPF80" s="125"/>
      <c r="KPG80" s="125"/>
      <c r="KPH80" s="125"/>
      <c r="KPI80" s="125"/>
      <c r="KPJ80" s="125"/>
      <c r="KPK80" s="125"/>
      <c r="KPL80" s="125"/>
      <c r="KPM80" s="125"/>
      <c r="KPN80" s="125"/>
      <c r="KPO80" s="125"/>
      <c r="KPP80" s="125"/>
      <c r="KPQ80" s="125"/>
      <c r="KPR80" s="125"/>
      <c r="KPS80" s="125"/>
      <c r="KPT80" s="125"/>
      <c r="KPU80" s="125"/>
      <c r="KPV80" s="125"/>
      <c r="KPW80" s="125"/>
      <c r="KPX80" s="125"/>
      <c r="KPY80" s="125"/>
      <c r="KPZ80" s="125"/>
      <c r="KQA80" s="125"/>
      <c r="KQB80" s="125"/>
      <c r="KQC80" s="125"/>
      <c r="KQD80" s="125"/>
      <c r="KQE80" s="125"/>
      <c r="KQF80" s="125"/>
      <c r="KQG80" s="125"/>
      <c r="KQH80" s="125"/>
      <c r="KQI80" s="125"/>
      <c r="KQJ80" s="125"/>
      <c r="KQK80" s="125"/>
      <c r="KQL80" s="125"/>
      <c r="KQM80" s="125"/>
      <c r="KQN80" s="125"/>
      <c r="KQO80" s="125"/>
      <c r="KQP80" s="125"/>
      <c r="KQQ80" s="125"/>
      <c r="KQR80" s="125"/>
      <c r="KQS80" s="125"/>
      <c r="KQT80" s="125"/>
      <c r="KQU80" s="125"/>
      <c r="KQV80" s="125"/>
      <c r="KQW80" s="125"/>
      <c r="KQX80" s="125"/>
      <c r="KQY80" s="125"/>
      <c r="KQZ80" s="125"/>
      <c r="KRA80" s="125"/>
      <c r="KRB80" s="125"/>
      <c r="KRC80" s="125"/>
      <c r="KRD80" s="125"/>
      <c r="KRE80" s="125"/>
      <c r="KRF80" s="125"/>
      <c r="KRG80" s="125"/>
      <c r="KRH80" s="125"/>
      <c r="KRI80" s="125"/>
      <c r="KRJ80" s="125"/>
      <c r="KRK80" s="125"/>
      <c r="KRL80" s="125"/>
      <c r="KRM80" s="125"/>
      <c r="KRN80" s="125"/>
      <c r="KRO80" s="125"/>
      <c r="KRP80" s="125"/>
      <c r="KRQ80" s="125"/>
      <c r="KRR80" s="125"/>
      <c r="KRS80" s="125"/>
      <c r="KRT80" s="125"/>
      <c r="KRU80" s="125"/>
      <c r="KRV80" s="125"/>
      <c r="KRW80" s="125"/>
      <c r="KRX80" s="125"/>
      <c r="KRY80" s="125"/>
      <c r="KRZ80" s="125"/>
      <c r="KSA80" s="125"/>
      <c r="KSB80" s="125"/>
      <c r="KSC80" s="125"/>
      <c r="KSD80" s="125"/>
      <c r="KSE80" s="125"/>
      <c r="KSF80" s="125"/>
      <c r="KSG80" s="125"/>
      <c r="KSH80" s="125"/>
      <c r="KSI80" s="125"/>
      <c r="KSJ80" s="125"/>
      <c r="KSK80" s="125"/>
      <c r="KSL80" s="125"/>
      <c r="KSM80" s="125"/>
      <c r="KSN80" s="125"/>
      <c r="KSO80" s="125"/>
      <c r="KSP80" s="125"/>
      <c r="KSQ80" s="125"/>
      <c r="KSR80" s="125"/>
      <c r="KSS80" s="125"/>
      <c r="KST80" s="125"/>
      <c r="KSU80" s="125"/>
      <c r="KSV80" s="125"/>
      <c r="KSW80" s="125"/>
      <c r="KSX80" s="125"/>
      <c r="KSY80" s="125"/>
      <c r="KSZ80" s="125"/>
      <c r="KTA80" s="125"/>
      <c r="KTB80" s="125"/>
      <c r="KTC80" s="125"/>
      <c r="KTD80" s="125"/>
      <c r="KTE80" s="125"/>
      <c r="KTF80" s="125"/>
      <c r="KTG80" s="125"/>
      <c r="KTH80" s="125"/>
      <c r="KTI80" s="125"/>
      <c r="KTJ80" s="125"/>
      <c r="KTK80" s="125"/>
      <c r="KTL80" s="125"/>
      <c r="KTM80" s="125"/>
      <c r="KTN80" s="125"/>
      <c r="KTO80" s="125"/>
      <c r="KTP80" s="125"/>
      <c r="KTQ80" s="125"/>
      <c r="KTR80" s="125"/>
      <c r="KTS80" s="125"/>
      <c r="KTT80" s="125"/>
      <c r="KTU80" s="125"/>
      <c r="KTV80" s="125"/>
      <c r="KTW80" s="125"/>
      <c r="KTX80" s="125"/>
      <c r="KTY80" s="125"/>
      <c r="KTZ80" s="125"/>
      <c r="KUA80" s="125"/>
      <c r="KUB80" s="125"/>
      <c r="KUC80" s="125"/>
      <c r="KUD80" s="125"/>
      <c r="KUE80" s="125"/>
      <c r="KUF80" s="125"/>
      <c r="KUG80" s="125"/>
      <c r="KUH80" s="125"/>
      <c r="KUI80" s="125"/>
      <c r="KUJ80" s="125"/>
      <c r="KUK80" s="125"/>
      <c r="KUL80" s="125"/>
      <c r="KUM80" s="125"/>
      <c r="KUN80" s="125"/>
      <c r="KUO80" s="125"/>
      <c r="KUP80" s="125"/>
      <c r="KUQ80" s="125"/>
      <c r="KUR80" s="125"/>
      <c r="KUS80" s="125"/>
      <c r="KUT80" s="125"/>
      <c r="KUU80" s="125"/>
      <c r="KUV80" s="125"/>
      <c r="KUW80" s="125"/>
      <c r="KUX80" s="125"/>
      <c r="KUY80" s="125"/>
      <c r="KUZ80" s="125"/>
      <c r="KVA80" s="125"/>
      <c r="KVB80" s="125"/>
      <c r="KVC80" s="125"/>
      <c r="KVD80" s="125"/>
      <c r="KVE80" s="125"/>
      <c r="KVF80" s="125"/>
      <c r="KVG80" s="125"/>
      <c r="KVH80" s="125"/>
      <c r="KVI80" s="125"/>
      <c r="KVJ80" s="125"/>
      <c r="KVK80" s="125"/>
      <c r="KVL80" s="125"/>
      <c r="KVM80" s="125"/>
      <c r="KVN80" s="125"/>
      <c r="KVO80" s="125"/>
      <c r="KVP80" s="125"/>
      <c r="KVQ80" s="125"/>
      <c r="KVR80" s="125"/>
      <c r="KVS80" s="125"/>
      <c r="KVT80" s="125"/>
      <c r="KVU80" s="125"/>
      <c r="KVV80" s="125"/>
      <c r="KVW80" s="125"/>
      <c r="KVX80" s="125"/>
      <c r="KVY80" s="125"/>
      <c r="KVZ80" s="125"/>
      <c r="KWA80" s="125"/>
      <c r="KWB80" s="125"/>
      <c r="KWC80" s="125"/>
      <c r="KWD80" s="125"/>
      <c r="KWE80" s="125"/>
      <c r="KWF80" s="125"/>
      <c r="KWG80" s="125"/>
      <c r="KWH80" s="125"/>
      <c r="KWI80" s="125"/>
      <c r="KWJ80" s="125"/>
      <c r="KWK80" s="125"/>
      <c r="KWL80" s="125"/>
      <c r="KWM80" s="125"/>
      <c r="KWN80" s="125"/>
      <c r="KWO80" s="125"/>
      <c r="KWP80" s="125"/>
      <c r="KWQ80" s="125"/>
      <c r="KWR80" s="125"/>
      <c r="KWS80" s="125"/>
      <c r="KWT80" s="125"/>
      <c r="KWU80" s="125"/>
      <c r="KWV80" s="125"/>
      <c r="KWW80" s="125"/>
      <c r="KWX80" s="125"/>
      <c r="KWY80" s="125"/>
      <c r="KWZ80" s="125"/>
      <c r="KXA80" s="125"/>
      <c r="KXB80" s="125"/>
      <c r="KXC80" s="125"/>
      <c r="KXD80" s="125"/>
      <c r="KXE80" s="125"/>
      <c r="KXF80" s="125"/>
      <c r="KXG80" s="125"/>
      <c r="KXH80" s="125"/>
      <c r="KXI80" s="125"/>
      <c r="KXJ80" s="125"/>
      <c r="KXK80" s="125"/>
      <c r="KXL80" s="125"/>
      <c r="KXM80" s="125"/>
      <c r="KXN80" s="125"/>
      <c r="KXO80" s="125"/>
      <c r="KXP80" s="125"/>
      <c r="KXQ80" s="125"/>
      <c r="KXR80" s="125"/>
      <c r="KXS80" s="125"/>
      <c r="KXT80" s="125"/>
      <c r="KXU80" s="125"/>
      <c r="KXV80" s="125"/>
      <c r="KXW80" s="125"/>
      <c r="KXX80" s="125"/>
      <c r="KXY80" s="125"/>
      <c r="KXZ80" s="125"/>
      <c r="KYA80" s="125"/>
      <c r="KYB80" s="125"/>
      <c r="KYC80" s="125"/>
      <c r="KYD80" s="125"/>
      <c r="KYE80" s="125"/>
      <c r="KYF80" s="125"/>
      <c r="KYG80" s="125"/>
      <c r="KYH80" s="125"/>
      <c r="KYI80" s="125"/>
      <c r="KYJ80" s="125"/>
      <c r="KYK80" s="125"/>
      <c r="KYL80" s="125"/>
      <c r="KYM80" s="125"/>
      <c r="KYN80" s="125"/>
      <c r="KYO80" s="125"/>
      <c r="KYP80" s="125"/>
      <c r="KYQ80" s="125"/>
      <c r="KYR80" s="125"/>
      <c r="KYS80" s="125"/>
      <c r="KYT80" s="125"/>
      <c r="KYU80" s="125"/>
      <c r="KYV80" s="125"/>
      <c r="KYW80" s="125"/>
      <c r="KYX80" s="125"/>
      <c r="KYY80" s="125"/>
      <c r="KYZ80" s="125"/>
      <c r="KZA80" s="125"/>
      <c r="KZB80" s="125"/>
      <c r="KZC80" s="125"/>
      <c r="KZD80" s="125"/>
      <c r="KZE80" s="125"/>
      <c r="KZF80" s="125"/>
      <c r="KZG80" s="125"/>
      <c r="KZH80" s="125"/>
      <c r="KZI80" s="125"/>
      <c r="KZJ80" s="125"/>
      <c r="KZK80" s="125"/>
      <c r="KZL80" s="125"/>
      <c r="KZM80" s="125"/>
      <c r="KZN80" s="125"/>
      <c r="KZO80" s="125"/>
      <c r="KZP80" s="125"/>
      <c r="KZQ80" s="125"/>
      <c r="KZR80" s="125"/>
      <c r="KZS80" s="125"/>
      <c r="KZT80" s="125"/>
      <c r="KZU80" s="125"/>
      <c r="KZV80" s="125"/>
      <c r="KZW80" s="125"/>
      <c r="KZX80" s="125"/>
      <c r="KZY80" s="125"/>
      <c r="KZZ80" s="125"/>
      <c r="LAA80" s="125"/>
      <c r="LAB80" s="125"/>
      <c r="LAC80" s="125"/>
      <c r="LAD80" s="125"/>
      <c r="LAE80" s="125"/>
      <c r="LAF80" s="125"/>
      <c r="LAG80" s="125"/>
      <c r="LAH80" s="125"/>
      <c r="LAI80" s="125"/>
      <c r="LAJ80" s="125"/>
      <c r="LAK80" s="125"/>
      <c r="LAL80" s="125"/>
      <c r="LAM80" s="125"/>
      <c r="LAN80" s="125"/>
      <c r="LAO80" s="125"/>
      <c r="LAP80" s="125"/>
      <c r="LAQ80" s="125"/>
      <c r="LAR80" s="125"/>
      <c r="LAS80" s="125"/>
      <c r="LAT80" s="125"/>
      <c r="LAU80" s="125"/>
      <c r="LAV80" s="125"/>
      <c r="LAW80" s="125"/>
      <c r="LAX80" s="125"/>
      <c r="LAY80" s="125"/>
      <c r="LAZ80" s="125"/>
      <c r="LBA80" s="125"/>
      <c r="LBB80" s="125"/>
      <c r="LBC80" s="125"/>
      <c r="LBD80" s="125"/>
      <c r="LBE80" s="125"/>
      <c r="LBF80" s="125"/>
      <c r="LBG80" s="125"/>
      <c r="LBH80" s="125"/>
      <c r="LBI80" s="125"/>
      <c r="LBJ80" s="125"/>
      <c r="LBK80" s="125"/>
      <c r="LBL80" s="125"/>
      <c r="LBM80" s="125"/>
      <c r="LBN80" s="125"/>
      <c r="LBO80" s="125"/>
      <c r="LBP80" s="125"/>
      <c r="LBQ80" s="125"/>
      <c r="LBR80" s="125"/>
      <c r="LBS80" s="125"/>
      <c r="LBT80" s="125"/>
      <c r="LBU80" s="125"/>
      <c r="LBV80" s="125"/>
      <c r="LBW80" s="125"/>
      <c r="LBX80" s="125"/>
      <c r="LBY80" s="125"/>
      <c r="LBZ80" s="125"/>
      <c r="LCA80" s="125"/>
      <c r="LCB80" s="125"/>
      <c r="LCC80" s="125"/>
      <c r="LCD80" s="125"/>
      <c r="LCE80" s="125"/>
      <c r="LCF80" s="125"/>
      <c r="LCG80" s="125"/>
      <c r="LCH80" s="125"/>
      <c r="LCI80" s="125"/>
      <c r="LCJ80" s="125"/>
      <c r="LCK80" s="125"/>
      <c r="LCL80" s="125"/>
      <c r="LCM80" s="125"/>
      <c r="LCN80" s="125"/>
      <c r="LCO80" s="125"/>
      <c r="LCP80" s="125"/>
      <c r="LCQ80" s="125"/>
      <c r="LCR80" s="125"/>
      <c r="LCS80" s="125"/>
      <c r="LCT80" s="125"/>
      <c r="LCU80" s="125"/>
      <c r="LCV80" s="125"/>
      <c r="LCW80" s="125"/>
      <c r="LCX80" s="125"/>
      <c r="LCY80" s="125"/>
      <c r="LCZ80" s="125"/>
      <c r="LDA80" s="125"/>
      <c r="LDB80" s="125"/>
      <c r="LDC80" s="125"/>
      <c r="LDD80" s="125"/>
      <c r="LDE80" s="125"/>
      <c r="LDF80" s="125"/>
      <c r="LDG80" s="125"/>
      <c r="LDH80" s="125"/>
      <c r="LDI80" s="125"/>
      <c r="LDJ80" s="125"/>
      <c r="LDK80" s="125"/>
      <c r="LDL80" s="125"/>
      <c r="LDM80" s="125"/>
      <c r="LDN80" s="125"/>
      <c r="LDO80" s="125"/>
      <c r="LDP80" s="125"/>
      <c r="LDQ80" s="125"/>
      <c r="LDR80" s="125"/>
      <c r="LDS80" s="125"/>
      <c r="LDT80" s="125"/>
      <c r="LDU80" s="125"/>
      <c r="LDV80" s="125"/>
      <c r="LDW80" s="125"/>
      <c r="LDX80" s="125"/>
      <c r="LDY80" s="125"/>
      <c r="LDZ80" s="125"/>
      <c r="LEA80" s="125"/>
      <c r="LEB80" s="125"/>
      <c r="LEC80" s="125"/>
      <c r="LED80" s="125"/>
      <c r="LEE80" s="125"/>
      <c r="LEF80" s="125"/>
      <c r="LEG80" s="125"/>
      <c r="LEH80" s="125"/>
      <c r="LEI80" s="125"/>
      <c r="LEJ80" s="125"/>
      <c r="LEK80" s="125"/>
      <c r="LEL80" s="125"/>
      <c r="LEM80" s="125"/>
      <c r="LEN80" s="125"/>
      <c r="LEO80" s="125"/>
      <c r="LEP80" s="125"/>
      <c r="LEQ80" s="125"/>
      <c r="LER80" s="125"/>
      <c r="LES80" s="125"/>
      <c r="LET80" s="125"/>
      <c r="LEU80" s="125"/>
      <c r="LEV80" s="125"/>
      <c r="LEW80" s="125"/>
      <c r="LEX80" s="125"/>
      <c r="LEY80" s="125"/>
      <c r="LEZ80" s="125"/>
      <c r="LFA80" s="125"/>
      <c r="LFB80" s="125"/>
      <c r="LFC80" s="125"/>
      <c r="LFD80" s="125"/>
      <c r="LFE80" s="125"/>
      <c r="LFF80" s="125"/>
      <c r="LFG80" s="125"/>
      <c r="LFH80" s="125"/>
      <c r="LFI80" s="125"/>
      <c r="LFJ80" s="125"/>
      <c r="LFK80" s="125"/>
      <c r="LFL80" s="125"/>
      <c r="LFM80" s="125"/>
      <c r="LFN80" s="125"/>
      <c r="LFO80" s="125"/>
      <c r="LFP80" s="125"/>
      <c r="LFQ80" s="125"/>
      <c r="LFR80" s="125"/>
      <c r="LFS80" s="125"/>
      <c r="LFT80" s="125"/>
      <c r="LFU80" s="125"/>
      <c r="LFV80" s="125"/>
      <c r="LFW80" s="125"/>
      <c r="LFX80" s="125"/>
      <c r="LFY80" s="125"/>
      <c r="LFZ80" s="125"/>
      <c r="LGA80" s="125"/>
      <c r="LGB80" s="125"/>
      <c r="LGC80" s="125"/>
      <c r="LGD80" s="125"/>
      <c r="LGE80" s="125"/>
      <c r="LGF80" s="125"/>
      <c r="LGG80" s="125"/>
      <c r="LGH80" s="125"/>
      <c r="LGI80" s="125"/>
      <c r="LGJ80" s="125"/>
      <c r="LGK80" s="125"/>
      <c r="LGL80" s="125"/>
      <c r="LGM80" s="125"/>
      <c r="LGN80" s="125"/>
      <c r="LGO80" s="125"/>
      <c r="LGP80" s="125"/>
      <c r="LGQ80" s="125"/>
      <c r="LGR80" s="125"/>
      <c r="LGS80" s="125"/>
      <c r="LGT80" s="125"/>
      <c r="LGU80" s="125"/>
      <c r="LGV80" s="125"/>
      <c r="LGW80" s="125"/>
      <c r="LGX80" s="125"/>
      <c r="LGY80" s="125"/>
      <c r="LGZ80" s="125"/>
      <c r="LHA80" s="125"/>
      <c r="LHB80" s="125"/>
      <c r="LHC80" s="125"/>
      <c r="LHD80" s="125"/>
      <c r="LHE80" s="125"/>
      <c r="LHF80" s="125"/>
      <c r="LHG80" s="125"/>
      <c r="LHH80" s="125"/>
      <c r="LHI80" s="125"/>
      <c r="LHJ80" s="125"/>
      <c r="LHK80" s="125"/>
      <c r="LHL80" s="125"/>
      <c r="LHM80" s="125"/>
      <c r="LHN80" s="125"/>
      <c r="LHO80" s="125"/>
      <c r="LHP80" s="125"/>
      <c r="LHQ80" s="125"/>
      <c r="LHR80" s="125"/>
      <c r="LHS80" s="125"/>
      <c r="LHT80" s="125"/>
      <c r="LHU80" s="125"/>
      <c r="LHV80" s="125"/>
      <c r="LHW80" s="125"/>
      <c r="LHX80" s="125"/>
      <c r="LHY80" s="125"/>
      <c r="LHZ80" s="125"/>
      <c r="LIA80" s="125"/>
      <c r="LIB80" s="125"/>
      <c r="LIC80" s="125"/>
      <c r="LID80" s="125"/>
      <c r="LIE80" s="125"/>
      <c r="LIF80" s="125"/>
      <c r="LIG80" s="125"/>
      <c r="LIH80" s="125"/>
      <c r="LII80" s="125"/>
      <c r="LIJ80" s="125"/>
      <c r="LIK80" s="125"/>
      <c r="LIL80" s="125"/>
      <c r="LIM80" s="125"/>
      <c r="LIN80" s="125"/>
      <c r="LIO80" s="125"/>
      <c r="LIP80" s="125"/>
      <c r="LIQ80" s="125"/>
      <c r="LIR80" s="125"/>
      <c r="LIS80" s="125"/>
      <c r="LIT80" s="125"/>
      <c r="LIU80" s="125"/>
      <c r="LIV80" s="125"/>
      <c r="LIW80" s="125"/>
      <c r="LIX80" s="125"/>
      <c r="LIY80" s="125"/>
      <c r="LIZ80" s="125"/>
      <c r="LJA80" s="125"/>
      <c r="LJB80" s="125"/>
      <c r="LJC80" s="125"/>
      <c r="LJD80" s="125"/>
      <c r="LJE80" s="125"/>
      <c r="LJF80" s="125"/>
      <c r="LJG80" s="125"/>
      <c r="LJH80" s="125"/>
      <c r="LJI80" s="125"/>
      <c r="LJJ80" s="125"/>
      <c r="LJK80" s="125"/>
      <c r="LJL80" s="125"/>
      <c r="LJM80" s="125"/>
      <c r="LJN80" s="125"/>
      <c r="LJO80" s="125"/>
      <c r="LJP80" s="125"/>
      <c r="LJQ80" s="125"/>
      <c r="LJR80" s="125"/>
      <c r="LJS80" s="125"/>
      <c r="LJT80" s="125"/>
      <c r="LJU80" s="125"/>
      <c r="LJV80" s="125"/>
      <c r="LJW80" s="125"/>
      <c r="LJX80" s="125"/>
      <c r="LJY80" s="125"/>
      <c r="LJZ80" s="125"/>
      <c r="LKA80" s="125"/>
      <c r="LKB80" s="125"/>
      <c r="LKC80" s="125"/>
      <c r="LKD80" s="125"/>
      <c r="LKE80" s="125"/>
      <c r="LKF80" s="125"/>
      <c r="LKG80" s="125"/>
      <c r="LKH80" s="125"/>
      <c r="LKI80" s="125"/>
      <c r="LKJ80" s="125"/>
      <c r="LKK80" s="125"/>
      <c r="LKL80" s="125"/>
      <c r="LKM80" s="125"/>
      <c r="LKN80" s="125"/>
      <c r="LKO80" s="125"/>
      <c r="LKP80" s="125"/>
      <c r="LKQ80" s="125"/>
      <c r="LKR80" s="125"/>
      <c r="LKS80" s="125"/>
      <c r="LKT80" s="125"/>
      <c r="LKU80" s="125"/>
      <c r="LKV80" s="125"/>
      <c r="LKW80" s="125"/>
      <c r="LKX80" s="125"/>
      <c r="LKY80" s="125"/>
      <c r="LKZ80" s="125"/>
      <c r="LLA80" s="125"/>
      <c r="LLB80" s="125"/>
      <c r="LLC80" s="125"/>
      <c r="LLD80" s="125"/>
      <c r="LLE80" s="125"/>
      <c r="LLF80" s="125"/>
      <c r="LLG80" s="125"/>
      <c r="LLH80" s="125"/>
      <c r="LLI80" s="125"/>
      <c r="LLJ80" s="125"/>
      <c r="LLK80" s="125"/>
      <c r="LLL80" s="125"/>
      <c r="LLM80" s="125"/>
      <c r="LLN80" s="125"/>
      <c r="LLO80" s="125"/>
      <c r="LLP80" s="125"/>
      <c r="LLQ80" s="125"/>
      <c r="LLR80" s="125"/>
      <c r="LLS80" s="125"/>
      <c r="LLT80" s="125"/>
      <c r="LLU80" s="125"/>
      <c r="LLV80" s="125"/>
      <c r="LLW80" s="125"/>
      <c r="LLX80" s="125"/>
      <c r="LLY80" s="125"/>
      <c r="LLZ80" s="125"/>
      <c r="LMA80" s="125"/>
      <c r="LMB80" s="125"/>
      <c r="LMC80" s="125"/>
      <c r="LMD80" s="125"/>
      <c r="LME80" s="125"/>
      <c r="LMF80" s="125"/>
      <c r="LMG80" s="125"/>
      <c r="LMH80" s="125"/>
      <c r="LMI80" s="125"/>
      <c r="LMJ80" s="125"/>
      <c r="LMK80" s="125"/>
      <c r="LML80" s="125"/>
      <c r="LMM80" s="125"/>
      <c r="LMN80" s="125"/>
      <c r="LMO80" s="125"/>
      <c r="LMP80" s="125"/>
      <c r="LMQ80" s="125"/>
      <c r="LMR80" s="125"/>
      <c r="LMS80" s="125"/>
      <c r="LMT80" s="125"/>
      <c r="LMU80" s="125"/>
      <c r="LMV80" s="125"/>
      <c r="LMW80" s="125"/>
      <c r="LMX80" s="125"/>
      <c r="LMY80" s="125"/>
      <c r="LMZ80" s="125"/>
      <c r="LNA80" s="125"/>
      <c r="LNB80" s="125"/>
      <c r="LNC80" s="125"/>
      <c r="LND80" s="125"/>
      <c r="LNE80" s="125"/>
      <c r="LNF80" s="125"/>
      <c r="LNG80" s="125"/>
      <c r="LNH80" s="125"/>
      <c r="LNI80" s="125"/>
      <c r="LNJ80" s="125"/>
      <c r="LNK80" s="125"/>
      <c r="LNL80" s="125"/>
      <c r="LNM80" s="125"/>
      <c r="LNN80" s="125"/>
      <c r="LNO80" s="125"/>
      <c r="LNP80" s="125"/>
      <c r="LNQ80" s="125"/>
      <c r="LNR80" s="125"/>
      <c r="LNS80" s="125"/>
      <c r="LNT80" s="125"/>
      <c r="LNU80" s="125"/>
      <c r="LNV80" s="125"/>
      <c r="LNW80" s="125"/>
      <c r="LNX80" s="125"/>
      <c r="LNY80" s="125"/>
      <c r="LNZ80" s="125"/>
      <c r="LOA80" s="125"/>
      <c r="LOB80" s="125"/>
      <c r="LOC80" s="125"/>
      <c r="LOD80" s="125"/>
      <c r="LOE80" s="125"/>
      <c r="LOF80" s="125"/>
      <c r="LOG80" s="125"/>
      <c r="LOH80" s="125"/>
      <c r="LOI80" s="125"/>
      <c r="LOJ80" s="125"/>
      <c r="LOK80" s="125"/>
      <c r="LOL80" s="125"/>
      <c r="LOM80" s="125"/>
      <c r="LON80" s="125"/>
      <c r="LOO80" s="125"/>
      <c r="LOP80" s="125"/>
      <c r="LOQ80" s="125"/>
      <c r="LOR80" s="125"/>
      <c r="LOS80" s="125"/>
      <c r="LOT80" s="125"/>
      <c r="LOU80" s="125"/>
      <c r="LOV80" s="125"/>
      <c r="LOW80" s="125"/>
      <c r="LOX80" s="125"/>
      <c r="LOY80" s="125"/>
      <c r="LOZ80" s="125"/>
      <c r="LPA80" s="125"/>
      <c r="LPB80" s="125"/>
      <c r="LPC80" s="125"/>
      <c r="LPD80" s="125"/>
      <c r="LPE80" s="125"/>
      <c r="LPF80" s="125"/>
      <c r="LPG80" s="125"/>
      <c r="LPH80" s="125"/>
      <c r="LPI80" s="125"/>
      <c r="LPJ80" s="125"/>
      <c r="LPK80" s="125"/>
      <c r="LPL80" s="125"/>
      <c r="LPM80" s="125"/>
      <c r="LPN80" s="125"/>
      <c r="LPO80" s="125"/>
      <c r="LPP80" s="125"/>
      <c r="LPQ80" s="125"/>
      <c r="LPR80" s="125"/>
      <c r="LPS80" s="125"/>
      <c r="LPT80" s="125"/>
      <c r="LPU80" s="125"/>
      <c r="LPV80" s="125"/>
      <c r="LPW80" s="125"/>
      <c r="LPX80" s="125"/>
      <c r="LPY80" s="125"/>
      <c r="LPZ80" s="125"/>
      <c r="LQA80" s="125"/>
      <c r="LQB80" s="125"/>
      <c r="LQC80" s="125"/>
      <c r="LQD80" s="125"/>
      <c r="LQE80" s="125"/>
      <c r="LQF80" s="125"/>
      <c r="LQG80" s="125"/>
      <c r="LQH80" s="125"/>
      <c r="LQI80" s="125"/>
      <c r="LQJ80" s="125"/>
      <c r="LQK80" s="125"/>
      <c r="LQL80" s="125"/>
      <c r="LQM80" s="125"/>
      <c r="LQN80" s="125"/>
      <c r="LQO80" s="125"/>
      <c r="LQP80" s="125"/>
      <c r="LQQ80" s="125"/>
      <c r="LQR80" s="125"/>
      <c r="LQS80" s="125"/>
      <c r="LQT80" s="125"/>
      <c r="LQU80" s="125"/>
      <c r="LQV80" s="125"/>
      <c r="LQW80" s="125"/>
      <c r="LQX80" s="125"/>
      <c r="LQY80" s="125"/>
      <c r="LQZ80" s="125"/>
      <c r="LRA80" s="125"/>
      <c r="LRB80" s="125"/>
      <c r="LRC80" s="125"/>
      <c r="LRD80" s="125"/>
      <c r="LRE80" s="125"/>
      <c r="LRF80" s="125"/>
      <c r="LRG80" s="125"/>
      <c r="LRH80" s="125"/>
      <c r="LRI80" s="125"/>
      <c r="LRJ80" s="125"/>
      <c r="LRK80" s="125"/>
      <c r="LRL80" s="125"/>
      <c r="LRM80" s="125"/>
      <c r="LRN80" s="125"/>
      <c r="LRO80" s="125"/>
      <c r="LRP80" s="125"/>
      <c r="LRQ80" s="125"/>
      <c r="LRR80" s="125"/>
      <c r="LRS80" s="125"/>
      <c r="LRT80" s="125"/>
      <c r="LRU80" s="125"/>
      <c r="LRV80" s="125"/>
      <c r="LRW80" s="125"/>
      <c r="LRX80" s="125"/>
      <c r="LRY80" s="125"/>
      <c r="LRZ80" s="125"/>
      <c r="LSA80" s="125"/>
      <c r="LSB80" s="125"/>
      <c r="LSC80" s="125"/>
      <c r="LSD80" s="125"/>
      <c r="LSE80" s="125"/>
      <c r="LSF80" s="125"/>
      <c r="LSG80" s="125"/>
      <c r="LSH80" s="125"/>
      <c r="LSI80" s="125"/>
      <c r="LSJ80" s="125"/>
      <c r="LSK80" s="125"/>
      <c r="LSL80" s="125"/>
      <c r="LSM80" s="125"/>
      <c r="LSN80" s="125"/>
      <c r="LSO80" s="125"/>
      <c r="LSP80" s="125"/>
      <c r="LSQ80" s="125"/>
      <c r="LSR80" s="125"/>
      <c r="LSS80" s="125"/>
      <c r="LST80" s="125"/>
      <c r="LSU80" s="125"/>
      <c r="LSV80" s="125"/>
      <c r="LSW80" s="125"/>
      <c r="LSX80" s="125"/>
      <c r="LSY80" s="125"/>
      <c r="LSZ80" s="125"/>
      <c r="LTA80" s="125"/>
      <c r="LTB80" s="125"/>
      <c r="LTC80" s="125"/>
      <c r="LTD80" s="125"/>
      <c r="LTE80" s="125"/>
      <c r="LTF80" s="125"/>
      <c r="LTG80" s="125"/>
      <c r="LTH80" s="125"/>
      <c r="LTI80" s="125"/>
      <c r="LTJ80" s="125"/>
      <c r="LTK80" s="125"/>
      <c r="LTL80" s="125"/>
      <c r="LTM80" s="125"/>
      <c r="LTN80" s="125"/>
      <c r="LTO80" s="125"/>
      <c r="LTP80" s="125"/>
      <c r="LTQ80" s="125"/>
      <c r="LTR80" s="125"/>
      <c r="LTS80" s="125"/>
      <c r="LTT80" s="125"/>
      <c r="LTU80" s="125"/>
      <c r="LTV80" s="125"/>
      <c r="LTW80" s="125"/>
      <c r="LTX80" s="125"/>
      <c r="LTY80" s="125"/>
      <c r="LTZ80" s="125"/>
      <c r="LUA80" s="125"/>
      <c r="LUB80" s="125"/>
      <c r="LUC80" s="125"/>
      <c r="LUD80" s="125"/>
      <c r="LUE80" s="125"/>
      <c r="LUF80" s="125"/>
      <c r="LUG80" s="125"/>
      <c r="LUH80" s="125"/>
      <c r="LUI80" s="125"/>
      <c r="LUJ80" s="125"/>
      <c r="LUK80" s="125"/>
      <c r="LUL80" s="125"/>
      <c r="LUM80" s="125"/>
      <c r="LUN80" s="125"/>
      <c r="LUO80" s="125"/>
      <c r="LUP80" s="125"/>
      <c r="LUQ80" s="125"/>
      <c r="LUR80" s="125"/>
      <c r="LUS80" s="125"/>
      <c r="LUT80" s="125"/>
      <c r="LUU80" s="125"/>
      <c r="LUV80" s="125"/>
      <c r="LUW80" s="125"/>
      <c r="LUX80" s="125"/>
      <c r="LUY80" s="125"/>
      <c r="LUZ80" s="125"/>
      <c r="LVA80" s="125"/>
      <c r="LVB80" s="125"/>
      <c r="LVC80" s="125"/>
      <c r="LVD80" s="125"/>
      <c r="LVE80" s="125"/>
      <c r="LVF80" s="125"/>
      <c r="LVG80" s="125"/>
      <c r="LVH80" s="125"/>
      <c r="LVI80" s="125"/>
      <c r="LVJ80" s="125"/>
      <c r="LVK80" s="125"/>
      <c r="LVL80" s="125"/>
      <c r="LVM80" s="125"/>
      <c r="LVN80" s="125"/>
      <c r="LVO80" s="125"/>
      <c r="LVP80" s="125"/>
      <c r="LVQ80" s="125"/>
      <c r="LVR80" s="125"/>
      <c r="LVS80" s="125"/>
      <c r="LVT80" s="125"/>
      <c r="LVU80" s="125"/>
      <c r="LVV80" s="125"/>
      <c r="LVW80" s="125"/>
      <c r="LVX80" s="125"/>
      <c r="LVY80" s="125"/>
      <c r="LVZ80" s="125"/>
      <c r="LWA80" s="125"/>
      <c r="LWB80" s="125"/>
      <c r="LWC80" s="125"/>
      <c r="LWD80" s="125"/>
      <c r="LWE80" s="125"/>
      <c r="LWF80" s="125"/>
      <c r="LWG80" s="125"/>
      <c r="LWH80" s="125"/>
      <c r="LWI80" s="125"/>
      <c r="LWJ80" s="125"/>
      <c r="LWK80" s="125"/>
      <c r="LWL80" s="125"/>
      <c r="LWM80" s="125"/>
      <c r="LWN80" s="125"/>
      <c r="LWO80" s="125"/>
      <c r="LWP80" s="125"/>
      <c r="LWQ80" s="125"/>
      <c r="LWR80" s="125"/>
      <c r="LWS80" s="125"/>
      <c r="LWT80" s="125"/>
      <c r="LWU80" s="125"/>
      <c r="LWV80" s="125"/>
      <c r="LWW80" s="125"/>
      <c r="LWX80" s="125"/>
      <c r="LWY80" s="125"/>
      <c r="LWZ80" s="125"/>
      <c r="LXA80" s="125"/>
      <c r="LXB80" s="125"/>
      <c r="LXC80" s="125"/>
      <c r="LXD80" s="125"/>
      <c r="LXE80" s="125"/>
      <c r="LXF80" s="125"/>
      <c r="LXG80" s="125"/>
      <c r="LXH80" s="125"/>
      <c r="LXI80" s="125"/>
      <c r="LXJ80" s="125"/>
      <c r="LXK80" s="125"/>
      <c r="LXL80" s="125"/>
      <c r="LXM80" s="125"/>
      <c r="LXN80" s="125"/>
      <c r="LXO80" s="125"/>
      <c r="LXP80" s="125"/>
      <c r="LXQ80" s="125"/>
      <c r="LXR80" s="125"/>
      <c r="LXS80" s="125"/>
      <c r="LXT80" s="125"/>
      <c r="LXU80" s="125"/>
      <c r="LXV80" s="125"/>
      <c r="LXW80" s="125"/>
      <c r="LXX80" s="125"/>
      <c r="LXY80" s="125"/>
      <c r="LXZ80" s="125"/>
      <c r="LYA80" s="125"/>
      <c r="LYB80" s="125"/>
      <c r="LYC80" s="125"/>
      <c r="LYD80" s="125"/>
      <c r="LYE80" s="125"/>
      <c r="LYF80" s="125"/>
      <c r="LYG80" s="125"/>
      <c r="LYH80" s="125"/>
      <c r="LYI80" s="125"/>
      <c r="LYJ80" s="125"/>
      <c r="LYK80" s="125"/>
      <c r="LYL80" s="125"/>
      <c r="LYM80" s="125"/>
      <c r="LYN80" s="125"/>
      <c r="LYO80" s="125"/>
      <c r="LYP80" s="125"/>
      <c r="LYQ80" s="125"/>
      <c r="LYR80" s="125"/>
      <c r="LYS80" s="125"/>
      <c r="LYT80" s="125"/>
      <c r="LYU80" s="125"/>
      <c r="LYV80" s="125"/>
      <c r="LYW80" s="125"/>
      <c r="LYX80" s="125"/>
      <c r="LYY80" s="125"/>
      <c r="LYZ80" s="125"/>
      <c r="LZA80" s="125"/>
      <c r="LZB80" s="125"/>
      <c r="LZC80" s="125"/>
      <c r="LZD80" s="125"/>
      <c r="LZE80" s="125"/>
      <c r="LZF80" s="125"/>
      <c r="LZG80" s="125"/>
      <c r="LZH80" s="125"/>
      <c r="LZI80" s="125"/>
      <c r="LZJ80" s="125"/>
      <c r="LZK80" s="125"/>
      <c r="LZL80" s="125"/>
      <c r="LZM80" s="125"/>
      <c r="LZN80" s="125"/>
      <c r="LZO80" s="125"/>
      <c r="LZP80" s="125"/>
      <c r="LZQ80" s="125"/>
      <c r="LZR80" s="125"/>
      <c r="LZS80" s="125"/>
      <c r="LZT80" s="125"/>
      <c r="LZU80" s="125"/>
      <c r="LZV80" s="125"/>
      <c r="LZW80" s="125"/>
      <c r="LZX80" s="125"/>
      <c r="LZY80" s="125"/>
      <c r="LZZ80" s="125"/>
      <c r="MAA80" s="125"/>
      <c r="MAB80" s="125"/>
      <c r="MAC80" s="125"/>
      <c r="MAD80" s="125"/>
      <c r="MAE80" s="125"/>
      <c r="MAF80" s="125"/>
      <c r="MAG80" s="125"/>
      <c r="MAH80" s="125"/>
      <c r="MAI80" s="125"/>
      <c r="MAJ80" s="125"/>
      <c r="MAK80" s="125"/>
      <c r="MAL80" s="125"/>
      <c r="MAM80" s="125"/>
      <c r="MAN80" s="125"/>
      <c r="MAO80" s="125"/>
      <c r="MAP80" s="125"/>
      <c r="MAQ80" s="125"/>
      <c r="MAR80" s="125"/>
      <c r="MAS80" s="125"/>
      <c r="MAT80" s="125"/>
      <c r="MAU80" s="125"/>
      <c r="MAV80" s="125"/>
      <c r="MAW80" s="125"/>
      <c r="MAX80" s="125"/>
      <c r="MAY80" s="125"/>
      <c r="MAZ80" s="125"/>
      <c r="MBA80" s="125"/>
      <c r="MBB80" s="125"/>
      <c r="MBC80" s="125"/>
      <c r="MBD80" s="125"/>
      <c r="MBE80" s="125"/>
      <c r="MBF80" s="125"/>
      <c r="MBG80" s="125"/>
      <c r="MBH80" s="125"/>
      <c r="MBI80" s="125"/>
      <c r="MBJ80" s="125"/>
      <c r="MBK80" s="125"/>
      <c r="MBL80" s="125"/>
      <c r="MBM80" s="125"/>
      <c r="MBN80" s="125"/>
      <c r="MBO80" s="125"/>
      <c r="MBP80" s="125"/>
      <c r="MBQ80" s="125"/>
      <c r="MBR80" s="125"/>
      <c r="MBS80" s="125"/>
      <c r="MBT80" s="125"/>
      <c r="MBU80" s="125"/>
      <c r="MBV80" s="125"/>
      <c r="MBW80" s="125"/>
      <c r="MBX80" s="125"/>
      <c r="MBY80" s="125"/>
      <c r="MBZ80" s="125"/>
      <c r="MCA80" s="125"/>
      <c r="MCB80" s="125"/>
      <c r="MCC80" s="125"/>
      <c r="MCD80" s="125"/>
      <c r="MCE80" s="125"/>
      <c r="MCF80" s="125"/>
      <c r="MCG80" s="125"/>
      <c r="MCH80" s="125"/>
      <c r="MCI80" s="125"/>
      <c r="MCJ80" s="125"/>
      <c r="MCK80" s="125"/>
      <c r="MCL80" s="125"/>
      <c r="MCM80" s="125"/>
      <c r="MCN80" s="125"/>
      <c r="MCO80" s="125"/>
      <c r="MCP80" s="125"/>
      <c r="MCQ80" s="125"/>
      <c r="MCR80" s="125"/>
      <c r="MCS80" s="125"/>
      <c r="MCT80" s="125"/>
      <c r="MCU80" s="125"/>
      <c r="MCV80" s="125"/>
      <c r="MCW80" s="125"/>
      <c r="MCX80" s="125"/>
      <c r="MCY80" s="125"/>
      <c r="MCZ80" s="125"/>
      <c r="MDA80" s="125"/>
      <c r="MDB80" s="125"/>
      <c r="MDC80" s="125"/>
      <c r="MDD80" s="125"/>
      <c r="MDE80" s="125"/>
      <c r="MDF80" s="125"/>
      <c r="MDG80" s="125"/>
      <c r="MDH80" s="125"/>
      <c r="MDI80" s="125"/>
      <c r="MDJ80" s="125"/>
      <c r="MDK80" s="125"/>
      <c r="MDL80" s="125"/>
      <c r="MDM80" s="125"/>
      <c r="MDN80" s="125"/>
      <c r="MDO80" s="125"/>
      <c r="MDP80" s="125"/>
      <c r="MDQ80" s="125"/>
      <c r="MDR80" s="125"/>
      <c r="MDS80" s="125"/>
      <c r="MDT80" s="125"/>
      <c r="MDU80" s="125"/>
      <c r="MDV80" s="125"/>
      <c r="MDW80" s="125"/>
      <c r="MDX80" s="125"/>
      <c r="MDY80" s="125"/>
      <c r="MDZ80" s="125"/>
      <c r="MEA80" s="125"/>
      <c r="MEB80" s="125"/>
      <c r="MEC80" s="125"/>
      <c r="MED80" s="125"/>
      <c r="MEE80" s="125"/>
      <c r="MEF80" s="125"/>
      <c r="MEG80" s="125"/>
      <c r="MEH80" s="125"/>
      <c r="MEI80" s="125"/>
      <c r="MEJ80" s="125"/>
      <c r="MEK80" s="125"/>
      <c r="MEL80" s="125"/>
      <c r="MEM80" s="125"/>
      <c r="MEN80" s="125"/>
      <c r="MEO80" s="125"/>
      <c r="MEP80" s="125"/>
      <c r="MEQ80" s="125"/>
      <c r="MER80" s="125"/>
      <c r="MES80" s="125"/>
      <c r="MET80" s="125"/>
      <c r="MEU80" s="125"/>
      <c r="MEV80" s="125"/>
      <c r="MEW80" s="125"/>
      <c r="MEX80" s="125"/>
      <c r="MEY80" s="125"/>
      <c r="MEZ80" s="125"/>
      <c r="MFA80" s="125"/>
      <c r="MFB80" s="125"/>
      <c r="MFC80" s="125"/>
      <c r="MFD80" s="125"/>
      <c r="MFE80" s="125"/>
      <c r="MFF80" s="125"/>
      <c r="MFG80" s="125"/>
      <c r="MFH80" s="125"/>
      <c r="MFI80" s="125"/>
      <c r="MFJ80" s="125"/>
      <c r="MFK80" s="125"/>
      <c r="MFL80" s="125"/>
      <c r="MFM80" s="125"/>
      <c r="MFN80" s="125"/>
      <c r="MFO80" s="125"/>
      <c r="MFP80" s="125"/>
      <c r="MFQ80" s="125"/>
      <c r="MFR80" s="125"/>
      <c r="MFS80" s="125"/>
      <c r="MFT80" s="125"/>
      <c r="MFU80" s="125"/>
      <c r="MFV80" s="125"/>
      <c r="MFW80" s="125"/>
      <c r="MFX80" s="125"/>
      <c r="MFY80" s="125"/>
      <c r="MFZ80" s="125"/>
      <c r="MGA80" s="125"/>
      <c r="MGB80" s="125"/>
      <c r="MGC80" s="125"/>
      <c r="MGD80" s="125"/>
      <c r="MGE80" s="125"/>
      <c r="MGF80" s="125"/>
      <c r="MGG80" s="125"/>
      <c r="MGH80" s="125"/>
      <c r="MGI80" s="125"/>
      <c r="MGJ80" s="125"/>
      <c r="MGK80" s="125"/>
      <c r="MGL80" s="125"/>
      <c r="MGM80" s="125"/>
      <c r="MGN80" s="125"/>
      <c r="MGO80" s="125"/>
      <c r="MGP80" s="125"/>
      <c r="MGQ80" s="125"/>
      <c r="MGR80" s="125"/>
      <c r="MGS80" s="125"/>
      <c r="MGT80" s="125"/>
      <c r="MGU80" s="125"/>
      <c r="MGV80" s="125"/>
      <c r="MGW80" s="125"/>
      <c r="MGX80" s="125"/>
      <c r="MGY80" s="125"/>
      <c r="MGZ80" s="125"/>
      <c r="MHA80" s="125"/>
      <c r="MHB80" s="125"/>
      <c r="MHC80" s="125"/>
      <c r="MHD80" s="125"/>
      <c r="MHE80" s="125"/>
      <c r="MHF80" s="125"/>
      <c r="MHG80" s="125"/>
      <c r="MHH80" s="125"/>
      <c r="MHI80" s="125"/>
      <c r="MHJ80" s="125"/>
      <c r="MHK80" s="125"/>
      <c r="MHL80" s="125"/>
      <c r="MHM80" s="125"/>
      <c r="MHN80" s="125"/>
      <c r="MHO80" s="125"/>
      <c r="MHP80" s="125"/>
      <c r="MHQ80" s="125"/>
      <c r="MHR80" s="125"/>
      <c r="MHS80" s="125"/>
      <c r="MHT80" s="125"/>
      <c r="MHU80" s="125"/>
      <c r="MHV80" s="125"/>
      <c r="MHW80" s="125"/>
      <c r="MHX80" s="125"/>
      <c r="MHY80" s="125"/>
      <c r="MHZ80" s="125"/>
      <c r="MIA80" s="125"/>
      <c r="MIB80" s="125"/>
      <c r="MIC80" s="125"/>
      <c r="MID80" s="125"/>
      <c r="MIE80" s="125"/>
      <c r="MIF80" s="125"/>
      <c r="MIG80" s="125"/>
      <c r="MIH80" s="125"/>
      <c r="MII80" s="125"/>
      <c r="MIJ80" s="125"/>
      <c r="MIK80" s="125"/>
      <c r="MIL80" s="125"/>
      <c r="MIM80" s="125"/>
      <c r="MIN80" s="125"/>
      <c r="MIO80" s="125"/>
      <c r="MIP80" s="125"/>
      <c r="MIQ80" s="125"/>
      <c r="MIR80" s="125"/>
      <c r="MIS80" s="125"/>
      <c r="MIT80" s="125"/>
      <c r="MIU80" s="125"/>
      <c r="MIV80" s="125"/>
      <c r="MIW80" s="125"/>
      <c r="MIX80" s="125"/>
      <c r="MIY80" s="125"/>
      <c r="MIZ80" s="125"/>
      <c r="MJA80" s="125"/>
      <c r="MJB80" s="125"/>
      <c r="MJC80" s="125"/>
      <c r="MJD80" s="125"/>
      <c r="MJE80" s="125"/>
      <c r="MJF80" s="125"/>
      <c r="MJG80" s="125"/>
      <c r="MJH80" s="125"/>
      <c r="MJI80" s="125"/>
      <c r="MJJ80" s="125"/>
      <c r="MJK80" s="125"/>
      <c r="MJL80" s="125"/>
      <c r="MJM80" s="125"/>
      <c r="MJN80" s="125"/>
      <c r="MJO80" s="125"/>
      <c r="MJP80" s="125"/>
      <c r="MJQ80" s="125"/>
      <c r="MJR80" s="125"/>
      <c r="MJS80" s="125"/>
      <c r="MJT80" s="125"/>
      <c r="MJU80" s="125"/>
      <c r="MJV80" s="125"/>
      <c r="MJW80" s="125"/>
      <c r="MJX80" s="125"/>
      <c r="MJY80" s="125"/>
      <c r="MJZ80" s="125"/>
      <c r="MKA80" s="125"/>
      <c r="MKB80" s="125"/>
      <c r="MKC80" s="125"/>
      <c r="MKD80" s="125"/>
      <c r="MKE80" s="125"/>
      <c r="MKF80" s="125"/>
      <c r="MKG80" s="125"/>
      <c r="MKH80" s="125"/>
      <c r="MKI80" s="125"/>
      <c r="MKJ80" s="125"/>
      <c r="MKK80" s="125"/>
      <c r="MKL80" s="125"/>
      <c r="MKM80" s="125"/>
      <c r="MKN80" s="125"/>
      <c r="MKO80" s="125"/>
      <c r="MKP80" s="125"/>
      <c r="MKQ80" s="125"/>
      <c r="MKR80" s="125"/>
      <c r="MKS80" s="125"/>
      <c r="MKT80" s="125"/>
      <c r="MKU80" s="125"/>
      <c r="MKV80" s="125"/>
      <c r="MKW80" s="125"/>
      <c r="MKX80" s="125"/>
      <c r="MKY80" s="125"/>
      <c r="MKZ80" s="125"/>
      <c r="MLA80" s="125"/>
      <c r="MLB80" s="125"/>
      <c r="MLC80" s="125"/>
      <c r="MLD80" s="125"/>
      <c r="MLE80" s="125"/>
      <c r="MLF80" s="125"/>
      <c r="MLG80" s="125"/>
      <c r="MLH80" s="125"/>
      <c r="MLI80" s="125"/>
      <c r="MLJ80" s="125"/>
      <c r="MLK80" s="125"/>
      <c r="MLL80" s="125"/>
      <c r="MLM80" s="125"/>
      <c r="MLN80" s="125"/>
      <c r="MLO80" s="125"/>
      <c r="MLP80" s="125"/>
      <c r="MLQ80" s="125"/>
      <c r="MLR80" s="125"/>
      <c r="MLS80" s="125"/>
      <c r="MLT80" s="125"/>
      <c r="MLU80" s="125"/>
      <c r="MLV80" s="125"/>
      <c r="MLW80" s="125"/>
      <c r="MLX80" s="125"/>
      <c r="MLY80" s="125"/>
      <c r="MLZ80" s="125"/>
      <c r="MMA80" s="125"/>
      <c r="MMB80" s="125"/>
      <c r="MMC80" s="125"/>
      <c r="MMD80" s="125"/>
      <c r="MME80" s="125"/>
      <c r="MMF80" s="125"/>
      <c r="MMG80" s="125"/>
      <c r="MMH80" s="125"/>
      <c r="MMI80" s="125"/>
      <c r="MMJ80" s="125"/>
      <c r="MMK80" s="125"/>
      <c r="MML80" s="125"/>
      <c r="MMM80" s="125"/>
      <c r="MMN80" s="125"/>
      <c r="MMO80" s="125"/>
      <c r="MMP80" s="125"/>
      <c r="MMQ80" s="125"/>
      <c r="MMR80" s="125"/>
      <c r="MMS80" s="125"/>
      <c r="MMT80" s="125"/>
      <c r="MMU80" s="125"/>
      <c r="MMV80" s="125"/>
      <c r="MMW80" s="125"/>
      <c r="MMX80" s="125"/>
      <c r="MMY80" s="125"/>
      <c r="MMZ80" s="125"/>
      <c r="MNA80" s="125"/>
      <c r="MNB80" s="125"/>
      <c r="MNC80" s="125"/>
      <c r="MND80" s="125"/>
      <c r="MNE80" s="125"/>
      <c r="MNF80" s="125"/>
      <c r="MNG80" s="125"/>
      <c r="MNH80" s="125"/>
      <c r="MNI80" s="125"/>
      <c r="MNJ80" s="125"/>
      <c r="MNK80" s="125"/>
      <c r="MNL80" s="125"/>
      <c r="MNM80" s="125"/>
      <c r="MNN80" s="125"/>
      <c r="MNO80" s="125"/>
      <c r="MNP80" s="125"/>
      <c r="MNQ80" s="125"/>
      <c r="MNR80" s="125"/>
      <c r="MNS80" s="125"/>
      <c r="MNT80" s="125"/>
      <c r="MNU80" s="125"/>
      <c r="MNV80" s="125"/>
      <c r="MNW80" s="125"/>
      <c r="MNX80" s="125"/>
      <c r="MNY80" s="125"/>
      <c r="MNZ80" s="125"/>
      <c r="MOA80" s="125"/>
      <c r="MOB80" s="125"/>
      <c r="MOC80" s="125"/>
      <c r="MOD80" s="125"/>
      <c r="MOE80" s="125"/>
      <c r="MOF80" s="125"/>
      <c r="MOG80" s="125"/>
      <c r="MOH80" s="125"/>
      <c r="MOI80" s="125"/>
      <c r="MOJ80" s="125"/>
      <c r="MOK80" s="125"/>
      <c r="MOL80" s="125"/>
      <c r="MOM80" s="125"/>
      <c r="MON80" s="125"/>
      <c r="MOO80" s="125"/>
      <c r="MOP80" s="125"/>
      <c r="MOQ80" s="125"/>
      <c r="MOR80" s="125"/>
      <c r="MOS80" s="125"/>
      <c r="MOT80" s="125"/>
      <c r="MOU80" s="125"/>
      <c r="MOV80" s="125"/>
      <c r="MOW80" s="125"/>
      <c r="MOX80" s="125"/>
      <c r="MOY80" s="125"/>
      <c r="MOZ80" s="125"/>
      <c r="MPA80" s="125"/>
      <c r="MPB80" s="125"/>
      <c r="MPC80" s="125"/>
      <c r="MPD80" s="125"/>
      <c r="MPE80" s="125"/>
      <c r="MPF80" s="125"/>
      <c r="MPG80" s="125"/>
      <c r="MPH80" s="125"/>
      <c r="MPI80" s="125"/>
      <c r="MPJ80" s="125"/>
      <c r="MPK80" s="125"/>
      <c r="MPL80" s="125"/>
      <c r="MPM80" s="125"/>
      <c r="MPN80" s="125"/>
      <c r="MPO80" s="125"/>
      <c r="MPP80" s="125"/>
      <c r="MPQ80" s="125"/>
      <c r="MPR80" s="125"/>
      <c r="MPS80" s="125"/>
      <c r="MPT80" s="125"/>
      <c r="MPU80" s="125"/>
      <c r="MPV80" s="125"/>
      <c r="MPW80" s="125"/>
      <c r="MPX80" s="125"/>
      <c r="MPY80" s="125"/>
      <c r="MPZ80" s="125"/>
      <c r="MQA80" s="125"/>
      <c r="MQB80" s="125"/>
      <c r="MQC80" s="125"/>
      <c r="MQD80" s="125"/>
      <c r="MQE80" s="125"/>
      <c r="MQF80" s="125"/>
      <c r="MQG80" s="125"/>
      <c r="MQH80" s="125"/>
      <c r="MQI80" s="125"/>
      <c r="MQJ80" s="125"/>
      <c r="MQK80" s="125"/>
      <c r="MQL80" s="125"/>
      <c r="MQM80" s="125"/>
      <c r="MQN80" s="125"/>
      <c r="MQO80" s="125"/>
      <c r="MQP80" s="125"/>
      <c r="MQQ80" s="125"/>
      <c r="MQR80" s="125"/>
      <c r="MQS80" s="125"/>
      <c r="MQT80" s="125"/>
      <c r="MQU80" s="125"/>
      <c r="MQV80" s="125"/>
      <c r="MQW80" s="125"/>
      <c r="MQX80" s="125"/>
      <c r="MQY80" s="125"/>
      <c r="MQZ80" s="125"/>
      <c r="MRA80" s="125"/>
      <c r="MRB80" s="125"/>
      <c r="MRC80" s="125"/>
      <c r="MRD80" s="125"/>
      <c r="MRE80" s="125"/>
      <c r="MRF80" s="125"/>
      <c r="MRG80" s="125"/>
      <c r="MRH80" s="125"/>
      <c r="MRI80" s="125"/>
      <c r="MRJ80" s="125"/>
      <c r="MRK80" s="125"/>
      <c r="MRL80" s="125"/>
      <c r="MRM80" s="125"/>
      <c r="MRN80" s="125"/>
      <c r="MRO80" s="125"/>
      <c r="MRP80" s="125"/>
      <c r="MRQ80" s="125"/>
      <c r="MRR80" s="125"/>
      <c r="MRS80" s="125"/>
      <c r="MRT80" s="125"/>
      <c r="MRU80" s="125"/>
      <c r="MRV80" s="125"/>
      <c r="MRW80" s="125"/>
      <c r="MRX80" s="125"/>
      <c r="MRY80" s="125"/>
      <c r="MRZ80" s="125"/>
      <c r="MSA80" s="125"/>
      <c r="MSB80" s="125"/>
      <c r="MSC80" s="125"/>
      <c r="MSD80" s="125"/>
      <c r="MSE80" s="125"/>
      <c r="MSF80" s="125"/>
      <c r="MSG80" s="125"/>
      <c r="MSH80" s="125"/>
      <c r="MSI80" s="125"/>
      <c r="MSJ80" s="125"/>
      <c r="MSK80" s="125"/>
      <c r="MSL80" s="125"/>
      <c r="MSM80" s="125"/>
      <c r="MSN80" s="125"/>
      <c r="MSO80" s="125"/>
      <c r="MSP80" s="125"/>
      <c r="MSQ80" s="125"/>
      <c r="MSR80" s="125"/>
      <c r="MSS80" s="125"/>
      <c r="MST80" s="125"/>
      <c r="MSU80" s="125"/>
      <c r="MSV80" s="125"/>
      <c r="MSW80" s="125"/>
      <c r="MSX80" s="125"/>
      <c r="MSY80" s="125"/>
      <c r="MSZ80" s="125"/>
      <c r="MTA80" s="125"/>
      <c r="MTB80" s="125"/>
      <c r="MTC80" s="125"/>
      <c r="MTD80" s="125"/>
      <c r="MTE80" s="125"/>
      <c r="MTF80" s="125"/>
      <c r="MTG80" s="125"/>
      <c r="MTH80" s="125"/>
      <c r="MTI80" s="125"/>
      <c r="MTJ80" s="125"/>
      <c r="MTK80" s="125"/>
      <c r="MTL80" s="125"/>
      <c r="MTM80" s="125"/>
      <c r="MTN80" s="125"/>
      <c r="MTO80" s="125"/>
      <c r="MTP80" s="125"/>
      <c r="MTQ80" s="125"/>
      <c r="MTR80" s="125"/>
      <c r="MTS80" s="125"/>
      <c r="MTT80" s="125"/>
      <c r="MTU80" s="125"/>
      <c r="MTV80" s="125"/>
      <c r="MTW80" s="125"/>
      <c r="MTX80" s="125"/>
      <c r="MTY80" s="125"/>
      <c r="MTZ80" s="125"/>
      <c r="MUA80" s="125"/>
      <c r="MUB80" s="125"/>
      <c r="MUC80" s="125"/>
      <c r="MUD80" s="125"/>
      <c r="MUE80" s="125"/>
      <c r="MUF80" s="125"/>
      <c r="MUG80" s="125"/>
      <c r="MUH80" s="125"/>
      <c r="MUI80" s="125"/>
      <c r="MUJ80" s="125"/>
      <c r="MUK80" s="125"/>
      <c r="MUL80" s="125"/>
      <c r="MUM80" s="125"/>
      <c r="MUN80" s="125"/>
      <c r="MUO80" s="125"/>
      <c r="MUP80" s="125"/>
      <c r="MUQ80" s="125"/>
      <c r="MUR80" s="125"/>
      <c r="MUS80" s="125"/>
      <c r="MUT80" s="125"/>
      <c r="MUU80" s="125"/>
      <c r="MUV80" s="125"/>
      <c r="MUW80" s="125"/>
      <c r="MUX80" s="125"/>
      <c r="MUY80" s="125"/>
      <c r="MUZ80" s="125"/>
      <c r="MVA80" s="125"/>
      <c r="MVB80" s="125"/>
      <c r="MVC80" s="125"/>
      <c r="MVD80" s="125"/>
      <c r="MVE80" s="125"/>
      <c r="MVF80" s="125"/>
      <c r="MVG80" s="125"/>
      <c r="MVH80" s="125"/>
      <c r="MVI80" s="125"/>
      <c r="MVJ80" s="125"/>
      <c r="MVK80" s="125"/>
      <c r="MVL80" s="125"/>
      <c r="MVM80" s="125"/>
      <c r="MVN80" s="125"/>
      <c r="MVO80" s="125"/>
      <c r="MVP80" s="125"/>
      <c r="MVQ80" s="125"/>
      <c r="MVR80" s="125"/>
      <c r="MVS80" s="125"/>
      <c r="MVT80" s="125"/>
      <c r="MVU80" s="125"/>
      <c r="MVV80" s="125"/>
      <c r="MVW80" s="125"/>
      <c r="MVX80" s="125"/>
      <c r="MVY80" s="125"/>
      <c r="MVZ80" s="125"/>
      <c r="MWA80" s="125"/>
      <c r="MWB80" s="125"/>
      <c r="MWC80" s="125"/>
      <c r="MWD80" s="125"/>
      <c r="MWE80" s="125"/>
      <c r="MWF80" s="125"/>
      <c r="MWG80" s="125"/>
      <c r="MWH80" s="125"/>
      <c r="MWI80" s="125"/>
      <c r="MWJ80" s="125"/>
      <c r="MWK80" s="125"/>
      <c r="MWL80" s="125"/>
      <c r="MWM80" s="125"/>
      <c r="MWN80" s="125"/>
      <c r="MWO80" s="125"/>
      <c r="MWP80" s="125"/>
      <c r="MWQ80" s="125"/>
      <c r="MWR80" s="125"/>
      <c r="MWS80" s="125"/>
      <c r="MWT80" s="125"/>
      <c r="MWU80" s="125"/>
      <c r="MWV80" s="125"/>
      <c r="MWW80" s="125"/>
      <c r="MWX80" s="125"/>
      <c r="MWY80" s="125"/>
      <c r="MWZ80" s="125"/>
      <c r="MXA80" s="125"/>
      <c r="MXB80" s="125"/>
      <c r="MXC80" s="125"/>
      <c r="MXD80" s="125"/>
      <c r="MXE80" s="125"/>
      <c r="MXF80" s="125"/>
      <c r="MXG80" s="125"/>
      <c r="MXH80" s="125"/>
      <c r="MXI80" s="125"/>
      <c r="MXJ80" s="125"/>
      <c r="MXK80" s="125"/>
      <c r="MXL80" s="125"/>
      <c r="MXM80" s="125"/>
      <c r="MXN80" s="125"/>
      <c r="MXO80" s="125"/>
      <c r="MXP80" s="125"/>
      <c r="MXQ80" s="125"/>
      <c r="MXR80" s="125"/>
      <c r="MXS80" s="125"/>
      <c r="MXT80" s="125"/>
      <c r="MXU80" s="125"/>
      <c r="MXV80" s="125"/>
      <c r="MXW80" s="125"/>
      <c r="MXX80" s="125"/>
      <c r="MXY80" s="125"/>
      <c r="MXZ80" s="125"/>
      <c r="MYA80" s="125"/>
      <c r="MYB80" s="125"/>
      <c r="MYC80" s="125"/>
      <c r="MYD80" s="125"/>
      <c r="MYE80" s="125"/>
      <c r="MYF80" s="125"/>
      <c r="MYG80" s="125"/>
      <c r="MYH80" s="125"/>
      <c r="MYI80" s="125"/>
      <c r="MYJ80" s="125"/>
      <c r="MYK80" s="125"/>
      <c r="MYL80" s="125"/>
      <c r="MYM80" s="125"/>
      <c r="MYN80" s="125"/>
      <c r="MYO80" s="125"/>
      <c r="MYP80" s="125"/>
      <c r="MYQ80" s="125"/>
      <c r="MYR80" s="125"/>
      <c r="MYS80" s="125"/>
      <c r="MYT80" s="125"/>
      <c r="MYU80" s="125"/>
      <c r="MYV80" s="125"/>
      <c r="MYW80" s="125"/>
      <c r="MYX80" s="125"/>
      <c r="MYY80" s="125"/>
      <c r="MYZ80" s="125"/>
      <c r="MZA80" s="125"/>
      <c r="MZB80" s="125"/>
      <c r="MZC80" s="125"/>
      <c r="MZD80" s="125"/>
      <c r="MZE80" s="125"/>
      <c r="MZF80" s="125"/>
      <c r="MZG80" s="125"/>
      <c r="MZH80" s="125"/>
      <c r="MZI80" s="125"/>
      <c r="MZJ80" s="125"/>
      <c r="MZK80" s="125"/>
      <c r="MZL80" s="125"/>
      <c r="MZM80" s="125"/>
      <c r="MZN80" s="125"/>
      <c r="MZO80" s="125"/>
      <c r="MZP80" s="125"/>
      <c r="MZQ80" s="125"/>
      <c r="MZR80" s="125"/>
      <c r="MZS80" s="125"/>
      <c r="MZT80" s="125"/>
      <c r="MZU80" s="125"/>
      <c r="MZV80" s="125"/>
      <c r="MZW80" s="125"/>
      <c r="MZX80" s="125"/>
      <c r="MZY80" s="125"/>
      <c r="MZZ80" s="125"/>
      <c r="NAA80" s="125"/>
      <c r="NAB80" s="125"/>
      <c r="NAC80" s="125"/>
      <c r="NAD80" s="125"/>
      <c r="NAE80" s="125"/>
      <c r="NAF80" s="125"/>
      <c r="NAG80" s="125"/>
      <c r="NAH80" s="125"/>
      <c r="NAI80" s="125"/>
      <c r="NAJ80" s="125"/>
      <c r="NAK80" s="125"/>
      <c r="NAL80" s="125"/>
      <c r="NAM80" s="125"/>
      <c r="NAN80" s="125"/>
      <c r="NAO80" s="125"/>
      <c r="NAP80" s="125"/>
      <c r="NAQ80" s="125"/>
      <c r="NAR80" s="125"/>
      <c r="NAS80" s="125"/>
      <c r="NAT80" s="125"/>
      <c r="NAU80" s="125"/>
      <c r="NAV80" s="125"/>
      <c r="NAW80" s="125"/>
      <c r="NAX80" s="125"/>
      <c r="NAY80" s="125"/>
      <c r="NAZ80" s="125"/>
      <c r="NBA80" s="125"/>
      <c r="NBB80" s="125"/>
      <c r="NBC80" s="125"/>
      <c r="NBD80" s="125"/>
      <c r="NBE80" s="125"/>
      <c r="NBF80" s="125"/>
      <c r="NBG80" s="125"/>
      <c r="NBH80" s="125"/>
      <c r="NBI80" s="125"/>
      <c r="NBJ80" s="125"/>
      <c r="NBK80" s="125"/>
      <c r="NBL80" s="125"/>
      <c r="NBM80" s="125"/>
      <c r="NBN80" s="125"/>
      <c r="NBO80" s="125"/>
      <c r="NBP80" s="125"/>
      <c r="NBQ80" s="125"/>
      <c r="NBR80" s="125"/>
      <c r="NBS80" s="125"/>
      <c r="NBT80" s="125"/>
      <c r="NBU80" s="125"/>
      <c r="NBV80" s="125"/>
      <c r="NBW80" s="125"/>
      <c r="NBX80" s="125"/>
      <c r="NBY80" s="125"/>
      <c r="NBZ80" s="125"/>
      <c r="NCA80" s="125"/>
      <c r="NCB80" s="125"/>
      <c r="NCC80" s="125"/>
      <c r="NCD80" s="125"/>
      <c r="NCE80" s="125"/>
      <c r="NCF80" s="125"/>
      <c r="NCG80" s="125"/>
      <c r="NCH80" s="125"/>
      <c r="NCI80" s="125"/>
      <c r="NCJ80" s="125"/>
      <c r="NCK80" s="125"/>
      <c r="NCL80" s="125"/>
      <c r="NCM80" s="125"/>
      <c r="NCN80" s="125"/>
      <c r="NCO80" s="125"/>
      <c r="NCP80" s="125"/>
      <c r="NCQ80" s="125"/>
      <c r="NCR80" s="125"/>
      <c r="NCS80" s="125"/>
      <c r="NCT80" s="125"/>
      <c r="NCU80" s="125"/>
      <c r="NCV80" s="125"/>
      <c r="NCW80" s="125"/>
      <c r="NCX80" s="125"/>
      <c r="NCY80" s="125"/>
      <c r="NCZ80" s="125"/>
      <c r="NDA80" s="125"/>
      <c r="NDB80" s="125"/>
      <c r="NDC80" s="125"/>
      <c r="NDD80" s="125"/>
      <c r="NDE80" s="125"/>
      <c r="NDF80" s="125"/>
      <c r="NDG80" s="125"/>
      <c r="NDH80" s="125"/>
      <c r="NDI80" s="125"/>
      <c r="NDJ80" s="125"/>
      <c r="NDK80" s="125"/>
      <c r="NDL80" s="125"/>
      <c r="NDM80" s="125"/>
      <c r="NDN80" s="125"/>
      <c r="NDO80" s="125"/>
      <c r="NDP80" s="125"/>
      <c r="NDQ80" s="125"/>
      <c r="NDR80" s="125"/>
      <c r="NDS80" s="125"/>
      <c r="NDT80" s="125"/>
      <c r="NDU80" s="125"/>
      <c r="NDV80" s="125"/>
      <c r="NDW80" s="125"/>
      <c r="NDX80" s="125"/>
      <c r="NDY80" s="125"/>
      <c r="NDZ80" s="125"/>
      <c r="NEA80" s="125"/>
      <c r="NEB80" s="125"/>
      <c r="NEC80" s="125"/>
      <c r="NED80" s="125"/>
      <c r="NEE80" s="125"/>
      <c r="NEF80" s="125"/>
      <c r="NEG80" s="125"/>
      <c r="NEH80" s="125"/>
      <c r="NEI80" s="125"/>
      <c r="NEJ80" s="125"/>
      <c r="NEK80" s="125"/>
      <c r="NEL80" s="125"/>
      <c r="NEM80" s="125"/>
      <c r="NEN80" s="125"/>
      <c r="NEO80" s="125"/>
      <c r="NEP80" s="125"/>
      <c r="NEQ80" s="125"/>
      <c r="NER80" s="125"/>
      <c r="NES80" s="125"/>
      <c r="NET80" s="125"/>
      <c r="NEU80" s="125"/>
      <c r="NEV80" s="125"/>
      <c r="NEW80" s="125"/>
      <c r="NEX80" s="125"/>
      <c r="NEY80" s="125"/>
      <c r="NEZ80" s="125"/>
      <c r="NFA80" s="125"/>
      <c r="NFB80" s="125"/>
      <c r="NFC80" s="125"/>
      <c r="NFD80" s="125"/>
      <c r="NFE80" s="125"/>
      <c r="NFF80" s="125"/>
      <c r="NFG80" s="125"/>
      <c r="NFH80" s="125"/>
      <c r="NFI80" s="125"/>
      <c r="NFJ80" s="125"/>
      <c r="NFK80" s="125"/>
      <c r="NFL80" s="125"/>
      <c r="NFM80" s="125"/>
      <c r="NFN80" s="125"/>
      <c r="NFO80" s="125"/>
      <c r="NFP80" s="125"/>
      <c r="NFQ80" s="125"/>
      <c r="NFR80" s="125"/>
      <c r="NFS80" s="125"/>
      <c r="NFT80" s="125"/>
      <c r="NFU80" s="125"/>
      <c r="NFV80" s="125"/>
      <c r="NFW80" s="125"/>
      <c r="NFX80" s="125"/>
      <c r="NFY80" s="125"/>
      <c r="NFZ80" s="125"/>
      <c r="NGA80" s="125"/>
      <c r="NGB80" s="125"/>
      <c r="NGC80" s="125"/>
      <c r="NGD80" s="125"/>
      <c r="NGE80" s="125"/>
      <c r="NGF80" s="125"/>
      <c r="NGG80" s="125"/>
      <c r="NGH80" s="125"/>
      <c r="NGI80" s="125"/>
      <c r="NGJ80" s="125"/>
      <c r="NGK80" s="125"/>
      <c r="NGL80" s="125"/>
      <c r="NGM80" s="125"/>
      <c r="NGN80" s="125"/>
      <c r="NGO80" s="125"/>
      <c r="NGP80" s="125"/>
      <c r="NGQ80" s="125"/>
      <c r="NGR80" s="125"/>
      <c r="NGS80" s="125"/>
      <c r="NGT80" s="125"/>
      <c r="NGU80" s="125"/>
      <c r="NGV80" s="125"/>
      <c r="NGW80" s="125"/>
      <c r="NGX80" s="125"/>
      <c r="NGY80" s="125"/>
      <c r="NGZ80" s="125"/>
      <c r="NHA80" s="125"/>
      <c r="NHB80" s="125"/>
      <c r="NHC80" s="125"/>
      <c r="NHD80" s="125"/>
      <c r="NHE80" s="125"/>
      <c r="NHF80" s="125"/>
      <c r="NHG80" s="125"/>
      <c r="NHH80" s="125"/>
      <c r="NHI80" s="125"/>
      <c r="NHJ80" s="125"/>
      <c r="NHK80" s="125"/>
      <c r="NHL80" s="125"/>
      <c r="NHM80" s="125"/>
      <c r="NHN80" s="125"/>
      <c r="NHO80" s="125"/>
      <c r="NHP80" s="125"/>
      <c r="NHQ80" s="125"/>
      <c r="NHR80" s="125"/>
      <c r="NHS80" s="125"/>
      <c r="NHT80" s="125"/>
      <c r="NHU80" s="125"/>
      <c r="NHV80" s="125"/>
      <c r="NHW80" s="125"/>
      <c r="NHX80" s="125"/>
      <c r="NHY80" s="125"/>
      <c r="NHZ80" s="125"/>
      <c r="NIA80" s="125"/>
      <c r="NIB80" s="125"/>
      <c r="NIC80" s="125"/>
      <c r="NID80" s="125"/>
      <c r="NIE80" s="125"/>
      <c r="NIF80" s="125"/>
      <c r="NIG80" s="125"/>
      <c r="NIH80" s="125"/>
      <c r="NII80" s="125"/>
      <c r="NIJ80" s="125"/>
      <c r="NIK80" s="125"/>
      <c r="NIL80" s="125"/>
      <c r="NIM80" s="125"/>
      <c r="NIN80" s="125"/>
      <c r="NIO80" s="125"/>
      <c r="NIP80" s="125"/>
      <c r="NIQ80" s="125"/>
      <c r="NIR80" s="125"/>
      <c r="NIS80" s="125"/>
      <c r="NIT80" s="125"/>
      <c r="NIU80" s="125"/>
      <c r="NIV80" s="125"/>
      <c r="NIW80" s="125"/>
      <c r="NIX80" s="125"/>
      <c r="NIY80" s="125"/>
      <c r="NIZ80" s="125"/>
      <c r="NJA80" s="125"/>
      <c r="NJB80" s="125"/>
      <c r="NJC80" s="125"/>
      <c r="NJD80" s="125"/>
      <c r="NJE80" s="125"/>
      <c r="NJF80" s="125"/>
      <c r="NJG80" s="125"/>
      <c r="NJH80" s="125"/>
      <c r="NJI80" s="125"/>
      <c r="NJJ80" s="125"/>
      <c r="NJK80" s="125"/>
      <c r="NJL80" s="125"/>
      <c r="NJM80" s="125"/>
      <c r="NJN80" s="125"/>
      <c r="NJO80" s="125"/>
      <c r="NJP80" s="125"/>
      <c r="NJQ80" s="125"/>
      <c r="NJR80" s="125"/>
      <c r="NJS80" s="125"/>
      <c r="NJT80" s="125"/>
      <c r="NJU80" s="125"/>
      <c r="NJV80" s="125"/>
      <c r="NJW80" s="125"/>
      <c r="NJX80" s="125"/>
      <c r="NJY80" s="125"/>
      <c r="NJZ80" s="125"/>
      <c r="NKA80" s="125"/>
      <c r="NKB80" s="125"/>
      <c r="NKC80" s="125"/>
      <c r="NKD80" s="125"/>
      <c r="NKE80" s="125"/>
      <c r="NKF80" s="125"/>
      <c r="NKG80" s="125"/>
      <c r="NKH80" s="125"/>
      <c r="NKI80" s="125"/>
      <c r="NKJ80" s="125"/>
      <c r="NKK80" s="125"/>
      <c r="NKL80" s="125"/>
      <c r="NKM80" s="125"/>
      <c r="NKN80" s="125"/>
      <c r="NKO80" s="125"/>
      <c r="NKP80" s="125"/>
      <c r="NKQ80" s="125"/>
      <c r="NKR80" s="125"/>
      <c r="NKS80" s="125"/>
      <c r="NKT80" s="125"/>
      <c r="NKU80" s="125"/>
      <c r="NKV80" s="125"/>
      <c r="NKW80" s="125"/>
      <c r="NKX80" s="125"/>
      <c r="NKY80" s="125"/>
      <c r="NKZ80" s="125"/>
      <c r="NLA80" s="125"/>
      <c r="NLB80" s="125"/>
      <c r="NLC80" s="125"/>
      <c r="NLD80" s="125"/>
      <c r="NLE80" s="125"/>
      <c r="NLF80" s="125"/>
      <c r="NLG80" s="125"/>
      <c r="NLH80" s="125"/>
      <c r="NLI80" s="125"/>
      <c r="NLJ80" s="125"/>
      <c r="NLK80" s="125"/>
      <c r="NLL80" s="125"/>
      <c r="NLM80" s="125"/>
      <c r="NLN80" s="125"/>
      <c r="NLO80" s="125"/>
      <c r="NLP80" s="125"/>
      <c r="NLQ80" s="125"/>
      <c r="NLR80" s="125"/>
      <c r="NLS80" s="125"/>
      <c r="NLT80" s="125"/>
      <c r="NLU80" s="125"/>
      <c r="NLV80" s="125"/>
      <c r="NLW80" s="125"/>
      <c r="NLX80" s="125"/>
      <c r="NLY80" s="125"/>
      <c r="NLZ80" s="125"/>
      <c r="NMA80" s="125"/>
      <c r="NMB80" s="125"/>
      <c r="NMC80" s="125"/>
      <c r="NMD80" s="125"/>
      <c r="NME80" s="125"/>
      <c r="NMF80" s="125"/>
      <c r="NMG80" s="125"/>
      <c r="NMH80" s="125"/>
      <c r="NMI80" s="125"/>
      <c r="NMJ80" s="125"/>
      <c r="NMK80" s="125"/>
      <c r="NML80" s="125"/>
      <c r="NMM80" s="125"/>
      <c r="NMN80" s="125"/>
      <c r="NMO80" s="125"/>
      <c r="NMP80" s="125"/>
      <c r="NMQ80" s="125"/>
      <c r="NMR80" s="125"/>
      <c r="NMS80" s="125"/>
      <c r="NMT80" s="125"/>
      <c r="NMU80" s="125"/>
      <c r="NMV80" s="125"/>
      <c r="NMW80" s="125"/>
      <c r="NMX80" s="125"/>
      <c r="NMY80" s="125"/>
      <c r="NMZ80" s="125"/>
      <c r="NNA80" s="125"/>
      <c r="NNB80" s="125"/>
      <c r="NNC80" s="125"/>
      <c r="NND80" s="125"/>
      <c r="NNE80" s="125"/>
      <c r="NNF80" s="125"/>
      <c r="NNG80" s="125"/>
      <c r="NNH80" s="125"/>
      <c r="NNI80" s="125"/>
      <c r="NNJ80" s="125"/>
      <c r="NNK80" s="125"/>
      <c r="NNL80" s="125"/>
      <c r="NNM80" s="125"/>
      <c r="NNN80" s="125"/>
      <c r="NNO80" s="125"/>
      <c r="NNP80" s="125"/>
      <c r="NNQ80" s="125"/>
      <c r="NNR80" s="125"/>
      <c r="NNS80" s="125"/>
      <c r="NNT80" s="125"/>
      <c r="NNU80" s="125"/>
      <c r="NNV80" s="125"/>
      <c r="NNW80" s="125"/>
      <c r="NNX80" s="125"/>
      <c r="NNY80" s="125"/>
      <c r="NNZ80" s="125"/>
      <c r="NOA80" s="125"/>
      <c r="NOB80" s="125"/>
      <c r="NOC80" s="125"/>
      <c r="NOD80" s="125"/>
      <c r="NOE80" s="125"/>
      <c r="NOF80" s="125"/>
      <c r="NOG80" s="125"/>
      <c r="NOH80" s="125"/>
      <c r="NOI80" s="125"/>
      <c r="NOJ80" s="125"/>
      <c r="NOK80" s="125"/>
      <c r="NOL80" s="125"/>
      <c r="NOM80" s="125"/>
      <c r="NON80" s="125"/>
      <c r="NOO80" s="125"/>
      <c r="NOP80" s="125"/>
      <c r="NOQ80" s="125"/>
      <c r="NOR80" s="125"/>
      <c r="NOS80" s="125"/>
      <c r="NOT80" s="125"/>
      <c r="NOU80" s="125"/>
      <c r="NOV80" s="125"/>
      <c r="NOW80" s="125"/>
      <c r="NOX80" s="125"/>
      <c r="NOY80" s="125"/>
      <c r="NOZ80" s="125"/>
      <c r="NPA80" s="125"/>
      <c r="NPB80" s="125"/>
      <c r="NPC80" s="125"/>
      <c r="NPD80" s="125"/>
      <c r="NPE80" s="125"/>
      <c r="NPF80" s="125"/>
      <c r="NPG80" s="125"/>
      <c r="NPH80" s="125"/>
      <c r="NPI80" s="125"/>
      <c r="NPJ80" s="125"/>
      <c r="NPK80" s="125"/>
      <c r="NPL80" s="125"/>
      <c r="NPM80" s="125"/>
      <c r="NPN80" s="125"/>
      <c r="NPO80" s="125"/>
      <c r="NPP80" s="125"/>
      <c r="NPQ80" s="125"/>
      <c r="NPR80" s="125"/>
      <c r="NPS80" s="125"/>
      <c r="NPT80" s="125"/>
      <c r="NPU80" s="125"/>
      <c r="NPV80" s="125"/>
      <c r="NPW80" s="125"/>
      <c r="NPX80" s="125"/>
      <c r="NPY80" s="125"/>
      <c r="NPZ80" s="125"/>
      <c r="NQA80" s="125"/>
      <c r="NQB80" s="125"/>
      <c r="NQC80" s="125"/>
      <c r="NQD80" s="125"/>
      <c r="NQE80" s="125"/>
      <c r="NQF80" s="125"/>
      <c r="NQG80" s="125"/>
      <c r="NQH80" s="125"/>
      <c r="NQI80" s="125"/>
      <c r="NQJ80" s="125"/>
      <c r="NQK80" s="125"/>
      <c r="NQL80" s="125"/>
      <c r="NQM80" s="125"/>
      <c r="NQN80" s="125"/>
      <c r="NQO80" s="125"/>
      <c r="NQP80" s="125"/>
      <c r="NQQ80" s="125"/>
      <c r="NQR80" s="125"/>
      <c r="NQS80" s="125"/>
      <c r="NQT80" s="125"/>
      <c r="NQU80" s="125"/>
      <c r="NQV80" s="125"/>
      <c r="NQW80" s="125"/>
      <c r="NQX80" s="125"/>
      <c r="NQY80" s="125"/>
      <c r="NQZ80" s="125"/>
      <c r="NRA80" s="125"/>
      <c r="NRB80" s="125"/>
      <c r="NRC80" s="125"/>
      <c r="NRD80" s="125"/>
      <c r="NRE80" s="125"/>
      <c r="NRF80" s="125"/>
      <c r="NRG80" s="125"/>
      <c r="NRH80" s="125"/>
      <c r="NRI80" s="125"/>
      <c r="NRJ80" s="125"/>
      <c r="NRK80" s="125"/>
      <c r="NRL80" s="125"/>
      <c r="NRM80" s="125"/>
      <c r="NRN80" s="125"/>
      <c r="NRO80" s="125"/>
      <c r="NRP80" s="125"/>
      <c r="NRQ80" s="125"/>
      <c r="NRR80" s="125"/>
      <c r="NRS80" s="125"/>
      <c r="NRT80" s="125"/>
      <c r="NRU80" s="125"/>
      <c r="NRV80" s="125"/>
      <c r="NRW80" s="125"/>
      <c r="NRX80" s="125"/>
      <c r="NRY80" s="125"/>
      <c r="NRZ80" s="125"/>
      <c r="NSA80" s="125"/>
      <c r="NSB80" s="125"/>
      <c r="NSC80" s="125"/>
      <c r="NSD80" s="125"/>
      <c r="NSE80" s="125"/>
      <c r="NSF80" s="125"/>
      <c r="NSG80" s="125"/>
      <c r="NSH80" s="125"/>
      <c r="NSI80" s="125"/>
      <c r="NSJ80" s="125"/>
      <c r="NSK80" s="125"/>
      <c r="NSL80" s="125"/>
      <c r="NSM80" s="125"/>
      <c r="NSN80" s="125"/>
      <c r="NSO80" s="125"/>
      <c r="NSP80" s="125"/>
      <c r="NSQ80" s="125"/>
      <c r="NSR80" s="125"/>
      <c r="NSS80" s="125"/>
      <c r="NST80" s="125"/>
      <c r="NSU80" s="125"/>
      <c r="NSV80" s="125"/>
      <c r="NSW80" s="125"/>
      <c r="NSX80" s="125"/>
      <c r="NSY80" s="125"/>
      <c r="NSZ80" s="125"/>
      <c r="NTA80" s="125"/>
      <c r="NTB80" s="125"/>
      <c r="NTC80" s="125"/>
      <c r="NTD80" s="125"/>
      <c r="NTE80" s="125"/>
      <c r="NTF80" s="125"/>
      <c r="NTG80" s="125"/>
      <c r="NTH80" s="125"/>
      <c r="NTI80" s="125"/>
      <c r="NTJ80" s="125"/>
      <c r="NTK80" s="125"/>
      <c r="NTL80" s="125"/>
      <c r="NTM80" s="125"/>
      <c r="NTN80" s="125"/>
      <c r="NTO80" s="125"/>
      <c r="NTP80" s="125"/>
      <c r="NTQ80" s="125"/>
      <c r="NTR80" s="125"/>
      <c r="NTS80" s="125"/>
      <c r="NTT80" s="125"/>
      <c r="NTU80" s="125"/>
      <c r="NTV80" s="125"/>
      <c r="NTW80" s="125"/>
      <c r="NTX80" s="125"/>
      <c r="NTY80" s="125"/>
      <c r="NTZ80" s="125"/>
      <c r="NUA80" s="125"/>
      <c r="NUB80" s="125"/>
      <c r="NUC80" s="125"/>
      <c r="NUD80" s="125"/>
      <c r="NUE80" s="125"/>
      <c r="NUF80" s="125"/>
      <c r="NUG80" s="125"/>
      <c r="NUH80" s="125"/>
      <c r="NUI80" s="125"/>
      <c r="NUJ80" s="125"/>
      <c r="NUK80" s="125"/>
      <c r="NUL80" s="125"/>
      <c r="NUM80" s="125"/>
      <c r="NUN80" s="125"/>
      <c r="NUO80" s="125"/>
      <c r="NUP80" s="125"/>
      <c r="NUQ80" s="125"/>
      <c r="NUR80" s="125"/>
      <c r="NUS80" s="125"/>
      <c r="NUT80" s="125"/>
      <c r="NUU80" s="125"/>
      <c r="NUV80" s="125"/>
      <c r="NUW80" s="125"/>
      <c r="NUX80" s="125"/>
      <c r="NUY80" s="125"/>
      <c r="NUZ80" s="125"/>
      <c r="NVA80" s="125"/>
      <c r="NVB80" s="125"/>
      <c r="NVC80" s="125"/>
      <c r="NVD80" s="125"/>
      <c r="NVE80" s="125"/>
      <c r="NVF80" s="125"/>
      <c r="NVG80" s="125"/>
      <c r="NVH80" s="125"/>
      <c r="NVI80" s="125"/>
      <c r="NVJ80" s="125"/>
      <c r="NVK80" s="125"/>
      <c r="NVL80" s="125"/>
      <c r="NVM80" s="125"/>
      <c r="NVN80" s="125"/>
      <c r="NVO80" s="125"/>
      <c r="NVP80" s="125"/>
      <c r="NVQ80" s="125"/>
      <c r="NVR80" s="125"/>
      <c r="NVS80" s="125"/>
      <c r="NVT80" s="125"/>
      <c r="NVU80" s="125"/>
      <c r="NVV80" s="125"/>
      <c r="NVW80" s="125"/>
      <c r="NVX80" s="125"/>
      <c r="NVY80" s="125"/>
      <c r="NVZ80" s="125"/>
      <c r="NWA80" s="125"/>
      <c r="NWB80" s="125"/>
      <c r="NWC80" s="125"/>
      <c r="NWD80" s="125"/>
      <c r="NWE80" s="125"/>
      <c r="NWF80" s="125"/>
      <c r="NWG80" s="125"/>
      <c r="NWH80" s="125"/>
      <c r="NWI80" s="125"/>
      <c r="NWJ80" s="125"/>
      <c r="NWK80" s="125"/>
      <c r="NWL80" s="125"/>
      <c r="NWM80" s="125"/>
      <c r="NWN80" s="125"/>
      <c r="NWO80" s="125"/>
      <c r="NWP80" s="125"/>
      <c r="NWQ80" s="125"/>
      <c r="NWR80" s="125"/>
      <c r="NWS80" s="125"/>
      <c r="NWT80" s="125"/>
      <c r="NWU80" s="125"/>
      <c r="NWV80" s="125"/>
      <c r="NWW80" s="125"/>
      <c r="NWX80" s="125"/>
      <c r="NWY80" s="125"/>
      <c r="NWZ80" s="125"/>
      <c r="NXA80" s="125"/>
      <c r="NXB80" s="125"/>
      <c r="NXC80" s="125"/>
      <c r="NXD80" s="125"/>
      <c r="NXE80" s="125"/>
      <c r="NXF80" s="125"/>
      <c r="NXG80" s="125"/>
      <c r="NXH80" s="125"/>
      <c r="NXI80" s="125"/>
      <c r="NXJ80" s="125"/>
      <c r="NXK80" s="125"/>
      <c r="NXL80" s="125"/>
      <c r="NXM80" s="125"/>
      <c r="NXN80" s="125"/>
      <c r="NXO80" s="125"/>
      <c r="NXP80" s="125"/>
      <c r="NXQ80" s="125"/>
      <c r="NXR80" s="125"/>
      <c r="NXS80" s="125"/>
      <c r="NXT80" s="125"/>
      <c r="NXU80" s="125"/>
      <c r="NXV80" s="125"/>
      <c r="NXW80" s="125"/>
      <c r="NXX80" s="125"/>
      <c r="NXY80" s="125"/>
      <c r="NXZ80" s="125"/>
      <c r="NYA80" s="125"/>
      <c r="NYB80" s="125"/>
      <c r="NYC80" s="125"/>
      <c r="NYD80" s="125"/>
      <c r="NYE80" s="125"/>
      <c r="NYF80" s="125"/>
      <c r="NYG80" s="125"/>
      <c r="NYH80" s="125"/>
      <c r="NYI80" s="125"/>
      <c r="NYJ80" s="125"/>
      <c r="NYK80" s="125"/>
      <c r="NYL80" s="125"/>
      <c r="NYM80" s="125"/>
      <c r="NYN80" s="125"/>
      <c r="NYO80" s="125"/>
      <c r="NYP80" s="125"/>
      <c r="NYQ80" s="125"/>
      <c r="NYR80" s="125"/>
      <c r="NYS80" s="125"/>
      <c r="NYT80" s="125"/>
      <c r="NYU80" s="125"/>
      <c r="NYV80" s="125"/>
      <c r="NYW80" s="125"/>
      <c r="NYX80" s="125"/>
      <c r="NYY80" s="125"/>
      <c r="NYZ80" s="125"/>
      <c r="NZA80" s="125"/>
      <c r="NZB80" s="125"/>
      <c r="NZC80" s="125"/>
      <c r="NZD80" s="125"/>
      <c r="NZE80" s="125"/>
      <c r="NZF80" s="125"/>
      <c r="NZG80" s="125"/>
      <c r="NZH80" s="125"/>
      <c r="NZI80" s="125"/>
      <c r="NZJ80" s="125"/>
      <c r="NZK80" s="125"/>
      <c r="NZL80" s="125"/>
      <c r="NZM80" s="125"/>
      <c r="NZN80" s="125"/>
      <c r="NZO80" s="125"/>
      <c r="NZP80" s="125"/>
      <c r="NZQ80" s="125"/>
      <c r="NZR80" s="125"/>
      <c r="NZS80" s="125"/>
      <c r="NZT80" s="125"/>
      <c r="NZU80" s="125"/>
      <c r="NZV80" s="125"/>
      <c r="NZW80" s="125"/>
      <c r="NZX80" s="125"/>
      <c r="NZY80" s="125"/>
      <c r="NZZ80" s="125"/>
      <c r="OAA80" s="125"/>
      <c r="OAB80" s="125"/>
      <c r="OAC80" s="125"/>
      <c r="OAD80" s="125"/>
      <c r="OAE80" s="125"/>
      <c r="OAF80" s="125"/>
      <c r="OAG80" s="125"/>
      <c r="OAH80" s="125"/>
      <c r="OAI80" s="125"/>
      <c r="OAJ80" s="125"/>
      <c r="OAK80" s="125"/>
      <c r="OAL80" s="125"/>
      <c r="OAM80" s="125"/>
      <c r="OAN80" s="125"/>
      <c r="OAO80" s="125"/>
      <c r="OAP80" s="125"/>
      <c r="OAQ80" s="125"/>
      <c r="OAR80" s="125"/>
      <c r="OAS80" s="125"/>
      <c r="OAT80" s="125"/>
      <c r="OAU80" s="125"/>
      <c r="OAV80" s="125"/>
      <c r="OAW80" s="125"/>
      <c r="OAX80" s="125"/>
      <c r="OAY80" s="125"/>
      <c r="OAZ80" s="125"/>
      <c r="OBA80" s="125"/>
      <c r="OBB80" s="125"/>
      <c r="OBC80" s="125"/>
      <c r="OBD80" s="125"/>
      <c r="OBE80" s="125"/>
      <c r="OBF80" s="125"/>
      <c r="OBG80" s="125"/>
      <c r="OBH80" s="125"/>
      <c r="OBI80" s="125"/>
      <c r="OBJ80" s="125"/>
      <c r="OBK80" s="125"/>
      <c r="OBL80" s="125"/>
      <c r="OBM80" s="125"/>
      <c r="OBN80" s="125"/>
      <c r="OBO80" s="125"/>
      <c r="OBP80" s="125"/>
      <c r="OBQ80" s="125"/>
      <c r="OBR80" s="125"/>
      <c r="OBS80" s="125"/>
      <c r="OBT80" s="125"/>
      <c r="OBU80" s="125"/>
      <c r="OBV80" s="125"/>
      <c r="OBW80" s="125"/>
      <c r="OBX80" s="125"/>
      <c r="OBY80" s="125"/>
      <c r="OBZ80" s="125"/>
      <c r="OCA80" s="125"/>
      <c r="OCB80" s="125"/>
      <c r="OCC80" s="125"/>
      <c r="OCD80" s="125"/>
      <c r="OCE80" s="125"/>
      <c r="OCF80" s="125"/>
      <c r="OCG80" s="125"/>
      <c r="OCH80" s="125"/>
      <c r="OCI80" s="125"/>
      <c r="OCJ80" s="125"/>
      <c r="OCK80" s="125"/>
      <c r="OCL80" s="125"/>
      <c r="OCM80" s="125"/>
      <c r="OCN80" s="125"/>
      <c r="OCO80" s="125"/>
      <c r="OCP80" s="125"/>
      <c r="OCQ80" s="125"/>
      <c r="OCR80" s="125"/>
      <c r="OCS80" s="125"/>
      <c r="OCT80" s="125"/>
      <c r="OCU80" s="125"/>
      <c r="OCV80" s="125"/>
      <c r="OCW80" s="125"/>
      <c r="OCX80" s="125"/>
      <c r="OCY80" s="125"/>
      <c r="OCZ80" s="125"/>
      <c r="ODA80" s="125"/>
      <c r="ODB80" s="125"/>
      <c r="ODC80" s="125"/>
      <c r="ODD80" s="125"/>
      <c r="ODE80" s="125"/>
      <c r="ODF80" s="125"/>
      <c r="ODG80" s="125"/>
      <c r="ODH80" s="125"/>
      <c r="ODI80" s="125"/>
      <c r="ODJ80" s="125"/>
      <c r="ODK80" s="125"/>
      <c r="ODL80" s="125"/>
      <c r="ODM80" s="125"/>
      <c r="ODN80" s="125"/>
      <c r="ODO80" s="125"/>
      <c r="ODP80" s="125"/>
      <c r="ODQ80" s="125"/>
      <c r="ODR80" s="125"/>
      <c r="ODS80" s="125"/>
      <c r="ODT80" s="125"/>
      <c r="ODU80" s="125"/>
      <c r="ODV80" s="125"/>
      <c r="ODW80" s="125"/>
      <c r="ODX80" s="125"/>
      <c r="ODY80" s="125"/>
      <c r="ODZ80" s="125"/>
      <c r="OEA80" s="125"/>
      <c r="OEB80" s="125"/>
      <c r="OEC80" s="125"/>
      <c r="OED80" s="125"/>
      <c r="OEE80" s="125"/>
      <c r="OEF80" s="125"/>
      <c r="OEG80" s="125"/>
      <c r="OEH80" s="125"/>
      <c r="OEI80" s="125"/>
      <c r="OEJ80" s="125"/>
      <c r="OEK80" s="125"/>
      <c r="OEL80" s="125"/>
      <c r="OEM80" s="125"/>
      <c r="OEN80" s="125"/>
      <c r="OEO80" s="125"/>
      <c r="OEP80" s="125"/>
      <c r="OEQ80" s="125"/>
      <c r="OER80" s="125"/>
      <c r="OES80" s="125"/>
      <c r="OET80" s="125"/>
      <c r="OEU80" s="125"/>
      <c r="OEV80" s="125"/>
      <c r="OEW80" s="125"/>
      <c r="OEX80" s="125"/>
      <c r="OEY80" s="125"/>
      <c r="OEZ80" s="125"/>
      <c r="OFA80" s="125"/>
      <c r="OFB80" s="125"/>
      <c r="OFC80" s="125"/>
      <c r="OFD80" s="125"/>
      <c r="OFE80" s="125"/>
      <c r="OFF80" s="125"/>
      <c r="OFG80" s="125"/>
      <c r="OFH80" s="125"/>
      <c r="OFI80" s="125"/>
      <c r="OFJ80" s="125"/>
      <c r="OFK80" s="125"/>
      <c r="OFL80" s="125"/>
      <c r="OFM80" s="125"/>
      <c r="OFN80" s="125"/>
      <c r="OFO80" s="125"/>
      <c r="OFP80" s="125"/>
      <c r="OFQ80" s="125"/>
      <c r="OFR80" s="125"/>
      <c r="OFS80" s="125"/>
      <c r="OFT80" s="125"/>
      <c r="OFU80" s="125"/>
      <c r="OFV80" s="125"/>
      <c r="OFW80" s="125"/>
      <c r="OFX80" s="125"/>
      <c r="OFY80" s="125"/>
      <c r="OFZ80" s="125"/>
      <c r="OGA80" s="125"/>
      <c r="OGB80" s="125"/>
      <c r="OGC80" s="125"/>
      <c r="OGD80" s="125"/>
      <c r="OGE80" s="125"/>
      <c r="OGF80" s="125"/>
      <c r="OGG80" s="125"/>
      <c r="OGH80" s="125"/>
      <c r="OGI80" s="125"/>
      <c r="OGJ80" s="125"/>
      <c r="OGK80" s="125"/>
      <c r="OGL80" s="125"/>
      <c r="OGM80" s="125"/>
      <c r="OGN80" s="125"/>
      <c r="OGO80" s="125"/>
      <c r="OGP80" s="125"/>
      <c r="OGQ80" s="125"/>
      <c r="OGR80" s="125"/>
      <c r="OGS80" s="125"/>
      <c r="OGT80" s="125"/>
      <c r="OGU80" s="125"/>
      <c r="OGV80" s="125"/>
      <c r="OGW80" s="125"/>
      <c r="OGX80" s="125"/>
      <c r="OGY80" s="125"/>
      <c r="OGZ80" s="125"/>
      <c r="OHA80" s="125"/>
      <c r="OHB80" s="125"/>
      <c r="OHC80" s="125"/>
      <c r="OHD80" s="125"/>
      <c r="OHE80" s="125"/>
      <c r="OHF80" s="125"/>
      <c r="OHG80" s="125"/>
      <c r="OHH80" s="125"/>
      <c r="OHI80" s="125"/>
      <c r="OHJ80" s="125"/>
      <c r="OHK80" s="125"/>
      <c r="OHL80" s="125"/>
      <c r="OHM80" s="125"/>
      <c r="OHN80" s="125"/>
      <c r="OHO80" s="125"/>
      <c r="OHP80" s="125"/>
      <c r="OHQ80" s="125"/>
      <c r="OHR80" s="125"/>
      <c r="OHS80" s="125"/>
      <c r="OHT80" s="125"/>
      <c r="OHU80" s="125"/>
      <c r="OHV80" s="125"/>
      <c r="OHW80" s="125"/>
      <c r="OHX80" s="125"/>
      <c r="OHY80" s="125"/>
      <c r="OHZ80" s="125"/>
      <c r="OIA80" s="125"/>
      <c r="OIB80" s="125"/>
      <c r="OIC80" s="125"/>
      <c r="OID80" s="125"/>
      <c r="OIE80" s="125"/>
      <c r="OIF80" s="125"/>
      <c r="OIG80" s="125"/>
      <c r="OIH80" s="125"/>
      <c r="OII80" s="125"/>
      <c r="OIJ80" s="125"/>
      <c r="OIK80" s="125"/>
      <c r="OIL80" s="125"/>
      <c r="OIM80" s="125"/>
      <c r="OIN80" s="125"/>
      <c r="OIO80" s="125"/>
      <c r="OIP80" s="125"/>
      <c r="OIQ80" s="125"/>
      <c r="OIR80" s="125"/>
      <c r="OIS80" s="125"/>
      <c r="OIT80" s="125"/>
      <c r="OIU80" s="125"/>
      <c r="OIV80" s="125"/>
      <c r="OIW80" s="125"/>
      <c r="OIX80" s="125"/>
      <c r="OIY80" s="125"/>
      <c r="OIZ80" s="125"/>
      <c r="OJA80" s="125"/>
      <c r="OJB80" s="125"/>
      <c r="OJC80" s="125"/>
      <c r="OJD80" s="125"/>
      <c r="OJE80" s="125"/>
      <c r="OJF80" s="125"/>
      <c r="OJG80" s="125"/>
      <c r="OJH80" s="125"/>
      <c r="OJI80" s="125"/>
      <c r="OJJ80" s="125"/>
      <c r="OJK80" s="125"/>
      <c r="OJL80" s="125"/>
      <c r="OJM80" s="125"/>
      <c r="OJN80" s="125"/>
      <c r="OJO80" s="125"/>
      <c r="OJP80" s="125"/>
      <c r="OJQ80" s="125"/>
      <c r="OJR80" s="125"/>
      <c r="OJS80" s="125"/>
      <c r="OJT80" s="125"/>
      <c r="OJU80" s="125"/>
      <c r="OJV80" s="125"/>
      <c r="OJW80" s="125"/>
      <c r="OJX80" s="125"/>
      <c r="OJY80" s="125"/>
      <c r="OJZ80" s="125"/>
      <c r="OKA80" s="125"/>
      <c r="OKB80" s="125"/>
      <c r="OKC80" s="125"/>
      <c r="OKD80" s="125"/>
      <c r="OKE80" s="125"/>
      <c r="OKF80" s="125"/>
      <c r="OKG80" s="125"/>
      <c r="OKH80" s="125"/>
      <c r="OKI80" s="125"/>
      <c r="OKJ80" s="125"/>
      <c r="OKK80" s="125"/>
      <c r="OKL80" s="125"/>
      <c r="OKM80" s="125"/>
      <c r="OKN80" s="125"/>
      <c r="OKO80" s="125"/>
      <c r="OKP80" s="125"/>
      <c r="OKQ80" s="125"/>
      <c r="OKR80" s="125"/>
      <c r="OKS80" s="125"/>
      <c r="OKT80" s="125"/>
      <c r="OKU80" s="125"/>
      <c r="OKV80" s="125"/>
      <c r="OKW80" s="125"/>
      <c r="OKX80" s="125"/>
      <c r="OKY80" s="125"/>
      <c r="OKZ80" s="125"/>
      <c r="OLA80" s="125"/>
      <c r="OLB80" s="125"/>
      <c r="OLC80" s="125"/>
      <c r="OLD80" s="125"/>
      <c r="OLE80" s="125"/>
      <c r="OLF80" s="125"/>
      <c r="OLG80" s="125"/>
      <c r="OLH80" s="125"/>
      <c r="OLI80" s="125"/>
      <c r="OLJ80" s="125"/>
      <c r="OLK80" s="125"/>
      <c r="OLL80" s="125"/>
      <c r="OLM80" s="125"/>
      <c r="OLN80" s="125"/>
      <c r="OLO80" s="125"/>
      <c r="OLP80" s="125"/>
      <c r="OLQ80" s="125"/>
      <c r="OLR80" s="125"/>
      <c r="OLS80" s="125"/>
      <c r="OLT80" s="125"/>
      <c r="OLU80" s="125"/>
      <c r="OLV80" s="125"/>
      <c r="OLW80" s="125"/>
      <c r="OLX80" s="125"/>
      <c r="OLY80" s="125"/>
      <c r="OLZ80" s="125"/>
      <c r="OMA80" s="125"/>
      <c r="OMB80" s="125"/>
      <c r="OMC80" s="125"/>
      <c r="OMD80" s="125"/>
      <c r="OME80" s="125"/>
      <c r="OMF80" s="125"/>
      <c r="OMG80" s="125"/>
      <c r="OMH80" s="125"/>
      <c r="OMI80" s="125"/>
      <c r="OMJ80" s="125"/>
      <c r="OMK80" s="125"/>
      <c r="OML80" s="125"/>
      <c r="OMM80" s="125"/>
      <c r="OMN80" s="125"/>
      <c r="OMO80" s="125"/>
      <c r="OMP80" s="125"/>
      <c r="OMQ80" s="125"/>
      <c r="OMR80" s="125"/>
      <c r="OMS80" s="125"/>
      <c r="OMT80" s="125"/>
      <c r="OMU80" s="125"/>
      <c r="OMV80" s="125"/>
      <c r="OMW80" s="125"/>
      <c r="OMX80" s="125"/>
      <c r="OMY80" s="125"/>
      <c r="OMZ80" s="125"/>
      <c r="ONA80" s="125"/>
      <c r="ONB80" s="125"/>
      <c r="ONC80" s="125"/>
      <c r="OND80" s="125"/>
      <c r="ONE80" s="125"/>
      <c r="ONF80" s="125"/>
      <c r="ONG80" s="125"/>
      <c r="ONH80" s="125"/>
      <c r="ONI80" s="125"/>
      <c r="ONJ80" s="125"/>
      <c r="ONK80" s="125"/>
      <c r="ONL80" s="125"/>
      <c r="ONM80" s="125"/>
      <c r="ONN80" s="125"/>
      <c r="ONO80" s="125"/>
      <c r="ONP80" s="125"/>
      <c r="ONQ80" s="125"/>
      <c r="ONR80" s="125"/>
      <c r="ONS80" s="125"/>
      <c r="ONT80" s="125"/>
      <c r="ONU80" s="125"/>
      <c r="ONV80" s="125"/>
      <c r="ONW80" s="125"/>
      <c r="ONX80" s="125"/>
      <c r="ONY80" s="125"/>
      <c r="ONZ80" s="125"/>
      <c r="OOA80" s="125"/>
      <c r="OOB80" s="125"/>
      <c r="OOC80" s="125"/>
      <c r="OOD80" s="125"/>
      <c r="OOE80" s="125"/>
      <c r="OOF80" s="125"/>
      <c r="OOG80" s="125"/>
      <c r="OOH80" s="125"/>
      <c r="OOI80" s="125"/>
      <c r="OOJ80" s="125"/>
      <c r="OOK80" s="125"/>
      <c r="OOL80" s="125"/>
      <c r="OOM80" s="125"/>
      <c r="OON80" s="125"/>
      <c r="OOO80" s="125"/>
      <c r="OOP80" s="125"/>
      <c r="OOQ80" s="125"/>
      <c r="OOR80" s="125"/>
      <c r="OOS80" s="125"/>
      <c r="OOT80" s="125"/>
      <c r="OOU80" s="125"/>
      <c r="OOV80" s="125"/>
      <c r="OOW80" s="125"/>
      <c r="OOX80" s="125"/>
      <c r="OOY80" s="125"/>
      <c r="OOZ80" s="125"/>
      <c r="OPA80" s="125"/>
      <c r="OPB80" s="125"/>
      <c r="OPC80" s="125"/>
      <c r="OPD80" s="125"/>
      <c r="OPE80" s="125"/>
      <c r="OPF80" s="125"/>
      <c r="OPG80" s="125"/>
      <c r="OPH80" s="125"/>
      <c r="OPI80" s="125"/>
      <c r="OPJ80" s="125"/>
      <c r="OPK80" s="125"/>
      <c r="OPL80" s="125"/>
      <c r="OPM80" s="125"/>
      <c r="OPN80" s="125"/>
      <c r="OPO80" s="125"/>
      <c r="OPP80" s="125"/>
      <c r="OPQ80" s="125"/>
      <c r="OPR80" s="125"/>
      <c r="OPS80" s="125"/>
      <c r="OPT80" s="125"/>
      <c r="OPU80" s="125"/>
      <c r="OPV80" s="125"/>
      <c r="OPW80" s="125"/>
      <c r="OPX80" s="125"/>
      <c r="OPY80" s="125"/>
      <c r="OPZ80" s="125"/>
      <c r="OQA80" s="125"/>
      <c r="OQB80" s="125"/>
      <c r="OQC80" s="125"/>
      <c r="OQD80" s="125"/>
      <c r="OQE80" s="125"/>
      <c r="OQF80" s="125"/>
      <c r="OQG80" s="125"/>
      <c r="OQH80" s="125"/>
      <c r="OQI80" s="125"/>
      <c r="OQJ80" s="125"/>
      <c r="OQK80" s="125"/>
      <c r="OQL80" s="125"/>
      <c r="OQM80" s="125"/>
      <c r="OQN80" s="125"/>
      <c r="OQO80" s="125"/>
      <c r="OQP80" s="125"/>
      <c r="OQQ80" s="125"/>
      <c r="OQR80" s="125"/>
      <c r="OQS80" s="125"/>
      <c r="OQT80" s="125"/>
      <c r="OQU80" s="125"/>
      <c r="OQV80" s="125"/>
      <c r="OQW80" s="125"/>
      <c r="OQX80" s="125"/>
      <c r="OQY80" s="125"/>
      <c r="OQZ80" s="125"/>
      <c r="ORA80" s="125"/>
      <c r="ORB80" s="125"/>
      <c r="ORC80" s="125"/>
      <c r="ORD80" s="125"/>
      <c r="ORE80" s="125"/>
      <c r="ORF80" s="125"/>
      <c r="ORG80" s="125"/>
      <c r="ORH80" s="125"/>
      <c r="ORI80" s="125"/>
      <c r="ORJ80" s="125"/>
      <c r="ORK80" s="125"/>
      <c r="ORL80" s="125"/>
      <c r="ORM80" s="125"/>
      <c r="ORN80" s="125"/>
      <c r="ORO80" s="125"/>
      <c r="ORP80" s="125"/>
      <c r="ORQ80" s="125"/>
      <c r="ORR80" s="125"/>
      <c r="ORS80" s="125"/>
      <c r="ORT80" s="125"/>
      <c r="ORU80" s="125"/>
      <c r="ORV80" s="125"/>
      <c r="ORW80" s="125"/>
      <c r="ORX80" s="125"/>
      <c r="ORY80" s="125"/>
      <c r="ORZ80" s="125"/>
      <c r="OSA80" s="125"/>
      <c r="OSB80" s="125"/>
      <c r="OSC80" s="125"/>
      <c r="OSD80" s="125"/>
      <c r="OSE80" s="125"/>
      <c r="OSF80" s="125"/>
      <c r="OSG80" s="125"/>
      <c r="OSH80" s="125"/>
      <c r="OSI80" s="125"/>
      <c r="OSJ80" s="125"/>
      <c r="OSK80" s="125"/>
      <c r="OSL80" s="125"/>
      <c r="OSM80" s="125"/>
      <c r="OSN80" s="125"/>
      <c r="OSO80" s="125"/>
      <c r="OSP80" s="125"/>
      <c r="OSQ80" s="125"/>
      <c r="OSR80" s="125"/>
      <c r="OSS80" s="125"/>
      <c r="OST80" s="125"/>
      <c r="OSU80" s="125"/>
      <c r="OSV80" s="125"/>
      <c r="OSW80" s="125"/>
      <c r="OSX80" s="125"/>
      <c r="OSY80" s="125"/>
      <c r="OSZ80" s="125"/>
      <c r="OTA80" s="125"/>
      <c r="OTB80" s="125"/>
      <c r="OTC80" s="125"/>
      <c r="OTD80" s="125"/>
      <c r="OTE80" s="125"/>
      <c r="OTF80" s="125"/>
      <c r="OTG80" s="125"/>
      <c r="OTH80" s="125"/>
      <c r="OTI80" s="125"/>
      <c r="OTJ80" s="125"/>
      <c r="OTK80" s="125"/>
      <c r="OTL80" s="125"/>
      <c r="OTM80" s="125"/>
      <c r="OTN80" s="125"/>
      <c r="OTO80" s="125"/>
      <c r="OTP80" s="125"/>
      <c r="OTQ80" s="125"/>
      <c r="OTR80" s="125"/>
      <c r="OTS80" s="125"/>
      <c r="OTT80" s="125"/>
      <c r="OTU80" s="125"/>
      <c r="OTV80" s="125"/>
      <c r="OTW80" s="125"/>
      <c r="OTX80" s="125"/>
      <c r="OTY80" s="125"/>
      <c r="OTZ80" s="125"/>
      <c r="OUA80" s="125"/>
      <c r="OUB80" s="125"/>
      <c r="OUC80" s="125"/>
      <c r="OUD80" s="125"/>
      <c r="OUE80" s="125"/>
      <c r="OUF80" s="125"/>
      <c r="OUG80" s="125"/>
      <c r="OUH80" s="125"/>
      <c r="OUI80" s="125"/>
      <c r="OUJ80" s="125"/>
      <c r="OUK80" s="125"/>
      <c r="OUL80" s="125"/>
      <c r="OUM80" s="125"/>
      <c r="OUN80" s="125"/>
      <c r="OUO80" s="125"/>
      <c r="OUP80" s="125"/>
      <c r="OUQ80" s="125"/>
      <c r="OUR80" s="125"/>
      <c r="OUS80" s="125"/>
      <c r="OUT80" s="125"/>
      <c r="OUU80" s="125"/>
      <c r="OUV80" s="125"/>
      <c r="OUW80" s="125"/>
      <c r="OUX80" s="125"/>
      <c r="OUY80" s="125"/>
      <c r="OUZ80" s="125"/>
      <c r="OVA80" s="125"/>
      <c r="OVB80" s="125"/>
      <c r="OVC80" s="125"/>
      <c r="OVD80" s="125"/>
      <c r="OVE80" s="125"/>
      <c r="OVF80" s="125"/>
      <c r="OVG80" s="125"/>
      <c r="OVH80" s="125"/>
      <c r="OVI80" s="125"/>
      <c r="OVJ80" s="125"/>
      <c r="OVK80" s="125"/>
      <c r="OVL80" s="125"/>
      <c r="OVM80" s="125"/>
      <c r="OVN80" s="125"/>
      <c r="OVO80" s="125"/>
      <c r="OVP80" s="125"/>
      <c r="OVQ80" s="125"/>
      <c r="OVR80" s="125"/>
      <c r="OVS80" s="125"/>
      <c r="OVT80" s="125"/>
      <c r="OVU80" s="125"/>
      <c r="OVV80" s="125"/>
      <c r="OVW80" s="125"/>
      <c r="OVX80" s="125"/>
      <c r="OVY80" s="125"/>
      <c r="OVZ80" s="125"/>
      <c r="OWA80" s="125"/>
      <c r="OWB80" s="125"/>
      <c r="OWC80" s="125"/>
      <c r="OWD80" s="125"/>
      <c r="OWE80" s="125"/>
      <c r="OWF80" s="125"/>
      <c r="OWG80" s="125"/>
      <c r="OWH80" s="125"/>
      <c r="OWI80" s="125"/>
      <c r="OWJ80" s="125"/>
      <c r="OWK80" s="125"/>
      <c r="OWL80" s="125"/>
      <c r="OWM80" s="125"/>
      <c r="OWN80" s="125"/>
      <c r="OWO80" s="125"/>
      <c r="OWP80" s="125"/>
      <c r="OWQ80" s="125"/>
      <c r="OWR80" s="125"/>
      <c r="OWS80" s="125"/>
      <c r="OWT80" s="125"/>
      <c r="OWU80" s="125"/>
      <c r="OWV80" s="125"/>
      <c r="OWW80" s="125"/>
      <c r="OWX80" s="125"/>
      <c r="OWY80" s="125"/>
      <c r="OWZ80" s="125"/>
      <c r="OXA80" s="125"/>
      <c r="OXB80" s="125"/>
      <c r="OXC80" s="125"/>
      <c r="OXD80" s="125"/>
      <c r="OXE80" s="125"/>
      <c r="OXF80" s="125"/>
      <c r="OXG80" s="125"/>
      <c r="OXH80" s="125"/>
      <c r="OXI80" s="125"/>
      <c r="OXJ80" s="125"/>
      <c r="OXK80" s="125"/>
      <c r="OXL80" s="125"/>
      <c r="OXM80" s="125"/>
      <c r="OXN80" s="125"/>
      <c r="OXO80" s="125"/>
      <c r="OXP80" s="125"/>
      <c r="OXQ80" s="125"/>
      <c r="OXR80" s="125"/>
      <c r="OXS80" s="125"/>
      <c r="OXT80" s="125"/>
      <c r="OXU80" s="125"/>
      <c r="OXV80" s="125"/>
      <c r="OXW80" s="125"/>
      <c r="OXX80" s="125"/>
      <c r="OXY80" s="125"/>
      <c r="OXZ80" s="125"/>
      <c r="OYA80" s="125"/>
      <c r="OYB80" s="125"/>
      <c r="OYC80" s="125"/>
      <c r="OYD80" s="125"/>
      <c r="OYE80" s="125"/>
      <c r="OYF80" s="125"/>
      <c r="OYG80" s="125"/>
      <c r="OYH80" s="125"/>
      <c r="OYI80" s="125"/>
      <c r="OYJ80" s="125"/>
      <c r="OYK80" s="125"/>
      <c r="OYL80" s="125"/>
      <c r="OYM80" s="125"/>
      <c r="OYN80" s="125"/>
      <c r="OYO80" s="125"/>
      <c r="OYP80" s="125"/>
      <c r="OYQ80" s="125"/>
      <c r="OYR80" s="125"/>
      <c r="OYS80" s="125"/>
      <c r="OYT80" s="125"/>
      <c r="OYU80" s="125"/>
      <c r="OYV80" s="125"/>
      <c r="OYW80" s="125"/>
      <c r="OYX80" s="125"/>
      <c r="OYY80" s="125"/>
      <c r="OYZ80" s="125"/>
      <c r="OZA80" s="125"/>
      <c r="OZB80" s="125"/>
      <c r="OZC80" s="125"/>
      <c r="OZD80" s="125"/>
      <c r="OZE80" s="125"/>
      <c r="OZF80" s="125"/>
      <c r="OZG80" s="125"/>
      <c r="OZH80" s="125"/>
      <c r="OZI80" s="125"/>
      <c r="OZJ80" s="125"/>
      <c r="OZK80" s="125"/>
      <c r="OZL80" s="125"/>
      <c r="OZM80" s="125"/>
      <c r="OZN80" s="125"/>
      <c r="OZO80" s="125"/>
      <c r="OZP80" s="125"/>
      <c r="OZQ80" s="125"/>
      <c r="OZR80" s="125"/>
      <c r="OZS80" s="125"/>
      <c r="OZT80" s="125"/>
      <c r="OZU80" s="125"/>
      <c r="OZV80" s="125"/>
      <c r="OZW80" s="125"/>
      <c r="OZX80" s="125"/>
      <c r="OZY80" s="125"/>
      <c r="OZZ80" s="125"/>
      <c r="PAA80" s="125"/>
      <c r="PAB80" s="125"/>
      <c r="PAC80" s="125"/>
      <c r="PAD80" s="125"/>
      <c r="PAE80" s="125"/>
      <c r="PAF80" s="125"/>
      <c r="PAG80" s="125"/>
      <c r="PAH80" s="125"/>
      <c r="PAI80" s="125"/>
      <c r="PAJ80" s="125"/>
      <c r="PAK80" s="125"/>
      <c r="PAL80" s="125"/>
      <c r="PAM80" s="125"/>
      <c r="PAN80" s="125"/>
      <c r="PAO80" s="125"/>
      <c r="PAP80" s="125"/>
      <c r="PAQ80" s="125"/>
      <c r="PAR80" s="125"/>
      <c r="PAS80" s="125"/>
      <c r="PAT80" s="125"/>
      <c r="PAU80" s="125"/>
      <c r="PAV80" s="125"/>
      <c r="PAW80" s="125"/>
      <c r="PAX80" s="125"/>
      <c r="PAY80" s="125"/>
      <c r="PAZ80" s="125"/>
      <c r="PBA80" s="125"/>
      <c r="PBB80" s="125"/>
      <c r="PBC80" s="125"/>
      <c r="PBD80" s="125"/>
      <c r="PBE80" s="125"/>
      <c r="PBF80" s="125"/>
      <c r="PBG80" s="125"/>
      <c r="PBH80" s="125"/>
      <c r="PBI80" s="125"/>
      <c r="PBJ80" s="125"/>
      <c r="PBK80" s="125"/>
      <c r="PBL80" s="125"/>
      <c r="PBM80" s="125"/>
      <c r="PBN80" s="125"/>
      <c r="PBO80" s="125"/>
      <c r="PBP80" s="125"/>
      <c r="PBQ80" s="125"/>
      <c r="PBR80" s="125"/>
      <c r="PBS80" s="125"/>
      <c r="PBT80" s="125"/>
      <c r="PBU80" s="125"/>
      <c r="PBV80" s="125"/>
      <c r="PBW80" s="125"/>
      <c r="PBX80" s="125"/>
      <c r="PBY80" s="125"/>
      <c r="PBZ80" s="125"/>
      <c r="PCA80" s="125"/>
      <c r="PCB80" s="125"/>
      <c r="PCC80" s="125"/>
      <c r="PCD80" s="125"/>
      <c r="PCE80" s="125"/>
      <c r="PCF80" s="125"/>
      <c r="PCG80" s="125"/>
      <c r="PCH80" s="125"/>
      <c r="PCI80" s="125"/>
      <c r="PCJ80" s="125"/>
      <c r="PCK80" s="125"/>
      <c r="PCL80" s="125"/>
      <c r="PCM80" s="125"/>
      <c r="PCN80" s="125"/>
      <c r="PCO80" s="125"/>
      <c r="PCP80" s="125"/>
      <c r="PCQ80" s="125"/>
      <c r="PCR80" s="125"/>
      <c r="PCS80" s="125"/>
      <c r="PCT80" s="125"/>
      <c r="PCU80" s="125"/>
      <c r="PCV80" s="125"/>
      <c r="PCW80" s="125"/>
      <c r="PCX80" s="125"/>
      <c r="PCY80" s="125"/>
      <c r="PCZ80" s="125"/>
      <c r="PDA80" s="125"/>
      <c r="PDB80" s="125"/>
      <c r="PDC80" s="125"/>
      <c r="PDD80" s="125"/>
      <c r="PDE80" s="125"/>
      <c r="PDF80" s="125"/>
      <c r="PDG80" s="125"/>
      <c r="PDH80" s="125"/>
      <c r="PDI80" s="125"/>
      <c r="PDJ80" s="125"/>
      <c r="PDK80" s="125"/>
      <c r="PDL80" s="125"/>
      <c r="PDM80" s="125"/>
      <c r="PDN80" s="125"/>
      <c r="PDO80" s="125"/>
      <c r="PDP80" s="125"/>
      <c r="PDQ80" s="125"/>
      <c r="PDR80" s="125"/>
      <c r="PDS80" s="125"/>
      <c r="PDT80" s="125"/>
      <c r="PDU80" s="125"/>
      <c r="PDV80" s="125"/>
      <c r="PDW80" s="125"/>
      <c r="PDX80" s="125"/>
      <c r="PDY80" s="125"/>
      <c r="PDZ80" s="125"/>
      <c r="PEA80" s="125"/>
      <c r="PEB80" s="125"/>
      <c r="PEC80" s="125"/>
      <c r="PED80" s="125"/>
      <c r="PEE80" s="125"/>
      <c r="PEF80" s="125"/>
      <c r="PEG80" s="125"/>
      <c r="PEH80" s="125"/>
      <c r="PEI80" s="125"/>
      <c r="PEJ80" s="125"/>
      <c r="PEK80" s="125"/>
      <c r="PEL80" s="125"/>
      <c r="PEM80" s="125"/>
      <c r="PEN80" s="125"/>
      <c r="PEO80" s="125"/>
      <c r="PEP80" s="125"/>
      <c r="PEQ80" s="125"/>
      <c r="PER80" s="125"/>
      <c r="PES80" s="125"/>
      <c r="PET80" s="125"/>
      <c r="PEU80" s="125"/>
      <c r="PEV80" s="125"/>
      <c r="PEW80" s="125"/>
      <c r="PEX80" s="125"/>
      <c r="PEY80" s="125"/>
      <c r="PEZ80" s="125"/>
      <c r="PFA80" s="125"/>
      <c r="PFB80" s="125"/>
      <c r="PFC80" s="125"/>
      <c r="PFD80" s="125"/>
      <c r="PFE80" s="125"/>
      <c r="PFF80" s="125"/>
      <c r="PFG80" s="125"/>
      <c r="PFH80" s="125"/>
      <c r="PFI80" s="125"/>
      <c r="PFJ80" s="125"/>
      <c r="PFK80" s="125"/>
      <c r="PFL80" s="125"/>
      <c r="PFM80" s="125"/>
      <c r="PFN80" s="125"/>
      <c r="PFO80" s="125"/>
      <c r="PFP80" s="125"/>
      <c r="PFQ80" s="125"/>
      <c r="PFR80" s="125"/>
      <c r="PFS80" s="125"/>
      <c r="PFT80" s="125"/>
      <c r="PFU80" s="125"/>
      <c r="PFV80" s="125"/>
      <c r="PFW80" s="125"/>
      <c r="PFX80" s="125"/>
      <c r="PFY80" s="125"/>
      <c r="PFZ80" s="125"/>
      <c r="PGA80" s="125"/>
      <c r="PGB80" s="125"/>
      <c r="PGC80" s="125"/>
      <c r="PGD80" s="125"/>
      <c r="PGE80" s="125"/>
      <c r="PGF80" s="125"/>
      <c r="PGG80" s="125"/>
      <c r="PGH80" s="125"/>
      <c r="PGI80" s="125"/>
      <c r="PGJ80" s="125"/>
      <c r="PGK80" s="125"/>
      <c r="PGL80" s="125"/>
      <c r="PGM80" s="125"/>
      <c r="PGN80" s="125"/>
      <c r="PGO80" s="125"/>
      <c r="PGP80" s="125"/>
      <c r="PGQ80" s="125"/>
      <c r="PGR80" s="125"/>
      <c r="PGS80" s="125"/>
      <c r="PGT80" s="125"/>
      <c r="PGU80" s="125"/>
      <c r="PGV80" s="125"/>
      <c r="PGW80" s="125"/>
      <c r="PGX80" s="125"/>
      <c r="PGY80" s="125"/>
      <c r="PGZ80" s="125"/>
      <c r="PHA80" s="125"/>
      <c r="PHB80" s="125"/>
      <c r="PHC80" s="125"/>
      <c r="PHD80" s="125"/>
      <c r="PHE80" s="125"/>
      <c r="PHF80" s="125"/>
      <c r="PHG80" s="125"/>
      <c r="PHH80" s="125"/>
      <c r="PHI80" s="125"/>
      <c r="PHJ80" s="125"/>
      <c r="PHK80" s="125"/>
      <c r="PHL80" s="125"/>
      <c r="PHM80" s="125"/>
      <c r="PHN80" s="125"/>
      <c r="PHO80" s="125"/>
      <c r="PHP80" s="125"/>
      <c r="PHQ80" s="125"/>
      <c r="PHR80" s="125"/>
      <c r="PHS80" s="125"/>
      <c r="PHT80" s="125"/>
      <c r="PHU80" s="125"/>
      <c r="PHV80" s="125"/>
      <c r="PHW80" s="125"/>
      <c r="PHX80" s="125"/>
      <c r="PHY80" s="125"/>
      <c r="PHZ80" s="125"/>
      <c r="PIA80" s="125"/>
      <c r="PIB80" s="125"/>
      <c r="PIC80" s="125"/>
      <c r="PID80" s="125"/>
      <c r="PIE80" s="125"/>
      <c r="PIF80" s="125"/>
      <c r="PIG80" s="125"/>
      <c r="PIH80" s="125"/>
      <c r="PII80" s="125"/>
      <c r="PIJ80" s="125"/>
      <c r="PIK80" s="125"/>
      <c r="PIL80" s="125"/>
      <c r="PIM80" s="125"/>
      <c r="PIN80" s="125"/>
      <c r="PIO80" s="125"/>
      <c r="PIP80" s="125"/>
      <c r="PIQ80" s="125"/>
      <c r="PIR80" s="125"/>
      <c r="PIS80" s="125"/>
      <c r="PIT80" s="125"/>
      <c r="PIU80" s="125"/>
      <c r="PIV80" s="125"/>
      <c r="PIW80" s="125"/>
      <c r="PIX80" s="125"/>
      <c r="PIY80" s="125"/>
      <c r="PIZ80" s="125"/>
      <c r="PJA80" s="125"/>
      <c r="PJB80" s="125"/>
      <c r="PJC80" s="125"/>
      <c r="PJD80" s="125"/>
      <c r="PJE80" s="125"/>
      <c r="PJF80" s="125"/>
      <c r="PJG80" s="125"/>
      <c r="PJH80" s="125"/>
      <c r="PJI80" s="125"/>
      <c r="PJJ80" s="125"/>
      <c r="PJK80" s="125"/>
      <c r="PJL80" s="125"/>
      <c r="PJM80" s="125"/>
      <c r="PJN80" s="125"/>
      <c r="PJO80" s="125"/>
      <c r="PJP80" s="125"/>
      <c r="PJQ80" s="125"/>
      <c r="PJR80" s="125"/>
      <c r="PJS80" s="125"/>
      <c r="PJT80" s="125"/>
      <c r="PJU80" s="125"/>
      <c r="PJV80" s="125"/>
      <c r="PJW80" s="125"/>
      <c r="PJX80" s="125"/>
      <c r="PJY80" s="125"/>
      <c r="PJZ80" s="125"/>
      <c r="PKA80" s="125"/>
      <c r="PKB80" s="125"/>
      <c r="PKC80" s="125"/>
      <c r="PKD80" s="125"/>
      <c r="PKE80" s="125"/>
      <c r="PKF80" s="125"/>
      <c r="PKG80" s="125"/>
      <c r="PKH80" s="125"/>
      <c r="PKI80" s="125"/>
      <c r="PKJ80" s="125"/>
      <c r="PKK80" s="125"/>
      <c r="PKL80" s="125"/>
      <c r="PKM80" s="125"/>
      <c r="PKN80" s="125"/>
      <c r="PKO80" s="125"/>
      <c r="PKP80" s="125"/>
      <c r="PKQ80" s="125"/>
      <c r="PKR80" s="125"/>
      <c r="PKS80" s="125"/>
      <c r="PKT80" s="125"/>
      <c r="PKU80" s="125"/>
      <c r="PKV80" s="125"/>
      <c r="PKW80" s="125"/>
      <c r="PKX80" s="125"/>
      <c r="PKY80" s="125"/>
      <c r="PKZ80" s="125"/>
      <c r="PLA80" s="125"/>
      <c r="PLB80" s="125"/>
      <c r="PLC80" s="125"/>
      <c r="PLD80" s="125"/>
      <c r="PLE80" s="125"/>
      <c r="PLF80" s="125"/>
      <c r="PLG80" s="125"/>
      <c r="PLH80" s="125"/>
      <c r="PLI80" s="125"/>
      <c r="PLJ80" s="125"/>
      <c r="PLK80" s="125"/>
      <c r="PLL80" s="125"/>
      <c r="PLM80" s="125"/>
      <c r="PLN80" s="125"/>
      <c r="PLO80" s="125"/>
      <c r="PLP80" s="125"/>
      <c r="PLQ80" s="125"/>
      <c r="PLR80" s="125"/>
      <c r="PLS80" s="125"/>
      <c r="PLT80" s="125"/>
      <c r="PLU80" s="125"/>
      <c r="PLV80" s="125"/>
      <c r="PLW80" s="125"/>
      <c r="PLX80" s="125"/>
      <c r="PLY80" s="125"/>
      <c r="PLZ80" s="125"/>
      <c r="PMA80" s="125"/>
      <c r="PMB80" s="125"/>
      <c r="PMC80" s="125"/>
      <c r="PMD80" s="125"/>
      <c r="PME80" s="125"/>
      <c r="PMF80" s="125"/>
      <c r="PMG80" s="125"/>
      <c r="PMH80" s="125"/>
      <c r="PMI80" s="125"/>
      <c r="PMJ80" s="125"/>
      <c r="PMK80" s="125"/>
      <c r="PML80" s="125"/>
      <c r="PMM80" s="125"/>
      <c r="PMN80" s="125"/>
      <c r="PMO80" s="125"/>
      <c r="PMP80" s="125"/>
      <c r="PMQ80" s="125"/>
      <c r="PMR80" s="125"/>
      <c r="PMS80" s="125"/>
      <c r="PMT80" s="125"/>
      <c r="PMU80" s="125"/>
      <c r="PMV80" s="125"/>
      <c r="PMW80" s="125"/>
      <c r="PMX80" s="125"/>
      <c r="PMY80" s="125"/>
      <c r="PMZ80" s="125"/>
      <c r="PNA80" s="125"/>
      <c r="PNB80" s="125"/>
      <c r="PNC80" s="125"/>
      <c r="PND80" s="125"/>
      <c r="PNE80" s="125"/>
      <c r="PNF80" s="125"/>
      <c r="PNG80" s="125"/>
      <c r="PNH80" s="125"/>
      <c r="PNI80" s="125"/>
      <c r="PNJ80" s="125"/>
      <c r="PNK80" s="125"/>
      <c r="PNL80" s="125"/>
      <c r="PNM80" s="125"/>
      <c r="PNN80" s="125"/>
      <c r="PNO80" s="125"/>
      <c r="PNP80" s="125"/>
      <c r="PNQ80" s="125"/>
      <c r="PNR80" s="125"/>
      <c r="PNS80" s="125"/>
      <c r="PNT80" s="125"/>
      <c r="PNU80" s="125"/>
      <c r="PNV80" s="125"/>
      <c r="PNW80" s="125"/>
      <c r="PNX80" s="125"/>
      <c r="PNY80" s="125"/>
      <c r="PNZ80" s="125"/>
      <c r="POA80" s="125"/>
      <c r="POB80" s="125"/>
      <c r="POC80" s="125"/>
      <c r="POD80" s="125"/>
      <c r="POE80" s="125"/>
      <c r="POF80" s="125"/>
      <c r="POG80" s="125"/>
      <c r="POH80" s="125"/>
      <c r="POI80" s="125"/>
      <c r="POJ80" s="125"/>
      <c r="POK80" s="125"/>
      <c r="POL80" s="125"/>
      <c r="POM80" s="125"/>
      <c r="PON80" s="125"/>
      <c r="POO80" s="125"/>
      <c r="POP80" s="125"/>
      <c r="POQ80" s="125"/>
      <c r="POR80" s="125"/>
      <c r="POS80" s="125"/>
      <c r="POT80" s="125"/>
      <c r="POU80" s="125"/>
      <c r="POV80" s="125"/>
      <c r="POW80" s="125"/>
      <c r="POX80" s="125"/>
      <c r="POY80" s="125"/>
      <c r="POZ80" s="125"/>
      <c r="PPA80" s="125"/>
      <c r="PPB80" s="125"/>
      <c r="PPC80" s="125"/>
      <c r="PPD80" s="125"/>
      <c r="PPE80" s="125"/>
      <c r="PPF80" s="125"/>
      <c r="PPG80" s="125"/>
      <c r="PPH80" s="125"/>
      <c r="PPI80" s="125"/>
      <c r="PPJ80" s="125"/>
      <c r="PPK80" s="125"/>
      <c r="PPL80" s="125"/>
      <c r="PPM80" s="125"/>
      <c r="PPN80" s="125"/>
      <c r="PPO80" s="125"/>
      <c r="PPP80" s="125"/>
      <c r="PPQ80" s="125"/>
      <c r="PPR80" s="125"/>
      <c r="PPS80" s="125"/>
      <c r="PPT80" s="125"/>
      <c r="PPU80" s="125"/>
      <c r="PPV80" s="125"/>
      <c r="PPW80" s="125"/>
      <c r="PPX80" s="125"/>
      <c r="PPY80" s="125"/>
      <c r="PPZ80" s="125"/>
      <c r="PQA80" s="125"/>
      <c r="PQB80" s="125"/>
      <c r="PQC80" s="125"/>
      <c r="PQD80" s="125"/>
      <c r="PQE80" s="125"/>
      <c r="PQF80" s="125"/>
      <c r="PQG80" s="125"/>
      <c r="PQH80" s="125"/>
      <c r="PQI80" s="125"/>
      <c r="PQJ80" s="125"/>
      <c r="PQK80" s="125"/>
      <c r="PQL80" s="125"/>
      <c r="PQM80" s="125"/>
      <c r="PQN80" s="125"/>
      <c r="PQO80" s="125"/>
      <c r="PQP80" s="125"/>
      <c r="PQQ80" s="125"/>
      <c r="PQR80" s="125"/>
      <c r="PQS80" s="125"/>
      <c r="PQT80" s="125"/>
      <c r="PQU80" s="125"/>
      <c r="PQV80" s="125"/>
      <c r="PQW80" s="125"/>
      <c r="PQX80" s="125"/>
      <c r="PQY80" s="125"/>
      <c r="PQZ80" s="125"/>
      <c r="PRA80" s="125"/>
      <c r="PRB80" s="125"/>
      <c r="PRC80" s="125"/>
      <c r="PRD80" s="125"/>
      <c r="PRE80" s="125"/>
      <c r="PRF80" s="125"/>
      <c r="PRG80" s="125"/>
      <c r="PRH80" s="125"/>
      <c r="PRI80" s="125"/>
      <c r="PRJ80" s="125"/>
      <c r="PRK80" s="125"/>
      <c r="PRL80" s="125"/>
      <c r="PRM80" s="125"/>
      <c r="PRN80" s="125"/>
      <c r="PRO80" s="125"/>
      <c r="PRP80" s="125"/>
      <c r="PRQ80" s="125"/>
      <c r="PRR80" s="125"/>
      <c r="PRS80" s="125"/>
      <c r="PRT80" s="125"/>
      <c r="PRU80" s="125"/>
      <c r="PRV80" s="125"/>
      <c r="PRW80" s="125"/>
      <c r="PRX80" s="125"/>
      <c r="PRY80" s="125"/>
      <c r="PRZ80" s="125"/>
      <c r="PSA80" s="125"/>
      <c r="PSB80" s="125"/>
      <c r="PSC80" s="125"/>
      <c r="PSD80" s="125"/>
      <c r="PSE80" s="125"/>
      <c r="PSF80" s="125"/>
      <c r="PSG80" s="125"/>
      <c r="PSH80" s="125"/>
      <c r="PSI80" s="125"/>
      <c r="PSJ80" s="125"/>
      <c r="PSK80" s="125"/>
      <c r="PSL80" s="125"/>
      <c r="PSM80" s="125"/>
      <c r="PSN80" s="125"/>
      <c r="PSO80" s="125"/>
      <c r="PSP80" s="125"/>
      <c r="PSQ80" s="125"/>
      <c r="PSR80" s="125"/>
      <c r="PSS80" s="125"/>
      <c r="PST80" s="125"/>
      <c r="PSU80" s="125"/>
      <c r="PSV80" s="125"/>
      <c r="PSW80" s="125"/>
      <c r="PSX80" s="125"/>
      <c r="PSY80" s="125"/>
      <c r="PSZ80" s="125"/>
      <c r="PTA80" s="125"/>
      <c r="PTB80" s="125"/>
      <c r="PTC80" s="125"/>
      <c r="PTD80" s="125"/>
      <c r="PTE80" s="125"/>
      <c r="PTF80" s="125"/>
      <c r="PTG80" s="125"/>
      <c r="PTH80" s="125"/>
      <c r="PTI80" s="125"/>
      <c r="PTJ80" s="125"/>
      <c r="PTK80" s="125"/>
      <c r="PTL80" s="125"/>
      <c r="PTM80" s="125"/>
      <c r="PTN80" s="125"/>
      <c r="PTO80" s="125"/>
      <c r="PTP80" s="125"/>
      <c r="PTQ80" s="125"/>
      <c r="PTR80" s="125"/>
      <c r="PTS80" s="125"/>
      <c r="PTT80" s="125"/>
      <c r="PTU80" s="125"/>
      <c r="PTV80" s="125"/>
      <c r="PTW80" s="125"/>
      <c r="PTX80" s="125"/>
      <c r="PTY80" s="125"/>
      <c r="PTZ80" s="125"/>
      <c r="PUA80" s="125"/>
      <c r="PUB80" s="125"/>
      <c r="PUC80" s="125"/>
      <c r="PUD80" s="125"/>
      <c r="PUE80" s="125"/>
      <c r="PUF80" s="125"/>
      <c r="PUG80" s="125"/>
      <c r="PUH80" s="125"/>
      <c r="PUI80" s="125"/>
      <c r="PUJ80" s="125"/>
      <c r="PUK80" s="125"/>
      <c r="PUL80" s="125"/>
      <c r="PUM80" s="125"/>
      <c r="PUN80" s="125"/>
      <c r="PUO80" s="125"/>
      <c r="PUP80" s="125"/>
      <c r="PUQ80" s="125"/>
      <c r="PUR80" s="125"/>
      <c r="PUS80" s="125"/>
      <c r="PUT80" s="125"/>
      <c r="PUU80" s="125"/>
      <c r="PUV80" s="125"/>
      <c r="PUW80" s="125"/>
      <c r="PUX80" s="125"/>
      <c r="PUY80" s="125"/>
      <c r="PUZ80" s="125"/>
      <c r="PVA80" s="125"/>
      <c r="PVB80" s="125"/>
      <c r="PVC80" s="125"/>
      <c r="PVD80" s="125"/>
      <c r="PVE80" s="125"/>
      <c r="PVF80" s="125"/>
      <c r="PVG80" s="125"/>
      <c r="PVH80" s="125"/>
      <c r="PVI80" s="125"/>
      <c r="PVJ80" s="125"/>
      <c r="PVK80" s="125"/>
      <c r="PVL80" s="125"/>
      <c r="PVM80" s="125"/>
      <c r="PVN80" s="125"/>
      <c r="PVO80" s="125"/>
      <c r="PVP80" s="125"/>
      <c r="PVQ80" s="125"/>
      <c r="PVR80" s="125"/>
      <c r="PVS80" s="125"/>
      <c r="PVT80" s="125"/>
      <c r="PVU80" s="125"/>
      <c r="PVV80" s="125"/>
      <c r="PVW80" s="125"/>
      <c r="PVX80" s="125"/>
      <c r="PVY80" s="125"/>
      <c r="PVZ80" s="125"/>
      <c r="PWA80" s="125"/>
      <c r="PWB80" s="125"/>
      <c r="PWC80" s="125"/>
      <c r="PWD80" s="125"/>
      <c r="PWE80" s="125"/>
      <c r="PWF80" s="125"/>
      <c r="PWG80" s="125"/>
      <c r="PWH80" s="125"/>
      <c r="PWI80" s="125"/>
      <c r="PWJ80" s="125"/>
      <c r="PWK80" s="125"/>
      <c r="PWL80" s="125"/>
      <c r="PWM80" s="125"/>
      <c r="PWN80" s="125"/>
      <c r="PWO80" s="125"/>
      <c r="PWP80" s="125"/>
      <c r="PWQ80" s="125"/>
      <c r="PWR80" s="125"/>
      <c r="PWS80" s="125"/>
      <c r="PWT80" s="125"/>
      <c r="PWU80" s="125"/>
      <c r="PWV80" s="125"/>
      <c r="PWW80" s="125"/>
      <c r="PWX80" s="125"/>
      <c r="PWY80" s="125"/>
      <c r="PWZ80" s="125"/>
      <c r="PXA80" s="125"/>
      <c r="PXB80" s="125"/>
      <c r="PXC80" s="125"/>
      <c r="PXD80" s="125"/>
      <c r="PXE80" s="125"/>
      <c r="PXF80" s="125"/>
      <c r="PXG80" s="125"/>
      <c r="PXH80" s="125"/>
      <c r="PXI80" s="125"/>
      <c r="PXJ80" s="125"/>
      <c r="PXK80" s="125"/>
      <c r="PXL80" s="125"/>
      <c r="PXM80" s="125"/>
      <c r="PXN80" s="125"/>
      <c r="PXO80" s="125"/>
      <c r="PXP80" s="125"/>
      <c r="PXQ80" s="125"/>
      <c r="PXR80" s="125"/>
      <c r="PXS80" s="125"/>
      <c r="PXT80" s="125"/>
      <c r="PXU80" s="125"/>
      <c r="PXV80" s="125"/>
      <c r="PXW80" s="125"/>
      <c r="PXX80" s="125"/>
      <c r="PXY80" s="125"/>
      <c r="PXZ80" s="125"/>
      <c r="PYA80" s="125"/>
      <c r="PYB80" s="125"/>
      <c r="PYC80" s="125"/>
      <c r="PYD80" s="125"/>
      <c r="PYE80" s="125"/>
      <c r="PYF80" s="125"/>
      <c r="PYG80" s="125"/>
      <c r="PYH80" s="125"/>
      <c r="PYI80" s="125"/>
      <c r="PYJ80" s="125"/>
      <c r="PYK80" s="125"/>
      <c r="PYL80" s="125"/>
      <c r="PYM80" s="125"/>
      <c r="PYN80" s="125"/>
      <c r="PYO80" s="125"/>
      <c r="PYP80" s="125"/>
      <c r="PYQ80" s="125"/>
      <c r="PYR80" s="125"/>
      <c r="PYS80" s="125"/>
      <c r="PYT80" s="125"/>
      <c r="PYU80" s="125"/>
      <c r="PYV80" s="125"/>
      <c r="PYW80" s="125"/>
      <c r="PYX80" s="125"/>
      <c r="PYY80" s="125"/>
      <c r="PYZ80" s="125"/>
      <c r="PZA80" s="125"/>
      <c r="PZB80" s="125"/>
      <c r="PZC80" s="125"/>
      <c r="PZD80" s="125"/>
      <c r="PZE80" s="125"/>
      <c r="PZF80" s="125"/>
      <c r="PZG80" s="125"/>
      <c r="PZH80" s="125"/>
      <c r="PZI80" s="125"/>
      <c r="PZJ80" s="125"/>
      <c r="PZK80" s="125"/>
      <c r="PZL80" s="125"/>
      <c r="PZM80" s="125"/>
      <c r="PZN80" s="125"/>
      <c r="PZO80" s="125"/>
      <c r="PZP80" s="125"/>
      <c r="PZQ80" s="125"/>
      <c r="PZR80" s="125"/>
      <c r="PZS80" s="125"/>
      <c r="PZT80" s="125"/>
      <c r="PZU80" s="125"/>
      <c r="PZV80" s="125"/>
      <c r="PZW80" s="125"/>
      <c r="PZX80" s="125"/>
      <c r="PZY80" s="125"/>
      <c r="PZZ80" s="125"/>
      <c r="QAA80" s="125"/>
      <c r="QAB80" s="125"/>
      <c r="QAC80" s="125"/>
      <c r="QAD80" s="125"/>
      <c r="QAE80" s="125"/>
      <c r="QAF80" s="125"/>
      <c r="QAG80" s="125"/>
      <c r="QAH80" s="125"/>
      <c r="QAI80" s="125"/>
      <c r="QAJ80" s="125"/>
      <c r="QAK80" s="125"/>
      <c r="QAL80" s="125"/>
      <c r="QAM80" s="125"/>
      <c r="QAN80" s="125"/>
      <c r="QAO80" s="125"/>
      <c r="QAP80" s="125"/>
      <c r="QAQ80" s="125"/>
      <c r="QAR80" s="125"/>
      <c r="QAS80" s="125"/>
      <c r="QAT80" s="125"/>
      <c r="QAU80" s="125"/>
      <c r="QAV80" s="125"/>
      <c r="QAW80" s="125"/>
      <c r="QAX80" s="125"/>
      <c r="QAY80" s="125"/>
      <c r="QAZ80" s="125"/>
      <c r="QBA80" s="125"/>
      <c r="QBB80" s="125"/>
      <c r="QBC80" s="125"/>
      <c r="QBD80" s="125"/>
      <c r="QBE80" s="125"/>
      <c r="QBF80" s="125"/>
      <c r="QBG80" s="125"/>
      <c r="QBH80" s="125"/>
      <c r="QBI80" s="125"/>
      <c r="QBJ80" s="125"/>
      <c r="QBK80" s="125"/>
      <c r="QBL80" s="125"/>
      <c r="QBM80" s="125"/>
      <c r="QBN80" s="125"/>
      <c r="QBO80" s="125"/>
      <c r="QBP80" s="125"/>
      <c r="QBQ80" s="125"/>
      <c r="QBR80" s="125"/>
      <c r="QBS80" s="125"/>
      <c r="QBT80" s="125"/>
      <c r="QBU80" s="125"/>
      <c r="QBV80" s="125"/>
      <c r="QBW80" s="125"/>
      <c r="QBX80" s="125"/>
      <c r="QBY80" s="125"/>
      <c r="QBZ80" s="125"/>
      <c r="QCA80" s="125"/>
      <c r="QCB80" s="125"/>
      <c r="QCC80" s="125"/>
      <c r="QCD80" s="125"/>
      <c r="QCE80" s="125"/>
      <c r="QCF80" s="125"/>
      <c r="QCG80" s="125"/>
      <c r="QCH80" s="125"/>
      <c r="QCI80" s="125"/>
      <c r="QCJ80" s="125"/>
      <c r="QCK80" s="125"/>
      <c r="QCL80" s="125"/>
      <c r="QCM80" s="125"/>
      <c r="QCN80" s="125"/>
      <c r="QCO80" s="125"/>
      <c r="QCP80" s="125"/>
      <c r="QCQ80" s="125"/>
      <c r="QCR80" s="125"/>
      <c r="QCS80" s="125"/>
      <c r="QCT80" s="125"/>
      <c r="QCU80" s="125"/>
      <c r="QCV80" s="125"/>
      <c r="QCW80" s="125"/>
      <c r="QCX80" s="125"/>
      <c r="QCY80" s="125"/>
      <c r="QCZ80" s="125"/>
      <c r="QDA80" s="125"/>
      <c r="QDB80" s="125"/>
      <c r="QDC80" s="125"/>
      <c r="QDD80" s="125"/>
      <c r="QDE80" s="125"/>
      <c r="QDF80" s="125"/>
      <c r="QDG80" s="125"/>
      <c r="QDH80" s="125"/>
      <c r="QDI80" s="125"/>
      <c r="QDJ80" s="125"/>
      <c r="QDK80" s="125"/>
      <c r="QDL80" s="125"/>
      <c r="QDM80" s="125"/>
      <c r="QDN80" s="125"/>
      <c r="QDO80" s="125"/>
      <c r="QDP80" s="125"/>
      <c r="QDQ80" s="125"/>
      <c r="QDR80" s="125"/>
      <c r="QDS80" s="125"/>
      <c r="QDT80" s="125"/>
      <c r="QDU80" s="125"/>
      <c r="QDV80" s="125"/>
      <c r="QDW80" s="125"/>
      <c r="QDX80" s="125"/>
      <c r="QDY80" s="125"/>
      <c r="QDZ80" s="125"/>
      <c r="QEA80" s="125"/>
      <c r="QEB80" s="125"/>
      <c r="QEC80" s="125"/>
      <c r="QED80" s="125"/>
      <c r="QEE80" s="125"/>
      <c r="QEF80" s="125"/>
      <c r="QEG80" s="125"/>
      <c r="QEH80" s="125"/>
      <c r="QEI80" s="125"/>
      <c r="QEJ80" s="125"/>
      <c r="QEK80" s="125"/>
      <c r="QEL80" s="125"/>
      <c r="QEM80" s="125"/>
      <c r="QEN80" s="125"/>
      <c r="QEO80" s="125"/>
      <c r="QEP80" s="125"/>
      <c r="QEQ80" s="125"/>
      <c r="QER80" s="125"/>
      <c r="QES80" s="125"/>
      <c r="QET80" s="125"/>
      <c r="QEU80" s="125"/>
      <c r="QEV80" s="125"/>
      <c r="QEW80" s="125"/>
      <c r="QEX80" s="125"/>
      <c r="QEY80" s="125"/>
      <c r="QEZ80" s="125"/>
      <c r="QFA80" s="125"/>
      <c r="QFB80" s="125"/>
      <c r="QFC80" s="125"/>
      <c r="QFD80" s="125"/>
      <c r="QFE80" s="125"/>
      <c r="QFF80" s="125"/>
      <c r="QFG80" s="125"/>
      <c r="QFH80" s="125"/>
      <c r="QFI80" s="125"/>
      <c r="QFJ80" s="125"/>
      <c r="QFK80" s="125"/>
      <c r="QFL80" s="125"/>
      <c r="QFM80" s="125"/>
      <c r="QFN80" s="125"/>
      <c r="QFO80" s="125"/>
      <c r="QFP80" s="125"/>
      <c r="QFQ80" s="125"/>
      <c r="QFR80" s="125"/>
      <c r="QFS80" s="125"/>
      <c r="QFT80" s="125"/>
      <c r="QFU80" s="125"/>
      <c r="QFV80" s="125"/>
      <c r="QFW80" s="125"/>
      <c r="QFX80" s="125"/>
      <c r="QFY80" s="125"/>
      <c r="QFZ80" s="125"/>
      <c r="QGA80" s="125"/>
      <c r="QGB80" s="125"/>
      <c r="QGC80" s="125"/>
      <c r="QGD80" s="125"/>
      <c r="QGE80" s="125"/>
      <c r="QGF80" s="125"/>
      <c r="QGG80" s="125"/>
      <c r="QGH80" s="125"/>
      <c r="QGI80" s="125"/>
      <c r="QGJ80" s="125"/>
      <c r="QGK80" s="125"/>
      <c r="QGL80" s="125"/>
      <c r="QGM80" s="125"/>
      <c r="QGN80" s="125"/>
      <c r="QGO80" s="125"/>
      <c r="QGP80" s="125"/>
      <c r="QGQ80" s="125"/>
      <c r="QGR80" s="125"/>
      <c r="QGS80" s="125"/>
      <c r="QGT80" s="125"/>
      <c r="QGU80" s="125"/>
      <c r="QGV80" s="125"/>
      <c r="QGW80" s="125"/>
      <c r="QGX80" s="125"/>
      <c r="QGY80" s="125"/>
      <c r="QGZ80" s="125"/>
      <c r="QHA80" s="125"/>
      <c r="QHB80" s="125"/>
      <c r="QHC80" s="125"/>
      <c r="QHD80" s="125"/>
      <c r="QHE80" s="125"/>
      <c r="QHF80" s="125"/>
      <c r="QHG80" s="125"/>
      <c r="QHH80" s="125"/>
      <c r="QHI80" s="125"/>
      <c r="QHJ80" s="125"/>
      <c r="QHK80" s="125"/>
      <c r="QHL80" s="125"/>
      <c r="QHM80" s="125"/>
      <c r="QHN80" s="125"/>
      <c r="QHO80" s="125"/>
      <c r="QHP80" s="125"/>
      <c r="QHQ80" s="125"/>
      <c r="QHR80" s="125"/>
      <c r="QHS80" s="125"/>
      <c r="QHT80" s="125"/>
      <c r="QHU80" s="125"/>
      <c r="QHV80" s="125"/>
      <c r="QHW80" s="125"/>
      <c r="QHX80" s="125"/>
      <c r="QHY80" s="125"/>
      <c r="QHZ80" s="125"/>
      <c r="QIA80" s="125"/>
      <c r="QIB80" s="125"/>
      <c r="QIC80" s="125"/>
      <c r="QID80" s="125"/>
      <c r="QIE80" s="125"/>
      <c r="QIF80" s="125"/>
      <c r="QIG80" s="125"/>
      <c r="QIH80" s="125"/>
      <c r="QII80" s="125"/>
      <c r="QIJ80" s="125"/>
      <c r="QIK80" s="125"/>
      <c r="QIL80" s="125"/>
      <c r="QIM80" s="125"/>
      <c r="QIN80" s="125"/>
      <c r="QIO80" s="125"/>
      <c r="QIP80" s="125"/>
      <c r="QIQ80" s="125"/>
      <c r="QIR80" s="125"/>
      <c r="QIS80" s="125"/>
      <c r="QIT80" s="125"/>
      <c r="QIU80" s="125"/>
      <c r="QIV80" s="125"/>
      <c r="QIW80" s="125"/>
      <c r="QIX80" s="125"/>
      <c r="QIY80" s="125"/>
      <c r="QIZ80" s="125"/>
      <c r="QJA80" s="125"/>
      <c r="QJB80" s="125"/>
      <c r="QJC80" s="125"/>
      <c r="QJD80" s="125"/>
      <c r="QJE80" s="125"/>
      <c r="QJF80" s="125"/>
      <c r="QJG80" s="125"/>
      <c r="QJH80" s="125"/>
      <c r="QJI80" s="125"/>
      <c r="QJJ80" s="125"/>
      <c r="QJK80" s="125"/>
      <c r="QJL80" s="125"/>
      <c r="QJM80" s="125"/>
      <c r="QJN80" s="125"/>
      <c r="QJO80" s="125"/>
      <c r="QJP80" s="125"/>
      <c r="QJQ80" s="125"/>
      <c r="QJR80" s="125"/>
      <c r="QJS80" s="125"/>
      <c r="QJT80" s="125"/>
      <c r="QJU80" s="125"/>
      <c r="QJV80" s="125"/>
      <c r="QJW80" s="125"/>
      <c r="QJX80" s="125"/>
      <c r="QJY80" s="125"/>
      <c r="QJZ80" s="125"/>
      <c r="QKA80" s="125"/>
      <c r="QKB80" s="125"/>
      <c r="QKC80" s="125"/>
      <c r="QKD80" s="125"/>
      <c r="QKE80" s="125"/>
      <c r="QKF80" s="125"/>
      <c r="QKG80" s="125"/>
      <c r="QKH80" s="125"/>
      <c r="QKI80" s="125"/>
      <c r="QKJ80" s="125"/>
      <c r="QKK80" s="125"/>
      <c r="QKL80" s="125"/>
      <c r="QKM80" s="125"/>
      <c r="QKN80" s="125"/>
      <c r="QKO80" s="125"/>
      <c r="QKP80" s="125"/>
      <c r="QKQ80" s="125"/>
      <c r="QKR80" s="125"/>
      <c r="QKS80" s="125"/>
      <c r="QKT80" s="125"/>
      <c r="QKU80" s="125"/>
      <c r="QKV80" s="125"/>
      <c r="QKW80" s="125"/>
      <c r="QKX80" s="125"/>
      <c r="QKY80" s="125"/>
      <c r="QKZ80" s="125"/>
      <c r="QLA80" s="125"/>
      <c r="QLB80" s="125"/>
      <c r="QLC80" s="125"/>
      <c r="QLD80" s="125"/>
      <c r="QLE80" s="125"/>
      <c r="QLF80" s="125"/>
      <c r="QLG80" s="125"/>
      <c r="QLH80" s="125"/>
      <c r="QLI80" s="125"/>
      <c r="QLJ80" s="125"/>
      <c r="QLK80" s="125"/>
      <c r="QLL80" s="125"/>
      <c r="QLM80" s="125"/>
      <c r="QLN80" s="125"/>
      <c r="QLO80" s="125"/>
      <c r="QLP80" s="125"/>
      <c r="QLQ80" s="125"/>
      <c r="QLR80" s="125"/>
      <c r="QLS80" s="125"/>
      <c r="QLT80" s="125"/>
      <c r="QLU80" s="125"/>
      <c r="QLV80" s="125"/>
      <c r="QLW80" s="125"/>
      <c r="QLX80" s="125"/>
      <c r="QLY80" s="125"/>
      <c r="QLZ80" s="125"/>
      <c r="QMA80" s="125"/>
      <c r="QMB80" s="125"/>
      <c r="QMC80" s="125"/>
      <c r="QMD80" s="125"/>
      <c r="QME80" s="125"/>
      <c r="QMF80" s="125"/>
      <c r="QMG80" s="125"/>
      <c r="QMH80" s="125"/>
      <c r="QMI80" s="125"/>
      <c r="QMJ80" s="125"/>
      <c r="QMK80" s="125"/>
      <c r="QML80" s="125"/>
      <c r="QMM80" s="125"/>
      <c r="QMN80" s="125"/>
      <c r="QMO80" s="125"/>
      <c r="QMP80" s="125"/>
      <c r="QMQ80" s="125"/>
      <c r="QMR80" s="125"/>
      <c r="QMS80" s="125"/>
      <c r="QMT80" s="125"/>
      <c r="QMU80" s="125"/>
      <c r="QMV80" s="125"/>
      <c r="QMW80" s="125"/>
      <c r="QMX80" s="125"/>
      <c r="QMY80" s="125"/>
      <c r="QMZ80" s="125"/>
      <c r="QNA80" s="125"/>
      <c r="QNB80" s="125"/>
      <c r="QNC80" s="125"/>
      <c r="QND80" s="125"/>
      <c r="QNE80" s="125"/>
      <c r="QNF80" s="125"/>
      <c r="QNG80" s="125"/>
      <c r="QNH80" s="125"/>
      <c r="QNI80" s="125"/>
      <c r="QNJ80" s="125"/>
      <c r="QNK80" s="125"/>
      <c r="QNL80" s="125"/>
      <c r="QNM80" s="125"/>
      <c r="QNN80" s="125"/>
      <c r="QNO80" s="125"/>
      <c r="QNP80" s="125"/>
      <c r="QNQ80" s="125"/>
      <c r="QNR80" s="125"/>
      <c r="QNS80" s="125"/>
      <c r="QNT80" s="125"/>
      <c r="QNU80" s="125"/>
      <c r="QNV80" s="125"/>
      <c r="QNW80" s="125"/>
      <c r="QNX80" s="125"/>
      <c r="QNY80" s="125"/>
      <c r="QNZ80" s="125"/>
      <c r="QOA80" s="125"/>
      <c r="QOB80" s="125"/>
      <c r="QOC80" s="125"/>
      <c r="QOD80" s="125"/>
      <c r="QOE80" s="125"/>
      <c r="QOF80" s="125"/>
      <c r="QOG80" s="125"/>
      <c r="QOH80" s="125"/>
      <c r="QOI80" s="125"/>
      <c r="QOJ80" s="125"/>
      <c r="QOK80" s="125"/>
      <c r="QOL80" s="125"/>
      <c r="QOM80" s="125"/>
      <c r="QON80" s="125"/>
      <c r="QOO80" s="125"/>
      <c r="QOP80" s="125"/>
      <c r="QOQ80" s="125"/>
      <c r="QOR80" s="125"/>
      <c r="QOS80" s="125"/>
      <c r="QOT80" s="125"/>
      <c r="QOU80" s="125"/>
      <c r="QOV80" s="125"/>
      <c r="QOW80" s="125"/>
      <c r="QOX80" s="125"/>
      <c r="QOY80" s="125"/>
      <c r="QOZ80" s="125"/>
      <c r="QPA80" s="125"/>
      <c r="QPB80" s="125"/>
      <c r="QPC80" s="125"/>
      <c r="QPD80" s="125"/>
      <c r="QPE80" s="125"/>
      <c r="QPF80" s="125"/>
      <c r="QPG80" s="125"/>
      <c r="QPH80" s="125"/>
      <c r="QPI80" s="125"/>
      <c r="QPJ80" s="125"/>
      <c r="QPK80" s="125"/>
      <c r="QPL80" s="125"/>
      <c r="QPM80" s="125"/>
      <c r="QPN80" s="125"/>
      <c r="QPO80" s="125"/>
      <c r="QPP80" s="125"/>
      <c r="QPQ80" s="125"/>
      <c r="QPR80" s="125"/>
      <c r="QPS80" s="125"/>
      <c r="QPT80" s="125"/>
      <c r="QPU80" s="125"/>
      <c r="QPV80" s="125"/>
      <c r="QPW80" s="125"/>
      <c r="QPX80" s="125"/>
      <c r="QPY80" s="125"/>
      <c r="QPZ80" s="125"/>
      <c r="QQA80" s="125"/>
      <c r="QQB80" s="125"/>
      <c r="QQC80" s="125"/>
      <c r="QQD80" s="125"/>
      <c r="QQE80" s="125"/>
      <c r="QQF80" s="125"/>
      <c r="QQG80" s="125"/>
      <c r="QQH80" s="125"/>
      <c r="QQI80" s="125"/>
      <c r="QQJ80" s="125"/>
      <c r="QQK80" s="125"/>
      <c r="QQL80" s="125"/>
      <c r="QQM80" s="125"/>
      <c r="QQN80" s="125"/>
      <c r="QQO80" s="125"/>
      <c r="QQP80" s="125"/>
      <c r="QQQ80" s="125"/>
      <c r="QQR80" s="125"/>
      <c r="QQS80" s="125"/>
      <c r="QQT80" s="125"/>
      <c r="QQU80" s="125"/>
      <c r="QQV80" s="125"/>
      <c r="QQW80" s="125"/>
      <c r="QQX80" s="125"/>
      <c r="QQY80" s="125"/>
      <c r="QQZ80" s="125"/>
      <c r="QRA80" s="125"/>
      <c r="QRB80" s="125"/>
      <c r="QRC80" s="125"/>
      <c r="QRD80" s="125"/>
      <c r="QRE80" s="125"/>
      <c r="QRF80" s="125"/>
      <c r="QRG80" s="125"/>
      <c r="QRH80" s="125"/>
      <c r="QRI80" s="125"/>
      <c r="QRJ80" s="125"/>
      <c r="QRK80" s="125"/>
      <c r="QRL80" s="125"/>
      <c r="QRM80" s="125"/>
      <c r="QRN80" s="125"/>
      <c r="QRO80" s="125"/>
      <c r="QRP80" s="125"/>
      <c r="QRQ80" s="125"/>
      <c r="QRR80" s="125"/>
      <c r="QRS80" s="125"/>
      <c r="QRT80" s="125"/>
      <c r="QRU80" s="125"/>
      <c r="QRV80" s="125"/>
      <c r="QRW80" s="125"/>
      <c r="QRX80" s="125"/>
      <c r="QRY80" s="125"/>
      <c r="QRZ80" s="125"/>
      <c r="QSA80" s="125"/>
      <c r="QSB80" s="125"/>
      <c r="QSC80" s="125"/>
      <c r="QSD80" s="125"/>
      <c r="QSE80" s="125"/>
      <c r="QSF80" s="125"/>
      <c r="QSG80" s="125"/>
      <c r="QSH80" s="125"/>
      <c r="QSI80" s="125"/>
      <c r="QSJ80" s="125"/>
      <c r="QSK80" s="125"/>
      <c r="QSL80" s="125"/>
      <c r="QSM80" s="125"/>
      <c r="QSN80" s="125"/>
      <c r="QSO80" s="125"/>
      <c r="QSP80" s="125"/>
      <c r="QSQ80" s="125"/>
      <c r="QSR80" s="125"/>
      <c r="QSS80" s="125"/>
      <c r="QST80" s="125"/>
      <c r="QSU80" s="125"/>
      <c r="QSV80" s="125"/>
      <c r="QSW80" s="125"/>
      <c r="QSX80" s="125"/>
      <c r="QSY80" s="125"/>
      <c r="QSZ80" s="125"/>
      <c r="QTA80" s="125"/>
      <c r="QTB80" s="125"/>
      <c r="QTC80" s="125"/>
      <c r="QTD80" s="125"/>
      <c r="QTE80" s="125"/>
      <c r="QTF80" s="125"/>
      <c r="QTG80" s="125"/>
      <c r="QTH80" s="125"/>
      <c r="QTI80" s="125"/>
      <c r="QTJ80" s="125"/>
      <c r="QTK80" s="125"/>
      <c r="QTL80" s="125"/>
      <c r="QTM80" s="125"/>
      <c r="QTN80" s="125"/>
      <c r="QTO80" s="125"/>
      <c r="QTP80" s="125"/>
      <c r="QTQ80" s="125"/>
      <c r="QTR80" s="125"/>
      <c r="QTS80" s="125"/>
      <c r="QTT80" s="125"/>
      <c r="QTU80" s="125"/>
      <c r="QTV80" s="125"/>
      <c r="QTW80" s="125"/>
      <c r="QTX80" s="125"/>
      <c r="QTY80" s="125"/>
      <c r="QTZ80" s="125"/>
      <c r="QUA80" s="125"/>
      <c r="QUB80" s="125"/>
      <c r="QUC80" s="125"/>
      <c r="QUD80" s="125"/>
      <c r="QUE80" s="125"/>
      <c r="QUF80" s="125"/>
      <c r="QUG80" s="125"/>
      <c r="QUH80" s="125"/>
      <c r="QUI80" s="125"/>
      <c r="QUJ80" s="125"/>
      <c r="QUK80" s="125"/>
      <c r="QUL80" s="125"/>
      <c r="QUM80" s="125"/>
      <c r="QUN80" s="125"/>
      <c r="QUO80" s="125"/>
      <c r="QUP80" s="125"/>
      <c r="QUQ80" s="125"/>
      <c r="QUR80" s="125"/>
      <c r="QUS80" s="125"/>
      <c r="QUT80" s="125"/>
      <c r="QUU80" s="125"/>
      <c r="QUV80" s="125"/>
      <c r="QUW80" s="125"/>
      <c r="QUX80" s="125"/>
      <c r="QUY80" s="125"/>
      <c r="QUZ80" s="125"/>
      <c r="QVA80" s="125"/>
      <c r="QVB80" s="125"/>
      <c r="QVC80" s="125"/>
      <c r="QVD80" s="125"/>
      <c r="QVE80" s="125"/>
      <c r="QVF80" s="125"/>
      <c r="QVG80" s="125"/>
      <c r="QVH80" s="125"/>
      <c r="QVI80" s="125"/>
      <c r="QVJ80" s="125"/>
      <c r="QVK80" s="125"/>
      <c r="QVL80" s="125"/>
      <c r="QVM80" s="125"/>
      <c r="QVN80" s="125"/>
      <c r="QVO80" s="125"/>
      <c r="QVP80" s="125"/>
      <c r="QVQ80" s="125"/>
      <c r="QVR80" s="125"/>
      <c r="QVS80" s="125"/>
      <c r="QVT80" s="125"/>
      <c r="QVU80" s="125"/>
      <c r="QVV80" s="125"/>
      <c r="QVW80" s="125"/>
      <c r="QVX80" s="125"/>
      <c r="QVY80" s="125"/>
      <c r="QVZ80" s="125"/>
      <c r="QWA80" s="125"/>
      <c r="QWB80" s="125"/>
      <c r="QWC80" s="125"/>
      <c r="QWD80" s="125"/>
      <c r="QWE80" s="125"/>
      <c r="QWF80" s="125"/>
      <c r="QWG80" s="125"/>
      <c r="QWH80" s="125"/>
      <c r="QWI80" s="125"/>
      <c r="QWJ80" s="125"/>
      <c r="QWK80" s="125"/>
      <c r="QWL80" s="125"/>
      <c r="QWM80" s="125"/>
      <c r="QWN80" s="125"/>
      <c r="QWO80" s="125"/>
      <c r="QWP80" s="125"/>
      <c r="QWQ80" s="125"/>
      <c r="QWR80" s="125"/>
      <c r="QWS80" s="125"/>
      <c r="QWT80" s="125"/>
      <c r="QWU80" s="125"/>
      <c r="QWV80" s="125"/>
      <c r="QWW80" s="125"/>
      <c r="QWX80" s="125"/>
      <c r="QWY80" s="125"/>
      <c r="QWZ80" s="125"/>
      <c r="QXA80" s="125"/>
      <c r="QXB80" s="125"/>
      <c r="QXC80" s="125"/>
      <c r="QXD80" s="125"/>
      <c r="QXE80" s="125"/>
      <c r="QXF80" s="125"/>
      <c r="QXG80" s="125"/>
      <c r="QXH80" s="125"/>
      <c r="QXI80" s="125"/>
      <c r="QXJ80" s="125"/>
      <c r="QXK80" s="125"/>
      <c r="QXL80" s="125"/>
      <c r="QXM80" s="125"/>
      <c r="QXN80" s="125"/>
      <c r="QXO80" s="125"/>
      <c r="QXP80" s="125"/>
      <c r="QXQ80" s="125"/>
      <c r="QXR80" s="125"/>
      <c r="QXS80" s="125"/>
      <c r="QXT80" s="125"/>
      <c r="QXU80" s="125"/>
      <c r="QXV80" s="125"/>
      <c r="QXW80" s="125"/>
      <c r="QXX80" s="125"/>
      <c r="QXY80" s="125"/>
      <c r="QXZ80" s="125"/>
      <c r="QYA80" s="125"/>
      <c r="QYB80" s="125"/>
      <c r="QYC80" s="125"/>
      <c r="QYD80" s="125"/>
      <c r="QYE80" s="125"/>
      <c r="QYF80" s="125"/>
      <c r="QYG80" s="125"/>
      <c r="QYH80" s="125"/>
      <c r="QYI80" s="125"/>
      <c r="QYJ80" s="125"/>
      <c r="QYK80" s="125"/>
      <c r="QYL80" s="125"/>
      <c r="QYM80" s="125"/>
      <c r="QYN80" s="125"/>
      <c r="QYO80" s="125"/>
      <c r="QYP80" s="125"/>
      <c r="QYQ80" s="125"/>
      <c r="QYR80" s="125"/>
      <c r="QYS80" s="125"/>
      <c r="QYT80" s="125"/>
      <c r="QYU80" s="125"/>
      <c r="QYV80" s="125"/>
      <c r="QYW80" s="125"/>
      <c r="QYX80" s="125"/>
      <c r="QYY80" s="125"/>
      <c r="QYZ80" s="125"/>
      <c r="QZA80" s="125"/>
      <c r="QZB80" s="125"/>
      <c r="QZC80" s="125"/>
      <c r="QZD80" s="125"/>
      <c r="QZE80" s="125"/>
      <c r="QZF80" s="125"/>
      <c r="QZG80" s="125"/>
      <c r="QZH80" s="125"/>
      <c r="QZI80" s="125"/>
      <c r="QZJ80" s="125"/>
      <c r="QZK80" s="125"/>
      <c r="QZL80" s="125"/>
      <c r="QZM80" s="125"/>
      <c r="QZN80" s="125"/>
      <c r="QZO80" s="125"/>
      <c r="QZP80" s="125"/>
      <c r="QZQ80" s="125"/>
      <c r="QZR80" s="125"/>
      <c r="QZS80" s="125"/>
      <c r="QZT80" s="125"/>
      <c r="QZU80" s="125"/>
      <c r="QZV80" s="125"/>
      <c r="QZW80" s="125"/>
      <c r="QZX80" s="125"/>
      <c r="QZY80" s="125"/>
      <c r="QZZ80" s="125"/>
      <c r="RAA80" s="125"/>
      <c r="RAB80" s="125"/>
      <c r="RAC80" s="125"/>
      <c r="RAD80" s="125"/>
      <c r="RAE80" s="125"/>
      <c r="RAF80" s="125"/>
      <c r="RAG80" s="125"/>
      <c r="RAH80" s="125"/>
      <c r="RAI80" s="125"/>
      <c r="RAJ80" s="125"/>
      <c r="RAK80" s="125"/>
      <c r="RAL80" s="125"/>
      <c r="RAM80" s="125"/>
      <c r="RAN80" s="125"/>
      <c r="RAO80" s="125"/>
      <c r="RAP80" s="125"/>
      <c r="RAQ80" s="125"/>
      <c r="RAR80" s="125"/>
      <c r="RAS80" s="125"/>
      <c r="RAT80" s="125"/>
      <c r="RAU80" s="125"/>
      <c r="RAV80" s="125"/>
      <c r="RAW80" s="125"/>
      <c r="RAX80" s="125"/>
      <c r="RAY80" s="125"/>
      <c r="RAZ80" s="125"/>
      <c r="RBA80" s="125"/>
      <c r="RBB80" s="125"/>
      <c r="RBC80" s="125"/>
      <c r="RBD80" s="125"/>
      <c r="RBE80" s="125"/>
      <c r="RBF80" s="125"/>
      <c r="RBG80" s="125"/>
      <c r="RBH80" s="125"/>
      <c r="RBI80" s="125"/>
      <c r="RBJ80" s="125"/>
      <c r="RBK80" s="125"/>
      <c r="RBL80" s="125"/>
      <c r="RBM80" s="125"/>
      <c r="RBN80" s="125"/>
      <c r="RBO80" s="125"/>
      <c r="RBP80" s="125"/>
      <c r="RBQ80" s="125"/>
      <c r="RBR80" s="125"/>
      <c r="RBS80" s="125"/>
      <c r="RBT80" s="125"/>
      <c r="RBU80" s="125"/>
      <c r="RBV80" s="125"/>
      <c r="RBW80" s="125"/>
      <c r="RBX80" s="125"/>
      <c r="RBY80" s="125"/>
      <c r="RBZ80" s="125"/>
      <c r="RCA80" s="125"/>
      <c r="RCB80" s="125"/>
      <c r="RCC80" s="125"/>
      <c r="RCD80" s="125"/>
      <c r="RCE80" s="125"/>
      <c r="RCF80" s="125"/>
      <c r="RCG80" s="125"/>
      <c r="RCH80" s="125"/>
      <c r="RCI80" s="125"/>
      <c r="RCJ80" s="125"/>
      <c r="RCK80" s="125"/>
      <c r="RCL80" s="125"/>
      <c r="RCM80" s="125"/>
      <c r="RCN80" s="125"/>
      <c r="RCO80" s="125"/>
      <c r="RCP80" s="125"/>
      <c r="RCQ80" s="125"/>
      <c r="RCR80" s="125"/>
      <c r="RCS80" s="125"/>
      <c r="RCT80" s="125"/>
      <c r="RCU80" s="125"/>
      <c r="RCV80" s="125"/>
      <c r="RCW80" s="125"/>
      <c r="RCX80" s="125"/>
      <c r="RCY80" s="125"/>
      <c r="RCZ80" s="125"/>
      <c r="RDA80" s="125"/>
      <c r="RDB80" s="125"/>
      <c r="RDC80" s="125"/>
      <c r="RDD80" s="125"/>
      <c r="RDE80" s="125"/>
      <c r="RDF80" s="125"/>
      <c r="RDG80" s="125"/>
      <c r="RDH80" s="125"/>
      <c r="RDI80" s="125"/>
      <c r="RDJ80" s="125"/>
      <c r="RDK80" s="125"/>
      <c r="RDL80" s="125"/>
      <c r="RDM80" s="125"/>
      <c r="RDN80" s="125"/>
      <c r="RDO80" s="125"/>
      <c r="RDP80" s="125"/>
      <c r="RDQ80" s="125"/>
      <c r="RDR80" s="125"/>
      <c r="RDS80" s="125"/>
      <c r="RDT80" s="125"/>
      <c r="RDU80" s="125"/>
      <c r="RDV80" s="125"/>
      <c r="RDW80" s="125"/>
      <c r="RDX80" s="125"/>
      <c r="RDY80" s="125"/>
      <c r="RDZ80" s="125"/>
      <c r="REA80" s="125"/>
      <c r="REB80" s="125"/>
      <c r="REC80" s="125"/>
      <c r="RED80" s="125"/>
      <c r="REE80" s="125"/>
      <c r="REF80" s="125"/>
      <c r="REG80" s="125"/>
      <c r="REH80" s="125"/>
      <c r="REI80" s="125"/>
      <c r="REJ80" s="125"/>
      <c r="REK80" s="125"/>
      <c r="REL80" s="125"/>
      <c r="REM80" s="125"/>
      <c r="REN80" s="125"/>
      <c r="REO80" s="125"/>
      <c r="REP80" s="125"/>
      <c r="REQ80" s="125"/>
      <c r="RER80" s="125"/>
      <c r="RES80" s="125"/>
      <c r="RET80" s="125"/>
      <c r="REU80" s="125"/>
      <c r="REV80" s="125"/>
      <c r="REW80" s="125"/>
      <c r="REX80" s="125"/>
      <c r="REY80" s="125"/>
      <c r="REZ80" s="125"/>
      <c r="RFA80" s="125"/>
      <c r="RFB80" s="125"/>
      <c r="RFC80" s="125"/>
      <c r="RFD80" s="125"/>
      <c r="RFE80" s="125"/>
      <c r="RFF80" s="125"/>
      <c r="RFG80" s="125"/>
      <c r="RFH80" s="125"/>
      <c r="RFI80" s="125"/>
      <c r="RFJ80" s="125"/>
      <c r="RFK80" s="125"/>
      <c r="RFL80" s="125"/>
      <c r="RFM80" s="125"/>
      <c r="RFN80" s="125"/>
      <c r="RFO80" s="125"/>
      <c r="RFP80" s="125"/>
      <c r="RFQ80" s="125"/>
      <c r="RFR80" s="125"/>
      <c r="RFS80" s="125"/>
      <c r="RFT80" s="125"/>
      <c r="RFU80" s="125"/>
      <c r="RFV80" s="125"/>
      <c r="RFW80" s="125"/>
      <c r="RFX80" s="125"/>
      <c r="RFY80" s="125"/>
      <c r="RFZ80" s="125"/>
      <c r="RGA80" s="125"/>
      <c r="RGB80" s="125"/>
      <c r="RGC80" s="125"/>
      <c r="RGD80" s="125"/>
      <c r="RGE80" s="125"/>
      <c r="RGF80" s="125"/>
      <c r="RGG80" s="125"/>
      <c r="RGH80" s="125"/>
      <c r="RGI80" s="125"/>
      <c r="RGJ80" s="125"/>
      <c r="RGK80" s="125"/>
      <c r="RGL80" s="125"/>
      <c r="RGM80" s="125"/>
      <c r="RGN80" s="125"/>
      <c r="RGO80" s="125"/>
      <c r="RGP80" s="125"/>
      <c r="RGQ80" s="125"/>
      <c r="RGR80" s="125"/>
      <c r="RGS80" s="125"/>
      <c r="RGT80" s="125"/>
      <c r="RGU80" s="125"/>
      <c r="RGV80" s="125"/>
      <c r="RGW80" s="125"/>
      <c r="RGX80" s="125"/>
      <c r="RGY80" s="125"/>
      <c r="RGZ80" s="125"/>
      <c r="RHA80" s="125"/>
      <c r="RHB80" s="125"/>
      <c r="RHC80" s="125"/>
      <c r="RHD80" s="125"/>
      <c r="RHE80" s="125"/>
      <c r="RHF80" s="125"/>
      <c r="RHG80" s="125"/>
      <c r="RHH80" s="125"/>
      <c r="RHI80" s="125"/>
      <c r="RHJ80" s="125"/>
      <c r="RHK80" s="125"/>
      <c r="RHL80" s="125"/>
      <c r="RHM80" s="125"/>
      <c r="RHN80" s="125"/>
      <c r="RHO80" s="125"/>
      <c r="RHP80" s="125"/>
      <c r="RHQ80" s="125"/>
      <c r="RHR80" s="125"/>
      <c r="RHS80" s="125"/>
      <c r="RHT80" s="125"/>
      <c r="RHU80" s="125"/>
      <c r="RHV80" s="125"/>
      <c r="RHW80" s="125"/>
      <c r="RHX80" s="125"/>
      <c r="RHY80" s="125"/>
      <c r="RHZ80" s="125"/>
      <c r="RIA80" s="125"/>
      <c r="RIB80" s="125"/>
      <c r="RIC80" s="125"/>
      <c r="RID80" s="125"/>
      <c r="RIE80" s="125"/>
      <c r="RIF80" s="125"/>
      <c r="RIG80" s="125"/>
      <c r="RIH80" s="125"/>
      <c r="RII80" s="125"/>
      <c r="RIJ80" s="125"/>
      <c r="RIK80" s="125"/>
      <c r="RIL80" s="125"/>
      <c r="RIM80" s="125"/>
      <c r="RIN80" s="125"/>
      <c r="RIO80" s="125"/>
      <c r="RIP80" s="125"/>
      <c r="RIQ80" s="125"/>
      <c r="RIR80" s="125"/>
      <c r="RIS80" s="125"/>
      <c r="RIT80" s="125"/>
      <c r="RIU80" s="125"/>
      <c r="RIV80" s="125"/>
      <c r="RIW80" s="125"/>
      <c r="RIX80" s="125"/>
      <c r="RIY80" s="125"/>
      <c r="RIZ80" s="125"/>
      <c r="RJA80" s="125"/>
      <c r="RJB80" s="125"/>
      <c r="RJC80" s="125"/>
      <c r="RJD80" s="125"/>
      <c r="RJE80" s="125"/>
      <c r="RJF80" s="125"/>
      <c r="RJG80" s="125"/>
      <c r="RJH80" s="125"/>
      <c r="RJI80" s="125"/>
      <c r="RJJ80" s="125"/>
      <c r="RJK80" s="125"/>
      <c r="RJL80" s="125"/>
      <c r="RJM80" s="125"/>
      <c r="RJN80" s="125"/>
      <c r="RJO80" s="125"/>
      <c r="RJP80" s="125"/>
      <c r="RJQ80" s="125"/>
      <c r="RJR80" s="125"/>
      <c r="RJS80" s="125"/>
      <c r="RJT80" s="125"/>
      <c r="RJU80" s="125"/>
      <c r="RJV80" s="125"/>
      <c r="RJW80" s="125"/>
      <c r="RJX80" s="125"/>
      <c r="RJY80" s="125"/>
      <c r="RJZ80" s="125"/>
      <c r="RKA80" s="125"/>
      <c r="RKB80" s="125"/>
      <c r="RKC80" s="125"/>
      <c r="RKD80" s="125"/>
      <c r="RKE80" s="125"/>
      <c r="RKF80" s="125"/>
      <c r="RKG80" s="125"/>
      <c r="RKH80" s="125"/>
      <c r="RKI80" s="125"/>
      <c r="RKJ80" s="125"/>
      <c r="RKK80" s="125"/>
      <c r="RKL80" s="125"/>
      <c r="RKM80" s="125"/>
      <c r="RKN80" s="125"/>
      <c r="RKO80" s="125"/>
      <c r="RKP80" s="125"/>
      <c r="RKQ80" s="125"/>
      <c r="RKR80" s="125"/>
      <c r="RKS80" s="125"/>
      <c r="RKT80" s="125"/>
      <c r="RKU80" s="125"/>
      <c r="RKV80" s="125"/>
      <c r="RKW80" s="125"/>
      <c r="RKX80" s="125"/>
      <c r="RKY80" s="125"/>
      <c r="RKZ80" s="125"/>
      <c r="RLA80" s="125"/>
      <c r="RLB80" s="125"/>
      <c r="RLC80" s="125"/>
      <c r="RLD80" s="125"/>
      <c r="RLE80" s="125"/>
      <c r="RLF80" s="125"/>
      <c r="RLG80" s="125"/>
      <c r="RLH80" s="125"/>
      <c r="RLI80" s="125"/>
      <c r="RLJ80" s="125"/>
      <c r="RLK80" s="125"/>
      <c r="RLL80" s="125"/>
      <c r="RLM80" s="125"/>
      <c r="RLN80" s="125"/>
      <c r="RLO80" s="125"/>
      <c r="RLP80" s="125"/>
      <c r="RLQ80" s="125"/>
      <c r="RLR80" s="125"/>
      <c r="RLS80" s="125"/>
      <c r="RLT80" s="125"/>
      <c r="RLU80" s="125"/>
      <c r="RLV80" s="125"/>
      <c r="RLW80" s="125"/>
      <c r="RLX80" s="125"/>
      <c r="RLY80" s="125"/>
      <c r="RLZ80" s="125"/>
      <c r="RMA80" s="125"/>
      <c r="RMB80" s="125"/>
      <c r="RMC80" s="125"/>
      <c r="RMD80" s="125"/>
      <c r="RME80" s="125"/>
      <c r="RMF80" s="125"/>
      <c r="RMG80" s="125"/>
      <c r="RMH80" s="125"/>
      <c r="RMI80" s="125"/>
      <c r="RMJ80" s="125"/>
      <c r="RMK80" s="125"/>
      <c r="RML80" s="125"/>
      <c r="RMM80" s="125"/>
      <c r="RMN80" s="125"/>
      <c r="RMO80" s="125"/>
      <c r="RMP80" s="125"/>
      <c r="RMQ80" s="125"/>
      <c r="RMR80" s="125"/>
      <c r="RMS80" s="125"/>
      <c r="RMT80" s="125"/>
      <c r="RMU80" s="125"/>
      <c r="RMV80" s="125"/>
      <c r="RMW80" s="125"/>
      <c r="RMX80" s="125"/>
      <c r="RMY80" s="125"/>
      <c r="RMZ80" s="125"/>
      <c r="RNA80" s="125"/>
      <c r="RNB80" s="125"/>
      <c r="RNC80" s="125"/>
      <c r="RND80" s="125"/>
      <c r="RNE80" s="125"/>
      <c r="RNF80" s="125"/>
      <c r="RNG80" s="125"/>
      <c r="RNH80" s="125"/>
      <c r="RNI80" s="125"/>
      <c r="RNJ80" s="125"/>
      <c r="RNK80" s="125"/>
      <c r="RNL80" s="125"/>
      <c r="RNM80" s="125"/>
      <c r="RNN80" s="125"/>
      <c r="RNO80" s="125"/>
      <c r="RNP80" s="125"/>
      <c r="RNQ80" s="125"/>
      <c r="RNR80" s="125"/>
      <c r="RNS80" s="125"/>
      <c r="RNT80" s="125"/>
      <c r="RNU80" s="125"/>
      <c r="RNV80" s="125"/>
      <c r="RNW80" s="125"/>
      <c r="RNX80" s="125"/>
      <c r="RNY80" s="125"/>
      <c r="RNZ80" s="125"/>
      <c r="ROA80" s="125"/>
      <c r="ROB80" s="125"/>
      <c r="ROC80" s="125"/>
      <c r="ROD80" s="125"/>
      <c r="ROE80" s="125"/>
      <c r="ROF80" s="125"/>
      <c r="ROG80" s="125"/>
      <c r="ROH80" s="125"/>
      <c r="ROI80" s="125"/>
      <c r="ROJ80" s="125"/>
      <c r="ROK80" s="125"/>
      <c r="ROL80" s="125"/>
      <c r="ROM80" s="125"/>
      <c r="RON80" s="125"/>
      <c r="ROO80" s="125"/>
      <c r="ROP80" s="125"/>
      <c r="ROQ80" s="125"/>
      <c r="ROR80" s="125"/>
      <c r="ROS80" s="125"/>
      <c r="ROT80" s="125"/>
      <c r="ROU80" s="125"/>
      <c r="ROV80" s="125"/>
      <c r="ROW80" s="125"/>
      <c r="ROX80" s="125"/>
      <c r="ROY80" s="125"/>
      <c r="ROZ80" s="125"/>
      <c r="RPA80" s="125"/>
      <c r="RPB80" s="125"/>
      <c r="RPC80" s="125"/>
      <c r="RPD80" s="125"/>
      <c r="RPE80" s="125"/>
      <c r="RPF80" s="125"/>
      <c r="RPG80" s="125"/>
      <c r="RPH80" s="125"/>
      <c r="RPI80" s="125"/>
      <c r="RPJ80" s="125"/>
      <c r="RPK80" s="125"/>
      <c r="RPL80" s="125"/>
      <c r="RPM80" s="125"/>
      <c r="RPN80" s="125"/>
      <c r="RPO80" s="125"/>
      <c r="RPP80" s="125"/>
      <c r="RPQ80" s="125"/>
      <c r="RPR80" s="125"/>
      <c r="RPS80" s="125"/>
      <c r="RPT80" s="125"/>
      <c r="RPU80" s="125"/>
      <c r="RPV80" s="125"/>
      <c r="RPW80" s="125"/>
      <c r="RPX80" s="125"/>
      <c r="RPY80" s="125"/>
      <c r="RPZ80" s="125"/>
      <c r="RQA80" s="125"/>
      <c r="RQB80" s="125"/>
      <c r="RQC80" s="125"/>
      <c r="RQD80" s="125"/>
      <c r="RQE80" s="125"/>
      <c r="RQF80" s="125"/>
      <c r="RQG80" s="125"/>
      <c r="RQH80" s="125"/>
      <c r="RQI80" s="125"/>
      <c r="RQJ80" s="125"/>
      <c r="RQK80" s="125"/>
      <c r="RQL80" s="125"/>
      <c r="RQM80" s="125"/>
      <c r="RQN80" s="125"/>
      <c r="RQO80" s="125"/>
      <c r="RQP80" s="125"/>
      <c r="RQQ80" s="125"/>
      <c r="RQR80" s="125"/>
      <c r="RQS80" s="125"/>
      <c r="RQT80" s="125"/>
      <c r="RQU80" s="125"/>
      <c r="RQV80" s="125"/>
      <c r="RQW80" s="125"/>
      <c r="RQX80" s="125"/>
      <c r="RQY80" s="125"/>
      <c r="RQZ80" s="125"/>
      <c r="RRA80" s="125"/>
      <c r="RRB80" s="125"/>
      <c r="RRC80" s="125"/>
      <c r="RRD80" s="125"/>
      <c r="RRE80" s="125"/>
      <c r="RRF80" s="125"/>
      <c r="RRG80" s="125"/>
      <c r="RRH80" s="125"/>
      <c r="RRI80" s="125"/>
      <c r="RRJ80" s="125"/>
      <c r="RRK80" s="125"/>
      <c r="RRL80" s="125"/>
      <c r="RRM80" s="125"/>
      <c r="RRN80" s="125"/>
      <c r="RRO80" s="125"/>
      <c r="RRP80" s="125"/>
      <c r="RRQ80" s="125"/>
      <c r="RRR80" s="125"/>
      <c r="RRS80" s="125"/>
      <c r="RRT80" s="125"/>
      <c r="RRU80" s="125"/>
      <c r="RRV80" s="125"/>
      <c r="RRW80" s="125"/>
      <c r="RRX80" s="125"/>
      <c r="RRY80" s="125"/>
      <c r="RRZ80" s="125"/>
      <c r="RSA80" s="125"/>
      <c r="RSB80" s="125"/>
      <c r="RSC80" s="125"/>
      <c r="RSD80" s="125"/>
      <c r="RSE80" s="125"/>
      <c r="RSF80" s="125"/>
      <c r="RSG80" s="125"/>
      <c r="RSH80" s="125"/>
      <c r="RSI80" s="125"/>
      <c r="RSJ80" s="125"/>
      <c r="RSK80" s="125"/>
      <c r="RSL80" s="125"/>
      <c r="RSM80" s="125"/>
      <c r="RSN80" s="125"/>
      <c r="RSO80" s="125"/>
      <c r="RSP80" s="125"/>
      <c r="RSQ80" s="125"/>
      <c r="RSR80" s="125"/>
      <c r="RSS80" s="125"/>
      <c r="RST80" s="125"/>
      <c r="RSU80" s="125"/>
      <c r="RSV80" s="125"/>
      <c r="RSW80" s="125"/>
      <c r="RSX80" s="125"/>
      <c r="RSY80" s="125"/>
      <c r="RSZ80" s="125"/>
      <c r="RTA80" s="125"/>
      <c r="RTB80" s="125"/>
      <c r="RTC80" s="125"/>
      <c r="RTD80" s="125"/>
      <c r="RTE80" s="125"/>
      <c r="RTF80" s="125"/>
      <c r="RTG80" s="125"/>
      <c r="RTH80" s="125"/>
      <c r="RTI80" s="125"/>
      <c r="RTJ80" s="125"/>
      <c r="RTK80" s="125"/>
      <c r="RTL80" s="125"/>
      <c r="RTM80" s="125"/>
      <c r="RTN80" s="125"/>
      <c r="RTO80" s="125"/>
      <c r="RTP80" s="125"/>
      <c r="RTQ80" s="125"/>
      <c r="RTR80" s="125"/>
      <c r="RTS80" s="125"/>
      <c r="RTT80" s="125"/>
      <c r="RTU80" s="125"/>
      <c r="RTV80" s="125"/>
      <c r="RTW80" s="125"/>
      <c r="RTX80" s="125"/>
      <c r="RTY80" s="125"/>
      <c r="RTZ80" s="125"/>
      <c r="RUA80" s="125"/>
      <c r="RUB80" s="125"/>
      <c r="RUC80" s="125"/>
      <c r="RUD80" s="125"/>
      <c r="RUE80" s="125"/>
      <c r="RUF80" s="125"/>
      <c r="RUG80" s="125"/>
      <c r="RUH80" s="125"/>
      <c r="RUI80" s="125"/>
      <c r="RUJ80" s="125"/>
      <c r="RUK80" s="125"/>
      <c r="RUL80" s="125"/>
      <c r="RUM80" s="125"/>
      <c r="RUN80" s="125"/>
      <c r="RUO80" s="125"/>
      <c r="RUP80" s="125"/>
      <c r="RUQ80" s="125"/>
      <c r="RUR80" s="125"/>
      <c r="RUS80" s="125"/>
      <c r="RUT80" s="125"/>
      <c r="RUU80" s="125"/>
      <c r="RUV80" s="125"/>
      <c r="RUW80" s="125"/>
      <c r="RUX80" s="125"/>
      <c r="RUY80" s="125"/>
      <c r="RUZ80" s="125"/>
      <c r="RVA80" s="125"/>
      <c r="RVB80" s="125"/>
      <c r="RVC80" s="125"/>
      <c r="RVD80" s="125"/>
      <c r="RVE80" s="125"/>
      <c r="RVF80" s="125"/>
      <c r="RVG80" s="125"/>
      <c r="RVH80" s="125"/>
      <c r="RVI80" s="125"/>
      <c r="RVJ80" s="125"/>
      <c r="RVK80" s="125"/>
      <c r="RVL80" s="125"/>
      <c r="RVM80" s="125"/>
      <c r="RVN80" s="125"/>
      <c r="RVO80" s="125"/>
      <c r="RVP80" s="125"/>
      <c r="RVQ80" s="125"/>
      <c r="RVR80" s="125"/>
      <c r="RVS80" s="125"/>
      <c r="RVT80" s="125"/>
      <c r="RVU80" s="125"/>
      <c r="RVV80" s="125"/>
      <c r="RVW80" s="125"/>
      <c r="RVX80" s="125"/>
      <c r="RVY80" s="125"/>
      <c r="RVZ80" s="125"/>
      <c r="RWA80" s="125"/>
      <c r="RWB80" s="125"/>
      <c r="RWC80" s="125"/>
      <c r="RWD80" s="125"/>
      <c r="RWE80" s="125"/>
      <c r="RWF80" s="125"/>
      <c r="RWG80" s="125"/>
      <c r="RWH80" s="125"/>
      <c r="RWI80" s="125"/>
      <c r="RWJ80" s="125"/>
      <c r="RWK80" s="125"/>
      <c r="RWL80" s="125"/>
      <c r="RWM80" s="125"/>
      <c r="RWN80" s="125"/>
      <c r="RWO80" s="125"/>
      <c r="RWP80" s="125"/>
      <c r="RWQ80" s="125"/>
      <c r="RWR80" s="125"/>
      <c r="RWS80" s="125"/>
      <c r="RWT80" s="125"/>
      <c r="RWU80" s="125"/>
      <c r="RWV80" s="125"/>
      <c r="RWW80" s="125"/>
      <c r="RWX80" s="125"/>
      <c r="RWY80" s="125"/>
      <c r="RWZ80" s="125"/>
      <c r="RXA80" s="125"/>
      <c r="RXB80" s="125"/>
      <c r="RXC80" s="125"/>
      <c r="RXD80" s="125"/>
      <c r="RXE80" s="125"/>
      <c r="RXF80" s="125"/>
      <c r="RXG80" s="125"/>
      <c r="RXH80" s="125"/>
      <c r="RXI80" s="125"/>
      <c r="RXJ80" s="125"/>
      <c r="RXK80" s="125"/>
      <c r="RXL80" s="125"/>
      <c r="RXM80" s="125"/>
      <c r="RXN80" s="125"/>
      <c r="RXO80" s="125"/>
      <c r="RXP80" s="125"/>
      <c r="RXQ80" s="125"/>
      <c r="RXR80" s="125"/>
      <c r="RXS80" s="125"/>
      <c r="RXT80" s="125"/>
      <c r="RXU80" s="125"/>
      <c r="RXV80" s="125"/>
      <c r="RXW80" s="125"/>
      <c r="RXX80" s="125"/>
      <c r="RXY80" s="125"/>
      <c r="RXZ80" s="125"/>
      <c r="RYA80" s="125"/>
      <c r="RYB80" s="125"/>
      <c r="RYC80" s="125"/>
      <c r="RYD80" s="125"/>
      <c r="RYE80" s="125"/>
      <c r="RYF80" s="125"/>
      <c r="RYG80" s="125"/>
      <c r="RYH80" s="125"/>
      <c r="RYI80" s="125"/>
      <c r="RYJ80" s="125"/>
      <c r="RYK80" s="125"/>
      <c r="RYL80" s="125"/>
      <c r="RYM80" s="125"/>
      <c r="RYN80" s="125"/>
      <c r="RYO80" s="125"/>
      <c r="RYP80" s="125"/>
      <c r="RYQ80" s="125"/>
      <c r="RYR80" s="125"/>
      <c r="RYS80" s="125"/>
      <c r="RYT80" s="125"/>
      <c r="RYU80" s="125"/>
      <c r="RYV80" s="125"/>
      <c r="RYW80" s="125"/>
      <c r="RYX80" s="125"/>
      <c r="RYY80" s="125"/>
      <c r="RYZ80" s="125"/>
      <c r="RZA80" s="125"/>
      <c r="RZB80" s="125"/>
      <c r="RZC80" s="125"/>
      <c r="RZD80" s="125"/>
      <c r="RZE80" s="125"/>
      <c r="RZF80" s="125"/>
      <c r="RZG80" s="125"/>
      <c r="RZH80" s="125"/>
      <c r="RZI80" s="125"/>
      <c r="RZJ80" s="125"/>
      <c r="RZK80" s="125"/>
      <c r="RZL80" s="125"/>
      <c r="RZM80" s="125"/>
      <c r="RZN80" s="125"/>
      <c r="RZO80" s="125"/>
      <c r="RZP80" s="125"/>
      <c r="RZQ80" s="125"/>
      <c r="RZR80" s="125"/>
      <c r="RZS80" s="125"/>
      <c r="RZT80" s="125"/>
      <c r="RZU80" s="125"/>
      <c r="RZV80" s="125"/>
      <c r="RZW80" s="125"/>
      <c r="RZX80" s="125"/>
      <c r="RZY80" s="125"/>
      <c r="RZZ80" s="125"/>
      <c r="SAA80" s="125"/>
      <c r="SAB80" s="125"/>
      <c r="SAC80" s="125"/>
      <c r="SAD80" s="125"/>
      <c r="SAE80" s="125"/>
      <c r="SAF80" s="125"/>
      <c r="SAG80" s="125"/>
      <c r="SAH80" s="125"/>
      <c r="SAI80" s="125"/>
      <c r="SAJ80" s="125"/>
      <c r="SAK80" s="125"/>
      <c r="SAL80" s="125"/>
      <c r="SAM80" s="125"/>
      <c r="SAN80" s="125"/>
      <c r="SAO80" s="125"/>
      <c r="SAP80" s="125"/>
      <c r="SAQ80" s="125"/>
      <c r="SAR80" s="125"/>
      <c r="SAS80" s="125"/>
      <c r="SAT80" s="125"/>
      <c r="SAU80" s="125"/>
      <c r="SAV80" s="125"/>
      <c r="SAW80" s="125"/>
      <c r="SAX80" s="125"/>
      <c r="SAY80" s="125"/>
      <c r="SAZ80" s="125"/>
      <c r="SBA80" s="125"/>
      <c r="SBB80" s="125"/>
      <c r="SBC80" s="125"/>
      <c r="SBD80" s="125"/>
      <c r="SBE80" s="125"/>
      <c r="SBF80" s="125"/>
      <c r="SBG80" s="125"/>
      <c r="SBH80" s="125"/>
      <c r="SBI80" s="125"/>
      <c r="SBJ80" s="125"/>
      <c r="SBK80" s="125"/>
      <c r="SBL80" s="125"/>
      <c r="SBM80" s="125"/>
      <c r="SBN80" s="125"/>
      <c r="SBO80" s="125"/>
      <c r="SBP80" s="125"/>
      <c r="SBQ80" s="125"/>
      <c r="SBR80" s="125"/>
      <c r="SBS80" s="125"/>
      <c r="SBT80" s="125"/>
      <c r="SBU80" s="125"/>
      <c r="SBV80" s="125"/>
      <c r="SBW80" s="125"/>
      <c r="SBX80" s="125"/>
      <c r="SBY80" s="125"/>
      <c r="SBZ80" s="125"/>
      <c r="SCA80" s="125"/>
      <c r="SCB80" s="125"/>
      <c r="SCC80" s="125"/>
      <c r="SCD80" s="125"/>
      <c r="SCE80" s="125"/>
      <c r="SCF80" s="125"/>
      <c r="SCG80" s="125"/>
      <c r="SCH80" s="125"/>
      <c r="SCI80" s="125"/>
      <c r="SCJ80" s="125"/>
      <c r="SCK80" s="125"/>
      <c r="SCL80" s="125"/>
      <c r="SCM80" s="125"/>
      <c r="SCN80" s="125"/>
      <c r="SCO80" s="125"/>
      <c r="SCP80" s="125"/>
      <c r="SCQ80" s="125"/>
      <c r="SCR80" s="125"/>
      <c r="SCS80" s="125"/>
      <c r="SCT80" s="125"/>
      <c r="SCU80" s="125"/>
      <c r="SCV80" s="125"/>
      <c r="SCW80" s="125"/>
      <c r="SCX80" s="125"/>
      <c r="SCY80" s="125"/>
      <c r="SCZ80" s="125"/>
      <c r="SDA80" s="125"/>
      <c r="SDB80" s="125"/>
      <c r="SDC80" s="125"/>
      <c r="SDD80" s="125"/>
      <c r="SDE80" s="125"/>
      <c r="SDF80" s="125"/>
      <c r="SDG80" s="125"/>
      <c r="SDH80" s="125"/>
      <c r="SDI80" s="125"/>
      <c r="SDJ80" s="125"/>
      <c r="SDK80" s="125"/>
      <c r="SDL80" s="125"/>
      <c r="SDM80" s="125"/>
      <c r="SDN80" s="125"/>
      <c r="SDO80" s="125"/>
      <c r="SDP80" s="125"/>
      <c r="SDQ80" s="125"/>
      <c r="SDR80" s="125"/>
      <c r="SDS80" s="125"/>
      <c r="SDT80" s="125"/>
      <c r="SDU80" s="125"/>
      <c r="SDV80" s="125"/>
      <c r="SDW80" s="125"/>
      <c r="SDX80" s="125"/>
      <c r="SDY80" s="125"/>
      <c r="SDZ80" s="125"/>
      <c r="SEA80" s="125"/>
      <c r="SEB80" s="125"/>
      <c r="SEC80" s="125"/>
      <c r="SED80" s="125"/>
      <c r="SEE80" s="125"/>
      <c r="SEF80" s="125"/>
      <c r="SEG80" s="125"/>
      <c r="SEH80" s="125"/>
      <c r="SEI80" s="125"/>
      <c r="SEJ80" s="125"/>
      <c r="SEK80" s="125"/>
      <c r="SEL80" s="125"/>
      <c r="SEM80" s="125"/>
      <c r="SEN80" s="125"/>
      <c r="SEO80" s="125"/>
      <c r="SEP80" s="125"/>
      <c r="SEQ80" s="125"/>
      <c r="SER80" s="125"/>
      <c r="SES80" s="125"/>
      <c r="SET80" s="125"/>
      <c r="SEU80" s="125"/>
      <c r="SEV80" s="125"/>
      <c r="SEW80" s="125"/>
      <c r="SEX80" s="125"/>
      <c r="SEY80" s="125"/>
      <c r="SEZ80" s="125"/>
      <c r="SFA80" s="125"/>
      <c r="SFB80" s="125"/>
      <c r="SFC80" s="125"/>
      <c r="SFD80" s="125"/>
      <c r="SFE80" s="125"/>
      <c r="SFF80" s="125"/>
      <c r="SFG80" s="125"/>
      <c r="SFH80" s="125"/>
      <c r="SFI80" s="125"/>
      <c r="SFJ80" s="125"/>
      <c r="SFK80" s="125"/>
      <c r="SFL80" s="125"/>
      <c r="SFM80" s="125"/>
      <c r="SFN80" s="125"/>
      <c r="SFO80" s="125"/>
      <c r="SFP80" s="125"/>
      <c r="SFQ80" s="125"/>
      <c r="SFR80" s="125"/>
      <c r="SFS80" s="125"/>
      <c r="SFT80" s="125"/>
      <c r="SFU80" s="125"/>
      <c r="SFV80" s="125"/>
      <c r="SFW80" s="125"/>
      <c r="SFX80" s="125"/>
      <c r="SFY80" s="125"/>
      <c r="SFZ80" s="125"/>
      <c r="SGA80" s="125"/>
      <c r="SGB80" s="125"/>
      <c r="SGC80" s="125"/>
      <c r="SGD80" s="125"/>
      <c r="SGE80" s="125"/>
      <c r="SGF80" s="125"/>
      <c r="SGG80" s="125"/>
      <c r="SGH80" s="125"/>
      <c r="SGI80" s="125"/>
      <c r="SGJ80" s="125"/>
      <c r="SGK80" s="125"/>
      <c r="SGL80" s="125"/>
      <c r="SGM80" s="125"/>
      <c r="SGN80" s="125"/>
      <c r="SGO80" s="125"/>
      <c r="SGP80" s="125"/>
      <c r="SGQ80" s="125"/>
      <c r="SGR80" s="125"/>
      <c r="SGS80" s="125"/>
      <c r="SGT80" s="125"/>
      <c r="SGU80" s="125"/>
      <c r="SGV80" s="125"/>
      <c r="SGW80" s="125"/>
      <c r="SGX80" s="125"/>
      <c r="SGY80" s="125"/>
      <c r="SGZ80" s="125"/>
      <c r="SHA80" s="125"/>
      <c r="SHB80" s="125"/>
      <c r="SHC80" s="125"/>
      <c r="SHD80" s="125"/>
      <c r="SHE80" s="125"/>
      <c r="SHF80" s="125"/>
      <c r="SHG80" s="125"/>
      <c r="SHH80" s="125"/>
      <c r="SHI80" s="125"/>
      <c r="SHJ80" s="125"/>
      <c r="SHK80" s="125"/>
      <c r="SHL80" s="125"/>
      <c r="SHM80" s="125"/>
      <c r="SHN80" s="125"/>
      <c r="SHO80" s="125"/>
      <c r="SHP80" s="125"/>
      <c r="SHQ80" s="125"/>
      <c r="SHR80" s="125"/>
      <c r="SHS80" s="125"/>
      <c r="SHT80" s="125"/>
      <c r="SHU80" s="125"/>
      <c r="SHV80" s="125"/>
      <c r="SHW80" s="125"/>
      <c r="SHX80" s="125"/>
      <c r="SHY80" s="125"/>
      <c r="SHZ80" s="125"/>
      <c r="SIA80" s="125"/>
      <c r="SIB80" s="125"/>
      <c r="SIC80" s="125"/>
      <c r="SID80" s="125"/>
      <c r="SIE80" s="125"/>
      <c r="SIF80" s="125"/>
      <c r="SIG80" s="125"/>
      <c r="SIH80" s="125"/>
      <c r="SII80" s="125"/>
      <c r="SIJ80" s="125"/>
      <c r="SIK80" s="125"/>
      <c r="SIL80" s="125"/>
      <c r="SIM80" s="125"/>
      <c r="SIN80" s="125"/>
      <c r="SIO80" s="125"/>
      <c r="SIP80" s="125"/>
      <c r="SIQ80" s="125"/>
      <c r="SIR80" s="125"/>
      <c r="SIS80" s="125"/>
      <c r="SIT80" s="125"/>
      <c r="SIU80" s="125"/>
      <c r="SIV80" s="125"/>
      <c r="SIW80" s="125"/>
      <c r="SIX80" s="125"/>
      <c r="SIY80" s="125"/>
      <c r="SIZ80" s="125"/>
      <c r="SJA80" s="125"/>
      <c r="SJB80" s="125"/>
      <c r="SJC80" s="125"/>
      <c r="SJD80" s="125"/>
      <c r="SJE80" s="125"/>
      <c r="SJF80" s="125"/>
      <c r="SJG80" s="125"/>
      <c r="SJH80" s="125"/>
      <c r="SJI80" s="125"/>
      <c r="SJJ80" s="125"/>
      <c r="SJK80" s="125"/>
      <c r="SJL80" s="125"/>
      <c r="SJM80" s="125"/>
      <c r="SJN80" s="125"/>
      <c r="SJO80" s="125"/>
      <c r="SJP80" s="125"/>
      <c r="SJQ80" s="125"/>
      <c r="SJR80" s="125"/>
      <c r="SJS80" s="125"/>
      <c r="SJT80" s="125"/>
      <c r="SJU80" s="125"/>
      <c r="SJV80" s="125"/>
      <c r="SJW80" s="125"/>
      <c r="SJX80" s="125"/>
      <c r="SJY80" s="125"/>
      <c r="SJZ80" s="125"/>
      <c r="SKA80" s="125"/>
      <c r="SKB80" s="125"/>
      <c r="SKC80" s="125"/>
      <c r="SKD80" s="125"/>
      <c r="SKE80" s="125"/>
      <c r="SKF80" s="125"/>
      <c r="SKG80" s="125"/>
      <c r="SKH80" s="125"/>
      <c r="SKI80" s="125"/>
      <c r="SKJ80" s="125"/>
      <c r="SKK80" s="125"/>
      <c r="SKL80" s="125"/>
      <c r="SKM80" s="125"/>
      <c r="SKN80" s="125"/>
      <c r="SKO80" s="125"/>
      <c r="SKP80" s="125"/>
      <c r="SKQ80" s="125"/>
      <c r="SKR80" s="125"/>
      <c r="SKS80" s="125"/>
      <c r="SKT80" s="125"/>
      <c r="SKU80" s="125"/>
      <c r="SKV80" s="125"/>
      <c r="SKW80" s="125"/>
      <c r="SKX80" s="125"/>
      <c r="SKY80" s="125"/>
      <c r="SKZ80" s="125"/>
      <c r="SLA80" s="125"/>
      <c r="SLB80" s="125"/>
      <c r="SLC80" s="125"/>
      <c r="SLD80" s="125"/>
      <c r="SLE80" s="125"/>
      <c r="SLF80" s="125"/>
      <c r="SLG80" s="125"/>
      <c r="SLH80" s="125"/>
      <c r="SLI80" s="125"/>
      <c r="SLJ80" s="125"/>
      <c r="SLK80" s="125"/>
      <c r="SLL80" s="125"/>
      <c r="SLM80" s="125"/>
      <c r="SLN80" s="125"/>
      <c r="SLO80" s="125"/>
      <c r="SLP80" s="125"/>
      <c r="SLQ80" s="125"/>
      <c r="SLR80" s="125"/>
      <c r="SLS80" s="125"/>
      <c r="SLT80" s="125"/>
      <c r="SLU80" s="125"/>
      <c r="SLV80" s="125"/>
      <c r="SLW80" s="125"/>
      <c r="SLX80" s="125"/>
      <c r="SLY80" s="125"/>
      <c r="SLZ80" s="125"/>
      <c r="SMA80" s="125"/>
      <c r="SMB80" s="125"/>
      <c r="SMC80" s="125"/>
      <c r="SMD80" s="125"/>
      <c r="SME80" s="125"/>
      <c r="SMF80" s="125"/>
      <c r="SMG80" s="125"/>
      <c r="SMH80" s="125"/>
      <c r="SMI80" s="125"/>
      <c r="SMJ80" s="125"/>
      <c r="SMK80" s="125"/>
      <c r="SML80" s="125"/>
      <c r="SMM80" s="125"/>
      <c r="SMN80" s="125"/>
      <c r="SMO80" s="125"/>
      <c r="SMP80" s="125"/>
      <c r="SMQ80" s="125"/>
      <c r="SMR80" s="125"/>
      <c r="SMS80" s="125"/>
      <c r="SMT80" s="125"/>
      <c r="SMU80" s="125"/>
      <c r="SMV80" s="125"/>
      <c r="SMW80" s="125"/>
      <c r="SMX80" s="125"/>
      <c r="SMY80" s="125"/>
      <c r="SMZ80" s="125"/>
      <c r="SNA80" s="125"/>
      <c r="SNB80" s="125"/>
      <c r="SNC80" s="125"/>
      <c r="SND80" s="125"/>
      <c r="SNE80" s="125"/>
      <c r="SNF80" s="125"/>
      <c r="SNG80" s="125"/>
      <c r="SNH80" s="125"/>
      <c r="SNI80" s="125"/>
      <c r="SNJ80" s="125"/>
      <c r="SNK80" s="125"/>
      <c r="SNL80" s="125"/>
      <c r="SNM80" s="125"/>
      <c r="SNN80" s="125"/>
      <c r="SNO80" s="125"/>
      <c r="SNP80" s="125"/>
      <c r="SNQ80" s="125"/>
      <c r="SNR80" s="125"/>
      <c r="SNS80" s="125"/>
      <c r="SNT80" s="125"/>
      <c r="SNU80" s="125"/>
      <c r="SNV80" s="125"/>
      <c r="SNW80" s="125"/>
      <c r="SNX80" s="125"/>
      <c r="SNY80" s="125"/>
      <c r="SNZ80" s="125"/>
      <c r="SOA80" s="125"/>
      <c r="SOB80" s="125"/>
      <c r="SOC80" s="125"/>
      <c r="SOD80" s="125"/>
      <c r="SOE80" s="125"/>
      <c r="SOF80" s="125"/>
      <c r="SOG80" s="125"/>
      <c r="SOH80" s="125"/>
      <c r="SOI80" s="125"/>
      <c r="SOJ80" s="125"/>
      <c r="SOK80" s="125"/>
      <c r="SOL80" s="125"/>
      <c r="SOM80" s="125"/>
      <c r="SON80" s="125"/>
      <c r="SOO80" s="125"/>
      <c r="SOP80" s="125"/>
      <c r="SOQ80" s="125"/>
      <c r="SOR80" s="125"/>
      <c r="SOS80" s="125"/>
      <c r="SOT80" s="125"/>
      <c r="SOU80" s="125"/>
      <c r="SOV80" s="125"/>
      <c r="SOW80" s="125"/>
      <c r="SOX80" s="125"/>
      <c r="SOY80" s="125"/>
      <c r="SOZ80" s="125"/>
      <c r="SPA80" s="125"/>
      <c r="SPB80" s="125"/>
      <c r="SPC80" s="125"/>
      <c r="SPD80" s="125"/>
      <c r="SPE80" s="125"/>
      <c r="SPF80" s="125"/>
      <c r="SPG80" s="125"/>
      <c r="SPH80" s="125"/>
      <c r="SPI80" s="125"/>
      <c r="SPJ80" s="125"/>
      <c r="SPK80" s="125"/>
      <c r="SPL80" s="125"/>
      <c r="SPM80" s="125"/>
      <c r="SPN80" s="125"/>
      <c r="SPO80" s="125"/>
      <c r="SPP80" s="125"/>
      <c r="SPQ80" s="125"/>
      <c r="SPR80" s="125"/>
      <c r="SPS80" s="125"/>
      <c r="SPT80" s="125"/>
      <c r="SPU80" s="125"/>
      <c r="SPV80" s="125"/>
      <c r="SPW80" s="125"/>
      <c r="SPX80" s="125"/>
      <c r="SPY80" s="125"/>
      <c r="SPZ80" s="125"/>
      <c r="SQA80" s="125"/>
      <c r="SQB80" s="125"/>
      <c r="SQC80" s="125"/>
      <c r="SQD80" s="125"/>
      <c r="SQE80" s="125"/>
      <c r="SQF80" s="125"/>
      <c r="SQG80" s="125"/>
      <c r="SQH80" s="125"/>
      <c r="SQI80" s="125"/>
      <c r="SQJ80" s="125"/>
      <c r="SQK80" s="125"/>
      <c r="SQL80" s="125"/>
      <c r="SQM80" s="125"/>
      <c r="SQN80" s="125"/>
      <c r="SQO80" s="125"/>
      <c r="SQP80" s="125"/>
      <c r="SQQ80" s="125"/>
      <c r="SQR80" s="125"/>
      <c r="SQS80" s="125"/>
      <c r="SQT80" s="125"/>
      <c r="SQU80" s="125"/>
      <c r="SQV80" s="125"/>
      <c r="SQW80" s="125"/>
      <c r="SQX80" s="125"/>
      <c r="SQY80" s="125"/>
      <c r="SQZ80" s="125"/>
      <c r="SRA80" s="125"/>
      <c r="SRB80" s="125"/>
      <c r="SRC80" s="125"/>
      <c r="SRD80" s="125"/>
      <c r="SRE80" s="125"/>
      <c r="SRF80" s="125"/>
      <c r="SRG80" s="125"/>
      <c r="SRH80" s="125"/>
      <c r="SRI80" s="125"/>
      <c r="SRJ80" s="125"/>
      <c r="SRK80" s="125"/>
      <c r="SRL80" s="125"/>
      <c r="SRM80" s="125"/>
      <c r="SRN80" s="125"/>
      <c r="SRO80" s="125"/>
      <c r="SRP80" s="125"/>
      <c r="SRQ80" s="125"/>
      <c r="SRR80" s="125"/>
      <c r="SRS80" s="125"/>
      <c r="SRT80" s="125"/>
      <c r="SRU80" s="125"/>
      <c r="SRV80" s="125"/>
      <c r="SRW80" s="125"/>
      <c r="SRX80" s="125"/>
      <c r="SRY80" s="125"/>
      <c r="SRZ80" s="125"/>
      <c r="SSA80" s="125"/>
      <c r="SSB80" s="125"/>
      <c r="SSC80" s="125"/>
      <c r="SSD80" s="125"/>
      <c r="SSE80" s="125"/>
      <c r="SSF80" s="125"/>
      <c r="SSG80" s="125"/>
      <c r="SSH80" s="125"/>
      <c r="SSI80" s="125"/>
      <c r="SSJ80" s="125"/>
      <c r="SSK80" s="125"/>
      <c r="SSL80" s="125"/>
      <c r="SSM80" s="125"/>
      <c r="SSN80" s="125"/>
      <c r="SSO80" s="125"/>
      <c r="SSP80" s="125"/>
      <c r="SSQ80" s="125"/>
      <c r="SSR80" s="125"/>
      <c r="SSS80" s="125"/>
      <c r="SST80" s="125"/>
      <c r="SSU80" s="125"/>
      <c r="SSV80" s="125"/>
      <c r="SSW80" s="125"/>
      <c r="SSX80" s="125"/>
      <c r="SSY80" s="125"/>
      <c r="SSZ80" s="125"/>
      <c r="STA80" s="125"/>
      <c r="STB80" s="125"/>
      <c r="STC80" s="125"/>
      <c r="STD80" s="125"/>
      <c r="STE80" s="125"/>
      <c r="STF80" s="125"/>
      <c r="STG80" s="125"/>
      <c r="STH80" s="125"/>
      <c r="STI80" s="125"/>
      <c r="STJ80" s="125"/>
      <c r="STK80" s="125"/>
      <c r="STL80" s="125"/>
      <c r="STM80" s="125"/>
      <c r="STN80" s="125"/>
      <c r="STO80" s="125"/>
      <c r="STP80" s="125"/>
      <c r="STQ80" s="125"/>
      <c r="STR80" s="125"/>
      <c r="STS80" s="125"/>
      <c r="STT80" s="125"/>
      <c r="STU80" s="125"/>
      <c r="STV80" s="125"/>
      <c r="STW80" s="125"/>
      <c r="STX80" s="125"/>
      <c r="STY80" s="125"/>
      <c r="STZ80" s="125"/>
      <c r="SUA80" s="125"/>
      <c r="SUB80" s="125"/>
      <c r="SUC80" s="125"/>
      <c r="SUD80" s="125"/>
      <c r="SUE80" s="125"/>
      <c r="SUF80" s="125"/>
      <c r="SUG80" s="125"/>
      <c r="SUH80" s="125"/>
      <c r="SUI80" s="125"/>
      <c r="SUJ80" s="125"/>
      <c r="SUK80" s="125"/>
      <c r="SUL80" s="125"/>
      <c r="SUM80" s="125"/>
      <c r="SUN80" s="125"/>
      <c r="SUO80" s="125"/>
      <c r="SUP80" s="125"/>
      <c r="SUQ80" s="125"/>
      <c r="SUR80" s="125"/>
      <c r="SUS80" s="125"/>
      <c r="SUT80" s="125"/>
      <c r="SUU80" s="125"/>
      <c r="SUV80" s="125"/>
      <c r="SUW80" s="125"/>
      <c r="SUX80" s="125"/>
      <c r="SUY80" s="125"/>
      <c r="SUZ80" s="125"/>
      <c r="SVA80" s="125"/>
      <c r="SVB80" s="125"/>
      <c r="SVC80" s="125"/>
      <c r="SVD80" s="125"/>
      <c r="SVE80" s="125"/>
      <c r="SVF80" s="125"/>
      <c r="SVG80" s="125"/>
      <c r="SVH80" s="125"/>
      <c r="SVI80" s="125"/>
      <c r="SVJ80" s="125"/>
      <c r="SVK80" s="125"/>
      <c r="SVL80" s="125"/>
      <c r="SVM80" s="125"/>
      <c r="SVN80" s="125"/>
      <c r="SVO80" s="125"/>
      <c r="SVP80" s="125"/>
      <c r="SVQ80" s="125"/>
      <c r="SVR80" s="125"/>
      <c r="SVS80" s="125"/>
      <c r="SVT80" s="125"/>
      <c r="SVU80" s="125"/>
      <c r="SVV80" s="125"/>
      <c r="SVW80" s="125"/>
      <c r="SVX80" s="125"/>
      <c r="SVY80" s="125"/>
      <c r="SVZ80" s="125"/>
      <c r="SWA80" s="125"/>
      <c r="SWB80" s="125"/>
      <c r="SWC80" s="125"/>
      <c r="SWD80" s="125"/>
      <c r="SWE80" s="125"/>
      <c r="SWF80" s="125"/>
      <c r="SWG80" s="125"/>
      <c r="SWH80" s="125"/>
      <c r="SWI80" s="125"/>
      <c r="SWJ80" s="125"/>
      <c r="SWK80" s="125"/>
      <c r="SWL80" s="125"/>
      <c r="SWM80" s="125"/>
      <c r="SWN80" s="125"/>
      <c r="SWO80" s="125"/>
      <c r="SWP80" s="125"/>
      <c r="SWQ80" s="125"/>
      <c r="SWR80" s="125"/>
      <c r="SWS80" s="125"/>
      <c r="SWT80" s="125"/>
      <c r="SWU80" s="125"/>
      <c r="SWV80" s="125"/>
      <c r="SWW80" s="125"/>
      <c r="SWX80" s="125"/>
      <c r="SWY80" s="125"/>
      <c r="SWZ80" s="125"/>
      <c r="SXA80" s="125"/>
      <c r="SXB80" s="125"/>
      <c r="SXC80" s="125"/>
      <c r="SXD80" s="125"/>
      <c r="SXE80" s="125"/>
      <c r="SXF80" s="125"/>
      <c r="SXG80" s="125"/>
      <c r="SXH80" s="125"/>
      <c r="SXI80" s="125"/>
      <c r="SXJ80" s="125"/>
      <c r="SXK80" s="125"/>
      <c r="SXL80" s="125"/>
      <c r="SXM80" s="125"/>
      <c r="SXN80" s="125"/>
      <c r="SXO80" s="125"/>
      <c r="SXP80" s="125"/>
      <c r="SXQ80" s="125"/>
      <c r="SXR80" s="125"/>
      <c r="SXS80" s="125"/>
      <c r="SXT80" s="125"/>
      <c r="SXU80" s="125"/>
      <c r="SXV80" s="125"/>
      <c r="SXW80" s="125"/>
      <c r="SXX80" s="125"/>
      <c r="SXY80" s="125"/>
      <c r="SXZ80" s="125"/>
      <c r="SYA80" s="125"/>
      <c r="SYB80" s="125"/>
      <c r="SYC80" s="125"/>
      <c r="SYD80" s="125"/>
      <c r="SYE80" s="125"/>
      <c r="SYF80" s="125"/>
      <c r="SYG80" s="125"/>
      <c r="SYH80" s="125"/>
      <c r="SYI80" s="125"/>
      <c r="SYJ80" s="125"/>
      <c r="SYK80" s="125"/>
      <c r="SYL80" s="125"/>
      <c r="SYM80" s="125"/>
      <c r="SYN80" s="125"/>
      <c r="SYO80" s="125"/>
      <c r="SYP80" s="125"/>
      <c r="SYQ80" s="125"/>
      <c r="SYR80" s="125"/>
      <c r="SYS80" s="125"/>
      <c r="SYT80" s="125"/>
      <c r="SYU80" s="125"/>
      <c r="SYV80" s="125"/>
      <c r="SYW80" s="125"/>
      <c r="SYX80" s="125"/>
      <c r="SYY80" s="125"/>
      <c r="SYZ80" s="125"/>
      <c r="SZA80" s="125"/>
      <c r="SZB80" s="125"/>
      <c r="SZC80" s="125"/>
      <c r="SZD80" s="125"/>
      <c r="SZE80" s="125"/>
      <c r="SZF80" s="125"/>
      <c r="SZG80" s="125"/>
      <c r="SZH80" s="125"/>
      <c r="SZI80" s="125"/>
      <c r="SZJ80" s="125"/>
      <c r="SZK80" s="125"/>
      <c r="SZL80" s="125"/>
      <c r="SZM80" s="125"/>
      <c r="SZN80" s="125"/>
      <c r="SZO80" s="125"/>
      <c r="SZP80" s="125"/>
      <c r="SZQ80" s="125"/>
      <c r="SZR80" s="125"/>
      <c r="SZS80" s="125"/>
      <c r="SZT80" s="125"/>
      <c r="SZU80" s="125"/>
      <c r="SZV80" s="125"/>
      <c r="SZW80" s="125"/>
      <c r="SZX80" s="125"/>
      <c r="SZY80" s="125"/>
      <c r="SZZ80" s="125"/>
      <c r="TAA80" s="125"/>
      <c r="TAB80" s="125"/>
      <c r="TAC80" s="125"/>
      <c r="TAD80" s="125"/>
      <c r="TAE80" s="125"/>
      <c r="TAF80" s="125"/>
      <c r="TAG80" s="125"/>
      <c r="TAH80" s="125"/>
      <c r="TAI80" s="125"/>
      <c r="TAJ80" s="125"/>
      <c r="TAK80" s="125"/>
      <c r="TAL80" s="125"/>
      <c r="TAM80" s="125"/>
      <c r="TAN80" s="125"/>
      <c r="TAO80" s="125"/>
      <c r="TAP80" s="125"/>
      <c r="TAQ80" s="125"/>
      <c r="TAR80" s="125"/>
      <c r="TAS80" s="125"/>
      <c r="TAT80" s="125"/>
      <c r="TAU80" s="125"/>
      <c r="TAV80" s="125"/>
      <c r="TAW80" s="125"/>
      <c r="TAX80" s="125"/>
      <c r="TAY80" s="125"/>
      <c r="TAZ80" s="125"/>
      <c r="TBA80" s="125"/>
      <c r="TBB80" s="125"/>
      <c r="TBC80" s="125"/>
      <c r="TBD80" s="125"/>
      <c r="TBE80" s="125"/>
      <c r="TBF80" s="125"/>
      <c r="TBG80" s="125"/>
      <c r="TBH80" s="125"/>
      <c r="TBI80" s="125"/>
      <c r="TBJ80" s="125"/>
      <c r="TBK80" s="125"/>
      <c r="TBL80" s="125"/>
      <c r="TBM80" s="125"/>
      <c r="TBN80" s="125"/>
      <c r="TBO80" s="125"/>
      <c r="TBP80" s="125"/>
      <c r="TBQ80" s="125"/>
      <c r="TBR80" s="125"/>
      <c r="TBS80" s="125"/>
      <c r="TBT80" s="125"/>
      <c r="TBU80" s="125"/>
      <c r="TBV80" s="125"/>
      <c r="TBW80" s="125"/>
      <c r="TBX80" s="125"/>
      <c r="TBY80" s="125"/>
      <c r="TBZ80" s="125"/>
      <c r="TCA80" s="125"/>
      <c r="TCB80" s="125"/>
      <c r="TCC80" s="125"/>
      <c r="TCD80" s="125"/>
      <c r="TCE80" s="125"/>
      <c r="TCF80" s="125"/>
      <c r="TCG80" s="125"/>
      <c r="TCH80" s="125"/>
      <c r="TCI80" s="125"/>
      <c r="TCJ80" s="125"/>
      <c r="TCK80" s="125"/>
      <c r="TCL80" s="125"/>
      <c r="TCM80" s="125"/>
      <c r="TCN80" s="125"/>
      <c r="TCO80" s="125"/>
      <c r="TCP80" s="125"/>
      <c r="TCQ80" s="125"/>
      <c r="TCR80" s="125"/>
      <c r="TCS80" s="125"/>
      <c r="TCT80" s="125"/>
      <c r="TCU80" s="125"/>
      <c r="TCV80" s="125"/>
      <c r="TCW80" s="125"/>
      <c r="TCX80" s="125"/>
      <c r="TCY80" s="125"/>
      <c r="TCZ80" s="125"/>
      <c r="TDA80" s="125"/>
      <c r="TDB80" s="125"/>
      <c r="TDC80" s="125"/>
      <c r="TDD80" s="125"/>
      <c r="TDE80" s="125"/>
      <c r="TDF80" s="125"/>
      <c r="TDG80" s="125"/>
      <c r="TDH80" s="125"/>
      <c r="TDI80" s="125"/>
      <c r="TDJ80" s="125"/>
      <c r="TDK80" s="125"/>
      <c r="TDL80" s="125"/>
      <c r="TDM80" s="125"/>
      <c r="TDN80" s="125"/>
      <c r="TDO80" s="125"/>
      <c r="TDP80" s="125"/>
      <c r="TDQ80" s="125"/>
      <c r="TDR80" s="125"/>
      <c r="TDS80" s="125"/>
      <c r="TDT80" s="125"/>
      <c r="TDU80" s="125"/>
      <c r="TDV80" s="125"/>
      <c r="TDW80" s="125"/>
      <c r="TDX80" s="125"/>
      <c r="TDY80" s="125"/>
      <c r="TDZ80" s="125"/>
      <c r="TEA80" s="125"/>
      <c r="TEB80" s="125"/>
      <c r="TEC80" s="125"/>
      <c r="TED80" s="125"/>
      <c r="TEE80" s="125"/>
      <c r="TEF80" s="125"/>
      <c r="TEG80" s="125"/>
      <c r="TEH80" s="125"/>
      <c r="TEI80" s="125"/>
      <c r="TEJ80" s="125"/>
      <c r="TEK80" s="125"/>
      <c r="TEL80" s="125"/>
      <c r="TEM80" s="125"/>
      <c r="TEN80" s="125"/>
      <c r="TEO80" s="125"/>
      <c r="TEP80" s="125"/>
      <c r="TEQ80" s="125"/>
      <c r="TER80" s="125"/>
      <c r="TES80" s="125"/>
      <c r="TET80" s="125"/>
      <c r="TEU80" s="125"/>
      <c r="TEV80" s="125"/>
      <c r="TEW80" s="125"/>
      <c r="TEX80" s="125"/>
      <c r="TEY80" s="125"/>
      <c r="TEZ80" s="125"/>
      <c r="TFA80" s="125"/>
      <c r="TFB80" s="125"/>
      <c r="TFC80" s="125"/>
      <c r="TFD80" s="125"/>
      <c r="TFE80" s="125"/>
      <c r="TFF80" s="125"/>
      <c r="TFG80" s="125"/>
      <c r="TFH80" s="125"/>
      <c r="TFI80" s="125"/>
      <c r="TFJ80" s="125"/>
      <c r="TFK80" s="125"/>
      <c r="TFL80" s="125"/>
      <c r="TFM80" s="125"/>
      <c r="TFN80" s="125"/>
      <c r="TFO80" s="125"/>
      <c r="TFP80" s="125"/>
      <c r="TFQ80" s="125"/>
      <c r="TFR80" s="125"/>
      <c r="TFS80" s="125"/>
      <c r="TFT80" s="125"/>
      <c r="TFU80" s="125"/>
      <c r="TFV80" s="125"/>
      <c r="TFW80" s="125"/>
      <c r="TFX80" s="125"/>
      <c r="TFY80" s="125"/>
      <c r="TFZ80" s="125"/>
      <c r="TGA80" s="125"/>
      <c r="TGB80" s="125"/>
      <c r="TGC80" s="125"/>
      <c r="TGD80" s="125"/>
      <c r="TGE80" s="125"/>
      <c r="TGF80" s="125"/>
      <c r="TGG80" s="125"/>
      <c r="TGH80" s="125"/>
      <c r="TGI80" s="125"/>
      <c r="TGJ80" s="125"/>
      <c r="TGK80" s="125"/>
      <c r="TGL80" s="125"/>
      <c r="TGM80" s="125"/>
      <c r="TGN80" s="125"/>
      <c r="TGO80" s="125"/>
      <c r="TGP80" s="125"/>
      <c r="TGQ80" s="125"/>
      <c r="TGR80" s="125"/>
      <c r="TGS80" s="125"/>
      <c r="TGT80" s="125"/>
      <c r="TGU80" s="125"/>
      <c r="TGV80" s="125"/>
      <c r="TGW80" s="125"/>
      <c r="TGX80" s="125"/>
      <c r="TGY80" s="125"/>
      <c r="TGZ80" s="125"/>
      <c r="THA80" s="125"/>
      <c r="THB80" s="125"/>
      <c r="THC80" s="125"/>
      <c r="THD80" s="125"/>
      <c r="THE80" s="125"/>
      <c r="THF80" s="125"/>
      <c r="THG80" s="125"/>
      <c r="THH80" s="125"/>
      <c r="THI80" s="125"/>
      <c r="THJ80" s="125"/>
      <c r="THK80" s="125"/>
      <c r="THL80" s="125"/>
      <c r="THM80" s="125"/>
      <c r="THN80" s="125"/>
      <c r="THO80" s="125"/>
      <c r="THP80" s="125"/>
      <c r="THQ80" s="125"/>
      <c r="THR80" s="125"/>
      <c r="THS80" s="125"/>
      <c r="THT80" s="125"/>
      <c r="THU80" s="125"/>
      <c r="THV80" s="125"/>
      <c r="THW80" s="125"/>
      <c r="THX80" s="125"/>
      <c r="THY80" s="125"/>
      <c r="THZ80" s="125"/>
      <c r="TIA80" s="125"/>
      <c r="TIB80" s="125"/>
      <c r="TIC80" s="125"/>
      <c r="TID80" s="125"/>
      <c r="TIE80" s="125"/>
      <c r="TIF80" s="125"/>
      <c r="TIG80" s="125"/>
      <c r="TIH80" s="125"/>
      <c r="TII80" s="125"/>
      <c r="TIJ80" s="125"/>
      <c r="TIK80" s="125"/>
      <c r="TIL80" s="125"/>
      <c r="TIM80" s="125"/>
      <c r="TIN80" s="125"/>
      <c r="TIO80" s="125"/>
      <c r="TIP80" s="125"/>
      <c r="TIQ80" s="125"/>
      <c r="TIR80" s="125"/>
      <c r="TIS80" s="125"/>
      <c r="TIT80" s="125"/>
      <c r="TIU80" s="125"/>
      <c r="TIV80" s="125"/>
      <c r="TIW80" s="125"/>
      <c r="TIX80" s="125"/>
      <c r="TIY80" s="125"/>
      <c r="TIZ80" s="125"/>
      <c r="TJA80" s="125"/>
      <c r="TJB80" s="125"/>
      <c r="TJC80" s="125"/>
      <c r="TJD80" s="125"/>
      <c r="TJE80" s="125"/>
      <c r="TJF80" s="125"/>
      <c r="TJG80" s="125"/>
      <c r="TJH80" s="125"/>
      <c r="TJI80" s="125"/>
      <c r="TJJ80" s="125"/>
      <c r="TJK80" s="125"/>
      <c r="TJL80" s="125"/>
      <c r="TJM80" s="125"/>
      <c r="TJN80" s="125"/>
      <c r="TJO80" s="125"/>
      <c r="TJP80" s="125"/>
      <c r="TJQ80" s="125"/>
      <c r="TJR80" s="125"/>
      <c r="TJS80" s="125"/>
      <c r="TJT80" s="125"/>
      <c r="TJU80" s="125"/>
      <c r="TJV80" s="125"/>
      <c r="TJW80" s="125"/>
      <c r="TJX80" s="125"/>
      <c r="TJY80" s="125"/>
      <c r="TJZ80" s="125"/>
      <c r="TKA80" s="125"/>
      <c r="TKB80" s="125"/>
      <c r="TKC80" s="125"/>
      <c r="TKD80" s="125"/>
      <c r="TKE80" s="125"/>
      <c r="TKF80" s="125"/>
      <c r="TKG80" s="125"/>
      <c r="TKH80" s="125"/>
      <c r="TKI80" s="125"/>
      <c r="TKJ80" s="125"/>
      <c r="TKK80" s="125"/>
      <c r="TKL80" s="125"/>
      <c r="TKM80" s="125"/>
      <c r="TKN80" s="125"/>
      <c r="TKO80" s="125"/>
      <c r="TKP80" s="125"/>
      <c r="TKQ80" s="125"/>
      <c r="TKR80" s="125"/>
      <c r="TKS80" s="125"/>
      <c r="TKT80" s="125"/>
      <c r="TKU80" s="125"/>
      <c r="TKV80" s="125"/>
      <c r="TKW80" s="125"/>
      <c r="TKX80" s="125"/>
      <c r="TKY80" s="125"/>
      <c r="TKZ80" s="125"/>
      <c r="TLA80" s="125"/>
      <c r="TLB80" s="125"/>
      <c r="TLC80" s="125"/>
      <c r="TLD80" s="125"/>
      <c r="TLE80" s="125"/>
      <c r="TLF80" s="125"/>
      <c r="TLG80" s="125"/>
      <c r="TLH80" s="125"/>
      <c r="TLI80" s="125"/>
      <c r="TLJ80" s="125"/>
      <c r="TLK80" s="125"/>
      <c r="TLL80" s="125"/>
      <c r="TLM80" s="125"/>
      <c r="TLN80" s="125"/>
      <c r="TLO80" s="125"/>
      <c r="TLP80" s="125"/>
      <c r="TLQ80" s="125"/>
      <c r="TLR80" s="125"/>
      <c r="TLS80" s="125"/>
      <c r="TLT80" s="125"/>
      <c r="TLU80" s="125"/>
      <c r="TLV80" s="125"/>
      <c r="TLW80" s="125"/>
      <c r="TLX80" s="125"/>
      <c r="TLY80" s="125"/>
      <c r="TLZ80" s="125"/>
      <c r="TMA80" s="125"/>
      <c r="TMB80" s="125"/>
      <c r="TMC80" s="125"/>
      <c r="TMD80" s="125"/>
      <c r="TME80" s="125"/>
      <c r="TMF80" s="125"/>
      <c r="TMG80" s="125"/>
      <c r="TMH80" s="125"/>
      <c r="TMI80" s="125"/>
      <c r="TMJ80" s="125"/>
      <c r="TMK80" s="125"/>
      <c r="TML80" s="125"/>
      <c r="TMM80" s="125"/>
      <c r="TMN80" s="125"/>
      <c r="TMO80" s="125"/>
      <c r="TMP80" s="125"/>
      <c r="TMQ80" s="125"/>
      <c r="TMR80" s="125"/>
      <c r="TMS80" s="125"/>
      <c r="TMT80" s="125"/>
      <c r="TMU80" s="125"/>
      <c r="TMV80" s="125"/>
      <c r="TMW80" s="125"/>
      <c r="TMX80" s="125"/>
      <c r="TMY80" s="125"/>
      <c r="TMZ80" s="125"/>
      <c r="TNA80" s="125"/>
      <c r="TNB80" s="125"/>
      <c r="TNC80" s="125"/>
      <c r="TND80" s="125"/>
      <c r="TNE80" s="125"/>
      <c r="TNF80" s="125"/>
      <c r="TNG80" s="125"/>
      <c r="TNH80" s="125"/>
      <c r="TNI80" s="125"/>
      <c r="TNJ80" s="125"/>
      <c r="TNK80" s="125"/>
      <c r="TNL80" s="125"/>
      <c r="TNM80" s="125"/>
      <c r="TNN80" s="125"/>
      <c r="TNO80" s="125"/>
      <c r="TNP80" s="125"/>
      <c r="TNQ80" s="125"/>
      <c r="TNR80" s="125"/>
      <c r="TNS80" s="125"/>
      <c r="TNT80" s="125"/>
      <c r="TNU80" s="125"/>
      <c r="TNV80" s="125"/>
      <c r="TNW80" s="125"/>
      <c r="TNX80" s="125"/>
      <c r="TNY80" s="125"/>
      <c r="TNZ80" s="125"/>
      <c r="TOA80" s="125"/>
      <c r="TOB80" s="125"/>
      <c r="TOC80" s="125"/>
      <c r="TOD80" s="125"/>
      <c r="TOE80" s="125"/>
      <c r="TOF80" s="125"/>
      <c r="TOG80" s="125"/>
      <c r="TOH80" s="125"/>
      <c r="TOI80" s="125"/>
      <c r="TOJ80" s="125"/>
      <c r="TOK80" s="125"/>
      <c r="TOL80" s="125"/>
      <c r="TOM80" s="125"/>
      <c r="TON80" s="125"/>
      <c r="TOO80" s="125"/>
      <c r="TOP80" s="125"/>
      <c r="TOQ80" s="125"/>
      <c r="TOR80" s="125"/>
      <c r="TOS80" s="125"/>
      <c r="TOT80" s="125"/>
      <c r="TOU80" s="125"/>
      <c r="TOV80" s="125"/>
      <c r="TOW80" s="125"/>
      <c r="TOX80" s="125"/>
      <c r="TOY80" s="125"/>
      <c r="TOZ80" s="125"/>
      <c r="TPA80" s="125"/>
      <c r="TPB80" s="125"/>
      <c r="TPC80" s="125"/>
      <c r="TPD80" s="125"/>
      <c r="TPE80" s="125"/>
      <c r="TPF80" s="125"/>
      <c r="TPG80" s="125"/>
      <c r="TPH80" s="125"/>
      <c r="TPI80" s="125"/>
      <c r="TPJ80" s="125"/>
      <c r="TPK80" s="125"/>
      <c r="TPL80" s="125"/>
      <c r="TPM80" s="125"/>
      <c r="TPN80" s="125"/>
      <c r="TPO80" s="125"/>
      <c r="TPP80" s="125"/>
      <c r="TPQ80" s="125"/>
      <c r="TPR80" s="125"/>
      <c r="TPS80" s="125"/>
      <c r="TPT80" s="125"/>
      <c r="TPU80" s="125"/>
      <c r="TPV80" s="125"/>
      <c r="TPW80" s="125"/>
      <c r="TPX80" s="125"/>
      <c r="TPY80" s="125"/>
      <c r="TPZ80" s="125"/>
      <c r="TQA80" s="125"/>
      <c r="TQB80" s="125"/>
      <c r="TQC80" s="125"/>
      <c r="TQD80" s="125"/>
      <c r="TQE80" s="125"/>
      <c r="TQF80" s="125"/>
      <c r="TQG80" s="125"/>
      <c r="TQH80" s="125"/>
      <c r="TQI80" s="125"/>
      <c r="TQJ80" s="125"/>
      <c r="TQK80" s="125"/>
      <c r="TQL80" s="125"/>
      <c r="TQM80" s="125"/>
      <c r="TQN80" s="125"/>
      <c r="TQO80" s="125"/>
      <c r="TQP80" s="125"/>
      <c r="TQQ80" s="125"/>
      <c r="TQR80" s="125"/>
      <c r="TQS80" s="125"/>
      <c r="TQT80" s="125"/>
      <c r="TQU80" s="125"/>
      <c r="TQV80" s="125"/>
      <c r="TQW80" s="125"/>
      <c r="TQX80" s="125"/>
      <c r="TQY80" s="125"/>
      <c r="TQZ80" s="125"/>
      <c r="TRA80" s="125"/>
      <c r="TRB80" s="125"/>
      <c r="TRC80" s="125"/>
      <c r="TRD80" s="125"/>
      <c r="TRE80" s="125"/>
      <c r="TRF80" s="125"/>
      <c r="TRG80" s="125"/>
      <c r="TRH80" s="125"/>
      <c r="TRI80" s="125"/>
      <c r="TRJ80" s="125"/>
      <c r="TRK80" s="125"/>
      <c r="TRL80" s="125"/>
      <c r="TRM80" s="125"/>
      <c r="TRN80" s="125"/>
      <c r="TRO80" s="125"/>
      <c r="TRP80" s="125"/>
      <c r="TRQ80" s="125"/>
      <c r="TRR80" s="125"/>
      <c r="TRS80" s="125"/>
      <c r="TRT80" s="125"/>
      <c r="TRU80" s="125"/>
      <c r="TRV80" s="125"/>
      <c r="TRW80" s="125"/>
      <c r="TRX80" s="125"/>
      <c r="TRY80" s="125"/>
      <c r="TRZ80" s="125"/>
      <c r="TSA80" s="125"/>
      <c r="TSB80" s="125"/>
      <c r="TSC80" s="125"/>
      <c r="TSD80" s="125"/>
      <c r="TSE80" s="125"/>
      <c r="TSF80" s="125"/>
      <c r="TSG80" s="125"/>
      <c r="TSH80" s="125"/>
      <c r="TSI80" s="125"/>
      <c r="TSJ80" s="125"/>
      <c r="TSK80" s="125"/>
      <c r="TSL80" s="125"/>
      <c r="TSM80" s="125"/>
      <c r="TSN80" s="125"/>
      <c r="TSO80" s="125"/>
      <c r="TSP80" s="125"/>
      <c r="TSQ80" s="125"/>
      <c r="TSR80" s="125"/>
      <c r="TSS80" s="125"/>
      <c r="TST80" s="125"/>
      <c r="TSU80" s="125"/>
      <c r="TSV80" s="125"/>
      <c r="TSW80" s="125"/>
      <c r="TSX80" s="125"/>
      <c r="TSY80" s="125"/>
      <c r="TSZ80" s="125"/>
      <c r="TTA80" s="125"/>
      <c r="TTB80" s="125"/>
      <c r="TTC80" s="125"/>
      <c r="TTD80" s="125"/>
      <c r="TTE80" s="125"/>
      <c r="TTF80" s="125"/>
      <c r="TTG80" s="125"/>
      <c r="TTH80" s="125"/>
      <c r="TTI80" s="125"/>
      <c r="TTJ80" s="125"/>
      <c r="TTK80" s="125"/>
      <c r="TTL80" s="125"/>
      <c r="TTM80" s="125"/>
      <c r="TTN80" s="125"/>
      <c r="TTO80" s="125"/>
      <c r="TTP80" s="125"/>
      <c r="TTQ80" s="125"/>
      <c r="TTR80" s="125"/>
      <c r="TTS80" s="125"/>
      <c r="TTT80" s="125"/>
      <c r="TTU80" s="125"/>
      <c r="TTV80" s="125"/>
      <c r="TTW80" s="125"/>
      <c r="TTX80" s="125"/>
      <c r="TTY80" s="125"/>
      <c r="TTZ80" s="125"/>
      <c r="TUA80" s="125"/>
      <c r="TUB80" s="125"/>
      <c r="TUC80" s="125"/>
      <c r="TUD80" s="125"/>
      <c r="TUE80" s="125"/>
      <c r="TUF80" s="125"/>
      <c r="TUG80" s="125"/>
      <c r="TUH80" s="125"/>
      <c r="TUI80" s="125"/>
      <c r="TUJ80" s="125"/>
      <c r="TUK80" s="125"/>
      <c r="TUL80" s="125"/>
      <c r="TUM80" s="125"/>
      <c r="TUN80" s="125"/>
      <c r="TUO80" s="125"/>
      <c r="TUP80" s="125"/>
      <c r="TUQ80" s="125"/>
      <c r="TUR80" s="125"/>
      <c r="TUS80" s="125"/>
      <c r="TUT80" s="125"/>
      <c r="TUU80" s="125"/>
      <c r="TUV80" s="125"/>
      <c r="TUW80" s="125"/>
      <c r="TUX80" s="125"/>
      <c r="TUY80" s="125"/>
      <c r="TUZ80" s="125"/>
      <c r="TVA80" s="125"/>
      <c r="TVB80" s="125"/>
      <c r="TVC80" s="125"/>
      <c r="TVD80" s="125"/>
      <c r="TVE80" s="125"/>
      <c r="TVF80" s="125"/>
      <c r="TVG80" s="125"/>
      <c r="TVH80" s="125"/>
      <c r="TVI80" s="125"/>
      <c r="TVJ80" s="125"/>
      <c r="TVK80" s="125"/>
      <c r="TVL80" s="125"/>
      <c r="TVM80" s="125"/>
      <c r="TVN80" s="125"/>
      <c r="TVO80" s="125"/>
      <c r="TVP80" s="125"/>
      <c r="TVQ80" s="125"/>
      <c r="TVR80" s="125"/>
      <c r="TVS80" s="125"/>
      <c r="TVT80" s="125"/>
      <c r="TVU80" s="125"/>
      <c r="TVV80" s="125"/>
      <c r="TVW80" s="125"/>
      <c r="TVX80" s="125"/>
      <c r="TVY80" s="125"/>
      <c r="TVZ80" s="125"/>
      <c r="TWA80" s="125"/>
      <c r="TWB80" s="125"/>
      <c r="TWC80" s="125"/>
      <c r="TWD80" s="125"/>
      <c r="TWE80" s="125"/>
      <c r="TWF80" s="125"/>
      <c r="TWG80" s="125"/>
      <c r="TWH80" s="125"/>
      <c r="TWI80" s="125"/>
      <c r="TWJ80" s="125"/>
      <c r="TWK80" s="125"/>
      <c r="TWL80" s="125"/>
      <c r="TWM80" s="125"/>
      <c r="TWN80" s="125"/>
      <c r="TWO80" s="125"/>
      <c r="TWP80" s="125"/>
      <c r="TWQ80" s="125"/>
      <c r="TWR80" s="125"/>
      <c r="TWS80" s="125"/>
      <c r="TWT80" s="125"/>
      <c r="TWU80" s="125"/>
      <c r="TWV80" s="125"/>
      <c r="TWW80" s="125"/>
      <c r="TWX80" s="125"/>
      <c r="TWY80" s="125"/>
      <c r="TWZ80" s="125"/>
      <c r="TXA80" s="125"/>
      <c r="TXB80" s="125"/>
      <c r="TXC80" s="125"/>
      <c r="TXD80" s="125"/>
      <c r="TXE80" s="125"/>
      <c r="TXF80" s="125"/>
      <c r="TXG80" s="125"/>
      <c r="TXH80" s="125"/>
      <c r="TXI80" s="125"/>
      <c r="TXJ80" s="125"/>
      <c r="TXK80" s="125"/>
      <c r="TXL80" s="125"/>
      <c r="TXM80" s="125"/>
      <c r="TXN80" s="125"/>
      <c r="TXO80" s="125"/>
      <c r="TXP80" s="125"/>
      <c r="TXQ80" s="125"/>
      <c r="TXR80" s="125"/>
      <c r="TXS80" s="125"/>
      <c r="TXT80" s="125"/>
      <c r="TXU80" s="125"/>
      <c r="TXV80" s="125"/>
      <c r="TXW80" s="125"/>
      <c r="TXX80" s="125"/>
      <c r="TXY80" s="125"/>
      <c r="TXZ80" s="125"/>
      <c r="TYA80" s="125"/>
      <c r="TYB80" s="125"/>
      <c r="TYC80" s="125"/>
      <c r="TYD80" s="125"/>
      <c r="TYE80" s="125"/>
      <c r="TYF80" s="125"/>
      <c r="TYG80" s="125"/>
      <c r="TYH80" s="125"/>
      <c r="TYI80" s="125"/>
      <c r="TYJ80" s="125"/>
      <c r="TYK80" s="125"/>
      <c r="TYL80" s="125"/>
      <c r="TYM80" s="125"/>
      <c r="TYN80" s="125"/>
      <c r="TYO80" s="125"/>
      <c r="TYP80" s="125"/>
      <c r="TYQ80" s="125"/>
      <c r="TYR80" s="125"/>
      <c r="TYS80" s="125"/>
      <c r="TYT80" s="125"/>
      <c r="TYU80" s="125"/>
      <c r="TYV80" s="125"/>
      <c r="TYW80" s="125"/>
      <c r="TYX80" s="125"/>
      <c r="TYY80" s="125"/>
      <c r="TYZ80" s="125"/>
      <c r="TZA80" s="125"/>
      <c r="TZB80" s="125"/>
      <c r="TZC80" s="125"/>
      <c r="TZD80" s="125"/>
      <c r="TZE80" s="125"/>
      <c r="TZF80" s="125"/>
      <c r="TZG80" s="125"/>
      <c r="TZH80" s="125"/>
      <c r="TZI80" s="125"/>
      <c r="TZJ80" s="125"/>
      <c r="TZK80" s="125"/>
      <c r="TZL80" s="125"/>
      <c r="TZM80" s="125"/>
      <c r="TZN80" s="125"/>
      <c r="TZO80" s="125"/>
      <c r="TZP80" s="125"/>
      <c r="TZQ80" s="125"/>
      <c r="TZR80" s="125"/>
      <c r="TZS80" s="125"/>
      <c r="TZT80" s="125"/>
      <c r="TZU80" s="125"/>
      <c r="TZV80" s="125"/>
      <c r="TZW80" s="125"/>
      <c r="TZX80" s="125"/>
      <c r="TZY80" s="125"/>
      <c r="TZZ80" s="125"/>
      <c r="UAA80" s="125"/>
      <c r="UAB80" s="125"/>
      <c r="UAC80" s="125"/>
      <c r="UAD80" s="125"/>
      <c r="UAE80" s="125"/>
      <c r="UAF80" s="125"/>
      <c r="UAG80" s="125"/>
      <c r="UAH80" s="125"/>
      <c r="UAI80" s="125"/>
      <c r="UAJ80" s="125"/>
      <c r="UAK80" s="125"/>
      <c r="UAL80" s="125"/>
      <c r="UAM80" s="125"/>
      <c r="UAN80" s="125"/>
      <c r="UAO80" s="125"/>
      <c r="UAP80" s="125"/>
      <c r="UAQ80" s="125"/>
      <c r="UAR80" s="125"/>
      <c r="UAS80" s="125"/>
      <c r="UAT80" s="125"/>
      <c r="UAU80" s="125"/>
      <c r="UAV80" s="125"/>
      <c r="UAW80" s="125"/>
      <c r="UAX80" s="125"/>
      <c r="UAY80" s="125"/>
      <c r="UAZ80" s="125"/>
      <c r="UBA80" s="125"/>
      <c r="UBB80" s="125"/>
      <c r="UBC80" s="125"/>
      <c r="UBD80" s="125"/>
      <c r="UBE80" s="125"/>
      <c r="UBF80" s="125"/>
      <c r="UBG80" s="125"/>
      <c r="UBH80" s="125"/>
      <c r="UBI80" s="125"/>
      <c r="UBJ80" s="125"/>
      <c r="UBK80" s="125"/>
      <c r="UBL80" s="125"/>
      <c r="UBM80" s="125"/>
      <c r="UBN80" s="125"/>
      <c r="UBO80" s="125"/>
      <c r="UBP80" s="125"/>
      <c r="UBQ80" s="125"/>
      <c r="UBR80" s="125"/>
      <c r="UBS80" s="125"/>
      <c r="UBT80" s="125"/>
      <c r="UBU80" s="125"/>
      <c r="UBV80" s="125"/>
      <c r="UBW80" s="125"/>
      <c r="UBX80" s="125"/>
      <c r="UBY80" s="125"/>
      <c r="UBZ80" s="125"/>
      <c r="UCA80" s="125"/>
      <c r="UCB80" s="125"/>
      <c r="UCC80" s="125"/>
      <c r="UCD80" s="125"/>
      <c r="UCE80" s="125"/>
      <c r="UCF80" s="125"/>
      <c r="UCG80" s="125"/>
      <c r="UCH80" s="125"/>
      <c r="UCI80" s="125"/>
      <c r="UCJ80" s="125"/>
      <c r="UCK80" s="125"/>
      <c r="UCL80" s="125"/>
      <c r="UCM80" s="125"/>
      <c r="UCN80" s="125"/>
      <c r="UCO80" s="125"/>
      <c r="UCP80" s="125"/>
      <c r="UCQ80" s="125"/>
      <c r="UCR80" s="125"/>
      <c r="UCS80" s="125"/>
      <c r="UCT80" s="125"/>
      <c r="UCU80" s="125"/>
      <c r="UCV80" s="125"/>
      <c r="UCW80" s="125"/>
      <c r="UCX80" s="125"/>
      <c r="UCY80" s="125"/>
      <c r="UCZ80" s="125"/>
      <c r="UDA80" s="125"/>
      <c r="UDB80" s="125"/>
      <c r="UDC80" s="125"/>
      <c r="UDD80" s="125"/>
      <c r="UDE80" s="125"/>
      <c r="UDF80" s="125"/>
      <c r="UDG80" s="125"/>
      <c r="UDH80" s="125"/>
      <c r="UDI80" s="125"/>
      <c r="UDJ80" s="125"/>
      <c r="UDK80" s="125"/>
      <c r="UDL80" s="125"/>
      <c r="UDM80" s="125"/>
      <c r="UDN80" s="125"/>
      <c r="UDO80" s="125"/>
      <c r="UDP80" s="125"/>
      <c r="UDQ80" s="125"/>
      <c r="UDR80" s="125"/>
      <c r="UDS80" s="125"/>
      <c r="UDT80" s="125"/>
      <c r="UDU80" s="125"/>
      <c r="UDV80" s="125"/>
      <c r="UDW80" s="125"/>
      <c r="UDX80" s="125"/>
      <c r="UDY80" s="125"/>
      <c r="UDZ80" s="125"/>
      <c r="UEA80" s="125"/>
      <c r="UEB80" s="125"/>
      <c r="UEC80" s="125"/>
      <c r="UED80" s="125"/>
      <c r="UEE80" s="125"/>
      <c r="UEF80" s="125"/>
      <c r="UEG80" s="125"/>
      <c r="UEH80" s="125"/>
      <c r="UEI80" s="125"/>
      <c r="UEJ80" s="125"/>
      <c r="UEK80" s="125"/>
      <c r="UEL80" s="125"/>
      <c r="UEM80" s="125"/>
      <c r="UEN80" s="125"/>
      <c r="UEO80" s="125"/>
      <c r="UEP80" s="125"/>
      <c r="UEQ80" s="125"/>
      <c r="UER80" s="125"/>
      <c r="UES80" s="125"/>
      <c r="UET80" s="125"/>
      <c r="UEU80" s="125"/>
      <c r="UEV80" s="125"/>
      <c r="UEW80" s="125"/>
      <c r="UEX80" s="125"/>
      <c r="UEY80" s="125"/>
      <c r="UEZ80" s="125"/>
      <c r="UFA80" s="125"/>
      <c r="UFB80" s="125"/>
      <c r="UFC80" s="125"/>
      <c r="UFD80" s="125"/>
      <c r="UFE80" s="125"/>
      <c r="UFF80" s="125"/>
      <c r="UFG80" s="125"/>
      <c r="UFH80" s="125"/>
      <c r="UFI80" s="125"/>
      <c r="UFJ80" s="125"/>
      <c r="UFK80" s="125"/>
      <c r="UFL80" s="125"/>
      <c r="UFM80" s="125"/>
      <c r="UFN80" s="125"/>
      <c r="UFO80" s="125"/>
      <c r="UFP80" s="125"/>
      <c r="UFQ80" s="125"/>
      <c r="UFR80" s="125"/>
      <c r="UFS80" s="125"/>
      <c r="UFT80" s="125"/>
      <c r="UFU80" s="125"/>
      <c r="UFV80" s="125"/>
      <c r="UFW80" s="125"/>
      <c r="UFX80" s="125"/>
      <c r="UFY80" s="125"/>
      <c r="UFZ80" s="125"/>
      <c r="UGA80" s="125"/>
      <c r="UGB80" s="125"/>
      <c r="UGC80" s="125"/>
      <c r="UGD80" s="125"/>
      <c r="UGE80" s="125"/>
      <c r="UGF80" s="125"/>
      <c r="UGG80" s="125"/>
      <c r="UGH80" s="125"/>
      <c r="UGI80" s="125"/>
      <c r="UGJ80" s="125"/>
      <c r="UGK80" s="125"/>
      <c r="UGL80" s="125"/>
      <c r="UGM80" s="125"/>
      <c r="UGN80" s="125"/>
      <c r="UGO80" s="125"/>
      <c r="UGP80" s="125"/>
      <c r="UGQ80" s="125"/>
      <c r="UGR80" s="125"/>
      <c r="UGS80" s="125"/>
      <c r="UGT80" s="125"/>
      <c r="UGU80" s="125"/>
      <c r="UGV80" s="125"/>
      <c r="UGW80" s="125"/>
      <c r="UGX80" s="125"/>
      <c r="UGY80" s="125"/>
      <c r="UGZ80" s="125"/>
      <c r="UHA80" s="125"/>
      <c r="UHB80" s="125"/>
      <c r="UHC80" s="125"/>
      <c r="UHD80" s="125"/>
      <c r="UHE80" s="125"/>
      <c r="UHF80" s="125"/>
      <c r="UHG80" s="125"/>
      <c r="UHH80" s="125"/>
      <c r="UHI80" s="125"/>
      <c r="UHJ80" s="125"/>
      <c r="UHK80" s="125"/>
      <c r="UHL80" s="125"/>
      <c r="UHM80" s="125"/>
      <c r="UHN80" s="125"/>
      <c r="UHO80" s="125"/>
      <c r="UHP80" s="125"/>
      <c r="UHQ80" s="125"/>
      <c r="UHR80" s="125"/>
      <c r="UHS80" s="125"/>
      <c r="UHT80" s="125"/>
      <c r="UHU80" s="125"/>
      <c r="UHV80" s="125"/>
      <c r="UHW80" s="125"/>
      <c r="UHX80" s="125"/>
      <c r="UHY80" s="125"/>
      <c r="UHZ80" s="125"/>
      <c r="UIA80" s="125"/>
      <c r="UIB80" s="125"/>
      <c r="UIC80" s="125"/>
      <c r="UID80" s="125"/>
      <c r="UIE80" s="125"/>
      <c r="UIF80" s="125"/>
      <c r="UIG80" s="125"/>
      <c r="UIH80" s="125"/>
      <c r="UII80" s="125"/>
      <c r="UIJ80" s="125"/>
      <c r="UIK80" s="125"/>
      <c r="UIL80" s="125"/>
      <c r="UIM80" s="125"/>
      <c r="UIN80" s="125"/>
      <c r="UIO80" s="125"/>
      <c r="UIP80" s="125"/>
      <c r="UIQ80" s="125"/>
      <c r="UIR80" s="125"/>
      <c r="UIS80" s="125"/>
      <c r="UIT80" s="125"/>
      <c r="UIU80" s="125"/>
      <c r="UIV80" s="125"/>
      <c r="UIW80" s="125"/>
      <c r="UIX80" s="125"/>
      <c r="UIY80" s="125"/>
      <c r="UIZ80" s="125"/>
      <c r="UJA80" s="125"/>
      <c r="UJB80" s="125"/>
      <c r="UJC80" s="125"/>
      <c r="UJD80" s="125"/>
      <c r="UJE80" s="125"/>
      <c r="UJF80" s="125"/>
      <c r="UJG80" s="125"/>
      <c r="UJH80" s="125"/>
      <c r="UJI80" s="125"/>
      <c r="UJJ80" s="125"/>
      <c r="UJK80" s="125"/>
      <c r="UJL80" s="125"/>
      <c r="UJM80" s="125"/>
      <c r="UJN80" s="125"/>
      <c r="UJO80" s="125"/>
      <c r="UJP80" s="125"/>
      <c r="UJQ80" s="125"/>
      <c r="UJR80" s="125"/>
      <c r="UJS80" s="125"/>
      <c r="UJT80" s="125"/>
      <c r="UJU80" s="125"/>
      <c r="UJV80" s="125"/>
      <c r="UJW80" s="125"/>
      <c r="UJX80" s="125"/>
      <c r="UJY80" s="125"/>
      <c r="UJZ80" s="125"/>
      <c r="UKA80" s="125"/>
      <c r="UKB80" s="125"/>
      <c r="UKC80" s="125"/>
      <c r="UKD80" s="125"/>
      <c r="UKE80" s="125"/>
      <c r="UKF80" s="125"/>
      <c r="UKG80" s="125"/>
      <c r="UKH80" s="125"/>
      <c r="UKI80" s="125"/>
      <c r="UKJ80" s="125"/>
      <c r="UKK80" s="125"/>
      <c r="UKL80" s="125"/>
      <c r="UKM80" s="125"/>
      <c r="UKN80" s="125"/>
      <c r="UKO80" s="125"/>
      <c r="UKP80" s="125"/>
      <c r="UKQ80" s="125"/>
      <c r="UKR80" s="125"/>
      <c r="UKS80" s="125"/>
      <c r="UKT80" s="125"/>
      <c r="UKU80" s="125"/>
      <c r="UKV80" s="125"/>
      <c r="UKW80" s="125"/>
      <c r="UKX80" s="125"/>
      <c r="UKY80" s="125"/>
      <c r="UKZ80" s="125"/>
      <c r="ULA80" s="125"/>
      <c r="ULB80" s="125"/>
      <c r="ULC80" s="125"/>
      <c r="ULD80" s="125"/>
      <c r="ULE80" s="125"/>
      <c r="ULF80" s="125"/>
      <c r="ULG80" s="125"/>
      <c r="ULH80" s="125"/>
      <c r="ULI80" s="125"/>
      <c r="ULJ80" s="125"/>
      <c r="ULK80" s="125"/>
      <c r="ULL80" s="125"/>
      <c r="ULM80" s="125"/>
      <c r="ULN80" s="125"/>
      <c r="ULO80" s="125"/>
      <c r="ULP80" s="125"/>
      <c r="ULQ80" s="125"/>
      <c r="ULR80" s="125"/>
      <c r="ULS80" s="125"/>
      <c r="ULT80" s="125"/>
      <c r="ULU80" s="125"/>
      <c r="ULV80" s="125"/>
      <c r="ULW80" s="125"/>
      <c r="ULX80" s="125"/>
      <c r="ULY80" s="125"/>
      <c r="ULZ80" s="125"/>
      <c r="UMA80" s="125"/>
      <c r="UMB80" s="125"/>
      <c r="UMC80" s="125"/>
      <c r="UMD80" s="125"/>
      <c r="UME80" s="125"/>
      <c r="UMF80" s="125"/>
      <c r="UMG80" s="125"/>
      <c r="UMH80" s="125"/>
      <c r="UMI80" s="125"/>
      <c r="UMJ80" s="125"/>
      <c r="UMK80" s="125"/>
      <c r="UML80" s="125"/>
      <c r="UMM80" s="125"/>
      <c r="UMN80" s="125"/>
      <c r="UMO80" s="125"/>
      <c r="UMP80" s="125"/>
      <c r="UMQ80" s="125"/>
      <c r="UMR80" s="125"/>
      <c r="UMS80" s="125"/>
      <c r="UMT80" s="125"/>
      <c r="UMU80" s="125"/>
      <c r="UMV80" s="125"/>
      <c r="UMW80" s="125"/>
      <c r="UMX80" s="125"/>
      <c r="UMY80" s="125"/>
      <c r="UMZ80" s="125"/>
      <c r="UNA80" s="125"/>
      <c r="UNB80" s="125"/>
      <c r="UNC80" s="125"/>
      <c r="UND80" s="125"/>
      <c r="UNE80" s="125"/>
      <c r="UNF80" s="125"/>
      <c r="UNG80" s="125"/>
      <c r="UNH80" s="125"/>
      <c r="UNI80" s="125"/>
      <c r="UNJ80" s="125"/>
      <c r="UNK80" s="125"/>
      <c r="UNL80" s="125"/>
      <c r="UNM80" s="125"/>
      <c r="UNN80" s="125"/>
      <c r="UNO80" s="125"/>
      <c r="UNP80" s="125"/>
      <c r="UNQ80" s="125"/>
      <c r="UNR80" s="125"/>
      <c r="UNS80" s="125"/>
      <c r="UNT80" s="125"/>
      <c r="UNU80" s="125"/>
      <c r="UNV80" s="125"/>
      <c r="UNW80" s="125"/>
      <c r="UNX80" s="125"/>
      <c r="UNY80" s="125"/>
      <c r="UNZ80" s="125"/>
      <c r="UOA80" s="125"/>
      <c r="UOB80" s="125"/>
      <c r="UOC80" s="125"/>
      <c r="UOD80" s="125"/>
      <c r="UOE80" s="125"/>
      <c r="UOF80" s="125"/>
      <c r="UOG80" s="125"/>
      <c r="UOH80" s="125"/>
      <c r="UOI80" s="125"/>
      <c r="UOJ80" s="125"/>
      <c r="UOK80" s="125"/>
      <c r="UOL80" s="125"/>
      <c r="UOM80" s="125"/>
      <c r="UON80" s="125"/>
      <c r="UOO80" s="125"/>
      <c r="UOP80" s="125"/>
      <c r="UOQ80" s="125"/>
      <c r="UOR80" s="125"/>
      <c r="UOS80" s="125"/>
      <c r="UOT80" s="125"/>
      <c r="UOU80" s="125"/>
      <c r="UOV80" s="125"/>
      <c r="UOW80" s="125"/>
      <c r="UOX80" s="125"/>
      <c r="UOY80" s="125"/>
      <c r="UOZ80" s="125"/>
      <c r="UPA80" s="125"/>
      <c r="UPB80" s="125"/>
      <c r="UPC80" s="125"/>
      <c r="UPD80" s="125"/>
      <c r="UPE80" s="125"/>
      <c r="UPF80" s="125"/>
      <c r="UPG80" s="125"/>
      <c r="UPH80" s="125"/>
      <c r="UPI80" s="125"/>
      <c r="UPJ80" s="125"/>
      <c r="UPK80" s="125"/>
      <c r="UPL80" s="125"/>
      <c r="UPM80" s="125"/>
      <c r="UPN80" s="125"/>
      <c r="UPO80" s="125"/>
      <c r="UPP80" s="125"/>
      <c r="UPQ80" s="125"/>
      <c r="UPR80" s="125"/>
      <c r="UPS80" s="125"/>
      <c r="UPT80" s="125"/>
      <c r="UPU80" s="125"/>
      <c r="UPV80" s="125"/>
      <c r="UPW80" s="125"/>
      <c r="UPX80" s="125"/>
      <c r="UPY80" s="125"/>
      <c r="UPZ80" s="125"/>
      <c r="UQA80" s="125"/>
      <c r="UQB80" s="125"/>
      <c r="UQC80" s="125"/>
      <c r="UQD80" s="125"/>
      <c r="UQE80" s="125"/>
      <c r="UQF80" s="125"/>
      <c r="UQG80" s="125"/>
      <c r="UQH80" s="125"/>
      <c r="UQI80" s="125"/>
      <c r="UQJ80" s="125"/>
      <c r="UQK80" s="125"/>
      <c r="UQL80" s="125"/>
      <c r="UQM80" s="125"/>
      <c r="UQN80" s="125"/>
      <c r="UQO80" s="125"/>
      <c r="UQP80" s="125"/>
      <c r="UQQ80" s="125"/>
      <c r="UQR80" s="125"/>
      <c r="UQS80" s="125"/>
      <c r="UQT80" s="125"/>
      <c r="UQU80" s="125"/>
      <c r="UQV80" s="125"/>
      <c r="UQW80" s="125"/>
      <c r="UQX80" s="125"/>
      <c r="UQY80" s="125"/>
      <c r="UQZ80" s="125"/>
      <c r="URA80" s="125"/>
      <c r="URB80" s="125"/>
      <c r="URC80" s="125"/>
      <c r="URD80" s="125"/>
      <c r="URE80" s="125"/>
      <c r="URF80" s="125"/>
      <c r="URG80" s="125"/>
      <c r="URH80" s="125"/>
      <c r="URI80" s="125"/>
      <c r="URJ80" s="125"/>
      <c r="URK80" s="125"/>
      <c r="URL80" s="125"/>
      <c r="URM80" s="125"/>
      <c r="URN80" s="125"/>
      <c r="URO80" s="125"/>
      <c r="URP80" s="125"/>
      <c r="URQ80" s="125"/>
      <c r="URR80" s="125"/>
      <c r="URS80" s="125"/>
      <c r="URT80" s="125"/>
      <c r="URU80" s="125"/>
      <c r="URV80" s="125"/>
      <c r="URW80" s="125"/>
      <c r="URX80" s="125"/>
      <c r="URY80" s="125"/>
      <c r="URZ80" s="125"/>
      <c r="USA80" s="125"/>
      <c r="USB80" s="125"/>
      <c r="USC80" s="125"/>
      <c r="USD80" s="125"/>
      <c r="USE80" s="125"/>
      <c r="USF80" s="125"/>
      <c r="USG80" s="125"/>
      <c r="USH80" s="125"/>
      <c r="USI80" s="125"/>
      <c r="USJ80" s="125"/>
      <c r="USK80" s="125"/>
      <c r="USL80" s="125"/>
      <c r="USM80" s="125"/>
      <c r="USN80" s="125"/>
      <c r="USO80" s="125"/>
      <c r="USP80" s="125"/>
      <c r="USQ80" s="125"/>
      <c r="USR80" s="125"/>
      <c r="USS80" s="125"/>
      <c r="UST80" s="125"/>
      <c r="USU80" s="125"/>
      <c r="USV80" s="125"/>
      <c r="USW80" s="125"/>
      <c r="USX80" s="125"/>
      <c r="USY80" s="125"/>
      <c r="USZ80" s="125"/>
      <c r="UTA80" s="125"/>
      <c r="UTB80" s="125"/>
      <c r="UTC80" s="125"/>
      <c r="UTD80" s="125"/>
      <c r="UTE80" s="125"/>
      <c r="UTF80" s="125"/>
      <c r="UTG80" s="125"/>
      <c r="UTH80" s="125"/>
      <c r="UTI80" s="125"/>
      <c r="UTJ80" s="125"/>
      <c r="UTK80" s="125"/>
      <c r="UTL80" s="125"/>
      <c r="UTM80" s="125"/>
      <c r="UTN80" s="125"/>
      <c r="UTO80" s="125"/>
      <c r="UTP80" s="125"/>
      <c r="UTQ80" s="125"/>
      <c r="UTR80" s="125"/>
      <c r="UTS80" s="125"/>
      <c r="UTT80" s="125"/>
      <c r="UTU80" s="125"/>
      <c r="UTV80" s="125"/>
      <c r="UTW80" s="125"/>
      <c r="UTX80" s="125"/>
      <c r="UTY80" s="125"/>
      <c r="UTZ80" s="125"/>
      <c r="UUA80" s="125"/>
      <c r="UUB80" s="125"/>
      <c r="UUC80" s="125"/>
      <c r="UUD80" s="125"/>
      <c r="UUE80" s="125"/>
      <c r="UUF80" s="125"/>
      <c r="UUG80" s="125"/>
      <c r="UUH80" s="125"/>
      <c r="UUI80" s="125"/>
      <c r="UUJ80" s="125"/>
      <c r="UUK80" s="125"/>
      <c r="UUL80" s="125"/>
      <c r="UUM80" s="125"/>
      <c r="UUN80" s="125"/>
      <c r="UUO80" s="125"/>
      <c r="UUP80" s="125"/>
      <c r="UUQ80" s="125"/>
      <c r="UUR80" s="125"/>
      <c r="UUS80" s="125"/>
      <c r="UUT80" s="125"/>
      <c r="UUU80" s="125"/>
      <c r="UUV80" s="125"/>
      <c r="UUW80" s="125"/>
      <c r="UUX80" s="125"/>
      <c r="UUY80" s="125"/>
      <c r="UUZ80" s="125"/>
      <c r="UVA80" s="125"/>
      <c r="UVB80" s="125"/>
      <c r="UVC80" s="125"/>
      <c r="UVD80" s="125"/>
      <c r="UVE80" s="125"/>
      <c r="UVF80" s="125"/>
      <c r="UVG80" s="125"/>
      <c r="UVH80" s="125"/>
      <c r="UVI80" s="125"/>
      <c r="UVJ80" s="125"/>
      <c r="UVK80" s="125"/>
      <c r="UVL80" s="125"/>
      <c r="UVM80" s="125"/>
      <c r="UVN80" s="125"/>
      <c r="UVO80" s="125"/>
      <c r="UVP80" s="125"/>
      <c r="UVQ80" s="125"/>
      <c r="UVR80" s="125"/>
      <c r="UVS80" s="125"/>
      <c r="UVT80" s="125"/>
      <c r="UVU80" s="125"/>
      <c r="UVV80" s="125"/>
      <c r="UVW80" s="125"/>
      <c r="UVX80" s="125"/>
      <c r="UVY80" s="125"/>
      <c r="UVZ80" s="125"/>
      <c r="UWA80" s="125"/>
      <c r="UWB80" s="125"/>
      <c r="UWC80" s="125"/>
      <c r="UWD80" s="125"/>
      <c r="UWE80" s="125"/>
      <c r="UWF80" s="125"/>
      <c r="UWG80" s="125"/>
      <c r="UWH80" s="125"/>
      <c r="UWI80" s="125"/>
      <c r="UWJ80" s="125"/>
      <c r="UWK80" s="125"/>
      <c r="UWL80" s="125"/>
      <c r="UWM80" s="125"/>
      <c r="UWN80" s="125"/>
      <c r="UWO80" s="125"/>
      <c r="UWP80" s="125"/>
      <c r="UWQ80" s="125"/>
      <c r="UWR80" s="125"/>
      <c r="UWS80" s="125"/>
      <c r="UWT80" s="125"/>
      <c r="UWU80" s="125"/>
      <c r="UWV80" s="125"/>
      <c r="UWW80" s="125"/>
      <c r="UWX80" s="125"/>
      <c r="UWY80" s="125"/>
      <c r="UWZ80" s="125"/>
      <c r="UXA80" s="125"/>
      <c r="UXB80" s="125"/>
      <c r="UXC80" s="125"/>
      <c r="UXD80" s="125"/>
      <c r="UXE80" s="125"/>
      <c r="UXF80" s="125"/>
      <c r="UXG80" s="125"/>
      <c r="UXH80" s="125"/>
      <c r="UXI80" s="125"/>
      <c r="UXJ80" s="125"/>
      <c r="UXK80" s="125"/>
      <c r="UXL80" s="125"/>
      <c r="UXM80" s="125"/>
      <c r="UXN80" s="125"/>
      <c r="UXO80" s="125"/>
      <c r="UXP80" s="125"/>
      <c r="UXQ80" s="125"/>
      <c r="UXR80" s="125"/>
      <c r="UXS80" s="125"/>
      <c r="UXT80" s="125"/>
      <c r="UXU80" s="125"/>
      <c r="UXV80" s="125"/>
      <c r="UXW80" s="125"/>
      <c r="UXX80" s="125"/>
      <c r="UXY80" s="125"/>
      <c r="UXZ80" s="125"/>
      <c r="UYA80" s="125"/>
      <c r="UYB80" s="125"/>
      <c r="UYC80" s="125"/>
      <c r="UYD80" s="125"/>
      <c r="UYE80" s="125"/>
      <c r="UYF80" s="125"/>
      <c r="UYG80" s="125"/>
      <c r="UYH80" s="125"/>
      <c r="UYI80" s="125"/>
      <c r="UYJ80" s="125"/>
      <c r="UYK80" s="125"/>
      <c r="UYL80" s="125"/>
      <c r="UYM80" s="125"/>
      <c r="UYN80" s="125"/>
      <c r="UYO80" s="125"/>
      <c r="UYP80" s="125"/>
      <c r="UYQ80" s="125"/>
      <c r="UYR80" s="125"/>
      <c r="UYS80" s="125"/>
      <c r="UYT80" s="125"/>
      <c r="UYU80" s="125"/>
      <c r="UYV80" s="125"/>
      <c r="UYW80" s="125"/>
      <c r="UYX80" s="125"/>
      <c r="UYY80" s="125"/>
      <c r="UYZ80" s="125"/>
      <c r="UZA80" s="125"/>
      <c r="UZB80" s="125"/>
      <c r="UZC80" s="125"/>
      <c r="UZD80" s="125"/>
      <c r="UZE80" s="125"/>
      <c r="UZF80" s="125"/>
      <c r="UZG80" s="125"/>
      <c r="UZH80" s="125"/>
      <c r="UZI80" s="125"/>
      <c r="UZJ80" s="125"/>
      <c r="UZK80" s="125"/>
      <c r="UZL80" s="125"/>
      <c r="UZM80" s="125"/>
      <c r="UZN80" s="125"/>
      <c r="UZO80" s="125"/>
      <c r="UZP80" s="125"/>
      <c r="UZQ80" s="125"/>
      <c r="UZR80" s="125"/>
      <c r="UZS80" s="125"/>
      <c r="UZT80" s="125"/>
      <c r="UZU80" s="125"/>
      <c r="UZV80" s="125"/>
      <c r="UZW80" s="125"/>
      <c r="UZX80" s="125"/>
      <c r="UZY80" s="125"/>
      <c r="UZZ80" s="125"/>
      <c r="VAA80" s="125"/>
      <c r="VAB80" s="125"/>
      <c r="VAC80" s="125"/>
      <c r="VAD80" s="125"/>
      <c r="VAE80" s="125"/>
      <c r="VAF80" s="125"/>
      <c r="VAG80" s="125"/>
      <c r="VAH80" s="125"/>
      <c r="VAI80" s="125"/>
      <c r="VAJ80" s="125"/>
      <c r="VAK80" s="125"/>
      <c r="VAL80" s="125"/>
      <c r="VAM80" s="125"/>
      <c r="VAN80" s="125"/>
      <c r="VAO80" s="125"/>
      <c r="VAP80" s="125"/>
      <c r="VAQ80" s="125"/>
      <c r="VAR80" s="125"/>
      <c r="VAS80" s="125"/>
      <c r="VAT80" s="125"/>
      <c r="VAU80" s="125"/>
      <c r="VAV80" s="125"/>
      <c r="VAW80" s="125"/>
      <c r="VAX80" s="125"/>
      <c r="VAY80" s="125"/>
      <c r="VAZ80" s="125"/>
      <c r="VBA80" s="125"/>
      <c r="VBB80" s="125"/>
      <c r="VBC80" s="125"/>
      <c r="VBD80" s="125"/>
      <c r="VBE80" s="125"/>
      <c r="VBF80" s="125"/>
      <c r="VBG80" s="125"/>
      <c r="VBH80" s="125"/>
      <c r="VBI80" s="125"/>
      <c r="VBJ80" s="125"/>
      <c r="VBK80" s="125"/>
      <c r="VBL80" s="125"/>
      <c r="VBM80" s="125"/>
      <c r="VBN80" s="125"/>
      <c r="VBO80" s="125"/>
      <c r="VBP80" s="125"/>
      <c r="VBQ80" s="125"/>
      <c r="VBR80" s="125"/>
      <c r="VBS80" s="125"/>
      <c r="VBT80" s="125"/>
      <c r="VBU80" s="125"/>
      <c r="VBV80" s="125"/>
      <c r="VBW80" s="125"/>
      <c r="VBX80" s="125"/>
      <c r="VBY80" s="125"/>
      <c r="VBZ80" s="125"/>
      <c r="VCA80" s="125"/>
      <c r="VCB80" s="125"/>
      <c r="VCC80" s="125"/>
      <c r="VCD80" s="125"/>
      <c r="VCE80" s="125"/>
      <c r="VCF80" s="125"/>
      <c r="VCG80" s="125"/>
      <c r="VCH80" s="125"/>
      <c r="VCI80" s="125"/>
      <c r="VCJ80" s="125"/>
      <c r="VCK80" s="125"/>
      <c r="VCL80" s="125"/>
      <c r="VCM80" s="125"/>
      <c r="VCN80" s="125"/>
      <c r="VCO80" s="125"/>
      <c r="VCP80" s="125"/>
      <c r="VCQ80" s="125"/>
      <c r="VCR80" s="125"/>
      <c r="VCS80" s="125"/>
      <c r="VCT80" s="125"/>
      <c r="VCU80" s="125"/>
      <c r="VCV80" s="125"/>
      <c r="VCW80" s="125"/>
      <c r="VCX80" s="125"/>
      <c r="VCY80" s="125"/>
      <c r="VCZ80" s="125"/>
      <c r="VDA80" s="125"/>
      <c r="VDB80" s="125"/>
      <c r="VDC80" s="125"/>
      <c r="VDD80" s="125"/>
      <c r="VDE80" s="125"/>
      <c r="VDF80" s="125"/>
      <c r="VDG80" s="125"/>
      <c r="VDH80" s="125"/>
      <c r="VDI80" s="125"/>
      <c r="VDJ80" s="125"/>
      <c r="VDK80" s="125"/>
      <c r="VDL80" s="125"/>
      <c r="VDM80" s="125"/>
      <c r="VDN80" s="125"/>
      <c r="VDO80" s="125"/>
      <c r="VDP80" s="125"/>
      <c r="VDQ80" s="125"/>
      <c r="VDR80" s="125"/>
      <c r="VDS80" s="125"/>
      <c r="VDT80" s="125"/>
      <c r="VDU80" s="125"/>
      <c r="VDV80" s="125"/>
      <c r="VDW80" s="125"/>
      <c r="VDX80" s="125"/>
      <c r="VDY80" s="125"/>
      <c r="VDZ80" s="125"/>
      <c r="VEA80" s="125"/>
      <c r="VEB80" s="125"/>
      <c r="VEC80" s="125"/>
      <c r="VED80" s="125"/>
      <c r="VEE80" s="125"/>
      <c r="VEF80" s="125"/>
      <c r="VEG80" s="125"/>
      <c r="VEH80" s="125"/>
      <c r="VEI80" s="125"/>
      <c r="VEJ80" s="125"/>
      <c r="VEK80" s="125"/>
      <c r="VEL80" s="125"/>
      <c r="VEM80" s="125"/>
      <c r="VEN80" s="125"/>
      <c r="VEO80" s="125"/>
      <c r="VEP80" s="125"/>
      <c r="VEQ80" s="125"/>
      <c r="VER80" s="125"/>
      <c r="VES80" s="125"/>
      <c r="VET80" s="125"/>
      <c r="VEU80" s="125"/>
      <c r="VEV80" s="125"/>
      <c r="VEW80" s="125"/>
      <c r="VEX80" s="125"/>
      <c r="VEY80" s="125"/>
      <c r="VEZ80" s="125"/>
      <c r="VFA80" s="125"/>
      <c r="VFB80" s="125"/>
      <c r="VFC80" s="125"/>
      <c r="VFD80" s="125"/>
      <c r="VFE80" s="125"/>
      <c r="VFF80" s="125"/>
      <c r="VFG80" s="125"/>
      <c r="VFH80" s="125"/>
      <c r="VFI80" s="125"/>
      <c r="VFJ80" s="125"/>
      <c r="VFK80" s="125"/>
      <c r="VFL80" s="125"/>
      <c r="VFM80" s="125"/>
      <c r="VFN80" s="125"/>
      <c r="VFO80" s="125"/>
      <c r="VFP80" s="125"/>
      <c r="VFQ80" s="125"/>
      <c r="VFR80" s="125"/>
      <c r="VFS80" s="125"/>
      <c r="VFT80" s="125"/>
      <c r="VFU80" s="125"/>
      <c r="VFV80" s="125"/>
      <c r="VFW80" s="125"/>
      <c r="VFX80" s="125"/>
      <c r="VFY80" s="125"/>
      <c r="VFZ80" s="125"/>
      <c r="VGA80" s="125"/>
      <c r="VGB80" s="125"/>
      <c r="VGC80" s="125"/>
      <c r="VGD80" s="125"/>
      <c r="VGE80" s="125"/>
      <c r="VGF80" s="125"/>
      <c r="VGG80" s="125"/>
      <c r="VGH80" s="125"/>
      <c r="VGI80" s="125"/>
      <c r="VGJ80" s="125"/>
      <c r="VGK80" s="125"/>
      <c r="VGL80" s="125"/>
      <c r="VGM80" s="125"/>
      <c r="VGN80" s="125"/>
      <c r="VGO80" s="125"/>
      <c r="VGP80" s="125"/>
      <c r="VGQ80" s="125"/>
      <c r="VGR80" s="125"/>
      <c r="VGS80" s="125"/>
      <c r="VGT80" s="125"/>
      <c r="VGU80" s="125"/>
      <c r="VGV80" s="125"/>
      <c r="VGW80" s="125"/>
      <c r="VGX80" s="125"/>
      <c r="VGY80" s="125"/>
      <c r="VGZ80" s="125"/>
      <c r="VHA80" s="125"/>
      <c r="VHB80" s="125"/>
      <c r="VHC80" s="125"/>
      <c r="VHD80" s="125"/>
      <c r="VHE80" s="125"/>
      <c r="VHF80" s="125"/>
      <c r="VHG80" s="125"/>
      <c r="VHH80" s="125"/>
      <c r="VHI80" s="125"/>
      <c r="VHJ80" s="125"/>
      <c r="VHK80" s="125"/>
      <c r="VHL80" s="125"/>
      <c r="VHM80" s="125"/>
      <c r="VHN80" s="125"/>
      <c r="VHO80" s="125"/>
      <c r="VHP80" s="125"/>
      <c r="VHQ80" s="125"/>
      <c r="VHR80" s="125"/>
      <c r="VHS80" s="125"/>
      <c r="VHT80" s="125"/>
      <c r="VHU80" s="125"/>
      <c r="VHV80" s="125"/>
      <c r="VHW80" s="125"/>
      <c r="VHX80" s="125"/>
      <c r="VHY80" s="125"/>
      <c r="VHZ80" s="125"/>
      <c r="VIA80" s="125"/>
      <c r="VIB80" s="125"/>
      <c r="VIC80" s="125"/>
      <c r="VID80" s="125"/>
      <c r="VIE80" s="125"/>
      <c r="VIF80" s="125"/>
      <c r="VIG80" s="125"/>
      <c r="VIH80" s="125"/>
      <c r="VII80" s="125"/>
      <c r="VIJ80" s="125"/>
      <c r="VIK80" s="125"/>
      <c r="VIL80" s="125"/>
      <c r="VIM80" s="125"/>
      <c r="VIN80" s="125"/>
      <c r="VIO80" s="125"/>
      <c r="VIP80" s="125"/>
      <c r="VIQ80" s="125"/>
      <c r="VIR80" s="125"/>
      <c r="VIS80" s="125"/>
      <c r="VIT80" s="125"/>
      <c r="VIU80" s="125"/>
      <c r="VIV80" s="125"/>
      <c r="VIW80" s="125"/>
      <c r="VIX80" s="125"/>
      <c r="VIY80" s="125"/>
      <c r="VIZ80" s="125"/>
      <c r="VJA80" s="125"/>
      <c r="VJB80" s="125"/>
      <c r="VJC80" s="125"/>
      <c r="VJD80" s="125"/>
      <c r="VJE80" s="125"/>
      <c r="VJF80" s="125"/>
      <c r="VJG80" s="125"/>
      <c r="VJH80" s="125"/>
      <c r="VJI80" s="125"/>
      <c r="VJJ80" s="125"/>
      <c r="VJK80" s="125"/>
      <c r="VJL80" s="125"/>
      <c r="VJM80" s="125"/>
      <c r="VJN80" s="125"/>
      <c r="VJO80" s="125"/>
      <c r="VJP80" s="125"/>
      <c r="VJQ80" s="125"/>
      <c r="VJR80" s="125"/>
      <c r="VJS80" s="125"/>
      <c r="VJT80" s="125"/>
      <c r="VJU80" s="125"/>
      <c r="VJV80" s="125"/>
      <c r="VJW80" s="125"/>
      <c r="VJX80" s="125"/>
      <c r="VJY80" s="125"/>
      <c r="VJZ80" s="125"/>
      <c r="VKA80" s="125"/>
      <c r="VKB80" s="125"/>
      <c r="VKC80" s="125"/>
      <c r="VKD80" s="125"/>
      <c r="VKE80" s="125"/>
      <c r="VKF80" s="125"/>
      <c r="VKG80" s="125"/>
      <c r="VKH80" s="125"/>
      <c r="VKI80" s="125"/>
      <c r="VKJ80" s="125"/>
      <c r="VKK80" s="125"/>
      <c r="VKL80" s="125"/>
      <c r="VKM80" s="125"/>
      <c r="VKN80" s="125"/>
      <c r="VKO80" s="125"/>
      <c r="VKP80" s="125"/>
      <c r="VKQ80" s="125"/>
      <c r="VKR80" s="125"/>
      <c r="VKS80" s="125"/>
      <c r="VKT80" s="125"/>
      <c r="VKU80" s="125"/>
      <c r="VKV80" s="125"/>
      <c r="VKW80" s="125"/>
      <c r="VKX80" s="125"/>
      <c r="VKY80" s="125"/>
      <c r="VKZ80" s="125"/>
      <c r="VLA80" s="125"/>
      <c r="VLB80" s="125"/>
      <c r="VLC80" s="125"/>
      <c r="VLD80" s="125"/>
      <c r="VLE80" s="125"/>
      <c r="VLF80" s="125"/>
      <c r="VLG80" s="125"/>
      <c r="VLH80" s="125"/>
      <c r="VLI80" s="125"/>
      <c r="VLJ80" s="125"/>
      <c r="VLK80" s="125"/>
      <c r="VLL80" s="125"/>
      <c r="VLM80" s="125"/>
      <c r="VLN80" s="125"/>
      <c r="VLO80" s="125"/>
      <c r="VLP80" s="125"/>
      <c r="VLQ80" s="125"/>
      <c r="VLR80" s="125"/>
      <c r="VLS80" s="125"/>
      <c r="VLT80" s="125"/>
      <c r="VLU80" s="125"/>
      <c r="VLV80" s="125"/>
      <c r="VLW80" s="125"/>
      <c r="VLX80" s="125"/>
      <c r="VLY80" s="125"/>
      <c r="VLZ80" s="125"/>
      <c r="VMA80" s="125"/>
      <c r="VMB80" s="125"/>
      <c r="VMC80" s="125"/>
      <c r="VMD80" s="125"/>
      <c r="VME80" s="125"/>
      <c r="VMF80" s="125"/>
      <c r="VMG80" s="125"/>
      <c r="VMH80" s="125"/>
      <c r="VMI80" s="125"/>
      <c r="VMJ80" s="125"/>
      <c r="VMK80" s="125"/>
      <c r="VML80" s="125"/>
      <c r="VMM80" s="125"/>
      <c r="VMN80" s="125"/>
      <c r="VMO80" s="125"/>
      <c r="VMP80" s="125"/>
      <c r="VMQ80" s="125"/>
      <c r="VMR80" s="125"/>
      <c r="VMS80" s="125"/>
      <c r="VMT80" s="125"/>
      <c r="VMU80" s="125"/>
      <c r="VMV80" s="125"/>
      <c r="VMW80" s="125"/>
      <c r="VMX80" s="125"/>
      <c r="VMY80" s="125"/>
      <c r="VMZ80" s="125"/>
      <c r="VNA80" s="125"/>
      <c r="VNB80" s="125"/>
      <c r="VNC80" s="125"/>
      <c r="VND80" s="125"/>
      <c r="VNE80" s="125"/>
      <c r="VNF80" s="125"/>
      <c r="VNG80" s="125"/>
      <c r="VNH80" s="125"/>
      <c r="VNI80" s="125"/>
      <c r="VNJ80" s="125"/>
      <c r="VNK80" s="125"/>
      <c r="VNL80" s="125"/>
      <c r="VNM80" s="125"/>
      <c r="VNN80" s="125"/>
      <c r="VNO80" s="125"/>
      <c r="VNP80" s="125"/>
      <c r="VNQ80" s="125"/>
      <c r="VNR80" s="125"/>
      <c r="VNS80" s="125"/>
      <c r="VNT80" s="125"/>
      <c r="VNU80" s="125"/>
      <c r="VNV80" s="125"/>
      <c r="VNW80" s="125"/>
      <c r="VNX80" s="125"/>
      <c r="VNY80" s="125"/>
      <c r="VNZ80" s="125"/>
      <c r="VOA80" s="125"/>
      <c r="VOB80" s="125"/>
      <c r="VOC80" s="125"/>
      <c r="VOD80" s="125"/>
      <c r="VOE80" s="125"/>
      <c r="VOF80" s="125"/>
      <c r="VOG80" s="125"/>
      <c r="VOH80" s="125"/>
      <c r="VOI80" s="125"/>
      <c r="VOJ80" s="125"/>
      <c r="VOK80" s="125"/>
      <c r="VOL80" s="125"/>
      <c r="VOM80" s="125"/>
      <c r="VON80" s="125"/>
      <c r="VOO80" s="125"/>
      <c r="VOP80" s="125"/>
      <c r="VOQ80" s="125"/>
      <c r="VOR80" s="125"/>
      <c r="VOS80" s="125"/>
      <c r="VOT80" s="125"/>
      <c r="VOU80" s="125"/>
      <c r="VOV80" s="125"/>
      <c r="VOW80" s="125"/>
      <c r="VOX80" s="125"/>
      <c r="VOY80" s="125"/>
      <c r="VOZ80" s="125"/>
      <c r="VPA80" s="125"/>
      <c r="VPB80" s="125"/>
      <c r="VPC80" s="125"/>
      <c r="VPD80" s="125"/>
      <c r="VPE80" s="125"/>
      <c r="VPF80" s="125"/>
      <c r="VPG80" s="125"/>
      <c r="VPH80" s="125"/>
      <c r="VPI80" s="125"/>
      <c r="VPJ80" s="125"/>
      <c r="VPK80" s="125"/>
      <c r="VPL80" s="125"/>
      <c r="VPM80" s="125"/>
      <c r="VPN80" s="125"/>
      <c r="VPO80" s="125"/>
      <c r="VPP80" s="125"/>
      <c r="VPQ80" s="125"/>
      <c r="VPR80" s="125"/>
      <c r="VPS80" s="125"/>
      <c r="VPT80" s="125"/>
      <c r="VPU80" s="125"/>
      <c r="VPV80" s="125"/>
      <c r="VPW80" s="125"/>
      <c r="VPX80" s="125"/>
      <c r="VPY80" s="125"/>
      <c r="VPZ80" s="125"/>
      <c r="VQA80" s="125"/>
      <c r="VQB80" s="125"/>
      <c r="VQC80" s="125"/>
      <c r="VQD80" s="125"/>
      <c r="VQE80" s="125"/>
      <c r="VQF80" s="125"/>
      <c r="VQG80" s="125"/>
      <c r="VQH80" s="125"/>
      <c r="VQI80" s="125"/>
      <c r="VQJ80" s="125"/>
      <c r="VQK80" s="125"/>
      <c r="VQL80" s="125"/>
      <c r="VQM80" s="125"/>
      <c r="VQN80" s="125"/>
      <c r="VQO80" s="125"/>
      <c r="VQP80" s="125"/>
      <c r="VQQ80" s="125"/>
      <c r="VQR80" s="125"/>
      <c r="VQS80" s="125"/>
      <c r="VQT80" s="125"/>
      <c r="VQU80" s="125"/>
      <c r="VQV80" s="125"/>
      <c r="VQW80" s="125"/>
      <c r="VQX80" s="125"/>
      <c r="VQY80" s="125"/>
      <c r="VQZ80" s="125"/>
      <c r="VRA80" s="125"/>
      <c r="VRB80" s="125"/>
      <c r="VRC80" s="125"/>
      <c r="VRD80" s="125"/>
      <c r="VRE80" s="125"/>
      <c r="VRF80" s="125"/>
      <c r="VRG80" s="125"/>
      <c r="VRH80" s="125"/>
      <c r="VRI80" s="125"/>
      <c r="VRJ80" s="125"/>
      <c r="VRK80" s="125"/>
      <c r="VRL80" s="125"/>
      <c r="VRM80" s="125"/>
      <c r="VRN80" s="125"/>
      <c r="VRO80" s="125"/>
      <c r="VRP80" s="125"/>
      <c r="VRQ80" s="125"/>
      <c r="VRR80" s="125"/>
      <c r="VRS80" s="125"/>
      <c r="VRT80" s="125"/>
      <c r="VRU80" s="125"/>
      <c r="VRV80" s="125"/>
      <c r="VRW80" s="125"/>
      <c r="VRX80" s="125"/>
      <c r="VRY80" s="125"/>
      <c r="VRZ80" s="125"/>
      <c r="VSA80" s="125"/>
      <c r="VSB80" s="125"/>
      <c r="VSC80" s="125"/>
      <c r="VSD80" s="125"/>
      <c r="VSE80" s="125"/>
      <c r="VSF80" s="125"/>
      <c r="VSG80" s="125"/>
      <c r="VSH80" s="125"/>
      <c r="VSI80" s="125"/>
      <c r="VSJ80" s="125"/>
      <c r="VSK80" s="125"/>
      <c r="VSL80" s="125"/>
      <c r="VSM80" s="125"/>
      <c r="VSN80" s="125"/>
      <c r="VSO80" s="125"/>
      <c r="VSP80" s="125"/>
      <c r="VSQ80" s="125"/>
      <c r="VSR80" s="125"/>
      <c r="VSS80" s="125"/>
      <c r="VST80" s="125"/>
      <c r="VSU80" s="125"/>
      <c r="VSV80" s="125"/>
      <c r="VSW80" s="125"/>
      <c r="VSX80" s="125"/>
      <c r="VSY80" s="125"/>
      <c r="VSZ80" s="125"/>
      <c r="VTA80" s="125"/>
      <c r="VTB80" s="125"/>
      <c r="VTC80" s="125"/>
      <c r="VTD80" s="125"/>
      <c r="VTE80" s="125"/>
      <c r="VTF80" s="125"/>
      <c r="VTG80" s="125"/>
      <c r="VTH80" s="125"/>
      <c r="VTI80" s="125"/>
      <c r="VTJ80" s="125"/>
      <c r="VTK80" s="125"/>
      <c r="VTL80" s="125"/>
      <c r="VTM80" s="125"/>
      <c r="VTN80" s="125"/>
      <c r="VTO80" s="125"/>
      <c r="VTP80" s="125"/>
      <c r="VTQ80" s="125"/>
      <c r="VTR80" s="125"/>
      <c r="VTS80" s="125"/>
      <c r="VTT80" s="125"/>
      <c r="VTU80" s="125"/>
      <c r="VTV80" s="125"/>
      <c r="VTW80" s="125"/>
      <c r="VTX80" s="125"/>
      <c r="VTY80" s="125"/>
      <c r="VTZ80" s="125"/>
      <c r="VUA80" s="125"/>
      <c r="VUB80" s="125"/>
      <c r="VUC80" s="125"/>
      <c r="VUD80" s="125"/>
      <c r="VUE80" s="125"/>
      <c r="VUF80" s="125"/>
      <c r="VUG80" s="125"/>
      <c r="VUH80" s="125"/>
      <c r="VUI80" s="125"/>
      <c r="VUJ80" s="125"/>
      <c r="VUK80" s="125"/>
      <c r="VUL80" s="125"/>
      <c r="VUM80" s="125"/>
      <c r="VUN80" s="125"/>
      <c r="VUO80" s="125"/>
      <c r="VUP80" s="125"/>
      <c r="VUQ80" s="125"/>
      <c r="VUR80" s="125"/>
      <c r="VUS80" s="125"/>
      <c r="VUT80" s="125"/>
      <c r="VUU80" s="125"/>
      <c r="VUV80" s="125"/>
      <c r="VUW80" s="125"/>
      <c r="VUX80" s="125"/>
      <c r="VUY80" s="125"/>
      <c r="VUZ80" s="125"/>
      <c r="VVA80" s="125"/>
      <c r="VVB80" s="125"/>
      <c r="VVC80" s="125"/>
      <c r="VVD80" s="125"/>
      <c r="VVE80" s="125"/>
      <c r="VVF80" s="125"/>
      <c r="VVG80" s="125"/>
      <c r="VVH80" s="125"/>
      <c r="VVI80" s="125"/>
      <c r="VVJ80" s="125"/>
      <c r="VVK80" s="125"/>
      <c r="VVL80" s="125"/>
      <c r="VVM80" s="125"/>
      <c r="VVN80" s="125"/>
      <c r="VVO80" s="125"/>
      <c r="VVP80" s="125"/>
      <c r="VVQ80" s="125"/>
      <c r="VVR80" s="125"/>
      <c r="VVS80" s="125"/>
      <c r="VVT80" s="125"/>
      <c r="VVU80" s="125"/>
      <c r="VVV80" s="125"/>
      <c r="VVW80" s="125"/>
      <c r="VVX80" s="125"/>
      <c r="VVY80" s="125"/>
      <c r="VVZ80" s="125"/>
      <c r="VWA80" s="125"/>
      <c r="VWB80" s="125"/>
      <c r="VWC80" s="125"/>
      <c r="VWD80" s="125"/>
      <c r="VWE80" s="125"/>
      <c r="VWF80" s="125"/>
      <c r="VWG80" s="125"/>
      <c r="VWH80" s="125"/>
      <c r="VWI80" s="125"/>
      <c r="VWJ80" s="125"/>
      <c r="VWK80" s="125"/>
      <c r="VWL80" s="125"/>
      <c r="VWM80" s="125"/>
      <c r="VWN80" s="125"/>
      <c r="VWO80" s="125"/>
      <c r="VWP80" s="125"/>
      <c r="VWQ80" s="125"/>
      <c r="VWR80" s="125"/>
      <c r="VWS80" s="125"/>
      <c r="VWT80" s="125"/>
      <c r="VWU80" s="125"/>
      <c r="VWV80" s="125"/>
      <c r="VWW80" s="125"/>
      <c r="VWX80" s="125"/>
      <c r="VWY80" s="125"/>
      <c r="VWZ80" s="125"/>
      <c r="VXA80" s="125"/>
      <c r="VXB80" s="125"/>
      <c r="VXC80" s="125"/>
      <c r="VXD80" s="125"/>
      <c r="VXE80" s="125"/>
      <c r="VXF80" s="125"/>
      <c r="VXG80" s="125"/>
      <c r="VXH80" s="125"/>
      <c r="VXI80" s="125"/>
      <c r="VXJ80" s="125"/>
      <c r="VXK80" s="125"/>
      <c r="VXL80" s="125"/>
      <c r="VXM80" s="125"/>
      <c r="VXN80" s="125"/>
      <c r="VXO80" s="125"/>
      <c r="VXP80" s="125"/>
      <c r="VXQ80" s="125"/>
      <c r="VXR80" s="125"/>
      <c r="VXS80" s="125"/>
      <c r="VXT80" s="125"/>
      <c r="VXU80" s="125"/>
      <c r="VXV80" s="125"/>
      <c r="VXW80" s="125"/>
      <c r="VXX80" s="125"/>
      <c r="VXY80" s="125"/>
      <c r="VXZ80" s="125"/>
      <c r="VYA80" s="125"/>
      <c r="VYB80" s="125"/>
      <c r="VYC80" s="125"/>
      <c r="VYD80" s="125"/>
      <c r="VYE80" s="125"/>
      <c r="VYF80" s="125"/>
      <c r="VYG80" s="125"/>
      <c r="VYH80" s="125"/>
      <c r="VYI80" s="125"/>
      <c r="VYJ80" s="125"/>
      <c r="VYK80" s="125"/>
      <c r="VYL80" s="125"/>
      <c r="VYM80" s="125"/>
      <c r="VYN80" s="125"/>
      <c r="VYO80" s="125"/>
      <c r="VYP80" s="125"/>
      <c r="VYQ80" s="125"/>
      <c r="VYR80" s="125"/>
      <c r="VYS80" s="125"/>
      <c r="VYT80" s="125"/>
      <c r="VYU80" s="125"/>
      <c r="VYV80" s="125"/>
      <c r="VYW80" s="125"/>
      <c r="VYX80" s="125"/>
      <c r="VYY80" s="125"/>
      <c r="VYZ80" s="125"/>
      <c r="VZA80" s="125"/>
      <c r="VZB80" s="125"/>
      <c r="VZC80" s="125"/>
      <c r="VZD80" s="125"/>
      <c r="VZE80" s="125"/>
      <c r="VZF80" s="125"/>
      <c r="VZG80" s="125"/>
      <c r="VZH80" s="125"/>
      <c r="VZI80" s="125"/>
      <c r="VZJ80" s="125"/>
      <c r="VZK80" s="125"/>
      <c r="VZL80" s="125"/>
      <c r="VZM80" s="125"/>
      <c r="VZN80" s="125"/>
      <c r="VZO80" s="125"/>
      <c r="VZP80" s="125"/>
      <c r="VZQ80" s="125"/>
      <c r="VZR80" s="125"/>
      <c r="VZS80" s="125"/>
      <c r="VZT80" s="125"/>
      <c r="VZU80" s="125"/>
      <c r="VZV80" s="125"/>
      <c r="VZW80" s="125"/>
      <c r="VZX80" s="125"/>
      <c r="VZY80" s="125"/>
      <c r="VZZ80" s="125"/>
      <c r="WAA80" s="125"/>
      <c r="WAB80" s="125"/>
      <c r="WAC80" s="125"/>
      <c r="WAD80" s="125"/>
      <c r="WAE80" s="125"/>
      <c r="WAF80" s="125"/>
      <c r="WAG80" s="125"/>
      <c r="WAH80" s="125"/>
      <c r="WAI80" s="125"/>
      <c r="WAJ80" s="125"/>
      <c r="WAK80" s="125"/>
      <c r="WAL80" s="125"/>
      <c r="WAM80" s="125"/>
      <c r="WAN80" s="125"/>
      <c r="WAO80" s="125"/>
      <c r="WAP80" s="125"/>
      <c r="WAQ80" s="125"/>
      <c r="WAR80" s="125"/>
      <c r="WAS80" s="125"/>
      <c r="WAT80" s="125"/>
      <c r="WAU80" s="125"/>
      <c r="WAV80" s="125"/>
      <c r="WAW80" s="125"/>
      <c r="WAX80" s="125"/>
      <c r="WAY80" s="125"/>
      <c r="WAZ80" s="125"/>
      <c r="WBA80" s="125"/>
      <c r="WBB80" s="125"/>
      <c r="WBC80" s="125"/>
      <c r="WBD80" s="125"/>
      <c r="WBE80" s="125"/>
      <c r="WBF80" s="125"/>
      <c r="WBG80" s="125"/>
      <c r="WBH80" s="125"/>
      <c r="WBI80" s="125"/>
      <c r="WBJ80" s="125"/>
      <c r="WBK80" s="125"/>
      <c r="WBL80" s="125"/>
      <c r="WBM80" s="125"/>
      <c r="WBN80" s="125"/>
      <c r="WBO80" s="125"/>
      <c r="WBP80" s="125"/>
      <c r="WBQ80" s="125"/>
      <c r="WBR80" s="125"/>
      <c r="WBS80" s="125"/>
      <c r="WBT80" s="125"/>
      <c r="WBU80" s="125"/>
      <c r="WBV80" s="125"/>
      <c r="WBW80" s="125"/>
      <c r="WBX80" s="125"/>
      <c r="WBY80" s="125"/>
      <c r="WBZ80" s="125"/>
      <c r="WCA80" s="125"/>
      <c r="WCB80" s="125"/>
      <c r="WCC80" s="125"/>
      <c r="WCD80" s="125"/>
      <c r="WCE80" s="125"/>
      <c r="WCF80" s="125"/>
      <c r="WCG80" s="125"/>
      <c r="WCH80" s="125"/>
      <c r="WCI80" s="125"/>
      <c r="WCJ80" s="125"/>
      <c r="WCK80" s="125"/>
      <c r="WCL80" s="125"/>
      <c r="WCM80" s="125"/>
      <c r="WCN80" s="125"/>
      <c r="WCO80" s="125"/>
      <c r="WCP80" s="125"/>
      <c r="WCQ80" s="125"/>
      <c r="WCR80" s="125"/>
      <c r="WCS80" s="125"/>
      <c r="WCT80" s="125"/>
      <c r="WCU80" s="125"/>
      <c r="WCV80" s="125"/>
      <c r="WCW80" s="125"/>
      <c r="WCX80" s="125"/>
      <c r="WCY80" s="125"/>
      <c r="WCZ80" s="125"/>
      <c r="WDA80" s="125"/>
      <c r="WDB80" s="125"/>
      <c r="WDC80" s="125"/>
      <c r="WDD80" s="125"/>
      <c r="WDE80" s="125"/>
      <c r="WDF80" s="125"/>
      <c r="WDG80" s="125"/>
      <c r="WDH80" s="125"/>
      <c r="WDI80" s="125"/>
      <c r="WDJ80" s="125"/>
      <c r="WDK80" s="125"/>
      <c r="WDL80" s="125"/>
      <c r="WDM80" s="125"/>
      <c r="WDN80" s="125"/>
      <c r="WDO80" s="125"/>
      <c r="WDP80" s="125"/>
      <c r="WDQ80" s="125"/>
      <c r="WDR80" s="125"/>
      <c r="WDS80" s="125"/>
      <c r="WDT80" s="125"/>
      <c r="WDU80" s="125"/>
      <c r="WDV80" s="125"/>
      <c r="WDW80" s="125"/>
      <c r="WDX80" s="125"/>
      <c r="WDY80" s="125"/>
      <c r="WDZ80" s="125"/>
      <c r="WEA80" s="125"/>
      <c r="WEB80" s="125"/>
      <c r="WEC80" s="125"/>
      <c r="WED80" s="125"/>
      <c r="WEE80" s="125"/>
      <c r="WEF80" s="125"/>
      <c r="WEG80" s="125"/>
      <c r="WEH80" s="125"/>
      <c r="WEI80" s="125"/>
      <c r="WEJ80" s="125"/>
      <c r="WEK80" s="125"/>
      <c r="WEL80" s="125"/>
      <c r="WEM80" s="125"/>
      <c r="WEN80" s="125"/>
      <c r="WEO80" s="125"/>
      <c r="WEP80" s="125"/>
      <c r="WEQ80" s="125"/>
      <c r="WER80" s="125"/>
      <c r="WES80" s="125"/>
      <c r="WET80" s="125"/>
      <c r="WEU80" s="125"/>
      <c r="WEV80" s="125"/>
      <c r="WEW80" s="125"/>
      <c r="WEX80" s="125"/>
      <c r="WEY80" s="125"/>
      <c r="WEZ80" s="125"/>
      <c r="WFA80" s="125"/>
      <c r="WFB80" s="125"/>
      <c r="WFC80" s="125"/>
      <c r="WFD80" s="125"/>
      <c r="WFE80" s="125"/>
      <c r="WFF80" s="125"/>
      <c r="WFG80" s="125"/>
      <c r="WFH80" s="125"/>
      <c r="WFI80" s="125"/>
      <c r="WFJ80" s="125"/>
      <c r="WFK80" s="125"/>
      <c r="WFL80" s="125"/>
      <c r="WFM80" s="125"/>
      <c r="WFN80" s="125"/>
      <c r="WFO80" s="125"/>
      <c r="WFP80" s="125"/>
      <c r="WFQ80" s="125"/>
      <c r="WFR80" s="125"/>
      <c r="WFS80" s="125"/>
      <c r="WFT80" s="125"/>
      <c r="WFU80" s="125"/>
      <c r="WFV80" s="125"/>
      <c r="WFW80" s="125"/>
      <c r="WFX80" s="125"/>
      <c r="WFY80" s="125"/>
      <c r="WFZ80" s="125"/>
      <c r="WGA80" s="125"/>
      <c r="WGB80" s="125"/>
      <c r="WGC80" s="125"/>
      <c r="WGD80" s="125"/>
      <c r="WGE80" s="125"/>
      <c r="WGF80" s="125"/>
      <c r="WGG80" s="125"/>
      <c r="WGH80" s="125"/>
      <c r="WGI80" s="125"/>
      <c r="WGJ80" s="125"/>
      <c r="WGK80" s="125"/>
      <c r="WGL80" s="125"/>
      <c r="WGM80" s="125"/>
      <c r="WGN80" s="125"/>
      <c r="WGO80" s="125"/>
      <c r="WGP80" s="125"/>
      <c r="WGQ80" s="125"/>
      <c r="WGR80" s="125"/>
      <c r="WGS80" s="125"/>
      <c r="WGT80" s="125"/>
      <c r="WGU80" s="125"/>
      <c r="WGV80" s="125"/>
      <c r="WGW80" s="125"/>
      <c r="WGX80" s="125"/>
      <c r="WGY80" s="125"/>
      <c r="WGZ80" s="125"/>
      <c r="WHA80" s="125"/>
      <c r="WHB80" s="125"/>
      <c r="WHC80" s="125"/>
      <c r="WHD80" s="125"/>
      <c r="WHE80" s="125"/>
      <c r="WHF80" s="125"/>
      <c r="WHG80" s="125"/>
      <c r="WHH80" s="125"/>
      <c r="WHI80" s="125"/>
      <c r="WHJ80" s="125"/>
      <c r="WHK80" s="125"/>
      <c r="WHL80" s="125"/>
      <c r="WHM80" s="125"/>
      <c r="WHN80" s="125"/>
      <c r="WHO80" s="125"/>
      <c r="WHP80" s="125"/>
      <c r="WHQ80" s="125"/>
      <c r="WHR80" s="125"/>
      <c r="WHS80" s="125"/>
      <c r="WHT80" s="125"/>
      <c r="WHU80" s="125"/>
      <c r="WHV80" s="125"/>
      <c r="WHW80" s="125"/>
      <c r="WHX80" s="125"/>
      <c r="WHY80" s="125"/>
      <c r="WHZ80" s="125"/>
      <c r="WIA80" s="125"/>
      <c r="WIB80" s="125"/>
      <c r="WIC80" s="125"/>
      <c r="WID80" s="125"/>
      <c r="WIE80" s="125"/>
      <c r="WIF80" s="125"/>
      <c r="WIG80" s="125"/>
      <c r="WIH80" s="125"/>
      <c r="WII80" s="125"/>
      <c r="WIJ80" s="125"/>
      <c r="WIK80" s="125"/>
      <c r="WIL80" s="125"/>
      <c r="WIM80" s="125"/>
      <c r="WIN80" s="125"/>
      <c r="WIO80" s="125"/>
      <c r="WIP80" s="125"/>
      <c r="WIQ80" s="125"/>
      <c r="WIR80" s="125"/>
      <c r="WIS80" s="125"/>
      <c r="WIT80" s="125"/>
      <c r="WIU80" s="125"/>
      <c r="WIV80" s="125"/>
      <c r="WIW80" s="125"/>
      <c r="WIX80" s="125"/>
      <c r="WIY80" s="125"/>
      <c r="WIZ80" s="125"/>
      <c r="WJA80" s="125"/>
      <c r="WJB80" s="125"/>
      <c r="WJC80" s="125"/>
      <c r="WJD80" s="125"/>
      <c r="WJE80" s="125"/>
      <c r="WJF80" s="125"/>
      <c r="WJG80" s="125"/>
      <c r="WJH80" s="125"/>
      <c r="WJI80" s="125"/>
      <c r="WJJ80" s="125"/>
      <c r="WJK80" s="125"/>
      <c r="WJL80" s="125"/>
      <c r="WJM80" s="125"/>
      <c r="WJN80" s="125"/>
      <c r="WJO80" s="125"/>
      <c r="WJP80" s="125"/>
      <c r="WJQ80" s="125"/>
      <c r="WJR80" s="125"/>
      <c r="WJS80" s="125"/>
      <c r="WJT80" s="125"/>
      <c r="WJU80" s="125"/>
      <c r="WJV80" s="125"/>
      <c r="WJW80" s="125"/>
      <c r="WJX80" s="125"/>
      <c r="WJY80" s="125"/>
      <c r="WJZ80" s="125"/>
      <c r="WKA80" s="125"/>
      <c r="WKB80" s="125"/>
      <c r="WKC80" s="125"/>
      <c r="WKD80" s="125"/>
      <c r="WKE80" s="125"/>
      <c r="WKF80" s="125"/>
      <c r="WKG80" s="125"/>
      <c r="WKH80" s="125"/>
      <c r="WKI80" s="125"/>
      <c r="WKJ80" s="125"/>
      <c r="WKK80" s="125"/>
      <c r="WKL80" s="125"/>
      <c r="WKM80" s="125"/>
      <c r="WKN80" s="125"/>
      <c r="WKO80" s="125"/>
      <c r="WKP80" s="125"/>
      <c r="WKQ80" s="125"/>
      <c r="WKR80" s="125"/>
      <c r="WKS80" s="125"/>
      <c r="WKT80" s="125"/>
      <c r="WKU80" s="125"/>
      <c r="WKV80" s="125"/>
      <c r="WKW80" s="125"/>
      <c r="WKX80" s="125"/>
      <c r="WKY80" s="125"/>
      <c r="WKZ80" s="125"/>
      <c r="WLA80" s="125"/>
      <c r="WLB80" s="125"/>
      <c r="WLC80" s="125"/>
      <c r="WLD80" s="125"/>
      <c r="WLE80" s="125"/>
      <c r="WLF80" s="125"/>
      <c r="WLG80" s="125"/>
      <c r="WLH80" s="125"/>
      <c r="WLI80" s="125"/>
      <c r="WLJ80" s="125"/>
      <c r="WLK80" s="125"/>
      <c r="WLL80" s="125"/>
      <c r="WLM80" s="125"/>
      <c r="WLN80" s="125"/>
      <c r="WLO80" s="125"/>
      <c r="WLP80" s="125"/>
      <c r="WLQ80" s="125"/>
      <c r="WLR80" s="125"/>
      <c r="WLS80" s="125"/>
      <c r="WLT80" s="125"/>
      <c r="WLU80" s="125"/>
      <c r="WLV80" s="125"/>
      <c r="WLW80" s="125"/>
      <c r="WLX80" s="125"/>
      <c r="WLY80" s="125"/>
      <c r="WLZ80" s="125"/>
      <c r="WMA80" s="125"/>
      <c r="WMB80" s="125"/>
      <c r="WMC80" s="125"/>
      <c r="WMD80" s="125"/>
      <c r="WME80" s="125"/>
      <c r="WMF80" s="125"/>
      <c r="WMG80" s="125"/>
      <c r="WMH80" s="125"/>
      <c r="WMI80" s="125"/>
      <c r="WMJ80" s="125"/>
      <c r="WMK80" s="125"/>
      <c r="WML80" s="125"/>
      <c r="WMM80" s="125"/>
      <c r="WMN80" s="125"/>
      <c r="WMO80" s="125"/>
      <c r="WMP80" s="125"/>
      <c r="WMQ80" s="125"/>
      <c r="WMR80" s="125"/>
      <c r="WMS80" s="125"/>
      <c r="WMT80" s="125"/>
      <c r="WMU80" s="125"/>
      <c r="WMV80" s="125"/>
      <c r="WMW80" s="125"/>
      <c r="WMX80" s="125"/>
      <c r="WMY80" s="125"/>
      <c r="WMZ80" s="125"/>
      <c r="WNA80" s="125"/>
      <c r="WNB80" s="125"/>
      <c r="WNC80" s="125"/>
      <c r="WND80" s="125"/>
      <c r="WNE80" s="125"/>
      <c r="WNF80" s="125"/>
      <c r="WNG80" s="125"/>
      <c r="WNH80" s="125"/>
      <c r="WNI80" s="125"/>
      <c r="WNJ80" s="125"/>
      <c r="WNK80" s="125"/>
      <c r="WNL80" s="125"/>
      <c r="WNM80" s="125"/>
      <c r="WNN80" s="125"/>
      <c r="WNO80" s="125"/>
      <c r="WNP80" s="125"/>
      <c r="WNQ80" s="125"/>
      <c r="WNR80" s="125"/>
      <c r="WNS80" s="125"/>
      <c r="WNT80" s="125"/>
      <c r="WNU80" s="125"/>
      <c r="WNV80" s="125"/>
      <c r="WNW80" s="125"/>
      <c r="WNX80" s="125"/>
      <c r="WNY80" s="125"/>
      <c r="WNZ80" s="125"/>
      <c r="WOA80" s="125"/>
      <c r="WOB80" s="125"/>
      <c r="WOC80" s="125"/>
      <c r="WOD80" s="125"/>
      <c r="WOE80" s="125"/>
      <c r="WOF80" s="125"/>
      <c r="WOG80" s="125"/>
      <c r="WOH80" s="125"/>
      <c r="WOI80" s="125"/>
      <c r="WOJ80" s="125"/>
      <c r="WOK80" s="125"/>
      <c r="WOL80" s="125"/>
      <c r="WOM80" s="125"/>
      <c r="WON80" s="125"/>
      <c r="WOO80" s="125"/>
      <c r="WOP80" s="125"/>
      <c r="WOQ80" s="125"/>
      <c r="WOR80" s="125"/>
      <c r="WOS80" s="125"/>
      <c r="WOT80" s="125"/>
      <c r="WOU80" s="125"/>
      <c r="WOV80" s="125"/>
      <c r="WOW80" s="125"/>
      <c r="WOX80" s="125"/>
      <c r="WOY80" s="125"/>
      <c r="WOZ80" s="125"/>
      <c r="WPA80" s="125"/>
      <c r="WPB80" s="125"/>
      <c r="WPC80" s="125"/>
      <c r="WPD80" s="125"/>
      <c r="WPE80" s="125"/>
      <c r="WPF80" s="125"/>
      <c r="WPG80" s="125"/>
      <c r="WPH80" s="125"/>
      <c r="WPI80" s="125"/>
      <c r="WPJ80" s="125"/>
      <c r="WPK80" s="125"/>
      <c r="WPL80" s="125"/>
      <c r="WPM80" s="125"/>
      <c r="WPN80" s="125"/>
      <c r="WPO80" s="125"/>
      <c r="WPP80" s="125"/>
      <c r="WPQ80" s="125"/>
      <c r="WPR80" s="125"/>
      <c r="WPS80" s="125"/>
      <c r="WPT80" s="125"/>
      <c r="WPU80" s="125"/>
      <c r="WPV80" s="125"/>
      <c r="WPW80" s="125"/>
      <c r="WPX80" s="125"/>
      <c r="WPY80" s="125"/>
      <c r="WPZ80" s="125"/>
      <c r="WQA80" s="125"/>
      <c r="WQB80" s="125"/>
      <c r="WQC80" s="125"/>
      <c r="WQD80" s="125"/>
      <c r="WQE80" s="125"/>
      <c r="WQF80" s="125"/>
      <c r="WQG80" s="125"/>
      <c r="WQH80" s="125"/>
      <c r="WQI80" s="125"/>
      <c r="WQJ80" s="125"/>
      <c r="WQK80" s="125"/>
      <c r="WQL80" s="125"/>
      <c r="WQM80" s="125"/>
      <c r="WQN80" s="125"/>
      <c r="WQO80" s="125"/>
      <c r="WQP80" s="125"/>
      <c r="WQQ80" s="125"/>
      <c r="WQR80" s="125"/>
      <c r="WQS80" s="125"/>
      <c r="WQT80" s="125"/>
      <c r="WQU80" s="125"/>
      <c r="WQV80" s="125"/>
      <c r="WQW80" s="125"/>
      <c r="WQX80" s="125"/>
      <c r="WQY80" s="125"/>
      <c r="WQZ80" s="125"/>
      <c r="WRA80" s="125"/>
      <c r="WRB80" s="125"/>
      <c r="WRC80" s="125"/>
      <c r="WRD80" s="125"/>
      <c r="WRE80" s="125"/>
      <c r="WRF80" s="125"/>
      <c r="WRG80" s="125"/>
      <c r="WRH80" s="125"/>
      <c r="WRI80" s="125"/>
      <c r="WRJ80" s="125"/>
      <c r="WRK80" s="125"/>
      <c r="WRL80" s="125"/>
      <c r="WRM80" s="125"/>
      <c r="WRN80" s="125"/>
      <c r="WRO80" s="125"/>
      <c r="WRP80" s="125"/>
      <c r="WRQ80" s="125"/>
      <c r="WRR80" s="125"/>
      <c r="WRS80" s="125"/>
      <c r="WRT80" s="125"/>
      <c r="WRU80" s="125"/>
      <c r="WRV80" s="125"/>
      <c r="WRW80" s="125"/>
      <c r="WRX80" s="125"/>
      <c r="WRY80" s="125"/>
      <c r="WRZ80" s="125"/>
      <c r="WSA80" s="125"/>
      <c r="WSB80" s="125"/>
      <c r="WSC80" s="125"/>
      <c r="WSD80" s="125"/>
      <c r="WSE80" s="125"/>
      <c r="WSF80" s="125"/>
      <c r="WSG80" s="125"/>
      <c r="WSH80" s="125"/>
      <c r="WSI80" s="125"/>
      <c r="WSJ80" s="125"/>
      <c r="WSK80" s="125"/>
      <c r="WSL80" s="125"/>
      <c r="WSM80" s="125"/>
      <c r="WSN80" s="125"/>
      <c r="WSO80" s="125"/>
      <c r="WSP80" s="125"/>
      <c r="WSQ80" s="125"/>
      <c r="WSR80" s="125"/>
      <c r="WSS80" s="125"/>
      <c r="WST80" s="125"/>
      <c r="WSU80" s="125"/>
      <c r="WSV80" s="125"/>
      <c r="WSW80" s="125"/>
      <c r="WSX80" s="125"/>
      <c r="WSY80" s="125"/>
      <c r="WSZ80" s="125"/>
      <c r="WTA80" s="125"/>
      <c r="WTB80" s="125"/>
      <c r="WTC80" s="125"/>
      <c r="WTD80" s="125"/>
      <c r="WTE80" s="125"/>
      <c r="WTF80" s="125"/>
      <c r="WTG80" s="125"/>
      <c r="WTH80" s="125"/>
      <c r="WTI80" s="125"/>
      <c r="WTJ80" s="125"/>
      <c r="WTK80" s="125"/>
      <c r="WTL80" s="125"/>
      <c r="WTM80" s="125"/>
      <c r="WTN80" s="125"/>
      <c r="WTO80" s="125"/>
      <c r="WTP80" s="125"/>
      <c r="WTQ80" s="125"/>
      <c r="WTR80" s="125"/>
      <c r="WTS80" s="125"/>
      <c r="WTT80" s="125"/>
      <c r="WTU80" s="125"/>
      <c r="WTV80" s="125"/>
      <c r="WTW80" s="125"/>
      <c r="WTX80" s="125"/>
      <c r="WTY80" s="125"/>
      <c r="WTZ80" s="125"/>
      <c r="WUA80" s="125"/>
      <c r="WUB80" s="125"/>
      <c r="WUC80" s="125"/>
      <c r="WUD80" s="125"/>
      <c r="WUE80" s="125"/>
      <c r="WUF80" s="125"/>
      <c r="WUG80" s="125"/>
      <c r="WUH80" s="125"/>
      <c r="WUI80" s="125"/>
      <c r="WUJ80" s="125"/>
      <c r="WUK80" s="125"/>
      <c r="WUL80" s="125"/>
      <c r="WUM80" s="125"/>
      <c r="WUN80" s="125"/>
      <c r="WUO80" s="125"/>
      <c r="WUP80" s="125"/>
      <c r="WUQ80" s="125"/>
      <c r="WUR80" s="125"/>
      <c r="WUS80" s="125"/>
      <c r="WUT80" s="125"/>
      <c r="WUU80" s="125"/>
      <c r="WUV80" s="125"/>
      <c r="WUW80" s="125"/>
      <c r="WUX80" s="125"/>
      <c r="WUY80" s="125"/>
      <c r="WUZ80" s="125"/>
      <c r="WVA80" s="125"/>
      <c r="WVB80" s="125"/>
      <c r="WVC80" s="125"/>
      <c r="WVD80" s="125"/>
      <c r="WVE80" s="125"/>
      <c r="WVF80" s="125"/>
      <c r="WVG80" s="125"/>
      <c r="WVH80" s="125"/>
      <c r="WVI80" s="125"/>
      <c r="WVJ80" s="125"/>
      <c r="WVK80" s="125"/>
      <c r="WVL80" s="125"/>
      <c r="WVM80" s="125"/>
      <c r="WVN80" s="125"/>
      <c r="WVO80" s="125"/>
      <c r="WVP80" s="125"/>
      <c r="WVQ80" s="125"/>
      <c r="WVR80" s="125"/>
      <c r="WVS80" s="125"/>
      <c r="WVT80" s="125"/>
      <c r="WVU80" s="125"/>
      <c r="WVV80" s="125"/>
      <c r="WVW80" s="125"/>
      <c r="WVX80" s="125"/>
      <c r="WVY80" s="125"/>
      <c r="WVZ80" s="125"/>
      <c r="WWA80" s="125"/>
      <c r="WWB80" s="125"/>
      <c r="WWC80" s="125"/>
      <c r="WWD80" s="125"/>
      <c r="WWE80" s="125"/>
      <c r="WWF80" s="125"/>
      <c r="WWG80" s="125"/>
      <c r="WWH80" s="125"/>
      <c r="WWI80" s="125"/>
      <c r="WWJ80" s="125"/>
      <c r="WWK80" s="125"/>
      <c r="WWL80" s="125"/>
      <c r="WWM80" s="125"/>
      <c r="WWN80" s="125"/>
      <c r="WWO80" s="125"/>
      <c r="WWP80" s="125"/>
      <c r="WWQ80" s="125"/>
      <c r="WWR80" s="125"/>
      <c r="WWS80" s="125"/>
      <c r="WWT80" s="125"/>
      <c r="WWU80" s="125"/>
      <c r="WWV80" s="125"/>
      <c r="WWW80" s="125"/>
      <c r="WWX80" s="125"/>
      <c r="WWY80" s="125"/>
      <c r="WWZ80" s="125"/>
      <c r="WXA80" s="125"/>
      <c r="WXB80" s="125"/>
      <c r="WXC80" s="125"/>
      <c r="WXD80" s="125"/>
      <c r="WXE80" s="125"/>
      <c r="WXF80" s="125"/>
      <c r="WXG80" s="125"/>
      <c r="WXH80" s="125"/>
      <c r="WXI80" s="125"/>
      <c r="WXJ80" s="125"/>
      <c r="WXK80" s="125"/>
      <c r="WXL80" s="125"/>
      <c r="WXM80" s="125"/>
      <c r="WXN80" s="125"/>
      <c r="WXO80" s="125"/>
      <c r="WXP80" s="125"/>
      <c r="WXQ80" s="125"/>
      <c r="WXR80" s="125"/>
      <c r="WXS80" s="125"/>
      <c r="WXT80" s="125"/>
      <c r="WXU80" s="125"/>
      <c r="WXV80" s="125"/>
      <c r="WXW80" s="125"/>
      <c r="WXX80" s="125"/>
      <c r="WXY80" s="125"/>
      <c r="WXZ80" s="125"/>
      <c r="WYA80" s="125"/>
      <c r="WYB80" s="125"/>
      <c r="WYC80" s="125"/>
      <c r="WYD80" s="125"/>
      <c r="WYE80" s="125"/>
      <c r="WYF80" s="125"/>
      <c r="WYG80" s="125"/>
      <c r="WYH80" s="125"/>
      <c r="WYI80" s="125"/>
      <c r="WYJ80" s="125"/>
      <c r="WYK80" s="125"/>
      <c r="WYL80" s="125"/>
      <c r="WYM80" s="125"/>
      <c r="WYN80" s="125"/>
      <c r="WYO80" s="125"/>
      <c r="WYP80" s="125"/>
      <c r="WYQ80" s="125"/>
      <c r="WYR80" s="125"/>
      <c r="WYS80" s="125"/>
      <c r="WYT80" s="125"/>
      <c r="WYU80" s="125"/>
      <c r="WYV80" s="125"/>
      <c r="WYW80" s="125"/>
      <c r="WYX80" s="125"/>
      <c r="WYY80" s="125"/>
      <c r="WYZ80" s="125"/>
      <c r="WZA80" s="125"/>
      <c r="WZB80" s="125"/>
      <c r="WZC80" s="125"/>
      <c r="WZD80" s="125"/>
      <c r="WZE80" s="125"/>
      <c r="WZF80" s="125"/>
      <c r="WZG80" s="125"/>
      <c r="WZH80" s="125"/>
      <c r="WZI80" s="125"/>
      <c r="WZJ80" s="125"/>
      <c r="WZK80" s="125"/>
      <c r="WZL80" s="125"/>
      <c r="WZM80" s="125"/>
      <c r="WZN80" s="125"/>
      <c r="WZO80" s="125"/>
      <c r="WZP80" s="125"/>
      <c r="WZQ80" s="125"/>
      <c r="WZR80" s="125"/>
      <c r="WZS80" s="125"/>
      <c r="WZT80" s="125"/>
      <c r="WZU80" s="125"/>
      <c r="WZV80" s="125"/>
      <c r="WZW80" s="125"/>
      <c r="WZX80" s="125"/>
      <c r="WZY80" s="125"/>
      <c r="WZZ80" s="125"/>
      <c r="XAA80" s="125"/>
      <c r="XAB80" s="125"/>
      <c r="XAC80" s="125"/>
      <c r="XAD80" s="125"/>
      <c r="XAE80" s="125"/>
      <c r="XAF80" s="125"/>
      <c r="XAG80" s="125"/>
      <c r="XAH80" s="125"/>
      <c r="XAI80" s="125"/>
      <c r="XAJ80" s="125"/>
      <c r="XAK80" s="125"/>
      <c r="XAL80" s="125"/>
      <c r="XAM80" s="125"/>
      <c r="XAN80" s="125"/>
      <c r="XAO80" s="125"/>
      <c r="XAP80" s="125"/>
      <c r="XAQ80" s="125"/>
      <c r="XAR80" s="125"/>
      <c r="XAS80" s="125"/>
      <c r="XAT80" s="125"/>
      <c r="XAU80" s="125"/>
      <c r="XAV80" s="125"/>
      <c r="XAW80" s="125"/>
      <c r="XAX80" s="125"/>
      <c r="XAY80" s="125"/>
      <c r="XAZ80" s="125"/>
      <c r="XBA80" s="125"/>
      <c r="XBB80" s="125"/>
      <c r="XBC80" s="125"/>
      <c r="XBD80" s="125"/>
      <c r="XBE80" s="125"/>
      <c r="XBF80" s="125"/>
      <c r="XBG80" s="125"/>
      <c r="XBH80" s="125"/>
      <c r="XBI80" s="125"/>
      <c r="XBJ80" s="125"/>
      <c r="XBK80" s="125"/>
      <c r="XBL80" s="125"/>
      <c r="XBM80" s="125"/>
      <c r="XBN80" s="125"/>
      <c r="XBO80" s="125"/>
      <c r="XBP80" s="125"/>
      <c r="XBQ80" s="125"/>
      <c r="XBR80" s="125"/>
      <c r="XBS80" s="125"/>
      <c r="XBT80" s="125"/>
      <c r="XBU80" s="125"/>
      <c r="XBV80" s="125"/>
      <c r="XBW80" s="125"/>
      <c r="XBX80" s="125"/>
      <c r="XBY80" s="125"/>
      <c r="XBZ80" s="125"/>
      <c r="XCA80" s="125"/>
      <c r="XCB80" s="125"/>
      <c r="XCC80" s="125"/>
      <c r="XCD80" s="125"/>
      <c r="XCE80" s="125"/>
      <c r="XCF80" s="125"/>
      <c r="XCG80" s="125"/>
      <c r="XCH80" s="125"/>
      <c r="XCI80" s="125"/>
      <c r="XCJ80" s="125"/>
      <c r="XCK80" s="125"/>
      <c r="XCL80" s="125"/>
      <c r="XCM80" s="125"/>
      <c r="XCN80" s="125"/>
      <c r="XCO80" s="125"/>
      <c r="XCP80" s="125"/>
      <c r="XCQ80" s="125"/>
      <c r="XCR80" s="125"/>
      <c r="XCS80" s="125"/>
      <c r="XCT80" s="125"/>
      <c r="XCU80" s="125"/>
      <c r="XCV80" s="125"/>
      <c r="XCW80" s="125"/>
      <c r="XCX80" s="125"/>
      <c r="XCY80" s="125"/>
      <c r="XCZ80" s="125"/>
      <c r="XDA80" s="125"/>
      <c r="XDB80" s="125"/>
      <c r="XDC80" s="125"/>
      <c r="XDD80" s="125"/>
      <c r="XDE80" s="125"/>
      <c r="XDF80" s="125"/>
      <c r="XDG80" s="125"/>
      <c r="XDH80" s="125"/>
      <c r="XDI80" s="125"/>
      <c r="XDJ80" s="125"/>
      <c r="XDK80" s="125"/>
      <c r="XDL80" s="125"/>
      <c r="XDM80" s="125"/>
      <c r="XDN80" s="125"/>
      <c r="XDO80" s="125"/>
      <c r="XDP80" s="125"/>
      <c r="XDQ80" s="125"/>
      <c r="XDR80" s="125"/>
      <c r="XDS80" s="125"/>
      <c r="XDT80" s="125"/>
      <c r="XDU80" s="125"/>
      <c r="XDV80" s="125"/>
      <c r="XDW80" s="125"/>
      <c r="XDX80" s="125"/>
      <c r="XDY80" s="125"/>
      <c r="XDZ80" s="125"/>
      <c r="XEA80" s="125"/>
      <c r="XEB80" s="125"/>
      <c r="XEC80" s="125"/>
      <c r="XED80" s="125"/>
      <c r="XEE80" s="125"/>
      <c r="XEF80" s="125"/>
      <c r="XEG80" s="125"/>
      <c r="XEH80" s="125"/>
      <c r="XEI80" s="125"/>
      <c r="XEJ80" s="125"/>
      <c r="XEK80" s="125"/>
      <c r="XEL80" s="125"/>
      <c r="XEM80" s="125"/>
      <c r="XEN80" s="125"/>
      <c r="XEO80" s="125"/>
      <c r="XEP80" s="125"/>
      <c r="XEQ80" s="125"/>
      <c r="XER80" s="125"/>
      <c r="XES80" s="125"/>
      <c r="XET80" s="125"/>
      <c r="XEU80" s="125"/>
      <c r="XEV80" s="125"/>
      <c r="XEW80" s="125"/>
      <c r="XEX80" s="125"/>
      <c r="XEY80" s="125"/>
      <c r="XEZ80" s="125"/>
      <c r="XFA80" s="125"/>
      <c r="XFB80" s="125"/>
      <c r="XFC80" s="125"/>
    </row>
    <row r="81" spans="1:26" x14ac:dyDescent="0.2">
      <c r="F81" s="304"/>
      <c r="G81" s="304"/>
      <c r="H81" s="304"/>
    </row>
    <row r="82" spans="1:26" s="242" customFormat="1" x14ac:dyDescent="0.2">
      <c r="A82" s="238"/>
      <c r="B82" s="239"/>
      <c r="C82" s="240"/>
      <c r="D82" s="241"/>
      <c r="E82" s="242" t="str">
        <f>InpR!$E$90</f>
        <v>RCV - CPI(H) + RPI wedge initial balance - nominal - BR</v>
      </c>
      <c r="F82" s="302">
        <f>InpR!$F$90</f>
        <v>0</v>
      </c>
      <c r="G82" s="301" t="str">
        <f>InpR!$G$90</f>
        <v>£m</v>
      </c>
      <c r="H82" s="303"/>
    </row>
    <row r="83" spans="1:26" s="49" customFormat="1" x14ac:dyDescent="0.2">
      <c r="A83" s="67"/>
      <c r="B83" s="78"/>
      <c r="C83" s="142"/>
      <c r="D83" s="72"/>
      <c r="E83" s="49" t="str">
        <f>Time!E$40</f>
        <v>Acquisition / initial balance date flag</v>
      </c>
      <c r="F83" s="49">
        <f>Time!F$40</f>
        <v>0</v>
      </c>
      <c r="G83" s="301" t="str">
        <f>Time!G$40</f>
        <v>flag</v>
      </c>
      <c r="H83" s="49">
        <f>Time!H$40</f>
        <v>1</v>
      </c>
      <c r="I83" s="49">
        <f>Time!I$40</f>
        <v>0</v>
      </c>
      <c r="J83" s="49">
        <f>Time!J$40</f>
        <v>0</v>
      </c>
      <c r="K83" s="49">
        <f>Time!K$40</f>
        <v>0</v>
      </c>
      <c r="L83" s="49">
        <f>Time!L$40</f>
        <v>1</v>
      </c>
      <c r="M83" s="49">
        <f>Time!M$40</f>
        <v>0</v>
      </c>
      <c r="N83" s="49">
        <f>Time!N$40</f>
        <v>0</v>
      </c>
      <c r="O83" s="49">
        <f>Time!O$40</f>
        <v>0</v>
      </c>
      <c r="P83" s="49">
        <f>Time!P$40</f>
        <v>0</v>
      </c>
      <c r="Q83" s="49">
        <f>Time!Q$40</f>
        <v>0</v>
      </c>
      <c r="R83" s="49">
        <f>Time!R$40</f>
        <v>0</v>
      </c>
      <c r="S83" s="65"/>
      <c r="T83" s="65"/>
      <c r="U83" s="65"/>
      <c r="V83" s="65"/>
      <c r="W83" s="65"/>
      <c r="X83" s="65"/>
      <c r="Y83" s="65"/>
      <c r="Z83" s="65"/>
    </row>
    <row r="84" spans="1:26" s="7" customFormat="1" x14ac:dyDescent="0.2">
      <c r="A84" s="67"/>
      <c r="B84" s="78"/>
      <c r="C84" s="142"/>
      <c r="D84" s="72"/>
      <c r="S84" s="59"/>
      <c r="T84" s="59"/>
      <c r="U84" s="59"/>
      <c r="V84" s="59"/>
      <c r="W84" s="59"/>
      <c r="X84" s="59"/>
      <c r="Y84" s="59"/>
      <c r="Z84" s="59"/>
    </row>
    <row r="85" spans="1:26" s="59" customFormat="1" x14ac:dyDescent="0.2">
      <c r="A85" s="66"/>
      <c r="B85" s="70"/>
      <c r="C85" s="145"/>
      <c r="D85" s="75"/>
      <c r="E85" s="56" t="s">
        <v>154</v>
      </c>
      <c r="G85" s="201" t="s">
        <v>88</v>
      </c>
      <c r="J85" s="293">
        <f t="shared" ref="J85:R85" si="34" xml:space="preserve"> I88</f>
        <v>0</v>
      </c>
      <c r="K85" s="293">
        <f t="shared" si="34"/>
        <v>0</v>
      </c>
      <c r="L85" s="293">
        <f t="shared" si="34"/>
        <v>0</v>
      </c>
      <c r="M85" s="293">
        <f t="shared" si="34"/>
        <v>0</v>
      </c>
      <c r="N85" s="293">
        <f t="shared" si="34"/>
        <v>0</v>
      </c>
      <c r="O85" s="293">
        <f t="shared" si="34"/>
        <v>0</v>
      </c>
      <c r="P85" s="293">
        <f t="shared" si="34"/>
        <v>0</v>
      </c>
      <c r="Q85" s="293">
        <f t="shared" si="34"/>
        <v>0</v>
      </c>
      <c r="R85" s="293">
        <f t="shared" si="34"/>
        <v>0</v>
      </c>
    </row>
    <row r="86" spans="1:26" s="59" customFormat="1" x14ac:dyDescent="0.2">
      <c r="A86" s="66"/>
      <c r="B86" s="70"/>
      <c r="C86" s="145"/>
      <c r="D86" s="75" t="s">
        <v>139</v>
      </c>
      <c r="E86" s="56" t="str">
        <f t="shared" ref="E86:R86" si="35" xml:space="preserve"> E$75</f>
        <v>Actual RCV indexation</v>
      </c>
      <c r="F86" s="293">
        <f t="shared" si="35"/>
        <v>0</v>
      </c>
      <c r="G86" s="201" t="str">
        <f t="shared" si="35"/>
        <v>£m</v>
      </c>
      <c r="H86" s="293">
        <f t="shared" si="35"/>
        <v>0</v>
      </c>
      <c r="I86" s="201">
        <f t="shared" si="35"/>
        <v>0</v>
      </c>
      <c r="J86" s="293">
        <f t="shared" si="35"/>
        <v>0</v>
      </c>
      <c r="K86" s="293">
        <f t="shared" si="35"/>
        <v>0</v>
      </c>
      <c r="L86" s="293">
        <f t="shared" si="35"/>
        <v>0</v>
      </c>
      <c r="M86" s="293">
        <f t="shared" si="35"/>
        <v>0</v>
      </c>
      <c r="N86" s="293">
        <f t="shared" si="35"/>
        <v>0</v>
      </c>
      <c r="O86" s="293">
        <f t="shared" si="35"/>
        <v>0</v>
      </c>
      <c r="P86" s="293">
        <f t="shared" si="35"/>
        <v>0</v>
      </c>
      <c r="Q86" s="293">
        <f t="shared" si="35"/>
        <v>0</v>
      </c>
      <c r="R86" s="293">
        <f t="shared" si="35"/>
        <v>0</v>
      </c>
    </row>
    <row r="87" spans="1:26" s="59" customFormat="1" x14ac:dyDescent="0.2">
      <c r="A87" s="66"/>
      <c r="B87" s="70"/>
      <c r="C87" s="145"/>
      <c r="D87" s="75" t="s">
        <v>140</v>
      </c>
      <c r="E87" s="56" t="str">
        <f t="shared" ref="E87:R87" si="36" xml:space="preserve"> E$80</f>
        <v>RCV run-off company should have received</v>
      </c>
      <c r="F87" s="293">
        <f t="shared" si="36"/>
        <v>0</v>
      </c>
      <c r="G87" s="201" t="str">
        <f t="shared" si="36"/>
        <v>£m</v>
      </c>
      <c r="H87" s="293">
        <f t="shared" si="36"/>
        <v>0</v>
      </c>
      <c r="I87" s="201">
        <f t="shared" si="36"/>
        <v>0</v>
      </c>
      <c r="J87" s="293">
        <f t="shared" si="36"/>
        <v>0</v>
      </c>
      <c r="K87" s="293">
        <f t="shared" si="36"/>
        <v>0</v>
      </c>
      <c r="L87" s="293">
        <f t="shared" si="36"/>
        <v>0</v>
      </c>
      <c r="M87" s="293">
        <f t="shared" si="36"/>
        <v>0</v>
      </c>
      <c r="N87" s="293">
        <f t="shared" si="36"/>
        <v>0</v>
      </c>
      <c r="O87" s="293">
        <f t="shared" si="36"/>
        <v>0</v>
      </c>
      <c r="P87" s="293">
        <f t="shared" si="36"/>
        <v>0</v>
      </c>
      <c r="Q87" s="293">
        <f t="shared" si="36"/>
        <v>0</v>
      </c>
      <c r="R87" s="293">
        <f t="shared" si="36"/>
        <v>0</v>
      </c>
    </row>
    <row r="88" spans="1:26" s="173" customFormat="1" x14ac:dyDescent="0.2">
      <c r="A88" s="169"/>
      <c r="B88" s="170"/>
      <c r="C88" s="171"/>
      <c r="D88" s="172"/>
      <c r="E88" s="173" t="s">
        <v>155</v>
      </c>
      <c r="G88" s="202" t="s">
        <v>88</v>
      </c>
      <c r="J88" s="294">
        <f t="shared" ref="J88:R88" si="37" xml:space="preserve"> IF( J83 = 1, $F82, J85 + J86 - J87)</f>
        <v>0</v>
      </c>
      <c r="K88" s="294">
        <f t="shared" si="37"/>
        <v>0</v>
      </c>
      <c r="L88" s="294">
        <f t="shared" si="37"/>
        <v>0</v>
      </c>
      <c r="M88" s="294">
        <f t="shared" si="37"/>
        <v>0</v>
      </c>
      <c r="N88" s="294">
        <f t="shared" si="37"/>
        <v>0</v>
      </c>
      <c r="O88" s="294">
        <f t="shared" si="37"/>
        <v>0</v>
      </c>
      <c r="P88" s="294">
        <f t="shared" si="37"/>
        <v>0</v>
      </c>
      <c r="Q88" s="294">
        <f t="shared" si="37"/>
        <v>0</v>
      </c>
      <c r="R88" s="294">
        <f t="shared" si="37"/>
        <v>0</v>
      </c>
    </row>
    <row r="90" spans="1:26" s="126" customFormat="1" x14ac:dyDescent="0.2">
      <c r="A90" s="203"/>
      <c r="B90" s="204"/>
      <c r="C90" s="205"/>
      <c r="D90" s="206"/>
      <c r="E90" s="56" t="str">
        <f t="shared" ref="E90:R90" si="38" xml:space="preserve"> E$85</f>
        <v>Actual Nominal RCV balance BEG</v>
      </c>
      <c r="F90" s="226">
        <f t="shared" si="38"/>
        <v>0</v>
      </c>
      <c r="G90" s="126" t="str">
        <f t="shared" si="38"/>
        <v>£m</v>
      </c>
      <c r="H90" s="226">
        <f t="shared" si="38"/>
        <v>0</v>
      </c>
      <c r="I90" s="226">
        <f t="shared" si="38"/>
        <v>0</v>
      </c>
      <c r="J90" s="226">
        <f t="shared" si="38"/>
        <v>0</v>
      </c>
      <c r="K90" s="226">
        <f t="shared" si="38"/>
        <v>0</v>
      </c>
      <c r="L90" s="226">
        <f t="shared" si="38"/>
        <v>0</v>
      </c>
      <c r="M90" s="226">
        <f t="shared" si="38"/>
        <v>0</v>
      </c>
      <c r="N90" s="226">
        <f t="shared" si="38"/>
        <v>0</v>
      </c>
      <c r="O90" s="226">
        <f t="shared" si="38"/>
        <v>0</v>
      </c>
      <c r="P90" s="226">
        <f t="shared" si="38"/>
        <v>0</v>
      </c>
      <c r="Q90" s="226">
        <f t="shared" si="38"/>
        <v>0</v>
      </c>
      <c r="R90" s="226">
        <f t="shared" si="38"/>
        <v>0</v>
      </c>
    </row>
    <row r="91" spans="1:26" s="126" customFormat="1" x14ac:dyDescent="0.2">
      <c r="A91" s="203"/>
      <c r="B91" s="204"/>
      <c r="C91" s="205"/>
      <c r="D91" s="206"/>
      <c r="E91" s="56" t="str">
        <f t="shared" ref="E91:R91" si="39" xml:space="preserve"> E$86</f>
        <v>Actual RCV indexation</v>
      </c>
      <c r="F91" s="293">
        <f t="shared" si="39"/>
        <v>0</v>
      </c>
      <c r="G91" s="209" t="str">
        <f t="shared" si="39"/>
        <v>£m</v>
      </c>
      <c r="H91" s="293">
        <f t="shared" si="39"/>
        <v>0</v>
      </c>
      <c r="I91" s="293">
        <f t="shared" si="39"/>
        <v>0</v>
      </c>
      <c r="J91" s="293">
        <f t="shared" si="39"/>
        <v>0</v>
      </c>
      <c r="K91" s="293">
        <f t="shared" si="39"/>
        <v>0</v>
      </c>
      <c r="L91" s="293">
        <f t="shared" si="39"/>
        <v>0</v>
      </c>
      <c r="M91" s="293">
        <f t="shared" si="39"/>
        <v>0</v>
      </c>
      <c r="N91" s="293">
        <f t="shared" si="39"/>
        <v>0</v>
      </c>
      <c r="O91" s="293">
        <f t="shared" si="39"/>
        <v>0</v>
      </c>
      <c r="P91" s="293">
        <f t="shared" si="39"/>
        <v>0</v>
      </c>
      <c r="Q91" s="293">
        <f t="shared" si="39"/>
        <v>0</v>
      </c>
      <c r="R91" s="293">
        <f t="shared" si="39"/>
        <v>0</v>
      </c>
    </row>
    <row r="92" spans="1:26" s="126" customFormat="1" x14ac:dyDescent="0.2">
      <c r="A92" s="203"/>
      <c r="B92" s="204"/>
      <c r="C92" s="205"/>
      <c r="D92" s="206"/>
      <c r="E92" s="56" t="str">
        <f t="shared" ref="E92:R92" si="40" xml:space="preserve"> E$88</f>
        <v>Actual Nominal RCV balance END</v>
      </c>
      <c r="F92" s="226">
        <f t="shared" si="40"/>
        <v>0</v>
      </c>
      <c r="G92" s="126" t="str">
        <f t="shared" si="40"/>
        <v>£m</v>
      </c>
      <c r="H92" s="226">
        <f t="shared" si="40"/>
        <v>0</v>
      </c>
      <c r="I92" s="226">
        <f t="shared" si="40"/>
        <v>0</v>
      </c>
      <c r="J92" s="226">
        <f t="shared" si="40"/>
        <v>0</v>
      </c>
      <c r="K92" s="226">
        <f t="shared" si="40"/>
        <v>0</v>
      </c>
      <c r="L92" s="226">
        <f t="shared" si="40"/>
        <v>0</v>
      </c>
      <c r="M92" s="226">
        <f t="shared" si="40"/>
        <v>0</v>
      </c>
      <c r="N92" s="226">
        <f t="shared" si="40"/>
        <v>0</v>
      </c>
      <c r="O92" s="226">
        <f t="shared" si="40"/>
        <v>0</v>
      </c>
      <c r="P92" s="226">
        <f t="shared" si="40"/>
        <v>0</v>
      </c>
      <c r="Q92" s="226">
        <f t="shared" si="40"/>
        <v>0</v>
      </c>
      <c r="R92" s="226">
        <f t="shared" si="40"/>
        <v>0</v>
      </c>
    </row>
    <row r="93" spans="1:26" s="60" customFormat="1" x14ac:dyDescent="0.2">
      <c r="A93" s="68"/>
      <c r="B93" s="80"/>
      <c r="C93" s="144"/>
      <c r="D93" s="76"/>
      <c r="E93" s="56" t="s">
        <v>173</v>
      </c>
      <c r="G93" s="126" t="s">
        <v>88</v>
      </c>
      <c r="H93" s="296"/>
      <c r="I93" s="296"/>
      <c r="J93" s="226">
        <f t="shared" ref="J93:K93" si="41" xml:space="preserve"> ( (J90+J91) + J92) / 2</f>
        <v>0</v>
      </c>
      <c r="K93" s="226">
        <f t="shared" si="41"/>
        <v>0</v>
      </c>
      <c r="L93" s="226">
        <f xml:space="preserve"> ( (L90+L91) + L92) / 2</f>
        <v>0</v>
      </c>
      <c r="M93" s="226">
        <f xml:space="preserve"> ( (M90+M91) + M92) / 2</f>
        <v>0</v>
      </c>
      <c r="N93" s="226">
        <f t="shared" ref="N93:P93" si="42" xml:space="preserve"> ( (N90+N91) + N92) / 2</f>
        <v>0</v>
      </c>
      <c r="O93" s="226">
        <f t="shared" si="42"/>
        <v>0</v>
      </c>
      <c r="P93" s="226">
        <f t="shared" si="42"/>
        <v>0</v>
      </c>
      <c r="Q93" s="226">
        <f xml:space="preserve"> ( (Q90+Q91) + Q92) / 2</f>
        <v>0</v>
      </c>
      <c r="R93" s="226">
        <f t="shared" ref="R93" si="43" xml:space="preserve"> ( (R90+R91) + R92) / 2</f>
        <v>0</v>
      </c>
    </row>
    <row r="94" spans="1:26" s="60" customFormat="1" x14ac:dyDescent="0.2">
      <c r="A94" s="68"/>
      <c r="B94" s="80"/>
      <c r="C94" s="144"/>
      <c r="D94" s="76"/>
      <c r="J94" s="126"/>
      <c r="K94" s="126"/>
      <c r="L94" s="126"/>
      <c r="M94" s="126"/>
      <c r="N94" s="126"/>
      <c r="O94" s="126"/>
      <c r="P94" s="126"/>
      <c r="Q94" s="126"/>
      <c r="R94" s="126"/>
    </row>
    <row r="95" spans="1:26" x14ac:dyDescent="0.2">
      <c r="B95" s="80" t="s">
        <v>156</v>
      </c>
    </row>
    <row r="96" spans="1:26" s="253" customFormat="1" x14ac:dyDescent="0.2">
      <c r="A96" s="249"/>
      <c r="B96" s="250"/>
      <c r="C96" s="251"/>
      <c r="D96" s="252"/>
      <c r="E96" s="253" t="str">
        <f xml:space="preserve"> InpR!E$104</f>
        <v>WACC on RCV - CPI(H) + RPI wedge bf and additions - BR</v>
      </c>
      <c r="F96" s="253">
        <f xml:space="preserve"> InpR!F$104</f>
        <v>0</v>
      </c>
      <c r="G96" s="271" t="str">
        <f xml:space="preserve"> InpR!G$104</f>
        <v>%</v>
      </c>
      <c r="H96" s="253" t="str">
        <f xml:space="preserve"> InpR!I$104</f>
        <v>PR19 Financial model, 'Bio Resources' sheet row 980</v>
      </c>
      <c r="I96" s="253" t="e">
        <f xml:space="preserve"> InpR!#REF!</f>
        <v>#REF!</v>
      </c>
      <c r="J96" s="253">
        <f xml:space="preserve"> InpR!J$104</f>
        <v>0</v>
      </c>
      <c r="K96" s="253">
        <f xml:space="preserve"> InpR!K$104</f>
        <v>0</v>
      </c>
      <c r="L96" s="253">
        <f xml:space="preserve"> InpR!L$104</f>
        <v>0</v>
      </c>
      <c r="M96" s="253">
        <f xml:space="preserve"> InpR!M$104</f>
        <v>0</v>
      </c>
      <c r="N96" s="253">
        <f xml:space="preserve"> InpR!N$104</f>
        <v>0</v>
      </c>
      <c r="O96" s="253">
        <f xml:space="preserve"> InpR!O$104</f>
        <v>0</v>
      </c>
      <c r="P96" s="253">
        <f xml:space="preserve"> InpR!P$104</f>
        <v>0</v>
      </c>
      <c r="Q96" s="253">
        <f xml:space="preserve"> InpR!Q$104</f>
        <v>0</v>
      </c>
      <c r="R96" s="253">
        <f xml:space="preserve"> InpR!R$104</f>
        <v>0</v>
      </c>
    </row>
    <row r="97" spans="1:26" s="126" customFormat="1" x14ac:dyDescent="0.2">
      <c r="A97" s="203"/>
      <c r="B97" s="204"/>
      <c r="C97" s="205"/>
      <c r="D97" s="206"/>
      <c r="E97" s="236" t="str">
        <f xml:space="preserve"> Time!E$54</f>
        <v>Forecast Period Flag</v>
      </c>
      <c r="F97" s="301">
        <f xml:space="preserve"> Time!F$54</f>
        <v>0</v>
      </c>
      <c r="G97" s="301" t="str">
        <f xml:space="preserve"> Time!G$54</f>
        <v>flag</v>
      </c>
      <c r="H97" s="301">
        <f xml:space="preserve"> Time!H$54</f>
        <v>5</v>
      </c>
      <c r="I97" s="301">
        <f xml:space="preserve"> Time!I$54</f>
        <v>0</v>
      </c>
      <c r="J97" s="301">
        <f xml:space="preserve"> Time!J$54</f>
        <v>0</v>
      </c>
      <c r="K97" s="301">
        <f xml:space="preserve"> Time!K$54</f>
        <v>0</v>
      </c>
      <c r="L97" s="301">
        <f xml:space="preserve"> Time!L$54</f>
        <v>0</v>
      </c>
      <c r="M97" s="301">
        <f xml:space="preserve"> Time!M$54</f>
        <v>1</v>
      </c>
      <c r="N97" s="301">
        <f xml:space="preserve"> Time!N$54</f>
        <v>1</v>
      </c>
      <c r="O97" s="301">
        <f xml:space="preserve"> Time!O$54</f>
        <v>1</v>
      </c>
      <c r="P97" s="301">
        <f xml:space="preserve"> Time!P$54</f>
        <v>1</v>
      </c>
      <c r="Q97" s="301">
        <f xml:space="preserve"> Time!Q$54</f>
        <v>1</v>
      </c>
      <c r="R97" s="301">
        <f xml:space="preserve"> Time!R$54</f>
        <v>0</v>
      </c>
    </row>
    <row r="98" spans="1:26" x14ac:dyDescent="0.2">
      <c r="E98" s="56" t="str">
        <f t="shared" ref="E98:R98" si="44" xml:space="preserve"> E$93</f>
        <v>Actual average RCV balance</v>
      </c>
      <c r="F98" s="225">
        <f t="shared" si="44"/>
        <v>0</v>
      </c>
      <c r="G98" s="225" t="str">
        <f t="shared" si="44"/>
        <v>£m</v>
      </c>
      <c r="H98" s="225">
        <f t="shared" si="44"/>
        <v>0</v>
      </c>
      <c r="I98" s="225">
        <f t="shared" si="44"/>
        <v>0</v>
      </c>
      <c r="J98" s="225">
        <f t="shared" si="44"/>
        <v>0</v>
      </c>
      <c r="K98" s="225">
        <f t="shared" si="44"/>
        <v>0</v>
      </c>
      <c r="L98" s="225">
        <f t="shared" si="44"/>
        <v>0</v>
      </c>
      <c r="M98" s="225">
        <f t="shared" si="44"/>
        <v>0</v>
      </c>
      <c r="N98" s="225">
        <f t="shared" si="44"/>
        <v>0</v>
      </c>
      <c r="O98" s="225">
        <f t="shared" si="44"/>
        <v>0</v>
      </c>
      <c r="P98" s="225">
        <f t="shared" si="44"/>
        <v>0</v>
      </c>
      <c r="Q98" s="225">
        <f t="shared" si="44"/>
        <v>0</v>
      </c>
      <c r="R98" s="225">
        <f t="shared" si="44"/>
        <v>0</v>
      </c>
    </row>
    <row r="99" spans="1:26" x14ac:dyDescent="0.2">
      <c r="E99" s="56" t="s">
        <v>157</v>
      </c>
      <c r="F99" s="295"/>
      <c r="G99" s="225" t="s">
        <v>88</v>
      </c>
      <c r="H99" s="295"/>
      <c r="I99" s="295"/>
      <c r="J99" s="295">
        <f t="shared" ref="J99:K99" si="45">J96*J97*J98</f>
        <v>0</v>
      </c>
      <c r="K99" s="295">
        <f t="shared" si="45"/>
        <v>0</v>
      </c>
      <c r="L99" s="295">
        <f>L96*L97*L98</f>
        <v>0</v>
      </c>
      <c r="M99" s="295">
        <f>M96*M97*M98</f>
        <v>0</v>
      </c>
      <c r="N99" s="295">
        <f t="shared" ref="N99:R99" si="46">N96*N97*N98</f>
        <v>0</v>
      </c>
      <c r="O99" s="295">
        <f t="shared" si="46"/>
        <v>0</v>
      </c>
      <c r="P99" s="295">
        <f t="shared" si="46"/>
        <v>0</v>
      </c>
      <c r="Q99" s="295">
        <f t="shared" si="46"/>
        <v>0</v>
      </c>
      <c r="R99" s="295">
        <f t="shared" si="46"/>
        <v>0</v>
      </c>
    </row>
    <row r="101" spans="1:26" x14ac:dyDescent="0.2">
      <c r="E101" s="236" t="str">
        <f xml:space="preserve"> Time!E$50</f>
        <v>Last Forecast Period Flag</v>
      </c>
      <c r="F101" s="305">
        <f xml:space="preserve"> Time!F$50</f>
        <v>0</v>
      </c>
      <c r="G101" s="305" t="str">
        <f xml:space="preserve"> Time!G$50</f>
        <v>flag</v>
      </c>
      <c r="H101" s="305">
        <f xml:space="preserve"> Time!H$50</f>
        <v>1</v>
      </c>
      <c r="I101" s="305">
        <f xml:space="preserve"> Time!I$50</f>
        <v>0</v>
      </c>
      <c r="J101" s="305">
        <f xml:space="preserve"> Time!J$50</f>
        <v>0</v>
      </c>
      <c r="K101" s="305">
        <f xml:space="preserve"> Time!K$50</f>
        <v>0</v>
      </c>
      <c r="L101" s="305">
        <f xml:space="preserve"> Time!L$50</f>
        <v>0</v>
      </c>
      <c r="M101" s="305">
        <f xml:space="preserve"> Time!M$50</f>
        <v>0</v>
      </c>
      <c r="N101" s="305">
        <f xml:space="preserve"> Time!N$50</f>
        <v>0</v>
      </c>
      <c r="O101" s="305">
        <f xml:space="preserve"> Time!O$50</f>
        <v>0</v>
      </c>
      <c r="P101" s="305">
        <f xml:space="preserve"> Time!P$50</f>
        <v>0</v>
      </c>
      <c r="Q101" s="305">
        <f xml:space="preserve"> Time!Q$50</f>
        <v>1</v>
      </c>
      <c r="R101" s="305">
        <f xml:space="preserve"> Time!R$50</f>
        <v>0</v>
      </c>
    </row>
    <row r="102" spans="1:26" s="126" customFormat="1" x14ac:dyDescent="0.2">
      <c r="A102" s="203"/>
      <c r="B102" s="204"/>
      <c r="C102" s="205"/>
      <c r="D102" s="206"/>
      <c r="E102" s="56" t="str">
        <f t="shared" ref="E102:R102" si="47" xml:space="preserve"> E$88</f>
        <v>Actual Nominal RCV balance END</v>
      </c>
      <c r="F102" s="226">
        <f t="shared" si="47"/>
        <v>0</v>
      </c>
      <c r="G102" s="226" t="str">
        <f t="shared" si="47"/>
        <v>£m</v>
      </c>
      <c r="H102" s="226">
        <f t="shared" si="47"/>
        <v>0</v>
      </c>
      <c r="I102" s="226">
        <f t="shared" si="47"/>
        <v>0</v>
      </c>
      <c r="J102" s="226">
        <f t="shared" si="47"/>
        <v>0</v>
      </c>
      <c r="K102" s="226">
        <f t="shared" si="47"/>
        <v>0</v>
      </c>
      <c r="L102" s="226">
        <f t="shared" si="47"/>
        <v>0</v>
      </c>
      <c r="M102" s="226">
        <f t="shared" si="47"/>
        <v>0</v>
      </c>
      <c r="N102" s="226">
        <f t="shared" si="47"/>
        <v>0</v>
      </c>
      <c r="O102" s="226">
        <f t="shared" si="47"/>
        <v>0</v>
      </c>
      <c r="P102" s="226">
        <f t="shared" si="47"/>
        <v>0</v>
      </c>
      <c r="Q102" s="226">
        <f t="shared" si="47"/>
        <v>0</v>
      </c>
      <c r="R102" s="226">
        <f t="shared" si="47"/>
        <v>0</v>
      </c>
    </row>
    <row r="103" spans="1:26" x14ac:dyDescent="0.2">
      <c r="A103" s="89"/>
      <c r="B103" s="95"/>
      <c r="C103" s="332"/>
      <c r="D103" s="91"/>
      <c r="E103" s="56" t="s">
        <v>318</v>
      </c>
      <c r="F103" s="295"/>
      <c r="G103" s="295"/>
      <c r="H103" s="295"/>
      <c r="I103" s="295"/>
      <c r="J103" s="225">
        <f>J102 * J101</f>
        <v>0</v>
      </c>
      <c r="K103" s="225">
        <f t="shared" ref="K103:R103" si="48">K102 * K101</f>
        <v>0</v>
      </c>
      <c r="L103" s="225">
        <f t="shared" si="48"/>
        <v>0</v>
      </c>
      <c r="M103" s="225">
        <f t="shared" si="48"/>
        <v>0</v>
      </c>
      <c r="N103" s="225">
        <f t="shared" si="48"/>
        <v>0</v>
      </c>
      <c r="O103" s="225">
        <f t="shared" si="48"/>
        <v>0</v>
      </c>
      <c r="P103" s="225">
        <f t="shared" si="48"/>
        <v>0</v>
      </c>
      <c r="Q103" s="225">
        <f t="shared" si="48"/>
        <v>0</v>
      </c>
      <c r="R103" s="225">
        <f t="shared" si="48"/>
        <v>0</v>
      </c>
    </row>
    <row r="104" spans="1:26" x14ac:dyDescent="0.2">
      <c r="J104" s="125"/>
      <c r="K104" s="125"/>
      <c r="L104" s="125"/>
      <c r="M104" s="125"/>
      <c r="N104" s="125"/>
      <c r="O104" s="125"/>
      <c r="P104" s="125"/>
      <c r="Q104" s="125"/>
      <c r="R104" s="125"/>
    </row>
    <row r="105" spans="1:26" x14ac:dyDescent="0.2">
      <c r="B105" s="80" t="s">
        <v>158</v>
      </c>
    </row>
    <row r="106" spans="1:26" x14ac:dyDescent="0.2">
      <c r="E106" s="56" t="str">
        <f t="shared" ref="E106:R106" si="49" xml:space="preserve"> E$80</f>
        <v>RCV run-off company should have received</v>
      </c>
      <c r="F106" s="225">
        <f t="shared" si="49"/>
        <v>0</v>
      </c>
      <c r="G106" s="225" t="str">
        <f t="shared" si="49"/>
        <v>£m</v>
      </c>
      <c r="H106" s="225">
        <f t="shared" si="49"/>
        <v>0</v>
      </c>
      <c r="I106" s="225">
        <f t="shared" si="49"/>
        <v>0</v>
      </c>
      <c r="J106" s="225">
        <f t="shared" si="49"/>
        <v>0</v>
      </c>
      <c r="K106" s="225">
        <f t="shared" si="49"/>
        <v>0</v>
      </c>
      <c r="L106" s="225">
        <f t="shared" si="49"/>
        <v>0</v>
      </c>
      <c r="M106" s="225">
        <f t="shared" si="49"/>
        <v>0</v>
      </c>
      <c r="N106" s="225">
        <f t="shared" si="49"/>
        <v>0</v>
      </c>
      <c r="O106" s="225">
        <f t="shared" si="49"/>
        <v>0</v>
      </c>
      <c r="P106" s="225">
        <f t="shared" si="49"/>
        <v>0</v>
      </c>
      <c r="Q106" s="225">
        <f t="shared" si="49"/>
        <v>0</v>
      </c>
      <c r="R106" s="225">
        <f t="shared" si="49"/>
        <v>0</v>
      </c>
    </row>
    <row r="107" spans="1:26" s="125" customFormat="1" x14ac:dyDescent="0.2">
      <c r="A107" s="210"/>
      <c r="B107" s="204"/>
      <c r="C107" s="205"/>
      <c r="D107" s="211"/>
      <c r="E107" s="56" t="str">
        <f t="shared" ref="E107:R108" si="50" xml:space="preserve"> E$99</f>
        <v>Nominal return company should have received</v>
      </c>
      <c r="F107" s="225">
        <f t="shared" si="50"/>
        <v>0</v>
      </c>
      <c r="G107" s="225" t="str">
        <f t="shared" si="50"/>
        <v>£m</v>
      </c>
      <c r="H107" s="225">
        <f t="shared" si="50"/>
        <v>0</v>
      </c>
      <c r="I107" s="225">
        <f t="shared" si="50"/>
        <v>0</v>
      </c>
      <c r="J107" s="225">
        <f t="shared" si="50"/>
        <v>0</v>
      </c>
      <c r="K107" s="225">
        <f t="shared" si="50"/>
        <v>0</v>
      </c>
      <c r="L107" s="225">
        <f t="shared" si="50"/>
        <v>0</v>
      </c>
      <c r="M107" s="225">
        <f t="shared" si="50"/>
        <v>0</v>
      </c>
      <c r="N107" s="225">
        <f t="shared" si="50"/>
        <v>0</v>
      </c>
      <c r="O107" s="225">
        <f t="shared" si="50"/>
        <v>0</v>
      </c>
      <c r="P107" s="225">
        <f t="shared" si="50"/>
        <v>0</v>
      </c>
      <c r="Q107" s="225">
        <f t="shared" si="50"/>
        <v>0</v>
      </c>
      <c r="R107" s="225">
        <f t="shared" si="50"/>
        <v>0</v>
      </c>
      <c r="S107" s="126"/>
      <c r="T107" s="126"/>
      <c r="U107" s="126"/>
      <c r="V107" s="126"/>
      <c r="W107" s="126"/>
      <c r="X107" s="126"/>
      <c r="Y107" s="126"/>
      <c r="Z107" s="126"/>
    </row>
    <row r="108" spans="1:26" x14ac:dyDescent="0.2">
      <c r="E108" s="56" t="s">
        <v>266</v>
      </c>
      <c r="F108" s="295"/>
      <c r="G108" s="225" t="str">
        <f t="shared" si="50"/>
        <v>£m</v>
      </c>
      <c r="H108" s="295">
        <f>SUM(J108:R108)</f>
        <v>0</v>
      </c>
      <c r="I108" s="295"/>
      <c r="J108" s="295">
        <f t="shared" ref="J108:R108" si="51">SUM(J106:J107)</f>
        <v>0</v>
      </c>
      <c r="K108" s="295">
        <f t="shared" si="51"/>
        <v>0</v>
      </c>
      <c r="L108" s="295">
        <f t="shared" si="51"/>
        <v>0</v>
      </c>
      <c r="M108" s="295">
        <f t="shared" si="51"/>
        <v>0</v>
      </c>
      <c r="N108" s="295">
        <f t="shared" si="51"/>
        <v>0</v>
      </c>
      <c r="O108" s="295">
        <f t="shared" si="51"/>
        <v>0</v>
      </c>
      <c r="P108" s="295">
        <f t="shared" si="51"/>
        <v>0</v>
      </c>
      <c r="Q108" s="295">
        <f t="shared" si="51"/>
        <v>0</v>
      </c>
      <c r="R108" s="295">
        <f t="shared" si="51"/>
        <v>0</v>
      </c>
    </row>
    <row r="110" spans="1:26" x14ac:dyDescent="0.2">
      <c r="A110" s="346" t="s">
        <v>376</v>
      </c>
      <c r="B110" s="347"/>
      <c r="C110" s="348"/>
      <c r="D110" s="348"/>
      <c r="E110" s="348"/>
      <c r="F110" s="348"/>
      <c r="G110" s="348"/>
      <c r="H110" s="348"/>
      <c r="I110" s="348"/>
      <c r="J110" s="348"/>
      <c r="K110" s="348"/>
      <c r="L110" s="348"/>
      <c r="M110" s="348"/>
      <c r="N110" s="348"/>
      <c r="O110" s="348"/>
      <c r="P110" s="348"/>
      <c r="Q110" s="348"/>
      <c r="R110" s="348"/>
      <c r="S110" s="56"/>
      <c r="T110" s="56"/>
      <c r="U110" s="56"/>
      <c r="V110" s="56"/>
      <c r="W110" s="56"/>
      <c r="X110" s="56"/>
      <c r="Y110" s="56"/>
      <c r="Z110" s="56"/>
    </row>
    <row r="112" spans="1:26" x14ac:dyDescent="0.2">
      <c r="C112" s="144" t="s">
        <v>265</v>
      </c>
    </row>
    <row r="114" spans="1:26" x14ac:dyDescent="0.2">
      <c r="E114" s="56" t="str">
        <f xml:space="preserve"> E$61</f>
        <v>Actual nominal revenue</v>
      </c>
      <c r="F114" s="225">
        <f t="shared" ref="F114:Q114" si="52" xml:space="preserve"> F$61</f>
        <v>0</v>
      </c>
      <c r="G114" s="225" t="str">
        <f t="shared" si="52"/>
        <v>£m</v>
      </c>
      <c r="H114" s="225">
        <f t="shared" si="52"/>
        <v>0</v>
      </c>
      <c r="I114" s="225">
        <f t="shared" si="52"/>
        <v>0</v>
      </c>
      <c r="J114" s="225">
        <f t="shared" si="52"/>
        <v>0</v>
      </c>
      <c r="K114" s="225">
        <f t="shared" si="52"/>
        <v>0</v>
      </c>
      <c r="L114" s="225">
        <f t="shared" si="52"/>
        <v>0</v>
      </c>
      <c r="M114" s="225">
        <f t="shared" si="52"/>
        <v>0</v>
      </c>
      <c r="N114" s="225">
        <f t="shared" si="52"/>
        <v>0</v>
      </c>
      <c r="O114" s="225">
        <f t="shared" si="52"/>
        <v>0</v>
      </c>
      <c r="P114" s="225">
        <f t="shared" si="52"/>
        <v>0</v>
      </c>
      <c r="Q114" s="225">
        <f t="shared" si="52"/>
        <v>0</v>
      </c>
      <c r="R114" s="225">
        <f xml:space="preserve"> R$61</f>
        <v>0</v>
      </c>
    </row>
    <row r="115" spans="1:26" x14ac:dyDescent="0.2">
      <c r="E115" s="56" t="str">
        <f t="shared" ref="E115:R115" si="53" xml:space="preserve"> E$108</f>
        <v>Total nominal revenue company should have received</v>
      </c>
      <c r="F115" s="225">
        <f t="shared" si="53"/>
        <v>0</v>
      </c>
      <c r="G115" s="225" t="str">
        <f t="shared" si="53"/>
        <v>£m</v>
      </c>
      <c r="H115" s="225">
        <f t="shared" si="53"/>
        <v>0</v>
      </c>
      <c r="I115" s="225">
        <f t="shared" si="53"/>
        <v>0</v>
      </c>
      <c r="J115" s="225">
        <f t="shared" si="53"/>
        <v>0</v>
      </c>
      <c r="K115" s="225">
        <f t="shared" si="53"/>
        <v>0</v>
      </c>
      <c r="L115" s="225">
        <f t="shared" si="53"/>
        <v>0</v>
      </c>
      <c r="M115" s="225">
        <f t="shared" si="53"/>
        <v>0</v>
      </c>
      <c r="N115" s="225">
        <f t="shared" si="53"/>
        <v>0</v>
      </c>
      <c r="O115" s="225">
        <f t="shared" si="53"/>
        <v>0</v>
      </c>
      <c r="P115" s="225">
        <f t="shared" si="53"/>
        <v>0</v>
      </c>
      <c r="Q115" s="225">
        <f t="shared" si="53"/>
        <v>0</v>
      </c>
      <c r="R115" s="225">
        <f t="shared" si="53"/>
        <v>0</v>
      </c>
    </row>
    <row r="116" spans="1:26" s="225" customFormat="1" x14ac:dyDescent="0.2">
      <c r="A116" s="221"/>
      <c r="B116" s="222"/>
      <c r="C116" s="223"/>
      <c r="D116" s="224"/>
      <c r="E116" s="56" t="s">
        <v>267</v>
      </c>
      <c r="G116" s="225" t="str">
        <f t="shared" ref="G116" si="54" xml:space="preserve"> G$99</f>
        <v>£m</v>
      </c>
      <c r="H116" s="295">
        <f>SUM(J116:R116)</f>
        <v>0</v>
      </c>
      <c r="M116" s="225">
        <f>M115-M114</f>
        <v>0</v>
      </c>
      <c r="N116" s="225">
        <f t="shared" ref="N116:Q116" si="55">N115-N114</f>
        <v>0</v>
      </c>
      <c r="O116" s="225">
        <f t="shared" si="55"/>
        <v>0</v>
      </c>
      <c r="P116" s="225">
        <f t="shared" si="55"/>
        <v>0</v>
      </c>
      <c r="Q116" s="225">
        <f t="shared" si="55"/>
        <v>0</v>
      </c>
      <c r="S116" s="226"/>
      <c r="T116" s="226"/>
      <c r="U116" s="226"/>
      <c r="V116" s="226"/>
      <c r="W116" s="226"/>
      <c r="X116" s="226"/>
      <c r="Y116" s="226"/>
      <c r="Z116" s="226"/>
    </row>
    <row r="118" spans="1:26" x14ac:dyDescent="0.2">
      <c r="A118" s="346" t="s">
        <v>377</v>
      </c>
      <c r="B118" s="347"/>
      <c r="C118" s="348"/>
      <c r="D118" s="348"/>
      <c r="E118" s="348"/>
      <c r="F118" s="348"/>
      <c r="G118" s="348"/>
      <c r="H118" s="348"/>
      <c r="I118" s="348"/>
      <c r="J118" s="348"/>
      <c r="K118" s="348"/>
      <c r="L118" s="348"/>
      <c r="M118" s="348"/>
      <c r="N118" s="348"/>
      <c r="O118" s="348"/>
      <c r="P118" s="348"/>
      <c r="Q118" s="348"/>
      <c r="R118" s="348"/>
      <c r="S118" s="56"/>
      <c r="T118" s="56"/>
      <c r="U118" s="56"/>
      <c r="V118" s="56"/>
      <c r="W118" s="56"/>
      <c r="X118" s="56"/>
      <c r="Y118" s="56"/>
      <c r="Z118" s="56"/>
    </row>
    <row r="120" spans="1:26" x14ac:dyDescent="0.2">
      <c r="C120" s="144" t="s">
        <v>264</v>
      </c>
    </row>
    <row r="121" spans="1:26" x14ac:dyDescent="0.2">
      <c r="C121" s="144" t="s">
        <v>159</v>
      </c>
    </row>
    <row r="122" spans="1:26" x14ac:dyDescent="0.2">
      <c r="C122" s="144" t="s">
        <v>160</v>
      </c>
    </row>
    <row r="124" spans="1:26" s="253" customFormat="1" x14ac:dyDescent="0.2">
      <c r="A124" s="249"/>
      <c r="B124" s="250"/>
      <c r="C124" s="251"/>
      <c r="D124" s="252"/>
      <c r="E124" s="49" t="str">
        <f>Index!E$48</f>
        <v>CPI(H): Fin year average - percentage increase - final determination</v>
      </c>
      <c r="F124" s="253">
        <f>Index!F$48</f>
        <v>0</v>
      </c>
      <c r="G124" s="271" t="str">
        <f>Index!G$48</f>
        <v>%</v>
      </c>
      <c r="H124" s="253">
        <f>Index!H$48</f>
        <v>0</v>
      </c>
      <c r="I124" s="253">
        <f>Index!I$48</f>
        <v>0</v>
      </c>
      <c r="J124" s="253">
        <f>Index!J$48</f>
        <v>0</v>
      </c>
      <c r="K124" s="253">
        <f>Index!K$48</f>
        <v>2.1269790500559882E-2</v>
      </c>
      <c r="L124" s="253">
        <f>Index!L$48</f>
        <v>1.9909655450194075E-2</v>
      </c>
      <c r="M124" s="253">
        <f>Index!M$48</f>
        <v>1.9833640562247679E-2</v>
      </c>
      <c r="N124" s="253">
        <f>Index!N$48</f>
        <v>2.0041983108134653E-2</v>
      </c>
      <c r="O124" s="253">
        <f>Index!O$48</f>
        <v>2.0751251595618081E-2</v>
      </c>
      <c r="P124" s="253">
        <f>Index!P$48</f>
        <v>2.1000000000000574E-2</v>
      </c>
      <c r="Q124" s="253">
        <f>Index!Q$48</f>
        <v>2.100000000000124E-2</v>
      </c>
      <c r="R124" s="253">
        <f>Index!R$48</f>
        <v>1.999999999999913E-2</v>
      </c>
    </row>
    <row r="125" spans="1:26" s="253" customFormat="1" x14ac:dyDescent="0.2">
      <c r="A125" s="249"/>
      <c r="B125" s="250"/>
      <c r="C125" s="251"/>
      <c r="D125" s="252"/>
      <c r="E125" s="49" t="str">
        <f>Index!E$71</f>
        <v>Forecast RPI/CPIH wedge - final determination</v>
      </c>
      <c r="F125" s="253">
        <f>Index!F$71</f>
        <v>0</v>
      </c>
      <c r="G125" s="271" t="str">
        <f>Index!G$71</f>
        <v>%</v>
      </c>
      <c r="H125" s="253">
        <f>Index!H$71</f>
        <v>0</v>
      </c>
      <c r="I125" s="253">
        <f>Index!I$71</f>
        <v>0</v>
      </c>
      <c r="J125" s="253">
        <f>Index!J$71</f>
        <v>0</v>
      </c>
      <c r="K125" s="253">
        <f>Index!K$71</f>
        <v>-2.1269790500559882E-2</v>
      </c>
      <c r="L125" s="253">
        <f>Index!L$71</f>
        <v>1.1612485258307714E-2</v>
      </c>
      <c r="M125" s="253">
        <f>Index!M$71</f>
        <v>4.424450951415082E-3</v>
      </c>
      <c r="N125" s="253">
        <f>Index!N$71</f>
        <v>9.5456655774606158E-3</v>
      </c>
      <c r="O125" s="253">
        <f>Index!O$71</f>
        <v>1.0752431675141949E-2</v>
      </c>
      <c r="P125" s="253">
        <f>Index!P$71</f>
        <v>1.1000000000000121E-2</v>
      </c>
      <c r="Q125" s="253">
        <f>Index!Q$71</f>
        <v>1.0999999999998566E-2</v>
      </c>
      <c r="R125" s="253">
        <f>Index!R$71</f>
        <v>1.0000000000000675E-2</v>
      </c>
    </row>
    <row r="126" spans="1:26" s="213" customFormat="1" x14ac:dyDescent="0.2">
      <c r="A126" s="214"/>
      <c r="B126" s="215"/>
      <c r="C126" s="216"/>
      <c r="D126" s="217"/>
      <c r="E126" s="213" t="s">
        <v>161</v>
      </c>
      <c r="J126" s="213">
        <f t="shared" ref="J126:L126" si="56">SUM(J124:J125)</f>
        <v>0</v>
      </c>
      <c r="K126" s="213">
        <f t="shared" si="56"/>
        <v>0</v>
      </c>
      <c r="L126" s="213">
        <f t="shared" si="56"/>
        <v>3.1522140708501789E-2</v>
      </c>
      <c r="M126" s="213">
        <f>SUM(M124:M125)</f>
        <v>2.4258091513662761E-2</v>
      </c>
      <c r="N126" s="213">
        <f t="shared" ref="N126:R126" si="57">SUM(N124:N125)</f>
        <v>2.9587648685595269E-2</v>
      </c>
      <c r="O126" s="213">
        <f t="shared" si="57"/>
        <v>3.150368327076003E-2</v>
      </c>
      <c r="P126" s="213">
        <f t="shared" si="57"/>
        <v>3.2000000000000695E-2</v>
      </c>
      <c r="Q126" s="213">
        <f t="shared" si="57"/>
        <v>3.1999999999999806E-2</v>
      </c>
      <c r="R126" s="213">
        <f t="shared" si="57"/>
        <v>2.9999999999999805E-2</v>
      </c>
      <c r="S126" s="218"/>
      <c r="T126" s="218"/>
      <c r="U126" s="218"/>
      <c r="V126" s="218"/>
      <c r="W126" s="218"/>
      <c r="X126" s="218"/>
      <c r="Y126" s="218"/>
      <c r="Z126" s="218"/>
    </row>
    <row r="128" spans="1:26" s="199" customFormat="1" x14ac:dyDescent="0.2">
      <c r="A128" s="194"/>
      <c r="B128" s="195"/>
      <c r="C128" s="196"/>
      <c r="D128" s="197"/>
      <c r="E128" s="198" t="str">
        <f t="shared" ref="E128:R128" si="58" xml:space="preserve"> E$140</f>
        <v>True up Nominal RCV balance BEG</v>
      </c>
      <c r="F128" s="297">
        <f t="shared" si="58"/>
        <v>0</v>
      </c>
      <c r="G128" s="297" t="str">
        <f t="shared" si="58"/>
        <v>£m</v>
      </c>
      <c r="H128" s="297">
        <f t="shared" si="58"/>
        <v>0</v>
      </c>
      <c r="I128" s="297">
        <f t="shared" si="58"/>
        <v>0</v>
      </c>
      <c r="J128" s="297">
        <f t="shared" si="58"/>
        <v>0</v>
      </c>
      <c r="K128" s="297">
        <f t="shared" si="58"/>
        <v>0</v>
      </c>
      <c r="L128" s="297">
        <f t="shared" si="58"/>
        <v>0</v>
      </c>
      <c r="M128" s="297">
        <f t="shared" si="58"/>
        <v>0</v>
      </c>
      <c r="N128" s="297">
        <f t="shared" si="58"/>
        <v>0</v>
      </c>
      <c r="O128" s="297">
        <f t="shared" si="58"/>
        <v>0</v>
      </c>
      <c r="P128" s="297">
        <f t="shared" si="58"/>
        <v>0</v>
      </c>
      <c r="Q128" s="297">
        <f t="shared" si="58"/>
        <v>0</v>
      </c>
      <c r="R128" s="297">
        <f t="shared" si="58"/>
        <v>0</v>
      </c>
    </row>
    <row r="129" spans="1:16383" x14ac:dyDescent="0.2">
      <c r="E129" s="219" t="str">
        <f t="shared" ref="E129:R129" si="59" xml:space="preserve"> E$126</f>
        <v>True up Indexation percentage</v>
      </c>
      <c r="F129" s="219">
        <f t="shared" si="59"/>
        <v>0</v>
      </c>
      <c r="G129" s="219">
        <f t="shared" si="59"/>
        <v>0</v>
      </c>
      <c r="H129" s="219">
        <f t="shared" si="59"/>
        <v>0</v>
      </c>
      <c r="I129" s="219">
        <f t="shared" si="59"/>
        <v>0</v>
      </c>
      <c r="J129" s="219">
        <f t="shared" si="59"/>
        <v>0</v>
      </c>
      <c r="K129" s="219">
        <f t="shared" si="59"/>
        <v>0</v>
      </c>
      <c r="L129" s="219">
        <f t="shared" si="59"/>
        <v>3.1522140708501789E-2</v>
      </c>
      <c r="M129" s="219">
        <f t="shared" si="59"/>
        <v>2.4258091513662761E-2</v>
      </c>
      <c r="N129" s="219">
        <f t="shared" si="59"/>
        <v>2.9587648685595269E-2</v>
      </c>
      <c r="O129" s="219">
        <f t="shared" si="59"/>
        <v>3.150368327076003E-2</v>
      </c>
      <c r="P129" s="219">
        <f t="shared" si="59"/>
        <v>3.2000000000000695E-2</v>
      </c>
      <c r="Q129" s="219">
        <f t="shared" si="59"/>
        <v>3.1999999999999806E-2</v>
      </c>
      <c r="R129" s="219">
        <f t="shared" si="59"/>
        <v>2.9999999999999805E-2</v>
      </c>
    </row>
    <row r="130" spans="1:16383" x14ac:dyDescent="0.2">
      <c r="A130" s="89"/>
      <c r="B130" s="95"/>
      <c r="C130" s="332"/>
      <c r="D130" s="91"/>
      <c r="E130" s="56" t="s">
        <v>162</v>
      </c>
      <c r="G130" s="125" t="s">
        <v>88</v>
      </c>
      <c r="J130" s="298">
        <f>J128*J129</f>
        <v>0</v>
      </c>
      <c r="K130" s="298">
        <f t="shared" ref="K130:L130" si="60">K128*K129</f>
        <v>0</v>
      </c>
      <c r="L130" s="298">
        <f t="shared" si="60"/>
        <v>0</v>
      </c>
      <c r="M130" s="298">
        <f>M128*M129</f>
        <v>0</v>
      </c>
      <c r="N130" s="298">
        <f t="shared" ref="N130:R130" si="61">N128*N129</f>
        <v>0</v>
      </c>
      <c r="O130" s="298">
        <f t="shared" si="61"/>
        <v>0</v>
      </c>
      <c r="P130" s="298">
        <f t="shared" si="61"/>
        <v>0</v>
      </c>
      <c r="Q130" s="298">
        <f t="shared" si="61"/>
        <v>0</v>
      </c>
      <c r="R130" s="298">
        <f t="shared" si="61"/>
        <v>0</v>
      </c>
    </row>
    <row r="132" spans="1:16383" s="253" customFormat="1" x14ac:dyDescent="0.2">
      <c r="A132" s="249"/>
      <c r="B132" s="250"/>
      <c r="C132" s="251"/>
      <c r="D132" s="252"/>
      <c r="E132" s="49" t="str">
        <f xml:space="preserve"> InpR!E$97</f>
        <v>Run-off rate - CPI(H) + RPI wedge - active - BR</v>
      </c>
      <c r="F132" s="253">
        <f xml:space="preserve"> InpR!F$97</f>
        <v>0</v>
      </c>
      <c r="G132" s="271" t="str">
        <f xml:space="preserve"> InpR!G$97</f>
        <v>%</v>
      </c>
      <c r="H132" s="253" t="str">
        <f xml:space="preserve"> InpR!I$97</f>
        <v>PR19 Financial model, 'F_OutputsMaster' sheet row 962, PR19FM2099POST</v>
      </c>
      <c r="I132" s="253" t="e">
        <f xml:space="preserve"> InpR!#REF!</f>
        <v>#REF!</v>
      </c>
      <c r="J132" s="253">
        <f xml:space="preserve"> InpR!J$97</f>
        <v>0</v>
      </c>
      <c r="K132" s="253">
        <f xml:space="preserve"> InpR!K$97</f>
        <v>0</v>
      </c>
      <c r="L132" s="253">
        <f xml:space="preserve"> InpR!L$97</f>
        <v>0</v>
      </c>
      <c r="M132" s="253">
        <f xml:space="preserve"> InpR!M$97</f>
        <v>0</v>
      </c>
      <c r="N132" s="253">
        <f xml:space="preserve"> InpR!N$97</f>
        <v>0</v>
      </c>
      <c r="O132" s="253">
        <f xml:space="preserve"> InpR!O$97</f>
        <v>0</v>
      </c>
      <c r="P132" s="253">
        <f xml:space="preserve"> InpR!P$97</f>
        <v>0</v>
      </c>
      <c r="Q132" s="253">
        <f xml:space="preserve"> InpR!Q$97</f>
        <v>0</v>
      </c>
      <c r="R132" s="253">
        <f xml:space="preserve"> InpR!R$97</f>
        <v>0</v>
      </c>
    </row>
    <row r="133" spans="1:16383" s="199" customFormat="1" x14ac:dyDescent="0.2">
      <c r="A133" s="194"/>
      <c r="B133" s="195"/>
      <c r="C133" s="196"/>
      <c r="D133" s="197"/>
      <c r="E133" s="198" t="str">
        <f t="shared" ref="E133:R133" si="62" xml:space="preserve"> E$140</f>
        <v>True up Nominal RCV balance BEG</v>
      </c>
      <c r="F133" s="297">
        <f t="shared" si="62"/>
        <v>0</v>
      </c>
      <c r="G133" s="297" t="str">
        <f t="shared" si="62"/>
        <v>£m</v>
      </c>
      <c r="H133" s="297">
        <f t="shared" si="62"/>
        <v>0</v>
      </c>
      <c r="I133" s="297">
        <f t="shared" si="62"/>
        <v>0</v>
      </c>
      <c r="J133" s="297">
        <f t="shared" si="62"/>
        <v>0</v>
      </c>
      <c r="K133" s="297">
        <f t="shared" si="62"/>
        <v>0</v>
      </c>
      <c r="L133" s="297">
        <f t="shared" si="62"/>
        <v>0</v>
      </c>
      <c r="M133" s="297">
        <f t="shared" si="62"/>
        <v>0</v>
      </c>
      <c r="N133" s="297">
        <f t="shared" si="62"/>
        <v>0</v>
      </c>
      <c r="O133" s="297">
        <f t="shared" si="62"/>
        <v>0</v>
      </c>
      <c r="P133" s="297">
        <f t="shared" si="62"/>
        <v>0</v>
      </c>
      <c r="Q133" s="297">
        <f t="shared" si="62"/>
        <v>0</v>
      </c>
      <c r="R133" s="297">
        <f t="shared" si="62"/>
        <v>0</v>
      </c>
    </row>
    <row r="134" spans="1:16383" s="125" customFormat="1" x14ac:dyDescent="0.2">
      <c r="A134" s="210"/>
      <c r="B134" s="204"/>
      <c r="C134" s="330"/>
      <c r="D134" s="211"/>
      <c r="E134" s="56" t="str">
        <f t="shared" ref="E134:R134" si="63" xml:space="preserve"> E$130</f>
        <v>True up RCV indexation</v>
      </c>
      <c r="F134" s="298">
        <f t="shared" si="63"/>
        <v>0</v>
      </c>
      <c r="G134" s="201" t="str">
        <f t="shared" si="63"/>
        <v>£m</v>
      </c>
      <c r="H134" s="298">
        <f t="shared" si="63"/>
        <v>0</v>
      </c>
      <c r="I134" s="298">
        <f t="shared" si="63"/>
        <v>0</v>
      </c>
      <c r="J134" s="298">
        <f t="shared" si="63"/>
        <v>0</v>
      </c>
      <c r="K134" s="298">
        <f t="shared" si="63"/>
        <v>0</v>
      </c>
      <c r="L134" s="298">
        <f t="shared" si="63"/>
        <v>0</v>
      </c>
      <c r="M134" s="298">
        <f t="shared" si="63"/>
        <v>0</v>
      </c>
      <c r="N134" s="298">
        <f t="shared" si="63"/>
        <v>0</v>
      </c>
      <c r="O134" s="298">
        <f t="shared" si="63"/>
        <v>0</v>
      </c>
      <c r="P134" s="298">
        <f t="shared" si="63"/>
        <v>0</v>
      </c>
      <c r="Q134" s="298">
        <f t="shared" si="63"/>
        <v>0</v>
      </c>
      <c r="R134" s="298">
        <f t="shared" si="63"/>
        <v>0</v>
      </c>
      <c r="S134" s="126"/>
      <c r="T134" s="126"/>
      <c r="U134" s="126"/>
      <c r="V134" s="126"/>
      <c r="W134" s="126"/>
      <c r="X134" s="126"/>
      <c r="Y134" s="126"/>
      <c r="Z134" s="126"/>
    </row>
    <row r="135" spans="1:16383" x14ac:dyDescent="0.2">
      <c r="A135" s="89"/>
      <c r="B135" s="95"/>
      <c r="C135" s="332"/>
      <c r="D135" s="91"/>
      <c r="E135" s="56" t="s">
        <v>319</v>
      </c>
      <c r="F135" s="299"/>
      <c r="G135" s="201" t="s">
        <v>88</v>
      </c>
      <c r="H135" s="299"/>
      <c r="I135" s="299"/>
      <c r="J135" s="298">
        <f t="shared" ref="J135:R135" si="64" xml:space="preserve"> (J133+J134) * J132</f>
        <v>0</v>
      </c>
      <c r="K135" s="298">
        <f t="shared" si="64"/>
        <v>0</v>
      </c>
      <c r="L135" s="298">
        <f t="shared" si="64"/>
        <v>0</v>
      </c>
      <c r="M135" s="298">
        <f xml:space="preserve"> (M133+M134) * M132</f>
        <v>0</v>
      </c>
      <c r="N135" s="298">
        <f t="shared" si="64"/>
        <v>0</v>
      </c>
      <c r="O135" s="298">
        <f t="shared" si="64"/>
        <v>0</v>
      </c>
      <c r="P135" s="298">
        <f t="shared" si="64"/>
        <v>0</v>
      </c>
      <c r="Q135" s="298">
        <f t="shared" si="64"/>
        <v>0</v>
      </c>
      <c r="R135" s="298">
        <f t="shared" si="64"/>
        <v>0</v>
      </c>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c r="BG135" s="125"/>
      <c r="BH135" s="125"/>
      <c r="BI135" s="125"/>
      <c r="BJ135" s="125"/>
      <c r="BK135" s="125"/>
      <c r="BL135" s="125"/>
      <c r="BM135" s="125"/>
      <c r="BN135" s="125"/>
      <c r="BO135" s="125"/>
      <c r="BP135" s="125"/>
      <c r="BQ135" s="125"/>
      <c r="BR135" s="125"/>
      <c r="BS135" s="125"/>
      <c r="BT135" s="125"/>
      <c r="BU135" s="125"/>
      <c r="BV135" s="125"/>
      <c r="BW135" s="125"/>
      <c r="BX135" s="125"/>
      <c r="BY135" s="125"/>
      <c r="BZ135" s="125"/>
      <c r="CA135" s="125"/>
      <c r="CB135" s="125"/>
      <c r="CC135" s="125"/>
      <c r="CD135" s="125"/>
      <c r="CE135" s="125"/>
      <c r="CF135" s="125"/>
      <c r="CG135" s="125"/>
      <c r="CH135" s="125"/>
      <c r="CI135" s="125"/>
      <c r="CJ135" s="125"/>
      <c r="CK135" s="125"/>
      <c r="CL135" s="125"/>
      <c r="CM135" s="125"/>
      <c r="CN135" s="125"/>
      <c r="CO135" s="125"/>
      <c r="CP135" s="125"/>
      <c r="CQ135" s="125"/>
      <c r="CR135" s="125"/>
      <c r="CS135" s="125"/>
      <c r="CT135" s="125"/>
      <c r="CU135" s="125"/>
      <c r="CV135" s="125"/>
      <c r="CW135" s="125"/>
      <c r="CX135" s="125"/>
      <c r="CY135" s="125"/>
      <c r="CZ135" s="125"/>
      <c r="DA135" s="125"/>
      <c r="DB135" s="125"/>
      <c r="DC135" s="125"/>
      <c r="DD135" s="125"/>
      <c r="DE135" s="125"/>
      <c r="DF135" s="125"/>
      <c r="DG135" s="125"/>
      <c r="DH135" s="125"/>
      <c r="DI135" s="125"/>
      <c r="DJ135" s="125"/>
      <c r="DK135" s="125"/>
      <c r="DL135" s="125"/>
      <c r="DM135" s="125"/>
      <c r="DN135" s="125"/>
      <c r="DO135" s="125"/>
      <c r="DP135" s="125"/>
      <c r="DQ135" s="125"/>
      <c r="DR135" s="125"/>
      <c r="DS135" s="125"/>
      <c r="DT135" s="125"/>
      <c r="DU135" s="125"/>
      <c r="DV135" s="125"/>
      <c r="DW135" s="125"/>
      <c r="DX135" s="125"/>
      <c r="DY135" s="125"/>
      <c r="DZ135" s="125"/>
      <c r="EA135" s="125"/>
      <c r="EB135" s="125"/>
      <c r="EC135" s="125"/>
      <c r="ED135" s="125"/>
      <c r="EE135" s="125"/>
      <c r="EF135" s="125"/>
      <c r="EG135" s="125"/>
      <c r="EH135" s="125"/>
      <c r="EI135" s="125"/>
      <c r="EJ135" s="125"/>
      <c r="EK135" s="125"/>
      <c r="EL135" s="125"/>
      <c r="EM135" s="125"/>
      <c r="EN135" s="125"/>
      <c r="EO135" s="125"/>
      <c r="EP135" s="125"/>
      <c r="EQ135" s="125"/>
      <c r="ER135" s="125"/>
      <c r="ES135" s="125"/>
      <c r="ET135" s="125"/>
      <c r="EU135" s="125"/>
      <c r="EV135" s="125"/>
      <c r="EW135" s="125"/>
      <c r="EX135" s="125"/>
      <c r="EY135" s="125"/>
      <c r="EZ135" s="125"/>
      <c r="FA135" s="125"/>
      <c r="FB135" s="125"/>
      <c r="FC135" s="125"/>
      <c r="FD135" s="125"/>
      <c r="FE135" s="125"/>
      <c r="FF135" s="125"/>
      <c r="FG135" s="125"/>
      <c r="FH135" s="125"/>
      <c r="FI135" s="125"/>
      <c r="FJ135" s="125"/>
      <c r="FK135" s="125"/>
      <c r="FL135" s="125"/>
      <c r="FM135" s="125"/>
      <c r="FN135" s="125"/>
      <c r="FO135" s="125"/>
      <c r="FP135" s="125"/>
      <c r="FQ135" s="125"/>
      <c r="FR135" s="125"/>
      <c r="FS135" s="125"/>
      <c r="FT135" s="125"/>
      <c r="FU135" s="125"/>
      <c r="FV135" s="125"/>
      <c r="FW135" s="125"/>
      <c r="FX135" s="125"/>
      <c r="FY135" s="125"/>
      <c r="FZ135" s="125"/>
      <c r="GA135" s="125"/>
      <c r="GB135" s="125"/>
      <c r="GC135" s="125"/>
      <c r="GD135" s="125"/>
      <c r="GE135" s="125"/>
      <c r="GF135" s="125"/>
      <c r="GG135" s="125"/>
      <c r="GH135" s="125"/>
      <c r="GI135" s="125"/>
      <c r="GJ135" s="125"/>
      <c r="GK135" s="125"/>
      <c r="GL135" s="125"/>
      <c r="GM135" s="125"/>
      <c r="GN135" s="125"/>
      <c r="GO135" s="125"/>
      <c r="GP135" s="125"/>
      <c r="GQ135" s="125"/>
      <c r="GR135" s="125"/>
      <c r="GS135" s="125"/>
      <c r="GT135" s="125"/>
      <c r="GU135" s="125"/>
      <c r="GV135" s="125"/>
      <c r="GW135" s="125"/>
      <c r="GX135" s="125"/>
      <c r="GY135" s="125"/>
      <c r="GZ135" s="125"/>
      <c r="HA135" s="125"/>
      <c r="HB135" s="125"/>
      <c r="HC135" s="125"/>
      <c r="HD135" s="125"/>
      <c r="HE135" s="125"/>
      <c r="HF135" s="125"/>
      <c r="HG135" s="125"/>
      <c r="HH135" s="125"/>
      <c r="HI135" s="125"/>
      <c r="HJ135" s="125"/>
      <c r="HK135" s="125"/>
      <c r="HL135" s="125"/>
      <c r="HM135" s="125"/>
      <c r="HN135" s="125"/>
      <c r="HO135" s="125"/>
      <c r="HP135" s="125"/>
      <c r="HQ135" s="125"/>
      <c r="HR135" s="125"/>
      <c r="HS135" s="125"/>
      <c r="HT135" s="125"/>
      <c r="HU135" s="125"/>
      <c r="HV135" s="125"/>
      <c r="HW135" s="125"/>
      <c r="HX135" s="125"/>
      <c r="HY135" s="125"/>
      <c r="HZ135" s="125"/>
      <c r="IA135" s="125"/>
      <c r="IB135" s="125"/>
      <c r="IC135" s="125"/>
      <c r="ID135" s="125"/>
      <c r="IE135" s="125"/>
      <c r="IF135" s="125"/>
      <c r="IG135" s="125"/>
      <c r="IH135" s="125"/>
      <c r="II135" s="125"/>
      <c r="IJ135" s="125"/>
      <c r="IK135" s="125"/>
      <c r="IL135" s="125"/>
      <c r="IM135" s="125"/>
      <c r="IN135" s="125"/>
      <c r="IO135" s="125"/>
      <c r="IP135" s="125"/>
      <c r="IQ135" s="125"/>
      <c r="IR135" s="125"/>
      <c r="IS135" s="125"/>
      <c r="IT135" s="125"/>
      <c r="IU135" s="125"/>
      <c r="IV135" s="125"/>
      <c r="IW135" s="125"/>
      <c r="IX135" s="125"/>
      <c r="IY135" s="125"/>
      <c r="IZ135" s="125"/>
      <c r="JA135" s="125"/>
      <c r="JB135" s="125"/>
      <c r="JC135" s="125"/>
      <c r="JD135" s="125"/>
      <c r="JE135" s="125"/>
      <c r="JF135" s="125"/>
      <c r="JG135" s="125"/>
      <c r="JH135" s="125"/>
      <c r="JI135" s="125"/>
      <c r="JJ135" s="125"/>
      <c r="JK135" s="125"/>
      <c r="JL135" s="125"/>
      <c r="JM135" s="125"/>
      <c r="JN135" s="125"/>
      <c r="JO135" s="125"/>
      <c r="JP135" s="125"/>
      <c r="JQ135" s="125"/>
      <c r="JR135" s="125"/>
      <c r="JS135" s="125"/>
      <c r="JT135" s="125"/>
      <c r="JU135" s="125"/>
      <c r="JV135" s="125"/>
      <c r="JW135" s="125"/>
      <c r="JX135" s="125"/>
      <c r="JY135" s="125"/>
      <c r="JZ135" s="125"/>
      <c r="KA135" s="125"/>
      <c r="KB135" s="125"/>
      <c r="KC135" s="125"/>
      <c r="KD135" s="125"/>
      <c r="KE135" s="125"/>
      <c r="KF135" s="125"/>
      <c r="KG135" s="125"/>
      <c r="KH135" s="125"/>
      <c r="KI135" s="125"/>
      <c r="KJ135" s="125"/>
      <c r="KK135" s="125"/>
      <c r="KL135" s="125"/>
      <c r="KM135" s="125"/>
      <c r="KN135" s="125"/>
      <c r="KO135" s="125"/>
      <c r="KP135" s="125"/>
      <c r="KQ135" s="125"/>
      <c r="KR135" s="125"/>
      <c r="KS135" s="125"/>
      <c r="KT135" s="125"/>
      <c r="KU135" s="125"/>
      <c r="KV135" s="125"/>
      <c r="KW135" s="125"/>
      <c r="KX135" s="125"/>
      <c r="KY135" s="125"/>
      <c r="KZ135" s="125"/>
      <c r="LA135" s="125"/>
      <c r="LB135" s="125"/>
      <c r="LC135" s="125"/>
      <c r="LD135" s="125"/>
      <c r="LE135" s="125"/>
      <c r="LF135" s="125"/>
      <c r="LG135" s="125"/>
      <c r="LH135" s="125"/>
      <c r="LI135" s="125"/>
      <c r="LJ135" s="125"/>
      <c r="LK135" s="125"/>
      <c r="LL135" s="125"/>
      <c r="LM135" s="125"/>
      <c r="LN135" s="125"/>
      <c r="LO135" s="125"/>
      <c r="LP135" s="125"/>
      <c r="LQ135" s="125"/>
      <c r="LR135" s="125"/>
      <c r="LS135" s="125"/>
      <c r="LT135" s="125"/>
      <c r="LU135" s="125"/>
      <c r="LV135" s="125"/>
      <c r="LW135" s="125"/>
      <c r="LX135" s="125"/>
      <c r="LY135" s="125"/>
      <c r="LZ135" s="125"/>
      <c r="MA135" s="125"/>
      <c r="MB135" s="125"/>
      <c r="MC135" s="125"/>
      <c r="MD135" s="125"/>
      <c r="ME135" s="125"/>
      <c r="MF135" s="125"/>
      <c r="MG135" s="125"/>
      <c r="MH135" s="125"/>
      <c r="MI135" s="125"/>
      <c r="MJ135" s="125"/>
      <c r="MK135" s="125"/>
      <c r="ML135" s="125"/>
      <c r="MM135" s="125"/>
      <c r="MN135" s="125"/>
      <c r="MO135" s="125"/>
      <c r="MP135" s="125"/>
      <c r="MQ135" s="125"/>
      <c r="MR135" s="125"/>
      <c r="MS135" s="125"/>
      <c r="MT135" s="125"/>
      <c r="MU135" s="125"/>
      <c r="MV135" s="125"/>
      <c r="MW135" s="125"/>
      <c r="MX135" s="125"/>
      <c r="MY135" s="125"/>
      <c r="MZ135" s="125"/>
      <c r="NA135" s="125"/>
      <c r="NB135" s="125"/>
      <c r="NC135" s="125"/>
      <c r="ND135" s="125"/>
      <c r="NE135" s="125"/>
      <c r="NF135" s="125"/>
      <c r="NG135" s="125"/>
      <c r="NH135" s="125"/>
      <c r="NI135" s="125"/>
      <c r="NJ135" s="125"/>
      <c r="NK135" s="125"/>
      <c r="NL135" s="125"/>
      <c r="NM135" s="125"/>
      <c r="NN135" s="125"/>
      <c r="NO135" s="125"/>
      <c r="NP135" s="125"/>
      <c r="NQ135" s="125"/>
      <c r="NR135" s="125"/>
      <c r="NS135" s="125"/>
      <c r="NT135" s="125"/>
      <c r="NU135" s="125"/>
      <c r="NV135" s="125"/>
      <c r="NW135" s="125"/>
      <c r="NX135" s="125"/>
      <c r="NY135" s="125"/>
      <c r="NZ135" s="125"/>
      <c r="OA135" s="125"/>
      <c r="OB135" s="125"/>
      <c r="OC135" s="125"/>
      <c r="OD135" s="125"/>
      <c r="OE135" s="125"/>
      <c r="OF135" s="125"/>
      <c r="OG135" s="125"/>
      <c r="OH135" s="125"/>
      <c r="OI135" s="125"/>
      <c r="OJ135" s="125"/>
      <c r="OK135" s="125"/>
      <c r="OL135" s="125"/>
      <c r="OM135" s="125"/>
      <c r="ON135" s="125"/>
      <c r="OO135" s="125"/>
      <c r="OP135" s="125"/>
      <c r="OQ135" s="125"/>
      <c r="OR135" s="125"/>
      <c r="OS135" s="125"/>
      <c r="OT135" s="125"/>
      <c r="OU135" s="125"/>
      <c r="OV135" s="125"/>
      <c r="OW135" s="125"/>
      <c r="OX135" s="125"/>
      <c r="OY135" s="125"/>
      <c r="OZ135" s="125"/>
      <c r="PA135" s="125"/>
      <c r="PB135" s="125"/>
      <c r="PC135" s="125"/>
      <c r="PD135" s="125"/>
      <c r="PE135" s="125"/>
      <c r="PF135" s="125"/>
      <c r="PG135" s="125"/>
      <c r="PH135" s="125"/>
      <c r="PI135" s="125"/>
      <c r="PJ135" s="125"/>
      <c r="PK135" s="125"/>
      <c r="PL135" s="125"/>
      <c r="PM135" s="125"/>
      <c r="PN135" s="125"/>
      <c r="PO135" s="125"/>
      <c r="PP135" s="125"/>
      <c r="PQ135" s="125"/>
      <c r="PR135" s="125"/>
      <c r="PS135" s="125"/>
      <c r="PT135" s="125"/>
      <c r="PU135" s="125"/>
      <c r="PV135" s="125"/>
      <c r="PW135" s="125"/>
      <c r="PX135" s="125"/>
      <c r="PY135" s="125"/>
      <c r="PZ135" s="125"/>
      <c r="QA135" s="125"/>
      <c r="QB135" s="125"/>
      <c r="QC135" s="125"/>
      <c r="QD135" s="125"/>
      <c r="QE135" s="125"/>
      <c r="QF135" s="125"/>
      <c r="QG135" s="125"/>
      <c r="QH135" s="125"/>
      <c r="QI135" s="125"/>
      <c r="QJ135" s="125"/>
      <c r="QK135" s="125"/>
      <c r="QL135" s="125"/>
      <c r="QM135" s="125"/>
      <c r="QN135" s="125"/>
      <c r="QO135" s="125"/>
      <c r="QP135" s="125"/>
      <c r="QQ135" s="125"/>
      <c r="QR135" s="125"/>
      <c r="QS135" s="125"/>
      <c r="QT135" s="125"/>
      <c r="QU135" s="125"/>
      <c r="QV135" s="125"/>
      <c r="QW135" s="125"/>
      <c r="QX135" s="125"/>
      <c r="QY135" s="125"/>
      <c r="QZ135" s="125"/>
      <c r="RA135" s="125"/>
      <c r="RB135" s="125"/>
      <c r="RC135" s="125"/>
      <c r="RD135" s="125"/>
      <c r="RE135" s="125"/>
      <c r="RF135" s="125"/>
      <c r="RG135" s="125"/>
      <c r="RH135" s="125"/>
      <c r="RI135" s="125"/>
      <c r="RJ135" s="125"/>
      <c r="RK135" s="125"/>
      <c r="RL135" s="125"/>
      <c r="RM135" s="125"/>
      <c r="RN135" s="125"/>
      <c r="RO135" s="125"/>
      <c r="RP135" s="125"/>
      <c r="RQ135" s="125"/>
      <c r="RR135" s="125"/>
      <c r="RS135" s="125"/>
      <c r="RT135" s="125"/>
      <c r="RU135" s="125"/>
      <c r="RV135" s="125"/>
      <c r="RW135" s="125"/>
      <c r="RX135" s="125"/>
      <c r="RY135" s="125"/>
      <c r="RZ135" s="125"/>
      <c r="SA135" s="125"/>
      <c r="SB135" s="125"/>
      <c r="SC135" s="125"/>
      <c r="SD135" s="125"/>
      <c r="SE135" s="125"/>
      <c r="SF135" s="125"/>
      <c r="SG135" s="125"/>
      <c r="SH135" s="125"/>
      <c r="SI135" s="125"/>
      <c r="SJ135" s="125"/>
      <c r="SK135" s="125"/>
      <c r="SL135" s="125"/>
      <c r="SM135" s="125"/>
      <c r="SN135" s="125"/>
      <c r="SO135" s="125"/>
      <c r="SP135" s="125"/>
      <c r="SQ135" s="125"/>
      <c r="SR135" s="125"/>
      <c r="SS135" s="125"/>
      <c r="ST135" s="125"/>
      <c r="SU135" s="125"/>
      <c r="SV135" s="125"/>
      <c r="SW135" s="125"/>
      <c r="SX135" s="125"/>
      <c r="SY135" s="125"/>
      <c r="SZ135" s="125"/>
      <c r="TA135" s="125"/>
      <c r="TB135" s="125"/>
      <c r="TC135" s="125"/>
      <c r="TD135" s="125"/>
      <c r="TE135" s="125"/>
      <c r="TF135" s="125"/>
      <c r="TG135" s="125"/>
      <c r="TH135" s="125"/>
      <c r="TI135" s="125"/>
      <c r="TJ135" s="125"/>
      <c r="TK135" s="125"/>
      <c r="TL135" s="125"/>
      <c r="TM135" s="125"/>
      <c r="TN135" s="125"/>
      <c r="TO135" s="125"/>
      <c r="TP135" s="125"/>
      <c r="TQ135" s="125"/>
      <c r="TR135" s="125"/>
      <c r="TS135" s="125"/>
      <c r="TT135" s="125"/>
      <c r="TU135" s="125"/>
      <c r="TV135" s="125"/>
      <c r="TW135" s="125"/>
      <c r="TX135" s="125"/>
      <c r="TY135" s="125"/>
      <c r="TZ135" s="125"/>
      <c r="UA135" s="125"/>
      <c r="UB135" s="125"/>
      <c r="UC135" s="125"/>
      <c r="UD135" s="125"/>
      <c r="UE135" s="125"/>
      <c r="UF135" s="125"/>
      <c r="UG135" s="125"/>
      <c r="UH135" s="125"/>
      <c r="UI135" s="125"/>
      <c r="UJ135" s="125"/>
      <c r="UK135" s="125"/>
      <c r="UL135" s="125"/>
      <c r="UM135" s="125"/>
      <c r="UN135" s="125"/>
      <c r="UO135" s="125"/>
      <c r="UP135" s="125"/>
      <c r="UQ135" s="125"/>
      <c r="UR135" s="125"/>
      <c r="US135" s="125"/>
      <c r="UT135" s="125"/>
      <c r="UU135" s="125"/>
      <c r="UV135" s="125"/>
      <c r="UW135" s="125"/>
      <c r="UX135" s="125"/>
      <c r="UY135" s="125"/>
      <c r="UZ135" s="125"/>
      <c r="VA135" s="125"/>
      <c r="VB135" s="125"/>
      <c r="VC135" s="125"/>
      <c r="VD135" s="125"/>
      <c r="VE135" s="125"/>
      <c r="VF135" s="125"/>
      <c r="VG135" s="125"/>
      <c r="VH135" s="125"/>
      <c r="VI135" s="125"/>
      <c r="VJ135" s="125"/>
      <c r="VK135" s="125"/>
      <c r="VL135" s="125"/>
      <c r="VM135" s="125"/>
      <c r="VN135" s="125"/>
      <c r="VO135" s="125"/>
      <c r="VP135" s="125"/>
      <c r="VQ135" s="125"/>
      <c r="VR135" s="125"/>
      <c r="VS135" s="125"/>
      <c r="VT135" s="125"/>
      <c r="VU135" s="125"/>
      <c r="VV135" s="125"/>
      <c r="VW135" s="125"/>
      <c r="VX135" s="125"/>
      <c r="VY135" s="125"/>
      <c r="VZ135" s="125"/>
      <c r="WA135" s="125"/>
      <c r="WB135" s="125"/>
      <c r="WC135" s="125"/>
      <c r="WD135" s="125"/>
      <c r="WE135" s="125"/>
      <c r="WF135" s="125"/>
      <c r="WG135" s="125"/>
      <c r="WH135" s="125"/>
      <c r="WI135" s="125"/>
      <c r="WJ135" s="125"/>
      <c r="WK135" s="125"/>
      <c r="WL135" s="125"/>
      <c r="WM135" s="125"/>
      <c r="WN135" s="125"/>
      <c r="WO135" s="125"/>
      <c r="WP135" s="125"/>
      <c r="WQ135" s="125"/>
      <c r="WR135" s="125"/>
      <c r="WS135" s="125"/>
      <c r="WT135" s="125"/>
      <c r="WU135" s="125"/>
      <c r="WV135" s="125"/>
      <c r="WW135" s="125"/>
      <c r="WX135" s="125"/>
      <c r="WY135" s="125"/>
      <c r="WZ135" s="125"/>
      <c r="XA135" s="125"/>
      <c r="XB135" s="125"/>
      <c r="XC135" s="125"/>
      <c r="XD135" s="125"/>
      <c r="XE135" s="125"/>
      <c r="XF135" s="125"/>
      <c r="XG135" s="125"/>
      <c r="XH135" s="125"/>
      <c r="XI135" s="125"/>
      <c r="XJ135" s="125"/>
      <c r="XK135" s="125"/>
      <c r="XL135" s="125"/>
      <c r="XM135" s="125"/>
      <c r="XN135" s="125"/>
      <c r="XO135" s="125"/>
      <c r="XP135" s="125"/>
      <c r="XQ135" s="125"/>
      <c r="XR135" s="125"/>
      <c r="XS135" s="125"/>
      <c r="XT135" s="125"/>
      <c r="XU135" s="125"/>
      <c r="XV135" s="125"/>
      <c r="XW135" s="125"/>
      <c r="XX135" s="125"/>
      <c r="XY135" s="125"/>
      <c r="XZ135" s="125"/>
      <c r="YA135" s="125"/>
      <c r="YB135" s="125"/>
      <c r="YC135" s="125"/>
      <c r="YD135" s="125"/>
      <c r="YE135" s="125"/>
      <c r="YF135" s="125"/>
      <c r="YG135" s="125"/>
      <c r="YH135" s="125"/>
      <c r="YI135" s="125"/>
      <c r="YJ135" s="125"/>
      <c r="YK135" s="125"/>
      <c r="YL135" s="125"/>
      <c r="YM135" s="125"/>
      <c r="YN135" s="125"/>
      <c r="YO135" s="125"/>
      <c r="YP135" s="125"/>
      <c r="YQ135" s="125"/>
      <c r="YR135" s="125"/>
      <c r="YS135" s="125"/>
      <c r="YT135" s="125"/>
      <c r="YU135" s="125"/>
      <c r="YV135" s="125"/>
      <c r="YW135" s="125"/>
      <c r="YX135" s="125"/>
      <c r="YY135" s="125"/>
      <c r="YZ135" s="125"/>
      <c r="ZA135" s="125"/>
      <c r="ZB135" s="125"/>
      <c r="ZC135" s="125"/>
      <c r="ZD135" s="125"/>
      <c r="ZE135" s="125"/>
      <c r="ZF135" s="125"/>
      <c r="ZG135" s="125"/>
      <c r="ZH135" s="125"/>
      <c r="ZI135" s="125"/>
      <c r="ZJ135" s="125"/>
      <c r="ZK135" s="125"/>
      <c r="ZL135" s="125"/>
      <c r="ZM135" s="125"/>
      <c r="ZN135" s="125"/>
      <c r="ZO135" s="125"/>
      <c r="ZP135" s="125"/>
      <c r="ZQ135" s="125"/>
      <c r="ZR135" s="125"/>
      <c r="ZS135" s="125"/>
      <c r="ZT135" s="125"/>
      <c r="ZU135" s="125"/>
      <c r="ZV135" s="125"/>
      <c r="ZW135" s="125"/>
      <c r="ZX135" s="125"/>
      <c r="ZY135" s="125"/>
      <c r="ZZ135" s="125"/>
      <c r="AAA135" s="125"/>
      <c r="AAB135" s="125"/>
      <c r="AAC135" s="125"/>
      <c r="AAD135" s="125"/>
      <c r="AAE135" s="125"/>
      <c r="AAF135" s="125"/>
      <c r="AAG135" s="125"/>
      <c r="AAH135" s="125"/>
      <c r="AAI135" s="125"/>
      <c r="AAJ135" s="125"/>
      <c r="AAK135" s="125"/>
      <c r="AAL135" s="125"/>
      <c r="AAM135" s="125"/>
      <c r="AAN135" s="125"/>
      <c r="AAO135" s="125"/>
      <c r="AAP135" s="125"/>
      <c r="AAQ135" s="125"/>
      <c r="AAR135" s="125"/>
      <c r="AAS135" s="125"/>
      <c r="AAT135" s="125"/>
      <c r="AAU135" s="125"/>
      <c r="AAV135" s="125"/>
      <c r="AAW135" s="125"/>
      <c r="AAX135" s="125"/>
      <c r="AAY135" s="125"/>
      <c r="AAZ135" s="125"/>
      <c r="ABA135" s="125"/>
      <c r="ABB135" s="125"/>
      <c r="ABC135" s="125"/>
      <c r="ABD135" s="125"/>
      <c r="ABE135" s="125"/>
      <c r="ABF135" s="125"/>
      <c r="ABG135" s="125"/>
      <c r="ABH135" s="125"/>
      <c r="ABI135" s="125"/>
      <c r="ABJ135" s="125"/>
      <c r="ABK135" s="125"/>
      <c r="ABL135" s="125"/>
      <c r="ABM135" s="125"/>
      <c r="ABN135" s="125"/>
      <c r="ABO135" s="125"/>
      <c r="ABP135" s="125"/>
      <c r="ABQ135" s="125"/>
      <c r="ABR135" s="125"/>
      <c r="ABS135" s="125"/>
      <c r="ABT135" s="125"/>
      <c r="ABU135" s="125"/>
      <c r="ABV135" s="125"/>
      <c r="ABW135" s="125"/>
      <c r="ABX135" s="125"/>
      <c r="ABY135" s="125"/>
      <c r="ABZ135" s="125"/>
      <c r="ACA135" s="125"/>
      <c r="ACB135" s="125"/>
      <c r="ACC135" s="125"/>
      <c r="ACD135" s="125"/>
      <c r="ACE135" s="125"/>
      <c r="ACF135" s="125"/>
      <c r="ACG135" s="125"/>
      <c r="ACH135" s="125"/>
      <c r="ACI135" s="125"/>
      <c r="ACJ135" s="125"/>
      <c r="ACK135" s="125"/>
      <c r="ACL135" s="125"/>
      <c r="ACM135" s="125"/>
      <c r="ACN135" s="125"/>
      <c r="ACO135" s="125"/>
      <c r="ACP135" s="125"/>
      <c r="ACQ135" s="125"/>
      <c r="ACR135" s="125"/>
      <c r="ACS135" s="125"/>
      <c r="ACT135" s="125"/>
      <c r="ACU135" s="125"/>
      <c r="ACV135" s="125"/>
      <c r="ACW135" s="125"/>
      <c r="ACX135" s="125"/>
      <c r="ACY135" s="125"/>
      <c r="ACZ135" s="125"/>
      <c r="ADA135" s="125"/>
      <c r="ADB135" s="125"/>
      <c r="ADC135" s="125"/>
      <c r="ADD135" s="125"/>
      <c r="ADE135" s="125"/>
      <c r="ADF135" s="125"/>
      <c r="ADG135" s="125"/>
      <c r="ADH135" s="125"/>
      <c r="ADI135" s="125"/>
      <c r="ADJ135" s="125"/>
      <c r="ADK135" s="125"/>
      <c r="ADL135" s="125"/>
      <c r="ADM135" s="125"/>
      <c r="ADN135" s="125"/>
      <c r="ADO135" s="125"/>
      <c r="ADP135" s="125"/>
      <c r="ADQ135" s="125"/>
      <c r="ADR135" s="125"/>
      <c r="ADS135" s="125"/>
      <c r="ADT135" s="125"/>
      <c r="ADU135" s="125"/>
      <c r="ADV135" s="125"/>
      <c r="ADW135" s="125"/>
      <c r="ADX135" s="125"/>
      <c r="ADY135" s="125"/>
      <c r="ADZ135" s="125"/>
      <c r="AEA135" s="125"/>
      <c r="AEB135" s="125"/>
      <c r="AEC135" s="125"/>
      <c r="AED135" s="125"/>
      <c r="AEE135" s="125"/>
      <c r="AEF135" s="125"/>
      <c r="AEG135" s="125"/>
      <c r="AEH135" s="125"/>
      <c r="AEI135" s="125"/>
      <c r="AEJ135" s="125"/>
      <c r="AEK135" s="125"/>
      <c r="AEL135" s="125"/>
      <c r="AEM135" s="125"/>
      <c r="AEN135" s="125"/>
      <c r="AEO135" s="125"/>
      <c r="AEP135" s="125"/>
      <c r="AEQ135" s="125"/>
      <c r="AER135" s="125"/>
      <c r="AES135" s="125"/>
      <c r="AET135" s="125"/>
      <c r="AEU135" s="125"/>
      <c r="AEV135" s="125"/>
      <c r="AEW135" s="125"/>
      <c r="AEX135" s="125"/>
      <c r="AEY135" s="125"/>
      <c r="AEZ135" s="125"/>
      <c r="AFA135" s="125"/>
      <c r="AFB135" s="125"/>
      <c r="AFC135" s="125"/>
      <c r="AFD135" s="125"/>
      <c r="AFE135" s="125"/>
      <c r="AFF135" s="125"/>
      <c r="AFG135" s="125"/>
      <c r="AFH135" s="125"/>
      <c r="AFI135" s="125"/>
      <c r="AFJ135" s="125"/>
      <c r="AFK135" s="125"/>
      <c r="AFL135" s="125"/>
      <c r="AFM135" s="125"/>
      <c r="AFN135" s="125"/>
      <c r="AFO135" s="125"/>
      <c r="AFP135" s="125"/>
      <c r="AFQ135" s="125"/>
      <c r="AFR135" s="125"/>
      <c r="AFS135" s="125"/>
      <c r="AFT135" s="125"/>
      <c r="AFU135" s="125"/>
      <c r="AFV135" s="125"/>
      <c r="AFW135" s="125"/>
      <c r="AFX135" s="125"/>
      <c r="AFY135" s="125"/>
      <c r="AFZ135" s="125"/>
      <c r="AGA135" s="125"/>
      <c r="AGB135" s="125"/>
      <c r="AGC135" s="125"/>
      <c r="AGD135" s="125"/>
      <c r="AGE135" s="125"/>
      <c r="AGF135" s="125"/>
      <c r="AGG135" s="125"/>
      <c r="AGH135" s="125"/>
      <c r="AGI135" s="125"/>
      <c r="AGJ135" s="125"/>
      <c r="AGK135" s="125"/>
      <c r="AGL135" s="125"/>
      <c r="AGM135" s="125"/>
      <c r="AGN135" s="125"/>
      <c r="AGO135" s="125"/>
      <c r="AGP135" s="125"/>
      <c r="AGQ135" s="125"/>
      <c r="AGR135" s="125"/>
      <c r="AGS135" s="125"/>
      <c r="AGT135" s="125"/>
      <c r="AGU135" s="125"/>
      <c r="AGV135" s="125"/>
      <c r="AGW135" s="125"/>
      <c r="AGX135" s="125"/>
      <c r="AGY135" s="125"/>
      <c r="AGZ135" s="125"/>
      <c r="AHA135" s="125"/>
      <c r="AHB135" s="125"/>
      <c r="AHC135" s="125"/>
      <c r="AHD135" s="125"/>
      <c r="AHE135" s="125"/>
      <c r="AHF135" s="125"/>
      <c r="AHG135" s="125"/>
      <c r="AHH135" s="125"/>
      <c r="AHI135" s="125"/>
      <c r="AHJ135" s="125"/>
      <c r="AHK135" s="125"/>
      <c r="AHL135" s="125"/>
      <c r="AHM135" s="125"/>
      <c r="AHN135" s="125"/>
      <c r="AHO135" s="125"/>
      <c r="AHP135" s="125"/>
      <c r="AHQ135" s="125"/>
      <c r="AHR135" s="125"/>
      <c r="AHS135" s="125"/>
      <c r="AHT135" s="125"/>
      <c r="AHU135" s="125"/>
      <c r="AHV135" s="125"/>
      <c r="AHW135" s="125"/>
      <c r="AHX135" s="125"/>
      <c r="AHY135" s="125"/>
      <c r="AHZ135" s="125"/>
      <c r="AIA135" s="125"/>
      <c r="AIB135" s="125"/>
      <c r="AIC135" s="125"/>
      <c r="AID135" s="125"/>
      <c r="AIE135" s="125"/>
      <c r="AIF135" s="125"/>
      <c r="AIG135" s="125"/>
      <c r="AIH135" s="125"/>
      <c r="AII135" s="125"/>
      <c r="AIJ135" s="125"/>
      <c r="AIK135" s="125"/>
      <c r="AIL135" s="125"/>
      <c r="AIM135" s="125"/>
      <c r="AIN135" s="125"/>
      <c r="AIO135" s="125"/>
      <c r="AIP135" s="125"/>
      <c r="AIQ135" s="125"/>
      <c r="AIR135" s="125"/>
      <c r="AIS135" s="125"/>
      <c r="AIT135" s="125"/>
      <c r="AIU135" s="125"/>
      <c r="AIV135" s="125"/>
      <c r="AIW135" s="125"/>
      <c r="AIX135" s="125"/>
      <c r="AIY135" s="125"/>
      <c r="AIZ135" s="125"/>
      <c r="AJA135" s="125"/>
      <c r="AJB135" s="125"/>
      <c r="AJC135" s="125"/>
      <c r="AJD135" s="125"/>
      <c r="AJE135" s="125"/>
      <c r="AJF135" s="125"/>
      <c r="AJG135" s="125"/>
      <c r="AJH135" s="125"/>
      <c r="AJI135" s="125"/>
      <c r="AJJ135" s="125"/>
      <c r="AJK135" s="125"/>
      <c r="AJL135" s="125"/>
      <c r="AJM135" s="125"/>
      <c r="AJN135" s="125"/>
      <c r="AJO135" s="125"/>
      <c r="AJP135" s="125"/>
      <c r="AJQ135" s="125"/>
      <c r="AJR135" s="125"/>
      <c r="AJS135" s="125"/>
      <c r="AJT135" s="125"/>
      <c r="AJU135" s="125"/>
      <c r="AJV135" s="125"/>
      <c r="AJW135" s="125"/>
      <c r="AJX135" s="125"/>
      <c r="AJY135" s="125"/>
      <c r="AJZ135" s="125"/>
      <c r="AKA135" s="125"/>
      <c r="AKB135" s="125"/>
      <c r="AKC135" s="125"/>
      <c r="AKD135" s="125"/>
      <c r="AKE135" s="125"/>
      <c r="AKF135" s="125"/>
      <c r="AKG135" s="125"/>
      <c r="AKH135" s="125"/>
      <c r="AKI135" s="125"/>
      <c r="AKJ135" s="125"/>
      <c r="AKK135" s="125"/>
      <c r="AKL135" s="125"/>
      <c r="AKM135" s="125"/>
      <c r="AKN135" s="125"/>
      <c r="AKO135" s="125"/>
      <c r="AKP135" s="125"/>
      <c r="AKQ135" s="125"/>
      <c r="AKR135" s="125"/>
      <c r="AKS135" s="125"/>
      <c r="AKT135" s="125"/>
      <c r="AKU135" s="125"/>
      <c r="AKV135" s="125"/>
      <c r="AKW135" s="125"/>
      <c r="AKX135" s="125"/>
      <c r="AKY135" s="125"/>
      <c r="AKZ135" s="125"/>
      <c r="ALA135" s="125"/>
      <c r="ALB135" s="125"/>
      <c r="ALC135" s="125"/>
      <c r="ALD135" s="125"/>
      <c r="ALE135" s="125"/>
      <c r="ALF135" s="125"/>
      <c r="ALG135" s="125"/>
      <c r="ALH135" s="125"/>
      <c r="ALI135" s="125"/>
      <c r="ALJ135" s="125"/>
      <c r="ALK135" s="125"/>
      <c r="ALL135" s="125"/>
      <c r="ALM135" s="125"/>
      <c r="ALN135" s="125"/>
      <c r="ALO135" s="125"/>
      <c r="ALP135" s="125"/>
      <c r="ALQ135" s="125"/>
      <c r="ALR135" s="125"/>
      <c r="ALS135" s="125"/>
      <c r="ALT135" s="125"/>
      <c r="ALU135" s="125"/>
      <c r="ALV135" s="125"/>
      <c r="ALW135" s="125"/>
      <c r="ALX135" s="125"/>
      <c r="ALY135" s="125"/>
      <c r="ALZ135" s="125"/>
      <c r="AMA135" s="125"/>
      <c r="AMB135" s="125"/>
      <c r="AMC135" s="125"/>
      <c r="AMD135" s="125"/>
      <c r="AME135" s="125"/>
      <c r="AMF135" s="125"/>
      <c r="AMG135" s="125"/>
      <c r="AMH135" s="125"/>
      <c r="AMI135" s="125"/>
      <c r="AMJ135" s="125"/>
      <c r="AMK135" s="125"/>
      <c r="AML135" s="125"/>
      <c r="AMM135" s="125"/>
      <c r="AMN135" s="125"/>
      <c r="AMO135" s="125"/>
      <c r="AMP135" s="125"/>
      <c r="AMQ135" s="125"/>
      <c r="AMR135" s="125"/>
      <c r="AMS135" s="125"/>
      <c r="AMT135" s="125"/>
      <c r="AMU135" s="125"/>
      <c r="AMV135" s="125"/>
      <c r="AMW135" s="125"/>
      <c r="AMX135" s="125"/>
      <c r="AMY135" s="125"/>
      <c r="AMZ135" s="125"/>
      <c r="ANA135" s="125"/>
      <c r="ANB135" s="125"/>
      <c r="ANC135" s="125"/>
      <c r="AND135" s="125"/>
      <c r="ANE135" s="125"/>
      <c r="ANF135" s="125"/>
      <c r="ANG135" s="125"/>
      <c r="ANH135" s="125"/>
      <c r="ANI135" s="125"/>
      <c r="ANJ135" s="125"/>
      <c r="ANK135" s="125"/>
      <c r="ANL135" s="125"/>
      <c r="ANM135" s="125"/>
      <c r="ANN135" s="125"/>
      <c r="ANO135" s="125"/>
      <c r="ANP135" s="125"/>
      <c r="ANQ135" s="125"/>
      <c r="ANR135" s="125"/>
      <c r="ANS135" s="125"/>
      <c r="ANT135" s="125"/>
      <c r="ANU135" s="125"/>
      <c r="ANV135" s="125"/>
      <c r="ANW135" s="125"/>
      <c r="ANX135" s="125"/>
      <c r="ANY135" s="125"/>
      <c r="ANZ135" s="125"/>
      <c r="AOA135" s="125"/>
      <c r="AOB135" s="125"/>
      <c r="AOC135" s="125"/>
      <c r="AOD135" s="125"/>
      <c r="AOE135" s="125"/>
      <c r="AOF135" s="125"/>
      <c r="AOG135" s="125"/>
      <c r="AOH135" s="125"/>
      <c r="AOI135" s="125"/>
      <c r="AOJ135" s="125"/>
      <c r="AOK135" s="125"/>
      <c r="AOL135" s="125"/>
      <c r="AOM135" s="125"/>
      <c r="AON135" s="125"/>
      <c r="AOO135" s="125"/>
      <c r="AOP135" s="125"/>
      <c r="AOQ135" s="125"/>
      <c r="AOR135" s="125"/>
      <c r="AOS135" s="125"/>
      <c r="AOT135" s="125"/>
      <c r="AOU135" s="125"/>
      <c r="AOV135" s="125"/>
      <c r="AOW135" s="125"/>
      <c r="AOX135" s="125"/>
      <c r="AOY135" s="125"/>
      <c r="AOZ135" s="125"/>
      <c r="APA135" s="125"/>
      <c r="APB135" s="125"/>
      <c r="APC135" s="125"/>
      <c r="APD135" s="125"/>
      <c r="APE135" s="125"/>
      <c r="APF135" s="125"/>
      <c r="APG135" s="125"/>
      <c r="APH135" s="125"/>
      <c r="API135" s="125"/>
      <c r="APJ135" s="125"/>
      <c r="APK135" s="125"/>
      <c r="APL135" s="125"/>
      <c r="APM135" s="125"/>
      <c r="APN135" s="125"/>
      <c r="APO135" s="125"/>
      <c r="APP135" s="125"/>
      <c r="APQ135" s="125"/>
      <c r="APR135" s="125"/>
      <c r="APS135" s="125"/>
      <c r="APT135" s="125"/>
      <c r="APU135" s="125"/>
      <c r="APV135" s="125"/>
      <c r="APW135" s="125"/>
      <c r="APX135" s="125"/>
      <c r="APY135" s="125"/>
      <c r="APZ135" s="125"/>
      <c r="AQA135" s="125"/>
      <c r="AQB135" s="125"/>
      <c r="AQC135" s="125"/>
      <c r="AQD135" s="125"/>
      <c r="AQE135" s="125"/>
      <c r="AQF135" s="125"/>
      <c r="AQG135" s="125"/>
      <c r="AQH135" s="125"/>
      <c r="AQI135" s="125"/>
      <c r="AQJ135" s="125"/>
      <c r="AQK135" s="125"/>
      <c r="AQL135" s="125"/>
      <c r="AQM135" s="125"/>
      <c r="AQN135" s="125"/>
      <c r="AQO135" s="125"/>
      <c r="AQP135" s="125"/>
      <c r="AQQ135" s="125"/>
      <c r="AQR135" s="125"/>
      <c r="AQS135" s="125"/>
      <c r="AQT135" s="125"/>
      <c r="AQU135" s="125"/>
      <c r="AQV135" s="125"/>
      <c r="AQW135" s="125"/>
      <c r="AQX135" s="125"/>
      <c r="AQY135" s="125"/>
      <c r="AQZ135" s="125"/>
      <c r="ARA135" s="125"/>
      <c r="ARB135" s="125"/>
      <c r="ARC135" s="125"/>
      <c r="ARD135" s="125"/>
      <c r="ARE135" s="125"/>
      <c r="ARF135" s="125"/>
      <c r="ARG135" s="125"/>
      <c r="ARH135" s="125"/>
      <c r="ARI135" s="125"/>
      <c r="ARJ135" s="125"/>
      <c r="ARK135" s="125"/>
      <c r="ARL135" s="125"/>
      <c r="ARM135" s="125"/>
      <c r="ARN135" s="125"/>
      <c r="ARO135" s="125"/>
      <c r="ARP135" s="125"/>
      <c r="ARQ135" s="125"/>
      <c r="ARR135" s="125"/>
      <c r="ARS135" s="125"/>
      <c r="ART135" s="125"/>
      <c r="ARU135" s="125"/>
      <c r="ARV135" s="125"/>
      <c r="ARW135" s="125"/>
      <c r="ARX135" s="125"/>
      <c r="ARY135" s="125"/>
      <c r="ARZ135" s="125"/>
      <c r="ASA135" s="125"/>
      <c r="ASB135" s="125"/>
      <c r="ASC135" s="125"/>
      <c r="ASD135" s="125"/>
      <c r="ASE135" s="125"/>
      <c r="ASF135" s="125"/>
      <c r="ASG135" s="125"/>
      <c r="ASH135" s="125"/>
      <c r="ASI135" s="125"/>
      <c r="ASJ135" s="125"/>
      <c r="ASK135" s="125"/>
      <c r="ASL135" s="125"/>
      <c r="ASM135" s="125"/>
      <c r="ASN135" s="125"/>
      <c r="ASO135" s="125"/>
      <c r="ASP135" s="125"/>
      <c r="ASQ135" s="125"/>
      <c r="ASR135" s="125"/>
      <c r="ASS135" s="125"/>
      <c r="AST135" s="125"/>
      <c r="ASU135" s="125"/>
      <c r="ASV135" s="125"/>
      <c r="ASW135" s="125"/>
      <c r="ASX135" s="125"/>
      <c r="ASY135" s="125"/>
      <c r="ASZ135" s="125"/>
      <c r="ATA135" s="125"/>
      <c r="ATB135" s="125"/>
      <c r="ATC135" s="125"/>
      <c r="ATD135" s="125"/>
      <c r="ATE135" s="125"/>
      <c r="ATF135" s="125"/>
      <c r="ATG135" s="125"/>
      <c r="ATH135" s="125"/>
      <c r="ATI135" s="125"/>
      <c r="ATJ135" s="125"/>
      <c r="ATK135" s="125"/>
      <c r="ATL135" s="125"/>
      <c r="ATM135" s="125"/>
      <c r="ATN135" s="125"/>
      <c r="ATO135" s="125"/>
      <c r="ATP135" s="125"/>
      <c r="ATQ135" s="125"/>
      <c r="ATR135" s="125"/>
      <c r="ATS135" s="125"/>
      <c r="ATT135" s="125"/>
      <c r="ATU135" s="125"/>
      <c r="ATV135" s="125"/>
      <c r="ATW135" s="125"/>
      <c r="ATX135" s="125"/>
      <c r="ATY135" s="125"/>
      <c r="ATZ135" s="125"/>
      <c r="AUA135" s="125"/>
      <c r="AUB135" s="125"/>
      <c r="AUC135" s="125"/>
      <c r="AUD135" s="125"/>
      <c r="AUE135" s="125"/>
      <c r="AUF135" s="125"/>
      <c r="AUG135" s="125"/>
      <c r="AUH135" s="125"/>
      <c r="AUI135" s="125"/>
      <c r="AUJ135" s="125"/>
      <c r="AUK135" s="125"/>
      <c r="AUL135" s="125"/>
      <c r="AUM135" s="125"/>
      <c r="AUN135" s="125"/>
      <c r="AUO135" s="125"/>
      <c r="AUP135" s="125"/>
      <c r="AUQ135" s="125"/>
      <c r="AUR135" s="125"/>
      <c r="AUS135" s="125"/>
      <c r="AUT135" s="125"/>
      <c r="AUU135" s="125"/>
      <c r="AUV135" s="125"/>
      <c r="AUW135" s="125"/>
      <c r="AUX135" s="125"/>
      <c r="AUY135" s="125"/>
      <c r="AUZ135" s="125"/>
      <c r="AVA135" s="125"/>
      <c r="AVB135" s="125"/>
      <c r="AVC135" s="125"/>
      <c r="AVD135" s="125"/>
      <c r="AVE135" s="125"/>
      <c r="AVF135" s="125"/>
      <c r="AVG135" s="125"/>
      <c r="AVH135" s="125"/>
      <c r="AVI135" s="125"/>
      <c r="AVJ135" s="125"/>
      <c r="AVK135" s="125"/>
      <c r="AVL135" s="125"/>
      <c r="AVM135" s="125"/>
      <c r="AVN135" s="125"/>
      <c r="AVO135" s="125"/>
      <c r="AVP135" s="125"/>
      <c r="AVQ135" s="125"/>
      <c r="AVR135" s="125"/>
      <c r="AVS135" s="125"/>
      <c r="AVT135" s="125"/>
      <c r="AVU135" s="125"/>
      <c r="AVV135" s="125"/>
      <c r="AVW135" s="125"/>
      <c r="AVX135" s="125"/>
      <c r="AVY135" s="125"/>
      <c r="AVZ135" s="125"/>
      <c r="AWA135" s="125"/>
      <c r="AWB135" s="125"/>
      <c r="AWC135" s="125"/>
      <c r="AWD135" s="125"/>
      <c r="AWE135" s="125"/>
      <c r="AWF135" s="125"/>
      <c r="AWG135" s="125"/>
      <c r="AWH135" s="125"/>
      <c r="AWI135" s="125"/>
      <c r="AWJ135" s="125"/>
      <c r="AWK135" s="125"/>
      <c r="AWL135" s="125"/>
      <c r="AWM135" s="125"/>
      <c r="AWN135" s="125"/>
      <c r="AWO135" s="125"/>
      <c r="AWP135" s="125"/>
      <c r="AWQ135" s="125"/>
      <c r="AWR135" s="125"/>
      <c r="AWS135" s="125"/>
      <c r="AWT135" s="125"/>
      <c r="AWU135" s="125"/>
      <c r="AWV135" s="125"/>
      <c r="AWW135" s="125"/>
      <c r="AWX135" s="125"/>
      <c r="AWY135" s="125"/>
      <c r="AWZ135" s="125"/>
      <c r="AXA135" s="125"/>
      <c r="AXB135" s="125"/>
      <c r="AXC135" s="125"/>
      <c r="AXD135" s="125"/>
      <c r="AXE135" s="125"/>
      <c r="AXF135" s="125"/>
      <c r="AXG135" s="125"/>
      <c r="AXH135" s="125"/>
      <c r="AXI135" s="125"/>
      <c r="AXJ135" s="125"/>
      <c r="AXK135" s="125"/>
      <c r="AXL135" s="125"/>
      <c r="AXM135" s="125"/>
      <c r="AXN135" s="125"/>
      <c r="AXO135" s="125"/>
      <c r="AXP135" s="125"/>
      <c r="AXQ135" s="125"/>
      <c r="AXR135" s="125"/>
      <c r="AXS135" s="125"/>
      <c r="AXT135" s="125"/>
      <c r="AXU135" s="125"/>
      <c r="AXV135" s="125"/>
      <c r="AXW135" s="125"/>
      <c r="AXX135" s="125"/>
      <c r="AXY135" s="125"/>
      <c r="AXZ135" s="125"/>
      <c r="AYA135" s="125"/>
      <c r="AYB135" s="125"/>
      <c r="AYC135" s="125"/>
      <c r="AYD135" s="125"/>
      <c r="AYE135" s="125"/>
      <c r="AYF135" s="125"/>
      <c r="AYG135" s="125"/>
      <c r="AYH135" s="125"/>
      <c r="AYI135" s="125"/>
      <c r="AYJ135" s="125"/>
      <c r="AYK135" s="125"/>
      <c r="AYL135" s="125"/>
      <c r="AYM135" s="125"/>
      <c r="AYN135" s="125"/>
      <c r="AYO135" s="125"/>
      <c r="AYP135" s="125"/>
      <c r="AYQ135" s="125"/>
      <c r="AYR135" s="125"/>
      <c r="AYS135" s="125"/>
      <c r="AYT135" s="125"/>
      <c r="AYU135" s="125"/>
      <c r="AYV135" s="125"/>
      <c r="AYW135" s="125"/>
      <c r="AYX135" s="125"/>
      <c r="AYY135" s="125"/>
      <c r="AYZ135" s="125"/>
      <c r="AZA135" s="125"/>
      <c r="AZB135" s="125"/>
      <c r="AZC135" s="125"/>
      <c r="AZD135" s="125"/>
      <c r="AZE135" s="125"/>
      <c r="AZF135" s="125"/>
      <c r="AZG135" s="125"/>
      <c r="AZH135" s="125"/>
      <c r="AZI135" s="125"/>
      <c r="AZJ135" s="125"/>
      <c r="AZK135" s="125"/>
      <c r="AZL135" s="125"/>
      <c r="AZM135" s="125"/>
      <c r="AZN135" s="125"/>
      <c r="AZO135" s="125"/>
      <c r="AZP135" s="125"/>
      <c r="AZQ135" s="125"/>
      <c r="AZR135" s="125"/>
      <c r="AZS135" s="125"/>
      <c r="AZT135" s="125"/>
      <c r="AZU135" s="125"/>
      <c r="AZV135" s="125"/>
      <c r="AZW135" s="125"/>
      <c r="AZX135" s="125"/>
      <c r="AZY135" s="125"/>
      <c r="AZZ135" s="125"/>
      <c r="BAA135" s="125"/>
      <c r="BAB135" s="125"/>
      <c r="BAC135" s="125"/>
      <c r="BAD135" s="125"/>
      <c r="BAE135" s="125"/>
      <c r="BAF135" s="125"/>
      <c r="BAG135" s="125"/>
      <c r="BAH135" s="125"/>
      <c r="BAI135" s="125"/>
      <c r="BAJ135" s="125"/>
      <c r="BAK135" s="125"/>
      <c r="BAL135" s="125"/>
      <c r="BAM135" s="125"/>
      <c r="BAN135" s="125"/>
      <c r="BAO135" s="125"/>
      <c r="BAP135" s="125"/>
      <c r="BAQ135" s="125"/>
      <c r="BAR135" s="125"/>
      <c r="BAS135" s="125"/>
      <c r="BAT135" s="125"/>
      <c r="BAU135" s="125"/>
      <c r="BAV135" s="125"/>
      <c r="BAW135" s="125"/>
      <c r="BAX135" s="125"/>
      <c r="BAY135" s="125"/>
      <c r="BAZ135" s="125"/>
      <c r="BBA135" s="125"/>
      <c r="BBB135" s="125"/>
      <c r="BBC135" s="125"/>
      <c r="BBD135" s="125"/>
      <c r="BBE135" s="125"/>
      <c r="BBF135" s="125"/>
      <c r="BBG135" s="125"/>
      <c r="BBH135" s="125"/>
      <c r="BBI135" s="125"/>
      <c r="BBJ135" s="125"/>
      <c r="BBK135" s="125"/>
      <c r="BBL135" s="125"/>
      <c r="BBM135" s="125"/>
      <c r="BBN135" s="125"/>
      <c r="BBO135" s="125"/>
      <c r="BBP135" s="125"/>
      <c r="BBQ135" s="125"/>
      <c r="BBR135" s="125"/>
      <c r="BBS135" s="125"/>
      <c r="BBT135" s="125"/>
      <c r="BBU135" s="125"/>
      <c r="BBV135" s="125"/>
      <c r="BBW135" s="125"/>
      <c r="BBX135" s="125"/>
      <c r="BBY135" s="125"/>
      <c r="BBZ135" s="125"/>
      <c r="BCA135" s="125"/>
      <c r="BCB135" s="125"/>
      <c r="BCC135" s="125"/>
      <c r="BCD135" s="125"/>
      <c r="BCE135" s="125"/>
      <c r="BCF135" s="125"/>
      <c r="BCG135" s="125"/>
      <c r="BCH135" s="125"/>
      <c r="BCI135" s="125"/>
      <c r="BCJ135" s="125"/>
      <c r="BCK135" s="125"/>
      <c r="BCL135" s="125"/>
      <c r="BCM135" s="125"/>
      <c r="BCN135" s="125"/>
      <c r="BCO135" s="125"/>
      <c r="BCP135" s="125"/>
      <c r="BCQ135" s="125"/>
      <c r="BCR135" s="125"/>
      <c r="BCS135" s="125"/>
      <c r="BCT135" s="125"/>
      <c r="BCU135" s="125"/>
      <c r="BCV135" s="125"/>
      <c r="BCW135" s="125"/>
      <c r="BCX135" s="125"/>
      <c r="BCY135" s="125"/>
      <c r="BCZ135" s="125"/>
      <c r="BDA135" s="125"/>
      <c r="BDB135" s="125"/>
      <c r="BDC135" s="125"/>
      <c r="BDD135" s="125"/>
      <c r="BDE135" s="125"/>
      <c r="BDF135" s="125"/>
      <c r="BDG135" s="125"/>
      <c r="BDH135" s="125"/>
      <c r="BDI135" s="125"/>
      <c r="BDJ135" s="125"/>
      <c r="BDK135" s="125"/>
      <c r="BDL135" s="125"/>
      <c r="BDM135" s="125"/>
      <c r="BDN135" s="125"/>
      <c r="BDO135" s="125"/>
      <c r="BDP135" s="125"/>
      <c r="BDQ135" s="125"/>
      <c r="BDR135" s="125"/>
      <c r="BDS135" s="125"/>
      <c r="BDT135" s="125"/>
      <c r="BDU135" s="125"/>
      <c r="BDV135" s="125"/>
      <c r="BDW135" s="125"/>
      <c r="BDX135" s="125"/>
      <c r="BDY135" s="125"/>
      <c r="BDZ135" s="125"/>
      <c r="BEA135" s="125"/>
      <c r="BEB135" s="125"/>
      <c r="BEC135" s="125"/>
      <c r="BED135" s="125"/>
      <c r="BEE135" s="125"/>
      <c r="BEF135" s="125"/>
      <c r="BEG135" s="125"/>
      <c r="BEH135" s="125"/>
      <c r="BEI135" s="125"/>
      <c r="BEJ135" s="125"/>
      <c r="BEK135" s="125"/>
      <c r="BEL135" s="125"/>
      <c r="BEM135" s="125"/>
      <c r="BEN135" s="125"/>
      <c r="BEO135" s="125"/>
      <c r="BEP135" s="125"/>
      <c r="BEQ135" s="125"/>
      <c r="BER135" s="125"/>
      <c r="BES135" s="125"/>
      <c r="BET135" s="125"/>
      <c r="BEU135" s="125"/>
      <c r="BEV135" s="125"/>
      <c r="BEW135" s="125"/>
      <c r="BEX135" s="125"/>
      <c r="BEY135" s="125"/>
      <c r="BEZ135" s="125"/>
      <c r="BFA135" s="125"/>
      <c r="BFB135" s="125"/>
      <c r="BFC135" s="125"/>
      <c r="BFD135" s="125"/>
      <c r="BFE135" s="125"/>
      <c r="BFF135" s="125"/>
      <c r="BFG135" s="125"/>
      <c r="BFH135" s="125"/>
      <c r="BFI135" s="125"/>
      <c r="BFJ135" s="125"/>
      <c r="BFK135" s="125"/>
      <c r="BFL135" s="125"/>
      <c r="BFM135" s="125"/>
      <c r="BFN135" s="125"/>
      <c r="BFO135" s="125"/>
      <c r="BFP135" s="125"/>
      <c r="BFQ135" s="125"/>
      <c r="BFR135" s="125"/>
      <c r="BFS135" s="125"/>
      <c r="BFT135" s="125"/>
      <c r="BFU135" s="125"/>
      <c r="BFV135" s="125"/>
      <c r="BFW135" s="125"/>
      <c r="BFX135" s="125"/>
      <c r="BFY135" s="125"/>
      <c r="BFZ135" s="125"/>
      <c r="BGA135" s="125"/>
      <c r="BGB135" s="125"/>
      <c r="BGC135" s="125"/>
      <c r="BGD135" s="125"/>
      <c r="BGE135" s="125"/>
      <c r="BGF135" s="125"/>
      <c r="BGG135" s="125"/>
      <c r="BGH135" s="125"/>
      <c r="BGI135" s="125"/>
      <c r="BGJ135" s="125"/>
      <c r="BGK135" s="125"/>
      <c r="BGL135" s="125"/>
      <c r="BGM135" s="125"/>
      <c r="BGN135" s="125"/>
      <c r="BGO135" s="125"/>
      <c r="BGP135" s="125"/>
      <c r="BGQ135" s="125"/>
      <c r="BGR135" s="125"/>
      <c r="BGS135" s="125"/>
      <c r="BGT135" s="125"/>
      <c r="BGU135" s="125"/>
      <c r="BGV135" s="125"/>
      <c r="BGW135" s="125"/>
      <c r="BGX135" s="125"/>
      <c r="BGY135" s="125"/>
      <c r="BGZ135" s="125"/>
      <c r="BHA135" s="125"/>
      <c r="BHB135" s="125"/>
      <c r="BHC135" s="125"/>
      <c r="BHD135" s="125"/>
      <c r="BHE135" s="125"/>
      <c r="BHF135" s="125"/>
      <c r="BHG135" s="125"/>
      <c r="BHH135" s="125"/>
      <c r="BHI135" s="125"/>
      <c r="BHJ135" s="125"/>
      <c r="BHK135" s="125"/>
      <c r="BHL135" s="125"/>
      <c r="BHM135" s="125"/>
      <c r="BHN135" s="125"/>
      <c r="BHO135" s="125"/>
      <c r="BHP135" s="125"/>
      <c r="BHQ135" s="125"/>
      <c r="BHR135" s="125"/>
      <c r="BHS135" s="125"/>
      <c r="BHT135" s="125"/>
      <c r="BHU135" s="125"/>
      <c r="BHV135" s="125"/>
      <c r="BHW135" s="125"/>
      <c r="BHX135" s="125"/>
      <c r="BHY135" s="125"/>
      <c r="BHZ135" s="125"/>
      <c r="BIA135" s="125"/>
      <c r="BIB135" s="125"/>
      <c r="BIC135" s="125"/>
      <c r="BID135" s="125"/>
      <c r="BIE135" s="125"/>
      <c r="BIF135" s="125"/>
      <c r="BIG135" s="125"/>
      <c r="BIH135" s="125"/>
      <c r="BII135" s="125"/>
      <c r="BIJ135" s="125"/>
      <c r="BIK135" s="125"/>
      <c r="BIL135" s="125"/>
      <c r="BIM135" s="125"/>
      <c r="BIN135" s="125"/>
      <c r="BIO135" s="125"/>
      <c r="BIP135" s="125"/>
      <c r="BIQ135" s="125"/>
      <c r="BIR135" s="125"/>
      <c r="BIS135" s="125"/>
      <c r="BIT135" s="125"/>
      <c r="BIU135" s="125"/>
      <c r="BIV135" s="125"/>
      <c r="BIW135" s="125"/>
      <c r="BIX135" s="125"/>
      <c r="BIY135" s="125"/>
      <c r="BIZ135" s="125"/>
      <c r="BJA135" s="125"/>
      <c r="BJB135" s="125"/>
      <c r="BJC135" s="125"/>
      <c r="BJD135" s="125"/>
      <c r="BJE135" s="125"/>
      <c r="BJF135" s="125"/>
      <c r="BJG135" s="125"/>
      <c r="BJH135" s="125"/>
      <c r="BJI135" s="125"/>
      <c r="BJJ135" s="125"/>
      <c r="BJK135" s="125"/>
      <c r="BJL135" s="125"/>
      <c r="BJM135" s="125"/>
      <c r="BJN135" s="125"/>
      <c r="BJO135" s="125"/>
      <c r="BJP135" s="125"/>
      <c r="BJQ135" s="125"/>
      <c r="BJR135" s="125"/>
      <c r="BJS135" s="125"/>
      <c r="BJT135" s="125"/>
      <c r="BJU135" s="125"/>
      <c r="BJV135" s="125"/>
      <c r="BJW135" s="125"/>
      <c r="BJX135" s="125"/>
      <c r="BJY135" s="125"/>
      <c r="BJZ135" s="125"/>
      <c r="BKA135" s="125"/>
      <c r="BKB135" s="125"/>
      <c r="BKC135" s="125"/>
      <c r="BKD135" s="125"/>
      <c r="BKE135" s="125"/>
      <c r="BKF135" s="125"/>
      <c r="BKG135" s="125"/>
      <c r="BKH135" s="125"/>
      <c r="BKI135" s="125"/>
      <c r="BKJ135" s="125"/>
      <c r="BKK135" s="125"/>
      <c r="BKL135" s="125"/>
      <c r="BKM135" s="125"/>
      <c r="BKN135" s="125"/>
      <c r="BKO135" s="125"/>
      <c r="BKP135" s="125"/>
      <c r="BKQ135" s="125"/>
      <c r="BKR135" s="125"/>
      <c r="BKS135" s="125"/>
      <c r="BKT135" s="125"/>
      <c r="BKU135" s="125"/>
      <c r="BKV135" s="125"/>
      <c r="BKW135" s="125"/>
      <c r="BKX135" s="125"/>
      <c r="BKY135" s="125"/>
      <c r="BKZ135" s="125"/>
      <c r="BLA135" s="125"/>
      <c r="BLB135" s="125"/>
      <c r="BLC135" s="125"/>
      <c r="BLD135" s="125"/>
      <c r="BLE135" s="125"/>
      <c r="BLF135" s="125"/>
      <c r="BLG135" s="125"/>
      <c r="BLH135" s="125"/>
      <c r="BLI135" s="125"/>
      <c r="BLJ135" s="125"/>
      <c r="BLK135" s="125"/>
      <c r="BLL135" s="125"/>
      <c r="BLM135" s="125"/>
      <c r="BLN135" s="125"/>
      <c r="BLO135" s="125"/>
      <c r="BLP135" s="125"/>
      <c r="BLQ135" s="125"/>
      <c r="BLR135" s="125"/>
      <c r="BLS135" s="125"/>
      <c r="BLT135" s="125"/>
      <c r="BLU135" s="125"/>
      <c r="BLV135" s="125"/>
      <c r="BLW135" s="125"/>
      <c r="BLX135" s="125"/>
      <c r="BLY135" s="125"/>
      <c r="BLZ135" s="125"/>
      <c r="BMA135" s="125"/>
      <c r="BMB135" s="125"/>
      <c r="BMC135" s="125"/>
      <c r="BMD135" s="125"/>
      <c r="BME135" s="125"/>
      <c r="BMF135" s="125"/>
      <c r="BMG135" s="125"/>
      <c r="BMH135" s="125"/>
      <c r="BMI135" s="125"/>
      <c r="BMJ135" s="125"/>
      <c r="BMK135" s="125"/>
      <c r="BML135" s="125"/>
      <c r="BMM135" s="125"/>
      <c r="BMN135" s="125"/>
      <c r="BMO135" s="125"/>
      <c r="BMP135" s="125"/>
      <c r="BMQ135" s="125"/>
      <c r="BMR135" s="125"/>
      <c r="BMS135" s="125"/>
      <c r="BMT135" s="125"/>
      <c r="BMU135" s="125"/>
      <c r="BMV135" s="125"/>
      <c r="BMW135" s="125"/>
      <c r="BMX135" s="125"/>
      <c r="BMY135" s="125"/>
      <c r="BMZ135" s="125"/>
      <c r="BNA135" s="125"/>
      <c r="BNB135" s="125"/>
      <c r="BNC135" s="125"/>
      <c r="BND135" s="125"/>
      <c r="BNE135" s="125"/>
      <c r="BNF135" s="125"/>
      <c r="BNG135" s="125"/>
      <c r="BNH135" s="125"/>
      <c r="BNI135" s="125"/>
      <c r="BNJ135" s="125"/>
      <c r="BNK135" s="125"/>
      <c r="BNL135" s="125"/>
      <c r="BNM135" s="125"/>
      <c r="BNN135" s="125"/>
      <c r="BNO135" s="125"/>
      <c r="BNP135" s="125"/>
      <c r="BNQ135" s="125"/>
      <c r="BNR135" s="125"/>
      <c r="BNS135" s="125"/>
      <c r="BNT135" s="125"/>
      <c r="BNU135" s="125"/>
      <c r="BNV135" s="125"/>
      <c r="BNW135" s="125"/>
      <c r="BNX135" s="125"/>
      <c r="BNY135" s="125"/>
      <c r="BNZ135" s="125"/>
      <c r="BOA135" s="125"/>
      <c r="BOB135" s="125"/>
      <c r="BOC135" s="125"/>
      <c r="BOD135" s="125"/>
      <c r="BOE135" s="125"/>
      <c r="BOF135" s="125"/>
      <c r="BOG135" s="125"/>
      <c r="BOH135" s="125"/>
      <c r="BOI135" s="125"/>
      <c r="BOJ135" s="125"/>
      <c r="BOK135" s="125"/>
      <c r="BOL135" s="125"/>
      <c r="BOM135" s="125"/>
      <c r="BON135" s="125"/>
      <c r="BOO135" s="125"/>
      <c r="BOP135" s="125"/>
      <c r="BOQ135" s="125"/>
      <c r="BOR135" s="125"/>
      <c r="BOS135" s="125"/>
      <c r="BOT135" s="125"/>
      <c r="BOU135" s="125"/>
      <c r="BOV135" s="125"/>
      <c r="BOW135" s="125"/>
      <c r="BOX135" s="125"/>
      <c r="BOY135" s="125"/>
      <c r="BOZ135" s="125"/>
      <c r="BPA135" s="125"/>
      <c r="BPB135" s="125"/>
      <c r="BPC135" s="125"/>
      <c r="BPD135" s="125"/>
      <c r="BPE135" s="125"/>
      <c r="BPF135" s="125"/>
      <c r="BPG135" s="125"/>
      <c r="BPH135" s="125"/>
      <c r="BPI135" s="125"/>
      <c r="BPJ135" s="125"/>
      <c r="BPK135" s="125"/>
      <c r="BPL135" s="125"/>
      <c r="BPM135" s="125"/>
      <c r="BPN135" s="125"/>
      <c r="BPO135" s="125"/>
      <c r="BPP135" s="125"/>
      <c r="BPQ135" s="125"/>
      <c r="BPR135" s="125"/>
      <c r="BPS135" s="125"/>
      <c r="BPT135" s="125"/>
      <c r="BPU135" s="125"/>
      <c r="BPV135" s="125"/>
      <c r="BPW135" s="125"/>
      <c r="BPX135" s="125"/>
      <c r="BPY135" s="125"/>
      <c r="BPZ135" s="125"/>
      <c r="BQA135" s="125"/>
      <c r="BQB135" s="125"/>
      <c r="BQC135" s="125"/>
      <c r="BQD135" s="125"/>
      <c r="BQE135" s="125"/>
      <c r="BQF135" s="125"/>
      <c r="BQG135" s="125"/>
      <c r="BQH135" s="125"/>
      <c r="BQI135" s="125"/>
      <c r="BQJ135" s="125"/>
      <c r="BQK135" s="125"/>
      <c r="BQL135" s="125"/>
      <c r="BQM135" s="125"/>
      <c r="BQN135" s="125"/>
      <c r="BQO135" s="125"/>
      <c r="BQP135" s="125"/>
      <c r="BQQ135" s="125"/>
      <c r="BQR135" s="125"/>
      <c r="BQS135" s="125"/>
      <c r="BQT135" s="125"/>
      <c r="BQU135" s="125"/>
      <c r="BQV135" s="125"/>
      <c r="BQW135" s="125"/>
      <c r="BQX135" s="125"/>
      <c r="BQY135" s="125"/>
      <c r="BQZ135" s="125"/>
      <c r="BRA135" s="125"/>
      <c r="BRB135" s="125"/>
      <c r="BRC135" s="125"/>
      <c r="BRD135" s="125"/>
      <c r="BRE135" s="125"/>
      <c r="BRF135" s="125"/>
      <c r="BRG135" s="125"/>
      <c r="BRH135" s="125"/>
      <c r="BRI135" s="125"/>
      <c r="BRJ135" s="125"/>
      <c r="BRK135" s="125"/>
      <c r="BRL135" s="125"/>
      <c r="BRM135" s="125"/>
      <c r="BRN135" s="125"/>
      <c r="BRO135" s="125"/>
      <c r="BRP135" s="125"/>
      <c r="BRQ135" s="125"/>
      <c r="BRR135" s="125"/>
      <c r="BRS135" s="125"/>
      <c r="BRT135" s="125"/>
      <c r="BRU135" s="125"/>
      <c r="BRV135" s="125"/>
      <c r="BRW135" s="125"/>
      <c r="BRX135" s="125"/>
      <c r="BRY135" s="125"/>
      <c r="BRZ135" s="125"/>
      <c r="BSA135" s="125"/>
      <c r="BSB135" s="125"/>
      <c r="BSC135" s="125"/>
      <c r="BSD135" s="125"/>
      <c r="BSE135" s="125"/>
      <c r="BSF135" s="125"/>
      <c r="BSG135" s="125"/>
      <c r="BSH135" s="125"/>
      <c r="BSI135" s="125"/>
      <c r="BSJ135" s="125"/>
      <c r="BSK135" s="125"/>
      <c r="BSL135" s="125"/>
      <c r="BSM135" s="125"/>
      <c r="BSN135" s="125"/>
      <c r="BSO135" s="125"/>
      <c r="BSP135" s="125"/>
      <c r="BSQ135" s="125"/>
      <c r="BSR135" s="125"/>
      <c r="BSS135" s="125"/>
      <c r="BST135" s="125"/>
      <c r="BSU135" s="125"/>
      <c r="BSV135" s="125"/>
      <c r="BSW135" s="125"/>
      <c r="BSX135" s="125"/>
      <c r="BSY135" s="125"/>
      <c r="BSZ135" s="125"/>
      <c r="BTA135" s="125"/>
      <c r="BTB135" s="125"/>
      <c r="BTC135" s="125"/>
      <c r="BTD135" s="125"/>
      <c r="BTE135" s="125"/>
      <c r="BTF135" s="125"/>
      <c r="BTG135" s="125"/>
      <c r="BTH135" s="125"/>
      <c r="BTI135" s="125"/>
      <c r="BTJ135" s="125"/>
      <c r="BTK135" s="125"/>
      <c r="BTL135" s="125"/>
      <c r="BTM135" s="125"/>
      <c r="BTN135" s="125"/>
      <c r="BTO135" s="125"/>
      <c r="BTP135" s="125"/>
      <c r="BTQ135" s="125"/>
      <c r="BTR135" s="125"/>
      <c r="BTS135" s="125"/>
      <c r="BTT135" s="125"/>
      <c r="BTU135" s="125"/>
      <c r="BTV135" s="125"/>
      <c r="BTW135" s="125"/>
      <c r="BTX135" s="125"/>
      <c r="BTY135" s="125"/>
      <c r="BTZ135" s="125"/>
      <c r="BUA135" s="125"/>
      <c r="BUB135" s="125"/>
      <c r="BUC135" s="125"/>
      <c r="BUD135" s="125"/>
      <c r="BUE135" s="125"/>
      <c r="BUF135" s="125"/>
      <c r="BUG135" s="125"/>
      <c r="BUH135" s="125"/>
      <c r="BUI135" s="125"/>
      <c r="BUJ135" s="125"/>
      <c r="BUK135" s="125"/>
      <c r="BUL135" s="125"/>
      <c r="BUM135" s="125"/>
      <c r="BUN135" s="125"/>
      <c r="BUO135" s="125"/>
      <c r="BUP135" s="125"/>
      <c r="BUQ135" s="125"/>
      <c r="BUR135" s="125"/>
      <c r="BUS135" s="125"/>
      <c r="BUT135" s="125"/>
      <c r="BUU135" s="125"/>
      <c r="BUV135" s="125"/>
      <c r="BUW135" s="125"/>
      <c r="BUX135" s="125"/>
      <c r="BUY135" s="125"/>
      <c r="BUZ135" s="125"/>
      <c r="BVA135" s="125"/>
      <c r="BVB135" s="125"/>
      <c r="BVC135" s="125"/>
      <c r="BVD135" s="125"/>
      <c r="BVE135" s="125"/>
      <c r="BVF135" s="125"/>
      <c r="BVG135" s="125"/>
      <c r="BVH135" s="125"/>
      <c r="BVI135" s="125"/>
      <c r="BVJ135" s="125"/>
      <c r="BVK135" s="125"/>
      <c r="BVL135" s="125"/>
      <c r="BVM135" s="125"/>
      <c r="BVN135" s="125"/>
      <c r="BVO135" s="125"/>
      <c r="BVP135" s="125"/>
      <c r="BVQ135" s="125"/>
      <c r="BVR135" s="125"/>
      <c r="BVS135" s="125"/>
      <c r="BVT135" s="125"/>
      <c r="BVU135" s="125"/>
      <c r="BVV135" s="125"/>
      <c r="BVW135" s="125"/>
      <c r="BVX135" s="125"/>
      <c r="BVY135" s="125"/>
      <c r="BVZ135" s="125"/>
      <c r="BWA135" s="125"/>
      <c r="BWB135" s="125"/>
      <c r="BWC135" s="125"/>
      <c r="BWD135" s="125"/>
      <c r="BWE135" s="125"/>
      <c r="BWF135" s="125"/>
      <c r="BWG135" s="125"/>
      <c r="BWH135" s="125"/>
      <c r="BWI135" s="125"/>
      <c r="BWJ135" s="125"/>
      <c r="BWK135" s="125"/>
      <c r="BWL135" s="125"/>
      <c r="BWM135" s="125"/>
      <c r="BWN135" s="125"/>
      <c r="BWO135" s="125"/>
      <c r="BWP135" s="125"/>
      <c r="BWQ135" s="125"/>
      <c r="BWR135" s="125"/>
      <c r="BWS135" s="125"/>
      <c r="BWT135" s="125"/>
      <c r="BWU135" s="125"/>
      <c r="BWV135" s="125"/>
      <c r="BWW135" s="125"/>
      <c r="BWX135" s="125"/>
      <c r="BWY135" s="125"/>
      <c r="BWZ135" s="125"/>
      <c r="BXA135" s="125"/>
      <c r="BXB135" s="125"/>
      <c r="BXC135" s="125"/>
      <c r="BXD135" s="125"/>
      <c r="BXE135" s="125"/>
      <c r="BXF135" s="125"/>
      <c r="BXG135" s="125"/>
      <c r="BXH135" s="125"/>
      <c r="BXI135" s="125"/>
      <c r="BXJ135" s="125"/>
      <c r="BXK135" s="125"/>
      <c r="BXL135" s="125"/>
      <c r="BXM135" s="125"/>
      <c r="BXN135" s="125"/>
      <c r="BXO135" s="125"/>
      <c r="BXP135" s="125"/>
      <c r="BXQ135" s="125"/>
      <c r="BXR135" s="125"/>
      <c r="BXS135" s="125"/>
      <c r="BXT135" s="125"/>
      <c r="BXU135" s="125"/>
      <c r="BXV135" s="125"/>
      <c r="BXW135" s="125"/>
      <c r="BXX135" s="125"/>
      <c r="BXY135" s="125"/>
      <c r="BXZ135" s="125"/>
      <c r="BYA135" s="125"/>
      <c r="BYB135" s="125"/>
      <c r="BYC135" s="125"/>
      <c r="BYD135" s="125"/>
      <c r="BYE135" s="125"/>
      <c r="BYF135" s="125"/>
      <c r="BYG135" s="125"/>
      <c r="BYH135" s="125"/>
      <c r="BYI135" s="125"/>
      <c r="BYJ135" s="125"/>
      <c r="BYK135" s="125"/>
      <c r="BYL135" s="125"/>
      <c r="BYM135" s="125"/>
      <c r="BYN135" s="125"/>
      <c r="BYO135" s="125"/>
      <c r="BYP135" s="125"/>
      <c r="BYQ135" s="125"/>
      <c r="BYR135" s="125"/>
      <c r="BYS135" s="125"/>
      <c r="BYT135" s="125"/>
      <c r="BYU135" s="125"/>
      <c r="BYV135" s="125"/>
      <c r="BYW135" s="125"/>
      <c r="BYX135" s="125"/>
      <c r="BYY135" s="125"/>
      <c r="BYZ135" s="125"/>
      <c r="BZA135" s="125"/>
      <c r="BZB135" s="125"/>
      <c r="BZC135" s="125"/>
      <c r="BZD135" s="125"/>
      <c r="BZE135" s="125"/>
      <c r="BZF135" s="125"/>
      <c r="BZG135" s="125"/>
      <c r="BZH135" s="125"/>
      <c r="BZI135" s="125"/>
      <c r="BZJ135" s="125"/>
      <c r="BZK135" s="125"/>
      <c r="BZL135" s="125"/>
      <c r="BZM135" s="125"/>
      <c r="BZN135" s="125"/>
      <c r="BZO135" s="125"/>
      <c r="BZP135" s="125"/>
      <c r="BZQ135" s="125"/>
      <c r="BZR135" s="125"/>
      <c r="BZS135" s="125"/>
      <c r="BZT135" s="125"/>
      <c r="BZU135" s="125"/>
      <c r="BZV135" s="125"/>
      <c r="BZW135" s="125"/>
      <c r="BZX135" s="125"/>
      <c r="BZY135" s="125"/>
      <c r="BZZ135" s="125"/>
      <c r="CAA135" s="125"/>
      <c r="CAB135" s="125"/>
      <c r="CAC135" s="125"/>
      <c r="CAD135" s="125"/>
      <c r="CAE135" s="125"/>
      <c r="CAF135" s="125"/>
      <c r="CAG135" s="125"/>
      <c r="CAH135" s="125"/>
      <c r="CAI135" s="125"/>
      <c r="CAJ135" s="125"/>
      <c r="CAK135" s="125"/>
      <c r="CAL135" s="125"/>
      <c r="CAM135" s="125"/>
      <c r="CAN135" s="125"/>
      <c r="CAO135" s="125"/>
      <c r="CAP135" s="125"/>
      <c r="CAQ135" s="125"/>
      <c r="CAR135" s="125"/>
      <c r="CAS135" s="125"/>
      <c r="CAT135" s="125"/>
      <c r="CAU135" s="125"/>
      <c r="CAV135" s="125"/>
      <c r="CAW135" s="125"/>
      <c r="CAX135" s="125"/>
      <c r="CAY135" s="125"/>
      <c r="CAZ135" s="125"/>
      <c r="CBA135" s="125"/>
      <c r="CBB135" s="125"/>
      <c r="CBC135" s="125"/>
      <c r="CBD135" s="125"/>
      <c r="CBE135" s="125"/>
      <c r="CBF135" s="125"/>
      <c r="CBG135" s="125"/>
      <c r="CBH135" s="125"/>
      <c r="CBI135" s="125"/>
      <c r="CBJ135" s="125"/>
      <c r="CBK135" s="125"/>
      <c r="CBL135" s="125"/>
      <c r="CBM135" s="125"/>
      <c r="CBN135" s="125"/>
      <c r="CBO135" s="125"/>
      <c r="CBP135" s="125"/>
      <c r="CBQ135" s="125"/>
      <c r="CBR135" s="125"/>
      <c r="CBS135" s="125"/>
      <c r="CBT135" s="125"/>
      <c r="CBU135" s="125"/>
      <c r="CBV135" s="125"/>
      <c r="CBW135" s="125"/>
      <c r="CBX135" s="125"/>
      <c r="CBY135" s="125"/>
      <c r="CBZ135" s="125"/>
      <c r="CCA135" s="125"/>
      <c r="CCB135" s="125"/>
      <c r="CCC135" s="125"/>
      <c r="CCD135" s="125"/>
      <c r="CCE135" s="125"/>
      <c r="CCF135" s="125"/>
      <c r="CCG135" s="125"/>
      <c r="CCH135" s="125"/>
      <c r="CCI135" s="125"/>
      <c r="CCJ135" s="125"/>
      <c r="CCK135" s="125"/>
      <c r="CCL135" s="125"/>
      <c r="CCM135" s="125"/>
      <c r="CCN135" s="125"/>
      <c r="CCO135" s="125"/>
      <c r="CCP135" s="125"/>
      <c r="CCQ135" s="125"/>
      <c r="CCR135" s="125"/>
      <c r="CCS135" s="125"/>
      <c r="CCT135" s="125"/>
      <c r="CCU135" s="125"/>
      <c r="CCV135" s="125"/>
      <c r="CCW135" s="125"/>
      <c r="CCX135" s="125"/>
      <c r="CCY135" s="125"/>
      <c r="CCZ135" s="125"/>
      <c r="CDA135" s="125"/>
      <c r="CDB135" s="125"/>
      <c r="CDC135" s="125"/>
      <c r="CDD135" s="125"/>
      <c r="CDE135" s="125"/>
      <c r="CDF135" s="125"/>
      <c r="CDG135" s="125"/>
      <c r="CDH135" s="125"/>
      <c r="CDI135" s="125"/>
      <c r="CDJ135" s="125"/>
      <c r="CDK135" s="125"/>
      <c r="CDL135" s="125"/>
      <c r="CDM135" s="125"/>
      <c r="CDN135" s="125"/>
      <c r="CDO135" s="125"/>
      <c r="CDP135" s="125"/>
      <c r="CDQ135" s="125"/>
      <c r="CDR135" s="125"/>
      <c r="CDS135" s="125"/>
      <c r="CDT135" s="125"/>
      <c r="CDU135" s="125"/>
      <c r="CDV135" s="125"/>
      <c r="CDW135" s="125"/>
      <c r="CDX135" s="125"/>
      <c r="CDY135" s="125"/>
      <c r="CDZ135" s="125"/>
      <c r="CEA135" s="125"/>
      <c r="CEB135" s="125"/>
      <c r="CEC135" s="125"/>
      <c r="CED135" s="125"/>
      <c r="CEE135" s="125"/>
      <c r="CEF135" s="125"/>
      <c r="CEG135" s="125"/>
      <c r="CEH135" s="125"/>
      <c r="CEI135" s="125"/>
      <c r="CEJ135" s="125"/>
      <c r="CEK135" s="125"/>
      <c r="CEL135" s="125"/>
      <c r="CEM135" s="125"/>
      <c r="CEN135" s="125"/>
      <c r="CEO135" s="125"/>
      <c r="CEP135" s="125"/>
      <c r="CEQ135" s="125"/>
      <c r="CER135" s="125"/>
      <c r="CES135" s="125"/>
      <c r="CET135" s="125"/>
      <c r="CEU135" s="125"/>
      <c r="CEV135" s="125"/>
      <c r="CEW135" s="125"/>
      <c r="CEX135" s="125"/>
      <c r="CEY135" s="125"/>
      <c r="CEZ135" s="125"/>
      <c r="CFA135" s="125"/>
      <c r="CFB135" s="125"/>
      <c r="CFC135" s="125"/>
      <c r="CFD135" s="125"/>
      <c r="CFE135" s="125"/>
      <c r="CFF135" s="125"/>
      <c r="CFG135" s="125"/>
      <c r="CFH135" s="125"/>
      <c r="CFI135" s="125"/>
      <c r="CFJ135" s="125"/>
      <c r="CFK135" s="125"/>
      <c r="CFL135" s="125"/>
      <c r="CFM135" s="125"/>
      <c r="CFN135" s="125"/>
      <c r="CFO135" s="125"/>
      <c r="CFP135" s="125"/>
      <c r="CFQ135" s="125"/>
      <c r="CFR135" s="125"/>
      <c r="CFS135" s="125"/>
      <c r="CFT135" s="125"/>
      <c r="CFU135" s="125"/>
      <c r="CFV135" s="125"/>
      <c r="CFW135" s="125"/>
      <c r="CFX135" s="125"/>
      <c r="CFY135" s="125"/>
      <c r="CFZ135" s="125"/>
      <c r="CGA135" s="125"/>
      <c r="CGB135" s="125"/>
      <c r="CGC135" s="125"/>
      <c r="CGD135" s="125"/>
      <c r="CGE135" s="125"/>
      <c r="CGF135" s="125"/>
      <c r="CGG135" s="125"/>
      <c r="CGH135" s="125"/>
      <c r="CGI135" s="125"/>
      <c r="CGJ135" s="125"/>
      <c r="CGK135" s="125"/>
      <c r="CGL135" s="125"/>
      <c r="CGM135" s="125"/>
      <c r="CGN135" s="125"/>
      <c r="CGO135" s="125"/>
      <c r="CGP135" s="125"/>
      <c r="CGQ135" s="125"/>
      <c r="CGR135" s="125"/>
      <c r="CGS135" s="125"/>
      <c r="CGT135" s="125"/>
      <c r="CGU135" s="125"/>
      <c r="CGV135" s="125"/>
      <c r="CGW135" s="125"/>
      <c r="CGX135" s="125"/>
      <c r="CGY135" s="125"/>
      <c r="CGZ135" s="125"/>
      <c r="CHA135" s="125"/>
      <c r="CHB135" s="125"/>
      <c r="CHC135" s="125"/>
      <c r="CHD135" s="125"/>
      <c r="CHE135" s="125"/>
      <c r="CHF135" s="125"/>
      <c r="CHG135" s="125"/>
      <c r="CHH135" s="125"/>
      <c r="CHI135" s="125"/>
      <c r="CHJ135" s="125"/>
      <c r="CHK135" s="125"/>
      <c r="CHL135" s="125"/>
      <c r="CHM135" s="125"/>
      <c r="CHN135" s="125"/>
      <c r="CHO135" s="125"/>
      <c r="CHP135" s="125"/>
      <c r="CHQ135" s="125"/>
      <c r="CHR135" s="125"/>
      <c r="CHS135" s="125"/>
      <c r="CHT135" s="125"/>
      <c r="CHU135" s="125"/>
      <c r="CHV135" s="125"/>
      <c r="CHW135" s="125"/>
      <c r="CHX135" s="125"/>
      <c r="CHY135" s="125"/>
      <c r="CHZ135" s="125"/>
      <c r="CIA135" s="125"/>
      <c r="CIB135" s="125"/>
      <c r="CIC135" s="125"/>
      <c r="CID135" s="125"/>
      <c r="CIE135" s="125"/>
      <c r="CIF135" s="125"/>
      <c r="CIG135" s="125"/>
      <c r="CIH135" s="125"/>
      <c r="CII135" s="125"/>
      <c r="CIJ135" s="125"/>
      <c r="CIK135" s="125"/>
      <c r="CIL135" s="125"/>
      <c r="CIM135" s="125"/>
      <c r="CIN135" s="125"/>
      <c r="CIO135" s="125"/>
      <c r="CIP135" s="125"/>
      <c r="CIQ135" s="125"/>
      <c r="CIR135" s="125"/>
      <c r="CIS135" s="125"/>
      <c r="CIT135" s="125"/>
      <c r="CIU135" s="125"/>
      <c r="CIV135" s="125"/>
      <c r="CIW135" s="125"/>
      <c r="CIX135" s="125"/>
      <c r="CIY135" s="125"/>
      <c r="CIZ135" s="125"/>
      <c r="CJA135" s="125"/>
      <c r="CJB135" s="125"/>
      <c r="CJC135" s="125"/>
      <c r="CJD135" s="125"/>
      <c r="CJE135" s="125"/>
      <c r="CJF135" s="125"/>
      <c r="CJG135" s="125"/>
      <c r="CJH135" s="125"/>
      <c r="CJI135" s="125"/>
      <c r="CJJ135" s="125"/>
      <c r="CJK135" s="125"/>
      <c r="CJL135" s="125"/>
      <c r="CJM135" s="125"/>
      <c r="CJN135" s="125"/>
      <c r="CJO135" s="125"/>
      <c r="CJP135" s="125"/>
      <c r="CJQ135" s="125"/>
      <c r="CJR135" s="125"/>
      <c r="CJS135" s="125"/>
      <c r="CJT135" s="125"/>
      <c r="CJU135" s="125"/>
      <c r="CJV135" s="125"/>
      <c r="CJW135" s="125"/>
      <c r="CJX135" s="125"/>
      <c r="CJY135" s="125"/>
      <c r="CJZ135" s="125"/>
      <c r="CKA135" s="125"/>
      <c r="CKB135" s="125"/>
      <c r="CKC135" s="125"/>
      <c r="CKD135" s="125"/>
      <c r="CKE135" s="125"/>
      <c r="CKF135" s="125"/>
      <c r="CKG135" s="125"/>
      <c r="CKH135" s="125"/>
      <c r="CKI135" s="125"/>
      <c r="CKJ135" s="125"/>
      <c r="CKK135" s="125"/>
      <c r="CKL135" s="125"/>
      <c r="CKM135" s="125"/>
      <c r="CKN135" s="125"/>
      <c r="CKO135" s="125"/>
      <c r="CKP135" s="125"/>
      <c r="CKQ135" s="125"/>
      <c r="CKR135" s="125"/>
      <c r="CKS135" s="125"/>
      <c r="CKT135" s="125"/>
      <c r="CKU135" s="125"/>
      <c r="CKV135" s="125"/>
      <c r="CKW135" s="125"/>
      <c r="CKX135" s="125"/>
      <c r="CKY135" s="125"/>
      <c r="CKZ135" s="125"/>
      <c r="CLA135" s="125"/>
      <c r="CLB135" s="125"/>
      <c r="CLC135" s="125"/>
      <c r="CLD135" s="125"/>
      <c r="CLE135" s="125"/>
      <c r="CLF135" s="125"/>
      <c r="CLG135" s="125"/>
      <c r="CLH135" s="125"/>
      <c r="CLI135" s="125"/>
      <c r="CLJ135" s="125"/>
      <c r="CLK135" s="125"/>
      <c r="CLL135" s="125"/>
      <c r="CLM135" s="125"/>
      <c r="CLN135" s="125"/>
      <c r="CLO135" s="125"/>
      <c r="CLP135" s="125"/>
      <c r="CLQ135" s="125"/>
      <c r="CLR135" s="125"/>
      <c r="CLS135" s="125"/>
      <c r="CLT135" s="125"/>
      <c r="CLU135" s="125"/>
      <c r="CLV135" s="125"/>
      <c r="CLW135" s="125"/>
      <c r="CLX135" s="125"/>
      <c r="CLY135" s="125"/>
      <c r="CLZ135" s="125"/>
      <c r="CMA135" s="125"/>
      <c r="CMB135" s="125"/>
      <c r="CMC135" s="125"/>
      <c r="CMD135" s="125"/>
      <c r="CME135" s="125"/>
      <c r="CMF135" s="125"/>
      <c r="CMG135" s="125"/>
      <c r="CMH135" s="125"/>
      <c r="CMI135" s="125"/>
      <c r="CMJ135" s="125"/>
      <c r="CMK135" s="125"/>
      <c r="CML135" s="125"/>
      <c r="CMM135" s="125"/>
      <c r="CMN135" s="125"/>
      <c r="CMO135" s="125"/>
      <c r="CMP135" s="125"/>
      <c r="CMQ135" s="125"/>
      <c r="CMR135" s="125"/>
      <c r="CMS135" s="125"/>
      <c r="CMT135" s="125"/>
      <c r="CMU135" s="125"/>
      <c r="CMV135" s="125"/>
      <c r="CMW135" s="125"/>
      <c r="CMX135" s="125"/>
      <c r="CMY135" s="125"/>
      <c r="CMZ135" s="125"/>
      <c r="CNA135" s="125"/>
      <c r="CNB135" s="125"/>
      <c r="CNC135" s="125"/>
      <c r="CND135" s="125"/>
      <c r="CNE135" s="125"/>
      <c r="CNF135" s="125"/>
      <c r="CNG135" s="125"/>
      <c r="CNH135" s="125"/>
      <c r="CNI135" s="125"/>
      <c r="CNJ135" s="125"/>
      <c r="CNK135" s="125"/>
      <c r="CNL135" s="125"/>
      <c r="CNM135" s="125"/>
      <c r="CNN135" s="125"/>
      <c r="CNO135" s="125"/>
      <c r="CNP135" s="125"/>
      <c r="CNQ135" s="125"/>
      <c r="CNR135" s="125"/>
      <c r="CNS135" s="125"/>
      <c r="CNT135" s="125"/>
      <c r="CNU135" s="125"/>
      <c r="CNV135" s="125"/>
      <c r="CNW135" s="125"/>
      <c r="CNX135" s="125"/>
      <c r="CNY135" s="125"/>
      <c r="CNZ135" s="125"/>
      <c r="COA135" s="125"/>
      <c r="COB135" s="125"/>
      <c r="COC135" s="125"/>
      <c r="COD135" s="125"/>
      <c r="COE135" s="125"/>
      <c r="COF135" s="125"/>
      <c r="COG135" s="125"/>
      <c r="COH135" s="125"/>
      <c r="COI135" s="125"/>
      <c r="COJ135" s="125"/>
      <c r="COK135" s="125"/>
      <c r="COL135" s="125"/>
      <c r="COM135" s="125"/>
      <c r="CON135" s="125"/>
      <c r="COO135" s="125"/>
      <c r="COP135" s="125"/>
      <c r="COQ135" s="125"/>
      <c r="COR135" s="125"/>
      <c r="COS135" s="125"/>
      <c r="COT135" s="125"/>
      <c r="COU135" s="125"/>
      <c r="COV135" s="125"/>
      <c r="COW135" s="125"/>
      <c r="COX135" s="125"/>
      <c r="COY135" s="125"/>
      <c r="COZ135" s="125"/>
      <c r="CPA135" s="125"/>
      <c r="CPB135" s="125"/>
      <c r="CPC135" s="125"/>
      <c r="CPD135" s="125"/>
      <c r="CPE135" s="125"/>
      <c r="CPF135" s="125"/>
      <c r="CPG135" s="125"/>
      <c r="CPH135" s="125"/>
      <c r="CPI135" s="125"/>
      <c r="CPJ135" s="125"/>
      <c r="CPK135" s="125"/>
      <c r="CPL135" s="125"/>
      <c r="CPM135" s="125"/>
      <c r="CPN135" s="125"/>
      <c r="CPO135" s="125"/>
      <c r="CPP135" s="125"/>
      <c r="CPQ135" s="125"/>
      <c r="CPR135" s="125"/>
      <c r="CPS135" s="125"/>
      <c r="CPT135" s="125"/>
      <c r="CPU135" s="125"/>
      <c r="CPV135" s="125"/>
      <c r="CPW135" s="125"/>
      <c r="CPX135" s="125"/>
      <c r="CPY135" s="125"/>
      <c r="CPZ135" s="125"/>
      <c r="CQA135" s="125"/>
      <c r="CQB135" s="125"/>
      <c r="CQC135" s="125"/>
      <c r="CQD135" s="125"/>
      <c r="CQE135" s="125"/>
      <c r="CQF135" s="125"/>
      <c r="CQG135" s="125"/>
      <c r="CQH135" s="125"/>
      <c r="CQI135" s="125"/>
      <c r="CQJ135" s="125"/>
      <c r="CQK135" s="125"/>
      <c r="CQL135" s="125"/>
      <c r="CQM135" s="125"/>
      <c r="CQN135" s="125"/>
      <c r="CQO135" s="125"/>
      <c r="CQP135" s="125"/>
      <c r="CQQ135" s="125"/>
      <c r="CQR135" s="125"/>
      <c r="CQS135" s="125"/>
      <c r="CQT135" s="125"/>
      <c r="CQU135" s="125"/>
      <c r="CQV135" s="125"/>
      <c r="CQW135" s="125"/>
      <c r="CQX135" s="125"/>
      <c r="CQY135" s="125"/>
      <c r="CQZ135" s="125"/>
      <c r="CRA135" s="125"/>
      <c r="CRB135" s="125"/>
      <c r="CRC135" s="125"/>
      <c r="CRD135" s="125"/>
      <c r="CRE135" s="125"/>
      <c r="CRF135" s="125"/>
      <c r="CRG135" s="125"/>
      <c r="CRH135" s="125"/>
      <c r="CRI135" s="125"/>
      <c r="CRJ135" s="125"/>
      <c r="CRK135" s="125"/>
      <c r="CRL135" s="125"/>
      <c r="CRM135" s="125"/>
      <c r="CRN135" s="125"/>
      <c r="CRO135" s="125"/>
      <c r="CRP135" s="125"/>
      <c r="CRQ135" s="125"/>
      <c r="CRR135" s="125"/>
      <c r="CRS135" s="125"/>
      <c r="CRT135" s="125"/>
      <c r="CRU135" s="125"/>
      <c r="CRV135" s="125"/>
      <c r="CRW135" s="125"/>
      <c r="CRX135" s="125"/>
      <c r="CRY135" s="125"/>
      <c r="CRZ135" s="125"/>
      <c r="CSA135" s="125"/>
      <c r="CSB135" s="125"/>
      <c r="CSC135" s="125"/>
      <c r="CSD135" s="125"/>
      <c r="CSE135" s="125"/>
      <c r="CSF135" s="125"/>
      <c r="CSG135" s="125"/>
      <c r="CSH135" s="125"/>
      <c r="CSI135" s="125"/>
      <c r="CSJ135" s="125"/>
      <c r="CSK135" s="125"/>
      <c r="CSL135" s="125"/>
      <c r="CSM135" s="125"/>
      <c r="CSN135" s="125"/>
      <c r="CSO135" s="125"/>
      <c r="CSP135" s="125"/>
      <c r="CSQ135" s="125"/>
      <c r="CSR135" s="125"/>
      <c r="CSS135" s="125"/>
      <c r="CST135" s="125"/>
      <c r="CSU135" s="125"/>
      <c r="CSV135" s="125"/>
      <c r="CSW135" s="125"/>
      <c r="CSX135" s="125"/>
      <c r="CSY135" s="125"/>
      <c r="CSZ135" s="125"/>
      <c r="CTA135" s="125"/>
      <c r="CTB135" s="125"/>
      <c r="CTC135" s="125"/>
      <c r="CTD135" s="125"/>
      <c r="CTE135" s="125"/>
      <c r="CTF135" s="125"/>
      <c r="CTG135" s="125"/>
      <c r="CTH135" s="125"/>
      <c r="CTI135" s="125"/>
      <c r="CTJ135" s="125"/>
      <c r="CTK135" s="125"/>
      <c r="CTL135" s="125"/>
      <c r="CTM135" s="125"/>
      <c r="CTN135" s="125"/>
      <c r="CTO135" s="125"/>
      <c r="CTP135" s="125"/>
      <c r="CTQ135" s="125"/>
      <c r="CTR135" s="125"/>
      <c r="CTS135" s="125"/>
      <c r="CTT135" s="125"/>
      <c r="CTU135" s="125"/>
      <c r="CTV135" s="125"/>
      <c r="CTW135" s="125"/>
      <c r="CTX135" s="125"/>
      <c r="CTY135" s="125"/>
      <c r="CTZ135" s="125"/>
      <c r="CUA135" s="125"/>
      <c r="CUB135" s="125"/>
      <c r="CUC135" s="125"/>
      <c r="CUD135" s="125"/>
      <c r="CUE135" s="125"/>
      <c r="CUF135" s="125"/>
      <c r="CUG135" s="125"/>
      <c r="CUH135" s="125"/>
      <c r="CUI135" s="125"/>
      <c r="CUJ135" s="125"/>
      <c r="CUK135" s="125"/>
      <c r="CUL135" s="125"/>
      <c r="CUM135" s="125"/>
      <c r="CUN135" s="125"/>
      <c r="CUO135" s="125"/>
      <c r="CUP135" s="125"/>
      <c r="CUQ135" s="125"/>
      <c r="CUR135" s="125"/>
      <c r="CUS135" s="125"/>
      <c r="CUT135" s="125"/>
      <c r="CUU135" s="125"/>
      <c r="CUV135" s="125"/>
      <c r="CUW135" s="125"/>
      <c r="CUX135" s="125"/>
      <c r="CUY135" s="125"/>
      <c r="CUZ135" s="125"/>
      <c r="CVA135" s="125"/>
      <c r="CVB135" s="125"/>
      <c r="CVC135" s="125"/>
      <c r="CVD135" s="125"/>
      <c r="CVE135" s="125"/>
      <c r="CVF135" s="125"/>
      <c r="CVG135" s="125"/>
      <c r="CVH135" s="125"/>
      <c r="CVI135" s="125"/>
      <c r="CVJ135" s="125"/>
      <c r="CVK135" s="125"/>
      <c r="CVL135" s="125"/>
      <c r="CVM135" s="125"/>
      <c r="CVN135" s="125"/>
      <c r="CVO135" s="125"/>
      <c r="CVP135" s="125"/>
      <c r="CVQ135" s="125"/>
      <c r="CVR135" s="125"/>
      <c r="CVS135" s="125"/>
      <c r="CVT135" s="125"/>
      <c r="CVU135" s="125"/>
      <c r="CVV135" s="125"/>
      <c r="CVW135" s="125"/>
      <c r="CVX135" s="125"/>
      <c r="CVY135" s="125"/>
      <c r="CVZ135" s="125"/>
      <c r="CWA135" s="125"/>
      <c r="CWB135" s="125"/>
      <c r="CWC135" s="125"/>
      <c r="CWD135" s="125"/>
      <c r="CWE135" s="125"/>
      <c r="CWF135" s="125"/>
      <c r="CWG135" s="125"/>
      <c r="CWH135" s="125"/>
      <c r="CWI135" s="125"/>
      <c r="CWJ135" s="125"/>
      <c r="CWK135" s="125"/>
      <c r="CWL135" s="125"/>
      <c r="CWM135" s="125"/>
      <c r="CWN135" s="125"/>
      <c r="CWO135" s="125"/>
      <c r="CWP135" s="125"/>
      <c r="CWQ135" s="125"/>
      <c r="CWR135" s="125"/>
      <c r="CWS135" s="125"/>
      <c r="CWT135" s="125"/>
      <c r="CWU135" s="125"/>
      <c r="CWV135" s="125"/>
      <c r="CWW135" s="125"/>
      <c r="CWX135" s="125"/>
      <c r="CWY135" s="125"/>
      <c r="CWZ135" s="125"/>
      <c r="CXA135" s="125"/>
      <c r="CXB135" s="125"/>
      <c r="CXC135" s="125"/>
      <c r="CXD135" s="125"/>
      <c r="CXE135" s="125"/>
      <c r="CXF135" s="125"/>
      <c r="CXG135" s="125"/>
      <c r="CXH135" s="125"/>
      <c r="CXI135" s="125"/>
      <c r="CXJ135" s="125"/>
      <c r="CXK135" s="125"/>
      <c r="CXL135" s="125"/>
      <c r="CXM135" s="125"/>
      <c r="CXN135" s="125"/>
      <c r="CXO135" s="125"/>
      <c r="CXP135" s="125"/>
      <c r="CXQ135" s="125"/>
      <c r="CXR135" s="125"/>
      <c r="CXS135" s="125"/>
      <c r="CXT135" s="125"/>
      <c r="CXU135" s="125"/>
      <c r="CXV135" s="125"/>
      <c r="CXW135" s="125"/>
      <c r="CXX135" s="125"/>
      <c r="CXY135" s="125"/>
      <c r="CXZ135" s="125"/>
      <c r="CYA135" s="125"/>
      <c r="CYB135" s="125"/>
      <c r="CYC135" s="125"/>
      <c r="CYD135" s="125"/>
      <c r="CYE135" s="125"/>
      <c r="CYF135" s="125"/>
      <c r="CYG135" s="125"/>
      <c r="CYH135" s="125"/>
      <c r="CYI135" s="125"/>
      <c r="CYJ135" s="125"/>
      <c r="CYK135" s="125"/>
      <c r="CYL135" s="125"/>
      <c r="CYM135" s="125"/>
      <c r="CYN135" s="125"/>
      <c r="CYO135" s="125"/>
      <c r="CYP135" s="125"/>
      <c r="CYQ135" s="125"/>
      <c r="CYR135" s="125"/>
      <c r="CYS135" s="125"/>
      <c r="CYT135" s="125"/>
      <c r="CYU135" s="125"/>
      <c r="CYV135" s="125"/>
      <c r="CYW135" s="125"/>
      <c r="CYX135" s="125"/>
      <c r="CYY135" s="125"/>
      <c r="CYZ135" s="125"/>
      <c r="CZA135" s="125"/>
      <c r="CZB135" s="125"/>
      <c r="CZC135" s="125"/>
      <c r="CZD135" s="125"/>
      <c r="CZE135" s="125"/>
      <c r="CZF135" s="125"/>
      <c r="CZG135" s="125"/>
      <c r="CZH135" s="125"/>
      <c r="CZI135" s="125"/>
      <c r="CZJ135" s="125"/>
      <c r="CZK135" s="125"/>
      <c r="CZL135" s="125"/>
      <c r="CZM135" s="125"/>
      <c r="CZN135" s="125"/>
      <c r="CZO135" s="125"/>
      <c r="CZP135" s="125"/>
      <c r="CZQ135" s="125"/>
      <c r="CZR135" s="125"/>
      <c r="CZS135" s="125"/>
      <c r="CZT135" s="125"/>
      <c r="CZU135" s="125"/>
      <c r="CZV135" s="125"/>
      <c r="CZW135" s="125"/>
      <c r="CZX135" s="125"/>
      <c r="CZY135" s="125"/>
      <c r="CZZ135" s="125"/>
      <c r="DAA135" s="125"/>
      <c r="DAB135" s="125"/>
      <c r="DAC135" s="125"/>
      <c r="DAD135" s="125"/>
      <c r="DAE135" s="125"/>
      <c r="DAF135" s="125"/>
      <c r="DAG135" s="125"/>
      <c r="DAH135" s="125"/>
      <c r="DAI135" s="125"/>
      <c r="DAJ135" s="125"/>
      <c r="DAK135" s="125"/>
      <c r="DAL135" s="125"/>
      <c r="DAM135" s="125"/>
      <c r="DAN135" s="125"/>
      <c r="DAO135" s="125"/>
      <c r="DAP135" s="125"/>
      <c r="DAQ135" s="125"/>
      <c r="DAR135" s="125"/>
      <c r="DAS135" s="125"/>
      <c r="DAT135" s="125"/>
      <c r="DAU135" s="125"/>
      <c r="DAV135" s="125"/>
      <c r="DAW135" s="125"/>
      <c r="DAX135" s="125"/>
      <c r="DAY135" s="125"/>
      <c r="DAZ135" s="125"/>
      <c r="DBA135" s="125"/>
      <c r="DBB135" s="125"/>
      <c r="DBC135" s="125"/>
      <c r="DBD135" s="125"/>
      <c r="DBE135" s="125"/>
      <c r="DBF135" s="125"/>
      <c r="DBG135" s="125"/>
      <c r="DBH135" s="125"/>
      <c r="DBI135" s="125"/>
      <c r="DBJ135" s="125"/>
      <c r="DBK135" s="125"/>
      <c r="DBL135" s="125"/>
      <c r="DBM135" s="125"/>
      <c r="DBN135" s="125"/>
      <c r="DBO135" s="125"/>
      <c r="DBP135" s="125"/>
      <c r="DBQ135" s="125"/>
      <c r="DBR135" s="125"/>
      <c r="DBS135" s="125"/>
      <c r="DBT135" s="125"/>
      <c r="DBU135" s="125"/>
      <c r="DBV135" s="125"/>
      <c r="DBW135" s="125"/>
      <c r="DBX135" s="125"/>
      <c r="DBY135" s="125"/>
      <c r="DBZ135" s="125"/>
      <c r="DCA135" s="125"/>
      <c r="DCB135" s="125"/>
      <c r="DCC135" s="125"/>
      <c r="DCD135" s="125"/>
      <c r="DCE135" s="125"/>
      <c r="DCF135" s="125"/>
      <c r="DCG135" s="125"/>
      <c r="DCH135" s="125"/>
      <c r="DCI135" s="125"/>
      <c r="DCJ135" s="125"/>
      <c r="DCK135" s="125"/>
      <c r="DCL135" s="125"/>
      <c r="DCM135" s="125"/>
      <c r="DCN135" s="125"/>
      <c r="DCO135" s="125"/>
      <c r="DCP135" s="125"/>
      <c r="DCQ135" s="125"/>
      <c r="DCR135" s="125"/>
      <c r="DCS135" s="125"/>
      <c r="DCT135" s="125"/>
      <c r="DCU135" s="125"/>
      <c r="DCV135" s="125"/>
      <c r="DCW135" s="125"/>
      <c r="DCX135" s="125"/>
      <c r="DCY135" s="125"/>
      <c r="DCZ135" s="125"/>
      <c r="DDA135" s="125"/>
      <c r="DDB135" s="125"/>
      <c r="DDC135" s="125"/>
      <c r="DDD135" s="125"/>
      <c r="DDE135" s="125"/>
      <c r="DDF135" s="125"/>
      <c r="DDG135" s="125"/>
      <c r="DDH135" s="125"/>
      <c r="DDI135" s="125"/>
      <c r="DDJ135" s="125"/>
      <c r="DDK135" s="125"/>
      <c r="DDL135" s="125"/>
      <c r="DDM135" s="125"/>
      <c r="DDN135" s="125"/>
      <c r="DDO135" s="125"/>
      <c r="DDP135" s="125"/>
      <c r="DDQ135" s="125"/>
      <c r="DDR135" s="125"/>
      <c r="DDS135" s="125"/>
      <c r="DDT135" s="125"/>
      <c r="DDU135" s="125"/>
      <c r="DDV135" s="125"/>
      <c r="DDW135" s="125"/>
      <c r="DDX135" s="125"/>
      <c r="DDY135" s="125"/>
      <c r="DDZ135" s="125"/>
      <c r="DEA135" s="125"/>
      <c r="DEB135" s="125"/>
      <c r="DEC135" s="125"/>
      <c r="DED135" s="125"/>
      <c r="DEE135" s="125"/>
      <c r="DEF135" s="125"/>
      <c r="DEG135" s="125"/>
      <c r="DEH135" s="125"/>
      <c r="DEI135" s="125"/>
      <c r="DEJ135" s="125"/>
      <c r="DEK135" s="125"/>
      <c r="DEL135" s="125"/>
      <c r="DEM135" s="125"/>
      <c r="DEN135" s="125"/>
      <c r="DEO135" s="125"/>
      <c r="DEP135" s="125"/>
      <c r="DEQ135" s="125"/>
      <c r="DER135" s="125"/>
      <c r="DES135" s="125"/>
      <c r="DET135" s="125"/>
      <c r="DEU135" s="125"/>
      <c r="DEV135" s="125"/>
      <c r="DEW135" s="125"/>
      <c r="DEX135" s="125"/>
      <c r="DEY135" s="125"/>
      <c r="DEZ135" s="125"/>
      <c r="DFA135" s="125"/>
      <c r="DFB135" s="125"/>
      <c r="DFC135" s="125"/>
      <c r="DFD135" s="125"/>
      <c r="DFE135" s="125"/>
      <c r="DFF135" s="125"/>
      <c r="DFG135" s="125"/>
      <c r="DFH135" s="125"/>
      <c r="DFI135" s="125"/>
      <c r="DFJ135" s="125"/>
      <c r="DFK135" s="125"/>
      <c r="DFL135" s="125"/>
      <c r="DFM135" s="125"/>
      <c r="DFN135" s="125"/>
      <c r="DFO135" s="125"/>
      <c r="DFP135" s="125"/>
      <c r="DFQ135" s="125"/>
      <c r="DFR135" s="125"/>
      <c r="DFS135" s="125"/>
      <c r="DFT135" s="125"/>
      <c r="DFU135" s="125"/>
      <c r="DFV135" s="125"/>
      <c r="DFW135" s="125"/>
      <c r="DFX135" s="125"/>
      <c r="DFY135" s="125"/>
      <c r="DFZ135" s="125"/>
      <c r="DGA135" s="125"/>
      <c r="DGB135" s="125"/>
      <c r="DGC135" s="125"/>
      <c r="DGD135" s="125"/>
      <c r="DGE135" s="125"/>
      <c r="DGF135" s="125"/>
      <c r="DGG135" s="125"/>
      <c r="DGH135" s="125"/>
      <c r="DGI135" s="125"/>
      <c r="DGJ135" s="125"/>
      <c r="DGK135" s="125"/>
      <c r="DGL135" s="125"/>
      <c r="DGM135" s="125"/>
      <c r="DGN135" s="125"/>
      <c r="DGO135" s="125"/>
      <c r="DGP135" s="125"/>
      <c r="DGQ135" s="125"/>
      <c r="DGR135" s="125"/>
      <c r="DGS135" s="125"/>
      <c r="DGT135" s="125"/>
      <c r="DGU135" s="125"/>
      <c r="DGV135" s="125"/>
      <c r="DGW135" s="125"/>
      <c r="DGX135" s="125"/>
      <c r="DGY135" s="125"/>
      <c r="DGZ135" s="125"/>
      <c r="DHA135" s="125"/>
      <c r="DHB135" s="125"/>
      <c r="DHC135" s="125"/>
      <c r="DHD135" s="125"/>
      <c r="DHE135" s="125"/>
      <c r="DHF135" s="125"/>
      <c r="DHG135" s="125"/>
      <c r="DHH135" s="125"/>
      <c r="DHI135" s="125"/>
      <c r="DHJ135" s="125"/>
      <c r="DHK135" s="125"/>
      <c r="DHL135" s="125"/>
      <c r="DHM135" s="125"/>
      <c r="DHN135" s="125"/>
      <c r="DHO135" s="125"/>
      <c r="DHP135" s="125"/>
      <c r="DHQ135" s="125"/>
      <c r="DHR135" s="125"/>
      <c r="DHS135" s="125"/>
      <c r="DHT135" s="125"/>
      <c r="DHU135" s="125"/>
      <c r="DHV135" s="125"/>
      <c r="DHW135" s="125"/>
      <c r="DHX135" s="125"/>
      <c r="DHY135" s="125"/>
      <c r="DHZ135" s="125"/>
      <c r="DIA135" s="125"/>
      <c r="DIB135" s="125"/>
      <c r="DIC135" s="125"/>
      <c r="DID135" s="125"/>
      <c r="DIE135" s="125"/>
      <c r="DIF135" s="125"/>
      <c r="DIG135" s="125"/>
      <c r="DIH135" s="125"/>
      <c r="DII135" s="125"/>
      <c r="DIJ135" s="125"/>
      <c r="DIK135" s="125"/>
      <c r="DIL135" s="125"/>
      <c r="DIM135" s="125"/>
      <c r="DIN135" s="125"/>
      <c r="DIO135" s="125"/>
      <c r="DIP135" s="125"/>
      <c r="DIQ135" s="125"/>
      <c r="DIR135" s="125"/>
      <c r="DIS135" s="125"/>
      <c r="DIT135" s="125"/>
      <c r="DIU135" s="125"/>
      <c r="DIV135" s="125"/>
      <c r="DIW135" s="125"/>
      <c r="DIX135" s="125"/>
      <c r="DIY135" s="125"/>
      <c r="DIZ135" s="125"/>
      <c r="DJA135" s="125"/>
      <c r="DJB135" s="125"/>
      <c r="DJC135" s="125"/>
      <c r="DJD135" s="125"/>
      <c r="DJE135" s="125"/>
      <c r="DJF135" s="125"/>
      <c r="DJG135" s="125"/>
      <c r="DJH135" s="125"/>
      <c r="DJI135" s="125"/>
      <c r="DJJ135" s="125"/>
      <c r="DJK135" s="125"/>
      <c r="DJL135" s="125"/>
      <c r="DJM135" s="125"/>
      <c r="DJN135" s="125"/>
      <c r="DJO135" s="125"/>
      <c r="DJP135" s="125"/>
      <c r="DJQ135" s="125"/>
      <c r="DJR135" s="125"/>
      <c r="DJS135" s="125"/>
      <c r="DJT135" s="125"/>
      <c r="DJU135" s="125"/>
      <c r="DJV135" s="125"/>
      <c r="DJW135" s="125"/>
      <c r="DJX135" s="125"/>
      <c r="DJY135" s="125"/>
      <c r="DJZ135" s="125"/>
      <c r="DKA135" s="125"/>
      <c r="DKB135" s="125"/>
      <c r="DKC135" s="125"/>
      <c r="DKD135" s="125"/>
      <c r="DKE135" s="125"/>
      <c r="DKF135" s="125"/>
      <c r="DKG135" s="125"/>
      <c r="DKH135" s="125"/>
      <c r="DKI135" s="125"/>
      <c r="DKJ135" s="125"/>
      <c r="DKK135" s="125"/>
      <c r="DKL135" s="125"/>
      <c r="DKM135" s="125"/>
      <c r="DKN135" s="125"/>
      <c r="DKO135" s="125"/>
      <c r="DKP135" s="125"/>
      <c r="DKQ135" s="125"/>
      <c r="DKR135" s="125"/>
      <c r="DKS135" s="125"/>
      <c r="DKT135" s="125"/>
      <c r="DKU135" s="125"/>
      <c r="DKV135" s="125"/>
      <c r="DKW135" s="125"/>
      <c r="DKX135" s="125"/>
      <c r="DKY135" s="125"/>
      <c r="DKZ135" s="125"/>
      <c r="DLA135" s="125"/>
      <c r="DLB135" s="125"/>
      <c r="DLC135" s="125"/>
      <c r="DLD135" s="125"/>
      <c r="DLE135" s="125"/>
      <c r="DLF135" s="125"/>
      <c r="DLG135" s="125"/>
      <c r="DLH135" s="125"/>
      <c r="DLI135" s="125"/>
      <c r="DLJ135" s="125"/>
      <c r="DLK135" s="125"/>
      <c r="DLL135" s="125"/>
      <c r="DLM135" s="125"/>
      <c r="DLN135" s="125"/>
      <c r="DLO135" s="125"/>
      <c r="DLP135" s="125"/>
      <c r="DLQ135" s="125"/>
      <c r="DLR135" s="125"/>
      <c r="DLS135" s="125"/>
      <c r="DLT135" s="125"/>
      <c r="DLU135" s="125"/>
      <c r="DLV135" s="125"/>
      <c r="DLW135" s="125"/>
      <c r="DLX135" s="125"/>
      <c r="DLY135" s="125"/>
      <c r="DLZ135" s="125"/>
      <c r="DMA135" s="125"/>
      <c r="DMB135" s="125"/>
      <c r="DMC135" s="125"/>
      <c r="DMD135" s="125"/>
      <c r="DME135" s="125"/>
      <c r="DMF135" s="125"/>
      <c r="DMG135" s="125"/>
      <c r="DMH135" s="125"/>
      <c r="DMI135" s="125"/>
      <c r="DMJ135" s="125"/>
      <c r="DMK135" s="125"/>
      <c r="DML135" s="125"/>
      <c r="DMM135" s="125"/>
      <c r="DMN135" s="125"/>
      <c r="DMO135" s="125"/>
      <c r="DMP135" s="125"/>
      <c r="DMQ135" s="125"/>
      <c r="DMR135" s="125"/>
      <c r="DMS135" s="125"/>
      <c r="DMT135" s="125"/>
      <c r="DMU135" s="125"/>
      <c r="DMV135" s="125"/>
      <c r="DMW135" s="125"/>
      <c r="DMX135" s="125"/>
      <c r="DMY135" s="125"/>
      <c r="DMZ135" s="125"/>
      <c r="DNA135" s="125"/>
      <c r="DNB135" s="125"/>
      <c r="DNC135" s="125"/>
      <c r="DND135" s="125"/>
      <c r="DNE135" s="125"/>
      <c r="DNF135" s="125"/>
      <c r="DNG135" s="125"/>
      <c r="DNH135" s="125"/>
      <c r="DNI135" s="125"/>
      <c r="DNJ135" s="125"/>
      <c r="DNK135" s="125"/>
      <c r="DNL135" s="125"/>
      <c r="DNM135" s="125"/>
      <c r="DNN135" s="125"/>
      <c r="DNO135" s="125"/>
      <c r="DNP135" s="125"/>
      <c r="DNQ135" s="125"/>
      <c r="DNR135" s="125"/>
      <c r="DNS135" s="125"/>
      <c r="DNT135" s="125"/>
      <c r="DNU135" s="125"/>
      <c r="DNV135" s="125"/>
      <c r="DNW135" s="125"/>
      <c r="DNX135" s="125"/>
      <c r="DNY135" s="125"/>
      <c r="DNZ135" s="125"/>
      <c r="DOA135" s="125"/>
      <c r="DOB135" s="125"/>
      <c r="DOC135" s="125"/>
      <c r="DOD135" s="125"/>
      <c r="DOE135" s="125"/>
      <c r="DOF135" s="125"/>
      <c r="DOG135" s="125"/>
      <c r="DOH135" s="125"/>
      <c r="DOI135" s="125"/>
      <c r="DOJ135" s="125"/>
      <c r="DOK135" s="125"/>
      <c r="DOL135" s="125"/>
      <c r="DOM135" s="125"/>
      <c r="DON135" s="125"/>
      <c r="DOO135" s="125"/>
      <c r="DOP135" s="125"/>
      <c r="DOQ135" s="125"/>
      <c r="DOR135" s="125"/>
      <c r="DOS135" s="125"/>
      <c r="DOT135" s="125"/>
      <c r="DOU135" s="125"/>
      <c r="DOV135" s="125"/>
      <c r="DOW135" s="125"/>
      <c r="DOX135" s="125"/>
      <c r="DOY135" s="125"/>
      <c r="DOZ135" s="125"/>
      <c r="DPA135" s="125"/>
      <c r="DPB135" s="125"/>
      <c r="DPC135" s="125"/>
      <c r="DPD135" s="125"/>
      <c r="DPE135" s="125"/>
      <c r="DPF135" s="125"/>
      <c r="DPG135" s="125"/>
      <c r="DPH135" s="125"/>
      <c r="DPI135" s="125"/>
      <c r="DPJ135" s="125"/>
      <c r="DPK135" s="125"/>
      <c r="DPL135" s="125"/>
      <c r="DPM135" s="125"/>
      <c r="DPN135" s="125"/>
      <c r="DPO135" s="125"/>
      <c r="DPP135" s="125"/>
      <c r="DPQ135" s="125"/>
      <c r="DPR135" s="125"/>
      <c r="DPS135" s="125"/>
      <c r="DPT135" s="125"/>
      <c r="DPU135" s="125"/>
      <c r="DPV135" s="125"/>
      <c r="DPW135" s="125"/>
      <c r="DPX135" s="125"/>
      <c r="DPY135" s="125"/>
      <c r="DPZ135" s="125"/>
      <c r="DQA135" s="125"/>
      <c r="DQB135" s="125"/>
      <c r="DQC135" s="125"/>
      <c r="DQD135" s="125"/>
      <c r="DQE135" s="125"/>
      <c r="DQF135" s="125"/>
      <c r="DQG135" s="125"/>
      <c r="DQH135" s="125"/>
      <c r="DQI135" s="125"/>
      <c r="DQJ135" s="125"/>
      <c r="DQK135" s="125"/>
      <c r="DQL135" s="125"/>
      <c r="DQM135" s="125"/>
      <c r="DQN135" s="125"/>
      <c r="DQO135" s="125"/>
      <c r="DQP135" s="125"/>
      <c r="DQQ135" s="125"/>
      <c r="DQR135" s="125"/>
      <c r="DQS135" s="125"/>
      <c r="DQT135" s="125"/>
      <c r="DQU135" s="125"/>
      <c r="DQV135" s="125"/>
      <c r="DQW135" s="125"/>
      <c r="DQX135" s="125"/>
      <c r="DQY135" s="125"/>
      <c r="DQZ135" s="125"/>
      <c r="DRA135" s="125"/>
      <c r="DRB135" s="125"/>
      <c r="DRC135" s="125"/>
      <c r="DRD135" s="125"/>
      <c r="DRE135" s="125"/>
      <c r="DRF135" s="125"/>
      <c r="DRG135" s="125"/>
      <c r="DRH135" s="125"/>
      <c r="DRI135" s="125"/>
      <c r="DRJ135" s="125"/>
      <c r="DRK135" s="125"/>
      <c r="DRL135" s="125"/>
      <c r="DRM135" s="125"/>
      <c r="DRN135" s="125"/>
      <c r="DRO135" s="125"/>
      <c r="DRP135" s="125"/>
      <c r="DRQ135" s="125"/>
      <c r="DRR135" s="125"/>
      <c r="DRS135" s="125"/>
      <c r="DRT135" s="125"/>
      <c r="DRU135" s="125"/>
      <c r="DRV135" s="125"/>
      <c r="DRW135" s="125"/>
      <c r="DRX135" s="125"/>
      <c r="DRY135" s="125"/>
      <c r="DRZ135" s="125"/>
      <c r="DSA135" s="125"/>
      <c r="DSB135" s="125"/>
      <c r="DSC135" s="125"/>
      <c r="DSD135" s="125"/>
      <c r="DSE135" s="125"/>
      <c r="DSF135" s="125"/>
      <c r="DSG135" s="125"/>
      <c r="DSH135" s="125"/>
      <c r="DSI135" s="125"/>
      <c r="DSJ135" s="125"/>
      <c r="DSK135" s="125"/>
      <c r="DSL135" s="125"/>
      <c r="DSM135" s="125"/>
      <c r="DSN135" s="125"/>
      <c r="DSO135" s="125"/>
      <c r="DSP135" s="125"/>
      <c r="DSQ135" s="125"/>
      <c r="DSR135" s="125"/>
      <c r="DSS135" s="125"/>
      <c r="DST135" s="125"/>
      <c r="DSU135" s="125"/>
      <c r="DSV135" s="125"/>
      <c r="DSW135" s="125"/>
      <c r="DSX135" s="125"/>
      <c r="DSY135" s="125"/>
      <c r="DSZ135" s="125"/>
      <c r="DTA135" s="125"/>
      <c r="DTB135" s="125"/>
      <c r="DTC135" s="125"/>
      <c r="DTD135" s="125"/>
      <c r="DTE135" s="125"/>
      <c r="DTF135" s="125"/>
      <c r="DTG135" s="125"/>
      <c r="DTH135" s="125"/>
      <c r="DTI135" s="125"/>
      <c r="DTJ135" s="125"/>
      <c r="DTK135" s="125"/>
      <c r="DTL135" s="125"/>
      <c r="DTM135" s="125"/>
      <c r="DTN135" s="125"/>
      <c r="DTO135" s="125"/>
      <c r="DTP135" s="125"/>
      <c r="DTQ135" s="125"/>
      <c r="DTR135" s="125"/>
      <c r="DTS135" s="125"/>
      <c r="DTT135" s="125"/>
      <c r="DTU135" s="125"/>
      <c r="DTV135" s="125"/>
      <c r="DTW135" s="125"/>
      <c r="DTX135" s="125"/>
      <c r="DTY135" s="125"/>
      <c r="DTZ135" s="125"/>
      <c r="DUA135" s="125"/>
      <c r="DUB135" s="125"/>
      <c r="DUC135" s="125"/>
      <c r="DUD135" s="125"/>
      <c r="DUE135" s="125"/>
      <c r="DUF135" s="125"/>
      <c r="DUG135" s="125"/>
      <c r="DUH135" s="125"/>
      <c r="DUI135" s="125"/>
      <c r="DUJ135" s="125"/>
      <c r="DUK135" s="125"/>
      <c r="DUL135" s="125"/>
      <c r="DUM135" s="125"/>
      <c r="DUN135" s="125"/>
      <c r="DUO135" s="125"/>
      <c r="DUP135" s="125"/>
      <c r="DUQ135" s="125"/>
      <c r="DUR135" s="125"/>
      <c r="DUS135" s="125"/>
      <c r="DUT135" s="125"/>
      <c r="DUU135" s="125"/>
      <c r="DUV135" s="125"/>
      <c r="DUW135" s="125"/>
      <c r="DUX135" s="125"/>
      <c r="DUY135" s="125"/>
      <c r="DUZ135" s="125"/>
      <c r="DVA135" s="125"/>
      <c r="DVB135" s="125"/>
      <c r="DVC135" s="125"/>
      <c r="DVD135" s="125"/>
      <c r="DVE135" s="125"/>
      <c r="DVF135" s="125"/>
      <c r="DVG135" s="125"/>
      <c r="DVH135" s="125"/>
      <c r="DVI135" s="125"/>
      <c r="DVJ135" s="125"/>
      <c r="DVK135" s="125"/>
      <c r="DVL135" s="125"/>
      <c r="DVM135" s="125"/>
      <c r="DVN135" s="125"/>
      <c r="DVO135" s="125"/>
      <c r="DVP135" s="125"/>
      <c r="DVQ135" s="125"/>
      <c r="DVR135" s="125"/>
      <c r="DVS135" s="125"/>
      <c r="DVT135" s="125"/>
      <c r="DVU135" s="125"/>
      <c r="DVV135" s="125"/>
      <c r="DVW135" s="125"/>
      <c r="DVX135" s="125"/>
      <c r="DVY135" s="125"/>
      <c r="DVZ135" s="125"/>
      <c r="DWA135" s="125"/>
      <c r="DWB135" s="125"/>
      <c r="DWC135" s="125"/>
      <c r="DWD135" s="125"/>
      <c r="DWE135" s="125"/>
      <c r="DWF135" s="125"/>
      <c r="DWG135" s="125"/>
      <c r="DWH135" s="125"/>
      <c r="DWI135" s="125"/>
      <c r="DWJ135" s="125"/>
      <c r="DWK135" s="125"/>
      <c r="DWL135" s="125"/>
      <c r="DWM135" s="125"/>
      <c r="DWN135" s="125"/>
      <c r="DWO135" s="125"/>
      <c r="DWP135" s="125"/>
      <c r="DWQ135" s="125"/>
      <c r="DWR135" s="125"/>
      <c r="DWS135" s="125"/>
      <c r="DWT135" s="125"/>
      <c r="DWU135" s="125"/>
      <c r="DWV135" s="125"/>
      <c r="DWW135" s="125"/>
      <c r="DWX135" s="125"/>
      <c r="DWY135" s="125"/>
      <c r="DWZ135" s="125"/>
      <c r="DXA135" s="125"/>
      <c r="DXB135" s="125"/>
      <c r="DXC135" s="125"/>
      <c r="DXD135" s="125"/>
      <c r="DXE135" s="125"/>
      <c r="DXF135" s="125"/>
      <c r="DXG135" s="125"/>
      <c r="DXH135" s="125"/>
      <c r="DXI135" s="125"/>
      <c r="DXJ135" s="125"/>
      <c r="DXK135" s="125"/>
      <c r="DXL135" s="125"/>
      <c r="DXM135" s="125"/>
      <c r="DXN135" s="125"/>
      <c r="DXO135" s="125"/>
      <c r="DXP135" s="125"/>
      <c r="DXQ135" s="125"/>
      <c r="DXR135" s="125"/>
      <c r="DXS135" s="125"/>
      <c r="DXT135" s="125"/>
      <c r="DXU135" s="125"/>
      <c r="DXV135" s="125"/>
      <c r="DXW135" s="125"/>
      <c r="DXX135" s="125"/>
      <c r="DXY135" s="125"/>
      <c r="DXZ135" s="125"/>
      <c r="DYA135" s="125"/>
      <c r="DYB135" s="125"/>
      <c r="DYC135" s="125"/>
      <c r="DYD135" s="125"/>
      <c r="DYE135" s="125"/>
      <c r="DYF135" s="125"/>
      <c r="DYG135" s="125"/>
      <c r="DYH135" s="125"/>
      <c r="DYI135" s="125"/>
      <c r="DYJ135" s="125"/>
      <c r="DYK135" s="125"/>
      <c r="DYL135" s="125"/>
      <c r="DYM135" s="125"/>
      <c r="DYN135" s="125"/>
      <c r="DYO135" s="125"/>
      <c r="DYP135" s="125"/>
      <c r="DYQ135" s="125"/>
      <c r="DYR135" s="125"/>
      <c r="DYS135" s="125"/>
      <c r="DYT135" s="125"/>
      <c r="DYU135" s="125"/>
      <c r="DYV135" s="125"/>
      <c r="DYW135" s="125"/>
      <c r="DYX135" s="125"/>
      <c r="DYY135" s="125"/>
      <c r="DYZ135" s="125"/>
      <c r="DZA135" s="125"/>
      <c r="DZB135" s="125"/>
      <c r="DZC135" s="125"/>
      <c r="DZD135" s="125"/>
      <c r="DZE135" s="125"/>
      <c r="DZF135" s="125"/>
      <c r="DZG135" s="125"/>
      <c r="DZH135" s="125"/>
      <c r="DZI135" s="125"/>
      <c r="DZJ135" s="125"/>
      <c r="DZK135" s="125"/>
      <c r="DZL135" s="125"/>
      <c r="DZM135" s="125"/>
      <c r="DZN135" s="125"/>
      <c r="DZO135" s="125"/>
      <c r="DZP135" s="125"/>
      <c r="DZQ135" s="125"/>
      <c r="DZR135" s="125"/>
      <c r="DZS135" s="125"/>
      <c r="DZT135" s="125"/>
      <c r="DZU135" s="125"/>
      <c r="DZV135" s="125"/>
      <c r="DZW135" s="125"/>
      <c r="DZX135" s="125"/>
      <c r="DZY135" s="125"/>
      <c r="DZZ135" s="125"/>
      <c r="EAA135" s="125"/>
      <c r="EAB135" s="125"/>
      <c r="EAC135" s="125"/>
      <c r="EAD135" s="125"/>
      <c r="EAE135" s="125"/>
      <c r="EAF135" s="125"/>
      <c r="EAG135" s="125"/>
      <c r="EAH135" s="125"/>
      <c r="EAI135" s="125"/>
      <c r="EAJ135" s="125"/>
      <c r="EAK135" s="125"/>
      <c r="EAL135" s="125"/>
      <c r="EAM135" s="125"/>
      <c r="EAN135" s="125"/>
      <c r="EAO135" s="125"/>
      <c r="EAP135" s="125"/>
      <c r="EAQ135" s="125"/>
      <c r="EAR135" s="125"/>
      <c r="EAS135" s="125"/>
      <c r="EAT135" s="125"/>
      <c r="EAU135" s="125"/>
      <c r="EAV135" s="125"/>
      <c r="EAW135" s="125"/>
      <c r="EAX135" s="125"/>
      <c r="EAY135" s="125"/>
      <c r="EAZ135" s="125"/>
      <c r="EBA135" s="125"/>
      <c r="EBB135" s="125"/>
      <c r="EBC135" s="125"/>
      <c r="EBD135" s="125"/>
      <c r="EBE135" s="125"/>
      <c r="EBF135" s="125"/>
      <c r="EBG135" s="125"/>
      <c r="EBH135" s="125"/>
      <c r="EBI135" s="125"/>
      <c r="EBJ135" s="125"/>
      <c r="EBK135" s="125"/>
      <c r="EBL135" s="125"/>
      <c r="EBM135" s="125"/>
      <c r="EBN135" s="125"/>
      <c r="EBO135" s="125"/>
      <c r="EBP135" s="125"/>
      <c r="EBQ135" s="125"/>
      <c r="EBR135" s="125"/>
      <c r="EBS135" s="125"/>
      <c r="EBT135" s="125"/>
      <c r="EBU135" s="125"/>
      <c r="EBV135" s="125"/>
      <c r="EBW135" s="125"/>
      <c r="EBX135" s="125"/>
      <c r="EBY135" s="125"/>
      <c r="EBZ135" s="125"/>
      <c r="ECA135" s="125"/>
      <c r="ECB135" s="125"/>
      <c r="ECC135" s="125"/>
      <c r="ECD135" s="125"/>
      <c r="ECE135" s="125"/>
      <c r="ECF135" s="125"/>
      <c r="ECG135" s="125"/>
      <c r="ECH135" s="125"/>
      <c r="ECI135" s="125"/>
      <c r="ECJ135" s="125"/>
      <c r="ECK135" s="125"/>
      <c r="ECL135" s="125"/>
      <c r="ECM135" s="125"/>
      <c r="ECN135" s="125"/>
      <c r="ECO135" s="125"/>
      <c r="ECP135" s="125"/>
      <c r="ECQ135" s="125"/>
      <c r="ECR135" s="125"/>
      <c r="ECS135" s="125"/>
      <c r="ECT135" s="125"/>
      <c r="ECU135" s="125"/>
      <c r="ECV135" s="125"/>
      <c r="ECW135" s="125"/>
      <c r="ECX135" s="125"/>
      <c r="ECY135" s="125"/>
      <c r="ECZ135" s="125"/>
      <c r="EDA135" s="125"/>
      <c r="EDB135" s="125"/>
      <c r="EDC135" s="125"/>
      <c r="EDD135" s="125"/>
      <c r="EDE135" s="125"/>
      <c r="EDF135" s="125"/>
      <c r="EDG135" s="125"/>
      <c r="EDH135" s="125"/>
      <c r="EDI135" s="125"/>
      <c r="EDJ135" s="125"/>
      <c r="EDK135" s="125"/>
      <c r="EDL135" s="125"/>
      <c r="EDM135" s="125"/>
      <c r="EDN135" s="125"/>
      <c r="EDO135" s="125"/>
      <c r="EDP135" s="125"/>
      <c r="EDQ135" s="125"/>
      <c r="EDR135" s="125"/>
      <c r="EDS135" s="125"/>
      <c r="EDT135" s="125"/>
      <c r="EDU135" s="125"/>
      <c r="EDV135" s="125"/>
      <c r="EDW135" s="125"/>
      <c r="EDX135" s="125"/>
      <c r="EDY135" s="125"/>
      <c r="EDZ135" s="125"/>
      <c r="EEA135" s="125"/>
      <c r="EEB135" s="125"/>
      <c r="EEC135" s="125"/>
      <c r="EED135" s="125"/>
      <c r="EEE135" s="125"/>
      <c r="EEF135" s="125"/>
      <c r="EEG135" s="125"/>
      <c r="EEH135" s="125"/>
      <c r="EEI135" s="125"/>
      <c r="EEJ135" s="125"/>
      <c r="EEK135" s="125"/>
      <c r="EEL135" s="125"/>
      <c r="EEM135" s="125"/>
      <c r="EEN135" s="125"/>
      <c r="EEO135" s="125"/>
      <c r="EEP135" s="125"/>
      <c r="EEQ135" s="125"/>
      <c r="EER135" s="125"/>
      <c r="EES135" s="125"/>
      <c r="EET135" s="125"/>
      <c r="EEU135" s="125"/>
      <c r="EEV135" s="125"/>
      <c r="EEW135" s="125"/>
      <c r="EEX135" s="125"/>
      <c r="EEY135" s="125"/>
      <c r="EEZ135" s="125"/>
      <c r="EFA135" s="125"/>
      <c r="EFB135" s="125"/>
      <c r="EFC135" s="125"/>
      <c r="EFD135" s="125"/>
      <c r="EFE135" s="125"/>
      <c r="EFF135" s="125"/>
      <c r="EFG135" s="125"/>
      <c r="EFH135" s="125"/>
      <c r="EFI135" s="125"/>
      <c r="EFJ135" s="125"/>
      <c r="EFK135" s="125"/>
      <c r="EFL135" s="125"/>
      <c r="EFM135" s="125"/>
      <c r="EFN135" s="125"/>
      <c r="EFO135" s="125"/>
      <c r="EFP135" s="125"/>
      <c r="EFQ135" s="125"/>
      <c r="EFR135" s="125"/>
      <c r="EFS135" s="125"/>
      <c r="EFT135" s="125"/>
      <c r="EFU135" s="125"/>
      <c r="EFV135" s="125"/>
      <c r="EFW135" s="125"/>
      <c r="EFX135" s="125"/>
      <c r="EFY135" s="125"/>
      <c r="EFZ135" s="125"/>
      <c r="EGA135" s="125"/>
      <c r="EGB135" s="125"/>
      <c r="EGC135" s="125"/>
      <c r="EGD135" s="125"/>
      <c r="EGE135" s="125"/>
      <c r="EGF135" s="125"/>
      <c r="EGG135" s="125"/>
      <c r="EGH135" s="125"/>
      <c r="EGI135" s="125"/>
      <c r="EGJ135" s="125"/>
      <c r="EGK135" s="125"/>
      <c r="EGL135" s="125"/>
      <c r="EGM135" s="125"/>
      <c r="EGN135" s="125"/>
      <c r="EGO135" s="125"/>
      <c r="EGP135" s="125"/>
      <c r="EGQ135" s="125"/>
      <c r="EGR135" s="125"/>
      <c r="EGS135" s="125"/>
      <c r="EGT135" s="125"/>
      <c r="EGU135" s="125"/>
      <c r="EGV135" s="125"/>
      <c r="EGW135" s="125"/>
      <c r="EGX135" s="125"/>
      <c r="EGY135" s="125"/>
      <c r="EGZ135" s="125"/>
      <c r="EHA135" s="125"/>
      <c r="EHB135" s="125"/>
      <c r="EHC135" s="125"/>
      <c r="EHD135" s="125"/>
      <c r="EHE135" s="125"/>
      <c r="EHF135" s="125"/>
      <c r="EHG135" s="125"/>
      <c r="EHH135" s="125"/>
      <c r="EHI135" s="125"/>
      <c r="EHJ135" s="125"/>
      <c r="EHK135" s="125"/>
      <c r="EHL135" s="125"/>
      <c r="EHM135" s="125"/>
      <c r="EHN135" s="125"/>
      <c r="EHO135" s="125"/>
      <c r="EHP135" s="125"/>
      <c r="EHQ135" s="125"/>
      <c r="EHR135" s="125"/>
      <c r="EHS135" s="125"/>
      <c r="EHT135" s="125"/>
      <c r="EHU135" s="125"/>
      <c r="EHV135" s="125"/>
      <c r="EHW135" s="125"/>
      <c r="EHX135" s="125"/>
      <c r="EHY135" s="125"/>
      <c r="EHZ135" s="125"/>
      <c r="EIA135" s="125"/>
      <c r="EIB135" s="125"/>
      <c r="EIC135" s="125"/>
      <c r="EID135" s="125"/>
      <c r="EIE135" s="125"/>
      <c r="EIF135" s="125"/>
      <c r="EIG135" s="125"/>
      <c r="EIH135" s="125"/>
      <c r="EII135" s="125"/>
      <c r="EIJ135" s="125"/>
      <c r="EIK135" s="125"/>
      <c r="EIL135" s="125"/>
      <c r="EIM135" s="125"/>
      <c r="EIN135" s="125"/>
      <c r="EIO135" s="125"/>
      <c r="EIP135" s="125"/>
      <c r="EIQ135" s="125"/>
      <c r="EIR135" s="125"/>
      <c r="EIS135" s="125"/>
      <c r="EIT135" s="125"/>
      <c r="EIU135" s="125"/>
      <c r="EIV135" s="125"/>
      <c r="EIW135" s="125"/>
      <c r="EIX135" s="125"/>
      <c r="EIY135" s="125"/>
      <c r="EIZ135" s="125"/>
      <c r="EJA135" s="125"/>
      <c r="EJB135" s="125"/>
      <c r="EJC135" s="125"/>
      <c r="EJD135" s="125"/>
      <c r="EJE135" s="125"/>
      <c r="EJF135" s="125"/>
      <c r="EJG135" s="125"/>
      <c r="EJH135" s="125"/>
      <c r="EJI135" s="125"/>
      <c r="EJJ135" s="125"/>
      <c r="EJK135" s="125"/>
      <c r="EJL135" s="125"/>
      <c r="EJM135" s="125"/>
      <c r="EJN135" s="125"/>
      <c r="EJO135" s="125"/>
      <c r="EJP135" s="125"/>
      <c r="EJQ135" s="125"/>
      <c r="EJR135" s="125"/>
      <c r="EJS135" s="125"/>
      <c r="EJT135" s="125"/>
      <c r="EJU135" s="125"/>
      <c r="EJV135" s="125"/>
      <c r="EJW135" s="125"/>
      <c r="EJX135" s="125"/>
      <c r="EJY135" s="125"/>
      <c r="EJZ135" s="125"/>
      <c r="EKA135" s="125"/>
      <c r="EKB135" s="125"/>
      <c r="EKC135" s="125"/>
      <c r="EKD135" s="125"/>
      <c r="EKE135" s="125"/>
      <c r="EKF135" s="125"/>
      <c r="EKG135" s="125"/>
      <c r="EKH135" s="125"/>
      <c r="EKI135" s="125"/>
      <c r="EKJ135" s="125"/>
      <c r="EKK135" s="125"/>
      <c r="EKL135" s="125"/>
      <c r="EKM135" s="125"/>
      <c r="EKN135" s="125"/>
      <c r="EKO135" s="125"/>
      <c r="EKP135" s="125"/>
      <c r="EKQ135" s="125"/>
      <c r="EKR135" s="125"/>
      <c r="EKS135" s="125"/>
      <c r="EKT135" s="125"/>
      <c r="EKU135" s="125"/>
      <c r="EKV135" s="125"/>
      <c r="EKW135" s="125"/>
      <c r="EKX135" s="125"/>
      <c r="EKY135" s="125"/>
      <c r="EKZ135" s="125"/>
      <c r="ELA135" s="125"/>
      <c r="ELB135" s="125"/>
      <c r="ELC135" s="125"/>
      <c r="ELD135" s="125"/>
      <c r="ELE135" s="125"/>
      <c r="ELF135" s="125"/>
      <c r="ELG135" s="125"/>
      <c r="ELH135" s="125"/>
      <c r="ELI135" s="125"/>
      <c r="ELJ135" s="125"/>
      <c r="ELK135" s="125"/>
      <c r="ELL135" s="125"/>
      <c r="ELM135" s="125"/>
      <c r="ELN135" s="125"/>
      <c r="ELO135" s="125"/>
      <c r="ELP135" s="125"/>
      <c r="ELQ135" s="125"/>
      <c r="ELR135" s="125"/>
      <c r="ELS135" s="125"/>
      <c r="ELT135" s="125"/>
      <c r="ELU135" s="125"/>
      <c r="ELV135" s="125"/>
      <c r="ELW135" s="125"/>
      <c r="ELX135" s="125"/>
      <c r="ELY135" s="125"/>
      <c r="ELZ135" s="125"/>
      <c r="EMA135" s="125"/>
      <c r="EMB135" s="125"/>
      <c r="EMC135" s="125"/>
      <c r="EMD135" s="125"/>
      <c r="EME135" s="125"/>
      <c r="EMF135" s="125"/>
      <c r="EMG135" s="125"/>
      <c r="EMH135" s="125"/>
      <c r="EMI135" s="125"/>
      <c r="EMJ135" s="125"/>
      <c r="EMK135" s="125"/>
      <c r="EML135" s="125"/>
      <c r="EMM135" s="125"/>
      <c r="EMN135" s="125"/>
      <c r="EMO135" s="125"/>
      <c r="EMP135" s="125"/>
      <c r="EMQ135" s="125"/>
      <c r="EMR135" s="125"/>
      <c r="EMS135" s="125"/>
      <c r="EMT135" s="125"/>
      <c r="EMU135" s="125"/>
      <c r="EMV135" s="125"/>
      <c r="EMW135" s="125"/>
      <c r="EMX135" s="125"/>
      <c r="EMY135" s="125"/>
      <c r="EMZ135" s="125"/>
      <c r="ENA135" s="125"/>
      <c r="ENB135" s="125"/>
      <c r="ENC135" s="125"/>
      <c r="END135" s="125"/>
      <c r="ENE135" s="125"/>
      <c r="ENF135" s="125"/>
      <c r="ENG135" s="125"/>
      <c r="ENH135" s="125"/>
      <c r="ENI135" s="125"/>
      <c r="ENJ135" s="125"/>
      <c r="ENK135" s="125"/>
      <c r="ENL135" s="125"/>
      <c r="ENM135" s="125"/>
      <c r="ENN135" s="125"/>
      <c r="ENO135" s="125"/>
      <c r="ENP135" s="125"/>
      <c r="ENQ135" s="125"/>
      <c r="ENR135" s="125"/>
      <c r="ENS135" s="125"/>
      <c r="ENT135" s="125"/>
      <c r="ENU135" s="125"/>
      <c r="ENV135" s="125"/>
      <c r="ENW135" s="125"/>
      <c r="ENX135" s="125"/>
      <c r="ENY135" s="125"/>
      <c r="ENZ135" s="125"/>
      <c r="EOA135" s="125"/>
      <c r="EOB135" s="125"/>
      <c r="EOC135" s="125"/>
      <c r="EOD135" s="125"/>
      <c r="EOE135" s="125"/>
      <c r="EOF135" s="125"/>
      <c r="EOG135" s="125"/>
      <c r="EOH135" s="125"/>
      <c r="EOI135" s="125"/>
      <c r="EOJ135" s="125"/>
      <c r="EOK135" s="125"/>
      <c r="EOL135" s="125"/>
      <c r="EOM135" s="125"/>
      <c r="EON135" s="125"/>
      <c r="EOO135" s="125"/>
      <c r="EOP135" s="125"/>
      <c r="EOQ135" s="125"/>
      <c r="EOR135" s="125"/>
      <c r="EOS135" s="125"/>
      <c r="EOT135" s="125"/>
      <c r="EOU135" s="125"/>
      <c r="EOV135" s="125"/>
      <c r="EOW135" s="125"/>
      <c r="EOX135" s="125"/>
      <c r="EOY135" s="125"/>
      <c r="EOZ135" s="125"/>
      <c r="EPA135" s="125"/>
      <c r="EPB135" s="125"/>
      <c r="EPC135" s="125"/>
      <c r="EPD135" s="125"/>
      <c r="EPE135" s="125"/>
      <c r="EPF135" s="125"/>
      <c r="EPG135" s="125"/>
      <c r="EPH135" s="125"/>
      <c r="EPI135" s="125"/>
      <c r="EPJ135" s="125"/>
      <c r="EPK135" s="125"/>
      <c r="EPL135" s="125"/>
      <c r="EPM135" s="125"/>
      <c r="EPN135" s="125"/>
      <c r="EPO135" s="125"/>
      <c r="EPP135" s="125"/>
      <c r="EPQ135" s="125"/>
      <c r="EPR135" s="125"/>
      <c r="EPS135" s="125"/>
      <c r="EPT135" s="125"/>
      <c r="EPU135" s="125"/>
      <c r="EPV135" s="125"/>
      <c r="EPW135" s="125"/>
      <c r="EPX135" s="125"/>
      <c r="EPY135" s="125"/>
      <c r="EPZ135" s="125"/>
      <c r="EQA135" s="125"/>
      <c r="EQB135" s="125"/>
      <c r="EQC135" s="125"/>
      <c r="EQD135" s="125"/>
      <c r="EQE135" s="125"/>
      <c r="EQF135" s="125"/>
      <c r="EQG135" s="125"/>
      <c r="EQH135" s="125"/>
      <c r="EQI135" s="125"/>
      <c r="EQJ135" s="125"/>
      <c r="EQK135" s="125"/>
      <c r="EQL135" s="125"/>
      <c r="EQM135" s="125"/>
      <c r="EQN135" s="125"/>
      <c r="EQO135" s="125"/>
      <c r="EQP135" s="125"/>
      <c r="EQQ135" s="125"/>
      <c r="EQR135" s="125"/>
      <c r="EQS135" s="125"/>
      <c r="EQT135" s="125"/>
      <c r="EQU135" s="125"/>
      <c r="EQV135" s="125"/>
      <c r="EQW135" s="125"/>
      <c r="EQX135" s="125"/>
      <c r="EQY135" s="125"/>
      <c r="EQZ135" s="125"/>
      <c r="ERA135" s="125"/>
      <c r="ERB135" s="125"/>
      <c r="ERC135" s="125"/>
      <c r="ERD135" s="125"/>
      <c r="ERE135" s="125"/>
      <c r="ERF135" s="125"/>
      <c r="ERG135" s="125"/>
      <c r="ERH135" s="125"/>
      <c r="ERI135" s="125"/>
      <c r="ERJ135" s="125"/>
      <c r="ERK135" s="125"/>
      <c r="ERL135" s="125"/>
      <c r="ERM135" s="125"/>
      <c r="ERN135" s="125"/>
      <c r="ERO135" s="125"/>
      <c r="ERP135" s="125"/>
      <c r="ERQ135" s="125"/>
      <c r="ERR135" s="125"/>
      <c r="ERS135" s="125"/>
      <c r="ERT135" s="125"/>
      <c r="ERU135" s="125"/>
      <c r="ERV135" s="125"/>
      <c r="ERW135" s="125"/>
      <c r="ERX135" s="125"/>
      <c r="ERY135" s="125"/>
      <c r="ERZ135" s="125"/>
      <c r="ESA135" s="125"/>
      <c r="ESB135" s="125"/>
      <c r="ESC135" s="125"/>
      <c r="ESD135" s="125"/>
      <c r="ESE135" s="125"/>
      <c r="ESF135" s="125"/>
      <c r="ESG135" s="125"/>
      <c r="ESH135" s="125"/>
      <c r="ESI135" s="125"/>
      <c r="ESJ135" s="125"/>
      <c r="ESK135" s="125"/>
      <c r="ESL135" s="125"/>
      <c r="ESM135" s="125"/>
      <c r="ESN135" s="125"/>
      <c r="ESO135" s="125"/>
      <c r="ESP135" s="125"/>
      <c r="ESQ135" s="125"/>
      <c r="ESR135" s="125"/>
      <c r="ESS135" s="125"/>
      <c r="EST135" s="125"/>
      <c r="ESU135" s="125"/>
      <c r="ESV135" s="125"/>
      <c r="ESW135" s="125"/>
      <c r="ESX135" s="125"/>
      <c r="ESY135" s="125"/>
      <c r="ESZ135" s="125"/>
      <c r="ETA135" s="125"/>
      <c r="ETB135" s="125"/>
      <c r="ETC135" s="125"/>
      <c r="ETD135" s="125"/>
      <c r="ETE135" s="125"/>
      <c r="ETF135" s="125"/>
      <c r="ETG135" s="125"/>
      <c r="ETH135" s="125"/>
      <c r="ETI135" s="125"/>
      <c r="ETJ135" s="125"/>
      <c r="ETK135" s="125"/>
      <c r="ETL135" s="125"/>
      <c r="ETM135" s="125"/>
      <c r="ETN135" s="125"/>
      <c r="ETO135" s="125"/>
      <c r="ETP135" s="125"/>
      <c r="ETQ135" s="125"/>
      <c r="ETR135" s="125"/>
      <c r="ETS135" s="125"/>
      <c r="ETT135" s="125"/>
      <c r="ETU135" s="125"/>
      <c r="ETV135" s="125"/>
      <c r="ETW135" s="125"/>
      <c r="ETX135" s="125"/>
      <c r="ETY135" s="125"/>
      <c r="ETZ135" s="125"/>
      <c r="EUA135" s="125"/>
      <c r="EUB135" s="125"/>
      <c r="EUC135" s="125"/>
      <c r="EUD135" s="125"/>
      <c r="EUE135" s="125"/>
      <c r="EUF135" s="125"/>
      <c r="EUG135" s="125"/>
      <c r="EUH135" s="125"/>
      <c r="EUI135" s="125"/>
      <c r="EUJ135" s="125"/>
      <c r="EUK135" s="125"/>
      <c r="EUL135" s="125"/>
      <c r="EUM135" s="125"/>
      <c r="EUN135" s="125"/>
      <c r="EUO135" s="125"/>
      <c r="EUP135" s="125"/>
      <c r="EUQ135" s="125"/>
      <c r="EUR135" s="125"/>
      <c r="EUS135" s="125"/>
      <c r="EUT135" s="125"/>
      <c r="EUU135" s="125"/>
      <c r="EUV135" s="125"/>
      <c r="EUW135" s="125"/>
      <c r="EUX135" s="125"/>
      <c r="EUY135" s="125"/>
      <c r="EUZ135" s="125"/>
      <c r="EVA135" s="125"/>
      <c r="EVB135" s="125"/>
      <c r="EVC135" s="125"/>
      <c r="EVD135" s="125"/>
      <c r="EVE135" s="125"/>
      <c r="EVF135" s="125"/>
      <c r="EVG135" s="125"/>
      <c r="EVH135" s="125"/>
      <c r="EVI135" s="125"/>
      <c r="EVJ135" s="125"/>
      <c r="EVK135" s="125"/>
      <c r="EVL135" s="125"/>
      <c r="EVM135" s="125"/>
      <c r="EVN135" s="125"/>
      <c r="EVO135" s="125"/>
      <c r="EVP135" s="125"/>
      <c r="EVQ135" s="125"/>
      <c r="EVR135" s="125"/>
      <c r="EVS135" s="125"/>
      <c r="EVT135" s="125"/>
      <c r="EVU135" s="125"/>
      <c r="EVV135" s="125"/>
      <c r="EVW135" s="125"/>
      <c r="EVX135" s="125"/>
      <c r="EVY135" s="125"/>
      <c r="EVZ135" s="125"/>
      <c r="EWA135" s="125"/>
      <c r="EWB135" s="125"/>
      <c r="EWC135" s="125"/>
      <c r="EWD135" s="125"/>
      <c r="EWE135" s="125"/>
      <c r="EWF135" s="125"/>
      <c r="EWG135" s="125"/>
      <c r="EWH135" s="125"/>
      <c r="EWI135" s="125"/>
      <c r="EWJ135" s="125"/>
      <c r="EWK135" s="125"/>
      <c r="EWL135" s="125"/>
      <c r="EWM135" s="125"/>
      <c r="EWN135" s="125"/>
      <c r="EWO135" s="125"/>
      <c r="EWP135" s="125"/>
      <c r="EWQ135" s="125"/>
      <c r="EWR135" s="125"/>
      <c r="EWS135" s="125"/>
      <c r="EWT135" s="125"/>
      <c r="EWU135" s="125"/>
      <c r="EWV135" s="125"/>
      <c r="EWW135" s="125"/>
      <c r="EWX135" s="125"/>
      <c r="EWY135" s="125"/>
      <c r="EWZ135" s="125"/>
      <c r="EXA135" s="125"/>
      <c r="EXB135" s="125"/>
      <c r="EXC135" s="125"/>
      <c r="EXD135" s="125"/>
      <c r="EXE135" s="125"/>
      <c r="EXF135" s="125"/>
      <c r="EXG135" s="125"/>
      <c r="EXH135" s="125"/>
      <c r="EXI135" s="125"/>
      <c r="EXJ135" s="125"/>
      <c r="EXK135" s="125"/>
      <c r="EXL135" s="125"/>
      <c r="EXM135" s="125"/>
      <c r="EXN135" s="125"/>
      <c r="EXO135" s="125"/>
      <c r="EXP135" s="125"/>
      <c r="EXQ135" s="125"/>
      <c r="EXR135" s="125"/>
      <c r="EXS135" s="125"/>
      <c r="EXT135" s="125"/>
      <c r="EXU135" s="125"/>
      <c r="EXV135" s="125"/>
      <c r="EXW135" s="125"/>
      <c r="EXX135" s="125"/>
      <c r="EXY135" s="125"/>
      <c r="EXZ135" s="125"/>
      <c r="EYA135" s="125"/>
      <c r="EYB135" s="125"/>
      <c r="EYC135" s="125"/>
      <c r="EYD135" s="125"/>
      <c r="EYE135" s="125"/>
      <c r="EYF135" s="125"/>
      <c r="EYG135" s="125"/>
      <c r="EYH135" s="125"/>
      <c r="EYI135" s="125"/>
      <c r="EYJ135" s="125"/>
      <c r="EYK135" s="125"/>
      <c r="EYL135" s="125"/>
      <c r="EYM135" s="125"/>
      <c r="EYN135" s="125"/>
      <c r="EYO135" s="125"/>
      <c r="EYP135" s="125"/>
      <c r="EYQ135" s="125"/>
      <c r="EYR135" s="125"/>
      <c r="EYS135" s="125"/>
      <c r="EYT135" s="125"/>
      <c r="EYU135" s="125"/>
      <c r="EYV135" s="125"/>
      <c r="EYW135" s="125"/>
      <c r="EYX135" s="125"/>
      <c r="EYY135" s="125"/>
      <c r="EYZ135" s="125"/>
      <c r="EZA135" s="125"/>
      <c r="EZB135" s="125"/>
      <c r="EZC135" s="125"/>
      <c r="EZD135" s="125"/>
      <c r="EZE135" s="125"/>
      <c r="EZF135" s="125"/>
      <c r="EZG135" s="125"/>
      <c r="EZH135" s="125"/>
      <c r="EZI135" s="125"/>
      <c r="EZJ135" s="125"/>
      <c r="EZK135" s="125"/>
      <c r="EZL135" s="125"/>
      <c r="EZM135" s="125"/>
      <c r="EZN135" s="125"/>
      <c r="EZO135" s="125"/>
      <c r="EZP135" s="125"/>
      <c r="EZQ135" s="125"/>
      <c r="EZR135" s="125"/>
      <c r="EZS135" s="125"/>
      <c r="EZT135" s="125"/>
      <c r="EZU135" s="125"/>
      <c r="EZV135" s="125"/>
      <c r="EZW135" s="125"/>
      <c r="EZX135" s="125"/>
      <c r="EZY135" s="125"/>
      <c r="EZZ135" s="125"/>
      <c r="FAA135" s="125"/>
      <c r="FAB135" s="125"/>
      <c r="FAC135" s="125"/>
      <c r="FAD135" s="125"/>
      <c r="FAE135" s="125"/>
      <c r="FAF135" s="125"/>
      <c r="FAG135" s="125"/>
      <c r="FAH135" s="125"/>
      <c r="FAI135" s="125"/>
      <c r="FAJ135" s="125"/>
      <c r="FAK135" s="125"/>
      <c r="FAL135" s="125"/>
      <c r="FAM135" s="125"/>
      <c r="FAN135" s="125"/>
      <c r="FAO135" s="125"/>
      <c r="FAP135" s="125"/>
      <c r="FAQ135" s="125"/>
      <c r="FAR135" s="125"/>
      <c r="FAS135" s="125"/>
      <c r="FAT135" s="125"/>
      <c r="FAU135" s="125"/>
      <c r="FAV135" s="125"/>
      <c r="FAW135" s="125"/>
      <c r="FAX135" s="125"/>
      <c r="FAY135" s="125"/>
      <c r="FAZ135" s="125"/>
      <c r="FBA135" s="125"/>
      <c r="FBB135" s="125"/>
      <c r="FBC135" s="125"/>
      <c r="FBD135" s="125"/>
      <c r="FBE135" s="125"/>
      <c r="FBF135" s="125"/>
      <c r="FBG135" s="125"/>
      <c r="FBH135" s="125"/>
      <c r="FBI135" s="125"/>
      <c r="FBJ135" s="125"/>
      <c r="FBK135" s="125"/>
      <c r="FBL135" s="125"/>
      <c r="FBM135" s="125"/>
      <c r="FBN135" s="125"/>
      <c r="FBO135" s="125"/>
      <c r="FBP135" s="125"/>
      <c r="FBQ135" s="125"/>
      <c r="FBR135" s="125"/>
      <c r="FBS135" s="125"/>
      <c r="FBT135" s="125"/>
      <c r="FBU135" s="125"/>
      <c r="FBV135" s="125"/>
      <c r="FBW135" s="125"/>
      <c r="FBX135" s="125"/>
      <c r="FBY135" s="125"/>
      <c r="FBZ135" s="125"/>
      <c r="FCA135" s="125"/>
      <c r="FCB135" s="125"/>
      <c r="FCC135" s="125"/>
      <c r="FCD135" s="125"/>
      <c r="FCE135" s="125"/>
      <c r="FCF135" s="125"/>
      <c r="FCG135" s="125"/>
      <c r="FCH135" s="125"/>
      <c r="FCI135" s="125"/>
      <c r="FCJ135" s="125"/>
      <c r="FCK135" s="125"/>
      <c r="FCL135" s="125"/>
      <c r="FCM135" s="125"/>
      <c r="FCN135" s="125"/>
      <c r="FCO135" s="125"/>
      <c r="FCP135" s="125"/>
      <c r="FCQ135" s="125"/>
      <c r="FCR135" s="125"/>
      <c r="FCS135" s="125"/>
      <c r="FCT135" s="125"/>
      <c r="FCU135" s="125"/>
      <c r="FCV135" s="125"/>
      <c r="FCW135" s="125"/>
      <c r="FCX135" s="125"/>
      <c r="FCY135" s="125"/>
      <c r="FCZ135" s="125"/>
      <c r="FDA135" s="125"/>
      <c r="FDB135" s="125"/>
      <c r="FDC135" s="125"/>
      <c r="FDD135" s="125"/>
      <c r="FDE135" s="125"/>
      <c r="FDF135" s="125"/>
      <c r="FDG135" s="125"/>
      <c r="FDH135" s="125"/>
      <c r="FDI135" s="125"/>
      <c r="FDJ135" s="125"/>
      <c r="FDK135" s="125"/>
      <c r="FDL135" s="125"/>
      <c r="FDM135" s="125"/>
      <c r="FDN135" s="125"/>
      <c r="FDO135" s="125"/>
      <c r="FDP135" s="125"/>
      <c r="FDQ135" s="125"/>
      <c r="FDR135" s="125"/>
      <c r="FDS135" s="125"/>
      <c r="FDT135" s="125"/>
      <c r="FDU135" s="125"/>
      <c r="FDV135" s="125"/>
      <c r="FDW135" s="125"/>
      <c r="FDX135" s="125"/>
      <c r="FDY135" s="125"/>
      <c r="FDZ135" s="125"/>
      <c r="FEA135" s="125"/>
      <c r="FEB135" s="125"/>
      <c r="FEC135" s="125"/>
      <c r="FED135" s="125"/>
      <c r="FEE135" s="125"/>
      <c r="FEF135" s="125"/>
      <c r="FEG135" s="125"/>
      <c r="FEH135" s="125"/>
      <c r="FEI135" s="125"/>
      <c r="FEJ135" s="125"/>
      <c r="FEK135" s="125"/>
      <c r="FEL135" s="125"/>
      <c r="FEM135" s="125"/>
      <c r="FEN135" s="125"/>
      <c r="FEO135" s="125"/>
      <c r="FEP135" s="125"/>
      <c r="FEQ135" s="125"/>
      <c r="FER135" s="125"/>
      <c r="FES135" s="125"/>
      <c r="FET135" s="125"/>
      <c r="FEU135" s="125"/>
      <c r="FEV135" s="125"/>
      <c r="FEW135" s="125"/>
      <c r="FEX135" s="125"/>
      <c r="FEY135" s="125"/>
      <c r="FEZ135" s="125"/>
      <c r="FFA135" s="125"/>
      <c r="FFB135" s="125"/>
      <c r="FFC135" s="125"/>
      <c r="FFD135" s="125"/>
      <c r="FFE135" s="125"/>
      <c r="FFF135" s="125"/>
      <c r="FFG135" s="125"/>
      <c r="FFH135" s="125"/>
      <c r="FFI135" s="125"/>
      <c r="FFJ135" s="125"/>
      <c r="FFK135" s="125"/>
      <c r="FFL135" s="125"/>
      <c r="FFM135" s="125"/>
      <c r="FFN135" s="125"/>
      <c r="FFO135" s="125"/>
      <c r="FFP135" s="125"/>
      <c r="FFQ135" s="125"/>
      <c r="FFR135" s="125"/>
      <c r="FFS135" s="125"/>
      <c r="FFT135" s="125"/>
      <c r="FFU135" s="125"/>
      <c r="FFV135" s="125"/>
      <c r="FFW135" s="125"/>
      <c r="FFX135" s="125"/>
      <c r="FFY135" s="125"/>
      <c r="FFZ135" s="125"/>
      <c r="FGA135" s="125"/>
      <c r="FGB135" s="125"/>
      <c r="FGC135" s="125"/>
      <c r="FGD135" s="125"/>
      <c r="FGE135" s="125"/>
      <c r="FGF135" s="125"/>
      <c r="FGG135" s="125"/>
      <c r="FGH135" s="125"/>
      <c r="FGI135" s="125"/>
      <c r="FGJ135" s="125"/>
      <c r="FGK135" s="125"/>
      <c r="FGL135" s="125"/>
      <c r="FGM135" s="125"/>
      <c r="FGN135" s="125"/>
      <c r="FGO135" s="125"/>
      <c r="FGP135" s="125"/>
      <c r="FGQ135" s="125"/>
      <c r="FGR135" s="125"/>
      <c r="FGS135" s="125"/>
      <c r="FGT135" s="125"/>
      <c r="FGU135" s="125"/>
      <c r="FGV135" s="125"/>
      <c r="FGW135" s="125"/>
      <c r="FGX135" s="125"/>
      <c r="FGY135" s="125"/>
      <c r="FGZ135" s="125"/>
      <c r="FHA135" s="125"/>
      <c r="FHB135" s="125"/>
      <c r="FHC135" s="125"/>
      <c r="FHD135" s="125"/>
      <c r="FHE135" s="125"/>
      <c r="FHF135" s="125"/>
      <c r="FHG135" s="125"/>
      <c r="FHH135" s="125"/>
      <c r="FHI135" s="125"/>
      <c r="FHJ135" s="125"/>
      <c r="FHK135" s="125"/>
      <c r="FHL135" s="125"/>
      <c r="FHM135" s="125"/>
      <c r="FHN135" s="125"/>
      <c r="FHO135" s="125"/>
      <c r="FHP135" s="125"/>
      <c r="FHQ135" s="125"/>
      <c r="FHR135" s="125"/>
      <c r="FHS135" s="125"/>
      <c r="FHT135" s="125"/>
      <c r="FHU135" s="125"/>
      <c r="FHV135" s="125"/>
      <c r="FHW135" s="125"/>
      <c r="FHX135" s="125"/>
      <c r="FHY135" s="125"/>
      <c r="FHZ135" s="125"/>
      <c r="FIA135" s="125"/>
      <c r="FIB135" s="125"/>
      <c r="FIC135" s="125"/>
      <c r="FID135" s="125"/>
      <c r="FIE135" s="125"/>
      <c r="FIF135" s="125"/>
      <c r="FIG135" s="125"/>
      <c r="FIH135" s="125"/>
      <c r="FII135" s="125"/>
      <c r="FIJ135" s="125"/>
      <c r="FIK135" s="125"/>
      <c r="FIL135" s="125"/>
      <c r="FIM135" s="125"/>
      <c r="FIN135" s="125"/>
      <c r="FIO135" s="125"/>
      <c r="FIP135" s="125"/>
      <c r="FIQ135" s="125"/>
      <c r="FIR135" s="125"/>
      <c r="FIS135" s="125"/>
      <c r="FIT135" s="125"/>
      <c r="FIU135" s="125"/>
      <c r="FIV135" s="125"/>
      <c r="FIW135" s="125"/>
      <c r="FIX135" s="125"/>
      <c r="FIY135" s="125"/>
      <c r="FIZ135" s="125"/>
      <c r="FJA135" s="125"/>
      <c r="FJB135" s="125"/>
      <c r="FJC135" s="125"/>
      <c r="FJD135" s="125"/>
      <c r="FJE135" s="125"/>
      <c r="FJF135" s="125"/>
      <c r="FJG135" s="125"/>
      <c r="FJH135" s="125"/>
      <c r="FJI135" s="125"/>
      <c r="FJJ135" s="125"/>
      <c r="FJK135" s="125"/>
      <c r="FJL135" s="125"/>
      <c r="FJM135" s="125"/>
      <c r="FJN135" s="125"/>
      <c r="FJO135" s="125"/>
      <c r="FJP135" s="125"/>
      <c r="FJQ135" s="125"/>
      <c r="FJR135" s="125"/>
      <c r="FJS135" s="125"/>
      <c r="FJT135" s="125"/>
      <c r="FJU135" s="125"/>
      <c r="FJV135" s="125"/>
      <c r="FJW135" s="125"/>
      <c r="FJX135" s="125"/>
      <c r="FJY135" s="125"/>
      <c r="FJZ135" s="125"/>
      <c r="FKA135" s="125"/>
      <c r="FKB135" s="125"/>
      <c r="FKC135" s="125"/>
      <c r="FKD135" s="125"/>
      <c r="FKE135" s="125"/>
      <c r="FKF135" s="125"/>
      <c r="FKG135" s="125"/>
      <c r="FKH135" s="125"/>
      <c r="FKI135" s="125"/>
      <c r="FKJ135" s="125"/>
      <c r="FKK135" s="125"/>
      <c r="FKL135" s="125"/>
      <c r="FKM135" s="125"/>
      <c r="FKN135" s="125"/>
      <c r="FKO135" s="125"/>
      <c r="FKP135" s="125"/>
      <c r="FKQ135" s="125"/>
      <c r="FKR135" s="125"/>
      <c r="FKS135" s="125"/>
      <c r="FKT135" s="125"/>
      <c r="FKU135" s="125"/>
      <c r="FKV135" s="125"/>
      <c r="FKW135" s="125"/>
      <c r="FKX135" s="125"/>
      <c r="FKY135" s="125"/>
      <c r="FKZ135" s="125"/>
      <c r="FLA135" s="125"/>
      <c r="FLB135" s="125"/>
      <c r="FLC135" s="125"/>
      <c r="FLD135" s="125"/>
      <c r="FLE135" s="125"/>
      <c r="FLF135" s="125"/>
      <c r="FLG135" s="125"/>
      <c r="FLH135" s="125"/>
      <c r="FLI135" s="125"/>
      <c r="FLJ135" s="125"/>
      <c r="FLK135" s="125"/>
      <c r="FLL135" s="125"/>
      <c r="FLM135" s="125"/>
      <c r="FLN135" s="125"/>
      <c r="FLO135" s="125"/>
      <c r="FLP135" s="125"/>
      <c r="FLQ135" s="125"/>
      <c r="FLR135" s="125"/>
      <c r="FLS135" s="125"/>
      <c r="FLT135" s="125"/>
      <c r="FLU135" s="125"/>
      <c r="FLV135" s="125"/>
      <c r="FLW135" s="125"/>
      <c r="FLX135" s="125"/>
      <c r="FLY135" s="125"/>
      <c r="FLZ135" s="125"/>
      <c r="FMA135" s="125"/>
      <c r="FMB135" s="125"/>
      <c r="FMC135" s="125"/>
      <c r="FMD135" s="125"/>
      <c r="FME135" s="125"/>
      <c r="FMF135" s="125"/>
      <c r="FMG135" s="125"/>
      <c r="FMH135" s="125"/>
      <c r="FMI135" s="125"/>
      <c r="FMJ135" s="125"/>
      <c r="FMK135" s="125"/>
      <c r="FML135" s="125"/>
      <c r="FMM135" s="125"/>
      <c r="FMN135" s="125"/>
      <c r="FMO135" s="125"/>
      <c r="FMP135" s="125"/>
      <c r="FMQ135" s="125"/>
      <c r="FMR135" s="125"/>
      <c r="FMS135" s="125"/>
      <c r="FMT135" s="125"/>
      <c r="FMU135" s="125"/>
      <c r="FMV135" s="125"/>
      <c r="FMW135" s="125"/>
      <c r="FMX135" s="125"/>
      <c r="FMY135" s="125"/>
      <c r="FMZ135" s="125"/>
      <c r="FNA135" s="125"/>
      <c r="FNB135" s="125"/>
      <c r="FNC135" s="125"/>
      <c r="FND135" s="125"/>
      <c r="FNE135" s="125"/>
      <c r="FNF135" s="125"/>
      <c r="FNG135" s="125"/>
      <c r="FNH135" s="125"/>
      <c r="FNI135" s="125"/>
      <c r="FNJ135" s="125"/>
      <c r="FNK135" s="125"/>
      <c r="FNL135" s="125"/>
      <c r="FNM135" s="125"/>
      <c r="FNN135" s="125"/>
      <c r="FNO135" s="125"/>
      <c r="FNP135" s="125"/>
      <c r="FNQ135" s="125"/>
      <c r="FNR135" s="125"/>
      <c r="FNS135" s="125"/>
      <c r="FNT135" s="125"/>
      <c r="FNU135" s="125"/>
      <c r="FNV135" s="125"/>
      <c r="FNW135" s="125"/>
      <c r="FNX135" s="125"/>
      <c r="FNY135" s="125"/>
      <c r="FNZ135" s="125"/>
      <c r="FOA135" s="125"/>
      <c r="FOB135" s="125"/>
      <c r="FOC135" s="125"/>
      <c r="FOD135" s="125"/>
      <c r="FOE135" s="125"/>
      <c r="FOF135" s="125"/>
      <c r="FOG135" s="125"/>
      <c r="FOH135" s="125"/>
      <c r="FOI135" s="125"/>
      <c r="FOJ135" s="125"/>
      <c r="FOK135" s="125"/>
      <c r="FOL135" s="125"/>
      <c r="FOM135" s="125"/>
      <c r="FON135" s="125"/>
      <c r="FOO135" s="125"/>
      <c r="FOP135" s="125"/>
      <c r="FOQ135" s="125"/>
      <c r="FOR135" s="125"/>
      <c r="FOS135" s="125"/>
      <c r="FOT135" s="125"/>
      <c r="FOU135" s="125"/>
      <c r="FOV135" s="125"/>
      <c r="FOW135" s="125"/>
      <c r="FOX135" s="125"/>
      <c r="FOY135" s="125"/>
      <c r="FOZ135" s="125"/>
      <c r="FPA135" s="125"/>
      <c r="FPB135" s="125"/>
      <c r="FPC135" s="125"/>
      <c r="FPD135" s="125"/>
      <c r="FPE135" s="125"/>
      <c r="FPF135" s="125"/>
      <c r="FPG135" s="125"/>
      <c r="FPH135" s="125"/>
      <c r="FPI135" s="125"/>
      <c r="FPJ135" s="125"/>
      <c r="FPK135" s="125"/>
      <c r="FPL135" s="125"/>
      <c r="FPM135" s="125"/>
      <c r="FPN135" s="125"/>
      <c r="FPO135" s="125"/>
      <c r="FPP135" s="125"/>
      <c r="FPQ135" s="125"/>
      <c r="FPR135" s="125"/>
      <c r="FPS135" s="125"/>
      <c r="FPT135" s="125"/>
      <c r="FPU135" s="125"/>
      <c r="FPV135" s="125"/>
      <c r="FPW135" s="125"/>
      <c r="FPX135" s="125"/>
      <c r="FPY135" s="125"/>
      <c r="FPZ135" s="125"/>
      <c r="FQA135" s="125"/>
      <c r="FQB135" s="125"/>
      <c r="FQC135" s="125"/>
      <c r="FQD135" s="125"/>
      <c r="FQE135" s="125"/>
      <c r="FQF135" s="125"/>
      <c r="FQG135" s="125"/>
      <c r="FQH135" s="125"/>
      <c r="FQI135" s="125"/>
      <c r="FQJ135" s="125"/>
      <c r="FQK135" s="125"/>
      <c r="FQL135" s="125"/>
      <c r="FQM135" s="125"/>
      <c r="FQN135" s="125"/>
      <c r="FQO135" s="125"/>
      <c r="FQP135" s="125"/>
      <c r="FQQ135" s="125"/>
      <c r="FQR135" s="125"/>
      <c r="FQS135" s="125"/>
      <c r="FQT135" s="125"/>
      <c r="FQU135" s="125"/>
      <c r="FQV135" s="125"/>
      <c r="FQW135" s="125"/>
      <c r="FQX135" s="125"/>
      <c r="FQY135" s="125"/>
      <c r="FQZ135" s="125"/>
      <c r="FRA135" s="125"/>
      <c r="FRB135" s="125"/>
      <c r="FRC135" s="125"/>
      <c r="FRD135" s="125"/>
      <c r="FRE135" s="125"/>
      <c r="FRF135" s="125"/>
      <c r="FRG135" s="125"/>
      <c r="FRH135" s="125"/>
      <c r="FRI135" s="125"/>
      <c r="FRJ135" s="125"/>
      <c r="FRK135" s="125"/>
      <c r="FRL135" s="125"/>
      <c r="FRM135" s="125"/>
      <c r="FRN135" s="125"/>
      <c r="FRO135" s="125"/>
      <c r="FRP135" s="125"/>
      <c r="FRQ135" s="125"/>
      <c r="FRR135" s="125"/>
      <c r="FRS135" s="125"/>
      <c r="FRT135" s="125"/>
      <c r="FRU135" s="125"/>
      <c r="FRV135" s="125"/>
      <c r="FRW135" s="125"/>
      <c r="FRX135" s="125"/>
      <c r="FRY135" s="125"/>
      <c r="FRZ135" s="125"/>
      <c r="FSA135" s="125"/>
      <c r="FSB135" s="125"/>
      <c r="FSC135" s="125"/>
      <c r="FSD135" s="125"/>
      <c r="FSE135" s="125"/>
      <c r="FSF135" s="125"/>
      <c r="FSG135" s="125"/>
      <c r="FSH135" s="125"/>
      <c r="FSI135" s="125"/>
      <c r="FSJ135" s="125"/>
      <c r="FSK135" s="125"/>
      <c r="FSL135" s="125"/>
      <c r="FSM135" s="125"/>
      <c r="FSN135" s="125"/>
      <c r="FSO135" s="125"/>
      <c r="FSP135" s="125"/>
      <c r="FSQ135" s="125"/>
      <c r="FSR135" s="125"/>
      <c r="FSS135" s="125"/>
      <c r="FST135" s="125"/>
      <c r="FSU135" s="125"/>
      <c r="FSV135" s="125"/>
      <c r="FSW135" s="125"/>
      <c r="FSX135" s="125"/>
      <c r="FSY135" s="125"/>
      <c r="FSZ135" s="125"/>
      <c r="FTA135" s="125"/>
      <c r="FTB135" s="125"/>
      <c r="FTC135" s="125"/>
      <c r="FTD135" s="125"/>
      <c r="FTE135" s="125"/>
      <c r="FTF135" s="125"/>
      <c r="FTG135" s="125"/>
      <c r="FTH135" s="125"/>
      <c r="FTI135" s="125"/>
      <c r="FTJ135" s="125"/>
      <c r="FTK135" s="125"/>
      <c r="FTL135" s="125"/>
      <c r="FTM135" s="125"/>
      <c r="FTN135" s="125"/>
      <c r="FTO135" s="125"/>
      <c r="FTP135" s="125"/>
      <c r="FTQ135" s="125"/>
      <c r="FTR135" s="125"/>
      <c r="FTS135" s="125"/>
      <c r="FTT135" s="125"/>
      <c r="FTU135" s="125"/>
      <c r="FTV135" s="125"/>
      <c r="FTW135" s="125"/>
      <c r="FTX135" s="125"/>
      <c r="FTY135" s="125"/>
      <c r="FTZ135" s="125"/>
      <c r="FUA135" s="125"/>
      <c r="FUB135" s="125"/>
      <c r="FUC135" s="125"/>
      <c r="FUD135" s="125"/>
      <c r="FUE135" s="125"/>
      <c r="FUF135" s="125"/>
      <c r="FUG135" s="125"/>
      <c r="FUH135" s="125"/>
      <c r="FUI135" s="125"/>
      <c r="FUJ135" s="125"/>
      <c r="FUK135" s="125"/>
      <c r="FUL135" s="125"/>
      <c r="FUM135" s="125"/>
      <c r="FUN135" s="125"/>
      <c r="FUO135" s="125"/>
      <c r="FUP135" s="125"/>
      <c r="FUQ135" s="125"/>
      <c r="FUR135" s="125"/>
      <c r="FUS135" s="125"/>
      <c r="FUT135" s="125"/>
      <c r="FUU135" s="125"/>
      <c r="FUV135" s="125"/>
      <c r="FUW135" s="125"/>
      <c r="FUX135" s="125"/>
      <c r="FUY135" s="125"/>
      <c r="FUZ135" s="125"/>
      <c r="FVA135" s="125"/>
      <c r="FVB135" s="125"/>
      <c r="FVC135" s="125"/>
      <c r="FVD135" s="125"/>
      <c r="FVE135" s="125"/>
      <c r="FVF135" s="125"/>
      <c r="FVG135" s="125"/>
      <c r="FVH135" s="125"/>
      <c r="FVI135" s="125"/>
      <c r="FVJ135" s="125"/>
      <c r="FVK135" s="125"/>
      <c r="FVL135" s="125"/>
      <c r="FVM135" s="125"/>
      <c r="FVN135" s="125"/>
      <c r="FVO135" s="125"/>
      <c r="FVP135" s="125"/>
      <c r="FVQ135" s="125"/>
      <c r="FVR135" s="125"/>
      <c r="FVS135" s="125"/>
      <c r="FVT135" s="125"/>
      <c r="FVU135" s="125"/>
      <c r="FVV135" s="125"/>
      <c r="FVW135" s="125"/>
      <c r="FVX135" s="125"/>
      <c r="FVY135" s="125"/>
      <c r="FVZ135" s="125"/>
      <c r="FWA135" s="125"/>
      <c r="FWB135" s="125"/>
      <c r="FWC135" s="125"/>
      <c r="FWD135" s="125"/>
      <c r="FWE135" s="125"/>
      <c r="FWF135" s="125"/>
      <c r="FWG135" s="125"/>
      <c r="FWH135" s="125"/>
      <c r="FWI135" s="125"/>
      <c r="FWJ135" s="125"/>
      <c r="FWK135" s="125"/>
      <c r="FWL135" s="125"/>
      <c r="FWM135" s="125"/>
      <c r="FWN135" s="125"/>
      <c r="FWO135" s="125"/>
      <c r="FWP135" s="125"/>
      <c r="FWQ135" s="125"/>
      <c r="FWR135" s="125"/>
      <c r="FWS135" s="125"/>
      <c r="FWT135" s="125"/>
      <c r="FWU135" s="125"/>
      <c r="FWV135" s="125"/>
      <c r="FWW135" s="125"/>
      <c r="FWX135" s="125"/>
      <c r="FWY135" s="125"/>
      <c r="FWZ135" s="125"/>
      <c r="FXA135" s="125"/>
      <c r="FXB135" s="125"/>
      <c r="FXC135" s="125"/>
      <c r="FXD135" s="125"/>
      <c r="FXE135" s="125"/>
      <c r="FXF135" s="125"/>
      <c r="FXG135" s="125"/>
      <c r="FXH135" s="125"/>
      <c r="FXI135" s="125"/>
      <c r="FXJ135" s="125"/>
      <c r="FXK135" s="125"/>
      <c r="FXL135" s="125"/>
      <c r="FXM135" s="125"/>
      <c r="FXN135" s="125"/>
      <c r="FXO135" s="125"/>
      <c r="FXP135" s="125"/>
      <c r="FXQ135" s="125"/>
      <c r="FXR135" s="125"/>
      <c r="FXS135" s="125"/>
      <c r="FXT135" s="125"/>
      <c r="FXU135" s="125"/>
      <c r="FXV135" s="125"/>
      <c r="FXW135" s="125"/>
      <c r="FXX135" s="125"/>
      <c r="FXY135" s="125"/>
      <c r="FXZ135" s="125"/>
      <c r="FYA135" s="125"/>
      <c r="FYB135" s="125"/>
      <c r="FYC135" s="125"/>
      <c r="FYD135" s="125"/>
      <c r="FYE135" s="125"/>
      <c r="FYF135" s="125"/>
      <c r="FYG135" s="125"/>
      <c r="FYH135" s="125"/>
      <c r="FYI135" s="125"/>
      <c r="FYJ135" s="125"/>
      <c r="FYK135" s="125"/>
      <c r="FYL135" s="125"/>
      <c r="FYM135" s="125"/>
      <c r="FYN135" s="125"/>
      <c r="FYO135" s="125"/>
      <c r="FYP135" s="125"/>
      <c r="FYQ135" s="125"/>
      <c r="FYR135" s="125"/>
      <c r="FYS135" s="125"/>
      <c r="FYT135" s="125"/>
      <c r="FYU135" s="125"/>
      <c r="FYV135" s="125"/>
      <c r="FYW135" s="125"/>
      <c r="FYX135" s="125"/>
      <c r="FYY135" s="125"/>
      <c r="FYZ135" s="125"/>
      <c r="FZA135" s="125"/>
      <c r="FZB135" s="125"/>
      <c r="FZC135" s="125"/>
      <c r="FZD135" s="125"/>
      <c r="FZE135" s="125"/>
      <c r="FZF135" s="125"/>
      <c r="FZG135" s="125"/>
      <c r="FZH135" s="125"/>
      <c r="FZI135" s="125"/>
      <c r="FZJ135" s="125"/>
      <c r="FZK135" s="125"/>
      <c r="FZL135" s="125"/>
      <c r="FZM135" s="125"/>
      <c r="FZN135" s="125"/>
      <c r="FZO135" s="125"/>
      <c r="FZP135" s="125"/>
      <c r="FZQ135" s="125"/>
      <c r="FZR135" s="125"/>
      <c r="FZS135" s="125"/>
      <c r="FZT135" s="125"/>
      <c r="FZU135" s="125"/>
      <c r="FZV135" s="125"/>
      <c r="FZW135" s="125"/>
      <c r="FZX135" s="125"/>
      <c r="FZY135" s="125"/>
      <c r="FZZ135" s="125"/>
      <c r="GAA135" s="125"/>
      <c r="GAB135" s="125"/>
      <c r="GAC135" s="125"/>
      <c r="GAD135" s="125"/>
      <c r="GAE135" s="125"/>
      <c r="GAF135" s="125"/>
      <c r="GAG135" s="125"/>
      <c r="GAH135" s="125"/>
      <c r="GAI135" s="125"/>
      <c r="GAJ135" s="125"/>
      <c r="GAK135" s="125"/>
      <c r="GAL135" s="125"/>
      <c r="GAM135" s="125"/>
      <c r="GAN135" s="125"/>
      <c r="GAO135" s="125"/>
      <c r="GAP135" s="125"/>
      <c r="GAQ135" s="125"/>
      <c r="GAR135" s="125"/>
      <c r="GAS135" s="125"/>
      <c r="GAT135" s="125"/>
      <c r="GAU135" s="125"/>
      <c r="GAV135" s="125"/>
      <c r="GAW135" s="125"/>
      <c r="GAX135" s="125"/>
      <c r="GAY135" s="125"/>
      <c r="GAZ135" s="125"/>
      <c r="GBA135" s="125"/>
      <c r="GBB135" s="125"/>
      <c r="GBC135" s="125"/>
      <c r="GBD135" s="125"/>
      <c r="GBE135" s="125"/>
      <c r="GBF135" s="125"/>
      <c r="GBG135" s="125"/>
      <c r="GBH135" s="125"/>
      <c r="GBI135" s="125"/>
      <c r="GBJ135" s="125"/>
      <c r="GBK135" s="125"/>
      <c r="GBL135" s="125"/>
      <c r="GBM135" s="125"/>
      <c r="GBN135" s="125"/>
      <c r="GBO135" s="125"/>
      <c r="GBP135" s="125"/>
      <c r="GBQ135" s="125"/>
      <c r="GBR135" s="125"/>
      <c r="GBS135" s="125"/>
      <c r="GBT135" s="125"/>
      <c r="GBU135" s="125"/>
      <c r="GBV135" s="125"/>
      <c r="GBW135" s="125"/>
      <c r="GBX135" s="125"/>
      <c r="GBY135" s="125"/>
      <c r="GBZ135" s="125"/>
      <c r="GCA135" s="125"/>
      <c r="GCB135" s="125"/>
      <c r="GCC135" s="125"/>
      <c r="GCD135" s="125"/>
      <c r="GCE135" s="125"/>
      <c r="GCF135" s="125"/>
      <c r="GCG135" s="125"/>
      <c r="GCH135" s="125"/>
      <c r="GCI135" s="125"/>
      <c r="GCJ135" s="125"/>
      <c r="GCK135" s="125"/>
      <c r="GCL135" s="125"/>
      <c r="GCM135" s="125"/>
      <c r="GCN135" s="125"/>
      <c r="GCO135" s="125"/>
      <c r="GCP135" s="125"/>
      <c r="GCQ135" s="125"/>
      <c r="GCR135" s="125"/>
      <c r="GCS135" s="125"/>
      <c r="GCT135" s="125"/>
      <c r="GCU135" s="125"/>
      <c r="GCV135" s="125"/>
      <c r="GCW135" s="125"/>
      <c r="GCX135" s="125"/>
      <c r="GCY135" s="125"/>
      <c r="GCZ135" s="125"/>
      <c r="GDA135" s="125"/>
      <c r="GDB135" s="125"/>
      <c r="GDC135" s="125"/>
      <c r="GDD135" s="125"/>
      <c r="GDE135" s="125"/>
      <c r="GDF135" s="125"/>
      <c r="GDG135" s="125"/>
      <c r="GDH135" s="125"/>
      <c r="GDI135" s="125"/>
      <c r="GDJ135" s="125"/>
      <c r="GDK135" s="125"/>
      <c r="GDL135" s="125"/>
      <c r="GDM135" s="125"/>
      <c r="GDN135" s="125"/>
      <c r="GDO135" s="125"/>
      <c r="GDP135" s="125"/>
      <c r="GDQ135" s="125"/>
      <c r="GDR135" s="125"/>
      <c r="GDS135" s="125"/>
      <c r="GDT135" s="125"/>
      <c r="GDU135" s="125"/>
      <c r="GDV135" s="125"/>
      <c r="GDW135" s="125"/>
      <c r="GDX135" s="125"/>
      <c r="GDY135" s="125"/>
      <c r="GDZ135" s="125"/>
      <c r="GEA135" s="125"/>
      <c r="GEB135" s="125"/>
      <c r="GEC135" s="125"/>
      <c r="GED135" s="125"/>
      <c r="GEE135" s="125"/>
      <c r="GEF135" s="125"/>
      <c r="GEG135" s="125"/>
      <c r="GEH135" s="125"/>
      <c r="GEI135" s="125"/>
      <c r="GEJ135" s="125"/>
      <c r="GEK135" s="125"/>
      <c r="GEL135" s="125"/>
      <c r="GEM135" s="125"/>
      <c r="GEN135" s="125"/>
      <c r="GEO135" s="125"/>
      <c r="GEP135" s="125"/>
      <c r="GEQ135" s="125"/>
      <c r="GER135" s="125"/>
      <c r="GES135" s="125"/>
      <c r="GET135" s="125"/>
      <c r="GEU135" s="125"/>
      <c r="GEV135" s="125"/>
      <c r="GEW135" s="125"/>
      <c r="GEX135" s="125"/>
      <c r="GEY135" s="125"/>
      <c r="GEZ135" s="125"/>
      <c r="GFA135" s="125"/>
      <c r="GFB135" s="125"/>
      <c r="GFC135" s="125"/>
      <c r="GFD135" s="125"/>
      <c r="GFE135" s="125"/>
      <c r="GFF135" s="125"/>
      <c r="GFG135" s="125"/>
      <c r="GFH135" s="125"/>
      <c r="GFI135" s="125"/>
      <c r="GFJ135" s="125"/>
      <c r="GFK135" s="125"/>
      <c r="GFL135" s="125"/>
      <c r="GFM135" s="125"/>
      <c r="GFN135" s="125"/>
      <c r="GFO135" s="125"/>
      <c r="GFP135" s="125"/>
      <c r="GFQ135" s="125"/>
      <c r="GFR135" s="125"/>
      <c r="GFS135" s="125"/>
      <c r="GFT135" s="125"/>
      <c r="GFU135" s="125"/>
      <c r="GFV135" s="125"/>
      <c r="GFW135" s="125"/>
      <c r="GFX135" s="125"/>
      <c r="GFY135" s="125"/>
      <c r="GFZ135" s="125"/>
      <c r="GGA135" s="125"/>
      <c r="GGB135" s="125"/>
      <c r="GGC135" s="125"/>
      <c r="GGD135" s="125"/>
      <c r="GGE135" s="125"/>
      <c r="GGF135" s="125"/>
      <c r="GGG135" s="125"/>
      <c r="GGH135" s="125"/>
      <c r="GGI135" s="125"/>
      <c r="GGJ135" s="125"/>
      <c r="GGK135" s="125"/>
      <c r="GGL135" s="125"/>
      <c r="GGM135" s="125"/>
      <c r="GGN135" s="125"/>
      <c r="GGO135" s="125"/>
      <c r="GGP135" s="125"/>
      <c r="GGQ135" s="125"/>
      <c r="GGR135" s="125"/>
      <c r="GGS135" s="125"/>
      <c r="GGT135" s="125"/>
      <c r="GGU135" s="125"/>
      <c r="GGV135" s="125"/>
      <c r="GGW135" s="125"/>
      <c r="GGX135" s="125"/>
      <c r="GGY135" s="125"/>
      <c r="GGZ135" s="125"/>
      <c r="GHA135" s="125"/>
      <c r="GHB135" s="125"/>
      <c r="GHC135" s="125"/>
      <c r="GHD135" s="125"/>
      <c r="GHE135" s="125"/>
      <c r="GHF135" s="125"/>
      <c r="GHG135" s="125"/>
      <c r="GHH135" s="125"/>
      <c r="GHI135" s="125"/>
      <c r="GHJ135" s="125"/>
      <c r="GHK135" s="125"/>
      <c r="GHL135" s="125"/>
      <c r="GHM135" s="125"/>
      <c r="GHN135" s="125"/>
      <c r="GHO135" s="125"/>
      <c r="GHP135" s="125"/>
      <c r="GHQ135" s="125"/>
      <c r="GHR135" s="125"/>
      <c r="GHS135" s="125"/>
      <c r="GHT135" s="125"/>
      <c r="GHU135" s="125"/>
      <c r="GHV135" s="125"/>
      <c r="GHW135" s="125"/>
      <c r="GHX135" s="125"/>
      <c r="GHY135" s="125"/>
      <c r="GHZ135" s="125"/>
      <c r="GIA135" s="125"/>
      <c r="GIB135" s="125"/>
      <c r="GIC135" s="125"/>
      <c r="GID135" s="125"/>
      <c r="GIE135" s="125"/>
      <c r="GIF135" s="125"/>
      <c r="GIG135" s="125"/>
      <c r="GIH135" s="125"/>
      <c r="GII135" s="125"/>
      <c r="GIJ135" s="125"/>
      <c r="GIK135" s="125"/>
      <c r="GIL135" s="125"/>
      <c r="GIM135" s="125"/>
      <c r="GIN135" s="125"/>
      <c r="GIO135" s="125"/>
      <c r="GIP135" s="125"/>
      <c r="GIQ135" s="125"/>
      <c r="GIR135" s="125"/>
      <c r="GIS135" s="125"/>
      <c r="GIT135" s="125"/>
      <c r="GIU135" s="125"/>
      <c r="GIV135" s="125"/>
      <c r="GIW135" s="125"/>
      <c r="GIX135" s="125"/>
      <c r="GIY135" s="125"/>
      <c r="GIZ135" s="125"/>
      <c r="GJA135" s="125"/>
      <c r="GJB135" s="125"/>
      <c r="GJC135" s="125"/>
      <c r="GJD135" s="125"/>
      <c r="GJE135" s="125"/>
      <c r="GJF135" s="125"/>
      <c r="GJG135" s="125"/>
      <c r="GJH135" s="125"/>
      <c r="GJI135" s="125"/>
      <c r="GJJ135" s="125"/>
      <c r="GJK135" s="125"/>
      <c r="GJL135" s="125"/>
      <c r="GJM135" s="125"/>
      <c r="GJN135" s="125"/>
      <c r="GJO135" s="125"/>
      <c r="GJP135" s="125"/>
      <c r="GJQ135" s="125"/>
      <c r="GJR135" s="125"/>
      <c r="GJS135" s="125"/>
      <c r="GJT135" s="125"/>
      <c r="GJU135" s="125"/>
      <c r="GJV135" s="125"/>
      <c r="GJW135" s="125"/>
      <c r="GJX135" s="125"/>
      <c r="GJY135" s="125"/>
      <c r="GJZ135" s="125"/>
      <c r="GKA135" s="125"/>
      <c r="GKB135" s="125"/>
      <c r="GKC135" s="125"/>
      <c r="GKD135" s="125"/>
      <c r="GKE135" s="125"/>
      <c r="GKF135" s="125"/>
      <c r="GKG135" s="125"/>
      <c r="GKH135" s="125"/>
      <c r="GKI135" s="125"/>
      <c r="GKJ135" s="125"/>
      <c r="GKK135" s="125"/>
      <c r="GKL135" s="125"/>
      <c r="GKM135" s="125"/>
      <c r="GKN135" s="125"/>
      <c r="GKO135" s="125"/>
      <c r="GKP135" s="125"/>
      <c r="GKQ135" s="125"/>
      <c r="GKR135" s="125"/>
      <c r="GKS135" s="125"/>
      <c r="GKT135" s="125"/>
      <c r="GKU135" s="125"/>
      <c r="GKV135" s="125"/>
      <c r="GKW135" s="125"/>
      <c r="GKX135" s="125"/>
      <c r="GKY135" s="125"/>
      <c r="GKZ135" s="125"/>
      <c r="GLA135" s="125"/>
      <c r="GLB135" s="125"/>
      <c r="GLC135" s="125"/>
      <c r="GLD135" s="125"/>
      <c r="GLE135" s="125"/>
      <c r="GLF135" s="125"/>
      <c r="GLG135" s="125"/>
      <c r="GLH135" s="125"/>
      <c r="GLI135" s="125"/>
      <c r="GLJ135" s="125"/>
      <c r="GLK135" s="125"/>
      <c r="GLL135" s="125"/>
      <c r="GLM135" s="125"/>
      <c r="GLN135" s="125"/>
      <c r="GLO135" s="125"/>
      <c r="GLP135" s="125"/>
      <c r="GLQ135" s="125"/>
      <c r="GLR135" s="125"/>
      <c r="GLS135" s="125"/>
      <c r="GLT135" s="125"/>
      <c r="GLU135" s="125"/>
      <c r="GLV135" s="125"/>
      <c r="GLW135" s="125"/>
      <c r="GLX135" s="125"/>
      <c r="GLY135" s="125"/>
      <c r="GLZ135" s="125"/>
      <c r="GMA135" s="125"/>
      <c r="GMB135" s="125"/>
      <c r="GMC135" s="125"/>
      <c r="GMD135" s="125"/>
      <c r="GME135" s="125"/>
      <c r="GMF135" s="125"/>
      <c r="GMG135" s="125"/>
      <c r="GMH135" s="125"/>
      <c r="GMI135" s="125"/>
      <c r="GMJ135" s="125"/>
      <c r="GMK135" s="125"/>
      <c r="GML135" s="125"/>
      <c r="GMM135" s="125"/>
      <c r="GMN135" s="125"/>
      <c r="GMO135" s="125"/>
      <c r="GMP135" s="125"/>
      <c r="GMQ135" s="125"/>
      <c r="GMR135" s="125"/>
      <c r="GMS135" s="125"/>
      <c r="GMT135" s="125"/>
      <c r="GMU135" s="125"/>
      <c r="GMV135" s="125"/>
      <c r="GMW135" s="125"/>
      <c r="GMX135" s="125"/>
      <c r="GMY135" s="125"/>
      <c r="GMZ135" s="125"/>
      <c r="GNA135" s="125"/>
      <c r="GNB135" s="125"/>
      <c r="GNC135" s="125"/>
      <c r="GND135" s="125"/>
      <c r="GNE135" s="125"/>
      <c r="GNF135" s="125"/>
      <c r="GNG135" s="125"/>
      <c r="GNH135" s="125"/>
      <c r="GNI135" s="125"/>
      <c r="GNJ135" s="125"/>
      <c r="GNK135" s="125"/>
      <c r="GNL135" s="125"/>
      <c r="GNM135" s="125"/>
      <c r="GNN135" s="125"/>
      <c r="GNO135" s="125"/>
      <c r="GNP135" s="125"/>
      <c r="GNQ135" s="125"/>
      <c r="GNR135" s="125"/>
      <c r="GNS135" s="125"/>
      <c r="GNT135" s="125"/>
      <c r="GNU135" s="125"/>
      <c r="GNV135" s="125"/>
      <c r="GNW135" s="125"/>
      <c r="GNX135" s="125"/>
      <c r="GNY135" s="125"/>
      <c r="GNZ135" s="125"/>
      <c r="GOA135" s="125"/>
      <c r="GOB135" s="125"/>
      <c r="GOC135" s="125"/>
      <c r="GOD135" s="125"/>
      <c r="GOE135" s="125"/>
      <c r="GOF135" s="125"/>
      <c r="GOG135" s="125"/>
      <c r="GOH135" s="125"/>
      <c r="GOI135" s="125"/>
      <c r="GOJ135" s="125"/>
      <c r="GOK135" s="125"/>
      <c r="GOL135" s="125"/>
      <c r="GOM135" s="125"/>
      <c r="GON135" s="125"/>
      <c r="GOO135" s="125"/>
      <c r="GOP135" s="125"/>
      <c r="GOQ135" s="125"/>
      <c r="GOR135" s="125"/>
      <c r="GOS135" s="125"/>
      <c r="GOT135" s="125"/>
      <c r="GOU135" s="125"/>
      <c r="GOV135" s="125"/>
      <c r="GOW135" s="125"/>
      <c r="GOX135" s="125"/>
      <c r="GOY135" s="125"/>
      <c r="GOZ135" s="125"/>
      <c r="GPA135" s="125"/>
      <c r="GPB135" s="125"/>
      <c r="GPC135" s="125"/>
      <c r="GPD135" s="125"/>
      <c r="GPE135" s="125"/>
      <c r="GPF135" s="125"/>
      <c r="GPG135" s="125"/>
      <c r="GPH135" s="125"/>
      <c r="GPI135" s="125"/>
      <c r="GPJ135" s="125"/>
      <c r="GPK135" s="125"/>
      <c r="GPL135" s="125"/>
      <c r="GPM135" s="125"/>
      <c r="GPN135" s="125"/>
      <c r="GPO135" s="125"/>
      <c r="GPP135" s="125"/>
      <c r="GPQ135" s="125"/>
      <c r="GPR135" s="125"/>
      <c r="GPS135" s="125"/>
      <c r="GPT135" s="125"/>
      <c r="GPU135" s="125"/>
      <c r="GPV135" s="125"/>
      <c r="GPW135" s="125"/>
      <c r="GPX135" s="125"/>
      <c r="GPY135" s="125"/>
      <c r="GPZ135" s="125"/>
      <c r="GQA135" s="125"/>
      <c r="GQB135" s="125"/>
      <c r="GQC135" s="125"/>
      <c r="GQD135" s="125"/>
      <c r="GQE135" s="125"/>
      <c r="GQF135" s="125"/>
      <c r="GQG135" s="125"/>
      <c r="GQH135" s="125"/>
      <c r="GQI135" s="125"/>
      <c r="GQJ135" s="125"/>
      <c r="GQK135" s="125"/>
      <c r="GQL135" s="125"/>
      <c r="GQM135" s="125"/>
      <c r="GQN135" s="125"/>
      <c r="GQO135" s="125"/>
      <c r="GQP135" s="125"/>
      <c r="GQQ135" s="125"/>
      <c r="GQR135" s="125"/>
      <c r="GQS135" s="125"/>
      <c r="GQT135" s="125"/>
      <c r="GQU135" s="125"/>
      <c r="GQV135" s="125"/>
      <c r="GQW135" s="125"/>
      <c r="GQX135" s="125"/>
      <c r="GQY135" s="125"/>
      <c r="GQZ135" s="125"/>
      <c r="GRA135" s="125"/>
      <c r="GRB135" s="125"/>
      <c r="GRC135" s="125"/>
      <c r="GRD135" s="125"/>
      <c r="GRE135" s="125"/>
      <c r="GRF135" s="125"/>
      <c r="GRG135" s="125"/>
      <c r="GRH135" s="125"/>
      <c r="GRI135" s="125"/>
      <c r="GRJ135" s="125"/>
      <c r="GRK135" s="125"/>
      <c r="GRL135" s="125"/>
      <c r="GRM135" s="125"/>
      <c r="GRN135" s="125"/>
      <c r="GRO135" s="125"/>
      <c r="GRP135" s="125"/>
      <c r="GRQ135" s="125"/>
      <c r="GRR135" s="125"/>
      <c r="GRS135" s="125"/>
      <c r="GRT135" s="125"/>
      <c r="GRU135" s="125"/>
      <c r="GRV135" s="125"/>
      <c r="GRW135" s="125"/>
      <c r="GRX135" s="125"/>
      <c r="GRY135" s="125"/>
      <c r="GRZ135" s="125"/>
      <c r="GSA135" s="125"/>
      <c r="GSB135" s="125"/>
      <c r="GSC135" s="125"/>
      <c r="GSD135" s="125"/>
      <c r="GSE135" s="125"/>
      <c r="GSF135" s="125"/>
      <c r="GSG135" s="125"/>
      <c r="GSH135" s="125"/>
      <c r="GSI135" s="125"/>
      <c r="GSJ135" s="125"/>
      <c r="GSK135" s="125"/>
      <c r="GSL135" s="125"/>
      <c r="GSM135" s="125"/>
      <c r="GSN135" s="125"/>
      <c r="GSO135" s="125"/>
      <c r="GSP135" s="125"/>
      <c r="GSQ135" s="125"/>
      <c r="GSR135" s="125"/>
      <c r="GSS135" s="125"/>
      <c r="GST135" s="125"/>
      <c r="GSU135" s="125"/>
      <c r="GSV135" s="125"/>
      <c r="GSW135" s="125"/>
      <c r="GSX135" s="125"/>
      <c r="GSY135" s="125"/>
      <c r="GSZ135" s="125"/>
      <c r="GTA135" s="125"/>
      <c r="GTB135" s="125"/>
      <c r="GTC135" s="125"/>
      <c r="GTD135" s="125"/>
      <c r="GTE135" s="125"/>
      <c r="GTF135" s="125"/>
      <c r="GTG135" s="125"/>
      <c r="GTH135" s="125"/>
      <c r="GTI135" s="125"/>
      <c r="GTJ135" s="125"/>
      <c r="GTK135" s="125"/>
      <c r="GTL135" s="125"/>
      <c r="GTM135" s="125"/>
      <c r="GTN135" s="125"/>
      <c r="GTO135" s="125"/>
      <c r="GTP135" s="125"/>
      <c r="GTQ135" s="125"/>
      <c r="GTR135" s="125"/>
      <c r="GTS135" s="125"/>
      <c r="GTT135" s="125"/>
      <c r="GTU135" s="125"/>
      <c r="GTV135" s="125"/>
      <c r="GTW135" s="125"/>
      <c r="GTX135" s="125"/>
      <c r="GTY135" s="125"/>
      <c r="GTZ135" s="125"/>
      <c r="GUA135" s="125"/>
      <c r="GUB135" s="125"/>
      <c r="GUC135" s="125"/>
      <c r="GUD135" s="125"/>
      <c r="GUE135" s="125"/>
      <c r="GUF135" s="125"/>
      <c r="GUG135" s="125"/>
      <c r="GUH135" s="125"/>
      <c r="GUI135" s="125"/>
      <c r="GUJ135" s="125"/>
      <c r="GUK135" s="125"/>
      <c r="GUL135" s="125"/>
      <c r="GUM135" s="125"/>
      <c r="GUN135" s="125"/>
      <c r="GUO135" s="125"/>
      <c r="GUP135" s="125"/>
      <c r="GUQ135" s="125"/>
      <c r="GUR135" s="125"/>
      <c r="GUS135" s="125"/>
      <c r="GUT135" s="125"/>
      <c r="GUU135" s="125"/>
      <c r="GUV135" s="125"/>
      <c r="GUW135" s="125"/>
      <c r="GUX135" s="125"/>
      <c r="GUY135" s="125"/>
      <c r="GUZ135" s="125"/>
      <c r="GVA135" s="125"/>
      <c r="GVB135" s="125"/>
      <c r="GVC135" s="125"/>
      <c r="GVD135" s="125"/>
      <c r="GVE135" s="125"/>
      <c r="GVF135" s="125"/>
      <c r="GVG135" s="125"/>
      <c r="GVH135" s="125"/>
      <c r="GVI135" s="125"/>
      <c r="GVJ135" s="125"/>
      <c r="GVK135" s="125"/>
      <c r="GVL135" s="125"/>
      <c r="GVM135" s="125"/>
      <c r="GVN135" s="125"/>
      <c r="GVO135" s="125"/>
      <c r="GVP135" s="125"/>
      <c r="GVQ135" s="125"/>
      <c r="GVR135" s="125"/>
      <c r="GVS135" s="125"/>
      <c r="GVT135" s="125"/>
      <c r="GVU135" s="125"/>
      <c r="GVV135" s="125"/>
      <c r="GVW135" s="125"/>
      <c r="GVX135" s="125"/>
      <c r="GVY135" s="125"/>
      <c r="GVZ135" s="125"/>
      <c r="GWA135" s="125"/>
      <c r="GWB135" s="125"/>
      <c r="GWC135" s="125"/>
      <c r="GWD135" s="125"/>
      <c r="GWE135" s="125"/>
      <c r="GWF135" s="125"/>
      <c r="GWG135" s="125"/>
      <c r="GWH135" s="125"/>
      <c r="GWI135" s="125"/>
      <c r="GWJ135" s="125"/>
      <c r="GWK135" s="125"/>
      <c r="GWL135" s="125"/>
      <c r="GWM135" s="125"/>
      <c r="GWN135" s="125"/>
      <c r="GWO135" s="125"/>
      <c r="GWP135" s="125"/>
      <c r="GWQ135" s="125"/>
      <c r="GWR135" s="125"/>
      <c r="GWS135" s="125"/>
      <c r="GWT135" s="125"/>
      <c r="GWU135" s="125"/>
      <c r="GWV135" s="125"/>
      <c r="GWW135" s="125"/>
      <c r="GWX135" s="125"/>
      <c r="GWY135" s="125"/>
      <c r="GWZ135" s="125"/>
      <c r="GXA135" s="125"/>
      <c r="GXB135" s="125"/>
      <c r="GXC135" s="125"/>
      <c r="GXD135" s="125"/>
      <c r="GXE135" s="125"/>
      <c r="GXF135" s="125"/>
      <c r="GXG135" s="125"/>
      <c r="GXH135" s="125"/>
      <c r="GXI135" s="125"/>
      <c r="GXJ135" s="125"/>
      <c r="GXK135" s="125"/>
      <c r="GXL135" s="125"/>
      <c r="GXM135" s="125"/>
      <c r="GXN135" s="125"/>
      <c r="GXO135" s="125"/>
      <c r="GXP135" s="125"/>
      <c r="GXQ135" s="125"/>
      <c r="GXR135" s="125"/>
      <c r="GXS135" s="125"/>
      <c r="GXT135" s="125"/>
      <c r="GXU135" s="125"/>
      <c r="GXV135" s="125"/>
      <c r="GXW135" s="125"/>
      <c r="GXX135" s="125"/>
      <c r="GXY135" s="125"/>
      <c r="GXZ135" s="125"/>
      <c r="GYA135" s="125"/>
      <c r="GYB135" s="125"/>
      <c r="GYC135" s="125"/>
      <c r="GYD135" s="125"/>
      <c r="GYE135" s="125"/>
      <c r="GYF135" s="125"/>
      <c r="GYG135" s="125"/>
      <c r="GYH135" s="125"/>
      <c r="GYI135" s="125"/>
      <c r="GYJ135" s="125"/>
      <c r="GYK135" s="125"/>
      <c r="GYL135" s="125"/>
      <c r="GYM135" s="125"/>
      <c r="GYN135" s="125"/>
      <c r="GYO135" s="125"/>
      <c r="GYP135" s="125"/>
      <c r="GYQ135" s="125"/>
      <c r="GYR135" s="125"/>
      <c r="GYS135" s="125"/>
      <c r="GYT135" s="125"/>
      <c r="GYU135" s="125"/>
      <c r="GYV135" s="125"/>
      <c r="GYW135" s="125"/>
      <c r="GYX135" s="125"/>
      <c r="GYY135" s="125"/>
      <c r="GYZ135" s="125"/>
      <c r="GZA135" s="125"/>
      <c r="GZB135" s="125"/>
      <c r="GZC135" s="125"/>
      <c r="GZD135" s="125"/>
      <c r="GZE135" s="125"/>
      <c r="GZF135" s="125"/>
      <c r="GZG135" s="125"/>
      <c r="GZH135" s="125"/>
      <c r="GZI135" s="125"/>
      <c r="GZJ135" s="125"/>
      <c r="GZK135" s="125"/>
      <c r="GZL135" s="125"/>
      <c r="GZM135" s="125"/>
      <c r="GZN135" s="125"/>
      <c r="GZO135" s="125"/>
      <c r="GZP135" s="125"/>
      <c r="GZQ135" s="125"/>
      <c r="GZR135" s="125"/>
      <c r="GZS135" s="125"/>
      <c r="GZT135" s="125"/>
      <c r="GZU135" s="125"/>
      <c r="GZV135" s="125"/>
      <c r="GZW135" s="125"/>
      <c r="GZX135" s="125"/>
      <c r="GZY135" s="125"/>
      <c r="GZZ135" s="125"/>
      <c r="HAA135" s="125"/>
      <c r="HAB135" s="125"/>
      <c r="HAC135" s="125"/>
      <c r="HAD135" s="125"/>
      <c r="HAE135" s="125"/>
      <c r="HAF135" s="125"/>
      <c r="HAG135" s="125"/>
      <c r="HAH135" s="125"/>
      <c r="HAI135" s="125"/>
      <c r="HAJ135" s="125"/>
      <c r="HAK135" s="125"/>
      <c r="HAL135" s="125"/>
      <c r="HAM135" s="125"/>
      <c r="HAN135" s="125"/>
      <c r="HAO135" s="125"/>
      <c r="HAP135" s="125"/>
      <c r="HAQ135" s="125"/>
      <c r="HAR135" s="125"/>
      <c r="HAS135" s="125"/>
      <c r="HAT135" s="125"/>
      <c r="HAU135" s="125"/>
      <c r="HAV135" s="125"/>
      <c r="HAW135" s="125"/>
      <c r="HAX135" s="125"/>
      <c r="HAY135" s="125"/>
      <c r="HAZ135" s="125"/>
      <c r="HBA135" s="125"/>
      <c r="HBB135" s="125"/>
      <c r="HBC135" s="125"/>
      <c r="HBD135" s="125"/>
      <c r="HBE135" s="125"/>
      <c r="HBF135" s="125"/>
      <c r="HBG135" s="125"/>
      <c r="HBH135" s="125"/>
      <c r="HBI135" s="125"/>
      <c r="HBJ135" s="125"/>
      <c r="HBK135" s="125"/>
      <c r="HBL135" s="125"/>
      <c r="HBM135" s="125"/>
      <c r="HBN135" s="125"/>
      <c r="HBO135" s="125"/>
      <c r="HBP135" s="125"/>
      <c r="HBQ135" s="125"/>
      <c r="HBR135" s="125"/>
      <c r="HBS135" s="125"/>
      <c r="HBT135" s="125"/>
      <c r="HBU135" s="125"/>
      <c r="HBV135" s="125"/>
      <c r="HBW135" s="125"/>
      <c r="HBX135" s="125"/>
      <c r="HBY135" s="125"/>
      <c r="HBZ135" s="125"/>
      <c r="HCA135" s="125"/>
      <c r="HCB135" s="125"/>
      <c r="HCC135" s="125"/>
      <c r="HCD135" s="125"/>
      <c r="HCE135" s="125"/>
      <c r="HCF135" s="125"/>
      <c r="HCG135" s="125"/>
      <c r="HCH135" s="125"/>
      <c r="HCI135" s="125"/>
      <c r="HCJ135" s="125"/>
      <c r="HCK135" s="125"/>
      <c r="HCL135" s="125"/>
      <c r="HCM135" s="125"/>
      <c r="HCN135" s="125"/>
      <c r="HCO135" s="125"/>
      <c r="HCP135" s="125"/>
      <c r="HCQ135" s="125"/>
      <c r="HCR135" s="125"/>
      <c r="HCS135" s="125"/>
      <c r="HCT135" s="125"/>
      <c r="HCU135" s="125"/>
      <c r="HCV135" s="125"/>
      <c r="HCW135" s="125"/>
      <c r="HCX135" s="125"/>
      <c r="HCY135" s="125"/>
      <c r="HCZ135" s="125"/>
      <c r="HDA135" s="125"/>
      <c r="HDB135" s="125"/>
      <c r="HDC135" s="125"/>
      <c r="HDD135" s="125"/>
      <c r="HDE135" s="125"/>
      <c r="HDF135" s="125"/>
      <c r="HDG135" s="125"/>
      <c r="HDH135" s="125"/>
      <c r="HDI135" s="125"/>
      <c r="HDJ135" s="125"/>
      <c r="HDK135" s="125"/>
      <c r="HDL135" s="125"/>
      <c r="HDM135" s="125"/>
      <c r="HDN135" s="125"/>
      <c r="HDO135" s="125"/>
      <c r="HDP135" s="125"/>
      <c r="HDQ135" s="125"/>
      <c r="HDR135" s="125"/>
      <c r="HDS135" s="125"/>
      <c r="HDT135" s="125"/>
      <c r="HDU135" s="125"/>
      <c r="HDV135" s="125"/>
      <c r="HDW135" s="125"/>
      <c r="HDX135" s="125"/>
      <c r="HDY135" s="125"/>
      <c r="HDZ135" s="125"/>
      <c r="HEA135" s="125"/>
      <c r="HEB135" s="125"/>
      <c r="HEC135" s="125"/>
      <c r="HED135" s="125"/>
      <c r="HEE135" s="125"/>
      <c r="HEF135" s="125"/>
      <c r="HEG135" s="125"/>
      <c r="HEH135" s="125"/>
      <c r="HEI135" s="125"/>
      <c r="HEJ135" s="125"/>
      <c r="HEK135" s="125"/>
      <c r="HEL135" s="125"/>
      <c r="HEM135" s="125"/>
      <c r="HEN135" s="125"/>
      <c r="HEO135" s="125"/>
      <c r="HEP135" s="125"/>
      <c r="HEQ135" s="125"/>
      <c r="HER135" s="125"/>
      <c r="HES135" s="125"/>
      <c r="HET135" s="125"/>
      <c r="HEU135" s="125"/>
      <c r="HEV135" s="125"/>
      <c r="HEW135" s="125"/>
      <c r="HEX135" s="125"/>
      <c r="HEY135" s="125"/>
      <c r="HEZ135" s="125"/>
      <c r="HFA135" s="125"/>
      <c r="HFB135" s="125"/>
      <c r="HFC135" s="125"/>
      <c r="HFD135" s="125"/>
      <c r="HFE135" s="125"/>
      <c r="HFF135" s="125"/>
      <c r="HFG135" s="125"/>
      <c r="HFH135" s="125"/>
      <c r="HFI135" s="125"/>
      <c r="HFJ135" s="125"/>
      <c r="HFK135" s="125"/>
      <c r="HFL135" s="125"/>
      <c r="HFM135" s="125"/>
      <c r="HFN135" s="125"/>
      <c r="HFO135" s="125"/>
      <c r="HFP135" s="125"/>
      <c r="HFQ135" s="125"/>
      <c r="HFR135" s="125"/>
      <c r="HFS135" s="125"/>
      <c r="HFT135" s="125"/>
      <c r="HFU135" s="125"/>
      <c r="HFV135" s="125"/>
      <c r="HFW135" s="125"/>
      <c r="HFX135" s="125"/>
      <c r="HFY135" s="125"/>
      <c r="HFZ135" s="125"/>
      <c r="HGA135" s="125"/>
      <c r="HGB135" s="125"/>
      <c r="HGC135" s="125"/>
      <c r="HGD135" s="125"/>
      <c r="HGE135" s="125"/>
      <c r="HGF135" s="125"/>
      <c r="HGG135" s="125"/>
      <c r="HGH135" s="125"/>
      <c r="HGI135" s="125"/>
      <c r="HGJ135" s="125"/>
      <c r="HGK135" s="125"/>
      <c r="HGL135" s="125"/>
      <c r="HGM135" s="125"/>
      <c r="HGN135" s="125"/>
      <c r="HGO135" s="125"/>
      <c r="HGP135" s="125"/>
      <c r="HGQ135" s="125"/>
      <c r="HGR135" s="125"/>
      <c r="HGS135" s="125"/>
      <c r="HGT135" s="125"/>
      <c r="HGU135" s="125"/>
      <c r="HGV135" s="125"/>
      <c r="HGW135" s="125"/>
      <c r="HGX135" s="125"/>
      <c r="HGY135" s="125"/>
      <c r="HGZ135" s="125"/>
      <c r="HHA135" s="125"/>
      <c r="HHB135" s="125"/>
      <c r="HHC135" s="125"/>
      <c r="HHD135" s="125"/>
      <c r="HHE135" s="125"/>
      <c r="HHF135" s="125"/>
      <c r="HHG135" s="125"/>
      <c r="HHH135" s="125"/>
      <c r="HHI135" s="125"/>
      <c r="HHJ135" s="125"/>
      <c r="HHK135" s="125"/>
      <c r="HHL135" s="125"/>
      <c r="HHM135" s="125"/>
      <c r="HHN135" s="125"/>
      <c r="HHO135" s="125"/>
      <c r="HHP135" s="125"/>
      <c r="HHQ135" s="125"/>
      <c r="HHR135" s="125"/>
      <c r="HHS135" s="125"/>
      <c r="HHT135" s="125"/>
      <c r="HHU135" s="125"/>
      <c r="HHV135" s="125"/>
      <c r="HHW135" s="125"/>
      <c r="HHX135" s="125"/>
      <c r="HHY135" s="125"/>
      <c r="HHZ135" s="125"/>
      <c r="HIA135" s="125"/>
      <c r="HIB135" s="125"/>
      <c r="HIC135" s="125"/>
      <c r="HID135" s="125"/>
      <c r="HIE135" s="125"/>
      <c r="HIF135" s="125"/>
      <c r="HIG135" s="125"/>
      <c r="HIH135" s="125"/>
      <c r="HII135" s="125"/>
      <c r="HIJ135" s="125"/>
      <c r="HIK135" s="125"/>
      <c r="HIL135" s="125"/>
      <c r="HIM135" s="125"/>
      <c r="HIN135" s="125"/>
      <c r="HIO135" s="125"/>
      <c r="HIP135" s="125"/>
      <c r="HIQ135" s="125"/>
      <c r="HIR135" s="125"/>
      <c r="HIS135" s="125"/>
      <c r="HIT135" s="125"/>
      <c r="HIU135" s="125"/>
      <c r="HIV135" s="125"/>
      <c r="HIW135" s="125"/>
      <c r="HIX135" s="125"/>
      <c r="HIY135" s="125"/>
      <c r="HIZ135" s="125"/>
      <c r="HJA135" s="125"/>
      <c r="HJB135" s="125"/>
      <c r="HJC135" s="125"/>
      <c r="HJD135" s="125"/>
      <c r="HJE135" s="125"/>
      <c r="HJF135" s="125"/>
      <c r="HJG135" s="125"/>
      <c r="HJH135" s="125"/>
      <c r="HJI135" s="125"/>
      <c r="HJJ135" s="125"/>
      <c r="HJK135" s="125"/>
      <c r="HJL135" s="125"/>
      <c r="HJM135" s="125"/>
      <c r="HJN135" s="125"/>
      <c r="HJO135" s="125"/>
      <c r="HJP135" s="125"/>
      <c r="HJQ135" s="125"/>
      <c r="HJR135" s="125"/>
      <c r="HJS135" s="125"/>
      <c r="HJT135" s="125"/>
      <c r="HJU135" s="125"/>
      <c r="HJV135" s="125"/>
      <c r="HJW135" s="125"/>
      <c r="HJX135" s="125"/>
      <c r="HJY135" s="125"/>
      <c r="HJZ135" s="125"/>
      <c r="HKA135" s="125"/>
      <c r="HKB135" s="125"/>
      <c r="HKC135" s="125"/>
      <c r="HKD135" s="125"/>
      <c r="HKE135" s="125"/>
      <c r="HKF135" s="125"/>
      <c r="HKG135" s="125"/>
      <c r="HKH135" s="125"/>
      <c r="HKI135" s="125"/>
      <c r="HKJ135" s="125"/>
      <c r="HKK135" s="125"/>
      <c r="HKL135" s="125"/>
      <c r="HKM135" s="125"/>
      <c r="HKN135" s="125"/>
      <c r="HKO135" s="125"/>
      <c r="HKP135" s="125"/>
      <c r="HKQ135" s="125"/>
      <c r="HKR135" s="125"/>
      <c r="HKS135" s="125"/>
      <c r="HKT135" s="125"/>
      <c r="HKU135" s="125"/>
      <c r="HKV135" s="125"/>
      <c r="HKW135" s="125"/>
      <c r="HKX135" s="125"/>
      <c r="HKY135" s="125"/>
      <c r="HKZ135" s="125"/>
      <c r="HLA135" s="125"/>
      <c r="HLB135" s="125"/>
      <c r="HLC135" s="125"/>
      <c r="HLD135" s="125"/>
      <c r="HLE135" s="125"/>
      <c r="HLF135" s="125"/>
      <c r="HLG135" s="125"/>
      <c r="HLH135" s="125"/>
      <c r="HLI135" s="125"/>
      <c r="HLJ135" s="125"/>
      <c r="HLK135" s="125"/>
      <c r="HLL135" s="125"/>
      <c r="HLM135" s="125"/>
      <c r="HLN135" s="125"/>
      <c r="HLO135" s="125"/>
      <c r="HLP135" s="125"/>
      <c r="HLQ135" s="125"/>
      <c r="HLR135" s="125"/>
      <c r="HLS135" s="125"/>
      <c r="HLT135" s="125"/>
      <c r="HLU135" s="125"/>
      <c r="HLV135" s="125"/>
      <c r="HLW135" s="125"/>
      <c r="HLX135" s="125"/>
      <c r="HLY135" s="125"/>
      <c r="HLZ135" s="125"/>
      <c r="HMA135" s="125"/>
      <c r="HMB135" s="125"/>
      <c r="HMC135" s="125"/>
      <c r="HMD135" s="125"/>
      <c r="HME135" s="125"/>
      <c r="HMF135" s="125"/>
      <c r="HMG135" s="125"/>
      <c r="HMH135" s="125"/>
      <c r="HMI135" s="125"/>
      <c r="HMJ135" s="125"/>
      <c r="HMK135" s="125"/>
      <c r="HML135" s="125"/>
      <c r="HMM135" s="125"/>
      <c r="HMN135" s="125"/>
      <c r="HMO135" s="125"/>
      <c r="HMP135" s="125"/>
      <c r="HMQ135" s="125"/>
      <c r="HMR135" s="125"/>
      <c r="HMS135" s="125"/>
      <c r="HMT135" s="125"/>
      <c r="HMU135" s="125"/>
      <c r="HMV135" s="125"/>
      <c r="HMW135" s="125"/>
      <c r="HMX135" s="125"/>
      <c r="HMY135" s="125"/>
      <c r="HMZ135" s="125"/>
      <c r="HNA135" s="125"/>
      <c r="HNB135" s="125"/>
      <c r="HNC135" s="125"/>
      <c r="HND135" s="125"/>
      <c r="HNE135" s="125"/>
      <c r="HNF135" s="125"/>
      <c r="HNG135" s="125"/>
      <c r="HNH135" s="125"/>
      <c r="HNI135" s="125"/>
      <c r="HNJ135" s="125"/>
      <c r="HNK135" s="125"/>
      <c r="HNL135" s="125"/>
      <c r="HNM135" s="125"/>
      <c r="HNN135" s="125"/>
      <c r="HNO135" s="125"/>
      <c r="HNP135" s="125"/>
      <c r="HNQ135" s="125"/>
      <c r="HNR135" s="125"/>
      <c r="HNS135" s="125"/>
      <c r="HNT135" s="125"/>
      <c r="HNU135" s="125"/>
      <c r="HNV135" s="125"/>
      <c r="HNW135" s="125"/>
      <c r="HNX135" s="125"/>
      <c r="HNY135" s="125"/>
      <c r="HNZ135" s="125"/>
      <c r="HOA135" s="125"/>
      <c r="HOB135" s="125"/>
      <c r="HOC135" s="125"/>
      <c r="HOD135" s="125"/>
      <c r="HOE135" s="125"/>
      <c r="HOF135" s="125"/>
      <c r="HOG135" s="125"/>
      <c r="HOH135" s="125"/>
      <c r="HOI135" s="125"/>
      <c r="HOJ135" s="125"/>
      <c r="HOK135" s="125"/>
      <c r="HOL135" s="125"/>
      <c r="HOM135" s="125"/>
      <c r="HON135" s="125"/>
      <c r="HOO135" s="125"/>
      <c r="HOP135" s="125"/>
      <c r="HOQ135" s="125"/>
      <c r="HOR135" s="125"/>
      <c r="HOS135" s="125"/>
      <c r="HOT135" s="125"/>
      <c r="HOU135" s="125"/>
      <c r="HOV135" s="125"/>
      <c r="HOW135" s="125"/>
      <c r="HOX135" s="125"/>
      <c r="HOY135" s="125"/>
      <c r="HOZ135" s="125"/>
      <c r="HPA135" s="125"/>
      <c r="HPB135" s="125"/>
      <c r="HPC135" s="125"/>
      <c r="HPD135" s="125"/>
      <c r="HPE135" s="125"/>
      <c r="HPF135" s="125"/>
      <c r="HPG135" s="125"/>
      <c r="HPH135" s="125"/>
      <c r="HPI135" s="125"/>
      <c r="HPJ135" s="125"/>
      <c r="HPK135" s="125"/>
      <c r="HPL135" s="125"/>
      <c r="HPM135" s="125"/>
      <c r="HPN135" s="125"/>
      <c r="HPO135" s="125"/>
      <c r="HPP135" s="125"/>
      <c r="HPQ135" s="125"/>
      <c r="HPR135" s="125"/>
      <c r="HPS135" s="125"/>
      <c r="HPT135" s="125"/>
      <c r="HPU135" s="125"/>
      <c r="HPV135" s="125"/>
      <c r="HPW135" s="125"/>
      <c r="HPX135" s="125"/>
      <c r="HPY135" s="125"/>
      <c r="HPZ135" s="125"/>
      <c r="HQA135" s="125"/>
      <c r="HQB135" s="125"/>
      <c r="HQC135" s="125"/>
      <c r="HQD135" s="125"/>
      <c r="HQE135" s="125"/>
      <c r="HQF135" s="125"/>
      <c r="HQG135" s="125"/>
      <c r="HQH135" s="125"/>
      <c r="HQI135" s="125"/>
      <c r="HQJ135" s="125"/>
      <c r="HQK135" s="125"/>
      <c r="HQL135" s="125"/>
      <c r="HQM135" s="125"/>
      <c r="HQN135" s="125"/>
      <c r="HQO135" s="125"/>
      <c r="HQP135" s="125"/>
      <c r="HQQ135" s="125"/>
      <c r="HQR135" s="125"/>
      <c r="HQS135" s="125"/>
      <c r="HQT135" s="125"/>
      <c r="HQU135" s="125"/>
      <c r="HQV135" s="125"/>
      <c r="HQW135" s="125"/>
      <c r="HQX135" s="125"/>
      <c r="HQY135" s="125"/>
      <c r="HQZ135" s="125"/>
      <c r="HRA135" s="125"/>
      <c r="HRB135" s="125"/>
      <c r="HRC135" s="125"/>
      <c r="HRD135" s="125"/>
      <c r="HRE135" s="125"/>
      <c r="HRF135" s="125"/>
      <c r="HRG135" s="125"/>
      <c r="HRH135" s="125"/>
      <c r="HRI135" s="125"/>
      <c r="HRJ135" s="125"/>
      <c r="HRK135" s="125"/>
      <c r="HRL135" s="125"/>
      <c r="HRM135" s="125"/>
      <c r="HRN135" s="125"/>
      <c r="HRO135" s="125"/>
      <c r="HRP135" s="125"/>
      <c r="HRQ135" s="125"/>
      <c r="HRR135" s="125"/>
      <c r="HRS135" s="125"/>
      <c r="HRT135" s="125"/>
      <c r="HRU135" s="125"/>
      <c r="HRV135" s="125"/>
      <c r="HRW135" s="125"/>
      <c r="HRX135" s="125"/>
      <c r="HRY135" s="125"/>
      <c r="HRZ135" s="125"/>
      <c r="HSA135" s="125"/>
      <c r="HSB135" s="125"/>
      <c r="HSC135" s="125"/>
      <c r="HSD135" s="125"/>
      <c r="HSE135" s="125"/>
      <c r="HSF135" s="125"/>
      <c r="HSG135" s="125"/>
      <c r="HSH135" s="125"/>
      <c r="HSI135" s="125"/>
      <c r="HSJ135" s="125"/>
      <c r="HSK135" s="125"/>
      <c r="HSL135" s="125"/>
      <c r="HSM135" s="125"/>
      <c r="HSN135" s="125"/>
      <c r="HSO135" s="125"/>
      <c r="HSP135" s="125"/>
      <c r="HSQ135" s="125"/>
      <c r="HSR135" s="125"/>
      <c r="HSS135" s="125"/>
      <c r="HST135" s="125"/>
      <c r="HSU135" s="125"/>
      <c r="HSV135" s="125"/>
      <c r="HSW135" s="125"/>
      <c r="HSX135" s="125"/>
      <c r="HSY135" s="125"/>
      <c r="HSZ135" s="125"/>
      <c r="HTA135" s="125"/>
      <c r="HTB135" s="125"/>
      <c r="HTC135" s="125"/>
      <c r="HTD135" s="125"/>
      <c r="HTE135" s="125"/>
      <c r="HTF135" s="125"/>
      <c r="HTG135" s="125"/>
      <c r="HTH135" s="125"/>
      <c r="HTI135" s="125"/>
      <c r="HTJ135" s="125"/>
      <c r="HTK135" s="125"/>
      <c r="HTL135" s="125"/>
      <c r="HTM135" s="125"/>
      <c r="HTN135" s="125"/>
      <c r="HTO135" s="125"/>
      <c r="HTP135" s="125"/>
      <c r="HTQ135" s="125"/>
      <c r="HTR135" s="125"/>
      <c r="HTS135" s="125"/>
      <c r="HTT135" s="125"/>
      <c r="HTU135" s="125"/>
      <c r="HTV135" s="125"/>
      <c r="HTW135" s="125"/>
      <c r="HTX135" s="125"/>
      <c r="HTY135" s="125"/>
      <c r="HTZ135" s="125"/>
      <c r="HUA135" s="125"/>
      <c r="HUB135" s="125"/>
      <c r="HUC135" s="125"/>
      <c r="HUD135" s="125"/>
      <c r="HUE135" s="125"/>
      <c r="HUF135" s="125"/>
      <c r="HUG135" s="125"/>
      <c r="HUH135" s="125"/>
      <c r="HUI135" s="125"/>
      <c r="HUJ135" s="125"/>
      <c r="HUK135" s="125"/>
      <c r="HUL135" s="125"/>
      <c r="HUM135" s="125"/>
      <c r="HUN135" s="125"/>
      <c r="HUO135" s="125"/>
      <c r="HUP135" s="125"/>
      <c r="HUQ135" s="125"/>
      <c r="HUR135" s="125"/>
      <c r="HUS135" s="125"/>
      <c r="HUT135" s="125"/>
      <c r="HUU135" s="125"/>
      <c r="HUV135" s="125"/>
      <c r="HUW135" s="125"/>
      <c r="HUX135" s="125"/>
      <c r="HUY135" s="125"/>
      <c r="HUZ135" s="125"/>
      <c r="HVA135" s="125"/>
      <c r="HVB135" s="125"/>
      <c r="HVC135" s="125"/>
      <c r="HVD135" s="125"/>
      <c r="HVE135" s="125"/>
      <c r="HVF135" s="125"/>
      <c r="HVG135" s="125"/>
      <c r="HVH135" s="125"/>
      <c r="HVI135" s="125"/>
      <c r="HVJ135" s="125"/>
      <c r="HVK135" s="125"/>
      <c r="HVL135" s="125"/>
      <c r="HVM135" s="125"/>
      <c r="HVN135" s="125"/>
      <c r="HVO135" s="125"/>
      <c r="HVP135" s="125"/>
      <c r="HVQ135" s="125"/>
      <c r="HVR135" s="125"/>
      <c r="HVS135" s="125"/>
      <c r="HVT135" s="125"/>
      <c r="HVU135" s="125"/>
      <c r="HVV135" s="125"/>
      <c r="HVW135" s="125"/>
      <c r="HVX135" s="125"/>
      <c r="HVY135" s="125"/>
      <c r="HVZ135" s="125"/>
      <c r="HWA135" s="125"/>
      <c r="HWB135" s="125"/>
      <c r="HWC135" s="125"/>
      <c r="HWD135" s="125"/>
      <c r="HWE135" s="125"/>
      <c r="HWF135" s="125"/>
      <c r="HWG135" s="125"/>
      <c r="HWH135" s="125"/>
      <c r="HWI135" s="125"/>
      <c r="HWJ135" s="125"/>
      <c r="HWK135" s="125"/>
      <c r="HWL135" s="125"/>
      <c r="HWM135" s="125"/>
      <c r="HWN135" s="125"/>
      <c r="HWO135" s="125"/>
      <c r="HWP135" s="125"/>
      <c r="HWQ135" s="125"/>
      <c r="HWR135" s="125"/>
      <c r="HWS135" s="125"/>
      <c r="HWT135" s="125"/>
      <c r="HWU135" s="125"/>
      <c r="HWV135" s="125"/>
      <c r="HWW135" s="125"/>
      <c r="HWX135" s="125"/>
      <c r="HWY135" s="125"/>
      <c r="HWZ135" s="125"/>
      <c r="HXA135" s="125"/>
      <c r="HXB135" s="125"/>
      <c r="HXC135" s="125"/>
      <c r="HXD135" s="125"/>
      <c r="HXE135" s="125"/>
      <c r="HXF135" s="125"/>
      <c r="HXG135" s="125"/>
      <c r="HXH135" s="125"/>
      <c r="HXI135" s="125"/>
      <c r="HXJ135" s="125"/>
      <c r="HXK135" s="125"/>
      <c r="HXL135" s="125"/>
      <c r="HXM135" s="125"/>
      <c r="HXN135" s="125"/>
      <c r="HXO135" s="125"/>
      <c r="HXP135" s="125"/>
      <c r="HXQ135" s="125"/>
      <c r="HXR135" s="125"/>
      <c r="HXS135" s="125"/>
      <c r="HXT135" s="125"/>
      <c r="HXU135" s="125"/>
      <c r="HXV135" s="125"/>
      <c r="HXW135" s="125"/>
      <c r="HXX135" s="125"/>
      <c r="HXY135" s="125"/>
      <c r="HXZ135" s="125"/>
      <c r="HYA135" s="125"/>
      <c r="HYB135" s="125"/>
      <c r="HYC135" s="125"/>
      <c r="HYD135" s="125"/>
      <c r="HYE135" s="125"/>
      <c r="HYF135" s="125"/>
      <c r="HYG135" s="125"/>
      <c r="HYH135" s="125"/>
      <c r="HYI135" s="125"/>
      <c r="HYJ135" s="125"/>
      <c r="HYK135" s="125"/>
      <c r="HYL135" s="125"/>
      <c r="HYM135" s="125"/>
      <c r="HYN135" s="125"/>
      <c r="HYO135" s="125"/>
      <c r="HYP135" s="125"/>
      <c r="HYQ135" s="125"/>
      <c r="HYR135" s="125"/>
      <c r="HYS135" s="125"/>
      <c r="HYT135" s="125"/>
      <c r="HYU135" s="125"/>
      <c r="HYV135" s="125"/>
      <c r="HYW135" s="125"/>
      <c r="HYX135" s="125"/>
      <c r="HYY135" s="125"/>
      <c r="HYZ135" s="125"/>
      <c r="HZA135" s="125"/>
      <c r="HZB135" s="125"/>
      <c r="HZC135" s="125"/>
      <c r="HZD135" s="125"/>
      <c r="HZE135" s="125"/>
      <c r="HZF135" s="125"/>
      <c r="HZG135" s="125"/>
      <c r="HZH135" s="125"/>
      <c r="HZI135" s="125"/>
      <c r="HZJ135" s="125"/>
      <c r="HZK135" s="125"/>
      <c r="HZL135" s="125"/>
      <c r="HZM135" s="125"/>
      <c r="HZN135" s="125"/>
      <c r="HZO135" s="125"/>
      <c r="HZP135" s="125"/>
      <c r="HZQ135" s="125"/>
      <c r="HZR135" s="125"/>
      <c r="HZS135" s="125"/>
      <c r="HZT135" s="125"/>
      <c r="HZU135" s="125"/>
      <c r="HZV135" s="125"/>
      <c r="HZW135" s="125"/>
      <c r="HZX135" s="125"/>
      <c r="HZY135" s="125"/>
      <c r="HZZ135" s="125"/>
      <c r="IAA135" s="125"/>
      <c r="IAB135" s="125"/>
      <c r="IAC135" s="125"/>
      <c r="IAD135" s="125"/>
      <c r="IAE135" s="125"/>
      <c r="IAF135" s="125"/>
      <c r="IAG135" s="125"/>
      <c r="IAH135" s="125"/>
      <c r="IAI135" s="125"/>
      <c r="IAJ135" s="125"/>
      <c r="IAK135" s="125"/>
      <c r="IAL135" s="125"/>
      <c r="IAM135" s="125"/>
      <c r="IAN135" s="125"/>
      <c r="IAO135" s="125"/>
      <c r="IAP135" s="125"/>
      <c r="IAQ135" s="125"/>
      <c r="IAR135" s="125"/>
      <c r="IAS135" s="125"/>
      <c r="IAT135" s="125"/>
      <c r="IAU135" s="125"/>
      <c r="IAV135" s="125"/>
      <c r="IAW135" s="125"/>
      <c r="IAX135" s="125"/>
      <c r="IAY135" s="125"/>
      <c r="IAZ135" s="125"/>
      <c r="IBA135" s="125"/>
      <c r="IBB135" s="125"/>
      <c r="IBC135" s="125"/>
      <c r="IBD135" s="125"/>
      <c r="IBE135" s="125"/>
      <c r="IBF135" s="125"/>
      <c r="IBG135" s="125"/>
      <c r="IBH135" s="125"/>
      <c r="IBI135" s="125"/>
      <c r="IBJ135" s="125"/>
      <c r="IBK135" s="125"/>
      <c r="IBL135" s="125"/>
      <c r="IBM135" s="125"/>
      <c r="IBN135" s="125"/>
      <c r="IBO135" s="125"/>
      <c r="IBP135" s="125"/>
      <c r="IBQ135" s="125"/>
      <c r="IBR135" s="125"/>
      <c r="IBS135" s="125"/>
      <c r="IBT135" s="125"/>
      <c r="IBU135" s="125"/>
      <c r="IBV135" s="125"/>
      <c r="IBW135" s="125"/>
      <c r="IBX135" s="125"/>
      <c r="IBY135" s="125"/>
      <c r="IBZ135" s="125"/>
      <c r="ICA135" s="125"/>
      <c r="ICB135" s="125"/>
      <c r="ICC135" s="125"/>
      <c r="ICD135" s="125"/>
      <c r="ICE135" s="125"/>
      <c r="ICF135" s="125"/>
      <c r="ICG135" s="125"/>
      <c r="ICH135" s="125"/>
      <c r="ICI135" s="125"/>
      <c r="ICJ135" s="125"/>
      <c r="ICK135" s="125"/>
      <c r="ICL135" s="125"/>
      <c r="ICM135" s="125"/>
      <c r="ICN135" s="125"/>
      <c r="ICO135" s="125"/>
      <c r="ICP135" s="125"/>
      <c r="ICQ135" s="125"/>
      <c r="ICR135" s="125"/>
      <c r="ICS135" s="125"/>
      <c r="ICT135" s="125"/>
      <c r="ICU135" s="125"/>
      <c r="ICV135" s="125"/>
      <c r="ICW135" s="125"/>
      <c r="ICX135" s="125"/>
      <c r="ICY135" s="125"/>
      <c r="ICZ135" s="125"/>
      <c r="IDA135" s="125"/>
      <c r="IDB135" s="125"/>
      <c r="IDC135" s="125"/>
      <c r="IDD135" s="125"/>
      <c r="IDE135" s="125"/>
      <c r="IDF135" s="125"/>
      <c r="IDG135" s="125"/>
      <c r="IDH135" s="125"/>
      <c r="IDI135" s="125"/>
      <c r="IDJ135" s="125"/>
      <c r="IDK135" s="125"/>
      <c r="IDL135" s="125"/>
      <c r="IDM135" s="125"/>
      <c r="IDN135" s="125"/>
      <c r="IDO135" s="125"/>
      <c r="IDP135" s="125"/>
      <c r="IDQ135" s="125"/>
      <c r="IDR135" s="125"/>
      <c r="IDS135" s="125"/>
      <c r="IDT135" s="125"/>
      <c r="IDU135" s="125"/>
      <c r="IDV135" s="125"/>
      <c r="IDW135" s="125"/>
      <c r="IDX135" s="125"/>
      <c r="IDY135" s="125"/>
      <c r="IDZ135" s="125"/>
      <c r="IEA135" s="125"/>
      <c r="IEB135" s="125"/>
      <c r="IEC135" s="125"/>
      <c r="IED135" s="125"/>
      <c r="IEE135" s="125"/>
      <c r="IEF135" s="125"/>
      <c r="IEG135" s="125"/>
      <c r="IEH135" s="125"/>
      <c r="IEI135" s="125"/>
      <c r="IEJ135" s="125"/>
      <c r="IEK135" s="125"/>
      <c r="IEL135" s="125"/>
      <c r="IEM135" s="125"/>
      <c r="IEN135" s="125"/>
      <c r="IEO135" s="125"/>
      <c r="IEP135" s="125"/>
      <c r="IEQ135" s="125"/>
      <c r="IER135" s="125"/>
      <c r="IES135" s="125"/>
      <c r="IET135" s="125"/>
      <c r="IEU135" s="125"/>
      <c r="IEV135" s="125"/>
      <c r="IEW135" s="125"/>
      <c r="IEX135" s="125"/>
      <c r="IEY135" s="125"/>
      <c r="IEZ135" s="125"/>
      <c r="IFA135" s="125"/>
      <c r="IFB135" s="125"/>
      <c r="IFC135" s="125"/>
      <c r="IFD135" s="125"/>
      <c r="IFE135" s="125"/>
      <c r="IFF135" s="125"/>
      <c r="IFG135" s="125"/>
      <c r="IFH135" s="125"/>
      <c r="IFI135" s="125"/>
      <c r="IFJ135" s="125"/>
      <c r="IFK135" s="125"/>
      <c r="IFL135" s="125"/>
      <c r="IFM135" s="125"/>
      <c r="IFN135" s="125"/>
      <c r="IFO135" s="125"/>
      <c r="IFP135" s="125"/>
      <c r="IFQ135" s="125"/>
      <c r="IFR135" s="125"/>
      <c r="IFS135" s="125"/>
      <c r="IFT135" s="125"/>
      <c r="IFU135" s="125"/>
      <c r="IFV135" s="125"/>
      <c r="IFW135" s="125"/>
      <c r="IFX135" s="125"/>
      <c r="IFY135" s="125"/>
      <c r="IFZ135" s="125"/>
      <c r="IGA135" s="125"/>
      <c r="IGB135" s="125"/>
      <c r="IGC135" s="125"/>
      <c r="IGD135" s="125"/>
      <c r="IGE135" s="125"/>
      <c r="IGF135" s="125"/>
      <c r="IGG135" s="125"/>
      <c r="IGH135" s="125"/>
      <c r="IGI135" s="125"/>
      <c r="IGJ135" s="125"/>
      <c r="IGK135" s="125"/>
      <c r="IGL135" s="125"/>
      <c r="IGM135" s="125"/>
      <c r="IGN135" s="125"/>
      <c r="IGO135" s="125"/>
      <c r="IGP135" s="125"/>
      <c r="IGQ135" s="125"/>
      <c r="IGR135" s="125"/>
      <c r="IGS135" s="125"/>
      <c r="IGT135" s="125"/>
      <c r="IGU135" s="125"/>
      <c r="IGV135" s="125"/>
      <c r="IGW135" s="125"/>
      <c r="IGX135" s="125"/>
      <c r="IGY135" s="125"/>
      <c r="IGZ135" s="125"/>
      <c r="IHA135" s="125"/>
      <c r="IHB135" s="125"/>
      <c r="IHC135" s="125"/>
      <c r="IHD135" s="125"/>
      <c r="IHE135" s="125"/>
      <c r="IHF135" s="125"/>
      <c r="IHG135" s="125"/>
      <c r="IHH135" s="125"/>
      <c r="IHI135" s="125"/>
      <c r="IHJ135" s="125"/>
      <c r="IHK135" s="125"/>
      <c r="IHL135" s="125"/>
      <c r="IHM135" s="125"/>
      <c r="IHN135" s="125"/>
      <c r="IHO135" s="125"/>
      <c r="IHP135" s="125"/>
      <c r="IHQ135" s="125"/>
      <c r="IHR135" s="125"/>
      <c r="IHS135" s="125"/>
      <c r="IHT135" s="125"/>
      <c r="IHU135" s="125"/>
      <c r="IHV135" s="125"/>
      <c r="IHW135" s="125"/>
      <c r="IHX135" s="125"/>
      <c r="IHY135" s="125"/>
      <c r="IHZ135" s="125"/>
      <c r="IIA135" s="125"/>
      <c r="IIB135" s="125"/>
      <c r="IIC135" s="125"/>
      <c r="IID135" s="125"/>
      <c r="IIE135" s="125"/>
      <c r="IIF135" s="125"/>
      <c r="IIG135" s="125"/>
      <c r="IIH135" s="125"/>
      <c r="III135" s="125"/>
      <c r="IIJ135" s="125"/>
      <c r="IIK135" s="125"/>
      <c r="IIL135" s="125"/>
      <c r="IIM135" s="125"/>
      <c r="IIN135" s="125"/>
      <c r="IIO135" s="125"/>
      <c r="IIP135" s="125"/>
      <c r="IIQ135" s="125"/>
      <c r="IIR135" s="125"/>
      <c r="IIS135" s="125"/>
      <c r="IIT135" s="125"/>
      <c r="IIU135" s="125"/>
      <c r="IIV135" s="125"/>
      <c r="IIW135" s="125"/>
      <c r="IIX135" s="125"/>
      <c r="IIY135" s="125"/>
      <c r="IIZ135" s="125"/>
      <c r="IJA135" s="125"/>
      <c r="IJB135" s="125"/>
      <c r="IJC135" s="125"/>
      <c r="IJD135" s="125"/>
      <c r="IJE135" s="125"/>
      <c r="IJF135" s="125"/>
      <c r="IJG135" s="125"/>
      <c r="IJH135" s="125"/>
      <c r="IJI135" s="125"/>
      <c r="IJJ135" s="125"/>
      <c r="IJK135" s="125"/>
      <c r="IJL135" s="125"/>
      <c r="IJM135" s="125"/>
      <c r="IJN135" s="125"/>
      <c r="IJO135" s="125"/>
      <c r="IJP135" s="125"/>
      <c r="IJQ135" s="125"/>
      <c r="IJR135" s="125"/>
      <c r="IJS135" s="125"/>
      <c r="IJT135" s="125"/>
      <c r="IJU135" s="125"/>
      <c r="IJV135" s="125"/>
      <c r="IJW135" s="125"/>
      <c r="IJX135" s="125"/>
      <c r="IJY135" s="125"/>
      <c r="IJZ135" s="125"/>
      <c r="IKA135" s="125"/>
      <c r="IKB135" s="125"/>
      <c r="IKC135" s="125"/>
      <c r="IKD135" s="125"/>
      <c r="IKE135" s="125"/>
      <c r="IKF135" s="125"/>
      <c r="IKG135" s="125"/>
      <c r="IKH135" s="125"/>
      <c r="IKI135" s="125"/>
      <c r="IKJ135" s="125"/>
      <c r="IKK135" s="125"/>
      <c r="IKL135" s="125"/>
      <c r="IKM135" s="125"/>
      <c r="IKN135" s="125"/>
      <c r="IKO135" s="125"/>
      <c r="IKP135" s="125"/>
      <c r="IKQ135" s="125"/>
      <c r="IKR135" s="125"/>
      <c r="IKS135" s="125"/>
      <c r="IKT135" s="125"/>
      <c r="IKU135" s="125"/>
      <c r="IKV135" s="125"/>
      <c r="IKW135" s="125"/>
      <c r="IKX135" s="125"/>
      <c r="IKY135" s="125"/>
      <c r="IKZ135" s="125"/>
      <c r="ILA135" s="125"/>
      <c r="ILB135" s="125"/>
      <c r="ILC135" s="125"/>
      <c r="ILD135" s="125"/>
      <c r="ILE135" s="125"/>
      <c r="ILF135" s="125"/>
      <c r="ILG135" s="125"/>
      <c r="ILH135" s="125"/>
      <c r="ILI135" s="125"/>
      <c r="ILJ135" s="125"/>
      <c r="ILK135" s="125"/>
      <c r="ILL135" s="125"/>
      <c r="ILM135" s="125"/>
      <c r="ILN135" s="125"/>
      <c r="ILO135" s="125"/>
      <c r="ILP135" s="125"/>
      <c r="ILQ135" s="125"/>
      <c r="ILR135" s="125"/>
      <c r="ILS135" s="125"/>
      <c r="ILT135" s="125"/>
      <c r="ILU135" s="125"/>
      <c r="ILV135" s="125"/>
      <c r="ILW135" s="125"/>
      <c r="ILX135" s="125"/>
      <c r="ILY135" s="125"/>
      <c r="ILZ135" s="125"/>
      <c r="IMA135" s="125"/>
      <c r="IMB135" s="125"/>
      <c r="IMC135" s="125"/>
      <c r="IMD135" s="125"/>
      <c r="IME135" s="125"/>
      <c r="IMF135" s="125"/>
      <c r="IMG135" s="125"/>
      <c r="IMH135" s="125"/>
      <c r="IMI135" s="125"/>
      <c r="IMJ135" s="125"/>
      <c r="IMK135" s="125"/>
      <c r="IML135" s="125"/>
      <c r="IMM135" s="125"/>
      <c r="IMN135" s="125"/>
      <c r="IMO135" s="125"/>
      <c r="IMP135" s="125"/>
      <c r="IMQ135" s="125"/>
      <c r="IMR135" s="125"/>
      <c r="IMS135" s="125"/>
      <c r="IMT135" s="125"/>
      <c r="IMU135" s="125"/>
      <c r="IMV135" s="125"/>
      <c r="IMW135" s="125"/>
      <c r="IMX135" s="125"/>
      <c r="IMY135" s="125"/>
      <c r="IMZ135" s="125"/>
      <c r="INA135" s="125"/>
      <c r="INB135" s="125"/>
      <c r="INC135" s="125"/>
      <c r="IND135" s="125"/>
      <c r="INE135" s="125"/>
      <c r="INF135" s="125"/>
      <c r="ING135" s="125"/>
      <c r="INH135" s="125"/>
      <c r="INI135" s="125"/>
      <c r="INJ135" s="125"/>
      <c r="INK135" s="125"/>
      <c r="INL135" s="125"/>
      <c r="INM135" s="125"/>
      <c r="INN135" s="125"/>
      <c r="INO135" s="125"/>
      <c r="INP135" s="125"/>
      <c r="INQ135" s="125"/>
      <c r="INR135" s="125"/>
      <c r="INS135" s="125"/>
      <c r="INT135" s="125"/>
      <c r="INU135" s="125"/>
      <c r="INV135" s="125"/>
      <c r="INW135" s="125"/>
      <c r="INX135" s="125"/>
      <c r="INY135" s="125"/>
      <c r="INZ135" s="125"/>
      <c r="IOA135" s="125"/>
      <c r="IOB135" s="125"/>
      <c r="IOC135" s="125"/>
      <c r="IOD135" s="125"/>
      <c r="IOE135" s="125"/>
      <c r="IOF135" s="125"/>
      <c r="IOG135" s="125"/>
      <c r="IOH135" s="125"/>
      <c r="IOI135" s="125"/>
      <c r="IOJ135" s="125"/>
      <c r="IOK135" s="125"/>
      <c r="IOL135" s="125"/>
      <c r="IOM135" s="125"/>
      <c r="ION135" s="125"/>
      <c r="IOO135" s="125"/>
      <c r="IOP135" s="125"/>
      <c r="IOQ135" s="125"/>
      <c r="IOR135" s="125"/>
      <c r="IOS135" s="125"/>
      <c r="IOT135" s="125"/>
      <c r="IOU135" s="125"/>
      <c r="IOV135" s="125"/>
      <c r="IOW135" s="125"/>
      <c r="IOX135" s="125"/>
      <c r="IOY135" s="125"/>
      <c r="IOZ135" s="125"/>
      <c r="IPA135" s="125"/>
      <c r="IPB135" s="125"/>
      <c r="IPC135" s="125"/>
      <c r="IPD135" s="125"/>
      <c r="IPE135" s="125"/>
      <c r="IPF135" s="125"/>
      <c r="IPG135" s="125"/>
      <c r="IPH135" s="125"/>
      <c r="IPI135" s="125"/>
      <c r="IPJ135" s="125"/>
      <c r="IPK135" s="125"/>
      <c r="IPL135" s="125"/>
      <c r="IPM135" s="125"/>
      <c r="IPN135" s="125"/>
      <c r="IPO135" s="125"/>
      <c r="IPP135" s="125"/>
      <c r="IPQ135" s="125"/>
      <c r="IPR135" s="125"/>
      <c r="IPS135" s="125"/>
      <c r="IPT135" s="125"/>
      <c r="IPU135" s="125"/>
      <c r="IPV135" s="125"/>
      <c r="IPW135" s="125"/>
      <c r="IPX135" s="125"/>
      <c r="IPY135" s="125"/>
      <c r="IPZ135" s="125"/>
      <c r="IQA135" s="125"/>
      <c r="IQB135" s="125"/>
      <c r="IQC135" s="125"/>
      <c r="IQD135" s="125"/>
      <c r="IQE135" s="125"/>
      <c r="IQF135" s="125"/>
      <c r="IQG135" s="125"/>
      <c r="IQH135" s="125"/>
      <c r="IQI135" s="125"/>
      <c r="IQJ135" s="125"/>
      <c r="IQK135" s="125"/>
      <c r="IQL135" s="125"/>
      <c r="IQM135" s="125"/>
      <c r="IQN135" s="125"/>
      <c r="IQO135" s="125"/>
      <c r="IQP135" s="125"/>
      <c r="IQQ135" s="125"/>
      <c r="IQR135" s="125"/>
      <c r="IQS135" s="125"/>
      <c r="IQT135" s="125"/>
      <c r="IQU135" s="125"/>
      <c r="IQV135" s="125"/>
      <c r="IQW135" s="125"/>
      <c r="IQX135" s="125"/>
      <c r="IQY135" s="125"/>
      <c r="IQZ135" s="125"/>
      <c r="IRA135" s="125"/>
      <c r="IRB135" s="125"/>
      <c r="IRC135" s="125"/>
      <c r="IRD135" s="125"/>
      <c r="IRE135" s="125"/>
      <c r="IRF135" s="125"/>
      <c r="IRG135" s="125"/>
      <c r="IRH135" s="125"/>
      <c r="IRI135" s="125"/>
      <c r="IRJ135" s="125"/>
      <c r="IRK135" s="125"/>
      <c r="IRL135" s="125"/>
      <c r="IRM135" s="125"/>
      <c r="IRN135" s="125"/>
      <c r="IRO135" s="125"/>
      <c r="IRP135" s="125"/>
      <c r="IRQ135" s="125"/>
      <c r="IRR135" s="125"/>
      <c r="IRS135" s="125"/>
      <c r="IRT135" s="125"/>
      <c r="IRU135" s="125"/>
      <c r="IRV135" s="125"/>
      <c r="IRW135" s="125"/>
      <c r="IRX135" s="125"/>
      <c r="IRY135" s="125"/>
      <c r="IRZ135" s="125"/>
      <c r="ISA135" s="125"/>
      <c r="ISB135" s="125"/>
      <c r="ISC135" s="125"/>
      <c r="ISD135" s="125"/>
      <c r="ISE135" s="125"/>
      <c r="ISF135" s="125"/>
      <c r="ISG135" s="125"/>
      <c r="ISH135" s="125"/>
      <c r="ISI135" s="125"/>
      <c r="ISJ135" s="125"/>
      <c r="ISK135" s="125"/>
      <c r="ISL135" s="125"/>
      <c r="ISM135" s="125"/>
      <c r="ISN135" s="125"/>
      <c r="ISO135" s="125"/>
      <c r="ISP135" s="125"/>
      <c r="ISQ135" s="125"/>
      <c r="ISR135" s="125"/>
      <c r="ISS135" s="125"/>
      <c r="IST135" s="125"/>
      <c r="ISU135" s="125"/>
      <c r="ISV135" s="125"/>
      <c r="ISW135" s="125"/>
      <c r="ISX135" s="125"/>
      <c r="ISY135" s="125"/>
      <c r="ISZ135" s="125"/>
      <c r="ITA135" s="125"/>
      <c r="ITB135" s="125"/>
      <c r="ITC135" s="125"/>
      <c r="ITD135" s="125"/>
      <c r="ITE135" s="125"/>
      <c r="ITF135" s="125"/>
      <c r="ITG135" s="125"/>
      <c r="ITH135" s="125"/>
      <c r="ITI135" s="125"/>
      <c r="ITJ135" s="125"/>
      <c r="ITK135" s="125"/>
      <c r="ITL135" s="125"/>
      <c r="ITM135" s="125"/>
      <c r="ITN135" s="125"/>
      <c r="ITO135" s="125"/>
      <c r="ITP135" s="125"/>
      <c r="ITQ135" s="125"/>
      <c r="ITR135" s="125"/>
      <c r="ITS135" s="125"/>
      <c r="ITT135" s="125"/>
      <c r="ITU135" s="125"/>
      <c r="ITV135" s="125"/>
      <c r="ITW135" s="125"/>
      <c r="ITX135" s="125"/>
      <c r="ITY135" s="125"/>
      <c r="ITZ135" s="125"/>
      <c r="IUA135" s="125"/>
      <c r="IUB135" s="125"/>
      <c r="IUC135" s="125"/>
      <c r="IUD135" s="125"/>
      <c r="IUE135" s="125"/>
      <c r="IUF135" s="125"/>
      <c r="IUG135" s="125"/>
      <c r="IUH135" s="125"/>
      <c r="IUI135" s="125"/>
      <c r="IUJ135" s="125"/>
      <c r="IUK135" s="125"/>
      <c r="IUL135" s="125"/>
      <c r="IUM135" s="125"/>
      <c r="IUN135" s="125"/>
      <c r="IUO135" s="125"/>
      <c r="IUP135" s="125"/>
      <c r="IUQ135" s="125"/>
      <c r="IUR135" s="125"/>
      <c r="IUS135" s="125"/>
      <c r="IUT135" s="125"/>
      <c r="IUU135" s="125"/>
      <c r="IUV135" s="125"/>
      <c r="IUW135" s="125"/>
      <c r="IUX135" s="125"/>
      <c r="IUY135" s="125"/>
      <c r="IUZ135" s="125"/>
      <c r="IVA135" s="125"/>
      <c r="IVB135" s="125"/>
      <c r="IVC135" s="125"/>
      <c r="IVD135" s="125"/>
      <c r="IVE135" s="125"/>
      <c r="IVF135" s="125"/>
      <c r="IVG135" s="125"/>
      <c r="IVH135" s="125"/>
      <c r="IVI135" s="125"/>
      <c r="IVJ135" s="125"/>
      <c r="IVK135" s="125"/>
      <c r="IVL135" s="125"/>
      <c r="IVM135" s="125"/>
      <c r="IVN135" s="125"/>
      <c r="IVO135" s="125"/>
      <c r="IVP135" s="125"/>
      <c r="IVQ135" s="125"/>
      <c r="IVR135" s="125"/>
      <c r="IVS135" s="125"/>
      <c r="IVT135" s="125"/>
      <c r="IVU135" s="125"/>
      <c r="IVV135" s="125"/>
      <c r="IVW135" s="125"/>
      <c r="IVX135" s="125"/>
      <c r="IVY135" s="125"/>
      <c r="IVZ135" s="125"/>
      <c r="IWA135" s="125"/>
      <c r="IWB135" s="125"/>
      <c r="IWC135" s="125"/>
      <c r="IWD135" s="125"/>
      <c r="IWE135" s="125"/>
      <c r="IWF135" s="125"/>
      <c r="IWG135" s="125"/>
      <c r="IWH135" s="125"/>
      <c r="IWI135" s="125"/>
      <c r="IWJ135" s="125"/>
      <c r="IWK135" s="125"/>
      <c r="IWL135" s="125"/>
      <c r="IWM135" s="125"/>
      <c r="IWN135" s="125"/>
      <c r="IWO135" s="125"/>
      <c r="IWP135" s="125"/>
      <c r="IWQ135" s="125"/>
      <c r="IWR135" s="125"/>
      <c r="IWS135" s="125"/>
      <c r="IWT135" s="125"/>
      <c r="IWU135" s="125"/>
      <c r="IWV135" s="125"/>
      <c r="IWW135" s="125"/>
      <c r="IWX135" s="125"/>
      <c r="IWY135" s="125"/>
      <c r="IWZ135" s="125"/>
      <c r="IXA135" s="125"/>
      <c r="IXB135" s="125"/>
      <c r="IXC135" s="125"/>
      <c r="IXD135" s="125"/>
      <c r="IXE135" s="125"/>
      <c r="IXF135" s="125"/>
      <c r="IXG135" s="125"/>
      <c r="IXH135" s="125"/>
      <c r="IXI135" s="125"/>
      <c r="IXJ135" s="125"/>
      <c r="IXK135" s="125"/>
      <c r="IXL135" s="125"/>
      <c r="IXM135" s="125"/>
      <c r="IXN135" s="125"/>
      <c r="IXO135" s="125"/>
      <c r="IXP135" s="125"/>
      <c r="IXQ135" s="125"/>
      <c r="IXR135" s="125"/>
      <c r="IXS135" s="125"/>
      <c r="IXT135" s="125"/>
      <c r="IXU135" s="125"/>
      <c r="IXV135" s="125"/>
      <c r="IXW135" s="125"/>
      <c r="IXX135" s="125"/>
      <c r="IXY135" s="125"/>
      <c r="IXZ135" s="125"/>
      <c r="IYA135" s="125"/>
      <c r="IYB135" s="125"/>
      <c r="IYC135" s="125"/>
      <c r="IYD135" s="125"/>
      <c r="IYE135" s="125"/>
      <c r="IYF135" s="125"/>
      <c r="IYG135" s="125"/>
      <c r="IYH135" s="125"/>
      <c r="IYI135" s="125"/>
      <c r="IYJ135" s="125"/>
      <c r="IYK135" s="125"/>
      <c r="IYL135" s="125"/>
      <c r="IYM135" s="125"/>
      <c r="IYN135" s="125"/>
      <c r="IYO135" s="125"/>
      <c r="IYP135" s="125"/>
      <c r="IYQ135" s="125"/>
      <c r="IYR135" s="125"/>
      <c r="IYS135" s="125"/>
      <c r="IYT135" s="125"/>
      <c r="IYU135" s="125"/>
      <c r="IYV135" s="125"/>
      <c r="IYW135" s="125"/>
      <c r="IYX135" s="125"/>
      <c r="IYY135" s="125"/>
      <c r="IYZ135" s="125"/>
      <c r="IZA135" s="125"/>
      <c r="IZB135" s="125"/>
      <c r="IZC135" s="125"/>
      <c r="IZD135" s="125"/>
      <c r="IZE135" s="125"/>
      <c r="IZF135" s="125"/>
      <c r="IZG135" s="125"/>
      <c r="IZH135" s="125"/>
      <c r="IZI135" s="125"/>
      <c r="IZJ135" s="125"/>
      <c r="IZK135" s="125"/>
      <c r="IZL135" s="125"/>
      <c r="IZM135" s="125"/>
      <c r="IZN135" s="125"/>
      <c r="IZO135" s="125"/>
      <c r="IZP135" s="125"/>
      <c r="IZQ135" s="125"/>
      <c r="IZR135" s="125"/>
      <c r="IZS135" s="125"/>
      <c r="IZT135" s="125"/>
      <c r="IZU135" s="125"/>
      <c r="IZV135" s="125"/>
      <c r="IZW135" s="125"/>
      <c r="IZX135" s="125"/>
      <c r="IZY135" s="125"/>
      <c r="IZZ135" s="125"/>
      <c r="JAA135" s="125"/>
      <c r="JAB135" s="125"/>
      <c r="JAC135" s="125"/>
      <c r="JAD135" s="125"/>
      <c r="JAE135" s="125"/>
      <c r="JAF135" s="125"/>
      <c r="JAG135" s="125"/>
      <c r="JAH135" s="125"/>
      <c r="JAI135" s="125"/>
      <c r="JAJ135" s="125"/>
      <c r="JAK135" s="125"/>
      <c r="JAL135" s="125"/>
      <c r="JAM135" s="125"/>
      <c r="JAN135" s="125"/>
      <c r="JAO135" s="125"/>
      <c r="JAP135" s="125"/>
      <c r="JAQ135" s="125"/>
      <c r="JAR135" s="125"/>
      <c r="JAS135" s="125"/>
      <c r="JAT135" s="125"/>
      <c r="JAU135" s="125"/>
      <c r="JAV135" s="125"/>
      <c r="JAW135" s="125"/>
      <c r="JAX135" s="125"/>
      <c r="JAY135" s="125"/>
      <c r="JAZ135" s="125"/>
      <c r="JBA135" s="125"/>
      <c r="JBB135" s="125"/>
      <c r="JBC135" s="125"/>
      <c r="JBD135" s="125"/>
      <c r="JBE135" s="125"/>
      <c r="JBF135" s="125"/>
      <c r="JBG135" s="125"/>
      <c r="JBH135" s="125"/>
      <c r="JBI135" s="125"/>
      <c r="JBJ135" s="125"/>
      <c r="JBK135" s="125"/>
      <c r="JBL135" s="125"/>
      <c r="JBM135" s="125"/>
      <c r="JBN135" s="125"/>
      <c r="JBO135" s="125"/>
      <c r="JBP135" s="125"/>
      <c r="JBQ135" s="125"/>
      <c r="JBR135" s="125"/>
      <c r="JBS135" s="125"/>
      <c r="JBT135" s="125"/>
      <c r="JBU135" s="125"/>
      <c r="JBV135" s="125"/>
      <c r="JBW135" s="125"/>
      <c r="JBX135" s="125"/>
      <c r="JBY135" s="125"/>
      <c r="JBZ135" s="125"/>
      <c r="JCA135" s="125"/>
      <c r="JCB135" s="125"/>
      <c r="JCC135" s="125"/>
      <c r="JCD135" s="125"/>
      <c r="JCE135" s="125"/>
      <c r="JCF135" s="125"/>
      <c r="JCG135" s="125"/>
      <c r="JCH135" s="125"/>
      <c r="JCI135" s="125"/>
      <c r="JCJ135" s="125"/>
      <c r="JCK135" s="125"/>
      <c r="JCL135" s="125"/>
      <c r="JCM135" s="125"/>
      <c r="JCN135" s="125"/>
      <c r="JCO135" s="125"/>
      <c r="JCP135" s="125"/>
      <c r="JCQ135" s="125"/>
      <c r="JCR135" s="125"/>
      <c r="JCS135" s="125"/>
      <c r="JCT135" s="125"/>
      <c r="JCU135" s="125"/>
      <c r="JCV135" s="125"/>
      <c r="JCW135" s="125"/>
      <c r="JCX135" s="125"/>
      <c r="JCY135" s="125"/>
      <c r="JCZ135" s="125"/>
      <c r="JDA135" s="125"/>
      <c r="JDB135" s="125"/>
      <c r="JDC135" s="125"/>
      <c r="JDD135" s="125"/>
      <c r="JDE135" s="125"/>
      <c r="JDF135" s="125"/>
      <c r="JDG135" s="125"/>
      <c r="JDH135" s="125"/>
      <c r="JDI135" s="125"/>
      <c r="JDJ135" s="125"/>
      <c r="JDK135" s="125"/>
      <c r="JDL135" s="125"/>
      <c r="JDM135" s="125"/>
      <c r="JDN135" s="125"/>
      <c r="JDO135" s="125"/>
      <c r="JDP135" s="125"/>
      <c r="JDQ135" s="125"/>
      <c r="JDR135" s="125"/>
      <c r="JDS135" s="125"/>
      <c r="JDT135" s="125"/>
      <c r="JDU135" s="125"/>
      <c r="JDV135" s="125"/>
      <c r="JDW135" s="125"/>
      <c r="JDX135" s="125"/>
      <c r="JDY135" s="125"/>
      <c r="JDZ135" s="125"/>
      <c r="JEA135" s="125"/>
      <c r="JEB135" s="125"/>
      <c r="JEC135" s="125"/>
      <c r="JED135" s="125"/>
      <c r="JEE135" s="125"/>
      <c r="JEF135" s="125"/>
      <c r="JEG135" s="125"/>
      <c r="JEH135" s="125"/>
      <c r="JEI135" s="125"/>
      <c r="JEJ135" s="125"/>
      <c r="JEK135" s="125"/>
      <c r="JEL135" s="125"/>
      <c r="JEM135" s="125"/>
      <c r="JEN135" s="125"/>
      <c r="JEO135" s="125"/>
      <c r="JEP135" s="125"/>
      <c r="JEQ135" s="125"/>
      <c r="JER135" s="125"/>
      <c r="JES135" s="125"/>
      <c r="JET135" s="125"/>
      <c r="JEU135" s="125"/>
      <c r="JEV135" s="125"/>
      <c r="JEW135" s="125"/>
      <c r="JEX135" s="125"/>
      <c r="JEY135" s="125"/>
      <c r="JEZ135" s="125"/>
      <c r="JFA135" s="125"/>
      <c r="JFB135" s="125"/>
      <c r="JFC135" s="125"/>
      <c r="JFD135" s="125"/>
      <c r="JFE135" s="125"/>
      <c r="JFF135" s="125"/>
      <c r="JFG135" s="125"/>
      <c r="JFH135" s="125"/>
      <c r="JFI135" s="125"/>
      <c r="JFJ135" s="125"/>
      <c r="JFK135" s="125"/>
      <c r="JFL135" s="125"/>
      <c r="JFM135" s="125"/>
      <c r="JFN135" s="125"/>
      <c r="JFO135" s="125"/>
      <c r="JFP135" s="125"/>
      <c r="JFQ135" s="125"/>
      <c r="JFR135" s="125"/>
      <c r="JFS135" s="125"/>
      <c r="JFT135" s="125"/>
      <c r="JFU135" s="125"/>
      <c r="JFV135" s="125"/>
      <c r="JFW135" s="125"/>
      <c r="JFX135" s="125"/>
      <c r="JFY135" s="125"/>
      <c r="JFZ135" s="125"/>
      <c r="JGA135" s="125"/>
      <c r="JGB135" s="125"/>
      <c r="JGC135" s="125"/>
      <c r="JGD135" s="125"/>
      <c r="JGE135" s="125"/>
      <c r="JGF135" s="125"/>
      <c r="JGG135" s="125"/>
      <c r="JGH135" s="125"/>
      <c r="JGI135" s="125"/>
      <c r="JGJ135" s="125"/>
      <c r="JGK135" s="125"/>
      <c r="JGL135" s="125"/>
      <c r="JGM135" s="125"/>
      <c r="JGN135" s="125"/>
      <c r="JGO135" s="125"/>
      <c r="JGP135" s="125"/>
      <c r="JGQ135" s="125"/>
      <c r="JGR135" s="125"/>
      <c r="JGS135" s="125"/>
      <c r="JGT135" s="125"/>
      <c r="JGU135" s="125"/>
      <c r="JGV135" s="125"/>
      <c r="JGW135" s="125"/>
      <c r="JGX135" s="125"/>
      <c r="JGY135" s="125"/>
      <c r="JGZ135" s="125"/>
      <c r="JHA135" s="125"/>
      <c r="JHB135" s="125"/>
      <c r="JHC135" s="125"/>
      <c r="JHD135" s="125"/>
      <c r="JHE135" s="125"/>
      <c r="JHF135" s="125"/>
      <c r="JHG135" s="125"/>
      <c r="JHH135" s="125"/>
      <c r="JHI135" s="125"/>
      <c r="JHJ135" s="125"/>
      <c r="JHK135" s="125"/>
      <c r="JHL135" s="125"/>
      <c r="JHM135" s="125"/>
      <c r="JHN135" s="125"/>
      <c r="JHO135" s="125"/>
      <c r="JHP135" s="125"/>
      <c r="JHQ135" s="125"/>
      <c r="JHR135" s="125"/>
      <c r="JHS135" s="125"/>
      <c r="JHT135" s="125"/>
      <c r="JHU135" s="125"/>
      <c r="JHV135" s="125"/>
      <c r="JHW135" s="125"/>
      <c r="JHX135" s="125"/>
      <c r="JHY135" s="125"/>
      <c r="JHZ135" s="125"/>
      <c r="JIA135" s="125"/>
      <c r="JIB135" s="125"/>
      <c r="JIC135" s="125"/>
      <c r="JID135" s="125"/>
      <c r="JIE135" s="125"/>
      <c r="JIF135" s="125"/>
      <c r="JIG135" s="125"/>
      <c r="JIH135" s="125"/>
      <c r="JII135" s="125"/>
      <c r="JIJ135" s="125"/>
      <c r="JIK135" s="125"/>
      <c r="JIL135" s="125"/>
      <c r="JIM135" s="125"/>
      <c r="JIN135" s="125"/>
      <c r="JIO135" s="125"/>
      <c r="JIP135" s="125"/>
      <c r="JIQ135" s="125"/>
      <c r="JIR135" s="125"/>
      <c r="JIS135" s="125"/>
      <c r="JIT135" s="125"/>
      <c r="JIU135" s="125"/>
      <c r="JIV135" s="125"/>
      <c r="JIW135" s="125"/>
      <c r="JIX135" s="125"/>
      <c r="JIY135" s="125"/>
      <c r="JIZ135" s="125"/>
      <c r="JJA135" s="125"/>
      <c r="JJB135" s="125"/>
      <c r="JJC135" s="125"/>
      <c r="JJD135" s="125"/>
      <c r="JJE135" s="125"/>
      <c r="JJF135" s="125"/>
      <c r="JJG135" s="125"/>
      <c r="JJH135" s="125"/>
      <c r="JJI135" s="125"/>
      <c r="JJJ135" s="125"/>
      <c r="JJK135" s="125"/>
      <c r="JJL135" s="125"/>
      <c r="JJM135" s="125"/>
      <c r="JJN135" s="125"/>
      <c r="JJO135" s="125"/>
      <c r="JJP135" s="125"/>
      <c r="JJQ135" s="125"/>
      <c r="JJR135" s="125"/>
      <c r="JJS135" s="125"/>
      <c r="JJT135" s="125"/>
      <c r="JJU135" s="125"/>
      <c r="JJV135" s="125"/>
      <c r="JJW135" s="125"/>
      <c r="JJX135" s="125"/>
      <c r="JJY135" s="125"/>
      <c r="JJZ135" s="125"/>
      <c r="JKA135" s="125"/>
      <c r="JKB135" s="125"/>
      <c r="JKC135" s="125"/>
      <c r="JKD135" s="125"/>
      <c r="JKE135" s="125"/>
      <c r="JKF135" s="125"/>
      <c r="JKG135" s="125"/>
      <c r="JKH135" s="125"/>
      <c r="JKI135" s="125"/>
      <c r="JKJ135" s="125"/>
      <c r="JKK135" s="125"/>
      <c r="JKL135" s="125"/>
      <c r="JKM135" s="125"/>
      <c r="JKN135" s="125"/>
      <c r="JKO135" s="125"/>
      <c r="JKP135" s="125"/>
      <c r="JKQ135" s="125"/>
      <c r="JKR135" s="125"/>
      <c r="JKS135" s="125"/>
      <c r="JKT135" s="125"/>
      <c r="JKU135" s="125"/>
      <c r="JKV135" s="125"/>
      <c r="JKW135" s="125"/>
      <c r="JKX135" s="125"/>
      <c r="JKY135" s="125"/>
      <c r="JKZ135" s="125"/>
      <c r="JLA135" s="125"/>
      <c r="JLB135" s="125"/>
      <c r="JLC135" s="125"/>
      <c r="JLD135" s="125"/>
      <c r="JLE135" s="125"/>
      <c r="JLF135" s="125"/>
      <c r="JLG135" s="125"/>
      <c r="JLH135" s="125"/>
      <c r="JLI135" s="125"/>
      <c r="JLJ135" s="125"/>
      <c r="JLK135" s="125"/>
      <c r="JLL135" s="125"/>
      <c r="JLM135" s="125"/>
      <c r="JLN135" s="125"/>
      <c r="JLO135" s="125"/>
      <c r="JLP135" s="125"/>
      <c r="JLQ135" s="125"/>
      <c r="JLR135" s="125"/>
      <c r="JLS135" s="125"/>
      <c r="JLT135" s="125"/>
      <c r="JLU135" s="125"/>
      <c r="JLV135" s="125"/>
      <c r="JLW135" s="125"/>
      <c r="JLX135" s="125"/>
      <c r="JLY135" s="125"/>
      <c r="JLZ135" s="125"/>
      <c r="JMA135" s="125"/>
      <c r="JMB135" s="125"/>
      <c r="JMC135" s="125"/>
      <c r="JMD135" s="125"/>
      <c r="JME135" s="125"/>
      <c r="JMF135" s="125"/>
      <c r="JMG135" s="125"/>
      <c r="JMH135" s="125"/>
      <c r="JMI135" s="125"/>
      <c r="JMJ135" s="125"/>
      <c r="JMK135" s="125"/>
      <c r="JML135" s="125"/>
      <c r="JMM135" s="125"/>
      <c r="JMN135" s="125"/>
      <c r="JMO135" s="125"/>
      <c r="JMP135" s="125"/>
      <c r="JMQ135" s="125"/>
      <c r="JMR135" s="125"/>
      <c r="JMS135" s="125"/>
      <c r="JMT135" s="125"/>
      <c r="JMU135" s="125"/>
      <c r="JMV135" s="125"/>
      <c r="JMW135" s="125"/>
      <c r="JMX135" s="125"/>
      <c r="JMY135" s="125"/>
      <c r="JMZ135" s="125"/>
      <c r="JNA135" s="125"/>
      <c r="JNB135" s="125"/>
      <c r="JNC135" s="125"/>
      <c r="JND135" s="125"/>
      <c r="JNE135" s="125"/>
      <c r="JNF135" s="125"/>
      <c r="JNG135" s="125"/>
      <c r="JNH135" s="125"/>
      <c r="JNI135" s="125"/>
      <c r="JNJ135" s="125"/>
      <c r="JNK135" s="125"/>
      <c r="JNL135" s="125"/>
      <c r="JNM135" s="125"/>
      <c r="JNN135" s="125"/>
      <c r="JNO135" s="125"/>
      <c r="JNP135" s="125"/>
      <c r="JNQ135" s="125"/>
      <c r="JNR135" s="125"/>
      <c r="JNS135" s="125"/>
      <c r="JNT135" s="125"/>
      <c r="JNU135" s="125"/>
      <c r="JNV135" s="125"/>
      <c r="JNW135" s="125"/>
      <c r="JNX135" s="125"/>
      <c r="JNY135" s="125"/>
      <c r="JNZ135" s="125"/>
      <c r="JOA135" s="125"/>
      <c r="JOB135" s="125"/>
      <c r="JOC135" s="125"/>
      <c r="JOD135" s="125"/>
      <c r="JOE135" s="125"/>
      <c r="JOF135" s="125"/>
      <c r="JOG135" s="125"/>
      <c r="JOH135" s="125"/>
      <c r="JOI135" s="125"/>
      <c r="JOJ135" s="125"/>
      <c r="JOK135" s="125"/>
      <c r="JOL135" s="125"/>
      <c r="JOM135" s="125"/>
      <c r="JON135" s="125"/>
      <c r="JOO135" s="125"/>
      <c r="JOP135" s="125"/>
      <c r="JOQ135" s="125"/>
      <c r="JOR135" s="125"/>
      <c r="JOS135" s="125"/>
      <c r="JOT135" s="125"/>
      <c r="JOU135" s="125"/>
      <c r="JOV135" s="125"/>
      <c r="JOW135" s="125"/>
      <c r="JOX135" s="125"/>
      <c r="JOY135" s="125"/>
      <c r="JOZ135" s="125"/>
      <c r="JPA135" s="125"/>
      <c r="JPB135" s="125"/>
      <c r="JPC135" s="125"/>
      <c r="JPD135" s="125"/>
      <c r="JPE135" s="125"/>
      <c r="JPF135" s="125"/>
      <c r="JPG135" s="125"/>
      <c r="JPH135" s="125"/>
      <c r="JPI135" s="125"/>
      <c r="JPJ135" s="125"/>
      <c r="JPK135" s="125"/>
      <c r="JPL135" s="125"/>
      <c r="JPM135" s="125"/>
      <c r="JPN135" s="125"/>
      <c r="JPO135" s="125"/>
      <c r="JPP135" s="125"/>
      <c r="JPQ135" s="125"/>
      <c r="JPR135" s="125"/>
      <c r="JPS135" s="125"/>
      <c r="JPT135" s="125"/>
      <c r="JPU135" s="125"/>
      <c r="JPV135" s="125"/>
      <c r="JPW135" s="125"/>
      <c r="JPX135" s="125"/>
      <c r="JPY135" s="125"/>
      <c r="JPZ135" s="125"/>
      <c r="JQA135" s="125"/>
      <c r="JQB135" s="125"/>
      <c r="JQC135" s="125"/>
      <c r="JQD135" s="125"/>
      <c r="JQE135" s="125"/>
      <c r="JQF135" s="125"/>
      <c r="JQG135" s="125"/>
      <c r="JQH135" s="125"/>
      <c r="JQI135" s="125"/>
      <c r="JQJ135" s="125"/>
      <c r="JQK135" s="125"/>
      <c r="JQL135" s="125"/>
      <c r="JQM135" s="125"/>
      <c r="JQN135" s="125"/>
      <c r="JQO135" s="125"/>
      <c r="JQP135" s="125"/>
      <c r="JQQ135" s="125"/>
      <c r="JQR135" s="125"/>
      <c r="JQS135" s="125"/>
      <c r="JQT135" s="125"/>
      <c r="JQU135" s="125"/>
      <c r="JQV135" s="125"/>
      <c r="JQW135" s="125"/>
      <c r="JQX135" s="125"/>
      <c r="JQY135" s="125"/>
      <c r="JQZ135" s="125"/>
      <c r="JRA135" s="125"/>
      <c r="JRB135" s="125"/>
      <c r="JRC135" s="125"/>
      <c r="JRD135" s="125"/>
      <c r="JRE135" s="125"/>
      <c r="JRF135" s="125"/>
      <c r="JRG135" s="125"/>
      <c r="JRH135" s="125"/>
      <c r="JRI135" s="125"/>
      <c r="JRJ135" s="125"/>
      <c r="JRK135" s="125"/>
      <c r="JRL135" s="125"/>
      <c r="JRM135" s="125"/>
      <c r="JRN135" s="125"/>
      <c r="JRO135" s="125"/>
      <c r="JRP135" s="125"/>
      <c r="JRQ135" s="125"/>
      <c r="JRR135" s="125"/>
      <c r="JRS135" s="125"/>
      <c r="JRT135" s="125"/>
      <c r="JRU135" s="125"/>
      <c r="JRV135" s="125"/>
      <c r="JRW135" s="125"/>
      <c r="JRX135" s="125"/>
      <c r="JRY135" s="125"/>
      <c r="JRZ135" s="125"/>
      <c r="JSA135" s="125"/>
      <c r="JSB135" s="125"/>
      <c r="JSC135" s="125"/>
      <c r="JSD135" s="125"/>
      <c r="JSE135" s="125"/>
      <c r="JSF135" s="125"/>
      <c r="JSG135" s="125"/>
      <c r="JSH135" s="125"/>
      <c r="JSI135" s="125"/>
      <c r="JSJ135" s="125"/>
      <c r="JSK135" s="125"/>
      <c r="JSL135" s="125"/>
      <c r="JSM135" s="125"/>
      <c r="JSN135" s="125"/>
      <c r="JSO135" s="125"/>
      <c r="JSP135" s="125"/>
      <c r="JSQ135" s="125"/>
      <c r="JSR135" s="125"/>
      <c r="JSS135" s="125"/>
      <c r="JST135" s="125"/>
      <c r="JSU135" s="125"/>
      <c r="JSV135" s="125"/>
      <c r="JSW135" s="125"/>
      <c r="JSX135" s="125"/>
      <c r="JSY135" s="125"/>
      <c r="JSZ135" s="125"/>
      <c r="JTA135" s="125"/>
      <c r="JTB135" s="125"/>
      <c r="JTC135" s="125"/>
      <c r="JTD135" s="125"/>
      <c r="JTE135" s="125"/>
      <c r="JTF135" s="125"/>
      <c r="JTG135" s="125"/>
      <c r="JTH135" s="125"/>
      <c r="JTI135" s="125"/>
      <c r="JTJ135" s="125"/>
      <c r="JTK135" s="125"/>
      <c r="JTL135" s="125"/>
      <c r="JTM135" s="125"/>
      <c r="JTN135" s="125"/>
      <c r="JTO135" s="125"/>
      <c r="JTP135" s="125"/>
      <c r="JTQ135" s="125"/>
      <c r="JTR135" s="125"/>
      <c r="JTS135" s="125"/>
      <c r="JTT135" s="125"/>
      <c r="JTU135" s="125"/>
      <c r="JTV135" s="125"/>
      <c r="JTW135" s="125"/>
      <c r="JTX135" s="125"/>
      <c r="JTY135" s="125"/>
      <c r="JTZ135" s="125"/>
      <c r="JUA135" s="125"/>
      <c r="JUB135" s="125"/>
      <c r="JUC135" s="125"/>
      <c r="JUD135" s="125"/>
      <c r="JUE135" s="125"/>
      <c r="JUF135" s="125"/>
      <c r="JUG135" s="125"/>
      <c r="JUH135" s="125"/>
      <c r="JUI135" s="125"/>
      <c r="JUJ135" s="125"/>
      <c r="JUK135" s="125"/>
      <c r="JUL135" s="125"/>
      <c r="JUM135" s="125"/>
      <c r="JUN135" s="125"/>
      <c r="JUO135" s="125"/>
      <c r="JUP135" s="125"/>
      <c r="JUQ135" s="125"/>
      <c r="JUR135" s="125"/>
      <c r="JUS135" s="125"/>
      <c r="JUT135" s="125"/>
      <c r="JUU135" s="125"/>
      <c r="JUV135" s="125"/>
      <c r="JUW135" s="125"/>
      <c r="JUX135" s="125"/>
      <c r="JUY135" s="125"/>
      <c r="JUZ135" s="125"/>
      <c r="JVA135" s="125"/>
      <c r="JVB135" s="125"/>
      <c r="JVC135" s="125"/>
      <c r="JVD135" s="125"/>
      <c r="JVE135" s="125"/>
      <c r="JVF135" s="125"/>
      <c r="JVG135" s="125"/>
      <c r="JVH135" s="125"/>
      <c r="JVI135" s="125"/>
      <c r="JVJ135" s="125"/>
      <c r="JVK135" s="125"/>
      <c r="JVL135" s="125"/>
      <c r="JVM135" s="125"/>
      <c r="JVN135" s="125"/>
      <c r="JVO135" s="125"/>
      <c r="JVP135" s="125"/>
      <c r="JVQ135" s="125"/>
      <c r="JVR135" s="125"/>
      <c r="JVS135" s="125"/>
      <c r="JVT135" s="125"/>
      <c r="JVU135" s="125"/>
      <c r="JVV135" s="125"/>
      <c r="JVW135" s="125"/>
      <c r="JVX135" s="125"/>
      <c r="JVY135" s="125"/>
      <c r="JVZ135" s="125"/>
      <c r="JWA135" s="125"/>
      <c r="JWB135" s="125"/>
      <c r="JWC135" s="125"/>
      <c r="JWD135" s="125"/>
      <c r="JWE135" s="125"/>
      <c r="JWF135" s="125"/>
      <c r="JWG135" s="125"/>
      <c r="JWH135" s="125"/>
      <c r="JWI135" s="125"/>
      <c r="JWJ135" s="125"/>
      <c r="JWK135" s="125"/>
      <c r="JWL135" s="125"/>
      <c r="JWM135" s="125"/>
      <c r="JWN135" s="125"/>
      <c r="JWO135" s="125"/>
      <c r="JWP135" s="125"/>
      <c r="JWQ135" s="125"/>
      <c r="JWR135" s="125"/>
      <c r="JWS135" s="125"/>
      <c r="JWT135" s="125"/>
      <c r="JWU135" s="125"/>
      <c r="JWV135" s="125"/>
      <c r="JWW135" s="125"/>
      <c r="JWX135" s="125"/>
      <c r="JWY135" s="125"/>
      <c r="JWZ135" s="125"/>
      <c r="JXA135" s="125"/>
      <c r="JXB135" s="125"/>
      <c r="JXC135" s="125"/>
      <c r="JXD135" s="125"/>
      <c r="JXE135" s="125"/>
      <c r="JXF135" s="125"/>
      <c r="JXG135" s="125"/>
      <c r="JXH135" s="125"/>
      <c r="JXI135" s="125"/>
      <c r="JXJ135" s="125"/>
      <c r="JXK135" s="125"/>
      <c r="JXL135" s="125"/>
      <c r="JXM135" s="125"/>
      <c r="JXN135" s="125"/>
      <c r="JXO135" s="125"/>
      <c r="JXP135" s="125"/>
      <c r="JXQ135" s="125"/>
      <c r="JXR135" s="125"/>
      <c r="JXS135" s="125"/>
      <c r="JXT135" s="125"/>
      <c r="JXU135" s="125"/>
      <c r="JXV135" s="125"/>
      <c r="JXW135" s="125"/>
      <c r="JXX135" s="125"/>
      <c r="JXY135" s="125"/>
      <c r="JXZ135" s="125"/>
      <c r="JYA135" s="125"/>
      <c r="JYB135" s="125"/>
      <c r="JYC135" s="125"/>
      <c r="JYD135" s="125"/>
      <c r="JYE135" s="125"/>
      <c r="JYF135" s="125"/>
      <c r="JYG135" s="125"/>
      <c r="JYH135" s="125"/>
      <c r="JYI135" s="125"/>
      <c r="JYJ135" s="125"/>
      <c r="JYK135" s="125"/>
      <c r="JYL135" s="125"/>
      <c r="JYM135" s="125"/>
      <c r="JYN135" s="125"/>
      <c r="JYO135" s="125"/>
      <c r="JYP135" s="125"/>
      <c r="JYQ135" s="125"/>
      <c r="JYR135" s="125"/>
      <c r="JYS135" s="125"/>
      <c r="JYT135" s="125"/>
      <c r="JYU135" s="125"/>
      <c r="JYV135" s="125"/>
      <c r="JYW135" s="125"/>
      <c r="JYX135" s="125"/>
      <c r="JYY135" s="125"/>
      <c r="JYZ135" s="125"/>
      <c r="JZA135" s="125"/>
      <c r="JZB135" s="125"/>
      <c r="JZC135" s="125"/>
      <c r="JZD135" s="125"/>
      <c r="JZE135" s="125"/>
      <c r="JZF135" s="125"/>
      <c r="JZG135" s="125"/>
      <c r="JZH135" s="125"/>
      <c r="JZI135" s="125"/>
      <c r="JZJ135" s="125"/>
      <c r="JZK135" s="125"/>
      <c r="JZL135" s="125"/>
      <c r="JZM135" s="125"/>
      <c r="JZN135" s="125"/>
      <c r="JZO135" s="125"/>
      <c r="JZP135" s="125"/>
      <c r="JZQ135" s="125"/>
      <c r="JZR135" s="125"/>
      <c r="JZS135" s="125"/>
      <c r="JZT135" s="125"/>
      <c r="JZU135" s="125"/>
      <c r="JZV135" s="125"/>
      <c r="JZW135" s="125"/>
      <c r="JZX135" s="125"/>
      <c r="JZY135" s="125"/>
      <c r="JZZ135" s="125"/>
      <c r="KAA135" s="125"/>
      <c r="KAB135" s="125"/>
      <c r="KAC135" s="125"/>
      <c r="KAD135" s="125"/>
      <c r="KAE135" s="125"/>
      <c r="KAF135" s="125"/>
      <c r="KAG135" s="125"/>
      <c r="KAH135" s="125"/>
      <c r="KAI135" s="125"/>
      <c r="KAJ135" s="125"/>
      <c r="KAK135" s="125"/>
      <c r="KAL135" s="125"/>
      <c r="KAM135" s="125"/>
      <c r="KAN135" s="125"/>
      <c r="KAO135" s="125"/>
      <c r="KAP135" s="125"/>
      <c r="KAQ135" s="125"/>
      <c r="KAR135" s="125"/>
      <c r="KAS135" s="125"/>
      <c r="KAT135" s="125"/>
      <c r="KAU135" s="125"/>
      <c r="KAV135" s="125"/>
      <c r="KAW135" s="125"/>
      <c r="KAX135" s="125"/>
      <c r="KAY135" s="125"/>
      <c r="KAZ135" s="125"/>
      <c r="KBA135" s="125"/>
      <c r="KBB135" s="125"/>
      <c r="KBC135" s="125"/>
      <c r="KBD135" s="125"/>
      <c r="KBE135" s="125"/>
      <c r="KBF135" s="125"/>
      <c r="KBG135" s="125"/>
      <c r="KBH135" s="125"/>
      <c r="KBI135" s="125"/>
      <c r="KBJ135" s="125"/>
      <c r="KBK135" s="125"/>
      <c r="KBL135" s="125"/>
      <c r="KBM135" s="125"/>
      <c r="KBN135" s="125"/>
      <c r="KBO135" s="125"/>
      <c r="KBP135" s="125"/>
      <c r="KBQ135" s="125"/>
      <c r="KBR135" s="125"/>
      <c r="KBS135" s="125"/>
      <c r="KBT135" s="125"/>
      <c r="KBU135" s="125"/>
      <c r="KBV135" s="125"/>
      <c r="KBW135" s="125"/>
      <c r="KBX135" s="125"/>
      <c r="KBY135" s="125"/>
      <c r="KBZ135" s="125"/>
      <c r="KCA135" s="125"/>
      <c r="KCB135" s="125"/>
      <c r="KCC135" s="125"/>
      <c r="KCD135" s="125"/>
      <c r="KCE135" s="125"/>
      <c r="KCF135" s="125"/>
      <c r="KCG135" s="125"/>
      <c r="KCH135" s="125"/>
      <c r="KCI135" s="125"/>
      <c r="KCJ135" s="125"/>
      <c r="KCK135" s="125"/>
      <c r="KCL135" s="125"/>
      <c r="KCM135" s="125"/>
      <c r="KCN135" s="125"/>
      <c r="KCO135" s="125"/>
      <c r="KCP135" s="125"/>
      <c r="KCQ135" s="125"/>
      <c r="KCR135" s="125"/>
      <c r="KCS135" s="125"/>
      <c r="KCT135" s="125"/>
      <c r="KCU135" s="125"/>
      <c r="KCV135" s="125"/>
      <c r="KCW135" s="125"/>
      <c r="KCX135" s="125"/>
      <c r="KCY135" s="125"/>
      <c r="KCZ135" s="125"/>
      <c r="KDA135" s="125"/>
      <c r="KDB135" s="125"/>
      <c r="KDC135" s="125"/>
      <c r="KDD135" s="125"/>
      <c r="KDE135" s="125"/>
      <c r="KDF135" s="125"/>
      <c r="KDG135" s="125"/>
      <c r="KDH135" s="125"/>
      <c r="KDI135" s="125"/>
      <c r="KDJ135" s="125"/>
      <c r="KDK135" s="125"/>
      <c r="KDL135" s="125"/>
      <c r="KDM135" s="125"/>
      <c r="KDN135" s="125"/>
      <c r="KDO135" s="125"/>
      <c r="KDP135" s="125"/>
      <c r="KDQ135" s="125"/>
      <c r="KDR135" s="125"/>
      <c r="KDS135" s="125"/>
      <c r="KDT135" s="125"/>
      <c r="KDU135" s="125"/>
      <c r="KDV135" s="125"/>
      <c r="KDW135" s="125"/>
      <c r="KDX135" s="125"/>
      <c r="KDY135" s="125"/>
      <c r="KDZ135" s="125"/>
      <c r="KEA135" s="125"/>
      <c r="KEB135" s="125"/>
      <c r="KEC135" s="125"/>
      <c r="KED135" s="125"/>
      <c r="KEE135" s="125"/>
      <c r="KEF135" s="125"/>
      <c r="KEG135" s="125"/>
      <c r="KEH135" s="125"/>
      <c r="KEI135" s="125"/>
      <c r="KEJ135" s="125"/>
      <c r="KEK135" s="125"/>
      <c r="KEL135" s="125"/>
      <c r="KEM135" s="125"/>
      <c r="KEN135" s="125"/>
      <c r="KEO135" s="125"/>
      <c r="KEP135" s="125"/>
      <c r="KEQ135" s="125"/>
      <c r="KER135" s="125"/>
      <c r="KES135" s="125"/>
      <c r="KET135" s="125"/>
      <c r="KEU135" s="125"/>
      <c r="KEV135" s="125"/>
      <c r="KEW135" s="125"/>
      <c r="KEX135" s="125"/>
      <c r="KEY135" s="125"/>
      <c r="KEZ135" s="125"/>
      <c r="KFA135" s="125"/>
      <c r="KFB135" s="125"/>
      <c r="KFC135" s="125"/>
      <c r="KFD135" s="125"/>
      <c r="KFE135" s="125"/>
      <c r="KFF135" s="125"/>
      <c r="KFG135" s="125"/>
      <c r="KFH135" s="125"/>
      <c r="KFI135" s="125"/>
      <c r="KFJ135" s="125"/>
      <c r="KFK135" s="125"/>
      <c r="KFL135" s="125"/>
      <c r="KFM135" s="125"/>
      <c r="KFN135" s="125"/>
      <c r="KFO135" s="125"/>
      <c r="KFP135" s="125"/>
      <c r="KFQ135" s="125"/>
      <c r="KFR135" s="125"/>
      <c r="KFS135" s="125"/>
      <c r="KFT135" s="125"/>
      <c r="KFU135" s="125"/>
      <c r="KFV135" s="125"/>
      <c r="KFW135" s="125"/>
      <c r="KFX135" s="125"/>
      <c r="KFY135" s="125"/>
      <c r="KFZ135" s="125"/>
      <c r="KGA135" s="125"/>
      <c r="KGB135" s="125"/>
      <c r="KGC135" s="125"/>
      <c r="KGD135" s="125"/>
      <c r="KGE135" s="125"/>
      <c r="KGF135" s="125"/>
      <c r="KGG135" s="125"/>
      <c r="KGH135" s="125"/>
      <c r="KGI135" s="125"/>
      <c r="KGJ135" s="125"/>
      <c r="KGK135" s="125"/>
      <c r="KGL135" s="125"/>
      <c r="KGM135" s="125"/>
      <c r="KGN135" s="125"/>
      <c r="KGO135" s="125"/>
      <c r="KGP135" s="125"/>
      <c r="KGQ135" s="125"/>
      <c r="KGR135" s="125"/>
      <c r="KGS135" s="125"/>
      <c r="KGT135" s="125"/>
      <c r="KGU135" s="125"/>
      <c r="KGV135" s="125"/>
      <c r="KGW135" s="125"/>
      <c r="KGX135" s="125"/>
      <c r="KGY135" s="125"/>
      <c r="KGZ135" s="125"/>
      <c r="KHA135" s="125"/>
      <c r="KHB135" s="125"/>
      <c r="KHC135" s="125"/>
      <c r="KHD135" s="125"/>
      <c r="KHE135" s="125"/>
      <c r="KHF135" s="125"/>
      <c r="KHG135" s="125"/>
      <c r="KHH135" s="125"/>
      <c r="KHI135" s="125"/>
      <c r="KHJ135" s="125"/>
      <c r="KHK135" s="125"/>
      <c r="KHL135" s="125"/>
      <c r="KHM135" s="125"/>
      <c r="KHN135" s="125"/>
      <c r="KHO135" s="125"/>
      <c r="KHP135" s="125"/>
      <c r="KHQ135" s="125"/>
      <c r="KHR135" s="125"/>
      <c r="KHS135" s="125"/>
      <c r="KHT135" s="125"/>
      <c r="KHU135" s="125"/>
      <c r="KHV135" s="125"/>
      <c r="KHW135" s="125"/>
      <c r="KHX135" s="125"/>
      <c r="KHY135" s="125"/>
      <c r="KHZ135" s="125"/>
      <c r="KIA135" s="125"/>
      <c r="KIB135" s="125"/>
      <c r="KIC135" s="125"/>
      <c r="KID135" s="125"/>
      <c r="KIE135" s="125"/>
      <c r="KIF135" s="125"/>
      <c r="KIG135" s="125"/>
      <c r="KIH135" s="125"/>
      <c r="KII135" s="125"/>
      <c r="KIJ135" s="125"/>
      <c r="KIK135" s="125"/>
      <c r="KIL135" s="125"/>
      <c r="KIM135" s="125"/>
      <c r="KIN135" s="125"/>
      <c r="KIO135" s="125"/>
      <c r="KIP135" s="125"/>
      <c r="KIQ135" s="125"/>
      <c r="KIR135" s="125"/>
      <c r="KIS135" s="125"/>
      <c r="KIT135" s="125"/>
      <c r="KIU135" s="125"/>
      <c r="KIV135" s="125"/>
      <c r="KIW135" s="125"/>
      <c r="KIX135" s="125"/>
      <c r="KIY135" s="125"/>
      <c r="KIZ135" s="125"/>
      <c r="KJA135" s="125"/>
      <c r="KJB135" s="125"/>
      <c r="KJC135" s="125"/>
      <c r="KJD135" s="125"/>
      <c r="KJE135" s="125"/>
      <c r="KJF135" s="125"/>
      <c r="KJG135" s="125"/>
      <c r="KJH135" s="125"/>
      <c r="KJI135" s="125"/>
      <c r="KJJ135" s="125"/>
      <c r="KJK135" s="125"/>
      <c r="KJL135" s="125"/>
      <c r="KJM135" s="125"/>
      <c r="KJN135" s="125"/>
      <c r="KJO135" s="125"/>
      <c r="KJP135" s="125"/>
      <c r="KJQ135" s="125"/>
      <c r="KJR135" s="125"/>
      <c r="KJS135" s="125"/>
      <c r="KJT135" s="125"/>
      <c r="KJU135" s="125"/>
      <c r="KJV135" s="125"/>
      <c r="KJW135" s="125"/>
      <c r="KJX135" s="125"/>
      <c r="KJY135" s="125"/>
      <c r="KJZ135" s="125"/>
      <c r="KKA135" s="125"/>
      <c r="KKB135" s="125"/>
      <c r="KKC135" s="125"/>
      <c r="KKD135" s="125"/>
      <c r="KKE135" s="125"/>
      <c r="KKF135" s="125"/>
      <c r="KKG135" s="125"/>
      <c r="KKH135" s="125"/>
      <c r="KKI135" s="125"/>
      <c r="KKJ135" s="125"/>
      <c r="KKK135" s="125"/>
      <c r="KKL135" s="125"/>
      <c r="KKM135" s="125"/>
      <c r="KKN135" s="125"/>
      <c r="KKO135" s="125"/>
      <c r="KKP135" s="125"/>
      <c r="KKQ135" s="125"/>
      <c r="KKR135" s="125"/>
      <c r="KKS135" s="125"/>
      <c r="KKT135" s="125"/>
      <c r="KKU135" s="125"/>
      <c r="KKV135" s="125"/>
      <c r="KKW135" s="125"/>
      <c r="KKX135" s="125"/>
      <c r="KKY135" s="125"/>
      <c r="KKZ135" s="125"/>
      <c r="KLA135" s="125"/>
      <c r="KLB135" s="125"/>
      <c r="KLC135" s="125"/>
      <c r="KLD135" s="125"/>
      <c r="KLE135" s="125"/>
      <c r="KLF135" s="125"/>
      <c r="KLG135" s="125"/>
      <c r="KLH135" s="125"/>
      <c r="KLI135" s="125"/>
      <c r="KLJ135" s="125"/>
      <c r="KLK135" s="125"/>
      <c r="KLL135" s="125"/>
      <c r="KLM135" s="125"/>
      <c r="KLN135" s="125"/>
      <c r="KLO135" s="125"/>
      <c r="KLP135" s="125"/>
      <c r="KLQ135" s="125"/>
      <c r="KLR135" s="125"/>
      <c r="KLS135" s="125"/>
      <c r="KLT135" s="125"/>
      <c r="KLU135" s="125"/>
      <c r="KLV135" s="125"/>
      <c r="KLW135" s="125"/>
      <c r="KLX135" s="125"/>
      <c r="KLY135" s="125"/>
      <c r="KLZ135" s="125"/>
      <c r="KMA135" s="125"/>
      <c r="KMB135" s="125"/>
      <c r="KMC135" s="125"/>
      <c r="KMD135" s="125"/>
      <c r="KME135" s="125"/>
      <c r="KMF135" s="125"/>
      <c r="KMG135" s="125"/>
      <c r="KMH135" s="125"/>
      <c r="KMI135" s="125"/>
      <c r="KMJ135" s="125"/>
      <c r="KMK135" s="125"/>
      <c r="KML135" s="125"/>
      <c r="KMM135" s="125"/>
      <c r="KMN135" s="125"/>
      <c r="KMO135" s="125"/>
      <c r="KMP135" s="125"/>
      <c r="KMQ135" s="125"/>
      <c r="KMR135" s="125"/>
      <c r="KMS135" s="125"/>
      <c r="KMT135" s="125"/>
      <c r="KMU135" s="125"/>
      <c r="KMV135" s="125"/>
      <c r="KMW135" s="125"/>
      <c r="KMX135" s="125"/>
      <c r="KMY135" s="125"/>
      <c r="KMZ135" s="125"/>
      <c r="KNA135" s="125"/>
      <c r="KNB135" s="125"/>
      <c r="KNC135" s="125"/>
      <c r="KND135" s="125"/>
      <c r="KNE135" s="125"/>
      <c r="KNF135" s="125"/>
      <c r="KNG135" s="125"/>
      <c r="KNH135" s="125"/>
      <c r="KNI135" s="125"/>
      <c r="KNJ135" s="125"/>
      <c r="KNK135" s="125"/>
      <c r="KNL135" s="125"/>
      <c r="KNM135" s="125"/>
      <c r="KNN135" s="125"/>
      <c r="KNO135" s="125"/>
      <c r="KNP135" s="125"/>
      <c r="KNQ135" s="125"/>
      <c r="KNR135" s="125"/>
      <c r="KNS135" s="125"/>
      <c r="KNT135" s="125"/>
      <c r="KNU135" s="125"/>
      <c r="KNV135" s="125"/>
      <c r="KNW135" s="125"/>
      <c r="KNX135" s="125"/>
      <c r="KNY135" s="125"/>
      <c r="KNZ135" s="125"/>
      <c r="KOA135" s="125"/>
      <c r="KOB135" s="125"/>
      <c r="KOC135" s="125"/>
      <c r="KOD135" s="125"/>
      <c r="KOE135" s="125"/>
      <c r="KOF135" s="125"/>
      <c r="KOG135" s="125"/>
      <c r="KOH135" s="125"/>
      <c r="KOI135" s="125"/>
      <c r="KOJ135" s="125"/>
      <c r="KOK135" s="125"/>
      <c r="KOL135" s="125"/>
      <c r="KOM135" s="125"/>
      <c r="KON135" s="125"/>
      <c r="KOO135" s="125"/>
      <c r="KOP135" s="125"/>
      <c r="KOQ135" s="125"/>
      <c r="KOR135" s="125"/>
      <c r="KOS135" s="125"/>
      <c r="KOT135" s="125"/>
      <c r="KOU135" s="125"/>
      <c r="KOV135" s="125"/>
      <c r="KOW135" s="125"/>
      <c r="KOX135" s="125"/>
      <c r="KOY135" s="125"/>
      <c r="KOZ135" s="125"/>
      <c r="KPA135" s="125"/>
      <c r="KPB135" s="125"/>
      <c r="KPC135" s="125"/>
      <c r="KPD135" s="125"/>
      <c r="KPE135" s="125"/>
      <c r="KPF135" s="125"/>
      <c r="KPG135" s="125"/>
      <c r="KPH135" s="125"/>
      <c r="KPI135" s="125"/>
      <c r="KPJ135" s="125"/>
      <c r="KPK135" s="125"/>
      <c r="KPL135" s="125"/>
      <c r="KPM135" s="125"/>
      <c r="KPN135" s="125"/>
      <c r="KPO135" s="125"/>
      <c r="KPP135" s="125"/>
      <c r="KPQ135" s="125"/>
      <c r="KPR135" s="125"/>
      <c r="KPS135" s="125"/>
      <c r="KPT135" s="125"/>
      <c r="KPU135" s="125"/>
      <c r="KPV135" s="125"/>
      <c r="KPW135" s="125"/>
      <c r="KPX135" s="125"/>
      <c r="KPY135" s="125"/>
      <c r="KPZ135" s="125"/>
      <c r="KQA135" s="125"/>
      <c r="KQB135" s="125"/>
      <c r="KQC135" s="125"/>
      <c r="KQD135" s="125"/>
      <c r="KQE135" s="125"/>
      <c r="KQF135" s="125"/>
      <c r="KQG135" s="125"/>
      <c r="KQH135" s="125"/>
      <c r="KQI135" s="125"/>
      <c r="KQJ135" s="125"/>
      <c r="KQK135" s="125"/>
      <c r="KQL135" s="125"/>
      <c r="KQM135" s="125"/>
      <c r="KQN135" s="125"/>
      <c r="KQO135" s="125"/>
      <c r="KQP135" s="125"/>
      <c r="KQQ135" s="125"/>
      <c r="KQR135" s="125"/>
      <c r="KQS135" s="125"/>
      <c r="KQT135" s="125"/>
      <c r="KQU135" s="125"/>
      <c r="KQV135" s="125"/>
      <c r="KQW135" s="125"/>
      <c r="KQX135" s="125"/>
      <c r="KQY135" s="125"/>
      <c r="KQZ135" s="125"/>
      <c r="KRA135" s="125"/>
      <c r="KRB135" s="125"/>
      <c r="KRC135" s="125"/>
      <c r="KRD135" s="125"/>
      <c r="KRE135" s="125"/>
      <c r="KRF135" s="125"/>
      <c r="KRG135" s="125"/>
      <c r="KRH135" s="125"/>
      <c r="KRI135" s="125"/>
      <c r="KRJ135" s="125"/>
      <c r="KRK135" s="125"/>
      <c r="KRL135" s="125"/>
      <c r="KRM135" s="125"/>
      <c r="KRN135" s="125"/>
      <c r="KRO135" s="125"/>
      <c r="KRP135" s="125"/>
      <c r="KRQ135" s="125"/>
      <c r="KRR135" s="125"/>
      <c r="KRS135" s="125"/>
      <c r="KRT135" s="125"/>
      <c r="KRU135" s="125"/>
      <c r="KRV135" s="125"/>
      <c r="KRW135" s="125"/>
      <c r="KRX135" s="125"/>
      <c r="KRY135" s="125"/>
      <c r="KRZ135" s="125"/>
      <c r="KSA135" s="125"/>
      <c r="KSB135" s="125"/>
      <c r="KSC135" s="125"/>
      <c r="KSD135" s="125"/>
      <c r="KSE135" s="125"/>
      <c r="KSF135" s="125"/>
      <c r="KSG135" s="125"/>
      <c r="KSH135" s="125"/>
      <c r="KSI135" s="125"/>
      <c r="KSJ135" s="125"/>
      <c r="KSK135" s="125"/>
      <c r="KSL135" s="125"/>
      <c r="KSM135" s="125"/>
      <c r="KSN135" s="125"/>
      <c r="KSO135" s="125"/>
      <c r="KSP135" s="125"/>
      <c r="KSQ135" s="125"/>
      <c r="KSR135" s="125"/>
      <c r="KSS135" s="125"/>
      <c r="KST135" s="125"/>
      <c r="KSU135" s="125"/>
      <c r="KSV135" s="125"/>
      <c r="KSW135" s="125"/>
      <c r="KSX135" s="125"/>
      <c r="KSY135" s="125"/>
      <c r="KSZ135" s="125"/>
      <c r="KTA135" s="125"/>
      <c r="KTB135" s="125"/>
      <c r="KTC135" s="125"/>
      <c r="KTD135" s="125"/>
      <c r="KTE135" s="125"/>
      <c r="KTF135" s="125"/>
      <c r="KTG135" s="125"/>
      <c r="KTH135" s="125"/>
      <c r="KTI135" s="125"/>
      <c r="KTJ135" s="125"/>
      <c r="KTK135" s="125"/>
      <c r="KTL135" s="125"/>
      <c r="KTM135" s="125"/>
      <c r="KTN135" s="125"/>
      <c r="KTO135" s="125"/>
      <c r="KTP135" s="125"/>
      <c r="KTQ135" s="125"/>
      <c r="KTR135" s="125"/>
      <c r="KTS135" s="125"/>
      <c r="KTT135" s="125"/>
      <c r="KTU135" s="125"/>
      <c r="KTV135" s="125"/>
      <c r="KTW135" s="125"/>
      <c r="KTX135" s="125"/>
      <c r="KTY135" s="125"/>
      <c r="KTZ135" s="125"/>
      <c r="KUA135" s="125"/>
      <c r="KUB135" s="125"/>
      <c r="KUC135" s="125"/>
      <c r="KUD135" s="125"/>
      <c r="KUE135" s="125"/>
      <c r="KUF135" s="125"/>
      <c r="KUG135" s="125"/>
      <c r="KUH135" s="125"/>
      <c r="KUI135" s="125"/>
      <c r="KUJ135" s="125"/>
      <c r="KUK135" s="125"/>
      <c r="KUL135" s="125"/>
      <c r="KUM135" s="125"/>
      <c r="KUN135" s="125"/>
      <c r="KUO135" s="125"/>
      <c r="KUP135" s="125"/>
      <c r="KUQ135" s="125"/>
      <c r="KUR135" s="125"/>
      <c r="KUS135" s="125"/>
      <c r="KUT135" s="125"/>
      <c r="KUU135" s="125"/>
      <c r="KUV135" s="125"/>
      <c r="KUW135" s="125"/>
      <c r="KUX135" s="125"/>
      <c r="KUY135" s="125"/>
      <c r="KUZ135" s="125"/>
      <c r="KVA135" s="125"/>
      <c r="KVB135" s="125"/>
      <c r="KVC135" s="125"/>
      <c r="KVD135" s="125"/>
      <c r="KVE135" s="125"/>
      <c r="KVF135" s="125"/>
      <c r="KVG135" s="125"/>
      <c r="KVH135" s="125"/>
      <c r="KVI135" s="125"/>
      <c r="KVJ135" s="125"/>
      <c r="KVK135" s="125"/>
      <c r="KVL135" s="125"/>
      <c r="KVM135" s="125"/>
      <c r="KVN135" s="125"/>
      <c r="KVO135" s="125"/>
      <c r="KVP135" s="125"/>
      <c r="KVQ135" s="125"/>
      <c r="KVR135" s="125"/>
      <c r="KVS135" s="125"/>
      <c r="KVT135" s="125"/>
      <c r="KVU135" s="125"/>
      <c r="KVV135" s="125"/>
      <c r="KVW135" s="125"/>
      <c r="KVX135" s="125"/>
      <c r="KVY135" s="125"/>
      <c r="KVZ135" s="125"/>
      <c r="KWA135" s="125"/>
      <c r="KWB135" s="125"/>
      <c r="KWC135" s="125"/>
      <c r="KWD135" s="125"/>
      <c r="KWE135" s="125"/>
      <c r="KWF135" s="125"/>
      <c r="KWG135" s="125"/>
      <c r="KWH135" s="125"/>
      <c r="KWI135" s="125"/>
      <c r="KWJ135" s="125"/>
      <c r="KWK135" s="125"/>
      <c r="KWL135" s="125"/>
      <c r="KWM135" s="125"/>
      <c r="KWN135" s="125"/>
      <c r="KWO135" s="125"/>
      <c r="KWP135" s="125"/>
      <c r="KWQ135" s="125"/>
      <c r="KWR135" s="125"/>
      <c r="KWS135" s="125"/>
      <c r="KWT135" s="125"/>
      <c r="KWU135" s="125"/>
      <c r="KWV135" s="125"/>
      <c r="KWW135" s="125"/>
      <c r="KWX135" s="125"/>
      <c r="KWY135" s="125"/>
      <c r="KWZ135" s="125"/>
      <c r="KXA135" s="125"/>
      <c r="KXB135" s="125"/>
      <c r="KXC135" s="125"/>
      <c r="KXD135" s="125"/>
      <c r="KXE135" s="125"/>
      <c r="KXF135" s="125"/>
      <c r="KXG135" s="125"/>
      <c r="KXH135" s="125"/>
      <c r="KXI135" s="125"/>
      <c r="KXJ135" s="125"/>
      <c r="KXK135" s="125"/>
      <c r="KXL135" s="125"/>
      <c r="KXM135" s="125"/>
      <c r="KXN135" s="125"/>
      <c r="KXO135" s="125"/>
      <c r="KXP135" s="125"/>
      <c r="KXQ135" s="125"/>
      <c r="KXR135" s="125"/>
      <c r="KXS135" s="125"/>
      <c r="KXT135" s="125"/>
      <c r="KXU135" s="125"/>
      <c r="KXV135" s="125"/>
      <c r="KXW135" s="125"/>
      <c r="KXX135" s="125"/>
      <c r="KXY135" s="125"/>
      <c r="KXZ135" s="125"/>
      <c r="KYA135" s="125"/>
      <c r="KYB135" s="125"/>
      <c r="KYC135" s="125"/>
      <c r="KYD135" s="125"/>
      <c r="KYE135" s="125"/>
      <c r="KYF135" s="125"/>
      <c r="KYG135" s="125"/>
      <c r="KYH135" s="125"/>
      <c r="KYI135" s="125"/>
      <c r="KYJ135" s="125"/>
      <c r="KYK135" s="125"/>
      <c r="KYL135" s="125"/>
      <c r="KYM135" s="125"/>
      <c r="KYN135" s="125"/>
      <c r="KYO135" s="125"/>
      <c r="KYP135" s="125"/>
      <c r="KYQ135" s="125"/>
      <c r="KYR135" s="125"/>
      <c r="KYS135" s="125"/>
      <c r="KYT135" s="125"/>
      <c r="KYU135" s="125"/>
      <c r="KYV135" s="125"/>
      <c r="KYW135" s="125"/>
      <c r="KYX135" s="125"/>
      <c r="KYY135" s="125"/>
      <c r="KYZ135" s="125"/>
      <c r="KZA135" s="125"/>
      <c r="KZB135" s="125"/>
      <c r="KZC135" s="125"/>
      <c r="KZD135" s="125"/>
      <c r="KZE135" s="125"/>
      <c r="KZF135" s="125"/>
      <c r="KZG135" s="125"/>
      <c r="KZH135" s="125"/>
      <c r="KZI135" s="125"/>
      <c r="KZJ135" s="125"/>
      <c r="KZK135" s="125"/>
      <c r="KZL135" s="125"/>
      <c r="KZM135" s="125"/>
      <c r="KZN135" s="125"/>
      <c r="KZO135" s="125"/>
      <c r="KZP135" s="125"/>
      <c r="KZQ135" s="125"/>
      <c r="KZR135" s="125"/>
      <c r="KZS135" s="125"/>
      <c r="KZT135" s="125"/>
      <c r="KZU135" s="125"/>
      <c r="KZV135" s="125"/>
      <c r="KZW135" s="125"/>
      <c r="KZX135" s="125"/>
      <c r="KZY135" s="125"/>
      <c r="KZZ135" s="125"/>
      <c r="LAA135" s="125"/>
      <c r="LAB135" s="125"/>
      <c r="LAC135" s="125"/>
      <c r="LAD135" s="125"/>
      <c r="LAE135" s="125"/>
      <c r="LAF135" s="125"/>
      <c r="LAG135" s="125"/>
      <c r="LAH135" s="125"/>
      <c r="LAI135" s="125"/>
      <c r="LAJ135" s="125"/>
      <c r="LAK135" s="125"/>
      <c r="LAL135" s="125"/>
      <c r="LAM135" s="125"/>
      <c r="LAN135" s="125"/>
      <c r="LAO135" s="125"/>
      <c r="LAP135" s="125"/>
      <c r="LAQ135" s="125"/>
      <c r="LAR135" s="125"/>
      <c r="LAS135" s="125"/>
      <c r="LAT135" s="125"/>
      <c r="LAU135" s="125"/>
      <c r="LAV135" s="125"/>
      <c r="LAW135" s="125"/>
      <c r="LAX135" s="125"/>
      <c r="LAY135" s="125"/>
      <c r="LAZ135" s="125"/>
      <c r="LBA135" s="125"/>
      <c r="LBB135" s="125"/>
      <c r="LBC135" s="125"/>
      <c r="LBD135" s="125"/>
      <c r="LBE135" s="125"/>
      <c r="LBF135" s="125"/>
      <c r="LBG135" s="125"/>
      <c r="LBH135" s="125"/>
      <c r="LBI135" s="125"/>
      <c r="LBJ135" s="125"/>
      <c r="LBK135" s="125"/>
      <c r="LBL135" s="125"/>
      <c r="LBM135" s="125"/>
      <c r="LBN135" s="125"/>
      <c r="LBO135" s="125"/>
      <c r="LBP135" s="125"/>
      <c r="LBQ135" s="125"/>
      <c r="LBR135" s="125"/>
      <c r="LBS135" s="125"/>
      <c r="LBT135" s="125"/>
      <c r="LBU135" s="125"/>
      <c r="LBV135" s="125"/>
      <c r="LBW135" s="125"/>
      <c r="LBX135" s="125"/>
      <c r="LBY135" s="125"/>
      <c r="LBZ135" s="125"/>
      <c r="LCA135" s="125"/>
      <c r="LCB135" s="125"/>
      <c r="LCC135" s="125"/>
      <c r="LCD135" s="125"/>
      <c r="LCE135" s="125"/>
      <c r="LCF135" s="125"/>
      <c r="LCG135" s="125"/>
      <c r="LCH135" s="125"/>
      <c r="LCI135" s="125"/>
      <c r="LCJ135" s="125"/>
      <c r="LCK135" s="125"/>
      <c r="LCL135" s="125"/>
      <c r="LCM135" s="125"/>
      <c r="LCN135" s="125"/>
      <c r="LCO135" s="125"/>
      <c r="LCP135" s="125"/>
      <c r="LCQ135" s="125"/>
      <c r="LCR135" s="125"/>
      <c r="LCS135" s="125"/>
      <c r="LCT135" s="125"/>
      <c r="LCU135" s="125"/>
      <c r="LCV135" s="125"/>
      <c r="LCW135" s="125"/>
      <c r="LCX135" s="125"/>
      <c r="LCY135" s="125"/>
      <c r="LCZ135" s="125"/>
      <c r="LDA135" s="125"/>
      <c r="LDB135" s="125"/>
      <c r="LDC135" s="125"/>
      <c r="LDD135" s="125"/>
      <c r="LDE135" s="125"/>
      <c r="LDF135" s="125"/>
      <c r="LDG135" s="125"/>
      <c r="LDH135" s="125"/>
      <c r="LDI135" s="125"/>
      <c r="LDJ135" s="125"/>
      <c r="LDK135" s="125"/>
      <c r="LDL135" s="125"/>
      <c r="LDM135" s="125"/>
      <c r="LDN135" s="125"/>
      <c r="LDO135" s="125"/>
      <c r="LDP135" s="125"/>
      <c r="LDQ135" s="125"/>
      <c r="LDR135" s="125"/>
      <c r="LDS135" s="125"/>
      <c r="LDT135" s="125"/>
      <c r="LDU135" s="125"/>
      <c r="LDV135" s="125"/>
      <c r="LDW135" s="125"/>
      <c r="LDX135" s="125"/>
      <c r="LDY135" s="125"/>
      <c r="LDZ135" s="125"/>
      <c r="LEA135" s="125"/>
      <c r="LEB135" s="125"/>
      <c r="LEC135" s="125"/>
      <c r="LED135" s="125"/>
      <c r="LEE135" s="125"/>
      <c r="LEF135" s="125"/>
      <c r="LEG135" s="125"/>
      <c r="LEH135" s="125"/>
      <c r="LEI135" s="125"/>
      <c r="LEJ135" s="125"/>
      <c r="LEK135" s="125"/>
      <c r="LEL135" s="125"/>
      <c r="LEM135" s="125"/>
      <c r="LEN135" s="125"/>
      <c r="LEO135" s="125"/>
      <c r="LEP135" s="125"/>
      <c r="LEQ135" s="125"/>
      <c r="LER135" s="125"/>
      <c r="LES135" s="125"/>
      <c r="LET135" s="125"/>
      <c r="LEU135" s="125"/>
      <c r="LEV135" s="125"/>
      <c r="LEW135" s="125"/>
      <c r="LEX135" s="125"/>
      <c r="LEY135" s="125"/>
      <c r="LEZ135" s="125"/>
      <c r="LFA135" s="125"/>
      <c r="LFB135" s="125"/>
      <c r="LFC135" s="125"/>
      <c r="LFD135" s="125"/>
      <c r="LFE135" s="125"/>
      <c r="LFF135" s="125"/>
      <c r="LFG135" s="125"/>
      <c r="LFH135" s="125"/>
      <c r="LFI135" s="125"/>
      <c r="LFJ135" s="125"/>
      <c r="LFK135" s="125"/>
      <c r="LFL135" s="125"/>
      <c r="LFM135" s="125"/>
      <c r="LFN135" s="125"/>
      <c r="LFO135" s="125"/>
      <c r="LFP135" s="125"/>
      <c r="LFQ135" s="125"/>
      <c r="LFR135" s="125"/>
      <c r="LFS135" s="125"/>
      <c r="LFT135" s="125"/>
      <c r="LFU135" s="125"/>
      <c r="LFV135" s="125"/>
      <c r="LFW135" s="125"/>
      <c r="LFX135" s="125"/>
      <c r="LFY135" s="125"/>
      <c r="LFZ135" s="125"/>
      <c r="LGA135" s="125"/>
      <c r="LGB135" s="125"/>
      <c r="LGC135" s="125"/>
      <c r="LGD135" s="125"/>
      <c r="LGE135" s="125"/>
      <c r="LGF135" s="125"/>
      <c r="LGG135" s="125"/>
      <c r="LGH135" s="125"/>
      <c r="LGI135" s="125"/>
      <c r="LGJ135" s="125"/>
      <c r="LGK135" s="125"/>
      <c r="LGL135" s="125"/>
      <c r="LGM135" s="125"/>
      <c r="LGN135" s="125"/>
      <c r="LGO135" s="125"/>
      <c r="LGP135" s="125"/>
      <c r="LGQ135" s="125"/>
      <c r="LGR135" s="125"/>
      <c r="LGS135" s="125"/>
      <c r="LGT135" s="125"/>
      <c r="LGU135" s="125"/>
      <c r="LGV135" s="125"/>
      <c r="LGW135" s="125"/>
      <c r="LGX135" s="125"/>
      <c r="LGY135" s="125"/>
      <c r="LGZ135" s="125"/>
      <c r="LHA135" s="125"/>
      <c r="LHB135" s="125"/>
      <c r="LHC135" s="125"/>
      <c r="LHD135" s="125"/>
      <c r="LHE135" s="125"/>
      <c r="LHF135" s="125"/>
      <c r="LHG135" s="125"/>
      <c r="LHH135" s="125"/>
      <c r="LHI135" s="125"/>
      <c r="LHJ135" s="125"/>
      <c r="LHK135" s="125"/>
      <c r="LHL135" s="125"/>
      <c r="LHM135" s="125"/>
      <c r="LHN135" s="125"/>
      <c r="LHO135" s="125"/>
      <c r="LHP135" s="125"/>
      <c r="LHQ135" s="125"/>
      <c r="LHR135" s="125"/>
      <c r="LHS135" s="125"/>
      <c r="LHT135" s="125"/>
      <c r="LHU135" s="125"/>
      <c r="LHV135" s="125"/>
      <c r="LHW135" s="125"/>
      <c r="LHX135" s="125"/>
      <c r="LHY135" s="125"/>
      <c r="LHZ135" s="125"/>
      <c r="LIA135" s="125"/>
      <c r="LIB135" s="125"/>
      <c r="LIC135" s="125"/>
      <c r="LID135" s="125"/>
      <c r="LIE135" s="125"/>
      <c r="LIF135" s="125"/>
      <c r="LIG135" s="125"/>
      <c r="LIH135" s="125"/>
      <c r="LII135" s="125"/>
      <c r="LIJ135" s="125"/>
      <c r="LIK135" s="125"/>
      <c r="LIL135" s="125"/>
      <c r="LIM135" s="125"/>
      <c r="LIN135" s="125"/>
      <c r="LIO135" s="125"/>
      <c r="LIP135" s="125"/>
      <c r="LIQ135" s="125"/>
      <c r="LIR135" s="125"/>
      <c r="LIS135" s="125"/>
      <c r="LIT135" s="125"/>
      <c r="LIU135" s="125"/>
      <c r="LIV135" s="125"/>
      <c r="LIW135" s="125"/>
      <c r="LIX135" s="125"/>
      <c r="LIY135" s="125"/>
      <c r="LIZ135" s="125"/>
      <c r="LJA135" s="125"/>
      <c r="LJB135" s="125"/>
      <c r="LJC135" s="125"/>
      <c r="LJD135" s="125"/>
      <c r="LJE135" s="125"/>
      <c r="LJF135" s="125"/>
      <c r="LJG135" s="125"/>
      <c r="LJH135" s="125"/>
      <c r="LJI135" s="125"/>
      <c r="LJJ135" s="125"/>
      <c r="LJK135" s="125"/>
      <c r="LJL135" s="125"/>
      <c r="LJM135" s="125"/>
      <c r="LJN135" s="125"/>
      <c r="LJO135" s="125"/>
      <c r="LJP135" s="125"/>
      <c r="LJQ135" s="125"/>
      <c r="LJR135" s="125"/>
      <c r="LJS135" s="125"/>
      <c r="LJT135" s="125"/>
      <c r="LJU135" s="125"/>
      <c r="LJV135" s="125"/>
      <c r="LJW135" s="125"/>
      <c r="LJX135" s="125"/>
      <c r="LJY135" s="125"/>
      <c r="LJZ135" s="125"/>
      <c r="LKA135" s="125"/>
      <c r="LKB135" s="125"/>
      <c r="LKC135" s="125"/>
      <c r="LKD135" s="125"/>
      <c r="LKE135" s="125"/>
      <c r="LKF135" s="125"/>
      <c r="LKG135" s="125"/>
      <c r="LKH135" s="125"/>
      <c r="LKI135" s="125"/>
      <c r="LKJ135" s="125"/>
      <c r="LKK135" s="125"/>
      <c r="LKL135" s="125"/>
      <c r="LKM135" s="125"/>
      <c r="LKN135" s="125"/>
      <c r="LKO135" s="125"/>
      <c r="LKP135" s="125"/>
      <c r="LKQ135" s="125"/>
      <c r="LKR135" s="125"/>
      <c r="LKS135" s="125"/>
      <c r="LKT135" s="125"/>
      <c r="LKU135" s="125"/>
      <c r="LKV135" s="125"/>
      <c r="LKW135" s="125"/>
      <c r="LKX135" s="125"/>
      <c r="LKY135" s="125"/>
      <c r="LKZ135" s="125"/>
      <c r="LLA135" s="125"/>
      <c r="LLB135" s="125"/>
      <c r="LLC135" s="125"/>
      <c r="LLD135" s="125"/>
      <c r="LLE135" s="125"/>
      <c r="LLF135" s="125"/>
      <c r="LLG135" s="125"/>
      <c r="LLH135" s="125"/>
      <c r="LLI135" s="125"/>
      <c r="LLJ135" s="125"/>
      <c r="LLK135" s="125"/>
      <c r="LLL135" s="125"/>
      <c r="LLM135" s="125"/>
      <c r="LLN135" s="125"/>
      <c r="LLO135" s="125"/>
      <c r="LLP135" s="125"/>
      <c r="LLQ135" s="125"/>
      <c r="LLR135" s="125"/>
      <c r="LLS135" s="125"/>
      <c r="LLT135" s="125"/>
      <c r="LLU135" s="125"/>
      <c r="LLV135" s="125"/>
      <c r="LLW135" s="125"/>
      <c r="LLX135" s="125"/>
      <c r="LLY135" s="125"/>
      <c r="LLZ135" s="125"/>
      <c r="LMA135" s="125"/>
      <c r="LMB135" s="125"/>
      <c r="LMC135" s="125"/>
      <c r="LMD135" s="125"/>
      <c r="LME135" s="125"/>
      <c r="LMF135" s="125"/>
      <c r="LMG135" s="125"/>
      <c r="LMH135" s="125"/>
      <c r="LMI135" s="125"/>
      <c r="LMJ135" s="125"/>
      <c r="LMK135" s="125"/>
      <c r="LML135" s="125"/>
      <c r="LMM135" s="125"/>
      <c r="LMN135" s="125"/>
      <c r="LMO135" s="125"/>
      <c r="LMP135" s="125"/>
      <c r="LMQ135" s="125"/>
      <c r="LMR135" s="125"/>
      <c r="LMS135" s="125"/>
      <c r="LMT135" s="125"/>
      <c r="LMU135" s="125"/>
      <c r="LMV135" s="125"/>
      <c r="LMW135" s="125"/>
      <c r="LMX135" s="125"/>
      <c r="LMY135" s="125"/>
      <c r="LMZ135" s="125"/>
      <c r="LNA135" s="125"/>
      <c r="LNB135" s="125"/>
      <c r="LNC135" s="125"/>
      <c r="LND135" s="125"/>
      <c r="LNE135" s="125"/>
      <c r="LNF135" s="125"/>
      <c r="LNG135" s="125"/>
      <c r="LNH135" s="125"/>
      <c r="LNI135" s="125"/>
      <c r="LNJ135" s="125"/>
      <c r="LNK135" s="125"/>
      <c r="LNL135" s="125"/>
      <c r="LNM135" s="125"/>
      <c r="LNN135" s="125"/>
      <c r="LNO135" s="125"/>
      <c r="LNP135" s="125"/>
      <c r="LNQ135" s="125"/>
      <c r="LNR135" s="125"/>
      <c r="LNS135" s="125"/>
      <c r="LNT135" s="125"/>
      <c r="LNU135" s="125"/>
      <c r="LNV135" s="125"/>
      <c r="LNW135" s="125"/>
      <c r="LNX135" s="125"/>
      <c r="LNY135" s="125"/>
      <c r="LNZ135" s="125"/>
      <c r="LOA135" s="125"/>
      <c r="LOB135" s="125"/>
      <c r="LOC135" s="125"/>
      <c r="LOD135" s="125"/>
      <c r="LOE135" s="125"/>
      <c r="LOF135" s="125"/>
      <c r="LOG135" s="125"/>
      <c r="LOH135" s="125"/>
      <c r="LOI135" s="125"/>
      <c r="LOJ135" s="125"/>
      <c r="LOK135" s="125"/>
      <c r="LOL135" s="125"/>
      <c r="LOM135" s="125"/>
      <c r="LON135" s="125"/>
      <c r="LOO135" s="125"/>
      <c r="LOP135" s="125"/>
      <c r="LOQ135" s="125"/>
      <c r="LOR135" s="125"/>
      <c r="LOS135" s="125"/>
      <c r="LOT135" s="125"/>
      <c r="LOU135" s="125"/>
      <c r="LOV135" s="125"/>
      <c r="LOW135" s="125"/>
      <c r="LOX135" s="125"/>
      <c r="LOY135" s="125"/>
      <c r="LOZ135" s="125"/>
      <c r="LPA135" s="125"/>
      <c r="LPB135" s="125"/>
      <c r="LPC135" s="125"/>
      <c r="LPD135" s="125"/>
      <c r="LPE135" s="125"/>
      <c r="LPF135" s="125"/>
      <c r="LPG135" s="125"/>
      <c r="LPH135" s="125"/>
      <c r="LPI135" s="125"/>
      <c r="LPJ135" s="125"/>
      <c r="LPK135" s="125"/>
      <c r="LPL135" s="125"/>
      <c r="LPM135" s="125"/>
      <c r="LPN135" s="125"/>
      <c r="LPO135" s="125"/>
      <c r="LPP135" s="125"/>
      <c r="LPQ135" s="125"/>
      <c r="LPR135" s="125"/>
      <c r="LPS135" s="125"/>
      <c r="LPT135" s="125"/>
      <c r="LPU135" s="125"/>
      <c r="LPV135" s="125"/>
      <c r="LPW135" s="125"/>
      <c r="LPX135" s="125"/>
      <c r="LPY135" s="125"/>
      <c r="LPZ135" s="125"/>
      <c r="LQA135" s="125"/>
      <c r="LQB135" s="125"/>
      <c r="LQC135" s="125"/>
      <c r="LQD135" s="125"/>
      <c r="LQE135" s="125"/>
      <c r="LQF135" s="125"/>
      <c r="LQG135" s="125"/>
      <c r="LQH135" s="125"/>
      <c r="LQI135" s="125"/>
      <c r="LQJ135" s="125"/>
      <c r="LQK135" s="125"/>
      <c r="LQL135" s="125"/>
      <c r="LQM135" s="125"/>
      <c r="LQN135" s="125"/>
      <c r="LQO135" s="125"/>
      <c r="LQP135" s="125"/>
      <c r="LQQ135" s="125"/>
      <c r="LQR135" s="125"/>
      <c r="LQS135" s="125"/>
      <c r="LQT135" s="125"/>
      <c r="LQU135" s="125"/>
      <c r="LQV135" s="125"/>
      <c r="LQW135" s="125"/>
      <c r="LQX135" s="125"/>
      <c r="LQY135" s="125"/>
      <c r="LQZ135" s="125"/>
      <c r="LRA135" s="125"/>
      <c r="LRB135" s="125"/>
      <c r="LRC135" s="125"/>
      <c r="LRD135" s="125"/>
      <c r="LRE135" s="125"/>
      <c r="LRF135" s="125"/>
      <c r="LRG135" s="125"/>
      <c r="LRH135" s="125"/>
      <c r="LRI135" s="125"/>
      <c r="LRJ135" s="125"/>
      <c r="LRK135" s="125"/>
      <c r="LRL135" s="125"/>
      <c r="LRM135" s="125"/>
      <c r="LRN135" s="125"/>
      <c r="LRO135" s="125"/>
      <c r="LRP135" s="125"/>
      <c r="LRQ135" s="125"/>
      <c r="LRR135" s="125"/>
      <c r="LRS135" s="125"/>
      <c r="LRT135" s="125"/>
      <c r="LRU135" s="125"/>
      <c r="LRV135" s="125"/>
      <c r="LRW135" s="125"/>
      <c r="LRX135" s="125"/>
      <c r="LRY135" s="125"/>
      <c r="LRZ135" s="125"/>
      <c r="LSA135" s="125"/>
      <c r="LSB135" s="125"/>
      <c r="LSC135" s="125"/>
      <c r="LSD135" s="125"/>
      <c r="LSE135" s="125"/>
      <c r="LSF135" s="125"/>
      <c r="LSG135" s="125"/>
      <c r="LSH135" s="125"/>
      <c r="LSI135" s="125"/>
      <c r="LSJ135" s="125"/>
      <c r="LSK135" s="125"/>
      <c r="LSL135" s="125"/>
      <c r="LSM135" s="125"/>
      <c r="LSN135" s="125"/>
      <c r="LSO135" s="125"/>
      <c r="LSP135" s="125"/>
      <c r="LSQ135" s="125"/>
      <c r="LSR135" s="125"/>
      <c r="LSS135" s="125"/>
      <c r="LST135" s="125"/>
      <c r="LSU135" s="125"/>
      <c r="LSV135" s="125"/>
      <c r="LSW135" s="125"/>
      <c r="LSX135" s="125"/>
      <c r="LSY135" s="125"/>
      <c r="LSZ135" s="125"/>
      <c r="LTA135" s="125"/>
      <c r="LTB135" s="125"/>
      <c r="LTC135" s="125"/>
      <c r="LTD135" s="125"/>
      <c r="LTE135" s="125"/>
      <c r="LTF135" s="125"/>
      <c r="LTG135" s="125"/>
      <c r="LTH135" s="125"/>
      <c r="LTI135" s="125"/>
      <c r="LTJ135" s="125"/>
      <c r="LTK135" s="125"/>
      <c r="LTL135" s="125"/>
      <c r="LTM135" s="125"/>
      <c r="LTN135" s="125"/>
      <c r="LTO135" s="125"/>
      <c r="LTP135" s="125"/>
      <c r="LTQ135" s="125"/>
      <c r="LTR135" s="125"/>
      <c r="LTS135" s="125"/>
      <c r="LTT135" s="125"/>
      <c r="LTU135" s="125"/>
      <c r="LTV135" s="125"/>
      <c r="LTW135" s="125"/>
      <c r="LTX135" s="125"/>
      <c r="LTY135" s="125"/>
      <c r="LTZ135" s="125"/>
      <c r="LUA135" s="125"/>
      <c r="LUB135" s="125"/>
      <c r="LUC135" s="125"/>
      <c r="LUD135" s="125"/>
      <c r="LUE135" s="125"/>
      <c r="LUF135" s="125"/>
      <c r="LUG135" s="125"/>
      <c r="LUH135" s="125"/>
      <c r="LUI135" s="125"/>
      <c r="LUJ135" s="125"/>
      <c r="LUK135" s="125"/>
      <c r="LUL135" s="125"/>
      <c r="LUM135" s="125"/>
      <c r="LUN135" s="125"/>
      <c r="LUO135" s="125"/>
      <c r="LUP135" s="125"/>
      <c r="LUQ135" s="125"/>
      <c r="LUR135" s="125"/>
      <c r="LUS135" s="125"/>
      <c r="LUT135" s="125"/>
      <c r="LUU135" s="125"/>
      <c r="LUV135" s="125"/>
      <c r="LUW135" s="125"/>
      <c r="LUX135" s="125"/>
      <c r="LUY135" s="125"/>
      <c r="LUZ135" s="125"/>
      <c r="LVA135" s="125"/>
      <c r="LVB135" s="125"/>
      <c r="LVC135" s="125"/>
      <c r="LVD135" s="125"/>
      <c r="LVE135" s="125"/>
      <c r="LVF135" s="125"/>
      <c r="LVG135" s="125"/>
      <c r="LVH135" s="125"/>
      <c r="LVI135" s="125"/>
      <c r="LVJ135" s="125"/>
      <c r="LVK135" s="125"/>
      <c r="LVL135" s="125"/>
      <c r="LVM135" s="125"/>
      <c r="LVN135" s="125"/>
      <c r="LVO135" s="125"/>
      <c r="LVP135" s="125"/>
      <c r="LVQ135" s="125"/>
      <c r="LVR135" s="125"/>
      <c r="LVS135" s="125"/>
      <c r="LVT135" s="125"/>
      <c r="LVU135" s="125"/>
      <c r="LVV135" s="125"/>
      <c r="LVW135" s="125"/>
      <c r="LVX135" s="125"/>
      <c r="LVY135" s="125"/>
      <c r="LVZ135" s="125"/>
      <c r="LWA135" s="125"/>
      <c r="LWB135" s="125"/>
      <c r="LWC135" s="125"/>
      <c r="LWD135" s="125"/>
      <c r="LWE135" s="125"/>
      <c r="LWF135" s="125"/>
      <c r="LWG135" s="125"/>
      <c r="LWH135" s="125"/>
      <c r="LWI135" s="125"/>
      <c r="LWJ135" s="125"/>
      <c r="LWK135" s="125"/>
      <c r="LWL135" s="125"/>
      <c r="LWM135" s="125"/>
      <c r="LWN135" s="125"/>
      <c r="LWO135" s="125"/>
      <c r="LWP135" s="125"/>
      <c r="LWQ135" s="125"/>
      <c r="LWR135" s="125"/>
      <c r="LWS135" s="125"/>
      <c r="LWT135" s="125"/>
      <c r="LWU135" s="125"/>
      <c r="LWV135" s="125"/>
      <c r="LWW135" s="125"/>
      <c r="LWX135" s="125"/>
      <c r="LWY135" s="125"/>
      <c r="LWZ135" s="125"/>
      <c r="LXA135" s="125"/>
      <c r="LXB135" s="125"/>
      <c r="LXC135" s="125"/>
      <c r="LXD135" s="125"/>
      <c r="LXE135" s="125"/>
      <c r="LXF135" s="125"/>
      <c r="LXG135" s="125"/>
      <c r="LXH135" s="125"/>
      <c r="LXI135" s="125"/>
      <c r="LXJ135" s="125"/>
      <c r="LXK135" s="125"/>
      <c r="LXL135" s="125"/>
      <c r="LXM135" s="125"/>
      <c r="LXN135" s="125"/>
      <c r="LXO135" s="125"/>
      <c r="LXP135" s="125"/>
      <c r="LXQ135" s="125"/>
      <c r="LXR135" s="125"/>
      <c r="LXS135" s="125"/>
      <c r="LXT135" s="125"/>
      <c r="LXU135" s="125"/>
      <c r="LXV135" s="125"/>
      <c r="LXW135" s="125"/>
      <c r="LXX135" s="125"/>
      <c r="LXY135" s="125"/>
      <c r="LXZ135" s="125"/>
      <c r="LYA135" s="125"/>
      <c r="LYB135" s="125"/>
      <c r="LYC135" s="125"/>
      <c r="LYD135" s="125"/>
      <c r="LYE135" s="125"/>
      <c r="LYF135" s="125"/>
      <c r="LYG135" s="125"/>
      <c r="LYH135" s="125"/>
      <c r="LYI135" s="125"/>
      <c r="LYJ135" s="125"/>
      <c r="LYK135" s="125"/>
      <c r="LYL135" s="125"/>
      <c r="LYM135" s="125"/>
      <c r="LYN135" s="125"/>
      <c r="LYO135" s="125"/>
      <c r="LYP135" s="125"/>
      <c r="LYQ135" s="125"/>
      <c r="LYR135" s="125"/>
      <c r="LYS135" s="125"/>
      <c r="LYT135" s="125"/>
      <c r="LYU135" s="125"/>
      <c r="LYV135" s="125"/>
      <c r="LYW135" s="125"/>
      <c r="LYX135" s="125"/>
      <c r="LYY135" s="125"/>
      <c r="LYZ135" s="125"/>
      <c r="LZA135" s="125"/>
      <c r="LZB135" s="125"/>
      <c r="LZC135" s="125"/>
      <c r="LZD135" s="125"/>
      <c r="LZE135" s="125"/>
      <c r="LZF135" s="125"/>
      <c r="LZG135" s="125"/>
      <c r="LZH135" s="125"/>
      <c r="LZI135" s="125"/>
      <c r="LZJ135" s="125"/>
      <c r="LZK135" s="125"/>
      <c r="LZL135" s="125"/>
      <c r="LZM135" s="125"/>
      <c r="LZN135" s="125"/>
      <c r="LZO135" s="125"/>
      <c r="LZP135" s="125"/>
      <c r="LZQ135" s="125"/>
      <c r="LZR135" s="125"/>
      <c r="LZS135" s="125"/>
      <c r="LZT135" s="125"/>
      <c r="LZU135" s="125"/>
      <c r="LZV135" s="125"/>
      <c r="LZW135" s="125"/>
      <c r="LZX135" s="125"/>
      <c r="LZY135" s="125"/>
      <c r="LZZ135" s="125"/>
      <c r="MAA135" s="125"/>
      <c r="MAB135" s="125"/>
      <c r="MAC135" s="125"/>
      <c r="MAD135" s="125"/>
      <c r="MAE135" s="125"/>
      <c r="MAF135" s="125"/>
      <c r="MAG135" s="125"/>
      <c r="MAH135" s="125"/>
      <c r="MAI135" s="125"/>
      <c r="MAJ135" s="125"/>
      <c r="MAK135" s="125"/>
      <c r="MAL135" s="125"/>
      <c r="MAM135" s="125"/>
      <c r="MAN135" s="125"/>
      <c r="MAO135" s="125"/>
      <c r="MAP135" s="125"/>
      <c r="MAQ135" s="125"/>
      <c r="MAR135" s="125"/>
      <c r="MAS135" s="125"/>
      <c r="MAT135" s="125"/>
      <c r="MAU135" s="125"/>
      <c r="MAV135" s="125"/>
      <c r="MAW135" s="125"/>
      <c r="MAX135" s="125"/>
      <c r="MAY135" s="125"/>
      <c r="MAZ135" s="125"/>
      <c r="MBA135" s="125"/>
      <c r="MBB135" s="125"/>
      <c r="MBC135" s="125"/>
      <c r="MBD135" s="125"/>
      <c r="MBE135" s="125"/>
      <c r="MBF135" s="125"/>
      <c r="MBG135" s="125"/>
      <c r="MBH135" s="125"/>
      <c r="MBI135" s="125"/>
      <c r="MBJ135" s="125"/>
      <c r="MBK135" s="125"/>
      <c r="MBL135" s="125"/>
      <c r="MBM135" s="125"/>
      <c r="MBN135" s="125"/>
      <c r="MBO135" s="125"/>
      <c r="MBP135" s="125"/>
      <c r="MBQ135" s="125"/>
      <c r="MBR135" s="125"/>
      <c r="MBS135" s="125"/>
      <c r="MBT135" s="125"/>
      <c r="MBU135" s="125"/>
      <c r="MBV135" s="125"/>
      <c r="MBW135" s="125"/>
      <c r="MBX135" s="125"/>
      <c r="MBY135" s="125"/>
      <c r="MBZ135" s="125"/>
      <c r="MCA135" s="125"/>
      <c r="MCB135" s="125"/>
      <c r="MCC135" s="125"/>
      <c r="MCD135" s="125"/>
      <c r="MCE135" s="125"/>
      <c r="MCF135" s="125"/>
      <c r="MCG135" s="125"/>
      <c r="MCH135" s="125"/>
      <c r="MCI135" s="125"/>
      <c r="MCJ135" s="125"/>
      <c r="MCK135" s="125"/>
      <c r="MCL135" s="125"/>
      <c r="MCM135" s="125"/>
      <c r="MCN135" s="125"/>
      <c r="MCO135" s="125"/>
      <c r="MCP135" s="125"/>
      <c r="MCQ135" s="125"/>
      <c r="MCR135" s="125"/>
      <c r="MCS135" s="125"/>
      <c r="MCT135" s="125"/>
      <c r="MCU135" s="125"/>
      <c r="MCV135" s="125"/>
      <c r="MCW135" s="125"/>
      <c r="MCX135" s="125"/>
      <c r="MCY135" s="125"/>
      <c r="MCZ135" s="125"/>
      <c r="MDA135" s="125"/>
      <c r="MDB135" s="125"/>
      <c r="MDC135" s="125"/>
      <c r="MDD135" s="125"/>
      <c r="MDE135" s="125"/>
      <c r="MDF135" s="125"/>
      <c r="MDG135" s="125"/>
      <c r="MDH135" s="125"/>
      <c r="MDI135" s="125"/>
      <c r="MDJ135" s="125"/>
      <c r="MDK135" s="125"/>
      <c r="MDL135" s="125"/>
      <c r="MDM135" s="125"/>
      <c r="MDN135" s="125"/>
      <c r="MDO135" s="125"/>
      <c r="MDP135" s="125"/>
      <c r="MDQ135" s="125"/>
      <c r="MDR135" s="125"/>
      <c r="MDS135" s="125"/>
      <c r="MDT135" s="125"/>
      <c r="MDU135" s="125"/>
      <c r="MDV135" s="125"/>
      <c r="MDW135" s="125"/>
      <c r="MDX135" s="125"/>
      <c r="MDY135" s="125"/>
      <c r="MDZ135" s="125"/>
      <c r="MEA135" s="125"/>
      <c r="MEB135" s="125"/>
      <c r="MEC135" s="125"/>
      <c r="MED135" s="125"/>
      <c r="MEE135" s="125"/>
      <c r="MEF135" s="125"/>
      <c r="MEG135" s="125"/>
      <c r="MEH135" s="125"/>
      <c r="MEI135" s="125"/>
      <c r="MEJ135" s="125"/>
      <c r="MEK135" s="125"/>
      <c r="MEL135" s="125"/>
      <c r="MEM135" s="125"/>
      <c r="MEN135" s="125"/>
      <c r="MEO135" s="125"/>
      <c r="MEP135" s="125"/>
      <c r="MEQ135" s="125"/>
      <c r="MER135" s="125"/>
      <c r="MES135" s="125"/>
      <c r="MET135" s="125"/>
      <c r="MEU135" s="125"/>
      <c r="MEV135" s="125"/>
      <c r="MEW135" s="125"/>
      <c r="MEX135" s="125"/>
      <c r="MEY135" s="125"/>
      <c r="MEZ135" s="125"/>
      <c r="MFA135" s="125"/>
      <c r="MFB135" s="125"/>
      <c r="MFC135" s="125"/>
      <c r="MFD135" s="125"/>
      <c r="MFE135" s="125"/>
      <c r="MFF135" s="125"/>
      <c r="MFG135" s="125"/>
      <c r="MFH135" s="125"/>
      <c r="MFI135" s="125"/>
      <c r="MFJ135" s="125"/>
      <c r="MFK135" s="125"/>
      <c r="MFL135" s="125"/>
      <c r="MFM135" s="125"/>
      <c r="MFN135" s="125"/>
      <c r="MFO135" s="125"/>
      <c r="MFP135" s="125"/>
      <c r="MFQ135" s="125"/>
      <c r="MFR135" s="125"/>
      <c r="MFS135" s="125"/>
      <c r="MFT135" s="125"/>
      <c r="MFU135" s="125"/>
      <c r="MFV135" s="125"/>
      <c r="MFW135" s="125"/>
      <c r="MFX135" s="125"/>
      <c r="MFY135" s="125"/>
      <c r="MFZ135" s="125"/>
      <c r="MGA135" s="125"/>
      <c r="MGB135" s="125"/>
      <c r="MGC135" s="125"/>
      <c r="MGD135" s="125"/>
      <c r="MGE135" s="125"/>
      <c r="MGF135" s="125"/>
      <c r="MGG135" s="125"/>
      <c r="MGH135" s="125"/>
      <c r="MGI135" s="125"/>
      <c r="MGJ135" s="125"/>
      <c r="MGK135" s="125"/>
      <c r="MGL135" s="125"/>
      <c r="MGM135" s="125"/>
      <c r="MGN135" s="125"/>
      <c r="MGO135" s="125"/>
      <c r="MGP135" s="125"/>
      <c r="MGQ135" s="125"/>
      <c r="MGR135" s="125"/>
      <c r="MGS135" s="125"/>
      <c r="MGT135" s="125"/>
      <c r="MGU135" s="125"/>
      <c r="MGV135" s="125"/>
      <c r="MGW135" s="125"/>
      <c r="MGX135" s="125"/>
      <c r="MGY135" s="125"/>
      <c r="MGZ135" s="125"/>
      <c r="MHA135" s="125"/>
      <c r="MHB135" s="125"/>
      <c r="MHC135" s="125"/>
      <c r="MHD135" s="125"/>
      <c r="MHE135" s="125"/>
      <c r="MHF135" s="125"/>
      <c r="MHG135" s="125"/>
      <c r="MHH135" s="125"/>
      <c r="MHI135" s="125"/>
      <c r="MHJ135" s="125"/>
      <c r="MHK135" s="125"/>
      <c r="MHL135" s="125"/>
      <c r="MHM135" s="125"/>
      <c r="MHN135" s="125"/>
      <c r="MHO135" s="125"/>
      <c r="MHP135" s="125"/>
      <c r="MHQ135" s="125"/>
      <c r="MHR135" s="125"/>
      <c r="MHS135" s="125"/>
      <c r="MHT135" s="125"/>
      <c r="MHU135" s="125"/>
      <c r="MHV135" s="125"/>
      <c r="MHW135" s="125"/>
      <c r="MHX135" s="125"/>
      <c r="MHY135" s="125"/>
      <c r="MHZ135" s="125"/>
      <c r="MIA135" s="125"/>
      <c r="MIB135" s="125"/>
      <c r="MIC135" s="125"/>
      <c r="MID135" s="125"/>
      <c r="MIE135" s="125"/>
      <c r="MIF135" s="125"/>
      <c r="MIG135" s="125"/>
      <c r="MIH135" s="125"/>
      <c r="MII135" s="125"/>
      <c r="MIJ135" s="125"/>
      <c r="MIK135" s="125"/>
      <c r="MIL135" s="125"/>
      <c r="MIM135" s="125"/>
      <c r="MIN135" s="125"/>
      <c r="MIO135" s="125"/>
      <c r="MIP135" s="125"/>
      <c r="MIQ135" s="125"/>
      <c r="MIR135" s="125"/>
      <c r="MIS135" s="125"/>
      <c r="MIT135" s="125"/>
      <c r="MIU135" s="125"/>
      <c r="MIV135" s="125"/>
      <c r="MIW135" s="125"/>
      <c r="MIX135" s="125"/>
      <c r="MIY135" s="125"/>
      <c r="MIZ135" s="125"/>
      <c r="MJA135" s="125"/>
      <c r="MJB135" s="125"/>
      <c r="MJC135" s="125"/>
      <c r="MJD135" s="125"/>
      <c r="MJE135" s="125"/>
      <c r="MJF135" s="125"/>
      <c r="MJG135" s="125"/>
      <c r="MJH135" s="125"/>
      <c r="MJI135" s="125"/>
      <c r="MJJ135" s="125"/>
      <c r="MJK135" s="125"/>
      <c r="MJL135" s="125"/>
      <c r="MJM135" s="125"/>
      <c r="MJN135" s="125"/>
      <c r="MJO135" s="125"/>
      <c r="MJP135" s="125"/>
      <c r="MJQ135" s="125"/>
      <c r="MJR135" s="125"/>
      <c r="MJS135" s="125"/>
      <c r="MJT135" s="125"/>
      <c r="MJU135" s="125"/>
      <c r="MJV135" s="125"/>
      <c r="MJW135" s="125"/>
      <c r="MJX135" s="125"/>
      <c r="MJY135" s="125"/>
      <c r="MJZ135" s="125"/>
      <c r="MKA135" s="125"/>
      <c r="MKB135" s="125"/>
      <c r="MKC135" s="125"/>
      <c r="MKD135" s="125"/>
      <c r="MKE135" s="125"/>
      <c r="MKF135" s="125"/>
      <c r="MKG135" s="125"/>
      <c r="MKH135" s="125"/>
      <c r="MKI135" s="125"/>
      <c r="MKJ135" s="125"/>
      <c r="MKK135" s="125"/>
      <c r="MKL135" s="125"/>
      <c r="MKM135" s="125"/>
      <c r="MKN135" s="125"/>
      <c r="MKO135" s="125"/>
      <c r="MKP135" s="125"/>
      <c r="MKQ135" s="125"/>
      <c r="MKR135" s="125"/>
      <c r="MKS135" s="125"/>
      <c r="MKT135" s="125"/>
      <c r="MKU135" s="125"/>
      <c r="MKV135" s="125"/>
      <c r="MKW135" s="125"/>
      <c r="MKX135" s="125"/>
      <c r="MKY135" s="125"/>
      <c r="MKZ135" s="125"/>
      <c r="MLA135" s="125"/>
      <c r="MLB135" s="125"/>
      <c r="MLC135" s="125"/>
      <c r="MLD135" s="125"/>
      <c r="MLE135" s="125"/>
      <c r="MLF135" s="125"/>
      <c r="MLG135" s="125"/>
      <c r="MLH135" s="125"/>
      <c r="MLI135" s="125"/>
      <c r="MLJ135" s="125"/>
      <c r="MLK135" s="125"/>
      <c r="MLL135" s="125"/>
      <c r="MLM135" s="125"/>
      <c r="MLN135" s="125"/>
      <c r="MLO135" s="125"/>
      <c r="MLP135" s="125"/>
      <c r="MLQ135" s="125"/>
      <c r="MLR135" s="125"/>
      <c r="MLS135" s="125"/>
      <c r="MLT135" s="125"/>
      <c r="MLU135" s="125"/>
      <c r="MLV135" s="125"/>
      <c r="MLW135" s="125"/>
      <c r="MLX135" s="125"/>
      <c r="MLY135" s="125"/>
      <c r="MLZ135" s="125"/>
      <c r="MMA135" s="125"/>
      <c r="MMB135" s="125"/>
      <c r="MMC135" s="125"/>
      <c r="MMD135" s="125"/>
      <c r="MME135" s="125"/>
      <c r="MMF135" s="125"/>
      <c r="MMG135" s="125"/>
      <c r="MMH135" s="125"/>
      <c r="MMI135" s="125"/>
      <c r="MMJ135" s="125"/>
      <c r="MMK135" s="125"/>
      <c r="MML135" s="125"/>
      <c r="MMM135" s="125"/>
      <c r="MMN135" s="125"/>
      <c r="MMO135" s="125"/>
      <c r="MMP135" s="125"/>
      <c r="MMQ135" s="125"/>
      <c r="MMR135" s="125"/>
      <c r="MMS135" s="125"/>
      <c r="MMT135" s="125"/>
      <c r="MMU135" s="125"/>
      <c r="MMV135" s="125"/>
      <c r="MMW135" s="125"/>
      <c r="MMX135" s="125"/>
      <c r="MMY135" s="125"/>
      <c r="MMZ135" s="125"/>
      <c r="MNA135" s="125"/>
      <c r="MNB135" s="125"/>
      <c r="MNC135" s="125"/>
      <c r="MND135" s="125"/>
      <c r="MNE135" s="125"/>
      <c r="MNF135" s="125"/>
      <c r="MNG135" s="125"/>
      <c r="MNH135" s="125"/>
      <c r="MNI135" s="125"/>
      <c r="MNJ135" s="125"/>
      <c r="MNK135" s="125"/>
      <c r="MNL135" s="125"/>
      <c r="MNM135" s="125"/>
      <c r="MNN135" s="125"/>
      <c r="MNO135" s="125"/>
      <c r="MNP135" s="125"/>
      <c r="MNQ135" s="125"/>
      <c r="MNR135" s="125"/>
      <c r="MNS135" s="125"/>
      <c r="MNT135" s="125"/>
      <c r="MNU135" s="125"/>
      <c r="MNV135" s="125"/>
      <c r="MNW135" s="125"/>
      <c r="MNX135" s="125"/>
      <c r="MNY135" s="125"/>
      <c r="MNZ135" s="125"/>
      <c r="MOA135" s="125"/>
      <c r="MOB135" s="125"/>
      <c r="MOC135" s="125"/>
      <c r="MOD135" s="125"/>
      <c r="MOE135" s="125"/>
      <c r="MOF135" s="125"/>
      <c r="MOG135" s="125"/>
      <c r="MOH135" s="125"/>
      <c r="MOI135" s="125"/>
      <c r="MOJ135" s="125"/>
      <c r="MOK135" s="125"/>
      <c r="MOL135" s="125"/>
      <c r="MOM135" s="125"/>
      <c r="MON135" s="125"/>
      <c r="MOO135" s="125"/>
      <c r="MOP135" s="125"/>
      <c r="MOQ135" s="125"/>
      <c r="MOR135" s="125"/>
      <c r="MOS135" s="125"/>
      <c r="MOT135" s="125"/>
      <c r="MOU135" s="125"/>
      <c r="MOV135" s="125"/>
      <c r="MOW135" s="125"/>
      <c r="MOX135" s="125"/>
      <c r="MOY135" s="125"/>
      <c r="MOZ135" s="125"/>
      <c r="MPA135" s="125"/>
      <c r="MPB135" s="125"/>
      <c r="MPC135" s="125"/>
      <c r="MPD135" s="125"/>
      <c r="MPE135" s="125"/>
      <c r="MPF135" s="125"/>
      <c r="MPG135" s="125"/>
      <c r="MPH135" s="125"/>
      <c r="MPI135" s="125"/>
      <c r="MPJ135" s="125"/>
      <c r="MPK135" s="125"/>
      <c r="MPL135" s="125"/>
      <c r="MPM135" s="125"/>
      <c r="MPN135" s="125"/>
      <c r="MPO135" s="125"/>
      <c r="MPP135" s="125"/>
      <c r="MPQ135" s="125"/>
      <c r="MPR135" s="125"/>
      <c r="MPS135" s="125"/>
      <c r="MPT135" s="125"/>
      <c r="MPU135" s="125"/>
      <c r="MPV135" s="125"/>
      <c r="MPW135" s="125"/>
      <c r="MPX135" s="125"/>
      <c r="MPY135" s="125"/>
      <c r="MPZ135" s="125"/>
      <c r="MQA135" s="125"/>
      <c r="MQB135" s="125"/>
      <c r="MQC135" s="125"/>
      <c r="MQD135" s="125"/>
      <c r="MQE135" s="125"/>
      <c r="MQF135" s="125"/>
      <c r="MQG135" s="125"/>
      <c r="MQH135" s="125"/>
      <c r="MQI135" s="125"/>
      <c r="MQJ135" s="125"/>
      <c r="MQK135" s="125"/>
      <c r="MQL135" s="125"/>
      <c r="MQM135" s="125"/>
      <c r="MQN135" s="125"/>
      <c r="MQO135" s="125"/>
      <c r="MQP135" s="125"/>
      <c r="MQQ135" s="125"/>
      <c r="MQR135" s="125"/>
      <c r="MQS135" s="125"/>
      <c r="MQT135" s="125"/>
      <c r="MQU135" s="125"/>
      <c r="MQV135" s="125"/>
      <c r="MQW135" s="125"/>
      <c r="MQX135" s="125"/>
      <c r="MQY135" s="125"/>
      <c r="MQZ135" s="125"/>
      <c r="MRA135" s="125"/>
      <c r="MRB135" s="125"/>
      <c r="MRC135" s="125"/>
      <c r="MRD135" s="125"/>
      <c r="MRE135" s="125"/>
      <c r="MRF135" s="125"/>
      <c r="MRG135" s="125"/>
      <c r="MRH135" s="125"/>
      <c r="MRI135" s="125"/>
      <c r="MRJ135" s="125"/>
      <c r="MRK135" s="125"/>
      <c r="MRL135" s="125"/>
      <c r="MRM135" s="125"/>
      <c r="MRN135" s="125"/>
      <c r="MRO135" s="125"/>
      <c r="MRP135" s="125"/>
      <c r="MRQ135" s="125"/>
      <c r="MRR135" s="125"/>
      <c r="MRS135" s="125"/>
      <c r="MRT135" s="125"/>
      <c r="MRU135" s="125"/>
      <c r="MRV135" s="125"/>
      <c r="MRW135" s="125"/>
      <c r="MRX135" s="125"/>
      <c r="MRY135" s="125"/>
      <c r="MRZ135" s="125"/>
      <c r="MSA135" s="125"/>
      <c r="MSB135" s="125"/>
      <c r="MSC135" s="125"/>
      <c r="MSD135" s="125"/>
      <c r="MSE135" s="125"/>
      <c r="MSF135" s="125"/>
      <c r="MSG135" s="125"/>
      <c r="MSH135" s="125"/>
      <c r="MSI135" s="125"/>
      <c r="MSJ135" s="125"/>
      <c r="MSK135" s="125"/>
      <c r="MSL135" s="125"/>
      <c r="MSM135" s="125"/>
      <c r="MSN135" s="125"/>
      <c r="MSO135" s="125"/>
      <c r="MSP135" s="125"/>
      <c r="MSQ135" s="125"/>
      <c r="MSR135" s="125"/>
      <c r="MSS135" s="125"/>
      <c r="MST135" s="125"/>
      <c r="MSU135" s="125"/>
      <c r="MSV135" s="125"/>
      <c r="MSW135" s="125"/>
      <c r="MSX135" s="125"/>
      <c r="MSY135" s="125"/>
      <c r="MSZ135" s="125"/>
      <c r="MTA135" s="125"/>
      <c r="MTB135" s="125"/>
      <c r="MTC135" s="125"/>
      <c r="MTD135" s="125"/>
      <c r="MTE135" s="125"/>
      <c r="MTF135" s="125"/>
      <c r="MTG135" s="125"/>
      <c r="MTH135" s="125"/>
      <c r="MTI135" s="125"/>
      <c r="MTJ135" s="125"/>
      <c r="MTK135" s="125"/>
      <c r="MTL135" s="125"/>
      <c r="MTM135" s="125"/>
      <c r="MTN135" s="125"/>
      <c r="MTO135" s="125"/>
      <c r="MTP135" s="125"/>
      <c r="MTQ135" s="125"/>
      <c r="MTR135" s="125"/>
      <c r="MTS135" s="125"/>
      <c r="MTT135" s="125"/>
      <c r="MTU135" s="125"/>
      <c r="MTV135" s="125"/>
      <c r="MTW135" s="125"/>
      <c r="MTX135" s="125"/>
      <c r="MTY135" s="125"/>
      <c r="MTZ135" s="125"/>
      <c r="MUA135" s="125"/>
      <c r="MUB135" s="125"/>
      <c r="MUC135" s="125"/>
      <c r="MUD135" s="125"/>
      <c r="MUE135" s="125"/>
      <c r="MUF135" s="125"/>
      <c r="MUG135" s="125"/>
      <c r="MUH135" s="125"/>
      <c r="MUI135" s="125"/>
      <c r="MUJ135" s="125"/>
      <c r="MUK135" s="125"/>
      <c r="MUL135" s="125"/>
      <c r="MUM135" s="125"/>
      <c r="MUN135" s="125"/>
      <c r="MUO135" s="125"/>
      <c r="MUP135" s="125"/>
      <c r="MUQ135" s="125"/>
      <c r="MUR135" s="125"/>
      <c r="MUS135" s="125"/>
      <c r="MUT135" s="125"/>
      <c r="MUU135" s="125"/>
      <c r="MUV135" s="125"/>
      <c r="MUW135" s="125"/>
      <c r="MUX135" s="125"/>
      <c r="MUY135" s="125"/>
      <c r="MUZ135" s="125"/>
      <c r="MVA135" s="125"/>
      <c r="MVB135" s="125"/>
      <c r="MVC135" s="125"/>
      <c r="MVD135" s="125"/>
      <c r="MVE135" s="125"/>
      <c r="MVF135" s="125"/>
      <c r="MVG135" s="125"/>
      <c r="MVH135" s="125"/>
      <c r="MVI135" s="125"/>
      <c r="MVJ135" s="125"/>
      <c r="MVK135" s="125"/>
      <c r="MVL135" s="125"/>
      <c r="MVM135" s="125"/>
      <c r="MVN135" s="125"/>
      <c r="MVO135" s="125"/>
      <c r="MVP135" s="125"/>
      <c r="MVQ135" s="125"/>
      <c r="MVR135" s="125"/>
      <c r="MVS135" s="125"/>
      <c r="MVT135" s="125"/>
      <c r="MVU135" s="125"/>
      <c r="MVV135" s="125"/>
      <c r="MVW135" s="125"/>
      <c r="MVX135" s="125"/>
      <c r="MVY135" s="125"/>
      <c r="MVZ135" s="125"/>
      <c r="MWA135" s="125"/>
      <c r="MWB135" s="125"/>
      <c r="MWC135" s="125"/>
      <c r="MWD135" s="125"/>
      <c r="MWE135" s="125"/>
      <c r="MWF135" s="125"/>
      <c r="MWG135" s="125"/>
      <c r="MWH135" s="125"/>
      <c r="MWI135" s="125"/>
      <c r="MWJ135" s="125"/>
      <c r="MWK135" s="125"/>
      <c r="MWL135" s="125"/>
      <c r="MWM135" s="125"/>
      <c r="MWN135" s="125"/>
      <c r="MWO135" s="125"/>
      <c r="MWP135" s="125"/>
      <c r="MWQ135" s="125"/>
      <c r="MWR135" s="125"/>
      <c r="MWS135" s="125"/>
      <c r="MWT135" s="125"/>
      <c r="MWU135" s="125"/>
      <c r="MWV135" s="125"/>
      <c r="MWW135" s="125"/>
      <c r="MWX135" s="125"/>
      <c r="MWY135" s="125"/>
      <c r="MWZ135" s="125"/>
      <c r="MXA135" s="125"/>
      <c r="MXB135" s="125"/>
      <c r="MXC135" s="125"/>
      <c r="MXD135" s="125"/>
      <c r="MXE135" s="125"/>
      <c r="MXF135" s="125"/>
      <c r="MXG135" s="125"/>
      <c r="MXH135" s="125"/>
      <c r="MXI135" s="125"/>
      <c r="MXJ135" s="125"/>
      <c r="MXK135" s="125"/>
      <c r="MXL135" s="125"/>
      <c r="MXM135" s="125"/>
      <c r="MXN135" s="125"/>
      <c r="MXO135" s="125"/>
      <c r="MXP135" s="125"/>
      <c r="MXQ135" s="125"/>
      <c r="MXR135" s="125"/>
      <c r="MXS135" s="125"/>
      <c r="MXT135" s="125"/>
      <c r="MXU135" s="125"/>
      <c r="MXV135" s="125"/>
      <c r="MXW135" s="125"/>
      <c r="MXX135" s="125"/>
      <c r="MXY135" s="125"/>
      <c r="MXZ135" s="125"/>
      <c r="MYA135" s="125"/>
      <c r="MYB135" s="125"/>
      <c r="MYC135" s="125"/>
      <c r="MYD135" s="125"/>
      <c r="MYE135" s="125"/>
      <c r="MYF135" s="125"/>
      <c r="MYG135" s="125"/>
      <c r="MYH135" s="125"/>
      <c r="MYI135" s="125"/>
      <c r="MYJ135" s="125"/>
      <c r="MYK135" s="125"/>
      <c r="MYL135" s="125"/>
      <c r="MYM135" s="125"/>
      <c r="MYN135" s="125"/>
      <c r="MYO135" s="125"/>
      <c r="MYP135" s="125"/>
      <c r="MYQ135" s="125"/>
      <c r="MYR135" s="125"/>
      <c r="MYS135" s="125"/>
      <c r="MYT135" s="125"/>
      <c r="MYU135" s="125"/>
      <c r="MYV135" s="125"/>
      <c r="MYW135" s="125"/>
      <c r="MYX135" s="125"/>
      <c r="MYY135" s="125"/>
      <c r="MYZ135" s="125"/>
      <c r="MZA135" s="125"/>
      <c r="MZB135" s="125"/>
      <c r="MZC135" s="125"/>
      <c r="MZD135" s="125"/>
      <c r="MZE135" s="125"/>
      <c r="MZF135" s="125"/>
      <c r="MZG135" s="125"/>
      <c r="MZH135" s="125"/>
      <c r="MZI135" s="125"/>
      <c r="MZJ135" s="125"/>
      <c r="MZK135" s="125"/>
      <c r="MZL135" s="125"/>
      <c r="MZM135" s="125"/>
      <c r="MZN135" s="125"/>
      <c r="MZO135" s="125"/>
      <c r="MZP135" s="125"/>
      <c r="MZQ135" s="125"/>
      <c r="MZR135" s="125"/>
      <c r="MZS135" s="125"/>
      <c r="MZT135" s="125"/>
      <c r="MZU135" s="125"/>
      <c r="MZV135" s="125"/>
      <c r="MZW135" s="125"/>
      <c r="MZX135" s="125"/>
      <c r="MZY135" s="125"/>
      <c r="MZZ135" s="125"/>
      <c r="NAA135" s="125"/>
      <c r="NAB135" s="125"/>
      <c r="NAC135" s="125"/>
      <c r="NAD135" s="125"/>
      <c r="NAE135" s="125"/>
      <c r="NAF135" s="125"/>
      <c r="NAG135" s="125"/>
      <c r="NAH135" s="125"/>
      <c r="NAI135" s="125"/>
      <c r="NAJ135" s="125"/>
      <c r="NAK135" s="125"/>
      <c r="NAL135" s="125"/>
      <c r="NAM135" s="125"/>
      <c r="NAN135" s="125"/>
      <c r="NAO135" s="125"/>
      <c r="NAP135" s="125"/>
      <c r="NAQ135" s="125"/>
      <c r="NAR135" s="125"/>
      <c r="NAS135" s="125"/>
      <c r="NAT135" s="125"/>
      <c r="NAU135" s="125"/>
      <c r="NAV135" s="125"/>
      <c r="NAW135" s="125"/>
      <c r="NAX135" s="125"/>
      <c r="NAY135" s="125"/>
      <c r="NAZ135" s="125"/>
      <c r="NBA135" s="125"/>
      <c r="NBB135" s="125"/>
      <c r="NBC135" s="125"/>
      <c r="NBD135" s="125"/>
      <c r="NBE135" s="125"/>
      <c r="NBF135" s="125"/>
      <c r="NBG135" s="125"/>
      <c r="NBH135" s="125"/>
      <c r="NBI135" s="125"/>
      <c r="NBJ135" s="125"/>
      <c r="NBK135" s="125"/>
      <c r="NBL135" s="125"/>
      <c r="NBM135" s="125"/>
      <c r="NBN135" s="125"/>
      <c r="NBO135" s="125"/>
      <c r="NBP135" s="125"/>
      <c r="NBQ135" s="125"/>
      <c r="NBR135" s="125"/>
      <c r="NBS135" s="125"/>
      <c r="NBT135" s="125"/>
      <c r="NBU135" s="125"/>
      <c r="NBV135" s="125"/>
      <c r="NBW135" s="125"/>
      <c r="NBX135" s="125"/>
      <c r="NBY135" s="125"/>
      <c r="NBZ135" s="125"/>
      <c r="NCA135" s="125"/>
      <c r="NCB135" s="125"/>
      <c r="NCC135" s="125"/>
      <c r="NCD135" s="125"/>
      <c r="NCE135" s="125"/>
      <c r="NCF135" s="125"/>
      <c r="NCG135" s="125"/>
      <c r="NCH135" s="125"/>
      <c r="NCI135" s="125"/>
      <c r="NCJ135" s="125"/>
      <c r="NCK135" s="125"/>
      <c r="NCL135" s="125"/>
      <c r="NCM135" s="125"/>
      <c r="NCN135" s="125"/>
      <c r="NCO135" s="125"/>
      <c r="NCP135" s="125"/>
      <c r="NCQ135" s="125"/>
      <c r="NCR135" s="125"/>
      <c r="NCS135" s="125"/>
      <c r="NCT135" s="125"/>
      <c r="NCU135" s="125"/>
      <c r="NCV135" s="125"/>
      <c r="NCW135" s="125"/>
      <c r="NCX135" s="125"/>
      <c r="NCY135" s="125"/>
      <c r="NCZ135" s="125"/>
      <c r="NDA135" s="125"/>
      <c r="NDB135" s="125"/>
      <c r="NDC135" s="125"/>
      <c r="NDD135" s="125"/>
      <c r="NDE135" s="125"/>
      <c r="NDF135" s="125"/>
      <c r="NDG135" s="125"/>
      <c r="NDH135" s="125"/>
      <c r="NDI135" s="125"/>
      <c r="NDJ135" s="125"/>
      <c r="NDK135" s="125"/>
      <c r="NDL135" s="125"/>
      <c r="NDM135" s="125"/>
      <c r="NDN135" s="125"/>
      <c r="NDO135" s="125"/>
      <c r="NDP135" s="125"/>
      <c r="NDQ135" s="125"/>
      <c r="NDR135" s="125"/>
      <c r="NDS135" s="125"/>
      <c r="NDT135" s="125"/>
      <c r="NDU135" s="125"/>
      <c r="NDV135" s="125"/>
      <c r="NDW135" s="125"/>
      <c r="NDX135" s="125"/>
      <c r="NDY135" s="125"/>
      <c r="NDZ135" s="125"/>
      <c r="NEA135" s="125"/>
      <c r="NEB135" s="125"/>
      <c r="NEC135" s="125"/>
      <c r="NED135" s="125"/>
      <c r="NEE135" s="125"/>
      <c r="NEF135" s="125"/>
      <c r="NEG135" s="125"/>
      <c r="NEH135" s="125"/>
      <c r="NEI135" s="125"/>
      <c r="NEJ135" s="125"/>
      <c r="NEK135" s="125"/>
      <c r="NEL135" s="125"/>
      <c r="NEM135" s="125"/>
      <c r="NEN135" s="125"/>
      <c r="NEO135" s="125"/>
      <c r="NEP135" s="125"/>
      <c r="NEQ135" s="125"/>
      <c r="NER135" s="125"/>
      <c r="NES135" s="125"/>
      <c r="NET135" s="125"/>
      <c r="NEU135" s="125"/>
      <c r="NEV135" s="125"/>
      <c r="NEW135" s="125"/>
      <c r="NEX135" s="125"/>
      <c r="NEY135" s="125"/>
      <c r="NEZ135" s="125"/>
      <c r="NFA135" s="125"/>
      <c r="NFB135" s="125"/>
      <c r="NFC135" s="125"/>
      <c r="NFD135" s="125"/>
      <c r="NFE135" s="125"/>
      <c r="NFF135" s="125"/>
      <c r="NFG135" s="125"/>
      <c r="NFH135" s="125"/>
      <c r="NFI135" s="125"/>
      <c r="NFJ135" s="125"/>
      <c r="NFK135" s="125"/>
      <c r="NFL135" s="125"/>
      <c r="NFM135" s="125"/>
      <c r="NFN135" s="125"/>
      <c r="NFO135" s="125"/>
      <c r="NFP135" s="125"/>
      <c r="NFQ135" s="125"/>
      <c r="NFR135" s="125"/>
      <c r="NFS135" s="125"/>
      <c r="NFT135" s="125"/>
      <c r="NFU135" s="125"/>
      <c r="NFV135" s="125"/>
      <c r="NFW135" s="125"/>
      <c r="NFX135" s="125"/>
      <c r="NFY135" s="125"/>
      <c r="NFZ135" s="125"/>
      <c r="NGA135" s="125"/>
      <c r="NGB135" s="125"/>
      <c r="NGC135" s="125"/>
      <c r="NGD135" s="125"/>
      <c r="NGE135" s="125"/>
      <c r="NGF135" s="125"/>
      <c r="NGG135" s="125"/>
      <c r="NGH135" s="125"/>
      <c r="NGI135" s="125"/>
      <c r="NGJ135" s="125"/>
      <c r="NGK135" s="125"/>
      <c r="NGL135" s="125"/>
      <c r="NGM135" s="125"/>
      <c r="NGN135" s="125"/>
      <c r="NGO135" s="125"/>
      <c r="NGP135" s="125"/>
      <c r="NGQ135" s="125"/>
      <c r="NGR135" s="125"/>
      <c r="NGS135" s="125"/>
      <c r="NGT135" s="125"/>
      <c r="NGU135" s="125"/>
      <c r="NGV135" s="125"/>
      <c r="NGW135" s="125"/>
      <c r="NGX135" s="125"/>
      <c r="NGY135" s="125"/>
      <c r="NGZ135" s="125"/>
      <c r="NHA135" s="125"/>
      <c r="NHB135" s="125"/>
      <c r="NHC135" s="125"/>
      <c r="NHD135" s="125"/>
      <c r="NHE135" s="125"/>
      <c r="NHF135" s="125"/>
      <c r="NHG135" s="125"/>
      <c r="NHH135" s="125"/>
      <c r="NHI135" s="125"/>
      <c r="NHJ135" s="125"/>
      <c r="NHK135" s="125"/>
      <c r="NHL135" s="125"/>
      <c r="NHM135" s="125"/>
      <c r="NHN135" s="125"/>
      <c r="NHO135" s="125"/>
      <c r="NHP135" s="125"/>
      <c r="NHQ135" s="125"/>
      <c r="NHR135" s="125"/>
      <c r="NHS135" s="125"/>
      <c r="NHT135" s="125"/>
      <c r="NHU135" s="125"/>
      <c r="NHV135" s="125"/>
      <c r="NHW135" s="125"/>
      <c r="NHX135" s="125"/>
      <c r="NHY135" s="125"/>
      <c r="NHZ135" s="125"/>
      <c r="NIA135" s="125"/>
      <c r="NIB135" s="125"/>
      <c r="NIC135" s="125"/>
      <c r="NID135" s="125"/>
      <c r="NIE135" s="125"/>
      <c r="NIF135" s="125"/>
      <c r="NIG135" s="125"/>
      <c r="NIH135" s="125"/>
      <c r="NII135" s="125"/>
      <c r="NIJ135" s="125"/>
      <c r="NIK135" s="125"/>
      <c r="NIL135" s="125"/>
      <c r="NIM135" s="125"/>
      <c r="NIN135" s="125"/>
      <c r="NIO135" s="125"/>
      <c r="NIP135" s="125"/>
      <c r="NIQ135" s="125"/>
      <c r="NIR135" s="125"/>
      <c r="NIS135" s="125"/>
      <c r="NIT135" s="125"/>
      <c r="NIU135" s="125"/>
      <c r="NIV135" s="125"/>
      <c r="NIW135" s="125"/>
      <c r="NIX135" s="125"/>
      <c r="NIY135" s="125"/>
      <c r="NIZ135" s="125"/>
      <c r="NJA135" s="125"/>
      <c r="NJB135" s="125"/>
      <c r="NJC135" s="125"/>
      <c r="NJD135" s="125"/>
      <c r="NJE135" s="125"/>
      <c r="NJF135" s="125"/>
      <c r="NJG135" s="125"/>
      <c r="NJH135" s="125"/>
      <c r="NJI135" s="125"/>
      <c r="NJJ135" s="125"/>
      <c r="NJK135" s="125"/>
      <c r="NJL135" s="125"/>
      <c r="NJM135" s="125"/>
      <c r="NJN135" s="125"/>
      <c r="NJO135" s="125"/>
      <c r="NJP135" s="125"/>
      <c r="NJQ135" s="125"/>
      <c r="NJR135" s="125"/>
      <c r="NJS135" s="125"/>
      <c r="NJT135" s="125"/>
      <c r="NJU135" s="125"/>
      <c r="NJV135" s="125"/>
      <c r="NJW135" s="125"/>
      <c r="NJX135" s="125"/>
      <c r="NJY135" s="125"/>
      <c r="NJZ135" s="125"/>
      <c r="NKA135" s="125"/>
      <c r="NKB135" s="125"/>
      <c r="NKC135" s="125"/>
      <c r="NKD135" s="125"/>
      <c r="NKE135" s="125"/>
      <c r="NKF135" s="125"/>
      <c r="NKG135" s="125"/>
      <c r="NKH135" s="125"/>
      <c r="NKI135" s="125"/>
      <c r="NKJ135" s="125"/>
      <c r="NKK135" s="125"/>
      <c r="NKL135" s="125"/>
      <c r="NKM135" s="125"/>
      <c r="NKN135" s="125"/>
      <c r="NKO135" s="125"/>
      <c r="NKP135" s="125"/>
      <c r="NKQ135" s="125"/>
      <c r="NKR135" s="125"/>
      <c r="NKS135" s="125"/>
      <c r="NKT135" s="125"/>
      <c r="NKU135" s="125"/>
      <c r="NKV135" s="125"/>
      <c r="NKW135" s="125"/>
      <c r="NKX135" s="125"/>
      <c r="NKY135" s="125"/>
      <c r="NKZ135" s="125"/>
      <c r="NLA135" s="125"/>
      <c r="NLB135" s="125"/>
      <c r="NLC135" s="125"/>
      <c r="NLD135" s="125"/>
      <c r="NLE135" s="125"/>
      <c r="NLF135" s="125"/>
      <c r="NLG135" s="125"/>
      <c r="NLH135" s="125"/>
      <c r="NLI135" s="125"/>
      <c r="NLJ135" s="125"/>
      <c r="NLK135" s="125"/>
      <c r="NLL135" s="125"/>
      <c r="NLM135" s="125"/>
      <c r="NLN135" s="125"/>
      <c r="NLO135" s="125"/>
      <c r="NLP135" s="125"/>
      <c r="NLQ135" s="125"/>
      <c r="NLR135" s="125"/>
      <c r="NLS135" s="125"/>
      <c r="NLT135" s="125"/>
      <c r="NLU135" s="125"/>
      <c r="NLV135" s="125"/>
      <c r="NLW135" s="125"/>
      <c r="NLX135" s="125"/>
      <c r="NLY135" s="125"/>
      <c r="NLZ135" s="125"/>
      <c r="NMA135" s="125"/>
      <c r="NMB135" s="125"/>
      <c r="NMC135" s="125"/>
      <c r="NMD135" s="125"/>
      <c r="NME135" s="125"/>
      <c r="NMF135" s="125"/>
      <c r="NMG135" s="125"/>
      <c r="NMH135" s="125"/>
      <c r="NMI135" s="125"/>
      <c r="NMJ135" s="125"/>
      <c r="NMK135" s="125"/>
      <c r="NML135" s="125"/>
      <c r="NMM135" s="125"/>
      <c r="NMN135" s="125"/>
      <c r="NMO135" s="125"/>
      <c r="NMP135" s="125"/>
      <c r="NMQ135" s="125"/>
      <c r="NMR135" s="125"/>
      <c r="NMS135" s="125"/>
      <c r="NMT135" s="125"/>
      <c r="NMU135" s="125"/>
      <c r="NMV135" s="125"/>
      <c r="NMW135" s="125"/>
      <c r="NMX135" s="125"/>
      <c r="NMY135" s="125"/>
      <c r="NMZ135" s="125"/>
      <c r="NNA135" s="125"/>
      <c r="NNB135" s="125"/>
      <c r="NNC135" s="125"/>
      <c r="NND135" s="125"/>
      <c r="NNE135" s="125"/>
      <c r="NNF135" s="125"/>
      <c r="NNG135" s="125"/>
      <c r="NNH135" s="125"/>
      <c r="NNI135" s="125"/>
      <c r="NNJ135" s="125"/>
      <c r="NNK135" s="125"/>
      <c r="NNL135" s="125"/>
      <c r="NNM135" s="125"/>
      <c r="NNN135" s="125"/>
      <c r="NNO135" s="125"/>
      <c r="NNP135" s="125"/>
      <c r="NNQ135" s="125"/>
      <c r="NNR135" s="125"/>
      <c r="NNS135" s="125"/>
      <c r="NNT135" s="125"/>
      <c r="NNU135" s="125"/>
      <c r="NNV135" s="125"/>
      <c r="NNW135" s="125"/>
      <c r="NNX135" s="125"/>
      <c r="NNY135" s="125"/>
      <c r="NNZ135" s="125"/>
      <c r="NOA135" s="125"/>
      <c r="NOB135" s="125"/>
      <c r="NOC135" s="125"/>
      <c r="NOD135" s="125"/>
      <c r="NOE135" s="125"/>
      <c r="NOF135" s="125"/>
      <c r="NOG135" s="125"/>
      <c r="NOH135" s="125"/>
      <c r="NOI135" s="125"/>
      <c r="NOJ135" s="125"/>
      <c r="NOK135" s="125"/>
      <c r="NOL135" s="125"/>
      <c r="NOM135" s="125"/>
      <c r="NON135" s="125"/>
      <c r="NOO135" s="125"/>
      <c r="NOP135" s="125"/>
      <c r="NOQ135" s="125"/>
      <c r="NOR135" s="125"/>
      <c r="NOS135" s="125"/>
      <c r="NOT135" s="125"/>
      <c r="NOU135" s="125"/>
      <c r="NOV135" s="125"/>
      <c r="NOW135" s="125"/>
      <c r="NOX135" s="125"/>
      <c r="NOY135" s="125"/>
      <c r="NOZ135" s="125"/>
      <c r="NPA135" s="125"/>
      <c r="NPB135" s="125"/>
      <c r="NPC135" s="125"/>
      <c r="NPD135" s="125"/>
      <c r="NPE135" s="125"/>
      <c r="NPF135" s="125"/>
      <c r="NPG135" s="125"/>
      <c r="NPH135" s="125"/>
      <c r="NPI135" s="125"/>
      <c r="NPJ135" s="125"/>
      <c r="NPK135" s="125"/>
      <c r="NPL135" s="125"/>
      <c r="NPM135" s="125"/>
      <c r="NPN135" s="125"/>
      <c r="NPO135" s="125"/>
      <c r="NPP135" s="125"/>
      <c r="NPQ135" s="125"/>
      <c r="NPR135" s="125"/>
      <c r="NPS135" s="125"/>
      <c r="NPT135" s="125"/>
      <c r="NPU135" s="125"/>
      <c r="NPV135" s="125"/>
      <c r="NPW135" s="125"/>
      <c r="NPX135" s="125"/>
      <c r="NPY135" s="125"/>
      <c r="NPZ135" s="125"/>
      <c r="NQA135" s="125"/>
      <c r="NQB135" s="125"/>
      <c r="NQC135" s="125"/>
      <c r="NQD135" s="125"/>
      <c r="NQE135" s="125"/>
      <c r="NQF135" s="125"/>
      <c r="NQG135" s="125"/>
      <c r="NQH135" s="125"/>
      <c r="NQI135" s="125"/>
      <c r="NQJ135" s="125"/>
      <c r="NQK135" s="125"/>
      <c r="NQL135" s="125"/>
      <c r="NQM135" s="125"/>
      <c r="NQN135" s="125"/>
      <c r="NQO135" s="125"/>
      <c r="NQP135" s="125"/>
      <c r="NQQ135" s="125"/>
      <c r="NQR135" s="125"/>
      <c r="NQS135" s="125"/>
      <c r="NQT135" s="125"/>
      <c r="NQU135" s="125"/>
      <c r="NQV135" s="125"/>
      <c r="NQW135" s="125"/>
      <c r="NQX135" s="125"/>
      <c r="NQY135" s="125"/>
      <c r="NQZ135" s="125"/>
      <c r="NRA135" s="125"/>
      <c r="NRB135" s="125"/>
      <c r="NRC135" s="125"/>
      <c r="NRD135" s="125"/>
      <c r="NRE135" s="125"/>
      <c r="NRF135" s="125"/>
      <c r="NRG135" s="125"/>
      <c r="NRH135" s="125"/>
      <c r="NRI135" s="125"/>
      <c r="NRJ135" s="125"/>
      <c r="NRK135" s="125"/>
      <c r="NRL135" s="125"/>
      <c r="NRM135" s="125"/>
      <c r="NRN135" s="125"/>
      <c r="NRO135" s="125"/>
      <c r="NRP135" s="125"/>
      <c r="NRQ135" s="125"/>
      <c r="NRR135" s="125"/>
      <c r="NRS135" s="125"/>
      <c r="NRT135" s="125"/>
      <c r="NRU135" s="125"/>
      <c r="NRV135" s="125"/>
      <c r="NRW135" s="125"/>
      <c r="NRX135" s="125"/>
      <c r="NRY135" s="125"/>
      <c r="NRZ135" s="125"/>
      <c r="NSA135" s="125"/>
      <c r="NSB135" s="125"/>
      <c r="NSC135" s="125"/>
      <c r="NSD135" s="125"/>
      <c r="NSE135" s="125"/>
      <c r="NSF135" s="125"/>
      <c r="NSG135" s="125"/>
      <c r="NSH135" s="125"/>
      <c r="NSI135" s="125"/>
      <c r="NSJ135" s="125"/>
      <c r="NSK135" s="125"/>
      <c r="NSL135" s="125"/>
      <c r="NSM135" s="125"/>
      <c r="NSN135" s="125"/>
      <c r="NSO135" s="125"/>
      <c r="NSP135" s="125"/>
      <c r="NSQ135" s="125"/>
      <c r="NSR135" s="125"/>
      <c r="NSS135" s="125"/>
      <c r="NST135" s="125"/>
      <c r="NSU135" s="125"/>
      <c r="NSV135" s="125"/>
      <c r="NSW135" s="125"/>
      <c r="NSX135" s="125"/>
      <c r="NSY135" s="125"/>
      <c r="NSZ135" s="125"/>
      <c r="NTA135" s="125"/>
      <c r="NTB135" s="125"/>
      <c r="NTC135" s="125"/>
      <c r="NTD135" s="125"/>
      <c r="NTE135" s="125"/>
      <c r="NTF135" s="125"/>
      <c r="NTG135" s="125"/>
      <c r="NTH135" s="125"/>
      <c r="NTI135" s="125"/>
      <c r="NTJ135" s="125"/>
      <c r="NTK135" s="125"/>
      <c r="NTL135" s="125"/>
      <c r="NTM135" s="125"/>
      <c r="NTN135" s="125"/>
      <c r="NTO135" s="125"/>
      <c r="NTP135" s="125"/>
      <c r="NTQ135" s="125"/>
      <c r="NTR135" s="125"/>
      <c r="NTS135" s="125"/>
      <c r="NTT135" s="125"/>
      <c r="NTU135" s="125"/>
      <c r="NTV135" s="125"/>
      <c r="NTW135" s="125"/>
      <c r="NTX135" s="125"/>
      <c r="NTY135" s="125"/>
      <c r="NTZ135" s="125"/>
      <c r="NUA135" s="125"/>
      <c r="NUB135" s="125"/>
      <c r="NUC135" s="125"/>
      <c r="NUD135" s="125"/>
      <c r="NUE135" s="125"/>
      <c r="NUF135" s="125"/>
      <c r="NUG135" s="125"/>
      <c r="NUH135" s="125"/>
      <c r="NUI135" s="125"/>
      <c r="NUJ135" s="125"/>
      <c r="NUK135" s="125"/>
      <c r="NUL135" s="125"/>
      <c r="NUM135" s="125"/>
      <c r="NUN135" s="125"/>
      <c r="NUO135" s="125"/>
      <c r="NUP135" s="125"/>
      <c r="NUQ135" s="125"/>
      <c r="NUR135" s="125"/>
      <c r="NUS135" s="125"/>
      <c r="NUT135" s="125"/>
      <c r="NUU135" s="125"/>
      <c r="NUV135" s="125"/>
      <c r="NUW135" s="125"/>
      <c r="NUX135" s="125"/>
      <c r="NUY135" s="125"/>
      <c r="NUZ135" s="125"/>
      <c r="NVA135" s="125"/>
      <c r="NVB135" s="125"/>
      <c r="NVC135" s="125"/>
      <c r="NVD135" s="125"/>
      <c r="NVE135" s="125"/>
      <c r="NVF135" s="125"/>
      <c r="NVG135" s="125"/>
      <c r="NVH135" s="125"/>
      <c r="NVI135" s="125"/>
      <c r="NVJ135" s="125"/>
      <c r="NVK135" s="125"/>
      <c r="NVL135" s="125"/>
      <c r="NVM135" s="125"/>
      <c r="NVN135" s="125"/>
      <c r="NVO135" s="125"/>
      <c r="NVP135" s="125"/>
      <c r="NVQ135" s="125"/>
      <c r="NVR135" s="125"/>
      <c r="NVS135" s="125"/>
      <c r="NVT135" s="125"/>
      <c r="NVU135" s="125"/>
      <c r="NVV135" s="125"/>
      <c r="NVW135" s="125"/>
      <c r="NVX135" s="125"/>
      <c r="NVY135" s="125"/>
      <c r="NVZ135" s="125"/>
      <c r="NWA135" s="125"/>
      <c r="NWB135" s="125"/>
      <c r="NWC135" s="125"/>
      <c r="NWD135" s="125"/>
      <c r="NWE135" s="125"/>
      <c r="NWF135" s="125"/>
      <c r="NWG135" s="125"/>
      <c r="NWH135" s="125"/>
      <c r="NWI135" s="125"/>
      <c r="NWJ135" s="125"/>
      <c r="NWK135" s="125"/>
      <c r="NWL135" s="125"/>
      <c r="NWM135" s="125"/>
      <c r="NWN135" s="125"/>
      <c r="NWO135" s="125"/>
      <c r="NWP135" s="125"/>
      <c r="NWQ135" s="125"/>
      <c r="NWR135" s="125"/>
      <c r="NWS135" s="125"/>
      <c r="NWT135" s="125"/>
      <c r="NWU135" s="125"/>
      <c r="NWV135" s="125"/>
      <c r="NWW135" s="125"/>
      <c r="NWX135" s="125"/>
      <c r="NWY135" s="125"/>
      <c r="NWZ135" s="125"/>
      <c r="NXA135" s="125"/>
      <c r="NXB135" s="125"/>
      <c r="NXC135" s="125"/>
      <c r="NXD135" s="125"/>
      <c r="NXE135" s="125"/>
      <c r="NXF135" s="125"/>
      <c r="NXG135" s="125"/>
      <c r="NXH135" s="125"/>
      <c r="NXI135" s="125"/>
      <c r="NXJ135" s="125"/>
      <c r="NXK135" s="125"/>
      <c r="NXL135" s="125"/>
      <c r="NXM135" s="125"/>
      <c r="NXN135" s="125"/>
      <c r="NXO135" s="125"/>
      <c r="NXP135" s="125"/>
      <c r="NXQ135" s="125"/>
      <c r="NXR135" s="125"/>
      <c r="NXS135" s="125"/>
      <c r="NXT135" s="125"/>
      <c r="NXU135" s="125"/>
      <c r="NXV135" s="125"/>
      <c r="NXW135" s="125"/>
      <c r="NXX135" s="125"/>
      <c r="NXY135" s="125"/>
      <c r="NXZ135" s="125"/>
      <c r="NYA135" s="125"/>
      <c r="NYB135" s="125"/>
      <c r="NYC135" s="125"/>
      <c r="NYD135" s="125"/>
      <c r="NYE135" s="125"/>
      <c r="NYF135" s="125"/>
      <c r="NYG135" s="125"/>
      <c r="NYH135" s="125"/>
      <c r="NYI135" s="125"/>
      <c r="NYJ135" s="125"/>
      <c r="NYK135" s="125"/>
      <c r="NYL135" s="125"/>
      <c r="NYM135" s="125"/>
      <c r="NYN135" s="125"/>
      <c r="NYO135" s="125"/>
      <c r="NYP135" s="125"/>
      <c r="NYQ135" s="125"/>
      <c r="NYR135" s="125"/>
      <c r="NYS135" s="125"/>
      <c r="NYT135" s="125"/>
      <c r="NYU135" s="125"/>
      <c r="NYV135" s="125"/>
      <c r="NYW135" s="125"/>
      <c r="NYX135" s="125"/>
      <c r="NYY135" s="125"/>
      <c r="NYZ135" s="125"/>
      <c r="NZA135" s="125"/>
      <c r="NZB135" s="125"/>
      <c r="NZC135" s="125"/>
      <c r="NZD135" s="125"/>
      <c r="NZE135" s="125"/>
      <c r="NZF135" s="125"/>
      <c r="NZG135" s="125"/>
      <c r="NZH135" s="125"/>
      <c r="NZI135" s="125"/>
      <c r="NZJ135" s="125"/>
      <c r="NZK135" s="125"/>
      <c r="NZL135" s="125"/>
      <c r="NZM135" s="125"/>
      <c r="NZN135" s="125"/>
      <c r="NZO135" s="125"/>
      <c r="NZP135" s="125"/>
      <c r="NZQ135" s="125"/>
      <c r="NZR135" s="125"/>
      <c r="NZS135" s="125"/>
      <c r="NZT135" s="125"/>
      <c r="NZU135" s="125"/>
      <c r="NZV135" s="125"/>
      <c r="NZW135" s="125"/>
      <c r="NZX135" s="125"/>
      <c r="NZY135" s="125"/>
      <c r="NZZ135" s="125"/>
      <c r="OAA135" s="125"/>
      <c r="OAB135" s="125"/>
      <c r="OAC135" s="125"/>
      <c r="OAD135" s="125"/>
      <c r="OAE135" s="125"/>
      <c r="OAF135" s="125"/>
      <c r="OAG135" s="125"/>
      <c r="OAH135" s="125"/>
      <c r="OAI135" s="125"/>
      <c r="OAJ135" s="125"/>
      <c r="OAK135" s="125"/>
      <c r="OAL135" s="125"/>
      <c r="OAM135" s="125"/>
      <c r="OAN135" s="125"/>
      <c r="OAO135" s="125"/>
      <c r="OAP135" s="125"/>
      <c r="OAQ135" s="125"/>
      <c r="OAR135" s="125"/>
      <c r="OAS135" s="125"/>
      <c r="OAT135" s="125"/>
      <c r="OAU135" s="125"/>
      <c r="OAV135" s="125"/>
      <c r="OAW135" s="125"/>
      <c r="OAX135" s="125"/>
      <c r="OAY135" s="125"/>
      <c r="OAZ135" s="125"/>
      <c r="OBA135" s="125"/>
      <c r="OBB135" s="125"/>
      <c r="OBC135" s="125"/>
      <c r="OBD135" s="125"/>
      <c r="OBE135" s="125"/>
      <c r="OBF135" s="125"/>
      <c r="OBG135" s="125"/>
      <c r="OBH135" s="125"/>
      <c r="OBI135" s="125"/>
      <c r="OBJ135" s="125"/>
      <c r="OBK135" s="125"/>
      <c r="OBL135" s="125"/>
      <c r="OBM135" s="125"/>
      <c r="OBN135" s="125"/>
      <c r="OBO135" s="125"/>
      <c r="OBP135" s="125"/>
      <c r="OBQ135" s="125"/>
      <c r="OBR135" s="125"/>
      <c r="OBS135" s="125"/>
      <c r="OBT135" s="125"/>
      <c r="OBU135" s="125"/>
      <c r="OBV135" s="125"/>
      <c r="OBW135" s="125"/>
      <c r="OBX135" s="125"/>
      <c r="OBY135" s="125"/>
      <c r="OBZ135" s="125"/>
      <c r="OCA135" s="125"/>
      <c r="OCB135" s="125"/>
      <c r="OCC135" s="125"/>
      <c r="OCD135" s="125"/>
      <c r="OCE135" s="125"/>
      <c r="OCF135" s="125"/>
      <c r="OCG135" s="125"/>
      <c r="OCH135" s="125"/>
      <c r="OCI135" s="125"/>
      <c r="OCJ135" s="125"/>
      <c r="OCK135" s="125"/>
      <c r="OCL135" s="125"/>
      <c r="OCM135" s="125"/>
      <c r="OCN135" s="125"/>
      <c r="OCO135" s="125"/>
      <c r="OCP135" s="125"/>
      <c r="OCQ135" s="125"/>
      <c r="OCR135" s="125"/>
      <c r="OCS135" s="125"/>
      <c r="OCT135" s="125"/>
      <c r="OCU135" s="125"/>
      <c r="OCV135" s="125"/>
      <c r="OCW135" s="125"/>
      <c r="OCX135" s="125"/>
      <c r="OCY135" s="125"/>
      <c r="OCZ135" s="125"/>
      <c r="ODA135" s="125"/>
      <c r="ODB135" s="125"/>
      <c r="ODC135" s="125"/>
      <c r="ODD135" s="125"/>
      <c r="ODE135" s="125"/>
      <c r="ODF135" s="125"/>
      <c r="ODG135" s="125"/>
      <c r="ODH135" s="125"/>
      <c r="ODI135" s="125"/>
      <c r="ODJ135" s="125"/>
      <c r="ODK135" s="125"/>
      <c r="ODL135" s="125"/>
      <c r="ODM135" s="125"/>
      <c r="ODN135" s="125"/>
      <c r="ODO135" s="125"/>
      <c r="ODP135" s="125"/>
      <c r="ODQ135" s="125"/>
      <c r="ODR135" s="125"/>
      <c r="ODS135" s="125"/>
      <c r="ODT135" s="125"/>
      <c r="ODU135" s="125"/>
      <c r="ODV135" s="125"/>
      <c r="ODW135" s="125"/>
      <c r="ODX135" s="125"/>
      <c r="ODY135" s="125"/>
      <c r="ODZ135" s="125"/>
      <c r="OEA135" s="125"/>
      <c r="OEB135" s="125"/>
      <c r="OEC135" s="125"/>
      <c r="OED135" s="125"/>
      <c r="OEE135" s="125"/>
      <c r="OEF135" s="125"/>
      <c r="OEG135" s="125"/>
      <c r="OEH135" s="125"/>
      <c r="OEI135" s="125"/>
      <c r="OEJ135" s="125"/>
      <c r="OEK135" s="125"/>
      <c r="OEL135" s="125"/>
      <c r="OEM135" s="125"/>
      <c r="OEN135" s="125"/>
      <c r="OEO135" s="125"/>
      <c r="OEP135" s="125"/>
      <c r="OEQ135" s="125"/>
      <c r="OER135" s="125"/>
      <c r="OES135" s="125"/>
      <c r="OET135" s="125"/>
      <c r="OEU135" s="125"/>
      <c r="OEV135" s="125"/>
      <c r="OEW135" s="125"/>
      <c r="OEX135" s="125"/>
      <c r="OEY135" s="125"/>
      <c r="OEZ135" s="125"/>
      <c r="OFA135" s="125"/>
      <c r="OFB135" s="125"/>
      <c r="OFC135" s="125"/>
      <c r="OFD135" s="125"/>
      <c r="OFE135" s="125"/>
      <c r="OFF135" s="125"/>
      <c r="OFG135" s="125"/>
      <c r="OFH135" s="125"/>
      <c r="OFI135" s="125"/>
      <c r="OFJ135" s="125"/>
      <c r="OFK135" s="125"/>
      <c r="OFL135" s="125"/>
      <c r="OFM135" s="125"/>
      <c r="OFN135" s="125"/>
      <c r="OFO135" s="125"/>
      <c r="OFP135" s="125"/>
      <c r="OFQ135" s="125"/>
      <c r="OFR135" s="125"/>
      <c r="OFS135" s="125"/>
      <c r="OFT135" s="125"/>
      <c r="OFU135" s="125"/>
      <c r="OFV135" s="125"/>
      <c r="OFW135" s="125"/>
      <c r="OFX135" s="125"/>
      <c r="OFY135" s="125"/>
      <c r="OFZ135" s="125"/>
      <c r="OGA135" s="125"/>
      <c r="OGB135" s="125"/>
      <c r="OGC135" s="125"/>
      <c r="OGD135" s="125"/>
      <c r="OGE135" s="125"/>
      <c r="OGF135" s="125"/>
      <c r="OGG135" s="125"/>
      <c r="OGH135" s="125"/>
      <c r="OGI135" s="125"/>
      <c r="OGJ135" s="125"/>
      <c r="OGK135" s="125"/>
      <c r="OGL135" s="125"/>
      <c r="OGM135" s="125"/>
      <c r="OGN135" s="125"/>
      <c r="OGO135" s="125"/>
      <c r="OGP135" s="125"/>
      <c r="OGQ135" s="125"/>
      <c r="OGR135" s="125"/>
      <c r="OGS135" s="125"/>
      <c r="OGT135" s="125"/>
      <c r="OGU135" s="125"/>
      <c r="OGV135" s="125"/>
      <c r="OGW135" s="125"/>
      <c r="OGX135" s="125"/>
      <c r="OGY135" s="125"/>
      <c r="OGZ135" s="125"/>
      <c r="OHA135" s="125"/>
      <c r="OHB135" s="125"/>
      <c r="OHC135" s="125"/>
      <c r="OHD135" s="125"/>
      <c r="OHE135" s="125"/>
      <c r="OHF135" s="125"/>
      <c r="OHG135" s="125"/>
      <c r="OHH135" s="125"/>
      <c r="OHI135" s="125"/>
      <c r="OHJ135" s="125"/>
      <c r="OHK135" s="125"/>
      <c r="OHL135" s="125"/>
      <c r="OHM135" s="125"/>
      <c r="OHN135" s="125"/>
      <c r="OHO135" s="125"/>
      <c r="OHP135" s="125"/>
      <c r="OHQ135" s="125"/>
      <c r="OHR135" s="125"/>
      <c r="OHS135" s="125"/>
      <c r="OHT135" s="125"/>
      <c r="OHU135" s="125"/>
      <c r="OHV135" s="125"/>
      <c r="OHW135" s="125"/>
      <c r="OHX135" s="125"/>
      <c r="OHY135" s="125"/>
      <c r="OHZ135" s="125"/>
      <c r="OIA135" s="125"/>
      <c r="OIB135" s="125"/>
      <c r="OIC135" s="125"/>
      <c r="OID135" s="125"/>
      <c r="OIE135" s="125"/>
      <c r="OIF135" s="125"/>
      <c r="OIG135" s="125"/>
      <c r="OIH135" s="125"/>
      <c r="OII135" s="125"/>
      <c r="OIJ135" s="125"/>
      <c r="OIK135" s="125"/>
      <c r="OIL135" s="125"/>
      <c r="OIM135" s="125"/>
      <c r="OIN135" s="125"/>
      <c r="OIO135" s="125"/>
      <c r="OIP135" s="125"/>
      <c r="OIQ135" s="125"/>
      <c r="OIR135" s="125"/>
      <c r="OIS135" s="125"/>
      <c r="OIT135" s="125"/>
      <c r="OIU135" s="125"/>
      <c r="OIV135" s="125"/>
      <c r="OIW135" s="125"/>
      <c r="OIX135" s="125"/>
      <c r="OIY135" s="125"/>
      <c r="OIZ135" s="125"/>
      <c r="OJA135" s="125"/>
      <c r="OJB135" s="125"/>
      <c r="OJC135" s="125"/>
      <c r="OJD135" s="125"/>
      <c r="OJE135" s="125"/>
      <c r="OJF135" s="125"/>
      <c r="OJG135" s="125"/>
      <c r="OJH135" s="125"/>
      <c r="OJI135" s="125"/>
      <c r="OJJ135" s="125"/>
      <c r="OJK135" s="125"/>
      <c r="OJL135" s="125"/>
      <c r="OJM135" s="125"/>
      <c r="OJN135" s="125"/>
      <c r="OJO135" s="125"/>
      <c r="OJP135" s="125"/>
      <c r="OJQ135" s="125"/>
      <c r="OJR135" s="125"/>
      <c r="OJS135" s="125"/>
      <c r="OJT135" s="125"/>
      <c r="OJU135" s="125"/>
      <c r="OJV135" s="125"/>
      <c r="OJW135" s="125"/>
      <c r="OJX135" s="125"/>
      <c r="OJY135" s="125"/>
      <c r="OJZ135" s="125"/>
      <c r="OKA135" s="125"/>
      <c r="OKB135" s="125"/>
      <c r="OKC135" s="125"/>
      <c r="OKD135" s="125"/>
      <c r="OKE135" s="125"/>
      <c r="OKF135" s="125"/>
      <c r="OKG135" s="125"/>
      <c r="OKH135" s="125"/>
      <c r="OKI135" s="125"/>
      <c r="OKJ135" s="125"/>
      <c r="OKK135" s="125"/>
      <c r="OKL135" s="125"/>
      <c r="OKM135" s="125"/>
      <c r="OKN135" s="125"/>
      <c r="OKO135" s="125"/>
      <c r="OKP135" s="125"/>
      <c r="OKQ135" s="125"/>
      <c r="OKR135" s="125"/>
      <c r="OKS135" s="125"/>
      <c r="OKT135" s="125"/>
      <c r="OKU135" s="125"/>
      <c r="OKV135" s="125"/>
      <c r="OKW135" s="125"/>
      <c r="OKX135" s="125"/>
      <c r="OKY135" s="125"/>
      <c r="OKZ135" s="125"/>
      <c r="OLA135" s="125"/>
      <c r="OLB135" s="125"/>
      <c r="OLC135" s="125"/>
      <c r="OLD135" s="125"/>
      <c r="OLE135" s="125"/>
      <c r="OLF135" s="125"/>
      <c r="OLG135" s="125"/>
      <c r="OLH135" s="125"/>
      <c r="OLI135" s="125"/>
      <c r="OLJ135" s="125"/>
      <c r="OLK135" s="125"/>
      <c r="OLL135" s="125"/>
      <c r="OLM135" s="125"/>
      <c r="OLN135" s="125"/>
      <c r="OLO135" s="125"/>
      <c r="OLP135" s="125"/>
      <c r="OLQ135" s="125"/>
      <c r="OLR135" s="125"/>
      <c r="OLS135" s="125"/>
      <c r="OLT135" s="125"/>
      <c r="OLU135" s="125"/>
      <c r="OLV135" s="125"/>
      <c r="OLW135" s="125"/>
      <c r="OLX135" s="125"/>
      <c r="OLY135" s="125"/>
      <c r="OLZ135" s="125"/>
      <c r="OMA135" s="125"/>
      <c r="OMB135" s="125"/>
      <c r="OMC135" s="125"/>
      <c r="OMD135" s="125"/>
      <c r="OME135" s="125"/>
      <c r="OMF135" s="125"/>
      <c r="OMG135" s="125"/>
      <c r="OMH135" s="125"/>
      <c r="OMI135" s="125"/>
      <c r="OMJ135" s="125"/>
      <c r="OMK135" s="125"/>
      <c r="OML135" s="125"/>
      <c r="OMM135" s="125"/>
      <c r="OMN135" s="125"/>
      <c r="OMO135" s="125"/>
      <c r="OMP135" s="125"/>
      <c r="OMQ135" s="125"/>
      <c r="OMR135" s="125"/>
      <c r="OMS135" s="125"/>
      <c r="OMT135" s="125"/>
      <c r="OMU135" s="125"/>
      <c r="OMV135" s="125"/>
      <c r="OMW135" s="125"/>
      <c r="OMX135" s="125"/>
      <c r="OMY135" s="125"/>
      <c r="OMZ135" s="125"/>
      <c r="ONA135" s="125"/>
      <c r="ONB135" s="125"/>
      <c r="ONC135" s="125"/>
      <c r="OND135" s="125"/>
      <c r="ONE135" s="125"/>
      <c r="ONF135" s="125"/>
      <c r="ONG135" s="125"/>
      <c r="ONH135" s="125"/>
      <c r="ONI135" s="125"/>
      <c r="ONJ135" s="125"/>
      <c r="ONK135" s="125"/>
      <c r="ONL135" s="125"/>
      <c r="ONM135" s="125"/>
      <c r="ONN135" s="125"/>
      <c r="ONO135" s="125"/>
      <c r="ONP135" s="125"/>
      <c r="ONQ135" s="125"/>
      <c r="ONR135" s="125"/>
      <c r="ONS135" s="125"/>
      <c r="ONT135" s="125"/>
      <c r="ONU135" s="125"/>
      <c r="ONV135" s="125"/>
      <c r="ONW135" s="125"/>
      <c r="ONX135" s="125"/>
      <c r="ONY135" s="125"/>
      <c r="ONZ135" s="125"/>
      <c r="OOA135" s="125"/>
      <c r="OOB135" s="125"/>
      <c r="OOC135" s="125"/>
      <c r="OOD135" s="125"/>
      <c r="OOE135" s="125"/>
      <c r="OOF135" s="125"/>
      <c r="OOG135" s="125"/>
      <c r="OOH135" s="125"/>
      <c r="OOI135" s="125"/>
      <c r="OOJ135" s="125"/>
      <c r="OOK135" s="125"/>
      <c r="OOL135" s="125"/>
      <c r="OOM135" s="125"/>
      <c r="OON135" s="125"/>
      <c r="OOO135" s="125"/>
      <c r="OOP135" s="125"/>
      <c r="OOQ135" s="125"/>
      <c r="OOR135" s="125"/>
      <c r="OOS135" s="125"/>
      <c r="OOT135" s="125"/>
      <c r="OOU135" s="125"/>
      <c r="OOV135" s="125"/>
      <c r="OOW135" s="125"/>
      <c r="OOX135" s="125"/>
      <c r="OOY135" s="125"/>
      <c r="OOZ135" s="125"/>
      <c r="OPA135" s="125"/>
      <c r="OPB135" s="125"/>
      <c r="OPC135" s="125"/>
      <c r="OPD135" s="125"/>
      <c r="OPE135" s="125"/>
      <c r="OPF135" s="125"/>
      <c r="OPG135" s="125"/>
      <c r="OPH135" s="125"/>
      <c r="OPI135" s="125"/>
      <c r="OPJ135" s="125"/>
      <c r="OPK135" s="125"/>
      <c r="OPL135" s="125"/>
      <c r="OPM135" s="125"/>
      <c r="OPN135" s="125"/>
      <c r="OPO135" s="125"/>
      <c r="OPP135" s="125"/>
      <c r="OPQ135" s="125"/>
      <c r="OPR135" s="125"/>
      <c r="OPS135" s="125"/>
      <c r="OPT135" s="125"/>
      <c r="OPU135" s="125"/>
      <c r="OPV135" s="125"/>
      <c r="OPW135" s="125"/>
      <c r="OPX135" s="125"/>
      <c r="OPY135" s="125"/>
      <c r="OPZ135" s="125"/>
      <c r="OQA135" s="125"/>
      <c r="OQB135" s="125"/>
      <c r="OQC135" s="125"/>
      <c r="OQD135" s="125"/>
      <c r="OQE135" s="125"/>
      <c r="OQF135" s="125"/>
      <c r="OQG135" s="125"/>
      <c r="OQH135" s="125"/>
      <c r="OQI135" s="125"/>
      <c r="OQJ135" s="125"/>
      <c r="OQK135" s="125"/>
      <c r="OQL135" s="125"/>
      <c r="OQM135" s="125"/>
      <c r="OQN135" s="125"/>
      <c r="OQO135" s="125"/>
      <c r="OQP135" s="125"/>
      <c r="OQQ135" s="125"/>
      <c r="OQR135" s="125"/>
      <c r="OQS135" s="125"/>
      <c r="OQT135" s="125"/>
      <c r="OQU135" s="125"/>
      <c r="OQV135" s="125"/>
      <c r="OQW135" s="125"/>
      <c r="OQX135" s="125"/>
      <c r="OQY135" s="125"/>
      <c r="OQZ135" s="125"/>
      <c r="ORA135" s="125"/>
      <c r="ORB135" s="125"/>
      <c r="ORC135" s="125"/>
      <c r="ORD135" s="125"/>
      <c r="ORE135" s="125"/>
      <c r="ORF135" s="125"/>
      <c r="ORG135" s="125"/>
      <c r="ORH135" s="125"/>
      <c r="ORI135" s="125"/>
      <c r="ORJ135" s="125"/>
      <c r="ORK135" s="125"/>
      <c r="ORL135" s="125"/>
      <c r="ORM135" s="125"/>
      <c r="ORN135" s="125"/>
      <c r="ORO135" s="125"/>
      <c r="ORP135" s="125"/>
      <c r="ORQ135" s="125"/>
      <c r="ORR135" s="125"/>
      <c r="ORS135" s="125"/>
      <c r="ORT135" s="125"/>
      <c r="ORU135" s="125"/>
      <c r="ORV135" s="125"/>
      <c r="ORW135" s="125"/>
      <c r="ORX135" s="125"/>
      <c r="ORY135" s="125"/>
      <c r="ORZ135" s="125"/>
      <c r="OSA135" s="125"/>
      <c r="OSB135" s="125"/>
      <c r="OSC135" s="125"/>
      <c r="OSD135" s="125"/>
      <c r="OSE135" s="125"/>
      <c r="OSF135" s="125"/>
      <c r="OSG135" s="125"/>
      <c r="OSH135" s="125"/>
      <c r="OSI135" s="125"/>
      <c r="OSJ135" s="125"/>
      <c r="OSK135" s="125"/>
      <c r="OSL135" s="125"/>
      <c r="OSM135" s="125"/>
      <c r="OSN135" s="125"/>
      <c r="OSO135" s="125"/>
      <c r="OSP135" s="125"/>
      <c r="OSQ135" s="125"/>
      <c r="OSR135" s="125"/>
      <c r="OSS135" s="125"/>
      <c r="OST135" s="125"/>
      <c r="OSU135" s="125"/>
      <c r="OSV135" s="125"/>
      <c r="OSW135" s="125"/>
      <c r="OSX135" s="125"/>
      <c r="OSY135" s="125"/>
      <c r="OSZ135" s="125"/>
      <c r="OTA135" s="125"/>
      <c r="OTB135" s="125"/>
      <c r="OTC135" s="125"/>
      <c r="OTD135" s="125"/>
      <c r="OTE135" s="125"/>
      <c r="OTF135" s="125"/>
      <c r="OTG135" s="125"/>
      <c r="OTH135" s="125"/>
      <c r="OTI135" s="125"/>
      <c r="OTJ135" s="125"/>
      <c r="OTK135" s="125"/>
      <c r="OTL135" s="125"/>
      <c r="OTM135" s="125"/>
      <c r="OTN135" s="125"/>
      <c r="OTO135" s="125"/>
      <c r="OTP135" s="125"/>
      <c r="OTQ135" s="125"/>
      <c r="OTR135" s="125"/>
      <c r="OTS135" s="125"/>
      <c r="OTT135" s="125"/>
      <c r="OTU135" s="125"/>
      <c r="OTV135" s="125"/>
      <c r="OTW135" s="125"/>
      <c r="OTX135" s="125"/>
      <c r="OTY135" s="125"/>
      <c r="OTZ135" s="125"/>
      <c r="OUA135" s="125"/>
      <c r="OUB135" s="125"/>
      <c r="OUC135" s="125"/>
      <c r="OUD135" s="125"/>
      <c r="OUE135" s="125"/>
      <c r="OUF135" s="125"/>
      <c r="OUG135" s="125"/>
      <c r="OUH135" s="125"/>
      <c r="OUI135" s="125"/>
      <c r="OUJ135" s="125"/>
      <c r="OUK135" s="125"/>
      <c r="OUL135" s="125"/>
      <c r="OUM135" s="125"/>
      <c r="OUN135" s="125"/>
      <c r="OUO135" s="125"/>
      <c r="OUP135" s="125"/>
      <c r="OUQ135" s="125"/>
      <c r="OUR135" s="125"/>
      <c r="OUS135" s="125"/>
      <c r="OUT135" s="125"/>
      <c r="OUU135" s="125"/>
      <c r="OUV135" s="125"/>
      <c r="OUW135" s="125"/>
      <c r="OUX135" s="125"/>
      <c r="OUY135" s="125"/>
      <c r="OUZ135" s="125"/>
      <c r="OVA135" s="125"/>
      <c r="OVB135" s="125"/>
      <c r="OVC135" s="125"/>
      <c r="OVD135" s="125"/>
      <c r="OVE135" s="125"/>
      <c r="OVF135" s="125"/>
      <c r="OVG135" s="125"/>
      <c r="OVH135" s="125"/>
      <c r="OVI135" s="125"/>
      <c r="OVJ135" s="125"/>
      <c r="OVK135" s="125"/>
      <c r="OVL135" s="125"/>
      <c r="OVM135" s="125"/>
      <c r="OVN135" s="125"/>
      <c r="OVO135" s="125"/>
      <c r="OVP135" s="125"/>
      <c r="OVQ135" s="125"/>
      <c r="OVR135" s="125"/>
      <c r="OVS135" s="125"/>
      <c r="OVT135" s="125"/>
      <c r="OVU135" s="125"/>
      <c r="OVV135" s="125"/>
      <c r="OVW135" s="125"/>
      <c r="OVX135" s="125"/>
      <c r="OVY135" s="125"/>
      <c r="OVZ135" s="125"/>
      <c r="OWA135" s="125"/>
      <c r="OWB135" s="125"/>
      <c r="OWC135" s="125"/>
      <c r="OWD135" s="125"/>
      <c r="OWE135" s="125"/>
      <c r="OWF135" s="125"/>
      <c r="OWG135" s="125"/>
      <c r="OWH135" s="125"/>
      <c r="OWI135" s="125"/>
      <c r="OWJ135" s="125"/>
      <c r="OWK135" s="125"/>
      <c r="OWL135" s="125"/>
      <c r="OWM135" s="125"/>
      <c r="OWN135" s="125"/>
      <c r="OWO135" s="125"/>
      <c r="OWP135" s="125"/>
      <c r="OWQ135" s="125"/>
      <c r="OWR135" s="125"/>
      <c r="OWS135" s="125"/>
      <c r="OWT135" s="125"/>
      <c r="OWU135" s="125"/>
      <c r="OWV135" s="125"/>
      <c r="OWW135" s="125"/>
      <c r="OWX135" s="125"/>
      <c r="OWY135" s="125"/>
      <c r="OWZ135" s="125"/>
      <c r="OXA135" s="125"/>
      <c r="OXB135" s="125"/>
      <c r="OXC135" s="125"/>
      <c r="OXD135" s="125"/>
      <c r="OXE135" s="125"/>
      <c r="OXF135" s="125"/>
      <c r="OXG135" s="125"/>
      <c r="OXH135" s="125"/>
      <c r="OXI135" s="125"/>
      <c r="OXJ135" s="125"/>
      <c r="OXK135" s="125"/>
      <c r="OXL135" s="125"/>
      <c r="OXM135" s="125"/>
      <c r="OXN135" s="125"/>
      <c r="OXO135" s="125"/>
      <c r="OXP135" s="125"/>
      <c r="OXQ135" s="125"/>
      <c r="OXR135" s="125"/>
      <c r="OXS135" s="125"/>
      <c r="OXT135" s="125"/>
      <c r="OXU135" s="125"/>
      <c r="OXV135" s="125"/>
      <c r="OXW135" s="125"/>
      <c r="OXX135" s="125"/>
      <c r="OXY135" s="125"/>
      <c r="OXZ135" s="125"/>
      <c r="OYA135" s="125"/>
      <c r="OYB135" s="125"/>
      <c r="OYC135" s="125"/>
      <c r="OYD135" s="125"/>
      <c r="OYE135" s="125"/>
      <c r="OYF135" s="125"/>
      <c r="OYG135" s="125"/>
      <c r="OYH135" s="125"/>
      <c r="OYI135" s="125"/>
      <c r="OYJ135" s="125"/>
      <c r="OYK135" s="125"/>
      <c r="OYL135" s="125"/>
      <c r="OYM135" s="125"/>
      <c r="OYN135" s="125"/>
      <c r="OYO135" s="125"/>
      <c r="OYP135" s="125"/>
      <c r="OYQ135" s="125"/>
      <c r="OYR135" s="125"/>
      <c r="OYS135" s="125"/>
      <c r="OYT135" s="125"/>
      <c r="OYU135" s="125"/>
      <c r="OYV135" s="125"/>
      <c r="OYW135" s="125"/>
      <c r="OYX135" s="125"/>
      <c r="OYY135" s="125"/>
      <c r="OYZ135" s="125"/>
      <c r="OZA135" s="125"/>
      <c r="OZB135" s="125"/>
      <c r="OZC135" s="125"/>
      <c r="OZD135" s="125"/>
      <c r="OZE135" s="125"/>
      <c r="OZF135" s="125"/>
      <c r="OZG135" s="125"/>
      <c r="OZH135" s="125"/>
      <c r="OZI135" s="125"/>
      <c r="OZJ135" s="125"/>
      <c r="OZK135" s="125"/>
      <c r="OZL135" s="125"/>
      <c r="OZM135" s="125"/>
      <c r="OZN135" s="125"/>
      <c r="OZO135" s="125"/>
      <c r="OZP135" s="125"/>
      <c r="OZQ135" s="125"/>
      <c r="OZR135" s="125"/>
      <c r="OZS135" s="125"/>
      <c r="OZT135" s="125"/>
      <c r="OZU135" s="125"/>
      <c r="OZV135" s="125"/>
      <c r="OZW135" s="125"/>
      <c r="OZX135" s="125"/>
      <c r="OZY135" s="125"/>
      <c r="OZZ135" s="125"/>
      <c r="PAA135" s="125"/>
      <c r="PAB135" s="125"/>
      <c r="PAC135" s="125"/>
      <c r="PAD135" s="125"/>
      <c r="PAE135" s="125"/>
      <c r="PAF135" s="125"/>
      <c r="PAG135" s="125"/>
      <c r="PAH135" s="125"/>
      <c r="PAI135" s="125"/>
      <c r="PAJ135" s="125"/>
      <c r="PAK135" s="125"/>
      <c r="PAL135" s="125"/>
      <c r="PAM135" s="125"/>
      <c r="PAN135" s="125"/>
      <c r="PAO135" s="125"/>
      <c r="PAP135" s="125"/>
      <c r="PAQ135" s="125"/>
      <c r="PAR135" s="125"/>
      <c r="PAS135" s="125"/>
      <c r="PAT135" s="125"/>
      <c r="PAU135" s="125"/>
      <c r="PAV135" s="125"/>
      <c r="PAW135" s="125"/>
      <c r="PAX135" s="125"/>
      <c r="PAY135" s="125"/>
      <c r="PAZ135" s="125"/>
      <c r="PBA135" s="125"/>
      <c r="PBB135" s="125"/>
      <c r="PBC135" s="125"/>
      <c r="PBD135" s="125"/>
      <c r="PBE135" s="125"/>
      <c r="PBF135" s="125"/>
      <c r="PBG135" s="125"/>
      <c r="PBH135" s="125"/>
      <c r="PBI135" s="125"/>
      <c r="PBJ135" s="125"/>
      <c r="PBK135" s="125"/>
      <c r="PBL135" s="125"/>
      <c r="PBM135" s="125"/>
      <c r="PBN135" s="125"/>
      <c r="PBO135" s="125"/>
      <c r="PBP135" s="125"/>
      <c r="PBQ135" s="125"/>
      <c r="PBR135" s="125"/>
      <c r="PBS135" s="125"/>
      <c r="PBT135" s="125"/>
      <c r="PBU135" s="125"/>
      <c r="PBV135" s="125"/>
      <c r="PBW135" s="125"/>
      <c r="PBX135" s="125"/>
      <c r="PBY135" s="125"/>
      <c r="PBZ135" s="125"/>
      <c r="PCA135" s="125"/>
      <c r="PCB135" s="125"/>
      <c r="PCC135" s="125"/>
      <c r="PCD135" s="125"/>
      <c r="PCE135" s="125"/>
      <c r="PCF135" s="125"/>
      <c r="PCG135" s="125"/>
      <c r="PCH135" s="125"/>
      <c r="PCI135" s="125"/>
      <c r="PCJ135" s="125"/>
      <c r="PCK135" s="125"/>
      <c r="PCL135" s="125"/>
      <c r="PCM135" s="125"/>
      <c r="PCN135" s="125"/>
      <c r="PCO135" s="125"/>
      <c r="PCP135" s="125"/>
      <c r="PCQ135" s="125"/>
      <c r="PCR135" s="125"/>
      <c r="PCS135" s="125"/>
      <c r="PCT135" s="125"/>
      <c r="PCU135" s="125"/>
      <c r="PCV135" s="125"/>
      <c r="PCW135" s="125"/>
      <c r="PCX135" s="125"/>
      <c r="PCY135" s="125"/>
      <c r="PCZ135" s="125"/>
      <c r="PDA135" s="125"/>
      <c r="PDB135" s="125"/>
      <c r="PDC135" s="125"/>
      <c r="PDD135" s="125"/>
      <c r="PDE135" s="125"/>
      <c r="PDF135" s="125"/>
      <c r="PDG135" s="125"/>
      <c r="PDH135" s="125"/>
      <c r="PDI135" s="125"/>
      <c r="PDJ135" s="125"/>
      <c r="PDK135" s="125"/>
      <c r="PDL135" s="125"/>
      <c r="PDM135" s="125"/>
      <c r="PDN135" s="125"/>
      <c r="PDO135" s="125"/>
      <c r="PDP135" s="125"/>
      <c r="PDQ135" s="125"/>
      <c r="PDR135" s="125"/>
      <c r="PDS135" s="125"/>
      <c r="PDT135" s="125"/>
      <c r="PDU135" s="125"/>
      <c r="PDV135" s="125"/>
      <c r="PDW135" s="125"/>
      <c r="PDX135" s="125"/>
      <c r="PDY135" s="125"/>
      <c r="PDZ135" s="125"/>
      <c r="PEA135" s="125"/>
      <c r="PEB135" s="125"/>
      <c r="PEC135" s="125"/>
      <c r="PED135" s="125"/>
      <c r="PEE135" s="125"/>
      <c r="PEF135" s="125"/>
      <c r="PEG135" s="125"/>
      <c r="PEH135" s="125"/>
      <c r="PEI135" s="125"/>
      <c r="PEJ135" s="125"/>
      <c r="PEK135" s="125"/>
      <c r="PEL135" s="125"/>
      <c r="PEM135" s="125"/>
      <c r="PEN135" s="125"/>
      <c r="PEO135" s="125"/>
      <c r="PEP135" s="125"/>
      <c r="PEQ135" s="125"/>
      <c r="PER135" s="125"/>
      <c r="PES135" s="125"/>
      <c r="PET135" s="125"/>
      <c r="PEU135" s="125"/>
      <c r="PEV135" s="125"/>
      <c r="PEW135" s="125"/>
      <c r="PEX135" s="125"/>
      <c r="PEY135" s="125"/>
      <c r="PEZ135" s="125"/>
      <c r="PFA135" s="125"/>
      <c r="PFB135" s="125"/>
      <c r="PFC135" s="125"/>
      <c r="PFD135" s="125"/>
      <c r="PFE135" s="125"/>
      <c r="PFF135" s="125"/>
      <c r="PFG135" s="125"/>
      <c r="PFH135" s="125"/>
      <c r="PFI135" s="125"/>
      <c r="PFJ135" s="125"/>
      <c r="PFK135" s="125"/>
      <c r="PFL135" s="125"/>
      <c r="PFM135" s="125"/>
      <c r="PFN135" s="125"/>
      <c r="PFO135" s="125"/>
      <c r="PFP135" s="125"/>
      <c r="PFQ135" s="125"/>
      <c r="PFR135" s="125"/>
      <c r="PFS135" s="125"/>
      <c r="PFT135" s="125"/>
      <c r="PFU135" s="125"/>
      <c r="PFV135" s="125"/>
      <c r="PFW135" s="125"/>
      <c r="PFX135" s="125"/>
      <c r="PFY135" s="125"/>
      <c r="PFZ135" s="125"/>
      <c r="PGA135" s="125"/>
      <c r="PGB135" s="125"/>
      <c r="PGC135" s="125"/>
      <c r="PGD135" s="125"/>
      <c r="PGE135" s="125"/>
      <c r="PGF135" s="125"/>
      <c r="PGG135" s="125"/>
      <c r="PGH135" s="125"/>
      <c r="PGI135" s="125"/>
      <c r="PGJ135" s="125"/>
      <c r="PGK135" s="125"/>
      <c r="PGL135" s="125"/>
      <c r="PGM135" s="125"/>
      <c r="PGN135" s="125"/>
      <c r="PGO135" s="125"/>
      <c r="PGP135" s="125"/>
      <c r="PGQ135" s="125"/>
      <c r="PGR135" s="125"/>
      <c r="PGS135" s="125"/>
      <c r="PGT135" s="125"/>
      <c r="PGU135" s="125"/>
      <c r="PGV135" s="125"/>
      <c r="PGW135" s="125"/>
      <c r="PGX135" s="125"/>
      <c r="PGY135" s="125"/>
      <c r="PGZ135" s="125"/>
      <c r="PHA135" s="125"/>
      <c r="PHB135" s="125"/>
      <c r="PHC135" s="125"/>
      <c r="PHD135" s="125"/>
      <c r="PHE135" s="125"/>
      <c r="PHF135" s="125"/>
      <c r="PHG135" s="125"/>
      <c r="PHH135" s="125"/>
      <c r="PHI135" s="125"/>
      <c r="PHJ135" s="125"/>
      <c r="PHK135" s="125"/>
      <c r="PHL135" s="125"/>
      <c r="PHM135" s="125"/>
      <c r="PHN135" s="125"/>
      <c r="PHO135" s="125"/>
      <c r="PHP135" s="125"/>
      <c r="PHQ135" s="125"/>
      <c r="PHR135" s="125"/>
      <c r="PHS135" s="125"/>
      <c r="PHT135" s="125"/>
      <c r="PHU135" s="125"/>
      <c r="PHV135" s="125"/>
      <c r="PHW135" s="125"/>
      <c r="PHX135" s="125"/>
      <c r="PHY135" s="125"/>
      <c r="PHZ135" s="125"/>
      <c r="PIA135" s="125"/>
      <c r="PIB135" s="125"/>
      <c r="PIC135" s="125"/>
      <c r="PID135" s="125"/>
      <c r="PIE135" s="125"/>
      <c r="PIF135" s="125"/>
      <c r="PIG135" s="125"/>
      <c r="PIH135" s="125"/>
      <c r="PII135" s="125"/>
      <c r="PIJ135" s="125"/>
      <c r="PIK135" s="125"/>
      <c r="PIL135" s="125"/>
      <c r="PIM135" s="125"/>
      <c r="PIN135" s="125"/>
      <c r="PIO135" s="125"/>
      <c r="PIP135" s="125"/>
      <c r="PIQ135" s="125"/>
      <c r="PIR135" s="125"/>
      <c r="PIS135" s="125"/>
      <c r="PIT135" s="125"/>
      <c r="PIU135" s="125"/>
      <c r="PIV135" s="125"/>
      <c r="PIW135" s="125"/>
      <c r="PIX135" s="125"/>
      <c r="PIY135" s="125"/>
      <c r="PIZ135" s="125"/>
      <c r="PJA135" s="125"/>
      <c r="PJB135" s="125"/>
      <c r="PJC135" s="125"/>
      <c r="PJD135" s="125"/>
      <c r="PJE135" s="125"/>
      <c r="PJF135" s="125"/>
      <c r="PJG135" s="125"/>
      <c r="PJH135" s="125"/>
      <c r="PJI135" s="125"/>
      <c r="PJJ135" s="125"/>
      <c r="PJK135" s="125"/>
      <c r="PJL135" s="125"/>
      <c r="PJM135" s="125"/>
      <c r="PJN135" s="125"/>
      <c r="PJO135" s="125"/>
      <c r="PJP135" s="125"/>
      <c r="PJQ135" s="125"/>
      <c r="PJR135" s="125"/>
      <c r="PJS135" s="125"/>
      <c r="PJT135" s="125"/>
      <c r="PJU135" s="125"/>
      <c r="PJV135" s="125"/>
      <c r="PJW135" s="125"/>
      <c r="PJX135" s="125"/>
      <c r="PJY135" s="125"/>
      <c r="PJZ135" s="125"/>
      <c r="PKA135" s="125"/>
      <c r="PKB135" s="125"/>
      <c r="PKC135" s="125"/>
      <c r="PKD135" s="125"/>
      <c r="PKE135" s="125"/>
      <c r="PKF135" s="125"/>
      <c r="PKG135" s="125"/>
      <c r="PKH135" s="125"/>
      <c r="PKI135" s="125"/>
      <c r="PKJ135" s="125"/>
      <c r="PKK135" s="125"/>
      <c r="PKL135" s="125"/>
      <c r="PKM135" s="125"/>
      <c r="PKN135" s="125"/>
      <c r="PKO135" s="125"/>
      <c r="PKP135" s="125"/>
      <c r="PKQ135" s="125"/>
      <c r="PKR135" s="125"/>
      <c r="PKS135" s="125"/>
      <c r="PKT135" s="125"/>
      <c r="PKU135" s="125"/>
      <c r="PKV135" s="125"/>
      <c r="PKW135" s="125"/>
      <c r="PKX135" s="125"/>
      <c r="PKY135" s="125"/>
      <c r="PKZ135" s="125"/>
      <c r="PLA135" s="125"/>
      <c r="PLB135" s="125"/>
      <c r="PLC135" s="125"/>
      <c r="PLD135" s="125"/>
      <c r="PLE135" s="125"/>
      <c r="PLF135" s="125"/>
      <c r="PLG135" s="125"/>
      <c r="PLH135" s="125"/>
      <c r="PLI135" s="125"/>
      <c r="PLJ135" s="125"/>
      <c r="PLK135" s="125"/>
      <c r="PLL135" s="125"/>
      <c r="PLM135" s="125"/>
      <c r="PLN135" s="125"/>
      <c r="PLO135" s="125"/>
      <c r="PLP135" s="125"/>
      <c r="PLQ135" s="125"/>
      <c r="PLR135" s="125"/>
      <c r="PLS135" s="125"/>
      <c r="PLT135" s="125"/>
      <c r="PLU135" s="125"/>
      <c r="PLV135" s="125"/>
      <c r="PLW135" s="125"/>
      <c r="PLX135" s="125"/>
      <c r="PLY135" s="125"/>
      <c r="PLZ135" s="125"/>
      <c r="PMA135" s="125"/>
      <c r="PMB135" s="125"/>
      <c r="PMC135" s="125"/>
      <c r="PMD135" s="125"/>
      <c r="PME135" s="125"/>
      <c r="PMF135" s="125"/>
      <c r="PMG135" s="125"/>
      <c r="PMH135" s="125"/>
      <c r="PMI135" s="125"/>
      <c r="PMJ135" s="125"/>
      <c r="PMK135" s="125"/>
      <c r="PML135" s="125"/>
      <c r="PMM135" s="125"/>
      <c r="PMN135" s="125"/>
      <c r="PMO135" s="125"/>
      <c r="PMP135" s="125"/>
      <c r="PMQ135" s="125"/>
      <c r="PMR135" s="125"/>
      <c r="PMS135" s="125"/>
      <c r="PMT135" s="125"/>
      <c r="PMU135" s="125"/>
      <c r="PMV135" s="125"/>
      <c r="PMW135" s="125"/>
      <c r="PMX135" s="125"/>
      <c r="PMY135" s="125"/>
      <c r="PMZ135" s="125"/>
      <c r="PNA135" s="125"/>
      <c r="PNB135" s="125"/>
      <c r="PNC135" s="125"/>
      <c r="PND135" s="125"/>
      <c r="PNE135" s="125"/>
      <c r="PNF135" s="125"/>
      <c r="PNG135" s="125"/>
      <c r="PNH135" s="125"/>
      <c r="PNI135" s="125"/>
      <c r="PNJ135" s="125"/>
      <c r="PNK135" s="125"/>
      <c r="PNL135" s="125"/>
      <c r="PNM135" s="125"/>
      <c r="PNN135" s="125"/>
      <c r="PNO135" s="125"/>
      <c r="PNP135" s="125"/>
      <c r="PNQ135" s="125"/>
      <c r="PNR135" s="125"/>
      <c r="PNS135" s="125"/>
      <c r="PNT135" s="125"/>
      <c r="PNU135" s="125"/>
      <c r="PNV135" s="125"/>
      <c r="PNW135" s="125"/>
      <c r="PNX135" s="125"/>
      <c r="PNY135" s="125"/>
      <c r="PNZ135" s="125"/>
      <c r="POA135" s="125"/>
      <c r="POB135" s="125"/>
      <c r="POC135" s="125"/>
      <c r="POD135" s="125"/>
      <c r="POE135" s="125"/>
      <c r="POF135" s="125"/>
      <c r="POG135" s="125"/>
      <c r="POH135" s="125"/>
      <c r="POI135" s="125"/>
      <c r="POJ135" s="125"/>
      <c r="POK135" s="125"/>
      <c r="POL135" s="125"/>
      <c r="POM135" s="125"/>
      <c r="PON135" s="125"/>
      <c r="POO135" s="125"/>
      <c r="POP135" s="125"/>
      <c r="POQ135" s="125"/>
      <c r="POR135" s="125"/>
      <c r="POS135" s="125"/>
      <c r="POT135" s="125"/>
      <c r="POU135" s="125"/>
      <c r="POV135" s="125"/>
      <c r="POW135" s="125"/>
      <c r="POX135" s="125"/>
      <c r="POY135" s="125"/>
      <c r="POZ135" s="125"/>
      <c r="PPA135" s="125"/>
      <c r="PPB135" s="125"/>
      <c r="PPC135" s="125"/>
      <c r="PPD135" s="125"/>
      <c r="PPE135" s="125"/>
      <c r="PPF135" s="125"/>
      <c r="PPG135" s="125"/>
      <c r="PPH135" s="125"/>
      <c r="PPI135" s="125"/>
      <c r="PPJ135" s="125"/>
      <c r="PPK135" s="125"/>
      <c r="PPL135" s="125"/>
      <c r="PPM135" s="125"/>
      <c r="PPN135" s="125"/>
      <c r="PPO135" s="125"/>
      <c r="PPP135" s="125"/>
      <c r="PPQ135" s="125"/>
      <c r="PPR135" s="125"/>
      <c r="PPS135" s="125"/>
      <c r="PPT135" s="125"/>
      <c r="PPU135" s="125"/>
      <c r="PPV135" s="125"/>
      <c r="PPW135" s="125"/>
      <c r="PPX135" s="125"/>
      <c r="PPY135" s="125"/>
      <c r="PPZ135" s="125"/>
      <c r="PQA135" s="125"/>
      <c r="PQB135" s="125"/>
      <c r="PQC135" s="125"/>
      <c r="PQD135" s="125"/>
      <c r="PQE135" s="125"/>
      <c r="PQF135" s="125"/>
      <c r="PQG135" s="125"/>
      <c r="PQH135" s="125"/>
      <c r="PQI135" s="125"/>
      <c r="PQJ135" s="125"/>
      <c r="PQK135" s="125"/>
      <c r="PQL135" s="125"/>
      <c r="PQM135" s="125"/>
      <c r="PQN135" s="125"/>
      <c r="PQO135" s="125"/>
      <c r="PQP135" s="125"/>
      <c r="PQQ135" s="125"/>
      <c r="PQR135" s="125"/>
      <c r="PQS135" s="125"/>
      <c r="PQT135" s="125"/>
      <c r="PQU135" s="125"/>
      <c r="PQV135" s="125"/>
      <c r="PQW135" s="125"/>
      <c r="PQX135" s="125"/>
      <c r="PQY135" s="125"/>
      <c r="PQZ135" s="125"/>
      <c r="PRA135" s="125"/>
      <c r="PRB135" s="125"/>
      <c r="PRC135" s="125"/>
      <c r="PRD135" s="125"/>
      <c r="PRE135" s="125"/>
      <c r="PRF135" s="125"/>
      <c r="PRG135" s="125"/>
      <c r="PRH135" s="125"/>
      <c r="PRI135" s="125"/>
      <c r="PRJ135" s="125"/>
      <c r="PRK135" s="125"/>
      <c r="PRL135" s="125"/>
      <c r="PRM135" s="125"/>
      <c r="PRN135" s="125"/>
      <c r="PRO135" s="125"/>
      <c r="PRP135" s="125"/>
      <c r="PRQ135" s="125"/>
      <c r="PRR135" s="125"/>
      <c r="PRS135" s="125"/>
      <c r="PRT135" s="125"/>
      <c r="PRU135" s="125"/>
      <c r="PRV135" s="125"/>
      <c r="PRW135" s="125"/>
      <c r="PRX135" s="125"/>
      <c r="PRY135" s="125"/>
      <c r="PRZ135" s="125"/>
      <c r="PSA135" s="125"/>
      <c r="PSB135" s="125"/>
      <c r="PSC135" s="125"/>
      <c r="PSD135" s="125"/>
      <c r="PSE135" s="125"/>
      <c r="PSF135" s="125"/>
      <c r="PSG135" s="125"/>
      <c r="PSH135" s="125"/>
      <c r="PSI135" s="125"/>
      <c r="PSJ135" s="125"/>
      <c r="PSK135" s="125"/>
      <c r="PSL135" s="125"/>
      <c r="PSM135" s="125"/>
      <c r="PSN135" s="125"/>
      <c r="PSO135" s="125"/>
      <c r="PSP135" s="125"/>
      <c r="PSQ135" s="125"/>
      <c r="PSR135" s="125"/>
      <c r="PSS135" s="125"/>
      <c r="PST135" s="125"/>
      <c r="PSU135" s="125"/>
      <c r="PSV135" s="125"/>
      <c r="PSW135" s="125"/>
      <c r="PSX135" s="125"/>
      <c r="PSY135" s="125"/>
      <c r="PSZ135" s="125"/>
      <c r="PTA135" s="125"/>
      <c r="PTB135" s="125"/>
      <c r="PTC135" s="125"/>
      <c r="PTD135" s="125"/>
      <c r="PTE135" s="125"/>
      <c r="PTF135" s="125"/>
      <c r="PTG135" s="125"/>
      <c r="PTH135" s="125"/>
      <c r="PTI135" s="125"/>
      <c r="PTJ135" s="125"/>
      <c r="PTK135" s="125"/>
      <c r="PTL135" s="125"/>
      <c r="PTM135" s="125"/>
      <c r="PTN135" s="125"/>
      <c r="PTO135" s="125"/>
      <c r="PTP135" s="125"/>
      <c r="PTQ135" s="125"/>
      <c r="PTR135" s="125"/>
      <c r="PTS135" s="125"/>
      <c r="PTT135" s="125"/>
      <c r="PTU135" s="125"/>
      <c r="PTV135" s="125"/>
      <c r="PTW135" s="125"/>
      <c r="PTX135" s="125"/>
      <c r="PTY135" s="125"/>
      <c r="PTZ135" s="125"/>
      <c r="PUA135" s="125"/>
      <c r="PUB135" s="125"/>
      <c r="PUC135" s="125"/>
      <c r="PUD135" s="125"/>
      <c r="PUE135" s="125"/>
      <c r="PUF135" s="125"/>
      <c r="PUG135" s="125"/>
      <c r="PUH135" s="125"/>
      <c r="PUI135" s="125"/>
      <c r="PUJ135" s="125"/>
      <c r="PUK135" s="125"/>
      <c r="PUL135" s="125"/>
      <c r="PUM135" s="125"/>
      <c r="PUN135" s="125"/>
      <c r="PUO135" s="125"/>
      <c r="PUP135" s="125"/>
      <c r="PUQ135" s="125"/>
      <c r="PUR135" s="125"/>
      <c r="PUS135" s="125"/>
      <c r="PUT135" s="125"/>
      <c r="PUU135" s="125"/>
      <c r="PUV135" s="125"/>
      <c r="PUW135" s="125"/>
      <c r="PUX135" s="125"/>
      <c r="PUY135" s="125"/>
      <c r="PUZ135" s="125"/>
      <c r="PVA135" s="125"/>
      <c r="PVB135" s="125"/>
      <c r="PVC135" s="125"/>
      <c r="PVD135" s="125"/>
      <c r="PVE135" s="125"/>
      <c r="PVF135" s="125"/>
      <c r="PVG135" s="125"/>
      <c r="PVH135" s="125"/>
      <c r="PVI135" s="125"/>
      <c r="PVJ135" s="125"/>
      <c r="PVK135" s="125"/>
      <c r="PVL135" s="125"/>
      <c r="PVM135" s="125"/>
      <c r="PVN135" s="125"/>
      <c r="PVO135" s="125"/>
      <c r="PVP135" s="125"/>
      <c r="PVQ135" s="125"/>
      <c r="PVR135" s="125"/>
      <c r="PVS135" s="125"/>
      <c r="PVT135" s="125"/>
      <c r="PVU135" s="125"/>
      <c r="PVV135" s="125"/>
      <c r="PVW135" s="125"/>
      <c r="PVX135" s="125"/>
      <c r="PVY135" s="125"/>
      <c r="PVZ135" s="125"/>
      <c r="PWA135" s="125"/>
      <c r="PWB135" s="125"/>
      <c r="PWC135" s="125"/>
      <c r="PWD135" s="125"/>
      <c r="PWE135" s="125"/>
      <c r="PWF135" s="125"/>
      <c r="PWG135" s="125"/>
      <c r="PWH135" s="125"/>
      <c r="PWI135" s="125"/>
      <c r="PWJ135" s="125"/>
      <c r="PWK135" s="125"/>
      <c r="PWL135" s="125"/>
      <c r="PWM135" s="125"/>
      <c r="PWN135" s="125"/>
      <c r="PWO135" s="125"/>
      <c r="PWP135" s="125"/>
      <c r="PWQ135" s="125"/>
      <c r="PWR135" s="125"/>
      <c r="PWS135" s="125"/>
      <c r="PWT135" s="125"/>
      <c r="PWU135" s="125"/>
      <c r="PWV135" s="125"/>
      <c r="PWW135" s="125"/>
      <c r="PWX135" s="125"/>
      <c r="PWY135" s="125"/>
      <c r="PWZ135" s="125"/>
      <c r="PXA135" s="125"/>
      <c r="PXB135" s="125"/>
      <c r="PXC135" s="125"/>
      <c r="PXD135" s="125"/>
      <c r="PXE135" s="125"/>
      <c r="PXF135" s="125"/>
      <c r="PXG135" s="125"/>
      <c r="PXH135" s="125"/>
      <c r="PXI135" s="125"/>
      <c r="PXJ135" s="125"/>
      <c r="PXK135" s="125"/>
      <c r="PXL135" s="125"/>
      <c r="PXM135" s="125"/>
      <c r="PXN135" s="125"/>
      <c r="PXO135" s="125"/>
      <c r="PXP135" s="125"/>
      <c r="PXQ135" s="125"/>
      <c r="PXR135" s="125"/>
      <c r="PXS135" s="125"/>
      <c r="PXT135" s="125"/>
      <c r="PXU135" s="125"/>
      <c r="PXV135" s="125"/>
      <c r="PXW135" s="125"/>
      <c r="PXX135" s="125"/>
      <c r="PXY135" s="125"/>
      <c r="PXZ135" s="125"/>
      <c r="PYA135" s="125"/>
      <c r="PYB135" s="125"/>
      <c r="PYC135" s="125"/>
      <c r="PYD135" s="125"/>
      <c r="PYE135" s="125"/>
      <c r="PYF135" s="125"/>
      <c r="PYG135" s="125"/>
      <c r="PYH135" s="125"/>
      <c r="PYI135" s="125"/>
      <c r="PYJ135" s="125"/>
      <c r="PYK135" s="125"/>
      <c r="PYL135" s="125"/>
      <c r="PYM135" s="125"/>
      <c r="PYN135" s="125"/>
      <c r="PYO135" s="125"/>
      <c r="PYP135" s="125"/>
      <c r="PYQ135" s="125"/>
      <c r="PYR135" s="125"/>
      <c r="PYS135" s="125"/>
      <c r="PYT135" s="125"/>
      <c r="PYU135" s="125"/>
      <c r="PYV135" s="125"/>
      <c r="PYW135" s="125"/>
      <c r="PYX135" s="125"/>
      <c r="PYY135" s="125"/>
      <c r="PYZ135" s="125"/>
      <c r="PZA135" s="125"/>
      <c r="PZB135" s="125"/>
      <c r="PZC135" s="125"/>
      <c r="PZD135" s="125"/>
      <c r="PZE135" s="125"/>
      <c r="PZF135" s="125"/>
      <c r="PZG135" s="125"/>
      <c r="PZH135" s="125"/>
      <c r="PZI135" s="125"/>
      <c r="PZJ135" s="125"/>
      <c r="PZK135" s="125"/>
      <c r="PZL135" s="125"/>
      <c r="PZM135" s="125"/>
      <c r="PZN135" s="125"/>
      <c r="PZO135" s="125"/>
      <c r="PZP135" s="125"/>
      <c r="PZQ135" s="125"/>
      <c r="PZR135" s="125"/>
      <c r="PZS135" s="125"/>
      <c r="PZT135" s="125"/>
      <c r="PZU135" s="125"/>
      <c r="PZV135" s="125"/>
      <c r="PZW135" s="125"/>
      <c r="PZX135" s="125"/>
      <c r="PZY135" s="125"/>
      <c r="PZZ135" s="125"/>
      <c r="QAA135" s="125"/>
      <c r="QAB135" s="125"/>
      <c r="QAC135" s="125"/>
      <c r="QAD135" s="125"/>
      <c r="QAE135" s="125"/>
      <c r="QAF135" s="125"/>
      <c r="QAG135" s="125"/>
      <c r="QAH135" s="125"/>
      <c r="QAI135" s="125"/>
      <c r="QAJ135" s="125"/>
      <c r="QAK135" s="125"/>
      <c r="QAL135" s="125"/>
      <c r="QAM135" s="125"/>
      <c r="QAN135" s="125"/>
      <c r="QAO135" s="125"/>
      <c r="QAP135" s="125"/>
      <c r="QAQ135" s="125"/>
      <c r="QAR135" s="125"/>
      <c r="QAS135" s="125"/>
      <c r="QAT135" s="125"/>
      <c r="QAU135" s="125"/>
      <c r="QAV135" s="125"/>
      <c r="QAW135" s="125"/>
      <c r="QAX135" s="125"/>
      <c r="QAY135" s="125"/>
      <c r="QAZ135" s="125"/>
      <c r="QBA135" s="125"/>
      <c r="QBB135" s="125"/>
      <c r="QBC135" s="125"/>
      <c r="QBD135" s="125"/>
      <c r="QBE135" s="125"/>
      <c r="QBF135" s="125"/>
      <c r="QBG135" s="125"/>
      <c r="QBH135" s="125"/>
      <c r="QBI135" s="125"/>
      <c r="QBJ135" s="125"/>
      <c r="QBK135" s="125"/>
      <c r="QBL135" s="125"/>
      <c r="QBM135" s="125"/>
      <c r="QBN135" s="125"/>
      <c r="QBO135" s="125"/>
      <c r="QBP135" s="125"/>
      <c r="QBQ135" s="125"/>
      <c r="QBR135" s="125"/>
      <c r="QBS135" s="125"/>
      <c r="QBT135" s="125"/>
      <c r="QBU135" s="125"/>
      <c r="QBV135" s="125"/>
      <c r="QBW135" s="125"/>
      <c r="QBX135" s="125"/>
      <c r="QBY135" s="125"/>
      <c r="QBZ135" s="125"/>
      <c r="QCA135" s="125"/>
      <c r="QCB135" s="125"/>
      <c r="QCC135" s="125"/>
      <c r="QCD135" s="125"/>
      <c r="QCE135" s="125"/>
      <c r="QCF135" s="125"/>
      <c r="QCG135" s="125"/>
      <c r="QCH135" s="125"/>
      <c r="QCI135" s="125"/>
      <c r="QCJ135" s="125"/>
      <c r="QCK135" s="125"/>
      <c r="QCL135" s="125"/>
      <c r="QCM135" s="125"/>
      <c r="QCN135" s="125"/>
      <c r="QCO135" s="125"/>
      <c r="QCP135" s="125"/>
      <c r="QCQ135" s="125"/>
      <c r="QCR135" s="125"/>
      <c r="QCS135" s="125"/>
      <c r="QCT135" s="125"/>
      <c r="QCU135" s="125"/>
      <c r="QCV135" s="125"/>
      <c r="QCW135" s="125"/>
      <c r="QCX135" s="125"/>
      <c r="QCY135" s="125"/>
      <c r="QCZ135" s="125"/>
      <c r="QDA135" s="125"/>
      <c r="QDB135" s="125"/>
      <c r="QDC135" s="125"/>
      <c r="QDD135" s="125"/>
      <c r="QDE135" s="125"/>
      <c r="QDF135" s="125"/>
      <c r="QDG135" s="125"/>
      <c r="QDH135" s="125"/>
      <c r="QDI135" s="125"/>
      <c r="QDJ135" s="125"/>
      <c r="QDK135" s="125"/>
      <c r="QDL135" s="125"/>
      <c r="QDM135" s="125"/>
      <c r="QDN135" s="125"/>
      <c r="QDO135" s="125"/>
      <c r="QDP135" s="125"/>
      <c r="QDQ135" s="125"/>
      <c r="QDR135" s="125"/>
      <c r="QDS135" s="125"/>
      <c r="QDT135" s="125"/>
      <c r="QDU135" s="125"/>
      <c r="QDV135" s="125"/>
      <c r="QDW135" s="125"/>
      <c r="QDX135" s="125"/>
      <c r="QDY135" s="125"/>
      <c r="QDZ135" s="125"/>
      <c r="QEA135" s="125"/>
      <c r="QEB135" s="125"/>
      <c r="QEC135" s="125"/>
      <c r="QED135" s="125"/>
      <c r="QEE135" s="125"/>
      <c r="QEF135" s="125"/>
      <c r="QEG135" s="125"/>
      <c r="QEH135" s="125"/>
      <c r="QEI135" s="125"/>
      <c r="QEJ135" s="125"/>
      <c r="QEK135" s="125"/>
      <c r="QEL135" s="125"/>
      <c r="QEM135" s="125"/>
      <c r="QEN135" s="125"/>
      <c r="QEO135" s="125"/>
      <c r="QEP135" s="125"/>
      <c r="QEQ135" s="125"/>
      <c r="QER135" s="125"/>
      <c r="QES135" s="125"/>
      <c r="QET135" s="125"/>
      <c r="QEU135" s="125"/>
      <c r="QEV135" s="125"/>
      <c r="QEW135" s="125"/>
      <c r="QEX135" s="125"/>
      <c r="QEY135" s="125"/>
      <c r="QEZ135" s="125"/>
      <c r="QFA135" s="125"/>
      <c r="QFB135" s="125"/>
      <c r="QFC135" s="125"/>
      <c r="QFD135" s="125"/>
      <c r="QFE135" s="125"/>
      <c r="QFF135" s="125"/>
      <c r="QFG135" s="125"/>
      <c r="QFH135" s="125"/>
      <c r="QFI135" s="125"/>
      <c r="QFJ135" s="125"/>
      <c r="QFK135" s="125"/>
      <c r="QFL135" s="125"/>
      <c r="QFM135" s="125"/>
      <c r="QFN135" s="125"/>
      <c r="QFO135" s="125"/>
      <c r="QFP135" s="125"/>
      <c r="QFQ135" s="125"/>
      <c r="QFR135" s="125"/>
      <c r="QFS135" s="125"/>
      <c r="QFT135" s="125"/>
      <c r="QFU135" s="125"/>
      <c r="QFV135" s="125"/>
      <c r="QFW135" s="125"/>
      <c r="QFX135" s="125"/>
      <c r="QFY135" s="125"/>
      <c r="QFZ135" s="125"/>
      <c r="QGA135" s="125"/>
      <c r="QGB135" s="125"/>
      <c r="QGC135" s="125"/>
      <c r="QGD135" s="125"/>
      <c r="QGE135" s="125"/>
      <c r="QGF135" s="125"/>
      <c r="QGG135" s="125"/>
      <c r="QGH135" s="125"/>
      <c r="QGI135" s="125"/>
      <c r="QGJ135" s="125"/>
      <c r="QGK135" s="125"/>
      <c r="QGL135" s="125"/>
      <c r="QGM135" s="125"/>
      <c r="QGN135" s="125"/>
      <c r="QGO135" s="125"/>
      <c r="QGP135" s="125"/>
      <c r="QGQ135" s="125"/>
      <c r="QGR135" s="125"/>
      <c r="QGS135" s="125"/>
      <c r="QGT135" s="125"/>
      <c r="QGU135" s="125"/>
      <c r="QGV135" s="125"/>
      <c r="QGW135" s="125"/>
      <c r="QGX135" s="125"/>
      <c r="QGY135" s="125"/>
      <c r="QGZ135" s="125"/>
      <c r="QHA135" s="125"/>
      <c r="QHB135" s="125"/>
      <c r="QHC135" s="125"/>
      <c r="QHD135" s="125"/>
      <c r="QHE135" s="125"/>
      <c r="QHF135" s="125"/>
      <c r="QHG135" s="125"/>
      <c r="QHH135" s="125"/>
      <c r="QHI135" s="125"/>
      <c r="QHJ135" s="125"/>
      <c r="QHK135" s="125"/>
      <c r="QHL135" s="125"/>
      <c r="QHM135" s="125"/>
      <c r="QHN135" s="125"/>
      <c r="QHO135" s="125"/>
      <c r="QHP135" s="125"/>
      <c r="QHQ135" s="125"/>
      <c r="QHR135" s="125"/>
      <c r="QHS135" s="125"/>
      <c r="QHT135" s="125"/>
      <c r="QHU135" s="125"/>
      <c r="QHV135" s="125"/>
      <c r="QHW135" s="125"/>
      <c r="QHX135" s="125"/>
      <c r="QHY135" s="125"/>
      <c r="QHZ135" s="125"/>
      <c r="QIA135" s="125"/>
      <c r="QIB135" s="125"/>
      <c r="QIC135" s="125"/>
      <c r="QID135" s="125"/>
      <c r="QIE135" s="125"/>
      <c r="QIF135" s="125"/>
      <c r="QIG135" s="125"/>
      <c r="QIH135" s="125"/>
      <c r="QII135" s="125"/>
      <c r="QIJ135" s="125"/>
      <c r="QIK135" s="125"/>
      <c r="QIL135" s="125"/>
      <c r="QIM135" s="125"/>
      <c r="QIN135" s="125"/>
      <c r="QIO135" s="125"/>
      <c r="QIP135" s="125"/>
      <c r="QIQ135" s="125"/>
      <c r="QIR135" s="125"/>
      <c r="QIS135" s="125"/>
      <c r="QIT135" s="125"/>
      <c r="QIU135" s="125"/>
      <c r="QIV135" s="125"/>
      <c r="QIW135" s="125"/>
      <c r="QIX135" s="125"/>
      <c r="QIY135" s="125"/>
      <c r="QIZ135" s="125"/>
      <c r="QJA135" s="125"/>
      <c r="QJB135" s="125"/>
      <c r="QJC135" s="125"/>
      <c r="QJD135" s="125"/>
      <c r="QJE135" s="125"/>
      <c r="QJF135" s="125"/>
      <c r="QJG135" s="125"/>
      <c r="QJH135" s="125"/>
      <c r="QJI135" s="125"/>
      <c r="QJJ135" s="125"/>
      <c r="QJK135" s="125"/>
      <c r="QJL135" s="125"/>
      <c r="QJM135" s="125"/>
      <c r="QJN135" s="125"/>
      <c r="QJO135" s="125"/>
      <c r="QJP135" s="125"/>
      <c r="QJQ135" s="125"/>
      <c r="QJR135" s="125"/>
      <c r="QJS135" s="125"/>
      <c r="QJT135" s="125"/>
      <c r="QJU135" s="125"/>
      <c r="QJV135" s="125"/>
      <c r="QJW135" s="125"/>
      <c r="QJX135" s="125"/>
      <c r="QJY135" s="125"/>
      <c r="QJZ135" s="125"/>
      <c r="QKA135" s="125"/>
      <c r="QKB135" s="125"/>
      <c r="QKC135" s="125"/>
      <c r="QKD135" s="125"/>
      <c r="QKE135" s="125"/>
      <c r="QKF135" s="125"/>
      <c r="QKG135" s="125"/>
      <c r="QKH135" s="125"/>
      <c r="QKI135" s="125"/>
      <c r="QKJ135" s="125"/>
      <c r="QKK135" s="125"/>
      <c r="QKL135" s="125"/>
      <c r="QKM135" s="125"/>
      <c r="QKN135" s="125"/>
      <c r="QKO135" s="125"/>
      <c r="QKP135" s="125"/>
      <c r="QKQ135" s="125"/>
      <c r="QKR135" s="125"/>
      <c r="QKS135" s="125"/>
      <c r="QKT135" s="125"/>
      <c r="QKU135" s="125"/>
      <c r="QKV135" s="125"/>
      <c r="QKW135" s="125"/>
      <c r="QKX135" s="125"/>
      <c r="QKY135" s="125"/>
      <c r="QKZ135" s="125"/>
      <c r="QLA135" s="125"/>
      <c r="QLB135" s="125"/>
      <c r="QLC135" s="125"/>
      <c r="QLD135" s="125"/>
      <c r="QLE135" s="125"/>
      <c r="QLF135" s="125"/>
      <c r="QLG135" s="125"/>
      <c r="QLH135" s="125"/>
      <c r="QLI135" s="125"/>
      <c r="QLJ135" s="125"/>
      <c r="QLK135" s="125"/>
      <c r="QLL135" s="125"/>
      <c r="QLM135" s="125"/>
      <c r="QLN135" s="125"/>
      <c r="QLO135" s="125"/>
      <c r="QLP135" s="125"/>
      <c r="QLQ135" s="125"/>
      <c r="QLR135" s="125"/>
      <c r="QLS135" s="125"/>
      <c r="QLT135" s="125"/>
      <c r="QLU135" s="125"/>
      <c r="QLV135" s="125"/>
      <c r="QLW135" s="125"/>
      <c r="QLX135" s="125"/>
      <c r="QLY135" s="125"/>
      <c r="QLZ135" s="125"/>
      <c r="QMA135" s="125"/>
      <c r="QMB135" s="125"/>
      <c r="QMC135" s="125"/>
      <c r="QMD135" s="125"/>
      <c r="QME135" s="125"/>
      <c r="QMF135" s="125"/>
      <c r="QMG135" s="125"/>
      <c r="QMH135" s="125"/>
      <c r="QMI135" s="125"/>
      <c r="QMJ135" s="125"/>
      <c r="QMK135" s="125"/>
      <c r="QML135" s="125"/>
      <c r="QMM135" s="125"/>
      <c r="QMN135" s="125"/>
      <c r="QMO135" s="125"/>
      <c r="QMP135" s="125"/>
      <c r="QMQ135" s="125"/>
      <c r="QMR135" s="125"/>
      <c r="QMS135" s="125"/>
      <c r="QMT135" s="125"/>
      <c r="QMU135" s="125"/>
      <c r="QMV135" s="125"/>
      <c r="QMW135" s="125"/>
      <c r="QMX135" s="125"/>
      <c r="QMY135" s="125"/>
      <c r="QMZ135" s="125"/>
      <c r="QNA135" s="125"/>
      <c r="QNB135" s="125"/>
      <c r="QNC135" s="125"/>
      <c r="QND135" s="125"/>
      <c r="QNE135" s="125"/>
      <c r="QNF135" s="125"/>
      <c r="QNG135" s="125"/>
      <c r="QNH135" s="125"/>
      <c r="QNI135" s="125"/>
      <c r="QNJ135" s="125"/>
      <c r="QNK135" s="125"/>
      <c r="QNL135" s="125"/>
      <c r="QNM135" s="125"/>
      <c r="QNN135" s="125"/>
      <c r="QNO135" s="125"/>
      <c r="QNP135" s="125"/>
      <c r="QNQ135" s="125"/>
      <c r="QNR135" s="125"/>
      <c r="QNS135" s="125"/>
      <c r="QNT135" s="125"/>
      <c r="QNU135" s="125"/>
      <c r="QNV135" s="125"/>
      <c r="QNW135" s="125"/>
      <c r="QNX135" s="125"/>
      <c r="QNY135" s="125"/>
      <c r="QNZ135" s="125"/>
      <c r="QOA135" s="125"/>
      <c r="QOB135" s="125"/>
      <c r="QOC135" s="125"/>
      <c r="QOD135" s="125"/>
      <c r="QOE135" s="125"/>
      <c r="QOF135" s="125"/>
      <c r="QOG135" s="125"/>
      <c r="QOH135" s="125"/>
      <c r="QOI135" s="125"/>
      <c r="QOJ135" s="125"/>
      <c r="QOK135" s="125"/>
      <c r="QOL135" s="125"/>
      <c r="QOM135" s="125"/>
      <c r="QON135" s="125"/>
      <c r="QOO135" s="125"/>
      <c r="QOP135" s="125"/>
      <c r="QOQ135" s="125"/>
      <c r="QOR135" s="125"/>
      <c r="QOS135" s="125"/>
      <c r="QOT135" s="125"/>
      <c r="QOU135" s="125"/>
      <c r="QOV135" s="125"/>
      <c r="QOW135" s="125"/>
      <c r="QOX135" s="125"/>
      <c r="QOY135" s="125"/>
      <c r="QOZ135" s="125"/>
      <c r="QPA135" s="125"/>
      <c r="QPB135" s="125"/>
      <c r="QPC135" s="125"/>
      <c r="QPD135" s="125"/>
      <c r="QPE135" s="125"/>
      <c r="QPF135" s="125"/>
      <c r="QPG135" s="125"/>
      <c r="QPH135" s="125"/>
      <c r="QPI135" s="125"/>
      <c r="QPJ135" s="125"/>
      <c r="QPK135" s="125"/>
      <c r="QPL135" s="125"/>
      <c r="QPM135" s="125"/>
      <c r="QPN135" s="125"/>
      <c r="QPO135" s="125"/>
      <c r="QPP135" s="125"/>
      <c r="QPQ135" s="125"/>
      <c r="QPR135" s="125"/>
      <c r="QPS135" s="125"/>
      <c r="QPT135" s="125"/>
      <c r="QPU135" s="125"/>
      <c r="QPV135" s="125"/>
      <c r="QPW135" s="125"/>
      <c r="QPX135" s="125"/>
      <c r="QPY135" s="125"/>
      <c r="QPZ135" s="125"/>
      <c r="QQA135" s="125"/>
      <c r="QQB135" s="125"/>
      <c r="QQC135" s="125"/>
      <c r="QQD135" s="125"/>
      <c r="QQE135" s="125"/>
      <c r="QQF135" s="125"/>
      <c r="QQG135" s="125"/>
      <c r="QQH135" s="125"/>
      <c r="QQI135" s="125"/>
      <c r="QQJ135" s="125"/>
      <c r="QQK135" s="125"/>
      <c r="QQL135" s="125"/>
      <c r="QQM135" s="125"/>
      <c r="QQN135" s="125"/>
      <c r="QQO135" s="125"/>
      <c r="QQP135" s="125"/>
      <c r="QQQ135" s="125"/>
      <c r="QQR135" s="125"/>
      <c r="QQS135" s="125"/>
      <c r="QQT135" s="125"/>
      <c r="QQU135" s="125"/>
      <c r="QQV135" s="125"/>
      <c r="QQW135" s="125"/>
      <c r="QQX135" s="125"/>
      <c r="QQY135" s="125"/>
      <c r="QQZ135" s="125"/>
      <c r="QRA135" s="125"/>
      <c r="QRB135" s="125"/>
      <c r="QRC135" s="125"/>
      <c r="QRD135" s="125"/>
      <c r="QRE135" s="125"/>
      <c r="QRF135" s="125"/>
      <c r="QRG135" s="125"/>
      <c r="QRH135" s="125"/>
      <c r="QRI135" s="125"/>
      <c r="QRJ135" s="125"/>
      <c r="QRK135" s="125"/>
      <c r="QRL135" s="125"/>
      <c r="QRM135" s="125"/>
      <c r="QRN135" s="125"/>
      <c r="QRO135" s="125"/>
      <c r="QRP135" s="125"/>
      <c r="QRQ135" s="125"/>
      <c r="QRR135" s="125"/>
      <c r="QRS135" s="125"/>
      <c r="QRT135" s="125"/>
      <c r="QRU135" s="125"/>
      <c r="QRV135" s="125"/>
      <c r="QRW135" s="125"/>
      <c r="QRX135" s="125"/>
      <c r="QRY135" s="125"/>
      <c r="QRZ135" s="125"/>
      <c r="QSA135" s="125"/>
      <c r="QSB135" s="125"/>
      <c r="QSC135" s="125"/>
      <c r="QSD135" s="125"/>
      <c r="QSE135" s="125"/>
      <c r="QSF135" s="125"/>
      <c r="QSG135" s="125"/>
      <c r="QSH135" s="125"/>
      <c r="QSI135" s="125"/>
      <c r="QSJ135" s="125"/>
      <c r="QSK135" s="125"/>
      <c r="QSL135" s="125"/>
      <c r="QSM135" s="125"/>
      <c r="QSN135" s="125"/>
      <c r="QSO135" s="125"/>
      <c r="QSP135" s="125"/>
      <c r="QSQ135" s="125"/>
      <c r="QSR135" s="125"/>
      <c r="QSS135" s="125"/>
      <c r="QST135" s="125"/>
      <c r="QSU135" s="125"/>
      <c r="QSV135" s="125"/>
      <c r="QSW135" s="125"/>
      <c r="QSX135" s="125"/>
      <c r="QSY135" s="125"/>
      <c r="QSZ135" s="125"/>
      <c r="QTA135" s="125"/>
      <c r="QTB135" s="125"/>
      <c r="QTC135" s="125"/>
      <c r="QTD135" s="125"/>
      <c r="QTE135" s="125"/>
      <c r="QTF135" s="125"/>
      <c r="QTG135" s="125"/>
      <c r="QTH135" s="125"/>
      <c r="QTI135" s="125"/>
      <c r="QTJ135" s="125"/>
      <c r="QTK135" s="125"/>
      <c r="QTL135" s="125"/>
      <c r="QTM135" s="125"/>
      <c r="QTN135" s="125"/>
      <c r="QTO135" s="125"/>
      <c r="QTP135" s="125"/>
      <c r="QTQ135" s="125"/>
      <c r="QTR135" s="125"/>
      <c r="QTS135" s="125"/>
      <c r="QTT135" s="125"/>
      <c r="QTU135" s="125"/>
      <c r="QTV135" s="125"/>
      <c r="QTW135" s="125"/>
      <c r="QTX135" s="125"/>
      <c r="QTY135" s="125"/>
      <c r="QTZ135" s="125"/>
      <c r="QUA135" s="125"/>
      <c r="QUB135" s="125"/>
      <c r="QUC135" s="125"/>
      <c r="QUD135" s="125"/>
      <c r="QUE135" s="125"/>
      <c r="QUF135" s="125"/>
      <c r="QUG135" s="125"/>
      <c r="QUH135" s="125"/>
      <c r="QUI135" s="125"/>
      <c r="QUJ135" s="125"/>
      <c r="QUK135" s="125"/>
      <c r="QUL135" s="125"/>
      <c r="QUM135" s="125"/>
      <c r="QUN135" s="125"/>
      <c r="QUO135" s="125"/>
      <c r="QUP135" s="125"/>
      <c r="QUQ135" s="125"/>
      <c r="QUR135" s="125"/>
      <c r="QUS135" s="125"/>
      <c r="QUT135" s="125"/>
      <c r="QUU135" s="125"/>
      <c r="QUV135" s="125"/>
      <c r="QUW135" s="125"/>
      <c r="QUX135" s="125"/>
      <c r="QUY135" s="125"/>
      <c r="QUZ135" s="125"/>
      <c r="QVA135" s="125"/>
      <c r="QVB135" s="125"/>
      <c r="QVC135" s="125"/>
      <c r="QVD135" s="125"/>
      <c r="QVE135" s="125"/>
      <c r="QVF135" s="125"/>
      <c r="QVG135" s="125"/>
      <c r="QVH135" s="125"/>
      <c r="QVI135" s="125"/>
      <c r="QVJ135" s="125"/>
      <c r="QVK135" s="125"/>
      <c r="QVL135" s="125"/>
      <c r="QVM135" s="125"/>
      <c r="QVN135" s="125"/>
      <c r="QVO135" s="125"/>
      <c r="QVP135" s="125"/>
      <c r="QVQ135" s="125"/>
      <c r="QVR135" s="125"/>
      <c r="QVS135" s="125"/>
      <c r="QVT135" s="125"/>
      <c r="QVU135" s="125"/>
      <c r="QVV135" s="125"/>
      <c r="QVW135" s="125"/>
      <c r="QVX135" s="125"/>
      <c r="QVY135" s="125"/>
      <c r="QVZ135" s="125"/>
      <c r="QWA135" s="125"/>
      <c r="QWB135" s="125"/>
      <c r="QWC135" s="125"/>
      <c r="QWD135" s="125"/>
      <c r="QWE135" s="125"/>
      <c r="QWF135" s="125"/>
      <c r="QWG135" s="125"/>
      <c r="QWH135" s="125"/>
      <c r="QWI135" s="125"/>
      <c r="QWJ135" s="125"/>
      <c r="QWK135" s="125"/>
      <c r="QWL135" s="125"/>
      <c r="QWM135" s="125"/>
      <c r="QWN135" s="125"/>
      <c r="QWO135" s="125"/>
      <c r="QWP135" s="125"/>
      <c r="QWQ135" s="125"/>
      <c r="QWR135" s="125"/>
      <c r="QWS135" s="125"/>
      <c r="QWT135" s="125"/>
      <c r="QWU135" s="125"/>
      <c r="QWV135" s="125"/>
      <c r="QWW135" s="125"/>
      <c r="QWX135" s="125"/>
      <c r="QWY135" s="125"/>
      <c r="QWZ135" s="125"/>
      <c r="QXA135" s="125"/>
      <c r="QXB135" s="125"/>
      <c r="QXC135" s="125"/>
      <c r="QXD135" s="125"/>
      <c r="QXE135" s="125"/>
      <c r="QXF135" s="125"/>
      <c r="QXG135" s="125"/>
      <c r="QXH135" s="125"/>
      <c r="QXI135" s="125"/>
      <c r="QXJ135" s="125"/>
      <c r="QXK135" s="125"/>
      <c r="QXL135" s="125"/>
      <c r="QXM135" s="125"/>
      <c r="QXN135" s="125"/>
      <c r="QXO135" s="125"/>
      <c r="QXP135" s="125"/>
      <c r="QXQ135" s="125"/>
      <c r="QXR135" s="125"/>
      <c r="QXS135" s="125"/>
      <c r="QXT135" s="125"/>
      <c r="QXU135" s="125"/>
      <c r="QXV135" s="125"/>
      <c r="QXW135" s="125"/>
      <c r="QXX135" s="125"/>
      <c r="QXY135" s="125"/>
      <c r="QXZ135" s="125"/>
      <c r="QYA135" s="125"/>
      <c r="QYB135" s="125"/>
      <c r="QYC135" s="125"/>
      <c r="QYD135" s="125"/>
      <c r="QYE135" s="125"/>
      <c r="QYF135" s="125"/>
      <c r="QYG135" s="125"/>
      <c r="QYH135" s="125"/>
      <c r="QYI135" s="125"/>
      <c r="QYJ135" s="125"/>
      <c r="QYK135" s="125"/>
      <c r="QYL135" s="125"/>
      <c r="QYM135" s="125"/>
      <c r="QYN135" s="125"/>
      <c r="QYO135" s="125"/>
      <c r="QYP135" s="125"/>
      <c r="QYQ135" s="125"/>
      <c r="QYR135" s="125"/>
      <c r="QYS135" s="125"/>
      <c r="QYT135" s="125"/>
      <c r="QYU135" s="125"/>
      <c r="QYV135" s="125"/>
      <c r="QYW135" s="125"/>
      <c r="QYX135" s="125"/>
      <c r="QYY135" s="125"/>
      <c r="QYZ135" s="125"/>
      <c r="QZA135" s="125"/>
      <c r="QZB135" s="125"/>
      <c r="QZC135" s="125"/>
      <c r="QZD135" s="125"/>
      <c r="QZE135" s="125"/>
      <c r="QZF135" s="125"/>
      <c r="QZG135" s="125"/>
      <c r="QZH135" s="125"/>
      <c r="QZI135" s="125"/>
      <c r="QZJ135" s="125"/>
      <c r="QZK135" s="125"/>
      <c r="QZL135" s="125"/>
      <c r="QZM135" s="125"/>
      <c r="QZN135" s="125"/>
      <c r="QZO135" s="125"/>
      <c r="QZP135" s="125"/>
      <c r="QZQ135" s="125"/>
      <c r="QZR135" s="125"/>
      <c r="QZS135" s="125"/>
      <c r="QZT135" s="125"/>
      <c r="QZU135" s="125"/>
      <c r="QZV135" s="125"/>
      <c r="QZW135" s="125"/>
      <c r="QZX135" s="125"/>
      <c r="QZY135" s="125"/>
      <c r="QZZ135" s="125"/>
      <c r="RAA135" s="125"/>
      <c r="RAB135" s="125"/>
      <c r="RAC135" s="125"/>
      <c r="RAD135" s="125"/>
      <c r="RAE135" s="125"/>
      <c r="RAF135" s="125"/>
      <c r="RAG135" s="125"/>
      <c r="RAH135" s="125"/>
      <c r="RAI135" s="125"/>
      <c r="RAJ135" s="125"/>
      <c r="RAK135" s="125"/>
      <c r="RAL135" s="125"/>
      <c r="RAM135" s="125"/>
      <c r="RAN135" s="125"/>
      <c r="RAO135" s="125"/>
      <c r="RAP135" s="125"/>
      <c r="RAQ135" s="125"/>
      <c r="RAR135" s="125"/>
      <c r="RAS135" s="125"/>
      <c r="RAT135" s="125"/>
      <c r="RAU135" s="125"/>
      <c r="RAV135" s="125"/>
      <c r="RAW135" s="125"/>
      <c r="RAX135" s="125"/>
      <c r="RAY135" s="125"/>
      <c r="RAZ135" s="125"/>
      <c r="RBA135" s="125"/>
      <c r="RBB135" s="125"/>
      <c r="RBC135" s="125"/>
      <c r="RBD135" s="125"/>
      <c r="RBE135" s="125"/>
      <c r="RBF135" s="125"/>
      <c r="RBG135" s="125"/>
      <c r="RBH135" s="125"/>
      <c r="RBI135" s="125"/>
      <c r="RBJ135" s="125"/>
      <c r="RBK135" s="125"/>
      <c r="RBL135" s="125"/>
      <c r="RBM135" s="125"/>
      <c r="RBN135" s="125"/>
      <c r="RBO135" s="125"/>
      <c r="RBP135" s="125"/>
      <c r="RBQ135" s="125"/>
      <c r="RBR135" s="125"/>
      <c r="RBS135" s="125"/>
      <c r="RBT135" s="125"/>
      <c r="RBU135" s="125"/>
      <c r="RBV135" s="125"/>
      <c r="RBW135" s="125"/>
      <c r="RBX135" s="125"/>
      <c r="RBY135" s="125"/>
      <c r="RBZ135" s="125"/>
      <c r="RCA135" s="125"/>
      <c r="RCB135" s="125"/>
      <c r="RCC135" s="125"/>
      <c r="RCD135" s="125"/>
      <c r="RCE135" s="125"/>
      <c r="RCF135" s="125"/>
      <c r="RCG135" s="125"/>
      <c r="RCH135" s="125"/>
      <c r="RCI135" s="125"/>
      <c r="RCJ135" s="125"/>
      <c r="RCK135" s="125"/>
      <c r="RCL135" s="125"/>
      <c r="RCM135" s="125"/>
      <c r="RCN135" s="125"/>
      <c r="RCO135" s="125"/>
      <c r="RCP135" s="125"/>
      <c r="RCQ135" s="125"/>
      <c r="RCR135" s="125"/>
      <c r="RCS135" s="125"/>
      <c r="RCT135" s="125"/>
      <c r="RCU135" s="125"/>
      <c r="RCV135" s="125"/>
      <c r="RCW135" s="125"/>
      <c r="RCX135" s="125"/>
      <c r="RCY135" s="125"/>
      <c r="RCZ135" s="125"/>
      <c r="RDA135" s="125"/>
      <c r="RDB135" s="125"/>
      <c r="RDC135" s="125"/>
      <c r="RDD135" s="125"/>
      <c r="RDE135" s="125"/>
      <c r="RDF135" s="125"/>
      <c r="RDG135" s="125"/>
      <c r="RDH135" s="125"/>
      <c r="RDI135" s="125"/>
      <c r="RDJ135" s="125"/>
      <c r="RDK135" s="125"/>
      <c r="RDL135" s="125"/>
      <c r="RDM135" s="125"/>
      <c r="RDN135" s="125"/>
      <c r="RDO135" s="125"/>
      <c r="RDP135" s="125"/>
      <c r="RDQ135" s="125"/>
      <c r="RDR135" s="125"/>
      <c r="RDS135" s="125"/>
      <c r="RDT135" s="125"/>
      <c r="RDU135" s="125"/>
      <c r="RDV135" s="125"/>
      <c r="RDW135" s="125"/>
      <c r="RDX135" s="125"/>
      <c r="RDY135" s="125"/>
      <c r="RDZ135" s="125"/>
      <c r="REA135" s="125"/>
      <c r="REB135" s="125"/>
      <c r="REC135" s="125"/>
      <c r="RED135" s="125"/>
      <c r="REE135" s="125"/>
      <c r="REF135" s="125"/>
      <c r="REG135" s="125"/>
      <c r="REH135" s="125"/>
      <c r="REI135" s="125"/>
      <c r="REJ135" s="125"/>
      <c r="REK135" s="125"/>
      <c r="REL135" s="125"/>
      <c r="REM135" s="125"/>
      <c r="REN135" s="125"/>
      <c r="REO135" s="125"/>
      <c r="REP135" s="125"/>
      <c r="REQ135" s="125"/>
      <c r="RER135" s="125"/>
      <c r="RES135" s="125"/>
      <c r="RET135" s="125"/>
      <c r="REU135" s="125"/>
      <c r="REV135" s="125"/>
      <c r="REW135" s="125"/>
      <c r="REX135" s="125"/>
      <c r="REY135" s="125"/>
      <c r="REZ135" s="125"/>
      <c r="RFA135" s="125"/>
      <c r="RFB135" s="125"/>
      <c r="RFC135" s="125"/>
      <c r="RFD135" s="125"/>
      <c r="RFE135" s="125"/>
      <c r="RFF135" s="125"/>
      <c r="RFG135" s="125"/>
      <c r="RFH135" s="125"/>
      <c r="RFI135" s="125"/>
      <c r="RFJ135" s="125"/>
      <c r="RFK135" s="125"/>
      <c r="RFL135" s="125"/>
      <c r="RFM135" s="125"/>
      <c r="RFN135" s="125"/>
      <c r="RFO135" s="125"/>
      <c r="RFP135" s="125"/>
      <c r="RFQ135" s="125"/>
      <c r="RFR135" s="125"/>
      <c r="RFS135" s="125"/>
      <c r="RFT135" s="125"/>
      <c r="RFU135" s="125"/>
      <c r="RFV135" s="125"/>
      <c r="RFW135" s="125"/>
      <c r="RFX135" s="125"/>
      <c r="RFY135" s="125"/>
      <c r="RFZ135" s="125"/>
      <c r="RGA135" s="125"/>
      <c r="RGB135" s="125"/>
      <c r="RGC135" s="125"/>
      <c r="RGD135" s="125"/>
      <c r="RGE135" s="125"/>
      <c r="RGF135" s="125"/>
      <c r="RGG135" s="125"/>
      <c r="RGH135" s="125"/>
      <c r="RGI135" s="125"/>
      <c r="RGJ135" s="125"/>
      <c r="RGK135" s="125"/>
      <c r="RGL135" s="125"/>
      <c r="RGM135" s="125"/>
      <c r="RGN135" s="125"/>
      <c r="RGO135" s="125"/>
      <c r="RGP135" s="125"/>
      <c r="RGQ135" s="125"/>
      <c r="RGR135" s="125"/>
      <c r="RGS135" s="125"/>
      <c r="RGT135" s="125"/>
      <c r="RGU135" s="125"/>
      <c r="RGV135" s="125"/>
      <c r="RGW135" s="125"/>
      <c r="RGX135" s="125"/>
      <c r="RGY135" s="125"/>
      <c r="RGZ135" s="125"/>
      <c r="RHA135" s="125"/>
      <c r="RHB135" s="125"/>
      <c r="RHC135" s="125"/>
      <c r="RHD135" s="125"/>
      <c r="RHE135" s="125"/>
      <c r="RHF135" s="125"/>
      <c r="RHG135" s="125"/>
      <c r="RHH135" s="125"/>
      <c r="RHI135" s="125"/>
      <c r="RHJ135" s="125"/>
      <c r="RHK135" s="125"/>
      <c r="RHL135" s="125"/>
      <c r="RHM135" s="125"/>
      <c r="RHN135" s="125"/>
      <c r="RHO135" s="125"/>
      <c r="RHP135" s="125"/>
      <c r="RHQ135" s="125"/>
      <c r="RHR135" s="125"/>
      <c r="RHS135" s="125"/>
      <c r="RHT135" s="125"/>
      <c r="RHU135" s="125"/>
      <c r="RHV135" s="125"/>
      <c r="RHW135" s="125"/>
      <c r="RHX135" s="125"/>
      <c r="RHY135" s="125"/>
      <c r="RHZ135" s="125"/>
      <c r="RIA135" s="125"/>
      <c r="RIB135" s="125"/>
      <c r="RIC135" s="125"/>
      <c r="RID135" s="125"/>
      <c r="RIE135" s="125"/>
      <c r="RIF135" s="125"/>
      <c r="RIG135" s="125"/>
      <c r="RIH135" s="125"/>
      <c r="RII135" s="125"/>
      <c r="RIJ135" s="125"/>
      <c r="RIK135" s="125"/>
      <c r="RIL135" s="125"/>
      <c r="RIM135" s="125"/>
      <c r="RIN135" s="125"/>
      <c r="RIO135" s="125"/>
      <c r="RIP135" s="125"/>
      <c r="RIQ135" s="125"/>
      <c r="RIR135" s="125"/>
      <c r="RIS135" s="125"/>
      <c r="RIT135" s="125"/>
      <c r="RIU135" s="125"/>
      <c r="RIV135" s="125"/>
      <c r="RIW135" s="125"/>
      <c r="RIX135" s="125"/>
      <c r="RIY135" s="125"/>
      <c r="RIZ135" s="125"/>
      <c r="RJA135" s="125"/>
      <c r="RJB135" s="125"/>
      <c r="RJC135" s="125"/>
      <c r="RJD135" s="125"/>
      <c r="RJE135" s="125"/>
      <c r="RJF135" s="125"/>
      <c r="RJG135" s="125"/>
      <c r="RJH135" s="125"/>
      <c r="RJI135" s="125"/>
      <c r="RJJ135" s="125"/>
      <c r="RJK135" s="125"/>
      <c r="RJL135" s="125"/>
      <c r="RJM135" s="125"/>
      <c r="RJN135" s="125"/>
      <c r="RJO135" s="125"/>
      <c r="RJP135" s="125"/>
      <c r="RJQ135" s="125"/>
      <c r="RJR135" s="125"/>
      <c r="RJS135" s="125"/>
      <c r="RJT135" s="125"/>
      <c r="RJU135" s="125"/>
      <c r="RJV135" s="125"/>
      <c r="RJW135" s="125"/>
      <c r="RJX135" s="125"/>
      <c r="RJY135" s="125"/>
      <c r="RJZ135" s="125"/>
      <c r="RKA135" s="125"/>
      <c r="RKB135" s="125"/>
      <c r="RKC135" s="125"/>
      <c r="RKD135" s="125"/>
      <c r="RKE135" s="125"/>
      <c r="RKF135" s="125"/>
      <c r="RKG135" s="125"/>
      <c r="RKH135" s="125"/>
      <c r="RKI135" s="125"/>
      <c r="RKJ135" s="125"/>
      <c r="RKK135" s="125"/>
      <c r="RKL135" s="125"/>
      <c r="RKM135" s="125"/>
      <c r="RKN135" s="125"/>
      <c r="RKO135" s="125"/>
      <c r="RKP135" s="125"/>
      <c r="RKQ135" s="125"/>
      <c r="RKR135" s="125"/>
      <c r="RKS135" s="125"/>
      <c r="RKT135" s="125"/>
      <c r="RKU135" s="125"/>
      <c r="RKV135" s="125"/>
      <c r="RKW135" s="125"/>
      <c r="RKX135" s="125"/>
      <c r="RKY135" s="125"/>
      <c r="RKZ135" s="125"/>
      <c r="RLA135" s="125"/>
      <c r="RLB135" s="125"/>
      <c r="RLC135" s="125"/>
      <c r="RLD135" s="125"/>
      <c r="RLE135" s="125"/>
      <c r="RLF135" s="125"/>
      <c r="RLG135" s="125"/>
      <c r="RLH135" s="125"/>
      <c r="RLI135" s="125"/>
      <c r="RLJ135" s="125"/>
      <c r="RLK135" s="125"/>
      <c r="RLL135" s="125"/>
      <c r="RLM135" s="125"/>
      <c r="RLN135" s="125"/>
      <c r="RLO135" s="125"/>
      <c r="RLP135" s="125"/>
      <c r="RLQ135" s="125"/>
      <c r="RLR135" s="125"/>
      <c r="RLS135" s="125"/>
      <c r="RLT135" s="125"/>
      <c r="RLU135" s="125"/>
      <c r="RLV135" s="125"/>
      <c r="RLW135" s="125"/>
      <c r="RLX135" s="125"/>
      <c r="RLY135" s="125"/>
      <c r="RLZ135" s="125"/>
      <c r="RMA135" s="125"/>
      <c r="RMB135" s="125"/>
      <c r="RMC135" s="125"/>
      <c r="RMD135" s="125"/>
      <c r="RME135" s="125"/>
      <c r="RMF135" s="125"/>
      <c r="RMG135" s="125"/>
      <c r="RMH135" s="125"/>
      <c r="RMI135" s="125"/>
      <c r="RMJ135" s="125"/>
      <c r="RMK135" s="125"/>
      <c r="RML135" s="125"/>
      <c r="RMM135" s="125"/>
      <c r="RMN135" s="125"/>
      <c r="RMO135" s="125"/>
      <c r="RMP135" s="125"/>
      <c r="RMQ135" s="125"/>
      <c r="RMR135" s="125"/>
      <c r="RMS135" s="125"/>
      <c r="RMT135" s="125"/>
      <c r="RMU135" s="125"/>
      <c r="RMV135" s="125"/>
      <c r="RMW135" s="125"/>
      <c r="RMX135" s="125"/>
      <c r="RMY135" s="125"/>
      <c r="RMZ135" s="125"/>
      <c r="RNA135" s="125"/>
      <c r="RNB135" s="125"/>
      <c r="RNC135" s="125"/>
      <c r="RND135" s="125"/>
      <c r="RNE135" s="125"/>
      <c r="RNF135" s="125"/>
      <c r="RNG135" s="125"/>
      <c r="RNH135" s="125"/>
      <c r="RNI135" s="125"/>
      <c r="RNJ135" s="125"/>
      <c r="RNK135" s="125"/>
      <c r="RNL135" s="125"/>
      <c r="RNM135" s="125"/>
      <c r="RNN135" s="125"/>
      <c r="RNO135" s="125"/>
      <c r="RNP135" s="125"/>
      <c r="RNQ135" s="125"/>
      <c r="RNR135" s="125"/>
      <c r="RNS135" s="125"/>
      <c r="RNT135" s="125"/>
      <c r="RNU135" s="125"/>
      <c r="RNV135" s="125"/>
      <c r="RNW135" s="125"/>
      <c r="RNX135" s="125"/>
      <c r="RNY135" s="125"/>
      <c r="RNZ135" s="125"/>
      <c r="ROA135" s="125"/>
      <c r="ROB135" s="125"/>
      <c r="ROC135" s="125"/>
      <c r="ROD135" s="125"/>
      <c r="ROE135" s="125"/>
      <c r="ROF135" s="125"/>
      <c r="ROG135" s="125"/>
      <c r="ROH135" s="125"/>
      <c r="ROI135" s="125"/>
      <c r="ROJ135" s="125"/>
      <c r="ROK135" s="125"/>
      <c r="ROL135" s="125"/>
      <c r="ROM135" s="125"/>
      <c r="RON135" s="125"/>
      <c r="ROO135" s="125"/>
      <c r="ROP135" s="125"/>
      <c r="ROQ135" s="125"/>
      <c r="ROR135" s="125"/>
      <c r="ROS135" s="125"/>
      <c r="ROT135" s="125"/>
      <c r="ROU135" s="125"/>
      <c r="ROV135" s="125"/>
      <c r="ROW135" s="125"/>
      <c r="ROX135" s="125"/>
      <c r="ROY135" s="125"/>
      <c r="ROZ135" s="125"/>
      <c r="RPA135" s="125"/>
      <c r="RPB135" s="125"/>
      <c r="RPC135" s="125"/>
      <c r="RPD135" s="125"/>
      <c r="RPE135" s="125"/>
      <c r="RPF135" s="125"/>
      <c r="RPG135" s="125"/>
      <c r="RPH135" s="125"/>
      <c r="RPI135" s="125"/>
      <c r="RPJ135" s="125"/>
      <c r="RPK135" s="125"/>
      <c r="RPL135" s="125"/>
      <c r="RPM135" s="125"/>
      <c r="RPN135" s="125"/>
      <c r="RPO135" s="125"/>
      <c r="RPP135" s="125"/>
      <c r="RPQ135" s="125"/>
      <c r="RPR135" s="125"/>
      <c r="RPS135" s="125"/>
      <c r="RPT135" s="125"/>
      <c r="RPU135" s="125"/>
      <c r="RPV135" s="125"/>
      <c r="RPW135" s="125"/>
      <c r="RPX135" s="125"/>
      <c r="RPY135" s="125"/>
      <c r="RPZ135" s="125"/>
      <c r="RQA135" s="125"/>
      <c r="RQB135" s="125"/>
      <c r="RQC135" s="125"/>
      <c r="RQD135" s="125"/>
      <c r="RQE135" s="125"/>
      <c r="RQF135" s="125"/>
      <c r="RQG135" s="125"/>
      <c r="RQH135" s="125"/>
      <c r="RQI135" s="125"/>
      <c r="RQJ135" s="125"/>
      <c r="RQK135" s="125"/>
      <c r="RQL135" s="125"/>
      <c r="RQM135" s="125"/>
      <c r="RQN135" s="125"/>
      <c r="RQO135" s="125"/>
      <c r="RQP135" s="125"/>
      <c r="RQQ135" s="125"/>
      <c r="RQR135" s="125"/>
      <c r="RQS135" s="125"/>
      <c r="RQT135" s="125"/>
      <c r="RQU135" s="125"/>
      <c r="RQV135" s="125"/>
      <c r="RQW135" s="125"/>
      <c r="RQX135" s="125"/>
      <c r="RQY135" s="125"/>
      <c r="RQZ135" s="125"/>
      <c r="RRA135" s="125"/>
      <c r="RRB135" s="125"/>
      <c r="RRC135" s="125"/>
      <c r="RRD135" s="125"/>
      <c r="RRE135" s="125"/>
      <c r="RRF135" s="125"/>
      <c r="RRG135" s="125"/>
      <c r="RRH135" s="125"/>
      <c r="RRI135" s="125"/>
      <c r="RRJ135" s="125"/>
      <c r="RRK135" s="125"/>
      <c r="RRL135" s="125"/>
      <c r="RRM135" s="125"/>
      <c r="RRN135" s="125"/>
      <c r="RRO135" s="125"/>
      <c r="RRP135" s="125"/>
      <c r="RRQ135" s="125"/>
      <c r="RRR135" s="125"/>
      <c r="RRS135" s="125"/>
      <c r="RRT135" s="125"/>
      <c r="RRU135" s="125"/>
      <c r="RRV135" s="125"/>
      <c r="RRW135" s="125"/>
      <c r="RRX135" s="125"/>
      <c r="RRY135" s="125"/>
      <c r="RRZ135" s="125"/>
      <c r="RSA135" s="125"/>
      <c r="RSB135" s="125"/>
      <c r="RSC135" s="125"/>
      <c r="RSD135" s="125"/>
      <c r="RSE135" s="125"/>
      <c r="RSF135" s="125"/>
      <c r="RSG135" s="125"/>
      <c r="RSH135" s="125"/>
      <c r="RSI135" s="125"/>
      <c r="RSJ135" s="125"/>
      <c r="RSK135" s="125"/>
      <c r="RSL135" s="125"/>
      <c r="RSM135" s="125"/>
      <c r="RSN135" s="125"/>
      <c r="RSO135" s="125"/>
      <c r="RSP135" s="125"/>
      <c r="RSQ135" s="125"/>
      <c r="RSR135" s="125"/>
      <c r="RSS135" s="125"/>
      <c r="RST135" s="125"/>
      <c r="RSU135" s="125"/>
      <c r="RSV135" s="125"/>
      <c r="RSW135" s="125"/>
      <c r="RSX135" s="125"/>
      <c r="RSY135" s="125"/>
      <c r="RSZ135" s="125"/>
      <c r="RTA135" s="125"/>
      <c r="RTB135" s="125"/>
      <c r="RTC135" s="125"/>
      <c r="RTD135" s="125"/>
      <c r="RTE135" s="125"/>
      <c r="RTF135" s="125"/>
      <c r="RTG135" s="125"/>
      <c r="RTH135" s="125"/>
      <c r="RTI135" s="125"/>
      <c r="RTJ135" s="125"/>
      <c r="RTK135" s="125"/>
      <c r="RTL135" s="125"/>
      <c r="RTM135" s="125"/>
      <c r="RTN135" s="125"/>
      <c r="RTO135" s="125"/>
      <c r="RTP135" s="125"/>
      <c r="RTQ135" s="125"/>
      <c r="RTR135" s="125"/>
      <c r="RTS135" s="125"/>
      <c r="RTT135" s="125"/>
      <c r="RTU135" s="125"/>
      <c r="RTV135" s="125"/>
      <c r="RTW135" s="125"/>
      <c r="RTX135" s="125"/>
      <c r="RTY135" s="125"/>
      <c r="RTZ135" s="125"/>
      <c r="RUA135" s="125"/>
      <c r="RUB135" s="125"/>
      <c r="RUC135" s="125"/>
      <c r="RUD135" s="125"/>
      <c r="RUE135" s="125"/>
      <c r="RUF135" s="125"/>
      <c r="RUG135" s="125"/>
      <c r="RUH135" s="125"/>
      <c r="RUI135" s="125"/>
      <c r="RUJ135" s="125"/>
      <c r="RUK135" s="125"/>
      <c r="RUL135" s="125"/>
      <c r="RUM135" s="125"/>
      <c r="RUN135" s="125"/>
      <c r="RUO135" s="125"/>
      <c r="RUP135" s="125"/>
      <c r="RUQ135" s="125"/>
      <c r="RUR135" s="125"/>
      <c r="RUS135" s="125"/>
      <c r="RUT135" s="125"/>
      <c r="RUU135" s="125"/>
      <c r="RUV135" s="125"/>
      <c r="RUW135" s="125"/>
      <c r="RUX135" s="125"/>
      <c r="RUY135" s="125"/>
      <c r="RUZ135" s="125"/>
      <c r="RVA135" s="125"/>
      <c r="RVB135" s="125"/>
      <c r="RVC135" s="125"/>
      <c r="RVD135" s="125"/>
      <c r="RVE135" s="125"/>
      <c r="RVF135" s="125"/>
      <c r="RVG135" s="125"/>
      <c r="RVH135" s="125"/>
      <c r="RVI135" s="125"/>
      <c r="RVJ135" s="125"/>
      <c r="RVK135" s="125"/>
      <c r="RVL135" s="125"/>
      <c r="RVM135" s="125"/>
      <c r="RVN135" s="125"/>
      <c r="RVO135" s="125"/>
      <c r="RVP135" s="125"/>
      <c r="RVQ135" s="125"/>
      <c r="RVR135" s="125"/>
      <c r="RVS135" s="125"/>
      <c r="RVT135" s="125"/>
      <c r="RVU135" s="125"/>
      <c r="RVV135" s="125"/>
      <c r="RVW135" s="125"/>
      <c r="RVX135" s="125"/>
      <c r="RVY135" s="125"/>
      <c r="RVZ135" s="125"/>
      <c r="RWA135" s="125"/>
      <c r="RWB135" s="125"/>
      <c r="RWC135" s="125"/>
      <c r="RWD135" s="125"/>
      <c r="RWE135" s="125"/>
      <c r="RWF135" s="125"/>
      <c r="RWG135" s="125"/>
      <c r="RWH135" s="125"/>
      <c r="RWI135" s="125"/>
      <c r="RWJ135" s="125"/>
      <c r="RWK135" s="125"/>
      <c r="RWL135" s="125"/>
      <c r="RWM135" s="125"/>
      <c r="RWN135" s="125"/>
      <c r="RWO135" s="125"/>
      <c r="RWP135" s="125"/>
      <c r="RWQ135" s="125"/>
      <c r="RWR135" s="125"/>
      <c r="RWS135" s="125"/>
      <c r="RWT135" s="125"/>
      <c r="RWU135" s="125"/>
      <c r="RWV135" s="125"/>
      <c r="RWW135" s="125"/>
      <c r="RWX135" s="125"/>
      <c r="RWY135" s="125"/>
      <c r="RWZ135" s="125"/>
      <c r="RXA135" s="125"/>
      <c r="RXB135" s="125"/>
      <c r="RXC135" s="125"/>
      <c r="RXD135" s="125"/>
      <c r="RXE135" s="125"/>
      <c r="RXF135" s="125"/>
      <c r="RXG135" s="125"/>
      <c r="RXH135" s="125"/>
      <c r="RXI135" s="125"/>
      <c r="RXJ135" s="125"/>
      <c r="RXK135" s="125"/>
      <c r="RXL135" s="125"/>
      <c r="RXM135" s="125"/>
      <c r="RXN135" s="125"/>
      <c r="RXO135" s="125"/>
      <c r="RXP135" s="125"/>
      <c r="RXQ135" s="125"/>
      <c r="RXR135" s="125"/>
      <c r="RXS135" s="125"/>
      <c r="RXT135" s="125"/>
      <c r="RXU135" s="125"/>
      <c r="RXV135" s="125"/>
      <c r="RXW135" s="125"/>
      <c r="RXX135" s="125"/>
      <c r="RXY135" s="125"/>
      <c r="RXZ135" s="125"/>
      <c r="RYA135" s="125"/>
      <c r="RYB135" s="125"/>
      <c r="RYC135" s="125"/>
      <c r="RYD135" s="125"/>
      <c r="RYE135" s="125"/>
      <c r="RYF135" s="125"/>
      <c r="RYG135" s="125"/>
      <c r="RYH135" s="125"/>
      <c r="RYI135" s="125"/>
      <c r="RYJ135" s="125"/>
      <c r="RYK135" s="125"/>
      <c r="RYL135" s="125"/>
      <c r="RYM135" s="125"/>
      <c r="RYN135" s="125"/>
      <c r="RYO135" s="125"/>
      <c r="RYP135" s="125"/>
      <c r="RYQ135" s="125"/>
      <c r="RYR135" s="125"/>
      <c r="RYS135" s="125"/>
      <c r="RYT135" s="125"/>
      <c r="RYU135" s="125"/>
      <c r="RYV135" s="125"/>
      <c r="RYW135" s="125"/>
      <c r="RYX135" s="125"/>
      <c r="RYY135" s="125"/>
      <c r="RYZ135" s="125"/>
      <c r="RZA135" s="125"/>
      <c r="RZB135" s="125"/>
      <c r="RZC135" s="125"/>
      <c r="RZD135" s="125"/>
      <c r="RZE135" s="125"/>
      <c r="RZF135" s="125"/>
      <c r="RZG135" s="125"/>
      <c r="RZH135" s="125"/>
      <c r="RZI135" s="125"/>
      <c r="RZJ135" s="125"/>
      <c r="RZK135" s="125"/>
      <c r="RZL135" s="125"/>
      <c r="RZM135" s="125"/>
      <c r="RZN135" s="125"/>
      <c r="RZO135" s="125"/>
      <c r="RZP135" s="125"/>
      <c r="RZQ135" s="125"/>
      <c r="RZR135" s="125"/>
      <c r="RZS135" s="125"/>
      <c r="RZT135" s="125"/>
      <c r="RZU135" s="125"/>
      <c r="RZV135" s="125"/>
      <c r="RZW135" s="125"/>
      <c r="RZX135" s="125"/>
      <c r="RZY135" s="125"/>
      <c r="RZZ135" s="125"/>
      <c r="SAA135" s="125"/>
      <c r="SAB135" s="125"/>
      <c r="SAC135" s="125"/>
      <c r="SAD135" s="125"/>
      <c r="SAE135" s="125"/>
      <c r="SAF135" s="125"/>
      <c r="SAG135" s="125"/>
      <c r="SAH135" s="125"/>
      <c r="SAI135" s="125"/>
      <c r="SAJ135" s="125"/>
      <c r="SAK135" s="125"/>
      <c r="SAL135" s="125"/>
      <c r="SAM135" s="125"/>
      <c r="SAN135" s="125"/>
      <c r="SAO135" s="125"/>
      <c r="SAP135" s="125"/>
      <c r="SAQ135" s="125"/>
      <c r="SAR135" s="125"/>
      <c r="SAS135" s="125"/>
      <c r="SAT135" s="125"/>
      <c r="SAU135" s="125"/>
      <c r="SAV135" s="125"/>
      <c r="SAW135" s="125"/>
      <c r="SAX135" s="125"/>
      <c r="SAY135" s="125"/>
      <c r="SAZ135" s="125"/>
      <c r="SBA135" s="125"/>
      <c r="SBB135" s="125"/>
      <c r="SBC135" s="125"/>
      <c r="SBD135" s="125"/>
      <c r="SBE135" s="125"/>
      <c r="SBF135" s="125"/>
      <c r="SBG135" s="125"/>
      <c r="SBH135" s="125"/>
      <c r="SBI135" s="125"/>
      <c r="SBJ135" s="125"/>
      <c r="SBK135" s="125"/>
      <c r="SBL135" s="125"/>
      <c r="SBM135" s="125"/>
      <c r="SBN135" s="125"/>
      <c r="SBO135" s="125"/>
      <c r="SBP135" s="125"/>
      <c r="SBQ135" s="125"/>
      <c r="SBR135" s="125"/>
      <c r="SBS135" s="125"/>
      <c r="SBT135" s="125"/>
      <c r="SBU135" s="125"/>
      <c r="SBV135" s="125"/>
      <c r="SBW135" s="125"/>
      <c r="SBX135" s="125"/>
      <c r="SBY135" s="125"/>
      <c r="SBZ135" s="125"/>
      <c r="SCA135" s="125"/>
      <c r="SCB135" s="125"/>
      <c r="SCC135" s="125"/>
      <c r="SCD135" s="125"/>
      <c r="SCE135" s="125"/>
      <c r="SCF135" s="125"/>
      <c r="SCG135" s="125"/>
      <c r="SCH135" s="125"/>
      <c r="SCI135" s="125"/>
      <c r="SCJ135" s="125"/>
      <c r="SCK135" s="125"/>
      <c r="SCL135" s="125"/>
      <c r="SCM135" s="125"/>
      <c r="SCN135" s="125"/>
      <c r="SCO135" s="125"/>
      <c r="SCP135" s="125"/>
      <c r="SCQ135" s="125"/>
      <c r="SCR135" s="125"/>
      <c r="SCS135" s="125"/>
      <c r="SCT135" s="125"/>
      <c r="SCU135" s="125"/>
      <c r="SCV135" s="125"/>
      <c r="SCW135" s="125"/>
      <c r="SCX135" s="125"/>
      <c r="SCY135" s="125"/>
      <c r="SCZ135" s="125"/>
      <c r="SDA135" s="125"/>
      <c r="SDB135" s="125"/>
      <c r="SDC135" s="125"/>
      <c r="SDD135" s="125"/>
      <c r="SDE135" s="125"/>
      <c r="SDF135" s="125"/>
      <c r="SDG135" s="125"/>
      <c r="SDH135" s="125"/>
      <c r="SDI135" s="125"/>
      <c r="SDJ135" s="125"/>
      <c r="SDK135" s="125"/>
      <c r="SDL135" s="125"/>
      <c r="SDM135" s="125"/>
      <c r="SDN135" s="125"/>
      <c r="SDO135" s="125"/>
      <c r="SDP135" s="125"/>
      <c r="SDQ135" s="125"/>
      <c r="SDR135" s="125"/>
      <c r="SDS135" s="125"/>
      <c r="SDT135" s="125"/>
      <c r="SDU135" s="125"/>
      <c r="SDV135" s="125"/>
      <c r="SDW135" s="125"/>
      <c r="SDX135" s="125"/>
      <c r="SDY135" s="125"/>
      <c r="SDZ135" s="125"/>
      <c r="SEA135" s="125"/>
      <c r="SEB135" s="125"/>
      <c r="SEC135" s="125"/>
      <c r="SED135" s="125"/>
      <c r="SEE135" s="125"/>
      <c r="SEF135" s="125"/>
      <c r="SEG135" s="125"/>
      <c r="SEH135" s="125"/>
      <c r="SEI135" s="125"/>
      <c r="SEJ135" s="125"/>
      <c r="SEK135" s="125"/>
      <c r="SEL135" s="125"/>
      <c r="SEM135" s="125"/>
      <c r="SEN135" s="125"/>
      <c r="SEO135" s="125"/>
      <c r="SEP135" s="125"/>
      <c r="SEQ135" s="125"/>
      <c r="SER135" s="125"/>
      <c r="SES135" s="125"/>
      <c r="SET135" s="125"/>
      <c r="SEU135" s="125"/>
      <c r="SEV135" s="125"/>
      <c r="SEW135" s="125"/>
      <c r="SEX135" s="125"/>
      <c r="SEY135" s="125"/>
      <c r="SEZ135" s="125"/>
      <c r="SFA135" s="125"/>
      <c r="SFB135" s="125"/>
      <c r="SFC135" s="125"/>
      <c r="SFD135" s="125"/>
      <c r="SFE135" s="125"/>
      <c r="SFF135" s="125"/>
      <c r="SFG135" s="125"/>
      <c r="SFH135" s="125"/>
      <c r="SFI135" s="125"/>
      <c r="SFJ135" s="125"/>
      <c r="SFK135" s="125"/>
      <c r="SFL135" s="125"/>
      <c r="SFM135" s="125"/>
      <c r="SFN135" s="125"/>
      <c r="SFO135" s="125"/>
      <c r="SFP135" s="125"/>
      <c r="SFQ135" s="125"/>
      <c r="SFR135" s="125"/>
      <c r="SFS135" s="125"/>
      <c r="SFT135" s="125"/>
      <c r="SFU135" s="125"/>
      <c r="SFV135" s="125"/>
      <c r="SFW135" s="125"/>
      <c r="SFX135" s="125"/>
      <c r="SFY135" s="125"/>
      <c r="SFZ135" s="125"/>
      <c r="SGA135" s="125"/>
      <c r="SGB135" s="125"/>
      <c r="SGC135" s="125"/>
      <c r="SGD135" s="125"/>
      <c r="SGE135" s="125"/>
      <c r="SGF135" s="125"/>
      <c r="SGG135" s="125"/>
      <c r="SGH135" s="125"/>
      <c r="SGI135" s="125"/>
      <c r="SGJ135" s="125"/>
      <c r="SGK135" s="125"/>
      <c r="SGL135" s="125"/>
      <c r="SGM135" s="125"/>
      <c r="SGN135" s="125"/>
      <c r="SGO135" s="125"/>
      <c r="SGP135" s="125"/>
      <c r="SGQ135" s="125"/>
      <c r="SGR135" s="125"/>
      <c r="SGS135" s="125"/>
      <c r="SGT135" s="125"/>
      <c r="SGU135" s="125"/>
      <c r="SGV135" s="125"/>
      <c r="SGW135" s="125"/>
      <c r="SGX135" s="125"/>
      <c r="SGY135" s="125"/>
      <c r="SGZ135" s="125"/>
      <c r="SHA135" s="125"/>
      <c r="SHB135" s="125"/>
      <c r="SHC135" s="125"/>
      <c r="SHD135" s="125"/>
      <c r="SHE135" s="125"/>
      <c r="SHF135" s="125"/>
      <c r="SHG135" s="125"/>
      <c r="SHH135" s="125"/>
      <c r="SHI135" s="125"/>
      <c r="SHJ135" s="125"/>
      <c r="SHK135" s="125"/>
      <c r="SHL135" s="125"/>
      <c r="SHM135" s="125"/>
      <c r="SHN135" s="125"/>
      <c r="SHO135" s="125"/>
      <c r="SHP135" s="125"/>
      <c r="SHQ135" s="125"/>
      <c r="SHR135" s="125"/>
      <c r="SHS135" s="125"/>
      <c r="SHT135" s="125"/>
      <c r="SHU135" s="125"/>
      <c r="SHV135" s="125"/>
      <c r="SHW135" s="125"/>
      <c r="SHX135" s="125"/>
      <c r="SHY135" s="125"/>
      <c r="SHZ135" s="125"/>
      <c r="SIA135" s="125"/>
      <c r="SIB135" s="125"/>
      <c r="SIC135" s="125"/>
      <c r="SID135" s="125"/>
      <c r="SIE135" s="125"/>
      <c r="SIF135" s="125"/>
      <c r="SIG135" s="125"/>
      <c r="SIH135" s="125"/>
      <c r="SII135" s="125"/>
      <c r="SIJ135" s="125"/>
      <c r="SIK135" s="125"/>
      <c r="SIL135" s="125"/>
      <c r="SIM135" s="125"/>
      <c r="SIN135" s="125"/>
      <c r="SIO135" s="125"/>
      <c r="SIP135" s="125"/>
      <c r="SIQ135" s="125"/>
      <c r="SIR135" s="125"/>
      <c r="SIS135" s="125"/>
      <c r="SIT135" s="125"/>
      <c r="SIU135" s="125"/>
      <c r="SIV135" s="125"/>
      <c r="SIW135" s="125"/>
      <c r="SIX135" s="125"/>
      <c r="SIY135" s="125"/>
      <c r="SIZ135" s="125"/>
      <c r="SJA135" s="125"/>
      <c r="SJB135" s="125"/>
      <c r="SJC135" s="125"/>
      <c r="SJD135" s="125"/>
      <c r="SJE135" s="125"/>
      <c r="SJF135" s="125"/>
      <c r="SJG135" s="125"/>
      <c r="SJH135" s="125"/>
      <c r="SJI135" s="125"/>
      <c r="SJJ135" s="125"/>
      <c r="SJK135" s="125"/>
      <c r="SJL135" s="125"/>
      <c r="SJM135" s="125"/>
      <c r="SJN135" s="125"/>
      <c r="SJO135" s="125"/>
      <c r="SJP135" s="125"/>
      <c r="SJQ135" s="125"/>
      <c r="SJR135" s="125"/>
      <c r="SJS135" s="125"/>
      <c r="SJT135" s="125"/>
      <c r="SJU135" s="125"/>
      <c r="SJV135" s="125"/>
      <c r="SJW135" s="125"/>
      <c r="SJX135" s="125"/>
      <c r="SJY135" s="125"/>
      <c r="SJZ135" s="125"/>
      <c r="SKA135" s="125"/>
      <c r="SKB135" s="125"/>
      <c r="SKC135" s="125"/>
      <c r="SKD135" s="125"/>
      <c r="SKE135" s="125"/>
      <c r="SKF135" s="125"/>
      <c r="SKG135" s="125"/>
      <c r="SKH135" s="125"/>
      <c r="SKI135" s="125"/>
      <c r="SKJ135" s="125"/>
      <c r="SKK135" s="125"/>
      <c r="SKL135" s="125"/>
      <c r="SKM135" s="125"/>
      <c r="SKN135" s="125"/>
      <c r="SKO135" s="125"/>
      <c r="SKP135" s="125"/>
      <c r="SKQ135" s="125"/>
      <c r="SKR135" s="125"/>
      <c r="SKS135" s="125"/>
      <c r="SKT135" s="125"/>
      <c r="SKU135" s="125"/>
      <c r="SKV135" s="125"/>
      <c r="SKW135" s="125"/>
      <c r="SKX135" s="125"/>
      <c r="SKY135" s="125"/>
      <c r="SKZ135" s="125"/>
      <c r="SLA135" s="125"/>
      <c r="SLB135" s="125"/>
      <c r="SLC135" s="125"/>
      <c r="SLD135" s="125"/>
      <c r="SLE135" s="125"/>
      <c r="SLF135" s="125"/>
      <c r="SLG135" s="125"/>
      <c r="SLH135" s="125"/>
      <c r="SLI135" s="125"/>
      <c r="SLJ135" s="125"/>
      <c r="SLK135" s="125"/>
      <c r="SLL135" s="125"/>
      <c r="SLM135" s="125"/>
      <c r="SLN135" s="125"/>
      <c r="SLO135" s="125"/>
      <c r="SLP135" s="125"/>
      <c r="SLQ135" s="125"/>
      <c r="SLR135" s="125"/>
      <c r="SLS135" s="125"/>
      <c r="SLT135" s="125"/>
      <c r="SLU135" s="125"/>
      <c r="SLV135" s="125"/>
      <c r="SLW135" s="125"/>
      <c r="SLX135" s="125"/>
      <c r="SLY135" s="125"/>
      <c r="SLZ135" s="125"/>
      <c r="SMA135" s="125"/>
      <c r="SMB135" s="125"/>
      <c r="SMC135" s="125"/>
      <c r="SMD135" s="125"/>
      <c r="SME135" s="125"/>
      <c r="SMF135" s="125"/>
      <c r="SMG135" s="125"/>
      <c r="SMH135" s="125"/>
      <c r="SMI135" s="125"/>
      <c r="SMJ135" s="125"/>
      <c r="SMK135" s="125"/>
      <c r="SML135" s="125"/>
      <c r="SMM135" s="125"/>
      <c r="SMN135" s="125"/>
      <c r="SMO135" s="125"/>
      <c r="SMP135" s="125"/>
      <c r="SMQ135" s="125"/>
      <c r="SMR135" s="125"/>
      <c r="SMS135" s="125"/>
      <c r="SMT135" s="125"/>
      <c r="SMU135" s="125"/>
      <c r="SMV135" s="125"/>
      <c r="SMW135" s="125"/>
      <c r="SMX135" s="125"/>
      <c r="SMY135" s="125"/>
      <c r="SMZ135" s="125"/>
      <c r="SNA135" s="125"/>
      <c r="SNB135" s="125"/>
      <c r="SNC135" s="125"/>
      <c r="SND135" s="125"/>
      <c r="SNE135" s="125"/>
      <c r="SNF135" s="125"/>
      <c r="SNG135" s="125"/>
      <c r="SNH135" s="125"/>
      <c r="SNI135" s="125"/>
      <c r="SNJ135" s="125"/>
      <c r="SNK135" s="125"/>
      <c r="SNL135" s="125"/>
      <c r="SNM135" s="125"/>
      <c r="SNN135" s="125"/>
      <c r="SNO135" s="125"/>
      <c r="SNP135" s="125"/>
      <c r="SNQ135" s="125"/>
      <c r="SNR135" s="125"/>
      <c r="SNS135" s="125"/>
      <c r="SNT135" s="125"/>
      <c r="SNU135" s="125"/>
      <c r="SNV135" s="125"/>
      <c r="SNW135" s="125"/>
      <c r="SNX135" s="125"/>
      <c r="SNY135" s="125"/>
      <c r="SNZ135" s="125"/>
      <c r="SOA135" s="125"/>
      <c r="SOB135" s="125"/>
      <c r="SOC135" s="125"/>
      <c r="SOD135" s="125"/>
      <c r="SOE135" s="125"/>
      <c r="SOF135" s="125"/>
      <c r="SOG135" s="125"/>
      <c r="SOH135" s="125"/>
      <c r="SOI135" s="125"/>
      <c r="SOJ135" s="125"/>
      <c r="SOK135" s="125"/>
      <c r="SOL135" s="125"/>
      <c r="SOM135" s="125"/>
      <c r="SON135" s="125"/>
      <c r="SOO135" s="125"/>
      <c r="SOP135" s="125"/>
      <c r="SOQ135" s="125"/>
      <c r="SOR135" s="125"/>
      <c r="SOS135" s="125"/>
      <c r="SOT135" s="125"/>
      <c r="SOU135" s="125"/>
      <c r="SOV135" s="125"/>
      <c r="SOW135" s="125"/>
      <c r="SOX135" s="125"/>
      <c r="SOY135" s="125"/>
      <c r="SOZ135" s="125"/>
      <c r="SPA135" s="125"/>
      <c r="SPB135" s="125"/>
      <c r="SPC135" s="125"/>
      <c r="SPD135" s="125"/>
      <c r="SPE135" s="125"/>
      <c r="SPF135" s="125"/>
      <c r="SPG135" s="125"/>
      <c r="SPH135" s="125"/>
      <c r="SPI135" s="125"/>
      <c r="SPJ135" s="125"/>
      <c r="SPK135" s="125"/>
      <c r="SPL135" s="125"/>
      <c r="SPM135" s="125"/>
      <c r="SPN135" s="125"/>
      <c r="SPO135" s="125"/>
      <c r="SPP135" s="125"/>
      <c r="SPQ135" s="125"/>
      <c r="SPR135" s="125"/>
      <c r="SPS135" s="125"/>
      <c r="SPT135" s="125"/>
      <c r="SPU135" s="125"/>
      <c r="SPV135" s="125"/>
      <c r="SPW135" s="125"/>
      <c r="SPX135" s="125"/>
      <c r="SPY135" s="125"/>
      <c r="SPZ135" s="125"/>
      <c r="SQA135" s="125"/>
      <c r="SQB135" s="125"/>
      <c r="SQC135" s="125"/>
      <c r="SQD135" s="125"/>
      <c r="SQE135" s="125"/>
      <c r="SQF135" s="125"/>
      <c r="SQG135" s="125"/>
      <c r="SQH135" s="125"/>
      <c r="SQI135" s="125"/>
      <c r="SQJ135" s="125"/>
      <c r="SQK135" s="125"/>
      <c r="SQL135" s="125"/>
      <c r="SQM135" s="125"/>
      <c r="SQN135" s="125"/>
      <c r="SQO135" s="125"/>
      <c r="SQP135" s="125"/>
      <c r="SQQ135" s="125"/>
      <c r="SQR135" s="125"/>
      <c r="SQS135" s="125"/>
      <c r="SQT135" s="125"/>
      <c r="SQU135" s="125"/>
      <c r="SQV135" s="125"/>
      <c r="SQW135" s="125"/>
      <c r="SQX135" s="125"/>
      <c r="SQY135" s="125"/>
      <c r="SQZ135" s="125"/>
      <c r="SRA135" s="125"/>
      <c r="SRB135" s="125"/>
      <c r="SRC135" s="125"/>
      <c r="SRD135" s="125"/>
      <c r="SRE135" s="125"/>
      <c r="SRF135" s="125"/>
      <c r="SRG135" s="125"/>
      <c r="SRH135" s="125"/>
      <c r="SRI135" s="125"/>
      <c r="SRJ135" s="125"/>
      <c r="SRK135" s="125"/>
      <c r="SRL135" s="125"/>
      <c r="SRM135" s="125"/>
      <c r="SRN135" s="125"/>
      <c r="SRO135" s="125"/>
      <c r="SRP135" s="125"/>
      <c r="SRQ135" s="125"/>
      <c r="SRR135" s="125"/>
      <c r="SRS135" s="125"/>
      <c r="SRT135" s="125"/>
      <c r="SRU135" s="125"/>
      <c r="SRV135" s="125"/>
      <c r="SRW135" s="125"/>
      <c r="SRX135" s="125"/>
      <c r="SRY135" s="125"/>
      <c r="SRZ135" s="125"/>
      <c r="SSA135" s="125"/>
      <c r="SSB135" s="125"/>
      <c r="SSC135" s="125"/>
      <c r="SSD135" s="125"/>
      <c r="SSE135" s="125"/>
      <c r="SSF135" s="125"/>
      <c r="SSG135" s="125"/>
      <c r="SSH135" s="125"/>
      <c r="SSI135" s="125"/>
      <c r="SSJ135" s="125"/>
      <c r="SSK135" s="125"/>
      <c r="SSL135" s="125"/>
      <c r="SSM135" s="125"/>
      <c r="SSN135" s="125"/>
      <c r="SSO135" s="125"/>
      <c r="SSP135" s="125"/>
      <c r="SSQ135" s="125"/>
      <c r="SSR135" s="125"/>
      <c r="SSS135" s="125"/>
      <c r="SST135" s="125"/>
      <c r="SSU135" s="125"/>
      <c r="SSV135" s="125"/>
      <c r="SSW135" s="125"/>
      <c r="SSX135" s="125"/>
      <c r="SSY135" s="125"/>
      <c r="SSZ135" s="125"/>
      <c r="STA135" s="125"/>
      <c r="STB135" s="125"/>
      <c r="STC135" s="125"/>
      <c r="STD135" s="125"/>
      <c r="STE135" s="125"/>
      <c r="STF135" s="125"/>
      <c r="STG135" s="125"/>
      <c r="STH135" s="125"/>
      <c r="STI135" s="125"/>
      <c r="STJ135" s="125"/>
      <c r="STK135" s="125"/>
      <c r="STL135" s="125"/>
      <c r="STM135" s="125"/>
      <c r="STN135" s="125"/>
      <c r="STO135" s="125"/>
      <c r="STP135" s="125"/>
      <c r="STQ135" s="125"/>
      <c r="STR135" s="125"/>
      <c r="STS135" s="125"/>
      <c r="STT135" s="125"/>
      <c r="STU135" s="125"/>
      <c r="STV135" s="125"/>
      <c r="STW135" s="125"/>
      <c r="STX135" s="125"/>
      <c r="STY135" s="125"/>
      <c r="STZ135" s="125"/>
      <c r="SUA135" s="125"/>
      <c r="SUB135" s="125"/>
      <c r="SUC135" s="125"/>
      <c r="SUD135" s="125"/>
      <c r="SUE135" s="125"/>
      <c r="SUF135" s="125"/>
      <c r="SUG135" s="125"/>
      <c r="SUH135" s="125"/>
      <c r="SUI135" s="125"/>
      <c r="SUJ135" s="125"/>
      <c r="SUK135" s="125"/>
      <c r="SUL135" s="125"/>
      <c r="SUM135" s="125"/>
      <c r="SUN135" s="125"/>
      <c r="SUO135" s="125"/>
      <c r="SUP135" s="125"/>
      <c r="SUQ135" s="125"/>
      <c r="SUR135" s="125"/>
      <c r="SUS135" s="125"/>
      <c r="SUT135" s="125"/>
      <c r="SUU135" s="125"/>
      <c r="SUV135" s="125"/>
      <c r="SUW135" s="125"/>
      <c r="SUX135" s="125"/>
      <c r="SUY135" s="125"/>
      <c r="SUZ135" s="125"/>
      <c r="SVA135" s="125"/>
      <c r="SVB135" s="125"/>
      <c r="SVC135" s="125"/>
      <c r="SVD135" s="125"/>
      <c r="SVE135" s="125"/>
      <c r="SVF135" s="125"/>
      <c r="SVG135" s="125"/>
      <c r="SVH135" s="125"/>
      <c r="SVI135" s="125"/>
      <c r="SVJ135" s="125"/>
      <c r="SVK135" s="125"/>
      <c r="SVL135" s="125"/>
      <c r="SVM135" s="125"/>
      <c r="SVN135" s="125"/>
      <c r="SVO135" s="125"/>
      <c r="SVP135" s="125"/>
      <c r="SVQ135" s="125"/>
      <c r="SVR135" s="125"/>
      <c r="SVS135" s="125"/>
      <c r="SVT135" s="125"/>
      <c r="SVU135" s="125"/>
      <c r="SVV135" s="125"/>
      <c r="SVW135" s="125"/>
      <c r="SVX135" s="125"/>
      <c r="SVY135" s="125"/>
      <c r="SVZ135" s="125"/>
      <c r="SWA135" s="125"/>
      <c r="SWB135" s="125"/>
      <c r="SWC135" s="125"/>
      <c r="SWD135" s="125"/>
      <c r="SWE135" s="125"/>
      <c r="SWF135" s="125"/>
      <c r="SWG135" s="125"/>
      <c r="SWH135" s="125"/>
      <c r="SWI135" s="125"/>
      <c r="SWJ135" s="125"/>
      <c r="SWK135" s="125"/>
      <c r="SWL135" s="125"/>
      <c r="SWM135" s="125"/>
      <c r="SWN135" s="125"/>
      <c r="SWO135" s="125"/>
      <c r="SWP135" s="125"/>
      <c r="SWQ135" s="125"/>
      <c r="SWR135" s="125"/>
      <c r="SWS135" s="125"/>
      <c r="SWT135" s="125"/>
      <c r="SWU135" s="125"/>
      <c r="SWV135" s="125"/>
      <c r="SWW135" s="125"/>
      <c r="SWX135" s="125"/>
      <c r="SWY135" s="125"/>
      <c r="SWZ135" s="125"/>
      <c r="SXA135" s="125"/>
      <c r="SXB135" s="125"/>
      <c r="SXC135" s="125"/>
      <c r="SXD135" s="125"/>
      <c r="SXE135" s="125"/>
      <c r="SXF135" s="125"/>
      <c r="SXG135" s="125"/>
      <c r="SXH135" s="125"/>
      <c r="SXI135" s="125"/>
      <c r="SXJ135" s="125"/>
      <c r="SXK135" s="125"/>
      <c r="SXL135" s="125"/>
      <c r="SXM135" s="125"/>
      <c r="SXN135" s="125"/>
      <c r="SXO135" s="125"/>
      <c r="SXP135" s="125"/>
      <c r="SXQ135" s="125"/>
      <c r="SXR135" s="125"/>
      <c r="SXS135" s="125"/>
      <c r="SXT135" s="125"/>
      <c r="SXU135" s="125"/>
      <c r="SXV135" s="125"/>
      <c r="SXW135" s="125"/>
      <c r="SXX135" s="125"/>
      <c r="SXY135" s="125"/>
      <c r="SXZ135" s="125"/>
      <c r="SYA135" s="125"/>
      <c r="SYB135" s="125"/>
      <c r="SYC135" s="125"/>
      <c r="SYD135" s="125"/>
      <c r="SYE135" s="125"/>
      <c r="SYF135" s="125"/>
      <c r="SYG135" s="125"/>
      <c r="SYH135" s="125"/>
      <c r="SYI135" s="125"/>
      <c r="SYJ135" s="125"/>
      <c r="SYK135" s="125"/>
      <c r="SYL135" s="125"/>
      <c r="SYM135" s="125"/>
      <c r="SYN135" s="125"/>
      <c r="SYO135" s="125"/>
      <c r="SYP135" s="125"/>
      <c r="SYQ135" s="125"/>
      <c r="SYR135" s="125"/>
      <c r="SYS135" s="125"/>
      <c r="SYT135" s="125"/>
      <c r="SYU135" s="125"/>
      <c r="SYV135" s="125"/>
      <c r="SYW135" s="125"/>
      <c r="SYX135" s="125"/>
      <c r="SYY135" s="125"/>
      <c r="SYZ135" s="125"/>
      <c r="SZA135" s="125"/>
      <c r="SZB135" s="125"/>
      <c r="SZC135" s="125"/>
      <c r="SZD135" s="125"/>
      <c r="SZE135" s="125"/>
      <c r="SZF135" s="125"/>
      <c r="SZG135" s="125"/>
      <c r="SZH135" s="125"/>
      <c r="SZI135" s="125"/>
      <c r="SZJ135" s="125"/>
      <c r="SZK135" s="125"/>
      <c r="SZL135" s="125"/>
      <c r="SZM135" s="125"/>
      <c r="SZN135" s="125"/>
      <c r="SZO135" s="125"/>
      <c r="SZP135" s="125"/>
      <c r="SZQ135" s="125"/>
      <c r="SZR135" s="125"/>
      <c r="SZS135" s="125"/>
      <c r="SZT135" s="125"/>
      <c r="SZU135" s="125"/>
      <c r="SZV135" s="125"/>
      <c r="SZW135" s="125"/>
      <c r="SZX135" s="125"/>
      <c r="SZY135" s="125"/>
      <c r="SZZ135" s="125"/>
      <c r="TAA135" s="125"/>
      <c r="TAB135" s="125"/>
      <c r="TAC135" s="125"/>
      <c r="TAD135" s="125"/>
      <c r="TAE135" s="125"/>
      <c r="TAF135" s="125"/>
      <c r="TAG135" s="125"/>
      <c r="TAH135" s="125"/>
      <c r="TAI135" s="125"/>
      <c r="TAJ135" s="125"/>
      <c r="TAK135" s="125"/>
      <c r="TAL135" s="125"/>
      <c r="TAM135" s="125"/>
      <c r="TAN135" s="125"/>
      <c r="TAO135" s="125"/>
      <c r="TAP135" s="125"/>
      <c r="TAQ135" s="125"/>
      <c r="TAR135" s="125"/>
      <c r="TAS135" s="125"/>
      <c r="TAT135" s="125"/>
      <c r="TAU135" s="125"/>
      <c r="TAV135" s="125"/>
      <c r="TAW135" s="125"/>
      <c r="TAX135" s="125"/>
      <c r="TAY135" s="125"/>
      <c r="TAZ135" s="125"/>
      <c r="TBA135" s="125"/>
      <c r="TBB135" s="125"/>
      <c r="TBC135" s="125"/>
      <c r="TBD135" s="125"/>
      <c r="TBE135" s="125"/>
      <c r="TBF135" s="125"/>
      <c r="TBG135" s="125"/>
      <c r="TBH135" s="125"/>
      <c r="TBI135" s="125"/>
      <c r="TBJ135" s="125"/>
      <c r="TBK135" s="125"/>
      <c r="TBL135" s="125"/>
      <c r="TBM135" s="125"/>
      <c r="TBN135" s="125"/>
      <c r="TBO135" s="125"/>
      <c r="TBP135" s="125"/>
      <c r="TBQ135" s="125"/>
      <c r="TBR135" s="125"/>
      <c r="TBS135" s="125"/>
      <c r="TBT135" s="125"/>
      <c r="TBU135" s="125"/>
      <c r="TBV135" s="125"/>
      <c r="TBW135" s="125"/>
      <c r="TBX135" s="125"/>
      <c r="TBY135" s="125"/>
      <c r="TBZ135" s="125"/>
      <c r="TCA135" s="125"/>
      <c r="TCB135" s="125"/>
      <c r="TCC135" s="125"/>
      <c r="TCD135" s="125"/>
      <c r="TCE135" s="125"/>
      <c r="TCF135" s="125"/>
      <c r="TCG135" s="125"/>
      <c r="TCH135" s="125"/>
      <c r="TCI135" s="125"/>
      <c r="TCJ135" s="125"/>
      <c r="TCK135" s="125"/>
      <c r="TCL135" s="125"/>
      <c r="TCM135" s="125"/>
      <c r="TCN135" s="125"/>
      <c r="TCO135" s="125"/>
      <c r="TCP135" s="125"/>
      <c r="TCQ135" s="125"/>
      <c r="TCR135" s="125"/>
      <c r="TCS135" s="125"/>
      <c r="TCT135" s="125"/>
      <c r="TCU135" s="125"/>
      <c r="TCV135" s="125"/>
      <c r="TCW135" s="125"/>
      <c r="TCX135" s="125"/>
      <c r="TCY135" s="125"/>
      <c r="TCZ135" s="125"/>
      <c r="TDA135" s="125"/>
      <c r="TDB135" s="125"/>
      <c r="TDC135" s="125"/>
      <c r="TDD135" s="125"/>
      <c r="TDE135" s="125"/>
      <c r="TDF135" s="125"/>
      <c r="TDG135" s="125"/>
      <c r="TDH135" s="125"/>
      <c r="TDI135" s="125"/>
      <c r="TDJ135" s="125"/>
      <c r="TDK135" s="125"/>
      <c r="TDL135" s="125"/>
      <c r="TDM135" s="125"/>
      <c r="TDN135" s="125"/>
      <c r="TDO135" s="125"/>
      <c r="TDP135" s="125"/>
      <c r="TDQ135" s="125"/>
      <c r="TDR135" s="125"/>
      <c r="TDS135" s="125"/>
      <c r="TDT135" s="125"/>
      <c r="TDU135" s="125"/>
      <c r="TDV135" s="125"/>
      <c r="TDW135" s="125"/>
      <c r="TDX135" s="125"/>
      <c r="TDY135" s="125"/>
      <c r="TDZ135" s="125"/>
      <c r="TEA135" s="125"/>
      <c r="TEB135" s="125"/>
      <c r="TEC135" s="125"/>
      <c r="TED135" s="125"/>
      <c r="TEE135" s="125"/>
      <c r="TEF135" s="125"/>
      <c r="TEG135" s="125"/>
      <c r="TEH135" s="125"/>
      <c r="TEI135" s="125"/>
      <c r="TEJ135" s="125"/>
      <c r="TEK135" s="125"/>
      <c r="TEL135" s="125"/>
      <c r="TEM135" s="125"/>
      <c r="TEN135" s="125"/>
      <c r="TEO135" s="125"/>
      <c r="TEP135" s="125"/>
      <c r="TEQ135" s="125"/>
      <c r="TER135" s="125"/>
      <c r="TES135" s="125"/>
      <c r="TET135" s="125"/>
      <c r="TEU135" s="125"/>
      <c r="TEV135" s="125"/>
      <c r="TEW135" s="125"/>
      <c r="TEX135" s="125"/>
      <c r="TEY135" s="125"/>
      <c r="TEZ135" s="125"/>
      <c r="TFA135" s="125"/>
      <c r="TFB135" s="125"/>
      <c r="TFC135" s="125"/>
      <c r="TFD135" s="125"/>
      <c r="TFE135" s="125"/>
      <c r="TFF135" s="125"/>
      <c r="TFG135" s="125"/>
      <c r="TFH135" s="125"/>
      <c r="TFI135" s="125"/>
      <c r="TFJ135" s="125"/>
      <c r="TFK135" s="125"/>
      <c r="TFL135" s="125"/>
      <c r="TFM135" s="125"/>
      <c r="TFN135" s="125"/>
      <c r="TFO135" s="125"/>
      <c r="TFP135" s="125"/>
      <c r="TFQ135" s="125"/>
      <c r="TFR135" s="125"/>
      <c r="TFS135" s="125"/>
      <c r="TFT135" s="125"/>
      <c r="TFU135" s="125"/>
      <c r="TFV135" s="125"/>
      <c r="TFW135" s="125"/>
      <c r="TFX135" s="125"/>
      <c r="TFY135" s="125"/>
      <c r="TFZ135" s="125"/>
      <c r="TGA135" s="125"/>
      <c r="TGB135" s="125"/>
      <c r="TGC135" s="125"/>
      <c r="TGD135" s="125"/>
      <c r="TGE135" s="125"/>
      <c r="TGF135" s="125"/>
      <c r="TGG135" s="125"/>
      <c r="TGH135" s="125"/>
      <c r="TGI135" s="125"/>
      <c r="TGJ135" s="125"/>
      <c r="TGK135" s="125"/>
      <c r="TGL135" s="125"/>
      <c r="TGM135" s="125"/>
      <c r="TGN135" s="125"/>
      <c r="TGO135" s="125"/>
      <c r="TGP135" s="125"/>
      <c r="TGQ135" s="125"/>
      <c r="TGR135" s="125"/>
      <c r="TGS135" s="125"/>
      <c r="TGT135" s="125"/>
      <c r="TGU135" s="125"/>
      <c r="TGV135" s="125"/>
      <c r="TGW135" s="125"/>
      <c r="TGX135" s="125"/>
      <c r="TGY135" s="125"/>
      <c r="TGZ135" s="125"/>
      <c r="THA135" s="125"/>
      <c r="THB135" s="125"/>
      <c r="THC135" s="125"/>
      <c r="THD135" s="125"/>
      <c r="THE135" s="125"/>
      <c r="THF135" s="125"/>
      <c r="THG135" s="125"/>
      <c r="THH135" s="125"/>
      <c r="THI135" s="125"/>
      <c r="THJ135" s="125"/>
      <c r="THK135" s="125"/>
      <c r="THL135" s="125"/>
      <c r="THM135" s="125"/>
      <c r="THN135" s="125"/>
      <c r="THO135" s="125"/>
      <c r="THP135" s="125"/>
      <c r="THQ135" s="125"/>
      <c r="THR135" s="125"/>
      <c r="THS135" s="125"/>
      <c r="THT135" s="125"/>
      <c r="THU135" s="125"/>
      <c r="THV135" s="125"/>
      <c r="THW135" s="125"/>
      <c r="THX135" s="125"/>
      <c r="THY135" s="125"/>
      <c r="THZ135" s="125"/>
      <c r="TIA135" s="125"/>
      <c r="TIB135" s="125"/>
      <c r="TIC135" s="125"/>
      <c r="TID135" s="125"/>
      <c r="TIE135" s="125"/>
      <c r="TIF135" s="125"/>
      <c r="TIG135" s="125"/>
      <c r="TIH135" s="125"/>
      <c r="TII135" s="125"/>
      <c r="TIJ135" s="125"/>
      <c r="TIK135" s="125"/>
      <c r="TIL135" s="125"/>
      <c r="TIM135" s="125"/>
      <c r="TIN135" s="125"/>
      <c r="TIO135" s="125"/>
      <c r="TIP135" s="125"/>
      <c r="TIQ135" s="125"/>
      <c r="TIR135" s="125"/>
      <c r="TIS135" s="125"/>
      <c r="TIT135" s="125"/>
      <c r="TIU135" s="125"/>
      <c r="TIV135" s="125"/>
      <c r="TIW135" s="125"/>
      <c r="TIX135" s="125"/>
      <c r="TIY135" s="125"/>
      <c r="TIZ135" s="125"/>
      <c r="TJA135" s="125"/>
      <c r="TJB135" s="125"/>
      <c r="TJC135" s="125"/>
      <c r="TJD135" s="125"/>
      <c r="TJE135" s="125"/>
      <c r="TJF135" s="125"/>
      <c r="TJG135" s="125"/>
      <c r="TJH135" s="125"/>
      <c r="TJI135" s="125"/>
      <c r="TJJ135" s="125"/>
      <c r="TJK135" s="125"/>
      <c r="TJL135" s="125"/>
      <c r="TJM135" s="125"/>
      <c r="TJN135" s="125"/>
      <c r="TJO135" s="125"/>
      <c r="TJP135" s="125"/>
      <c r="TJQ135" s="125"/>
      <c r="TJR135" s="125"/>
      <c r="TJS135" s="125"/>
      <c r="TJT135" s="125"/>
      <c r="TJU135" s="125"/>
      <c r="TJV135" s="125"/>
      <c r="TJW135" s="125"/>
      <c r="TJX135" s="125"/>
      <c r="TJY135" s="125"/>
      <c r="TJZ135" s="125"/>
      <c r="TKA135" s="125"/>
      <c r="TKB135" s="125"/>
      <c r="TKC135" s="125"/>
      <c r="TKD135" s="125"/>
      <c r="TKE135" s="125"/>
      <c r="TKF135" s="125"/>
      <c r="TKG135" s="125"/>
      <c r="TKH135" s="125"/>
      <c r="TKI135" s="125"/>
      <c r="TKJ135" s="125"/>
      <c r="TKK135" s="125"/>
      <c r="TKL135" s="125"/>
      <c r="TKM135" s="125"/>
      <c r="TKN135" s="125"/>
      <c r="TKO135" s="125"/>
      <c r="TKP135" s="125"/>
      <c r="TKQ135" s="125"/>
      <c r="TKR135" s="125"/>
      <c r="TKS135" s="125"/>
      <c r="TKT135" s="125"/>
      <c r="TKU135" s="125"/>
      <c r="TKV135" s="125"/>
      <c r="TKW135" s="125"/>
      <c r="TKX135" s="125"/>
      <c r="TKY135" s="125"/>
      <c r="TKZ135" s="125"/>
      <c r="TLA135" s="125"/>
      <c r="TLB135" s="125"/>
      <c r="TLC135" s="125"/>
      <c r="TLD135" s="125"/>
      <c r="TLE135" s="125"/>
      <c r="TLF135" s="125"/>
      <c r="TLG135" s="125"/>
      <c r="TLH135" s="125"/>
      <c r="TLI135" s="125"/>
      <c r="TLJ135" s="125"/>
      <c r="TLK135" s="125"/>
      <c r="TLL135" s="125"/>
      <c r="TLM135" s="125"/>
      <c r="TLN135" s="125"/>
      <c r="TLO135" s="125"/>
      <c r="TLP135" s="125"/>
      <c r="TLQ135" s="125"/>
      <c r="TLR135" s="125"/>
      <c r="TLS135" s="125"/>
      <c r="TLT135" s="125"/>
      <c r="TLU135" s="125"/>
      <c r="TLV135" s="125"/>
      <c r="TLW135" s="125"/>
      <c r="TLX135" s="125"/>
      <c r="TLY135" s="125"/>
      <c r="TLZ135" s="125"/>
      <c r="TMA135" s="125"/>
      <c r="TMB135" s="125"/>
      <c r="TMC135" s="125"/>
      <c r="TMD135" s="125"/>
      <c r="TME135" s="125"/>
      <c r="TMF135" s="125"/>
      <c r="TMG135" s="125"/>
      <c r="TMH135" s="125"/>
      <c r="TMI135" s="125"/>
      <c r="TMJ135" s="125"/>
      <c r="TMK135" s="125"/>
      <c r="TML135" s="125"/>
      <c r="TMM135" s="125"/>
      <c r="TMN135" s="125"/>
      <c r="TMO135" s="125"/>
      <c r="TMP135" s="125"/>
      <c r="TMQ135" s="125"/>
      <c r="TMR135" s="125"/>
      <c r="TMS135" s="125"/>
      <c r="TMT135" s="125"/>
      <c r="TMU135" s="125"/>
      <c r="TMV135" s="125"/>
      <c r="TMW135" s="125"/>
      <c r="TMX135" s="125"/>
      <c r="TMY135" s="125"/>
      <c r="TMZ135" s="125"/>
      <c r="TNA135" s="125"/>
      <c r="TNB135" s="125"/>
      <c r="TNC135" s="125"/>
      <c r="TND135" s="125"/>
      <c r="TNE135" s="125"/>
      <c r="TNF135" s="125"/>
      <c r="TNG135" s="125"/>
      <c r="TNH135" s="125"/>
      <c r="TNI135" s="125"/>
      <c r="TNJ135" s="125"/>
      <c r="TNK135" s="125"/>
      <c r="TNL135" s="125"/>
      <c r="TNM135" s="125"/>
      <c r="TNN135" s="125"/>
      <c r="TNO135" s="125"/>
      <c r="TNP135" s="125"/>
      <c r="TNQ135" s="125"/>
      <c r="TNR135" s="125"/>
      <c r="TNS135" s="125"/>
      <c r="TNT135" s="125"/>
      <c r="TNU135" s="125"/>
      <c r="TNV135" s="125"/>
      <c r="TNW135" s="125"/>
      <c r="TNX135" s="125"/>
      <c r="TNY135" s="125"/>
      <c r="TNZ135" s="125"/>
      <c r="TOA135" s="125"/>
      <c r="TOB135" s="125"/>
      <c r="TOC135" s="125"/>
      <c r="TOD135" s="125"/>
      <c r="TOE135" s="125"/>
      <c r="TOF135" s="125"/>
      <c r="TOG135" s="125"/>
      <c r="TOH135" s="125"/>
      <c r="TOI135" s="125"/>
      <c r="TOJ135" s="125"/>
      <c r="TOK135" s="125"/>
      <c r="TOL135" s="125"/>
      <c r="TOM135" s="125"/>
      <c r="TON135" s="125"/>
      <c r="TOO135" s="125"/>
      <c r="TOP135" s="125"/>
      <c r="TOQ135" s="125"/>
      <c r="TOR135" s="125"/>
      <c r="TOS135" s="125"/>
      <c r="TOT135" s="125"/>
      <c r="TOU135" s="125"/>
      <c r="TOV135" s="125"/>
      <c r="TOW135" s="125"/>
      <c r="TOX135" s="125"/>
      <c r="TOY135" s="125"/>
      <c r="TOZ135" s="125"/>
      <c r="TPA135" s="125"/>
      <c r="TPB135" s="125"/>
      <c r="TPC135" s="125"/>
      <c r="TPD135" s="125"/>
      <c r="TPE135" s="125"/>
      <c r="TPF135" s="125"/>
      <c r="TPG135" s="125"/>
      <c r="TPH135" s="125"/>
      <c r="TPI135" s="125"/>
      <c r="TPJ135" s="125"/>
      <c r="TPK135" s="125"/>
      <c r="TPL135" s="125"/>
      <c r="TPM135" s="125"/>
      <c r="TPN135" s="125"/>
      <c r="TPO135" s="125"/>
      <c r="TPP135" s="125"/>
      <c r="TPQ135" s="125"/>
      <c r="TPR135" s="125"/>
      <c r="TPS135" s="125"/>
      <c r="TPT135" s="125"/>
      <c r="TPU135" s="125"/>
      <c r="TPV135" s="125"/>
      <c r="TPW135" s="125"/>
      <c r="TPX135" s="125"/>
      <c r="TPY135" s="125"/>
      <c r="TPZ135" s="125"/>
      <c r="TQA135" s="125"/>
      <c r="TQB135" s="125"/>
      <c r="TQC135" s="125"/>
      <c r="TQD135" s="125"/>
      <c r="TQE135" s="125"/>
      <c r="TQF135" s="125"/>
      <c r="TQG135" s="125"/>
      <c r="TQH135" s="125"/>
      <c r="TQI135" s="125"/>
      <c r="TQJ135" s="125"/>
      <c r="TQK135" s="125"/>
      <c r="TQL135" s="125"/>
      <c r="TQM135" s="125"/>
      <c r="TQN135" s="125"/>
      <c r="TQO135" s="125"/>
      <c r="TQP135" s="125"/>
      <c r="TQQ135" s="125"/>
      <c r="TQR135" s="125"/>
      <c r="TQS135" s="125"/>
      <c r="TQT135" s="125"/>
      <c r="TQU135" s="125"/>
      <c r="TQV135" s="125"/>
      <c r="TQW135" s="125"/>
      <c r="TQX135" s="125"/>
      <c r="TQY135" s="125"/>
      <c r="TQZ135" s="125"/>
      <c r="TRA135" s="125"/>
      <c r="TRB135" s="125"/>
      <c r="TRC135" s="125"/>
      <c r="TRD135" s="125"/>
      <c r="TRE135" s="125"/>
      <c r="TRF135" s="125"/>
      <c r="TRG135" s="125"/>
      <c r="TRH135" s="125"/>
      <c r="TRI135" s="125"/>
      <c r="TRJ135" s="125"/>
      <c r="TRK135" s="125"/>
      <c r="TRL135" s="125"/>
      <c r="TRM135" s="125"/>
      <c r="TRN135" s="125"/>
      <c r="TRO135" s="125"/>
      <c r="TRP135" s="125"/>
      <c r="TRQ135" s="125"/>
      <c r="TRR135" s="125"/>
      <c r="TRS135" s="125"/>
      <c r="TRT135" s="125"/>
      <c r="TRU135" s="125"/>
      <c r="TRV135" s="125"/>
      <c r="TRW135" s="125"/>
      <c r="TRX135" s="125"/>
      <c r="TRY135" s="125"/>
      <c r="TRZ135" s="125"/>
      <c r="TSA135" s="125"/>
      <c r="TSB135" s="125"/>
      <c r="TSC135" s="125"/>
      <c r="TSD135" s="125"/>
      <c r="TSE135" s="125"/>
      <c r="TSF135" s="125"/>
      <c r="TSG135" s="125"/>
      <c r="TSH135" s="125"/>
      <c r="TSI135" s="125"/>
      <c r="TSJ135" s="125"/>
      <c r="TSK135" s="125"/>
      <c r="TSL135" s="125"/>
      <c r="TSM135" s="125"/>
      <c r="TSN135" s="125"/>
      <c r="TSO135" s="125"/>
      <c r="TSP135" s="125"/>
      <c r="TSQ135" s="125"/>
      <c r="TSR135" s="125"/>
      <c r="TSS135" s="125"/>
      <c r="TST135" s="125"/>
      <c r="TSU135" s="125"/>
      <c r="TSV135" s="125"/>
      <c r="TSW135" s="125"/>
      <c r="TSX135" s="125"/>
      <c r="TSY135" s="125"/>
      <c r="TSZ135" s="125"/>
      <c r="TTA135" s="125"/>
      <c r="TTB135" s="125"/>
      <c r="TTC135" s="125"/>
      <c r="TTD135" s="125"/>
      <c r="TTE135" s="125"/>
      <c r="TTF135" s="125"/>
      <c r="TTG135" s="125"/>
      <c r="TTH135" s="125"/>
      <c r="TTI135" s="125"/>
      <c r="TTJ135" s="125"/>
      <c r="TTK135" s="125"/>
      <c r="TTL135" s="125"/>
      <c r="TTM135" s="125"/>
      <c r="TTN135" s="125"/>
      <c r="TTO135" s="125"/>
      <c r="TTP135" s="125"/>
      <c r="TTQ135" s="125"/>
      <c r="TTR135" s="125"/>
      <c r="TTS135" s="125"/>
      <c r="TTT135" s="125"/>
      <c r="TTU135" s="125"/>
      <c r="TTV135" s="125"/>
      <c r="TTW135" s="125"/>
      <c r="TTX135" s="125"/>
      <c r="TTY135" s="125"/>
      <c r="TTZ135" s="125"/>
      <c r="TUA135" s="125"/>
      <c r="TUB135" s="125"/>
      <c r="TUC135" s="125"/>
      <c r="TUD135" s="125"/>
      <c r="TUE135" s="125"/>
      <c r="TUF135" s="125"/>
      <c r="TUG135" s="125"/>
      <c r="TUH135" s="125"/>
      <c r="TUI135" s="125"/>
      <c r="TUJ135" s="125"/>
      <c r="TUK135" s="125"/>
      <c r="TUL135" s="125"/>
      <c r="TUM135" s="125"/>
      <c r="TUN135" s="125"/>
      <c r="TUO135" s="125"/>
      <c r="TUP135" s="125"/>
      <c r="TUQ135" s="125"/>
      <c r="TUR135" s="125"/>
      <c r="TUS135" s="125"/>
      <c r="TUT135" s="125"/>
      <c r="TUU135" s="125"/>
      <c r="TUV135" s="125"/>
      <c r="TUW135" s="125"/>
      <c r="TUX135" s="125"/>
      <c r="TUY135" s="125"/>
      <c r="TUZ135" s="125"/>
      <c r="TVA135" s="125"/>
      <c r="TVB135" s="125"/>
      <c r="TVC135" s="125"/>
      <c r="TVD135" s="125"/>
      <c r="TVE135" s="125"/>
      <c r="TVF135" s="125"/>
      <c r="TVG135" s="125"/>
      <c r="TVH135" s="125"/>
      <c r="TVI135" s="125"/>
      <c r="TVJ135" s="125"/>
      <c r="TVK135" s="125"/>
      <c r="TVL135" s="125"/>
      <c r="TVM135" s="125"/>
      <c r="TVN135" s="125"/>
      <c r="TVO135" s="125"/>
      <c r="TVP135" s="125"/>
      <c r="TVQ135" s="125"/>
      <c r="TVR135" s="125"/>
      <c r="TVS135" s="125"/>
      <c r="TVT135" s="125"/>
      <c r="TVU135" s="125"/>
      <c r="TVV135" s="125"/>
      <c r="TVW135" s="125"/>
      <c r="TVX135" s="125"/>
      <c r="TVY135" s="125"/>
      <c r="TVZ135" s="125"/>
      <c r="TWA135" s="125"/>
      <c r="TWB135" s="125"/>
      <c r="TWC135" s="125"/>
      <c r="TWD135" s="125"/>
      <c r="TWE135" s="125"/>
      <c r="TWF135" s="125"/>
      <c r="TWG135" s="125"/>
      <c r="TWH135" s="125"/>
      <c r="TWI135" s="125"/>
      <c r="TWJ135" s="125"/>
      <c r="TWK135" s="125"/>
      <c r="TWL135" s="125"/>
      <c r="TWM135" s="125"/>
      <c r="TWN135" s="125"/>
      <c r="TWO135" s="125"/>
      <c r="TWP135" s="125"/>
      <c r="TWQ135" s="125"/>
      <c r="TWR135" s="125"/>
      <c r="TWS135" s="125"/>
      <c r="TWT135" s="125"/>
      <c r="TWU135" s="125"/>
      <c r="TWV135" s="125"/>
      <c r="TWW135" s="125"/>
      <c r="TWX135" s="125"/>
      <c r="TWY135" s="125"/>
      <c r="TWZ135" s="125"/>
      <c r="TXA135" s="125"/>
      <c r="TXB135" s="125"/>
      <c r="TXC135" s="125"/>
      <c r="TXD135" s="125"/>
      <c r="TXE135" s="125"/>
      <c r="TXF135" s="125"/>
      <c r="TXG135" s="125"/>
      <c r="TXH135" s="125"/>
      <c r="TXI135" s="125"/>
      <c r="TXJ135" s="125"/>
      <c r="TXK135" s="125"/>
      <c r="TXL135" s="125"/>
      <c r="TXM135" s="125"/>
      <c r="TXN135" s="125"/>
      <c r="TXO135" s="125"/>
      <c r="TXP135" s="125"/>
      <c r="TXQ135" s="125"/>
      <c r="TXR135" s="125"/>
      <c r="TXS135" s="125"/>
      <c r="TXT135" s="125"/>
      <c r="TXU135" s="125"/>
      <c r="TXV135" s="125"/>
      <c r="TXW135" s="125"/>
      <c r="TXX135" s="125"/>
      <c r="TXY135" s="125"/>
      <c r="TXZ135" s="125"/>
      <c r="TYA135" s="125"/>
      <c r="TYB135" s="125"/>
      <c r="TYC135" s="125"/>
      <c r="TYD135" s="125"/>
      <c r="TYE135" s="125"/>
      <c r="TYF135" s="125"/>
      <c r="TYG135" s="125"/>
      <c r="TYH135" s="125"/>
      <c r="TYI135" s="125"/>
      <c r="TYJ135" s="125"/>
      <c r="TYK135" s="125"/>
      <c r="TYL135" s="125"/>
      <c r="TYM135" s="125"/>
      <c r="TYN135" s="125"/>
      <c r="TYO135" s="125"/>
      <c r="TYP135" s="125"/>
      <c r="TYQ135" s="125"/>
      <c r="TYR135" s="125"/>
      <c r="TYS135" s="125"/>
      <c r="TYT135" s="125"/>
      <c r="TYU135" s="125"/>
      <c r="TYV135" s="125"/>
      <c r="TYW135" s="125"/>
      <c r="TYX135" s="125"/>
      <c r="TYY135" s="125"/>
      <c r="TYZ135" s="125"/>
      <c r="TZA135" s="125"/>
      <c r="TZB135" s="125"/>
      <c r="TZC135" s="125"/>
      <c r="TZD135" s="125"/>
      <c r="TZE135" s="125"/>
      <c r="TZF135" s="125"/>
      <c r="TZG135" s="125"/>
      <c r="TZH135" s="125"/>
      <c r="TZI135" s="125"/>
      <c r="TZJ135" s="125"/>
      <c r="TZK135" s="125"/>
      <c r="TZL135" s="125"/>
      <c r="TZM135" s="125"/>
      <c r="TZN135" s="125"/>
      <c r="TZO135" s="125"/>
      <c r="TZP135" s="125"/>
      <c r="TZQ135" s="125"/>
      <c r="TZR135" s="125"/>
      <c r="TZS135" s="125"/>
      <c r="TZT135" s="125"/>
      <c r="TZU135" s="125"/>
      <c r="TZV135" s="125"/>
      <c r="TZW135" s="125"/>
      <c r="TZX135" s="125"/>
      <c r="TZY135" s="125"/>
      <c r="TZZ135" s="125"/>
      <c r="UAA135" s="125"/>
      <c r="UAB135" s="125"/>
      <c r="UAC135" s="125"/>
      <c r="UAD135" s="125"/>
      <c r="UAE135" s="125"/>
      <c r="UAF135" s="125"/>
      <c r="UAG135" s="125"/>
      <c r="UAH135" s="125"/>
      <c r="UAI135" s="125"/>
      <c r="UAJ135" s="125"/>
      <c r="UAK135" s="125"/>
      <c r="UAL135" s="125"/>
      <c r="UAM135" s="125"/>
      <c r="UAN135" s="125"/>
      <c r="UAO135" s="125"/>
      <c r="UAP135" s="125"/>
      <c r="UAQ135" s="125"/>
      <c r="UAR135" s="125"/>
      <c r="UAS135" s="125"/>
      <c r="UAT135" s="125"/>
      <c r="UAU135" s="125"/>
      <c r="UAV135" s="125"/>
      <c r="UAW135" s="125"/>
      <c r="UAX135" s="125"/>
      <c r="UAY135" s="125"/>
      <c r="UAZ135" s="125"/>
      <c r="UBA135" s="125"/>
      <c r="UBB135" s="125"/>
      <c r="UBC135" s="125"/>
      <c r="UBD135" s="125"/>
      <c r="UBE135" s="125"/>
      <c r="UBF135" s="125"/>
      <c r="UBG135" s="125"/>
      <c r="UBH135" s="125"/>
      <c r="UBI135" s="125"/>
      <c r="UBJ135" s="125"/>
      <c r="UBK135" s="125"/>
      <c r="UBL135" s="125"/>
      <c r="UBM135" s="125"/>
      <c r="UBN135" s="125"/>
      <c r="UBO135" s="125"/>
      <c r="UBP135" s="125"/>
      <c r="UBQ135" s="125"/>
      <c r="UBR135" s="125"/>
      <c r="UBS135" s="125"/>
      <c r="UBT135" s="125"/>
      <c r="UBU135" s="125"/>
      <c r="UBV135" s="125"/>
      <c r="UBW135" s="125"/>
      <c r="UBX135" s="125"/>
      <c r="UBY135" s="125"/>
      <c r="UBZ135" s="125"/>
      <c r="UCA135" s="125"/>
      <c r="UCB135" s="125"/>
      <c r="UCC135" s="125"/>
      <c r="UCD135" s="125"/>
      <c r="UCE135" s="125"/>
      <c r="UCF135" s="125"/>
      <c r="UCG135" s="125"/>
      <c r="UCH135" s="125"/>
      <c r="UCI135" s="125"/>
      <c r="UCJ135" s="125"/>
      <c r="UCK135" s="125"/>
      <c r="UCL135" s="125"/>
      <c r="UCM135" s="125"/>
      <c r="UCN135" s="125"/>
      <c r="UCO135" s="125"/>
      <c r="UCP135" s="125"/>
      <c r="UCQ135" s="125"/>
      <c r="UCR135" s="125"/>
      <c r="UCS135" s="125"/>
      <c r="UCT135" s="125"/>
      <c r="UCU135" s="125"/>
      <c r="UCV135" s="125"/>
      <c r="UCW135" s="125"/>
      <c r="UCX135" s="125"/>
      <c r="UCY135" s="125"/>
      <c r="UCZ135" s="125"/>
      <c r="UDA135" s="125"/>
      <c r="UDB135" s="125"/>
      <c r="UDC135" s="125"/>
      <c r="UDD135" s="125"/>
      <c r="UDE135" s="125"/>
      <c r="UDF135" s="125"/>
      <c r="UDG135" s="125"/>
      <c r="UDH135" s="125"/>
      <c r="UDI135" s="125"/>
      <c r="UDJ135" s="125"/>
      <c r="UDK135" s="125"/>
      <c r="UDL135" s="125"/>
      <c r="UDM135" s="125"/>
      <c r="UDN135" s="125"/>
      <c r="UDO135" s="125"/>
      <c r="UDP135" s="125"/>
      <c r="UDQ135" s="125"/>
      <c r="UDR135" s="125"/>
      <c r="UDS135" s="125"/>
      <c r="UDT135" s="125"/>
      <c r="UDU135" s="125"/>
      <c r="UDV135" s="125"/>
      <c r="UDW135" s="125"/>
      <c r="UDX135" s="125"/>
      <c r="UDY135" s="125"/>
      <c r="UDZ135" s="125"/>
      <c r="UEA135" s="125"/>
      <c r="UEB135" s="125"/>
      <c r="UEC135" s="125"/>
      <c r="UED135" s="125"/>
      <c r="UEE135" s="125"/>
      <c r="UEF135" s="125"/>
      <c r="UEG135" s="125"/>
      <c r="UEH135" s="125"/>
      <c r="UEI135" s="125"/>
      <c r="UEJ135" s="125"/>
      <c r="UEK135" s="125"/>
      <c r="UEL135" s="125"/>
      <c r="UEM135" s="125"/>
      <c r="UEN135" s="125"/>
      <c r="UEO135" s="125"/>
      <c r="UEP135" s="125"/>
      <c r="UEQ135" s="125"/>
      <c r="UER135" s="125"/>
      <c r="UES135" s="125"/>
      <c r="UET135" s="125"/>
      <c r="UEU135" s="125"/>
      <c r="UEV135" s="125"/>
      <c r="UEW135" s="125"/>
      <c r="UEX135" s="125"/>
      <c r="UEY135" s="125"/>
      <c r="UEZ135" s="125"/>
      <c r="UFA135" s="125"/>
      <c r="UFB135" s="125"/>
      <c r="UFC135" s="125"/>
      <c r="UFD135" s="125"/>
      <c r="UFE135" s="125"/>
      <c r="UFF135" s="125"/>
      <c r="UFG135" s="125"/>
      <c r="UFH135" s="125"/>
      <c r="UFI135" s="125"/>
      <c r="UFJ135" s="125"/>
      <c r="UFK135" s="125"/>
      <c r="UFL135" s="125"/>
      <c r="UFM135" s="125"/>
      <c r="UFN135" s="125"/>
      <c r="UFO135" s="125"/>
      <c r="UFP135" s="125"/>
      <c r="UFQ135" s="125"/>
      <c r="UFR135" s="125"/>
      <c r="UFS135" s="125"/>
      <c r="UFT135" s="125"/>
      <c r="UFU135" s="125"/>
      <c r="UFV135" s="125"/>
      <c r="UFW135" s="125"/>
      <c r="UFX135" s="125"/>
      <c r="UFY135" s="125"/>
      <c r="UFZ135" s="125"/>
      <c r="UGA135" s="125"/>
      <c r="UGB135" s="125"/>
      <c r="UGC135" s="125"/>
      <c r="UGD135" s="125"/>
      <c r="UGE135" s="125"/>
      <c r="UGF135" s="125"/>
      <c r="UGG135" s="125"/>
      <c r="UGH135" s="125"/>
      <c r="UGI135" s="125"/>
      <c r="UGJ135" s="125"/>
      <c r="UGK135" s="125"/>
      <c r="UGL135" s="125"/>
      <c r="UGM135" s="125"/>
      <c r="UGN135" s="125"/>
      <c r="UGO135" s="125"/>
      <c r="UGP135" s="125"/>
      <c r="UGQ135" s="125"/>
      <c r="UGR135" s="125"/>
      <c r="UGS135" s="125"/>
      <c r="UGT135" s="125"/>
      <c r="UGU135" s="125"/>
      <c r="UGV135" s="125"/>
      <c r="UGW135" s="125"/>
      <c r="UGX135" s="125"/>
      <c r="UGY135" s="125"/>
      <c r="UGZ135" s="125"/>
      <c r="UHA135" s="125"/>
      <c r="UHB135" s="125"/>
      <c r="UHC135" s="125"/>
      <c r="UHD135" s="125"/>
      <c r="UHE135" s="125"/>
      <c r="UHF135" s="125"/>
      <c r="UHG135" s="125"/>
      <c r="UHH135" s="125"/>
      <c r="UHI135" s="125"/>
      <c r="UHJ135" s="125"/>
      <c r="UHK135" s="125"/>
      <c r="UHL135" s="125"/>
      <c r="UHM135" s="125"/>
      <c r="UHN135" s="125"/>
      <c r="UHO135" s="125"/>
      <c r="UHP135" s="125"/>
      <c r="UHQ135" s="125"/>
      <c r="UHR135" s="125"/>
      <c r="UHS135" s="125"/>
      <c r="UHT135" s="125"/>
      <c r="UHU135" s="125"/>
      <c r="UHV135" s="125"/>
      <c r="UHW135" s="125"/>
      <c r="UHX135" s="125"/>
      <c r="UHY135" s="125"/>
      <c r="UHZ135" s="125"/>
      <c r="UIA135" s="125"/>
      <c r="UIB135" s="125"/>
      <c r="UIC135" s="125"/>
      <c r="UID135" s="125"/>
      <c r="UIE135" s="125"/>
      <c r="UIF135" s="125"/>
      <c r="UIG135" s="125"/>
      <c r="UIH135" s="125"/>
      <c r="UII135" s="125"/>
      <c r="UIJ135" s="125"/>
      <c r="UIK135" s="125"/>
      <c r="UIL135" s="125"/>
      <c r="UIM135" s="125"/>
      <c r="UIN135" s="125"/>
      <c r="UIO135" s="125"/>
      <c r="UIP135" s="125"/>
      <c r="UIQ135" s="125"/>
      <c r="UIR135" s="125"/>
      <c r="UIS135" s="125"/>
      <c r="UIT135" s="125"/>
      <c r="UIU135" s="125"/>
      <c r="UIV135" s="125"/>
      <c r="UIW135" s="125"/>
      <c r="UIX135" s="125"/>
      <c r="UIY135" s="125"/>
      <c r="UIZ135" s="125"/>
      <c r="UJA135" s="125"/>
      <c r="UJB135" s="125"/>
      <c r="UJC135" s="125"/>
      <c r="UJD135" s="125"/>
      <c r="UJE135" s="125"/>
      <c r="UJF135" s="125"/>
      <c r="UJG135" s="125"/>
      <c r="UJH135" s="125"/>
      <c r="UJI135" s="125"/>
      <c r="UJJ135" s="125"/>
      <c r="UJK135" s="125"/>
      <c r="UJL135" s="125"/>
      <c r="UJM135" s="125"/>
      <c r="UJN135" s="125"/>
      <c r="UJO135" s="125"/>
      <c r="UJP135" s="125"/>
      <c r="UJQ135" s="125"/>
      <c r="UJR135" s="125"/>
      <c r="UJS135" s="125"/>
      <c r="UJT135" s="125"/>
      <c r="UJU135" s="125"/>
      <c r="UJV135" s="125"/>
      <c r="UJW135" s="125"/>
      <c r="UJX135" s="125"/>
      <c r="UJY135" s="125"/>
      <c r="UJZ135" s="125"/>
      <c r="UKA135" s="125"/>
      <c r="UKB135" s="125"/>
      <c r="UKC135" s="125"/>
      <c r="UKD135" s="125"/>
      <c r="UKE135" s="125"/>
      <c r="UKF135" s="125"/>
      <c r="UKG135" s="125"/>
      <c r="UKH135" s="125"/>
      <c r="UKI135" s="125"/>
      <c r="UKJ135" s="125"/>
      <c r="UKK135" s="125"/>
      <c r="UKL135" s="125"/>
      <c r="UKM135" s="125"/>
      <c r="UKN135" s="125"/>
      <c r="UKO135" s="125"/>
      <c r="UKP135" s="125"/>
      <c r="UKQ135" s="125"/>
      <c r="UKR135" s="125"/>
      <c r="UKS135" s="125"/>
      <c r="UKT135" s="125"/>
      <c r="UKU135" s="125"/>
      <c r="UKV135" s="125"/>
      <c r="UKW135" s="125"/>
      <c r="UKX135" s="125"/>
      <c r="UKY135" s="125"/>
      <c r="UKZ135" s="125"/>
      <c r="ULA135" s="125"/>
      <c r="ULB135" s="125"/>
      <c r="ULC135" s="125"/>
      <c r="ULD135" s="125"/>
      <c r="ULE135" s="125"/>
      <c r="ULF135" s="125"/>
      <c r="ULG135" s="125"/>
      <c r="ULH135" s="125"/>
      <c r="ULI135" s="125"/>
      <c r="ULJ135" s="125"/>
      <c r="ULK135" s="125"/>
      <c r="ULL135" s="125"/>
      <c r="ULM135" s="125"/>
      <c r="ULN135" s="125"/>
      <c r="ULO135" s="125"/>
      <c r="ULP135" s="125"/>
      <c r="ULQ135" s="125"/>
      <c r="ULR135" s="125"/>
      <c r="ULS135" s="125"/>
      <c r="ULT135" s="125"/>
      <c r="ULU135" s="125"/>
      <c r="ULV135" s="125"/>
      <c r="ULW135" s="125"/>
      <c r="ULX135" s="125"/>
      <c r="ULY135" s="125"/>
      <c r="ULZ135" s="125"/>
      <c r="UMA135" s="125"/>
      <c r="UMB135" s="125"/>
      <c r="UMC135" s="125"/>
      <c r="UMD135" s="125"/>
      <c r="UME135" s="125"/>
      <c r="UMF135" s="125"/>
      <c r="UMG135" s="125"/>
      <c r="UMH135" s="125"/>
      <c r="UMI135" s="125"/>
      <c r="UMJ135" s="125"/>
      <c r="UMK135" s="125"/>
      <c r="UML135" s="125"/>
      <c r="UMM135" s="125"/>
      <c r="UMN135" s="125"/>
      <c r="UMO135" s="125"/>
      <c r="UMP135" s="125"/>
      <c r="UMQ135" s="125"/>
      <c r="UMR135" s="125"/>
      <c r="UMS135" s="125"/>
      <c r="UMT135" s="125"/>
      <c r="UMU135" s="125"/>
      <c r="UMV135" s="125"/>
      <c r="UMW135" s="125"/>
      <c r="UMX135" s="125"/>
      <c r="UMY135" s="125"/>
      <c r="UMZ135" s="125"/>
      <c r="UNA135" s="125"/>
      <c r="UNB135" s="125"/>
      <c r="UNC135" s="125"/>
      <c r="UND135" s="125"/>
      <c r="UNE135" s="125"/>
      <c r="UNF135" s="125"/>
      <c r="UNG135" s="125"/>
      <c r="UNH135" s="125"/>
      <c r="UNI135" s="125"/>
      <c r="UNJ135" s="125"/>
      <c r="UNK135" s="125"/>
      <c r="UNL135" s="125"/>
      <c r="UNM135" s="125"/>
      <c r="UNN135" s="125"/>
      <c r="UNO135" s="125"/>
      <c r="UNP135" s="125"/>
      <c r="UNQ135" s="125"/>
      <c r="UNR135" s="125"/>
      <c r="UNS135" s="125"/>
      <c r="UNT135" s="125"/>
      <c r="UNU135" s="125"/>
      <c r="UNV135" s="125"/>
      <c r="UNW135" s="125"/>
      <c r="UNX135" s="125"/>
      <c r="UNY135" s="125"/>
      <c r="UNZ135" s="125"/>
      <c r="UOA135" s="125"/>
      <c r="UOB135" s="125"/>
      <c r="UOC135" s="125"/>
      <c r="UOD135" s="125"/>
      <c r="UOE135" s="125"/>
      <c r="UOF135" s="125"/>
      <c r="UOG135" s="125"/>
      <c r="UOH135" s="125"/>
      <c r="UOI135" s="125"/>
      <c r="UOJ135" s="125"/>
      <c r="UOK135" s="125"/>
      <c r="UOL135" s="125"/>
      <c r="UOM135" s="125"/>
      <c r="UON135" s="125"/>
      <c r="UOO135" s="125"/>
      <c r="UOP135" s="125"/>
      <c r="UOQ135" s="125"/>
      <c r="UOR135" s="125"/>
      <c r="UOS135" s="125"/>
      <c r="UOT135" s="125"/>
      <c r="UOU135" s="125"/>
      <c r="UOV135" s="125"/>
      <c r="UOW135" s="125"/>
      <c r="UOX135" s="125"/>
      <c r="UOY135" s="125"/>
      <c r="UOZ135" s="125"/>
      <c r="UPA135" s="125"/>
      <c r="UPB135" s="125"/>
      <c r="UPC135" s="125"/>
      <c r="UPD135" s="125"/>
      <c r="UPE135" s="125"/>
      <c r="UPF135" s="125"/>
      <c r="UPG135" s="125"/>
      <c r="UPH135" s="125"/>
      <c r="UPI135" s="125"/>
      <c r="UPJ135" s="125"/>
      <c r="UPK135" s="125"/>
      <c r="UPL135" s="125"/>
      <c r="UPM135" s="125"/>
      <c r="UPN135" s="125"/>
      <c r="UPO135" s="125"/>
      <c r="UPP135" s="125"/>
      <c r="UPQ135" s="125"/>
      <c r="UPR135" s="125"/>
      <c r="UPS135" s="125"/>
      <c r="UPT135" s="125"/>
      <c r="UPU135" s="125"/>
      <c r="UPV135" s="125"/>
      <c r="UPW135" s="125"/>
      <c r="UPX135" s="125"/>
      <c r="UPY135" s="125"/>
      <c r="UPZ135" s="125"/>
      <c r="UQA135" s="125"/>
      <c r="UQB135" s="125"/>
      <c r="UQC135" s="125"/>
      <c r="UQD135" s="125"/>
      <c r="UQE135" s="125"/>
      <c r="UQF135" s="125"/>
      <c r="UQG135" s="125"/>
      <c r="UQH135" s="125"/>
      <c r="UQI135" s="125"/>
      <c r="UQJ135" s="125"/>
      <c r="UQK135" s="125"/>
      <c r="UQL135" s="125"/>
      <c r="UQM135" s="125"/>
      <c r="UQN135" s="125"/>
      <c r="UQO135" s="125"/>
      <c r="UQP135" s="125"/>
      <c r="UQQ135" s="125"/>
      <c r="UQR135" s="125"/>
      <c r="UQS135" s="125"/>
      <c r="UQT135" s="125"/>
      <c r="UQU135" s="125"/>
      <c r="UQV135" s="125"/>
      <c r="UQW135" s="125"/>
      <c r="UQX135" s="125"/>
      <c r="UQY135" s="125"/>
      <c r="UQZ135" s="125"/>
      <c r="URA135" s="125"/>
      <c r="URB135" s="125"/>
      <c r="URC135" s="125"/>
      <c r="URD135" s="125"/>
      <c r="URE135" s="125"/>
      <c r="URF135" s="125"/>
      <c r="URG135" s="125"/>
      <c r="URH135" s="125"/>
      <c r="URI135" s="125"/>
      <c r="URJ135" s="125"/>
      <c r="URK135" s="125"/>
      <c r="URL135" s="125"/>
      <c r="URM135" s="125"/>
      <c r="URN135" s="125"/>
      <c r="URO135" s="125"/>
      <c r="URP135" s="125"/>
      <c r="URQ135" s="125"/>
      <c r="URR135" s="125"/>
      <c r="URS135" s="125"/>
      <c r="URT135" s="125"/>
      <c r="URU135" s="125"/>
      <c r="URV135" s="125"/>
      <c r="URW135" s="125"/>
      <c r="URX135" s="125"/>
      <c r="URY135" s="125"/>
      <c r="URZ135" s="125"/>
      <c r="USA135" s="125"/>
      <c r="USB135" s="125"/>
      <c r="USC135" s="125"/>
      <c r="USD135" s="125"/>
      <c r="USE135" s="125"/>
      <c r="USF135" s="125"/>
      <c r="USG135" s="125"/>
      <c r="USH135" s="125"/>
      <c r="USI135" s="125"/>
      <c r="USJ135" s="125"/>
      <c r="USK135" s="125"/>
      <c r="USL135" s="125"/>
      <c r="USM135" s="125"/>
      <c r="USN135" s="125"/>
      <c r="USO135" s="125"/>
      <c r="USP135" s="125"/>
      <c r="USQ135" s="125"/>
      <c r="USR135" s="125"/>
      <c r="USS135" s="125"/>
      <c r="UST135" s="125"/>
      <c r="USU135" s="125"/>
      <c r="USV135" s="125"/>
      <c r="USW135" s="125"/>
      <c r="USX135" s="125"/>
      <c r="USY135" s="125"/>
      <c r="USZ135" s="125"/>
      <c r="UTA135" s="125"/>
      <c r="UTB135" s="125"/>
      <c r="UTC135" s="125"/>
      <c r="UTD135" s="125"/>
      <c r="UTE135" s="125"/>
      <c r="UTF135" s="125"/>
      <c r="UTG135" s="125"/>
      <c r="UTH135" s="125"/>
      <c r="UTI135" s="125"/>
      <c r="UTJ135" s="125"/>
      <c r="UTK135" s="125"/>
      <c r="UTL135" s="125"/>
      <c r="UTM135" s="125"/>
      <c r="UTN135" s="125"/>
      <c r="UTO135" s="125"/>
      <c r="UTP135" s="125"/>
      <c r="UTQ135" s="125"/>
      <c r="UTR135" s="125"/>
      <c r="UTS135" s="125"/>
      <c r="UTT135" s="125"/>
      <c r="UTU135" s="125"/>
      <c r="UTV135" s="125"/>
      <c r="UTW135" s="125"/>
      <c r="UTX135" s="125"/>
      <c r="UTY135" s="125"/>
      <c r="UTZ135" s="125"/>
      <c r="UUA135" s="125"/>
      <c r="UUB135" s="125"/>
      <c r="UUC135" s="125"/>
      <c r="UUD135" s="125"/>
      <c r="UUE135" s="125"/>
      <c r="UUF135" s="125"/>
      <c r="UUG135" s="125"/>
      <c r="UUH135" s="125"/>
      <c r="UUI135" s="125"/>
      <c r="UUJ135" s="125"/>
      <c r="UUK135" s="125"/>
      <c r="UUL135" s="125"/>
      <c r="UUM135" s="125"/>
      <c r="UUN135" s="125"/>
      <c r="UUO135" s="125"/>
      <c r="UUP135" s="125"/>
      <c r="UUQ135" s="125"/>
      <c r="UUR135" s="125"/>
      <c r="UUS135" s="125"/>
      <c r="UUT135" s="125"/>
      <c r="UUU135" s="125"/>
      <c r="UUV135" s="125"/>
      <c r="UUW135" s="125"/>
      <c r="UUX135" s="125"/>
      <c r="UUY135" s="125"/>
      <c r="UUZ135" s="125"/>
      <c r="UVA135" s="125"/>
      <c r="UVB135" s="125"/>
      <c r="UVC135" s="125"/>
      <c r="UVD135" s="125"/>
      <c r="UVE135" s="125"/>
      <c r="UVF135" s="125"/>
      <c r="UVG135" s="125"/>
      <c r="UVH135" s="125"/>
      <c r="UVI135" s="125"/>
      <c r="UVJ135" s="125"/>
      <c r="UVK135" s="125"/>
      <c r="UVL135" s="125"/>
      <c r="UVM135" s="125"/>
      <c r="UVN135" s="125"/>
      <c r="UVO135" s="125"/>
      <c r="UVP135" s="125"/>
      <c r="UVQ135" s="125"/>
      <c r="UVR135" s="125"/>
      <c r="UVS135" s="125"/>
      <c r="UVT135" s="125"/>
      <c r="UVU135" s="125"/>
      <c r="UVV135" s="125"/>
      <c r="UVW135" s="125"/>
      <c r="UVX135" s="125"/>
      <c r="UVY135" s="125"/>
      <c r="UVZ135" s="125"/>
      <c r="UWA135" s="125"/>
      <c r="UWB135" s="125"/>
      <c r="UWC135" s="125"/>
      <c r="UWD135" s="125"/>
      <c r="UWE135" s="125"/>
      <c r="UWF135" s="125"/>
      <c r="UWG135" s="125"/>
      <c r="UWH135" s="125"/>
      <c r="UWI135" s="125"/>
      <c r="UWJ135" s="125"/>
      <c r="UWK135" s="125"/>
      <c r="UWL135" s="125"/>
      <c r="UWM135" s="125"/>
      <c r="UWN135" s="125"/>
      <c r="UWO135" s="125"/>
      <c r="UWP135" s="125"/>
      <c r="UWQ135" s="125"/>
      <c r="UWR135" s="125"/>
      <c r="UWS135" s="125"/>
      <c r="UWT135" s="125"/>
      <c r="UWU135" s="125"/>
      <c r="UWV135" s="125"/>
      <c r="UWW135" s="125"/>
      <c r="UWX135" s="125"/>
      <c r="UWY135" s="125"/>
      <c r="UWZ135" s="125"/>
      <c r="UXA135" s="125"/>
      <c r="UXB135" s="125"/>
      <c r="UXC135" s="125"/>
      <c r="UXD135" s="125"/>
      <c r="UXE135" s="125"/>
      <c r="UXF135" s="125"/>
      <c r="UXG135" s="125"/>
      <c r="UXH135" s="125"/>
      <c r="UXI135" s="125"/>
      <c r="UXJ135" s="125"/>
      <c r="UXK135" s="125"/>
      <c r="UXL135" s="125"/>
      <c r="UXM135" s="125"/>
      <c r="UXN135" s="125"/>
      <c r="UXO135" s="125"/>
      <c r="UXP135" s="125"/>
      <c r="UXQ135" s="125"/>
      <c r="UXR135" s="125"/>
      <c r="UXS135" s="125"/>
      <c r="UXT135" s="125"/>
      <c r="UXU135" s="125"/>
      <c r="UXV135" s="125"/>
      <c r="UXW135" s="125"/>
      <c r="UXX135" s="125"/>
      <c r="UXY135" s="125"/>
      <c r="UXZ135" s="125"/>
      <c r="UYA135" s="125"/>
      <c r="UYB135" s="125"/>
      <c r="UYC135" s="125"/>
      <c r="UYD135" s="125"/>
      <c r="UYE135" s="125"/>
      <c r="UYF135" s="125"/>
      <c r="UYG135" s="125"/>
      <c r="UYH135" s="125"/>
      <c r="UYI135" s="125"/>
      <c r="UYJ135" s="125"/>
      <c r="UYK135" s="125"/>
      <c r="UYL135" s="125"/>
      <c r="UYM135" s="125"/>
      <c r="UYN135" s="125"/>
      <c r="UYO135" s="125"/>
      <c r="UYP135" s="125"/>
      <c r="UYQ135" s="125"/>
      <c r="UYR135" s="125"/>
      <c r="UYS135" s="125"/>
      <c r="UYT135" s="125"/>
      <c r="UYU135" s="125"/>
      <c r="UYV135" s="125"/>
      <c r="UYW135" s="125"/>
      <c r="UYX135" s="125"/>
      <c r="UYY135" s="125"/>
      <c r="UYZ135" s="125"/>
      <c r="UZA135" s="125"/>
      <c r="UZB135" s="125"/>
      <c r="UZC135" s="125"/>
      <c r="UZD135" s="125"/>
      <c r="UZE135" s="125"/>
      <c r="UZF135" s="125"/>
      <c r="UZG135" s="125"/>
      <c r="UZH135" s="125"/>
      <c r="UZI135" s="125"/>
      <c r="UZJ135" s="125"/>
      <c r="UZK135" s="125"/>
      <c r="UZL135" s="125"/>
      <c r="UZM135" s="125"/>
      <c r="UZN135" s="125"/>
      <c r="UZO135" s="125"/>
      <c r="UZP135" s="125"/>
      <c r="UZQ135" s="125"/>
      <c r="UZR135" s="125"/>
      <c r="UZS135" s="125"/>
      <c r="UZT135" s="125"/>
      <c r="UZU135" s="125"/>
      <c r="UZV135" s="125"/>
      <c r="UZW135" s="125"/>
      <c r="UZX135" s="125"/>
      <c r="UZY135" s="125"/>
      <c r="UZZ135" s="125"/>
      <c r="VAA135" s="125"/>
      <c r="VAB135" s="125"/>
      <c r="VAC135" s="125"/>
      <c r="VAD135" s="125"/>
      <c r="VAE135" s="125"/>
      <c r="VAF135" s="125"/>
      <c r="VAG135" s="125"/>
      <c r="VAH135" s="125"/>
      <c r="VAI135" s="125"/>
      <c r="VAJ135" s="125"/>
      <c r="VAK135" s="125"/>
      <c r="VAL135" s="125"/>
      <c r="VAM135" s="125"/>
      <c r="VAN135" s="125"/>
      <c r="VAO135" s="125"/>
      <c r="VAP135" s="125"/>
      <c r="VAQ135" s="125"/>
      <c r="VAR135" s="125"/>
      <c r="VAS135" s="125"/>
      <c r="VAT135" s="125"/>
      <c r="VAU135" s="125"/>
      <c r="VAV135" s="125"/>
      <c r="VAW135" s="125"/>
      <c r="VAX135" s="125"/>
      <c r="VAY135" s="125"/>
      <c r="VAZ135" s="125"/>
      <c r="VBA135" s="125"/>
      <c r="VBB135" s="125"/>
      <c r="VBC135" s="125"/>
      <c r="VBD135" s="125"/>
      <c r="VBE135" s="125"/>
      <c r="VBF135" s="125"/>
      <c r="VBG135" s="125"/>
      <c r="VBH135" s="125"/>
      <c r="VBI135" s="125"/>
      <c r="VBJ135" s="125"/>
      <c r="VBK135" s="125"/>
      <c r="VBL135" s="125"/>
      <c r="VBM135" s="125"/>
      <c r="VBN135" s="125"/>
      <c r="VBO135" s="125"/>
      <c r="VBP135" s="125"/>
      <c r="VBQ135" s="125"/>
      <c r="VBR135" s="125"/>
      <c r="VBS135" s="125"/>
      <c r="VBT135" s="125"/>
      <c r="VBU135" s="125"/>
      <c r="VBV135" s="125"/>
      <c r="VBW135" s="125"/>
      <c r="VBX135" s="125"/>
      <c r="VBY135" s="125"/>
      <c r="VBZ135" s="125"/>
      <c r="VCA135" s="125"/>
      <c r="VCB135" s="125"/>
      <c r="VCC135" s="125"/>
      <c r="VCD135" s="125"/>
      <c r="VCE135" s="125"/>
      <c r="VCF135" s="125"/>
      <c r="VCG135" s="125"/>
      <c r="VCH135" s="125"/>
      <c r="VCI135" s="125"/>
      <c r="VCJ135" s="125"/>
      <c r="VCK135" s="125"/>
      <c r="VCL135" s="125"/>
      <c r="VCM135" s="125"/>
      <c r="VCN135" s="125"/>
      <c r="VCO135" s="125"/>
      <c r="VCP135" s="125"/>
      <c r="VCQ135" s="125"/>
      <c r="VCR135" s="125"/>
      <c r="VCS135" s="125"/>
      <c r="VCT135" s="125"/>
      <c r="VCU135" s="125"/>
      <c r="VCV135" s="125"/>
      <c r="VCW135" s="125"/>
      <c r="VCX135" s="125"/>
      <c r="VCY135" s="125"/>
      <c r="VCZ135" s="125"/>
      <c r="VDA135" s="125"/>
      <c r="VDB135" s="125"/>
      <c r="VDC135" s="125"/>
      <c r="VDD135" s="125"/>
      <c r="VDE135" s="125"/>
      <c r="VDF135" s="125"/>
      <c r="VDG135" s="125"/>
      <c r="VDH135" s="125"/>
      <c r="VDI135" s="125"/>
      <c r="VDJ135" s="125"/>
      <c r="VDK135" s="125"/>
      <c r="VDL135" s="125"/>
      <c r="VDM135" s="125"/>
      <c r="VDN135" s="125"/>
      <c r="VDO135" s="125"/>
      <c r="VDP135" s="125"/>
      <c r="VDQ135" s="125"/>
      <c r="VDR135" s="125"/>
      <c r="VDS135" s="125"/>
      <c r="VDT135" s="125"/>
      <c r="VDU135" s="125"/>
      <c r="VDV135" s="125"/>
      <c r="VDW135" s="125"/>
      <c r="VDX135" s="125"/>
      <c r="VDY135" s="125"/>
      <c r="VDZ135" s="125"/>
      <c r="VEA135" s="125"/>
      <c r="VEB135" s="125"/>
      <c r="VEC135" s="125"/>
      <c r="VED135" s="125"/>
      <c r="VEE135" s="125"/>
      <c r="VEF135" s="125"/>
      <c r="VEG135" s="125"/>
      <c r="VEH135" s="125"/>
      <c r="VEI135" s="125"/>
      <c r="VEJ135" s="125"/>
      <c r="VEK135" s="125"/>
      <c r="VEL135" s="125"/>
      <c r="VEM135" s="125"/>
      <c r="VEN135" s="125"/>
      <c r="VEO135" s="125"/>
      <c r="VEP135" s="125"/>
      <c r="VEQ135" s="125"/>
      <c r="VER135" s="125"/>
      <c r="VES135" s="125"/>
      <c r="VET135" s="125"/>
      <c r="VEU135" s="125"/>
      <c r="VEV135" s="125"/>
      <c r="VEW135" s="125"/>
      <c r="VEX135" s="125"/>
      <c r="VEY135" s="125"/>
      <c r="VEZ135" s="125"/>
      <c r="VFA135" s="125"/>
      <c r="VFB135" s="125"/>
      <c r="VFC135" s="125"/>
      <c r="VFD135" s="125"/>
      <c r="VFE135" s="125"/>
      <c r="VFF135" s="125"/>
      <c r="VFG135" s="125"/>
      <c r="VFH135" s="125"/>
      <c r="VFI135" s="125"/>
      <c r="VFJ135" s="125"/>
      <c r="VFK135" s="125"/>
      <c r="VFL135" s="125"/>
      <c r="VFM135" s="125"/>
      <c r="VFN135" s="125"/>
      <c r="VFO135" s="125"/>
      <c r="VFP135" s="125"/>
      <c r="VFQ135" s="125"/>
      <c r="VFR135" s="125"/>
      <c r="VFS135" s="125"/>
      <c r="VFT135" s="125"/>
      <c r="VFU135" s="125"/>
      <c r="VFV135" s="125"/>
      <c r="VFW135" s="125"/>
      <c r="VFX135" s="125"/>
      <c r="VFY135" s="125"/>
      <c r="VFZ135" s="125"/>
      <c r="VGA135" s="125"/>
      <c r="VGB135" s="125"/>
      <c r="VGC135" s="125"/>
      <c r="VGD135" s="125"/>
      <c r="VGE135" s="125"/>
      <c r="VGF135" s="125"/>
      <c r="VGG135" s="125"/>
      <c r="VGH135" s="125"/>
      <c r="VGI135" s="125"/>
      <c r="VGJ135" s="125"/>
      <c r="VGK135" s="125"/>
      <c r="VGL135" s="125"/>
      <c r="VGM135" s="125"/>
      <c r="VGN135" s="125"/>
      <c r="VGO135" s="125"/>
      <c r="VGP135" s="125"/>
      <c r="VGQ135" s="125"/>
      <c r="VGR135" s="125"/>
      <c r="VGS135" s="125"/>
      <c r="VGT135" s="125"/>
      <c r="VGU135" s="125"/>
      <c r="VGV135" s="125"/>
      <c r="VGW135" s="125"/>
      <c r="VGX135" s="125"/>
      <c r="VGY135" s="125"/>
      <c r="VGZ135" s="125"/>
      <c r="VHA135" s="125"/>
      <c r="VHB135" s="125"/>
      <c r="VHC135" s="125"/>
      <c r="VHD135" s="125"/>
      <c r="VHE135" s="125"/>
      <c r="VHF135" s="125"/>
      <c r="VHG135" s="125"/>
      <c r="VHH135" s="125"/>
      <c r="VHI135" s="125"/>
      <c r="VHJ135" s="125"/>
      <c r="VHK135" s="125"/>
      <c r="VHL135" s="125"/>
      <c r="VHM135" s="125"/>
      <c r="VHN135" s="125"/>
      <c r="VHO135" s="125"/>
      <c r="VHP135" s="125"/>
      <c r="VHQ135" s="125"/>
      <c r="VHR135" s="125"/>
      <c r="VHS135" s="125"/>
      <c r="VHT135" s="125"/>
      <c r="VHU135" s="125"/>
      <c r="VHV135" s="125"/>
      <c r="VHW135" s="125"/>
      <c r="VHX135" s="125"/>
      <c r="VHY135" s="125"/>
      <c r="VHZ135" s="125"/>
      <c r="VIA135" s="125"/>
      <c r="VIB135" s="125"/>
      <c r="VIC135" s="125"/>
      <c r="VID135" s="125"/>
      <c r="VIE135" s="125"/>
      <c r="VIF135" s="125"/>
      <c r="VIG135" s="125"/>
      <c r="VIH135" s="125"/>
      <c r="VII135" s="125"/>
      <c r="VIJ135" s="125"/>
      <c r="VIK135" s="125"/>
      <c r="VIL135" s="125"/>
      <c r="VIM135" s="125"/>
      <c r="VIN135" s="125"/>
      <c r="VIO135" s="125"/>
      <c r="VIP135" s="125"/>
      <c r="VIQ135" s="125"/>
      <c r="VIR135" s="125"/>
      <c r="VIS135" s="125"/>
      <c r="VIT135" s="125"/>
      <c r="VIU135" s="125"/>
      <c r="VIV135" s="125"/>
      <c r="VIW135" s="125"/>
      <c r="VIX135" s="125"/>
      <c r="VIY135" s="125"/>
      <c r="VIZ135" s="125"/>
      <c r="VJA135" s="125"/>
      <c r="VJB135" s="125"/>
      <c r="VJC135" s="125"/>
      <c r="VJD135" s="125"/>
      <c r="VJE135" s="125"/>
      <c r="VJF135" s="125"/>
      <c r="VJG135" s="125"/>
      <c r="VJH135" s="125"/>
      <c r="VJI135" s="125"/>
      <c r="VJJ135" s="125"/>
      <c r="VJK135" s="125"/>
      <c r="VJL135" s="125"/>
      <c r="VJM135" s="125"/>
      <c r="VJN135" s="125"/>
      <c r="VJO135" s="125"/>
      <c r="VJP135" s="125"/>
      <c r="VJQ135" s="125"/>
      <c r="VJR135" s="125"/>
      <c r="VJS135" s="125"/>
      <c r="VJT135" s="125"/>
      <c r="VJU135" s="125"/>
      <c r="VJV135" s="125"/>
      <c r="VJW135" s="125"/>
      <c r="VJX135" s="125"/>
      <c r="VJY135" s="125"/>
      <c r="VJZ135" s="125"/>
      <c r="VKA135" s="125"/>
      <c r="VKB135" s="125"/>
      <c r="VKC135" s="125"/>
      <c r="VKD135" s="125"/>
      <c r="VKE135" s="125"/>
      <c r="VKF135" s="125"/>
      <c r="VKG135" s="125"/>
      <c r="VKH135" s="125"/>
      <c r="VKI135" s="125"/>
      <c r="VKJ135" s="125"/>
      <c r="VKK135" s="125"/>
      <c r="VKL135" s="125"/>
      <c r="VKM135" s="125"/>
      <c r="VKN135" s="125"/>
      <c r="VKO135" s="125"/>
      <c r="VKP135" s="125"/>
      <c r="VKQ135" s="125"/>
      <c r="VKR135" s="125"/>
      <c r="VKS135" s="125"/>
      <c r="VKT135" s="125"/>
      <c r="VKU135" s="125"/>
      <c r="VKV135" s="125"/>
      <c r="VKW135" s="125"/>
      <c r="VKX135" s="125"/>
      <c r="VKY135" s="125"/>
      <c r="VKZ135" s="125"/>
      <c r="VLA135" s="125"/>
      <c r="VLB135" s="125"/>
      <c r="VLC135" s="125"/>
      <c r="VLD135" s="125"/>
      <c r="VLE135" s="125"/>
      <c r="VLF135" s="125"/>
      <c r="VLG135" s="125"/>
      <c r="VLH135" s="125"/>
      <c r="VLI135" s="125"/>
      <c r="VLJ135" s="125"/>
      <c r="VLK135" s="125"/>
      <c r="VLL135" s="125"/>
      <c r="VLM135" s="125"/>
      <c r="VLN135" s="125"/>
      <c r="VLO135" s="125"/>
      <c r="VLP135" s="125"/>
      <c r="VLQ135" s="125"/>
      <c r="VLR135" s="125"/>
      <c r="VLS135" s="125"/>
      <c r="VLT135" s="125"/>
      <c r="VLU135" s="125"/>
      <c r="VLV135" s="125"/>
      <c r="VLW135" s="125"/>
      <c r="VLX135" s="125"/>
      <c r="VLY135" s="125"/>
      <c r="VLZ135" s="125"/>
      <c r="VMA135" s="125"/>
      <c r="VMB135" s="125"/>
      <c r="VMC135" s="125"/>
      <c r="VMD135" s="125"/>
      <c r="VME135" s="125"/>
      <c r="VMF135" s="125"/>
      <c r="VMG135" s="125"/>
      <c r="VMH135" s="125"/>
      <c r="VMI135" s="125"/>
      <c r="VMJ135" s="125"/>
      <c r="VMK135" s="125"/>
      <c r="VML135" s="125"/>
      <c r="VMM135" s="125"/>
      <c r="VMN135" s="125"/>
      <c r="VMO135" s="125"/>
      <c r="VMP135" s="125"/>
      <c r="VMQ135" s="125"/>
      <c r="VMR135" s="125"/>
      <c r="VMS135" s="125"/>
      <c r="VMT135" s="125"/>
      <c r="VMU135" s="125"/>
      <c r="VMV135" s="125"/>
      <c r="VMW135" s="125"/>
      <c r="VMX135" s="125"/>
      <c r="VMY135" s="125"/>
      <c r="VMZ135" s="125"/>
      <c r="VNA135" s="125"/>
      <c r="VNB135" s="125"/>
      <c r="VNC135" s="125"/>
      <c r="VND135" s="125"/>
      <c r="VNE135" s="125"/>
      <c r="VNF135" s="125"/>
      <c r="VNG135" s="125"/>
      <c r="VNH135" s="125"/>
      <c r="VNI135" s="125"/>
      <c r="VNJ135" s="125"/>
      <c r="VNK135" s="125"/>
      <c r="VNL135" s="125"/>
      <c r="VNM135" s="125"/>
      <c r="VNN135" s="125"/>
      <c r="VNO135" s="125"/>
      <c r="VNP135" s="125"/>
      <c r="VNQ135" s="125"/>
      <c r="VNR135" s="125"/>
      <c r="VNS135" s="125"/>
      <c r="VNT135" s="125"/>
      <c r="VNU135" s="125"/>
      <c r="VNV135" s="125"/>
      <c r="VNW135" s="125"/>
      <c r="VNX135" s="125"/>
      <c r="VNY135" s="125"/>
      <c r="VNZ135" s="125"/>
      <c r="VOA135" s="125"/>
      <c r="VOB135" s="125"/>
      <c r="VOC135" s="125"/>
      <c r="VOD135" s="125"/>
      <c r="VOE135" s="125"/>
      <c r="VOF135" s="125"/>
      <c r="VOG135" s="125"/>
      <c r="VOH135" s="125"/>
      <c r="VOI135" s="125"/>
      <c r="VOJ135" s="125"/>
      <c r="VOK135" s="125"/>
      <c r="VOL135" s="125"/>
      <c r="VOM135" s="125"/>
      <c r="VON135" s="125"/>
      <c r="VOO135" s="125"/>
      <c r="VOP135" s="125"/>
      <c r="VOQ135" s="125"/>
      <c r="VOR135" s="125"/>
      <c r="VOS135" s="125"/>
      <c r="VOT135" s="125"/>
      <c r="VOU135" s="125"/>
      <c r="VOV135" s="125"/>
      <c r="VOW135" s="125"/>
      <c r="VOX135" s="125"/>
      <c r="VOY135" s="125"/>
      <c r="VOZ135" s="125"/>
      <c r="VPA135" s="125"/>
      <c r="VPB135" s="125"/>
      <c r="VPC135" s="125"/>
      <c r="VPD135" s="125"/>
      <c r="VPE135" s="125"/>
      <c r="VPF135" s="125"/>
      <c r="VPG135" s="125"/>
      <c r="VPH135" s="125"/>
      <c r="VPI135" s="125"/>
      <c r="VPJ135" s="125"/>
      <c r="VPK135" s="125"/>
      <c r="VPL135" s="125"/>
      <c r="VPM135" s="125"/>
      <c r="VPN135" s="125"/>
      <c r="VPO135" s="125"/>
      <c r="VPP135" s="125"/>
      <c r="VPQ135" s="125"/>
      <c r="VPR135" s="125"/>
      <c r="VPS135" s="125"/>
      <c r="VPT135" s="125"/>
      <c r="VPU135" s="125"/>
      <c r="VPV135" s="125"/>
      <c r="VPW135" s="125"/>
      <c r="VPX135" s="125"/>
      <c r="VPY135" s="125"/>
      <c r="VPZ135" s="125"/>
      <c r="VQA135" s="125"/>
      <c r="VQB135" s="125"/>
      <c r="VQC135" s="125"/>
      <c r="VQD135" s="125"/>
      <c r="VQE135" s="125"/>
      <c r="VQF135" s="125"/>
      <c r="VQG135" s="125"/>
      <c r="VQH135" s="125"/>
      <c r="VQI135" s="125"/>
      <c r="VQJ135" s="125"/>
      <c r="VQK135" s="125"/>
      <c r="VQL135" s="125"/>
      <c r="VQM135" s="125"/>
      <c r="VQN135" s="125"/>
      <c r="VQO135" s="125"/>
      <c r="VQP135" s="125"/>
      <c r="VQQ135" s="125"/>
      <c r="VQR135" s="125"/>
      <c r="VQS135" s="125"/>
      <c r="VQT135" s="125"/>
      <c r="VQU135" s="125"/>
      <c r="VQV135" s="125"/>
      <c r="VQW135" s="125"/>
      <c r="VQX135" s="125"/>
      <c r="VQY135" s="125"/>
      <c r="VQZ135" s="125"/>
      <c r="VRA135" s="125"/>
      <c r="VRB135" s="125"/>
      <c r="VRC135" s="125"/>
      <c r="VRD135" s="125"/>
      <c r="VRE135" s="125"/>
      <c r="VRF135" s="125"/>
      <c r="VRG135" s="125"/>
      <c r="VRH135" s="125"/>
      <c r="VRI135" s="125"/>
      <c r="VRJ135" s="125"/>
      <c r="VRK135" s="125"/>
      <c r="VRL135" s="125"/>
      <c r="VRM135" s="125"/>
      <c r="VRN135" s="125"/>
      <c r="VRO135" s="125"/>
      <c r="VRP135" s="125"/>
      <c r="VRQ135" s="125"/>
      <c r="VRR135" s="125"/>
      <c r="VRS135" s="125"/>
      <c r="VRT135" s="125"/>
      <c r="VRU135" s="125"/>
      <c r="VRV135" s="125"/>
      <c r="VRW135" s="125"/>
      <c r="VRX135" s="125"/>
      <c r="VRY135" s="125"/>
      <c r="VRZ135" s="125"/>
      <c r="VSA135" s="125"/>
      <c r="VSB135" s="125"/>
      <c r="VSC135" s="125"/>
      <c r="VSD135" s="125"/>
      <c r="VSE135" s="125"/>
      <c r="VSF135" s="125"/>
      <c r="VSG135" s="125"/>
      <c r="VSH135" s="125"/>
      <c r="VSI135" s="125"/>
      <c r="VSJ135" s="125"/>
      <c r="VSK135" s="125"/>
      <c r="VSL135" s="125"/>
      <c r="VSM135" s="125"/>
      <c r="VSN135" s="125"/>
      <c r="VSO135" s="125"/>
      <c r="VSP135" s="125"/>
      <c r="VSQ135" s="125"/>
      <c r="VSR135" s="125"/>
      <c r="VSS135" s="125"/>
      <c r="VST135" s="125"/>
      <c r="VSU135" s="125"/>
      <c r="VSV135" s="125"/>
      <c r="VSW135" s="125"/>
      <c r="VSX135" s="125"/>
      <c r="VSY135" s="125"/>
      <c r="VSZ135" s="125"/>
      <c r="VTA135" s="125"/>
      <c r="VTB135" s="125"/>
      <c r="VTC135" s="125"/>
      <c r="VTD135" s="125"/>
      <c r="VTE135" s="125"/>
      <c r="VTF135" s="125"/>
      <c r="VTG135" s="125"/>
      <c r="VTH135" s="125"/>
      <c r="VTI135" s="125"/>
      <c r="VTJ135" s="125"/>
      <c r="VTK135" s="125"/>
      <c r="VTL135" s="125"/>
      <c r="VTM135" s="125"/>
      <c r="VTN135" s="125"/>
      <c r="VTO135" s="125"/>
      <c r="VTP135" s="125"/>
      <c r="VTQ135" s="125"/>
      <c r="VTR135" s="125"/>
      <c r="VTS135" s="125"/>
      <c r="VTT135" s="125"/>
      <c r="VTU135" s="125"/>
      <c r="VTV135" s="125"/>
      <c r="VTW135" s="125"/>
      <c r="VTX135" s="125"/>
      <c r="VTY135" s="125"/>
      <c r="VTZ135" s="125"/>
      <c r="VUA135" s="125"/>
      <c r="VUB135" s="125"/>
      <c r="VUC135" s="125"/>
      <c r="VUD135" s="125"/>
      <c r="VUE135" s="125"/>
      <c r="VUF135" s="125"/>
      <c r="VUG135" s="125"/>
      <c r="VUH135" s="125"/>
      <c r="VUI135" s="125"/>
      <c r="VUJ135" s="125"/>
      <c r="VUK135" s="125"/>
      <c r="VUL135" s="125"/>
      <c r="VUM135" s="125"/>
      <c r="VUN135" s="125"/>
      <c r="VUO135" s="125"/>
      <c r="VUP135" s="125"/>
      <c r="VUQ135" s="125"/>
      <c r="VUR135" s="125"/>
      <c r="VUS135" s="125"/>
      <c r="VUT135" s="125"/>
      <c r="VUU135" s="125"/>
      <c r="VUV135" s="125"/>
      <c r="VUW135" s="125"/>
      <c r="VUX135" s="125"/>
      <c r="VUY135" s="125"/>
      <c r="VUZ135" s="125"/>
      <c r="VVA135" s="125"/>
      <c r="VVB135" s="125"/>
      <c r="VVC135" s="125"/>
      <c r="VVD135" s="125"/>
      <c r="VVE135" s="125"/>
      <c r="VVF135" s="125"/>
      <c r="VVG135" s="125"/>
      <c r="VVH135" s="125"/>
      <c r="VVI135" s="125"/>
      <c r="VVJ135" s="125"/>
      <c r="VVK135" s="125"/>
      <c r="VVL135" s="125"/>
      <c r="VVM135" s="125"/>
      <c r="VVN135" s="125"/>
      <c r="VVO135" s="125"/>
      <c r="VVP135" s="125"/>
      <c r="VVQ135" s="125"/>
      <c r="VVR135" s="125"/>
      <c r="VVS135" s="125"/>
      <c r="VVT135" s="125"/>
      <c r="VVU135" s="125"/>
      <c r="VVV135" s="125"/>
      <c r="VVW135" s="125"/>
      <c r="VVX135" s="125"/>
      <c r="VVY135" s="125"/>
      <c r="VVZ135" s="125"/>
      <c r="VWA135" s="125"/>
      <c r="VWB135" s="125"/>
      <c r="VWC135" s="125"/>
      <c r="VWD135" s="125"/>
      <c r="VWE135" s="125"/>
      <c r="VWF135" s="125"/>
      <c r="VWG135" s="125"/>
      <c r="VWH135" s="125"/>
      <c r="VWI135" s="125"/>
      <c r="VWJ135" s="125"/>
      <c r="VWK135" s="125"/>
      <c r="VWL135" s="125"/>
      <c r="VWM135" s="125"/>
      <c r="VWN135" s="125"/>
      <c r="VWO135" s="125"/>
      <c r="VWP135" s="125"/>
      <c r="VWQ135" s="125"/>
      <c r="VWR135" s="125"/>
      <c r="VWS135" s="125"/>
      <c r="VWT135" s="125"/>
      <c r="VWU135" s="125"/>
      <c r="VWV135" s="125"/>
      <c r="VWW135" s="125"/>
      <c r="VWX135" s="125"/>
      <c r="VWY135" s="125"/>
      <c r="VWZ135" s="125"/>
      <c r="VXA135" s="125"/>
      <c r="VXB135" s="125"/>
      <c r="VXC135" s="125"/>
      <c r="VXD135" s="125"/>
      <c r="VXE135" s="125"/>
      <c r="VXF135" s="125"/>
      <c r="VXG135" s="125"/>
      <c r="VXH135" s="125"/>
      <c r="VXI135" s="125"/>
      <c r="VXJ135" s="125"/>
      <c r="VXK135" s="125"/>
      <c r="VXL135" s="125"/>
      <c r="VXM135" s="125"/>
      <c r="VXN135" s="125"/>
      <c r="VXO135" s="125"/>
      <c r="VXP135" s="125"/>
      <c r="VXQ135" s="125"/>
      <c r="VXR135" s="125"/>
      <c r="VXS135" s="125"/>
      <c r="VXT135" s="125"/>
      <c r="VXU135" s="125"/>
      <c r="VXV135" s="125"/>
      <c r="VXW135" s="125"/>
      <c r="VXX135" s="125"/>
      <c r="VXY135" s="125"/>
      <c r="VXZ135" s="125"/>
      <c r="VYA135" s="125"/>
      <c r="VYB135" s="125"/>
      <c r="VYC135" s="125"/>
      <c r="VYD135" s="125"/>
      <c r="VYE135" s="125"/>
      <c r="VYF135" s="125"/>
      <c r="VYG135" s="125"/>
      <c r="VYH135" s="125"/>
      <c r="VYI135" s="125"/>
      <c r="VYJ135" s="125"/>
      <c r="VYK135" s="125"/>
      <c r="VYL135" s="125"/>
      <c r="VYM135" s="125"/>
      <c r="VYN135" s="125"/>
      <c r="VYO135" s="125"/>
      <c r="VYP135" s="125"/>
      <c r="VYQ135" s="125"/>
      <c r="VYR135" s="125"/>
      <c r="VYS135" s="125"/>
      <c r="VYT135" s="125"/>
      <c r="VYU135" s="125"/>
      <c r="VYV135" s="125"/>
      <c r="VYW135" s="125"/>
      <c r="VYX135" s="125"/>
      <c r="VYY135" s="125"/>
      <c r="VYZ135" s="125"/>
      <c r="VZA135" s="125"/>
      <c r="VZB135" s="125"/>
      <c r="VZC135" s="125"/>
      <c r="VZD135" s="125"/>
      <c r="VZE135" s="125"/>
      <c r="VZF135" s="125"/>
      <c r="VZG135" s="125"/>
      <c r="VZH135" s="125"/>
      <c r="VZI135" s="125"/>
      <c r="VZJ135" s="125"/>
      <c r="VZK135" s="125"/>
      <c r="VZL135" s="125"/>
      <c r="VZM135" s="125"/>
      <c r="VZN135" s="125"/>
      <c r="VZO135" s="125"/>
      <c r="VZP135" s="125"/>
      <c r="VZQ135" s="125"/>
      <c r="VZR135" s="125"/>
      <c r="VZS135" s="125"/>
      <c r="VZT135" s="125"/>
      <c r="VZU135" s="125"/>
      <c r="VZV135" s="125"/>
      <c r="VZW135" s="125"/>
      <c r="VZX135" s="125"/>
      <c r="VZY135" s="125"/>
      <c r="VZZ135" s="125"/>
      <c r="WAA135" s="125"/>
      <c r="WAB135" s="125"/>
      <c r="WAC135" s="125"/>
      <c r="WAD135" s="125"/>
      <c r="WAE135" s="125"/>
      <c r="WAF135" s="125"/>
      <c r="WAG135" s="125"/>
      <c r="WAH135" s="125"/>
      <c r="WAI135" s="125"/>
      <c r="WAJ135" s="125"/>
      <c r="WAK135" s="125"/>
      <c r="WAL135" s="125"/>
      <c r="WAM135" s="125"/>
      <c r="WAN135" s="125"/>
      <c r="WAO135" s="125"/>
      <c r="WAP135" s="125"/>
      <c r="WAQ135" s="125"/>
      <c r="WAR135" s="125"/>
      <c r="WAS135" s="125"/>
      <c r="WAT135" s="125"/>
      <c r="WAU135" s="125"/>
      <c r="WAV135" s="125"/>
      <c r="WAW135" s="125"/>
      <c r="WAX135" s="125"/>
      <c r="WAY135" s="125"/>
      <c r="WAZ135" s="125"/>
      <c r="WBA135" s="125"/>
      <c r="WBB135" s="125"/>
      <c r="WBC135" s="125"/>
      <c r="WBD135" s="125"/>
      <c r="WBE135" s="125"/>
      <c r="WBF135" s="125"/>
      <c r="WBG135" s="125"/>
      <c r="WBH135" s="125"/>
      <c r="WBI135" s="125"/>
      <c r="WBJ135" s="125"/>
      <c r="WBK135" s="125"/>
      <c r="WBL135" s="125"/>
      <c r="WBM135" s="125"/>
      <c r="WBN135" s="125"/>
      <c r="WBO135" s="125"/>
      <c r="WBP135" s="125"/>
      <c r="WBQ135" s="125"/>
      <c r="WBR135" s="125"/>
      <c r="WBS135" s="125"/>
      <c r="WBT135" s="125"/>
      <c r="WBU135" s="125"/>
      <c r="WBV135" s="125"/>
      <c r="WBW135" s="125"/>
      <c r="WBX135" s="125"/>
      <c r="WBY135" s="125"/>
      <c r="WBZ135" s="125"/>
      <c r="WCA135" s="125"/>
      <c r="WCB135" s="125"/>
      <c r="WCC135" s="125"/>
      <c r="WCD135" s="125"/>
      <c r="WCE135" s="125"/>
      <c r="WCF135" s="125"/>
      <c r="WCG135" s="125"/>
      <c r="WCH135" s="125"/>
      <c r="WCI135" s="125"/>
      <c r="WCJ135" s="125"/>
      <c r="WCK135" s="125"/>
      <c r="WCL135" s="125"/>
      <c r="WCM135" s="125"/>
      <c r="WCN135" s="125"/>
      <c r="WCO135" s="125"/>
      <c r="WCP135" s="125"/>
      <c r="WCQ135" s="125"/>
      <c r="WCR135" s="125"/>
      <c r="WCS135" s="125"/>
      <c r="WCT135" s="125"/>
      <c r="WCU135" s="125"/>
      <c r="WCV135" s="125"/>
      <c r="WCW135" s="125"/>
      <c r="WCX135" s="125"/>
      <c r="WCY135" s="125"/>
      <c r="WCZ135" s="125"/>
      <c r="WDA135" s="125"/>
      <c r="WDB135" s="125"/>
      <c r="WDC135" s="125"/>
      <c r="WDD135" s="125"/>
      <c r="WDE135" s="125"/>
      <c r="WDF135" s="125"/>
      <c r="WDG135" s="125"/>
      <c r="WDH135" s="125"/>
      <c r="WDI135" s="125"/>
      <c r="WDJ135" s="125"/>
      <c r="WDK135" s="125"/>
      <c r="WDL135" s="125"/>
      <c r="WDM135" s="125"/>
      <c r="WDN135" s="125"/>
      <c r="WDO135" s="125"/>
      <c r="WDP135" s="125"/>
      <c r="WDQ135" s="125"/>
      <c r="WDR135" s="125"/>
      <c r="WDS135" s="125"/>
      <c r="WDT135" s="125"/>
      <c r="WDU135" s="125"/>
      <c r="WDV135" s="125"/>
      <c r="WDW135" s="125"/>
      <c r="WDX135" s="125"/>
      <c r="WDY135" s="125"/>
      <c r="WDZ135" s="125"/>
      <c r="WEA135" s="125"/>
      <c r="WEB135" s="125"/>
      <c r="WEC135" s="125"/>
      <c r="WED135" s="125"/>
      <c r="WEE135" s="125"/>
      <c r="WEF135" s="125"/>
      <c r="WEG135" s="125"/>
      <c r="WEH135" s="125"/>
      <c r="WEI135" s="125"/>
      <c r="WEJ135" s="125"/>
      <c r="WEK135" s="125"/>
      <c r="WEL135" s="125"/>
      <c r="WEM135" s="125"/>
      <c r="WEN135" s="125"/>
      <c r="WEO135" s="125"/>
      <c r="WEP135" s="125"/>
      <c r="WEQ135" s="125"/>
      <c r="WER135" s="125"/>
      <c r="WES135" s="125"/>
      <c r="WET135" s="125"/>
      <c r="WEU135" s="125"/>
      <c r="WEV135" s="125"/>
      <c r="WEW135" s="125"/>
      <c r="WEX135" s="125"/>
      <c r="WEY135" s="125"/>
      <c r="WEZ135" s="125"/>
      <c r="WFA135" s="125"/>
      <c r="WFB135" s="125"/>
      <c r="WFC135" s="125"/>
      <c r="WFD135" s="125"/>
      <c r="WFE135" s="125"/>
      <c r="WFF135" s="125"/>
      <c r="WFG135" s="125"/>
      <c r="WFH135" s="125"/>
      <c r="WFI135" s="125"/>
      <c r="WFJ135" s="125"/>
      <c r="WFK135" s="125"/>
      <c r="WFL135" s="125"/>
      <c r="WFM135" s="125"/>
      <c r="WFN135" s="125"/>
      <c r="WFO135" s="125"/>
      <c r="WFP135" s="125"/>
      <c r="WFQ135" s="125"/>
      <c r="WFR135" s="125"/>
      <c r="WFS135" s="125"/>
      <c r="WFT135" s="125"/>
      <c r="WFU135" s="125"/>
      <c r="WFV135" s="125"/>
      <c r="WFW135" s="125"/>
      <c r="WFX135" s="125"/>
      <c r="WFY135" s="125"/>
      <c r="WFZ135" s="125"/>
      <c r="WGA135" s="125"/>
      <c r="WGB135" s="125"/>
      <c r="WGC135" s="125"/>
      <c r="WGD135" s="125"/>
      <c r="WGE135" s="125"/>
      <c r="WGF135" s="125"/>
      <c r="WGG135" s="125"/>
      <c r="WGH135" s="125"/>
      <c r="WGI135" s="125"/>
      <c r="WGJ135" s="125"/>
      <c r="WGK135" s="125"/>
      <c r="WGL135" s="125"/>
      <c r="WGM135" s="125"/>
      <c r="WGN135" s="125"/>
      <c r="WGO135" s="125"/>
      <c r="WGP135" s="125"/>
      <c r="WGQ135" s="125"/>
      <c r="WGR135" s="125"/>
      <c r="WGS135" s="125"/>
      <c r="WGT135" s="125"/>
      <c r="WGU135" s="125"/>
      <c r="WGV135" s="125"/>
      <c r="WGW135" s="125"/>
      <c r="WGX135" s="125"/>
      <c r="WGY135" s="125"/>
      <c r="WGZ135" s="125"/>
      <c r="WHA135" s="125"/>
      <c r="WHB135" s="125"/>
      <c r="WHC135" s="125"/>
      <c r="WHD135" s="125"/>
      <c r="WHE135" s="125"/>
      <c r="WHF135" s="125"/>
      <c r="WHG135" s="125"/>
      <c r="WHH135" s="125"/>
      <c r="WHI135" s="125"/>
      <c r="WHJ135" s="125"/>
      <c r="WHK135" s="125"/>
      <c r="WHL135" s="125"/>
      <c r="WHM135" s="125"/>
      <c r="WHN135" s="125"/>
      <c r="WHO135" s="125"/>
      <c r="WHP135" s="125"/>
      <c r="WHQ135" s="125"/>
      <c r="WHR135" s="125"/>
      <c r="WHS135" s="125"/>
      <c r="WHT135" s="125"/>
      <c r="WHU135" s="125"/>
      <c r="WHV135" s="125"/>
      <c r="WHW135" s="125"/>
      <c r="WHX135" s="125"/>
      <c r="WHY135" s="125"/>
      <c r="WHZ135" s="125"/>
      <c r="WIA135" s="125"/>
      <c r="WIB135" s="125"/>
      <c r="WIC135" s="125"/>
      <c r="WID135" s="125"/>
      <c r="WIE135" s="125"/>
      <c r="WIF135" s="125"/>
      <c r="WIG135" s="125"/>
      <c r="WIH135" s="125"/>
      <c r="WII135" s="125"/>
      <c r="WIJ135" s="125"/>
      <c r="WIK135" s="125"/>
      <c r="WIL135" s="125"/>
      <c r="WIM135" s="125"/>
      <c r="WIN135" s="125"/>
      <c r="WIO135" s="125"/>
      <c r="WIP135" s="125"/>
      <c r="WIQ135" s="125"/>
      <c r="WIR135" s="125"/>
      <c r="WIS135" s="125"/>
      <c r="WIT135" s="125"/>
      <c r="WIU135" s="125"/>
      <c r="WIV135" s="125"/>
      <c r="WIW135" s="125"/>
      <c r="WIX135" s="125"/>
      <c r="WIY135" s="125"/>
      <c r="WIZ135" s="125"/>
      <c r="WJA135" s="125"/>
      <c r="WJB135" s="125"/>
      <c r="WJC135" s="125"/>
      <c r="WJD135" s="125"/>
      <c r="WJE135" s="125"/>
      <c r="WJF135" s="125"/>
      <c r="WJG135" s="125"/>
      <c r="WJH135" s="125"/>
      <c r="WJI135" s="125"/>
      <c r="WJJ135" s="125"/>
      <c r="WJK135" s="125"/>
      <c r="WJL135" s="125"/>
      <c r="WJM135" s="125"/>
      <c r="WJN135" s="125"/>
      <c r="WJO135" s="125"/>
      <c r="WJP135" s="125"/>
      <c r="WJQ135" s="125"/>
      <c r="WJR135" s="125"/>
      <c r="WJS135" s="125"/>
      <c r="WJT135" s="125"/>
      <c r="WJU135" s="125"/>
      <c r="WJV135" s="125"/>
      <c r="WJW135" s="125"/>
      <c r="WJX135" s="125"/>
      <c r="WJY135" s="125"/>
      <c r="WJZ135" s="125"/>
      <c r="WKA135" s="125"/>
      <c r="WKB135" s="125"/>
      <c r="WKC135" s="125"/>
      <c r="WKD135" s="125"/>
      <c r="WKE135" s="125"/>
      <c r="WKF135" s="125"/>
      <c r="WKG135" s="125"/>
      <c r="WKH135" s="125"/>
      <c r="WKI135" s="125"/>
      <c r="WKJ135" s="125"/>
      <c r="WKK135" s="125"/>
      <c r="WKL135" s="125"/>
      <c r="WKM135" s="125"/>
      <c r="WKN135" s="125"/>
      <c r="WKO135" s="125"/>
      <c r="WKP135" s="125"/>
      <c r="WKQ135" s="125"/>
      <c r="WKR135" s="125"/>
      <c r="WKS135" s="125"/>
      <c r="WKT135" s="125"/>
      <c r="WKU135" s="125"/>
      <c r="WKV135" s="125"/>
      <c r="WKW135" s="125"/>
      <c r="WKX135" s="125"/>
      <c r="WKY135" s="125"/>
      <c r="WKZ135" s="125"/>
      <c r="WLA135" s="125"/>
      <c r="WLB135" s="125"/>
      <c r="WLC135" s="125"/>
      <c r="WLD135" s="125"/>
      <c r="WLE135" s="125"/>
      <c r="WLF135" s="125"/>
      <c r="WLG135" s="125"/>
      <c r="WLH135" s="125"/>
      <c r="WLI135" s="125"/>
      <c r="WLJ135" s="125"/>
      <c r="WLK135" s="125"/>
      <c r="WLL135" s="125"/>
      <c r="WLM135" s="125"/>
      <c r="WLN135" s="125"/>
      <c r="WLO135" s="125"/>
      <c r="WLP135" s="125"/>
      <c r="WLQ135" s="125"/>
      <c r="WLR135" s="125"/>
      <c r="WLS135" s="125"/>
      <c r="WLT135" s="125"/>
      <c r="WLU135" s="125"/>
      <c r="WLV135" s="125"/>
      <c r="WLW135" s="125"/>
      <c r="WLX135" s="125"/>
      <c r="WLY135" s="125"/>
      <c r="WLZ135" s="125"/>
      <c r="WMA135" s="125"/>
      <c r="WMB135" s="125"/>
      <c r="WMC135" s="125"/>
      <c r="WMD135" s="125"/>
      <c r="WME135" s="125"/>
      <c r="WMF135" s="125"/>
      <c r="WMG135" s="125"/>
      <c r="WMH135" s="125"/>
      <c r="WMI135" s="125"/>
      <c r="WMJ135" s="125"/>
      <c r="WMK135" s="125"/>
      <c r="WML135" s="125"/>
      <c r="WMM135" s="125"/>
      <c r="WMN135" s="125"/>
      <c r="WMO135" s="125"/>
      <c r="WMP135" s="125"/>
      <c r="WMQ135" s="125"/>
      <c r="WMR135" s="125"/>
      <c r="WMS135" s="125"/>
      <c r="WMT135" s="125"/>
      <c r="WMU135" s="125"/>
      <c r="WMV135" s="125"/>
      <c r="WMW135" s="125"/>
      <c r="WMX135" s="125"/>
      <c r="WMY135" s="125"/>
      <c r="WMZ135" s="125"/>
      <c r="WNA135" s="125"/>
      <c r="WNB135" s="125"/>
      <c r="WNC135" s="125"/>
      <c r="WND135" s="125"/>
      <c r="WNE135" s="125"/>
      <c r="WNF135" s="125"/>
      <c r="WNG135" s="125"/>
      <c r="WNH135" s="125"/>
      <c r="WNI135" s="125"/>
      <c r="WNJ135" s="125"/>
      <c r="WNK135" s="125"/>
      <c r="WNL135" s="125"/>
      <c r="WNM135" s="125"/>
      <c r="WNN135" s="125"/>
      <c r="WNO135" s="125"/>
      <c r="WNP135" s="125"/>
      <c r="WNQ135" s="125"/>
      <c r="WNR135" s="125"/>
      <c r="WNS135" s="125"/>
      <c r="WNT135" s="125"/>
      <c r="WNU135" s="125"/>
      <c r="WNV135" s="125"/>
      <c r="WNW135" s="125"/>
      <c r="WNX135" s="125"/>
      <c r="WNY135" s="125"/>
      <c r="WNZ135" s="125"/>
      <c r="WOA135" s="125"/>
      <c r="WOB135" s="125"/>
      <c r="WOC135" s="125"/>
      <c r="WOD135" s="125"/>
      <c r="WOE135" s="125"/>
      <c r="WOF135" s="125"/>
      <c r="WOG135" s="125"/>
      <c r="WOH135" s="125"/>
      <c r="WOI135" s="125"/>
      <c r="WOJ135" s="125"/>
      <c r="WOK135" s="125"/>
      <c r="WOL135" s="125"/>
      <c r="WOM135" s="125"/>
      <c r="WON135" s="125"/>
      <c r="WOO135" s="125"/>
      <c r="WOP135" s="125"/>
      <c r="WOQ135" s="125"/>
      <c r="WOR135" s="125"/>
      <c r="WOS135" s="125"/>
      <c r="WOT135" s="125"/>
      <c r="WOU135" s="125"/>
      <c r="WOV135" s="125"/>
      <c r="WOW135" s="125"/>
      <c r="WOX135" s="125"/>
      <c r="WOY135" s="125"/>
      <c r="WOZ135" s="125"/>
      <c r="WPA135" s="125"/>
      <c r="WPB135" s="125"/>
      <c r="WPC135" s="125"/>
      <c r="WPD135" s="125"/>
      <c r="WPE135" s="125"/>
      <c r="WPF135" s="125"/>
      <c r="WPG135" s="125"/>
      <c r="WPH135" s="125"/>
      <c r="WPI135" s="125"/>
      <c r="WPJ135" s="125"/>
      <c r="WPK135" s="125"/>
      <c r="WPL135" s="125"/>
      <c r="WPM135" s="125"/>
      <c r="WPN135" s="125"/>
      <c r="WPO135" s="125"/>
      <c r="WPP135" s="125"/>
      <c r="WPQ135" s="125"/>
      <c r="WPR135" s="125"/>
      <c r="WPS135" s="125"/>
      <c r="WPT135" s="125"/>
      <c r="WPU135" s="125"/>
      <c r="WPV135" s="125"/>
      <c r="WPW135" s="125"/>
      <c r="WPX135" s="125"/>
      <c r="WPY135" s="125"/>
      <c r="WPZ135" s="125"/>
      <c r="WQA135" s="125"/>
      <c r="WQB135" s="125"/>
      <c r="WQC135" s="125"/>
      <c r="WQD135" s="125"/>
      <c r="WQE135" s="125"/>
      <c r="WQF135" s="125"/>
      <c r="WQG135" s="125"/>
      <c r="WQH135" s="125"/>
      <c r="WQI135" s="125"/>
      <c r="WQJ135" s="125"/>
      <c r="WQK135" s="125"/>
      <c r="WQL135" s="125"/>
      <c r="WQM135" s="125"/>
      <c r="WQN135" s="125"/>
      <c r="WQO135" s="125"/>
      <c r="WQP135" s="125"/>
      <c r="WQQ135" s="125"/>
      <c r="WQR135" s="125"/>
      <c r="WQS135" s="125"/>
      <c r="WQT135" s="125"/>
      <c r="WQU135" s="125"/>
      <c r="WQV135" s="125"/>
      <c r="WQW135" s="125"/>
      <c r="WQX135" s="125"/>
      <c r="WQY135" s="125"/>
      <c r="WQZ135" s="125"/>
      <c r="WRA135" s="125"/>
      <c r="WRB135" s="125"/>
      <c r="WRC135" s="125"/>
      <c r="WRD135" s="125"/>
      <c r="WRE135" s="125"/>
      <c r="WRF135" s="125"/>
      <c r="WRG135" s="125"/>
      <c r="WRH135" s="125"/>
      <c r="WRI135" s="125"/>
      <c r="WRJ135" s="125"/>
      <c r="WRK135" s="125"/>
      <c r="WRL135" s="125"/>
      <c r="WRM135" s="125"/>
      <c r="WRN135" s="125"/>
      <c r="WRO135" s="125"/>
      <c r="WRP135" s="125"/>
      <c r="WRQ135" s="125"/>
      <c r="WRR135" s="125"/>
      <c r="WRS135" s="125"/>
      <c r="WRT135" s="125"/>
      <c r="WRU135" s="125"/>
      <c r="WRV135" s="125"/>
      <c r="WRW135" s="125"/>
      <c r="WRX135" s="125"/>
      <c r="WRY135" s="125"/>
      <c r="WRZ135" s="125"/>
      <c r="WSA135" s="125"/>
      <c r="WSB135" s="125"/>
      <c r="WSC135" s="125"/>
      <c r="WSD135" s="125"/>
      <c r="WSE135" s="125"/>
      <c r="WSF135" s="125"/>
      <c r="WSG135" s="125"/>
      <c r="WSH135" s="125"/>
      <c r="WSI135" s="125"/>
      <c r="WSJ135" s="125"/>
      <c r="WSK135" s="125"/>
      <c r="WSL135" s="125"/>
      <c r="WSM135" s="125"/>
      <c r="WSN135" s="125"/>
      <c r="WSO135" s="125"/>
      <c r="WSP135" s="125"/>
      <c r="WSQ135" s="125"/>
      <c r="WSR135" s="125"/>
      <c r="WSS135" s="125"/>
      <c r="WST135" s="125"/>
      <c r="WSU135" s="125"/>
      <c r="WSV135" s="125"/>
      <c r="WSW135" s="125"/>
      <c r="WSX135" s="125"/>
      <c r="WSY135" s="125"/>
      <c r="WSZ135" s="125"/>
      <c r="WTA135" s="125"/>
      <c r="WTB135" s="125"/>
      <c r="WTC135" s="125"/>
      <c r="WTD135" s="125"/>
      <c r="WTE135" s="125"/>
      <c r="WTF135" s="125"/>
      <c r="WTG135" s="125"/>
      <c r="WTH135" s="125"/>
      <c r="WTI135" s="125"/>
      <c r="WTJ135" s="125"/>
      <c r="WTK135" s="125"/>
      <c r="WTL135" s="125"/>
      <c r="WTM135" s="125"/>
      <c r="WTN135" s="125"/>
      <c r="WTO135" s="125"/>
      <c r="WTP135" s="125"/>
      <c r="WTQ135" s="125"/>
      <c r="WTR135" s="125"/>
      <c r="WTS135" s="125"/>
      <c r="WTT135" s="125"/>
      <c r="WTU135" s="125"/>
      <c r="WTV135" s="125"/>
      <c r="WTW135" s="125"/>
      <c r="WTX135" s="125"/>
      <c r="WTY135" s="125"/>
      <c r="WTZ135" s="125"/>
      <c r="WUA135" s="125"/>
      <c r="WUB135" s="125"/>
      <c r="WUC135" s="125"/>
      <c r="WUD135" s="125"/>
      <c r="WUE135" s="125"/>
      <c r="WUF135" s="125"/>
      <c r="WUG135" s="125"/>
      <c r="WUH135" s="125"/>
      <c r="WUI135" s="125"/>
      <c r="WUJ135" s="125"/>
      <c r="WUK135" s="125"/>
      <c r="WUL135" s="125"/>
      <c r="WUM135" s="125"/>
      <c r="WUN135" s="125"/>
      <c r="WUO135" s="125"/>
      <c r="WUP135" s="125"/>
      <c r="WUQ135" s="125"/>
      <c r="WUR135" s="125"/>
      <c r="WUS135" s="125"/>
      <c r="WUT135" s="125"/>
      <c r="WUU135" s="125"/>
      <c r="WUV135" s="125"/>
      <c r="WUW135" s="125"/>
      <c r="WUX135" s="125"/>
      <c r="WUY135" s="125"/>
      <c r="WUZ135" s="125"/>
      <c r="WVA135" s="125"/>
      <c r="WVB135" s="125"/>
      <c r="WVC135" s="125"/>
      <c r="WVD135" s="125"/>
      <c r="WVE135" s="125"/>
      <c r="WVF135" s="125"/>
      <c r="WVG135" s="125"/>
      <c r="WVH135" s="125"/>
      <c r="WVI135" s="125"/>
      <c r="WVJ135" s="125"/>
      <c r="WVK135" s="125"/>
      <c r="WVL135" s="125"/>
      <c r="WVM135" s="125"/>
      <c r="WVN135" s="125"/>
      <c r="WVO135" s="125"/>
      <c r="WVP135" s="125"/>
      <c r="WVQ135" s="125"/>
      <c r="WVR135" s="125"/>
      <c r="WVS135" s="125"/>
      <c r="WVT135" s="125"/>
      <c r="WVU135" s="125"/>
      <c r="WVV135" s="125"/>
      <c r="WVW135" s="125"/>
      <c r="WVX135" s="125"/>
      <c r="WVY135" s="125"/>
      <c r="WVZ135" s="125"/>
      <c r="WWA135" s="125"/>
      <c r="WWB135" s="125"/>
      <c r="WWC135" s="125"/>
      <c r="WWD135" s="125"/>
      <c r="WWE135" s="125"/>
      <c r="WWF135" s="125"/>
      <c r="WWG135" s="125"/>
      <c r="WWH135" s="125"/>
      <c r="WWI135" s="125"/>
      <c r="WWJ135" s="125"/>
      <c r="WWK135" s="125"/>
      <c r="WWL135" s="125"/>
      <c r="WWM135" s="125"/>
      <c r="WWN135" s="125"/>
      <c r="WWO135" s="125"/>
      <c r="WWP135" s="125"/>
      <c r="WWQ135" s="125"/>
      <c r="WWR135" s="125"/>
      <c r="WWS135" s="125"/>
      <c r="WWT135" s="125"/>
      <c r="WWU135" s="125"/>
      <c r="WWV135" s="125"/>
      <c r="WWW135" s="125"/>
      <c r="WWX135" s="125"/>
      <c r="WWY135" s="125"/>
      <c r="WWZ135" s="125"/>
      <c r="WXA135" s="125"/>
      <c r="WXB135" s="125"/>
      <c r="WXC135" s="125"/>
      <c r="WXD135" s="125"/>
      <c r="WXE135" s="125"/>
      <c r="WXF135" s="125"/>
      <c r="WXG135" s="125"/>
      <c r="WXH135" s="125"/>
      <c r="WXI135" s="125"/>
      <c r="WXJ135" s="125"/>
      <c r="WXK135" s="125"/>
      <c r="WXL135" s="125"/>
      <c r="WXM135" s="125"/>
      <c r="WXN135" s="125"/>
      <c r="WXO135" s="125"/>
      <c r="WXP135" s="125"/>
      <c r="WXQ135" s="125"/>
      <c r="WXR135" s="125"/>
      <c r="WXS135" s="125"/>
      <c r="WXT135" s="125"/>
      <c r="WXU135" s="125"/>
      <c r="WXV135" s="125"/>
      <c r="WXW135" s="125"/>
      <c r="WXX135" s="125"/>
      <c r="WXY135" s="125"/>
      <c r="WXZ135" s="125"/>
      <c r="WYA135" s="125"/>
      <c r="WYB135" s="125"/>
      <c r="WYC135" s="125"/>
      <c r="WYD135" s="125"/>
      <c r="WYE135" s="125"/>
      <c r="WYF135" s="125"/>
      <c r="WYG135" s="125"/>
      <c r="WYH135" s="125"/>
      <c r="WYI135" s="125"/>
      <c r="WYJ135" s="125"/>
      <c r="WYK135" s="125"/>
      <c r="WYL135" s="125"/>
      <c r="WYM135" s="125"/>
      <c r="WYN135" s="125"/>
      <c r="WYO135" s="125"/>
      <c r="WYP135" s="125"/>
      <c r="WYQ135" s="125"/>
      <c r="WYR135" s="125"/>
      <c r="WYS135" s="125"/>
      <c r="WYT135" s="125"/>
      <c r="WYU135" s="125"/>
      <c r="WYV135" s="125"/>
      <c r="WYW135" s="125"/>
      <c r="WYX135" s="125"/>
      <c r="WYY135" s="125"/>
      <c r="WYZ135" s="125"/>
      <c r="WZA135" s="125"/>
      <c r="WZB135" s="125"/>
      <c r="WZC135" s="125"/>
      <c r="WZD135" s="125"/>
      <c r="WZE135" s="125"/>
      <c r="WZF135" s="125"/>
      <c r="WZG135" s="125"/>
      <c r="WZH135" s="125"/>
      <c r="WZI135" s="125"/>
      <c r="WZJ135" s="125"/>
      <c r="WZK135" s="125"/>
      <c r="WZL135" s="125"/>
      <c r="WZM135" s="125"/>
      <c r="WZN135" s="125"/>
      <c r="WZO135" s="125"/>
      <c r="WZP135" s="125"/>
      <c r="WZQ135" s="125"/>
      <c r="WZR135" s="125"/>
      <c r="WZS135" s="125"/>
      <c r="WZT135" s="125"/>
      <c r="WZU135" s="125"/>
      <c r="WZV135" s="125"/>
      <c r="WZW135" s="125"/>
      <c r="WZX135" s="125"/>
      <c r="WZY135" s="125"/>
      <c r="WZZ135" s="125"/>
      <c r="XAA135" s="125"/>
      <c r="XAB135" s="125"/>
      <c r="XAC135" s="125"/>
      <c r="XAD135" s="125"/>
      <c r="XAE135" s="125"/>
      <c r="XAF135" s="125"/>
      <c r="XAG135" s="125"/>
      <c r="XAH135" s="125"/>
      <c r="XAI135" s="125"/>
      <c r="XAJ135" s="125"/>
      <c r="XAK135" s="125"/>
      <c r="XAL135" s="125"/>
      <c r="XAM135" s="125"/>
      <c r="XAN135" s="125"/>
      <c r="XAO135" s="125"/>
      <c r="XAP135" s="125"/>
      <c r="XAQ135" s="125"/>
      <c r="XAR135" s="125"/>
      <c r="XAS135" s="125"/>
      <c r="XAT135" s="125"/>
      <c r="XAU135" s="125"/>
      <c r="XAV135" s="125"/>
      <c r="XAW135" s="125"/>
      <c r="XAX135" s="125"/>
      <c r="XAY135" s="125"/>
      <c r="XAZ135" s="125"/>
      <c r="XBA135" s="125"/>
      <c r="XBB135" s="125"/>
      <c r="XBC135" s="125"/>
      <c r="XBD135" s="125"/>
      <c r="XBE135" s="125"/>
      <c r="XBF135" s="125"/>
      <c r="XBG135" s="125"/>
      <c r="XBH135" s="125"/>
      <c r="XBI135" s="125"/>
      <c r="XBJ135" s="125"/>
      <c r="XBK135" s="125"/>
      <c r="XBL135" s="125"/>
      <c r="XBM135" s="125"/>
      <c r="XBN135" s="125"/>
      <c r="XBO135" s="125"/>
      <c r="XBP135" s="125"/>
      <c r="XBQ135" s="125"/>
      <c r="XBR135" s="125"/>
      <c r="XBS135" s="125"/>
      <c r="XBT135" s="125"/>
      <c r="XBU135" s="125"/>
      <c r="XBV135" s="125"/>
      <c r="XBW135" s="125"/>
      <c r="XBX135" s="125"/>
      <c r="XBY135" s="125"/>
      <c r="XBZ135" s="125"/>
      <c r="XCA135" s="125"/>
      <c r="XCB135" s="125"/>
      <c r="XCC135" s="125"/>
      <c r="XCD135" s="125"/>
      <c r="XCE135" s="125"/>
      <c r="XCF135" s="125"/>
      <c r="XCG135" s="125"/>
      <c r="XCH135" s="125"/>
      <c r="XCI135" s="125"/>
      <c r="XCJ135" s="125"/>
      <c r="XCK135" s="125"/>
      <c r="XCL135" s="125"/>
      <c r="XCM135" s="125"/>
      <c r="XCN135" s="125"/>
      <c r="XCO135" s="125"/>
      <c r="XCP135" s="125"/>
      <c r="XCQ135" s="125"/>
      <c r="XCR135" s="125"/>
      <c r="XCS135" s="125"/>
      <c r="XCT135" s="125"/>
      <c r="XCU135" s="125"/>
      <c r="XCV135" s="125"/>
      <c r="XCW135" s="125"/>
      <c r="XCX135" s="125"/>
      <c r="XCY135" s="125"/>
      <c r="XCZ135" s="125"/>
      <c r="XDA135" s="125"/>
      <c r="XDB135" s="125"/>
      <c r="XDC135" s="125"/>
      <c r="XDD135" s="125"/>
      <c r="XDE135" s="125"/>
      <c r="XDF135" s="125"/>
      <c r="XDG135" s="125"/>
      <c r="XDH135" s="125"/>
      <c r="XDI135" s="125"/>
      <c r="XDJ135" s="125"/>
      <c r="XDK135" s="125"/>
      <c r="XDL135" s="125"/>
      <c r="XDM135" s="125"/>
      <c r="XDN135" s="125"/>
      <c r="XDO135" s="125"/>
      <c r="XDP135" s="125"/>
      <c r="XDQ135" s="125"/>
      <c r="XDR135" s="125"/>
      <c r="XDS135" s="125"/>
      <c r="XDT135" s="125"/>
      <c r="XDU135" s="125"/>
      <c r="XDV135" s="125"/>
      <c r="XDW135" s="125"/>
      <c r="XDX135" s="125"/>
      <c r="XDY135" s="125"/>
      <c r="XDZ135" s="125"/>
      <c r="XEA135" s="125"/>
      <c r="XEB135" s="125"/>
      <c r="XEC135" s="125"/>
      <c r="XED135" s="125"/>
      <c r="XEE135" s="125"/>
      <c r="XEF135" s="125"/>
      <c r="XEG135" s="125"/>
      <c r="XEH135" s="125"/>
      <c r="XEI135" s="125"/>
      <c r="XEJ135" s="125"/>
      <c r="XEK135" s="125"/>
      <c r="XEL135" s="125"/>
      <c r="XEM135" s="125"/>
      <c r="XEN135" s="125"/>
      <c r="XEO135" s="125"/>
      <c r="XEP135" s="125"/>
      <c r="XEQ135" s="125"/>
      <c r="XER135" s="125"/>
      <c r="XES135" s="125"/>
      <c r="XET135" s="125"/>
      <c r="XEU135" s="125"/>
      <c r="XEV135" s="125"/>
      <c r="XEW135" s="125"/>
      <c r="XEX135" s="125"/>
      <c r="XEY135" s="125"/>
      <c r="XEZ135" s="125"/>
      <c r="XFA135" s="125"/>
      <c r="XFB135" s="125"/>
      <c r="XFC135" s="125"/>
    </row>
    <row r="136" spans="1:16383" x14ac:dyDescent="0.2">
      <c r="F136" s="304"/>
      <c r="G136" s="304"/>
      <c r="H136" s="304"/>
    </row>
    <row r="137" spans="1:16383" s="242" customFormat="1" x14ac:dyDescent="0.2">
      <c r="A137" s="238"/>
      <c r="B137" s="239"/>
      <c r="C137" s="240"/>
      <c r="D137" s="241"/>
      <c r="E137" s="242" t="str">
        <f>InpR!$E$90</f>
        <v>RCV - CPI(H) + RPI wedge initial balance - nominal - BR</v>
      </c>
      <c r="F137" s="302">
        <f>InpR!$F$90</f>
        <v>0</v>
      </c>
      <c r="G137" s="301" t="str">
        <f>InpR!$G$90</f>
        <v>£m</v>
      </c>
      <c r="H137" s="303"/>
    </row>
    <row r="138" spans="1:16383" s="49" customFormat="1" x14ac:dyDescent="0.2">
      <c r="A138" s="67"/>
      <c r="B138" s="78"/>
      <c r="C138" s="142"/>
      <c r="D138" s="72"/>
      <c r="E138" s="49" t="str">
        <f>Time!E$40</f>
        <v>Acquisition / initial balance date flag</v>
      </c>
      <c r="F138" s="49">
        <f>Time!F$40</f>
        <v>0</v>
      </c>
      <c r="G138" s="301" t="str">
        <f>Time!G$40</f>
        <v>flag</v>
      </c>
      <c r="H138" s="49">
        <f>Time!H$40</f>
        <v>1</v>
      </c>
      <c r="I138" s="49">
        <f>Time!I$40</f>
        <v>0</v>
      </c>
      <c r="J138" s="49">
        <f>Time!J$40</f>
        <v>0</v>
      </c>
      <c r="K138" s="49">
        <f>Time!K$40</f>
        <v>0</v>
      </c>
      <c r="L138" s="49">
        <f>Time!L$40</f>
        <v>1</v>
      </c>
      <c r="M138" s="49">
        <f>Time!M$40</f>
        <v>0</v>
      </c>
      <c r="N138" s="49">
        <f>Time!N$40</f>
        <v>0</v>
      </c>
      <c r="O138" s="49">
        <f>Time!O$40</f>
        <v>0</v>
      </c>
      <c r="P138" s="49">
        <f>Time!P$40</f>
        <v>0</v>
      </c>
      <c r="Q138" s="49">
        <f>Time!Q$40</f>
        <v>0</v>
      </c>
      <c r="R138" s="49">
        <f>Time!R$40</f>
        <v>0</v>
      </c>
      <c r="S138" s="65"/>
      <c r="T138" s="65"/>
      <c r="U138" s="65"/>
      <c r="V138" s="65"/>
      <c r="W138" s="65"/>
      <c r="X138" s="65"/>
      <c r="Y138" s="65"/>
      <c r="Z138" s="65"/>
    </row>
    <row r="139" spans="1:16383" s="7" customFormat="1" x14ac:dyDescent="0.2">
      <c r="A139" s="67"/>
      <c r="B139" s="78"/>
      <c r="C139" s="142"/>
      <c r="D139" s="72"/>
      <c r="S139" s="59"/>
      <c r="T139" s="59"/>
      <c r="U139" s="59"/>
      <c r="V139" s="59"/>
      <c r="W139" s="59"/>
      <c r="X139" s="59"/>
      <c r="Y139" s="59"/>
      <c r="Z139" s="59"/>
    </row>
    <row r="140" spans="1:16383" s="59" customFormat="1" x14ac:dyDescent="0.2">
      <c r="A140" s="116"/>
      <c r="B140" s="337"/>
      <c r="C140" s="338"/>
      <c r="D140" s="339"/>
      <c r="E140" s="59" t="s">
        <v>163</v>
      </c>
      <c r="G140" s="201" t="s">
        <v>88</v>
      </c>
      <c r="J140" s="293">
        <f t="shared" ref="J140:R140" si="65" xml:space="preserve"> I143</f>
        <v>0</v>
      </c>
      <c r="K140" s="293">
        <f t="shared" si="65"/>
        <v>0</v>
      </c>
      <c r="L140" s="293">
        <f t="shared" si="65"/>
        <v>0</v>
      </c>
      <c r="M140" s="293">
        <f t="shared" si="65"/>
        <v>0</v>
      </c>
      <c r="N140" s="293">
        <f t="shared" si="65"/>
        <v>0</v>
      </c>
      <c r="O140" s="293">
        <f t="shared" si="65"/>
        <v>0</v>
      </c>
      <c r="P140" s="293">
        <f t="shared" si="65"/>
        <v>0</v>
      </c>
      <c r="Q140" s="293">
        <f t="shared" si="65"/>
        <v>0</v>
      </c>
      <c r="R140" s="293">
        <f t="shared" si="65"/>
        <v>0</v>
      </c>
    </row>
    <row r="141" spans="1:16383" s="59" customFormat="1" x14ac:dyDescent="0.2">
      <c r="A141" s="66"/>
      <c r="B141" s="70"/>
      <c r="C141" s="145"/>
      <c r="D141" s="75" t="s">
        <v>139</v>
      </c>
      <c r="E141" s="59" t="str">
        <f t="shared" ref="E141:R141" si="66" xml:space="preserve"> E$130</f>
        <v>True up RCV indexation</v>
      </c>
      <c r="F141" s="293">
        <f t="shared" si="66"/>
        <v>0</v>
      </c>
      <c r="G141" s="293" t="str">
        <f t="shared" si="66"/>
        <v>£m</v>
      </c>
      <c r="H141" s="293">
        <f t="shared" si="66"/>
        <v>0</v>
      </c>
      <c r="I141" s="293">
        <f t="shared" si="66"/>
        <v>0</v>
      </c>
      <c r="J141" s="293">
        <f t="shared" si="66"/>
        <v>0</v>
      </c>
      <c r="K141" s="293">
        <f t="shared" si="66"/>
        <v>0</v>
      </c>
      <c r="L141" s="293">
        <f t="shared" si="66"/>
        <v>0</v>
      </c>
      <c r="M141" s="293">
        <f t="shared" si="66"/>
        <v>0</v>
      </c>
      <c r="N141" s="293">
        <f t="shared" si="66"/>
        <v>0</v>
      </c>
      <c r="O141" s="293">
        <f t="shared" si="66"/>
        <v>0</v>
      </c>
      <c r="P141" s="293">
        <f t="shared" si="66"/>
        <v>0</v>
      </c>
      <c r="Q141" s="293">
        <f t="shared" si="66"/>
        <v>0</v>
      </c>
      <c r="R141" s="293">
        <f t="shared" si="66"/>
        <v>0</v>
      </c>
    </row>
    <row r="142" spans="1:16383" s="59" customFormat="1" x14ac:dyDescent="0.2">
      <c r="A142" s="66"/>
      <c r="B142" s="70"/>
      <c r="C142" s="145"/>
      <c r="D142" s="75" t="s">
        <v>140</v>
      </c>
      <c r="E142" s="59" t="str">
        <f t="shared" ref="E142:R142" si="67" xml:space="preserve"> E$135</f>
        <v>True up Nominal RCV run-off</v>
      </c>
      <c r="F142" s="293">
        <f t="shared" si="67"/>
        <v>0</v>
      </c>
      <c r="G142" s="293" t="str">
        <f t="shared" si="67"/>
        <v>£m</v>
      </c>
      <c r="H142" s="293">
        <f t="shared" si="67"/>
        <v>0</v>
      </c>
      <c r="I142" s="293">
        <f t="shared" si="67"/>
        <v>0</v>
      </c>
      <c r="J142" s="293">
        <f t="shared" si="67"/>
        <v>0</v>
      </c>
      <c r="K142" s="293">
        <f t="shared" si="67"/>
        <v>0</v>
      </c>
      <c r="L142" s="293">
        <f t="shared" si="67"/>
        <v>0</v>
      </c>
      <c r="M142" s="293">
        <f t="shared" si="67"/>
        <v>0</v>
      </c>
      <c r="N142" s="293">
        <f t="shared" si="67"/>
        <v>0</v>
      </c>
      <c r="O142" s="293">
        <f t="shared" si="67"/>
        <v>0</v>
      </c>
      <c r="P142" s="293">
        <f t="shared" si="67"/>
        <v>0</v>
      </c>
      <c r="Q142" s="293">
        <f t="shared" si="67"/>
        <v>0</v>
      </c>
      <c r="R142" s="293">
        <f t="shared" si="67"/>
        <v>0</v>
      </c>
    </row>
    <row r="143" spans="1:16383" s="173" customFormat="1" x14ac:dyDescent="0.2">
      <c r="A143" s="333"/>
      <c r="B143" s="334"/>
      <c r="C143" s="335"/>
      <c r="D143" s="336"/>
      <c r="E143" s="173" t="s">
        <v>164</v>
      </c>
      <c r="G143" s="202" t="s">
        <v>88</v>
      </c>
      <c r="J143" s="294">
        <f t="shared" ref="J143:R143" si="68" xml:space="preserve"> IF( J138 = 1, $F137, J140 + J141 - J142)</f>
        <v>0</v>
      </c>
      <c r="K143" s="294">
        <f t="shared" si="68"/>
        <v>0</v>
      </c>
      <c r="L143" s="294">
        <f t="shared" si="68"/>
        <v>0</v>
      </c>
      <c r="M143" s="294">
        <f t="shared" si="68"/>
        <v>0</v>
      </c>
      <c r="N143" s="294">
        <f t="shared" si="68"/>
        <v>0</v>
      </c>
      <c r="O143" s="294">
        <f t="shared" si="68"/>
        <v>0</v>
      </c>
      <c r="P143" s="294">
        <f t="shared" si="68"/>
        <v>0</v>
      </c>
      <c r="Q143" s="294">
        <f t="shared" si="68"/>
        <v>0</v>
      </c>
      <c r="R143" s="294">
        <f t="shared" si="68"/>
        <v>0</v>
      </c>
    </row>
    <row r="145" spans="1:26" s="126" customFormat="1" x14ac:dyDescent="0.2">
      <c r="A145" s="203"/>
      <c r="B145" s="204"/>
      <c r="C145" s="205"/>
      <c r="D145" s="206"/>
      <c r="E145" s="220" t="str">
        <f t="shared" ref="E145:R145" si="69" xml:space="preserve"> E$140</f>
        <v>True up Nominal RCV balance BEG</v>
      </c>
      <c r="F145" s="226">
        <f t="shared" si="69"/>
        <v>0</v>
      </c>
      <c r="G145" s="226" t="str">
        <f t="shared" si="69"/>
        <v>£m</v>
      </c>
      <c r="H145" s="226">
        <f t="shared" si="69"/>
        <v>0</v>
      </c>
      <c r="I145" s="226">
        <f t="shared" si="69"/>
        <v>0</v>
      </c>
      <c r="J145" s="226">
        <f t="shared" si="69"/>
        <v>0</v>
      </c>
      <c r="K145" s="226">
        <f t="shared" si="69"/>
        <v>0</v>
      </c>
      <c r="L145" s="226">
        <f t="shared" si="69"/>
        <v>0</v>
      </c>
      <c r="M145" s="226">
        <f t="shared" si="69"/>
        <v>0</v>
      </c>
      <c r="N145" s="226">
        <f t="shared" si="69"/>
        <v>0</v>
      </c>
      <c r="O145" s="226">
        <f t="shared" si="69"/>
        <v>0</v>
      </c>
      <c r="P145" s="226">
        <f t="shared" si="69"/>
        <v>0</v>
      </c>
      <c r="Q145" s="226">
        <f t="shared" si="69"/>
        <v>0</v>
      </c>
      <c r="R145" s="226">
        <f t="shared" si="69"/>
        <v>0</v>
      </c>
    </row>
    <row r="146" spans="1:26" s="125" customFormat="1" x14ac:dyDescent="0.2">
      <c r="A146" s="210"/>
      <c r="B146" s="204"/>
      <c r="C146" s="205"/>
      <c r="D146" s="211"/>
      <c r="E146" s="220" t="str">
        <f t="shared" ref="E146:R146" si="70" xml:space="preserve"> E$130</f>
        <v>True up RCV indexation</v>
      </c>
      <c r="F146" s="225">
        <f t="shared" si="70"/>
        <v>0</v>
      </c>
      <c r="G146" s="226" t="str">
        <f t="shared" si="70"/>
        <v>£m</v>
      </c>
      <c r="H146" s="225">
        <f t="shared" si="70"/>
        <v>0</v>
      </c>
      <c r="I146" s="225">
        <f t="shared" si="70"/>
        <v>0</v>
      </c>
      <c r="J146" s="225">
        <f t="shared" si="70"/>
        <v>0</v>
      </c>
      <c r="K146" s="225">
        <f t="shared" si="70"/>
        <v>0</v>
      </c>
      <c r="L146" s="225">
        <f t="shared" si="70"/>
        <v>0</v>
      </c>
      <c r="M146" s="225">
        <f t="shared" si="70"/>
        <v>0</v>
      </c>
      <c r="N146" s="225">
        <f t="shared" si="70"/>
        <v>0</v>
      </c>
      <c r="O146" s="225">
        <f t="shared" si="70"/>
        <v>0</v>
      </c>
      <c r="P146" s="225">
        <f t="shared" si="70"/>
        <v>0</v>
      </c>
      <c r="Q146" s="225">
        <f t="shared" si="70"/>
        <v>0</v>
      </c>
      <c r="R146" s="225">
        <f t="shared" si="70"/>
        <v>0</v>
      </c>
      <c r="S146" s="126"/>
      <c r="T146" s="126"/>
      <c r="U146" s="126"/>
      <c r="V146" s="126"/>
      <c r="W146" s="126"/>
      <c r="X146" s="126"/>
      <c r="Y146" s="126"/>
      <c r="Z146" s="126"/>
    </row>
    <row r="147" spans="1:26" s="126" customFormat="1" x14ac:dyDescent="0.2">
      <c r="A147" s="203"/>
      <c r="B147" s="204"/>
      <c r="C147" s="205"/>
      <c r="D147" s="206"/>
      <c r="E147" s="220" t="str">
        <f t="shared" ref="E147:R147" si="71" xml:space="preserve"> E$143</f>
        <v>True up Nominal RCV balance END</v>
      </c>
      <c r="F147" s="226">
        <f t="shared" si="71"/>
        <v>0</v>
      </c>
      <c r="G147" s="226" t="str">
        <f t="shared" si="71"/>
        <v>£m</v>
      </c>
      <c r="H147" s="226">
        <f t="shared" si="71"/>
        <v>0</v>
      </c>
      <c r="I147" s="226">
        <f t="shared" si="71"/>
        <v>0</v>
      </c>
      <c r="J147" s="226">
        <f t="shared" si="71"/>
        <v>0</v>
      </c>
      <c r="K147" s="226">
        <f t="shared" si="71"/>
        <v>0</v>
      </c>
      <c r="L147" s="226">
        <f t="shared" si="71"/>
        <v>0</v>
      </c>
      <c r="M147" s="226">
        <f t="shared" si="71"/>
        <v>0</v>
      </c>
      <c r="N147" s="226">
        <f t="shared" si="71"/>
        <v>0</v>
      </c>
      <c r="O147" s="226">
        <f t="shared" si="71"/>
        <v>0</v>
      </c>
      <c r="P147" s="226">
        <f t="shared" si="71"/>
        <v>0</v>
      </c>
      <c r="Q147" s="226">
        <f t="shared" si="71"/>
        <v>0</v>
      </c>
      <c r="R147" s="226">
        <f t="shared" si="71"/>
        <v>0</v>
      </c>
    </row>
    <row r="148" spans="1:26" s="60" customFormat="1" x14ac:dyDescent="0.2">
      <c r="A148" s="96"/>
      <c r="B148" s="95"/>
      <c r="C148" s="332"/>
      <c r="D148" s="97"/>
      <c r="E148" s="60" t="s">
        <v>317</v>
      </c>
      <c r="F148" s="296"/>
      <c r="G148" s="226" t="s">
        <v>88</v>
      </c>
      <c r="H148" s="296"/>
      <c r="I148" s="296"/>
      <c r="J148" s="226">
        <f t="shared" ref="J148:L148" si="72" xml:space="preserve"> ( (J145+J146) + J147) / 2</f>
        <v>0</v>
      </c>
      <c r="K148" s="226">
        <f t="shared" si="72"/>
        <v>0</v>
      </c>
      <c r="L148" s="226">
        <f t="shared" si="72"/>
        <v>0</v>
      </c>
      <c r="M148" s="226">
        <f xml:space="preserve"> ( (M145+M146) + M147) / 2</f>
        <v>0</v>
      </c>
      <c r="N148" s="226">
        <f t="shared" ref="N148:R148" si="73" xml:space="preserve"> ( (N145+N146) + N147) / 2</f>
        <v>0</v>
      </c>
      <c r="O148" s="226">
        <f t="shared" si="73"/>
        <v>0</v>
      </c>
      <c r="P148" s="226">
        <f t="shared" si="73"/>
        <v>0</v>
      </c>
      <c r="Q148" s="226">
        <f t="shared" si="73"/>
        <v>0</v>
      </c>
      <c r="R148" s="226">
        <f t="shared" si="73"/>
        <v>0</v>
      </c>
    </row>
    <row r="150" spans="1:26" s="253" customFormat="1" x14ac:dyDescent="0.2">
      <c r="A150" s="249"/>
      <c r="B150" s="250"/>
      <c r="C150" s="251"/>
      <c r="D150" s="252"/>
      <c r="E150" s="253" t="str">
        <f xml:space="preserve"> InpR!E$104</f>
        <v>WACC on RCV - CPI(H) + RPI wedge bf and additions - BR</v>
      </c>
      <c r="F150" s="253">
        <f xml:space="preserve"> InpR!F$104</f>
        <v>0</v>
      </c>
      <c r="G150" s="271" t="str">
        <f xml:space="preserve"> InpR!G$104</f>
        <v>%</v>
      </c>
      <c r="H150" s="253" t="str">
        <f xml:space="preserve"> InpR!I$104</f>
        <v>PR19 Financial model, 'Bio Resources' sheet row 980</v>
      </c>
      <c r="I150" s="253" t="e">
        <f xml:space="preserve"> InpR!#REF!</f>
        <v>#REF!</v>
      </c>
      <c r="J150" s="253">
        <f xml:space="preserve"> InpR!J$104</f>
        <v>0</v>
      </c>
      <c r="K150" s="253">
        <f xml:space="preserve"> InpR!K$104</f>
        <v>0</v>
      </c>
      <c r="L150" s="253">
        <f xml:space="preserve"> InpR!L$104</f>
        <v>0</v>
      </c>
      <c r="M150" s="253">
        <f xml:space="preserve"> InpR!M$104</f>
        <v>0</v>
      </c>
      <c r="N150" s="253">
        <f xml:space="preserve"> InpR!N$104</f>
        <v>0</v>
      </c>
      <c r="O150" s="253">
        <f xml:space="preserve"> InpR!O$104</f>
        <v>0</v>
      </c>
      <c r="P150" s="253">
        <f xml:space="preserve"> InpR!P$104</f>
        <v>0</v>
      </c>
      <c r="Q150" s="253">
        <f xml:space="preserve"> InpR!Q$104</f>
        <v>0</v>
      </c>
      <c r="R150" s="253">
        <f xml:space="preserve"> InpR!R$104</f>
        <v>0</v>
      </c>
    </row>
    <row r="151" spans="1:26" s="126" customFormat="1" x14ac:dyDescent="0.2">
      <c r="A151" s="203"/>
      <c r="B151" s="204"/>
      <c r="C151" s="205"/>
      <c r="D151" s="206"/>
      <c r="E151" s="236" t="str">
        <f xml:space="preserve"> Time!E$54</f>
        <v>Forecast Period Flag</v>
      </c>
      <c r="F151" s="301">
        <f xml:space="preserve"> Time!F$54</f>
        <v>0</v>
      </c>
      <c r="G151" s="301" t="str">
        <f xml:space="preserve"> Time!G$54</f>
        <v>flag</v>
      </c>
      <c r="H151" s="301">
        <f xml:space="preserve"> Time!H$54</f>
        <v>5</v>
      </c>
      <c r="I151" s="301">
        <f xml:space="preserve"> Time!I$54</f>
        <v>0</v>
      </c>
      <c r="J151" s="301">
        <f xml:space="preserve"> Time!J$54</f>
        <v>0</v>
      </c>
      <c r="K151" s="301">
        <f xml:space="preserve"> Time!K$54</f>
        <v>0</v>
      </c>
      <c r="L151" s="301">
        <f xml:space="preserve"> Time!L$54</f>
        <v>0</v>
      </c>
      <c r="M151" s="301">
        <f xml:space="preserve"> Time!M$54</f>
        <v>1</v>
      </c>
      <c r="N151" s="301">
        <f xml:space="preserve"> Time!N$54</f>
        <v>1</v>
      </c>
      <c r="O151" s="301">
        <f xml:space="preserve"> Time!O$54</f>
        <v>1</v>
      </c>
      <c r="P151" s="301">
        <f xml:space="preserve"> Time!P$54</f>
        <v>1</v>
      </c>
      <c r="Q151" s="301">
        <f xml:space="preserve"> Time!Q$54</f>
        <v>1</v>
      </c>
      <c r="R151" s="301">
        <f xml:space="preserve"> Time!R$54</f>
        <v>0</v>
      </c>
    </row>
    <row r="152" spans="1:26" x14ac:dyDescent="0.2">
      <c r="E152" s="60" t="str">
        <f t="shared" ref="E152:R152" si="74" xml:space="preserve"> E$148</f>
        <v>True up Nominal RCV average balance</v>
      </c>
      <c r="F152" s="225">
        <f t="shared" si="74"/>
        <v>0</v>
      </c>
      <c r="G152" s="225" t="str">
        <f t="shared" si="74"/>
        <v>£m</v>
      </c>
      <c r="H152" s="298">
        <f t="shared" si="74"/>
        <v>0</v>
      </c>
      <c r="I152" s="225">
        <f t="shared" si="74"/>
        <v>0</v>
      </c>
      <c r="J152" s="298">
        <f t="shared" si="74"/>
        <v>0</v>
      </c>
      <c r="K152" s="298">
        <f t="shared" si="74"/>
        <v>0</v>
      </c>
      <c r="L152" s="298">
        <f t="shared" si="74"/>
        <v>0</v>
      </c>
      <c r="M152" s="298">
        <f t="shared" si="74"/>
        <v>0</v>
      </c>
      <c r="N152" s="298">
        <f t="shared" si="74"/>
        <v>0</v>
      </c>
      <c r="O152" s="298">
        <f t="shared" si="74"/>
        <v>0</v>
      </c>
      <c r="P152" s="298">
        <f t="shared" si="74"/>
        <v>0</v>
      </c>
      <c r="Q152" s="298">
        <f t="shared" si="74"/>
        <v>0</v>
      </c>
      <c r="R152" s="298">
        <f t="shared" si="74"/>
        <v>0</v>
      </c>
    </row>
    <row r="153" spans="1:26" x14ac:dyDescent="0.2">
      <c r="A153" s="89"/>
      <c r="B153" s="95"/>
      <c r="C153" s="332"/>
      <c r="D153" s="91"/>
      <c r="E153" s="56" t="s">
        <v>320</v>
      </c>
      <c r="F153" s="295"/>
      <c r="G153" s="225" t="s">
        <v>88</v>
      </c>
      <c r="H153" s="295"/>
      <c r="I153" s="295"/>
      <c r="J153" s="298">
        <f t="shared" ref="J153:K153" si="75">J150*J151*J152</f>
        <v>0</v>
      </c>
      <c r="K153" s="298">
        <f t="shared" si="75"/>
        <v>0</v>
      </c>
      <c r="L153" s="298">
        <f>L150*L151*L152</f>
        <v>0</v>
      </c>
      <c r="M153" s="298">
        <f t="shared" ref="M153:R153" si="76">M150*M151*M152</f>
        <v>0</v>
      </c>
      <c r="N153" s="298">
        <f t="shared" si="76"/>
        <v>0</v>
      </c>
      <c r="O153" s="298">
        <f t="shared" si="76"/>
        <v>0</v>
      </c>
      <c r="P153" s="298">
        <f t="shared" si="76"/>
        <v>0</v>
      </c>
      <c r="Q153" s="298">
        <f t="shared" si="76"/>
        <v>0</v>
      </c>
      <c r="R153" s="298">
        <f t="shared" si="76"/>
        <v>0</v>
      </c>
    </row>
    <row r="154" spans="1:26" x14ac:dyDescent="0.2">
      <c r="M154" s="228"/>
      <c r="N154" s="228"/>
      <c r="O154" s="228"/>
      <c r="P154" s="228"/>
      <c r="Q154" s="228"/>
    </row>
    <row r="155" spans="1:26" s="125" customFormat="1" x14ac:dyDescent="0.2">
      <c r="A155" s="210"/>
      <c r="B155" s="204"/>
      <c r="C155" s="205"/>
      <c r="D155" s="211"/>
      <c r="E155" s="60" t="str">
        <f t="shared" ref="E155:R155" si="77" xml:space="preserve"> E$135</f>
        <v>True up Nominal RCV run-off</v>
      </c>
      <c r="F155" s="225">
        <f t="shared" si="77"/>
        <v>0</v>
      </c>
      <c r="G155" s="225" t="str">
        <f t="shared" si="77"/>
        <v>£m</v>
      </c>
      <c r="H155" s="225">
        <f t="shared" si="77"/>
        <v>0</v>
      </c>
      <c r="I155" s="225">
        <f t="shared" si="77"/>
        <v>0</v>
      </c>
      <c r="J155" s="225">
        <f t="shared" si="77"/>
        <v>0</v>
      </c>
      <c r="K155" s="225">
        <f t="shared" si="77"/>
        <v>0</v>
      </c>
      <c r="L155" s="225">
        <f t="shared" si="77"/>
        <v>0</v>
      </c>
      <c r="M155" s="225">
        <f t="shared" si="77"/>
        <v>0</v>
      </c>
      <c r="N155" s="225">
        <f t="shared" si="77"/>
        <v>0</v>
      </c>
      <c r="O155" s="225">
        <f t="shared" si="77"/>
        <v>0</v>
      </c>
      <c r="P155" s="225">
        <f t="shared" si="77"/>
        <v>0</v>
      </c>
      <c r="Q155" s="225">
        <f t="shared" si="77"/>
        <v>0</v>
      </c>
      <c r="R155" s="225">
        <f t="shared" si="77"/>
        <v>0</v>
      </c>
      <c r="S155" s="126"/>
      <c r="T155" s="126"/>
      <c r="U155" s="126"/>
      <c r="V155" s="126"/>
      <c r="W155" s="126"/>
      <c r="X155" s="126"/>
      <c r="Y155" s="126"/>
      <c r="Z155" s="126"/>
    </row>
    <row r="156" spans="1:26" x14ac:dyDescent="0.2">
      <c r="E156" s="60" t="str">
        <f t="shared" ref="E156:R156" si="78" xml:space="preserve"> E$153</f>
        <v>True up Nominal return</v>
      </c>
      <c r="F156" s="225">
        <f t="shared" si="78"/>
        <v>0</v>
      </c>
      <c r="G156" s="225" t="str">
        <f t="shared" si="78"/>
        <v>£m</v>
      </c>
      <c r="H156" s="225">
        <f t="shared" si="78"/>
        <v>0</v>
      </c>
      <c r="I156" s="225">
        <f t="shared" si="78"/>
        <v>0</v>
      </c>
      <c r="J156" s="225">
        <f t="shared" si="78"/>
        <v>0</v>
      </c>
      <c r="K156" s="225">
        <f t="shared" si="78"/>
        <v>0</v>
      </c>
      <c r="L156" s="225">
        <f t="shared" si="78"/>
        <v>0</v>
      </c>
      <c r="M156" s="225">
        <f t="shared" si="78"/>
        <v>0</v>
      </c>
      <c r="N156" s="225">
        <f t="shared" si="78"/>
        <v>0</v>
      </c>
      <c r="O156" s="225">
        <f t="shared" si="78"/>
        <v>0</v>
      </c>
      <c r="P156" s="225">
        <f t="shared" si="78"/>
        <v>0</v>
      </c>
      <c r="Q156" s="225">
        <f t="shared" si="78"/>
        <v>0</v>
      </c>
      <c r="R156" s="225">
        <f t="shared" si="78"/>
        <v>0</v>
      </c>
    </row>
    <row r="157" spans="1:26" x14ac:dyDescent="0.2">
      <c r="A157" s="89"/>
      <c r="B157" s="95"/>
      <c r="C157" s="332"/>
      <c r="D157" s="91"/>
      <c r="E157" s="56" t="s">
        <v>321</v>
      </c>
      <c r="F157" s="295"/>
      <c r="G157" s="225" t="str">
        <f t="shared" ref="G157" si="79">G$155</f>
        <v>£m</v>
      </c>
      <c r="H157" s="295">
        <f>SUM(J157:R157)</f>
        <v>0</v>
      </c>
      <c r="I157" s="295"/>
      <c r="J157" s="295">
        <f t="shared" ref="J157:R157" si="80">SUM(J155:J156)</f>
        <v>0</v>
      </c>
      <c r="K157" s="295">
        <f t="shared" si="80"/>
        <v>0</v>
      </c>
      <c r="L157" s="295">
        <f>SUM(L155:L156)</f>
        <v>0</v>
      </c>
      <c r="M157" s="295">
        <f t="shared" si="80"/>
        <v>0</v>
      </c>
      <c r="N157" s="295">
        <f t="shared" si="80"/>
        <v>0</v>
      </c>
      <c r="O157" s="295">
        <f t="shared" si="80"/>
        <v>0</v>
      </c>
      <c r="P157" s="295">
        <f t="shared" si="80"/>
        <v>0</v>
      </c>
      <c r="Q157" s="295">
        <f t="shared" si="80"/>
        <v>0</v>
      </c>
      <c r="R157" s="295">
        <f t="shared" si="80"/>
        <v>0</v>
      </c>
    </row>
    <row r="159" spans="1:26" x14ac:dyDescent="0.2">
      <c r="E159" s="60" t="str">
        <f t="shared" ref="E159:R159" si="81" xml:space="preserve"> E$157</f>
        <v>Total True up Nominal revenue to company</v>
      </c>
      <c r="F159" s="225">
        <f t="shared" si="81"/>
        <v>0</v>
      </c>
      <c r="G159" s="225" t="str">
        <f t="shared" si="81"/>
        <v>£m</v>
      </c>
      <c r="H159" s="225">
        <f t="shared" si="81"/>
        <v>0</v>
      </c>
      <c r="I159" s="225">
        <f t="shared" si="81"/>
        <v>0</v>
      </c>
      <c r="J159" s="225">
        <f t="shared" si="81"/>
        <v>0</v>
      </c>
      <c r="K159" s="225">
        <f t="shared" si="81"/>
        <v>0</v>
      </c>
      <c r="L159" s="225">
        <f t="shared" si="81"/>
        <v>0</v>
      </c>
      <c r="M159" s="225">
        <f t="shared" si="81"/>
        <v>0</v>
      </c>
      <c r="N159" s="225">
        <f t="shared" si="81"/>
        <v>0</v>
      </c>
      <c r="O159" s="225">
        <f t="shared" si="81"/>
        <v>0</v>
      </c>
      <c r="P159" s="225">
        <f t="shared" si="81"/>
        <v>0</v>
      </c>
      <c r="Q159" s="225">
        <f t="shared" si="81"/>
        <v>0</v>
      </c>
      <c r="R159" s="225">
        <f t="shared" si="81"/>
        <v>0</v>
      </c>
    </row>
    <row r="160" spans="1:26" x14ac:dyDescent="0.2">
      <c r="E160" s="60" t="str">
        <f t="shared" ref="E160:R160" si="82" xml:space="preserve"> E$108</f>
        <v>Total nominal revenue company should have received</v>
      </c>
      <c r="F160" s="225">
        <f t="shared" si="82"/>
        <v>0</v>
      </c>
      <c r="G160" s="225" t="str">
        <f t="shared" si="82"/>
        <v>£m</v>
      </c>
      <c r="H160" s="225">
        <f t="shared" si="82"/>
        <v>0</v>
      </c>
      <c r="I160" s="225">
        <f t="shared" si="82"/>
        <v>0</v>
      </c>
      <c r="J160" s="225">
        <f t="shared" si="82"/>
        <v>0</v>
      </c>
      <c r="K160" s="225">
        <f t="shared" si="82"/>
        <v>0</v>
      </c>
      <c r="L160" s="225">
        <f t="shared" si="82"/>
        <v>0</v>
      </c>
      <c r="M160" s="225">
        <f t="shared" si="82"/>
        <v>0</v>
      </c>
      <c r="N160" s="225">
        <f t="shared" si="82"/>
        <v>0</v>
      </c>
      <c r="O160" s="225">
        <f t="shared" si="82"/>
        <v>0</v>
      </c>
      <c r="P160" s="225">
        <f t="shared" si="82"/>
        <v>0</v>
      </c>
      <c r="Q160" s="225">
        <f t="shared" si="82"/>
        <v>0</v>
      </c>
      <c r="R160" s="225">
        <f t="shared" si="82"/>
        <v>0</v>
      </c>
    </row>
    <row r="161" spans="1:16383" s="226" customFormat="1" x14ac:dyDescent="0.2">
      <c r="A161" s="306"/>
      <c r="B161" s="222"/>
      <c r="C161" s="223"/>
      <c r="D161" s="307"/>
      <c r="E161" s="60" t="s">
        <v>268</v>
      </c>
      <c r="G161" s="226" t="str">
        <f t="shared" ref="G161" si="83" xml:space="preserve"> G$153</f>
        <v>£m</v>
      </c>
      <c r="H161" s="226">
        <f xml:space="preserve"> SUM(J161:R161)</f>
        <v>0</v>
      </c>
      <c r="J161" s="226">
        <f t="shared" ref="J161:K161" si="84">J160-J159</f>
        <v>0</v>
      </c>
      <c r="K161" s="226">
        <f t="shared" si="84"/>
        <v>0</v>
      </c>
      <c r="L161" s="226">
        <f>L160-L159</f>
        <v>0</v>
      </c>
      <c r="M161" s="226">
        <f>M160-M159</f>
        <v>0</v>
      </c>
      <c r="N161" s="226">
        <f t="shared" ref="N161:R161" si="85">N160-N159</f>
        <v>0</v>
      </c>
      <c r="O161" s="226">
        <f t="shared" si="85"/>
        <v>0</v>
      </c>
      <c r="P161" s="226">
        <f t="shared" si="85"/>
        <v>0</v>
      </c>
      <c r="Q161" s="226">
        <f t="shared" si="85"/>
        <v>0</v>
      </c>
      <c r="R161" s="226">
        <f t="shared" si="85"/>
        <v>0</v>
      </c>
    </row>
    <row r="163" spans="1:16383" s="125" customFormat="1" x14ac:dyDescent="0.2">
      <c r="A163" s="210"/>
      <c r="B163" s="204"/>
      <c r="C163" s="205"/>
      <c r="D163" s="211"/>
      <c r="E163" s="60" t="str">
        <f t="shared" ref="E163:R163" si="86" xml:space="preserve"> E$161</f>
        <v>Value of True up nominal</v>
      </c>
      <c r="F163" s="300">
        <f t="shared" si="86"/>
        <v>0</v>
      </c>
      <c r="G163" s="300" t="str">
        <f t="shared" si="86"/>
        <v>£m</v>
      </c>
      <c r="H163" s="300">
        <f t="shared" si="86"/>
        <v>0</v>
      </c>
      <c r="I163" s="300">
        <f t="shared" si="86"/>
        <v>0</v>
      </c>
      <c r="J163" s="300">
        <f t="shared" si="86"/>
        <v>0</v>
      </c>
      <c r="K163" s="300">
        <f t="shared" si="86"/>
        <v>0</v>
      </c>
      <c r="L163" s="300">
        <f t="shared" si="86"/>
        <v>0</v>
      </c>
      <c r="M163" s="300">
        <f t="shared" si="86"/>
        <v>0</v>
      </c>
      <c r="N163" s="300">
        <f t="shared" si="86"/>
        <v>0</v>
      </c>
      <c r="O163" s="300">
        <f t="shared" si="86"/>
        <v>0</v>
      </c>
      <c r="P163" s="300">
        <f t="shared" si="86"/>
        <v>0</v>
      </c>
      <c r="Q163" s="300">
        <f t="shared" si="86"/>
        <v>0</v>
      </c>
      <c r="R163" s="300">
        <f t="shared" si="86"/>
        <v>0</v>
      </c>
      <c r="S163" s="126"/>
      <c r="T163" s="126"/>
      <c r="U163" s="126"/>
      <c r="V163" s="126"/>
      <c r="W163" s="126"/>
      <c r="X163" s="126"/>
      <c r="Y163" s="126"/>
      <c r="Z163" s="126"/>
    </row>
    <row r="164" spans="1:16383" s="125" customFormat="1" x14ac:dyDescent="0.2">
      <c r="A164" s="210"/>
      <c r="B164" s="204"/>
      <c r="C164" s="205"/>
      <c r="D164" s="211"/>
      <c r="E164" s="60" t="str">
        <f t="shared" ref="E164:R164" si="87" xml:space="preserve"> E$116</f>
        <v>Difference in nominal revenue</v>
      </c>
      <c r="F164" s="300">
        <f t="shared" si="87"/>
        <v>0</v>
      </c>
      <c r="G164" s="300" t="str">
        <f t="shared" si="87"/>
        <v>£m</v>
      </c>
      <c r="H164" s="300">
        <f t="shared" si="87"/>
        <v>0</v>
      </c>
      <c r="I164" s="300">
        <f t="shared" si="87"/>
        <v>0</v>
      </c>
      <c r="J164" s="300">
        <f t="shared" si="87"/>
        <v>0</v>
      </c>
      <c r="K164" s="300">
        <f t="shared" si="87"/>
        <v>0</v>
      </c>
      <c r="L164" s="300">
        <f t="shared" si="87"/>
        <v>0</v>
      </c>
      <c r="M164" s="300">
        <f t="shared" si="87"/>
        <v>0</v>
      </c>
      <c r="N164" s="300">
        <f t="shared" si="87"/>
        <v>0</v>
      </c>
      <c r="O164" s="300">
        <f t="shared" si="87"/>
        <v>0</v>
      </c>
      <c r="P164" s="300">
        <f t="shared" si="87"/>
        <v>0</v>
      </c>
      <c r="Q164" s="300">
        <f t="shared" si="87"/>
        <v>0</v>
      </c>
      <c r="R164" s="300">
        <f t="shared" si="87"/>
        <v>0</v>
      </c>
      <c r="S164" s="126"/>
      <c r="T164" s="126"/>
      <c r="U164" s="126"/>
      <c r="V164" s="126"/>
      <c r="W164" s="126"/>
      <c r="X164" s="126"/>
      <c r="Y164" s="126"/>
      <c r="Z164" s="126"/>
    </row>
    <row r="165" spans="1:16383" s="259" customFormat="1" x14ac:dyDescent="0.2">
      <c r="A165" s="272"/>
      <c r="B165" s="256"/>
      <c r="C165" s="257"/>
      <c r="D165" s="258"/>
      <c r="E165" s="60" t="s">
        <v>165</v>
      </c>
      <c r="F165" s="273">
        <f>SUM(J165:R165)</f>
        <v>0</v>
      </c>
      <c r="G165" s="259" t="s">
        <v>128</v>
      </c>
      <c r="J165" s="273">
        <f t="shared" ref="J165:R165" si="88">IF( ABS(J163-J164)&gt;ChK_Tol,1,0)</f>
        <v>0</v>
      </c>
      <c r="K165" s="273">
        <f t="shared" si="88"/>
        <v>0</v>
      </c>
      <c r="L165" s="273">
        <f t="shared" si="88"/>
        <v>0</v>
      </c>
      <c r="M165" s="273">
        <f t="shared" si="88"/>
        <v>0</v>
      </c>
      <c r="N165" s="273">
        <f t="shared" si="88"/>
        <v>0</v>
      </c>
      <c r="O165" s="273">
        <f t="shared" si="88"/>
        <v>0</v>
      </c>
      <c r="P165" s="273">
        <f t="shared" si="88"/>
        <v>0</v>
      </c>
      <c r="Q165" s="273">
        <f t="shared" si="88"/>
        <v>0</v>
      </c>
      <c r="R165" s="273">
        <f t="shared" si="88"/>
        <v>0</v>
      </c>
      <c r="S165" s="273"/>
      <c r="T165" s="273"/>
      <c r="U165" s="273"/>
      <c r="V165" s="273"/>
      <c r="W165" s="273"/>
      <c r="X165" s="273"/>
      <c r="Y165" s="273"/>
      <c r="Z165" s="273"/>
      <c r="AA165" s="273"/>
      <c r="AB165" s="273"/>
      <c r="AC165" s="273"/>
      <c r="AD165" s="273"/>
      <c r="AE165" s="273"/>
      <c r="AF165" s="273"/>
      <c r="AG165" s="273"/>
      <c r="AH165" s="273"/>
      <c r="AI165" s="273"/>
      <c r="AJ165" s="273"/>
      <c r="AK165" s="273"/>
      <c r="AL165" s="273"/>
      <c r="AM165" s="273"/>
      <c r="AN165" s="273"/>
      <c r="AO165" s="273"/>
      <c r="AP165" s="273"/>
      <c r="AQ165" s="273"/>
      <c r="AR165" s="273"/>
      <c r="AS165" s="273"/>
      <c r="AT165" s="273"/>
      <c r="AU165" s="273"/>
      <c r="AV165" s="273"/>
      <c r="AW165" s="273"/>
      <c r="AX165" s="273"/>
      <c r="AY165" s="273"/>
      <c r="AZ165" s="273"/>
      <c r="BA165" s="273"/>
      <c r="BB165" s="273"/>
      <c r="BC165" s="273"/>
      <c r="BD165" s="273"/>
      <c r="BE165" s="273"/>
      <c r="BF165" s="273"/>
      <c r="BG165" s="273"/>
      <c r="BH165" s="273"/>
      <c r="BI165" s="273"/>
      <c r="BJ165" s="273"/>
      <c r="BK165" s="273"/>
      <c r="BL165" s="273"/>
      <c r="BM165" s="273"/>
      <c r="BN165" s="273"/>
      <c r="BO165" s="273"/>
      <c r="BP165" s="273"/>
      <c r="BQ165" s="273"/>
      <c r="BR165" s="273"/>
      <c r="BS165" s="273"/>
      <c r="BT165" s="273"/>
      <c r="BU165" s="273"/>
      <c r="BV165" s="273"/>
      <c r="BW165" s="273"/>
      <c r="BX165" s="273"/>
      <c r="BY165" s="273"/>
      <c r="BZ165" s="273"/>
      <c r="CA165" s="273"/>
      <c r="CB165" s="273"/>
      <c r="CC165" s="273"/>
      <c r="CD165" s="273"/>
      <c r="CE165" s="273"/>
      <c r="CF165" s="273"/>
      <c r="CG165" s="273"/>
      <c r="CH165" s="273"/>
      <c r="CI165" s="273"/>
      <c r="CJ165" s="273"/>
      <c r="CK165" s="273"/>
      <c r="CL165" s="273"/>
      <c r="CM165" s="273"/>
      <c r="CN165" s="273"/>
      <c r="CO165" s="273"/>
      <c r="CP165" s="273"/>
      <c r="CQ165" s="273"/>
      <c r="CR165" s="273"/>
      <c r="CS165" s="273"/>
      <c r="CT165" s="273"/>
      <c r="CU165" s="273"/>
      <c r="CV165" s="273"/>
      <c r="CW165" s="273"/>
      <c r="CX165" s="273"/>
      <c r="CY165" s="273"/>
      <c r="CZ165" s="273"/>
      <c r="DA165" s="273"/>
      <c r="DB165" s="273"/>
      <c r="DC165" s="273"/>
      <c r="DD165" s="273"/>
      <c r="DE165" s="273"/>
      <c r="DF165" s="273"/>
      <c r="DG165" s="273"/>
      <c r="DH165" s="273"/>
      <c r="DI165" s="273"/>
      <c r="DJ165" s="273"/>
      <c r="DK165" s="273"/>
      <c r="DL165" s="273"/>
      <c r="DM165" s="273"/>
      <c r="DN165" s="273"/>
      <c r="DO165" s="273"/>
      <c r="DP165" s="273"/>
      <c r="DQ165" s="273"/>
      <c r="DR165" s="273"/>
      <c r="DS165" s="273"/>
      <c r="DT165" s="273"/>
      <c r="DU165" s="273"/>
      <c r="DV165" s="273"/>
      <c r="DW165" s="273"/>
      <c r="DX165" s="273"/>
      <c r="DY165" s="273"/>
      <c r="DZ165" s="273"/>
      <c r="EA165" s="273"/>
      <c r="EB165" s="273"/>
      <c r="EC165" s="273"/>
      <c r="ED165" s="273"/>
      <c r="EE165" s="273"/>
      <c r="EF165" s="273"/>
      <c r="EG165" s="273"/>
      <c r="EH165" s="273"/>
      <c r="EI165" s="273"/>
      <c r="EJ165" s="273"/>
      <c r="EK165" s="273"/>
      <c r="EL165" s="273"/>
      <c r="EM165" s="273"/>
      <c r="EN165" s="273"/>
      <c r="EO165" s="273"/>
      <c r="EP165" s="273"/>
      <c r="EQ165" s="273"/>
      <c r="ER165" s="273"/>
      <c r="ES165" s="273"/>
      <c r="ET165" s="273"/>
      <c r="EU165" s="273"/>
      <c r="EV165" s="273"/>
      <c r="EW165" s="273"/>
      <c r="EX165" s="273"/>
      <c r="EY165" s="273"/>
      <c r="EZ165" s="273"/>
      <c r="FA165" s="273"/>
      <c r="FB165" s="273"/>
      <c r="FC165" s="273"/>
      <c r="FD165" s="273"/>
      <c r="FE165" s="273"/>
      <c r="FF165" s="273"/>
      <c r="FG165" s="273"/>
      <c r="FH165" s="273"/>
      <c r="FI165" s="273"/>
      <c r="FJ165" s="273"/>
      <c r="FK165" s="273"/>
      <c r="FL165" s="273"/>
      <c r="FM165" s="273"/>
      <c r="FN165" s="273"/>
      <c r="FO165" s="273"/>
      <c r="FP165" s="273"/>
      <c r="FQ165" s="273"/>
      <c r="FR165" s="273"/>
      <c r="FS165" s="273"/>
      <c r="FT165" s="273"/>
      <c r="FU165" s="273"/>
      <c r="FV165" s="273"/>
      <c r="FW165" s="273"/>
      <c r="FX165" s="273"/>
      <c r="FY165" s="273"/>
      <c r="FZ165" s="273"/>
      <c r="GA165" s="273"/>
      <c r="GB165" s="273"/>
      <c r="GC165" s="273"/>
      <c r="GD165" s="273"/>
      <c r="GE165" s="273"/>
      <c r="GF165" s="273"/>
      <c r="GG165" s="273"/>
      <c r="GH165" s="273"/>
      <c r="GI165" s="273"/>
      <c r="GJ165" s="273"/>
      <c r="GK165" s="273"/>
      <c r="GL165" s="273"/>
      <c r="GM165" s="273"/>
      <c r="GN165" s="273"/>
      <c r="GO165" s="273"/>
      <c r="GP165" s="273"/>
      <c r="GQ165" s="273"/>
      <c r="GR165" s="273"/>
      <c r="GS165" s="273"/>
      <c r="GT165" s="273"/>
      <c r="GU165" s="273"/>
      <c r="GV165" s="273"/>
      <c r="GW165" s="273"/>
      <c r="GX165" s="273"/>
      <c r="GY165" s="273"/>
      <c r="GZ165" s="273"/>
      <c r="HA165" s="273"/>
      <c r="HB165" s="273"/>
      <c r="HC165" s="273"/>
      <c r="HD165" s="273"/>
      <c r="HE165" s="273"/>
      <c r="HF165" s="273"/>
      <c r="HG165" s="273"/>
      <c r="HH165" s="273"/>
      <c r="HI165" s="273"/>
      <c r="HJ165" s="273"/>
      <c r="HK165" s="273"/>
      <c r="HL165" s="273"/>
      <c r="HM165" s="273"/>
      <c r="HN165" s="273"/>
      <c r="HO165" s="273"/>
      <c r="HP165" s="273"/>
      <c r="HQ165" s="273"/>
      <c r="HR165" s="273"/>
      <c r="HS165" s="273"/>
      <c r="HT165" s="273"/>
      <c r="HU165" s="273"/>
      <c r="HV165" s="273"/>
      <c r="HW165" s="273"/>
      <c r="HX165" s="273"/>
      <c r="HY165" s="273"/>
      <c r="HZ165" s="273"/>
      <c r="IA165" s="273"/>
      <c r="IB165" s="273"/>
      <c r="IC165" s="273"/>
      <c r="ID165" s="273"/>
      <c r="IE165" s="273"/>
      <c r="IF165" s="273"/>
      <c r="IG165" s="273"/>
      <c r="IH165" s="273"/>
      <c r="II165" s="273"/>
      <c r="IJ165" s="273"/>
      <c r="IK165" s="273"/>
      <c r="IL165" s="273"/>
      <c r="IM165" s="273"/>
      <c r="IN165" s="273"/>
      <c r="IO165" s="273"/>
      <c r="IP165" s="273"/>
      <c r="IQ165" s="273"/>
      <c r="IR165" s="273"/>
      <c r="IS165" s="273"/>
      <c r="IT165" s="273"/>
      <c r="IU165" s="273"/>
      <c r="IV165" s="273"/>
      <c r="IW165" s="273"/>
      <c r="IX165" s="273"/>
      <c r="IY165" s="273"/>
      <c r="IZ165" s="273"/>
      <c r="JA165" s="273"/>
      <c r="JB165" s="273"/>
      <c r="JC165" s="273"/>
      <c r="JD165" s="273"/>
      <c r="JE165" s="273"/>
      <c r="JF165" s="273"/>
      <c r="JG165" s="273"/>
      <c r="JH165" s="273"/>
      <c r="JI165" s="273"/>
      <c r="JJ165" s="273"/>
      <c r="JK165" s="273"/>
      <c r="JL165" s="273"/>
      <c r="JM165" s="273"/>
      <c r="JN165" s="273"/>
      <c r="JO165" s="273"/>
      <c r="JP165" s="273"/>
      <c r="JQ165" s="273"/>
      <c r="JR165" s="273"/>
      <c r="JS165" s="273"/>
      <c r="JT165" s="273"/>
      <c r="JU165" s="273"/>
      <c r="JV165" s="273"/>
      <c r="JW165" s="273"/>
      <c r="JX165" s="273"/>
      <c r="JY165" s="273"/>
      <c r="JZ165" s="273"/>
      <c r="KA165" s="273"/>
      <c r="KB165" s="273"/>
      <c r="KC165" s="273"/>
      <c r="KD165" s="273"/>
      <c r="KE165" s="273"/>
      <c r="KF165" s="273"/>
      <c r="KG165" s="273"/>
      <c r="KH165" s="273"/>
      <c r="KI165" s="273"/>
      <c r="KJ165" s="273"/>
      <c r="KK165" s="273"/>
      <c r="KL165" s="273"/>
      <c r="KM165" s="273"/>
      <c r="KN165" s="273"/>
      <c r="KO165" s="273"/>
      <c r="KP165" s="273"/>
      <c r="KQ165" s="273"/>
      <c r="KR165" s="273"/>
      <c r="KS165" s="273"/>
      <c r="KT165" s="273"/>
      <c r="KU165" s="273"/>
      <c r="KV165" s="273"/>
      <c r="KW165" s="273"/>
      <c r="KX165" s="273"/>
      <c r="KY165" s="273"/>
      <c r="KZ165" s="273"/>
      <c r="LA165" s="273"/>
      <c r="LB165" s="273"/>
      <c r="LC165" s="273"/>
      <c r="LD165" s="273"/>
      <c r="LE165" s="273"/>
      <c r="LF165" s="273"/>
      <c r="LG165" s="273"/>
      <c r="LH165" s="273"/>
      <c r="LI165" s="273"/>
      <c r="LJ165" s="273"/>
      <c r="LK165" s="273"/>
      <c r="LL165" s="273"/>
      <c r="LM165" s="273"/>
      <c r="LN165" s="273"/>
      <c r="LO165" s="273"/>
      <c r="LP165" s="273"/>
      <c r="LQ165" s="273"/>
      <c r="LR165" s="273"/>
      <c r="LS165" s="273"/>
      <c r="LT165" s="273"/>
      <c r="LU165" s="273"/>
      <c r="LV165" s="273"/>
      <c r="LW165" s="273"/>
      <c r="LX165" s="273"/>
      <c r="LY165" s="273"/>
      <c r="LZ165" s="273"/>
      <c r="MA165" s="273"/>
      <c r="MB165" s="273"/>
      <c r="MC165" s="273"/>
      <c r="MD165" s="273"/>
      <c r="ME165" s="273"/>
      <c r="MF165" s="273"/>
      <c r="MG165" s="273"/>
      <c r="MH165" s="273"/>
      <c r="MI165" s="273"/>
      <c r="MJ165" s="273"/>
      <c r="MK165" s="273"/>
      <c r="ML165" s="273"/>
      <c r="MM165" s="273"/>
      <c r="MN165" s="273"/>
      <c r="MO165" s="273"/>
      <c r="MP165" s="273"/>
      <c r="MQ165" s="273"/>
      <c r="MR165" s="273"/>
      <c r="MS165" s="273"/>
      <c r="MT165" s="273"/>
      <c r="MU165" s="273"/>
      <c r="MV165" s="273"/>
      <c r="MW165" s="273"/>
      <c r="MX165" s="273"/>
      <c r="MY165" s="273"/>
      <c r="MZ165" s="273"/>
      <c r="NA165" s="273"/>
      <c r="NB165" s="273"/>
      <c r="NC165" s="273"/>
      <c r="ND165" s="273"/>
      <c r="NE165" s="273"/>
      <c r="NF165" s="273"/>
      <c r="NG165" s="273"/>
      <c r="NH165" s="273"/>
      <c r="NI165" s="273"/>
      <c r="NJ165" s="273"/>
      <c r="NK165" s="273"/>
      <c r="NL165" s="273"/>
      <c r="NM165" s="273"/>
      <c r="NN165" s="273"/>
      <c r="NO165" s="273"/>
      <c r="NP165" s="273"/>
      <c r="NQ165" s="273"/>
      <c r="NR165" s="273"/>
      <c r="NS165" s="273"/>
      <c r="NT165" s="273"/>
      <c r="NU165" s="273"/>
      <c r="NV165" s="273"/>
      <c r="NW165" s="273"/>
      <c r="NX165" s="273"/>
      <c r="NY165" s="273"/>
      <c r="NZ165" s="273"/>
      <c r="OA165" s="273"/>
      <c r="OB165" s="273"/>
      <c r="OC165" s="273"/>
      <c r="OD165" s="273"/>
      <c r="OE165" s="273"/>
      <c r="OF165" s="273"/>
      <c r="OG165" s="273"/>
      <c r="OH165" s="273"/>
      <c r="OI165" s="273"/>
      <c r="OJ165" s="273"/>
      <c r="OK165" s="273"/>
      <c r="OL165" s="273"/>
      <c r="OM165" s="273"/>
      <c r="ON165" s="273"/>
      <c r="OO165" s="273"/>
      <c r="OP165" s="273"/>
      <c r="OQ165" s="273"/>
      <c r="OR165" s="273"/>
      <c r="OS165" s="273"/>
      <c r="OT165" s="273"/>
      <c r="OU165" s="273"/>
      <c r="OV165" s="273"/>
      <c r="OW165" s="273"/>
      <c r="OX165" s="273"/>
      <c r="OY165" s="273"/>
      <c r="OZ165" s="273"/>
      <c r="PA165" s="273"/>
      <c r="PB165" s="273"/>
      <c r="PC165" s="273"/>
      <c r="PD165" s="273"/>
      <c r="PE165" s="273"/>
      <c r="PF165" s="273"/>
      <c r="PG165" s="273"/>
      <c r="PH165" s="273"/>
      <c r="PI165" s="273"/>
      <c r="PJ165" s="273"/>
      <c r="PK165" s="273"/>
      <c r="PL165" s="273"/>
      <c r="PM165" s="273"/>
      <c r="PN165" s="273"/>
      <c r="PO165" s="273"/>
      <c r="PP165" s="273"/>
      <c r="PQ165" s="273"/>
      <c r="PR165" s="273"/>
      <c r="PS165" s="273"/>
      <c r="PT165" s="273"/>
      <c r="PU165" s="273"/>
      <c r="PV165" s="273"/>
      <c r="PW165" s="273"/>
      <c r="PX165" s="273"/>
      <c r="PY165" s="273"/>
      <c r="PZ165" s="273"/>
      <c r="QA165" s="273"/>
      <c r="QB165" s="273"/>
      <c r="QC165" s="273"/>
      <c r="QD165" s="273"/>
      <c r="QE165" s="273"/>
      <c r="QF165" s="273"/>
      <c r="QG165" s="273"/>
      <c r="QH165" s="273"/>
      <c r="QI165" s="273"/>
      <c r="QJ165" s="273"/>
      <c r="QK165" s="273"/>
      <c r="QL165" s="273"/>
      <c r="QM165" s="273"/>
      <c r="QN165" s="273"/>
      <c r="QO165" s="273"/>
      <c r="QP165" s="273"/>
      <c r="QQ165" s="273"/>
      <c r="QR165" s="273"/>
      <c r="QS165" s="273"/>
      <c r="QT165" s="273"/>
      <c r="QU165" s="273"/>
      <c r="QV165" s="273"/>
      <c r="QW165" s="273"/>
      <c r="QX165" s="273"/>
      <c r="QY165" s="273"/>
      <c r="QZ165" s="273"/>
      <c r="RA165" s="273"/>
      <c r="RB165" s="273"/>
      <c r="RC165" s="273"/>
      <c r="RD165" s="273"/>
      <c r="RE165" s="273"/>
      <c r="RF165" s="273"/>
      <c r="RG165" s="273"/>
      <c r="RH165" s="273"/>
      <c r="RI165" s="273"/>
      <c r="RJ165" s="273"/>
      <c r="RK165" s="273"/>
      <c r="RL165" s="273"/>
      <c r="RM165" s="273"/>
      <c r="RN165" s="273"/>
      <c r="RO165" s="273"/>
      <c r="RP165" s="273"/>
      <c r="RQ165" s="273"/>
      <c r="RR165" s="273"/>
      <c r="RS165" s="273"/>
      <c r="RT165" s="273"/>
      <c r="RU165" s="273"/>
      <c r="RV165" s="273"/>
      <c r="RW165" s="273"/>
      <c r="RX165" s="273"/>
      <c r="RY165" s="273"/>
      <c r="RZ165" s="273"/>
      <c r="SA165" s="273"/>
      <c r="SB165" s="273"/>
      <c r="SC165" s="273"/>
      <c r="SD165" s="273"/>
      <c r="SE165" s="273"/>
      <c r="SF165" s="273"/>
      <c r="SG165" s="273"/>
      <c r="SH165" s="273"/>
      <c r="SI165" s="273"/>
      <c r="SJ165" s="273"/>
      <c r="SK165" s="273"/>
      <c r="SL165" s="273"/>
      <c r="SM165" s="273"/>
      <c r="SN165" s="273"/>
      <c r="SO165" s="273"/>
      <c r="SP165" s="273"/>
      <c r="SQ165" s="273"/>
      <c r="SR165" s="273"/>
      <c r="SS165" s="273"/>
      <c r="ST165" s="273"/>
      <c r="SU165" s="273"/>
      <c r="SV165" s="273"/>
      <c r="SW165" s="273"/>
      <c r="SX165" s="273"/>
      <c r="SY165" s="273"/>
      <c r="SZ165" s="273"/>
      <c r="TA165" s="273"/>
      <c r="TB165" s="273"/>
      <c r="TC165" s="273"/>
      <c r="TD165" s="273"/>
      <c r="TE165" s="273"/>
      <c r="TF165" s="273"/>
      <c r="TG165" s="273"/>
      <c r="TH165" s="273"/>
      <c r="TI165" s="273"/>
      <c r="TJ165" s="273"/>
      <c r="TK165" s="273"/>
      <c r="TL165" s="273"/>
      <c r="TM165" s="273"/>
      <c r="TN165" s="273"/>
      <c r="TO165" s="273"/>
      <c r="TP165" s="273"/>
      <c r="TQ165" s="273"/>
      <c r="TR165" s="273"/>
      <c r="TS165" s="273"/>
      <c r="TT165" s="273"/>
      <c r="TU165" s="273"/>
      <c r="TV165" s="273"/>
      <c r="TW165" s="273"/>
      <c r="TX165" s="273"/>
      <c r="TY165" s="273"/>
      <c r="TZ165" s="273"/>
      <c r="UA165" s="273"/>
      <c r="UB165" s="273"/>
      <c r="UC165" s="273"/>
      <c r="UD165" s="273"/>
      <c r="UE165" s="273"/>
      <c r="UF165" s="273"/>
      <c r="UG165" s="273"/>
      <c r="UH165" s="273"/>
      <c r="UI165" s="273"/>
      <c r="UJ165" s="273"/>
      <c r="UK165" s="273"/>
      <c r="UL165" s="273"/>
      <c r="UM165" s="273"/>
      <c r="UN165" s="273"/>
      <c r="UO165" s="273"/>
      <c r="UP165" s="273"/>
      <c r="UQ165" s="273"/>
      <c r="UR165" s="273"/>
      <c r="US165" s="273"/>
      <c r="UT165" s="273"/>
      <c r="UU165" s="273"/>
      <c r="UV165" s="273"/>
      <c r="UW165" s="273"/>
      <c r="UX165" s="273"/>
      <c r="UY165" s="273"/>
      <c r="UZ165" s="273"/>
      <c r="VA165" s="273"/>
      <c r="VB165" s="273"/>
      <c r="VC165" s="273"/>
      <c r="VD165" s="273"/>
      <c r="VE165" s="273"/>
      <c r="VF165" s="273"/>
      <c r="VG165" s="273"/>
      <c r="VH165" s="273"/>
      <c r="VI165" s="273"/>
      <c r="VJ165" s="273"/>
      <c r="VK165" s="273"/>
      <c r="VL165" s="273"/>
      <c r="VM165" s="273"/>
      <c r="VN165" s="273"/>
      <c r="VO165" s="273"/>
      <c r="VP165" s="273"/>
      <c r="VQ165" s="273"/>
      <c r="VR165" s="273"/>
      <c r="VS165" s="273"/>
      <c r="VT165" s="273"/>
      <c r="VU165" s="273"/>
      <c r="VV165" s="273"/>
      <c r="VW165" s="273"/>
      <c r="VX165" s="273"/>
      <c r="VY165" s="273"/>
      <c r="VZ165" s="273"/>
      <c r="WA165" s="273"/>
      <c r="WB165" s="273"/>
      <c r="WC165" s="273"/>
      <c r="WD165" s="273"/>
      <c r="WE165" s="273"/>
      <c r="WF165" s="273"/>
      <c r="WG165" s="273"/>
      <c r="WH165" s="273"/>
      <c r="WI165" s="273"/>
      <c r="WJ165" s="273"/>
      <c r="WK165" s="273"/>
      <c r="WL165" s="273"/>
      <c r="WM165" s="273"/>
      <c r="WN165" s="273"/>
      <c r="WO165" s="273"/>
      <c r="WP165" s="273"/>
      <c r="WQ165" s="273"/>
      <c r="WR165" s="273"/>
      <c r="WS165" s="273"/>
      <c r="WT165" s="273"/>
      <c r="WU165" s="273"/>
      <c r="WV165" s="273"/>
      <c r="WW165" s="273"/>
      <c r="WX165" s="273"/>
      <c r="WY165" s="273"/>
      <c r="WZ165" s="273"/>
      <c r="XA165" s="273"/>
      <c r="XB165" s="273"/>
      <c r="XC165" s="273"/>
      <c r="XD165" s="273"/>
      <c r="XE165" s="273"/>
      <c r="XF165" s="273"/>
      <c r="XG165" s="273"/>
      <c r="XH165" s="273"/>
      <c r="XI165" s="273"/>
      <c r="XJ165" s="273"/>
      <c r="XK165" s="273"/>
      <c r="XL165" s="273"/>
      <c r="XM165" s="273"/>
      <c r="XN165" s="273"/>
      <c r="XO165" s="273"/>
      <c r="XP165" s="273"/>
      <c r="XQ165" s="273"/>
      <c r="XR165" s="273"/>
      <c r="XS165" s="273"/>
      <c r="XT165" s="273"/>
      <c r="XU165" s="273"/>
      <c r="XV165" s="273"/>
      <c r="XW165" s="273"/>
      <c r="XX165" s="273"/>
      <c r="XY165" s="273"/>
      <c r="XZ165" s="273"/>
      <c r="YA165" s="273"/>
      <c r="YB165" s="273"/>
      <c r="YC165" s="273"/>
      <c r="YD165" s="273"/>
      <c r="YE165" s="273"/>
      <c r="YF165" s="273"/>
      <c r="YG165" s="273"/>
      <c r="YH165" s="273"/>
      <c r="YI165" s="273"/>
      <c r="YJ165" s="273"/>
      <c r="YK165" s="273"/>
      <c r="YL165" s="273"/>
      <c r="YM165" s="273"/>
      <c r="YN165" s="273"/>
      <c r="YO165" s="273"/>
      <c r="YP165" s="273"/>
      <c r="YQ165" s="273"/>
      <c r="YR165" s="273"/>
      <c r="YS165" s="273"/>
      <c r="YT165" s="273"/>
      <c r="YU165" s="273"/>
      <c r="YV165" s="273"/>
      <c r="YW165" s="273"/>
      <c r="YX165" s="273"/>
      <c r="YY165" s="273"/>
      <c r="YZ165" s="273"/>
      <c r="ZA165" s="273"/>
      <c r="ZB165" s="273"/>
      <c r="ZC165" s="273"/>
      <c r="ZD165" s="273"/>
      <c r="ZE165" s="273"/>
      <c r="ZF165" s="273"/>
      <c r="ZG165" s="273"/>
      <c r="ZH165" s="273"/>
      <c r="ZI165" s="273"/>
      <c r="ZJ165" s="273"/>
      <c r="ZK165" s="273"/>
      <c r="ZL165" s="273"/>
      <c r="ZM165" s="273"/>
      <c r="ZN165" s="273"/>
      <c r="ZO165" s="273"/>
      <c r="ZP165" s="273"/>
      <c r="ZQ165" s="273"/>
      <c r="ZR165" s="273"/>
      <c r="ZS165" s="273"/>
      <c r="ZT165" s="273"/>
      <c r="ZU165" s="273"/>
      <c r="ZV165" s="273"/>
      <c r="ZW165" s="273"/>
      <c r="ZX165" s="273"/>
      <c r="ZY165" s="273"/>
      <c r="ZZ165" s="273"/>
      <c r="AAA165" s="273"/>
      <c r="AAB165" s="273"/>
      <c r="AAC165" s="273"/>
      <c r="AAD165" s="273"/>
      <c r="AAE165" s="273"/>
      <c r="AAF165" s="273"/>
      <c r="AAG165" s="273"/>
      <c r="AAH165" s="273"/>
      <c r="AAI165" s="273"/>
      <c r="AAJ165" s="273"/>
      <c r="AAK165" s="273"/>
      <c r="AAL165" s="273"/>
      <c r="AAM165" s="273"/>
      <c r="AAN165" s="273"/>
      <c r="AAO165" s="273"/>
      <c r="AAP165" s="273"/>
      <c r="AAQ165" s="273"/>
      <c r="AAR165" s="273"/>
      <c r="AAS165" s="273"/>
      <c r="AAT165" s="273"/>
      <c r="AAU165" s="273"/>
      <c r="AAV165" s="273"/>
      <c r="AAW165" s="273"/>
      <c r="AAX165" s="273"/>
      <c r="AAY165" s="273"/>
      <c r="AAZ165" s="273"/>
      <c r="ABA165" s="273"/>
      <c r="ABB165" s="273"/>
      <c r="ABC165" s="273"/>
      <c r="ABD165" s="273"/>
      <c r="ABE165" s="273"/>
      <c r="ABF165" s="273"/>
      <c r="ABG165" s="273"/>
      <c r="ABH165" s="273"/>
      <c r="ABI165" s="273"/>
      <c r="ABJ165" s="273"/>
      <c r="ABK165" s="273"/>
      <c r="ABL165" s="273"/>
      <c r="ABM165" s="273"/>
      <c r="ABN165" s="273"/>
      <c r="ABO165" s="273"/>
      <c r="ABP165" s="273"/>
      <c r="ABQ165" s="273"/>
      <c r="ABR165" s="273"/>
      <c r="ABS165" s="273"/>
      <c r="ABT165" s="273"/>
      <c r="ABU165" s="273"/>
      <c r="ABV165" s="273"/>
      <c r="ABW165" s="273"/>
      <c r="ABX165" s="273"/>
      <c r="ABY165" s="273"/>
      <c r="ABZ165" s="273"/>
      <c r="ACA165" s="273"/>
      <c r="ACB165" s="273"/>
      <c r="ACC165" s="273"/>
      <c r="ACD165" s="273"/>
      <c r="ACE165" s="273"/>
      <c r="ACF165" s="273"/>
      <c r="ACG165" s="273"/>
      <c r="ACH165" s="273"/>
      <c r="ACI165" s="273"/>
      <c r="ACJ165" s="273"/>
      <c r="ACK165" s="273"/>
      <c r="ACL165" s="273"/>
      <c r="ACM165" s="273"/>
      <c r="ACN165" s="273"/>
      <c r="ACO165" s="273"/>
      <c r="ACP165" s="273"/>
      <c r="ACQ165" s="273"/>
      <c r="ACR165" s="273"/>
      <c r="ACS165" s="273"/>
      <c r="ACT165" s="273"/>
      <c r="ACU165" s="273"/>
      <c r="ACV165" s="273"/>
      <c r="ACW165" s="273"/>
      <c r="ACX165" s="273"/>
      <c r="ACY165" s="273"/>
      <c r="ACZ165" s="273"/>
      <c r="ADA165" s="273"/>
      <c r="ADB165" s="273"/>
      <c r="ADC165" s="273"/>
      <c r="ADD165" s="273"/>
      <c r="ADE165" s="273"/>
      <c r="ADF165" s="273"/>
      <c r="ADG165" s="273"/>
      <c r="ADH165" s="273"/>
      <c r="ADI165" s="273"/>
      <c r="ADJ165" s="273"/>
      <c r="ADK165" s="273"/>
      <c r="ADL165" s="273"/>
      <c r="ADM165" s="273"/>
      <c r="ADN165" s="273"/>
      <c r="ADO165" s="273"/>
      <c r="ADP165" s="273"/>
      <c r="ADQ165" s="273"/>
      <c r="ADR165" s="273"/>
      <c r="ADS165" s="273"/>
      <c r="ADT165" s="273"/>
      <c r="ADU165" s="273"/>
      <c r="ADV165" s="273"/>
      <c r="ADW165" s="273"/>
      <c r="ADX165" s="273"/>
      <c r="ADY165" s="273"/>
      <c r="ADZ165" s="273"/>
      <c r="AEA165" s="273"/>
      <c r="AEB165" s="273"/>
      <c r="AEC165" s="273"/>
      <c r="AED165" s="273"/>
      <c r="AEE165" s="273"/>
      <c r="AEF165" s="273"/>
      <c r="AEG165" s="273"/>
      <c r="AEH165" s="273"/>
      <c r="AEI165" s="273"/>
      <c r="AEJ165" s="273"/>
      <c r="AEK165" s="273"/>
      <c r="AEL165" s="273"/>
      <c r="AEM165" s="273"/>
      <c r="AEN165" s="273"/>
      <c r="AEO165" s="273"/>
      <c r="AEP165" s="273"/>
      <c r="AEQ165" s="273"/>
      <c r="AER165" s="273"/>
      <c r="AES165" s="273"/>
      <c r="AET165" s="273"/>
      <c r="AEU165" s="273"/>
      <c r="AEV165" s="273"/>
      <c r="AEW165" s="273"/>
      <c r="AEX165" s="273"/>
      <c r="AEY165" s="273"/>
      <c r="AEZ165" s="273"/>
      <c r="AFA165" s="273"/>
      <c r="AFB165" s="273"/>
      <c r="AFC165" s="273"/>
      <c r="AFD165" s="273"/>
      <c r="AFE165" s="273"/>
      <c r="AFF165" s="273"/>
      <c r="AFG165" s="273"/>
      <c r="AFH165" s="273"/>
      <c r="AFI165" s="273"/>
      <c r="AFJ165" s="273"/>
      <c r="AFK165" s="273"/>
      <c r="AFL165" s="273"/>
      <c r="AFM165" s="273"/>
      <c r="AFN165" s="273"/>
      <c r="AFO165" s="273"/>
      <c r="AFP165" s="273"/>
      <c r="AFQ165" s="273"/>
      <c r="AFR165" s="273"/>
      <c r="AFS165" s="273"/>
      <c r="AFT165" s="273"/>
      <c r="AFU165" s="273"/>
      <c r="AFV165" s="273"/>
      <c r="AFW165" s="273"/>
      <c r="AFX165" s="273"/>
      <c r="AFY165" s="273"/>
      <c r="AFZ165" s="273"/>
      <c r="AGA165" s="273"/>
      <c r="AGB165" s="273"/>
      <c r="AGC165" s="273"/>
      <c r="AGD165" s="273"/>
      <c r="AGE165" s="273"/>
      <c r="AGF165" s="273"/>
      <c r="AGG165" s="273"/>
      <c r="AGH165" s="273"/>
      <c r="AGI165" s="273"/>
      <c r="AGJ165" s="273"/>
      <c r="AGK165" s="273"/>
      <c r="AGL165" s="273"/>
      <c r="AGM165" s="273"/>
      <c r="AGN165" s="273"/>
      <c r="AGO165" s="273"/>
      <c r="AGP165" s="273"/>
      <c r="AGQ165" s="273"/>
      <c r="AGR165" s="273"/>
      <c r="AGS165" s="273"/>
      <c r="AGT165" s="273"/>
      <c r="AGU165" s="273"/>
      <c r="AGV165" s="273"/>
      <c r="AGW165" s="273"/>
      <c r="AGX165" s="273"/>
      <c r="AGY165" s="273"/>
      <c r="AGZ165" s="273"/>
      <c r="AHA165" s="273"/>
      <c r="AHB165" s="273"/>
      <c r="AHC165" s="273"/>
      <c r="AHD165" s="273"/>
      <c r="AHE165" s="273"/>
      <c r="AHF165" s="273"/>
      <c r="AHG165" s="273"/>
      <c r="AHH165" s="273"/>
      <c r="AHI165" s="273"/>
      <c r="AHJ165" s="273"/>
      <c r="AHK165" s="273"/>
      <c r="AHL165" s="273"/>
      <c r="AHM165" s="273"/>
      <c r="AHN165" s="273"/>
      <c r="AHO165" s="273"/>
      <c r="AHP165" s="273"/>
      <c r="AHQ165" s="273"/>
      <c r="AHR165" s="273"/>
      <c r="AHS165" s="273"/>
      <c r="AHT165" s="273"/>
      <c r="AHU165" s="273"/>
      <c r="AHV165" s="273"/>
      <c r="AHW165" s="273"/>
      <c r="AHX165" s="273"/>
      <c r="AHY165" s="273"/>
      <c r="AHZ165" s="273"/>
      <c r="AIA165" s="273"/>
      <c r="AIB165" s="273"/>
      <c r="AIC165" s="273"/>
      <c r="AID165" s="273"/>
      <c r="AIE165" s="273"/>
      <c r="AIF165" s="273"/>
      <c r="AIG165" s="273"/>
      <c r="AIH165" s="273"/>
      <c r="AII165" s="273"/>
      <c r="AIJ165" s="273"/>
      <c r="AIK165" s="273"/>
      <c r="AIL165" s="273"/>
      <c r="AIM165" s="273"/>
      <c r="AIN165" s="273"/>
      <c r="AIO165" s="273"/>
      <c r="AIP165" s="273"/>
      <c r="AIQ165" s="273"/>
      <c r="AIR165" s="273"/>
      <c r="AIS165" s="273"/>
      <c r="AIT165" s="273"/>
      <c r="AIU165" s="273"/>
      <c r="AIV165" s="273"/>
      <c r="AIW165" s="273"/>
      <c r="AIX165" s="273"/>
      <c r="AIY165" s="273"/>
      <c r="AIZ165" s="273"/>
      <c r="AJA165" s="273"/>
      <c r="AJB165" s="273"/>
      <c r="AJC165" s="273"/>
      <c r="AJD165" s="273"/>
      <c r="AJE165" s="273"/>
      <c r="AJF165" s="273"/>
      <c r="AJG165" s="273"/>
      <c r="AJH165" s="273"/>
      <c r="AJI165" s="273"/>
      <c r="AJJ165" s="273"/>
      <c r="AJK165" s="273"/>
      <c r="AJL165" s="273"/>
      <c r="AJM165" s="273"/>
      <c r="AJN165" s="273"/>
      <c r="AJO165" s="273"/>
      <c r="AJP165" s="273"/>
      <c r="AJQ165" s="273"/>
      <c r="AJR165" s="273"/>
      <c r="AJS165" s="273"/>
      <c r="AJT165" s="273"/>
      <c r="AJU165" s="273"/>
      <c r="AJV165" s="273"/>
      <c r="AJW165" s="273"/>
      <c r="AJX165" s="273"/>
      <c r="AJY165" s="273"/>
      <c r="AJZ165" s="273"/>
      <c r="AKA165" s="273"/>
      <c r="AKB165" s="273"/>
      <c r="AKC165" s="273"/>
      <c r="AKD165" s="273"/>
      <c r="AKE165" s="273"/>
      <c r="AKF165" s="273"/>
      <c r="AKG165" s="273"/>
      <c r="AKH165" s="273"/>
      <c r="AKI165" s="273"/>
      <c r="AKJ165" s="273"/>
      <c r="AKK165" s="273"/>
      <c r="AKL165" s="273"/>
      <c r="AKM165" s="273"/>
      <c r="AKN165" s="273"/>
      <c r="AKO165" s="273"/>
      <c r="AKP165" s="273"/>
      <c r="AKQ165" s="273"/>
      <c r="AKR165" s="273"/>
      <c r="AKS165" s="273"/>
      <c r="AKT165" s="273"/>
      <c r="AKU165" s="273"/>
      <c r="AKV165" s="273"/>
      <c r="AKW165" s="273"/>
      <c r="AKX165" s="273"/>
      <c r="AKY165" s="273"/>
      <c r="AKZ165" s="273"/>
      <c r="ALA165" s="273"/>
      <c r="ALB165" s="273"/>
      <c r="ALC165" s="273"/>
      <c r="ALD165" s="273"/>
      <c r="ALE165" s="273"/>
      <c r="ALF165" s="273"/>
      <c r="ALG165" s="273"/>
      <c r="ALH165" s="273"/>
      <c r="ALI165" s="273"/>
      <c r="ALJ165" s="273"/>
      <c r="ALK165" s="273"/>
      <c r="ALL165" s="273"/>
      <c r="ALM165" s="273"/>
      <c r="ALN165" s="273"/>
      <c r="ALO165" s="273"/>
      <c r="ALP165" s="273"/>
      <c r="ALQ165" s="273"/>
      <c r="ALR165" s="273"/>
      <c r="ALS165" s="273"/>
      <c r="ALT165" s="273"/>
      <c r="ALU165" s="273"/>
      <c r="ALV165" s="273"/>
      <c r="ALW165" s="273"/>
      <c r="ALX165" s="273"/>
      <c r="ALY165" s="273"/>
      <c r="ALZ165" s="273"/>
      <c r="AMA165" s="273"/>
      <c r="AMB165" s="273"/>
      <c r="AMC165" s="273"/>
      <c r="AMD165" s="273"/>
      <c r="AME165" s="273"/>
      <c r="AMF165" s="273"/>
      <c r="AMG165" s="273"/>
      <c r="AMH165" s="273"/>
      <c r="AMI165" s="273"/>
      <c r="AMJ165" s="273"/>
      <c r="AMK165" s="273"/>
      <c r="AML165" s="273"/>
      <c r="AMM165" s="273"/>
      <c r="AMN165" s="273"/>
      <c r="AMO165" s="273"/>
      <c r="AMP165" s="273"/>
      <c r="AMQ165" s="273"/>
      <c r="AMR165" s="273"/>
      <c r="AMS165" s="273"/>
      <c r="AMT165" s="273"/>
      <c r="AMU165" s="273"/>
      <c r="AMV165" s="273"/>
      <c r="AMW165" s="273"/>
      <c r="AMX165" s="273"/>
      <c r="AMY165" s="273"/>
      <c r="AMZ165" s="273"/>
      <c r="ANA165" s="273"/>
      <c r="ANB165" s="273"/>
      <c r="ANC165" s="273"/>
      <c r="AND165" s="273"/>
      <c r="ANE165" s="273"/>
      <c r="ANF165" s="273"/>
      <c r="ANG165" s="273"/>
      <c r="ANH165" s="273"/>
      <c r="ANI165" s="273"/>
      <c r="ANJ165" s="273"/>
      <c r="ANK165" s="273"/>
      <c r="ANL165" s="273"/>
      <c r="ANM165" s="273"/>
      <c r="ANN165" s="273"/>
      <c r="ANO165" s="273"/>
      <c r="ANP165" s="273"/>
      <c r="ANQ165" s="273"/>
      <c r="ANR165" s="273"/>
      <c r="ANS165" s="273"/>
      <c r="ANT165" s="273"/>
      <c r="ANU165" s="273"/>
      <c r="ANV165" s="273"/>
      <c r="ANW165" s="273"/>
      <c r="ANX165" s="273"/>
      <c r="ANY165" s="273"/>
      <c r="ANZ165" s="273"/>
      <c r="AOA165" s="273"/>
      <c r="AOB165" s="273"/>
      <c r="AOC165" s="273"/>
      <c r="AOD165" s="273"/>
      <c r="AOE165" s="273"/>
      <c r="AOF165" s="273"/>
      <c r="AOG165" s="273"/>
      <c r="AOH165" s="273"/>
      <c r="AOI165" s="273"/>
      <c r="AOJ165" s="273"/>
      <c r="AOK165" s="273"/>
      <c r="AOL165" s="273"/>
      <c r="AOM165" s="273"/>
      <c r="AON165" s="273"/>
      <c r="AOO165" s="273"/>
      <c r="AOP165" s="273"/>
      <c r="AOQ165" s="273"/>
      <c r="AOR165" s="273"/>
      <c r="AOS165" s="273"/>
      <c r="AOT165" s="273"/>
      <c r="AOU165" s="273"/>
      <c r="AOV165" s="273"/>
      <c r="AOW165" s="273"/>
      <c r="AOX165" s="273"/>
      <c r="AOY165" s="273"/>
      <c r="AOZ165" s="273"/>
      <c r="APA165" s="273"/>
      <c r="APB165" s="273"/>
      <c r="APC165" s="273"/>
      <c r="APD165" s="273"/>
      <c r="APE165" s="273"/>
      <c r="APF165" s="273"/>
      <c r="APG165" s="273"/>
      <c r="APH165" s="273"/>
      <c r="API165" s="273"/>
      <c r="APJ165" s="273"/>
      <c r="APK165" s="273"/>
      <c r="APL165" s="273"/>
      <c r="APM165" s="273"/>
      <c r="APN165" s="273"/>
      <c r="APO165" s="273"/>
      <c r="APP165" s="273"/>
      <c r="APQ165" s="273"/>
      <c r="APR165" s="273"/>
      <c r="APS165" s="273"/>
      <c r="APT165" s="273"/>
      <c r="APU165" s="273"/>
      <c r="APV165" s="273"/>
      <c r="APW165" s="273"/>
      <c r="APX165" s="273"/>
      <c r="APY165" s="273"/>
      <c r="APZ165" s="273"/>
      <c r="AQA165" s="273"/>
      <c r="AQB165" s="273"/>
      <c r="AQC165" s="273"/>
      <c r="AQD165" s="273"/>
      <c r="AQE165" s="273"/>
      <c r="AQF165" s="273"/>
      <c r="AQG165" s="273"/>
      <c r="AQH165" s="273"/>
      <c r="AQI165" s="273"/>
      <c r="AQJ165" s="273"/>
      <c r="AQK165" s="273"/>
      <c r="AQL165" s="273"/>
      <c r="AQM165" s="273"/>
      <c r="AQN165" s="273"/>
      <c r="AQO165" s="273"/>
      <c r="AQP165" s="273"/>
      <c r="AQQ165" s="273"/>
      <c r="AQR165" s="273"/>
      <c r="AQS165" s="273"/>
      <c r="AQT165" s="273"/>
      <c r="AQU165" s="273"/>
      <c r="AQV165" s="273"/>
      <c r="AQW165" s="273"/>
      <c r="AQX165" s="273"/>
      <c r="AQY165" s="273"/>
      <c r="AQZ165" s="273"/>
      <c r="ARA165" s="273"/>
      <c r="ARB165" s="273"/>
      <c r="ARC165" s="273"/>
      <c r="ARD165" s="273"/>
      <c r="ARE165" s="273"/>
      <c r="ARF165" s="273"/>
      <c r="ARG165" s="273"/>
      <c r="ARH165" s="273"/>
      <c r="ARI165" s="273"/>
      <c r="ARJ165" s="273"/>
      <c r="ARK165" s="273"/>
      <c r="ARL165" s="273"/>
      <c r="ARM165" s="273"/>
      <c r="ARN165" s="273"/>
      <c r="ARO165" s="273"/>
      <c r="ARP165" s="273"/>
      <c r="ARQ165" s="273"/>
      <c r="ARR165" s="273"/>
      <c r="ARS165" s="273"/>
      <c r="ART165" s="273"/>
      <c r="ARU165" s="273"/>
      <c r="ARV165" s="273"/>
      <c r="ARW165" s="273"/>
      <c r="ARX165" s="273"/>
      <c r="ARY165" s="273"/>
      <c r="ARZ165" s="273"/>
      <c r="ASA165" s="273"/>
      <c r="ASB165" s="273"/>
      <c r="ASC165" s="273"/>
      <c r="ASD165" s="273"/>
      <c r="ASE165" s="273"/>
      <c r="ASF165" s="273"/>
      <c r="ASG165" s="273"/>
      <c r="ASH165" s="273"/>
      <c r="ASI165" s="273"/>
      <c r="ASJ165" s="273"/>
      <c r="ASK165" s="273"/>
      <c r="ASL165" s="273"/>
      <c r="ASM165" s="273"/>
      <c r="ASN165" s="273"/>
      <c r="ASO165" s="273"/>
      <c r="ASP165" s="273"/>
      <c r="ASQ165" s="273"/>
      <c r="ASR165" s="273"/>
      <c r="ASS165" s="273"/>
      <c r="AST165" s="273"/>
      <c r="ASU165" s="273"/>
      <c r="ASV165" s="273"/>
      <c r="ASW165" s="273"/>
      <c r="ASX165" s="273"/>
      <c r="ASY165" s="273"/>
      <c r="ASZ165" s="273"/>
      <c r="ATA165" s="273"/>
      <c r="ATB165" s="273"/>
      <c r="ATC165" s="273"/>
      <c r="ATD165" s="273"/>
      <c r="ATE165" s="273"/>
      <c r="ATF165" s="273"/>
      <c r="ATG165" s="273"/>
      <c r="ATH165" s="273"/>
      <c r="ATI165" s="273"/>
      <c r="ATJ165" s="273"/>
      <c r="ATK165" s="273"/>
      <c r="ATL165" s="273"/>
      <c r="ATM165" s="273"/>
      <c r="ATN165" s="273"/>
      <c r="ATO165" s="273"/>
      <c r="ATP165" s="273"/>
      <c r="ATQ165" s="273"/>
      <c r="ATR165" s="273"/>
      <c r="ATS165" s="273"/>
      <c r="ATT165" s="273"/>
      <c r="ATU165" s="273"/>
      <c r="ATV165" s="273"/>
      <c r="ATW165" s="273"/>
      <c r="ATX165" s="273"/>
      <c r="ATY165" s="273"/>
      <c r="ATZ165" s="273"/>
      <c r="AUA165" s="273"/>
      <c r="AUB165" s="273"/>
      <c r="AUC165" s="273"/>
      <c r="AUD165" s="273"/>
      <c r="AUE165" s="273"/>
      <c r="AUF165" s="273"/>
      <c r="AUG165" s="273"/>
      <c r="AUH165" s="273"/>
      <c r="AUI165" s="273"/>
      <c r="AUJ165" s="273"/>
      <c r="AUK165" s="273"/>
      <c r="AUL165" s="273"/>
      <c r="AUM165" s="273"/>
      <c r="AUN165" s="273"/>
      <c r="AUO165" s="273"/>
      <c r="AUP165" s="273"/>
      <c r="AUQ165" s="273"/>
      <c r="AUR165" s="273"/>
      <c r="AUS165" s="273"/>
      <c r="AUT165" s="273"/>
      <c r="AUU165" s="273"/>
      <c r="AUV165" s="273"/>
      <c r="AUW165" s="273"/>
      <c r="AUX165" s="273"/>
      <c r="AUY165" s="273"/>
      <c r="AUZ165" s="273"/>
      <c r="AVA165" s="273"/>
      <c r="AVB165" s="273"/>
      <c r="AVC165" s="273"/>
      <c r="AVD165" s="273"/>
      <c r="AVE165" s="273"/>
      <c r="AVF165" s="273"/>
      <c r="AVG165" s="273"/>
      <c r="AVH165" s="273"/>
      <c r="AVI165" s="273"/>
      <c r="AVJ165" s="273"/>
      <c r="AVK165" s="273"/>
      <c r="AVL165" s="273"/>
      <c r="AVM165" s="273"/>
      <c r="AVN165" s="273"/>
      <c r="AVO165" s="273"/>
      <c r="AVP165" s="273"/>
      <c r="AVQ165" s="273"/>
      <c r="AVR165" s="273"/>
      <c r="AVS165" s="273"/>
      <c r="AVT165" s="273"/>
      <c r="AVU165" s="273"/>
      <c r="AVV165" s="273"/>
      <c r="AVW165" s="273"/>
      <c r="AVX165" s="273"/>
      <c r="AVY165" s="273"/>
      <c r="AVZ165" s="273"/>
      <c r="AWA165" s="273"/>
      <c r="AWB165" s="273"/>
      <c r="AWC165" s="273"/>
      <c r="AWD165" s="273"/>
      <c r="AWE165" s="273"/>
      <c r="AWF165" s="273"/>
      <c r="AWG165" s="273"/>
      <c r="AWH165" s="273"/>
      <c r="AWI165" s="273"/>
      <c r="AWJ165" s="273"/>
      <c r="AWK165" s="273"/>
      <c r="AWL165" s="273"/>
      <c r="AWM165" s="273"/>
      <c r="AWN165" s="273"/>
      <c r="AWO165" s="273"/>
      <c r="AWP165" s="273"/>
      <c r="AWQ165" s="273"/>
      <c r="AWR165" s="273"/>
      <c r="AWS165" s="273"/>
      <c r="AWT165" s="273"/>
      <c r="AWU165" s="273"/>
      <c r="AWV165" s="273"/>
      <c r="AWW165" s="273"/>
      <c r="AWX165" s="273"/>
      <c r="AWY165" s="273"/>
      <c r="AWZ165" s="273"/>
      <c r="AXA165" s="273"/>
      <c r="AXB165" s="273"/>
      <c r="AXC165" s="273"/>
      <c r="AXD165" s="273"/>
      <c r="AXE165" s="273"/>
      <c r="AXF165" s="273"/>
      <c r="AXG165" s="273"/>
      <c r="AXH165" s="273"/>
      <c r="AXI165" s="273"/>
      <c r="AXJ165" s="273"/>
      <c r="AXK165" s="273"/>
      <c r="AXL165" s="273"/>
      <c r="AXM165" s="273"/>
      <c r="AXN165" s="273"/>
      <c r="AXO165" s="273"/>
      <c r="AXP165" s="273"/>
      <c r="AXQ165" s="273"/>
      <c r="AXR165" s="273"/>
      <c r="AXS165" s="273"/>
      <c r="AXT165" s="273"/>
      <c r="AXU165" s="273"/>
      <c r="AXV165" s="273"/>
      <c r="AXW165" s="273"/>
      <c r="AXX165" s="273"/>
      <c r="AXY165" s="273"/>
      <c r="AXZ165" s="273"/>
      <c r="AYA165" s="273"/>
      <c r="AYB165" s="273"/>
      <c r="AYC165" s="273"/>
      <c r="AYD165" s="273"/>
      <c r="AYE165" s="273"/>
      <c r="AYF165" s="273"/>
      <c r="AYG165" s="273"/>
      <c r="AYH165" s="273"/>
      <c r="AYI165" s="273"/>
      <c r="AYJ165" s="273"/>
      <c r="AYK165" s="273"/>
      <c r="AYL165" s="273"/>
      <c r="AYM165" s="273"/>
      <c r="AYN165" s="273"/>
      <c r="AYO165" s="273"/>
      <c r="AYP165" s="273"/>
      <c r="AYQ165" s="273"/>
      <c r="AYR165" s="273"/>
      <c r="AYS165" s="273"/>
      <c r="AYT165" s="273"/>
      <c r="AYU165" s="273"/>
      <c r="AYV165" s="273"/>
      <c r="AYW165" s="273"/>
      <c r="AYX165" s="273"/>
      <c r="AYY165" s="273"/>
      <c r="AYZ165" s="273"/>
      <c r="AZA165" s="273"/>
      <c r="AZB165" s="273"/>
      <c r="AZC165" s="273"/>
      <c r="AZD165" s="273"/>
      <c r="AZE165" s="273"/>
      <c r="AZF165" s="273"/>
      <c r="AZG165" s="273"/>
      <c r="AZH165" s="273"/>
      <c r="AZI165" s="273"/>
      <c r="AZJ165" s="273"/>
      <c r="AZK165" s="273"/>
      <c r="AZL165" s="273"/>
      <c r="AZM165" s="273"/>
      <c r="AZN165" s="273"/>
      <c r="AZO165" s="273"/>
      <c r="AZP165" s="273"/>
      <c r="AZQ165" s="273"/>
      <c r="AZR165" s="273"/>
      <c r="AZS165" s="273"/>
      <c r="AZT165" s="273"/>
      <c r="AZU165" s="273"/>
      <c r="AZV165" s="273"/>
      <c r="AZW165" s="273"/>
      <c r="AZX165" s="273"/>
      <c r="AZY165" s="273"/>
      <c r="AZZ165" s="273"/>
      <c r="BAA165" s="273"/>
      <c r="BAB165" s="273"/>
      <c r="BAC165" s="273"/>
      <c r="BAD165" s="273"/>
      <c r="BAE165" s="273"/>
      <c r="BAF165" s="273"/>
      <c r="BAG165" s="273"/>
      <c r="BAH165" s="273"/>
      <c r="BAI165" s="273"/>
      <c r="BAJ165" s="273"/>
      <c r="BAK165" s="273"/>
      <c r="BAL165" s="273"/>
      <c r="BAM165" s="273"/>
      <c r="BAN165" s="273"/>
      <c r="BAO165" s="273"/>
      <c r="BAP165" s="273"/>
      <c r="BAQ165" s="273"/>
      <c r="BAR165" s="273"/>
      <c r="BAS165" s="273"/>
      <c r="BAT165" s="273"/>
      <c r="BAU165" s="273"/>
      <c r="BAV165" s="273"/>
      <c r="BAW165" s="273"/>
      <c r="BAX165" s="273"/>
      <c r="BAY165" s="273"/>
      <c r="BAZ165" s="273"/>
      <c r="BBA165" s="273"/>
      <c r="BBB165" s="273"/>
      <c r="BBC165" s="273"/>
      <c r="BBD165" s="273"/>
      <c r="BBE165" s="273"/>
      <c r="BBF165" s="273"/>
      <c r="BBG165" s="273"/>
      <c r="BBH165" s="273"/>
      <c r="BBI165" s="273"/>
      <c r="BBJ165" s="273"/>
      <c r="BBK165" s="273"/>
      <c r="BBL165" s="273"/>
      <c r="BBM165" s="273"/>
      <c r="BBN165" s="273"/>
      <c r="BBO165" s="273"/>
      <c r="BBP165" s="273"/>
      <c r="BBQ165" s="273"/>
      <c r="BBR165" s="273"/>
      <c r="BBS165" s="273"/>
      <c r="BBT165" s="273"/>
      <c r="BBU165" s="273"/>
      <c r="BBV165" s="273"/>
      <c r="BBW165" s="273"/>
      <c r="BBX165" s="273"/>
      <c r="BBY165" s="273"/>
      <c r="BBZ165" s="273"/>
      <c r="BCA165" s="273"/>
      <c r="BCB165" s="273"/>
      <c r="BCC165" s="273"/>
      <c r="BCD165" s="273"/>
      <c r="BCE165" s="273"/>
      <c r="BCF165" s="273"/>
      <c r="BCG165" s="273"/>
      <c r="BCH165" s="273"/>
      <c r="BCI165" s="273"/>
      <c r="BCJ165" s="273"/>
      <c r="BCK165" s="273"/>
      <c r="BCL165" s="273"/>
      <c r="BCM165" s="273"/>
      <c r="BCN165" s="273"/>
      <c r="BCO165" s="273"/>
      <c r="BCP165" s="273"/>
      <c r="BCQ165" s="273"/>
      <c r="BCR165" s="273"/>
      <c r="BCS165" s="273"/>
      <c r="BCT165" s="273"/>
      <c r="BCU165" s="273"/>
      <c r="BCV165" s="273"/>
      <c r="BCW165" s="273"/>
      <c r="BCX165" s="273"/>
      <c r="BCY165" s="273"/>
      <c r="BCZ165" s="273"/>
      <c r="BDA165" s="273"/>
      <c r="BDB165" s="273"/>
      <c r="BDC165" s="273"/>
      <c r="BDD165" s="273"/>
      <c r="BDE165" s="273"/>
      <c r="BDF165" s="273"/>
      <c r="BDG165" s="273"/>
      <c r="BDH165" s="273"/>
      <c r="BDI165" s="273"/>
      <c r="BDJ165" s="273"/>
      <c r="BDK165" s="273"/>
      <c r="BDL165" s="273"/>
      <c r="BDM165" s="273"/>
      <c r="BDN165" s="273"/>
      <c r="BDO165" s="273"/>
      <c r="BDP165" s="273"/>
      <c r="BDQ165" s="273"/>
      <c r="BDR165" s="273"/>
      <c r="BDS165" s="273"/>
      <c r="BDT165" s="273"/>
      <c r="BDU165" s="273"/>
      <c r="BDV165" s="273"/>
      <c r="BDW165" s="273"/>
      <c r="BDX165" s="273"/>
      <c r="BDY165" s="273"/>
      <c r="BDZ165" s="273"/>
      <c r="BEA165" s="273"/>
      <c r="BEB165" s="273"/>
      <c r="BEC165" s="273"/>
      <c r="BED165" s="273"/>
      <c r="BEE165" s="273"/>
      <c r="BEF165" s="273"/>
      <c r="BEG165" s="273"/>
      <c r="BEH165" s="273"/>
      <c r="BEI165" s="273"/>
      <c r="BEJ165" s="273"/>
      <c r="BEK165" s="273"/>
      <c r="BEL165" s="273"/>
      <c r="BEM165" s="273"/>
      <c r="BEN165" s="273"/>
      <c r="BEO165" s="273"/>
      <c r="BEP165" s="273"/>
      <c r="BEQ165" s="273"/>
      <c r="BER165" s="273"/>
      <c r="BES165" s="273"/>
      <c r="BET165" s="273"/>
      <c r="BEU165" s="273"/>
      <c r="BEV165" s="273"/>
      <c r="BEW165" s="273"/>
      <c r="BEX165" s="273"/>
      <c r="BEY165" s="273"/>
      <c r="BEZ165" s="273"/>
      <c r="BFA165" s="273"/>
      <c r="BFB165" s="273"/>
      <c r="BFC165" s="273"/>
      <c r="BFD165" s="273"/>
      <c r="BFE165" s="273"/>
      <c r="BFF165" s="273"/>
      <c r="BFG165" s="273"/>
      <c r="BFH165" s="273"/>
      <c r="BFI165" s="273"/>
      <c r="BFJ165" s="273"/>
      <c r="BFK165" s="273"/>
      <c r="BFL165" s="273"/>
      <c r="BFM165" s="273"/>
      <c r="BFN165" s="273"/>
      <c r="BFO165" s="273"/>
      <c r="BFP165" s="273"/>
      <c r="BFQ165" s="273"/>
      <c r="BFR165" s="273"/>
      <c r="BFS165" s="273"/>
      <c r="BFT165" s="273"/>
      <c r="BFU165" s="273"/>
      <c r="BFV165" s="273"/>
      <c r="BFW165" s="273"/>
      <c r="BFX165" s="273"/>
      <c r="BFY165" s="273"/>
      <c r="BFZ165" s="273"/>
      <c r="BGA165" s="273"/>
      <c r="BGB165" s="273"/>
      <c r="BGC165" s="273"/>
      <c r="BGD165" s="273"/>
      <c r="BGE165" s="273"/>
      <c r="BGF165" s="273"/>
      <c r="BGG165" s="273"/>
      <c r="BGH165" s="273"/>
      <c r="BGI165" s="273"/>
      <c r="BGJ165" s="273"/>
      <c r="BGK165" s="273"/>
      <c r="BGL165" s="273"/>
      <c r="BGM165" s="273"/>
      <c r="BGN165" s="273"/>
      <c r="BGO165" s="273"/>
      <c r="BGP165" s="273"/>
      <c r="BGQ165" s="273"/>
      <c r="BGR165" s="273"/>
      <c r="BGS165" s="273"/>
      <c r="BGT165" s="273"/>
      <c r="BGU165" s="273"/>
      <c r="BGV165" s="273"/>
      <c r="BGW165" s="273"/>
      <c r="BGX165" s="273"/>
      <c r="BGY165" s="273"/>
      <c r="BGZ165" s="273"/>
      <c r="BHA165" s="273"/>
      <c r="BHB165" s="273"/>
      <c r="BHC165" s="273"/>
      <c r="BHD165" s="273"/>
      <c r="BHE165" s="273"/>
      <c r="BHF165" s="273"/>
      <c r="BHG165" s="273"/>
      <c r="BHH165" s="273"/>
      <c r="BHI165" s="273"/>
      <c r="BHJ165" s="273"/>
      <c r="BHK165" s="273"/>
      <c r="BHL165" s="273"/>
      <c r="BHM165" s="273"/>
      <c r="BHN165" s="273"/>
      <c r="BHO165" s="273"/>
      <c r="BHP165" s="273"/>
      <c r="BHQ165" s="273"/>
      <c r="BHR165" s="273"/>
      <c r="BHS165" s="273"/>
      <c r="BHT165" s="273"/>
      <c r="BHU165" s="273"/>
      <c r="BHV165" s="273"/>
      <c r="BHW165" s="273"/>
      <c r="BHX165" s="273"/>
      <c r="BHY165" s="273"/>
      <c r="BHZ165" s="273"/>
      <c r="BIA165" s="273"/>
      <c r="BIB165" s="273"/>
      <c r="BIC165" s="273"/>
      <c r="BID165" s="273"/>
      <c r="BIE165" s="273"/>
      <c r="BIF165" s="273"/>
      <c r="BIG165" s="273"/>
      <c r="BIH165" s="273"/>
      <c r="BII165" s="273"/>
      <c r="BIJ165" s="273"/>
      <c r="BIK165" s="273"/>
      <c r="BIL165" s="273"/>
      <c r="BIM165" s="273"/>
      <c r="BIN165" s="273"/>
      <c r="BIO165" s="273"/>
      <c r="BIP165" s="273"/>
      <c r="BIQ165" s="273"/>
      <c r="BIR165" s="273"/>
      <c r="BIS165" s="273"/>
      <c r="BIT165" s="273"/>
      <c r="BIU165" s="273"/>
      <c r="BIV165" s="273"/>
      <c r="BIW165" s="273"/>
      <c r="BIX165" s="273"/>
      <c r="BIY165" s="273"/>
      <c r="BIZ165" s="273"/>
      <c r="BJA165" s="273"/>
      <c r="BJB165" s="273"/>
      <c r="BJC165" s="273"/>
      <c r="BJD165" s="273"/>
      <c r="BJE165" s="273"/>
      <c r="BJF165" s="273"/>
      <c r="BJG165" s="273"/>
      <c r="BJH165" s="273"/>
      <c r="BJI165" s="273"/>
      <c r="BJJ165" s="273"/>
      <c r="BJK165" s="273"/>
      <c r="BJL165" s="273"/>
      <c r="BJM165" s="273"/>
      <c r="BJN165" s="273"/>
      <c r="BJO165" s="273"/>
      <c r="BJP165" s="273"/>
      <c r="BJQ165" s="273"/>
      <c r="BJR165" s="273"/>
      <c r="BJS165" s="273"/>
      <c r="BJT165" s="273"/>
      <c r="BJU165" s="273"/>
      <c r="BJV165" s="273"/>
      <c r="BJW165" s="273"/>
      <c r="BJX165" s="273"/>
      <c r="BJY165" s="273"/>
      <c r="BJZ165" s="273"/>
      <c r="BKA165" s="273"/>
      <c r="BKB165" s="273"/>
      <c r="BKC165" s="273"/>
      <c r="BKD165" s="273"/>
      <c r="BKE165" s="273"/>
      <c r="BKF165" s="273"/>
      <c r="BKG165" s="273"/>
      <c r="BKH165" s="273"/>
      <c r="BKI165" s="273"/>
      <c r="BKJ165" s="273"/>
      <c r="BKK165" s="273"/>
      <c r="BKL165" s="273"/>
      <c r="BKM165" s="273"/>
      <c r="BKN165" s="273"/>
      <c r="BKO165" s="273"/>
      <c r="BKP165" s="273"/>
      <c r="BKQ165" s="273"/>
      <c r="BKR165" s="273"/>
      <c r="BKS165" s="273"/>
      <c r="BKT165" s="273"/>
      <c r="BKU165" s="273"/>
      <c r="BKV165" s="273"/>
      <c r="BKW165" s="273"/>
      <c r="BKX165" s="273"/>
      <c r="BKY165" s="273"/>
      <c r="BKZ165" s="273"/>
      <c r="BLA165" s="273"/>
      <c r="BLB165" s="273"/>
      <c r="BLC165" s="273"/>
      <c r="BLD165" s="273"/>
      <c r="BLE165" s="273"/>
      <c r="BLF165" s="273"/>
      <c r="BLG165" s="273"/>
      <c r="BLH165" s="273"/>
      <c r="BLI165" s="273"/>
      <c r="BLJ165" s="273"/>
      <c r="BLK165" s="273"/>
      <c r="BLL165" s="273"/>
      <c r="BLM165" s="273"/>
      <c r="BLN165" s="273"/>
      <c r="BLO165" s="273"/>
      <c r="BLP165" s="273"/>
      <c r="BLQ165" s="273"/>
      <c r="BLR165" s="273"/>
      <c r="BLS165" s="273"/>
      <c r="BLT165" s="273"/>
      <c r="BLU165" s="273"/>
      <c r="BLV165" s="273"/>
      <c r="BLW165" s="273"/>
      <c r="BLX165" s="273"/>
      <c r="BLY165" s="273"/>
      <c r="BLZ165" s="273"/>
      <c r="BMA165" s="273"/>
      <c r="BMB165" s="273"/>
      <c r="BMC165" s="273"/>
      <c r="BMD165" s="273"/>
      <c r="BME165" s="273"/>
      <c r="BMF165" s="273"/>
      <c r="BMG165" s="273"/>
      <c r="BMH165" s="273"/>
      <c r="BMI165" s="273"/>
      <c r="BMJ165" s="273"/>
      <c r="BMK165" s="273"/>
      <c r="BML165" s="273"/>
      <c r="BMM165" s="273"/>
      <c r="BMN165" s="273"/>
      <c r="BMO165" s="273"/>
      <c r="BMP165" s="273"/>
      <c r="BMQ165" s="273"/>
      <c r="BMR165" s="273"/>
      <c r="BMS165" s="273"/>
      <c r="BMT165" s="273"/>
      <c r="BMU165" s="273"/>
      <c r="BMV165" s="273"/>
      <c r="BMW165" s="273"/>
      <c r="BMX165" s="273"/>
      <c r="BMY165" s="273"/>
      <c r="BMZ165" s="273"/>
      <c r="BNA165" s="273"/>
      <c r="BNB165" s="273"/>
      <c r="BNC165" s="273"/>
      <c r="BND165" s="273"/>
      <c r="BNE165" s="273"/>
      <c r="BNF165" s="273"/>
      <c r="BNG165" s="273"/>
      <c r="BNH165" s="273"/>
      <c r="BNI165" s="273"/>
      <c r="BNJ165" s="273"/>
      <c r="BNK165" s="273"/>
      <c r="BNL165" s="273"/>
      <c r="BNM165" s="273"/>
      <c r="BNN165" s="273"/>
      <c r="BNO165" s="273"/>
      <c r="BNP165" s="273"/>
      <c r="BNQ165" s="273"/>
      <c r="BNR165" s="273"/>
      <c r="BNS165" s="273"/>
      <c r="BNT165" s="273"/>
      <c r="BNU165" s="273"/>
      <c r="BNV165" s="273"/>
      <c r="BNW165" s="273"/>
      <c r="BNX165" s="273"/>
      <c r="BNY165" s="273"/>
      <c r="BNZ165" s="273"/>
      <c r="BOA165" s="273"/>
      <c r="BOB165" s="273"/>
      <c r="BOC165" s="273"/>
      <c r="BOD165" s="273"/>
      <c r="BOE165" s="273"/>
      <c r="BOF165" s="273"/>
      <c r="BOG165" s="273"/>
      <c r="BOH165" s="273"/>
      <c r="BOI165" s="273"/>
      <c r="BOJ165" s="273"/>
      <c r="BOK165" s="273"/>
      <c r="BOL165" s="273"/>
      <c r="BOM165" s="273"/>
      <c r="BON165" s="273"/>
      <c r="BOO165" s="273"/>
      <c r="BOP165" s="273"/>
      <c r="BOQ165" s="273"/>
      <c r="BOR165" s="273"/>
      <c r="BOS165" s="273"/>
      <c r="BOT165" s="273"/>
      <c r="BOU165" s="273"/>
      <c r="BOV165" s="273"/>
      <c r="BOW165" s="273"/>
      <c r="BOX165" s="273"/>
      <c r="BOY165" s="273"/>
      <c r="BOZ165" s="273"/>
      <c r="BPA165" s="273"/>
      <c r="BPB165" s="273"/>
      <c r="BPC165" s="273"/>
      <c r="BPD165" s="273"/>
      <c r="BPE165" s="273"/>
      <c r="BPF165" s="273"/>
      <c r="BPG165" s="273"/>
      <c r="BPH165" s="273"/>
      <c r="BPI165" s="273"/>
      <c r="BPJ165" s="273"/>
      <c r="BPK165" s="273"/>
      <c r="BPL165" s="273"/>
      <c r="BPM165" s="273"/>
      <c r="BPN165" s="273"/>
      <c r="BPO165" s="273"/>
      <c r="BPP165" s="273"/>
      <c r="BPQ165" s="273"/>
      <c r="BPR165" s="273"/>
      <c r="BPS165" s="273"/>
      <c r="BPT165" s="273"/>
      <c r="BPU165" s="273"/>
      <c r="BPV165" s="273"/>
      <c r="BPW165" s="273"/>
      <c r="BPX165" s="273"/>
      <c r="BPY165" s="273"/>
      <c r="BPZ165" s="273"/>
      <c r="BQA165" s="273"/>
      <c r="BQB165" s="273"/>
      <c r="BQC165" s="273"/>
      <c r="BQD165" s="273"/>
      <c r="BQE165" s="273"/>
      <c r="BQF165" s="273"/>
      <c r="BQG165" s="273"/>
      <c r="BQH165" s="273"/>
      <c r="BQI165" s="273"/>
      <c r="BQJ165" s="273"/>
      <c r="BQK165" s="273"/>
      <c r="BQL165" s="273"/>
      <c r="BQM165" s="273"/>
      <c r="BQN165" s="273"/>
      <c r="BQO165" s="273"/>
      <c r="BQP165" s="273"/>
      <c r="BQQ165" s="273"/>
      <c r="BQR165" s="273"/>
      <c r="BQS165" s="273"/>
      <c r="BQT165" s="273"/>
      <c r="BQU165" s="273"/>
      <c r="BQV165" s="273"/>
      <c r="BQW165" s="273"/>
      <c r="BQX165" s="273"/>
      <c r="BQY165" s="273"/>
      <c r="BQZ165" s="273"/>
      <c r="BRA165" s="273"/>
      <c r="BRB165" s="273"/>
      <c r="BRC165" s="273"/>
      <c r="BRD165" s="273"/>
      <c r="BRE165" s="273"/>
      <c r="BRF165" s="273"/>
      <c r="BRG165" s="273"/>
      <c r="BRH165" s="273"/>
      <c r="BRI165" s="273"/>
      <c r="BRJ165" s="273"/>
      <c r="BRK165" s="273"/>
      <c r="BRL165" s="273"/>
      <c r="BRM165" s="273"/>
      <c r="BRN165" s="273"/>
      <c r="BRO165" s="273"/>
      <c r="BRP165" s="273"/>
      <c r="BRQ165" s="273"/>
      <c r="BRR165" s="273"/>
      <c r="BRS165" s="273"/>
      <c r="BRT165" s="273"/>
      <c r="BRU165" s="273"/>
      <c r="BRV165" s="273"/>
      <c r="BRW165" s="273"/>
      <c r="BRX165" s="273"/>
      <c r="BRY165" s="273"/>
      <c r="BRZ165" s="273"/>
      <c r="BSA165" s="273"/>
      <c r="BSB165" s="273"/>
      <c r="BSC165" s="273"/>
      <c r="BSD165" s="273"/>
      <c r="BSE165" s="273"/>
      <c r="BSF165" s="273"/>
      <c r="BSG165" s="273"/>
      <c r="BSH165" s="273"/>
      <c r="BSI165" s="273"/>
      <c r="BSJ165" s="273"/>
      <c r="BSK165" s="273"/>
      <c r="BSL165" s="273"/>
      <c r="BSM165" s="273"/>
      <c r="BSN165" s="273"/>
      <c r="BSO165" s="273"/>
      <c r="BSP165" s="273"/>
      <c r="BSQ165" s="273"/>
      <c r="BSR165" s="273"/>
      <c r="BSS165" s="273"/>
      <c r="BST165" s="273"/>
      <c r="BSU165" s="273"/>
      <c r="BSV165" s="273"/>
      <c r="BSW165" s="273"/>
      <c r="BSX165" s="273"/>
      <c r="BSY165" s="273"/>
      <c r="BSZ165" s="273"/>
      <c r="BTA165" s="273"/>
      <c r="BTB165" s="273"/>
      <c r="BTC165" s="273"/>
      <c r="BTD165" s="273"/>
      <c r="BTE165" s="273"/>
      <c r="BTF165" s="273"/>
      <c r="BTG165" s="273"/>
      <c r="BTH165" s="273"/>
      <c r="BTI165" s="273"/>
      <c r="BTJ165" s="273"/>
      <c r="BTK165" s="273"/>
      <c r="BTL165" s="273"/>
      <c r="BTM165" s="273"/>
      <c r="BTN165" s="273"/>
      <c r="BTO165" s="273"/>
      <c r="BTP165" s="273"/>
      <c r="BTQ165" s="273"/>
      <c r="BTR165" s="273"/>
      <c r="BTS165" s="273"/>
      <c r="BTT165" s="273"/>
      <c r="BTU165" s="273"/>
      <c r="BTV165" s="273"/>
      <c r="BTW165" s="273"/>
      <c r="BTX165" s="273"/>
      <c r="BTY165" s="273"/>
      <c r="BTZ165" s="273"/>
      <c r="BUA165" s="273"/>
      <c r="BUB165" s="273"/>
      <c r="BUC165" s="273"/>
      <c r="BUD165" s="273"/>
      <c r="BUE165" s="273"/>
      <c r="BUF165" s="273"/>
      <c r="BUG165" s="273"/>
      <c r="BUH165" s="273"/>
      <c r="BUI165" s="273"/>
      <c r="BUJ165" s="273"/>
      <c r="BUK165" s="273"/>
      <c r="BUL165" s="273"/>
      <c r="BUM165" s="273"/>
      <c r="BUN165" s="273"/>
      <c r="BUO165" s="273"/>
      <c r="BUP165" s="273"/>
      <c r="BUQ165" s="273"/>
      <c r="BUR165" s="273"/>
      <c r="BUS165" s="273"/>
      <c r="BUT165" s="273"/>
      <c r="BUU165" s="273"/>
      <c r="BUV165" s="273"/>
      <c r="BUW165" s="273"/>
      <c r="BUX165" s="273"/>
      <c r="BUY165" s="273"/>
      <c r="BUZ165" s="273"/>
      <c r="BVA165" s="273"/>
      <c r="BVB165" s="273"/>
      <c r="BVC165" s="273"/>
      <c r="BVD165" s="273"/>
      <c r="BVE165" s="273"/>
      <c r="BVF165" s="273"/>
      <c r="BVG165" s="273"/>
      <c r="BVH165" s="273"/>
      <c r="BVI165" s="273"/>
      <c r="BVJ165" s="273"/>
      <c r="BVK165" s="273"/>
      <c r="BVL165" s="273"/>
      <c r="BVM165" s="273"/>
      <c r="BVN165" s="273"/>
      <c r="BVO165" s="273"/>
      <c r="BVP165" s="273"/>
      <c r="BVQ165" s="273"/>
      <c r="BVR165" s="273"/>
      <c r="BVS165" s="273"/>
      <c r="BVT165" s="273"/>
      <c r="BVU165" s="273"/>
      <c r="BVV165" s="273"/>
      <c r="BVW165" s="273"/>
      <c r="BVX165" s="273"/>
      <c r="BVY165" s="273"/>
      <c r="BVZ165" s="273"/>
      <c r="BWA165" s="273"/>
      <c r="BWB165" s="273"/>
      <c r="BWC165" s="273"/>
      <c r="BWD165" s="273"/>
      <c r="BWE165" s="273"/>
      <c r="BWF165" s="273"/>
      <c r="BWG165" s="273"/>
      <c r="BWH165" s="273"/>
      <c r="BWI165" s="273"/>
      <c r="BWJ165" s="273"/>
      <c r="BWK165" s="273"/>
      <c r="BWL165" s="273"/>
      <c r="BWM165" s="273"/>
      <c r="BWN165" s="273"/>
      <c r="BWO165" s="273"/>
      <c r="BWP165" s="273"/>
      <c r="BWQ165" s="273"/>
      <c r="BWR165" s="273"/>
      <c r="BWS165" s="273"/>
      <c r="BWT165" s="273"/>
      <c r="BWU165" s="273"/>
      <c r="BWV165" s="273"/>
      <c r="BWW165" s="273"/>
      <c r="BWX165" s="273"/>
      <c r="BWY165" s="273"/>
      <c r="BWZ165" s="273"/>
      <c r="BXA165" s="273"/>
      <c r="BXB165" s="273"/>
      <c r="BXC165" s="273"/>
      <c r="BXD165" s="273"/>
      <c r="BXE165" s="273"/>
      <c r="BXF165" s="273"/>
      <c r="BXG165" s="273"/>
      <c r="BXH165" s="273"/>
      <c r="BXI165" s="273"/>
      <c r="BXJ165" s="273"/>
      <c r="BXK165" s="273"/>
      <c r="BXL165" s="273"/>
      <c r="BXM165" s="273"/>
      <c r="BXN165" s="273"/>
      <c r="BXO165" s="273"/>
      <c r="BXP165" s="273"/>
      <c r="BXQ165" s="273"/>
      <c r="BXR165" s="273"/>
      <c r="BXS165" s="273"/>
      <c r="BXT165" s="273"/>
      <c r="BXU165" s="273"/>
      <c r="BXV165" s="273"/>
      <c r="BXW165" s="273"/>
      <c r="BXX165" s="273"/>
      <c r="BXY165" s="273"/>
      <c r="BXZ165" s="273"/>
      <c r="BYA165" s="273"/>
      <c r="BYB165" s="273"/>
      <c r="BYC165" s="273"/>
      <c r="BYD165" s="273"/>
      <c r="BYE165" s="273"/>
      <c r="BYF165" s="273"/>
      <c r="BYG165" s="273"/>
      <c r="BYH165" s="273"/>
      <c r="BYI165" s="273"/>
      <c r="BYJ165" s="273"/>
      <c r="BYK165" s="273"/>
      <c r="BYL165" s="273"/>
      <c r="BYM165" s="273"/>
      <c r="BYN165" s="273"/>
      <c r="BYO165" s="273"/>
      <c r="BYP165" s="273"/>
      <c r="BYQ165" s="273"/>
      <c r="BYR165" s="273"/>
      <c r="BYS165" s="273"/>
      <c r="BYT165" s="273"/>
      <c r="BYU165" s="273"/>
      <c r="BYV165" s="273"/>
      <c r="BYW165" s="273"/>
      <c r="BYX165" s="273"/>
      <c r="BYY165" s="273"/>
      <c r="BYZ165" s="273"/>
      <c r="BZA165" s="273"/>
      <c r="BZB165" s="273"/>
      <c r="BZC165" s="273"/>
      <c r="BZD165" s="273"/>
      <c r="BZE165" s="273"/>
      <c r="BZF165" s="273"/>
      <c r="BZG165" s="273"/>
      <c r="BZH165" s="273"/>
      <c r="BZI165" s="273"/>
      <c r="BZJ165" s="273"/>
      <c r="BZK165" s="273"/>
      <c r="BZL165" s="273"/>
      <c r="BZM165" s="273"/>
      <c r="BZN165" s="273"/>
      <c r="BZO165" s="273"/>
      <c r="BZP165" s="273"/>
      <c r="BZQ165" s="273"/>
      <c r="BZR165" s="273"/>
      <c r="BZS165" s="273"/>
      <c r="BZT165" s="273"/>
      <c r="BZU165" s="273"/>
      <c r="BZV165" s="273"/>
      <c r="BZW165" s="273"/>
      <c r="BZX165" s="273"/>
      <c r="BZY165" s="273"/>
      <c r="BZZ165" s="273"/>
      <c r="CAA165" s="273"/>
      <c r="CAB165" s="273"/>
      <c r="CAC165" s="273"/>
      <c r="CAD165" s="273"/>
      <c r="CAE165" s="273"/>
      <c r="CAF165" s="273"/>
      <c r="CAG165" s="273"/>
      <c r="CAH165" s="273"/>
      <c r="CAI165" s="273"/>
      <c r="CAJ165" s="273"/>
      <c r="CAK165" s="273"/>
      <c r="CAL165" s="273"/>
      <c r="CAM165" s="273"/>
      <c r="CAN165" s="273"/>
      <c r="CAO165" s="273"/>
      <c r="CAP165" s="273"/>
      <c r="CAQ165" s="273"/>
      <c r="CAR165" s="273"/>
      <c r="CAS165" s="273"/>
      <c r="CAT165" s="273"/>
      <c r="CAU165" s="273"/>
      <c r="CAV165" s="273"/>
      <c r="CAW165" s="273"/>
      <c r="CAX165" s="273"/>
      <c r="CAY165" s="273"/>
      <c r="CAZ165" s="273"/>
      <c r="CBA165" s="273"/>
      <c r="CBB165" s="273"/>
      <c r="CBC165" s="273"/>
      <c r="CBD165" s="273"/>
      <c r="CBE165" s="273"/>
      <c r="CBF165" s="273"/>
      <c r="CBG165" s="273"/>
      <c r="CBH165" s="273"/>
      <c r="CBI165" s="273"/>
      <c r="CBJ165" s="273"/>
      <c r="CBK165" s="273"/>
      <c r="CBL165" s="273"/>
      <c r="CBM165" s="273"/>
      <c r="CBN165" s="273"/>
      <c r="CBO165" s="273"/>
      <c r="CBP165" s="273"/>
      <c r="CBQ165" s="273"/>
      <c r="CBR165" s="273"/>
      <c r="CBS165" s="273"/>
      <c r="CBT165" s="273"/>
      <c r="CBU165" s="273"/>
      <c r="CBV165" s="273"/>
      <c r="CBW165" s="273"/>
      <c r="CBX165" s="273"/>
      <c r="CBY165" s="273"/>
      <c r="CBZ165" s="273"/>
      <c r="CCA165" s="273"/>
      <c r="CCB165" s="273"/>
      <c r="CCC165" s="273"/>
      <c r="CCD165" s="273"/>
      <c r="CCE165" s="273"/>
      <c r="CCF165" s="273"/>
      <c r="CCG165" s="273"/>
      <c r="CCH165" s="273"/>
      <c r="CCI165" s="273"/>
      <c r="CCJ165" s="273"/>
      <c r="CCK165" s="273"/>
      <c r="CCL165" s="273"/>
      <c r="CCM165" s="273"/>
      <c r="CCN165" s="273"/>
      <c r="CCO165" s="273"/>
      <c r="CCP165" s="273"/>
      <c r="CCQ165" s="273"/>
      <c r="CCR165" s="273"/>
      <c r="CCS165" s="273"/>
      <c r="CCT165" s="273"/>
      <c r="CCU165" s="273"/>
      <c r="CCV165" s="273"/>
      <c r="CCW165" s="273"/>
      <c r="CCX165" s="273"/>
      <c r="CCY165" s="273"/>
      <c r="CCZ165" s="273"/>
      <c r="CDA165" s="273"/>
      <c r="CDB165" s="273"/>
      <c r="CDC165" s="273"/>
      <c r="CDD165" s="273"/>
      <c r="CDE165" s="273"/>
      <c r="CDF165" s="273"/>
      <c r="CDG165" s="273"/>
      <c r="CDH165" s="273"/>
      <c r="CDI165" s="273"/>
      <c r="CDJ165" s="273"/>
      <c r="CDK165" s="273"/>
      <c r="CDL165" s="273"/>
      <c r="CDM165" s="273"/>
      <c r="CDN165" s="273"/>
      <c r="CDO165" s="273"/>
      <c r="CDP165" s="273"/>
      <c r="CDQ165" s="273"/>
      <c r="CDR165" s="273"/>
      <c r="CDS165" s="273"/>
      <c r="CDT165" s="273"/>
      <c r="CDU165" s="273"/>
      <c r="CDV165" s="273"/>
      <c r="CDW165" s="273"/>
      <c r="CDX165" s="273"/>
      <c r="CDY165" s="273"/>
      <c r="CDZ165" s="273"/>
      <c r="CEA165" s="273"/>
      <c r="CEB165" s="273"/>
      <c r="CEC165" s="273"/>
      <c r="CED165" s="273"/>
      <c r="CEE165" s="273"/>
      <c r="CEF165" s="273"/>
      <c r="CEG165" s="273"/>
      <c r="CEH165" s="273"/>
      <c r="CEI165" s="273"/>
      <c r="CEJ165" s="273"/>
      <c r="CEK165" s="273"/>
      <c r="CEL165" s="273"/>
      <c r="CEM165" s="273"/>
      <c r="CEN165" s="273"/>
      <c r="CEO165" s="273"/>
      <c r="CEP165" s="273"/>
      <c r="CEQ165" s="273"/>
      <c r="CER165" s="273"/>
      <c r="CES165" s="273"/>
      <c r="CET165" s="273"/>
      <c r="CEU165" s="273"/>
      <c r="CEV165" s="273"/>
      <c r="CEW165" s="273"/>
      <c r="CEX165" s="273"/>
      <c r="CEY165" s="273"/>
      <c r="CEZ165" s="273"/>
      <c r="CFA165" s="273"/>
      <c r="CFB165" s="273"/>
      <c r="CFC165" s="273"/>
      <c r="CFD165" s="273"/>
      <c r="CFE165" s="273"/>
      <c r="CFF165" s="273"/>
      <c r="CFG165" s="273"/>
      <c r="CFH165" s="273"/>
      <c r="CFI165" s="273"/>
      <c r="CFJ165" s="273"/>
      <c r="CFK165" s="273"/>
      <c r="CFL165" s="273"/>
      <c r="CFM165" s="273"/>
      <c r="CFN165" s="273"/>
      <c r="CFO165" s="273"/>
      <c r="CFP165" s="273"/>
      <c r="CFQ165" s="273"/>
      <c r="CFR165" s="273"/>
      <c r="CFS165" s="273"/>
      <c r="CFT165" s="273"/>
      <c r="CFU165" s="273"/>
      <c r="CFV165" s="273"/>
      <c r="CFW165" s="273"/>
      <c r="CFX165" s="273"/>
      <c r="CFY165" s="273"/>
      <c r="CFZ165" s="273"/>
      <c r="CGA165" s="273"/>
      <c r="CGB165" s="273"/>
      <c r="CGC165" s="273"/>
      <c r="CGD165" s="273"/>
      <c r="CGE165" s="273"/>
      <c r="CGF165" s="273"/>
      <c r="CGG165" s="273"/>
      <c r="CGH165" s="273"/>
      <c r="CGI165" s="273"/>
      <c r="CGJ165" s="273"/>
      <c r="CGK165" s="273"/>
      <c r="CGL165" s="273"/>
      <c r="CGM165" s="273"/>
      <c r="CGN165" s="273"/>
      <c r="CGO165" s="273"/>
      <c r="CGP165" s="273"/>
      <c r="CGQ165" s="273"/>
      <c r="CGR165" s="273"/>
      <c r="CGS165" s="273"/>
      <c r="CGT165" s="273"/>
      <c r="CGU165" s="273"/>
      <c r="CGV165" s="273"/>
      <c r="CGW165" s="273"/>
      <c r="CGX165" s="273"/>
      <c r="CGY165" s="273"/>
      <c r="CGZ165" s="273"/>
      <c r="CHA165" s="273"/>
      <c r="CHB165" s="273"/>
      <c r="CHC165" s="273"/>
      <c r="CHD165" s="273"/>
      <c r="CHE165" s="273"/>
      <c r="CHF165" s="273"/>
      <c r="CHG165" s="273"/>
      <c r="CHH165" s="273"/>
      <c r="CHI165" s="273"/>
      <c r="CHJ165" s="273"/>
      <c r="CHK165" s="273"/>
      <c r="CHL165" s="273"/>
      <c r="CHM165" s="273"/>
      <c r="CHN165" s="273"/>
      <c r="CHO165" s="273"/>
      <c r="CHP165" s="273"/>
      <c r="CHQ165" s="273"/>
      <c r="CHR165" s="273"/>
      <c r="CHS165" s="273"/>
      <c r="CHT165" s="273"/>
      <c r="CHU165" s="273"/>
      <c r="CHV165" s="273"/>
      <c r="CHW165" s="273"/>
      <c r="CHX165" s="273"/>
      <c r="CHY165" s="273"/>
      <c r="CHZ165" s="273"/>
      <c r="CIA165" s="273"/>
      <c r="CIB165" s="273"/>
      <c r="CIC165" s="273"/>
      <c r="CID165" s="273"/>
      <c r="CIE165" s="273"/>
      <c r="CIF165" s="273"/>
      <c r="CIG165" s="273"/>
      <c r="CIH165" s="273"/>
      <c r="CII165" s="273"/>
      <c r="CIJ165" s="273"/>
      <c r="CIK165" s="273"/>
      <c r="CIL165" s="273"/>
      <c r="CIM165" s="273"/>
      <c r="CIN165" s="273"/>
      <c r="CIO165" s="273"/>
      <c r="CIP165" s="273"/>
      <c r="CIQ165" s="273"/>
      <c r="CIR165" s="273"/>
      <c r="CIS165" s="273"/>
      <c r="CIT165" s="273"/>
      <c r="CIU165" s="273"/>
      <c r="CIV165" s="273"/>
      <c r="CIW165" s="273"/>
      <c r="CIX165" s="273"/>
      <c r="CIY165" s="273"/>
      <c r="CIZ165" s="273"/>
      <c r="CJA165" s="273"/>
      <c r="CJB165" s="273"/>
      <c r="CJC165" s="273"/>
      <c r="CJD165" s="273"/>
      <c r="CJE165" s="273"/>
      <c r="CJF165" s="273"/>
      <c r="CJG165" s="273"/>
      <c r="CJH165" s="273"/>
      <c r="CJI165" s="273"/>
      <c r="CJJ165" s="273"/>
      <c r="CJK165" s="273"/>
      <c r="CJL165" s="273"/>
      <c r="CJM165" s="273"/>
      <c r="CJN165" s="273"/>
      <c r="CJO165" s="273"/>
      <c r="CJP165" s="273"/>
      <c r="CJQ165" s="273"/>
      <c r="CJR165" s="273"/>
      <c r="CJS165" s="273"/>
      <c r="CJT165" s="273"/>
      <c r="CJU165" s="273"/>
      <c r="CJV165" s="273"/>
      <c r="CJW165" s="273"/>
      <c r="CJX165" s="273"/>
      <c r="CJY165" s="273"/>
      <c r="CJZ165" s="273"/>
      <c r="CKA165" s="273"/>
      <c r="CKB165" s="273"/>
      <c r="CKC165" s="273"/>
      <c r="CKD165" s="273"/>
      <c r="CKE165" s="273"/>
      <c r="CKF165" s="273"/>
      <c r="CKG165" s="273"/>
      <c r="CKH165" s="273"/>
      <c r="CKI165" s="273"/>
      <c r="CKJ165" s="273"/>
      <c r="CKK165" s="273"/>
      <c r="CKL165" s="273"/>
      <c r="CKM165" s="273"/>
      <c r="CKN165" s="273"/>
      <c r="CKO165" s="273"/>
      <c r="CKP165" s="273"/>
      <c r="CKQ165" s="273"/>
      <c r="CKR165" s="273"/>
      <c r="CKS165" s="273"/>
      <c r="CKT165" s="273"/>
      <c r="CKU165" s="273"/>
      <c r="CKV165" s="273"/>
      <c r="CKW165" s="273"/>
      <c r="CKX165" s="273"/>
      <c r="CKY165" s="273"/>
      <c r="CKZ165" s="273"/>
      <c r="CLA165" s="273"/>
      <c r="CLB165" s="273"/>
      <c r="CLC165" s="273"/>
      <c r="CLD165" s="273"/>
      <c r="CLE165" s="273"/>
      <c r="CLF165" s="273"/>
      <c r="CLG165" s="273"/>
      <c r="CLH165" s="273"/>
      <c r="CLI165" s="273"/>
      <c r="CLJ165" s="273"/>
      <c r="CLK165" s="273"/>
      <c r="CLL165" s="273"/>
      <c r="CLM165" s="273"/>
      <c r="CLN165" s="273"/>
      <c r="CLO165" s="273"/>
      <c r="CLP165" s="273"/>
      <c r="CLQ165" s="273"/>
      <c r="CLR165" s="273"/>
      <c r="CLS165" s="273"/>
      <c r="CLT165" s="273"/>
      <c r="CLU165" s="273"/>
      <c r="CLV165" s="273"/>
      <c r="CLW165" s="273"/>
      <c r="CLX165" s="273"/>
      <c r="CLY165" s="273"/>
      <c r="CLZ165" s="273"/>
      <c r="CMA165" s="273"/>
      <c r="CMB165" s="273"/>
      <c r="CMC165" s="273"/>
      <c r="CMD165" s="273"/>
      <c r="CME165" s="273"/>
      <c r="CMF165" s="273"/>
      <c r="CMG165" s="273"/>
      <c r="CMH165" s="273"/>
      <c r="CMI165" s="273"/>
      <c r="CMJ165" s="273"/>
      <c r="CMK165" s="273"/>
      <c r="CML165" s="273"/>
      <c r="CMM165" s="273"/>
      <c r="CMN165" s="273"/>
      <c r="CMO165" s="273"/>
      <c r="CMP165" s="273"/>
      <c r="CMQ165" s="273"/>
      <c r="CMR165" s="273"/>
      <c r="CMS165" s="273"/>
      <c r="CMT165" s="273"/>
      <c r="CMU165" s="273"/>
      <c r="CMV165" s="273"/>
      <c r="CMW165" s="273"/>
      <c r="CMX165" s="273"/>
      <c r="CMY165" s="273"/>
      <c r="CMZ165" s="273"/>
      <c r="CNA165" s="273"/>
      <c r="CNB165" s="273"/>
      <c r="CNC165" s="273"/>
      <c r="CND165" s="273"/>
      <c r="CNE165" s="273"/>
      <c r="CNF165" s="273"/>
      <c r="CNG165" s="273"/>
      <c r="CNH165" s="273"/>
      <c r="CNI165" s="273"/>
      <c r="CNJ165" s="273"/>
      <c r="CNK165" s="273"/>
      <c r="CNL165" s="273"/>
      <c r="CNM165" s="273"/>
      <c r="CNN165" s="273"/>
      <c r="CNO165" s="273"/>
      <c r="CNP165" s="273"/>
      <c r="CNQ165" s="273"/>
      <c r="CNR165" s="273"/>
      <c r="CNS165" s="273"/>
      <c r="CNT165" s="273"/>
      <c r="CNU165" s="273"/>
      <c r="CNV165" s="273"/>
      <c r="CNW165" s="273"/>
      <c r="CNX165" s="273"/>
      <c r="CNY165" s="273"/>
      <c r="CNZ165" s="273"/>
      <c r="COA165" s="273"/>
      <c r="COB165" s="273"/>
      <c r="COC165" s="273"/>
      <c r="COD165" s="273"/>
      <c r="COE165" s="273"/>
      <c r="COF165" s="273"/>
      <c r="COG165" s="273"/>
      <c r="COH165" s="273"/>
      <c r="COI165" s="273"/>
      <c r="COJ165" s="273"/>
      <c r="COK165" s="273"/>
      <c r="COL165" s="273"/>
      <c r="COM165" s="273"/>
      <c r="CON165" s="273"/>
      <c r="COO165" s="273"/>
      <c r="COP165" s="273"/>
      <c r="COQ165" s="273"/>
      <c r="COR165" s="273"/>
      <c r="COS165" s="273"/>
      <c r="COT165" s="273"/>
      <c r="COU165" s="273"/>
      <c r="COV165" s="273"/>
      <c r="COW165" s="273"/>
      <c r="COX165" s="273"/>
      <c r="COY165" s="273"/>
      <c r="COZ165" s="273"/>
      <c r="CPA165" s="273"/>
      <c r="CPB165" s="273"/>
      <c r="CPC165" s="273"/>
      <c r="CPD165" s="273"/>
      <c r="CPE165" s="273"/>
      <c r="CPF165" s="273"/>
      <c r="CPG165" s="273"/>
      <c r="CPH165" s="273"/>
      <c r="CPI165" s="273"/>
      <c r="CPJ165" s="273"/>
      <c r="CPK165" s="273"/>
      <c r="CPL165" s="273"/>
      <c r="CPM165" s="273"/>
      <c r="CPN165" s="273"/>
      <c r="CPO165" s="273"/>
      <c r="CPP165" s="273"/>
      <c r="CPQ165" s="273"/>
      <c r="CPR165" s="273"/>
      <c r="CPS165" s="273"/>
      <c r="CPT165" s="273"/>
      <c r="CPU165" s="273"/>
      <c r="CPV165" s="273"/>
      <c r="CPW165" s="273"/>
      <c r="CPX165" s="273"/>
      <c r="CPY165" s="273"/>
      <c r="CPZ165" s="273"/>
      <c r="CQA165" s="273"/>
      <c r="CQB165" s="273"/>
      <c r="CQC165" s="273"/>
      <c r="CQD165" s="273"/>
      <c r="CQE165" s="273"/>
      <c r="CQF165" s="273"/>
      <c r="CQG165" s="273"/>
      <c r="CQH165" s="273"/>
      <c r="CQI165" s="273"/>
      <c r="CQJ165" s="273"/>
      <c r="CQK165" s="273"/>
      <c r="CQL165" s="273"/>
      <c r="CQM165" s="273"/>
      <c r="CQN165" s="273"/>
      <c r="CQO165" s="273"/>
      <c r="CQP165" s="273"/>
      <c r="CQQ165" s="273"/>
      <c r="CQR165" s="273"/>
      <c r="CQS165" s="273"/>
      <c r="CQT165" s="273"/>
      <c r="CQU165" s="273"/>
      <c r="CQV165" s="273"/>
      <c r="CQW165" s="273"/>
      <c r="CQX165" s="273"/>
      <c r="CQY165" s="273"/>
      <c r="CQZ165" s="273"/>
      <c r="CRA165" s="273"/>
      <c r="CRB165" s="273"/>
      <c r="CRC165" s="273"/>
      <c r="CRD165" s="273"/>
      <c r="CRE165" s="273"/>
      <c r="CRF165" s="273"/>
      <c r="CRG165" s="273"/>
      <c r="CRH165" s="273"/>
      <c r="CRI165" s="273"/>
      <c r="CRJ165" s="273"/>
      <c r="CRK165" s="273"/>
      <c r="CRL165" s="273"/>
      <c r="CRM165" s="273"/>
      <c r="CRN165" s="273"/>
      <c r="CRO165" s="273"/>
      <c r="CRP165" s="273"/>
      <c r="CRQ165" s="273"/>
      <c r="CRR165" s="273"/>
      <c r="CRS165" s="273"/>
      <c r="CRT165" s="273"/>
      <c r="CRU165" s="273"/>
      <c r="CRV165" s="273"/>
      <c r="CRW165" s="273"/>
      <c r="CRX165" s="273"/>
      <c r="CRY165" s="273"/>
      <c r="CRZ165" s="273"/>
      <c r="CSA165" s="273"/>
      <c r="CSB165" s="273"/>
      <c r="CSC165" s="273"/>
      <c r="CSD165" s="273"/>
      <c r="CSE165" s="273"/>
      <c r="CSF165" s="273"/>
      <c r="CSG165" s="273"/>
      <c r="CSH165" s="273"/>
      <c r="CSI165" s="273"/>
      <c r="CSJ165" s="273"/>
      <c r="CSK165" s="273"/>
      <c r="CSL165" s="273"/>
      <c r="CSM165" s="273"/>
      <c r="CSN165" s="273"/>
      <c r="CSO165" s="273"/>
      <c r="CSP165" s="273"/>
      <c r="CSQ165" s="273"/>
      <c r="CSR165" s="273"/>
      <c r="CSS165" s="273"/>
      <c r="CST165" s="273"/>
      <c r="CSU165" s="273"/>
      <c r="CSV165" s="273"/>
      <c r="CSW165" s="273"/>
      <c r="CSX165" s="273"/>
      <c r="CSY165" s="273"/>
      <c r="CSZ165" s="273"/>
      <c r="CTA165" s="273"/>
      <c r="CTB165" s="273"/>
      <c r="CTC165" s="273"/>
      <c r="CTD165" s="273"/>
      <c r="CTE165" s="273"/>
      <c r="CTF165" s="273"/>
      <c r="CTG165" s="273"/>
      <c r="CTH165" s="273"/>
      <c r="CTI165" s="273"/>
      <c r="CTJ165" s="273"/>
      <c r="CTK165" s="273"/>
      <c r="CTL165" s="273"/>
      <c r="CTM165" s="273"/>
      <c r="CTN165" s="273"/>
      <c r="CTO165" s="273"/>
      <c r="CTP165" s="273"/>
      <c r="CTQ165" s="273"/>
      <c r="CTR165" s="273"/>
      <c r="CTS165" s="273"/>
      <c r="CTT165" s="273"/>
      <c r="CTU165" s="273"/>
      <c r="CTV165" s="273"/>
      <c r="CTW165" s="273"/>
      <c r="CTX165" s="273"/>
      <c r="CTY165" s="273"/>
      <c r="CTZ165" s="273"/>
      <c r="CUA165" s="273"/>
      <c r="CUB165" s="273"/>
      <c r="CUC165" s="273"/>
      <c r="CUD165" s="273"/>
      <c r="CUE165" s="273"/>
      <c r="CUF165" s="273"/>
      <c r="CUG165" s="273"/>
      <c r="CUH165" s="273"/>
      <c r="CUI165" s="273"/>
      <c r="CUJ165" s="273"/>
      <c r="CUK165" s="273"/>
      <c r="CUL165" s="273"/>
      <c r="CUM165" s="273"/>
      <c r="CUN165" s="273"/>
      <c r="CUO165" s="273"/>
      <c r="CUP165" s="273"/>
      <c r="CUQ165" s="273"/>
      <c r="CUR165" s="273"/>
      <c r="CUS165" s="273"/>
      <c r="CUT165" s="273"/>
      <c r="CUU165" s="273"/>
      <c r="CUV165" s="273"/>
      <c r="CUW165" s="273"/>
      <c r="CUX165" s="273"/>
      <c r="CUY165" s="273"/>
      <c r="CUZ165" s="273"/>
      <c r="CVA165" s="273"/>
      <c r="CVB165" s="273"/>
      <c r="CVC165" s="273"/>
      <c r="CVD165" s="273"/>
      <c r="CVE165" s="273"/>
      <c r="CVF165" s="273"/>
      <c r="CVG165" s="273"/>
      <c r="CVH165" s="273"/>
      <c r="CVI165" s="273"/>
      <c r="CVJ165" s="273"/>
      <c r="CVK165" s="273"/>
      <c r="CVL165" s="273"/>
      <c r="CVM165" s="273"/>
      <c r="CVN165" s="273"/>
      <c r="CVO165" s="273"/>
      <c r="CVP165" s="273"/>
      <c r="CVQ165" s="273"/>
      <c r="CVR165" s="273"/>
      <c r="CVS165" s="273"/>
      <c r="CVT165" s="273"/>
      <c r="CVU165" s="273"/>
      <c r="CVV165" s="273"/>
      <c r="CVW165" s="273"/>
      <c r="CVX165" s="273"/>
      <c r="CVY165" s="273"/>
      <c r="CVZ165" s="273"/>
      <c r="CWA165" s="273"/>
      <c r="CWB165" s="273"/>
      <c r="CWC165" s="273"/>
      <c r="CWD165" s="273"/>
      <c r="CWE165" s="273"/>
      <c r="CWF165" s="273"/>
      <c r="CWG165" s="273"/>
      <c r="CWH165" s="273"/>
      <c r="CWI165" s="273"/>
      <c r="CWJ165" s="273"/>
      <c r="CWK165" s="273"/>
      <c r="CWL165" s="273"/>
      <c r="CWM165" s="273"/>
      <c r="CWN165" s="273"/>
      <c r="CWO165" s="273"/>
      <c r="CWP165" s="273"/>
      <c r="CWQ165" s="273"/>
      <c r="CWR165" s="273"/>
      <c r="CWS165" s="273"/>
      <c r="CWT165" s="273"/>
      <c r="CWU165" s="273"/>
      <c r="CWV165" s="273"/>
      <c r="CWW165" s="273"/>
      <c r="CWX165" s="273"/>
      <c r="CWY165" s="273"/>
      <c r="CWZ165" s="273"/>
      <c r="CXA165" s="273"/>
      <c r="CXB165" s="273"/>
      <c r="CXC165" s="273"/>
      <c r="CXD165" s="273"/>
      <c r="CXE165" s="273"/>
      <c r="CXF165" s="273"/>
      <c r="CXG165" s="273"/>
      <c r="CXH165" s="273"/>
      <c r="CXI165" s="273"/>
      <c r="CXJ165" s="273"/>
      <c r="CXK165" s="273"/>
      <c r="CXL165" s="273"/>
      <c r="CXM165" s="273"/>
      <c r="CXN165" s="273"/>
      <c r="CXO165" s="273"/>
      <c r="CXP165" s="273"/>
      <c r="CXQ165" s="273"/>
      <c r="CXR165" s="273"/>
      <c r="CXS165" s="273"/>
      <c r="CXT165" s="273"/>
      <c r="CXU165" s="273"/>
      <c r="CXV165" s="273"/>
      <c r="CXW165" s="273"/>
      <c r="CXX165" s="273"/>
      <c r="CXY165" s="273"/>
      <c r="CXZ165" s="273"/>
      <c r="CYA165" s="273"/>
      <c r="CYB165" s="273"/>
      <c r="CYC165" s="273"/>
      <c r="CYD165" s="273"/>
      <c r="CYE165" s="273"/>
      <c r="CYF165" s="273"/>
      <c r="CYG165" s="273"/>
      <c r="CYH165" s="273"/>
      <c r="CYI165" s="273"/>
      <c r="CYJ165" s="273"/>
      <c r="CYK165" s="273"/>
      <c r="CYL165" s="273"/>
      <c r="CYM165" s="273"/>
      <c r="CYN165" s="273"/>
      <c r="CYO165" s="273"/>
      <c r="CYP165" s="273"/>
      <c r="CYQ165" s="273"/>
      <c r="CYR165" s="273"/>
      <c r="CYS165" s="273"/>
      <c r="CYT165" s="273"/>
      <c r="CYU165" s="273"/>
      <c r="CYV165" s="273"/>
      <c r="CYW165" s="273"/>
      <c r="CYX165" s="273"/>
      <c r="CYY165" s="273"/>
      <c r="CYZ165" s="273"/>
      <c r="CZA165" s="273"/>
      <c r="CZB165" s="273"/>
      <c r="CZC165" s="273"/>
      <c r="CZD165" s="273"/>
      <c r="CZE165" s="273"/>
      <c r="CZF165" s="273"/>
      <c r="CZG165" s="273"/>
      <c r="CZH165" s="273"/>
      <c r="CZI165" s="273"/>
      <c r="CZJ165" s="273"/>
      <c r="CZK165" s="273"/>
      <c r="CZL165" s="273"/>
      <c r="CZM165" s="273"/>
      <c r="CZN165" s="273"/>
      <c r="CZO165" s="273"/>
      <c r="CZP165" s="273"/>
      <c r="CZQ165" s="273"/>
      <c r="CZR165" s="273"/>
      <c r="CZS165" s="273"/>
      <c r="CZT165" s="273"/>
      <c r="CZU165" s="273"/>
      <c r="CZV165" s="273"/>
      <c r="CZW165" s="273"/>
      <c r="CZX165" s="273"/>
      <c r="CZY165" s="273"/>
      <c r="CZZ165" s="273"/>
      <c r="DAA165" s="273"/>
      <c r="DAB165" s="273"/>
      <c r="DAC165" s="273"/>
      <c r="DAD165" s="273"/>
      <c r="DAE165" s="273"/>
      <c r="DAF165" s="273"/>
      <c r="DAG165" s="273"/>
      <c r="DAH165" s="273"/>
      <c r="DAI165" s="273"/>
      <c r="DAJ165" s="273"/>
      <c r="DAK165" s="273"/>
      <c r="DAL165" s="273"/>
      <c r="DAM165" s="273"/>
      <c r="DAN165" s="273"/>
      <c r="DAO165" s="273"/>
      <c r="DAP165" s="273"/>
      <c r="DAQ165" s="273"/>
      <c r="DAR165" s="273"/>
      <c r="DAS165" s="273"/>
      <c r="DAT165" s="273"/>
      <c r="DAU165" s="273"/>
      <c r="DAV165" s="273"/>
      <c r="DAW165" s="273"/>
      <c r="DAX165" s="273"/>
      <c r="DAY165" s="273"/>
      <c r="DAZ165" s="273"/>
      <c r="DBA165" s="273"/>
      <c r="DBB165" s="273"/>
      <c r="DBC165" s="273"/>
      <c r="DBD165" s="273"/>
      <c r="DBE165" s="273"/>
      <c r="DBF165" s="273"/>
      <c r="DBG165" s="273"/>
      <c r="DBH165" s="273"/>
      <c r="DBI165" s="273"/>
      <c r="DBJ165" s="273"/>
      <c r="DBK165" s="273"/>
      <c r="DBL165" s="273"/>
      <c r="DBM165" s="273"/>
      <c r="DBN165" s="273"/>
      <c r="DBO165" s="273"/>
      <c r="DBP165" s="273"/>
      <c r="DBQ165" s="273"/>
      <c r="DBR165" s="273"/>
      <c r="DBS165" s="273"/>
      <c r="DBT165" s="273"/>
      <c r="DBU165" s="273"/>
      <c r="DBV165" s="273"/>
      <c r="DBW165" s="273"/>
      <c r="DBX165" s="273"/>
      <c r="DBY165" s="273"/>
      <c r="DBZ165" s="273"/>
      <c r="DCA165" s="273"/>
      <c r="DCB165" s="273"/>
      <c r="DCC165" s="273"/>
      <c r="DCD165" s="273"/>
      <c r="DCE165" s="273"/>
      <c r="DCF165" s="273"/>
      <c r="DCG165" s="273"/>
      <c r="DCH165" s="273"/>
      <c r="DCI165" s="273"/>
      <c r="DCJ165" s="273"/>
      <c r="DCK165" s="273"/>
      <c r="DCL165" s="273"/>
      <c r="DCM165" s="273"/>
      <c r="DCN165" s="273"/>
      <c r="DCO165" s="273"/>
      <c r="DCP165" s="273"/>
      <c r="DCQ165" s="273"/>
      <c r="DCR165" s="273"/>
      <c r="DCS165" s="273"/>
      <c r="DCT165" s="273"/>
      <c r="DCU165" s="273"/>
      <c r="DCV165" s="273"/>
      <c r="DCW165" s="273"/>
      <c r="DCX165" s="273"/>
      <c r="DCY165" s="273"/>
      <c r="DCZ165" s="273"/>
      <c r="DDA165" s="273"/>
      <c r="DDB165" s="273"/>
      <c r="DDC165" s="273"/>
      <c r="DDD165" s="273"/>
      <c r="DDE165" s="273"/>
      <c r="DDF165" s="273"/>
      <c r="DDG165" s="273"/>
      <c r="DDH165" s="273"/>
      <c r="DDI165" s="273"/>
      <c r="DDJ165" s="273"/>
      <c r="DDK165" s="273"/>
      <c r="DDL165" s="273"/>
      <c r="DDM165" s="273"/>
      <c r="DDN165" s="273"/>
      <c r="DDO165" s="273"/>
      <c r="DDP165" s="273"/>
      <c r="DDQ165" s="273"/>
      <c r="DDR165" s="273"/>
      <c r="DDS165" s="273"/>
      <c r="DDT165" s="273"/>
      <c r="DDU165" s="273"/>
      <c r="DDV165" s="273"/>
      <c r="DDW165" s="273"/>
      <c r="DDX165" s="273"/>
      <c r="DDY165" s="273"/>
      <c r="DDZ165" s="273"/>
      <c r="DEA165" s="273"/>
      <c r="DEB165" s="273"/>
      <c r="DEC165" s="273"/>
      <c r="DED165" s="273"/>
      <c r="DEE165" s="273"/>
      <c r="DEF165" s="273"/>
      <c r="DEG165" s="273"/>
      <c r="DEH165" s="273"/>
      <c r="DEI165" s="273"/>
      <c r="DEJ165" s="273"/>
      <c r="DEK165" s="273"/>
      <c r="DEL165" s="273"/>
      <c r="DEM165" s="273"/>
      <c r="DEN165" s="273"/>
      <c r="DEO165" s="273"/>
      <c r="DEP165" s="273"/>
      <c r="DEQ165" s="273"/>
      <c r="DER165" s="273"/>
      <c r="DES165" s="273"/>
      <c r="DET165" s="273"/>
      <c r="DEU165" s="273"/>
      <c r="DEV165" s="273"/>
      <c r="DEW165" s="273"/>
      <c r="DEX165" s="273"/>
      <c r="DEY165" s="273"/>
      <c r="DEZ165" s="273"/>
      <c r="DFA165" s="273"/>
      <c r="DFB165" s="273"/>
      <c r="DFC165" s="273"/>
      <c r="DFD165" s="273"/>
      <c r="DFE165" s="273"/>
      <c r="DFF165" s="273"/>
      <c r="DFG165" s="273"/>
      <c r="DFH165" s="273"/>
      <c r="DFI165" s="273"/>
      <c r="DFJ165" s="273"/>
      <c r="DFK165" s="273"/>
      <c r="DFL165" s="273"/>
      <c r="DFM165" s="273"/>
      <c r="DFN165" s="273"/>
      <c r="DFO165" s="273"/>
      <c r="DFP165" s="273"/>
      <c r="DFQ165" s="273"/>
      <c r="DFR165" s="273"/>
      <c r="DFS165" s="273"/>
      <c r="DFT165" s="273"/>
      <c r="DFU165" s="273"/>
      <c r="DFV165" s="273"/>
      <c r="DFW165" s="273"/>
      <c r="DFX165" s="273"/>
      <c r="DFY165" s="273"/>
      <c r="DFZ165" s="273"/>
      <c r="DGA165" s="273"/>
      <c r="DGB165" s="273"/>
      <c r="DGC165" s="273"/>
      <c r="DGD165" s="273"/>
      <c r="DGE165" s="273"/>
      <c r="DGF165" s="273"/>
      <c r="DGG165" s="273"/>
      <c r="DGH165" s="273"/>
      <c r="DGI165" s="273"/>
      <c r="DGJ165" s="273"/>
      <c r="DGK165" s="273"/>
      <c r="DGL165" s="273"/>
      <c r="DGM165" s="273"/>
      <c r="DGN165" s="273"/>
      <c r="DGO165" s="273"/>
      <c r="DGP165" s="273"/>
      <c r="DGQ165" s="273"/>
      <c r="DGR165" s="273"/>
      <c r="DGS165" s="273"/>
      <c r="DGT165" s="273"/>
      <c r="DGU165" s="273"/>
      <c r="DGV165" s="273"/>
      <c r="DGW165" s="273"/>
      <c r="DGX165" s="273"/>
      <c r="DGY165" s="273"/>
      <c r="DGZ165" s="273"/>
      <c r="DHA165" s="273"/>
      <c r="DHB165" s="273"/>
      <c r="DHC165" s="273"/>
      <c r="DHD165" s="273"/>
      <c r="DHE165" s="273"/>
      <c r="DHF165" s="273"/>
      <c r="DHG165" s="273"/>
      <c r="DHH165" s="273"/>
      <c r="DHI165" s="273"/>
      <c r="DHJ165" s="273"/>
      <c r="DHK165" s="273"/>
      <c r="DHL165" s="273"/>
      <c r="DHM165" s="273"/>
      <c r="DHN165" s="273"/>
      <c r="DHO165" s="273"/>
      <c r="DHP165" s="273"/>
      <c r="DHQ165" s="273"/>
      <c r="DHR165" s="273"/>
      <c r="DHS165" s="273"/>
      <c r="DHT165" s="273"/>
      <c r="DHU165" s="273"/>
      <c r="DHV165" s="273"/>
      <c r="DHW165" s="273"/>
      <c r="DHX165" s="273"/>
      <c r="DHY165" s="273"/>
      <c r="DHZ165" s="273"/>
      <c r="DIA165" s="273"/>
      <c r="DIB165" s="273"/>
      <c r="DIC165" s="273"/>
      <c r="DID165" s="273"/>
      <c r="DIE165" s="273"/>
      <c r="DIF165" s="273"/>
      <c r="DIG165" s="273"/>
      <c r="DIH165" s="273"/>
      <c r="DII165" s="273"/>
      <c r="DIJ165" s="273"/>
      <c r="DIK165" s="273"/>
      <c r="DIL165" s="273"/>
      <c r="DIM165" s="273"/>
      <c r="DIN165" s="273"/>
      <c r="DIO165" s="273"/>
      <c r="DIP165" s="273"/>
      <c r="DIQ165" s="273"/>
      <c r="DIR165" s="273"/>
      <c r="DIS165" s="273"/>
      <c r="DIT165" s="273"/>
      <c r="DIU165" s="273"/>
      <c r="DIV165" s="273"/>
      <c r="DIW165" s="273"/>
      <c r="DIX165" s="273"/>
      <c r="DIY165" s="273"/>
      <c r="DIZ165" s="273"/>
      <c r="DJA165" s="273"/>
      <c r="DJB165" s="273"/>
      <c r="DJC165" s="273"/>
      <c r="DJD165" s="273"/>
      <c r="DJE165" s="273"/>
      <c r="DJF165" s="273"/>
      <c r="DJG165" s="273"/>
      <c r="DJH165" s="273"/>
      <c r="DJI165" s="273"/>
      <c r="DJJ165" s="273"/>
      <c r="DJK165" s="273"/>
      <c r="DJL165" s="273"/>
      <c r="DJM165" s="273"/>
      <c r="DJN165" s="273"/>
      <c r="DJO165" s="273"/>
      <c r="DJP165" s="273"/>
      <c r="DJQ165" s="273"/>
      <c r="DJR165" s="273"/>
      <c r="DJS165" s="273"/>
      <c r="DJT165" s="273"/>
      <c r="DJU165" s="273"/>
      <c r="DJV165" s="273"/>
      <c r="DJW165" s="273"/>
      <c r="DJX165" s="273"/>
      <c r="DJY165" s="273"/>
      <c r="DJZ165" s="273"/>
      <c r="DKA165" s="273"/>
      <c r="DKB165" s="273"/>
      <c r="DKC165" s="273"/>
      <c r="DKD165" s="273"/>
      <c r="DKE165" s="273"/>
      <c r="DKF165" s="273"/>
      <c r="DKG165" s="273"/>
      <c r="DKH165" s="273"/>
      <c r="DKI165" s="273"/>
      <c r="DKJ165" s="273"/>
      <c r="DKK165" s="273"/>
      <c r="DKL165" s="273"/>
      <c r="DKM165" s="273"/>
      <c r="DKN165" s="273"/>
      <c r="DKO165" s="273"/>
      <c r="DKP165" s="273"/>
      <c r="DKQ165" s="273"/>
      <c r="DKR165" s="273"/>
      <c r="DKS165" s="273"/>
      <c r="DKT165" s="273"/>
      <c r="DKU165" s="273"/>
      <c r="DKV165" s="273"/>
      <c r="DKW165" s="273"/>
      <c r="DKX165" s="273"/>
      <c r="DKY165" s="273"/>
      <c r="DKZ165" s="273"/>
      <c r="DLA165" s="273"/>
      <c r="DLB165" s="273"/>
      <c r="DLC165" s="273"/>
      <c r="DLD165" s="273"/>
      <c r="DLE165" s="273"/>
      <c r="DLF165" s="273"/>
      <c r="DLG165" s="273"/>
      <c r="DLH165" s="273"/>
      <c r="DLI165" s="273"/>
      <c r="DLJ165" s="273"/>
      <c r="DLK165" s="273"/>
      <c r="DLL165" s="273"/>
      <c r="DLM165" s="273"/>
      <c r="DLN165" s="273"/>
      <c r="DLO165" s="273"/>
      <c r="DLP165" s="273"/>
      <c r="DLQ165" s="273"/>
      <c r="DLR165" s="273"/>
      <c r="DLS165" s="273"/>
      <c r="DLT165" s="273"/>
      <c r="DLU165" s="273"/>
      <c r="DLV165" s="273"/>
      <c r="DLW165" s="273"/>
      <c r="DLX165" s="273"/>
      <c r="DLY165" s="273"/>
      <c r="DLZ165" s="273"/>
      <c r="DMA165" s="273"/>
      <c r="DMB165" s="273"/>
      <c r="DMC165" s="273"/>
      <c r="DMD165" s="273"/>
      <c r="DME165" s="273"/>
      <c r="DMF165" s="273"/>
      <c r="DMG165" s="273"/>
      <c r="DMH165" s="273"/>
      <c r="DMI165" s="273"/>
      <c r="DMJ165" s="273"/>
      <c r="DMK165" s="273"/>
      <c r="DML165" s="273"/>
      <c r="DMM165" s="273"/>
      <c r="DMN165" s="273"/>
      <c r="DMO165" s="273"/>
      <c r="DMP165" s="273"/>
      <c r="DMQ165" s="273"/>
      <c r="DMR165" s="273"/>
      <c r="DMS165" s="273"/>
      <c r="DMT165" s="273"/>
      <c r="DMU165" s="273"/>
      <c r="DMV165" s="273"/>
      <c r="DMW165" s="273"/>
      <c r="DMX165" s="273"/>
      <c r="DMY165" s="273"/>
      <c r="DMZ165" s="273"/>
      <c r="DNA165" s="273"/>
      <c r="DNB165" s="273"/>
      <c r="DNC165" s="273"/>
      <c r="DND165" s="273"/>
      <c r="DNE165" s="273"/>
      <c r="DNF165" s="273"/>
      <c r="DNG165" s="273"/>
      <c r="DNH165" s="273"/>
      <c r="DNI165" s="273"/>
      <c r="DNJ165" s="273"/>
      <c r="DNK165" s="273"/>
      <c r="DNL165" s="273"/>
      <c r="DNM165" s="273"/>
      <c r="DNN165" s="273"/>
      <c r="DNO165" s="273"/>
      <c r="DNP165" s="273"/>
      <c r="DNQ165" s="273"/>
      <c r="DNR165" s="273"/>
      <c r="DNS165" s="273"/>
      <c r="DNT165" s="273"/>
      <c r="DNU165" s="273"/>
      <c r="DNV165" s="273"/>
      <c r="DNW165" s="273"/>
      <c r="DNX165" s="273"/>
      <c r="DNY165" s="273"/>
      <c r="DNZ165" s="273"/>
      <c r="DOA165" s="273"/>
      <c r="DOB165" s="273"/>
      <c r="DOC165" s="273"/>
      <c r="DOD165" s="273"/>
      <c r="DOE165" s="273"/>
      <c r="DOF165" s="273"/>
      <c r="DOG165" s="273"/>
      <c r="DOH165" s="273"/>
      <c r="DOI165" s="273"/>
      <c r="DOJ165" s="273"/>
      <c r="DOK165" s="273"/>
      <c r="DOL165" s="273"/>
      <c r="DOM165" s="273"/>
      <c r="DON165" s="273"/>
      <c r="DOO165" s="273"/>
      <c r="DOP165" s="273"/>
      <c r="DOQ165" s="273"/>
      <c r="DOR165" s="273"/>
      <c r="DOS165" s="273"/>
      <c r="DOT165" s="273"/>
      <c r="DOU165" s="273"/>
      <c r="DOV165" s="273"/>
      <c r="DOW165" s="273"/>
      <c r="DOX165" s="273"/>
      <c r="DOY165" s="273"/>
      <c r="DOZ165" s="273"/>
      <c r="DPA165" s="273"/>
      <c r="DPB165" s="273"/>
      <c r="DPC165" s="273"/>
      <c r="DPD165" s="273"/>
      <c r="DPE165" s="273"/>
      <c r="DPF165" s="273"/>
      <c r="DPG165" s="273"/>
      <c r="DPH165" s="273"/>
      <c r="DPI165" s="273"/>
      <c r="DPJ165" s="273"/>
      <c r="DPK165" s="273"/>
      <c r="DPL165" s="273"/>
      <c r="DPM165" s="273"/>
      <c r="DPN165" s="273"/>
      <c r="DPO165" s="273"/>
      <c r="DPP165" s="273"/>
      <c r="DPQ165" s="273"/>
      <c r="DPR165" s="273"/>
      <c r="DPS165" s="273"/>
      <c r="DPT165" s="273"/>
      <c r="DPU165" s="273"/>
      <c r="DPV165" s="273"/>
      <c r="DPW165" s="273"/>
      <c r="DPX165" s="273"/>
      <c r="DPY165" s="273"/>
      <c r="DPZ165" s="273"/>
      <c r="DQA165" s="273"/>
      <c r="DQB165" s="273"/>
      <c r="DQC165" s="273"/>
      <c r="DQD165" s="273"/>
      <c r="DQE165" s="273"/>
      <c r="DQF165" s="273"/>
      <c r="DQG165" s="273"/>
      <c r="DQH165" s="273"/>
      <c r="DQI165" s="273"/>
      <c r="DQJ165" s="273"/>
      <c r="DQK165" s="273"/>
      <c r="DQL165" s="273"/>
      <c r="DQM165" s="273"/>
      <c r="DQN165" s="273"/>
      <c r="DQO165" s="273"/>
      <c r="DQP165" s="273"/>
      <c r="DQQ165" s="273"/>
      <c r="DQR165" s="273"/>
      <c r="DQS165" s="273"/>
      <c r="DQT165" s="273"/>
      <c r="DQU165" s="273"/>
      <c r="DQV165" s="273"/>
      <c r="DQW165" s="273"/>
      <c r="DQX165" s="273"/>
      <c r="DQY165" s="273"/>
      <c r="DQZ165" s="273"/>
      <c r="DRA165" s="273"/>
      <c r="DRB165" s="273"/>
      <c r="DRC165" s="273"/>
      <c r="DRD165" s="273"/>
      <c r="DRE165" s="273"/>
      <c r="DRF165" s="273"/>
      <c r="DRG165" s="273"/>
      <c r="DRH165" s="273"/>
      <c r="DRI165" s="273"/>
      <c r="DRJ165" s="273"/>
      <c r="DRK165" s="273"/>
      <c r="DRL165" s="273"/>
      <c r="DRM165" s="273"/>
      <c r="DRN165" s="273"/>
      <c r="DRO165" s="273"/>
      <c r="DRP165" s="273"/>
      <c r="DRQ165" s="273"/>
      <c r="DRR165" s="273"/>
      <c r="DRS165" s="273"/>
      <c r="DRT165" s="273"/>
      <c r="DRU165" s="273"/>
      <c r="DRV165" s="273"/>
      <c r="DRW165" s="273"/>
      <c r="DRX165" s="273"/>
      <c r="DRY165" s="273"/>
      <c r="DRZ165" s="273"/>
      <c r="DSA165" s="273"/>
      <c r="DSB165" s="273"/>
      <c r="DSC165" s="273"/>
      <c r="DSD165" s="273"/>
      <c r="DSE165" s="273"/>
      <c r="DSF165" s="273"/>
      <c r="DSG165" s="273"/>
      <c r="DSH165" s="273"/>
      <c r="DSI165" s="273"/>
      <c r="DSJ165" s="273"/>
      <c r="DSK165" s="273"/>
      <c r="DSL165" s="273"/>
      <c r="DSM165" s="273"/>
      <c r="DSN165" s="273"/>
      <c r="DSO165" s="273"/>
      <c r="DSP165" s="273"/>
      <c r="DSQ165" s="273"/>
      <c r="DSR165" s="273"/>
      <c r="DSS165" s="273"/>
      <c r="DST165" s="273"/>
      <c r="DSU165" s="273"/>
      <c r="DSV165" s="273"/>
      <c r="DSW165" s="273"/>
      <c r="DSX165" s="273"/>
      <c r="DSY165" s="273"/>
      <c r="DSZ165" s="273"/>
      <c r="DTA165" s="273"/>
      <c r="DTB165" s="273"/>
      <c r="DTC165" s="273"/>
      <c r="DTD165" s="273"/>
      <c r="DTE165" s="273"/>
      <c r="DTF165" s="273"/>
      <c r="DTG165" s="273"/>
      <c r="DTH165" s="273"/>
      <c r="DTI165" s="273"/>
      <c r="DTJ165" s="273"/>
      <c r="DTK165" s="273"/>
      <c r="DTL165" s="273"/>
      <c r="DTM165" s="273"/>
      <c r="DTN165" s="273"/>
      <c r="DTO165" s="273"/>
      <c r="DTP165" s="273"/>
      <c r="DTQ165" s="273"/>
      <c r="DTR165" s="273"/>
      <c r="DTS165" s="273"/>
      <c r="DTT165" s="273"/>
      <c r="DTU165" s="273"/>
      <c r="DTV165" s="273"/>
      <c r="DTW165" s="273"/>
      <c r="DTX165" s="273"/>
      <c r="DTY165" s="273"/>
      <c r="DTZ165" s="273"/>
      <c r="DUA165" s="273"/>
      <c r="DUB165" s="273"/>
      <c r="DUC165" s="273"/>
      <c r="DUD165" s="273"/>
      <c r="DUE165" s="273"/>
      <c r="DUF165" s="273"/>
      <c r="DUG165" s="273"/>
      <c r="DUH165" s="273"/>
      <c r="DUI165" s="273"/>
      <c r="DUJ165" s="273"/>
      <c r="DUK165" s="273"/>
      <c r="DUL165" s="273"/>
      <c r="DUM165" s="273"/>
      <c r="DUN165" s="273"/>
      <c r="DUO165" s="273"/>
      <c r="DUP165" s="273"/>
      <c r="DUQ165" s="273"/>
      <c r="DUR165" s="273"/>
      <c r="DUS165" s="273"/>
      <c r="DUT165" s="273"/>
      <c r="DUU165" s="273"/>
      <c r="DUV165" s="273"/>
      <c r="DUW165" s="273"/>
      <c r="DUX165" s="273"/>
      <c r="DUY165" s="273"/>
      <c r="DUZ165" s="273"/>
      <c r="DVA165" s="273"/>
      <c r="DVB165" s="273"/>
      <c r="DVC165" s="273"/>
      <c r="DVD165" s="273"/>
      <c r="DVE165" s="273"/>
      <c r="DVF165" s="273"/>
      <c r="DVG165" s="273"/>
      <c r="DVH165" s="273"/>
      <c r="DVI165" s="273"/>
      <c r="DVJ165" s="273"/>
      <c r="DVK165" s="273"/>
      <c r="DVL165" s="273"/>
      <c r="DVM165" s="273"/>
      <c r="DVN165" s="273"/>
      <c r="DVO165" s="273"/>
      <c r="DVP165" s="273"/>
      <c r="DVQ165" s="273"/>
      <c r="DVR165" s="273"/>
      <c r="DVS165" s="273"/>
      <c r="DVT165" s="273"/>
      <c r="DVU165" s="273"/>
      <c r="DVV165" s="273"/>
      <c r="DVW165" s="273"/>
      <c r="DVX165" s="273"/>
      <c r="DVY165" s="273"/>
      <c r="DVZ165" s="273"/>
      <c r="DWA165" s="273"/>
      <c r="DWB165" s="273"/>
      <c r="DWC165" s="273"/>
      <c r="DWD165" s="273"/>
      <c r="DWE165" s="273"/>
      <c r="DWF165" s="273"/>
      <c r="DWG165" s="273"/>
      <c r="DWH165" s="273"/>
      <c r="DWI165" s="273"/>
      <c r="DWJ165" s="273"/>
      <c r="DWK165" s="273"/>
      <c r="DWL165" s="273"/>
      <c r="DWM165" s="273"/>
      <c r="DWN165" s="273"/>
      <c r="DWO165" s="273"/>
      <c r="DWP165" s="273"/>
      <c r="DWQ165" s="273"/>
      <c r="DWR165" s="273"/>
      <c r="DWS165" s="273"/>
      <c r="DWT165" s="273"/>
      <c r="DWU165" s="273"/>
      <c r="DWV165" s="273"/>
      <c r="DWW165" s="273"/>
      <c r="DWX165" s="273"/>
      <c r="DWY165" s="273"/>
      <c r="DWZ165" s="273"/>
      <c r="DXA165" s="273"/>
      <c r="DXB165" s="273"/>
      <c r="DXC165" s="273"/>
      <c r="DXD165" s="273"/>
      <c r="DXE165" s="273"/>
      <c r="DXF165" s="273"/>
      <c r="DXG165" s="273"/>
      <c r="DXH165" s="273"/>
      <c r="DXI165" s="273"/>
      <c r="DXJ165" s="273"/>
      <c r="DXK165" s="273"/>
      <c r="DXL165" s="273"/>
      <c r="DXM165" s="273"/>
      <c r="DXN165" s="273"/>
      <c r="DXO165" s="273"/>
      <c r="DXP165" s="273"/>
      <c r="DXQ165" s="273"/>
      <c r="DXR165" s="273"/>
      <c r="DXS165" s="273"/>
      <c r="DXT165" s="273"/>
      <c r="DXU165" s="273"/>
      <c r="DXV165" s="273"/>
      <c r="DXW165" s="273"/>
      <c r="DXX165" s="273"/>
      <c r="DXY165" s="273"/>
      <c r="DXZ165" s="273"/>
      <c r="DYA165" s="273"/>
      <c r="DYB165" s="273"/>
      <c r="DYC165" s="273"/>
      <c r="DYD165" s="273"/>
      <c r="DYE165" s="273"/>
      <c r="DYF165" s="273"/>
      <c r="DYG165" s="273"/>
      <c r="DYH165" s="273"/>
      <c r="DYI165" s="273"/>
      <c r="DYJ165" s="273"/>
      <c r="DYK165" s="273"/>
      <c r="DYL165" s="273"/>
      <c r="DYM165" s="273"/>
      <c r="DYN165" s="273"/>
      <c r="DYO165" s="273"/>
      <c r="DYP165" s="273"/>
      <c r="DYQ165" s="273"/>
      <c r="DYR165" s="273"/>
      <c r="DYS165" s="273"/>
      <c r="DYT165" s="273"/>
      <c r="DYU165" s="273"/>
      <c r="DYV165" s="273"/>
      <c r="DYW165" s="273"/>
      <c r="DYX165" s="273"/>
      <c r="DYY165" s="273"/>
      <c r="DYZ165" s="273"/>
      <c r="DZA165" s="273"/>
      <c r="DZB165" s="273"/>
      <c r="DZC165" s="273"/>
      <c r="DZD165" s="273"/>
      <c r="DZE165" s="273"/>
      <c r="DZF165" s="273"/>
      <c r="DZG165" s="273"/>
      <c r="DZH165" s="273"/>
      <c r="DZI165" s="273"/>
      <c r="DZJ165" s="273"/>
      <c r="DZK165" s="273"/>
      <c r="DZL165" s="273"/>
      <c r="DZM165" s="273"/>
      <c r="DZN165" s="273"/>
      <c r="DZO165" s="273"/>
      <c r="DZP165" s="273"/>
      <c r="DZQ165" s="273"/>
      <c r="DZR165" s="273"/>
      <c r="DZS165" s="273"/>
      <c r="DZT165" s="273"/>
      <c r="DZU165" s="273"/>
      <c r="DZV165" s="273"/>
      <c r="DZW165" s="273"/>
      <c r="DZX165" s="273"/>
      <c r="DZY165" s="273"/>
      <c r="DZZ165" s="273"/>
      <c r="EAA165" s="273"/>
      <c r="EAB165" s="273"/>
      <c r="EAC165" s="273"/>
      <c r="EAD165" s="273"/>
      <c r="EAE165" s="273"/>
      <c r="EAF165" s="273"/>
      <c r="EAG165" s="273"/>
      <c r="EAH165" s="273"/>
      <c r="EAI165" s="273"/>
      <c r="EAJ165" s="273"/>
      <c r="EAK165" s="273"/>
      <c r="EAL165" s="273"/>
      <c r="EAM165" s="273"/>
      <c r="EAN165" s="273"/>
      <c r="EAO165" s="273"/>
      <c r="EAP165" s="273"/>
      <c r="EAQ165" s="273"/>
      <c r="EAR165" s="273"/>
      <c r="EAS165" s="273"/>
      <c r="EAT165" s="273"/>
      <c r="EAU165" s="273"/>
      <c r="EAV165" s="273"/>
      <c r="EAW165" s="273"/>
      <c r="EAX165" s="273"/>
      <c r="EAY165" s="273"/>
      <c r="EAZ165" s="273"/>
      <c r="EBA165" s="273"/>
      <c r="EBB165" s="273"/>
      <c r="EBC165" s="273"/>
      <c r="EBD165" s="273"/>
      <c r="EBE165" s="273"/>
      <c r="EBF165" s="273"/>
      <c r="EBG165" s="273"/>
      <c r="EBH165" s="273"/>
      <c r="EBI165" s="273"/>
      <c r="EBJ165" s="273"/>
      <c r="EBK165" s="273"/>
      <c r="EBL165" s="273"/>
      <c r="EBM165" s="273"/>
      <c r="EBN165" s="273"/>
      <c r="EBO165" s="273"/>
      <c r="EBP165" s="273"/>
      <c r="EBQ165" s="273"/>
      <c r="EBR165" s="273"/>
      <c r="EBS165" s="273"/>
      <c r="EBT165" s="273"/>
      <c r="EBU165" s="273"/>
      <c r="EBV165" s="273"/>
      <c r="EBW165" s="273"/>
      <c r="EBX165" s="273"/>
      <c r="EBY165" s="273"/>
      <c r="EBZ165" s="273"/>
      <c r="ECA165" s="273"/>
      <c r="ECB165" s="273"/>
      <c r="ECC165" s="273"/>
      <c r="ECD165" s="273"/>
      <c r="ECE165" s="273"/>
      <c r="ECF165" s="273"/>
      <c r="ECG165" s="273"/>
      <c r="ECH165" s="273"/>
      <c r="ECI165" s="273"/>
      <c r="ECJ165" s="273"/>
      <c r="ECK165" s="273"/>
      <c r="ECL165" s="273"/>
      <c r="ECM165" s="273"/>
      <c r="ECN165" s="273"/>
      <c r="ECO165" s="273"/>
      <c r="ECP165" s="273"/>
      <c r="ECQ165" s="273"/>
      <c r="ECR165" s="273"/>
      <c r="ECS165" s="273"/>
      <c r="ECT165" s="273"/>
      <c r="ECU165" s="273"/>
      <c r="ECV165" s="273"/>
      <c r="ECW165" s="273"/>
      <c r="ECX165" s="273"/>
      <c r="ECY165" s="273"/>
      <c r="ECZ165" s="273"/>
      <c r="EDA165" s="273"/>
      <c r="EDB165" s="273"/>
      <c r="EDC165" s="273"/>
      <c r="EDD165" s="273"/>
      <c r="EDE165" s="273"/>
      <c r="EDF165" s="273"/>
      <c r="EDG165" s="273"/>
      <c r="EDH165" s="273"/>
      <c r="EDI165" s="273"/>
      <c r="EDJ165" s="273"/>
      <c r="EDK165" s="273"/>
      <c r="EDL165" s="273"/>
      <c r="EDM165" s="273"/>
      <c r="EDN165" s="273"/>
      <c r="EDO165" s="273"/>
      <c r="EDP165" s="273"/>
      <c r="EDQ165" s="273"/>
      <c r="EDR165" s="273"/>
      <c r="EDS165" s="273"/>
      <c r="EDT165" s="273"/>
      <c r="EDU165" s="273"/>
      <c r="EDV165" s="273"/>
      <c r="EDW165" s="273"/>
      <c r="EDX165" s="273"/>
      <c r="EDY165" s="273"/>
      <c r="EDZ165" s="273"/>
      <c r="EEA165" s="273"/>
      <c r="EEB165" s="273"/>
      <c r="EEC165" s="273"/>
      <c r="EED165" s="273"/>
      <c r="EEE165" s="273"/>
      <c r="EEF165" s="273"/>
      <c r="EEG165" s="273"/>
      <c r="EEH165" s="273"/>
      <c r="EEI165" s="273"/>
      <c r="EEJ165" s="273"/>
      <c r="EEK165" s="273"/>
      <c r="EEL165" s="273"/>
      <c r="EEM165" s="273"/>
      <c r="EEN165" s="273"/>
      <c r="EEO165" s="273"/>
      <c r="EEP165" s="273"/>
      <c r="EEQ165" s="273"/>
      <c r="EER165" s="273"/>
      <c r="EES165" s="273"/>
      <c r="EET165" s="273"/>
      <c r="EEU165" s="273"/>
      <c r="EEV165" s="273"/>
      <c r="EEW165" s="273"/>
      <c r="EEX165" s="273"/>
      <c r="EEY165" s="273"/>
      <c r="EEZ165" s="273"/>
      <c r="EFA165" s="273"/>
      <c r="EFB165" s="273"/>
      <c r="EFC165" s="273"/>
      <c r="EFD165" s="273"/>
      <c r="EFE165" s="273"/>
      <c r="EFF165" s="273"/>
      <c r="EFG165" s="273"/>
      <c r="EFH165" s="273"/>
      <c r="EFI165" s="273"/>
      <c r="EFJ165" s="273"/>
      <c r="EFK165" s="273"/>
      <c r="EFL165" s="273"/>
      <c r="EFM165" s="273"/>
      <c r="EFN165" s="273"/>
      <c r="EFO165" s="273"/>
      <c r="EFP165" s="273"/>
      <c r="EFQ165" s="273"/>
      <c r="EFR165" s="273"/>
      <c r="EFS165" s="273"/>
      <c r="EFT165" s="273"/>
      <c r="EFU165" s="273"/>
      <c r="EFV165" s="273"/>
      <c r="EFW165" s="273"/>
      <c r="EFX165" s="273"/>
      <c r="EFY165" s="273"/>
      <c r="EFZ165" s="273"/>
      <c r="EGA165" s="273"/>
      <c r="EGB165" s="273"/>
      <c r="EGC165" s="273"/>
      <c r="EGD165" s="273"/>
      <c r="EGE165" s="273"/>
      <c r="EGF165" s="273"/>
      <c r="EGG165" s="273"/>
      <c r="EGH165" s="273"/>
      <c r="EGI165" s="273"/>
      <c r="EGJ165" s="273"/>
      <c r="EGK165" s="273"/>
      <c r="EGL165" s="273"/>
      <c r="EGM165" s="273"/>
      <c r="EGN165" s="273"/>
      <c r="EGO165" s="273"/>
      <c r="EGP165" s="273"/>
      <c r="EGQ165" s="273"/>
      <c r="EGR165" s="273"/>
      <c r="EGS165" s="273"/>
      <c r="EGT165" s="273"/>
      <c r="EGU165" s="273"/>
      <c r="EGV165" s="273"/>
      <c r="EGW165" s="273"/>
      <c r="EGX165" s="273"/>
      <c r="EGY165" s="273"/>
      <c r="EGZ165" s="273"/>
      <c r="EHA165" s="273"/>
      <c r="EHB165" s="273"/>
      <c r="EHC165" s="273"/>
      <c r="EHD165" s="273"/>
      <c r="EHE165" s="273"/>
      <c r="EHF165" s="273"/>
      <c r="EHG165" s="273"/>
      <c r="EHH165" s="273"/>
      <c r="EHI165" s="273"/>
      <c r="EHJ165" s="273"/>
      <c r="EHK165" s="273"/>
      <c r="EHL165" s="273"/>
      <c r="EHM165" s="273"/>
      <c r="EHN165" s="273"/>
      <c r="EHO165" s="273"/>
      <c r="EHP165" s="273"/>
      <c r="EHQ165" s="273"/>
      <c r="EHR165" s="273"/>
      <c r="EHS165" s="273"/>
      <c r="EHT165" s="273"/>
      <c r="EHU165" s="273"/>
      <c r="EHV165" s="273"/>
      <c r="EHW165" s="273"/>
      <c r="EHX165" s="273"/>
      <c r="EHY165" s="273"/>
      <c r="EHZ165" s="273"/>
      <c r="EIA165" s="273"/>
      <c r="EIB165" s="273"/>
      <c r="EIC165" s="273"/>
      <c r="EID165" s="273"/>
      <c r="EIE165" s="273"/>
      <c r="EIF165" s="273"/>
      <c r="EIG165" s="273"/>
      <c r="EIH165" s="273"/>
      <c r="EII165" s="273"/>
      <c r="EIJ165" s="273"/>
      <c r="EIK165" s="273"/>
      <c r="EIL165" s="273"/>
      <c r="EIM165" s="273"/>
      <c r="EIN165" s="273"/>
      <c r="EIO165" s="273"/>
      <c r="EIP165" s="273"/>
      <c r="EIQ165" s="273"/>
      <c r="EIR165" s="273"/>
      <c r="EIS165" s="273"/>
      <c r="EIT165" s="273"/>
      <c r="EIU165" s="273"/>
      <c r="EIV165" s="273"/>
      <c r="EIW165" s="273"/>
      <c r="EIX165" s="273"/>
      <c r="EIY165" s="273"/>
      <c r="EIZ165" s="273"/>
      <c r="EJA165" s="273"/>
      <c r="EJB165" s="273"/>
      <c r="EJC165" s="273"/>
      <c r="EJD165" s="273"/>
      <c r="EJE165" s="273"/>
      <c r="EJF165" s="273"/>
      <c r="EJG165" s="273"/>
      <c r="EJH165" s="273"/>
      <c r="EJI165" s="273"/>
      <c r="EJJ165" s="273"/>
      <c r="EJK165" s="273"/>
      <c r="EJL165" s="273"/>
      <c r="EJM165" s="273"/>
      <c r="EJN165" s="273"/>
      <c r="EJO165" s="273"/>
      <c r="EJP165" s="273"/>
      <c r="EJQ165" s="273"/>
      <c r="EJR165" s="273"/>
      <c r="EJS165" s="273"/>
      <c r="EJT165" s="273"/>
      <c r="EJU165" s="273"/>
      <c r="EJV165" s="273"/>
      <c r="EJW165" s="273"/>
      <c r="EJX165" s="273"/>
      <c r="EJY165" s="273"/>
      <c r="EJZ165" s="273"/>
      <c r="EKA165" s="273"/>
      <c r="EKB165" s="273"/>
      <c r="EKC165" s="273"/>
      <c r="EKD165" s="273"/>
      <c r="EKE165" s="273"/>
      <c r="EKF165" s="273"/>
      <c r="EKG165" s="273"/>
      <c r="EKH165" s="273"/>
      <c r="EKI165" s="273"/>
      <c r="EKJ165" s="273"/>
      <c r="EKK165" s="273"/>
      <c r="EKL165" s="273"/>
      <c r="EKM165" s="273"/>
      <c r="EKN165" s="273"/>
      <c r="EKO165" s="273"/>
      <c r="EKP165" s="273"/>
      <c r="EKQ165" s="273"/>
      <c r="EKR165" s="273"/>
      <c r="EKS165" s="273"/>
      <c r="EKT165" s="273"/>
      <c r="EKU165" s="273"/>
      <c r="EKV165" s="273"/>
      <c r="EKW165" s="273"/>
      <c r="EKX165" s="273"/>
      <c r="EKY165" s="273"/>
      <c r="EKZ165" s="273"/>
      <c r="ELA165" s="273"/>
      <c r="ELB165" s="273"/>
      <c r="ELC165" s="273"/>
      <c r="ELD165" s="273"/>
      <c r="ELE165" s="273"/>
      <c r="ELF165" s="273"/>
      <c r="ELG165" s="273"/>
      <c r="ELH165" s="273"/>
      <c r="ELI165" s="273"/>
      <c r="ELJ165" s="273"/>
      <c r="ELK165" s="273"/>
      <c r="ELL165" s="273"/>
      <c r="ELM165" s="273"/>
      <c r="ELN165" s="273"/>
      <c r="ELO165" s="273"/>
      <c r="ELP165" s="273"/>
      <c r="ELQ165" s="273"/>
      <c r="ELR165" s="273"/>
      <c r="ELS165" s="273"/>
      <c r="ELT165" s="273"/>
      <c r="ELU165" s="273"/>
      <c r="ELV165" s="273"/>
      <c r="ELW165" s="273"/>
      <c r="ELX165" s="273"/>
      <c r="ELY165" s="273"/>
      <c r="ELZ165" s="273"/>
      <c r="EMA165" s="273"/>
      <c r="EMB165" s="273"/>
      <c r="EMC165" s="273"/>
      <c r="EMD165" s="273"/>
      <c r="EME165" s="273"/>
      <c r="EMF165" s="273"/>
      <c r="EMG165" s="273"/>
      <c r="EMH165" s="273"/>
      <c r="EMI165" s="273"/>
      <c r="EMJ165" s="273"/>
      <c r="EMK165" s="273"/>
      <c r="EML165" s="273"/>
      <c r="EMM165" s="273"/>
      <c r="EMN165" s="273"/>
      <c r="EMO165" s="273"/>
      <c r="EMP165" s="273"/>
      <c r="EMQ165" s="273"/>
      <c r="EMR165" s="273"/>
      <c r="EMS165" s="273"/>
      <c r="EMT165" s="273"/>
      <c r="EMU165" s="273"/>
      <c r="EMV165" s="273"/>
      <c r="EMW165" s="273"/>
      <c r="EMX165" s="273"/>
      <c r="EMY165" s="273"/>
      <c r="EMZ165" s="273"/>
      <c r="ENA165" s="273"/>
      <c r="ENB165" s="273"/>
      <c r="ENC165" s="273"/>
      <c r="END165" s="273"/>
      <c r="ENE165" s="273"/>
      <c r="ENF165" s="273"/>
      <c r="ENG165" s="273"/>
      <c r="ENH165" s="273"/>
      <c r="ENI165" s="273"/>
      <c r="ENJ165" s="273"/>
      <c r="ENK165" s="273"/>
      <c r="ENL165" s="273"/>
      <c r="ENM165" s="273"/>
      <c r="ENN165" s="273"/>
      <c r="ENO165" s="273"/>
      <c r="ENP165" s="273"/>
      <c r="ENQ165" s="273"/>
      <c r="ENR165" s="273"/>
      <c r="ENS165" s="273"/>
      <c r="ENT165" s="273"/>
      <c r="ENU165" s="273"/>
      <c r="ENV165" s="273"/>
      <c r="ENW165" s="273"/>
      <c r="ENX165" s="273"/>
      <c r="ENY165" s="273"/>
      <c r="ENZ165" s="273"/>
      <c r="EOA165" s="273"/>
      <c r="EOB165" s="273"/>
      <c r="EOC165" s="273"/>
      <c r="EOD165" s="273"/>
      <c r="EOE165" s="273"/>
      <c r="EOF165" s="273"/>
      <c r="EOG165" s="273"/>
      <c r="EOH165" s="273"/>
      <c r="EOI165" s="273"/>
      <c r="EOJ165" s="273"/>
      <c r="EOK165" s="273"/>
      <c r="EOL165" s="273"/>
      <c r="EOM165" s="273"/>
      <c r="EON165" s="273"/>
      <c r="EOO165" s="273"/>
      <c r="EOP165" s="273"/>
      <c r="EOQ165" s="273"/>
      <c r="EOR165" s="273"/>
      <c r="EOS165" s="273"/>
      <c r="EOT165" s="273"/>
      <c r="EOU165" s="273"/>
      <c r="EOV165" s="273"/>
      <c r="EOW165" s="273"/>
      <c r="EOX165" s="273"/>
      <c r="EOY165" s="273"/>
      <c r="EOZ165" s="273"/>
      <c r="EPA165" s="273"/>
      <c r="EPB165" s="273"/>
      <c r="EPC165" s="273"/>
      <c r="EPD165" s="273"/>
      <c r="EPE165" s="273"/>
      <c r="EPF165" s="273"/>
      <c r="EPG165" s="273"/>
      <c r="EPH165" s="273"/>
      <c r="EPI165" s="273"/>
      <c r="EPJ165" s="273"/>
      <c r="EPK165" s="273"/>
      <c r="EPL165" s="273"/>
      <c r="EPM165" s="273"/>
      <c r="EPN165" s="273"/>
      <c r="EPO165" s="273"/>
      <c r="EPP165" s="273"/>
      <c r="EPQ165" s="273"/>
      <c r="EPR165" s="273"/>
      <c r="EPS165" s="273"/>
      <c r="EPT165" s="273"/>
      <c r="EPU165" s="273"/>
      <c r="EPV165" s="273"/>
      <c r="EPW165" s="273"/>
      <c r="EPX165" s="273"/>
      <c r="EPY165" s="273"/>
      <c r="EPZ165" s="273"/>
      <c r="EQA165" s="273"/>
      <c r="EQB165" s="273"/>
      <c r="EQC165" s="273"/>
      <c r="EQD165" s="273"/>
      <c r="EQE165" s="273"/>
      <c r="EQF165" s="273"/>
      <c r="EQG165" s="273"/>
      <c r="EQH165" s="273"/>
      <c r="EQI165" s="273"/>
      <c r="EQJ165" s="273"/>
      <c r="EQK165" s="273"/>
      <c r="EQL165" s="273"/>
      <c r="EQM165" s="273"/>
      <c r="EQN165" s="273"/>
      <c r="EQO165" s="273"/>
      <c r="EQP165" s="273"/>
      <c r="EQQ165" s="273"/>
      <c r="EQR165" s="273"/>
      <c r="EQS165" s="273"/>
      <c r="EQT165" s="273"/>
      <c r="EQU165" s="273"/>
      <c r="EQV165" s="273"/>
      <c r="EQW165" s="273"/>
      <c r="EQX165" s="273"/>
      <c r="EQY165" s="273"/>
      <c r="EQZ165" s="273"/>
      <c r="ERA165" s="273"/>
      <c r="ERB165" s="273"/>
      <c r="ERC165" s="273"/>
      <c r="ERD165" s="273"/>
      <c r="ERE165" s="273"/>
      <c r="ERF165" s="273"/>
      <c r="ERG165" s="273"/>
      <c r="ERH165" s="273"/>
      <c r="ERI165" s="273"/>
      <c r="ERJ165" s="273"/>
      <c r="ERK165" s="273"/>
      <c r="ERL165" s="273"/>
      <c r="ERM165" s="273"/>
      <c r="ERN165" s="273"/>
      <c r="ERO165" s="273"/>
      <c r="ERP165" s="273"/>
      <c r="ERQ165" s="273"/>
      <c r="ERR165" s="273"/>
      <c r="ERS165" s="273"/>
      <c r="ERT165" s="273"/>
      <c r="ERU165" s="273"/>
      <c r="ERV165" s="273"/>
      <c r="ERW165" s="273"/>
      <c r="ERX165" s="273"/>
      <c r="ERY165" s="273"/>
      <c r="ERZ165" s="273"/>
      <c r="ESA165" s="273"/>
      <c r="ESB165" s="273"/>
      <c r="ESC165" s="273"/>
      <c r="ESD165" s="273"/>
      <c r="ESE165" s="273"/>
      <c r="ESF165" s="273"/>
      <c r="ESG165" s="273"/>
      <c r="ESH165" s="273"/>
      <c r="ESI165" s="273"/>
      <c r="ESJ165" s="273"/>
      <c r="ESK165" s="273"/>
      <c r="ESL165" s="273"/>
      <c r="ESM165" s="273"/>
      <c r="ESN165" s="273"/>
      <c r="ESO165" s="273"/>
      <c r="ESP165" s="273"/>
      <c r="ESQ165" s="273"/>
      <c r="ESR165" s="273"/>
      <c r="ESS165" s="273"/>
      <c r="EST165" s="273"/>
      <c r="ESU165" s="273"/>
      <c r="ESV165" s="273"/>
      <c r="ESW165" s="273"/>
      <c r="ESX165" s="273"/>
      <c r="ESY165" s="273"/>
      <c r="ESZ165" s="273"/>
      <c r="ETA165" s="273"/>
      <c r="ETB165" s="273"/>
      <c r="ETC165" s="273"/>
      <c r="ETD165" s="273"/>
      <c r="ETE165" s="273"/>
      <c r="ETF165" s="273"/>
      <c r="ETG165" s="273"/>
      <c r="ETH165" s="273"/>
      <c r="ETI165" s="273"/>
      <c r="ETJ165" s="273"/>
      <c r="ETK165" s="273"/>
      <c r="ETL165" s="273"/>
      <c r="ETM165" s="273"/>
      <c r="ETN165" s="273"/>
      <c r="ETO165" s="273"/>
      <c r="ETP165" s="273"/>
      <c r="ETQ165" s="273"/>
      <c r="ETR165" s="273"/>
      <c r="ETS165" s="273"/>
      <c r="ETT165" s="273"/>
      <c r="ETU165" s="273"/>
      <c r="ETV165" s="273"/>
      <c r="ETW165" s="273"/>
      <c r="ETX165" s="273"/>
      <c r="ETY165" s="273"/>
      <c r="ETZ165" s="273"/>
      <c r="EUA165" s="273"/>
      <c r="EUB165" s="273"/>
      <c r="EUC165" s="273"/>
      <c r="EUD165" s="273"/>
      <c r="EUE165" s="273"/>
      <c r="EUF165" s="273"/>
      <c r="EUG165" s="273"/>
      <c r="EUH165" s="273"/>
      <c r="EUI165" s="273"/>
      <c r="EUJ165" s="273"/>
      <c r="EUK165" s="273"/>
      <c r="EUL165" s="273"/>
      <c r="EUM165" s="273"/>
      <c r="EUN165" s="273"/>
      <c r="EUO165" s="273"/>
      <c r="EUP165" s="273"/>
      <c r="EUQ165" s="273"/>
      <c r="EUR165" s="273"/>
      <c r="EUS165" s="273"/>
      <c r="EUT165" s="273"/>
      <c r="EUU165" s="273"/>
      <c r="EUV165" s="273"/>
      <c r="EUW165" s="273"/>
      <c r="EUX165" s="273"/>
      <c r="EUY165" s="273"/>
      <c r="EUZ165" s="273"/>
      <c r="EVA165" s="273"/>
      <c r="EVB165" s="273"/>
      <c r="EVC165" s="273"/>
      <c r="EVD165" s="273"/>
      <c r="EVE165" s="273"/>
      <c r="EVF165" s="273"/>
      <c r="EVG165" s="273"/>
      <c r="EVH165" s="273"/>
      <c r="EVI165" s="273"/>
      <c r="EVJ165" s="273"/>
      <c r="EVK165" s="273"/>
      <c r="EVL165" s="273"/>
      <c r="EVM165" s="273"/>
      <c r="EVN165" s="273"/>
      <c r="EVO165" s="273"/>
      <c r="EVP165" s="273"/>
      <c r="EVQ165" s="273"/>
      <c r="EVR165" s="273"/>
      <c r="EVS165" s="273"/>
      <c r="EVT165" s="273"/>
      <c r="EVU165" s="273"/>
      <c r="EVV165" s="273"/>
      <c r="EVW165" s="273"/>
      <c r="EVX165" s="273"/>
      <c r="EVY165" s="273"/>
      <c r="EVZ165" s="273"/>
      <c r="EWA165" s="273"/>
      <c r="EWB165" s="273"/>
      <c r="EWC165" s="273"/>
      <c r="EWD165" s="273"/>
      <c r="EWE165" s="273"/>
      <c r="EWF165" s="273"/>
      <c r="EWG165" s="273"/>
      <c r="EWH165" s="273"/>
      <c r="EWI165" s="273"/>
      <c r="EWJ165" s="273"/>
      <c r="EWK165" s="273"/>
      <c r="EWL165" s="273"/>
      <c r="EWM165" s="273"/>
      <c r="EWN165" s="273"/>
      <c r="EWO165" s="273"/>
      <c r="EWP165" s="273"/>
      <c r="EWQ165" s="273"/>
      <c r="EWR165" s="273"/>
      <c r="EWS165" s="273"/>
      <c r="EWT165" s="273"/>
      <c r="EWU165" s="273"/>
      <c r="EWV165" s="273"/>
      <c r="EWW165" s="273"/>
      <c r="EWX165" s="273"/>
      <c r="EWY165" s="273"/>
      <c r="EWZ165" s="273"/>
      <c r="EXA165" s="273"/>
      <c r="EXB165" s="273"/>
      <c r="EXC165" s="273"/>
      <c r="EXD165" s="273"/>
      <c r="EXE165" s="273"/>
      <c r="EXF165" s="273"/>
      <c r="EXG165" s="273"/>
      <c r="EXH165" s="273"/>
      <c r="EXI165" s="273"/>
      <c r="EXJ165" s="273"/>
      <c r="EXK165" s="273"/>
      <c r="EXL165" s="273"/>
      <c r="EXM165" s="273"/>
      <c r="EXN165" s="273"/>
      <c r="EXO165" s="273"/>
      <c r="EXP165" s="273"/>
      <c r="EXQ165" s="273"/>
      <c r="EXR165" s="273"/>
      <c r="EXS165" s="273"/>
      <c r="EXT165" s="273"/>
      <c r="EXU165" s="273"/>
      <c r="EXV165" s="273"/>
      <c r="EXW165" s="273"/>
      <c r="EXX165" s="273"/>
      <c r="EXY165" s="273"/>
      <c r="EXZ165" s="273"/>
      <c r="EYA165" s="273"/>
      <c r="EYB165" s="273"/>
      <c r="EYC165" s="273"/>
      <c r="EYD165" s="273"/>
      <c r="EYE165" s="273"/>
      <c r="EYF165" s="273"/>
      <c r="EYG165" s="273"/>
      <c r="EYH165" s="273"/>
      <c r="EYI165" s="273"/>
      <c r="EYJ165" s="273"/>
      <c r="EYK165" s="273"/>
      <c r="EYL165" s="273"/>
      <c r="EYM165" s="273"/>
      <c r="EYN165" s="273"/>
      <c r="EYO165" s="273"/>
      <c r="EYP165" s="273"/>
      <c r="EYQ165" s="273"/>
      <c r="EYR165" s="273"/>
      <c r="EYS165" s="273"/>
      <c r="EYT165" s="273"/>
      <c r="EYU165" s="273"/>
      <c r="EYV165" s="273"/>
      <c r="EYW165" s="273"/>
      <c r="EYX165" s="273"/>
      <c r="EYY165" s="273"/>
      <c r="EYZ165" s="273"/>
      <c r="EZA165" s="273"/>
      <c r="EZB165" s="273"/>
      <c r="EZC165" s="273"/>
      <c r="EZD165" s="273"/>
      <c r="EZE165" s="273"/>
      <c r="EZF165" s="273"/>
      <c r="EZG165" s="273"/>
      <c r="EZH165" s="273"/>
      <c r="EZI165" s="273"/>
      <c r="EZJ165" s="273"/>
      <c r="EZK165" s="273"/>
      <c r="EZL165" s="273"/>
      <c r="EZM165" s="273"/>
      <c r="EZN165" s="273"/>
      <c r="EZO165" s="273"/>
      <c r="EZP165" s="273"/>
      <c r="EZQ165" s="273"/>
      <c r="EZR165" s="273"/>
      <c r="EZS165" s="273"/>
      <c r="EZT165" s="273"/>
      <c r="EZU165" s="273"/>
      <c r="EZV165" s="273"/>
      <c r="EZW165" s="273"/>
      <c r="EZX165" s="273"/>
      <c r="EZY165" s="273"/>
      <c r="EZZ165" s="273"/>
      <c r="FAA165" s="273"/>
      <c r="FAB165" s="273"/>
      <c r="FAC165" s="273"/>
      <c r="FAD165" s="273"/>
      <c r="FAE165" s="273"/>
      <c r="FAF165" s="273"/>
      <c r="FAG165" s="273"/>
      <c r="FAH165" s="273"/>
      <c r="FAI165" s="273"/>
      <c r="FAJ165" s="273"/>
      <c r="FAK165" s="273"/>
      <c r="FAL165" s="273"/>
      <c r="FAM165" s="273"/>
      <c r="FAN165" s="273"/>
      <c r="FAO165" s="273"/>
      <c r="FAP165" s="273"/>
      <c r="FAQ165" s="273"/>
      <c r="FAR165" s="273"/>
      <c r="FAS165" s="273"/>
      <c r="FAT165" s="273"/>
      <c r="FAU165" s="273"/>
      <c r="FAV165" s="273"/>
      <c r="FAW165" s="273"/>
      <c r="FAX165" s="273"/>
      <c r="FAY165" s="273"/>
      <c r="FAZ165" s="273"/>
      <c r="FBA165" s="273"/>
      <c r="FBB165" s="273"/>
      <c r="FBC165" s="273"/>
      <c r="FBD165" s="273"/>
      <c r="FBE165" s="273"/>
      <c r="FBF165" s="273"/>
      <c r="FBG165" s="273"/>
      <c r="FBH165" s="273"/>
      <c r="FBI165" s="273"/>
      <c r="FBJ165" s="273"/>
      <c r="FBK165" s="273"/>
      <c r="FBL165" s="273"/>
      <c r="FBM165" s="273"/>
      <c r="FBN165" s="273"/>
      <c r="FBO165" s="273"/>
      <c r="FBP165" s="273"/>
      <c r="FBQ165" s="273"/>
      <c r="FBR165" s="273"/>
      <c r="FBS165" s="273"/>
      <c r="FBT165" s="273"/>
      <c r="FBU165" s="273"/>
      <c r="FBV165" s="273"/>
      <c r="FBW165" s="273"/>
      <c r="FBX165" s="273"/>
      <c r="FBY165" s="273"/>
      <c r="FBZ165" s="273"/>
      <c r="FCA165" s="273"/>
      <c r="FCB165" s="273"/>
      <c r="FCC165" s="273"/>
      <c r="FCD165" s="273"/>
      <c r="FCE165" s="273"/>
      <c r="FCF165" s="273"/>
      <c r="FCG165" s="273"/>
      <c r="FCH165" s="273"/>
      <c r="FCI165" s="273"/>
      <c r="FCJ165" s="273"/>
      <c r="FCK165" s="273"/>
      <c r="FCL165" s="273"/>
      <c r="FCM165" s="273"/>
      <c r="FCN165" s="273"/>
      <c r="FCO165" s="273"/>
      <c r="FCP165" s="273"/>
      <c r="FCQ165" s="273"/>
      <c r="FCR165" s="273"/>
      <c r="FCS165" s="273"/>
      <c r="FCT165" s="273"/>
      <c r="FCU165" s="273"/>
      <c r="FCV165" s="273"/>
      <c r="FCW165" s="273"/>
      <c r="FCX165" s="273"/>
      <c r="FCY165" s="273"/>
      <c r="FCZ165" s="273"/>
      <c r="FDA165" s="273"/>
      <c r="FDB165" s="273"/>
      <c r="FDC165" s="273"/>
      <c r="FDD165" s="273"/>
      <c r="FDE165" s="273"/>
      <c r="FDF165" s="273"/>
      <c r="FDG165" s="273"/>
      <c r="FDH165" s="273"/>
      <c r="FDI165" s="273"/>
      <c r="FDJ165" s="273"/>
      <c r="FDK165" s="273"/>
      <c r="FDL165" s="273"/>
      <c r="FDM165" s="273"/>
      <c r="FDN165" s="273"/>
      <c r="FDO165" s="273"/>
      <c r="FDP165" s="273"/>
      <c r="FDQ165" s="273"/>
      <c r="FDR165" s="273"/>
      <c r="FDS165" s="273"/>
      <c r="FDT165" s="273"/>
      <c r="FDU165" s="273"/>
      <c r="FDV165" s="273"/>
      <c r="FDW165" s="273"/>
      <c r="FDX165" s="273"/>
      <c r="FDY165" s="273"/>
      <c r="FDZ165" s="273"/>
      <c r="FEA165" s="273"/>
      <c r="FEB165" s="273"/>
      <c r="FEC165" s="273"/>
      <c r="FED165" s="273"/>
      <c r="FEE165" s="273"/>
      <c r="FEF165" s="273"/>
      <c r="FEG165" s="273"/>
      <c r="FEH165" s="273"/>
      <c r="FEI165" s="273"/>
      <c r="FEJ165" s="273"/>
      <c r="FEK165" s="273"/>
      <c r="FEL165" s="273"/>
      <c r="FEM165" s="273"/>
      <c r="FEN165" s="273"/>
      <c r="FEO165" s="273"/>
      <c r="FEP165" s="273"/>
      <c r="FEQ165" s="273"/>
      <c r="FER165" s="273"/>
      <c r="FES165" s="273"/>
      <c r="FET165" s="273"/>
      <c r="FEU165" s="273"/>
      <c r="FEV165" s="273"/>
      <c r="FEW165" s="273"/>
      <c r="FEX165" s="273"/>
      <c r="FEY165" s="273"/>
      <c r="FEZ165" s="273"/>
      <c r="FFA165" s="273"/>
      <c r="FFB165" s="273"/>
      <c r="FFC165" s="273"/>
      <c r="FFD165" s="273"/>
      <c r="FFE165" s="273"/>
      <c r="FFF165" s="273"/>
      <c r="FFG165" s="273"/>
      <c r="FFH165" s="273"/>
      <c r="FFI165" s="273"/>
      <c r="FFJ165" s="273"/>
      <c r="FFK165" s="273"/>
      <c r="FFL165" s="273"/>
      <c r="FFM165" s="273"/>
      <c r="FFN165" s="273"/>
      <c r="FFO165" s="273"/>
      <c r="FFP165" s="273"/>
      <c r="FFQ165" s="273"/>
      <c r="FFR165" s="273"/>
      <c r="FFS165" s="273"/>
      <c r="FFT165" s="273"/>
      <c r="FFU165" s="273"/>
      <c r="FFV165" s="273"/>
      <c r="FFW165" s="273"/>
      <c r="FFX165" s="273"/>
      <c r="FFY165" s="273"/>
      <c r="FFZ165" s="273"/>
      <c r="FGA165" s="273"/>
      <c r="FGB165" s="273"/>
      <c r="FGC165" s="273"/>
      <c r="FGD165" s="273"/>
      <c r="FGE165" s="273"/>
      <c r="FGF165" s="273"/>
      <c r="FGG165" s="273"/>
      <c r="FGH165" s="273"/>
      <c r="FGI165" s="273"/>
      <c r="FGJ165" s="273"/>
      <c r="FGK165" s="273"/>
      <c r="FGL165" s="273"/>
      <c r="FGM165" s="273"/>
      <c r="FGN165" s="273"/>
      <c r="FGO165" s="273"/>
      <c r="FGP165" s="273"/>
      <c r="FGQ165" s="273"/>
      <c r="FGR165" s="273"/>
      <c r="FGS165" s="273"/>
      <c r="FGT165" s="273"/>
      <c r="FGU165" s="273"/>
      <c r="FGV165" s="273"/>
      <c r="FGW165" s="273"/>
      <c r="FGX165" s="273"/>
      <c r="FGY165" s="273"/>
      <c r="FGZ165" s="273"/>
      <c r="FHA165" s="273"/>
      <c r="FHB165" s="273"/>
      <c r="FHC165" s="273"/>
      <c r="FHD165" s="273"/>
      <c r="FHE165" s="273"/>
      <c r="FHF165" s="273"/>
      <c r="FHG165" s="273"/>
      <c r="FHH165" s="273"/>
      <c r="FHI165" s="273"/>
      <c r="FHJ165" s="273"/>
      <c r="FHK165" s="273"/>
      <c r="FHL165" s="273"/>
      <c r="FHM165" s="273"/>
      <c r="FHN165" s="273"/>
      <c r="FHO165" s="273"/>
      <c r="FHP165" s="273"/>
      <c r="FHQ165" s="273"/>
      <c r="FHR165" s="273"/>
      <c r="FHS165" s="273"/>
      <c r="FHT165" s="273"/>
      <c r="FHU165" s="273"/>
      <c r="FHV165" s="273"/>
      <c r="FHW165" s="273"/>
      <c r="FHX165" s="273"/>
      <c r="FHY165" s="273"/>
      <c r="FHZ165" s="273"/>
      <c r="FIA165" s="273"/>
      <c r="FIB165" s="273"/>
      <c r="FIC165" s="273"/>
      <c r="FID165" s="273"/>
      <c r="FIE165" s="273"/>
      <c r="FIF165" s="273"/>
      <c r="FIG165" s="273"/>
      <c r="FIH165" s="273"/>
      <c r="FII165" s="273"/>
      <c r="FIJ165" s="273"/>
      <c r="FIK165" s="273"/>
      <c r="FIL165" s="273"/>
      <c r="FIM165" s="273"/>
      <c r="FIN165" s="273"/>
      <c r="FIO165" s="273"/>
      <c r="FIP165" s="273"/>
      <c r="FIQ165" s="273"/>
      <c r="FIR165" s="273"/>
      <c r="FIS165" s="273"/>
      <c r="FIT165" s="273"/>
      <c r="FIU165" s="273"/>
      <c r="FIV165" s="273"/>
      <c r="FIW165" s="273"/>
      <c r="FIX165" s="273"/>
      <c r="FIY165" s="273"/>
      <c r="FIZ165" s="273"/>
      <c r="FJA165" s="273"/>
      <c r="FJB165" s="273"/>
      <c r="FJC165" s="273"/>
      <c r="FJD165" s="273"/>
      <c r="FJE165" s="273"/>
      <c r="FJF165" s="273"/>
      <c r="FJG165" s="273"/>
      <c r="FJH165" s="273"/>
      <c r="FJI165" s="273"/>
      <c r="FJJ165" s="273"/>
      <c r="FJK165" s="273"/>
      <c r="FJL165" s="273"/>
      <c r="FJM165" s="273"/>
      <c r="FJN165" s="273"/>
      <c r="FJO165" s="273"/>
      <c r="FJP165" s="273"/>
      <c r="FJQ165" s="273"/>
      <c r="FJR165" s="273"/>
      <c r="FJS165" s="273"/>
      <c r="FJT165" s="273"/>
      <c r="FJU165" s="273"/>
      <c r="FJV165" s="273"/>
      <c r="FJW165" s="273"/>
      <c r="FJX165" s="273"/>
      <c r="FJY165" s="273"/>
      <c r="FJZ165" s="273"/>
      <c r="FKA165" s="273"/>
      <c r="FKB165" s="273"/>
      <c r="FKC165" s="273"/>
      <c r="FKD165" s="273"/>
      <c r="FKE165" s="273"/>
      <c r="FKF165" s="273"/>
      <c r="FKG165" s="273"/>
      <c r="FKH165" s="273"/>
      <c r="FKI165" s="273"/>
      <c r="FKJ165" s="273"/>
      <c r="FKK165" s="273"/>
      <c r="FKL165" s="273"/>
      <c r="FKM165" s="273"/>
      <c r="FKN165" s="273"/>
      <c r="FKO165" s="273"/>
      <c r="FKP165" s="273"/>
      <c r="FKQ165" s="273"/>
      <c r="FKR165" s="273"/>
      <c r="FKS165" s="273"/>
      <c r="FKT165" s="273"/>
      <c r="FKU165" s="273"/>
      <c r="FKV165" s="273"/>
      <c r="FKW165" s="273"/>
      <c r="FKX165" s="273"/>
      <c r="FKY165" s="273"/>
      <c r="FKZ165" s="273"/>
      <c r="FLA165" s="273"/>
      <c r="FLB165" s="273"/>
      <c r="FLC165" s="273"/>
      <c r="FLD165" s="273"/>
      <c r="FLE165" s="273"/>
      <c r="FLF165" s="273"/>
      <c r="FLG165" s="273"/>
      <c r="FLH165" s="273"/>
      <c r="FLI165" s="273"/>
      <c r="FLJ165" s="273"/>
      <c r="FLK165" s="273"/>
      <c r="FLL165" s="273"/>
      <c r="FLM165" s="273"/>
      <c r="FLN165" s="273"/>
      <c r="FLO165" s="273"/>
      <c r="FLP165" s="273"/>
      <c r="FLQ165" s="273"/>
      <c r="FLR165" s="273"/>
      <c r="FLS165" s="273"/>
      <c r="FLT165" s="273"/>
      <c r="FLU165" s="273"/>
      <c r="FLV165" s="273"/>
      <c r="FLW165" s="273"/>
      <c r="FLX165" s="273"/>
      <c r="FLY165" s="273"/>
      <c r="FLZ165" s="273"/>
      <c r="FMA165" s="273"/>
      <c r="FMB165" s="273"/>
      <c r="FMC165" s="273"/>
      <c r="FMD165" s="273"/>
      <c r="FME165" s="273"/>
      <c r="FMF165" s="273"/>
      <c r="FMG165" s="273"/>
      <c r="FMH165" s="273"/>
      <c r="FMI165" s="273"/>
      <c r="FMJ165" s="273"/>
      <c r="FMK165" s="273"/>
      <c r="FML165" s="273"/>
      <c r="FMM165" s="273"/>
      <c r="FMN165" s="273"/>
      <c r="FMO165" s="273"/>
      <c r="FMP165" s="273"/>
      <c r="FMQ165" s="273"/>
      <c r="FMR165" s="273"/>
      <c r="FMS165" s="273"/>
      <c r="FMT165" s="273"/>
      <c r="FMU165" s="273"/>
      <c r="FMV165" s="273"/>
      <c r="FMW165" s="273"/>
      <c r="FMX165" s="273"/>
      <c r="FMY165" s="273"/>
      <c r="FMZ165" s="273"/>
      <c r="FNA165" s="273"/>
      <c r="FNB165" s="273"/>
      <c r="FNC165" s="273"/>
      <c r="FND165" s="273"/>
      <c r="FNE165" s="273"/>
      <c r="FNF165" s="273"/>
      <c r="FNG165" s="273"/>
      <c r="FNH165" s="273"/>
      <c r="FNI165" s="273"/>
      <c r="FNJ165" s="273"/>
      <c r="FNK165" s="273"/>
      <c r="FNL165" s="273"/>
      <c r="FNM165" s="273"/>
      <c r="FNN165" s="273"/>
      <c r="FNO165" s="273"/>
      <c r="FNP165" s="273"/>
      <c r="FNQ165" s="273"/>
      <c r="FNR165" s="273"/>
      <c r="FNS165" s="273"/>
      <c r="FNT165" s="273"/>
      <c r="FNU165" s="273"/>
      <c r="FNV165" s="273"/>
      <c r="FNW165" s="273"/>
      <c r="FNX165" s="273"/>
      <c r="FNY165" s="273"/>
      <c r="FNZ165" s="273"/>
      <c r="FOA165" s="273"/>
      <c r="FOB165" s="273"/>
      <c r="FOC165" s="273"/>
      <c r="FOD165" s="273"/>
      <c r="FOE165" s="273"/>
      <c r="FOF165" s="273"/>
      <c r="FOG165" s="273"/>
      <c r="FOH165" s="273"/>
      <c r="FOI165" s="273"/>
      <c r="FOJ165" s="273"/>
      <c r="FOK165" s="273"/>
      <c r="FOL165" s="273"/>
      <c r="FOM165" s="273"/>
      <c r="FON165" s="273"/>
      <c r="FOO165" s="273"/>
      <c r="FOP165" s="273"/>
      <c r="FOQ165" s="273"/>
      <c r="FOR165" s="273"/>
      <c r="FOS165" s="273"/>
      <c r="FOT165" s="273"/>
      <c r="FOU165" s="273"/>
      <c r="FOV165" s="273"/>
      <c r="FOW165" s="273"/>
      <c r="FOX165" s="273"/>
      <c r="FOY165" s="273"/>
      <c r="FOZ165" s="273"/>
      <c r="FPA165" s="273"/>
      <c r="FPB165" s="273"/>
      <c r="FPC165" s="273"/>
      <c r="FPD165" s="273"/>
      <c r="FPE165" s="273"/>
      <c r="FPF165" s="273"/>
      <c r="FPG165" s="273"/>
      <c r="FPH165" s="273"/>
      <c r="FPI165" s="273"/>
      <c r="FPJ165" s="273"/>
      <c r="FPK165" s="273"/>
      <c r="FPL165" s="273"/>
      <c r="FPM165" s="273"/>
      <c r="FPN165" s="273"/>
      <c r="FPO165" s="273"/>
      <c r="FPP165" s="273"/>
      <c r="FPQ165" s="273"/>
      <c r="FPR165" s="273"/>
      <c r="FPS165" s="273"/>
      <c r="FPT165" s="273"/>
      <c r="FPU165" s="273"/>
      <c r="FPV165" s="273"/>
      <c r="FPW165" s="273"/>
      <c r="FPX165" s="273"/>
      <c r="FPY165" s="273"/>
      <c r="FPZ165" s="273"/>
      <c r="FQA165" s="273"/>
      <c r="FQB165" s="273"/>
      <c r="FQC165" s="273"/>
      <c r="FQD165" s="273"/>
      <c r="FQE165" s="273"/>
      <c r="FQF165" s="273"/>
      <c r="FQG165" s="273"/>
      <c r="FQH165" s="273"/>
      <c r="FQI165" s="273"/>
      <c r="FQJ165" s="273"/>
      <c r="FQK165" s="273"/>
      <c r="FQL165" s="273"/>
      <c r="FQM165" s="273"/>
      <c r="FQN165" s="273"/>
      <c r="FQO165" s="273"/>
      <c r="FQP165" s="273"/>
      <c r="FQQ165" s="273"/>
      <c r="FQR165" s="273"/>
      <c r="FQS165" s="273"/>
      <c r="FQT165" s="273"/>
      <c r="FQU165" s="273"/>
      <c r="FQV165" s="273"/>
      <c r="FQW165" s="273"/>
      <c r="FQX165" s="273"/>
      <c r="FQY165" s="273"/>
      <c r="FQZ165" s="273"/>
      <c r="FRA165" s="273"/>
      <c r="FRB165" s="273"/>
      <c r="FRC165" s="273"/>
      <c r="FRD165" s="273"/>
      <c r="FRE165" s="273"/>
      <c r="FRF165" s="273"/>
      <c r="FRG165" s="273"/>
      <c r="FRH165" s="273"/>
      <c r="FRI165" s="273"/>
      <c r="FRJ165" s="273"/>
      <c r="FRK165" s="273"/>
      <c r="FRL165" s="273"/>
      <c r="FRM165" s="273"/>
      <c r="FRN165" s="273"/>
      <c r="FRO165" s="273"/>
      <c r="FRP165" s="273"/>
      <c r="FRQ165" s="273"/>
      <c r="FRR165" s="273"/>
      <c r="FRS165" s="273"/>
      <c r="FRT165" s="273"/>
      <c r="FRU165" s="273"/>
      <c r="FRV165" s="273"/>
      <c r="FRW165" s="273"/>
      <c r="FRX165" s="273"/>
      <c r="FRY165" s="273"/>
      <c r="FRZ165" s="273"/>
      <c r="FSA165" s="273"/>
      <c r="FSB165" s="273"/>
      <c r="FSC165" s="273"/>
      <c r="FSD165" s="273"/>
      <c r="FSE165" s="273"/>
      <c r="FSF165" s="273"/>
      <c r="FSG165" s="273"/>
      <c r="FSH165" s="273"/>
      <c r="FSI165" s="273"/>
      <c r="FSJ165" s="273"/>
      <c r="FSK165" s="273"/>
      <c r="FSL165" s="273"/>
      <c r="FSM165" s="273"/>
      <c r="FSN165" s="273"/>
      <c r="FSO165" s="273"/>
      <c r="FSP165" s="273"/>
      <c r="FSQ165" s="273"/>
      <c r="FSR165" s="273"/>
      <c r="FSS165" s="273"/>
      <c r="FST165" s="273"/>
      <c r="FSU165" s="273"/>
      <c r="FSV165" s="273"/>
      <c r="FSW165" s="273"/>
      <c r="FSX165" s="273"/>
      <c r="FSY165" s="273"/>
      <c r="FSZ165" s="273"/>
      <c r="FTA165" s="273"/>
      <c r="FTB165" s="273"/>
      <c r="FTC165" s="273"/>
      <c r="FTD165" s="273"/>
      <c r="FTE165" s="273"/>
      <c r="FTF165" s="273"/>
      <c r="FTG165" s="273"/>
      <c r="FTH165" s="273"/>
      <c r="FTI165" s="273"/>
      <c r="FTJ165" s="273"/>
      <c r="FTK165" s="273"/>
      <c r="FTL165" s="273"/>
      <c r="FTM165" s="273"/>
      <c r="FTN165" s="273"/>
      <c r="FTO165" s="273"/>
      <c r="FTP165" s="273"/>
      <c r="FTQ165" s="273"/>
      <c r="FTR165" s="273"/>
      <c r="FTS165" s="273"/>
      <c r="FTT165" s="273"/>
      <c r="FTU165" s="273"/>
      <c r="FTV165" s="273"/>
      <c r="FTW165" s="273"/>
      <c r="FTX165" s="273"/>
      <c r="FTY165" s="273"/>
      <c r="FTZ165" s="273"/>
      <c r="FUA165" s="273"/>
      <c r="FUB165" s="273"/>
      <c r="FUC165" s="273"/>
      <c r="FUD165" s="273"/>
      <c r="FUE165" s="273"/>
      <c r="FUF165" s="273"/>
      <c r="FUG165" s="273"/>
      <c r="FUH165" s="273"/>
      <c r="FUI165" s="273"/>
      <c r="FUJ165" s="273"/>
      <c r="FUK165" s="273"/>
      <c r="FUL165" s="273"/>
      <c r="FUM165" s="273"/>
      <c r="FUN165" s="273"/>
      <c r="FUO165" s="273"/>
      <c r="FUP165" s="273"/>
      <c r="FUQ165" s="273"/>
      <c r="FUR165" s="273"/>
      <c r="FUS165" s="273"/>
      <c r="FUT165" s="273"/>
      <c r="FUU165" s="273"/>
      <c r="FUV165" s="273"/>
      <c r="FUW165" s="273"/>
      <c r="FUX165" s="273"/>
      <c r="FUY165" s="273"/>
      <c r="FUZ165" s="273"/>
      <c r="FVA165" s="273"/>
      <c r="FVB165" s="273"/>
      <c r="FVC165" s="273"/>
      <c r="FVD165" s="273"/>
      <c r="FVE165" s="273"/>
      <c r="FVF165" s="273"/>
      <c r="FVG165" s="273"/>
      <c r="FVH165" s="273"/>
      <c r="FVI165" s="273"/>
      <c r="FVJ165" s="273"/>
      <c r="FVK165" s="273"/>
      <c r="FVL165" s="273"/>
      <c r="FVM165" s="273"/>
      <c r="FVN165" s="273"/>
      <c r="FVO165" s="273"/>
      <c r="FVP165" s="273"/>
      <c r="FVQ165" s="273"/>
      <c r="FVR165" s="273"/>
      <c r="FVS165" s="273"/>
      <c r="FVT165" s="273"/>
      <c r="FVU165" s="273"/>
      <c r="FVV165" s="273"/>
      <c r="FVW165" s="273"/>
      <c r="FVX165" s="273"/>
      <c r="FVY165" s="273"/>
      <c r="FVZ165" s="273"/>
      <c r="FWA165" s="273"/>
      <c r="FWB165" s="273"/>
      <c r="FWC165" s="273"/>
      <c r="FWD165" s="273"/>
      <c r="FWE165" s="273"/>
      <c r="FWF165" s="273"/>
      <c r="FWG165" s="273"/>
      <c r="FWH165" s="273"/>
      <c r="FWI165" s="273"/>
      <c r="FWJ165" s="273"/>
      <c r="FWK165" s="273"/>
      <c r="FWL165" s="273"/>
      <c r="FWM165" s="273"/>
      <c r="FWN165" s="273"/>
      <c r="FWO165" s="273"/>
      <c r="FWP165" s="273"/>
      <c r="FWQ165" s="273"/>
      <c r="FWR165" s="273"/>
      <c r="FWS165" s="273"/>
      <c r="FWT165" s="273"/>
      <c r="FWU165" s="273"/>
      <c r="FWV165" s="273"/>
      <c r="FWW165" s="273"/>
      <c r="FWX165" s="273"/>
      <c r="FWY165" s="273"/>
      <c r="FWZ165" s="273"/>
      <c r="FXA165" s="273"/>
      <c r="FXB165" s="273"/>
      <c r="FXC165" s="273"/>
      <c r="FXD165" s="273"/>
      <c r="FXE165" s="273"/>
      <c r="FXF165" s="273"/>
      <c r="FXG165" s="273"/>
      <c r="FXH165" s="273"/>
      <c r="FXI165" s="273"/>
      <c r="FXJ165" s="273"/>
      <c r="FXK165" s="273"/>
      <c r="FXL165" s="273"/>
      <c r="FXM165" s="273"/>
      <c r="FXN165" s="273"/>
      <c r="FXO165" s="273"/>
      <c r="FXP165" s="273"/>
      <c r="FXQ165" s="273"/>
      <c r="FXR165" s="273"/>
      <c r="FXS165" s="273"/>
      <c r="FXT165" s="273"/>
      <c r="FXU165" s="273"/>
      <c r="FXV165" s="273"/>
      <c r="FXW165" s="273"/>
      <c r="FXX165" s="273"/>
      <c r="FXY165" s="273"/>
      <c r="FXZ165" s="273"/>
      <c r="FYA165" s="273"/>
      <c r="FYB165" s="273"/>
      <c r="FYC165" s="273"/>
      <c r="FYD165" s="273"/>
      <c r="FYE165" s="273"/>
      <c r="FYF165" s="273"/>
      <c r="FYG165" s="273"/>
      <c r="FYH165" s="273"/>
      <c r="FYI165" s="273"/>
      <c r="FYJ165" s="273"/>
      <c r="FYK165" s="273"/>
      <c r="FYL165" s="273"/>
      <c r="FYM165" s="273"/>
      <c r="FYN165" s="273"/>
      <c r="FYO165" s="273"/>
      <c r="FYP165" s="273"/>
      <c r="FYQ165" s="273"/>
      <c r="FYR165" s="273"/>
      <c r="FYS165" s="273"/>
      <c r="FYT165" s="273"/>
      <c r="FYU165" s="273"/>
      <c r="FYV165" s="273"/>
      <c r="FYW165" s="273"/>
      <c r="FYX165" s="273"/>
      <c r="FYY165" s="273"/>
      <c r="FYZ165" s="273"/>
      <c r="FZA165" s="273"/>
      <c r="FZB165" s="273"/>
      <c r="FZC165" s="273"/>
      <c r="FZD165" s="273"/>
      <c r="FZE165" s="273"/>
      <c r="FZF165" s="273"/>
      <c r="FZG165" s="273"/>
      <c r="FZH165" s="273"/>
      <c r="FZI165" s="273"/>
      <c r="FZJ165" s="273"/>
      <c r="FZK165" s="273"/>
      <c r="FZL165" s="273"/>
      <c r="FZM165" s="273"/>
      <c r="FZN165" s="273"/>
      <c r="FZO165" s="273"/>
      <c r="FZP165" s="273"/>
      <c r="FZQ165" s="273"/>
      <c r="FZR165" s="273"/>
      <c r="FZS165" s="273"/>
      <c r="FZT165" s="273"/>
      <c r="FZU165" s="273"/>
      <c r="FZV165" s="273"/>
      <c r="FZW165" s="273"/>
      <c r="FZX165" s="273"/>
      <c r="FZY165" s="273"/>
      <c r="FZZ165" s="273"/>
      <c r="GAA165" s="273"/>
      <c r="GAB165" s="273"/>
      <c r="GAC165" s="273"/>
      <c r="GAD165" s="273"/>
      <c r="GAE165" s="273"/>
      <c r="GAF165" s="273"/>
      <c r="GAG165" s="273"/>
      <c r="GAH165" s="273"/>
      <c r="GAI165" s="273"/>
      <c r="GAJ165" s="273"/>
      <c r="GAK165" s="273"/>
      <c r="GAL165" s="273"/>
      <c r="GAM165" s="273"/>
      <c r="GAN165" s="273"/>
      <c r="GAO165" s="273"/>
      <c r="GAP165" s="273"/>
      <c r="GAQ165" s="273"/>
      <c r="GAR165" s="273"/>
      <c r="GAS165" s="273"/>
      <c r="GAT165" s="273"/>
      <c r="GAU165" s="273"/>
      <c r="GAV165" s="273"/>
      <c r="GAW165" s="273"/>
      <c r="GAX165" s="273"/>
      <c r="GAY165" s="273"/>
      <c r="GAZ165" s="273"/>
      <c r="GBA165" s="273"/>
      <c r="GBB165" s="273"/>
      <c r="GBC165" s="273"/>
      <c r="GBD165" s="273"/>
      <c r="GBE165" s="273"/>
      <c r="GBF165" s="273"/>
      <c r="GBG165" s="273"/>
      <c r="GBH165" s="273"/>
      <c r="GBI165" s="273"/>
      <c r="GBJ165" s="273"/>
      <c r="GBK165" s="273"/>
      <c r="GBL165" s="273"/>
      <c r="GBM165" s="273"/>
      <c r="GBN165" s="273"/>
      <c r="GBO165" s="273"/>
      <c r="GBP165" s="273"/>
      <c r="GBQ165" s="273"/>
      <c r="GBR165" s="273"/>
      <c r="GBS165" s="273"/>
      <c r="GBT165" s="273"/>
      <c r="GBU165" s="273"/>
      <c r="GBV165" s="273"/>
      <c r="GBW165" s="273"/>
      <c r="GBX165" s="273"/>
      <c r="GBY165" s="273"/>
      <c r="GBZ165" s="273"/>
      <c r="GCA165" s="273"/>
      <c r="GCB165" s="273"/>
      <c r="GCC165" s="273"/>
      <c r="GCD165" s="273"/>
      <c r="GCE165" s="273"/>
      <c r="GCF165" s="273"/>
      <c r="GCG165" s="273"/>
      <c r="GCH165" s="273"/>
      <c r="GCI165" s="273"/>
      <c r="GCJ165" s="273"/>
      <c r="GCK165" s="273"/>
      <c r="GCL165" s="273"/>
      <c r="GCM165" s="273"/>
      <c r="GCN165" s="273"/>
      <c r="GCO165" s="273"/>
      <c r="GCP165" s="273"/>
      <c r="GCQ165" s="273"/>
      <c r="GCR165" s="273"/>
      <c r="GCS165" s="273"/>
      <c r="GCT165" s="273"/>
      <c r="GCU165" s="273"/>
      <c r="GCV165" s="273"/>
      <c r="GCW165" s="273"/>
      <c r="GCX165" s="273"/>
      <c r="GCY165" s="273"/>
      <c r="GCZ165" s="273"/>
      <c r="GDA165" s="273"/>
      <c r="GDB165" s="273"/>
      <c r="GDC165" s="273"/>
      <c r="GDD165" s="273"/>
      <c r="GDE165" s="273"/>
      <c r="GDF165" s="273"/>
      <c r="GDG165" s="273"/>
      <c r="GDH165" s="273"/>
      <c r="GDI165" s="273"/>
      <c r="GDJ165" s="273"/>
      <c r="GDK165" s="273"/>
      <c r="GDL165" s="273"/>
      <c r="GDM165" s="273"/>
      <c r="GDN165" s="273"/>
      <c r="GDO165" s="273"/>
      <c r="GDP165" s="273"/>
      <c r="GDQ165" s="273"/>
      <c r="GDR165" s="273"/>
      <c r="GDS165" s="273"/>
      <c r="GDT165" s="273"/>
      <c r="GDU165" s="273"/>
      <c r="GDV165" s="273"/>
      <c r="GDW165" s="273"/>
      <c r="GDX165" s="273"/>
      <c r="GDY165" s="273"/>
      <c r="GDZ165" s="273"/>
      <c r="GEA165" s="273"/>
      <c r="GEB165" s="273"/>
      <c r="GEC165" s="273"/>
      <c r="GED165" s="273"/>
      <c r="GEE165" s="273"/>
      <c r="GEF165" s="273"/>
      <c r="GEG165" s="273"/>
      <c r="GEH165" s="273"/>
      <c r="GEI165" s="273"/>
      <c r="GEJ165" s="273"/>
      <c r="GEK165" s="273"/>
      <c r="GEL165" s="273"/>
      <c r="GEM165" s="273"/>
      <c r="GEN165" s="273"/>
      <c r="GEO165" s="273"/>
      <c r="GEP165" s="273"/>
      <c r="GEQ165" s="273"/>
      <c r="GER165" s="273"/>
      <c r="GES165" s="273"/>
      <c r="GET165" s="273"/>
      <c r="GEU165" s="273"/>
      <c r="GEV165" s="273"/>
      <c r="GEW165" s="273"/>
      <c r="GEX165" s="273"/>
      <c r="GEY165" s="273"/>
      <c r="GEZ165" s="273"/>
      <c r="GFA165" s="273"/>
      <c r="GFB165" s="273"/>
      <c r="GFC165" s="273"/>
      <c r="GFD165" s="273"/>
      <c r="GFE165" s="273"/>
      <c r="GFF165" s="273"/>
      <c r="GFG165" s="273"/>
      <c r="GFH165" s="273"/>
      <c r="GFI165" s="273"/>
      <c r="GFJ165" s="273"/>
      <c r="GFK165" s="273"/>
      <c r="GFL165" s="273"/>
      <c r="GFM165" s="273"/>
      <c r="GFN165" s="273"/>
      <c r="GFO165" s="273"/>
      <c r="GFP165" s="273"/>
      <c r="GFQ165" s="273"/>
      <c r="GFR165" s="273"/>
      <c r="GFS165" s="273"/>
      <c r="GFT165" s="273"/>
      <c r="GFU165" s="273"/>
      <c r="GFV165" s="273"/>
      <c r="GFW165" s="273"/>
      <c r="GFX165" s="273"/>
      <c r="GFY165" s="273"/>
      <c r="GFZ165" s="273"/>
      <c r="GGA165" s="273"/>
      <c r="GGB165" s="273"/>
      <c r="GGC165" s="273"/>
      <c r="GGD165" s="273"/>
      <c r="GGE165" s="273"/>
      <c r="GGF165" s="273"/>
      <c r="GGG165" s="273"/>
      <c r="GGH165" s="273"/>
      <c r="GGI165" s="273"/>
      <c r="GGJ165" s="273"/>
      <c r="GGK165" s="273"/>
      <c r="GGL165" s="273"/>
      <c r="GGM165" s="273"/>
      <c r="GGN165" s="273"/>
      <c r="GGO165" s="273"/>
      <c r="GGP165" s="273"/>
      <c r="GGQ165" s="273"/>
      <c r="GGR165" s="273"/>
      <c r="GGS165" s="273"/>
      <c r="GGT165" s="273"/>
      <c r="GGU165" s="273"/>
      <c r="GGV165" s="273"/>
      <c r="GGW165" s="273"/>
      <c r="GGX165" s="273"/>
      <c r="GGY165" s="273"/>
      <c r="GGZ165" s="273"/>
      <c r="GHA165" s="273"/>
      <c r="GHB165" s="273"/>
      <c r="GHC165" s="273"/>
      <c r="GHD165" s="273"/>
      <c r="GHE165" s="273"/>
      <c r="GHF165" s="273"/>
      <c r="GHG165" s="273"/>
      <c r="GHH165" s="273"/>
      <c r="GHI165" s="273"/>
      <c r="GHJ165" s="273"/>
      <c r="GHK165" s="273"/>
      <c r="GHL165" s="273"/>
      <c r="GHM165" s="273"/>
      <c r="GHN165" s="273"/>
      <c r="GHO165" s="273"/>
      <c r="GHP165" s="273"/>
      <c r="GHQ165" s="273"/>
      <c r="GHR165" s="273"/>
      <c r="GHS165" s="273"/>
      <c r="GHT165" s="273"/>
      <c r="GHU165" s="273"/>
      <c r="GHV165" s="273"/>
      <c r="GHW165" s="273"/>
      <c r="GHX165" s="273"/>
      <c r="GHY165" s="273"/>
      <c r="GHZ165" s="273"/>
      <c r="GIA165" s="273"/>
      <c r="GIB165" s="273"/>
      <c r="GIC165" s="273"/>
      <c r="GID165" s="273"/>
      <c r="GIE165" s="273"/>
      <c r="GIF165" s="273"/>
      <c r="GIG165" s="273"/>
      <c r="GIH165" s="273"/>
      <c r="GII165" s="273"/>
      <c r="GIJ165" s="273"/>
      <c r="GIK165" s="273"/>
      <c r="GIL165" s="273"/>
      <c r="GIM165" s="273"/>
      <c r="GIN165" s="273"/>
      <c r="GIO165" s="273"/>
      <c r="GIP165" s="273"/>
      <c r="GIQ165" s="273"/>
      <c r="GIR165" s="273"/>
      <c r="GIS165" s="273"/>
      <c r="GIT165" s="273"/>
      <c r="GIU165" s="273"/>
      <c r="GIV165" s="273"/>
      <c r="GIW165" s="273"/>
      <c r="GIX165" s="273"/>
      <c r="GIY165" s="273"/>
      <c r="GIZ165" s="273"/>
      <c r="GJA165" s="273"/>
      <c r="GJB165" s="273"/>
      <c r="GJC165" s="273"/>
      <c r="GJD165" s="273"/>
      <c r="GJE165" s="273"/>
      <c r="GJF165" s="273"/>
      <c r="GJG165" s="273"/>
      <c r="GJH165" s="273"/>
      <c r="GJI165" s="273"/>
      <c r="GJJ165" s="273"/>
      <c r="GJK165" s="273"/>
      <c r="GJL165" s="273"/>
      <c r="GJM165" s="273"/>
      <c r="GJN165" s="273"/>
      <c r="GJO165" s="273"/>
      <c r="GJP165" s="273"/>
      <c r="GJQ165" s="273"/>
      <c r="GJR165" s="273"/>
      <c r="GJS165" s="273"/>
      <c r="GJT165" s="273"/>
      <c r="GJU165" s="273"/>
      <c r="GJV165" s="273"/>
      <c r="GJW165" s="273"/>
      <c r="GJX165" s="273"/>
      <c r="GJY165" s="273"/>
      <c r="GJZ165" s="273"/>
      <c r="GKA165" s="273"/>
      <c r="GKB165" s="273"/>
      <c r="GKC165" s="273"/>
      <c r="GKD165" s="273"/>
      <c r="GKE165" s="273"/>
      <c r="GKF165" s="273"/>
      <c r="GKG165" s="273"/>
      <c r="GKH165" s="273"/>
      <c r="GKI165" s="273"/>
      <c r="GKJ165" s="273"/>
      <c r="GKK165" s="273"/>
      <c r="GKL165" s="273"/>
      <c r="GKM165" s="273"/>
      <c r="GKN165" s="273"/>
      <c r="GKO165" s="273"/>
      <c r="GKP165" s="273"/>
      <c r="GKQ165" s="273"/>
      <c r="GKR165" s="273"/>
      <c r="GKS165" s="273"/>
      <c r="GKT165" s="273"/>
      <c r="GKU165" s="273"/>
      <c r="GKV165" s="273"/>
      <c r="GKW165" s="273"/>
      <c r="GKX165" s="273"/>
      <c r="GKY165" s="273"/>
      <c r="GKZ165" s="273"/>
      <c r="GLA165" s="273"/>
      <c r="GLB165" s="273"/>
      <c r="GLC165" s="273"/>
      <c r="GLD165" s="273"/>
      <c r="GLE165" s="273"/>
      <c r="GLF165" s="273"/>
      <c r="GLG165" s="273"/>
      <c r="GLH165" s="273"/>
      <c r="GLI165" s="273"/>
      <c r="GLJ165" s="273"/>
      <c r="GLK165" s="273"/>
      <c r="GLL165" s="273"/>
      <c r="GLM165" s="273"/>
      <c r="GLN165" s="273"/>
      <c r="GLO165" s="273"/>
      <c r="GLP165" s="273"/>
      <c r="GLQ165" s="273"/>
      <c r="GLR165" s="273"/>
      <c r="GLS165" s="273"/>
      <c r="GLT165" s="273"/>
      <c r="GLU165" s="273"/>
      <c r="GLV165" s="273"/>
      <c r="GLW165" s="273"/>
      <c r="GLX165" s="273"/>
      <c r="GLY165" s="273"/>
      <c r="GLZ165" s="273"/>
      <c r="GMA165" s="273"/>
      <c r="GMB165" s="273"/>
      <c r="GMC165" s="273"/>
      <c r="GMD165" s="273"/>
      <c r="GME165" s="273"/>
      <c r="GMF165" s="273"/>
      <c r="GMG165" s="273"/>
      <c r="GMH165" s="273"/>
      <c r="GMI165" s="273"/>
      <c r="GMJ165" s="273"/>
      <c r="GMK165" s="273"/>
      <c r="GML165" s="273"/>
      <c r="GMM165" s="273"/>
      <c r="GMN165" s="273"/>
      <c r="GMO165" s="273"/>
      <c r="GMP165" s="273"/>
      <c r="GMQ165" s="273"/>
      <c r="GMR165" s="273"/>
      <c r="GMS165" s="273"/>
      <c r="GMT165" s="273"/>
      <c r="GMU165" s="273"/>
      <c r="GMV165" s="273"/>
      <c r="GMW165" s="273"/>
      <c r="GMX165" s="273"/>
      <c r="GMY165" s="273"/>
      <c r="GMZ165" s="273"/>
      <c r="GNA165" s="273"/>
      <c r="GNB165" s="273"/>
      <c r="GNC165" s="273"/>
      <c r="GND165" s="273"/>
      <c r="GNE165" s="273"/>
      <c r="GNF165" s="273"/>
      <c r="GNG165" s="273"/>
      <c r="GNH165" s="273"/>
      <c r="GNI165" s="273"/>
      <c r="GNJ165" s="273"/>
      <c r="GNK165" s="273"/>
      <c r="GNL165" s="273"/>
      <c r="GNM165" s="273"/>
      <c r="GNN165" s="273"/>
      <c r="GNO165" s="273"/>
      <c r="GNP165" s="273"/>
      <c r="GNQ165" s="273"/>
      <c r="GNR165" s="273"/>
      <c r="GNS165" s="273"/>
      <c r="GNT165" s="273"/>
      <c r="GNU165" s="273"/>
      <c r="GNV165" s="273"/>
      <c r="GNW165" s="273"/>
      <c r="GNX165" s="273"/>
      <c r="GNY165" s="273"/>
      <c r="GNZ165" s="273"/>
      <c r="GOA165" s="273"/>
      <c r="GOB165" s="273"/>
      <c r="GOC165" s="273"/>
      <c r="GOD165" s="273"/>
      <c r="GOE165" s="273"/>
      <c r="GOF165" s="273"/>
      <c r="GOG165" s="273"/>
      <c r="GOH165" s="273"/>
      <c r="GOI165" s="273"/>
      <c r="GOJ165" s="273"/>
      <c r="GOK165" s="273"/>
      <c r="GOL165" s="273"/>
      <c r="GOM165" s="273"/>
      <c r="GON165" s="273"/>
      <c r="GOO165" s="273"/>
      <c r="GOP165" s="273"/>
      <c r="GOQ165" s="273"/>
      <c r="GOR165" s="273"/>
      <c r="GOS165" s="273"/>
      <c r="GOT165" s="273"/>
      <c r="GOU165" s="273"/>
      <c r="GOV165" s="273"/>
      <c r="GOW165" s="273"/>
      <c r="GOX165" s="273"/>
      <c r="GOY165" s="273"/>
      <c r="GOZ165" s="273"/>
      <c r="GPA165" s="273"/>
      <c r="GPB165" s="273"/>
      <c r="GPC165" s="273"/>
      <c r="GPD165" s="273"/>
      <c r="GPE165" s="273"/>
      <c r="GPF165" s="273"/>
      <c r="GPG165" s="273"/>
      <c r="GPH165" s="273"/>
      <c r="GPI165" s="273"/>
      <c r="GPJ165" s="273"/>
      <c r="GPK165" s="273"/>
      <c r="GPL165" s="273"/>
      <c r="GPM165" s="273"/>
      <c r="GPN165" s="273"/>
      <c r="GPO165" s="273"/>
      <c r="GPP165" s="273"/>
      <c r="GPQ165" s="273"/>
      <c r="GPR165" s="273"/>
      <c r="GPS165" s="273"/>
      <c r="GPT165" s="273"/>
      <c r="GPU165" s="273"/>
      <c r="GPV165" s="273"/>
      <c r="GPW165" s="273"/>
      <c r="GPX165" s="273"/>
      <c r="GPY165" s="273"/>
      <c r="GPZ165" s="273"/>
      <c r="GQA165" s="273"/>
      <c r="GQB165" s="273"/>
      <c r="GQC165" s="273"/>
      <c r="GQD165" s="273"/>
      <c r="GQE165" s="273"/>
      <c r="GQF165" s="273"/>
      <c r="GQG165" s="273"/>
      <c r="GQH165" s="273"/>
      <c r="GQI165" s="273"/>
      <c r="GQJ165" s="273"/>
      <c r="GQK165" s="273"/>
      <c r="GQL165" s="273"/>
      <c r="GQM165" s="273"/>
      <c r="GQN165" s="273"/>
      <c r="GQO165" s="273"/>
      <c r="GQP165" s="273"/>
      <c r="GQQ165" s="273"/>
      <c r="GQR165" s="273"/>
      <c r="GQS165" s="273"/>
      <c r="GQT165" s="273"/>
      <c r="GQU165" s="273"/>
      <c r="GQV165" s="273"/>
      <c r="GQW165" s="273"/>
      <c r="GQX165" s="273"/>
      <c r="GQY165" s="273"/>
      <c r="GQZ165" s="273"/>
      <c r="GRA165" s="273"/>
      <c r="GRB165" s="273"/>
      <c r="GRC165" s="273"/>
      <c r="GRD165" s="273"/>
      <c r="GRE165" s="273"/>
      <c r="GRF165" s="273"/>
      <c r="GRG165" s="273"/>
      <c r="GRH165" s="273"/>
      <c r="GRI165" s="273"/>
      <c r="GRJ165" s="273"/>
      <c r="GRK165" s="273"/>
      <c r="GRL165" s="273"/>
      <c r="GRM165" s="273"/>
      <c r="GRN165" s="273"/>
      <c r="GRO165" s="273"/>
      <c r="GRP165" s="273"/>
      <c r="GRQ165" s="273"/>
      <c r="GRR165" s="273"/>
      <c r="GRS165" s="273"/>
      <c r="GRT165" s="273"/>
      <c r="GRU165" s="273"/>
      <c r="GRV165" s="273"/>
      <c r="GRW165" s="273"/>
      <c r="GRX165" s="273"/>
      <c r="GRY165" s="273"/>
      <c r="GRZ165" s="273"/>
      <c r="GSA165" s="273"/>
      <c r="GSB165" s="273"/>
      <c r="GSC165" s="273"/>
      <c r="GSD165" s="273"/>
      <c r="GSE165" s="273"/>
      <c r="GSF165" s="273"/>
      <c r="GSG165" s="273"/>
      <c r="GSH165" s="273"/>
      <c r="GSI165" s="273"/>
      <c r="GSJ165" s="273"/>
      <c r="GSK165" s="273"/>
      <c r="GSL165" s="273"/>
      <c r="GSM165" s="273"/>
      <c r="GSN165" s="273"/>
      <c r="GSO165" s="273"/>
      <c r="GSP165" s="273"/>
      <c r="GSQ165" s="273"/>
      <c r="GSR165" s="273"/>
      <c r="GSS165" s="273"/>
      <c r="GST165" s="273"/>
      <c r="GSU165" s="273"/>
      <c r="GSV165" s="273"/>
      <c r="GSW165" s="273"/>
      <c r="GSX165" s="273"/>
      <c r="GSY165" s="273"/>
      <c r="GSZ165" s="273"/>
      <c r="GTA165" s="273"/>
      <c r="GTB165" s="273"/>
      <c r="GTC165" s="273"/>
      <c r="GTD165" s="273"/>
      <c r="GTE165" s="273"/>
      <c r="GTF165" s="273"/>
      <c r="GTG165" s="273"/>
      <c r="GTH165" s="273"/>
      <c r="GTI165" s="273"/>
      <c r="GTJ165" s="273"/>
      <c r="GTK165" s="273"/>
      <c r="GTL165" s="273"/>
      <c r="GTM165" s="273"/>
      <c r="GTN165" s="273"/>
      <c r="GTO165" s="273"/>
      <c r="GTP165" s="273"/>
      <c r="GTQ165" s="273"/>
      <c r="GTR165" s="273"/>
      <c r="GTS165" s="273"/>
      <c r="GTT165" s="273"/>
      <c r="GTU165" s="273"/>
      <c r="GTV165" s="273"/>
      <c r="GTW165" s="273"/>
      <c r="GTX165" s="273"/>
      <c r="GTY165" s="273"/>
      <c r="GTZ165" s="273"/>
      <c r="GUA165" s="273"/>
      <c r="GUB165" s="273"/>
      <c r="GUC165" s="273"/>
      <c r="GUD165" s="273"/>
      <c r="GUE165" s="273"/>
      <c r="GUF165" s="273"/>
      <c r="GUG165" s="273"/>
      <c r="GUH165" s="273"/>
      <c r="GUI165" s="273"/>
      <c r="GUJ165" s="273"/>
      <c r="GUK165" s="273"/>
      <c r="GUL165" s="273"/>
      <c r="GUM165" s="273"/>
      <c r="GUN165" s="273"/>
      <c r="GUO165" s="273"/>
      <c r="GUP165" s="273"/>
      <c r="GUQ165" s="273"/>
      <c r="GUR165" s="273"/>
      <c r="GUS165" s="273"/>
      <c r="GUT165" s="273"/>
      <c r="GUU165" s="273"/>
      <c r="GUV165" s="273"/>
      <c r="GUW165" s="273"/>
      <c r="GUX165" s="273"/>
      <c r="GUY165" s="273"/>
      <c r="GUZ165" s="273"/>
      <c r="GVA165" s="273"/>
      <c r="GVB165" s="273"/>
      <c r="GVC165" s="273"/>
      <c r="GVD165" s="273"/>
      <c r="GVE165" s="273"/>
      <c r="GVF165" s="273"/>
      <c r="GVG165" s="273"/>
      <c r="GVH165" s="273"/>
      <c r="GVI165" s="273"/>
      <c r="GVJ165" s="273"/>
      <c r="GVK165" s="273"/>
      <c r="GVL165" s="273"/>
      <c r="GVM165" s="273"/>
      <c r="GVN165" s="273"/>
      <c r="GVO165" s="273"/>
      <c r="GVP165" s="273"/>
      <c r="GVQ165" s="273"/>
      <c r="GVR165" s="273"/>
      <c r="GVS165" s="273"/>
      <c r="GVT165" s="273"/>
      <c r="GVU165" s="273"/>
      <c r="GVV165" s="273"/>
      <c r="GVW165" s="273"/>
      <c r="GVX165" s="273"/>
      <c r="GVY165" s="273"/>
      <c r="GVZ165" s="273"/>
      <c r="GWA165" s="273"/>
      <c r="GWB165" s="273"/>
      <c r="GWC165" s="273"/>
      <c r="GWD165" s="273"/>
      <c r="GWE165" s="273"/>
      <c r="GWF165" s="273"/>
      <c r="GWG165" s="273"/>
      <c r="GWH165" s="273"/>
      <c r="GWI165" s="273"/>
      <c r="GWJ165" s="273"/>
      <c r="GWK165" s="273"/>
      <c r="GWL165" s="273"/>
      <c r="GWM165" s="273"/>
      <c r="GWN165" s="273"/>
      <c r="GWO165" s="273"/>
      <c r="GWP165" s="273"/>
      <c r="GWQ165" s="273"/>
      <c r="GWR165" s="273"/>
      <c r="GWS165" s="273"/>
      <c r="GWT165" s="273"/>
      <c r="GWU165" s="273"/>
      <c r="GWV165" s="273"/>
      <c r="GWW165" s="273"/>
      <c r="GWX165" s="273"/>
      <c r="GWY165" s="273"/>
      <c r="GWZ165" s="273"/>
      <c r="GXA165" s="273"/>
      <c r="GXB165" s="273"/>
      <c r="GXC165" s="273"/>
      <c r="GXD165" s="273"/>
      <c r="GXE165" s="273"/>
      <c r="GXF165" s="273"/>
      <c r="GXG165" s="273"/>
      <c r="GXH165" s="273"/>
      <c r="GXI165" s="273"/>
      <c r="GXJ165" s="273"/>
      <c r="GXK165" s="273"/>
      <c r="GXL165" s="273"/>
      <c r="GXM165" s="273"/>
      <c r="GXN165" s="273"/>
      <c r="GXO165" s="273"/>
      <c r="GXP165" s="273"/>
      <c r="GXQ165" s="273"/>
      <c r="GXR165" s="273"/>
      <c r="GXS165" s="273"/>
      <c r="GXT165" s="273"/>
      <c r="GXU165" s="273"/>
      <c r="GXV165" s="273"/>
      <c r="GXW165" s="273"/>
      <c r="GXX165" s="273"/>
      <c r="GXY165" s="273"/>
      <c r="GXZ165" s="273"/>
      <c r="GYA165" s="273"/>
      <c r="GYB165" s="273"/>
      <c r="GYC165" s="273"/>
      <c r="GYD165" s="273"/>
      <c r="GYE165" s="273"/>
      <c r="GYF165" s="273"/>
      <c r="GYG165" s="273"/>
      <c r="GYH165" s="273"/>
      <c r="GYI165" s="273"/>
      <c r="GYJ165" s="273"/>
      <c r="GYK165" s="273"/>
      <c r="GYL165" s="273"/>
      <c r="GYM165" s="273"/>
      <c r="GYN165" s="273"/>
      <c r="GYO165" s="273"/>
      <c r="GYP165" s="273"/>
      <c r="GYQ165" s="273"/>
      <c r="GYR165" s="273"/>
      <c r="GYS165" s="273"/>
      <c r="GYT165" s="273"/>
      <c r="GYU165" s="273"/>
      <c r="GYV165" s="273"/>
      <c r="GYW165" s="273"/>
      <c r="GYX165" s="273"/>
      <c r="GYY165" s="273"/>
      <c r="GYZ165" s="273"/>
      <c r="GZA165" s="273"/>
      <c r="GZB165" s="273"/>
      <c r="GZC165" s="273"/>
      <c r="GZD165" s="273"/>
      <c r="GZE165" s="273"/>
      <c r="GZF165" s="273"/>
      <c r="GZG165" s="273"/>
      <c r="GZH165" s="273"/>
      <c r="GZI165" s="273"/>
      <c r="GZJ165" s="273"/>
      <c r="GZK165" s="273"/>
      <c r="GZL165" s="273"/>
      <c r="GZM165" s="273"/>
      <c r="GZN165" s="273"/>
      <c r="GZO165" s="273"/>
      <c r="GZP165" s="273"/>
      <c r="GZQ165" s="273"/>
      <c r="GZR165" s="273"/>
      <c r="GZS165" s="273"/>
      <c r="GZT165" s="273"/>
      <c r="GZU165" s="273"/>
      <c r="GZV165" s="273"/>
      <c r="GZW165" s="273"/>
      <c r="GZX165" s="273"/>
      <c r="GZY165" s="273"/>
      <c r="GZZ165" s="273"/>
      <c r="HAA165" s="273"/>
      <c r="HAB165" s="273"/>
      <c r="HAC165" s="273"/>
      <c r="HAD165" s="273"/>
      <c r="HAE165" s="273"/>
      <c r="HAF165" s="273"/>
      <c r="HAG165" s="273"/>
      <c r="HAH165" s="273"/>
      <c r="HAI165" s="273"/>
      <c r="HAJ165" s="273"/>
      <c r="HAK165" s="273"/>
      <c r="HAL165" s="273"/>
      <c r="HAM165" s="273"/>
      <c r="HAN165" s="273"/>
      <c r="HAO165" s="273"/>
      <c r="HAP165" s="273"/>
      <c r="HAQ165" s="273"/>
      <c r="HAR165" s="273"/>
      <c r="HAS165" s="273"/>
      <c r="HAT165" s="273"/>
      <c r="HAU165" s="273"/>
      <c r="HAV165" s="273"/>
      <c r="HAW165" s="273"/>
      <c r="HAX165" s="273"/>
      <c r="HAY165" s="273"/>
      <c r="HAZ165" s="273"/>
      <c r="HBA165" s="273"/>
      <c r="HBB165" s="273"/>
      <c r="HBC165" s="273"/>
      <c r="HBD165" s="273"/>
      <c r="HBE165" s="273"/>
      <c r="HBF165" s="273"/>
      <c r="HBG165" s="273"/>
      <c r="HBH165" s="273"/>
      <c r="HBI165" s="273"/>
      <c r="HBJ165" s="273"/>
      <c r="HBK165" s="273"/>
      <c r="HBL165" s="273"/>
      <c r="HBM165" s="273"/>
      <c r="HBN165" s="273"/>
      <c r="HBO165" s="273"/>
      <c r="HBP165" s="273"/>
      <c r="HBQ165" s="273"/>
      <c r="HBR165" s="273"/>
      <c r="HBS165" s="273"/>
      <c r="HBT165" s="273"/>
      <c r="HBU165" s="273"/>
      <c r="HBV165" s="273"/>
      <c r="HBW165" s="273"/>
      <c r="HBX165" s="273"/>
      <c r="HBY165" s="273"/>
      <c r="HBZ165" s="273"/>
      <c r="HCA165" s="273"/>
      <c r="HCB165" s="273"/>
      <c r="HCC165" s="273"/>
      <c r="HCD165" s="273"/>
      <c r="HCE165" s="273"/>
      <c r="HCF165" s="273"/>
      <c r="HCG165" s="273"/>
      <c r="HCH165" s="273"/>
      <c r="HCI165" s="273"/>
      <c r="HCJ165" s="273"/>
      <c r="HCK165" s="273"/>
      <c r="HCL165" s="273"/>
      <c r="HCM165" s="273"/>
      <c r="HCN165" s="273"/>
      <c r="HCO165" s="273"/>
      <c r="HCP165" s="273"/>
      <c r="HCQ165" s="273"/>
      <c r="HCR165" s="273"/>
      <c r="HCS165" s="273"/>
      <c r="HCT165" s="273"/>
      <c r="HCU165" s="273"/>
      <c r="HCV165" s="273"/>
      <c r="HCW165" s="273"/>
      <c r="HCX165" s="273"/>
      <c r="HCY165" s="273"/>
      <c r="HCZ165" s="273"/>
      <c r="HDA165" s="273"/>
      <c r="HDB165" s="273"/>
      <c r="HDC165" s="273"/>
      <c r="HDD165" s="273"/>
      <c r="HDE165" s="273"/>
      <c r="HDF165" s="273"/>
      <c r="HDG165" s="273"/>
      <c r="HDH165" s="273"/>
      <c r="HDI165" s="273"/>
      <c r="HDJ165" s="273"/>
      <c r="HDK165" s="273"/>
      <c r="HDL165" s="273"/>
      <c r="HDM165" s="273"/>
      <c r="HDN165" s="273"/>
      <c r="HDO165" s="273"/>
      <c r="HDP165" s="273"/>
      <c r="HDQ165" s="273"/>
      <c r="HDR165" s="273"/>
      <c r="HDS165" s="273"/>
      <c r="HDT165" s="273"/>
      <c r="HDU165" s="273"/>
      <c r="HDV165" s="273"/>
      <c r="HDW165" s="273"/>
      <c r="HDX165" s="273"/>
      <c r="HDY165" s="273"/>
      <c r="HDZ165" s="273"/>
      <c r="HEA165" s="273"/>
      <c r="HEB165" s="273"/>
      <c r="HEC165" s="273"/>
      <c r="HED165" s="273"/>
      <c r="HEE165" s="273"/>
      <c r="HEF165" s="273"/>
      <c r="HEG165" s="273"/>
      <c r="HEH165" s="273"/>
      <c r="HEI165" s="273"/>
      <c r="HEJ165" s="273"/>
      <c r="HEK165" s="273"/>
      <c r="HEL165" s="273"/>
      <c r="HEM165" s="273"/>
      <c r="HEN165" s="273"/>
      <c r="HEO165" s="273"/>
      <c r="HEP165" s="273"/>
      <c r="HEQ165" s="273"/>
      <c r="HER165" s="273"/>
      <c r="HES165" s="273"/>
      <c r="HET165" s="273"/>
      <c r="HEU165" s="273"/>
      <c r="HEV165" s="273"/>
      <c r="HEW165" s="273"/>
      <c r="HEX165" s="273"/>
      <c r="HEY165" s="273"/>
      <c r="HEZ165" s="273"/>
      <c r="HFA165" s="273"/>
      <c r="HFB165" s="273"/>
      <c r="HFC165" s="273"/>
      <c r="HFD165" s="273"/>
      <c r="HFE165" s="273"/>
      <c r="HFF165" s="273"/>
      <c r="HFG165" s="273"/>
      <c r="HFH165" s="273"/>
      <c r="HFI165" s="273"/>
      <c r="HFJ165" s="273"/>
      <c r="HFK165" s="273"/>
      <c r="HFL165" s="273"/>
      <c r="HFM165" s="273"/>
      <c r="HFN165" s="273"/>
      <c r="HFO165" s="273"/>
      <c r="HFP165" s="273"/>
      <c r="HFQ165" s="273"/>
      <c r="HFR165" s="273"/>
      <c r="HFS165" s="273"/>
      <c r="HFT165" s="273"/>
      <c r="HFU165" s="273"/>
      <c r="HFV165" s="273"/>
      <c r="HFW165" s="273"/>
      <c r="HFX165" s="273"/>
      <c r="HFY165" s="273"/>
      <c r="HFZ165" s="273"/>
      <c r="HGA165" s="273"/>
      <c r="HGB165" s="273"/>
      <c r="HGC165" s="273"/>
      <c r="HGD165" s="273"/>
      <c r="HGE165" s="273"/>
      <c r="HGF165" s="273"/>
      <c r="HGG165" s="273"/>
      <c r="HGH165" s="273"/>
      <c r="HGI165" s="273"/>
      <c r="HGJ165" s="273"/>
      <c r="HGK165" s="273"/>
      <c r="HGL165" s="273"/>
      <c r="HGM165" s="273"/>
      <c r="HGN165" s="273"/>
      <c r="HGO165" s="273"/>
      <c r="HGP165" s="273"/>
      <c r="HGQ165" s="273"/>
      <c r="HGR165" s="273"/>
      <c r="HGS165" s="273"/>
      <c r="HGT165" s="273"/>
      <c r="HGU165" s="273"/>
      <c r="HGV165" s="273"/>
      <c r="HGW165" s="273"/>
      <c r="HGX165" s="273"/>
      <c r="HGY165" s="273"/>
      <c r="HGZ165" s="273"/>
      <c r="HHA165" s="273"/>
      <c r="HHB165" s="273"/>
      <c r="HHC165" s="273"/>
      <c r="HHD165" s="273"/>
      <c r="HHE165" s="273"/>
      <c r="HHF165" s="273"/>
      <c r="HHG165" s="273"/>
      <c r="HHH165" s="273"/>
      <c r="HHI165" s="273"/>
      <c r="HHJ165" s="273"/>
      <c r="HHK165" s="273"/>
      <c r="HHL165" s="273"/>
      <c r="HHM165" s="273"/>
      <c r="HHN165" s="273"/>
      <c r="HHO165" s="273"/>
      <c r="HHP165" s="273"/>
      <c r="HHQ165" s="273"/>
      <c r="HHR165" s="273"/>
      <c r="HHS165" s="273"/>
      <c r="HHT165" s="273"/>
      <c r="HHU165" s="273"/>
      <c r="HHV165" s="273"/>
      <c r="HHW165" s="273"/>
      <c r="HHX165" s="273"/>
      <c r="HHY165" s="273"/>
      <c r="HHZ165" s="273"/>
      <c r="HIA165" s="273"/>
      <c r="HIB165" s="273"/>
      <c r="HIC165" s="273"/>
      <c r="HID165" s="273"/>
      <c r="HIE165" s="273"/>
      <c r="HIF165" s="273"/>
      <c r="HIG165" s="273"/>
      <c r="HIH165" s="273"/>
      <c r="HII165" s="273"/>
      <c r="HIJ165" s="273"/>
      <c r="HIK165" s="273"/>
      <c r="HIL165" s="273"/>
      <c r="HIM165" s="273"/>
      <c r="HIN165" s="273"/>
      <c r="HIO165" s="273"/>
      <c r="HIP165" s="273"/>
      <c r="HIQ165" s="273"/>
      <c r="HIR165" s="273"/>
      <c r="HIS165" s="273"/>
      <c r="HIT165" s="273"/>
      <c r="HIU165" s="273"/>
      <c r="HIV165" s="273"/>
      <c r="HIW165" s="273"/>
      <c r="HIX165" s="273"/>
      <c r="HIY165" s="273"/>
      <c r="HIZ165" s="273"/>
      <c r="HJA165" s="273"/>
      <c r="HJB165" s="273"/>
      <c r="HJC165" s="273"/>
      <c r="HJD165" s="273"/>
      <c r="HJE165" s="273"/>
      <c r="HJF165" s="273"/>
      <c r="HJG165" s="273"/>
      <c r="HJH165" s="273"/>
      <c r="HJI165" s="273"/>
      <c r="HJJ165" s="273"/>
      <c r="HJK165" s="273"/>
      <c r="HJL165" s="273"/>
      <c r="HJM165" s="273"/>
      <c r="HJN165" s="273"/>
      <c r="HJO165" s="273"/>
      <c r="HJP165" s="273"/>
      <c r="HJQ165" s="273"/>
      <c r="HJR165" s="273"/>
      <c r="HJS165" s="273"/>
      <c r="HJT165" s="273"/>
      <c r="HJU165" s="273"/>
      <c r="HJV165" s="273"/>
      <c r="HJW165" s="273"/>
      <c r="HJX165" s="273"/>
      <c r="HJY165" s="273"/>
      <c r="HJZ165" s="273"/>
      <c r="HKA165" s="273"/>
      <c r="HKB165" s="273"/>
      <c r="HKC165" s="273"/>
      <c r="HKD165" s="273"/>
      <c r="HKE165" s="273"/>
      <c r="HKF165" s="273"/>
      <c r="HKG165" s="273"/>
      <c r="HKH165" s="273"/>
      <c r="HKI165" s="273"/>
      <c r="HKJ165" s="273"/>
      <c r="HKK165" s="273"/>
      <c r="HKL165" s="273"/>
      <c r="HKM165" s="273"/>
      <c r="HKN165" s="273"/>
      <c r="HKO165" s="273"/>
      <c r="HKP165" s="273"/>
      <c r="HKQ165" s="273"/>
      <c r="HKR165" s="273"/>
      <c r="HKS165" s="273"/>
      <c r="HKT165" s="273"/>
      <c r="HKU165" s="273"/>
      <c r="HKV165" s="273"/>
      <c r="HKW165" s="273"/>
      <c r="HKX165" s="273"/>
      <c r="HKY165" s="273"/>
      <c r="HKZ165" s="273"/>
      <c r="HLA165" s="273"/>
      <c r="HLB165" s="273"/>
      <c r="HLC165" s="273"/>
      <c r="HLD165" s="273"/>
      <c r="HLE165" s="273"/>
      <c r="HLF165" s="273"/>
      <c r="HLG165" s="273"/>
      <c r="HLH165" s="273"/>
      <c r="HLI165" s="273"/>
      <c r="HLJ165" s="273"/>
      <c r="HLK165" s="273"/>
      <c r="HLL165" s="273"/>
      <c r="HLM165" s="273"/>
      <c r="HLN165" s="273"/>
      <c r="HLO165" s="273"/>
      <c r="HLP165" s="273"/>
      <c r="HLQ165" s="273"/>
      <c r="HLR165" s="273"/>
      <c r="HLS165" s="273"/>
      <c r="HLT165" s="273"/>
      <c r="HLU165" s="273"/>
      <c r="HLV165" s="273"/>
      <c r="HLW165" s="273"/>
      <c r="HLX165" s="273"/>
      <c r="HLY165" s="273"/>
      <c r="HLZ165" s="273"/>
      <c r="HMA165" s="273"/>
      <c r="HMB165" s="273"/>
      <c r="HMC165" s="273"/>
      <c r="HMD165" s="273"/>
      <c r="HME165" s="273"/>
      <c r="HMF165" s="273"/>
      <c r="HMG165" s="273"/>
      <c r="HMH165" s="273"/>
      <c r="HMI165" s="273"/>
      <c r="HMJ165" s="273"/>
      <c r="HMK165" s="273"/>
      <c r="HML165" s="273"/>
      <c r="HMM165" s="273"/>
      <c r="HMN165" s="273"/>
      <c r="HMO165" s="273"/>
      <c r="HMP165" s="273"/>
      <c r="HMQ165" s="273"/>
      <c r="HMR165" s="273"/>
      <c r="HMS165" s="273"/>
      <c r="HMT165" s="273"/>
      <c r="HMU165" s="273"/>
      <c r="HMV165" s="273"/>
      <c r="HMW165" s="273"/>
      <c r="HMX165" s="273"/>
      <c r="HMY165" s="273"/>
      <c r="HMZ165" s="273"/>
      <c r="HNA165" s="273"/>
      <c r="HNB165" s="273"/>
      <c r="HNC165" s="273"/>
      <c r="HND165" s="273"/>
      <c r="HNE165" s="273"/>
      <c r="HNF165" s="273"/>
      <c r="HNG165" s="273"/>
      <c r="HNH165" s="273"/>
      <c r="HNI165" s="273"/>
      <c r="HNJ165" s="273"/>
      <c r="HNK165" s="273"/>
      <c r="HNL165" s="273"/>
      <c r="HNM165" s="273"/>
      <c r="HNN165" s="273"/>
      <c r="HNO165" s="273"/>
      <c r="HNP165" s="273"/>
      <c r="HNQ165" s="273"/>
      <c r="HNR165" s="273"/>
      <c r="HNS165" s="273"/>
      <c r="HNT165" s="273"/>
      <c r="HNU165" s="273"/>
      <c r="HNV165" s="273"/>
      <c r="HNW165" s="273"/>
      <c r="HNX165" s="273"/>
      <c r="HNY165" s="273"/>
      <c r="HNZ165" s="273"/>
      <c r="HOA165" s="273"/>
      <c r="HOB165" s="273"/>
      <c r="HOC165" s="273"/>
      <c r="HOD165" s="273"/>
      <c r="HOE165" s="273"/>
      <c r="HOF165" s="273"/>
      <c r="HOG165" s="273"/>
      <c r="HOH165" s="273"/>
      <c r="HOI165" s="273"/>
      <c r="HOJ165" s="273"/>
      <c r="HOK165" s="273"/>
      <c r="HOL165" s="273"/>
      <c r="HOM165" s="273"/>
      <c r="HON165" s="273"/>
      <c r="HOO165" s="273"/>
      <c r="HOP165" s="273"/>
      <c r="HOQ165" s="273"/>
      <c r="HOR165" s="273"/>
      <c r="HOS165" s="273"/>
      <c r="HOT165" s="273"/>
      <c r="HOU165" s="273"/>
      <c r="HOV165" s="273"/>
      <c r="HOW165" s="273"/>
      <c r="HOX165" s="273"/>
      <c r="HOY165" s="273"/>
      <c r="HOZ165" s="273"/>
      <c r="HPA165" s="273"/>
      <c r="HPB165" s="273"/>
      <c r="HPC165" s="273"/>
      <c r="HPD165" s="273"/>
      <c r="HPE165" s="273"/>
      <c r="HPF165" s="273"/>
      <c r="HPG165" s="273"/>
      <c r="HPH165" s="273"/>
      <c r="HPI165" s="273"/>
      <c r="HPJ165" s="273"/>
      <c r="HPK165" s="273"/>
      <c r="HPL165" s="273"/>
      <c r="HPM165" s="273"/>
      <c r="HPN165" s="273"/>
      <c r="HPO165" s="273"/>
      <c r="HPP165" s="273"/>
      <c r="HPQ165" s="273"/>
      <c r="HPR165" s="273"/>
      <c r="HPS165" s="273"/>
      <c r="HPT165" s="273"/>
      <c r="HPU165" s="273"/>
      <c r="HPV165" s="273"/>
      <c r="HPW165" s="273"/>
      <c r="HPX165" s="273"/>
      <c r="HPY165" s="273"/>
      <c r="HPZ165" s="273"/>
      <c r="HQA165" s="273"/>
      <c r="HQB165" s="273"/>
      <c r="HQC165" s="273"/>
      <c r="HQD165" s="273"/>
      <c r="HQE165" s="273"/>
      <c r="HQF165" s="273"/>
      <c r="HQG165" s="273"/>
      <c r="HQH165" s="273"/>
      <c r="HQI165" s="273"/>
      <c r="HQJ165" s="273"/>
      <c r="HQK165" s="273"/>
      <c r="HQL165" s="273"/>
      <c r="HQM165" s="273"/>
      <c r="HQN165" s="273"/>
      <c r="HQO165" s="273"/>
      <c r="HQP165" s="273"/>
      <c r="HQQ165" s="273"/>
      <c r="HQR165" s="273"/>
      <c r="HQS165" s="273"/>
      <c r="HQT165" s="273"/>
      <c r="HQU165" s="273"/>
      <c r="HQV165" s="273"/>
      <c r="HQW165" s="273"/>
      <c r="HQX165" s="273"/>
      <c r="HQY165" s="273"/>
      <c r="HQZ165" s="273"/>
      <c r="HRA165" s="273"/>
      <c r="HRB165" s="273"/>
      <c r="HRC165" s="273"/>
      <c r="HRD165" s="273"/>
      <c r="HRE165" s="273"/>
      <c r="HRF165" s="273"/>
      <c r="HRG165" s="273"/>
      <c r="HRH165" s="273"/>
      <c r="HRI165" s="273"/>
      <c r="HRJ165" s="273"/>
      <c r="HRK165" s="273"/>
      <c r="HRL165" s="273"/>
      <c r="HRM165" s="273"/>
      <c r="HRN165" s="273"/>
      <c r="HRO165" s="273"/>
      <c r="HRP165" s="273"/>
      <c r="HRQ165" s="273"/>
      <c r="HRR165" s="273"/>
      <c r="HRS165" s="273"/>
      <c r="HRT165" s="273"/>
      <c r="HRU165" s="273"/>
      <c r="HRV165" s="273"/>
      <c r="HRW165" s="273"/>
      <c r="HRX165" s="273"/>
      <c r="HRY165" s="273"/>
      <c r="HRZ165" s="273"/>
      <c r="HSA165" s="273"/>
      <c r="HSB165" s="273"/>
      <c r="HSC165" s="273"/>
      <c r="HSD165" s="273"/>
      <c r="HSE165" s="273"/>
      <c r="HSF165" s="273"/>
      <c r="HSG165" s="273"/>
      <c r="HSH165" s="273"/>
      <c r="HSI165" s="273"/>
      <c r="HSJ165" s="273"/>
      <c r="HSK165" s="273"/>
      <c r="HSL165" s="273"/>
      <c r="HSM165" s="273"/>
      <c r="HSN165" s="273"/>
      <c r="HSO165" s="273"/>
      <c r="HSP165" s="273"/>
      <c r="HSQ165" s="273"/>
      <c r="HSR165" s="273"/>
      <c r="HSS165" s="273"/>
      <c r="HST165" s="273"/>
      <c r="HSU165" s="273"/>
      <c r="HSV165" s="273"/>
      <c r="HSW165" s="273"/>
      <c r="HSX165" s="273"/>
      <c r="HSY165" s="273"/>
      <c r="HSZ165" s="273"/>
      <c r="HTA165" s="273"/>
      <c r="HTB165" s="273"/>
      <c r="HTC165" s="273"/>
      <c r="HTD165" s="273"/>
      <c r="HTE165" s="273"/>
      <c r="HTF165" s="273"/>
      <c r="HTG165" s="273"/>
      <c r="HTH165" s="273"/>
      <c r="HTI165" s="273"/>
      <c r="HTJ165" s="273"/>
      <c r="HTK165" s="273"/>
      <c r="HTL165" s="273"/>
      <c r="HTM165" s="273"/>
      <c r="HTN165" s="273"/>
      <c r="HTO165" s="273"/>
      <c r="HTP165" s="273"/>
      <c r="HTQ165" s="273"/>
      <c r="HTR165" s="273"/>
      <c r="HTS165" s="273"/>
      <c r="HTT165" s="273"/>
      <c r="HTU165" s="273"/>
      <c r="HTV165" s="273"/>
      <c r="HTW165" s="273"/>
      <c r="HTX165" s="273"/>
      <c r="HTY165" s="273"/>
      <c r="HTZ165" s="273"/>
      <c r="HUA165" s="273"/>
      <c r="HUB165" s="273"/>
      <c r="HUC165" s="273"/>
      <c r="HUD165" s="273"/>
      <c r="HUE165" s="273"/>
      <c r="HUF165" s="273"/>
      <c r="HUG165" s="273"/>
      <c r="HUH165" s="273"/>
      <c r="HUI165" s="273"/>
      <c r="HUJ165" s="273"/>
      <c r="HUK165" s="273"/>
      <c r="HUL165" s="273"/>
      <c r="HUM165" s="273"/>
      <c r="HUN165" s="273"/>
      <c r="HUO165" s="273"/>
      <c r="HUP165" s="273"/>
      <c r="HUQ165" s="273"/>
      <c r="HUR165" s="273"/>
      <c r="HUS165" s="273"/>
      <c r="HUT165" s="273"/>
      <c r="HUU165" s="273"/>
      <c r="HUV165" s="273"/>
      <c r="HUW165" s="273"/>
      <c r="HUX165" s="273"/>
      <c r="HUY165" s="273"/>
      <c r="HUZ165" s="273"/>
      <c r="HVA165" s="273"/>
      <c r="HVB165" s="273"/>
      <c r="HVC165" s="273"/>
      <c r="HVD165" s="273"/>
      <c r="HVE165" s="273"/>
      <c r="HVF165" s="273"/>
      <c r="HVG165" s="273"/>
      <c r="HVH165" s="273"/>
      <c r="HVI165" s="273"/>
      <c r="HVJ165" s="273"/>
      <c r="HVK165" s="273"/>
      <c r="HVL165" s="273"/>
      <c r="HVM165" s="273"/>
      <c r="HVN165" s="273"/>
      <c r="HVO165" s="273"/>
      <c r="HVP165" s="273"/>
      <c r="HVQ165" s="273"/>
      <c r="HVR165" s="273"/>
      <c r="HVS165" s="273"/>
      <c r="HVT165" s="273"/>
      <c r="HVU165" s="273"/>
      <c r="HVV165" s="273"/>
      <c r="HVW165" s="273"/>
      <c r="HVX165" s="273"/>
      <c r="HVY165" s="273"/>
      <c r="HVZ165" s="273"/>
      <c r="HWA165" s="273"/>
      <c r="HWB165" s="273"/>
      <c r="HWC165" s="273"/>
      <c r="HWD165" s="273"/>
      <c r="HWE165" s="273"/>
      <c r="HWF165" s="273"/>
      <c r="HWG165" s="273"/>
      <c r="HWH165" s="273"/>
      <c r="HWI165" s="273"/>
      <c r="HWJ165" s="273"/>
      <c r="HWK165" s="273"/>
      <c r="HWL165" s="273"/>
      <c r="HWM165" s="273"/>
      <c r="HWN165" s="273"/>
      <c r="HWO165" s="273"/>
      <c r="HWP165" s="273"/>
      <c r="HWQ165" s="273"/>
      <c r="HWR165" s="273"/>
      <c r="HWS165" s="273"/>
      <c r="HWT165" s="273"/>
      <c r="HWU165" s="273"/>
      <c r="HWV165" s="273"/>
      <c r="HWW165" s="273"/>
      <c r="HWX165" s="273"/>
      <c r="HWY165" s="273"/>
      <c r="HWZ165" s="273"/>
      <c r="HXA165" s="273"/>
      <c r="HXB165" s="273"/>
      <c r="HXC165" s="273"/>
      <c r="HXD165" s="273"/>
      <c r="HXE165" s="273"/>
      <c r="HXF165" s="273"/>
      <c r="HXG165" s="273"/>
      <c r="HXH165" s="273"/>
      <c r="HXI165" s="273"/>
      <c r="HXJ165" s="273"/>
      <c r="HXK165" s="273"/>
      <c r="HXL165" s="273"/>
      <c r="HXM165" s="273"/>
      <c r="HXN165" s="273"/>
      <c r="HXO165" s="273"/>
      <c r="HXP165" s="273"/>
      <c r="HXQ165" s="273"/>
      <c r="HXR165" s="273"/>
      <c r="HXS165" s="273"/>
      <c r="HXT165" s="273"/>
      <c r="HXU165" s="273"/>
      <c r="HXV165" s="273"/>
      <c r="HXW165" s="273"/>
      <c r="HXX165" s="273"/>
      <c r="HXY165" s="273"/>
      <c r="HXZ165" s="273"/>
      <c r="HYA165" s="273"/>
      <c r="HYB165" s="273"/>
      <c r="HYC165" s="273"/>
      <c r="HYD165" s="273"/>
      <c r="HYE165" s="273"/>
      <c r="HYF165" s="273"/>
      <c r="HYG165" s="273"/>
      <c r="HYH165" s="273"/>
      <c r="HYI165" s="273"/>
      <c r="HYJ165" s="273"/>
      <c r="HYK165" s="273"/>
      <c r="HYL165" s="273"/>
      <c r="HYM165" s="273"/>
      <c r="HYN165" s="273"/>
      <c r="HYO165" s="273"/>
      <c r="HYP165" s="273"/>
      <c r="HYQ165" s="273"/>
      <c r="HYR165" s="273"/>
      <c r="HYS165" s="273"/>
      <c r="HYT165" s="273"/>
      <c r="HYU165" s="273"/>
      <c r="HYV165" s="273"/>
      <c r="HYW165" s="273"/>
      <c r="HYX165" s="273"/>
      <c r="HYY165" s="273"/>
      <c r="HYZ165" s="273"/>
      <c r="HZA165" s="273"/>
      <c r="HZB165" s="273"/>
      <c r="HZC165" s="273"/>
      <c r="HZD165" s="273"/>
      <c r="HZE165" s="273"/>
      <c r="HZF165" s="273"/>
      <c r="HZG165" s="273"/>
      <c r="HZH165" s="273"/>
      <c r="HZI165" s="273"/>
      <c r="HZJ165" s="273"/>
      <c r="HZK165" s="273"/>
      <c r="HZL165" s="273"/>
      <c r="HZM165" s="273"/>
      <c r="HZN165" s="273"/>
      <c r="HZO165" s="273"/>
      <c r="HZP165" s="273"/>
      <c r="HZQ165" s="273"/>
      <c r="HZR165" s="273"/>
      <c r="HZS165" s="273"/>
      <c r="HZT165" s="273"/>
      <c r="HZU165" s="273"/>
      <c r="HZV165" s="273"/>
      <c r="HZW165" s="273"/>
      <c r="HZX165" s="273"/>
      <c r="HZY165" s="273"/>
      <c r="HZZ165" s="273"/>
      <c r="IAA165" s="273"/>
      <c r="IAB165" s="273"/>
      <c r="IAC165" s="273"/>
      <c r="IAD165" s="273"/>
      <c r="IAE165" s="273"/>
      <c r="IAF165" s="273"/>
      <c r="IAG165" s="273"/>
      <c r="IAH165" s="273"/>
      <c r="IAI165" s="273"/>
      <c r="IAJ165" s="273"/>
      <c r="IAK165" s="273"/>
      <c r="IAL165" s="273"/>
      <c r="IAM165" s="273"/>
      <c r="IAN165" s="273"/>
      <c r="IAO165" s="273"/>
      <c r="IAP165" s="273"/>
      <c r="IAQ165" s="273"/>
      <c r="IAR165" s="273"/>
      <c r="IAS165" s="273"/>
      <c r="IAT165" s="273"/>
      <c r="IAU165" s="273"/>
      <c r="IAV165" s="273"/>
      <c r="IAW165" s="273"/>
      <c r="IAX165" s="273"/>
      <c r="IAY165" s="273"/>
      <c r="IAZ165" s="273"/>
      <c r="IBA165" s="273"/>
      <c r="IBB165" s="273"/>
      <c r="IBC165" s="273"/>
      <c r="IBD165" s="273"/>
      <c r="IBE165" s="273"/>
      <c r="IBF165" s="273"/>
      <c r="IBG165" s="273"/>
      <c r="IBH165" s="273"/>
      <c r="IBI165" s="273"/>
      <c r="IBJ165" s="273"/>
      <c r="IBK165" s="273"/>
      <c r="IBL165" s="273"/>
      <c r="IBM165" s="273"/>
      <c r="IBN165" s="273"/>
      <c r="IBO165" s="273"/>
      <c r="IBP165" s="273"/>
      <c r="IBQ165" s="273"/>
      <c r="IBR165" s="273"/>
      <c r="IBS165" s="273"/>
      <c r="IBT165" s="273"/>
      <c r="IBU165" s="273"/>
      <c r="IBV165" s="273"/>
      <c r="IBW165" s="273"/>
      <c r="IBX165" s="273"/>
      <c r="IBY165" s="273"/>
      <c r="IBZ165" s="273"/>
      <c r="ICA165" s="273"/>
      <c r="ICB165" s="273"/>
      <c r="ICC165" s="273"/>
      <c r="ICD165" s="273"/>
      <c r="ICE165" s="273"/>
      <c r="ICF165" s="273"/>
      <c r="ICG165" s="273"/>
      <c r="ICH165" s="273"/>
      <c r="ICI165" s="273"/>
      <c r="ICJ165" s="273"/>
      <c r="ICK165" s="273"/>
      <c r="ICL165" s="273"/>
      <c r="ICM165" s="273"/>
      <c r="ICN165" s="273"/>
      <c r="ICO165" s="273"/>
      <c r="ICP165" s="273"/>
      <c r="ICQ165" s="273"/>
      <c r="ICR165" s="273"/>
      <c r="ICS165" s="273"/>
      <c r="ICT165" s="273"/>
      <c r="ICU165" s="273"/>
      <c r="ICV165" s="273"/>
      <c r="ICW165" s="273"/>
      <c r="ICX165" s="273"/>
      <c r="ICY165" s="273"/>
      <c r="ICZ165" s="273"/>
      <c r="IDA165" s="273"/>
      <c r="IDB165" s="273"/>
      <c r="IDC165" s="273"/>
      <c r="IDD165" s="273"/>
      <c r="IDE165" s="273"/>
      <c r="IDF165" s="273"/>
      <c r="IDG165" s="273"/>
      <c r="IDH165" s="273"/>
      <c r="IDI165" s="273"/>
      <c r="IDJ165" s="273"/>
      <c r="IDK165" s="273"/>
      <c r="IDL165" s="273"/>
      <c r="IDM165" s="273"/>
      <c r="IDN165" s="273"/>
      <c r="IDO165" s="273"/>
      <c r="IDP165" s="273"/>
      <c r="IDQ165" s="273"/>
      <c r="IDR165" s="273"/>
      <c r="IDS165" s="273"/>
      <c r="IDT165" s="273"/>
      <c r="IDU165" s="273"/>
      <c r="IDV165" s="273"/>
      <c r="IDW165" s="273"/>
      <c r="IDX165" s="273"/>
      <c r="IDY165" s="273"/>
      <c r="IDZ165" s="273"/>
      <c r="IEA165" s="273"/>
      <c r="IEB165" s="273"/>
      <c r="IEC165" s="273"/>
      <c r="IED165" s="273"/>
      <c r="IEE165" s="273"/>
      <c r="IEF165" s="273"/>
      <c r="IEG165" s="273"/>
      <c r="IEH165" s="273"/>
      <c r="IEI165" s="273"/>
      <c r="IEJ165" s="273"/>
      <c r="IEK165" s="273"/>
      <c r="IEL165" s="273"/>
      <c r="IEM165" s="273"/>
      <c r="IEN165" s="273"/>
      <c r="IEO165" s="273"/>
      <c r="IEP165" s="273"/>
      <c r="IEQ165" s="273"/>
      <c r="IER165" s="273"/>
      <c r="IES165" s="273"/>
      <c r="IET165" s="273"/>
      <c r="IEU165" s="273"/>
      <c r="IEV165" s="273"/>
      <c r="IEW165" s="273"/>
      <c r="IEX165" s="273"/>
      <c r="IEY165" s="273"/>
      <c r="IEZ165" s="273"/>
      <c r="IFA165" s="273"/>
      <c r="IFB165" s="273"/>
      <c r="IFC165" s="273"/>
      <c r="IFD165" s="273"/>
      <c r="IFE165" s="273"/>
      <c r="IFF165" s="273"/>
      <c r="IFG165" s="273"/>
      <c r="IFH165" s="273"/>
      <c r="IFI165" s="273"/>
      <c r="IFJ165" s="273"/>
      <c r="IFK165" s="273"/>
      <c r="IFL165" s="273"/>
      <c r="IFM165" s="273"/>
      <c r="IFN165" s="273"/>
      <c r="IFO165" s="273"/>
      <c r="IFP165" s="273"/>
      <c r="IFQ165" s="273"/>
      <c r="IFR165" s="273"/>
      <c r="IFS165" s="273"/>
      <c r="IFT165" s="273"/>
      <c r="IFU165" s="273"/>
      <c r="IFV165" s="273"/>
      <c r="IFW165" s="273"/>
      <c r="IFX165" s="273"/>
      <c r="IFY165" s="273"/>
      <c r="IFZ165" s="273"/>
      <c r="IGA165" s="273"/>
      <c r="IGB165" s="273"/>
      <c r="IGC165" s="273"/>
      <c r="IGD165" s="273"/>
      <c r="IGE165" s="273"/>
      <c r="IGF165" s="273"/>
      <c r="IGG165" s="273"/>
      <c r="IGH165" s="273"/>
      <c r="IGI165" s="273"/>
      <c r="IGJ165" s="273"/>
      <c r="IGK165" s="273"/>
      <c r="IGL165" s="273"/>
      <c r="IGM165" s="273"/>
      <c r="IGN165" s="273"/>
      <c r="IGO165" s="273"/>
      <c r="IGP165" s="273"/>
      <c r="IGQ165" s="273"/>
      <c r="IGR165" s="273"/>
      <c r="IGS165" s="273"/>
      <c r="IGT165" s="273"/>
      <c r="IGU165" s="273"/>
      <c r="IGV165" s="273"/>
      <c r="IGW165" s="273"/>
      <c r="IGX165" s="273"/>
      <c r="IGY165" s="273"/>
      <c r="IGZ165" s="273"/>
      <c r="IHA165" s="273"/>
      <c r="IHB165" s="273"/>
      <c r="IHC165" s="273"/>
      <c r="IHD165" s="273"/>
      <c r="IHE165" s="273"/>
      <c r="IHF165" s="273"/>
      <c r="IHG165" s="273"/>
      <c r="IHH165" s="273"/>
      <c r="IHI165" s="273"/>
      <c r="IHJ165" s="273"/>
      <c r="IHK165" s="273"/>
      <c r="IHL165" s="273"/>
      <c r="IHM165" s="273"/>
      <c r="IHN165" s="273"/>
      <c r="IHO165" s="273"/>
      <c r="IHP165" s="273"/>
      <c r="IHQ165" s="273"/>
      <c r="IHR165" s="273"/>
      <c r="IHS165" s="273"/>
      <c r="IHT165" s="273"/>
      <c r="IHU165" s="273"/>
      <c r="IHV165" s="273"/>
      <c r="IHW165" s="273"/>
      <c r="IHX165" s="273"/>
      <c r="IHY165" s="273"/>
      <c r="IHZ165" s="273"/>
      <c r="IIA165" s="273"/>
      <c r="IIB165" s="273"/>
      <c r="IIC165" s="273"/>
      <c r="IID165" s="273"/>
      <c r="IIE165" s="273"/>
      <c r="IIF165" s="273"/>
      <c r="IIG165" s="273"/>
      <c r="IIH165" s="273"/>
      <c r="III165" s="273"/>
      <c r="IIJ165" s="273"/>
      <c r="IIK165" s="273"/>
      <c r="IIL165" s="273"/>
      <c r="IIM165" s="273"/>
      <c r="IIN165" s="273"/>
      <c r="IIO165" s="273"/>
      <c r="IIP165" s="273"/>
      <c r="IIQ165" s="273"/>
      <c r="IIR165" s="273"/>
      <c r="IIS165" s="273"/>
      <c r="IIT165" s="273"/>
      <c r="IIU165" s="273"/>
      <c r="IIV165" s="273"/>
      <c r="IIW165" s="273"/>
      <c r="IIX165" s="273"/>
      <c r="IIY165" s="273"/>
      <c r="IIZ165" s="273"/>
      <c r="IJA165" s="273"/>
      <c r="IJB165" s="273"/>
      <c r="IJC165" s="273"/>
      <c r="IJD165" s="273"/>
      <c r="IJE165" s="273"/>
      <c r="IJF165" s="273"/>
      <c r="IJG165" s="273"/>
      <c r="IJH165" s="273"/>
      <c r="IJI165" s="273"/>
      <c r="IJJ165" s="273"/>
      <c r="IJK165" s="273"/>
      <c r="IJL165" s="273"/>
      <c r="IJM165" s="273"/>
      <c r="IJN165" s="273"/>
      <c r="IJO165" s="273"/>
      <c r="IJP165" s="273"/>
      <c r="IJQ165" s="273"/>
      <c r="IJR165" s="273"/>
      <c r="IJS165" s="273"/>
      <c r="IJT165" s="273"/>
      <c r="IJU165" s="273"/>
      <c r="IJV165" s="273"/>
      <c r="IJW165" s="273"/>
      <c r="IJX165" s="273"/>
      <c r="IJY165" s="273"/>
      <c r="IJZ165" s="273"/>
      <c r="IKA165" s="273"/>
      <c r="IKB165" s="273"/>
      <c r="IKC165" s="273"/>
      <c r="IKD165" s="273"/>
      <c r="IKE165" s="273"/>
      <c r="IKF165" s="273"/>
      <c r="IKG165" s="273"/>
      <c r="IKH165" s="273"/>
      <c r="IKI165" s="273"/>
      <c r="IKJ165" s="273"/>
      <c r="IKK165" s="273"/>
      <c r="IKL165" s="273"/>
      <c r="IKM165" s="273"/>
      <c r="IKN165" s="273"/>
      <c r="IKO165" s="273"/>
      <c r="IKP165" s="273"/>
      <c r="IKQ165" s="273"/>
      <c r="IKR165" s="273"/>
      <c r="IKS165" s="273"/>
      <c r="IKT165" s="273"/>
      <c r="IKU165" s="273"/>
      <c r="IKV165" s="273"/>
      <c r="IKW165" s="273"/>
      <c r="IKX165" s="273"/>
      <c r="IKY165" s="273"/>
      <c r="IKZ165" s="273"/>
      <c r="ILA165" s="273"/>
      <c r="ILB165" s="273"/>
      <c r="ILC165" s="273"/>
      <c r="ILD165" s="273"/>
      <c r="ILE165" s="273"/>
      <c r="ILF165" s="273"/>
      <c r="ILG165" s="273"/>
      <c r="ILH165" s="273"/>
      <c r="ILI165" s="273"/>
      <c r="ILJ165" s="273"/>
      <c r="ILK165" s="273"/>
      <c r="ILL165" s="273"/>
      <c r="ILM165" s="273"/>
      <c r="ILN165" s="273"/>
      <c r="ILO165" s="273"/>
      <c r="ILP165" s="273"/>
      <c r="ILQ165" s="273"/>
      <c r="ILR165" s="273"/>
      <c r="ILS165" s="273"/>
      <c r="ILT165" s="273"/>
      <c r="ILU165" s="273"/>
      <c r="ILV165" s="273"/>
      <c r="ILW165" s="273"/>
      <c r="ILX165" s="273"/>
      <c r="ILY165" s="273"/>
      <c r="ILZ165" s="273"/>
      <c r="IMA165" s="273"/>
      <c r="IMB165" s="273"/>
      <c r="IMC165" s="273"/>
      <c r="IMD165" s="273"/>
      <c r="IME165" s="273"/>
      <c r="IMF165" s="273"/>
      <c r="IMG165" s="273"/>
      <c r="IMH165" s="273"/>
      <c r="IMI165" s="273"/>
      <c r="IMJ165" s="273"/>
      <c r="IMK165" s="273"/>
      <c r="IML165" s="273"/>
      <c r="IMM165" s="273"/>
      <c r="IMN165" s="273"/>
      <c r="IMO165" s="273"/>
      <c r="IMP165" s="273"/>
      <c r="IMQ165" s="273"/>
      <c r="IMR165" s="273"/>
      <c r="IMS165" s="273"/>
      <c r="IMT165" s="273"/>
      <c r="IMU165" s="273"/>
      <c r="IMV165" s="273"/>
      <c r="IMW165" s="273"/>
      <c r="IMX165" s="273"/>
      <c r="IMY165" s="273"/>
      <c r="IMZ165" s="273"/>
      <c r="INA165" s="273"/>
      <c r="INB165" s="273"/>
      <c r="INC165" s="273"/>
      <c r="IND165" s="273"/>
      <c r="INE165" s="273"/>
      <c r="INF165" s="273"/>
      <c r="ING165" s="273"/>
      <c r="INH165" s="273"/>
      <c r="INI165" s="273"/>
      <c r="INJ165" s="273"/>
      <c r="INK165" s="273"/>
      <c r="INL165" s="273"/>
      <c r="INM165" s="273"/>
      <c r="INN165" s="273"/>
      <c r="INO165" s="273"/>
      <c r="INP165" s="273"/>
      <c r="INQ165" s="273"/>
      <c r="INR165" s="273"/>
      <c r="INS165" s="273"/>
      <c r="INT165" s="273"/>
      <c r="INU165" s="273"/>
      <c r="INV165" s="273"/>
      <c r="INW165" s="273"/>
      <c r="INX165" s="273"/>
      <c r="INY165" s="273"/>
      <c r="INZ165" s="273"/>
      <c r="IOA165" s="273"/>
      <c r="IOB165" s="273"/>
      <c r="IOC165" s="273"/>
      <c r="IOD165" s="273"/>
      <c r="IOE165" s="273"/>
      <c r="IOF165" s="273"/>
      <c r="IOG165" s="273"/>
      <c r="IOH165" s="273"/>
      <c r="IOI165" s="273"/>
      <c r="IOJ165" s="273"/>
      <c r="IOK165" s="273"/>
      <c r="IOL165" s="273"/>
      <c r="IOM165" s="273"/>
      <c r="ION165" s="273"/>
      <c r="IOO165" s="273"/>
      <c r="IOP165" s="273"/>
      <c r="IOQ165" s="273"/>
      <c r="IOR165" s="273"/>
      <c r="IOS165" s="273"/>
      <c r="IOT165" s="273"/>
      <c r="IOU165" s="273"/>
      <c r="IOV165" s="273"/>
      <c r="IOW165" s="273"/>
      <c r="IOX165" s="273"/>
      <c r="IOY165" s="273"/>
      <c r="IOZ165" s="273"/>
      <c r="IPA165" s="273"/>
      <c r="IPB165" s="273"/>
      <c r="IPC165" s="273"/>
      <c r="IPD165" s="273"/>
      <c r="IPE165" s="273"/>
      <c r="IPF165" s="273"/>
      <c r="IPG165" s="273"/>
      <c r="IPH165" s="273"/>
      <c r="IPI165" s="273"/>
      <c r="IPJ165" s="273"/>
      <c r="IPK165" s="273"/>
      <c r="IPL165" s="273"/>
      <c r="IPM165" s="273"/>
      <c r="IPN165" s="273"/>
      <c r="IPO165" s="273"/>
      <c r="IPP165" s="273"/>
      <c r="IPQ165" s="273"/>
      <c r="IPR165" s="273"/>
      <c r="IPS165" s="273"/>
      <c r="IPT165" s="273"/>
      <c r="IPU165" s="273"/>
      <c r="IPV165" s="273"/>
      <c r="IPW165" s="273"/>
      <c r="IPX165" s="273"/>
      <c r="IPY165" s="273"/>
      <c r="IPZ165" s="273"/>
      <c r="IQA165" s="273"/>
      <c r="IQB165" s="273"/>
      <c r="IQC165" s="273"/>
      <c r="IQD165" s="273"/>
      <c r="IQE165" s="273"/>
      <c r="IQF165" s="273"/>
      <c r="IQG165" s="273"/>
      <c r="IQH165" s="273"/>
      <c r="IQI165" s="273"/>
      <c r="IQJ165" s="273"/>
      <c r="IQK165" s="273"/>
      <c r="IQL165" s="273"/>
      <c r="IQM165" s="273"/>
      <c r="IQN165" s="273"/>
      <c r="IQO165" s="273"/>
      <c r="IQP165" s="273"/>
      <c r="IQQ165" s="273"/>
      <c r="IQR165" s="273"/>
      <c r="IQS165" s="273"/>
      <c r="IQT165" s="273"/>
      <c r="IQU165" s="273"/>
      <c r="IQV165" s="273"/>
      <c r="IQW165" s="273"/>
      <c r="IQX165" s="273"/>
      <c r="IQY165" s="273"/>
      <c r="IQZ165" s="273"/>
      <c r="IRA165" s="273"/>
      <c r="IRB165" s="273"/>
      <c r="IRC165" s="273"/>
      <c r="IRD165" s="273"/>
      <c r="IRE165" s="273"/>
      <c r="IRF165" s="273"/>
      <c r="IRG165" s="273"/>
      <c r="IRH165" s="273"/>
      <c r="IRI165" s="273"/>
      <c r="IRJ165" s="273"/>
      <c r="IRK165" s="273"/>
      <c r="IRL165" s="273"/>
      <c r="IRM165" s="273"/>
      <c r="IRN165" s="273"/>
      <c r="IRO165" s="273"/>
      <c r="IRP165" s="273"/>
      <c r="IRQ165" s="273"/>
      <c r="IRR165" s="273"/>
      <c r="IRS165" s="273"/>
      <c r="IRT165" s="273"/>
      <c r="IRU165" s="273"/>
      <c r="IRV165" s="273"/>
      <c r="IRW165" s="273"/>
      <c r="IRX165" s="273"/>
      <c r="IRY165" s="273"/>
      <c r="IRZ165" s="273"/>
      <c r="ISA165" s="273"/>
      <c r="ISB165" s="273"/>
      <c r="ISC165" s="273"/>
      <c r="ISD165" s="273"/>
      <c r="ISE165" s="273"/>
      <c r="ISF165" s="273"/>
      <c r="ISG165" s="273"/>
      <c r="ISH165" s="273"/>
      <c r="ISI165" s="273"/>
      <c r="ISJ165" s="273"/>
      <c r="ISK165" s="273"/>
      <c r="ISL165" s="273"/>
      <c r="ISM165" s="273"/>
      <c r="ISN165" s="273"/>
      <c r="ISO165" s="273"/>
      <c r="ISP165" s="273"/>
      <c r="ISQ165" s="273"/>
      <c r="ISR165" s="273"/>
      <c r="ISS165" s="273"/>
      <c r="IST165" s="273"/>
      <c r="ISU165" s="273"/>
      <c r="ISV165" s="273"/>
      <c r="ISW165" s="273"/>
      <c r="ISX165" s="273"/>
      <c r="ISY165" s="273"/>
      <c r="ISZ165" s="273"/>
      <c r="ITA165" s="273"/>
      <c r="ITB165" s="273"/>
      <c r="ITC165" s="273"/>
      <c r="ITD165" s="273"/>
      <c r="ITE165" s="273"/>
      <c r="ITF165" s="273"/>
      <c r="ITG165" s="273"/>
      <c r="ITH165" s="273"/>
      <c r="ITI165" s="273"/>
      <c r="ITJ165" s="273"/>
      <c r="ITK165" s="273"/>
      <c r="ITL165" s="273"/>
      <c r="ITM165" s="273"/>
      <c r="ITN165" s="273"/>
      <c r="ITO165" s="273"/>
      <c r="ITP165" s="273"/>
      <c r="ITQ165" s="273"/>
      <c r="ITR165" s="273"/>
      <c r="ITS165" s="273"/>
      <c r="ITT165" s="273"/>
      <c r="ITU165" s="273"/>
      <c r="ITV165" s="273"/>
      <c r="ITW165" s="273"/>
      <c r="ITX165" s="273"/>
      <c r="ITY165" s="273"/>
      <c r="ITZ165" s="273"/>
      <c r="IUA165" s="273"/>
      <c r="IUB165" s="273"/>
      <c r="IUC165" s="273"/>
      <c r="IUD165" s="273"/>
      <c r="IUE165" s="273"/>
      <c r="IUF165" s="273"/>
      <c r="IUG165" s="273"/>
      <c r="IUH165" s="273"/>
      <c r="IUI165" s="273"/>
      <c r="IUJ165" s="273"/>
      <c r="IUK165" s="273"/>
      <c r="IUL165" s="273"/>
      <c r="IUM165" s="273"/>
      <c r="IUN165" s="273"/>
      <c r="IUO165" s="273"/>
      <c r="IUP165" s="273"/>
      <c r="IUQ165" s="273"/>
      <c r="IUR165" s="273"/>
      <c r="IUS165" s="273"/>
      <c r="IUT165" s="273"/>
      <c r="IUU165" s="273"/>
      <c r="IUV165" s="273"/>
      <c r="IUW165" s="273"/>
      <c r="IUX165" s="273"/>
      <c r="IUY165" s="273"/>
      <c r="IUZ165" s="273"/>
      <c r="IVA165" s="273"/>
      <c r="IVB165" s="273"/>
      <c r="IVC165" s="273"/>
      <c r="IVD165" s="273"/>
      <c r="IVE165" s="273"/>
      <c r="IVF165" s="273"/>
      <c r="IVG165" s="273"/>
      <c r="IVH165" s="273"/>
      <c r="IVI165" s="273"/>
      <c r="IVJ165" s="273"/>
      <c r="IVK165" s="273"/>
      <c r="IVL165" s="273"/>
      <c r="IVM165" s="273"/>
      <c r="IVN165" s="273"/>
      <c r="IVO165" s="273"/>
      <c r="IVP165" s="273"/>
      <c r="IVQ165" s="273"/>
      <c r="IVR165" s="273"/>
      <c r="IVS165" s="273"/>
      <c r="IVT165" s="273"/>
      <c r="IVU165" s="273"/>
      <c r="IVV165" s="273"/>
      <c r="IVW165" s="273"/>
      <c r="IVX165" s="273"/>
      <c r="IVY165" s="273"/>
      <c r="IVZ165" s="273"/>
      <c r="IWA165" s="273"/>
      <c r="IWB165" s="273"/>
      <c r="IWC165" s="273"/>
      <c r="IWD165" s="273"/>
      <c r="IWE165" s="273"/>
      <c r="IWF165" s="273"/>
      <c r="IWG165" s="273"/>
      <c r="IWH165" s="273"/>
      <c r="IWI165" s="273"/>
      <c r="IWJ165" s="273"/>
      <c r="IWK165" s="273"/>
      <c r="IWL165" s="273"/>
      <c r="IWM165" s="273"/>
      <c r="IWN165" s="273"/>
      <c r="IWO165" s="273"/>
      <c r="IWP165" s="273"/>
      <c r="IWQ165" s="273"/>
      <c r="IWR165" s="273"/>
      <c r="IWS165" s="273"/>
      <c r="IWT165" s="273"/>
      <c r="IWU165" s="273"/>
      <c r="IWV165" s="273"/>
      <c r="IWW165" s="273"/>
      <c r="IWX165" s="273"/>
      <c r="IWY165" s="273"/>
      <c r="IWZ165" s="273"/>
      <c r="IXA165" s="273"/>
      <c r="IXB165" s="273"/>
      <c r="IXC165" s="273"/>
      <c r="IXD165" s="273"/>
      <c r="IXE165" s="273"/>
      <c r="IXF165" s="273"/>
      <c r="IXG165" s="273"/>
      <c r="IXH165" s="273"/>
      <c r="IXI165" s="273"/>
      <c r="IXJ165" s="273"/>
      <c r="IXK165" s="273"/>
      <c r="IXL165" s="273"/>
      <c r="IXM165" s="273"/>
      <c r="IXN165" s="273"/>
      <c r="IXO165" s="273"/>
      <c r="IXP165" s="273"/>
      <c r="IXQ165" s="273"/>
      <c r="IXR165" s="273"/>
      <c r="IXS165" s="273"/>
      <c r="IXT165" s="273"/>
      <c r="IXU165" s="273"/>
      <c r="IXV165" s="273"/>
      <c r="IXW165" s="273"/>
      <c r="IXX165" s="273"/>
      <c r="IXY165" s="273"/>
      <c r="IXZ165" s="273"/>
      <c r="IYA165" s="273"/>
      <c r="IYB165" s="273"/>
      <c r="IYC165" s="273"/>
      <c r="IYD165" s="273"/>
      <c r="IYE165" s="273"/>
      <c r="IYF165" s="273"/>
      <c r="IYG165" s="273"/>
      <c r="IYH165" s="273"/>
      <c r="IYI165" s="273"/>
      <c r="IYJ165" s="273"/>
      <c r="IYK165" s="273"/>
      <c r="IYL165" s="273"/>
      <c r="IYM165" s="273"/>
      <c r="IYN165" s="273"/>
      <c r="IYO165" s="273"/>
      <c r="IYP165" s="273"/>
      <c r="IYQ165" s="273"/>
      <c r="IYR165" s="273"/>
      <c r="IYS165" s="273"/>
      <c r="IYT165" s="273"/>
      <c r="IYU165" s="273"/>
      <c r="IYV165" s="273"/>
      <c r="IYW165" s="273"/>
      <c r="IYX165" s="273"/>
      <c r="IYY165" s="273"/>
      <c r="IYZ165" s="273"/>
      <c r="IZA165" s="273"/>
      <c r="IZB165" s="273"/>
      <c r="IZC165" s="273"/>
      <c r="IZD165" s="273"/>
      <c r="IZE165" s="273"/>
      <c r="IZF165" s="273"/>
      <c r="IZG165" s="273"/>
      <c r="IZH165" s="273"/>
      <c r="IZI165" s="273"/>
      <c r="IZJ165" s="273"/>
      <c r="IZK165" s="273"/>
      <c r="IZL165" s="273"/>
      <c r="IZM165" s="273"/>
      <c r="IZN165" s="273"/>
      <c r="IZO165" s="273"/>
      <c r="IZP165" s="273"/>
      <c r="IZQ165" s="273"/>
      <c r="IZR165" s="273"/>
      <c r="IZS165" s="273"/>
      <c r="IZT165" s="273"/>
      <c r="IZU165" s="273"/>
      <c r="IZV165" s="273"/>
      <c r="IZW165" s="273"/>
      <c r="IZX165" s="273"/>
      <c r="IZY165" s="273"/>
      <c r="IZZ165" s="273"/>
      <c r="JAA165" s="273"/>
      <c r="JAB165" s="273"/>
      <c r="JAC165" s="273"/>
      <c r="JAD165" s="273"/>
      <c r="JAE165" s="273"/>
      <c r="JAF165" s="273"/>
      <c r="JAG165" s="273"/>
      <c r="JAH165" s="273"/>
      <c r="JAI165" s="273"/>
      <c r="JAJ165" s="273"/>
      <c r="JAK165" s="273"/>
      <c r="JAL165" s="273"/>
      <c r="JAM165" s="273"/>
      <c r="JAN165" s="273"/>
      <c r="JAO165" s="273"/>
      <c r="JAP165" s="273"/>
      <c r="JAQ165" s="273"/>
      <c r="JAR165" s="273"/>
      <c r="JAS165" s="273"/>
      <c r="JAT165" s="273"/>
      <c r="JAU165" s="273"/>
      <c r="JAV165" s="273"/>
      <c r="JAW165" s="273"/>
      <c r="JAX165" s="273"/>
      <c r="JAY165" s="273"/>
      <c r="JAZ165" s="273"/>
      <c r="JBA165" s="273"/>
      <c r="JBB165" s="273"/>
      <c r="JBC165" s="273"/>
      <c r="JBD165" s="273"/>
      <c r="JBE165" s="273"/>
      <c r="JBF165" s="273"/>
      <c r="JBG165" s="273"/>
      <c r="JBH165" s="273"/>
      <c r="JBI165" s="273"/>
      <c r="JBJ165" s="273"/>
      <c r="JBK165" s="273"/>
      <c r="JBL165" s="273"/>
      <c r="JBM165" s="273"/>
      <c r="JBN165" s="273"/>
      <c r="JBO165" s="273"/>
      <c r="JBP165" s="273"/>
      <c r="JBQ165" s="273"/>
      <c r="JBR165" s="273"/>
      <c r="JBS165" s="273"/>
      <c r="JBT165" s="273"/>
      <c r="JBU165" s="273"/>
      <c r="JBV165" s="273"/>
      <c r="JBW165" s="273"/>
      <c r="JBX165" s="273"/>
      <c r="JBY165" s="273"/>
      <c r="JBZ165" s="273"/>
      <c r="JCA165" s="273"/>
      <c r="JCB165" s="273"/>
      <c r="JCC165" s="273"/>
      <c r="JCD165" s="273"/>
      <c r="JCE165" s="273"/>
      <c r="JCF165" s="273"/>
      <c r="JCG165" s="273"/>
      <c r="JCH165" s="273"/>
      <c r="JCI165" s="273"/>
      <c r="JCJ165" s="273"/>
      <c r="JCK165" s="273"/>
      <c r="JCL165" s="273"/>
      <c r="JCM165" s="273"/>
      <c r="JCN165" s="273"/>
      <c r="JCO165" s="273"/>
      <c r="JCP165" s="273"/>
      <c r="JCQ165" s="273"/>
      <c r="JCR165" s="273"/>
      <c r="JCS165" s="273"/>
      <c r="JCT165" s="273"/>
      <c r="JCU165" s="273"/>
      <c r="JCV165" s="273"/>
      <c r="JCW165" s="273"/>
      <c r="JCX165" s="273"/>
      <c r="JCY165" s="273"/>
      <c r="JCZ165" s="273"/>
      <c r="JDA165" s="273"/>
      <c r="JDB165" s="273"/>
      <c r="JDC165" s="273"/>
      <c r="JDD165" s="273"/>
      <c r="JDE165" s="273"/>
      <c r="JDF165" s="273"/>
      <c r="JDG165" s="273"/>
      <c r="JDH165" s="273"/>
      <c r="JDI165" s="273"/>
      <c r="JDJ165" s="273"/>
      <c r="JDK165" s="273"/>
      <c r="JDL165" s="273"/>
      <c r="JDM165" s="273"/>
      <c r="JDN165" s="273"/>
      <c r="JDO165" s="273"/>
      <c r="JDP165" s="273"/>
      <c r="JDQ165" s="273"/>
      <c r="JDR165" s="273"/>
      <c r="JDS165" s="273"/>
      <c r="JDT165" s="273"/>
      <c r="JDU165" s="273"/>
      <c r="JDV165" s="273"/>
      <c r="JDW165" s="273"/>
      <c r="JDX165" s="273"/>
      <c r="JDY165" s="273"/>
      <c r="JDZ165" s="273"/>
      <c r="JEA165" s="273"/>
      <c r="JEB165" s="273"/>
      <c r="JEC165" s="273"/>
      <c r="JED165" s="273"/>
      <c r="JEE165" s="273"/>
      <c r="JEF165" s="273"/>
      <c r="JEG165" s="273"/>
      <c r="JEH165" s="273"/>
      <c r="JEI165" s="273"/>
      <c r="JEJ165" s="273"/>
      <c r="JEK165" s="273"/>
      <c r="JEL165" s="273"/>
      <c r="JEM165" s="273"/>
      <c r="JEN165" s="273"/>
      <c r="JEO165" s="273"/>
      <c r="JEP165" s="273"/>
      <c r="JEQ165" s="273"/>
      <c r="JER165" s="273"/>
      <c r="JES165" s="273"/>
      <c r="JET165" s="273"/>
      <c r="JEU165" s="273"/>
      <c r="JEV165" s="273"/>
      <c r="JEW165" s="273"/>
      <c r="JEX165" s="273"/>
      <c r="JEY165" s="273"/>
      <c r="JEZ165" s="273"/>
      <c r="JFA165" s="273"/>
      <c r="JFB165" s="273"/>
      <c r="JFC165" s="273"/>
      <c r="JFD165" s="273"/>
      <c r="JFE165" s="273"/>
      <c r="JFF165" s="273"/>
      <c r="JFG165" s="273"/>
      <c r="JFH165" s="273"/>
      <c r="JFI165" s="273"/>
      <c r="JFJ165" s="273"/>
      <c r="JFK165" s="273"/>
      <c r="JFL165" s="273"/>
      <c r="JFM165" s="273"/>
      <c r="JFN165" s="273"/>
      <c r="JFO165" s="273"/>
      <c r="JFP165" s="273"/>
      <c r="JFQ165" s="273"/>
      <c r="JFR165" s="273"/>
      <c r="JFS165" s="273"/>
      <c r="JFT165" s="273"/>
      <c r="JFU165" s="273"/>
      <c r="JFV165" s="273"/>
      <c r="JFW165" s="273"/>
      <c r="JFX165" s="273"/>
      <c r="JFY165" s="273"/>
      <c r="JFZ165" s="273"/>
      <c r="JGA165" s="273"/>
      <c r="JGB165" s="273"/>
      <c r="JGC165" s="273"/>
      <c r="JGD165" s="273"/>
      <c r="JGE165" s="273"/>
      <c r="JGF165" s="273"/>
      <c r="JGG165" s="273"/>
      <c r="JGH165" s="273"/>
      <c r="JGI165" s="273"/>
      <c r="JGJ165" s="273"/>
      <c r="JGK165" s="273"/>
      <c r="JGL165" s="273"/>
      <c r="JGM165" s="273"/>
      <c r="JGN165" s="273"/>
      <c r="JGO165" s="273"/>
      <c r="JGP165" s="273"/>
      <c r="JGQ165" s="273"/>
      <c r="JGR165" s="273"/>
      <c r="JGS165" s="273"/>
      <c r="JGT165" s="273"/>
      <c r="JGU165" s="273"/>
      <c r="JGV165" s="273"/>
      <c r="JGW165" s="273"/>
      <c r="JGX165" s="273"/>
      <c r="JGY165" s="273"/>
      <c r="JGZ165" s="273"/>
      <c r="JHA165" s="273"/>
      <c r="JHB165" s="273"/>
      <c r="JHC165" s="273"/>
      <c r="JHD165" s="273"/>
      <c r="JHE165" s="273"/>
      <c r="JHF165" s="273"/>
      <c r="JHG165" s="273"/>
      <c r="JHH165" s="273"/>
      <c r="JHI165" s="273"/>
      <c r="JHJ165" s="273"/>
      <c r="JHK165" s="273"/>
      <c r="JHL165" s="273"/>
      <c r="JHM165" s="273"/>
      <c r="JHN165" s="273"/>
      <c r="JHO165" s="273"/>
      <c r="JHP165" s="273"/>
      <c r="JHQ165" s="273"/>
      <c r="JHR165" s="273"/>
      <c r="JHS165" s="273"/>
      <c r="JHT165" s="273"/>
      <c r="JHU165" s="273"/>
      <c r="JHV165" s="273"/>
      <c r="JHW165" s="273"/>
      <c r="JHX165" s="273"/>
      <c r="JHY165" s="273"/>
      <c r="JHZ165" s="273"/>
      <c r="JIA165" s="273"/>
      <c r="JIB165" s="273"/>
      <c r="JIC165" s="273"/>
      <c r="JID165" s="273"/>
      <c r="JIE165" s="273"/>
      <c r="JIF165" s="273"/>
      <c r="JIG165" s="273"/>
      <c r="JIH165" s="273"/>
      <c r="JII165" s="273"/>
      <c r="JIJ165" s="273"/>
      <c r="JIK165" s="273"/>
      <c r="JIL165" s="273"/>
      <c r="JIM165" s="273"/>
      <c r="JIN165" s="273"/>
      <c r="JIO165" s="273"/>
      <c r="JIP165" s="273"/>
      <c r="JIQ165" s="273"/>
      <c r="JIR165" s="273"/>
      <c r="JIS165" s="273"/>
      <c r="JIT165" s="273"/>
      <c r="JIU165" s="273"/>
      <c r="JIV165" s="273"/>
      <c r="JIW165" s="273"/>
      <c r="JIX165" s="273"/>
      <c r="JIY165" s="273"/>
      <c r="JIZ165" s="273"/>
      <c r="JJA165" s="273"/>
      <c r="JJB165" s="273"/>
      <c r="JJC165" s="273"/>
      <c r="JJD165" s="273"/>
      <c r="JJE165" s="273"/>
      <c r="JJF165" s="273"/>
      <c r="JJG165" s="273"/>
      <c r="JJH165" s="273"/>
      <c r="JJI165" s="273"/>
      <c r="JJJ165" s="273"/>
      <c r="JJK165" s="273"/>
      <c r="JJL165" s="273"/>
      <c r="JJM165" s="273"/>
      <c r="JJN165" s="273"/>
      <c r="JJO165" s="273"/>
      <c r="JJP165" s="273"/>
      <c r="JJQ165" s="273"/>
      <c r="JJR165" s="273"/>
      <c r="JJS165" s="273"/>
      <c r="JJT165" s="273"/>
      <c r="JJU165" s="273"/>
      <c r="JJV165" s="273"/>
      <c r="JJW165" s="273"/>
      <c r="JJX165" s="273"/>
      <c r="JJY165" s="273"/>
      <c r="JJZ165" s="273"/>
      <c r="JKA165" s="273"/>
      <c r="JKB165" s="273"/>
      <c r="JKC165" s="273"/>
      <c r="JKD165" s="273"/>
      <c r="JKE165" s="273"/>
      <c r="JKF165" s="273"/>
      <c r="JKG165" s="273"/>
      <c r="JKH165" s="273"/>
      <c r="JKI165" s="273"/>
      <c r="JKJ165" s="273"/>
      <c r="JKK165" s="273"/>
      <c r="JKL165" s="273"/>
      <c r="JKM165" s="273"/>
      <c r="JKN165" s="273"/>
      <c r="JKO165" s="273"/>
      <c r="JKP165" s="273"/>
      <c r="JKQ165" s="273"/>
      <c r="JKR165" s="273"/>
      <c r="JKS165" s="273"/>
      <c r="JKT165" s="273"/>
      <c r="JKU165" s="273"/>
      <c r="JKV165" s="273"/>
      <c r="JKW165" s="273"/>
      <c r="JKX165" s="273"/>
      <c r="JKY165" s="273"/>
      <c r="JKZ165" s="273"/>
      <c r="JLA165" s="273"/>
      <c r="JLB165" s="273"/>
      <c r="JLC165" s="273"/>
      <c r="JLD165" s="273"/>
      <c r="JLE165" s="273"/>
      <c r="JLF165" s="273"/>
      <c r="JLG165" s="273"/>
      <c r="JLH165" s="273"/>
      <c r="JLI165" s="273"/>
      <c r="JLJ165" s="273"/>
      <c r="JLK165" s="273"/>
      <c r="JLL165" s="273"/>
      <c r="JLM165" s="273"/>
      <c r="JLN165" s="273"/>
      <c r="JLO165" s="273"/>
      <c r="JLP165" s="273"/>
      <c r="JLQ165" s="273"/>
      <c r="JLR165" s="273"/>
      <c r="JLS165" s="273"/>
      <c r="JLT165" s="273"/>
      <c r="JLU165" s="273"/>
      <c r="JLV165" s="273"/>
      <c r="JLW165" s="273"/>
      <c r="JLX165" s="273"/>
      <c r="JLY165" s="273"/>
      <c r="JLZ165" s="273"/>
      <c r="JMA165" s="273"/>
      <c r="JMB165" s="273"/>
      <c r="JMC165" s="273"/>
      <c r="JMD165" s="273"/>
      <c r="JME165" s="273"/>
      <c r="JMF165" s="273"/>
      <c r="JMG165" s="273"/>
      <c r="JMH165" s="273"/>
      <c r="JMI165" s="273"/>
      <c r="JMJ165" s="273"/>
      <c r="JMK165" s="273"/>
      <c r="JML165" s="273"/>
      <c r="JMM165" s="273"/>
      <c r="JMN165" s="273"/>
      <c r="JMO165" s="273"/>
      <c r="JMP165" s="273"/>
      <c r="JMQ165" s="273"/>
      <c r="JMR165" s="273"/>
      <c r="JMS165" s="273"/>
      <c r="JMT165" s="273"/>
      <c r="JMU165" s="273"/>
      <c r="JMV165" s="273"/>
      <c r="JMW165" s="273"/>
      <c r="JMX165" s="273"/>
      <c r="JMY165" s="273"/>
      <c r="JMZ165" s="273"/>
      <c r="JNA165" s="273"/>
      <c r="JNB165" s="273"/>
      <c r="JNC165" s="273"/>
      <c r="JND165" s="273"/>
      <c r="JNE165" s="273"/>
      <c r="JNF165" s="273"/>
      <c r="JNG165" s="273"/>
      <c r="JNH165" s="273"/>
      <c r="JNI165" s="273"/>
      <c r="JNJ165" s="273"/>
      <c r="JNK165" s="273"/>
      <c r="JNL165" s="273"/>
      <c r="JNM165" s="273"/>
      <c r="JNN165" s="273"/>
      <c r="JNO165" s="273"/>
      <c r="JNP165" s="273"/>
      <c r="JNQ165" s="273"/>
      <c r="JNR165" s="273"/>
      <c r="JNS165" s="273"/>
      <c r="JNT165" s="273"/>
      <c r="JNU165" s="273"/>
      <c r="JNV165" s="273"/>
      <c r="JNW165" s="273"/>
      <c r="JNX165" s="273"/>
      <c r="JNY165" s="273"/>
      <c r="JNZ165" s="273"/>
      <c r="JOA165" s="273"/>
      <c r="JOB165" s="273"/>
      <c r="JOC165" s="273"/>
      <c r="JOD165" s="273"/>
      <c r="JOE165" s="273"/>
      <c r="JOF165" s="273"/>
      <c r="JOG165" s="273"/>
      <c r="JOH165" s="273"/>
      <c r="JOI165" s="273"/>
      <c r="JOJ165" s="273"/>
      <c r="JOK165" s="273"/>
      <c r="JOL165" s="273"/>
      <c r="JOM165" s="273"/>
      <c r="JON165" s="273"/>
      <c r="JOO165" s="273"/>
      <c r="JOP165" s="273"/>
      <c r="JOQ165" s="273"/>
      <c r="JOR165" s="273"/>
      <c r="JOS165" s="273"/>
      <c r="JOT165" s="273"/>
      <c r="JOU165" s="273"/>
      <c r="JOV165" s="273"/>
      <c r="JOW165" s="273"/>
      <c r="JOX165" s="273"/>
      <c r="JOY165" s="273"/>
      <c r="JOZ165" s="273"/>
      <c r="JPA165" s="273"/>
      <c r="JPB165" s="273"/>
      <c r="JPC165" s="273"/>
      <c r="JPD165" s="273"/>
      <c r="JPE165" s="273"/>
      <c r="JPF165" s="273"/>
      <c r="JPG165" s="273"/>
      <c r="JPH165" s="273"/>
      <c r="JPI165" s="273"/>
      <c r="JPJ165" s="273"/>
      <c r="JPK165" s="273"/>
      <c r="JPL165" s="273"/>
      <c r="JPM165" s="273"/>
      <c r="JPN165" s="273"/>
      <c r="JPO165" s="273"/>
      <c r="JPP165" s="273"/>
      <c r="JPQ165" s="273"/>
      <c r="JPR165" s="273"/>
      <c r="JPS165" s="273"/>
      <c r="JPT165" s="273"/>
      <c r="JPU165" s="273"/>
      <c r="JPV165" s="273"/>
      <c r="JPW165" s="273"/>
      <c r="JPX165" s="273"/>
      <c r="JPY165" s="273"/>
      <c r="JPZ165" s="273"/>
      <c r="JQA165" s="273"/>
      <c r="JQB165" s="273"/>
      <c r="JQC165" s="273"/>
      <c r="JQD165" s="273"/>
      <c r="JQE165" s="273"/>
      <c r="JQF165" s="273"/>
      <c r="JQG165" s="273"/>
      <c r="JQH165" s="273"/>
      <c r="JQI165" s="273"/>
      <c r="JQJ165" s="273"/>
      <c r="JQK165" s="273"/>
      <c r="JQL165" s="273"/>
      <c r="JQM165" s="273"/>
      <c r="JQN165" s="273"/>
      <c r="JQO165" s="273"/>
      <c r="JQP165" s="273"/>
      <c r="JQQ165" s="273"/>
      <c r="JQR165" s="273"/>
      <c r="JQS165" s="273"/>
      <c r="JQT165" s="273"/>
      <c r="JQU165" s="273"/>
      <c r="JQV165" s="273"/>
      <c r="JQW165" s="273"/>
      <c r="JQX165" s="273"/>
      <c r="JQY165" s="273"/>
      <c r="JQZ165" s="273"/>
      <c r="JRA165" s="273"/>
      <c r="JRB165" s="273"/>
      <c r="JRC165" s="273"/>
      <c r="JRD165" s="273"/>
      <c r="JRE165" s="273"/>
      <c r="JRF165" s="273"/>
      <c r="JRG165" s="273"/>
      <c r="JRH165" s="273"/>
      <c r="JRI165" s="273"/>
      <c r="JRJ165" s="273"/>
      <c r="JRK165" s="273"/>
      <c r="JRL165" s="273"/>
      <c r="JRM165" s="273"/>
      <c r="JRN165" s="273"/>
      <c r="JRO165" s="273"/>
      <c r="JRP165" s="273"/>
      <c r="JRQ165" s="273"/>
      <c r="JRR165" s="273"/>
      <c r="JRS165" s="273"/>
      <c r="JRT165" s="273"/>
      <c r="JRU165" s="273"/>
      <c r="JRV165" s="273"/>
      <c r="JRW165" s="273"/>
      <c r="JRX165" s="273"/>
      <c r="JRY165" s="273"/>
      <c r="JRZ165" s="273"/>
      <c r="JSA165" s="273"/>
      <c r="JSB165" s="273"/>
      <c r="JSC165" s="273"/>
      <c r="JSD165" s="273"/>
      <c r="JSE165" s="273"/>
      <c r="JSF165" s="273"/>
      <c r="JSG165" s="273"/>
      <c r="JSH165" s="273"/>
      <c r="JSI165" s="273"/>
      <c r="JSJ165" s="273"/>
      <c r="JSK165" s="273"/>
      <c r="JSL165" s="273"/>
      <c r="JSM165" s="273"/>
      <c r="JSN165" s="273"/>
      <c r="JSO165" s="273"/>
      <c r="JSP165" s="273"/>
      <c r="JSQ165" s="273"/>
      <c r="JSR165" s="273"/>
      <c r="JSS165" s="273"/>
      <c r="JST165" s="273"/>
      <c r="JSU165" s="273"/>
      <c r="JSV165" s="273"/>
      <c r="JSW165" s="273"/>
      <c r="JSX165" s="273"/>
      <c r="JSY165" s="273"/>
      <c r="JSZ165" s="273"/>
      <c r="JTA165" s="273"/>
      <c r="JTB165" s="273"/>
      <c r="JTC165" s="273"/>
      <c r="JTD165" s="273"/>
      <c r="JTE165" s="273"/>
      <c r="JTF165" s="273"/>
      <c r="JTG165" s="273"/>
      <c r="JTH165" s="273"/>
      <c r="JTI165" s="273"/>
      <c r="JTJ165" s="273"/>
      <c r="JTK165" s="273"/>
      <c r="JTL165" s="273"/>
      <c r="JTM165" s="273"/>
      <c r="JTN165" s="273"/>
      <c r="JTO165" s="273"/>
      <c r="JTP165" s="273"/>
      <c r="JTQ165" s="273"/>
      <c r="JTR165" s="273"/>
      <c r="JTS165" s="273"/>
      <c r="JTT165" s="273"/>
      <c r="JTU165" s="273"/>
      <c r="JTV165" s="273"/>
      <c r="JTW165" s="273"/>
      <c r="JTX165" s="273"/>
      <c r="JTY165" s="273"/>
      <c r="JTZ165" s="273"/>
      <c r="JUA165" s="273"/>
      <c r="JUB165" s="273"/>
      <c r="JUC165" s="273"/>
      <c r="JUD165" s="273"/>
      <c r="JUE165" s="273"/>
      <c r="JUF165" s="273"/>
      <c r="JUG165" s="273"/>
      <c r="JUH165" s="273"/>
      <c r="JUI165" s="273"/>
      <c r="JUJ165" s="273"/>
      <c r="JUK165" s="273"/>
      <c r="JUL165" s="273"/>
      <c r="JUM165" s="273"/>
      <c r="JUN165" s="273"/>
      <c r="JUO165" s="273"/>
      <c r="JUP165" s="273"/>
      <c r="JUQ165" s="273"/>
      <c r="JUR165" s="273"/>
      <c r="JUS165" s="273"/>
      <c r="JUT165" s="273"/>
      <c r="JUU165" s="273"/>
      <c r="JUV165" s="273"/>
      <c r="JUW165" s="273"/>
      <c r="JUX165" s="273"/>
      <c r="JUY165" s="273"/>
      <c r="JUZ165" s="273"/>
      <c r="JVA165" s="273"/>
      <c r="JVB165" s="273"/>
      <c r="JVC165" s="273"/>
      <c r="JVD165" s="273"/>
      <c r="JVE165" s="273"/>
      <c r="JVF165" s="273"/>
      <c r="JVG165" s="273"/>
      <c r="JVH165" s="273"/>
      <c r="JVI165" s="273"/>
      <c r="JVJ165" s="273"/>
      <c r="JVK165" s="273"/>
      <c r="JVL165" s="273"/>
      <c r="JVM165" s="273"/>
      <c r="JVN165" s="273"/>
      <c r="JVO165" s="273"/>
      <c r="JVP165" s="273"/>
      <c r="JVQ165" s="273"/>
      <c r="JVR165" s="273"/>
      <c r="JVS165" s="273"/>
      <c r="JVT165" s="273"/>
      <c r="JVU165" s="273"/>
      <c r="JVV165" s="273"/>
      <c r="JVW165" s="273"/>
      <c r="JVX165" s="273"/>
      <c r="JVY165" s="273"/>
      <c r="JVZ165" s="273"/>
      <c r="JWA165" s="273"/>
      <c r="JWB165" s="273"/>
      <c r="JWC165" s="273"/>
      <c r="JWD165" s="273"/>
      <c r="JWE165" s="273"/>
      <c r="JWF165" s="273"/>
      <c r="JWG165" s="273"/>
      <c r="JWH165" s="273"/>
      <c r="JWI165" s="273"/>
      <c r="JWJ165" s="273"/>
      <c r="JWK165" s="273"/>
      <c r="JWL165" s="273"/>
      <c r="JWM165" s="273"/>
      <c r="JWN165" s="273"/>
      <c r="JWO165" s="273"/>
      <c r="JWP165" s="273"/>
      <c r="JWQ165" s="273"/>
      <c r="JWR165" s="273"/>
      <c r="JWS165" s="273"/>
      <c r="JWT165" s="273"/>
      <c r="JWU165" s="273"/>
      <c r="JWV165" s="273"/>
      <c r="JWW165" s="273"/>
      <c r="JWX165" s="273"/>
      <c r="JWY165" s="273"/>
      <c r="JWZ165" s="273"/>
      <c r="JXA165" s="273"/>
      <c r="JXB165" s="273"/>
      <c r="JXC165" s="273"/>
      <c r="JXD165" s="273"/>
      <c r="JXE165" s="273"/>
      <c r="JXF165" s="273"/>
      <c r="JXG165" s="273"/>
      <c r="JXH165" s="273"/>
      <c r="JXI165" s="273"/>
      <c r="JXJ165" s="273"/>
      <c r="JXK165" s="273"/>
      <c r="JXL165" s="273"/>
      <c r="JXM165" s="273"/>
      <c r="JXN165" s="273"/>
      <c r="JXO165" s="273"/>
      <c r="JXP165" s="273"/>
      <c r="JXQ165" s="273"/>
      <c r="JXR165" s="273"/>
      <c r="JXS165" s="273"/>
      <c r="JXT165" s="273"/>
      <c r="JXU165" s="273"/>
      <c r="JXV165" s="273"/>
      <c r="JXW165" s="273"/>
      <c r="JXX165" s="273"/>
      <c r="JXY165" s="273"/>
      <c r="JXZ165" s="273"/>
      <c r="JYA165" s="273"/>
      <c r="JYB165" s="273"/>
      <c r="JYC165" s="273"/>
      <c r="JYD165" s="273"/>
      <c r="JYE165" s="273"/>
      <c r="JYF165" s="273"/>
      <c r="JYG165" s="273"/>
      <c r="JYH165" s="273"/>
      <c r="JYI165" s="273"/>
      <c r="JYJ165" s="273"/>
      <c r="JYK165" s="273"/>
      <c r="JYL165" s="273"/>
      <c r="JYM165" s="273"/>
      <c r="JYN165" s="273"/>
      <c r="JYO165" s="273"/>
      <c r="JYP165" s="273"/>
      <c r="JYQ165" s="273"/>
      <c r="JYR165" s="273"/>
      <c r="JYS165" s="273"/>
      <c r="JYT165" s="273"/>
      <c r="JYU165" s="273"/>
      <c r="JYV165" s="273"/>
      <c r="JYW165" s="273"/>
      <c r="JYX165" s="273"/>
      <c r="JYY165" s="273"/>
      <c r="JYZ165" s="273"/>
      <c r="JZA165" s="273"/>
      <c r="JZB165" s="273"/>
      <c r="JZC165" s="273"/>
      <c r="JZD165" s="273"/>
      <c r="JZE165" s="273"/>
      <c r="JZF165" s="273"/>
      <c r="JZG165" s="273"/>
      <c r="JZH165" s="273"/>
      <c r="JZI165" s="273"/>
      <c r="JZJ165" s="273"/>
      <c r="JZK165" s="273"/>
      <c r="JZL165" s="273"/>
      <c r="JZM165" s="273"/>
      <c r="JZN165" s="273"/>
      <c r="JZO165" s="273"/>
      <c r="JZP165" s="273"/>
      <c r="JZQ165" s="273"/>
      <c r="JZR165" s="273"/>
      <c r="JZS165" s="273"/>
      <c r="JZT165" s="273"/>
      <c r="JZU165" s="273"/>
      <c r="JZV165" s="273"/>
      <c r="JZW165" s="273"/>
      <c r="JZX165" s="273"/>
      <c r="JZY165" s="273"/>
      <c r="JZZ165" s="273"/>
      <c r="KAA165" s="273"/>
      <c r="KAB165" s="273"/>
      <c r="KAC165" s="273"/>
      <c r="KAD165" s="273"/>
      <c r="KAE165" s="273"/>
      <c r="KAF165" s="273"/>
      <c r="KAG165" s="273"/>
      <c r="KAH165" s="273"/>
      <c r="KAI165" s="273"/>
      <c r="KAJ165" s="273"/>
      <c r="KAK165" s="273"/>
      <c r="KAL165" s="273"/>
      <c r="KAM165" s="273"/>
      <c r="KAN165" s="273"/>
      <c r="KAO165" s="273"/>
      <c r="KAP165" s="273"/>
      <c r="KAQ165" s="273"/>
      <c r="KAR165" s="273"/>
      <c r="KAS165" s="273"/>
      <c r="KAT165" s="273"/>
      <c r="KAU165" s="273"/>
      <c r="KAV165" s="273"/>
      <c r="KAW165" s="273"/>
      <c r="KAX165" s="273"/>
      <c r="KAY165" s="273"/>
      <c r="KAZ165" s="273"/>
      <c r="KBA165" s="273"/>
      <c r="KBB165" s="273"/>
      <c r="KBC165" s="273"/>
      <c r="KBD165" s="273"/>
      <c r="KBE165" s="273"/>
      <c r="KBF165" s="273"/>
      <c r="KBG165" s="273"/>
      <c r="KBH165" s="273"/>
      <c r="KBI165" s="273"/>
      <c r="KBJ165" s="273"/>
      <c r="KBK165" s="273"/>
      <c r="KBL165" s="273"/>
      <c r="KBM165" s="273"/>
      <c r="KBN165" s="273"/>
      <c r="KBO165" s="273"/>
      <c r="KBP165" s="273"/>
      <c r="KBQ165" s="273"/>
      <c r="KBR165" s="273"/>
      <c r="KBS165" s="273"/>
      <c r="KBT165" s="273"/>
      <c r="KBU165" s="273"/>
      <c r="KBV165" s="273"/>
      <c r="KBW165" s="273"/>
      <c r="KBX165" s="273"/>
      <c r="KBY165" s="273"/>
      <c r="KBZ165" s="273"/>
      <c r="KCA165" s="273"/>
      <c r="KCB165" s="273"/>
      <c r="KCC165" s="273"/>
      <c r="KCD165" s="273"/>
      <c r="KCE165" s="273"/>
      <c r="KCF165" s="273"/>
      <c r="KCG165" s="273"/>
      <c r="KCH165" s="273"/>
      <c r="KCI165" s="273"/>
      <c r="KCJ165" s="273"/>
      <c r="KCK165" s="273"/>
      <c r="KCL165" s="273"/>
      <c r="KCM165" s="273"/>
      <c r="KCN165" s="273"/>
      <c r="KCO165" s="273"/>
      <c r="KCP165" s="273"/>
      <c r="KCQ165" s="273"/>
      <c r="KCR165" s="273"/>
      <c r="KCS165" s="273"/>
      <c r="KCT165" s="273"/>
      <c r="KCU165" s="273"/>
      <c r="KCV165" s="273"/>
      <c r="KCW165" s="273"/>
      <c r="KCX165" s="273"/>
      <c r="KCY165" s="273"/>
      <c r="KCZ165" s="273"/>
      <c r="KDA165" s="273"/>
      <c r="KDB165" s="273"/>
      <c r="KDC165" s="273"/>
      <c r="KDD165" s="273"/>
      <c r="KDE165" s="273"/>
      <c r="KDF165" s="273"/>
      <c r="KDG165" s="273"/>
      <c r="KDH165" s="273"/>
      <c r="KDI165" s="273"/>
      <c r="KDJ165" s="273"/>
      <c r="KDK165" s="273"/>
      <c r="KDL165" s="273"/>
      <c r="KDM165" s="273"/>
      <c r="KDN165" s="273"/>
      <c r="KDO165" s="273"/>
      <c r="KDP165" s="273"/>
      <c r="KDQ165" s="273"/>
      <c r="KDR165" s="273"/>
      <c r="KDS165" s="273"/>
      <c r="KDT165" s="273"/>
      <c r="KDU165" s="273"/>
      <c r="KDV165" s="273"/>
      <c r="KDW165" s="273"/>
      <c r="KDX165" s="273"/>
      <c r="KDY165" s="273"/>
      <c r="KDZ165" s="273"/>
      <c r="KEA165" s="273"/>
      <c r="KEB165" s="273"/>
      <c r="KEC165" s="273"/>
      <c r="KED165" s="273"/>
      <c r="KEE165" s="273"/>
      <c r="KEF165" s="273"/>
      <c r="KEG165" s="273"/>
      <c r="KEH165" s="273"/>
      <c r="KEI165" s="273"/>
      <c r="KEJ165" s="273"/>
      <c r="KEK165" s="273"/>
      <c r="KEL165" s="273"/>
      <c r="KEM165" s="273"/>
      <c r="KEN165" s="273"/>
      <c r="KEO165" s="273"/>
      <c r="KEP165" s="273"/>
      <c r="KEQ165" s="273"/>
      <c r="KER165" s="273"/>
      <c r="KES165" s="273"/>
      <c r="KET165" s="273"/>
      <c r="KEU165" s="273"/>
      <c r="KEV165" s="273"/>
      <c r="KEW165" s="273"/>
      <c r="KEX165" s="273"/>
      <c r="KEY165" s="273"/>
      <c r="KEZ165" s="273"/>
      <c r="KFA165" s="273"/>
      <c r="KFB165" s="273"/>
      <c r="KFC165" s="273"/>
      <c r="KFD165" s="273"/>
      <c r="KFE165" s="273"/>
      <c r="KFF165" s="273"/>
      <c r="KFG165" s="273"/>
      <c r="KFH165" s="273"/>
      <c r="KFI165" s="273"/>
      <c r="KFJ165" s="273"/>
      <c r="KFK165" s="273"/>
      <c r="KFL165" s="273"/>
      <c r="KFM165" s="273"/>
      <c r="KFN165" s="273"/>
      <c r="KFO165" s="273"/>
      <c r="KFP165" s="273"/>
      <c r="KFQ165" s="273"/>
      <c r="KFR165" s="273"/>
      <c r="KFS165" s="273"/>
      <c r="KFT165" s="273"/>
      <c r="KFU165" s="273"/>
      <c r="KFV165" s="273"/>
      <c r="KFW165" s="273"/>
      <c r="KFX165" s="273"/>
      <c r="KFY165" s="273"/>
      <c r="KFZ165" s="273"/>
      <c r="KGA165" s="273"/>
      <c r="KGB165" s="273"/>
      <c r="KGC165" s="273"/>
      <c r="KGD165" s="273"/>
      <c r="KGE165" s="273"/>
      <c r="KGF165" s="273"/>
      <c r="KGG165" s="273"/>
      <c r="KGH165" s="273"/>
      <c r="KGI165" s="273"/>
      <c r="KGJ165" s="273"/>
      <c r="KGK165" s="273"/>
      <c r="KGL165" s="273"/>
      <c r="KGM165" s="273"/>
      <c r="KGN165" s="273"/>
      <c r="KGO165" s="273"/>
      <c r="KGP165" s="273"/>
      <c r="KGQ165" s="273"/>
      <c r="KGR165" s="273"/>
      <c r="KGS165" s="273"/>
      <c r="KGT165" s="273"/>
      <c r="KGU165" s="273"/>
      <c r="KGV165" s="273"/>
      <c r="KGW165" s="273"/>
      <c r="KGX165" s="273"/>
      <c r="KGY165" s="273"/>
      <c r="KGZ165" s="273"/>
      <c r="KHA165" s="273"/>
      <c r="KHB165" s="273"/>
      <c r="KHC165" s="273"/>
      <c r="KHD165" s="273"/>
      <c r="KHE165" s="273"/>
      <c r="KHF165" s="273"/>
      <c r="KHG165" s="273"/>
      <c r="KHH165" s="273"/>
      <c r="KHI165" s="273"/>
      <c r="KHJ165" s="273"/>
      <c r="KHK165" s="273"/>
      <c r="KHL165" s="273"/>
      <c r="KHM165" s="273"/>
      <c r="KHN165" s="273"/>
      <c r="KHO165" s="273"/>
      <c r="KHP165" s="273"/>
      <c r="KHQ165" s="273"/>
      <c r="KHR165" s="273"/>
      <c r="KHS165" s="273"/>
      <c r="KHT165" s="273"/>
      <c r="KHU165" s="273"/>
      <c r="KHV165" s="273"/>
      <c r="KHW165" s="273"/>
      <c r="KHX165" s="273"/>
      <c r="KHY165" s="273"/>
      <c r="KHZ165" s="273"/>
      <c r="KIA165" s="273"/>
      <c r="KIB165" s="273"/>
      <c r="KIC165" s="273"/>
      <c r="KID165" s="273"/>
      <c r="KIE165" s="273"/>
      <c r="KIF165" s="273"/>
      <c r="KIG165" s="273"/>
      <c r="KIH165" s="273"/>
      <c r="KII165" s="273"/>
      <c r="KIJ165" s="273"/>
      <c r="KIK165" s="273"/>
      <c r="KIL165" s="273"/>
      <c r="KIM165" s="273"/>
      <c r="KIN165" s="273"/>
      <c r="KIO165" s="273"/>
      <c r="KIP165" s="273"/>
      <c r="KIQ165" s="273"/>
      <c r="KIR165" s="273"/>
      <c r="KIS165" s="273"/>
      <c r="KIT165" s="273"/>
      <c r="KIU165" s="273"/>
      <c r="KIV165" s="273"/>
      <c r="KIW165" s="273"/>
      <c r="KIX165" s="273"/>
      <c r="KIY165" s="273"/>
      <c r="KIZ165" s="273"/>
      <c r="KJA165" s="273"/>
      <c r="KJB165" s="273"/>
      <c r="KJC165" s="273"/>
      <c r="KJD165" s="273"/>
      <c r="KJE165" s="273"/>
      <c r="KJF165" s="273"/>
      <c r="KJG165" s="273"/>
      <c r="KJH165" s="273"/>
      <c r="KJI165" s="273"/>
      <c r="KJJ165" s="273"/>
      <c r="KJK165" s="273"/>
      <c r="KJL165" s="273"/>
      <c r="KJM165" s="273"/>
      <c r="KJN165" s="273"/>
      <c r="KJO165" s="273"/>
      <c r="KJP165" s="273"/>
      <c r="KJQ165" s="273"/>
      <c r="KJR165" s="273"/>
      <c r="KJS165" s="273"/>
      <c r="KJT165" s="273"/>
      <c r="KJU165" s="273"/>
      <c r="KJV165" s="273"/>
      <c r="KJW165" s="273"/>
      <c r="KJX165" s="273"/>
      <c r="KJY165" s="273"/>
      <c r="KJZ165" s="273"/>
      <c r="KKA165" s="273"/>
      <c r="KKB165" s="273"/>
      <c r="KKC165" s="273"/>
      <c r="KKD165" s="273"/>
      <c r="KKE165" s="273"/>
      <c r="KKF165" s="273"/>
      <c r="KKG165" s="273"/>
      <c r="KKH165" s="273"/>
      <c r="KKI165" s="273"/>
      <c r="KKJ165" s="273"/>
      <c r="KKK165" s="273"/>
      <c r="KKL165" s="273"/>
      <c r="KKM165" s="273"/>
      <c r="KKN165" s="273"/>
      <c r="KKO165" s="273"/>
      <c r="KKP165" s="273"/>
      <c r="KKQ165" s="273"/>
      <c r="KKR165" s="273"/>
      <c r="KKS165" s="273"/>
      <c r="KKT165" s="273"/>
      <c r="KKU165" s="273"/>
      <c r="KKV165" s="273"/>
      <c r="KKW165" s="273"/>
      <c r="KKX165" s="273"/>
      <c r="KKY165" s="273"/>
      <c r="KKZ165" s="273"/>
      <c r="KLA165" s="273"/>
      <c r="KLB165" s="273"/>
      <c r="KLC165" s="273"/>
      <c r="KLD165" s="273"/>
      <c r="KLE165" s="273"/>
      <c r="KLF165" s="273"/>
      <c r="KLG165" s="273"/>
      <c r="KLH165" s="273"/>
      <c r="KLI165" s="273"/>
      <c r="KLJ165" s="273"/>
      <c r="KLK165" s="273"/>
      <c r="KLL165" s="273"/>
      <c r="KLM165" s="273"/>
      <c r="KLN165" s="273"/>
      <c r="KLO165" s="273"/>
      <c r="KLP165" s="273"/>
      <c r="KLQ165" s="273"/>
      <c r="KLR165" s="273"/>
      <c r="KLS165" s="273"/>
      <c r="KLT165" s="273"/>
      <c r="KLU165" s="273"/>
      <c r="KLV165" s="273"/>
      <c r="KLW165" s="273"/>
      <c r="KLX165" s="273"/>
      <c r="KLY165" s="273"/>
      <c r="KLZ165" s="273"/>
      <c r="KMA165" s="273"/>
      <c r="KMB165" s="273"/>
      <c r="KMC165" s="273"/>
      <c r="KMD165" s="273"/>
      <c r="KME165" s="273"/>
      <c r="KMF165" s="273"/>
      <c r="KMG165" s="273"/>
      <c r="KMH165" s="273"/>
      <c r="KMI165" s="273"/>
      <c r="KMJ165" s="273"/>
      <c r="KMK165" s="273"/>
      <c r="KML165" s="273"/>
      <c r="KMM165" s="273"/>
      <c r="KMN165" s="273"/>
      <c r="KMO165" s="273"/>
      <c r="KMP165" s="273"/>
      <c r="KMQ165" s="273"/>
      <c r="KMR165" s="273"/>
      <c r="KMS165" s="273"/>
      <c r="KMT165" s="273"/>
      <c r="KMU165" s="273"/>
      <c r="KMV165" s="273"/>
      <c r="KMW165" s="273"/>
      <c r="KMX165" s="273"/>
      <c r="KMY165" s="273"/>
      <c r="KMZ165" s="273"/>
      <c r="KNA165" s="273"/>
      <c r="KNB165" s="273"/>
      <c r="KNC165" s="273"/>
      <c r="KND165" s="273"/>
      <c r="KNE165" s="273"/>
      <c r="KNF165" s="273"/>
      <c r="KNG165" s="273"/>
      <c r="KNH165" s="273"/>
      <c r="KNI165" s="273"/>
      <c r="KNJ165" s="273"/>
      <c r="KNK165" s="273"/>
      <c r="KNL165" s="273"/>
      <c r="KNM165" s="273"/>
      <c r="KNN165" s="273"/>
      <c r="KNO165" s="273"/>
      <c r="KNP165" s="273"/>
      <c r="KNQ165" s="273"/>
      <c r="KNR165" s="273"/>
      <c r="KNS165" s="273"/>
      <c r="KNT165" s="273"/>
      <c r="KNU165" s="273"/>
      <c r="KNV165" s="273"/>
      <c r="KNW165" s="273"/>
      <c r="KNX165" s="273"/>
      <c r="KNY165" s="273"/>
      <c r="KNZ165" s="273"/>
      <c r="KOA165" s="273"/>
      <c r="KOB165" s="273"/>
      <c r="KOC165" s="273"/>
      <c r="KOD165" s="273"/>
      <c r="KOE165" s="273"/>
      <c r="KOF165" s="273"/>
      <c r="KOG165" s="273"/>
      <c r="KOH165" s="273"/>
      <c r="KOI165" s="273"/>
      <c r="KOJ165" s="273"/>
      <c r="KOK165" s="273"/>
      <c r="KOL165" s="273"/>
      <c r="KOM165" s="273"/>
      <c r="KON165" s="273"/>
      <c r="KOO165" s="273"/>
      <c r="KOP165" s="273"/>
      <c r="KOQ165" s="273"/>
      <c r="KOR165" s="273"/>
      <c r="KOS165" s="273"/>
      <c r="KOT165" s="273"/>
      <c r="KOU165" s="273"/>
      <c r="KOV165" s="273"/>
      <c r="KOW165" s="273"/>
      <c r="KOX165" s="273"/>
      <c r="KOY165" s="273"/>
      <c r="KOZ165" s="273"/>
      <c r="KPA165" s="273"/>
      <c r="KPB165" s="273"/>
      <c r="KPC165" s="273"/>
      <c r="KPD165" s="273"/>
      <c r="KPE165" s="273"/>
      <c r="KPF165" s="273"/>
      <c r="KPG165" s="273"/>
      <c r="KPH165" s="273"/>
      <c r="KPI165" s="273"/>
      <c r="KPJ165" s="273"/>
      <c r="KPK165" s="273"/>
      <c r="KPL165" s="273"/>
      <c r="KPM165" s="273"/>
      <c r="KPN165" s="273"/>
      <c r="KPO165" s="273"/>
      <c r="KPP165" s="273"/>
      <c r="KPQ165" s="273"/>
      <c r="KPR165" s="273"/>
      <c r="KPS165" s="273"/>
      <c r="KPT165" s="273"/>
      <c r="KPU165" s="273"/>
      <c r="KPV165" s="273"/>
      <c r="KPW165" s="273"/>
      <c r="KPX165" s="273"/>
      <c r="KPY165" s="273"/>
      <c r="KPZ165" s="273"/>
      <c r="KQA165" s="273"/>
      <c r="KQB165" s="273"/>
      <c r="KQC165" s="273"/>
      <c r="KQD165" s="273"/>
      <c r="KQE165" s="273"/>
      <c r="KQF165" s="273"/>
      <c r="KQG165" s="273"/>
      <c r="KQH165" s="273"/>
      <c r="KQI165" s="273"/>
      <c r="KQJ165" s="273"/>
      <c r="KQK165" s="273"/>
      <c r="KQL165" s="273"/>
      <c r="KQM165" s="273"/>
      <c r="KQN165" s="273"/>
      <c r="KQO165" s="273"/>
      <c r="KQP165" s="273"/>
      <c r="KQQ165" s="273"/>
      <c r="KQR165" s="273"/>
      <c r="KQS165" s="273"/>
      <c r="KQT165" s="273"/>
      <c r="KQU165" s="273"/>
      <c r="KQV165" s="273"/>
      <c r="KQW165" s="273"/>
      <c r="KQX165" s="273"/>
      <c r="KQY165" s="273"/>
      <c r="KQZ165" s="273"/>
      <c r="KRA165" s="273"/>
      <c r="KRB165" s="273"/>
      <c r="KRC165" s="273"/>
      <c r="KRD165" s="273"/>
      <c r="KRE165" s="273"/>
      <c r="KRF165" s="273"/>
      <c r="KRG165" s="273"/>
      <c r="KRH165" s="273"/>
      <c r="KRI165" s="273"/>
      <c r="KRJ165" s="273"/>
      <c r="KRK165" s="273"/>
      <c r="KRL165" s="273"/>
      <c r="KRM165" s="273"/>
      <c r="KRN165" s="273"/>
      <c r="KRO165" s="273"/>
      <c r="KRP165" s="273"/>
      <c r="KRQ165" s="273"/>
      <c r="KRR165" s="273"/>
      <c r="KRS165" s="273"/>
      <c r="KRT165" s="273"/>
      <c r="KRU165" s="273"/>
      <c r="KRV165" s="273"/>
      <c r="KRW165" s="273"/>
      <c r="KRX165" s="273"/>
      <c r="KRY165" s="273"/>
      <c r="KRZ165" s="273"/>
      <c r="KSA165" s="273"/>
      <c r="KSB165" s="273"/>
      <c r="KSC165" s="273"/>
      <c r="KSD165" s="273"/>
      <c r="KSE165" s="273"/>
      <c r="KSF165" s="273"/>
      <c r="KSG165" s="273"/>
      <c r="KSH165" s="273"/>
      <c r="KSI165" s="273"/>
      <c r="KSJ165" s="273"/>
      <c r="KSK165" s="273"/>
      <c r="KSL165" s="273"/>
      <c r="KSM165" s="273"/>
      <c r="KSN165" s="273"/>
      <c r="KSO165" s="273"/>
      <c r="KSP165" s="273"/>
      <c r="KSQ165" s="273"/>
      <c r="KSR165" s="273"/>
      <c r="KSS165" s="273"/>
      <c r="KST165" s="273"/>
      <c r="KSU165" s="273"/>
      <c r="KSV165" s="273"/>
      <c r="KSW165" s="273"/>
      <c r="KSX165" s="273"/>
      <c r="KSY165" s="273"/>
      <c r="KSZ165" s="273"/>
      <c r="KTA165" s="273"/>
      <c r="KTB165" s="273"/>
      <c r="KTC165" s="273"/>
      <c r="KTD165" s="273"/>
      <c r="KTE165" s="273"/>
      <c r="KTF165" s="273"/>
      <c r="KTG165" s="273"/>
      <c r="KTH165" s="273"/>
      <c r="KTI165" s="273"/>
      <c r="KTJ165" s="273"/>
      <c r="KTK165" s="273"/>
      <c r="KTL165" s="273"/>
      <c r="KTM165" s="273"/>
      <c r="KTN165" s="273"/>
      <c r="KTO165" s="273"/>
      <c r="KTP165" s="273"/>
      <c r="KTQ165" s="273"/>
      <c r="KTR165" s="273"/>
      <c r="KTS165" s="273"/>
      <c r="KTT165" s="273"/>
      <c r="KTU165" s="273"/>
      <c r="KTV165" s="273"/>
      <c r="KTW165" s="273"/>
      <c r="KTX165" s="273"/>
      <c r="KTY165" s="273"/>
      <c r="KTZ165" s="273"/>
      <c r="KUA165" s="273"/>
      <c r="KUB165" s="273"/>
      <c r="KUC165" s="273"/>
      <c r="KUD165" s="273"/>
      <c r="KUE165" s="273"/>
      <c r="KUF165" s="273"/>
      <c r="KUG165" s="273"/>
      <c r="KUH165" s="273"/>
      <c r="KUI165" s="273"/>
      <c r="KUJ165" s="273"/>
      <c r="KUK165" s="273"/>
      <c r="KUL165" s="273"/>
      <c r="KUM165" s="273"/>
      <c r="KUN165" s="273"/>
      <c r="KUO165" s="273"/>
      <c r="KUP165" s="273"/>
      <c r="KUQ165" s="273"/>
      <c r="KUR165" s="273"/>
      <c r="KUS165" s="273"/>
      <c r="KUT165" s="273"/>
      <c r="KUU165" s="273"/>
      <c r="KUV165" s="273"/>
      <c r="KUW165" s="273"/>
      <c r="KUX165" s="273"/>
      <c r="KUY165" s="273"/>
      <c r="KUZ165" s="273"/>
      <c r="KVA165" s="273"/>
      <c r="KVB165" s="273"/>
      <c r="KVC165" s="273"/>
      <c r="KVD165" s="273"/>
      <c r="KVE165" s="273"/>
      <c r="KVF165" s="273"/>
      <c r="KVG165" s="273"/>
      <c r="KVH165" s="273"/>
      <c r="KVI165" s="273"/>
      <c r="KVJ165" s="273"/>
      <c r="KVK165" s="273"/>
      <c r="KVL165" s="273"/>
      <c r="KVM165" s="273"/>
      <c r="KVN165" s="273"/>
      <c r="KVO165" s="273"/>
      <c r="KVP165" s="273"/>
      <c r="KVQ165" s="273"/>
      <c r="KVR165" s="273"/>
      <c r="KVS165" s="273"/>
      <c r="KVT165" s="273"/>
      <c r="KVU165" s="273"/>
      <c r="KVV165" s="273"/>
      <c r="KVW165" s="273"/>
      <c r="KVX165" s="273"/>
      <c r="KVY165" s="273"/>
      <c r="KVZ165" s="273"/>
      <c r="KWA165" s="273"/>
      <c r="KWB165" s="273"/>
      <c r="KWC165" s="273"/>
      <c r="KWD165" s="273"/>
      <c r="KWE165" s="273"/>
      <c r="KWF165" s="273"/>
      <c r="KWG165" s="273"/>
      <c r="KWH165" s="273"/>
      <c r="KWI165" s="273"/>
      <c r="KWJ165" s="273"/>
      <c r="KWK165" s="273"/>
      <c r="KWL165" s="273"/>
      <c r="KWM165" s="273"/>
      <c r="KWN165" s="273"/>
      <c r="KWO165" s="273"/>
      <c r="KWP165" s="273"/>
      <c r="KWQ165" s="273"/>
      <c r="KWR165" s="273"/>
      <c r="KWS165" s="273"/>
      <c r="KWT165" s="273"/>
      <c r="KWU165" s="273"/>
      <c r="KWV165" s="273"/>
      <c r="KWW165" s="273"/>
      <c r="KWX165" s="273"/>
      <c r="KWY165" s="273"/>
      <c r="KWZ165" s="273"/>
      <c r="KXA165" s="273"/>
      <c r="KXB165" s="273"/>
      <c r="KXC165" s="273"/>
      <c r="KXD165" s="273"/>
      <c r="KXE165" s="273"/>
      <c r="KXF165" s="273"/>
      <c r="KXG165" s="273"/>
      <c r="KXH165" s="273"/>
      <c r="KXI165" s="273"/>
      <c r="KXJ165" s="273"/>
      <c r="KXK165" s="273"/>
      <c r="KXL165" s="273"/>
      <c r="KXM165" s="273"/>
      <c r="KXN165" s="273"/>
      <c r="KXO165" s="273"/>
      <c r="KXP165" s="273"/>
      <c r="KXQ165" s="273"/>
      <c r="KXR165" s="273"/>
      <c r="KXS165" s="273"/>
      <c r="KXT165" s="273"/>
      <c r="KXU165" s="273"/>
      <c r="KXV165" s="273"/>
      <c r="KXW165" s="273"/>
      <c r="KXX165" s="273"/>
      <c r="KXY165" s="273"/>
      <c r="KXZ165" s="273"/>
      <c r="KYA165" s="273"/>
      <c r="KYB165" s="273"/>
      <c r="KYC165" s="273"/>
      <c r="KYD165" s="273"/>
      <c r="KYE165" s="273"/>
      <c r="KYF165" s="273"/>
      <c r="KYG165" s="273"/>
      <c r="KYH165" s="273"/>
      <c r="KYI165" s="273"/>
      <c r="KYJ165" s="273"/>
      <c r="KYK165" s="273"/>
      <c r="KYL165" s="273"/>
      <c r="KYM165" s="273"/>
      <c r="KYN165" s="273"/>
      <c r="KYO165" s="273"/>
      <c r="KYP165" s="273"/>
      <c r="KYQ165" s="273"/>
      <c r="KYR165" s="273"/>
      <c r="KYS165" s="273"/>
      <c r="KYT165" s="273"/>
      <c r="KYU165" s="273"/>
      <c r="KYV165" s="273"/>
      <c r="KYW165" s="273"/>
      <c r="KYX165" s="273"/>
      <c r="KYY165" s="273"/>
      <c r="KYZ165" s="273"/>
      <c r="KZA165" s="273"/>
      <c r="KZB165" s="273"/>
      <c r="KZC165" s="273"/>
      <c r="KZD165" s="273"/>
      <c r="KZE165" s="273"/>
      <c r="KZF165" s="273"/>
      <c r="KZG165" s="273"/>
      <c r="KZH165" s="273"/>
      <c r="KZI165" s="273"/>
      <c r="KZJ165" s="273"/>
      <c r="KZK165" s="273"/>
      <c r="KZL165" s="273"/>
      <c r="KZM165" s="273"/>
      <c r="KZN165" s="273"/>
      <c r="KZO165" s="273"/>
      <c r="KZP165" s="273"/>
      <c r="KZQ165" s="273"/>
      <c r="KZR165" s="273"/>
      <c r="KZS165" s="273"/>
      <c r="KZT165" s="273"/>
      <c r="KZU165" s="273"/>
      <c r="KZV165" s="273"/>
      <c r="KZW165" s="273"/>
      <c r="KZX165" s="273"/>
      <c r="KZY165" s="273"/>
      <c r="KZZ165" s="273"/>
      <c r="LAA165" s="273"/>
      <c r="LAB165" s="273"/>
      <c r="LAC165" s="273"/>
      <c r="LAD165" s="273"/>
      <c r="LAE165" s="273"/>
      <c r="LAF165" s="273"/>
      <c r="LAG165" s="273"/>
      <c r="LAH165" s="273"/>
      <c r="LAI165" s="273"/>
      <c r="LAJ165" s="273"/>
      <c r="LAK165" s="273"/>
      <c r="LAL165" s="273"/>
      <c r="LAM165" s="273"/>
      <c r="LAN165" s="273"/>
      <c r="LAO165" s="273"/>
      <c r="LAP165" s="273"/>
      <c r="LAQ165" s="273"/>
      <c r="LAR165" s="273"/>
      <c r="LAS165" s="273"/>
      <c r="LAT165" s="273"/>
      <c r="LAU165" s="273"/>
      <c r="LAV165" s="273"/>
      <c r="LAW165" s="273"/>
      <c r="LAX165" s="273"/>
      <c r="LAY165" s="273"/>
      <c r="LAZ165" s="273"/>
      <c r="LBA165" s="273"/>
      <c r="LBB165" s="273"/>
      <c r="LBC165" s="273"/>
      <c r="LBD165" s="273"/>
      <c r="LBE165" s="273"/>
      <c r="LBF165" s="273"/>
      <c r="LBG165" s="273"/>
      <c r="LBH165" s="273"/>
      <c r="LBI165" s="273"/>
      <c r="LBJ165" s="273"/>
      <c r="LBK165" s="273"/>
      <c r="LBL165" s="273"/>
      <c r="LBM165" s="273"/>
      <c r="LBN165" s="273"/>
      <c r="LBO165" s="273"/>
      <c r="LBP165" s="273"/>
      <c r="LBQ165" s="273"/>
      <c r="LBR165" s="273"/>
      <c r="LBS165" s="273"/>
      <c r="LBT165" s="273"/>
      <c r="LBU165" s="273"/>
      <c r="LBV165" s="273"/>
      <c r="LBW165" s="273"/>
      <c r="LBX165" s="273"/>
      <c r="LBY165" s="273"/>
      <c r="LBZ165" s="273"/>
      <c r="LCA165" s="273"/>
      <c r="LCB165" s="273"/>
      <c r="LCC165" s="273"/>
      <c r="LCD165" s="273"/>
      <c r="LCE165" s="273"/>
      <c r="LCF165" s="273"/>
      <c r="LCG165" s="273"/>
      <c r="LCH165" s="273"/>
      <c r="LCI165" s="273"/>
      <c r="LCJ165" s="273"/>
      <c r="LCK165" s="273"/>
      <c r="LCL165" s="273"/>
      <c r="LCM165" s="273"/>
      <c r="LCN165" s="273"/>
      <c r="LCO165" s="273"/>
      <c r="LCP165" s="273"/>
      <c r="LCQ165" s="273"/>
      <c r="LCR165" s="273"/>
      <c r="LCS165" s="273"/>
      <c r="LCT165" s="273"/>
      <c r="LCU165" s="273"/>
      <c r="LCV165" s="273"/>
      <c r="LCW165" s="273"/>
      <c r="LCX165" s="273"/>
      <c r="LCY165" s="273"/>
      <c r="LCZ165" s="273"/>
      <c r="LDA165" s="273"/>
      <c r="LDB165" s="273"/>
      <c r="LDC165" s="273"/>
      <c r="LDD165" s="273"/>
      <c r="LDE165" s="273"/>
      <c r="LDF165" s="273"/>
      <c r="LDG165" s="273"/>
      <c r="LDH165" s="273"/>
      <c r="LDI165" s="273"/>
      <c r="LDJ165" s="273"/>
      <c r="LDK165" s="273"/>
      <c r="LDL165" s="273"/>
      <c r="LDM165" s="273"/>
      <c r="LDN165" s="273"/>
      <c r="LDO165" s="273"/>
      <c r="LDP165" s="273"/>
      <c r="LDQ165" s="273"/>
      <c r="LDR165" s="273"/>
      <c r="LDS165" s="273"/>
      <c r="LDT165" s="273"/>
      <c r="LDU165" s="273"/>
      <c r="LDV165" s="273"/>
      <c r="LDW165" s="273"/>
      <c r="LDX165" s="273"/>
      <c r="LDY165" s="273"/>
      <c r="LDZ165" s="273"/>
      <c r="LEA165" s="273"/>
      <c r="LEB165" s="273"/>
      <c r="LEC165" s="273"/>
      <c r="LED165" s="273"/>
      <c r="LEE165" s="273"/>
      <c r="LEF165" s="273"/>
      <c r="LEG165" s="273"/>
      <c r="LEH165" s="273"/>
      <c r="LEI165" s="273"/>
      <c r="LEJ165" s="273"/>
      <c r="LEK165" s="273"/>
      <c r="LEL165" s="273"/>
      <c r="LEM165" s="273"/>
      <c r="LEN165" s="273"/>
      <c r="LEO165" s="273"/>
      <c r="LEP165" s="273"/>
      <c r="LEQ165" s="273"/>
      <c r="LER165" s="273"/>
      <c r="LES165" s="273"/>
      <c r="LET165" s="273"/>
      <c r="LEU165" s="273"/>
      <c r="LEV165" s="273"/>
      <c r="LEW165" s="273"/>
      <c r="LEX165" s="273"/>
      <c r="LEY165" s="273"/>
      <c r="LEZ165" s="273"/>
      <c r="LFA165" s="273"/>
      <c r="LFB165" s="273"/>
      <c r="LFC165" s="273"/>
      <c r="LFD165" s="273"/>
      <c r="LFE165" s="273"/>
      <c r="LFF165" s="273"/>
      <c r="LFG165" s="273"/>
      <c r="LFH165" s="273"/>
      <c r="LFI165" s="273"/>
      <c r="LFJ165" s="273"/>
      <c r="LFK165" s="273"/>
      <c r="LFL165" s="273"/>
      <c r="LFM165" s="273"/>
      <c r="LFN165" s="273"/>
      <c r="LFO165" s="273"/>
      <c r="LFP165" s="273"/>
      <c r="LFQ165" s="273"/>
      <c r="LFR165" s="273"/>
      <c r="LFS165" s="273"/>
      <c r="LFT165" s="273"/>
      <c r="LFU165" s="273"/>
      <c r="LFV165" s="273"/>
      <c r="LFW165" s="273"/>
      <c r="LFX165" s="273"/>
      <c r="LFY165" s="273"/>
      <c r="LFZ165" s="273"/>
      <c r="LGA165" s="273"/>
      <c r="LGB165" s="273"/>
      <c r="LGC165" s="273"/>
      <c r="LGD165" s="273"/>
      <c r="LGE165" s="273"/>
      <c r="LGF165" s="273"/>
      <c r="LGG165" s="273"/>
      <c r="LGH165" s="273"/>
      <c r="LGI165" s="273"/>
      <c r="LGJ165" s="273"/>
      <c r="LGK165" s="273"/>
      <c r="LGL165" s="273"/>
      <c r="LGM165" s="273"/>
      <c r="LGN165" s="273"/>
      <c r="LGO165" s="273"/>
      <c r="LGP165" s="273"/>
      <c r="LGQ165" s="273"/>
      <c r="LGR165" s="273"/>
      <c r="LGS165" s="273"/>
      <c r="LGT165" s="273"/>
      <c r="LGU165" s="273"/>
      <c r="LGV165" s="273"/>
      <c r="LGW165" s="273"/>
      <c r="LGX165" s="273"/>
      <c r="LGY165" s="273"/>
      <c r="LGZ165" s="273"/>
      <c r="LHA165" s="273"/>
      <c r="LHB165" s="273"/>
      <c r="LHC165" s="273"/>
      <c r="LHD165" s="273"/>
      <c r="LHE165" s="273"/>
      <c r="LHF165" s="273"/>
      <c r="LHG165" s="273"/>
      <c r="LHH165" s="273"/>
      <c r="LHI165" s="273"/>
      <c r="LHJ165" s="273"/>
      <c r="LHK165" s="273"/>
      <c r="LHL165" s="273"/>
      <c r="LHM165" s="273"/>
      <c r="LHN165" s="273"/>
      <c r="LHO165" s="273"/>
      <c r="LHP165" s="273"/>
      <c r="LHQ165" s="273"/>
      <c r="LHR165" s="273"/>
      <c r="LHS165" s="273"/>
      <c r="LHT165" s="273"/>
      <c r="LHU165" s="273"/>
      <c r="LHV165" s="273"/>
      <c r="LHW165" s="273"/>
      <c r="LHX165" s="273"/>
      <c r="LHY165" s="273"/>
      <c r="LHZ165" s="273"/>
      <c r="LIA165" s="273"/>
      <c r="LIB165" s="273"/>
      <c r="LIC165" s="273"/>
      <c r="LID165" s="273"/>
      <c r="LIE165" s="273"/>
      <c r="LIF165" s="273"/>
      <c r="LIG165" s="273"/>
      <c r="LIH165" s="273"/>
      <c r="LII165" s="273"/>
      <c r="LIJ165" s="273"/>
      <c r="LIK165" s="273"/>
      <c r="LIL165" s="273"/>
      <c r="LIM165" s="273"/>
      <c r="LIN165" s="273"/>
      <c r="LIO165" s="273"/>
      <c r="LIP165" s="273"/>
      <c r="LIQ165" s="273"/>
      <c r="LIR165" s="273"/>
      <c r="LIS165" s="273"/>
      <c r="LIT165" s="273"/>
      <c r="LIU165" s="273"/>
      <c r="LIV165" s="273"/>
      <c r="LIW165" s="273"/>
      <c r="LIX165" s="273"/>
      <c r="LIY165" s="273"/>
      <c r="LIZ165" s="273"/>
      <c r="LJA165" s="273"/>
      <c r="LJB165" s="273"/>
      <c r="LJC165" s="273"/>
      <c r="LJD165" s="273"/>
      <c r="LJE165" s="273"/>
      <c r="LJF165" s="273"/>
      <c r="LJG165" s="273"/>
      <c r="LJH165" s="273"/>
      <c r="LJI165" s="273"/>
      <c r="LJJ165" s="273"/>
      <c r="LJK165" s="273"/>
      <c r="LJL165" s="273"/>
      <c r="LJM165" s="273"/>
      <c r="LJN165" s="273"/>
      <c r="LJO165" s="273"/>
      <c r="LJP165" s="273"/>
      <c r="LJQ165" s="273"/>
      <c r="LJR165" s="273"/>
      <c r="LJS165" s="273"/>
      <c r="LJT165" s="273"/>
      <c r="LJU165" s="273"/>
      <c r="LJV165" s="273"/>
      <c r="LJW165" s="273"/>
      <c r="LJX165" s="273"/>
      <c r="LJY165" s="273"/>
      <c r="LJZ165" s="273"/>
      <c r="LKA165" s="273"/>
      <c r="LKB165" s="273"/>
      <c r="LKC165" s="273"/>
      <c r="LKD165" s="273"/>
      <c r="LKE165" s="273"/>
      <c r="LKF165" s="273"/>
      <c r="LKG165" s="273"/>
      <c r="LKH165" s="273"/>
      <c r="LKI165" s="273"/>
      <c r="LKJ165" s="273"/>
      <c r="LKK165" s="273"/>
      <c r="LKL165" s="273"/>
      <c r="LKM165" s="273"/>
      <c r="LKN165" s="273"/>
      <c r="LKO165" s="273"/>
      <c r="LKP165" s="273"/>
      <c r="LKQ165" s="273"/>
      <c r="LKR165" s="273"/>
      <c r="LKS165" s="273"/>
      <c r="LKT165" s="273"/>
      <c r="LKU165" s="273"/>
      <c r="LKV165" s="273"/>
      <c r="LKW165" s="273"/>
      <c r="LKX165" s="273"/>
      <c r="LKY165" s="273"/>
      <c r="LKZ165" s="273"/>
      <c r="LLA165" s="273"/>
      <c r="LLB165" s="273"/>
      <c r="LLC165" s="273"/>
      <c r="LLD165" s="273"/>
      <c r="LLE165" s="273"/>
      <c r="LLF165" s="273"/>
      <c r="LLG165" s="273"/>
      <c r="LLH165" s="273"/>
      <c r="LLI165" s="273"/>
      <c r="LLJ165" s="273"/>
      <c r="LLK165" s="273"/>
      <c r="LLL165" s="273"/>
      <c r="LLM165" s="273"/>
      <c r="LLN165" s="273"/>
      <c r="LLO165" s="273"/>
      <c r="LLP165" s="273"/>
      <c r="LLQ165" s="273"/>
      <c r="LLR165" s="273"/>
      <c r="LLS165" s="273"/>
      <c r="LLT165" s="273"/>
      <c r="LLU165" s="273"/>
      <c r="LLV165" s="273"/>
      <c r="LLW165" s="273"/>
      <c r="LLX165" s="273"/>
      <c r="LLY165" s="273"/>
      <c r="LLZ165" s="273"/>
      <c r="LMA165" s="273"/>
      <c r="LMB165" s="273"/>
      <c r="LMC165" s="273"/>
      <c r="LMD165" s="273"/>
      <c r="LME165" s="273"/>
      <c r="LMF165" s="273"/>
      <c r="LMG165" s="273"/>
      <c r="LMH165" s="273"/>
      <c r="LMI165" s="273"/>
      <c r="LMJ165" s="273"/>
      <c r="LMK165" s="273"/>
      <c r="LML165" s="273"/>
      <c r="LMM165" s="273"/>
      <c r="LMN165" s="273"/>
      <c r="LMO165" s="273"/>
      <c r="LMP165" s="273"/>
      <c r="LMQ165" s="273"/>
      <c r="LMR165" s="273"/>
      <c r="LMS165" s="273"/>
      <c r="LMT165" s="273"/>
      <c r="LMU165" s="273"/>
      <c r="LMV165" s="273"/>
      <c r="LMW165" s="273"/>
      <c r="LMX165" s="273"/>
      <c r="LMY165" s="273"/>
      <c r="LMZ165" s="273"/>
      <c r="LNA165" s="273"/>
      <c r="LNB165" s="273"/>
      <c r="LNC165" s="273"/>
      <c r="LND165" s="273"/>
      <c r="LNE165" s="273"/>
      <c r="LNF165" s="273"/>
      <c r="LNG165" s="273"/>
      <c r="LNH165" s="273"/>
      <c r="LNI165" s="273"/>
      <c r="LNJ165" s="273"/>
      <c r="LNK165" s="273"/>
      <c r="LNL165" s="273"/>
      <c r="LNM165" s="273"/>
      <c r="LNN165" s="273"/>
      <c r="LNO165" s="273"/>
      <c r="LNP165" s="273"/>
      <c r="LNQ165" s="273"/>
      <c r="LNR165" s="273"/>
      <c r="LNS165" s="273"/>
      <c r="LNT165" s="273"/>
      <c r="LNU165" s="273"/>
      <c r="LNV165" s="273"/>
      <c r="LNW165" s="273"/>
      <c r="LNX165" s="273"/>
      <c r="LNY165" s="273"/>
      <c r="LNZ165" s="273"/>
      <c r="LOA165" s="273"/>
      <c r="LOB165" s="273"/>
      <c r="LOC165" s="273"/>
      <c r="LOD165" s="273"/>
      <c r="LOE165" s="273"/>
      <c r="LOF165" s="273"/>
      <c r="LOG165" s="273"/>
      <c r="LOH165" s="273"/>
      <c r="LOI165" s="273"/>
      <c r="LOJ165" s="273"/>
      <c r="LOK165" s="273"/>
      <c r="LOL165" s="273"/>
      <c r="LOM165" s="273"/>
      <c r="LON165" s="273"/>
      <c r="LOO165" s="273"/>
      <c r="LOP165" s="273"/>
      <c r="LOQ165" s="273"/>
      <c r="LOR165" s="273"/>
      <c r="LOS165" s="273"/>
      <c r="LOT165" s="273"/>
      <c r="LOU165" s="273"/>
      <c r="LOV165" s="273"/>
      <c r="LOW165" s="273"/>
      <c r="LOX165" s="273"/>
      <c r="LOY165" s="273"/>
      <c r="LOZ165" s="273"/>
      <c r="LPA165" s="273"/>
      <c r="LPB165" s="273"/>
      <c r="LPC165" s="273"/>
      <c r="LPD165" s="273"/>
      <c r="LPE165" s="273"/>
      <c r="LPF165" s="273"/>
      <c r="LPG165" s="273"/>
      <c r="LPH165" s="273"/>
      <c r="LPI165" s="273"/>
      <c r="LPJ165" s="273"/>
      <c r="LPK165" s="273"/>
      <c r="LPL165" s="273"/>
      <c r="LPM165" s="273"/>
      <c r="LPN165" s="273"/>
      <c r="LPO165" s="273"/>
      <c r="LPP165" s="273"/>
      <c r="LPQ165" s="273"/>
      <c r="LPR165" s="273"/>
      <c r="LPS165" s="273"/>
      <c r="LPT165" s="273"/>
      <c r="LPU165" s="273"/>
      <c r="LPV165" s="273"/>
      <c r="LPW165" s="273"/>
      <c r="LPX165" s="273"/>
      <c r="LPY165" s="273"/>
      <c r="LPZ165" s="273"/>
      <c r="LQA165" s="273"/>
      <c r="LQB165" s="273"/>
      <c r="LQC165" s="273"/>
      <c r="LQD165" s="273"/>
      <c r="LQE165" s="273"/>
      <c r="LQF165" s="273"/>
      <c r="LQG165" s="273"/>
      <c r="LQH165" s="273"/>
      <c r="LQI165" s="273"/>
      <c r="LQJ165" s="273"/>
      <c r="LQK165" s="273"/>
      <c r="LQL165" s="273"/>
      <c r="LQM165" s="273"/>
      <c r="LQN165" s="273"/>
      <c r="LQO165" s="273"/>
      <c r="LQP165" s="273"/>
      <c r="LQQ165" s="273"/>
      <c r="LQR165" s="273"/>
      <c r="LQS165" s="273"/>
      <c r="LQT165" s="273"/>
      <c r="LQU165" s="273"/>
      <c r="LQV165" s="273"/>
      <c r="LQW165" s="273"/>
      <c r="LQX165" s="273"/>
      <c r="LQY165" s="273"/>
      <c r="LQZ165" s="273"/>
      <c r="LRA165" s="273"/>
      <c r="LRB165" s="273"/>
      <c r="LRC165" s="273"/>
      <c r="LRD165" s="273"/>
      <c r="LRE165" s="273"/>
      <c r="LRF165" s="273"/>
      <c r="LRG165" s="273"/>
      <c r="LRH165" s="273"/>
      <c r="LRI165" s="273"/>
      <c r="LRJ165" s="273"/>
      <c r="LRK165" s="273"/>
      <c r="LRL165" s="273"/>
      <c r="LRM165" s="273"/>
      <c r="LRN165" s="273"/>
      <c r="LRO165" s="273"/>
      <c r="LRP165" s="273"/>
      <c r="LRQ165" s="273"/>
      <c r="LRR165" s="273"/>
      <c r="LRS165" s="273"/>
      <c r="LRT165" s="273"/>
      <c r="LRU165" s="273"/>
      <c r="LRV165" s="273"/>
      <c r="LRW165" s="273"/>
      <c r="LRX165" s="273"/>
      <c r="LRY165" s="273"/>
      <c r="LRZ165" s="273"/>
      <c r="LSA165" s="273"/>
      <c r="LSB165" s="273"/>
      <c r="LSC165" s="273"/>
      <c r="LSD165" s="273"/>
      <c r="LSE165" s="273"/>
      <c r="LSF165" s="273"/>
      <c r="LSG165" s="273"/>
      <c r="LSH165" s="273"/>
      <c r="LSI165" s="273"/>
      <c r="LSJ165" s="273"/>
      <c r="LSK165" s="273"/>
      <c r="LSL165" s="273"/>
      <c r="LSM165" s="273"/>
      <c r="LSN165" s="273"/>
      <c r="LSO165" s="273"/>
      <c r="LSP165" s="273"/>
      <c r="LSQ165" s="273"/>
      <c r="LSR165" s="273"/>
      <c r="LSS165" s="273"/>
      <c r="LST165" s="273"/>
      <c r="LSU165" s="273"/>
      <c r="LSV165" s="273"/>
      <c r="LSW165" s="273"/>
      <c r="LSX165" s="273"/>
      <c r="LSY165" s="273"/>
      <c r="LSZ165" s="273"/>
      <c r="LTA165" s="273"/>
      <c r="LTB165" s="273"/>
      <c r="LTC165" s="273"/>
      <c r="LTD165" s="273"/>
      <c r="LTE165" s="273"/>
      <c r="LTF165" s="273"/>
      <c r="LTG165" s="273"/>
      <c r="LTH165" s="273"/>
      <c r="LTI165" s="273"/>
      <c r="LTJ165" s="273"/>
      <c r="LTK165" s="273"/>
      <c r="LTL165" s="273"/>
      <c r="LTM165" s="273"/>
      <c r="LTN165" s="273"/>
      <c r="LTO165" s="273"/>
      <c r="LTP165" s="273"/>
      <c r="LTQ165" s="273"/>
      <c r="LTR165" s="273"/>
      <c r="LTS165" s="273"/>
      <c r="LTT165" s="273"/>
      <c r="LTU165" s="273"/>
      <c r="LTV165" s="273"/>
      <c r="LTW165" s="273"/>
      <c r="LTX165" s="273"/>
      <c r="LTY165" s="273"/>
      <c r="LTZ165" s="273"/>
      <c r="LUA165" s="273"/>
      <c r="LUB165" s="273"/>
      <c r="LUC165" s="273"/>
      <c r="LUD165" s="273"/>
      <c r="LUE165" s="273"/>
      <c r="LUF165" s="273"/>
      <c r="LUG165" s="273"/>
      <c r="LUH165" s="273"/>
      <c r="LUI165" s="273"/>
      <c r="LUJ165" s="273"/>
      <c r="LUK165" s="273"/>
      <c r="LUL165" s="273"/>
      <c r="LUM165" s="273"/>
      <c r="LUN165" s="273"/>
      <c r="LUO165" s="273"/>
      <c r="LUP165" s="273"/>
      <c r="LUQ165" s="273"/>
      <c r="LUR165" s="273"/>
      <c r="LUS165" s="273"/>
      <c r="LUT165" s="273"/>
      <c r="LUU165" s="273"/>
      <c r="LUV165" s="273"/>
      <c r="LUW165" s="273"/>
      <c r="LUX165" s="273"/>
      <c r="LUY165" s="273"/>
      <c r="LUZ165" s="273"/>
      <c r="LVA165" s="273"/>
      <c r="LVB165" s="273"/>
      <c r="LVC165" s="273"/>
      <c r="LVD165" s="273"/>
      <c r="LVE165" s="273"/>
      <c r="LVF165" s="273"/>
      <c r="LVG165" s="273"/>
      <c r="LVH165" s="273"/>
      <c r="LVI165" s="273"/>
      <c r="LVJ165" s="273"/>
      <c r="LVK165" s="273"/>
      <c r="LVL165" s="273"/>
      <c r="LVM165" s="273"/>
      <c r="LVN165" s="273"/>
      <c r="LVO165" s="273"/>
      <c r="LVP165" s="273"/>
      <c r="LVQ165" s="273"/>
      <c r="LVR165" s="273"/>
      <c r="LVS165" s="273"/>
      <c r="LVT165" s="273"/>
      <c r="LVU165" s="273"/>
      <c r="LVV165" s="273"/>
      <c r="LVW165" s="273"/>
      <c r="LVX165" s="273"/>
      <c r="LVY165" s="273"/>
      <c r="LVZ165" s="273"/>
      <c r="LWA165" s="273"/>
      <c r="LWB165" s="273"/>
      <c r="LWC165" s="273"/>
      <c r="LWD165" s="273"/>
      <c r="LWE165" s="273"/>
      <c r="LWF165" s="273"/>
      <c r="LWG165" s="273"/>
      <c r="LWH165" s="273"/>
      <c r="LWI165" s="273"/>
      <c r="LWJ165" s="273"/>
      <c r="LWK165" s="273"/>
      <c r="LWL165" s="273"/>
      <c r="LWM165" s="273"/>
      <c r="LWN165" s="273"/>
      <c r="LWO165" s="273"/>
      <c r="LWP165" s="273"/>
      <c r="LWQ165" s="273"/>
      <c r="LWR165" s="273"/>
      <c r="LWS165" s="273"/>
      <c r="LWT165" s="273"/>
      <c r="LWU165" s="273"/>
      <c r="LWV165" s="273"/>
      <c r="LWW165" s="273"/>
      <c r="LWX165" s="273"/>
      <c r="LWY165" s="273"/>
      <c r="LWZ165" s="273"/>
      <c r="LXA165" s="273"/>
      <c r="LXB165" s="273"/>
      <c r="LXC165" s="273"/>
      <c r="LXD165" s="273"/>
      <c r="LXE165" s="273"/>
      <c r="LXF165" s="273"/>
      <c r="LXG165" s="273"/>
      <c r="LXH165" s="273"/>
      <c r="LXI165" s="273"/>
      <c r="LXJ165" s="273"/>
      <c r="LXK165" s="273"/>
      <c r="LXL165" s="273"/>
      <c r="LXM165" s="273"/>
      <c r="LXN165" s="273"/>
      <c r="LXO165" s="273"/>
      <c r="LXP165" s="273"/>
      <c r="LXQ165" s="273"/>
      <c r="LXR165" s="273"/>
      <c r="LXS165" s="273"/>
      <c r="LXT165" s="273"/>
      <c r="LXU165" s="273"/>
      <c r="LXV165" s="273"/>
      <c r="LXW165" s="273"/>
      <c r="LXX165" s="273"/>
      <c r="LXY165" s="273"/>
      <c r="LXZ165" s="273"/>
      <c r="LYA165" s="273"/>
      <c r="LYB165" s="273"/>
      <c r="LYC165" s="273"/>
      <c r="LYD165" s="273"/>
      <c r="LYE165" s="273"/>
      <c r="LYF165" s="273"/>
      <c r="LYG165" s="273"/>
      <c r="LYH165" s="273"/>
      <c r="LYI165" s="273"/>
      <c r="LYJ165" s="273"/>
      <c r="LYK165" s="273"/>
      <c r="LYL165" s="273"/>
      <c r="LYM165" s="273"/>
      <c r="LYN165" s="273"/>
      <c r="LYO165" s="273"/>
      <c r="LYP165" s="273"/>
      <c r="LYQ165" s="273"/>
      <c r="LYR165" s="273"/>
      <c r="LYS165" s="273"/>
      <c r="LYT165" s="273"/>
      <c r="LYU165" s="273"/>
      <c r="LYV165" s="273"/>
      <c r="LYW165" s="273"/>
      <c r="LYX165" s="273"/>
      <c r="LYY165" s="273"/>
      <c r="LYZ165" s="273"/>
      <c r="LZA165" s="273"/>
      <c r="LZB165" s="273"/>
      <c r="LZC165" s="273"/>
      <c r="LZD165" s="273"/>
      <c r="LZE165" s="273"/>
      <c r="LZF165" s="273"/>
      <c r="LZG165" s="273"/>
      <c r="LZH165" s="273"/>
      <c r="LZI165" s="273"/>
      <c r="LZJ165" s="273"/>
      <c r="LZK165" s="273"/>
      <c r="LZL165" s="273"/>
      <c r="LZM165" s="273"/>
      <c r="LZN165" s="273"/>
      <c r="LZO165" s="273"/>
      <c r="LZP165" s="273"/>
      <c r="LZQ165" s="273"/>
      <c r="LZR165" s="273"/>
      <c r="LZS165" s="273"/>
      <c r="LZT165" s="273"/>
      <c r="LZU165" s="273"/>
      <c r="LZV165" s="273"/>
      <c r="LZW165" s="273"/>
      <c r="LZX165" s="273"/>
      <c r="LZY165" s="273"/>
      <c r="LZZ165" s="273"/>
      <c r="MAA165" s="273"/>
      <c r="MAB165" s="273"/>
      <c r="MAC165" s="273"/>
      <c r="MAD165" s="273"/>
      <c r="MAE165" s="273"/>
      <c r="MAF165" s="273"/>
      <c r="MAG165" s="273"/>
      <c r="MAH165" s="273"/>
      <c r="MAI165" s="273"/>
      <c r="MAJ165" s="273"/>
      <c r="MAK165" s="273"/>
      <c r="MAL165" s="273"/>
      <c r="MAM165" s="273"/>
      <c r="MAN165" s="273"/>
      <c r="MAO165" s="273"/>
      <c r="MAP165" s="273"/>
      <c r="MAQ165" s="273"/>
      <c r="MAR165" s="273"/>
      <c r="MAS165" s="273"/>
      <c r="MAT165" s="273"/>
      <c r="MAU165" s="273"/>
      <c r="MAV165" s="273"/>
      <c r="MAW165" s="273"/>
      <c r="MAX165" s="273"/>
      <c r="MAY165" s="273"/>
      <c r="MAZ165" s="273"/>
      <c r="MBA165" s="273"/>
      <c r="MBB165" s="273"/>
      <c r="MBC165" s="273"/>
      <c r="MBD165" s="273"/>
      <c r="MBE165" s="273"/>
      <c r="MBF165" s="273"/>
      <c r="MBG165" s="273"/>
      <c r="MBH165" s="273"/>
      <c r="MBI165" s="273"/>
      <c r="MBJ165" s="273"/>
      <c r="MBK165" s="273"/>
      <c r="MBL165" s="273"/>
      <c r="MBM165" s="273"/>
      <c r="MBN165" s="273"/>
      <c r="MBO165" s="273"/>
      <c r="MBP165" s="273"/>
      <c r="MBQ165" s="273"/>
      <c r="MBR165" s="273"/>
      <c r="MBS165" s="273"/>
      <c r="MBT165" s="273"/>
      <c r="MBU165" s="273"/>
      <c r="MBV165" s="273"/>
      <c r="MBW165" s="273"/>
      <c r="MBX165" s="273"/>
      <c r="MBY165" s="273"/>
      <c r="MBZ165" s="273"/>
      <c r="MCA165" s="273"/>
      <c r="MCB165" s="273"/>
      <c r="MCC165" s="273"/>
      <c r="MCD165" s="273"/>
      <c r="MCE165" s="273"/>
      <c r="MCF165" s="273"/>
      <c r="MCG165" s="273"/>
      <c r="MCH165" s="273"/>
      <c r="MCI165" s="273"/>
      <c r="MCJ165" s="273"/>
      <c r="MCK165" s="273"/>
      <c r="MCL165" s="273"/>
      <c r="MCM165" s="273"/>
      <c r="MCN165" s="273"/>
      <c r="MCO165" s="273"/>
      <c r="MCP165" s="273"/>
      <c r="MCQ165" s="273"/>
      <c r="MCR165" s="273"/>
      <c r="MCS165" s="273"/>
      <c r="MCT165" s="273"/>
      <c r="MCU165" s="273"/>
      <c r="MCV165" s="273"/>
      <c r="MCW165" s="273"/>
      <c r="MCX165" s="273"/>
      <c r="MCY165" s="273"/>
      <c r="MCZ165" s="273"/>
      <c r="MDA165" s="273"/>
      <c r="MDB165" s="273"/>
      <c r="MDC165" s="273"/>
      <c r="MDD165" s="273"/>
      <c r="MDE165" s="273"/>
      <c r="MDF165" s="273"/>
      <c r="MDG165" s="273"/>
      <c r="MDH165" s="273"/>
      <c r="MDI165" s="273"/>
      <c r="MDJ165" s="273"/>
      <c r="MDK165" s="273"/>
      <c r="MDL165" s="273"/>
      <c r="MDM165" s="273"/>
      <c r="MDN165" s="273"/>
      <c r="MDO165" s="273"/>
      <c r="MDP165" s="273"/>
      <c r="MDQ165" s="273"/>
      <c r="MDR165" s="273"/>
      <c r="MDS165" s="273"/>
      <c r="MDT165" s="273"/>
      <c r="MDU165" s="273"/>
      <c r="MDV165" s="273"/>
      <c r="MDW165" s="273"/>
      <c r="MDX165" s="273"/>
      <c r="MDY165" s="273"/>
      <c r="MDZ165" s="273"/>
      <c r="MEA165" s="273"/>
      <c r="MEB165" s="273"/>
      <c r="MEC165" s="273"/>
      <c r="MED165" s="273"/>
      <c r="MEE165" s="273"/>
      <c r="MEF165" s="273"/>
      <c r="MEG165" s="273"/>
      <c r="MEH165" s="273"/>
      <c r="MEI165" s="273"/>
      <c r="MEJ165" s="273"/>
      <c r="MEK165" s="273"/>
      <c r="MEL165" s="273"/>
      <c r="MEM165" s="273"/>
      <c r="MEN165" s="273"/>
      <c r="MEO165" s="273"/>
      <c r="MEP165" s="273"/>
      <c r="MEQ165" s="273"/>
      <c r="MER165" s="273"/>
      <c r="MES165" s="273"/>
      <c r="MET165" s="273"/>
      <c r="MEU165" s="273"/>
      <c r="MEV165" s="273"/>
      <c r="MEW165" s="273"/>
      <c r="MEX165" s="273"/>
      <c r="MEY165" s="273"/>
      <c r="MEZ165" s="273"/>
      <c r="MFA165" s="273"/>
      <c r="MFB165" s="273"/>
      <c r="MFC165" s="273"/>
      <c r="MFD165" s="273"/>
      <c r="MFE165" s="273"/>
      <c r="MFF165" s="273"/>
      <c r="MFG165" s="273"/>
      <c r="MFH165" s="273"/>
      <c r="MFI165" s="273"/>
      <c r="MFJ165" s="273"/>
      <c r="MFK165" s="273"/>
      <c r="MFL165" s="273"/>
      <c r="MFM165" s="273"/>
      <c r="MFN165" s="273"/>
      <c r="MFO165" s="273"/>
      <c r="MFP165" s="273"/>
      <c r="MFQ165" s="273"/>
      <c r="MFR165" s="273"/>
      <c r="MFS165" s="273"/>
      <c r="MFT165" s="273"/>
      <c r="MFU165" s="273"/>
      <c r="MFV165" s="273"/>
      <c r="MFW165" s="273"/>
      <c r="MFX165" s="273"/>
      <c r="MFY165" s="273"/>
      <c r="MFZ165" s="273"/>
      <c r="MGA165" s="273"/>
      <c r="MGB165" s="273"/>
      <c r="MGC165" s="273"/>
      <c r="MGD165" s="273"/>
      <c r="MGE165" s="273"/>
      <c r="MGF165" s="273"/>
      <c r="MGG165" s="273"/>
      <c r="MGH165" s="273"/>
      <c r="MGI165" s="273"/>
      <c r="MGJ165" s="273"/>
      <c r="MGK165" s="273"/>
      <c r="MGL165" s="273"/>
      <c r="MGM165" s="273"/>
      <c r="MGN165" s="273"/>
      <c r="MGO165" s="273"/>
      <c r="MGP165" s="273"/>
      <c r="MGQ165" s="273"/>
      <c r="MGR165" s="273"/>
      <c r="MGS165" s="273"/>
      <c r="MGT165" s="273"/>
      <c r="MGU165" s="273"/>
      <c r="MGV165" s="273"/>
      <c r="MGW165" s="273"/>
      <c r="MGX165" s="273"/>
      <c r="MGY165" s="273"/>
      <c r="MGZ165" s="273"/>
      <c r="MHA165" s="273"/>
      <c r="MHB165" s="273"/>
      <c r="MHC165" s="273"/>
      <c r="MHD165" s="273"/>
      <c r="MHE165" s="273"/>
      <c r="MHF165" s="273"/>
      <c r="MHG165" s="273"/>
      <c r="MHH165" s="273"/>
      <c r="MHI165" s="273"/>
      <c r="MHJ165" s="273"/>
      <c r="MHK165" s="273"/>
      <c r="MHL165" s="273"/>
      <c r="MHM165" s="273"/>
      <c r="MHN165" s="273"/>
      <c r="MHO165" s="273"/>
      <c r="MHP165" s="273"/>
      <c r="MHQ165" s="273"/>
      <c r="MHR165" s="273"/>
      <c r="MHS165" s="273"/>
      <c r="MHT165" s="273"/>
      <c r="MHU165" s="273"/>
      <c r="MHV165" s="273"/>
      <c r="MHW165" s="273"/>
      <c r="MHX165" s="273"/>
      <c r="MHY165" s="273"/>
      <c r="MHZ165" s="273"/>
      <c r="MIA165" s="273"/>
      <c r="MIB165" s="273"/>
      <c r="MIC165" s="273"/>
      <c r="MID165" s="273"/>
      <c r="MIE165" s="273"/>
      <c r="MIF165" s="273"/>
      <c r="MIG165" s="273"/>
      <c r="MIH165" s="273"/>
      <c r="MII165" s="273"/>
      <c r="MIJ165" s="273"/>
      <c r="MIK165" s="273"/>
      <c r="MIL165" s="273"/>
      <c r="MIM165" s="273"/>
      <c r="MIN165" s="273"/>
      <c r="MIO165" s="273"/>
      <c r="MIP165" s="273"/>
      <c r="MIQ165" s="273"/>
      <c r="MIR165" s="273"/>
      <c r="MIS165" s="273"/>
      <c r="MIT165" s="273"/>
      <c r="MIU165" s="273"/>
      <c r="MIV165" s="273"/>
      <c r="MIW165" s="273"/>
      <c r="MIX165" s="273"/>
      <c r="MIY165" s="273"/>
      <c r="MIZ165" s="273"/>
      <c r="MJA165" s="273"/>
      <c r="MJB165" s="273"/>
      <c r="MJC165" s="273"/>
      <c r="MJD165" s="273"/>
      <c r="MJE165" s="273"/>
      <c r="MJF165" s="273"/>
      <c r="MJG165" s="273"/>
      <c r="MJH165" s="273"/>
      <c r="MJI165" s="273"/>
      <c r="MJJ165" s="273"/>
      <c r="MJK165" s="273"/>
      <c r="MJL165" s="273"/>
      <c r="MJM165" s="273"/>
      <c r="MJN165" s="273"/>
      <c r="MJO165" s="273"/>
      <c r="MJP165" s="273"/>
      <c r="MJQ165" s="273"/>
      <c r="MJR165" s="273"/>
      <c r="MJS165" s="273"/>
      <c r="MJT165" s="273"/>
      <c r="MJU165" s="273"/>
      <c r="MJV165" s="273"/>
      <c r="MJW165" s="273"/>
      <c r="MJX165" s="273"/>
      <c r="MJY165" s="273"/>
      <c r="MJZ165" s="273"/>
      <c r="MKA165" s="273"/>
      <c r="MKB165" s="273"/>
      <c r="MKC165" s="273"/>
      <c r="MKD165" s="273"/>
      <c r="MKE165" s="273"/>
      <c r="MKF165" s="273"/>
      <c r="MKG165" s="273"/>
      <c r="MKH165" s="273"/>
      <c r="MKI165" s="273"/>
      <c r="MKJ165" s="273"/>
      <c r="MKK165" s="273"/>
      <c r="MKL165" s="273"/>
      <c r="MKM165" s="273"/>
      <c r="MKN165" s="273"/>
      <c r="MKO165" s="273"/>
      <c r="MKP165" s="273"/>
      <c r="MKQ165" s="273"/>
      <c r="MKR165" s="273"/>
      <c r="MKS165" s="273"/>
      <c r="MKT165" s="273"/>
      <c r="MKU165" s="273"/>
      <c r="MKV165" s="273"/>
      <c r="MKW165" s="273"/>
      <c r="MKX165" s="273"/>
      <c r="MKY165" s="273"/>
      <c r="MKZ165" s="273"/>
      <c r="MLA165" s="273"/>
      <c r="MLB165" s="273"/>
      <c r="MLC165" s="273"/>
      <c r="MLD165" s="273"/>
      <c r="MLE165" s="273"/>
      <c r="MLF165" s="273"/>
      <c r="MLG165" s="273"/>
      <c r="MLH165" s="273"/>
      <c r="MLI165" s="273"/>
      <c r="MLJ165" s="273"/>
      <c r="MLK165" s="273"/>
      <c r="MLL165" s="273"/>
      <c r="MLM165" s="273"/>
      <c r="MLN165" s="273"/>
      <c r="MLO165" s="273"/>
      <c r="MLP165" s="273"/>
      <c r="MLQ165" s="273"/>
      <c r="MLR165" s="273"/>
      <c r="MLS165" s="273"/>
      <c r="MLT165" s="273"/>
      <c r="MLU165" s="273"/>
      <c r="MLV165" s="273"/>
      <c r="MLW165" s="273"/>
      <c r="MLX165" s="273"/>
      <c r="MLY165" s="273"/>
      <c r="MLZ165" s="273"/>
      <c r="MMA165" s="273"/>
      <c r="MMB165" s="273"/>
      <c r="MMC165" s="273"/>
      <c r="MMD165" s="273"/>
      <c r="MME165" s="273"/>
      <c r="MMF165" s="273"/>
      <c r="MMG165" s="273"/>
      <c r="MMH165" s="273"/>
      <c r="MMI165" s="273"/>
      <c r="MMJ165" s="273"/>
      <c r="MMK165" s="273"/>
      <c r="MML165" s="273"/>
      <c r="MMM165" s="273"/>
      <c r="MMN165" s="273"/>
      <c r="MMO165" s="273"/>
      <c r="MMP165" s="273"/>
      <c r="MMQ165" s="273"/>
      <c r="MMR165" s="273"/>
      <c r="MMS165" s="273"/>
      <c r="MMT165" s="273"/>
      <c r="MMU165" s="273"/>
      <c r="MMV165" s="273"/>
      <c r="MMW165" s="273"/>
      <c r="MMX165" s="273"/>
      <c r="MMY165" s="273"/>
      <c r="MMZ165" s="273"/>
      <c r="MNA165" s="273"/>
      <c r="MNB165" s="273"/>
      <c r="MNC165" s="273"/>
      <c r="MND165" s="273"/>
      <c r="MNE165" s="273"/>
      <c r="MNF165" s="273"/>
      <c r="MNG165" s="273"/>
      <c r="MNH165" s="273"/>
      <c r="MNI165" s="273"/>
      <c r="MNJ165" s="273"/>
      <c r="MNK165" s="273"/>
      <c r="MNL165" s="273"/>
      <c r="MNM165" s="273"/>
      <c r="MNN165" s="273"/>
      <c r="MNO165" s="273"/>
      <c r="MNP165" s="273"/>
      <c r="MNQ165" s="273"/>
      <c r="MNR165" s="273"/>
      <c r="MNS165" s="273"/>
      <c r="MNT165" s="273"/>
      <c r="MNU165" s="273"/>
      <c r="MNV165" s="273"/>
      <c r="MNW165" s="273"/>
      <c r="MNX165" s="273"/>
      <c r="MNY165" s="273"/>
      <c r="MNZ165" s="273"/>
      <c r="MOA165" s="273"/>
      <c r="MOB165" s="273"/>
      <c r="MOC165" s="273"/>
      <c r="MOD165" s="273"/>
      <c r="MOE165" s="273"/>
      <c r="MOF165" s="273"/>
      <c r="MOG165" s="273"/>
      <c r="MOH165" s="273"/>
      <c r="MOI165" s="273"/>
      <c r="MOJ165" s="273"/>
      <c r="MOK165" s="273"/>
      <c r="MOL165" s="273"/>
      <c r="MOM165" s="273"/>
      <c r="MON165" s="273"/>
      <c r="MOO165" s="273"/>
      <c r="MOP165" s="273"/>
      <c r="MOQ165" s="273"/>
      <c r="MOR165" s="273"/>
      <c r="MOS165" s="273"/>
      <c r="MOT165" s="273"/>
      <c r="MOU165" s="273"/>
      <c r="MOV165" s="273"/>
      <c r="MOW165" s="273"/>
      <c r="MOX165" s="273"/>
      <c r="MOY165" s="273"/>
      <c r="MOZ165" s="273"/>
      <c r="MPA165" s="273"/>
      <c r="MPB165" s="273"/>
      <c r="MPC165" s="273"/>
      <c r="MPD165" s="273"/>
      <c r="MPE165" s="273"/>
      <c r="MPF165" s="273"/>
      <c r="MPG165" s="273"/>
      <c r="MPH165" s="273"/>
      <c r="MPI165" s="273"/>
      <c r="MPJ165" s="273"/>
      <c r="MPK165" s="273"/>
      <c r="MPL165" s="273"/>
      <c r="MPM165" s="273"/>
      <c r="MPN165" s="273"/>
      <c r="MPO165" s="273"/>
      <c r="MPP165" s="273"/>
      <c r="MPQ165" s="273"/>
      <c r="MPR165" s="273"/>
      <c r="MPS165" s="273"/>
      <c r="MPT165" s="273"/>
      <c r="MPU165" s="273"/>
      <c r="MPV165" s="273"/>
      <c r="MPW165" s="273"/>
      <c r="MPX165" s="273"/>
      <c r="MPY165" s="273"/>
      <c r="MPZ165" s="273"/>
      <c r="MQA165" s="273"/>
      <c r="MQB165" s="273"/>
      <c r="MQC165" s="273"/>
      <c r="MQD165" s="273"/>
      <c r="MQE165" s="273"/>
      <c r="MQF165" s="273"/>
      <c r="MQG165" s="273"/>
      <c r="MQH165" s="273"/>
      <c r="MQI165" s="273"/>
      <c r="MQJ165" s="273"/>
      <c r="MQK165" s="273"/>
      <c r="MQL165" s="273"/>
      <c r="MQM165" s="273"/>
      <c r="MQN165" s="273"/>
      <c r="MQO165" s="273"/>
      <c r="MQP165" s="273"/>
      <c r="MQQ165" s="273"/>
      <c r="MQR165" s="273"/>
      <c r="MQS165" s="273"/>
      <c r="MQT165" s="273"/>
      <c r="MQU165" s="273"/>
      <c r="MQV165" s="273"/>
      <c r="MQW165" s="273"/>
      <c r="MQX165" s="273"/>
      <c r="MQY165" s="273"/>
      <c r="MQZ165" s="273"/>
      <c r="MRA165" s="273"/>
      <c r="MRB165" s="273"/>
      <c r="MRC165" s="273"/>
      <c r="MRD165" s="273"/>
      <c r="MRE165" s="273"/>
      <c r="MRF165" s="273"/>
      <c r="MRG165" s="273"/>
      <c r="MRH165" s="273"/>
      <c r="MRI165" s="273"/>
      <c r="MRJ165" s="273"/>
      <c r="MRK165" s="273"/>
      <c r="MRL165" s="273"/>
      <c r="MRM165" s="273"/>
      <c r="MRN165" s="273"/>
      <c r="MRO165" s="273"/>
      <c r="MRP165" s="273"/>
      <c r="MRQ165" s="273"/>
      <c r="MRR165" s="273"/>
      <c r="MRS165" s="273"/>
      <c r="MRT165" s="273"/>
      <c r="MRU165" s="273"/>
      <c r="MRV165" s="273"/>
      <c r="MRW165" s="273"/>
      <c r="MRX165" s="273"/>
      <c r="MRY165" s="273"/>
      <c r="MRZ165" s="273"/>
      <c r="MSA165" s="273"/>
      <c r="MSB165" s="273"/>
      <c r="MSC165" s="273"/>
      <c r="MSD165" s="273"/>
      <c r="MSE165" s="273"/>
      <c r="MSF165" s="273"/>
      <c r="MSG165" s="273"/>
      <c r="MSH165" s="273"/>
      <c r="MSI165" s="273"/>
      <c r="MSJ165" s="273"/>
      <c r="MSK165" s="273"/>
      <c r="MSL165" s="273"/>
      <c r="MSM165" s="273"/>
      <c r="MSN165" s="273"/>
      <c r="MSO165" s="273"/>
      <c r="MSP165" s="273"/>
      <c r="MSQ165" s="273"/>
      <c r="MSR165" s="273"/>
      <c r="MSS165" s="273"/>
      <c r="MST165" s="273"/>
      <c r="MSU165" s="273"/>
      <c r="MSV165" s="273"/>
      <c r="MSW165" s="273"/>
      <c r="MSX165" s="273"/>
      <c r="MSY165" s="273"/>
      <c r="MSZ165" s="273"/>
      <c r="MTA165" s="273"/>
      <c r="MTB165" s="273"/>
      <c r="MTC165" s="273"/>
      <c r="MTD165" s="273"/>
      <c r="MTE165" s="273"/>
      <c r="MTF165" s="273"/>
      <c r="MTG165" s="273"/>
      <c r="MTH165" s="273"/>
      <c r="MTI165" s="273"/>
      <c r="MTJ165" s="273"/>
      <c r="MTK165" s="273"/>
      <c r="MTL165" s="273"/>
      <c r="MTM165" s="273"/>
      <c r="MTN165" s="273"/>
      <c r="MTO165" s="273"/>
      <c r="MTP165" s="273"/>
      <c r="MTQ165" s="273"/>
      <c r="MTR165" s="273"/>
      <c r="MTS165" s="273"/>
      <c r="MTT165" s="273"/>
      <c r="MTU165" s="273"/>
      <c r="MTV165" s="273"/>
      <c r="MTW165" s="273"/>
      <c r="MTX165" s="273"/>
      <c r="MTY165" s="273"/>
      <c r="MTZ165" s="273"/>
      <c r="MUA165" s="273"/>
      <c r="MUB165" s="273"/>
      <c r="MUC165" s="273"/>
      <c r="MUD165" s="273"/>
      <c r="MUE165" s="273"/>
      <c r="MUF165" s="273"/>
      <c r="MUG165" s="273"/>
      <c r="MUH165" s="273"/>
      <c r="MUI165" s="273"/>
      <c r="MUJ165" s="273"/>
      <c r="MUK165" s="273"/>
      <c r="MUL165" s="273"/>
      <c r="MUM165" s="273"/>
      <c r="MUN165" s="273"/>
      <c r="MUO165" s="273"/>
      <c r="MUP165" s="273"/>
      <c r="MUQ165" s="273"/>
      <c r="MUR165" s="273"/>
      <c r="MUS165" s="273"/>
      <c r="MUT165" s="273"/>
      <c r="MUU165" s="273"/>
      <c r="MUV165" s="273"/>
      <c r="MUW165" s="273"/>
      <c r="MUX165" s="273"/>
      <c r="MUY165" s="273"/>
      <c r="MUZ165" s="273"/>
      <c r="MVA165" s="273"/>
      <c r="MVB165" s="273"/>
      <c r="MVC165" s="273"/>
      <c r="MVD165" s="273"/>
      <c r="MVE165" s="273"/>
      <c r="MVF165" s="273"/>
      <c r="MVG165" s="273"/>
      <c r="MVH165" s="273"/>
      <c r="MVI165" s="273"/>
      <c r="MVJ165" s="273"/>
      <c r="MVK165" s="273"/>
      <c r="MVL165" s="273"/>
      <c r="MVM165" s="273"/>
      <c r="MVN165" s="273"/>
      <c r="MVO165" s="273"/>
      <c r="MVP165" s="273"/>
      <c r="MVQ165" s="273"/>
      <c r="MVR165" s="273"/>
      <c r="MVS165" s="273"/>
      <c r="MVT165" s="273"/>
      <c r="MVU165" s="273"/>
      <c r="MVV165" s="273"/>
      <c r="MVW165" s="273"/>
      <c r="MVX165" s="273"/>
      <c r="MVY165" s="273"/>
      <c r="MVZ165" s="273"/>
      <c r="MWA165" s="273"/>
      <c r="MWB165" s="273"/>
      <c r="MWC165" s="273"/>
      <c r="MWD165" s="273"/>
      <c r="MWE165" s="273"/>
      <c r="MWF165" s="273"/>
      <c r="MWG165" s="273"/>
      <c r="MWH165" s="273"/>
      <c r="MWI165" s="273"/>
      <c r="MWJ165" s="273"/>
      <c r="MWK165" s="273"/>
      <c r="MWL165" s="273"/>
      <c r="MWM165" s="273"/>
      <c r="MWN165" s="273"/>
      <c r="MWO165" s="273"/>
      <c r="MWP165" s="273"/>
      <c r="MWQ165" s="273"/>
      <c r="MWR165" s="273"/>
      <c r="MWS165" s="273"/>
      <c r="MWT165" s="273"/>
      <c r="MWU165" s="273"/>
      <c r="MWV165" s="273"/>
      <c r="MWW165" s="273"/>
      <c r="MWX165" s="273"/>
      <c r="MWY165" s="273"/>
      <c r="MWZ165" s="273"/>
      <c r="MXA165" s="273"/>
      <c r="MXB165" s="273"/>
      <c r="MXC165" s="273"/>
      <c r="MXD165" s="273"/>
      <c r="MXE165" s="273"/>
      <c r="MXF165" s="273"/>
      <c r="MXG165" s="273"/>
      <c r="MXH165" s="273"/>
      <c r="MXI165" s="273"/>
      <c r="MXJ165" s="273"/>
      <c r="MXK165" s="273"/>
      <c r="MXL165" s="273"/>
      <c r="MXM165" s="273"/>
      <c r="MXN165" s="273"/>
      <c r="MXO165" s="273"/>
      <c r="MXP165" s="273"/>
      <c r="MXQ165" s="273"/>
      <c r="MXR165" s="273"/>
      <c r="MXS165" s="273"/>
      <c r="MXT165" s="273"/>
      <c r="MXU165" s="273"/>
      <c r="MXV165" s="273"/>
      <c r="MXW165" s="273"/>
      <c r="MXX165" s="273"/>
      <c r="MXY165" s="273"/>
      <c r="MXZ165" s="273"/>
      <c r="MYA165" s="273"/>
      <c r="MYB165" s="273"/>
      <c r="MYC165" s="273"/>
      <c r="MYD165" s="273"/>
      <c r="MYE165" s="273"/>
      <c r="MYF165" s="273"/>
      <c r="MYG165" s="273"/>
      <c r="MYH165" s="273"/>
      <c r="MYI165" s="273"/>
      <c r="MYJ165" s="273"/>
      <c r="MYK165" s="273"/>
      <c r="MYL165" s="273"/>
      <c r="MYM165" s="273"/>
      <c r="MYN165" s="273"/>
      <c r="MYO165" s="273"/>
      <c r="MYP165" s="273"/>
      <c r="MYQ165" s="273"/>
      <c r="MYR165" s="273"/>
      <c r="MYS165" s="273"/>
      <c r="MYT165" s="273"/>
      <c r="MYU165" s="273"/>
      <c r="MYV165" s="273"/>
      <c r="MYW165" s="273"/>
      <c r="MYX165" s="273"/>
      <c r="MYY165" s="273"/>
      <c r="MYZ165" s="273"/>
      <c r="MZA165" s="273"/>
      <c r="MZB165" s="273"/>
      <c r="MZC165" s="273"/>
      <c r="MZD165" s="273"/>
      <c r="MZE165" s="273"/>
      <c r="MZF165" s="273"/>
      <c r="MZG165" s="273"/>
      <c r="MZH165" s="273"/>
      <c r="MZI165" s="273"/>
      <c r="MZJ165" s="273"/>
      <c r="MZK165" s="273"/>
      <c r="MZL165" s="273"/>
      <c r="MZM165" s="273"/>
      <c r="MZN165" s="273"/>
      <c r="MZO165" s="273"/>
      <c r="MZP165" s="273"/>
      <c r="MZQ165" s="273"/>
      <c r="MZR165" s="273"/>
      <c r="MZS165" s="273"/>
      <c r="MZT165" s="273"/>
      <c r="MZU165" s="273"/>
      <c r="MZV165" s="273"/>
      <c r="MZW165" s="273"/>
      <c r="MZX165" s="273"/>
      <c r="MZY165" s="273"/>
      <c r="MZZ165" s="273"/>
      <c r="NAA165" s="273"/>
      <c r="NAB165" s="273"/>
      <c r="NAC165" s="273"/>
      <c r="NAD165" s="273"/>
      <c r="NAE165" s="273"/>
      <c r="NAF165" s="273"/>
      <c r="NAG165" s="273"/>
      <c r="NAH165" s="273"/>
      <c r="NAI165" s="273"/>
      <c r="NAJ165" s="273"/>
      <c r="NAK165" s="273"/>
      <c r="NAL165" s="273"/>
      <c r="NAM165" s="273"/>
      <c r="NAN165" s="273"/>
      <c r="NAO165" s="273"/>
      <c r="NAP165" s="273"/>
      <c r="NAQ165" s="273"/>
      <c r="NAR165" s="273"/>
      <c r="NAS165" s="273"/>
      <c r="NAT165" s="273"/>
      <c r="NAU165" s="273"/>
      <c r="NAV165" s="273"/>
      <c r="NAW165" s="273"/>
      <c r="NAX165" s="273"/>
      <c r="NAY165" s="273"/>
      <c r="NAZ165" s="273"/>
      <c r="NBA165" s="273"/>
      <c r="NBB165" s="273"/>
      <c r="NBC165" s="273"/>
      <c r="NBD165" s="273"/>
      <c r="NBE165" s="273"/>
      <c r="NBF165" s="273"/>
      <c r="NBG165" s="273"/>
      <c r="NBH165" s="273"/>
      <c r="NBI165" s="273"/>
      <c r="NBJ165" s="273"/>
      <c r="NBK165" s="273"/>
      <c r="NBL165" s="273"/>
      <c r="NBM165" s="273"/>
      <c r="NBN165" s="273"/>
      <c r="NBO165" s="273"/>
      <c r="NBP165" s="273"/>
      <c r="NBQ165" s="273"/>
      <c r="NBR165" s="273"/>
      <c r="NBS165" s="273"/>
      <c r="NBT165" s="273"/>
      <c r="NBU165" s="273"/>
      <c r="NBV165" s="273"/>
      <c r="NBW165" s="273"/>
      <c r="NBX165" s="273"/>
      <c r="NBY165" s="273"/>
      <c r="NBZ165" s="273"/>
      <c r="NCA165" s="273"/>
      <c r="NCB165" s="273"/>
      <c r="NCC165" s="273"/>
      <c r="NCD165" s="273"/>
      <c r="NCE165" s="273"/>
      <c r="NCF165" s="273"/>
      <c r="NCG165" s="273"/>
      <c r="NCH165" s="273"/>
      <c r="NCI165" s="273"/>
      <c r="NCJ165" s="273"/>
      <c r="NCK165" s="273"/>
      <c r="NCL165" s="273"/>
      <c r="NCM165" s="273"/>
      <c r="NCN165" s="273"/>
      <c r="NCO165" s="273"/>
      <c r="NCP165" s="273"/>
      <c r="NCQ165" s="273"/>
      <c r="NCR165" s="273"/>
      <c r="NCS165" s="273"/>
      <c r="NCT165" s="273"/>
      <c r="NCU165" s="273"/>
      <c r="NCV165" s="273"/>
      <c r="NCW165" s="273"/>
      <c r="NCX165" s="273"/>
      <c r="NCY165" s="273"/>
      <c r="NCZ165" s="273"/>
      <c r="NDA165" s="273"/>
      <c r="NDB165" s="273"/>
      <c r="NDC165" s="273"/>
      <c r="NDD165" s="273"/>
      <c r="NDE165" s="273"/>
      <c r="NDF165" s="273"/>
      <c r="NDG165" s="273"/>
      <c r="NDH165" s="273"/>
      <c r="NDI165" s="273"/>
      <c r="NDJ165" s="273"/>
      <c r="NDK165" s="273"/>
      <c r="NDL165" s="273"/>
      <c r="NDM165" s="273"/>
      <c r="NDN165" s="273"/>
      <c r="NDO165" s="273"/>
      <c r="NDP165" s="273"/>
      <c r="NDQ165" s="273"/>
      <c r="NDR165" s="273"/>
      <c r="NDS165" s="273"/>
      <c r="NDT165" s="273"/>
      <c r="NDU165" s="273"/>
      <c r="NDV165" s="273"/>
      <c r="NDW165" s="273"/>
      <c r="NDX165" s="273"/>
      <c r="NDY165" s="273"/>
      <c r="NDZ165" s="273"/>
      <c r="NEA165" s="273"/>
      <c r="NEB165" s="273"/>
      <c r="NEC165" s="273"/>
      <c r="NED165" s="273"/>
      <c r="NEE165" s="273"/>
      <c r="NEF165" s="273"/>
      <c r="NEG165" s="273"/>
      <c r="NEH165" s="273"/>
      <c r="NEI165" s="273"/>
      <c r="NEJ165" s="273"/>
      <c r="NEK165" s="273"/>
      <c r="NEL165" s="273"/>
      <c r="NEM165" s="273"/>
      <c r="NEN165" s="273"/>
      <c r="NEO165" s="273"/>
      <c r="NEP165" s="273"/>
      <c r="NEQ165" s="273"/>
      <c r="NER165" s="273"/>
      <c r="NES165" s="273"/>
      <c r="NET165" s="273"/>
      <c r="NEU165" s="273"/>
      <c r="NEV165" s="273"/>
      <c r="NEW165" s="273"/>
      <c r="NEX165" s="273"/>
      <c r="NEY165" s="273"/>
      <c r="NEZ165" s="273"/>
      <c r="NFA165" s="273"/>
      <c r="NFB165" s="273"/>
      <c r="NFC165" s="273"/>
      <c r="NFD165" s="273"/>
      <c r="NFE165" s="273"/>
      <c r="NFF165" s="273"/>
      <c r="NFG165" s="273"/>
      <c r="NFH165" s="273"/>
      <c r="NFI165" s="273"/>
      <c r="NFJ165" s="273"/>
      <c r="NFK165" s="273"/>
      <c r="NFL165" s="273"/>
      <c r="NFM165" s="273"/>
      <c r="NFN165" s="273"/>
      <c r="NFO165" s="273"/>
      <c r="NFP165" s="273"/>
      <c r="NFQ165" s="273"/>
      <c r="NFR165" s="273"/>
      <c r="NFS165" s="273"/>
      <c r="NFT165" s="273"/>
      <c r="NFU165" s="273"/>
      <c r="NFV165" s="273"/>
      <c r="NFW165" s="273"/>
      <c r="NFX165" s="273"/>
      <c r="NFY165" s="273"/>
      <c r="NFZ165" s="273"/>
      <c r="NGA165" s="273"/>
      <c r="NGB165" s="273"/>
      <c r="NGC165" s="273"/>
      <c r="NGD165" s="273"/>
      <c r="NGE165" s="273"/>
      <c r="NGF165" s="273"/>
      <c r="NGG165" s="273"/>
      <c r="NGH165" s="273"/>
      <c r="NGI165" s="273"/>
      <c r="NGJ165" s="273"/>
      <c r="NGK165" s="273"/>
      <c r="NGL165" s="273"/>
      <c r="NGM165" s="273"/>
      <c r="NGN165" s="273"/>
      <c r="NGO165" s="273"/>
      <c r="NGP165" s="273"/>
      <c r="NGQ165" s="273"/>
      <c r="NGR165" s="273"/>
      <c r="NGS165" s="273"/>
      <c r="NGT165" s="273"/>
      <c r="NGU165" s="273"/>
      <c r="NGV165" s="273"/>
      <c r="NGW165" s="273"/>
      <c r="NGX165" s="273"/>
      <c r="NGY165" s="273"/>
      <c r="NGZ165" s="273"/>
      <c r="NHA165" s="273"/>
      <c r="NHB165" s="273"/>
      <c r="NHC165" s="273"/>
      <c r="NHD165" s="273"/>
      <c r="NHE165" s="273"/>
      <c r="NHF165" s="273"/>
      <c r="NHG165" s="273"/>
      <c r="NHH165" s="273"/>
      <c r="NHI165" s="273"/>
      <c r="NHJ165" s="273"/>
      <c r="NHK165" s="273"/>
      <c r="NHL165" s="273"/>
      <c r="NHM165" s="273"/>
      <c r="NHN165" s="273"/>
      <c r="NHO165" s="273"/>
      <c r="NHP165" s="273"/>
      <c r="NHQ165" s="273"/>
      <c r="NHR165" s="273"/>
      <c r="NHS165" s="273"/>
      <c r="NHT165" s="273"/>
      <c r="NHU165" s="273"/>
      <c r="NHV165" s="273"/>
      <c r="NHW165" s="273"/>
      <c r="NHX165" s="273"/>
      <c r="NHY165" s="273"/>
      <c r="NHZ165" s="273"/>
      <c r="NIA165" s="273"/>
      <c r="NIB165" s="273"/>
      <c r="NIC165" s="273"/>
      <c r="NID165" s="273"/>
      <c r="NIE165" s="273"/>
      <c r="NIF165" s="273"/>
      <c r="NIG165" s="273"/>
      <c r="NIH165" s="273"/>
      <c r="NII165" s="273"/>
      <c r="NIJ165" s="273"/>
      <c r="NIK165" s="273"/>
      <c r="NIL165" s="273"/>
      <c r="NIM165" s="273"/>
      <c r="NIN165" s="273"/>
      <c r="NIO165" s="273"/>
      <c r="NIP165" s="273"/>
      <c r="NIQ165" s="273"/>
      <c r="NIR165" s="273"/>
      <c r="NIS165" s="273"/>
      <c r="NIT165" s="273"/>
      <c r="NIU165" s="273"/>
      <c r="NIV165" s="273"/>
      <c r="NIW165" s="273"/>
      <c r="NIX165" s="273"/>
      <c r="NIY165" s="273"/>
      <c r="NIZ165" s="273"/>
      <c r="NJA165" s="273"/>
      <c r="NJB165" s="273"/>
      <c r="NJC165" s="273"/>
      <c r="NJD165" s="273"/>
      <c r="NJE165" s="273"/>
      <c r="NJF165" s="273"/>
      <c r="NJG165" s="273"/>
      <c r="NJH165" s="273"/>
      <c r="NJI165" s="273"/>
      <c r="NJJ165" s="273"/>
      <c r="NJK165" s="273"/>
      <c r="NJL165" s="273"/>
      <c r="NJM165" s="273"/>
      <c r="NJN165" s="273"/>
      <c r="NJO165" s="273"/>
      <c r="NJP165" s="273"/>
      <c r="NJQ165" s="273"/>
      <c r="NJR165" s="273"/>
      <c r="NJS165" s="273"/>
      <c r="NJT165" s="273"/>
      <c r="NJU165" s="273"/>
      <c r="NJV165" s="273"/>
      <c r="NJW165" s="273"/>
      <c r="NJX165" s="273"/>
      <c r="NJY165" s="273"/>
      <c r="NJZ165" s="273"/>
      <c r="NKA165" s="273"/>
      <c r="NKB165" s="273"/>
      <c r="NKC165" s="273"/>
      <c r="NKD165" s="273"/>
      <c r="NKE165" s="273"/>
      <c r="NKF165" s="273"/>
      <c r="NKG165" s="273"/>
      <c r="NKH165" s="273"/>
      <c r="NKI165" s="273"/>
      <c r="NKJ165" s="273"/>
      <c r="NKK165" s="273"/>
      <c r="NKL165" s="273"/>
      <c r="NKM165" s="273"/>
      <c r="NKN165" s="273"/>
      <c r="NKO165" s="273"/>
      <c r="NKP165" s="273"/>
      <c r="NKQ165" s="273"/>
      <c r="NKR165" s="273"/>
      <c r="NKS165" s="273"/>
      <c r="NKT165" s="273"/>
      <c r="NKU165" s="273"/>
      <c r="NKV165" s="273"/>
      <c r="NKW165" s="273"/>
      <c r="NKX165" s="273"/>
      <c r="NKY165" s="273"/>
      <c r="NKZ165" s="273"/>
      <c r="NLA165" s="273"/>
      <c r="NLB165" s="273"/>
      <c r="NLC165" s="273"/>
      <c r="NLD165" s="273"/>
      <c r="NLE165" s="273"/>
      <c r="NLF165" s="273"/>
      <c r="NLG165" s="273"/>
      <c r="NLH165" s="273"/>
      <c r="NLI165" s="273"/>
      <c r="NLJ165" s="273"/>
      <c r="NLK165" s="273"/>
      <c r="NLL165" s="273"/>
      <c r="NLM165" s="273"/>
      <c r="NLN165" s="273"/>
      <c r="NLO165" s="273"/>
      <c r="NLP165" s="273"/>
      <c r="NLQ165" s="273"/>
      <c r="NLR165" s="273"/>
      <c r="NLS165" s="273"/>
      <c r="NLT165" s="273"/>
      <c r="NLU165" s="273"/>
      <c r="NLV165" s="273"/>
      <c r="NLW165" s="273"/>
      <c r="NLX165" s="273"/>
      <c r="NLY165" s="273"/>
      <c r="NLZ165" s="273"/>
      <c r="NMA165" s="273"/>
      <c r="NMB165" s="273"/>
      <c r="NMC165" s="273"/>
      <c r="NMD165" s="273"/>
      <c r="NME165" s="273"/>
      <c r="NMF165" s="273"/>
      <c r="NMG165" s="273"/>
      <c r="NMH165" s="273"/>
      <c r="NMI165" s="273"/>
      <c r="NMJ165" s="273"/>
      <c r="NMK165" s="273"/>
      <c r="NML165" s="273"/>
      <c r="NMM165" s="273"/>
      <c r="NMN165" s="273"/>
      <c r="NMO165" s="273"/>
      <c r="NMP165" s="273"/>
      <c r="NMQ165" s="273"/>
      <c r="NMR165" s="273"/>
      <c r="NMS165" s="273"/>
      <c r="NMT165" s="273"/>
      <c r="NMU165" s="273"/>
      <c r="NMV165" s="273"/>
      <c r="NMW165" s="273"/>
      <c r="NMX165" s="273"/>
      <c r="NMY165" s="273"/>
      <c r="NMZ165" s="273"/>
      <c r="NNA165" s="273"/>
      <c r="NNB165" s="273"/>
      <c r="NNC165" s="273"/>
      <c r="NND165" s="273"/>
      <c r="NNE165" s="273"/>
      <c r="NNF165" s="273"/>
      <c r="NNG165" s="273"/>
      <c r="NNH165" s="273"/>
      <c r="NNI165" s="273"/>
      <c r="NNJ165" s="273"/>
      <c r="NNK165" s="273"/>
      <c r="NNL165" s="273"/>
      <c r="NNM165" s="273"/>
      <c r="NNN165" s="273"/>
      <c r="NNO165" s="273"/>
      <c r="NNP165" s="273"/>
      <c r="NNQ165" s="273"/>
      <c r="NNR165" s="273"/>
      <c r="NNS165" s="273"/>
      <c r="NNT165" s="273"/>
      <c r="NNU165" s="273"/>
      <c r="NNV165" s="273"/>
      <c r="NNW165" s="273"/>
      <c r="NNX165" s="273"/>
      <c r="NNY165" s="273"/>
      <c r="NNZ165" s="273"/>
      <c r="NOA165" s="273"/>
      <c r="NOB165" s="273"/>
      <c r="NOC165" s="273"/>
      <c r="NOD165" s="273"/>
      <c r="NOE165" s="273"/>
      <c r="NOF165" s="273"/>
      <c r="NOG165" s="273"/>
      <c r="NOH165" s="273"/>
      <c r="NOI165" s="273"/>
      <c r="NOJ165" s="273"/>
      <c r="NOK165" s="273"/>
      <c r="NOL165" s="273"/>
      <c r="NOM165" s="273"/>
      <c r="NON165" s="273"/>
      <c r="NOO165" s="273"/>
      <c r="NOP165" s="273"/>
      <c r="NOQ165" s="273"/>
      <c r="NOR165" s="273"/>
      <c r="NOS165" s="273"/>
      <c r="NOT165" s="273"/>
      <c r="NOU165" s="273"/>
      <c r="NOV165" s="273"/>
      <c r="NOW165" s="273"/>
      <c r="NOX165" s="273"/>
      <c r="NOY165" s="273"/>
      <c r="NOZ165" s="273"/>
      <c r="NPA165" s="273"/>
      <c r="NPB165" s="273"/>
      <c r="NPC165" s="273"/>
      <c r="NPD165" s="273"/>
      <c r="NPE165" s="273"/>
      <c r="NPF165" s="273"/>
      <c r="NPG165" s="273"/>
      <c r="NPH165" s="273"/>
      <c r="NPI165" s="273"/>
      <c r="NPJ165" s="273"/>
      <c r="NPK165" s="273"/>
      <c r="NPL165" s="273"/>
      <c r="NPM165" s="273"/>
      <c r="NPN165" s="273"/>
      <c r="NPO165" s="273"/>
      <c r="NPP165" s="273"/>
      <c r="NPQ165" s="273"/>
      <c r="NPR165" s="273"/>
      <c r="NPS165" s="273"/>
      <c r="NPT165" s="273"/>
      <c r="NPU165" s="273"/>
      <c r="NPV165" s="273"/>
      <c r="NPW165" s="273"/>
      <c r="NPX165" s="273"/>
      <c r="NPY165" s="273"/>
      <c r="NPZ165" s="273"/>
      <c r="NQA165" s="273"/>
      <c r="NQB165" s="273"/>
      <c r="NQC165" s="273"/>
      <c r="NQD165" s="273"/>
      <c r="NQE165" s="273"/>
      <c r="NQF165" s="273"/>
      <c r="NQG165" s="273"/>
      <c r="NQH165" s="273"/>
      <c r="NQI165" s="273"/>
      <c r="NQJ165" s="273"/>
      <c r="NQK165" s="273"/>
      <c r="NQL165" s="273"/>
      <c r="NQM165" s="273"/>
      <c r="NQN165" s="273"/>
      <c r="NQO165" s="273"/>
      <c r="NQP165" s="273"/>
      <c r="NQQ165" s="273"/>
      <c r="NQR165" s="273"/>
      <c r="NQS165" s="273"/>
      <c r="NQT165" s="273"/>
      <c r="NQU165" s="273"/>
      <c r="NQV165" s="273"/>
      <c r="NQW165" s="273"/>
      <c r="NQX165" s="273"/>
      <c r="NQY165" s="273"/>
      <c r="NQZ165" s="273"/>
      <c r="NRA165" s="273"/>
      <c r="NRB165" s="273"/>
      <c r="NRC165" s="273"/>
      <c r="NRD165" s="273"/>
      <c r="NRE165" s="273"/>
      <c r="NRF165" s="273"/>
      <c r="NRG165" s="273"/>
      <c r="NRH165" s="273"/>
      <c r="NRI165" s="273"/>
      <c r="NRJ165" s="273"/>
      <c r="NRK165" s="273"/>
      <c r="NRL165" s="273"/>
      <c r="NRM165" s="273"/>
      <c r="NRN165" s="273"/>
      <c r="NRO165" s="273"/>
      <c r="NRP165" s="273"/>
      <c r="NRQ165" s="273"/>
      <c r="NRR165" s="273"/>
      <c r="NRS165" s="273"/>
      <c r="NRT165" s="273"/>
      <c r="NRU165" s="273"/>
      <c r="NRV165" s="273"/>
      <c r="NRW165" s="273"/>
      <c r="NRX165" s="273"/>
      <c r="NRY165" s="273"/>
      <c r="NRZ165" s="273"/>
      <c r="NSA165" s="273"/>
      <c r="NSB165" s="273"/>
      <c r="NSC165" s="273"/>
      <c r="NSD165" s="273"/>
      <c r="NSE165" s="273"/>
      <c r="NSF165" s="273"/>
      <c r="NSG165" s="273"/>
      <c r="NSH165" s="273"/>
      <c r="NSI165" s="273"/>
      <c r="NSJ165" s="273"/>
      <c r="NSK165" s="273"/>
      <c r="NSL165" s="273"/>
      <c r="NSM165" s="273"/>
      <c r="NSN165" s="273"/>
      <c r="NSO165" s="273"/>
      <c r="NSP165" s="273"/>
      <c r="NSQ165" s="273"/>
      <c r="NSR165" s="273"/>
      <c r="NSS165" s="273"/>
      <c r="NST165" s="273"/>
      <c r="NSU165" s="273"/>
      <c r="NSV165" s="273"/>
      <c r="NSW165" s="273"/>
      <c r="NSX165" s="273"/>
      <c r="NSY165" s="273"/>
      <c r="NSZ165" s="273"/>
      <c r="NTA165" s="273"/>
      <c r="NTB165" s="273"/>
      <c r="NTC165" s="273"/>
      <c r="NTD165" s="273"/>
      <c r="NTE165" s="273"/>
      <c r="NTF165" s="273"/>
      <c r="NTG165" s="273"/>
      <c r="NTH165" s="273"/>
      <c r="NTI165" s="273"/>
      <c r="NTJ165" s="273"/>
      <c r="NTK165" s="273"/>
      <c r="NTL165" s="273"/>
      <c r="NTM165" s="273"/>
      <c r="NTN165" s="273"/>
      <c r="NTO165" s="273"/>
      <c r="NTP165" s="273"/>
      <c r="NTQ165" s="273"/>
      <c r="NTR165" s="273"/>
      <c r="NTS165" s="273"/>
      <c r="NTT165" s="273"/>
      <c r="NTU165" s="273"/>
      <c r="NTV165" s="273"/>
      <c r="NTW165" s="273"/>
      <c r="NTX165" s="273"/>
      <c r="NTY165" s="273"/>
      <c r="NTZ165" s="273"/>
      <c r="NUA165" s="273"/>
      <c r="NUB165" s="273"/>
      <c r="NUC165" s="273"/>
      <c r="NUD165" s="273"/>
      <c r="NUE165" s="273"/>
      <c r="NUF165" s="273"/>
      <c r="NUG165" s="273"/>
      <c r="NUH165" s="273"/>
      <c r="NUI165" s="273"/>
      <c r="NUJ165" s="273"/>
      <c r="NUK165" s="273"/>
      <c r="NUL165" s="273"/>
      <c r="NUM165" s="273"/>
      <c r="NUN165" s="273"/>
      <c r="NUO165" s="273"/>
      <c r="NUP165" s="273"/>
      <c r="NUQ165" s="273"/>
      <c r="NUR165" s="273"/>
      <c r="NUS165" s="273"/>
      <c r="NUT165" s="273"/>
      <c r="NUU165" s="273"/>
      <c r="NUV165" s="273"/>
      <c r="NUW165" s="273"/>
      <c r="NUX165" s="273"/>
      <c r="NUY165" s="273"/>
      <c r="NUZ165" s="273"/>
      <c r="NVA165" s="273"/>
      <c r="NVB165" s="273"/>
      <c r="NVC165" s="273"/>
      <c r="NVD165" s="273"/>
      <c r="NVE165" s="273"/>
      <c r="NVF165" s="273"/>
      <c r="NVG165" s="273"/>
      <c r="NVH165" s="273"/>
      <c r="NVI165" s="273"/>
      <c r="NVJ165" s="273"/>
      <c r="NVK165" s="273"/>
      <c r="NVL165" s="273"/>
      <c r="NVM165" s="273"/>
      <c r="NVN165" s="273"/>
      <c r="NVO165" s="273"/>
      <c r="NVP165" s="273"/>
      <c r="NVQ165" s="273"/>
      <c r="NVR165" s="273"/>
      <c r="NVS165" s="273"/>
      <c r="NVT165" s="273"/>
      <c r="NVU165" s="273"/>
      <c r="NVV165" s="273"/>
      <c r="NVW165" s="273"/>
      <c r="NVX165" s="273"/>
      <c r="NVY165" s="273"/>
      <c r="NVZ165" s="273"/>
      <c r="NWA165" s="273"/>
      <c r="NWB165" s="273"/>
      <c r="NWC165" s="273"/>
      <c r="NWD165" s="273"/>
      <c r="NWE165" s="273"/>
      <c r="NWF165" s="273"/>
      <c r="NWG165" s="273"/>
      <c r="NWH165" s="273"/>
      <c r="NWI165" s="273"/>
      <c r="NWJ165" s="273"/>
      <c r="NWK165" s="273"/>
      <c r="NWL165" s="273"/>
      <c r="NWM165" s="273"/>
      <c r="NWN165" s="273"/>
      <c r="NWO165" s="273"/>
      <c r="NWP165" s="273"/>
      <c r="NWQ165" s="273"/>
      <c r="NWR165" s="273"/>
      <c r="NWS165" s="273"/>
      <c r="NWT165" s="273"/>
      <c r="NWU165" s="273"/>
      <c r="NWV165" s="273"/>
      <c r="NWW165" s="273"/>
      <c r="NWX165" s="273"/>
      <c r="NWY165" s="273"/>
      <c r="NWZ165" s="273"/>
      <c r="NXA165" s="273"/>
      <c r="NXB165" s="273"/>
      <c r="NXC165" s="273"/>
      <c r="NXD165" s="273"/>
      <c r="NXE165" s="273"/>
      <c r="NXF165" s="273"/>
      <c r="NXG165" s="273"/>
      <c r="NXH165" s="273"/>
      <c r="NXI165" s="273"/>
      <c r="NXJ165" s="273"/>
      <c r="NXK165" s="273"/>
      <c r="NXL165" s="273"/>
      <c r="NXM165" s="273"/>
      <c r="NXN165" s="273"/>
      <c r="NXO165" s="273"/>
      <c r="NXP165" s="273"/>
      <c r="NXQ165" s="273"/>
      <c r="NXR165" s="273"/>
      <c r="NXS165" s="273"/>
      <c r="NXT165" s="273"/>
      <c r="NXU165" s="273"/>
      <c r="NXV165" s="273"/>
      <c r="NXW165" s="273"/>
      <c r="NXX165" s="273"/>
      <c r="NXY165" s="273"/>
      <c r="NXZ165" s="273"/>
      <c r="NYA165" s="273"/>
      <c r="NYB165" s="273"/>
      <c r="NYC165" s="273"/>
      <c r="NYD165" s="273"/>
      <c r="NYE165" s="273"/>
      <c r="NYF165" s="273"/>
      <c r="NYG165" s="273"/>
      <c r="NYH165" s="273"/>
      <c r="NYI165" s="273"/>
      <c r="NYJ165" s="273"/>
      <c r="NYK165" s="273"/>
      <c r="NYL165" s="273"/>
      <c r="NYM165" s="273"/>
      <c r="NYN165" s="273"/>
      <c r="NYO165" s="273"/>
      <c r="NYP165" s="273"/>
      <c r="NYQ165" s="273"/>
      <c r="NYR165" s="273"/>
      <c r="NYS165" s="273"/>
      <c r="NYT165" s="273"/>
      <c r="NYU165" s="273"/>
      <c r="NYV165" s="273"/>
      <c r="NYW165" s="273"/>
      <c r="NYX165" s="273"/>
      <c r="NYY165" s="273"/>
      <c r="NYZ165" s="273"/>
      <c r="NZA165" s="273"/>
      <c r="NZB165" s="273"/>
      <c r="NZC165" s="273"/>
      <c r="NZD165" s="273"/>
      <c r="NZE165" s="273"/>
      <c r="NZF165" s="273"/>
      <c r="NZG165" s="273"/>
      <c r="NZH165" s="273"/>
      <c r="NZI165" s="273"/>
      <c r="NZJ165" s="273"/>
      <c r="NZK165" s="273"/>
      <c r="NZL165" s="273"/>
      <c r="NZM165" s="273"/>
      <c r="NZN165" s="273"/>
      <c r="NZO165" s="273"/>
      <c r="NZP165" s="273"/>
      <c r="NZQ165" s="273"/>
      <c r="NZR165" s="273"/>
      <c r="NZS165" s="273"/>
      <c r="NZT165" s="273"/>
      <c r="NZU165" s="273"/>
      <c r="NZV165" s="273"/>
      <c r="NZW165" s="273"/>
      <c r="NZX165" s="273"/>
      <c r="NZY165" s="273"/>
      <c r="NZZ165" s="273"/>
      <c r="OAA165" s="273"/>
      <c r="OAB165" s="273"/>
      <c r="OAC165" s="273"/>
      <c r="OAD165" s="273"/>
      <c r="OAE165" s="273"/>
      <c r="OAF165" s="273"/>
      <c r="OAG165" s="273"/>
      <c r="OAH165" s="273"/>
      <c r="OAI165" s="273"/>
      <c r="OAJ165" s="273"/>
      <c r="OAK165" s="273"/>
      <c r="OAL165" s="273"/>
      <c r="OAM165" s="273"/>
      <c r="OAN165" s="273"/>
      <c r="OAO165" s="273"/>
      <c r="OAP165" s="273"/>
      <c r="OAQ165" s="273"/>
      <c r="OAR165" s="273"/>
      <c r="OAS165" s="273"/>
      <c r="OAT165" s="273"/>
      <c r="OAU165" s="273"/>
      <c r="OAV165" s="273"/>
      <c r="OAW165" s="273"/>
      <c r="OAX165" s="273"/>
      <c r="OAY165" s="273"/>
      <c r="OAZ165" s="273"/>
      <c r="OBA165" s="273"/>
      <c r="OBB165" s="273"/>
      <c r="OBC165" s="273"/>
      <c r="OBD165" s="273"/>
      <c r="OBE165" s="273"/>
      <c r="OBF165" s="273"/>
      <c r="OBG165" s="273"/>
      <c r="OBH165" s="273"/>
      <c r="OBI165" s="273"/>
      <c r="OBJ165" s="273"/>
      <c r="OBK165" s="273"/>
      <c r="OBL165" s="273"/>
      <c r="OBM165" s="273"/>
      <c r="OBN165" s="273"/>
      <c r="OBO165" s="273"/>
      <c r="OBP165" s="273"/>
      <c r="OBQ165" s="273"/>
      <c r="OBR165" s="273"/>
      <c r="OBS165" s="273"/>
      <c r="OBT165" s="273"/>
      <c r="OBU165" s="273"/>
      <c r="OBV165" s="273"/>
      <c r="OBW165" s="273"/>
      <c r="OBX165" s="273"/>
      <c r="OBY165" s="273"/>
      <c r="OBZ165" s="273"/>
      <c r="OCA165" s="273"/>
      <c r="OCB165" s="273"/>
      <c r="OCC165" s="273"/>
      <c r="OCD165" s="273"/>
      <c r="OCE165" s="273"/>
      <c r="OCF165" s="273"/>
      <c r="OCG165" s="273"/>
      <c r="OCH165" s="273"/>
      <c r="OCI165" s="273"/>
      <c r="OCJ165" s="273"/>
      <c r="OCK165" s="273"/>
      <c r="OCL165" s="273"/>
      <c r="OCM165" s="273"/>
      <c r="OCN165" s="273"/>
      <c r="OCO165" s="273"/>
      <c r="OCP165" s="273"/>
      <c r="OCQ165" s="273"/>
      <c r="OCR165" s="273"/>
      <c r="OCS165" s="273"/>
      <c r="OCT165" s="273"/>
      <c r="OCU165" s="273"/>
      <c r="OCV165" s="273"/>
      <c r="OCW165" s="273"/>
      <c r="OCX165" s="273"/>
      <c r="OCY165" s="273"/>
      <c r="OCZ165" s="273"/>
      <c r="ODA165" s="273"/>
      <c r="ODB165" s="273"/>
      <c r="ODC165" s="273"/>
      <c r="ODD165" s="273"/>
      <c r="ODE165" s="273"/>
      <c r="ODF165" s="273"/>
      <c r="ODG165" s="273"/>
      <c r="ODH165" s="273"/>
      <c r="ODI165" s="273"/>
      <c r="ODJ165" s="273"/>
      <c r="ODK165" s="273"/>
      <c r="ODL165" s="273"/>
      <c r="ODM165" s="273"/>
      <c r="ODN165" s="273"/>
      <c r="ODO165" s="273"/>
      <c r="ODP165" s="273"/>
      <c r="ODQ165" s="273"/>
      <c r="ODR165" s="273"/>
      <c r="ODS165" s="273"/>
      <c r="ODT165" s="273"/>
      <c r="ODU165" s="273"/>
      <c r="ODV165" s="273"/>
      <c r="ODW165" s="273"/>
      <c r="ODX165" s="273"/>
      <c r="ODY165" s="273"/>
      <c r="ODZ165" s="273"/>
      <c r="OEA165" s="273"/>
      <c r="OEB165" s="273"/>
      <c r="OEC165" s="273"/>
      <c r="OED165" s="273"/>
      <c r="OEE165" s="273"/>
      <c r="OEF165" s="273"/>
      <c r="OEG165" s="273"/>
      <c r="OEH165" s="273"/>
      <c r="OEI165" s="273"/>
      <c r="OEJ165" s="273"/>
      <c r="OEK165" s="273"/>
      <c r="OEL165" s="273"/>
      <c r="OEM165" s="273"/>
      <c r="OEN165" s="273"/>
      <c r="OEO165" s="273"/>
      <c r="OEP165" s="273"/>
      <c r="OEQ165" s="273"/>
      <c r="OER165" s="273"/>
      <c r="OES165" s="273"/>
      <c r="OET165" s="273"/>
      <c r="OEU165" s="273"/>
      <c r="OEV165" s="273"/>
      <c r="OEW165" s="273"/>
      <c r="OEX165" s="273"/>
      <c r="OEY165" s="273"/>
      <c r="OEZ165" s="273"/>
      <c r="OFA165" s="273"/>
      <c r="OFB165" s="273"/>
      <c r="OFC165" s="273"/>
      <c r="OFD165" s="273"/>
      <c r="OFE165" s="273"/>
      <c r="OFF165" s="273"/>
      <c r="OFG165" s="273"/>
      <c r="OFH165" s="273"/>
      <c r="OFI165" s="273"/>
      <c r="OFJ165" s="273"/>
      <c r="OFK165" s="273"/>
      <c r="OFL165" s="273"/>
      <c r="OFM165" s="273"/>
      <c r="OFN165" s="273"/>
      <c r="OFO165" s="273"/>
      <c r="OFP165" s="273"/>
      <c r="OFQ165" s="273"/>
      <c r="OFR165" s="273"/>
      <c r="OFS165" s="273"/>
      <c r="OFT165" s="273"/>
      <c r="OFU165" s="273"/>
      <c r="OFV165" s="273"/>
      <c r="OFW165" s="273"/>
      <c r="OFX165" s="273"/>
      <c r="OFY165" s="273"/>
      <c r="OFZ165" s="273"/>
      <c r="OGA165" s="273"/>
      <c r="OGB165" s="273"/>
      <c r="OGC165" s="273"/>
      <c r="OGD165" s="273"/>
      <c r="OGE165" s="273"/>
      <c r="OGF165" s="273"/>
      <c r="OGG165" s="273"/>
      <c r="OGH165" s="273"/>
      <c r="OGI165" s="273"/>
      <c r="OGJ165" s="273"/>
      <c r="OGK165" s="273"/>
      <c r="OGL165" s="273"/>
      <c r="OGM165" s="273"/>
      <c r="OGN165" s="273"/>
      <c r="OGO165" s="273"/>
      <c r="OGP165" s="273"/>
      <c r="OGQ165" s="273"/>
      <c r="OGR165" s="273"/>
      <c r="OGS165" s="273"/>
      <c r="OGT165" s="273"/>
      <c r="OGU165" s="273"/>
      <c r="OGV165" s="273"/>
      <c r="OGW165" s="273"/>
      <c r="OGX165" s="273"/>
      <c r="OGY165" s="273"/>
      <c r="OGZ165" s="273"/>
      <c r="OHA165" s="273"/>
      <c r="OHB165" s="273"/>
      <c r="OHC165" s="273"/>
      <c r="OHD165" s="273"/>
      <c r="OHE165" s="273"/>
      <c r="OHF165" s="273"/>
      <c r="OHG165" s="273"/>
      <c r="OHH165" s="273"/>
      <c r="OHI165" s="273"/>
      <c r="OHJ165" s="273"/>
      <c r="OHK165" s="273"/>
      <c r="OHL165" s="273"/>
      <c r="OHM165" s="273"/>
      <c r="OHN165" s="273"/>
      <c r="OHO165" s="273"/>
      <c r="OHP165" s="273"/>
      <c r="OHQ165" s="273"/>
      <c r="OHR165" s="273"/>
      <c r="OHS165" s="273"/>
      <c r="OHT165" s="273"/>
      <c r="OHU165" s="273"/>
      <c r="OHV165" s="273"/>
      <c r="OHW165" s="273"/>
      <c r="OHX165" s="273"/>
      <c r="OHY165" s="273"/>
      <c r="OHZ165" s="273"/>
      <c r="OIA165" s="273"/>
      <c r="OIB165" s="273"/>
      <c r="OIC165" s="273"/>
      <c r="OID165" s="273"/>
      <c r="OIE165" s="273"/>
      <c r="OIF165" s="273"/>
      <c r="OIG165" s="273"/>
      <c r="OIH165" s="273"/>
      <c r="OII165" s="273"/>
      <c r="OIJ165" s="273"/>
      <c r="OIK165" s="273"/>
      <c r="OIL165" s="273"/>
      <c r="OIM165" s="273"/>
      <c r="OIN165" s="273"/>
      <c r="OIO165" s="273"/>
      <c r="OIP165" s="273"/>
      <c r="OIQ165" s="273"/>
      <c r="OIR165" s="273"/>
      <c r="OIS165" s="273"/>
      <c r="OIT165" s="273"/>
      <c r="OIU165" s="273"/>
      <c r="OIV165" s="273"/>
      <c r="OIW165" s="273"/>
      <c r="OIX165" s="273"/>
      <c r="OIY165" s="273"/>
      <c r="OIZ165" s="273"/>
      <c r="OJA165" s="273"/>
      <c r="OJB165" s="273"/>
      <c r="OJC165" s="273"/>
      <c r="OJD165" s="273"/>
      <c r="OJE165" s="273"/>
      <c r="OJF165" s="273"/>
      <c r="OJG165" s="273"/>
      <c r="OJH165" s="273"/>
      <c r="OJI165" s="273"/>
      <c r="OJJ165" s="273"/>
      <c r="OJK165" s="273"/>
      <c r="OJL165" s="273"/>
      <c r="OJM165" s="273"/>
      <c r="OJN165" s="273"/>
      <c r="OJO165" s="273"/>
      <c r="OJP165" s="273"/>
      <c r="OJQ165" s="273"/>
      <c r="OJR165" s="273"/>
      <c r="OJS165" s="273"/>
      <c r="OJT165" s="273"/>
      <c r="OJU165" s="273"/>
      <c r="OJV165" s="273"/>
      <c r="OJW165" s="273"/>
      <c r="OJX165" s="273"/>
      <c r="OJY165" s="273"/>
      <c r="OJZ165" s="273"/>
      <c r="OKA165" s="273"/>
      <c r="OKB165" s="273"/>
      <c r="OKC165" s="273"/>
      <c r="OKD165" s="273"/>
      <c r="OKE165" s="273"/>
      <c r="OKF165" s="273"/>
      <c r="OKG165" s="273"/>
      <c r="OKH165" s="273"/>
      <c r="OKI165" s="273"/>
      <c r="OKJ165" s="273"/>
      <c r="OKK165" s="273"/>
      <c r="OKL165" s="273"/>
      <c r="OKM165" s="273"/>
      <c r="OKN165" s="273"/>
      <c r="OKO165" s="273"/>
      <c r="OKP165" s="273"/>
      <c r="OKQ165" s="273"/>
      <c r="OKR165" s="273"/>
      <c r="OKS165" s="273"/>
      <c r="OKT165" s="273"/>
      <c r="OKU165" s="273"/>
      <c r="OKV165" s="273"/>
      <c r="OKW165" s="273"/>
      <c r="OKX165" s="273"/>
      <c r="OKY165" s="273"/>
      <c r="OKZ165" s="273"/>
      <c r="OLA165" s="273"/>
      <c r="OLB165" s="273"/>
      <c r="OLC165" s="273"/>
      <c r="OLD165" s="273"/>
      <c r="OLE165" s="273"/>
      <c r="OLF165" s="273"/>
      <c r="OLG165" s="273"/>
      <c r="OLH165" s="273"/>
      <c r="OLI165" s="273"/>
      <c r="OLJ165" s="273"/>
      <c r="OLK165" s="273"/>
      <c r="OLL165" s="273"/>
      <c r="OLM165" s="273"/>
      <c r="OLN165" s="273"/>
      <c r="OLO165" s="273"/>
      <c r="OLP165" s="273"/>
      <c r="OLQ165" s="273"/>
      <c r="OLR165" s="273"/>
      <c r="OLS165" s="273"/>
      <c r="OLT165" s="273"/>
      <c r="OLU165" s="273"/>
      <c r="OLV165" s="273"/>
      <c r="OLW165" s="273"/>
      <c r="OLX165" s="273"/>
      <c r="OLY165" s="273"/>
      <c r="OLZ165" s="273"/>
      <c r="OMA165" s="273"/>
      <c r="OMB165" s="273"/>
      <c r="OMC165" s="273"/>
      <c r="OMD165" s="273"/>
      <c r="OME165" s="273"/>
      <c r="OMF165" s="273"/>
      <c r="OMG165" s="273"/>
      <c r="OMH165" s="273"/>
      <c r="OMI165" s="273"/>
      <c r="OMJ165" s="273"/>
      <c r="OMK165" s="273"/>
      <c r="OML165" s="273"/>
      <c r="OMM165" s="273"/>
      <c r="OMN165" s="273"/>
      <c r="OMO165" s="273"/>
      <c r="OMP165" s="273"/>
      <c r="OMQ165" s="273"/>
      <c r="OMR165" s="273"/>
      <c r="OMS165" s="273"/>
      <c r="OMT165" s="273"/>
      <c r="OMU165" s="273"/>
      <c r="OMV165" s="273"/>
      <c r="OMW165" s="273"/>
      <c r="OMX165" s="273"/>
      <c r="OMY165" s="273"/>
      <c r="OMZ165" s="273"/>
      <c r="ONA165" s="273"/>
      <c r="ONB165" s="273"/>
      <c r="ONC165" s="273"/>
      <c r="OND165" s="273"/>
      <c r="ONE165" s="273"/>
      <c r="ONF165" s="273"/>
      <c r="ONG165" s="273"/>
      <c r="ONH165" s="273"/>
      <c r="ONI165" s="273"/>
      <c r="ONJ165" s="273"/>
      <c r="ONK165" s="273"/>
      <c r="ONL165" s="273"/>
      <c r="ONM165" s="273"/>
      <c r="ONN165" s="273"/>
      <c r="ONO165" s="273"/>
      <c r="ONP165" s="273"/>
      <c r="ONQ165" s="273"/>
      <c r="ONR165" s="273"/>
      <c r="ONS165" s="273"/>
      <c r="ONT165" s="273"/>
      <c r="ONU165" s="273"/>
      <c r="ONV165" s="273"/>
      <c r="ONW165" s="273"/>
      <c r="ONX165" s="273"/>
      <c r="ONY165" s="273"/>
      <c r="ONZ165" s="273"/>
      <c r="OOA165" s="273"/>
      <c r="OOB165" s="273"/>
      <c r="OOC165" s="273"/>
      <c r="OOD165" s="273"/>
      <c r="OOE165" s="273"/>
      <c r="OOF165" s="273"/>
      <c r="OOG165" s="273"/>
      <c r="OOH165" s="273"/>
      <c r="OOI165" s="273"/>
      <c r="OOJ165" s="273"/>
      <c r="OOK165" s="273"/>
      <c r="OOL165" s="273"/>
      <c r="OOM165" s="273"/>
      <c r="OON165" s="273"/>
      <c r="OOO165" s="273"/>
      <c r="OOP165" s="273"/>
      <c r="OOQ165" s="273"/>
      <c r="OOR165" s="273"/>
      <c r="OOS165" s="273"/>
      <c r="OOT165" s="273"/>
      <c r="OOU165" s="273"/>
      <c r="OOV165" s="273"/>
      <c r="OOW165" s="273"/>
      <c r="OOX165" s="273"/>
      <c r="OOY165" s="273"/>
      <c r="OOZ165" s="273"/>
      <c r="OPA165" s="273"/>
      <c r="OPB165" s="273"/>
      <c r="OPC165" s="273"/>
      <c r="OPD165" s="273"/>
      <c r="OPE165" s="273"/>
      <c r="OPF165" s="273"/>
      <c r="OPG165" s="273"/>
      <c r="OPH165" s="273"/>
      <c r="OPI165" s="273"/>
      <c r="OPJ165" s="273"/>
      <c r="OPK165" s="273"/>
      <c r="OPL165" s="273"/>
      <c r="OPM165" s="273"/>
      <c r="OPN165" s="273"/>
      <c r="OPO165" s="273"/>
      <c r="OPP165" s="273"/>
      <c r="OPQ165" s="273"/>
      <c r="OPR165" s="273"/>
      <c r="OPS165" s="273"/>
      <c r="OPT165" s="273"/>
      <c r="OPU165" s="273"/>
      <c r="OPV165" s="273"/>
      <c r="OPW165" s="273"/>
      <c r="OPX165" s="273"/>
      <c r="OPY165" s="273"/>
      <c r="OPZ165" s="273"/>
      <c r="OQA165" s="273"/>
      <c r="OQB165" s="273"/>
      <c r="OQC165" s="273"/>
      <c r="OQD165" s="273"/>
      <c r="OQE165" s="273"/>
      <c r="OQF165" s="273"/>
      <c r="OQG165" s="273"/>
      <c r="OQH165" s="273"/>
      <c r="OQI165" s="273"/>
      <c r="OQJ165" s="273"/>
      <c r="OQK165" s="273"/>
      <c r="OQL165" s="273"/>
      <c r="OQM165" s="273"/>
      <c r="OQN165" s="273"/>
      <c r="OQO165" s="273"/>
      <c r="OQP165" s="273"/>
      <c r="OQQ165" s="273"/>
      <c r="OQR165" s="273"/>
      <c r="OQS165" s="273"/>
      <c r="OQT165" s="273"/>
      <c r="OQU165" s="273"/>
      <c r="OQV165" s="273"/>
      <c r="OQW165" s="273"/>
      <c r="OQX165" s="273"/>
      <c r="OQY165" s="273"/>
      <c r="OQZ165" s="273"/>
      <c r="ORA165" s="273"/>
      <c r="ORB165" s="273"/>
      <c r="ORC165" s="273"/>
      <c r="ORD165" s="273"/>
      <c r="ORE165" s="273"/>
      <c r="ORF165" s="273"/>
      <c r="ORG165" s="273"/>
      <c r="ORH165" s="273"/>
      <c r="ORI165" s="273"/>
      <c r="ORJ165" s="273"/>
      <c r="ORK165" s="273"/>
      <c r="ORL165" s="273"/>
      <c r="ORM165" s="273"/>
      <c r="ORN165" s="273"/>
      <c r="ORO165" s="273"/>
      <c r="ORP165" s="273"/>
      <c r="ORQ165" s="273"/>
      <c r="ORR165" s="273"/>
      <c r="ORS165" s="273"/>
      <c r="ORT165" s="273"/>
      <c r="ORU165" s="273"/>
      <c r="ORV165" s="273"/>
      <c r="ORW165" s="273"/>
      <c r="ORX165" s="273"/>
      <c r="ORY165" s="273"/>
      <c r="ORZ165" s="273"/>
      <c r="OSA165" s="273"/>
      <c r="OSB165" s="273"/>
      <c r="OSC165" s="273"/>
      <c r="OSD165" s="273"/>
      <c r="OSE165" s="273"/>
      <c r="OSF165" s="273"/>
      <c r="OSG165" s="273"/>
      <c r="OSH165" s="273"/>
      <c r="OSI165" s="273"/>
      <c r="OSJ165" s="273"/>
      <c r="OSK165" s="273"/>
      <c r="OSL165" s="273"/>
      <c r="OSM165" s="273"/>
      <c r="OSN165" s="273"/>
      <c r="OSO165" s="273"/>
      <c r="OSP165" s="273"/>
      <c r="OSQ165" s="273"/>
      <c r="OSR165" s="273"/>
      <c r="OSS165" s="273"/>
      <c r="OST165" s="273"/>
      <c r="OSU165" s="273"/>
      <c r="OSV165" s="273"/>
      <c r="OSW165" s="273"/>
      <c r="OSX165" s="273"/>
      <c r="OSY165" s="273"/>
      <c r="OSZ165" s="273"/>
      <c r="OTA165" s="273"/>
      <c r="OTB165" s="273"/>
      <c r="OTC165" s="273"/>
      <c r="OTD165" s="273"/>
      <c r="OTE165" s="273"/>
      <c r="OTF165" s="273"/>
      <c r="OTG165" s="273"/>
      <c r="OTH165" s="273"/>
      <c r="OTI165" s="273"/>
      <c r="OTJ165" s="273"/>
      <c r="OTK165" s="273"/>
      <c r="OTL165" s="273"/>
      <c r="OTM165" s="273"/>
      <c r="OTN165" s="273"/>
      <c r="OTO165" s="273"/>
      <c r="OTP165" s="273"/>
      <c r="OTQ165" s="273"/>
      <c r="OTR165" s="273"/>
      <c r="OTS165" s="273"/>
      <c r="OTT165" s="273"/>
      <c r="OTU165" s="273"/>
      <c r="OTV165" s="273"/>
      <c r="OTW165" s="273"/>
      <c r="OTX165" s="273"/>
      <c r="OTY165" s="273"/>
      <c r="OTZ165" s="273"/>
      <c r="OUA165" s="273"/>
      <c r="OUB165" s="273"/>
      <c r="OUC165" s="273"/>
      <c r="OUD165" s="273"/>
      <c r="OUE165" s="273"/>
      <c r="OUF165" s="273"/>
      <c r="OUG165" s="273"/>
      <c r="OUH165" s="273"/>
      <c r="OUI165" s="273"/>
      <c r="OUJ165" s="273"/>
      <c r="OUK165" s="273"/>
      <c r="OUL165" s="273"/>
      <c r="OUM165" s="273"/>
      <c r="OUN165" s="273"/>
      <c r="OUO165" s="273"/>
      <c r="OUP165" s="273"/>
      <c r="OUQ165" s="273"/>
      <c r="OUR165" s="273"/>
      <c r="OUS165" s="273"/>
      <c r="OUT165" s="273"/>
      <c r="OUU165" s="273"/>
      <c r="OUV165" s="273"/>
      <c r="OUW165" s="273"/>
      <c r="OUX165" s="273"/>
      <c r="OUY165" s="273"/>
      <c r="OUZ165" s="273"/>
      <c r="OVA165" s="273"/>
      <c r="OVB165" s="273"/>
      <c r="OVC165" s="273"/>
      <c r="OVD165" s="273"/>
      <c r="OVE165" s="273"/>
      <c r="OVF165" s="273"/>
      <c r="OVG165" s="273"/>
      <c r="OVH165" s="273"/>
      <c r="OVI165" s="273"/>
      <c r="OVJ165" s="273"/>
      <c r="OVK165" s="273"/>
      <c r="OVL165" s="273"/>
      <c r="OVM165" s="273"/>
      <c r="OVN165" s="273"/>
      <c r="OVO165" s="273"/>
      <c r="OVP165" s="273"/>
      <c r="OVQ165" s="273"/>
      <c r="OVR165" s="273"/>
      <c r="OVS165" s="273"/>
      <c r="OVT165" s="273"/>
      <c r="OVU165" s="273"/>
      <c r="OVV165" s="273"/>
      <c r="OVW165" s="273"/>
      <c r="OVX165" s="273"/>
      <c r="OVY165" s="273"/>
      <c r="OVZ165" s="273"/>
      <c r="OWA165" s="273"/>
      <c r="OWB165" s="273"/>
      <c r="OWC165" s="273"/>
      <c r="OWD165" s="273"/>
      <c r="OWE165" s="273"/>
      <c r="OWF165" s="273"/>
      <c r="OWG165" s="273"/>
      <c r="OWH165" s="273"/>
      <c r="OWI165" s="273"/>
      <c r="OWJ165" s="273"/>
      <c r="OWK165" s="273"/>
      <c r="OWL165" s="273"/>
      <c r="OWM165" s="273"/>
      <c r="OWN165" s="273"/>
      <c r="OWO165" s="273"/>
      <c r="OWP165" s="273"/>
      <c r="OWQ165" s="273"/>
      <c r="OWR165" s="273"/>
      <c r="OWS165" s="273"/>
      <c r="OWT165" s="273"/>
      <c r="OWU165" s="273"/>
      <c r="OWV165" s="273"/>
      <c r="OWW165" s="273"/>
      <c r="OWX165" s="273"/>
      <c r="OWY165" s="273"/>
      <c r="OWZ165" s="273"/>
      <c r="OXA165" s="273"/>
      <c r="OXB165" s="273"/>
      <c r="OXC165" s="273"/>
      <c r="OXD165" s="273"/>
      <c r="OXE165" s="273"/>
      <c r="OXF165" s="273"/>
      <c r="OXG165" s="273"/>
      <c r="OXH165" s="273"/>
      <c r="OXI165" s="273"/>
      <c r="OXJ165" s="273"/>
      <c r="OXK165" s="273"/>
      <c r="OXL165" s="273"/>
      <c r="OXM165" s="273"/>
      <c r="OXN165" s="273"/>
      <c r="OXO165" s="273"/>
      <c r="OXP165" s="273"/>
      <c r="OXQ165" s="273"/>
      <c r="OXR165" s="273"/>
      <c r="OXS165" s="273"/>
      <c r="OXT165" s="273"/>
      <c r="OXU165" s="273"/>
      <c r="OXV165" s="273"/>
      <c r="OXW165" s="273"/>
      <c r="OXX165" s="273"/>
      <c r="OXY165" s="273"/>
      <c r="OXZ165" s="273"/>
      <c r="OYA165" s="273"/>
      <c r="OYB165" s="273"/>
      <c r="OYC165" s="273"/>
      <c r="OYD165" s="273"/>
      <c r="OYE165" s="273"/>
      <c r="OYF165" s="273"/>
      <c r="OYG165" s="273"/>
      <c r="OYH165" s="273"/>
      <c r="OYI165" s="273"/>
      <c r="OYJ165" s="273"/>
      <c r="OYK165" s="273"/>
      <c r="OYL165" s="273"/>
      <c r="OYM165" s="273"/>
      <c r="OYN165" s="273"/>
      <c r="OYO165" s="273"/>
      <c r="OYP165" s="273"/>
      <c r="OYQ165" s="273"/>
      <c r="OYR165" s="273"/>
      <c r="OYS165" s="273"/>
      <c r="OYT165" s="273"/>
      <c r="OYU165" s="273"/>
      <c r="OYV165" s="273"/>
      <c r="OYW165" s="273"/>
      <c r="OYX165" s="273"/>
      <c r="OYY165" s="273"/>
      <c r="OYZ165" s="273"/>
      <c r="OZA165" s="273"/>
      <c r="OZB165" s="273"/>
      <c r="OZC165" s="273"/>
      <c r="OZD165" s="273"/>
      <c r="OZE165" s="273"/>
      <c r="OZF165" s="273"/>
      <c r="OZG165" s="273"/>
      <c r="OZH165" s="273"/>
      <c r="OZI165" s="273"/>
      <c r="OZJ165" s="273"/>
      <c r="OZK165" s="273"/>
      <c r="OZL165" s="273"/>
      <c r="OZM165" s="273"/>
      <c r="OZN165" s="273"/>
      <c r="OZO165" s="273"/>
      <c r="OZP165" s="273"/>
      <c r="OZQ165" s="273"/>
      <c r="OZR165" s="273"/>
      <c r="OZS165" s="273"/>
      <c r="OZT165" s="273"/>
      <c r="OZU165" s="273"/>
      <c r="OZV165" s="273"/>
      <c r="OZW165" s="273"/>
      <c r="OZX165" s="273"/>
      <c r="OZY165" s="273"/>
      <c r="OZZ165" s="273"/>
      <c r="PAA165" s="273"/>
      <c r="PAB165" s="273"/>
      <c r="PAC165" s="273"/>
      <c r="PAD165" s="273"/>
      <c r="PAE165" s="273"/>
      <c r="PAF165" s="273"/>
      <c r="PAG165" s="273"/>
      <c r="PAH165" s="273"/>
      <c r="PAI165" s="273"/>
      <c r="PAJ165" s="273"/>
      <c r="PAK165" s="273"/>
      <c r="PAL165" s="273"/>
      <c r="PAM165" s="273"/>
      <c r="PAN165" s="273"/>
      <c r="PAO165" s="273"/>
      <c r="PAP165" s="273"/>
      <c r="PAQ165" s="273"/>
      <c r="PAR165" s="273"/>
      <c r="PAS165" s="273"/>
      <c r="PAT165" s="273"/>
      <c r="PAU165" s="273"/>
      <c r="PAV165" s="273"/>
      <c r="PAW165" s="273"/>
      <c r="PAX165" s="273"/>
      <c r="PAY165" s="273"/>
      <c r="PAZ165" s="273"/>
      <c r="PBA165" s="273"/>
      <c r="PBB165" s="273"/>
      <c r="PBC165" s="273"/>
      <c r="PBD165" s="273"/>
      <c r="PBE165" s="273"/>
      <c r="PBF165" s="273"/>
      <c r="PBG165" s="273"/>
      <c r="PBH165" s="273"/>
      <c r="PBI165" s="273"/>
      <c r="PBJ165" s="273"/>
      <c r="PBK165" s="273"/>
      <c r="PBL165" s="273"/>
      <c r="PBM165" s="273"/>
      <c r="PBN165" s="273"/>
      <c r="PBO165" s="273"/>
      <c r="PBP165" s="273"/>
      <c r="PBQ165" s="273"/>
      <c r="PBR165" s="273"/>
      <c r="PBS165" s="273"/>
      <c r="PBT165" s="273"/>
      <c r="PBU165" s="273"/>
      <c r="PBV165" s="273"/>
      <c r="PBW165" s="273"/>
      <c r="PBX165" s="273"/>
      <c r="PBY165" s="273"/>
      <c r="PBZ165" s="273"/>
      <c r="PCA165" s="273"/>
      <c r="PCB165" s="273"/>
      <c r="PCC165" s="273"/>
      <c r="PCD165" s="273"/>
      <c r="PCE165" s="273"/>
      <c r="PCF165" s="273"/>
      <c r="PCG165" s="273"/>
      <c r="PCH165" s="273"/>
      <c r="PCI165" s="273"/>
      <c r="PCJ165" s="273"/>
      <c r="PCK165" s="273"/>
      <c r="PCL165" s="273"/>
      <c r="PCM165" s="273"/>
      <c r="PCN165" s="273"/>
      <c r="PCO165" s="273"/>
      <c r="PCP165" s="273"/>
      <c r="PCQ165" s="273"/>
      <c r="PCR165" s="273"/>
      <c r="PCS165" s="273"/>
      <c r="PCT165" s="273"/>
      <c r="PCU165" s="273"/>
      <c r="PCV165" s="273"/>
      <c r="PCW165" s="273"/>
      <c r="PCX165" s="273"/>
      <c r="PCY165" s="273"/>
      <c r="PCZ165" s="273"/>
      <c r="PDA165" s="273"/>
      <c r="PDB165" s="273"/>
      <c r="PDC165" s="273"/>
      <c r="PDD165" s="273"/>
      <c r="PDE165" s="273"/>
      <c r="PDF165" s="273"/>
      <c r="PDG165" s="273"/>
      <c r="PDH165" s="273"/>
      <c r="PDI165" s="273"/>
      <c r="PDJ165" s="273"/>
      <c r="PDK165" s="273"/>
      <c r="PDL165" s="273"/>
      <c r="PDM165" s="273"/>
      <c r="PDN165" s="273"/>
      <c r="PDO165" s="273"/>
      <c r="PDP165" s="273"/>
      <c r="PDQ165" s="273"/>
      <c r="PDR165" s="273"/>
      <c r="PDS165" s="273"/>
      <c r="PDT165" s="273"/>
      <c r="PDU165" s="273"/>
      <c r="PDV165" s="273"/>
      <c r="PDW165" s="273"/>
      <c r="PDX165" s="273"/>
      <c r="PDY165" s="273"/>
      <c r="PDZ165" s="273"/>
      <c r="PEA165" s="273"/>
      <c r="PEB165" s="273"/>
      <c r="PEC165" s="273"/>
      <c r="PED165" s="273"/>
      <c r="PEE165" s="273"/>
      <c r="PEF165" s="273"/>
      <c r="PEG165" s="273"/>
      <c r="PEH165" s="273"/>
      <c r="PEI165" s="273"/>
      <c r="PEJ165" s="273"/>
      <c r="PEK165" s="273"/>
      <c r="PEL165" s="273"/>
      <c r="PEM165" s="273"/>
      <c r="PEN165" s="273"/>
      <c r="PEO165" s="273"/>
      <c r="PEP165" s="273"/>
      <c r="PEQ165" s="273"/>
      <c r="PER165" s="273"/>
      <c r="PES165" s="273"/>
      <c r="PET165" s="273"/>
      <c r="PEU165" s="273"/>
      <c r="PEV165" s="273"/>
      <c r="PEW165" s="273"/>
      <c r="PEX165" s="273"/>
      <c r="PEY165" s="273"/>
      <c r="PEZ165" s="273"/>
      <c r="PFA165" s="273"/>
      <c r="PFB165" s="273"/>
      <c r="PFC165" s="273"/>
      <c r="PFD165" s="273"/>
      <c r="PFE165" s="273"/>
      <c r="PFF165" s="273"/>
      <c r="PFG165" s="273"/>
      <c r="PFH165" s="273"/>
      <c r="PFI165" s="273"/>
      <c r="PFJ165" s="273"/>
      <c r="PFK165" s="273"/>
      <c r="PFL165" s="273"/>
      <c r="PFM165" s="273"/>
      <c r="PFN165" s="273"/>
      <c r="PFO165" s="273"/>
      <c r="PFP165" s="273"/>
      <c r="PFQ165" s="273"/>
      <c r="PFR165" s="273"/>
      <c r="PFS165" s="273"/>
      <c r="PFT165" s="273"/>
      <c r="PFU165" s="273"/>
      <c r="PFV165" s="273"/>
      <c r="PFW165" s="273"/>
      <c r="PFX165" s="273"/>
      <c r="PFY165" s="273"/>
      <c r="PFZ165" s="273"/>
      <c r="PGA165" s="273"/>
      <c r="PGB165" s="273"/>
      <c r="PGC165" s="273"/>
      <c r="PGD165" s="273"/>
      <c r="PGE165" s="273"/>
      <c r="PGF165" s="273"/>
      <c r="PGG165" s="273"/>
      <c r="PGH165" s="273"/>
      <c r="PGI165" s="273"/>
      <c r="PGJ165" s="273"/>
      <c r="PGK165" s="273"/>
      <c r="PGL165" s="273"/>
      <c r="PGM165" s="273"/>
      <c r="PGN165" s="273"/>
      <c r="PGO165" s="273"/>
      <c r="PGP165" s="273"/>
      <c r="PGQ165" s="273"/>
      <c r="PGR165" s="273"/>
      <c r="PGS165" s="273"/>
      <c r="PGT165" s="273"/>
      <c r="PGU165" s="273"/>
      <c r="PGV165" s="273"/>
      <c r="PGW165" s="273"/>
      <c r="PGX165" s="273"/>
      <c r="PGY165" s="273"/>
      <c r="PGZ165" s="273"/>
      <c r="PHA165" s="273"/>
      <c r="PHB165" s="273"/>
      <c r="PHC165" s="273"/>
      <c r="PHD165" s="273"/>
      <c r="PHE165" s="273"/>
      <c r="PHF165" s="273"/>
      <c r="PHG165" s="273"/>
      <c r="PHH165" s="273"/>
      <c r="PHI165" s="273"/>
      <c r="PHJ165" s="273"/>
      <c r="PHK165" s="273"/>
      <c r="PHL165" s="273"/>
      <c r="PHM165" s="273"/>
      <c r="PHN165" s="273"/>
      <c r="PHO165" s="273"/>
      <c r="PHP165" s="273"/>
      <c r="PHQ165" s="273"/>
      <c r="PHR165" s="273"/>
      <c r="PHS165" s="273"/>
      <c r="PHT165" s="273"/>
      <c r="PHU165" s="273"/>
      <c r="PHV165" s="273"/>
      <c r="PHW165" s="273"/>
      <c r="PHX165" s="273"/>
      <c r="PHY165" s="273"/>
      <c r="PHZ165" s="273"/>
      <c r="PIA165" s="273"/>
      <c r="PIB165" s="273"/>
      <c r="PIC165" s="273"/>
      <c r="PID165" s="273"/>
      <c r="PIE165" s="273"/>
      <c r="PIF165" s="273"/>
      <c r="PIG165" s="273"/>
      <c r="PIH165" s="273"/>
      <c r="PII165" s="273"/>
      <c r="PIJ165" s="273"/>
      <c r="PIK165" s="273"/>
      <c r="PIL165" s="273"/>
      <c r="PIM165" s="273"/>
      <c r="PIN165" s="273"/>
      <c r="PIO165" s="273"/>
      <c r="PIP165" s="273"/>
      <c r="PIQ165" s="273"/>
      <c r="PIR165" s="273"/>
      <c r="PIS165" s="273"/>
      <c r="PIT165" s="273"/>
      <c r="PIU165" s="273"/>
      <c r="PIV165" s="273"/>
      <c r="PIW165" s="273"/>
      <c r="PIX165" s="273"/>
      <c r="PIY165" s="273"/>
      <c r="PIZ165" s="273"/>
      <c r="PJA165" s="273"/>
      <c r="PJB165" s="273"/>
      <c r="PJC165" s="273"/>
      <c r="PJD165" s="273"/>
      <c r="PJE165" s="273"/>
      <c r="PJF165" s="273"/>
      <c r="PJG165" s="273"/>
      <c r="PJH165" s="273"/>
      <c r="PJI165" s="273"/>
      <c r="PJJ165" s="273"/>
      <c r="PJK165" s="273"/>
      <c r="PJL165" s="273"/>
      <c r="PJM165" s="273"/>
      <c r="PJN165" s="273"/>
      <c r="PJO165" s="273"/>
      <c r="PJP165" s="273"/>
      <c r="PJQ165" s="273"/>
      <c r="PJR165" s="273"/>
      <c r="PJS165" s="273"/>
      <c r="PJT165" s="273"/>
      <c r="PJU165" s="273"/>
      <c r="PJV165" s="273"/>
      <c r="PJW165" s="273"/>
      <c r="PJX165" s="273"/>
      <c r="PJY165" s="273"/>
      <c r="PJZ165" s="273"/>
      <c r="PKA165" s="273"/>
      <c r="PKB165" s="273"/>
      <c r="PKC165" s="273"/>
      <c r="PKD165" s="273"/>
      <c r="PKE165" s="273"/>
      <c r="PKF165" s="273"/>
      <c r="PKG165" s="273"/>
      <c r="PKH165" s="273"/>
      <c r="PKI165" s="273"/>
      <c r="PKJ165" s="273"/>
      <c r="PKK165" s="273"/>
      <c r="PKL165" s="273"/>
      <c r="PKM165" s="273"/>
      <c r="PKN165" s="273"/>
      <c r="PKO165" s="273"/>
      <c r="PKP165" s="273"/>
      <c r="PKQ165" s="273"/>
      <c r="PKR165" s="273"/>
      <c r="PKS165" s="273"/>
      <c r="PKT165" s="273"/>
      <c r="PKU165" s="273"/>
      <c r="PKV165" s="273"/>
      <c r="PKW165" s="273"/>
      <c r="PKX165" s="273"/>
      <c r="PKY165" s="273"/>
      <c r="PKZ165" s="273"/>
      <c r="PLA165" s="273"/>
      <c r="PLB165" s="273"/>
      <c r="PLC165" s="273"/>
      <c r="PLD165" s="273"/>
      <c r="PLE165" s="273"/>
      <c r="PLF165" s="273"/>
      <c r="PLG165" s="273"/>
      <c r="PLH165" s="273"/>
      <c r="PLI165" s="273"/>
      <c r="PLJ165" s="273"/>
      <c r="PLK165" s="273"/>
      <c r="PLL165" s="273"/>
      <c r="PLM165" s="273"/>
      <c r="PLN165" s="273"/>
      <c r="PLO165" s="273"/>
      <c r="PLP165" s="273"/>
      <c r="PLQ165" s="273"/>
      <c r="PLR165" s="273"/>
      <c r="PLS165" s="273"/>
      <c r="PLT165" s="273"/>
      <c r="PLU165" s="273"/>
      <c r="PLV165" s="273"/>
      <c r="PLW165" s="273"/>
      <c r="PLX165" s="273"/>
      <c r="PLY165" s="273"/>
      <c r="PLZ165" s="273"/>
      <c r="PMA165" s="273"/>
      <c r="PMB165" s="273"/>
      <c r="PMC165" s="273"/>
      <c r="PMD165" s="273"/>
      <c r="PME165" s="273"/>
      <c r="PMF165" s="273"/>
      <c r="PMG165" s="273"/>
      <c r="PMH165" s="273"/>
      <c r="PMI165" s="273"/>
      <c r="PMJ165" s="273"/>
      <c r="PMK165" s="273"/>
      <c r="PML165" s="273"/>
      <c r="PMM165" s="273"/>
      <c r="PMN165" s="273"/>
      <c r="PMO165" s="273"/>
      <c r="PMP165" s="273"/>
      <c r="PMQ165" s="273"/>
      <c r="PMR165" s="273"/>
      <c r="PMS165" s="273"/>
      <c r="PMT165" s="273"/>
      <c r="PMU165" s="273"/>
      <c r="PMV165" s="273"/>
      <c r="PMW165" s="273"/>
      <c r="PMX165" s="273"/>
      <c r="PMY165" s="273"/>
      <c r="PMZ165" s="273"/>
      <c r="PNA165" s="273"/>
      <c r="PNB165" s="273"/>
      <c r="PNC165" s="273"/>
      <c r="PND165" s="273"/>
      <c r="PNE165" s="273"/>
      <c r="PNF165" s="273"/>
      <c r="PNG165" s="273"/>
      <c r="PNH165" s="273"/>
      <c r="PNI165" s="273"/>
      <c r="PNJ165" s="273"/>
      <c r="PNK165" s="273"/>
      <c r="PNL165" s="273"/>
      <c r="PNM165" s="273"/>
      <c r="PNN165" s="273"/>
      <c r="PNO165" s="273"/>
      <c r="PNP165" s="273"/>
      <c r="PNQ165" s="273"/>
      <c r="PNR165" s="273"/>
      <c r="PNS165" s="273"/>
      <c r="PNT165" s="273"/>
      <c r="PNU165" s="273"/>
      <c r="PNV165" s="273"/>
      <c r="PNW165" s="273"/>
      <c r="PNX165" s="273"/>
      <c r="PNY165" s="273"/>
      <c r="PNZ165" s="273"/>
      <c r="POA165" s="273"/>
      <c r="POB165" s="273"/>
      <c r="POC165" s="273"/>
      <c r="POD165" s="273"/>
      <c r="POE165" s="273"/>
      <c r="POF165" s="273"/>
      <c r="POG165" s="273"/>
      <c r="POH165" s="273"/>
      <c r="POI165" s="273"/>
      <c r="POJ165" s="273"/>
      <c r="POK165" s="273"/>
      <c r="POL165" s="273"/>
      <c r="POM165" s="273"/>
      <c r="PON165" s="273"/>
      <c r="POO165" s="273"/>
      <c r="POP165" s="273"/>
      <c r="POQ165" s="273"/>
      <c r="POR165" s="273"/>
      <c r="POS165" s="273"/>
      <c r="POT165" s="273"/>
      <c r="POU165" s="273"/>
      <c r="POV165" s="273"/>
      <c r="POW165" s="273"/>
      <c r="POX165" s="273"/>
      <c r="POY165" s="273"/>
      <c r="POZ165" s="273"/>
      <c r="PPA165" s="273"/>
      <c r="PPB165" s="273"/>
      <c r="PPC165" s="273"/>
      <c r="PPD165" s="273"/>
      <c r="PPE165" s="273"/>
      <c r="PPF165" s="273"/>
      <c r="PPG165" s="273"/>
      <c r="PPH165" s="273"/>
      <c r="PPI165" s="273"/>
      <c r="PPJ165" s="273"/>
      <c r="PPK165" s="273"/>
      <c r="PPL165" s="273"/>
      <c r="PPM165" s="273"/>
      <c r="PPN165" s="273"/>
      <c r="PPO165" s="273"/>
      <c r="PPP165" s="273"/>
      <c r="PPQ165" s="273"/>
      <c r="PPR165" s="273"/>
      <c r="PPS165" s="273"/>
      <c r="PPT165" s="273"/>
      <c r="PPU165" s="273"/>
      <c r="PPV165" s="273"/>
      <c r="PPW165" s="273"/>
      <c r="PPX165" s="273"/>
      <c r="PPY165" s="273"/>
      <c r="PPZ165" s="273"/>
      <c r="PQA165" s="273"/>
      <c r="PQB165" s="273"/>
      <c r="PQC165" s="273"/>
      <c r="PQD165" s="273"/>
      <c r="PQE165" s="273"/>
      <c r="PQF165" s="273"/>
      <c r="PQG165" s="273"/>
      <c r="PQH165" s="273"/>
      <c r="PQI165" s="273"/>
      <c r="PQJ165" s="273"/>
      <c r="PQK165" s="273"/>
      <c r="PQL165" s="273"/>
      <c r="PQM165" s="273"/>
      <c r="PQN165" s="273"/>
      <c r="PQO165" s="273"/>
      <c r="PQP165" s="273"/>
      <c r="PQQ165" s="273"/>
      <c r="PQR165" s="273"/>
      <c r="PQS165" s="273"/>
      <c r="PQT165" s="273"/>
      <c r="PQU165" s="273"/>
      <c r="PQV165" s="273"/>
      <c r="PQW165" s="273"/>
      <c r="PQX165" s="273"/>
      <c r="PQY165" s="273"/>
      <c r="PQZ165" s="273"/>
      <c r="PRA165" s="273"/>
      <c r="PRB165" s="273"/>
      <c r="PRC165" s="273"/>
      <c r="PRD165" s="273"/>
      <c r="PRE165" s="273"/>
      <c r="PRF165" s="273"/>
      <c r="PRG165" s="273"/>
      <c r="PRH165" s="273"/>
      <c r="PRI165" s="273"/>
      <c r="PRJ165" s="273"/>
      <c r="PRK165" s="273"/>
      <c r="PRL165" s="273"/>
      <c r="PRM165" s="273"/>
      <c r="PRN165" s="273"/>
      <c r="PRO165" s="273"/>
      <c r="PRP165" s="273"/>
      <c r="PRQ165" s="273"/>
      <c r="PRR165" s="273"/>
      <c r="PRS165" s="273"/>
      <c r="PRT165" s="273"/>
      <c r="PRU165" s="273"/>
      <c r="PRV165" s="273"/>
      <c r="PRW165" s="273"/>
      <c r="PRX165" s="273"/>
      <c r="PRY165" s="273"/>
      <c r="PRZ165" s="273"/>
      <c r="PSA165" s="273"/>
      <c r="PSB165" s="273"/>
      <c r="PSC165" s="273"/>
      <c r="PSD165" s="273"/>
      <c r="PSE165" s="273"/>
      <c r="PSF165" s="273"/>
      <c r="PSG165" s="273"/>
      <c r="PSH165" s="273"/>
      <c r="PSI165" s="273"/>
      <c r="PSJ165" s="273"/>
      <c r="PSK165" s="273"/>
      <c r="PSL165" s="273"/>
      <c r="PSM165" s="273"/>
      <c r="PSN165" s="273"/>
      <c r="PSO165" s="273"/>
      <c r="PSP165" s="273"/>
      <c r="PSQ165" s="273"/>
      <c r="PSR165" s="273"/>
      <c r="PSS165" s="273"/>
      <c r="PST165" s="273"/>
      <c r="PSU165" s="273"/>
      <c r="PSV165" s="273"/>
      <c r="PSW165" s="273"/>
      <c r="PSX165" s="273"/>
      <c r="PSY165" s="273"/>
      <c r="PSZ165" s="273"/>
      <c r="PTA165" s="273"/>
      <c r="PTB165" s="273"/>
      <c r="PTC165" s="273"/>
      <c r="PTD165" s="273"/>
      <c r="PTE165" s="273"/>
      <c r="PTF165" s="273"/>
      <c r="PTG165" s="273"/>
      <c r="PTH165" s="273"/>
      <c r="PTI165" s="273"/>
      <c r="PTJ165" s="273"/>
      <c r="PTK165" s="273"/>
      <c r="PTL165" s="273"/>
      <c r="PTM165" s="273"/>
      <c r="PTN165" s="273"/>
      <c r="PTO165" s="273"/>
      <c r="PTP165" s="273"/>
      <c r="PTQ165" s="273"/>
      <c r="PTR165" s="273"/>
      <c r="PTS165" s="273"/>
      <c r="PTT165" s="273"/>
      <c r="PTU165" s="273"/>
      <c r="PTV165" s="273"/>
      <c r="PTW165" s="273"/>
      <c r="PTX165" s="273"/>
      <c r="PTY165" s="273"/>
      <c r="PTZ165" s="273"/>
      <c r="PUA165" s="273"/>
      <c r="PUB165" s="273"/>
      <c r="PUC165" s="273"/>
      <c r="PUD165" s="273"/>
      <c r="PUE165" s="273"/>
      <c r="PUF165" s="273"/>
      <c r="PUG165" s="273"/>
      <c r="PUH165" s="273"/>
      <c r="PUI165" s="273"/>
      <c r="PUJ165" s="273"/>
      <c r="PUK165" s="273"/>
      <c r="PUL165" s="273"/>
      <c r="PUM165" s="273"/>
      <c r="PUN165" s="273"/>
      <c r="PUO165" s="273"/>
      <c r="PUP165" s="273"/>
      <c r="PUQ165" s="273"/>
      <c r="PUR165" s="273"/>
      <c r="PUS165" s="273"/>
      <c r="PUT165" s="273"/>
      <c r="PUU165" s="273"/>
      <c r="PUV165" s="273"/>
      <c r="PUW165" s="273"/>
      <c r="PUX165" s="273"/>
      <c r="PUY165" s="273"/>
      <c r="PUZ165" s="273"/>
      <c r="PVA165" s="273"/>
      <c r="PVB165" s="273"/>
      <c r="PVC165" s="273"/>
      <c r="PVD165" s="273"/>
      <c r="PVE165" s="273"/>
      <c r="PVF165" s="273"/>
      <c r="PVG165" s="273"/>
      <c r="PVH165" s="273"/>
      <c r="PVI165" s="273"/>
      <c r="PVJ165" s="273"/>
      <c r="PVK165" s="273"/>
      <c r="PVL165" s="273"/>
      <c r="PVM165" s="273"/>
      <c r="PVN165" s="273"/>
      <c r="PVO165" s="273"/>
      <c r="PVP165" s="273"/>
      <c r="PVQ165" s="273"/>
      <c r="PVR165" s="273"/>
      <c r="PVS165" s="273"/>
      <c r="PVT165" s="273"/>
      <c r="PVU165" s="273"/>
      <c r="PVV165" s="273"/>
      <c r="PVW165" s="273"/>
      <c r="PVX165" s="273"/>
      <c r="PVY165" s="273"/>
      <c r="PVZ165" s="273"/>
      <c r="PWA165" s="273"/>
      <c r="PWB165" s="273"/>
      <c r="PWC165" s="273"/>
      <c r="PWD165" s="273"/>
      <c r="PWE165" s="273"/>
      <c r="PWF165" s="273"/>
      <c r="PWG165" s="273"/>
      <c r="PWH165" s="273"/>
      <c r="PWI165" s="273"/>
      <c r="PWJ165" s="273"/>
      <c r="PWK165" s="273"/>
      <c r="PWL165" s="273"/>
      <c r="PWM165" s="273"/>
      <c r="PWN165" s="273"/>
      <c r="PWO165" s="273"/>
      <c r="PWP165" s="273"/>
      <c r="PWQ165" s="273"/>
      <c r="PWR165" s="273"/>
      <c r="PWS165" s="273"/>
      <c r="PWT165" s="273"/>
      <c r="PWU165" s="273"/>
      <c r="PWV165" s="273"/>
      <c r="PWW165" s="273"/>
      <c r="PWX165" s="273"/>
      <c r="PWY165" s="273"/>
      <c r="PWZ165" s="273"/>
      <c r="PXA165" s="273"/>
      <c r="PXB165" s="273"/>
      <c r="PXC165" s="273"/>
      <c r="PXD165" s="273"/>
      <c r="PXE165" s="273"/>
      <c r="PXF165" s="273"/>
      <c r="PXG165" s="273"/>
      <c r="PXH165" s="273"/>
      <c r="PXI165" s="273"/>
      <c r="PXJ165" s="273"/>
      <c r="PXK165" s="273"/>
      <c r="PXL165" s="273"/>
      <c r="PXM165" s="273"/>
      <c r="PXN165" s="273"/>
      <c r="PXO165" s="273"/>
      <c r="PXP165" s="273"/>
      <c r="PXQ165" s="273"/>
      <c r="PXR165" s="273"/>
      <c r="PXS165" s="273"/>
      <c r="PXT165" s="273"/>
      <c r="PXU165" s="273"/>
      <c r="PXV165" s="273"/>
      <c r="PXW165" s="273"/>
      <c r="PXX165" s="273"/>
      <c r="PXY165" s="273"/>
      <c r="PXZ165" s="273"/>
      <c r="PYA165" s="273"/>
      <c r="PYB165" s="273"/>
      <c r="PYC165" s="273"/>
      <c r="PYD165" s="273"/>
      <c r="PYE165" s="273"/>
      <c r="PYF165" s="273"/>
      <c r="PYG165" s="273"/>
      <c r="PYH165" s="273"/>
      <c r="PYI165" s="273"/>
      <c r="PYJ165" s="273"/>
      <c r="PYK165" s="273"/>
      <c r="PYL165" s="273"/>
      <c r="PYM165" s="273"/>
      <c r="PYN165" s="273"/>
      <c r="PYO165" s="273"/>
      <c r="PYP165" s="273"/>
      <c r="PYQ165" s="273"/>
      <c r="PYR165" s="273"/>
      <c r="PYS165" s="273"/>
      <c r="PYT165" s="273"/>
      <c r="PYU165" s="273"/>
      <c r="PYV165" s="273"/>
      <c r="PYW165" s="273"/>
      <c r="PYX165" s="273"/>
      <c r="PYY165" s="273"/>
      <c r="PYZ165" s="273"/>
      <c r="PZA165" s="273"/>
      <c r="PZB165" s="273"/>
      <c r="PZC165" s="273"/>
      <c r="PZD165" s="273"/>
      <c r="PZE165" s="273"/>
      <c r="PZF165" s="273"/>
      <c r="PZG165" s="273"/>
      <c r="PZH165" s="273"/>
      <c r="PZI165" s="273"/>
      <c r="PZJ165" s="273"/>
      <c r="PZK165" s="273"/>
      <c r="PZL165" s="273"/>
      <c r="PZM165" s="273"/>
      <c r="PZN165" s="273"/>
      <c r="PZO165" s="273"/>
      <c r="PZP165" s="273"/>
      <c r="PZQ165" s="273"/>
      <c r="PZR165" s="273"/>
      <c r="PZS165" s="273"/>
      <c r="PZT165" s="273"/>
      <c r="PZU165" s="273"/>
      <c r="PZV165" s="273"/>
      <c r="PZW165" s="273"/>
      <c r="PZX165" s="273"/>
      <c r="PZY165" s="273"/>
      <c r="PZZ165" s="273"/>
      <c r="QAA165" s="273"/>
      <c r="QAB165" s="273"/>
      <c r="QAC165" s="273"/>
      <c r="QAD165" s="273"/>
      <c r="QAE165" s="273"/>
      <c r="QAF165" s="273"/>
      <c r="QAG165" s="273"/>
      <c r="QAH165" s="273"/>
      <c r="QAI165" s="273"/>
      <c r="QAJ165" s="273"/>
      <c r="QAK165" s="273"/>
      <c r="QAL165" s="273"/>
      <c r="QAM165" s="273"/>
      <c r="QAN165" s="273"/>
      <c r="QAO165" s="273"/>
      <c r="QAP165" s="273"/>
      <c r="QAQ165" s="273"/>
      <c r="QAR165" s="273"/>
      <c r="QAS165" s="273"/>
      <c r="QAT165" s="273"/>
      <c r="QAU165" s="273"/>
      <c r="QAV165" s="273"/>
      <c r="QAW165" s="273"/>
      <c r="QAX165" s="273"/>
      <c r="QAY165" s="273"/>
      <c r="QAZ165" s="273"/>
      <c r="QBA165" s="273"/>
      <c r="QBB165" s="273"/>
      <c r="QBC165" s="273"/>
      <c r="QBD165" s="273"/>
      <c r="QBE165" s="273"/>
      <c r="QBF165" s="273"/>
      <c r="QBG165" s="273"/>
      <c r="QBH165" s="273"/>
      <c r="QBI165" s="273"/>
      <c r="QBJ165" s="273"/>
      <c r="QBK165" s="273"/>
      <c r="QBL165" s="273"/>
      <c r="QBM165" s="273"/>
      <c r="QBN165" s="273"/>
      <c r="QBO165" s="273"/>
      <c r="QBP165" s="273"/>
      <c r="QBQ165" s="273"/>
      <c r="QBR165" s="273"/>
      <c r="QBS165" s="273"/>
      <c r="QBT165" s="273"/>
      <c r="QBU165" s="273"/>
      <c r="QBV165" s="273"/>
      <c r="QBW165" s="273"/>
      <c r="QBX165" s="273"/>
      <c r="QBY165" s="273"/>
      <c r="QBZ165" s="273"/>
      <c r="QCA165" s="273"/>
      <c r="QCB165" s="273"/>
      <c r="QCC165" s="273"/>
      <c r="QCD165" s="273"/>
      <c r="QCE165" s="273"/>
      <c r="QCF165" s="273"/>
      <c r="QCG165" s="273"/>
      <c r="QCH165" s="273"/>
      <c r="QCI165" s="273"/>
      <c r="QCJ165" s="273"/>
      <c r="QCK165" s="273"/>
      <c r="QCL165" s="273"/>
      <c r="QCM165" s="273"/>
      <c r="QCN165" s="273"/>
      <c r="QCO165" s="273"/>
      <c r="QCP165" s="273"/>
      <c r="QCQ165" s="273"/>
      <c r="QCR165" s="273"/>
      <c r="QCS165" s="273"/>
      <c r="QCT165" s="273"/>
      <c r="QCU165" s="273"/>
      <c r="QCV165" s="273"/>
      <c r="QCW165" s="273"/>
      <c r="QCX165" s="273"/>
      <c r="QCY165" s="273"/>
      <c r="QCZ165" s="273"/>
      <c r="QDA165" s="273"/>
      <c r="QDB165" s="273"/>
      <c r="QDC165" s="273"/>
      <c r="QDD165" s="273"/>
      <c r="QDE165" s="273"/>
      <c r="QDF165" s="273"/>
      <c r="QDG165" s="273"/>
      <c r="QDH165" s="273"/>
      <c r="QDI165" s="273"/>
      <c r="QDJ165" s="273"/>
      <c r="QDK165" s="273"/>
      <c r="QDL165" s="273"/>
      <c r="QDM165" s="273"/>
      <c r="QDN165" s="273"/>
      <c r="QDO165" s="273"/>
      <c r="QDP165" s="273"/>
      <c r="QDQ165" s="273"/>
      <c r="QDR165" s="273"/>
      <c r="QDS165" s="273"/>
      <c r="QDT165" s="273"/>
      <c r="QDU165" s="273"/>
      <c r="QDV165" s="273"/>
      <c r="QDW165" s="273"/>
      <c r="QDX165" s="273"/>
      <c r="QDY165" s="273"/>
      <c r="QDZ165" s="273"/>
      <c r="QEA165" s="273"/>
      <c r="QEB165" s="273"/>
      <c r="QEC165" s="273"/>
      <c r="QED165" s="273"/>
      <c r="QEE165" s="273"/>
      <c r="QEF165" s="273"/>
      <c r="QEG165" s="273"/>
      <c r="QEH165" s="273"/>
      <c r="QEI165" s="273"/>
      <c r="QEJ165" s="273"/>
      <c r="QEK165" s="273"/>
      <c r="QEL165" s="273"/>
      <c r="QEM165" s="273"/>
      <c r="QEN165" s="273"/>
      <c r="QEO165" s="273"/>
      <c r="QEP165" s="273"/>
      <c r="QEQ165" s="273"/>
      <c r="QER165" s="273"/>
      <c r="QES165" s="273"/>
      <c r="QET165" s="273"/>
      <c r="QEU165" s="273"/>
      <c r="QEV165" s="273"/>
      <c r="QEW165" s="273"/>
      <c r="QEX165" s="273"/>
      <c r="QEY165" s="273"/>
      <c r="QEZ165" s="273"/>
      <c r="QFA165" s="273"/>
      <c r="QFB165" s="273"/>
      <c r="QFC165" s="273"/>
      <c r="QFD165" s="273"/>
      <c r="QFE165" s="273"/>
      <c r="QFF165" s="273"/>
      <c r="QFG165" s="273"/>
      <c r="QFH165" s="273"/>
      <c r="QFI165" s="273"/>
      <c r="QFJ165" s="273"/>
      <c r="QFK165" s="273"/>
      <c r="QFL165" s="273"/>
      <c r="QFM165" s="273"/>
      <c r="QFN165" s="273"/>
      <c r="QFO165" s="273"/>
      <c r="QFP165" s="273"/>
      <c r="QFQ165" s="273"/>
      <c r="QFR165" s="273"/>
      <c r="QFS165" s="273"/>
      <c r="QFT165" s="273"/>
      <c r="QFU165" s="273"/>
      <c r="QFV165" s="273"/>
      <c r="QFW165" s="273"/>
      <c r="QFX165" s="273"/>
      <c r="QFY165" s="273"/>
      <c r="QFZ165" s="273"/>
      <c r="QGA165" s="273"/>
      <c r="QGB165" s="273"/>
      <c r="QGC165" s="273"/>
      <c r="QGD165" s="273"/>
      <c r="QGE165" s="273"/>
      <c r="QGF165" s="273"/>
      <c r="QGG165" s="273"/>
      <c r="QGH165" s="273"/>
      <c r="QGI165" s="273"/>
      <c r="QGJ165" s="273"/>
      <c r="QGK165" s="273"/>
      <c r="QGL165" s="273"/>
      <c r="QGM165" s="273"/>
      <c r="QGN165" s="273"/>
      <c r="QGO165" s="273"/>
      <c r="QGP165" s="273"/>
      <c r="QGQ165" s="273"/>
      <c r="QGR165" s="273"/>
      <c r="QGS165" s="273"/>
      <c r="QGT165" s="273"/>
      <c r="QGU165" s="273"/>
      <c r="QGV165" s="273"/>
      <c r="QGW165" s="273"/>
      <c r="QGX165" s="273"/>
      <c r="QGY165" s="273"/>
      <c r="QGZ165" s="273"/>
      <c r="QHA165" s="273"/>
      <c r="QHB165" s="273"/>
      <c r="QHC165" s="273"/>
      <c r="QHD165" s="273"/>
      <c r="QHE165" s="273"/>
      <c r="QHF165" s="273"/>
      <c r="QHG165" s="273"/>
      <c r="QHH165" s="273"/>
      <c r="QHI165" s="273"/>
      <c r="QHJ165" s="273"/>
      <c r="QHK165" s="273"/>
      <c r="QHL165" s="273"/>
      <c r="QHM165" s="273"/>
      <c r="QHN165" s="273"/>
      <c r="QHO165" s="273"/>
      <c r="QHP165" s="273"/>
      <c r="QHQ165" s="273"/>
      <c r="QHR165" s="273"/>
      <c r="QHS165" s="273"/>
      <c r="QHT165" s="273"/>
      <c r="QHU165" s="273"/>
      <c r="QHV165" s="273"/>
      <c r="QHW165" s="273"/>
      <c r="QHX165" s="273"/>
      <c r="QHY165" s="273"/>
      <c r="QHZ165" s="273"/>
      <c r="QIA165" s="273"/>
      <c r="QIB165" s="273"/>
      <c r="QIC165" s="273"/>
      <c r="QID165" s="273"/>
      <c r="QIE165" s="273"/>
      <c r="QIF165" s="273"/>
      <c r="QIG165" s="273"/>
      <c r="QIH165" s="273"/>
      <c r="QII165" s="273"/>
      <c r="QIJ165" s="273"/>
      <c r="QIK165" s="273"/>
      <c r="QIL165" s="273"/>
      <c r="QIM165" s="273"/>
      <c r="QIN165" s="273"/>
      <c r="QIO165" s="273"/>
      <c r="QIP165" s="273"/>
      <c r="QIQ165" s="273"/>
      <c r="QIR165" s="273"/>
      <c r="QIS165" s="273"/>
      <c r="QIT165" s="273"/>
      <c r="QIU165" s="273"/>
      <c r="QIV165" s="273"/>
      <c r="QIW165" s="273"/>
      <c r="QIX165" s="273"/>
      <c r="QIY165" s="273"/>
      <c r="QIZ165" s="273"/>
      <c r="QJA165" s="273"/>
      <c r="QJB165" s="273"/>
      <c r="QJC165" s="273"/>
      <c r="QJD165" s="273"/>
      <c r="QJE165" s="273"/>
      <c r="QJF165" s="273"/>
      <c r="QJG165" s="273"/>
      <c r="QJH165" s="273"/>
      <c r="QJI165" s="273"/>
      <c r="QJJ165" s="273"/>
      <c r="QJK165" s="273"/>
      <c r="QJL165" s="273"/>
      <c r="QJM165" s="273"/>
      <c r="QJN165" s="273"/>
      <c r="QJO165" s="273"/>
      <c r="QJP165" s="273"/>
      <c r="QJQ165" s="273"/>
      <c r="QJR165" s="273"/>
      <c r="QJS165" s="273"/>
      <c r="QJT165" s="273"/>
      <c r="QJU165" s="273"/>
      <c r="QJV165" s="273"/>
      <c r="QJW165" s="273"/>
      <c r="QJX165" s="273"/>
      <c r="QJY165" s="273"/>
      <c r="QJZ165" s="273"/>
      <c r="QKA165" s="273"/>
      <c r="QKB165" s="273"/>
      <c r="QKC165" s="273"/>
      <c r="QKD165" s="273"/>
      <c r="QKE165" s="273"/>
      <c r="QKF165" s="273"/>
      <c r="QKG165" s="273"/>
      <c r="QKH165" s="273"/>
      <c r="QKI165" s="273"/>
      <c r="QKJ165" s="273"/>
      <c r="QKK165" s="273"/>
      <c r="QKL165" s="273"/>
      <c r="QKM165" s="273"/>
      <c r="QKN165" s="273"/>
      <c r="QKO165" s="273"/>
      <c r="QKP165" s="273"/>
      <c r="QKQ165" s="273"/>
      <c r="QKR165" s="273"/>
      <c r="QKS165" s="273"/>
      <c r="QKT165" s="273"/>
      <c r="QKU165" s="273"/>
      <c r="QKV165" s="273"/>
      <c r="QKW165" s="273"/>
      <c r="QKX165" s="273"/>
      <c r="QKY165" s="273"/>
      <c r="QKZ165" s="273"/>
      <c r="QLA165" s="273"/>
      <c r="QLB165" s="273"/>
      <c r="QLC165" s="273"/>
      <c r="QLD165" s="273"/>
      <c r="QLE165" s="273"/>
      <c r="QLF165" s="273"/>
      <c r="QLG165" s="273"/>
      <c r="QLH165" s="273"/>
      <c r="QLI165" s="273"/>
      <c r="QLJ165" s="273"/>
      <c r="QLK165" s="273"/>
      <c r="QLL165" s="273"/>
      <c r="QLM165" s="273"/>
      <c r="QLN165" s="273"/>
      <c r="QLO165" s="273"/>
      <c r="QLP165" s="273"/>
      <c r="QLQ165" s="273"/>
      <c r="QLR165" s="273"/>
      <c r="QLS165" s="273"/>
      <c r="QLT165" s="273"/>
      <c r="QLU165" s="273"/>
      <c r="QLV165" s="273"/>
      <c r="QLW165" s="273"/>
      <c r="QLX165" s="273"/>
      <c r="QLY165" s="273"/>
      <c r="QLZ165" s="273"/>
      <c r="QMA165" s="273"/>
      <c r="QMB165" s="273"/>
      <c r="QMC165" s="273"/>
      <c r="QMD165" s="273"/>
      <c r="QME165" s="273"/>
      <c r="QMF165" s="273"/>
      <c r="QMG165" s="273"/>
      <c r="QMH165" s="273"/>
      <c r="QMI165" s="273"/>
      <c r="QMJ165" s="273"/>
      <c r="QMK165" s="273"/>
      <c r="QML165" s="273"/>
      <c r="QMM165" s="273"/>
      <c r="QMN165" s="273"/>
      <c r="QMO165" s="273"/>
      <c r="QMP165" s="273"/>
      <c r="QMQ165" s="273"/>
      <c r="QMR165" s="273"/>
      <c r="QMS165" s="273"/>
      <c r="QMT165" s="273"/>
      <c r="QMU165" s="273"/>
      <c r="QMV165" s="273"/>
      <c r="QMW165" s="273"/>
      <c r="QMX165" s="273"/>
      <c r="QMY165" s="273"/>
      <c r="QMZ165" s="273"/>
      <c r="QNA165" s="273"/>
      <c r="QNB165" s="273"/>
      <c r="QNC165" s="273"/>
      <c r="QND165" s="273"/>
      <c r="QNE165" s="273"/>
      <c r="QNF165" s="273"/>
      <c r="QNG165" s="273"/>
      <c r="QNH165" s="273"/>
      <c r="QNI165" s="273"/>
      <c r="QNJ165" s="273"/>
      <c r="QNK165" s="273"/>
      <c r="QNL165" s="273"/>
      <c r="QNM165" s="273"/>
      <c r="QNN165" s="273"/>
      <c r="QNO165" s="273"/>
      <c r="QNP165" s="273"/>
      <c r="QNQ165" s="273"/>
      <c r="QNR165" s="273"/>
      <c r="QNS165" s="273"/>
      <c r="QNT165" s="273"/>
      <c r="QNU165" s="273"/>
      <c r="QNV165" s="273"/>
      <c r="QNW165" s="273"/>
      <c r="QNX165" s="273"/>
      <c r="QNY165" s="273"/>
      <c r="QNZ165" s="273"/>
      <c r="QOA165" s="273"/>
      <c r="QOB165" s="273"/>
      <c r="QOC165" s="273"/>
      <c r="QOD165" s="273"/>
      <c r="QOE165" s="273"/>
      <c r="QOF165" s="273"/>
      <c r="QOG165" s="273"/>
      <c r="QOH165" s="273"/>
      <c r="QOI165" s="273"/>
      <c r="QOJ165" s="273"/>
      <c r="QOK165" s="273"/>
      <c r="QOL165" s="273"/>
      <c r="QOM165" s="273"/>
      <c r="QON165" s="273"/>
      <c r="QOO165" s="273"/>
      <c r="QOP165" s="273"/>
      <c r="QOQ165" s="273"/>
      <c r="QOR165" s="273"/>
      <c r="QOS165" s="273"/>
      <c r="QOT165" s="273"/>
      <c r="QOU165" s="273"/>
      <c r="QOV165" s="273"/>
      <c r="QOW165" s="273"/>
      <c r="QOX165" s="273"/>
      <c r="QOY165" s="273"/>
      <c r="QOZ165" s="273"/>
      <c r="QPA165" s="273"/>
      <c r="QPB165" s="273"/>
      <c r="QPC165" s="273"/>
      <c r="QPD165" s="273"/>
      <c r="QPE165" s="273"/>
      <c r="QPF165" s="273"/>
      <c r="QPG165" s="273"/>
      <c r="QPH165" s="273"/>
      <c r="QPI165" s="273"/>
      <c r="QPJ165" s="273"/>
      <c r="QPK165" s="273"/>
      <c r="QPL165" s="273"/>
      <c r="QPM165" s="273"/>
      <c r="QPN165" s="273"/>
      <c r="QPO165" s="273"/>
      <c r="QPP165" s="273"/>
      <c r="QPQ165" s="273"/>
      <c r="QPR165" s="273"/>
      <c r="QPS165" s="273"/>
      <c r="QPT165" s="273"/>
      <c r="QPU165" s="273"/>
      <c r="QPV165" s="273"/>
      <c r="QPW165" s="273"/>
      <c r="QPX165" s="273"/>
      <c r="QPY165" s="273"/>
      <c r="QPZ165" s="273"/>
      <c r="QQA165" s="273"/>
      <c r="QQB165" s="273"/>
      <c r="QQC165" s="273"/>
      <c r="QQD165" s="273"/>
      <c r="QQE165" s="273"/>
      <c r="QQF165" s="273"/>
      <c r="QQG165" s="273"/>
      <c r="QQH165" s="273"/>
      <c r="QQI165" s="273"/>
      <c r="QQJ165" s="273"/>
      <c r="QQK165" s="273"/>
      <c r="QQL165" s="273"/>
      <c r="QQM165" s="273"/>
      <c r="QQN165" s="273"/>
      <c r="QQO165" s="273"/>
      <c r="QQP165" s="273"/>
      <c r="QQQ165" s="273"/>
      <c r="QQR165" s="273"/>
      <c r="QQS165" s="273"/>
      <c r="QQT165" s="273"/>
      <c r="QQU165" s="273"/>
      <c r="QQV165" s="273"/>
      <c r="QQW165" s="273"/>
      <c r="QQX165" s="273"/>
      <c r="QQY165" s="273"/>
      <c r="QQZ165" s="273"/>
      <c r="QRA165" s="273"/>
      <c r="QRB165" s="273"/>
      <c r="QRC165" s="273"/>
      <c r="QRD165" s="273"/>
      <c r="QRE165" s="273"/>
      <c r="QRF165" s="273"/>
      <c r="QRG165" s="273"/>
      <c r="QRH165" s="273"/>
      <c r="QRI165" s="273"/>
      <c r="QRJ165" s="273"/>
      <c r="QRK165" s="273"/>
      <c r="QRL165" s="273"/>
      <c r="QRM165" s="273"/>
      <c r="QRN165" s="273"/>
      <c r="QRO165" s="273"/>
      <c r="QRP165" s="273"/>
      <c r="QRQ165" s="273"/>
      <c r="QRR165" s="273"/>
      <c r="QRS165" s="273"/>
      <c r="QRT165" s="273"/>
      <c r="QRU165" s="273"/>
      <c r="QRV165" s="273"/>
      <c r="QRW165" s="273"/>
      <c r="QRX165" s="273"/>
      <c r="QRY165" s="273"/>
      <c r="QRZ165" s="273"/>
      <c r="QSA165" s="273"/>
      <c r="QSB165" s="273"/>
      <c r="QSC165" s="273"/>
      <c r="QSD165" s="273"/>
      <c r="QSE165" s="273"/>
      <c r="QSF165" s="273"/>
      <c r="QSG165" s="273"/>
      <c r="QSH165" s="273"/>
      <c r="QSI165" s="273"/>
      <c r="QSJ165" s="273"/>
      <c r="QSK165" s="273"/>
      <c r="QSL165" s="273"/>
      <c r="QSM165" s="273"/>
      <c r="QSN165" s="273"/>
      <c r="QSO165" s="273"/>
      <c r="QSP165" s="273"/>
      <c r="QSQ165" s="273"/>
      <c r="QSR165" s="273"/>
      <c r="QSS165" s="273"/>
      <c r="QST165" s="273"/>
      <c r="QSU165" s="273"/>
      <c r="QSV165" s="273"/>
      <c r="QSW165" s="273"/>
      <c r="QSX165" s="273"/>
      <c r="QSY165" s="273"/>
      <c r="QSZ165" s="273"/>
      <c r="QTA165" s="273"/>
      <c r="QTB165" s="273"/>
      <c r="QTC165" s="273"/>
      <c r="QTD165" s="273"/>
      <c r="QTE165" s="273"/>
      <c r="QTF165" s="273"/>
      <c r="QTG165" s="273"/>
      <c r="QTH165" s="273"/>
      <c r="QTI165" s="273"/>
      <c r="QTJ165" s="273"/>
      <c r="QTK165" s="273"/>
      <c r="QTL165" s="273"/>
      <c r="QTM165" s="273"/>
      <c r="QTN165" s="273"/>
      <c r="QTO165" s="273"/>
      <c r="QTP165" s="273"/>
      <c r="QTQ165" s="273"/>
      <c r="QTR165" s="273"/>
      <c r="QTS165" s="273"/>
      <c r="QTT165" s="273"/>
      <c r="QTU165" s="273"/>
      <c r="QTV165" s="273"/>
      <c r="QTW165" s="273"/>
      <c r="QTX165" s="273"/>
      <c r="QTY165" s="273"/>
      <c r="QTZ165" s="273"/>
      <c r="QUA165" s="273"/>
      <c r="QUB165" s="273"/>
      <c r="QUC165" s="273"/>
      <c r="QUD165" s="273"/>
      <c r="QUE165" s="273"/>
      <c r="QUF165" s="273"/>
      <c r="QUG165" s="273"/>
      <c r="QUH165" s="273"/>
      <c r="QUI165" s="273"/>
      <c r="QUJ165" s="273"/>
      <c r="QUK165" s="273"/>
      <c r="QUL165" s="273"/>
      <c r="QUM165" s="273"/>
      <c r="QUN165" s="273"/>
      <c r="QUO165" s="273"/>
      <c r="QUP165" s="273"/>
      <c r="QUQ165" s="273"/>
      <c r="QUR165" s="273"/>
      <c r="QUS165" s="273"/>
      <c r="QUT165" s="273"/>
      <c r="QUU165" s="273"/>
      <c r="QUV165" s="273"/>
      <c r="QUW165" s="273"/>
      <c r="QUX165" s="273"/>
      <c r="QUY165" s="273"/>
      <c r="QUZ165" s="273"/>
      <c r="QVA165" s="273"/>
      <c r="QVB165" s="273"/>
      <c r="QVC165" s="273"/>
      <c r="QVD165" s="273"/>
      <c r="QVE165" s="273"/>
      <c r="QVF165" s="273"/>
      <c r="QVG165" s="273"/>
      <c r="QVH165" s="273"/>
      <c r="QVI165" s="273"/>
      <c r="QVJ165" s="273"/>
      <c r="QVK165" s="273"/>
      <c r="QVL165" s="273"/>
      <c r="QVM165" s="273"/>
      <c r="QVN165" s="273"/>
      <c r="QVO165" s="273"/>
      <c r="QVP165" s="273"/>
      <c r="QVQ165" s="273"/>
      <c r="QVR165" s="273"/>
      <c r="QVS165" s="273"/>
      <c r="QVT165" s="273"/>
      <c r="QVU165" s="273"/>
      <c r="QVV165" s="273"/>
      <c r="QVW165" s="273"/>
      <c r="QVX165" s="273"/>
      <c r="QVY165" s="273"/>
      <c r="QVZ165" s="273"/>
      <c r="QWA165" s="273"/>
      <c r="QWB165" s="273"/>
      <c r="QWC165" s="273"/>
      <c r="QWD165" s="273"/>
      <c r="QWE165" s="273"/>
      <c r="QWF165" s="273"/>
      <c r="QWG165" s="273"/>
      <c r="QWH165" s="273"/>
      <c r="QWI165" s="273"/>
      <c r="QWJ165" s="273"/>
      <c r="QWK165" s="273"/>
      <c r="QWL165" s="273"/>
      <c r="QWM165" s="273"/>
      <c r="QWN165" s="273"/>
      <c r="QWO165" s="273"/>
      <c r="QWP165" s="273"/>
      <c r="QWQ165" s="273"/>
      <c r="QWR165" s="273"/>
      <c r="QWS165" s="273"/>
      <c r="QWT165" s="273"/>
      <c r="QWU165" s="273"/>
      <c r="QWV165" s="273"/>
      <c r="QWW165" s="273"/>
      <c r="QWX165" s="273"/>
      <c r="QWY165" s="273"/>
      <c r="QWZ165" s="273"/>
      <c r="QXA165" s="273"/>
      <c r="QXB165" s="273"/>
      <c r="QXC165" s="273"/>
      <c r="QXD165" s="273"/>
      <c r="QXE165" s="273"/>
      <c r="QXF165" s="273"/>
      <c r="QXG165" s="273"/>
      <c r="QXH165" s="273"/>
      <c r="QXI165" s="273"/>
      <c r="QXJ165" s="273"/>
      <c r="QXK165" s="273"/>
      <c r="QXL165" s="273"/>
      <c r="QXM165" s="273"/>
      <c r="QXN165" s="273"/>
      <c r="QXO165" s="273"/>
      <c r="QXP165" s="273"/>
      <c r="QXQ165" s="273"/>
      <c r="QXR165" s="273"/>
      <c r="QXS165" s="273"/>
      <c r="QXT165" s="273"/>
      <c r="QXU165" s="273"/>
      <c r="QXV165" s="273"/>
      <c r="QXW165" s="273"/>
      <c r="QXX165" s="273"/>
      <c r="QXY165" s="273"/>
      <c r="QXZ165" s="273"/>
      <c r="QYA165" s="273"/>
      <c r="QYB165" s="273"/>
      <c r="QYC165" s="273"/>
      <c r="QYD165" s="273"/>
      <c r="QYE165" s="273"/>
      <c r="QYF165" s="273"/>
      <c r="QYG165" s="273"/>
      <c r="QYH165" s="273"/>
      <c r="QYI165" s="273"/>
      <c r="QYJ165" s="273"/>
      <c r="QYK165" s="273"/>
      <c r="QYL165" s="273"/>
      <c r="QYM165" s="273"/>
      <c r="QYN165" s="273"/>
      <c r="QYO165" s="273"/>
      <c r="QYP165" s="273"/>
      <c r="QYQ165" s="273"/>
      <c r="QYR165" s="273"/>
      <c r="QYS165" s="273"/>
      <c r="QYT165" s="273"/>
      <c r="QYU165" s="273"/>
      <c r="QYV165" s="273"/>
      <c r="QYW165" s="273"/>
      <c r="QYX165" s="273"/>
      <c r="QYY165" s="273"/>
      <c r="QYZ165" s="273"/>
      <c r="QZA165" s="273"/>
      <c r="QZB165" s="273"/>
      <c r="QZC165" s="273"/>
      <c r="QZD165" s="273"/>
      <c r="QZE165" s="273"/>
      <c r="QZF165" s="273"/>
      <c r="QZG165" s="273"/>
      <c r="QZH165" s="273"/>
      <c r="QZI165" s="273"/>
      <c r="QZJ165" s="273"/>
      <c r="QZK165" s="273"/>
      <c r="QZL165" s="273"/>
      <c r="QZM165" s="273"/>
      <c r="QZN165" s="273"/>
      <c r="QZO165" s="273"/>
      <c r="QZP165" s="273"/>
      <c r="QZQ165" s="273"/>
      <c r="QZR165" s="273"/>
      <c r="QZS165" s="273"/>
      <c r="QZT165" s="273"/>
      <c r="QZU165" s="273"/>
      <c r="QZV165" s="273"/>
      <c r="QZW165" s="273"/>
      <c r="QZX165" s="273"/>
      <c r="QZY165" s="273"/>
      <c r="QZZ165" s="273"/>
      <c r="RAA165" s="273"/>
      <c r="RAB165" s="273"/>
      <c r="RAC165" s="273"/>
      <c r="RAD165" s="273"/>
      <c r="RAE165" s="273"/>
      <c r="RAF165" s="273"/>
      <c r="RAG165" s="273"/>
      <c r="RAH165" s="273"/>
      <c r="RAI165" s="273"/>
      <c r="RAJ165" s="273"/>
      <c r="RAK165" s="273"/>
      <c r="RAL165" s="273"/>
      <c r="RAM165" s="273"/>
      <c r="RAN165" s="273"/>
      <c r="RAO165" s="273"/>
      <c r="RAP165" s="273"/>
      <c r="RAQ165" s="273"/>
      <c r="RAR165" s="273"/>
      <c r="RAS165" s="273"/>
      <c r="RAT165" s="273"/>
      <c r="RAU165" s="273"/>
      <c r="RAV165" s="273"/>
      <c r="RAW165" s="273"/>
      <c r="RAX165" s="273"/>
      <c r="RAY165" s="273"/>
      <c r="RAZ165" s="273"/>
      <c r="RBA165" s="273"/>
      <c r="RBB165" s="273"/>
      <c r="RBC165" s="273"/>
      <c r="RBD165" s="273"/>
      <c r="RBE165" s="273"/>
      <c r="RBF165" s="273"/>
      <c r="RBG165" s="273"/>
      <c r="RBH165" s="273"/>
      <c r="RBI165" s="273"/>
      <c r="RBJ165" s="273"/>
      <c r="RBK165" s="273"/>
      <c r="RBL165" s="273"/>
      <c r="RBM165" s="273"/>
      <c r="RBN165" s="273"/>
      <c r="RBO165" s="273"/>
      <c r="RBP165" s="273"/>
      <c r="RBQ165" s="273"/>
      <c r="RBR165" s="273"/>
      <c r="RBS165" s="273"/>
      <c r="RBT165" s="273"/>
      <c r="RBU165" s="273"/>
      <c r="RBV165" s="273"/>
      <c r="RBW165" s="273"/>
      <c r="RBX165" s="273"/>
      <c r="RBY165" s="273"/>
      <c r="RBZ165" s="273"/>
      <c r="RCA165" s="273"/>
      <c r="RCB165" s="273"/>
      <c r="RCC165" s="273"/>
      <c r="RCD165" s="273"/>
      <c r="RCE165" s="273"/>
      <c r="RCF165" s="273"/>
      <c r="RCG165" s="273"/>
      <c r="RCH165" s="273"/>
      <c r="RCI165" s="273"/>
      <c r="RCJ165" s="273"/>
      <c r="RCK165" s="273"/>
      <c r="RCL165" s="273"/>
      <c r="RCM165" s="273"/>
      <c r="RCN165" s="273"/>
      <c r="RCO165" s="273"/>
      <c r="RCP165" s="273"/>
      <c r="RCQ165" s="273"/>
      <c r="RCR165" s="273"/>
      <c r="RCS165" s="273"/>
      <c r="RCT165" s="273"/>
      <c r="RCU165" s="273"/>
      <c r="RCV165" s="273"/>
      <c r="RCW165" s="273"/>
      <c r="RCX165" s="273"/>
      <c r="RCY165" s="273"/>
      <c r="RCZ165" s="273"/>
      <c r="RDA165" s="273"/>
      <c r="RDB165" s="273"/>
      <c r="RDC165" s="273"/>
      <c r="RDD165" s="273"/>
      <c r="RDE165" s="273"/>
      <c r="RDF165" s="273"/>
      <c r="RDG165" s="273"/>
      <c r="RDH165" s="273"/>
      <c r="RDI165" s="273"/>
      <c r="RDJ165" s="273"/>
      <c r="RDK165" s="273"/>
      <c r="RDL165" s="273"/>
      <c r="RDM165" s="273"/>
      <c r="RDN165" s="273"/>
      <c r="RDO165" s="273"/>
      <c r="RDP165" s="273"/>
      <c r="RDQ165" s="273"/>
      <c r="RDR165" s="273"/>
      <c r="RDS165" s="273"/>
      <c r="RDT165" s="273"/>
      <c r="RDU165" s="273"/>
      <c r="RDV165" s="273"/>
      <c r="RDW165" s="273"/>
      <c r="RDX165" s="273"/>
      <c r="RDY165" s="273"/>
      <c r="RDZ165" s="273"/>
      <c r="REA165" s="273"/>
      <c r="REB165" s="273"/>
      <c r="REC165" s="273"/>
      <c r="RED165" s="273"/>
      <c r="REE165" s="273"/>
      <c r="REF165" s="273"/>
      <c r="REG165" s="273"/>
      <c r="REH165" s="273"/>
      <c r="REI165" s="273"/>
      <c r="REJ165" s="273"/>
      <c r="REK165" s="273"/>
      <c r="REL165" s="273"/>
      <c r="REM165" s="273"/>
      <c r="REN165" s="273"/>
      <c r="REO165" s="273"/>
      <c r="REP165" s="273"/>
      <c r="REQ165" s="273"/>
      <c r="RER165" s="273"/>
      <c r="RES165" s="273"/>
      <c r="RET165" s="273"/>
      <c r="REU165" s="273"/>
      <c r="REV165" s="273"/>
      <c r="REW165" s="273"/>
      <c r="REX165" s="273"/>
      <c r="REY165" s="273"/>
      <c r="REZ165" s="273"/>
      <c r="RFA165" s="273"/>
      <c r="RFB165" s="273"/>
      <c r="RFC165" s="273"/>
      <c r="RFD165" s="273"/>
      <c r="RFE165" s="273"/>
      <c r="RFF165" s="273"/>
      <c r="RFG165" s="273"/>
      <c r="RFH165" s="273"/>
      <c r="RFI165" s="273"/>
      <c r="RFJ165" s="273"/>
      <c r="RFK165" s="273"/>
      <c r="RFL165" s="273"/>
      <c r="RFM165" s="273"/>
      <c r="RFN165" s="273"/>
      <c r="RFO165" s="273"/>
      <c r="RFP165" s="273"/>
      <c r="RFQ165" s="273"/>
      <c r="RFR165" s="273"/>
      <c r="RFS165" s="273"/>
      <c r="RFT165" s="273"/>
      <c r="RFU165" s="273"/>
      <c r="RFV165" s="273"/>
      <c r="RFW165" s="273"/>
      <c r="RFX165" s="273"/>
      <c r="RFY165" s="273"/>
      <c r="RFZ165" s="273"/>
      <c r="RGA165" s="273"/>
      <c r="RGB165" s="273"/>
      <c r="RGC165" s="273"/>
      <c r="RGD165" s="273"/>
      <c r="RGE165" s="273"/>
      <c r="RGF165" s="273"/>
      <c r="RGG165" s="273"/>
      <c r="RGH165" s="273"/>
      <c r="RGI165" s="273"/>
      <c r="RGJ165" s="273"/>
      <c r="RGK165" s="273"/>
      <c r="RGL165" s="273"/>
      <c r="RGM165" s="273"/>
      <c r="RGN165" s="273"/>
      <c r="RGO165" s="273"/>
      <c r="RGP165" s="273"/>
      <c r="RGQ165" s="273"/>
      <c r="RGR165" s="273"/>
      <c r="RGS165" s="273"/>
      <c r="RGT165" s="273"/>
      <c r="RGU165" s="273"/>
      <c r="RGV165" s="273"/>
      <c r="RGW165" s="273"/>
      <c r="RGX165" s="273"/>
      <c r="RGY165" s="273"/>
      <c r="RGZ165" s="273"/>
      <c r="RHA165" s="273"/>
      <c r="RHB165" s="273"/>
      <c r="RHC165" s="273"/>
      <c r="RHD165" s="273"/>
      <c r="RHE165" s="273"/>
      <c r="RHF165" s="273"/>
      <c r="RHG165" s="273"/>
      <c r="RHH165" s="273"/>
      <c r="RHI165" s="273"/>
      <c r="RHJ165" s="273"/>
      <c r="RHK165" s="273"/>
      <c r="RHL165" s="273"/>
      <c r="RHM165" s="273"/>
      <c r="RHN165" s="273"/>
      <c r="RHO165" s="273"/>
      <c r="RHP165" s="273"/>
      <c r="RHQ165" s="273"/>
      <c r="RHR165" s="273"/>
      <c r="RHS165" s="273"/>
      <c r="RHT165" s="273"/>
      <c r="RHU165" s="273"/>
      <c r="RHV165" s="273"/>
      <c r="RHW165" s="273"/>
      <c r="RHX165" s="273"/>
      <c r="RHY165" s="273"/>
      <c r="RHZ165" s="273"/>
      <c r="RIA165" s="273"/>
      <c r="RIB165" s="273"/>
      <c r="RIC165" s="273"/>
      <c r="RID165" s="273"/>
      <c r="RIE165" s="273"/>
      <c r="RIF165" s="273"/>
      <c r="RIG165" s="273"/>
      <c r="RIH165" s="273"/>
      <c r="RII165" s="273"/>
      <c r="RIJ165" s="273"/>
      <c r="RIK165" s="273"/>
      <c r="RIL165" s="273"/>
      <c r="RIM165" s="273"/>
      <c r="RIN165" s="273"/>
      <c r="RIO165" s="273"/>
      <c r="RIP165" s="273"/>
      <c r="RIQ165" s="273"/>
      <c r="RIR165" s="273"/>
      <c r="RIS165" s="273"/>
      <c r="RIT165" s="273"/>
      <c r="RIU165" s="273"/>
      <c r="RIV165" s="273"/>
      <c r="RIW165" s="273"/>
      <c r="RIX165" s="273"/>
      <c r="RIY165" s="273"/>
      <c r="RIZ165" s="273"/>
      <c r="RJA165" s="273"/>
      <c r="RJB165" s="273"/>
      <c r="RJC165" s="273"/>
      <c r="RJD165" s="273"/>
      <c r="RJE165" s="273"/>
      <c r="RJF165" s="273"/>
      <c r="RJG165" s="273"/>
      <c r="RJH165" s="273"/>
      <c r="RJI165" s="273"/>
      <c r="RJJ165" s="273"/>
      <c r="RJK165" s="273"/>
      <c r="RJL165" s="273"/>
      <c r="RJM165" s="273"/>
      <c r="RJN165" s="273"/>
      <c r="RJO165" s="273"/>
      <c r="RJP165" s="273"/>
      <c r="RJQ165" s="273"/>
      <c r="RJR165" s="273"/>
      <c r="RJS165" s="273"/>
      <c r="RJT165" s="273"/>
      <c r="RJU165" s="273"/>
      <c r="RJV165" s="273"/>
      <c r="RJW165" s="273"/>
      <c r="RJX165" s="273"/>
      <c r="RJY165" s="273"/>
      <c r="RJZ165" s="273"/>
      <c r="RKA165" s="273"/>
      <c r="RKB165" s="273"/>
      <c r="RKC165" s="273"/>
      <c r="RKD165" s="273"/>
      <c r="RKE165" s="273"/>
      <c r="RKF165" s="273"/>
      <c r="RKG165" s="273"/>
      <c r="RKH165" s="273"/>
      <c r="RKI165" s="273"/>
      <c r="RKJ165" s="273"/>
      <c r="RKK165" s="273"/>
      <c r="RKL165" s="273"/>
      <c r="RKM165" s="273"/>
      <c r="RKN165" s="273"/>
      <c r="RKO165" s="273"/>
      <c r="RKP165" s="273"/>
      <c r="RKQ165" s="273"/>
      <c r="RKR165" s="273"/>
      <c r="RKS165" s="273"/>
      <c r="RKT165" s="273"/>
      <c r="RKU165" s="273"/>
      <c r="RKV165" s="273"/>
      <c r="RKW165" s="273"/>
      <c r="RKX165" s="273"/>
      <c r="RKY165" s="273"/>
      <c r="RKZ165" s="273"/>
      <c r="RLA165" s="273"/>
      <c r="RLB165" s="273"/>
      <c r="RLC165" s="273"/>
      <c r="RLD165" s="273"/>
      <c r="RLE165" s="273"/>
      <c r="RLF165" s="273"/>
      <c r="RLG165" s="273"/>
      <c r="RLH165" s="273"/>
      <c r="RLI165" s="273"/>
      <c r="RLJ165" s="273"/>
      <c r="RLK165" s="273"/>
      <c r="RLL165" s="273"/>
      <c r="RLM165" s="273"/>
      <c r="RLN165" s="273"/>
      <c r="RLO165" s="273"/>
      <c r="RLP165" s="273"/>
      <c r="RLQ165" s="273"/>
      <c r="RLR165" s="273"/>
      <c r="RLS165" s="273"/>
      <c r="RLT165" s="273"/>
      <c r="RLU165" s="273"/>
      <c r="RLV165" s="273"/>
      <c r="RLW165" s="273"/>
      <c r="RLX165" s="273"/>
      <c r="RLY165" s="273"/>
      <c r="RLZ165" s="273"/>
      <c r="RMA165" s="273"/>
      <c r="RMB165" s="273"/>
      <c r="RMC165" s="273"/>
      <c r="RMD165" s="273"/>
      <c r="RME165" s="273"/>
      <c r="RMF165" s="273"/>
      <c r="RMG165" s="273"/>
      <c r="RMH165" s="273"/>
      <c r="RMI165" s="273"/>
      <c r="RMJ165" s="273"/>
      <c r="RMK165" s="273"/>
      <c r="RML165" s="273"/>
      <c r="RMM165" s="273"/>
      <c r="RMN165" s="273"/>
      <c r="RMO165" s="273"/>
      <c r="RMP165" s="273"/>
      <c r="RMQ165" s="273"/>
      <c r="RMR165" s="273"/>
      <c r="RMS165" s="273"/>
      <c r="RMT165" s="273"/>
      <c r="RMU165" s="273"/>
      <c r="RMV165" s="273"/>
      <c r="RMW165" s="273"/>
      <c r="RMX165" s="273"/>
      <c r="RMY165" s="273"/>
      <c r="RMZ165" s="273"/>
      <c r="RNA165" s="273"/>
      <c r="RNB165" s="273"/>
      <c r="RNC165" s="273"/>
      <c r="RND165" s="273"/>
      <c r="RNE165" s="273"/>
      <c r="RNF165" s="273"/>
      <c r="RNG165" s="273"/>
      <c r="RNH165" s="273"/>
      <c r="RNI165" s="273"/>
      <c r="RNJ165" s="273"/>
      <c r="RNK165" s="273"/>
      <c r="RNL165" s="273"/>
      <c r="RNM165" s="273"/>
      <c r="RNN165" s="273"/>
      <c r="RNO165" s="273"/>
      <c r="RNP165" s="273"/>
      <c r="RNQ165" s="273"/>
      <c r="RNR165" s="273"/>
      <c r="RNS165" s="273"/>
      <c r="RNT165" s="273"/>
      <c r="RNU165" s="273"/>
      <c r="RNV165" s="273"/>
      <c r="RNW165" s="273"/>
      <c r="RNX165" s="273"/>
      <c r="RNY165" s="273"/>
      <c r="RNZ165" s="273"/>
      <c r="ROA165" s="273"/>
      <c r="ROB165" s="273"/>
      <c r="ROC165" s="273"/>
      <c r="ROD165" s="273"/>
      <c r="ROE165" s="273"/>
      <c r="ROF165" s="273"/>
      <c r="ROG165" s="273"/>
      <c r="ROH165" s="273"/>
      <c r="ROI165" s="273"/>
      <c r="ROJ165" s="273"/>
      <c r="ROK165" s="273"/>
      <c r="ROL165" s="273"/>
      <c r="ROM165" s="273"/>
      <c r="RON165" s="273"/>
      <c r="ROO165" s="273"/>
      <c r="ROP165" s="273"/>
      <c r="ROQ165" s="273"/>
      <c r="ROR165" s="273"/>
      <c r="ROS165" s="273"/>
      <c r="ROT165" s="273"/>
      <c r="ROU165" s="273"/>
      <c r="ROV165" s="273"/>
      <c r="ROW165" s="273"/>
      <c r="ROX165" s="273"/>
      <c r="ROY165" s="273"/>
      <c r="ROZ165" s="273"/>
      <c r="RPA165" s="273"/>
      <c r="RPB165" s="273"/>
      <c r="RPC165" s="273"/>
      <c r="RPD165" s="273"/>
      <c r="RPE165" s="273"/>
      <c r="RPF165" s="273"/>
      <c r="RPG165" s="273"/>
      <c r="RPH165" s="273"/>
      <c r="RPI165" s="273"/>
      <c r="RPJ165" s="273"/>
      <c r="RPK165" s="273"/>
      <c r="RPL165" s="273"/>
      <c r="RPM165" s="273"/>
      <c r="RPN165" s="273"/>
      <c r="RPO165" s="273"/>
      <c r="RPP165" s="273"/>
      <c r="RPQ165" s="273"/>
      <c r="RPR165" s="273"/>
      <c r="RPS165" s="273"/>
      <c r="RPT165" s="273"/>
      <c r="RPU165" s="273"/>
      <c r="RPV165" s="273"/>
      <c r="RPW165" s="273"/>
      <c r="RPX165" s="273"/>
      <c r="RPY165" s="273"/>
      <c r="RPZ165" s="273"/>
      <c r="RQA165" s="273"/>
      <c r="RQB165" s="273"/>
      <c r="RQC165" s="273"/>
      <c r="RQD165" s="273"/>
      <c r="RQE165" s="273"/>
      <c r="RQF165" s="273"/>
      <c r="RQG165" s="273"/>
      <c r="RQH165" s="273"/>
      <c r="RQI165" s="273"/>
      <c r="RQJ165" s="273"/>
      <c r="RQK165" s="273"/>
      <c r="RQL165" s="273"/>
      <c r="RQM165" s="273"/>
      <c r="RQN165" s="273"/>
      <c r="RQO165" s="273"/>
      <c r="RQP165" s="273"/>
      <c r="RQQ165" s="273"/>
      <c r="RQR165" s="273"/>
      <c r="RQS165" s="273"/>
      <c r="RQT165" s="273"/>
      <c r="RQU165" s="273"/>
      <c r="RQV165" s="273"/>
      <c r="RQW165" s="273"/>
      <c r="RQX165" s="273"/>
      <c r="RQY165" s="273"/>
      <c r="RQZ165" s="273"/>
      <c r="RRA165" s="273"/>
      <c r="RRB165" s="273"/>
      <c r="RRC165" s="273"/>
      <c r="RRD165" s="273"/>
      <c r="RRE165" s="273"/>
      <c r="RRF165" s="273"/>
      <c r="RRG165" s="273"/>
      <c r="RRH165" s="273"/>
      <c r="RRI165" s="273"/>
      <c r="RRJ165" s="273"/>
      <c r="RRK165" s="273"/>
      <c r="RRL165" s="273"/>
      <c r="RRM165" s="273"/>
      <c r="RRN165" s="273"/>
      <c r="RRO165" s="273"/>
      <c r="RRP165" s="273"/>
      <c r="RRQ165" s="273"/>
      <c r="RRR165" s="273"/>
      <c r="RRS165" s="273"/>
      <c r="RRT165" s="273"/>
      <c r="RRU165" s="273"/>
      <c r="RRV165" s="273"/>
      <c r="RRW165" s="273"/>
      <c r="RRX165" s="273"/>
      <c r="RRY165" s="273"/>
      <c r="RRZ165" s="273"/>
      <c r="RSA165" s="273"/>
      <c r="RSB165" s="273"/>
      <c r="RSC165" s="273"/>
      <c r="RSD165" s="273"/>
      <c r="RSE165" s="273"/>
      <c r="RSF165" s="273"/>
      <c r="RSG165" s="273"/>
      <c r="RSH165" s="273"/>
      <c r="RSI165" s="273"/>
      <c r="RSJ165" s="273"/>
      <c r="RSK165" s="273"/>
      <c r="RSL165" s="273"/>
      <c r="RSM165" s="273"/>
      <c r="RSN165" s="273"/>
      <c r="RSO165" s="273"/>
      <c r="RSP165" s="273"/>
      <c r="RSQ165" s="273"/>
      <c r="RSR165" s="273"/>
      <c r="RSS165" s="273"/>
      <c r="RST165" s="273"/>
      <c r="RSU165" s="273"/>
      <c r="RSV165" s="273"/>
      <c r="RSW165" s="273"/>
      <c r="RSX165" s="273"/>
      <c r="RSY165" s="273"/>
      <c r="RSZ165" s="273"/>
      <c r="RTA165" s="273"/>
      <c r="RTB165" s="273"/>
      <c r="RTC165" s="273"/>
      <c r="RTD165" s="273"/>
      <c r="RTE165" s="273"/>
      <c r="RTF165" s="273"/>
      <c r="RTG165" s="273"/>
      <c r="RTH165" s="273"/>
      <c r="RTI165" s="273"/>
      <c r="RTJ165" s="273"/>
      <c r="RTK165" s="273"/>
      <c r="RTL165" s="273"/>
      <c r="RTM165" s="273"/>
      <c r="RTN165" s="273"/>
      <c r="RTO165" s="273"/>
      <c r="RTP165" s="273"/>
      <c r="RTQ165" s="273"/>
      <c r="RTR165" s="273"/>
      <c r="RTS165" s="273"/>
      <c r="RTT165" s="273"/>
      <c r="RTU165" s="273"/>
      <c r="RTV165" s="273"/>
      <c r="RTW165" s="273"/>
      <c r="RTX165" s="273"/>
      <c r="RTY165" s="273"/>
      <c r="RTZ165" s="273"/>
      <c r="RUA165" s="273"/>
      <c r="RUB165" s="273"/>
      <c r="RUC165" s="273"/>
      <c r="RUD165" s="273"/>
      <c r="RUE165" s="273"/>
      <c r="RUF165" s="273"/>
      <c r="RUG165" s="273"/>
      <c r="RUH165" s="273"/>
      <c r="RUI165" s="273"/>
      <c r="RUJ165" s="273"/>
      <c r="RUK165" s="273"/>
      <c r="RUL165" s="273"/>
      <c r="RUM165" s="273"/>
      <c r="RUN165" s="273"/>
      <c r="RUO165" s="273"/>
      <c r="RUP165" s="273"/>
      <c r="RUQ165" s="273"/>
      <c r="RUR165" s="273"/>
      <c r="RUS165" s="273"/>
      <c r="RUT165" s="273"/>
      <c r="RUU165" s="273"/>
      <c r="RUV165" s="273"/>
      <c r="RUW165" s="273"/>
      <c r="RUX165" s="273"/>
      <c r="RUY165" s="273"/>
      <c r="RUZ165" s="273"/>
      <c r="RVA165" s="273"/>
      <c r="RVB165" s="273"/>
      <c r="RVC165" s="273"/>
      <c r="RVD165" s="273"/>
      <c r="RVE165" s="273"/>
      <c r="RVF165" s="273"/>
      <c r="RVG165" s="273"/>
      <c r="RVH165" s="273"/>
      <c r="RVI165" s="273"/>
      <c r="RVJ165" s="273"/>
      <c r="RVK165" s="273"/>
      <c r="RVL165" s="273"/>
      <c r="RVM165" s="273"/>
      <c r="RVN165" s="273"/>
      <c r="RVO165" s="273"/>
      <c r="RVP165" s="273"/>
      <c r="RVQ165" s="273"/>
      <c r="RVR165" s="273"/>
      <c r="RVS165" s="273"/>
      <c r="RVT165" s="273"/>
      <c r="RVU165" s="273"/>
      <c r="RVV165" s="273"/>
      <c r="RVW165" s="273"/>
      <c r="RVX165" s="273"/>
      <c r="RVY165" s="273"/>
      <c r="RVZ165" s="273"/>
      <c r="RWA165" s="273"/>
      <c r="RWB165" s="273"/>
      <c r="RWC165" s="273"/>
      <c r="RWD165" s="273"/>
      <c r="RWE165" s="273"/>
      <c r="RWF165" s="273"/>
      <c r="RWG165" s="273"/>
      <c r="RWH165" s="273"/>
      <c r="RWI165" s="273"/>
      <c r="RWJ165" s="273"/>
      <c r="RWK165" s="273"/>
      <c r="RWL165" s="273"/>
      <c r="RWM165" s="273"/>
      <c r="RWN165" s="273"/>
      <c r="RWO165" s="273"/>
      <c r="RWP165" s="273"/>
      <c r="RWQ165" s="273"/>
      <c r="RWR165" s="273"/>
      <c r="RWS165" s="273"/>
      <c r="RWT165" s="273"/>
      <c r="RWU165" s="273"/>
      <c r="RWV165" s="273"/>
      <c r="RWW165" s="273"/>
      <c r="RWX165" s="273"/>
      <c r="RWY165" s="273"/>
      <c r="RWZ165" s="273"/>
      <c r="RXA165" s="273"/>
      <c r="RXB165" s="273"/>
      <c r="RXC165" s="273"/>
      <c r="RXD165" s="273"/>
      <c r="RXE165" s="273"/>
      <c r="RXF165" s="273"/>
      <c r="RXG165" s="273"/>
      <c r="RXH165" s="273"/>
      <c r="RXI165" s="273"/>
      <c r="RXJ165" s="273"/>
      <c r="RXK165" s="273"/>
      <c r="RXL165" s="273"/>
      <c r="RXM165" s="273"/>
      <c r="RXN165" s="273"/>
      <c r="RXO165" s="273"/>
      <c r="RXP165" s="273"/>
      <c r="RXQ165" s="273"/>
      <c r="RXR165" s="273"/>
      <c r="RXS165" s="273"/>
      <c r="RXT165" s="273"/>
      <c r="RXU165" s="273"/>
      <c r="RXV165" s="273"/>
      <c r="RXW165" s="273"/>
      <c r="RXX165" s="273"/>
      <c r="RXY165" s="273"/>
      <c r="RXZ165" s="273"/>
      <c r="RYA165" s="273"/>
      <c r="RYB165" s="273"/>
      <c r="RYC165" s="273"/>
      <c r="RYD165" s="273"/>
      <c r="RYE165" s="273"/>
      <c r="RYF165" s="273"/>
      <c r="RYG165" s="273"/>
      <c r="RYH165" s="273"/>
      <c r="RYI165" s="273"/>
      <c r="RYJ165" s="273"/>
      <c r="RYK165" s="273"/>
      <c r="RYL165" s="273"/>
      <c r="RYM165" s="273"/>
      <c r="RYN165" s="273"/>
      <c r="RYO165" s="273"/>
      <c r="RYP165" s="273"/>
      <c r="RYQ165" s="273"/>
      <c r="RYR165" s="273"/>
      <c r="RYS165" s="273"/>
      <c r="RYT165" s="273"/>
      <c r="RYU165" s="273"/>
      <c r="RYV165" s="273"/>
      <c r="RYW165" s="273"/>
      <c r="RYX165" s="273"/>
      <c r="RYY165" s="273"/>
      <c r="RYZ165" s="273"/>
      <c r="RZA165" s="273"/>
      <c r="RZB165" s="273"/>
      <c r="RZC165" s="273"/>
      <c r="RZD165" s="273"/>
      <c r="RZE165" s="273"/>
      <c r="RZF165" s="273"/>
      <c r="RZG165" s="273"/>
      <c r="RZH165" s="273"/>
      <c r="RZI165" s="273"/>
      <c r="RZJ165" s="273"/>
      <c r="RZK165" s="273"/>
      <c r="RZL165" s="273"/>
      <c r="RZM165" s="273"/>
      <c r="RZN165" s="273"/>
      <c r="RZO165" s="273"/>
      <c r="RZP165" s="273"/>
      <c r="RZQ165" s="273"/>
      <c r="RZR165" s="273"/>
      <c r="RZS165" s="273"/>
      <c r="RZT165" s="273"/>
      <c r="RZU165" s="273"/>
      <c r="RZV165" s="273"/>
      <c r="RZW165" s="273"/>
      <c r="RZX165" s="273"/>
      <c r="RZY165" s="273"/>
      <c r="RZZ165" s="273"/>
      <c r="SAA165" s="273"/>
      <c r="SAB165" s="273"/>
      <c r="SAC165" s="273"/>
      <c r="SAD165" s="273"/>
      <c r="SAE165" s="273"/>
      <c r="SAF165" s="273"/>
      <c r="SAG165" s="273"/>
      <c r="SAH165" s="273"/>
      <c r="SAI165" s="273"/>
      <c r="SAJ165" s="273"/>
      <c r="SAK165" s="273"/>
      <c r="SAL165" s="273"/>
      <c r="SAM165" s="273"/>
      <c r="SAN165" s="273"/>
      <c r="SAO165" s="273"/>
      <c r="SAP165" s="273"/>
      <c r="SAQ165" s="273"/>
      <c r="SAR165" s="273"/>
      <c r="SAS165" s="273"/>
      <c r="SAT165" s="273"/>
      <c r="SAU165" s="273"/>
      <c r="SAV165" s="273"/>
      <c r="SAW165" s="273"/>
      <c r="SAX165" s="273"/>
      <c r="SAY165" s="273"/>
      <c r="SAZ165" s="273"/>
      <c r="SBA165" s="273"/>
      <c r="SBB165" s="273"/>
      <c r="SBC165" s="273"/>
      <c r="SBD165" s="273"/>
      <c r="SBE165" s="273"/>
      <c r="SBF165" s="273"/>
      <c r="SBG165" s="273"/>
      <c r="SBH165" s="273"/>
      <c r="SBI165" s="273"/>
      <c r="SBJ165" s="273"/>
      <c r="SBK165" s="273"/>
      <c r="SBL165" s="273"/>
      <c r="SBM165" s="273"/>
      <c r="SBN165" s="273"/>
      <c r="SBO165" s="273"/>
      <c r="SBP165" s="273"/>
      <c r="SBQ165" s="273"/>
      <c r="SBR165" s="273"/>
      <c r="SBS165" s="273"/>
      <c r="SBT165" s="273"/>
      <c r="SBU165" s="273"/>
      <c r="SBV165" s="273"/>
      <c r="SBW165" s="273"/>
      <c r="SBX165" s="273"/>
      <c r="SBY165" s="273"/>
      <c r="SBZ165" s="273"/>
      <c r="SCA165" s="273"/>
      <c r="SCB165" s="273"/>
      <c r="SCC165" s="273"/>
      <c r="SCD165" s="273"/>
      <c r="SCE165" s="273"/>
      <c r="SCF165" s="273"/>
      <c r="SCG165" s="273"/>
      <c r="SCH165" s="273"/>
      <c r="SCI165" s="273"/>
      <c r="SCJ165" s="273"/>
      <c r="SCK165" s="273"/>
      <c r="SCL165" s="273"/>
      <c r="SCM165" s="273"/>
      <c r="SCN165" s="273"/>
      <c r="SCO165" s="273"/>
      <c r="SCP165" s="273"/>
      <c r="SCQ165" s="273"/>
      <c r="SCR165" s="273"/>
      <c r="SCS165" s="273"/>
      <c r="SCT165" s="273"/>
      <c r="SCU165" s="273"/>
      <c r="SCV165" s="273"/>
      <c r="SCW165" s="273"/>
      <c r="SCX165" s="273"/>
      <c r="SCY165" s="273"/>
      <c r="SCZ165" s="273"/>
      <c r="SDA165" s="273"/>
      <c r="SDB165" s="273"/>
      <c r="SDC165" s="273"/>
      <c r="SDD165" s="273"/>
      <c r="SDE165" s="273"/>
      <c r="SDF165" s="273"/>
      <c r="SDG165" s="273"/>
      <c r="SDH165" s="273"/>
      <c r="SDI165" s="273"/>
      <c r="SDJ165" s="273"/>
      <c r="SDK165" s="273"/>
      <c r="SDL165" s="273"/>
      <c r="SDM165" s="273"/>
      <c r="SDN165" s="273"/>
      <c r="SDO165" s="273"/>
      <c r="SDP165" s="273"/>
      <c r="SDQ165" s="273"/>
      <c r="SDR165" s="273"/>
      <c r="SDS165" s="273"/>
      <c r="SDT165" s="273"/>
      <c r="SDU165" s="273"/>
      <c r="SDV165" s="273"/>
      <c r="SDW165" s="273"/>
      <c r="SDX165" s="273"/>
      <c r="SDY165" s="273"/>
      <c r="SDZ165" s="273"/>
      <c r="SEA165" s="273"/>
      <c r="SEB165" s="273"/>
      <c r="SEC165" s="273"/>
      <c r="SED165" s="273"/>
      <c r="SEE165" s="273"/>
      <c r="SEF165" s="273"/>
      <c r="SEG165" s="273"/>
      <c r="SEH165" s="273"/>
      <c r="SEI165" s="273"/>
      <c r="SEJ165" s="273"/>
      <c r="SEK165" s="273"/>
      <c r="SEL165" s="273"/>
      <c r="SEM165" s="273"/>
      <c r="SEN165" s="273"/>
      <c r="SEO165" s="273"/>
      <c r="SEP165" s="273"/>
      <c r="SEQ165" s="273"/>
      <c r="SER165" s="273"/>
      <c r="SES165" s="273"/>
      <c r="SET165" s="273"/>
      <c r="SEU165" s="273"/>
      <c r="SEV165" s="273"/>
      <c r="SEW165" s="273"/>
      <c r="SEX165" s="273"/>
      <c r="SEY165" s="273"/>
      <c r="SEZ165" s="273"/>
      <c r="SFA165" s="273"/>
      <c r="SFB165" s="273"/>
      <c r="SFC165" s="273"/>
      <c r="SFD165" s="273"/>
      <c r="SFE165" s="273"/>
      <c r="SFF165" s="273"/>
      <c r="SFG165" s="273"/>
      <c r="SFH165" s="273"/>
      <c r="SFI165" s="273"/>
      <c r="SFJ165" s="273"/>
      <c r="SFK165" s="273"/>
      <c r="SFL165" s="273"/>
      <c r="SFM165" s="273"/>
      <c r="SFN165" s="273"/>
      <c r="SFO165" s="273"/>
      <c r="SFP165" s="273"/>
      <c r="SFQ165" s="273"/>
      <c r="SFR165" s="273"/>
      <c r="SFS165" s="273"/>
      <c r="SFT165" s="273"/>
      <c r="SFU165" s="273"/>
      <c r="SFV165" s="273"/>
      <c r="SFW165" s="273"/>
      <c r="SFX165" s="273"/>
      <c r="SFY165" s="273"/>
      <c r="SFZ165" s="273"/>
      <c r="SGA165" s="273"/>
      <c r="SGB165" s="273"/>
      <c r="SGC165" s="273"/>
      <c r="SGD165" s="273"/>
      <c r="SGE165" s="273"/>
      <c r="SGF165" s="273"/>
      <c r="SGG165" s="273"/>
      <c r="SGH165" s="273"/>
      <c r="SGI165" s="273"/>
      <c r="SGJ165" s="273"/>
      <c r="SGK165" s="273"/>
      <c r="SGL165" s="273"/>
      <c r="SGM165" s="273"/>
      <c r="SGN165" s="273"/>
      <c r="SGO165" s="273"/>
      <c r="SGP165" s="273"/>
      <c r="SGQ165" s="273"/>
      <c r="SGR165" s="273"/>
      <c r="SGS165" s="273"/>
      <c r="SGT165" s="273"/>
      <c r="SGU165" s="273"/>
      <c r="SGV165" s="273"/>
      <c r="SGW165" s="273"/>
      <c r="SGX165" s="273"/>
      <c r="SGY165" s="273"/>
      <c r="SGZ165" s="273"/>
      <c r="SHA165" s="273"/>
      <c r="SHB165" s="273"/>
      <c r="SHC165" s="273"/>
      <c r="SHD165" s="273"/>
      <c r="SHE165" s="273"/>
      <c r="SHF165" s="273"/>
      <c r="SHG165" s="273"/>
      <c r="SHH165" s="273"/>
      <c r="SHI165" s="273"/>
      <c r="SHJ165" s="273"/>
      <c r="SHK165" s="273"/>
      <c r="SHL165" s="273"/>
      <c r="SHM165" s="273"/>
      <c r="SHN165" s="273"/>
      <c r="SHO165" s="273"/>
      <c r="SHP165" s="273"/>
      <c r="SHQ165" s="273"/>
      <c r="SHR165" s="273"/>
      <c r="SHS165" s="273"/>
      <c r="SHT165" s="273"/>
      <c r="SHU165" s="273"/>
      <c r="SHV165" s="273"/>
      <c r="SHW165" s="273"/>
      <c r="SHX165" s="273"/>
      <c r="SHY165" s="273"/>
      <c r="SHZ165" s="273"/>
      <c r="SIA165" s="273"/>
      <c r="SIB165" s="273"/>
      <c r="SIC165" s="273"/>
      <c r="SID165" s="273"/>
      <c r="SIE165" s="273"/>
      <c r="SIF165" s="273"/>
      <c r="SIG165" s="273"/>
      <c r="SIH165" s="273"/>
      <c r="SII165" s="273"/>
      <c r="SIJ165" s="273"/>
      <c r="SIK165" s="273"/>
      <c r="SIL165" s="273"/>
      <c r="SIM165" s="273"/>
      <c r="SIN165" s="273"/>
      <c r="SIO165" s="273"/>
      <c r="SIP165" s="273"/>
      <c r="SIQ165" s="273"/>
      <c r="SIR165" s="273"/>
      <c r="SIS165" s="273"/>
      <c r="SIT165" s="273"/>
      <c r="SIU165" s="273"/>
      <c r="SIV165" s="273"/>
      <c r="SIW165" s="273"/>
      <c r="SIX165" s="273"/>
      <c r="SIY165" s="273"/>
      <c r="SIZ165" s="273"/>
      <c r="SJA165" s="273"/>
      <c r="SJB165" s="273"/>
      <c r="SJC165" s="273"/>
      <c r="SJD165" s="273"/>
      <c r="SJE165" s="273"/>
      <c r="SJF165" s="273"/>
      <c r="SJG165" s="273"/>
      <c r="SJH165" s="273"/>
      <c r="SJI165" s="273"/>
      <c r="SJJ165" s="273"/>
      <c r="SJK165" s="273"/>
      <c r="SJL165" s="273"/>
      <c r="SJM165" s="273"/>
      <c r="SJN165" s="273"/>
      <c r="SJO165" s="273"/>
      <c r="SJP165" s="273"/>
      <c r="SJQ165" s="273"/>
      <c r="SJR165" s="273"/>
      <c r="SJS165" s="273"/>
      <c r="SJT165" s="273"/>
      <c r="SJU165" s="273"/>
      <c r="SJV165" s="273"/>
      <c r="SJW165" s="273"/>
      <c r="SJX165" s="273"/>
      <c r="SJY165" s="273"/>
      <c r="SJZ165" s="273"/>
      <c r="SKA165" s="273"/>
      <c r="SKB165" s="273"/>
      <c r="SKC165" s="273"/>
      <c r="SKD165" s="273"/>
      <c r="SKE165" s="273"/>
      <c r="SKF165" s="273"/>
      <c r="SKG165" s="273"/>
      <c r="SKH165" s="273"/>
      <c r="SKI165" s="273"/>
      <c r="SKJ165" s="273"/>
      <c r="SKK165" s="273"/>
      <c r="SKL165" s="273"/>
      <c r="SKM165" s="273"/>
      <c r="SKN165" s="273"/>
      <c r="SKO165" s="273"/>
      <c r="SKP165" s="273"/>
      <c r="SKQ165" s="273"/>
      <c r="SKR165" s="273"/>
      <c r="SKS165" s="273"/>
      <c r="SKT165" s="273"/>
      <c r="SKU165" s="273"/>
      <c r="SKV165" s="273"/>
      <c r="SKW165" s="273"/>
      <c r="SKX165" s="273"/>
      <c r="SKY165" s="273"/>
      <c r="SKZ165" s="273"/>
      <c r="SLA165" s="273"/>
      <c r="SLB165" s="273"/>
      <c r="SLC165" s="273"/>
      <c r="SLD165" s="273"/>
      <c r="SLE165" s="273"/>
      <c r="SLF165" s="273"/>
      <c r="SLG165" s="273"/>
      <c r="SLH165" s="273"/>
      <c r="SLI165" s="273"/>
      <c r="SLJ165" s="273"/>
      <c r="SLK165" s="273"/>
      <c r="SLL165" s="273"/>
      <c r="SLM165" s="273"/>
      <c r="SLN165" s="273"/>
      <c r="SLO165" s="273"/>
      <c r="SLP165" s="273"/>
      <c r="SLQ165" s="273"/>
      <c r="SLR165" s="273"/>
      <c r="SLS165" s="273"/>
      <c r="SLT165" s="273"/>
      <c r="SLU165" s="273"/>
      <c r="SLV165" s="273"/>
      <c r="SLW165" s="273"/>
      <c r="SLX165" s="273"/>
      <c r="SLY165" s="273"/>
      <c r="SLZ165" s="273"/>
      <c r="SMA165" s="273"/>
      <c r="SMB165" s="273"/>
      <c r="SMC165" s="273"/>
      <c r="SMD165" s="273"/>
      <c r="SME165" s="273"/>
      <c r="SMF165" s="273"/>
      <c r="SMG165" s="273"/>
      <c r="SMH165" s="273"/>
      <c r="SMI165" s="273"/>
      <c r="SMJ165" s="273"/>
      <c r="SMK165" s="273"/>
      <c r="SML165" s="273"/>
      <c r="SMM165" s="273"/>
      <c r="SMN165" s="273"/>
      <c r="SMO165" s="273"/>
      <c r="SMP165" s="273"/>
      <c r="SMQ165" s="273"/>
      <c r="SMR165" s="273"/>
      <c r="SMS165" s="273"/>
      <c r="SMT165" s="273"/>
      <c r="SMU165" s="273"/>
      <c r="SMV165" s="273"/>
      <c r="SMW165" s="273"/>
      <c r="SMX165" s="273"/>
      <c r="SMY165" s="273"/>
      <c r="SMZ165" s="273"/>
      <c r="SNA165" s="273"/>
      <c r="SNB165" s="273"/>
      <c r="SNC165" s="273"/>
      <c r="SND165" s="273"/>
      <c r="SNE165" s="273"/>
      <c r="SNF165" s="273"/>
      <c r="SNG165" s="273"/>
      <c r="SNH165" s="273"/>
      <c r="SNI165" s="273"/>
      <c r="SNJ165" s="273"/>
      <c r="SNK165" s="273"/>
      <c r="SNL165" s="273"/>
      <c r="SNM165" s="273"/>
      <c r="SNN165" s="273"/>
      <c r="SNO165" s="273"/>
      <c r="SNP165" s="273"/>
      <c r="SNQ165" s="273"/>
      <c r="SNR165" s="273"/>
      <c r="SNS165" s="273"/>
      <c r="SNT165" s="273"/>
      <c r="SNU165" s="273"/>
      <c r="SNV165" s="273"/>
      <c r="SNW165" s="273"/>
      <c r="SNX165" s="273"/>
      <c r="SNY165" s="273"/>
      <c r="SNZ165" s="273"/>
      <c r="SOA165" s="273"/>
      <c r="SOB165" s="273"/>
      <c r="SOC165" s="273"/>
      <c r="SOD165" s="273"/>
      <c r="SOE165" s="273"/>
      <c r="SOF165" s="273"/>
      <c r="SOG165" s="273"/>
      <c r="SOH165" s="273"/>
      <c r="SOI165" s="273"/>
      <c r="SOJ165" s="273"/>
      <c r="SOK165" s="273"/>
      <c r="SOL165" s="273"/>
      <c r="SOM165" s="273"/>
      <c r="SON165" s="273"/>
      <c r="SOO165" s="273"/>
      <c r="SOP165" s="273"/>
      <c r="SOQ165" s="273"/>
      <c r="SOR165" s="273"/>
      <c r="SOS165" s="273"/>
      <c r="SOT165" s="273"/>
      <c r="SOU165" s="273"/>
      <c r="SOV165" s="273"/>
      <c r="SOW165" s="273"/>
      <c r="SOX165" s="273"/>
      <c r="SOY165" s="273"/>
      <c r="SOZ165" s="273"/>
      <c r="SPA165" s="273"/>
      <c r="SPB165" s="273"/>
      <c r="SPC165" s="273"/>
      <c r="SPD165" s="273"/>
      <c r="SPE165" s="273"/>
      <c r="SPF165" s="273"/>
      <c r="SPG165" s="273"/>
      <c r="SPH165" s="273"/>
      <c r="SPI165" s="273"/>
      <c r="SPJ165" s="273"/>
      <c r="SPK165" s="273"/>
      <c r="SPL165" s="273"/>
      <c r="SPM165" s="273"/>
      <c r="SPN165" s="273"/>
      <c r="SPO165" s="273"/>
      <c r="SPP165" s="273"/>
      <c r="SPQ165" s="273"/>
      <c r="SPR165" s="273"/>
      <c r="SPS165" s="273"/>
      <c r="SPT165" s="273"/>
      <c r="SPU165" s="273"/>
      <c r="SPV165" s="273"/>
      <c r="SPW165" s="273"/>
      <c r="SPX165" s="273"/>
      <c r="SPY165" s="273"/>
      <c r="SPZ165" s="273"/>
      <c r="SQA165" s="273"/>
      <c r="SQB165" s="273"/>
      <c r="SQC165" s="273"/>
      <c r="SQD165" s="273"/>
      <c r="SQE165" s="273"/>
      <c r="SQF165" s="273"/>
      <c r="SQG165" s="273"/>
      <c r="SQH165" s="273"/>
      <c r="SQI165" s="273"/>
      <c r="SQJ165" s="273"/>
      <c r="SQK165" s="273"/>
      <c r="SQL165" s="273"/>
      <c r="SQM165" s="273"/>
      <c r="SQN165" s="273"/>
      <c r="SQO165" s="273"/>
      <c r="SQP165" s="273"/>
      <c r="SQQ165" s="273"/>
      <c r="SQR165" s="273"/>
      <c r="SQS165" s="273"/>
      <c r="SQT165" s="273"/>
      <c r="SQU165" s="273"/>
      <c r="SQV165" s="273"/>
      <c r="SQW165" s="273"/>
      <c r="SQX165" s="273"/>
      <c r="SQY165" s="273"/>
      <c r="SQZ165" s="273"/>
      <c r="SRA165" s="273"/>
      <c r="SRB165" s="273"/>
      <c r="SRC165" s="273"/>
      <c r="SRD165" s="273"/>
      <c r="SRE165" s="273"/>
      <c r="SRF165" s="273"/>
      <c r="SRG165" s="273"/>
      <c r="SRH165" s="273"/>
      <c r="SRI165" s="273"/>
      <c r="SRJ165" s="273"/>
      <c r="SRK165" s="273"/>
      <c r="SRL165" s="273"/>
      <c r="SRM165" s="273"/>
      <c r="SRN165" s="273"/>
      <c r="SRO165" s="273"/>
      <c r="SRP165" s="273"/>
      <c r="SRQ165" s="273"/>
      <c r="SRR165" s="273"/>
      <c r="SRS165" s="273"/>
      <c r="SRT165" s="273"/>
      <c r="SRU165" s="273"/>
      <c r="SRV165" s="273"/>
      <c r="SRW165" s="273"/>
      <c r="SRX165" s="273"/>
      <c r="SRY165" s="273"/>
      <c r="SRZ165" s="273"/>
      <c r="SSA165" s="273"/>
      <c r="SSB165" s="273"/>
      <c r="SSC165" s="273"/>
      <c r="SSD165" s="273"/>
      <c r="SSE165" s="273"/>
      <c r="SSF165" s="273"/>
      <c r="SSG165" s="273"/>
      <c r="SSH165" s="273"/>
      <c r="SSI165" s="273"/>
      <c r="SSJ165" s="273"/>
      <c r="SSK165" s="273"/>
      <c r="SSL165" s="273"/>
      <c r="SSM165" s="273"/>
      <c r="SSN165" s="273"/>
      <c r="SSO165" s="273"/>
      <c r="SSP165" s="273"/>
      <c r="SSQ165" s="273"/>
      <c r="SSR165" s="273"/>
      <c r="SSS165" s="273"/>
      <c r="SST165" s="273"/>
      <c r="SSU165" s="273"/>
      <c r="SSV165" s="273"/>
      <c r="SSW165" s="273"/>
      <c r="SSX165" s="273"/>
      <c r="SSY165" s="273"/>
      <c r="SSZ165" s="273"/>
      <c r="STA165" s="273"/>
      <c r="STB165" s="273"/>
      <c r="STC165" s="273"/>
      <c r="STD165" s="273"/>
      <c r="STE165" s="273"/>
      <c r="STF165" s="273"/>
      <c r="STG165" s="273"/>
      <c r="STH165" s="273"/>
      <c r="STI165" s="273"/>
      <c r="STJ165" s="273"/>
      <c r="STK165" s="273"/>
      <c r="STL165" s="273"/>
      <c r="STM165" s="273"/>
      <c r="STN165" s="273"/>
      <c r="STO165" s="273"/>
      <c r="STP165" s="273"/>
      <c r="STQ165" s="273"/>
      <c r="STR165" s="273"/>
      <c r="STS165" s="273"/>
      <c r="STT165" s="273"/>
      <c r="STU165" s="273"/>
      <c r="STV165" s="273"/>
      <c r="STW165" s="273"/>
      <c r="STX165" s="273"/>
      <c r="STY165" s="273"/>
      <c r="STZ165" s="273"/>
      <c r="SUA165" s="273"/>
      <c r="SUB165" s="273"/>
      <c r="SUC165" s="273"/>
      <c r="SUD165" s="273"/>
      <c r="SUE165" s="273"/>
      <c r="SUF165" s="273"/>
      <c r="SUG165" s="273"/>
      <c r="SUH165" s="273"/>
      <c r="SUI165" s="273"/>
      <c r="SUJ165" s="273"/>
      <c r="SUK165" s="273"/>
      <c r="SUL165" s="273"/>
      <c r="SUM165" s="273"/>
      <c r="SUN165" s="273"/>
      <c r="SUO165" s="273"/>
      <c r="SUP165" s="273"/>
      <c r="SUQ165" s="273"/>
      <c r="SUR165" s="273"/>
      <c r="SUS165" s="273"/>
      <c r="SUT165" s="273"/>
      <c r="SUU165" s="273"/>
      <c r="SUV165" s="273"/>
      <c r="SUW165" s="273"/>
      <c r="SUX165" s="273"/>
      <c r="SUY165" s="273"/>
      <c r="SUZ165" s="273"/>
      <c r="SVA165" s="273"/>
      <c r="SVB165" s="273"/>
      <c r="SVC165" s="273"/>
      <c r="SVD165" s="273"/>
      <c r="SVE165" s="273"/>
      <c r="SVF165" s="273"/>
      <c r="SVG165" s="273"/>
      <c r="SVH165" s="273"/>
      <c r="SVI165" s="273"/>
      <c r="SVJ165" s="273"/>
      <c r="SVK165" s="273"/>
      <c r="SVL165" s="273"/>
      <c r="SVM165" s="273"/>
      <c r="SVN165" s="273"/>
      <c r="SVO165" s="273"/>
      <c r="SVP165" s="273"/>
      <c r="SVQ165" s="273"/>
      <c r="SVR165" s="273"/>
      <c r="SVS165" s="273"/>
      <c r="SVT165" s="273"/>
      <c r="SVU165" s="273"/>
      <c r="SVV165" s="273"/>
      <c r="SVW165" s="273"/>
      <c r="SVX165" s="273"/>
      <c r="SVY165" s="273"/>
      <c r="SVZ165" s="273"/>
      <c r="SWA165" s="273"/>
      <c r="SWB165" s="273"/>
      <c r="SWC165" s="273"/>
      <c r="SWD165" s="273"/>
      <c r="SWE165" s="273"/>
      <c r="SWF165" s="273"/>
      <c r="SWG165" s="273"/>
      <c r="SWH165" s="273"/>
      <c r="SWI165" s="273"/>
      <c r="SWJ165" s="273"/>
      <c r="SWK165" s="273"/>
      <c r="SWL165" s="273"/>
      <c r="SWM165" s="273"/>
      <c r="SWN165" s="273"/>
      <c r="SWO165" s="273"/>
      <c r="SWP165" s="273"/>
      <c r="SWQ165" s="273"/>
      <c r="SWR165" s="273"/>
      <c r="SWS165" s="273"/>
      <c r="SWT165" s="273"/>
      <c r="SWU165" s="273"/>
      <c r="SWV165" s="273"/>
      <c r="SWW165" s="273"/>
      <c r="SWX165" s="273"/>
      <c r="SWY165" s="273"/>
      <c r="SWZ165" s="273"/>
      <c r="SXA165" s="273"/>
      <c r="SXB165" s="273"/>
      <c r="SXC165" s="273"/>
      <c r="SXD165" s="273"/>
      <c r="SXE165" s="273"/>
      <c r="SXF165" s="273"/>
      <c r="SXG165" s="273"/>
      <c r="SXH165" s="273"/>
      <c r="SXI165" s="273"/>
      <c r="SXJ165" s="273"/>
      <c r="SXK165" s="273"/>
      <c r="SXL165" s="273"/>
      <c r="SXM165" s="273"/>
      <c r="SXN165" s="273"/>
      <c r="SXO165" s="273"/>
      <c r="SXP165" s="273"/>
      <c r="SXQ165" s="273"/>
      <c r="SXR165" s="273"/>
      <c r="SXS165" s="273"/>
      <c r="SXT165" s="273"/>
      <c r="SXU165" s="273"/>
      <c r="SXV165" s="273"/>
      <c r="SXW165" s="273"/>
      <c r="SXX165" s="273"/>
      <c r="SXY165" s="273"/>
      <c r="SXZ165" s="273"/>
      <c r="SYA165" s="273"/>
      <c r="SYB165" s="273"/>
      <c r="SYC165" s="273"/>
      <c r="SYD165" s="273"/>
      <c r="SYE165" s="273"/>
      <c r="SYF165" s="273"/>
      <c r="SYG165" s="273"/>
      <c r="SYH165" s="273"/>
      <c r="SYI165" s="273"/>
      <c r="SYJ165" s="273"/>
      <c r="SYK165" s="273"/>
      <c r="SYL165" s="273"/>
      <c r="SYM165" s="273"/>
      <c r="SYN165" s="273"/>
      <c r="SYO165" s="273"/>
      <c r="SYP165" s="273"/>
      <c r="SYQ165" s="273"/>
      <c r="SYR165" s="273"/>
      <c r="SYS165" s="273"/>
      <c r="SYT165" s="273"/>
      <c r="SYU165" s="273"/>
      <c r="SYV165" s="273"/>
      <c r="SYW165" s="273"/>
      <c r="SYX165" s="273"/>
      <c r="SYY165" s="273"/>
      <c r="SYZ165" s="273"/>
      <c r="SZA165" s="273"/>
      <c r="SZB165" s="273"/>
      <c r="SZC165" s="273"/>
      <c r="SZD165" s="273"/>
      <c r="SZE165" s="273"/>
      <c r="SZF165" s="273"/>
      <c r="SZG165" s="273"/>
      <c r="SZH165" s="273"/>
      <c r="SZI165" s="273"/>
      <c r="SZJ165" s="273"/>
      <c r="SZK165" s="273"/>
      <c r="SZL165" s="273"/>
      <c r="SZM165" s="273"/>
      <c r="SZN165" s="273"/>
      <c r="SZO165" s="273"/>
      <c r="SZP165" s="273"/>
      <c r="SZQ165" s="273"/>
      <c r="SZR165" s="273"/>
      <c r="SZS165" s="273"/>
      <c r="SZT165" s="273"/>
      <c r="SZU165" s="273"/>
      <c r="SZV165" s="273"/>
      <c r="SZW165" s="273"/>
      <c r="SZX165" s="273"/>
      <c r="SZY165" s="273"/>
      <c r="SZZ165" s="273"/>
      <c r="TAA165" s="273"/>
      <c r="TAB165" s="273"/>
      <c r="TAC165" s="273"/>
      <c r="TAD165" s="273"/>
      <c r="TAE165" s="273"/>
      <c r="TAF165" s="273"/>
      <c r="TAG165" s="273"/>
      <c r="TAH165" s="273"/>
      <c r="TAI165" s="273"/>
      <c r="TAJ165" s="273"/>
      <c r="TAK165" s="273"/>
      <c r="TAL165" s="273"/>
      <c r="TAM165" s="273"/>
      <c r="TAN165" s="273"/>
      <c r="TAO165" s="273"/>
      <c r="TAP165" s="273"/>
      <c r="TAQ165" s="273"/>
      <c r="TAR165" s="273"/>
      <c r="TAS165" s="273"/>
      <c r="TAT165" s="273"/>
      <c r="TAU165" s="273"/>
      <c r="TAV165" s="273"/>
      <c r="TAW165" s="273"/>
      <c r="TAX165" s="273"/>
      <c r="TAY165" s="273"/>
      <c r="TAZ165" s="273"/>
      <c r="TBA165" s="273"/>
      <c r="TBB165" s="273"/>
      <c r="TBC165" s="273"/>
      <c r="TBD165" s="273"/>
      <c r="TBE165" s="273"/>
      <c r="TBF165" s="273"/>
      <c r="TBG165" s="273"/>
      <c r="TBH165" s="273"/>
      <c r="TBI165" s="273"/>
      <c r="TBJ165" s="273"/>
      <c r="TBK165" s="273"/>
      <c r="TBL165" s="273"/>
      <c r="TBM165" s="273"/>
      <c r="TBN165" s="273"/>
      <c r="TBO165" s="273"/>
      <c r="TBP165" s="273"/>
      <c r="TBQ165" s="273"/>
      <c r="TBR165" s="273"/>
      <c r="TBS165" s="273"/>
      <c r="TBT165" s="273"/>
      <c r="TBU165" s="273"/>
      <c r="TBV165" s="273"/>
      <c r="TBW165" s="273"/>
      <c r="TBX165" s="273"/>
      <c r="TBY165" s="273"/>
      <c r="TBZ165" s="273"/>
      <c r="TCA165" s="273"/>
      <c r="TCB165" s="273"/>
      <c r="TCC165" s="273"/>
      <c r="TCD165" s="273"/>
      <c r="TCE165" s="273"/>
      <c r="TCF165" s="273"/>
      <c r="TCG165" s="273"/>
      <c r="TCH165" s="273"/>
      <c r="TCI165" s="273"/>
      <c r="TCJ165" s="273"/>
      <c r="TCK165" s="273"/>
      <c r="TCL165" s="273"/>
      <c r="TCM165" s="273"/>
      <c r="TCN165" s="273"/>
      <c r="TCO165" s="273"/>
      <c r="TCP165" s="273"/>
      <c r="TCQ165" s="273"/>
      <c r="TCR165" s="273"/>
      <c r="TCS165" s="273"/>
      <c r="TCT165" s="273"/>
      <c r="TCU165" s="273"/>
      <c r="TCV165" s="273"/>
      <c r="TCW165" s="273"/>
      <c r="TCX165" s="273"/>
      <c r="TCY165" s="273"/>
      <c r="TCZ165" s="273"/>
      <c r="TDA165" s="273"/>
      <c r="TDB165" s="273"/>
      <c r="TDC165" s="273"/>
      <c r="TDD165" s="273"/>
      <c r="TDE165" s="273"/>
      <c r="TDF165" s="273"/>
      <c r="TDG165" s="273"/>
      <c r="TDH165" s="273"/>
      <c r="TDI165" s="273"/>
      <c r="TDJ165" s="273"/>
      <c r="TDK165" s="273"/>
      <c r="TDL165" s="273"/>
      <c r="TDM165" s="273"/>
      <c r="TDN165" s="273"/>
      <c r="TDO165" s="273"/>
      <c r="TDP165" s="273"/>
      <c r="TDQ165" s="273"/>
      <c r="TDR165" s="273"/>
      <c r="TDS165" s="273"/>
      <c r="TDT165" s="273"/>
      <c r="TDU165" s="273"/>
      <c r="TDV165" s="273"/>
      <c r="TDW165" s="273"/>
      <c r="TDX165" s="273"/>
      <c r="TDY165" s="273"/>
      <c r="TDZ165" s="273"/>
      <c r="TEA165" s="273"/>
      <c r="TEB165" s="273"/>
      <c r="TEC165" s="273"/>
      <c r="TED165" s="273"/>
      <c r="TEE165" s="273"/>
      <c r="TEF165" s="273"/>
      <c r="TEG165" s="273"/>
      <c r="TEH165" s="273"/>
      <c r="TEI165" s="273"/>
      <c r="TEJ165" s="273"/>
      <c r="TEK165" s="273"/>
      <c r="TEL165" s="273"/>
      <c r="TEM165" s="273"/>
      <c r="TEN165" s="273"/>
      <c r="TEO165" s="273"/>
      <c r="TEP165" s="273"/>
      <c r="TEQ165" s="273"/>
      <c r="TER165" s="273"/>
      <c r="TES165" s="273"/>
      <c r="TET165" s="273"/>
      <c r="TEU165" s="273"/>
      <c r="TEV165" s="273"/>
      <c r="TEW165" s="273"/>
      <c r="TEX165" s="273"/>
      <c r="TEY165" s="273"/>
      <c r="TEZ165" s="273"/>
      <c r="TFA165" s="273"/>
      <c r="TFB165" s="273"/>
      <c r="TFC165" s="273"/>
      <c r="TFD165" s="273"/>
      <c r="TFE165" s="273"/>
      <c r="TFF165" s="273"/>
      <c r="TFG165" s="273"/>
      <c r="TFH165" s="273"/>
      <c r="TFI165" s="273"/>
      <c r="TFJ165" s="273"/>
      <c r="TFK165" s="273"/>
      <c r="TFL165" s="273"/>
      <c r="TFM165" s="273"/>
      <c r="TFN165" s="273"/>
      <c r="TFO165" s="273"/>
      <c r="TFP165" s="273"/>
      <c r="TFQ165" s="273"/>
      <c r="TFR165" s="273"/>
      <c r="TFS165" s="273"/>
      <c r="TFT165" s="273"/>
      <c r="TFU165" s="273"/>
      <c r="TFV165" s="273"/>
      <c r="TFW165" s="273"/>
      <c r="TFX165" s="273"/>
      <c r="TFY165" s="273"/>
      <c r="TFZ165" s="273"/>
      <c r="TGA165" s="273"/>
      <c r="TGB165" s="273"/>
      <c r="TGC165" s="273"/>
      <c r="TGD165" s="273"/>
      <c r="TGE165" s="273"/>
      <c r="TGF165" s="273"/>
      <c r="TGG165" s="273"/>
      <c r="TGH165" s="273"/>
      <c r="TGI165" s="273"/>
      <c r="TGJ165" s="273"/>
      <c r="TGK165" s="273"/>
      <c r="TGL165" s="273"/>
      <c r="TGM165" s="273"/>
      <c r="TGN165" s="273"/>
      <c r="TGO165" s="273"/>
      <c r="TGP165" s="273"/>
      <c r="TGQ165" s="273"/>
      <c r="TGR165" s="273"/>
      <c r="TGS165" s="273"/>
      <c r="TGT165" s="273"/>
      <c r="TGU165" s="273"/>
      <c r="TGV165" s="273"/>
      <c r="TGW165" s="273"/>
      <c r="TGX165" s="273"/>
      <c r="TGY165" s="273"/>
      <c r="TGZ165" s="273"/>
      <c r="THA165" s="273"/>
      <c r="THB165" s="273"/>
      <c r="THC165" s="273"/>
      <c r="THD165" s="273"/>
      <c r="THE165" s="273"/>
      <c r="THF165" s="273"/>
      <c r="THG165" s="273"/>
      <c r="THH165" s="273"/>
      <c r="THI165" s="273"/>
      <c r="THJ165" s="273"/>
      <c r="THK165" s="273"/>
      <c r="THL165" s="273"/>
      <c r="THM165" s="273"/>
      <c r="THN165" s="273"/>
      <c r="THO165" s="273"/>
      <c r="THP165" s="273"/>
      <c r="THQ165" s="273"/>
      <c r="THR165" s="273"/>
      <c r="THS165" s="273"/>
      <c r="THT165" s="273"/>
      <c r="THU165" s="273"/>
      <c r="THV165" s="273"/>
      <c r="THW165" s="273"/>
      <c r="THX165" s="273"/>
      <c r="THY165" s="273"/>
      <c r="THZ165" s="273"/>
      <c r="TIA165" s="273"/>
      <c r="TIB165" s="273"/>
      <c r="TIC165" s="273"/>
      <c r="TID165" s="273"/>
      <c r="TIE165" s="273"/>
      <c r="TIF165" s="273"/>
      <c r="TIG165" s="273"/>
      <c r="TIH165" s="273"/>
      <c r="TII165" s="273"/>
      <c r="TIJ165" s="273"/>
      <c r="TIK165" s="273"/>
      <c r="TIL165" s="273"/>
      <c r="TIM165" s="273"/>
      <c r="TIN165" s="273"/>
      <c r="TIO165" s="273"/>
      <c r="TIP165" s="273"/>
      <c r="TIQ165" s="273"/>
      <c r="TIR165" s="273"/>
      <c r="TIS165" s="273"/>
      <c r="TIT165" s="273"/>
      <c r="TIU165" s="273"/>
      <c r="TIV165" s="273"/>
      <c r="TIW165" s="273"/>
      <c r="TIX165" s="273"/>
      <c r="TIY165" s="273"/>
      <c r="TIZ165" s="273"/>
      <c r="TJA165" s="273"/>
      <c r="TJB165" s="273"/>
      <c r="TJC165" s="273"/>
      <c r="TJD165" s="273"/>
      <c r="TJE165" s="273"/>
      <c r="TJF165" s="273"/>
      <c r="TJG165" s="273"/>
      <c r="TJH165" s="273"/>
      <c r="TJI165" s="273"/>
      <c r="TJJ165" s="273"/>
      <c r="TJK165" s="273"/>
      <c r="TJL165" s="273"/>
      <c r="TJM165" s="273"/>
      <c r="TJN165" s="273"/>
      <c r="TJO165" s="273"/>
      <c r="TJP165" s="273"/>
      <c r="TJQ165" s="273"/>
      <c r="TJR165" s="273"/>
      <c r="TJS165" s="273"/>
      <c r="TJT165" s="273"/>
      <c r="TJU165" s="273"/>
      <c r="TJV165" s="273"/>
      <c r="TJW165" s="273"/>
      <c r="TJX165" s="273"/>
      <c r="TJY165" s="273"/>
      <c r="TJZ165" s="273"/>
      <c r="TKA165" s="273"/>
      <c r="TKB165" s="273"/>
      <c r="TKC165" s="273"/>
      <c r="TKD165" s="273"/>
      <c r="TKE165" s="273"/>
      <c r="TKF165" s="273"/>
      <c r="TKG165" s="273"/>
      <c r="TKH165" s="273"/>
      <c r="TKI165" s="273"/>
      <c r="TKJ165" s="273"/>
      <c r="TKK165" s="273"/>
      <c r="TKL165" s="273"/>
      <c r="TKM165" s="273"/>
      <c r="TKN165" s="273"/>
      <c r="TKO165" s="273"/>
      <c r="TKP165" s="273"/>
      <c r="TKQ165" s="273"/>
      <c r="TKR165" s="273"/>
      <c r="TKS165" s="273"/>
      <c r="TKT165" s="273"/>
      <c r="TKU165" s="273"/>
      <c r="TKV165" s="273"/>
      <c r="TKW165" s="273"/>
      <c r="TKX165" s="273"/>
      <c r="TKY165" s="273"/>
      <c r="TKZ165" s="273"/>
      <c r="TLA165" s="273"/>
      <c r="TLB165" s="273"/>
      <c r="TLC165" s="273"/>
      <c r="TLD165" s="273"/>
      <c r="TLE165" s="273"/>
      <c r="TLF165" s="273"/>
      <c r="TLG165" s="273"/>
      <c r="TLH165" s="273"/>
      <c r="TLI165" s="273"/>
      <c r="TLJ165" s="273"/>
      <c r="TLK165" s="273"/>
      <c r="TLL165" s="273"/>
      <c r="TLM165" s="273"/>
      <c r="TLN165" s="273"/>
      <c r="TLO165" s="273"/>
      <c r="TLP165" s="273"/>
      <c r="TLQ165" s="273"/>
      <c r="TLR165" s="273"/>
      <c r="TLS165" s="273"/>
      <c r="TLT165" s="273"/>
      <c r="TLU165" s="273"/>
      <c r="TLV165" s="273"/>
      <c r="TLW165" s="273"/>
      <c r="TLX165" s="273"/>
      <c r="TLY165" s="273"/>
      <c r="TLZ165" s="273"/>
      <c r="TMA165" s="273"/>
      <c r="TMB165" s="273"/>
      <c r="TMC165" s="273"/>
      <c r="TMD165" s="273"/>
      <c r="TME165" s="273"/>
      <c r="TMF165" s="273"/>
      <c r="TMG165" s="273"/>
      <c r="TMH165" s="273"/>
      <c r="TMI165" s="273"/>
      <c r="TMJ165" s="273"/>
      <c r="TMK165" s="273"/>
      <c r="TML165" s="273"/>
      <c r="TMM165" s="273"/>
      <c r="TMN165" s="273"/>
      <c r="TMO165" s="273"/>
      <c r="TMP165" s="273"/>
      <c r="TMQ165" s="273"/>
      <c r="TMR165" s="273"/>
      <c r="TMS165" s="273"/>
      <c r="TMT165" s="273"/>
      <c r="TMU165" s="273"/>
      <c r="TMV165" s="273"/>
      <c r="TMW165" s="273"/>
      <c r="TMX165" s="273"/>
      <c r="TMY165" s="273"/>
      <c r="TMZ165" s="273"/>
      <c r="TNA165" s="273"/>
      <c r="TNB165" s="273"/>
      <c r="TNC165" s="273"/>
      <c r="TND165" s="273"/>
      <c r="TNE165" s="273"/>
      <c r="TNF165" s="273"/>
      <c r="TNG165" s="273"/>
      <c r="TNH165" s="273"/>
      <c r="TNI165" s="273"/>
      <c r="TNJ165" s="273"/>
      <c r="TNK165" s="273"/>
      <c r="TNL165" s="273"/>
      <c r="TNM165" s="273"/>
      <c r="TNN165" s="273"/>
      <c r="TNO165" s="273"/>
      <c r="TNP165" s="273"/>
      <c r="TNQ165" s="273"/>
      <c r="TNR165" s="273"/>
      <c r="TNS165" s="273"/>
      <c r="TNT165" s="273"/>
      <c r="TNU165" s="273"/>
      <c r="TNV165" s="273"/>
      <c r="TNW165" s="273"/>
      <c r="TNX165" s="273"/>
      <c r="TNY165" s="273"/>
      <c r="TNZ165" s="273"/>
      <c r="TOA165" s="273"/>
      <c r="TOB165" s="273"/>
      <c r="TOC165" s="273"/>
      <c r="TOD165" s="273"/>
      <c r="TOE165" s="273"/>
      <c r="TOF165" s="273"/>
      <c r="TOG165" s="273"/>
      <c r="TOH165" s="273"/>
      <c r="TOI165" s="273"/>
      <c r="TOJ165" s="273"/>
      <c r="TOK165" s="273"/>
      <c r="TOL165" s="273"/>
      <c r="TOM165" s="273"/>
      <c r="TON165" s="273"/>
      <c r="TOO165" s="273"/>
      <c r="TOP165" s="273"/>
      <c r="TOQ165" s="273"/>
      <c r="TOR165" s="273"/>
      <c r="TOS165" s="273"/>
      <c r="TOT165" s="273"/>
      <c r="TOU165" s="273"/>
      <c r="TOV165" s="273"/>
      <c r="TOW165" s="273"/>
      <c r="TOX165" s="273"/>
      <c r="TOY165" s="273"/>
      <c r="TOZ165" s="273"/>
      <c r="TPA165" s="273"/>
      <c r="TPB165" s="273"/>
      <c r="TPC165" s="273"/>
      <c r="TPD165" s="273"/>
      <c r="TPE165" s="273"/>
      <c r="TPF165" s="273"/>
      <c r="TPG165" s="273"/>
      <c r="TPH165" s="273"/>
      <c r="TPI165" s="273"/>
      <c r="TPJ165" s="273"/>
      <c r="TPK165" s="273"/>
      <c r="TPL165" s="273"/>
      <c r="TPM165" s="273"/>
      <c r="TPN165" s="273"/>
      <c r="TPO165" s="273"/>
      <c r="TPP165" s="273"/>
      <c r="TPQ165" s="273"/>
      <c r="TPR165" s="273"/>
      <c r="TPS165" s="273"/>
      <c r="TPT165" s="273"/>
      <c r="TPU165" s="273"/>
      <c r="TPV165" s="273"/>
      <c r="TPW165" s="273"/>
      <c r="TPX165" s="273"/>
      <c r="TPY165" s="273"/>
      <c r="TPZ165" s="273"/>
      <c r="TQA165" s="273"/>
      <c r="TQB165" s="273"/>
      <c r="TQC165" s="273"/>
      <c r="TQD165" s="273"/>
      <c r="TQE165" s="273"/>
      <c r="TQF165" s="273"/>
      <c r="TQG165" s="273"/>
      <c r="TQH165" s="273"/>
      <c r="TQI165" s="273"/>
      <c r="TQJ165" s="273"/>
      <c r="TQK165" s="273"/>
      <c r="TQL165" s="273"/>
      <c r="TQM165" s="273"/>
      <c r="TQN165" s="273"/>
      <c r="TQO165" s="273"/>
      <c r="TQP165" s="273"/>
      <c r="TQQ165" s="273"/>
      <c r="TQR165" s="273"/>
      <c r="TQS165" s="273"/>
      <c r="TQT165" s="273"/>
      <c r="TQU165" s="273"/>
      <c r="TQV165" s="273"/>
      <c r="TQW165" s="273"/>
      <c r="TQX165" s="273"/>
      <c r="TQY165" s="273"/>
      <c r="TQZ165" s="273"/>
      <c r="TRA165" s="273"/>
      <c r="TRB165" s="273"/>
      <c r="TRC165" s="273"/>
      <c r="TRD165" s="273"/>
      <c r="TRE165" s="273"/>
      <c r="TRF165" s="273"/>
      <c r="TRG165" s="273"/>
      <c r="TRH165" s="273"/>
      <c r="TRI165" s="273"/>
      <c r="TRJ165" s="273"/>
      <c r="TRK165" s="273"/>
      <c r="TRL165" s="273"/>
      <c r="TRM165" s="273"/>
      <c r="TRN165" s="273"/>
      <c r="TRO165" s="273"/>
      <c r="TRP165" s="273"/>
      <c r="TRQ165" s="273"/>
      <c r="TRR165" s="273"/>
      <c r="TRS165" s="273"/>
      <c r="TRT165" s="273"/>
      <c r="TRU165" s="273"/>
      <c r="TRV165" s="273"/>
      <c r="TRW165" s="273"/>
      <c r="TRX165" s="273"/>
      <c r="TRY165" s="273"/>
      <c r="TRZ165" s="273"/>
      <c r="TSA165" s="273"/>
      <c r="TSB165" s="273"/>
      <c r="TSC165" s="273"/>
      <c r="TSD165" s="273"/>
      <c r="TSE165" s="273"/>
      <c r="TSF165" s="273"/>
      <c r="TSG165" s="273"/>
      <c r="TSH165" s="273"/>
      <c r="TSI165" s="273"/>
      <c r="TSJ165" s="273"/>
      <c r="TSK165" s="273"/>
      <c r="TSL165" s="273"/>
      <c r="TSM165" s="273"/>
      <c r="TSN165" s="273"/>
      <c r="TSO165" s="273"/>
      <c r="TSP165" s="273"/>
      <c r="TSQ165" s="273"/>
      <c r="TSR165" s="273"/>
      <c r="TSS165" s="273"/>
      <c r="TST165" s="273"/>
      <c r="TSU165" s="273"/>
      <c r="TSV165" s="273"/>
      <c r="TSW165" s="273"/>
      <c r="TSX165" s="273"/>
      <c r="TSY165" s="273"/>
      <c r="TSZ165" s="273"/>
      <c r="TTA165" s="273"/>
      <c r="TTB165" s="273"/>
      <c r="TTC165" s="273"/>
      <c r="TTD165" s="273"/>
      <c r="TTE165" s="273"/>
      <c r="TTF165" s="273"/>
      <c r="TTG165" s="273"/>
      <c r="TTH165" s="273"/>
      <c r="TTI165" s="273"/>
      <c r="TTJ165" s="273"/>
      <c r="TTK165" s="273"/>
      <c r="TTL165" s="273"/>
      <c r="TTM165" s="273"/>
      <c r="TTN165" s="273"/>
      <c r="TTO165" s="273"/>
      <c r="TTP165" s="273"/>
      <c r="TTQ165" s="273"/>
      <c r="TTR165" s="273"/>
      <c r="TTS165" s="273"/>
      <c r="TTT165" s="273"/>
      <c r="TTU165" s="273"/>
      <c r="TTV165" s="273"/>
      <c r="TTW165" s="273"/>
      <c r="TTX165" s="273"/>
      <c r="TTY165" s="273"/>
      <c r="TTZ165" s="273"/>
      <c r="TUA165" s="273"/>
      <c r="TUB165" s="273"/>
      <c r="TUC165" s="273"/>
      <c r="TUD165" s="273"/>
      <c r="TUE165" s="273"/>
      <c r="TUF165" s="273"/>
      <c r="TUG165" s="273"/>
      <c r="TUH165" s="273"/>
      <c r="TUI165" s="273"/>
      <c r="TUJ165" s="273"/>
      <c r="TUK165" s="273"/>
      <c r="TUL165" s="273"/>
      <c r="TUM165" s="273"/>
      <c r="TUN165" s="273"/>
      <c r="TUO165" s="273"/>
      <c r="TUP165" s="273"/>
      <c r="TUQ165" s="273"/>
      <c r="TUR165" s="273"/>
      <c r="TUS165" s="273"/>
      <c r="TUT165" s="273"/>
      <c r="TUU165" s="273"/>
      <c r="TUV165" s="273"/>
      <c r="TUW165" s="273"/>
      <c r="TUX165" s="273"/>
      <c r="TUY165" s="273"/>
      <c r="TUZ165" s="273"/>
      <c r="TVA165" s="273"/>
      <c r="TVB165" s="273"/>
      <c r="TVC165" s="273"/>
      <c r="TVD165" s="273"/>
      <c r="TVE165" s="273"/>
      <c r="TVF165" s="273"/>
      <c r="TVG165" s="273"/>
      <c r="TVH165" s="273"/>
      <c r="TVI165" s="273"/>
      <c r="TVJ165" s="273"/>
      <c r="TVK165" s="273"/>
      <c r="TVL165" s="273"/>
      <c r="TVM165" s="273"/>
      <c r="TVN165" s="273"/>
      <c r="TVO165" s="273"/>
      <c r="TVP165" s="273"/>
      <c r="TVQ165" s="273"/>
      <c r="TVR165" s="273"/>
      <c r="TVS165" s="273"/>
      <c r="TVT165" s="273"/>
      <c r="TVU165" s="273"/>
      <c r="TVV165" s="273"/>
      <c r="TVW165" s="273"/>
      <c r="TVX165" s="273"/>
      <c r="TVY165" s="273"/>
      <c r="TVZ165" s="273"/>
      <c r="TWA165" s="273"/>
      <c r="TWB165" s="273"/>
      <c r="TWC165" s="273"/>
      <c r="TWD165" s="273"/>
      <c r="TWE165" s="273"/>
      <c r="TWF165" s="273"/>
      <c r="TWG165" s="273"/>
      <c r="TWH165" s="273"/>
      <c r="TWI165" s="273"/>
      <c r="TWJ165" s="273"/>
      <c r="TWK165" s="273"/>
      <c r="TWL165" s="273"/>
      <c r="TWM165" s="273"/>
      <c r="TWN165" s="273"/>
      <c r="TWO165" s="273"/>
      <c r="TWP165" s="273"/>
      <c r="TWQ165" s="273"/>
      <c r="TWR165" s="273"/>
      <c r="TWS165" s="273"/>
      <c r="TWT165" s="273"/>
      <c r="TWU165" s="273"/>
      <c r="TWV165" s="273"/>
      <c r="TWW165" s="273"/>
      <c r="TWX165" s="273"/>
      <c r="TWY165" s="273"/>
      <c r="TWZ165" s="273"/>
      <c r="TXA165" s="273"/>
      <c r="TXB165" s="273"/>
      <c r="TXC165" s="273"/>
      <c r="TXD165" s="273"/>
      <c r="TXE165" s="273"/>
      <c r="TXF165" s="273"/>
      <c r="TXG165" s="273"/>
      <c r="TXH165" s="273"/>
      <c r="TXI165" s="273"/>
      <c r="TXJ165" s="273"/>
      <c r="TXK165" s="273"/>
      <c r="TXL165" s="273"/>
      <c r="TXM165" s="273"/>
      <c r="TXN165" s="273"/>
      <c r="TXO165" s="273"/>
      <c r="TXP165" s="273"/>
      <c r="TXQ165" s="273"/>
      <c r="TXR165" s="273"/>
      <c r="TXS165" s="273"/>
      <c r="TXT165" s="273"/>
      <c r="TXU165" s="273"/>
      <c r="TXV165" s="273"/>
      <c r="TXW165" s="273"/>
      <c r="TXX165" s="273"/>
      <c r="TXY165" s="273"/>
      <c r="TXZ165" s="273"/>
      <c r="TYA165" s="273"/>
      <c r="TYB165" s="273"/>
      <c r="TYC165" s="273"/>
      <c r="TYD165" s="273"/>
      <c r="TYE165" s="273"/>
      <c r="TYF165" s="273"/>
      <c r="TYG165" s="273"/>
      <c r="TYH165" s="273"/>
      <c r="TYI165" s="273"/>
      <c r="TYJ165" s="273"/>
      <c r="TYK165" s="273"/>
      <c r="TYL165" s="273"/>
      <c r="TYM165" s="273"/>
      <c r="TYN165" s="273"/>
      <c r="TYO165" s="273"/>
      <c r="TYP165" s="273"/>
      <c r="TYQ165" s="273"/>
      <c r="TYR165" s="273"/>
      <c r="TYS165" s="273"/>
      <c r="TYT165" s="273"/>
      <c r="TYU165" s="273"/>
      <c r="TYV165" s="273"/>
      <c r="TYW165" s="273"/>
      <c r="TYX165" s="273"/>
      <c r="TYY165" s="273"/>
      <c r="TYZ165" s="273"/>
      <c r="TZA165" s="273"/>
      <c r="TZB165" s="273"/>
      <c r="TZC165" s="273"/>
      <c r="TZD165" s="273"/>
      <c r="TZE165" s="273"/>
      <c r="TZF165" s="273"/>
      <c r="TZG165" s="273"/>
      <c r="TZH165" s="273"/>
      <c r="TZI165" s="273"/>
      <c r="TZJ165" s="273"/>
      <c r="TZK165" s="273"/>
      <c r="TZL165" s="273"/>
      <c r="TZM165" s="273"/>
      <c r="TZN165" s="273"/>
      <c r="TZO165" s="273"/>
      <c r="TZP165" s="273"/>
      <c r="TZQ165" s="273"/>
      <c r="TZR165" s="273"/>
      <c r="TZS165" s="273"/>
      <c r="TZT165" s="273"/>
      <c r="TZU165" s="273"/>
      <c r="TZV165" s="273"/>
      <c r="TZW165" s="273"/>
      <c r="TZX165" s="273"/>
      <c r="TZY165" s="273"/>
      <c r="TZZ165" s="273"/>
      <c r="UAA165" s="273"/>
      <c r="UAB165" s="273"/>
      <c r="UAC165" s="273"/>
      <c r="UAD165" s="273"/>
      <c r="UAE165" s="273"/>
      <c r="UAF165" s="273"/>
      <c r="UAG165" s="273"/>
      <c r="UAH165" s="273"/>
      <c r="UAI165" s="273"/>
      <c r="UAJ165" s="273"/>
      <c r="UAK165" s="273"/>
      <c r="UAL165" s="273"/>
      <c r="UAM165" s="273"/>
      <c r="UAN165" s="273"/>
      <c r="UAO165" s="273"/>
      <c r="UAP165" s="273"/>
      <c r="UAQ165" s="273"/>
      <c r="UAR165" s="273"/>
      <c r="UAS165" s="273"/>
      <c r="UAT165" s="273"/>
      <c r="UAU165" s="273"/>
      <c r="UAV165" s="273"/>
      <c r="UAW165" s="273"/>
      <c r="UAX165" s="273"/>
      <c r="UAY165" s="273"/>
      <c r="UAZ165" s="273"/>
      <c r="UBA165" s="273"/>
      <c r="UBB165" s="273"/>
      <c r="UBC165" s="273"/>
      <c r="UBD165" s="273"/>
      <c r="UBE165" s="273"/>
      <c r="UBF165" s="273"/>
      <c r="UBG165" s="273"/>
      <c r="UBH165" s="273"/>
      <c r="UBI165" s="273"/>
      <c r="UBJ165" s="273"/>
      <c r="UBK165" s="273"/>
      <c r="UBL165" s="273"/>
      <c r="UBM165" s="273"/>
      <c r="UBN165" s="273"/>
      <c r="UBO165" s="273"/>
      <c r="UBP165" s="273"/>
      <c r="UBQ165" s="273"/>
      <c r="UBR165" s="273"/>
      <c r="UBS165" s="273"/>
      <c r="UBT165" s="273"/>
      <c r="UBU165" s="273"/>
      <c r="UBV165" s="273"/>
      <c r="UBW165" s="273"/>
      <c r="UBX165" s="273"/>
      <c r="UBY165" s="273"/>
      <c r="UBZ165" s="273"/>
      <c r="UCA165" s="273"/>
      <c r="UCB165" s="273"/>
      <c r="UCC165" s="273"/>
      <c r="UCD165" s="273"/>
      <c r="UCE165" s="273"/>
      <c r="UCF165" s="273"/>
      <c r="UCG165" s="273"/>
      <c r="UCH165" s="273"/>
      <c r="UCI165" s="273"/>
      <c r="UCJ165" s="273"/>
      <c r="UCK165" s="273"/>
      <c r="UCL165" s="273"/>
      <c r="UCM165" s="273"/>
      <c r="UCN165" s="273"/>
      <c r="UCO165" s="273"/>
      <c r="UCP165" s="273"/>
      <c r="UCQ165" s="273"/>
      <c r="UCR165" s="273"/>
      <c r="UCS165" s="273"/>
      <c r="UCT165" s="273"/>
      <c r="UCU165" s="273"/>
      <c r="UCV165" s="273"/>
      <c r="UCW165" s="273"/>
      <c r="UCX165" s="273"/>
      <c r="UCY165" s="273"/>
      <c r="UCZ165" s="273"/>
      <c r="UDA165" s="273"/>
      <c r="UDB165" s="273"/>
      <c r="UDC165" s="273"/>
      <c r="UDD165" s="273"/>
      <c r="UDE165" s="273"/>
      <c r="UDF165" s="273"/>
      <c r="UDG165" s="273"/>
      <c r="UDH165" s="273"/>
      <c r="UDI165" s="273"/>
      <c r="UDJ165" s="273"/>
      <c r="UDK165" s="273"/>
      <c r="UDL165" s="273"/>
      <c r="UDM165" s="273"/>
      <c r="UDN165" s="273"/>
      <c r="UDO165" s="273"/>
      <c r="UDP165" s="273"/>
      <c r="UDQ165" s="273"/>
      <c r="UDR165" s="273"/>
      <c r="UDS165" s="273"/>
      <c r="UDT165" s="273"/>
      <c r="UDU165" s="273"/>
      <c r="UDV165" s="273"/>
      <c r="UDW165" s="273"/>
      <c r="UDX165" s="273"/>
      <c r="UDY165" s="273"/>
      <c r="UDZ165" s="273"/>
      <c r="UEA165" s="273"/>
      <c r="UEB165" s="273"/>
      <c r="UEC165" s="273"/>
      <c r="UED165" s="273"/>
      <c r="UEE165" s="273"/>
      <c r="UEF165" s="273"/>
      <c r="UEG165" s="273"/>
      <c r="UEH165" s="273"/>
      <c r="UEI165" s="273"/>
      <c r="UEJ165" s="273"/>
      <c r="UEK165" s="273"/>
      <c r="UEL165" s="273"/>
      <c r="UEM165" s="273"/>
      <c r="UEN165" s="273"/>
      <c r="UEO165" s="273"/>
      <c r="UEP165" s="273"/>
      <c r="UEQ165" s="273"/>
      <c r="UER165" s="273"/>
      <c r="UES165" s="273"/>
      <c r="UET165" s="273"/>
      <c r="UEU165" s="273"/>
      <c r="UEV165" s="273"/>
      <c r="UEW165" s="273"/>
      <c r="UEX165" s="273"/>
      <c r="UEY165" s="273"/>
      <c r="UEZ165" s="273"/>
      <c r="UFA165" s="273"/>
      <c r="UFB165" s="273"/>
      <c r="UFC165" s="273"/>
      <c r="UFD165" s="273"/>
      <c r="UFE165" s="273"/>
      <c r="UFF165" s="273"/>
      <c r="UFG165" s="273"/>
      <c r="UFH165" s="273"/>
      <c r="UFI165" s="273"/>
      <c r="UFJ165" s="273"/>
      <c r="UFK165" s="273"/>
      <c r="UFL165" s="273"/>
      <c r="UFM165" s="273"/>
      <c r="UFN165" s="273"/>
      <c r="UFO165" s="273"/>
      <c r="UFP165" s="273"/>
      <c r="UFQ165" s="273"/>
      <c r="UFR165" s="273"/>
      <c r="UFS165" s="273"/>
      <c r="UFT165" s="273"/>
      <c r="UFU165" s="273"/>
      <c r="UFV165" s="273"/>
      <c r="UFW165" s="273"/>
      <c r="UFX165" s="273"/>
      <c r="UFY165" s="273"/>
      <c r="UFZ165" s="273"/>
      <c r="UGA165" s="273"/>
      <c r="UGB165" s="273"/>
      <c r="UGC165" s="273"/>
      <c r="UGD165" s="273"/>
      <c r="UGE165" s="273"/>
      <c r="UGF165" s="273"/>
      <c r="UGG165" s="273"/>
      <c r="UGH165" s="273"/>
      <c r="UGI165" s="273"/>
      <c r="UGJ165" s="273"/>
      <c r="UGK165" s="273"/>
      <c r="UGL165" s="273"/>
      <c r="UGM165" s="273"/>
      <c r="UGN165" s="273"/>
      <c r="UGO165" s="273"/>
      <c r="UGP165" s="273"/>
      <c r="UGQ165" s="273"/>
      <c r="UGR165" s="273"/>
      <c r="UGS165" s="273"/>
      <c r="UGT165" s="273"/>
      <c r="UGU165" s="273"/>
      <c r="UGV165" s="273"/>
      <c r="UGW165" s="273"/>
      <c r="UGX165" s="273"/>
      <c r="UGY165" s="273"/>
      <c r="UGZ165" s="273"/>
      <c r="UHA165" s="273"/>
      <c r="UHB165" s="273"/>
      <c r="UHC165" s="273"/>
      <c r="UHD165" s="273"/>
      <c r="UHE165" s="273"/>
      <c r="UHF165" s="273"/>
      <c r="UHG165" s="273"/>
      <c r="UHH165" s="273"/>
      <c r="UHI165" s="273"/>
      <c r="UHJ165" s="273"/>
      <c r="UHK165" s="273"/>
      <c r="UHL165" s="273"/>
      <c r="UHM165" s="273"/>
      <c r="UHN165" s="273"/>
      <c r="UHO165" s="273"/>
      <c r="UHP165" s="273"/>
      <c r="UHQ165" s="273"/>
      <c r="UHR165" s="273"/>
      <c r="UHS165" s="273"/>
      <c r="UHT165" s="273"/>
      <c r="UHU165" s="273"/>
      <c r="UHV165" s="273"/>
      <c r="UHW165" s="273"/>
      <c r="UHX165" s="273"/>
      <c r="UHY165" s="273"/>
      <c r="UHZ165" s="273"/>
      <c r="UIA165" s="273"/>
      <c r="UIB165" s="273"/>
      <c r="UIC165" s="273"/>
      <c r="UID165" s="273"/>
      <c r="UIE165" s="273"/>
      <c r="UIF165" s="273"/>
      <c r="UIG165" s="273"/>
      <c r="UIH165" s="273"/>
      <c r="UII165" s="273"/>
      <c r="UIJ165" s="273"/>
      <c r="UIK165" s="273"/>
      <c r="UIL165" s="273"/>
      <c r="UIM165" s="273"/>
      <c r="UIN165" s="273"/>
      <c r="UIO165" s="273"/>
      <c r="UIP165" s="273"/>
      <c r="UIQ165" s="273"/>
      <c r="UIR165" s="273"/>
      <c r="UIS165" s="273"/>
      <c r="UIT165" s="273"/>
      <c r="UIU165" s="273"/>
      <c r="UIV165" s="273"/>
      <c r="UIW165" s="273"/>
      <c r="UIX165" s="273"/>
      <c r="UIY165" s="273"/>
      <c r="UIZ165" s="273"/>
      <c r="UJA165" s="273"/>
      <c r="UJB165" s="273"/>
      <c r="UJC165" s="273"/>
      <c r="UJD165" s="273"/>
      <c r="UJE165" s="273"/>
      <c r="UJF165" s="273"/>
      <c r="UJG165" s="273"/>
      <c r="UJH165" s="273"/>
      <c r="UJI165" s="273"/>
      <c r="UJJ165" s="273"/>
      <c r="UJK165" s="273"/>
      <c r="UJL165" s="273"/>
      <c r="UJM165" s="273"/>
      <c r="UJN165" s="273"/>
      <c r="UJO165" s="273"/>
      <c r="UJP165" s="273"/>
      <c r="UJQ165" s="273"/>
      <c r="UJR165" s="273"/>
      <c r="UJS165" s="273"/>
      <c r="UJT165" s="273"/>
      <c r="UJU165" s="273"/>
      <c r="UJV165" s="273"/>
      <c r="UJW165" s="273"/>
      <c r="UJX165" s="273"/>
      <c r="UJY165" s="273"/>
      <c r="UJZ165" s="273"/>
      <c r="UKA165" s="273"/>
      <c r="UKB165" s="273"/>
      <c r="UKC165" s="273"/>
      <c r="UKD165" s="273"/>
      <c r="UKE165" s="273"/>
      <c r="UKF165" s="273"/>
      <c r="UKG165" s="273"/>
      <c r="UKH165" s="273"/>
      <c r="UKI165" s="273"/>
      <c r="UKJ165" s="273"/>
      <c r="UKK165" s="273"/>
      <c r="UKL165" s="273"/>
      <c r="UKM165" s="273"/>
      <c r="UKN165" s="273"/>
      <c r="UKO165" s="273"/>
      <c r="UKP165" s="273"/>
      <c r="UKQ165" s="273"/>
      <c r="UKR165" s="273"/>
      <c r="UKS165" s="273"/>
      <c r="UKT165" s="273"/>
      <c r="UKU165" s="273"/>
      <c r="UKV165" s="273"/>
      <c r="UKW165" s="273"/>
      <c r="UKX165" s="273"/>
      <c r="UKY165" s="273"/>
      <c r="UKZ165" s="273"/>
      <c r="ULA165" s="273"/>
      <c r="ULB165" s="273"/>
      <c r="ULC165" s="273"/>
      <c r="ULD165" s="273"/>
      <c r="ULE165" s="273"/>
      <c r="ULF165" s="273"/>
      <c r="ULG165" s="273"/>
      <c r="ULH165" s="273"/>
      <c r="ULI165" s="273"/>
      <c r="ULJ165" s="273"/>
      <c r="ULK165" s="273"/>
      <c r="ULL165" s="273"/>
      <c r="ULM165" s="273"/>
      <c r="ULN165" s="273"/>
      <c r="ULO165" s="273"/>
      <c r="ULP165" s="273"/>
      <c r="ULQ165" s="273"/>
      <c r="ULR165" s="273"/>
      <c r="ULS165" s="273"/>
      <c r="ULT165" s="273"/>
      <c r="ULU165" s="273"/>
      <c r="ULV165" s="273"/>
      <c r="ULW165" s="273"/>
      <c r="ULX165" s="273"/>
      <c r="ULY165" s="273"/>
      <c r="ULZ165" s="273"/>
      <c r="UMA165" s="273"/>
      <c r="UMB165" s="273"/>
      <c r="UMC165" s="273"/>
      <c r="UMD165" s="273"/>
      <c r="UME165" s="273"/>
      <c r="UMF165" s="273"/>
      <c r="UMG165" s="273"/>
      <c r="UMH165" s="273"/>
      <c r="UMI165" s="273"/>
      <c r="UMJ165" s="273"/>
      <c r="UMK165" s="273"/>
      <c r="UML165" s="273"/>
      <c r="UMM165" s="273"/>
      <c r="UMN165" s="273"/>
      <c r="UMO165" s="273"/>
      <c r="UMP165" s="273"/>
      <c r="UMQ165" s="273"/>
      <c r="UMR165" s="273"/>
      <c r="UMS165" s="273"/>
      <c r="UMT165" s="273"/>
      <c r="UMU165" s="273"/>
      <c r="UMV165" s="273"/>
      <c r="UMW165" s="273"/>
      <c r="UMX165" s="273"/>
      <c r="UMY165" s="273"/>
      <c r="UMZ165" s="273"/>
      <c r="UNA165" s="273"/>
      <c r="UNB165" s="273"/>
      <c r="UNC165" s="273"/>
      <c r="UND165" s="273"/>
      <c r="UNE165" s="273"/>
      <c r="UNF165" s="273"/>
      <c r="UNG165" s="273"/>
      <c r="UNH165" s="273"/>
      <c r="UNI165" s="273"/>
      <c r="UNJ165" s="273"/>
      <c r="UNK165" s="273"/>
      <c r="UNL165" s="273"/>
      <c r="UNM165" s="273"/>
      <c r="UNN165" s="273"/>
      <c r="UNO165" s="273"/>
      <c r="UNP165" s="273"/>
      <c r="UNQ165" s="273"/>
      <c r="UNR165" s="273"/>
      <c r="UNS165" s="273"/>
      <c r="UNT165" s="273"/>
      <c r="UNU165" s="273"/>
      <c r="UNV165" s="273"/>
      <c r="UNW165" s="273"/>
      <c r="UNX165" s="273"/>
      <c r="UNY165" s="273"/>
      <c r="UNZ165" s="273"/>
      <c r="UOA165" s="273"/>
      <c r="UOB165" s="273"/>
      <c r="UOC165" s="273"/>
      <c r="UOD165" s="273"/>
      <c r="UOE165" s="273"/>
      <c r="UOF165" s="273"/>
      <c r="UOG165" s="273"/>
      <c r="UOH165" s="273"/>
      <c r="UOI165" s="273"/>
      <c r="UOJ165" s="273"/>
      <c r="UOK165" s="273"/>
      <c r="UOL165" s="273"/>
      <c r="UOM165" s="273"/>
      <c r="UON165" s="273"/>
      <c r="UOO165" s="273"/>
      <c r="UOP165" s="273"/>
      <c r="UOQ165" s="273"/>
      <c r="UOR165" s="273"/>
      <c r="UOS165" s="273"/>
      <c r="UOT165" s="273"/>
      <c r="UOU165" s="273"/>
      <c r="UOV165" s="273"/>
      <c r="UOW165" s="273"/>
      <c r="UOX165" s="273"/>
      <c r="UOY165" s="273"/>
      <c r="UOZ165" s="273"/>
      <c r="UPA165" s="273"/>
      <c r="UPB165" s="273"/>
      <c r="UPC165" s="273"/>
      <c r="UPD165" s="273"/>
      <c r="UPE165" s="273"/>
      <c r="UPF165" s="273"/>
      <c r="UPG165" s="273"/>
      <c r="UPH165" s="273"/>
      <c r="UPI165" s="273"/>
      <c r="UPJ165" s="273"/>
      <c r="UPK165" s="273"/>
      <c r="UPL165" s="273"/>
      <c r="UPM165" s="273"/>
      <c r="UPN165" s="273"/>
      <c r="UPO165" s="273"/>
      <c r="UPP165" s="273"/>
      <c r="UPQ165" s="273"/>
      <c r="UPR165" s="273"/>
      <c r="UPS165" s="273"/>
      <c r="UPT165" s="273"/>
      <c r="UPU165" s="273"/>
      <c r="UPV165" s="273"/>
      <c r="UPW165" s="273"/>
      <c r="UPX165" s="273"/>
      <c r="UPY165" s="273"/>
      <c r="UPZ165" s="273"/>
      <c r="UQA165" s="273"/>
      <c r="UQB165" s="273"/>
      <c r="UQC165" s="273"/>
      <c r="UQD165" s="273"/>
      <c r="UQE165" s="273"/>
      <c r="UQF165" s="273"/>
      <c r="UQG165" s="273"/>
      <c r="UQH165" s="273"/>
      <c r="UQI165" s="273"/>
      <c r="UQJ165" s="273"/>
      <c r="UQK165" s="273"/>
      <c r="UQL165" s="273"/>
      <c r="UQM165" s="273"/>
      <c r="UQN165" s="273"/>
      <c r="UQO165" s="273"/>
      <c r="UQP165" s="273"/>
      <c r="UQQ165" s="273"/>
      <c r="UQR165" s="273"/>
      <c r="UQS165" s="273"/>
      <c r="UQT165" s="273"/>
      <c r="UQU165" s="273"/>
      <c r="UQV165" s="273"/>
      <c r="UQW165" s="273"/>
      <c r="UQX165" s="273"/>
      <c r="UQY165" s="273"/>
      <c r="UQZ165" s="273"/>
      <c r="URA165" s="273"/>
      <c r="URB165" s="273"/>
      <c r="URC165" s="273"/>
      <c r="URD165" s="273"/>
      <c r="URE165" s="273"/>
      <c r="URF165" s="273"/>
      <c r="URG165" s="273"/>
      <c r="URH165" s="273"/>
      <c r="URI165" s="273"/>
      <c r="URJ165" s="273"/>
      <c r="URK165" s="273"/>
      <c r="URL165" s="273"/>
      <c r="URM165" s="273"/>
      <c r="URN165" s="273"/>
      <c r="URO165" s="273"/>
      <c r="URP165" s="273"/>
      <c r="URQ165" s="273"/>
      <c r="URR165" s="273"/>
      <c r="URS165" s="273"/>
      <c r="URT165" s="273"/>
      <c r="URU165" s="273"/>
      <c r="URV165" s="273"/>
      <c r="URW165" s="273"/>
      <c r="URX165" s="273"/>
      <c r="URY165" s="273"/>
      <c r="URZ165" s="273"/>
      <c r="USA165" s="273"/>
      <c r="USB165" s="273"/>
      <c r="USC165" s="273"/>
      <c r="USD165" s="273"/>
      <c r="USE165" s="273"/>
      <c r="USF165" s="273"/>
      <c r="USG165" s="273"/>
      <c r="USH165" s="273"/>
      <c r="USI165" s="273"/>
      <c r="USJ165" s="273"/>
      <c r="USK165" s="273"/>
      <c r="USL165" s="273"/>
      <c r="USM165" s="273"/>
      <c r="USN165" s="273"/>
      <c r="USO165" s="273"/>
      <c r="USP165" s="273"/>
      <c r="USQ165" s="273"/>
      <c r="USR165" s="273"/>
      <c r="USS165" s="273"/>
      <c r="UST165" s="273"/>
      <c r="USU165" s="273"/>
      <c r="USV165" s="273"/>
      <c r="USW165" s="273"/>
      <c r="USX165" s="273"/>
      <c r="USY165" s="273"/>
      <c r="USZ165" s="273"/>
      <c r="UTA165" s="273"/>
      <c r="UTB165" s="273"/>
      <c r="UTC165" s="273"/>
      <c r="UTD165" s="273"/>
      <c r="UTE165" s="273"/>
      <c r="UTF165" s="273"/>
      <c r="UTG165" s="273"/>
      <c r="UTH165" s="273"/>
      <c r="UTI165" s="273"/>
      <c r="UTJ165" s="273"/>
      <c r="UTK165" s="273"/>
      <c r="UTL165" s="273"/>
      <c r="UTM165" s="273"/>
      <c r="UTN165" s="273"/>
      <c r="UTO165" s="273"/>
      <c r="UTP165" s="273"/>
      <c r="UTQ165" s="273"/>
      <c r="UTR165" s="273"/>
      <c r="UTS165" s="273"/>
      <c r="UTT165" s="273"/>
      <c r="UTU165" s="273"/>
      <c r="UTV165" s="273"/>
      <c r="UTW165" s="273"/>
      <c r="UTX165" s="273"/>
      <c r="UTY165" s="273"/>
      <c r="UTZ165" s="273"/>
      <c r="UUA165" s="273"/>
      <c r="UUB165" s="273"/>
      <c r="UUC165" s="273"/>
      <c r="UUD165" s="273"/>
      <c r="UUE165" s="273"/>
      <c r="UUF165" s="273"/>
      <c r="UUG165" s="273"/>
      <c r="UUH165" s="273"/>
      <c r="UUI165" s="273"/>
      <c r="UUJ165" s="273"/>
      <c r="UUK165" s="273"/>
      <c r="UUL165" s="273"/>
      <c r="UUM165" s="273"/>
      <c r="UUN165" s="273"/>
      <c r="UUO165" s="273"/>
      <c r="UUP165" s="273"/>
      <c r="UUQ165" s="273"/>
      <c r="UUR165" s="273"/>
      <c r="UUS165" s="273"/>
      <c r="UUT165" s="273"/>
      <c r="UUU165" s="273"/>
      <c r="UUV165" s="273"/>
      <c r="UUW165" s="273"/>
      <c r="UUX165" s="273"/>
      <c r="UUY165" s="273"/>
      <c r="UUZ165" s="273"/>
      <c r="UVA165" s="273"/>
      <c r="UVB165" s="273"/>
      <c r="UVC165" s="273"/>
      <c r="UVD165" s="273"/>
      <c r="UVE165" s="273"/>
      <c r="UVF165" s="273"/>
      <c r="UVG165" s="273"/>
      <c r="UVH165" s="273"/>
      <c r="UVI165" s="273"/>
      <c r="UVJ165" s="273"/>
      <c r="UVK165" s="273"/>
      <c r="UVL165" s="273"/>
      <c r="UVM165" s="273"/>
      <c r="UVN165" s="273"/>
      <c r="UVO165" s="273"/>
      <c r="UVP165" s="273"/>
      <c r="UVQ165" s="273"/>
      <c r="UVR165" s="273"/>
      <c r="UVS165" s="273"/>
      <c r="UVT165" s="273"/>
      <c r="UVU165" s="273"/>
      <c r="UVV165" s="273"/>
      <c r="UVW165" s="273"/>
      <c r="UVX165" s="273"/>
      <c r="UVY165" s="273"/>
      <c r="UVZ165" s="273"/>
      <c r="UWA165" s="273"/>
      <c r="UWB165" s="273"/>
      <c r="UWC165" s="273"/>
      <c r="UWD165" s="273"/>
      <c r="UWE165" s="273"/>
      <c r="UWF165" s="273"/>
      <c r="UWG165" s="273"/>
      <c r="UWH165" s="273"/>
      <c r="UWI165" s="273"/>
      <c r="UWJ165" s="273"/>
      <c r="UWK165" s="273"/>
      <c r="UWL165" s="273"/>
      <c r="UWM165" s="273"/>
      <c r="UWN165" s="273"/>
      <c r="UWO165" s="273"/>
      <c r="UWP165" s="273"/>
      <c r="UWQ165" s="273"/>
      <c r="UWR165" s="273"/>
      <c r="UWS165" s="273"/>
      <c r="UWT165" s="273"/>
      <c r="UWU165" s="273"/>
      <c r="UWV165" s="273"/>
      <c r="UWW165" s="273"/>
      <c r="UWX165" s="273"/>
      <c r="UWY165" s="273"/>
      <c r="UWZ165" s="273"/>
      <c r="UXA165" s="273"/>
      <c r="UXB165" s="273"/>
      <c r="UXC165" s="273"/>
      <c r="UXD165" s="273"/>
      <c r="UXE165" s="273"/>
      <c r="UXF165" s="273"/>
      <c r="UXG165" s="273"/>
      <c r="UXH165" s="273"/>
      <c r="UXI165" s="273"/>
      <c r="UXJ165" s="273"/>
      <c r="UXK165" s="273"/>
      <c r="UXL165" s="273"/>
      <c r="UXM165" s="273"/>
      <c r="UXN165" s="273"/>
      <c r="UXO165" s="273"/>
      <c r="UXP165" s="273"/>
      <c r="UXQ165" s="273"/>
      <c r="UXR165" s="273"/>
      <c r="UXS165" s="273"/>
      <c r="UXT165" s="273"/>
      <c r="UXU165" s="273"/>
      <c r="UXV165" s="273"/>
      <c r="UXW165" s="273"/>
      <c r="UXX165" s="273"/>
      <c r="UXY165" s="273"/>
      <c r="UXZ165" s="273"/>
      <c r="UYA165" s="273"/>
      <c r="UYB165" s="273"/>
      <c r="UYC165" s="273"/>
      <c r="UYD165" s="273"/>
      <c r="UYE165" s="273"/>
      <c r="UYF165" s="273"/>
      <c r="UYG165" s="273"/>
      <c r="UYH165" s="273"/>
      <c r="UYI165" s="273"/>
      <c r="UYJ165" s="273"/>
      <c r="UYK165" s="273"/>
      <c r="UYL165" s="273"/>
      <c r="UYM165" s="273"/>
      <c r="UYN165" s="273"/>
      <c r="UYO165" s="273"/>
      <c r="UYP165" s="273"/>
      <c r="UYQ165" s="273"/>
      <c r="UYR165" s="273"/>
      <c r="UYS165" s="273"/>
      <c r="UYT165" s="273"/>
      <c r="UYU165" s="273"/>
      <c r="UYV165" s="273"/>
      <c r="UYW165" s="273"/>
      <c r="UYX165" s="273"/>
      <c r="UYY165" s="273"/>
      <c r="UYZ165" s="273"/>
      <c r="UZA165" s="273"/>
      <c r="UZB165" s="273"/>
      <c r="UZC165" s="273"/>
      <c r="UZD165" s="273"/>
      <c r="UZE165" s="273"/>
      <c r="UZF165" s="273"/>
      <c r="UZG165" s="273"/>
      <c r="UZH165" s="273"/>
      <c r="UZI165" s="273"/>
      <c r="UZJ165" s="273"/>
      <c r="UZK165" s="273"/>
      <c r="UZL165" s="273"/>
      <c r="UZM165" s="273"/>
      <c r="UZN165" s="273"/>
      <c r="UZO165" s="273"/>
      <c r="UZP165" s="273"/>
      <c r="UZQ165" s="273"/>
      <c r="UZR165" s="273"/>
      <c r="UZS165" s="273"/>
      <c r="UZT165" s="273"/>
      <c r="UZU165" s="273"/>
      <c r="UZV165" s="273"/>
      <c r="UZW165" s="273"/>
      <c r="UZX165" s="273"/>
      <c r="UZY165" s="273"/>
      <c r="UZZ165" s="273"/>
      <c r="VAA165" s="273"/>
      <c r="VAB165" s="273"/>
      <c r="VAC165" s="273"/>
      <c r="VAD165" s="273"/>
      <c r="VAE165" s="273"/>
      <c r="VAF165" s="273"/>
      <c r="VAG165" s="273"/>
      <c r="VAH165" s="273"/>
      <c r="VAI165" s="273"/>
      <c r="VAJ165" s="273"/>
      <c r="VAK165" s="273"/>
      <c r="VAL165" s="273"/>
      <c r="VAM165" s="273"/>
      <c r="VAN165" s="273"/>
      <c r="VAO165" s="273"/>
      <c r="VAP165" s="273"/>
      <c r="VAQ165" s="273"/>
      <c r="VAR165" s="273"/>
      <c r="VAS165" s="273"/>
      <c r="VAT165" s="273"/>
      <c r="VAU165" s="273"/>
      <c r="VAV165" s="273"/>
      <c r="VAW165" s="273"/>
      <c r="VAX165" s="273"/>
      <c r="VAY165" s="273"/>
      <c r="VAZ165" s="273"/>
      <c r="VBA165" s="273"/>
      <c r="VBB165" s="273"/>
      <c r="VBC165" s="273"/>
      <c r="VBD165" s="273"/>
      <c r="VBE165" s="273"/>
      <c r="VBF165" s="273"/>
      <c r="VBG165" s="273"/>
      <c r="VBH165" s="273"/>
      <c r="VBI165" s="273"/>
      <c r="VBJ165" s="273"/>
      <c r="VBK165" s="273"/>
      <c r="VBL165" s="273"/>
      <c r="VBM165" s="273"/>
      <c r="VBN165" s="273"/>
      <c r="VBO165" s="273"/>
      <c r="VBP165" s="273"/>
      <c r="VBQ165" s="273"/>
      <c r="VBR165" s="273"/>
      <c r="VBS165" s="273"/>
      <c r="VBT165" s="273"/>
      <c r="VBU165" s="273"/>
      <c r="VBV165" s="273"/>
      <c r="VBW165" s="273"/>
      <c r="VBX165" s="273"/>
      <c r="VBY165" s="273"/>
      <c r="VBZ165" s="273"/>
      <c r="VCA165" s="273"/>
      <c r="VCB165" s="273"/>
      <c r="VCC165" s="273"/>
      <c r="VCD165" s="273"/>
      <c r="VCE165" s="273"/>
      <c r="VCF165" s="273"/>
      <c r="VCG165" s="273"/>
      <c r="VCH165" s="273"/>
      <c r="VCI165" s="273"/>
      <c r="VCJ165" s="273"/>
      <c r="VCK165" s="273"/>
      <c r="VCL165" s="273"/>
      <c r="VCM165" s="273"/>
      <c r="VCN165" s="273"/>
      <c r="VCO165" s="273"/>
      <c r="VCP165" s="273"/>
      <c r="VCQ165" s="273"/>
      <c r="VCR165" s="273"/>
      <c r="VCS165" s="273"/>
      <c r="VCT165" s="273"/>
      <c r="VCU165" s="273"/>
      <c r="VCV165" s="273"/>
      <c r="VCW165" s="273"/>
      <c r="VCX165" s="273"/>
      <c r="VCY165" s="273"/>
      <c r="VCZ165" s="273"/>
      <c r="VDA165" s="273"/>
      <c r="VDB165" s="273"/>
      <c r="VDC165" s="273"/>
      <c r="VDD165" s="273"/>
      <c r="VDE165" s="273"/>
      <c r="VDF165" s="273"/>
      <c r="VDG165" s="273"/>
      <c r="VDH165" s="273"/>
      <c r="VDI165" s="273"/>
      <c r="VDJ165" s="273"/>
      <c r="VDK165" s="273"/>
      <c r="VDL165" s="273"/>
      <c r="VDM165" s="273"/>
      <c r="VDN165" s="273"/>
      <c r="VDO165" s="273"/>
      <c r="VDP165" s="273"/>
      <c r="VDQ165" s="273"/>
      <c r="VDR165" s="273"/>
      <c r="VDS165" s="273"/>
      <c r="VDT165" s="273"/>
      <c r="VDU165" s="273"/>
      <c r="VDV165" s="273"/>
      <c r="VDW165" s="273"/>
      <c r="VDX165" s="273"/>
      <c r="VDY165" s="273"/>
      <c r="VDZ165" s="273"/>
      <c r="VEA165" s="273"/>
      <c r="VEB165" s="273"/>
      <c r="VEC165" s="273"/>
      <c r="VED165" s="273"/>
      <c r="VEE165" s="273"/>
      <c r="VEF165" s="273"/>
      <c r="VEG165" s="273"/>
      <c r="VEH165" s="273"/>
      <c r="VEI165" s="273"/>
      <c r="VEJ165" s="273"/>
      <c r="VEK165" s="273"/>
      <c r="VEL165" s="273"/>
      <c r="VEM165" s="273"/>
      <c r="VEN165" s="273"/>
      <c r="VEO165" s="273"/>
      <c r="VEP165" s="273"/>
      <c r="VEQ165" s="273"/>
      <c r="VER165" s="273"/>
      <c r="VES165" s="273"/>
      <c r="VET165" s="273"/>
      <c r="VEU165" s="273"/>
      <c r="VEV165" s="273"/>
      <c r="VEW165" s="273"/>
      <c r="VEX165" s="273"/>
      <c r="VEY165" s="273"/>
      <c r="VEZ165" s="273"/>
      <c r="VFA165" s="273"/>
      <c r="VFB165" s="273"/>
      <c r="VFC165" s="273"/>
      <c r="VFD165" s="273"/>
      <c r="VFE165" s="273"/>
      <c r="VFF165" s="273"/>
      <c r="VFG165" s="273"/>
      <c r="VFH165" s="273"/>
      <c r="VFI165" s="273"/>
      <c r="VFJ165" s="273"/>
      <c r="VFK165" s="273"/>
      <c r="VFL165" s="273"/>
      <c r="VFM165" s="273"/>
      <c r="VFN165" s="273"/>
      <c r="VFO165" s="273"/>
      <c r="VFP165" s="273"/>
      <c r="VFQ165" s="273"/>
      <c r="VFR165" s="273"/>
      <c r="VFS165" s="273"/>
      <c r="VFT165" s="273"/>
      <c r="VFU165" s="273"/>
      <c r="VFV165" s="273"/>
      <c r="VFW165" s="273"/>
      <c r="VFX165" s="273"/>
      <c r="VFY165" s="273"/>
      <c r="VFZ165" s="273"/>
      <c r="VGA165" s="273"/>
      <c r="VGB165" s="273"/>
      <c r="VGC165" s="273"/>
      <c r="VGD165" s="273"/>
      <c r="VGE165" s="273"/>
      <c r="VGF165" s="273"/>
      <c r="VGG165" s="273"/>
      <c r="VGH165" s="273"/>
      <c r="VGI165" s="273"/>
      <c r="VGJ165" s="273"/>
      <c r="VGK165" s="273"/>
      <c r="VGL165" s="273"/>
      <c r="VGM165" s="273"/>
      <c r="VGN165" s="273"/>
      <c r="VGO165" s="273"/>
      <c r="VGP165" s="273"/>
      <c r="VGQ165" s="273"/>
      <c r="VGR165" s="273"/>
      <c r="VGS165" s="273"/>
      <c r="VGT165" s="273"/>
      <c r="VGU165" s="273"/>
      <c r="VGV165" s="273"/>
      <c r="VGW165" s="273"/>
      <c r="VGX165" s="273"/>
      <c r="VGY165" s="273"/>
      <c r="VGZ165" s="273"/>
      <c r="VHA165" s="273"/>
      <c r="VHB165" s="273"/>
      <c r="VHC165" s="273"/>
      <c r="VHD165" s="273"/>
      <c r="VHE165" s="273"/>
      <c r="VHF165" s="273"/>
      <c r="VHG165" s="273"/>
      <c r="VHH165" s="273"/>
      <c r="VHI165" s="273"/>
      <c r="VHJ165" s="273"/>
      <c r="VHK165" s="273"/>
      <c r="VHL165" s="273"/>
      <c r="VHM165" s="273"/>
      <c r="VHN165" s="273"/>
      <c r="VHO165" s="273"/>
      <c r="VHP165" s="273"/>
      <c r="VHQ165" s="273"/>
      <c r="VHR165" s="273"/>
      <c r="VHS165" s="273"/>
      <c r="VHT165" s="273"/>
      <c r="VHU165" s="273"/>
      <c r="VHV165" s="273"/>
      <c r="VHW165" s="273"/>
      <c r="VHX165" s="273"/>
      <c r="VHY165" s="273"/>
      <c r="VHZ165" s="273"/>
      <c r="VIA165" s="273"/>
      <c r="VIB165" s="273"/>
      <c r="VIC165" s="273"/>
      <c r="VID165" s="273"/>
      <c r="VIE165" s="273"/>
      <c r="VIF165" s="273"/>
      <c r="VIG165" s="273"/>
      <c r="VIH165" s="273"/>
      <c r="VII165" s="273"/>
      <c r="VIJ165" s="273"/>
      <c r="VIK165" s="273"/>
      <c r="VIL165" s="273"/>
      <c r="VIM165" s="273"/>
      <c r="VIN165" s="273"/>
      <c r="VIO165" s="273"/>
      <c r="VIP165" s="273"/>
      <c r="VIQ165" s="273"/>
      <c r="VIR165" s="273"/>
      <c r="VIS165" s="273"/>
      <c r="VIT165" s="273"/>
      <c r="VIU165" s="273"/>
      <c r="VIV165" s="273"/>
      <c r="VIW165" s="273"/>
      <c r="VIX165" s="273"/>
      <c r="VIY165" s="273"/>
      <c r="VIZ165" s="273"/>
      <c r="VJA165" s="273"/>
      <c r="VJB165" s="273"/>
      <c r="VJC165" s="273"/>
      <c r="VJD165" s="273"/>
      <c r="VJE165" s="273"/>
      <c r="VJF165" s="273"/>
      <c r="VJG165" s="273"/>
      <c r="VJH165" s="273"/>
      <c r="VJI165" s="273"/>
      <c r="VJJ165" s="273"/>
      <c r="VJK165" s="273"/>
      <c r="VJL165" s="273"/>
      <c r="VJM165" s="273"/>
      <c r="VJN165" s="273"/>
      <c r="VJO165" s="273"/>
      <c r="VJP165" s="273"/>
      <c r="VJQ165" s="273"/>
      <c r="VJR165" s="273"/>
      <c r="VJS165" s="273"/>
      <c r="VJT165" s="273"/>
      <c r="VJU165" s="273"/>
      <c r="VJV165" s="273"/>
      <c r="VJW165" s="273"/>
      <c r="VJX165" s="273"/>
      <c r="VJY165" s="273"/>
      <c r="VJZ165" s="273"/>
      <c r="VKA165" s="273"/>
      <c r="VKB165" s="273"/>
      <c r="VKC165" s="273"/>
      <c r="VKD165" s="273"/>
      <c r="VKE165" s="273"/>
      <c r="VKF165" s="273"/>
      <c r="VKG165" s="273"/>
      <c r="VKH165" s="273"/>
      <c r="VKI165" s="273"/>
      <c r="VKJ165" s="273"/>
      <c r="VKK165" s="273"/>
      <c r="VKL165" s="273"/>
      <c r="VKM165" s="273"/>
      <c r="VKN165" s="273"/>
      <c r="VKO165" s="273"/>
      <c r="VKP165" s="273"/>
      <c r="VKQ165" s="273"/>
      <c r="VKR165" s="273"/>
      <c r="VKS165" s="273"/>
      <c r="VKT165" s="273"/>
      <c r="VKU165" s="273"/>
      <c r="VKV165" s="273"/>
      <c r="VKW165" s="273"/>
      <c r="VKX165" s="273"/>
      <c r="VKY165" s="273"/>
      <c r="VKZ165" s="273"/>
      <c r="VLA165" s="273"/>
      <c r="VLB165" s="273"/>
      <c r="VLC165" s="273"/>
      <c r="VLD165" s="273"/>
      <c r="VLE165" s="273"/>
      <c r="VLF165" s="273"/>
      <c r="VLG165" s="273"/>
      <c r="VLH165" s="273"/>
      <c r="VLI165" s="273"/>
      <c r="VLJ165" s="273"/>
      <c r="VLK165" s="273"/>
      <c r="VLL165" s="273"/>
      <c r="VLM165" s="273"/>
      <c r="VLN165" s="273"/>
      <c r="VLO165" s="273"/>
      <c r="VLP165" s="273"/>
      <c r="VLQ165" s="273"/>
      <c r="VLR165" s="273"/>
      <c r="VLS165" s="273"/>
      <c r="VLT165" s="273"/>
      <c r="VLU165" s="273"/>
      <c r="VLV165" s="273"/>
      <c r="VLW165" s="273"/>
      <c r="VLX165" s="273"/>
      <c r="VLY165" s="273"/>
      <c r="VLZ165" s="273"/>
      <c r="VMA165" s="273"/>
      <c r="VMB165" s="273"/>
      <c r="VMC165" s="273"/>
      <c r="VMD165" s="273"/>
      <c r="VME165" s="273"/>
      <c r="VMF165" s="273"/>
      <c r="VMG165" s="273"/>
      <c r="VMH165" s="273"/>
      <c r="VMI165" s="273"/>
      <c r="VMJ165" s="273"/>
      <c r="VMK165" s="273"/>
      <c r="VML165" s="273"/>
      <c r="VMM165" s="273"/>
      <c r="VMN165" s="273"/>
      <c r="VMO165" s="273"/>
      <c r="VMP165" s="273"/>
      <c r="VMQ165" s="273"/>
      <c r="VMR165" s="273"/>
      <c r="VMS165" s="273"/>
      <c r="VMT165" s="273"/>
      <c r="VMU165" s="273"/>
      <c r="VMV165" s="273"/>
      <c r="VMW165" s="273"/>
      <c r="VMX165" s="273"/>
      <c r="VMY165" s="273"/>
      <c r="VMZ165" s="273"/>
      <c r="VNA165" s="273"/>
      <c r="VNB165" s="273"/>
      <c r="VNC165" s="273"/>
      <c r="VND165" s="273"/>
      <c r="VNE165" s="273"/>
      <c r="VNF165" s="273"/>
      <c r="VNG165" s="273"/>
      <c r="VNH165" s="273"/>
      <c r="VNI165" s="273"/>
      <c r="VNJ165" s="273"/>
      <c r="VNK165" s="273"/>
      <c r="VNL165" s="273"/>
      <c r="VNM165" s="273"/>
      <c r="VNN165" s="273"/>
      <c r="VNO165" s="273"/>
      <c r="VNP165" s="273"/>
      <c r="VNQ165" s="273"/>
      <c r="VNR165" s="273"/>
      <c r="VNS165" s="273"/>
      <c r="VNT165" s="273"/>
      <c r="VNU165" s="273"/>
      <c r="VNV165" s="273"/>
      <c r="VNW165" s="273"/>
      <c r="VNX165" s="273"/>
      <c r="VNY165" s="273"/>
      <c r="VNZ165" s="273"/>
      <c r="VOA165" s="273"/>
      <c r="VOB165" s="273"/>
      <c r="VOC165" s="273"/>
      <c r="VOD165" s="273"/>
      <c r="VOE165" s="273"/>
      <c r="VOF165" s="273"/>
      <c r="VOG165" s="273"/>
      <c r="VOH165" s="273"/>
      <c r="VOI165" s="273"/>
      <c r="VOJ165" s="273"/>
      <c r="VOK165" s="273"/>
      <c r="VOL165" s="273"/>
      <c r="VOM165" s="273"/>
      <c r="VON165" s="273"/>
      <c r="VOO165" s="273"/>
      <c r="VOP165" s="273"/>
      <c r="VOQ165" s="273"/>
      <c r="VOR165" s="273"/>
      <c r="VOS165" s="273"/>
      <c r="VOT165" s="273"/>
      <c r="VOU165" s="273"/>
      <c r="VOV165" s="273"/>
      <c r="VOW165" s="273"/>
      <c r="VOX165" s="273"/>
      <c r="VOY165" s="273"/>
      <c r="VOZ165" s="273"/>
      <c r="VPA165" s="273"/>
      <c r="VPB165" s="273"/>
      <c r="VPC165" s="273"/>
      <c r="VPD165" s="273"/>
      <c r="VPE165" s="273"/>
      <c r="VPF165" s="273"/>
      <c r="VPG165" s="273"/>
      <c r="VPH165" s="273"/>
      <c r="VPI165" s="273"/>
      <c r="VPJ165" s="273"/>
      <c r="VPK165" s="273"/>
      <c r="VPL165" s="273"/>
      <c r="VPM165" s="273"/>
      <c r="VPN165" s="273"/>
      <c r="VPO165" s="273"/>
      <c r="VPP165" s="273"/>
      <c r="VPQ165" s="273"/>
      <c r="VPR165" s="273"/>
      <c r="VPS165" s="273"/>
      <c r="VPT165" s="273"/>
      <c r="VPU165" s="273"/>
      <c r="VPV165" s="273"/>
      <c r="VPW165" s="273"/>
      <c r="VPX165" s="273"/>
      <c r="VPY165" s="273"/>
      <c r="VPZ165" s="273"/>
      <c r="VQA165" s="273"/>
      <c r="VQB165" s="273"/>
      <c r="VQC165" s="273"/>
      <c r="VQD165" s="273"/>
      <c r="VQE165" s="273"/>
      <c r="VQF165" s="273"/>
      <c r="VQG165" s="273"/>
      <c r="VQH165" s="273"/>
      <c r="VQI165" s="273"/>
      <c r="VQJ165" s="273"/>
      <c r="VQK165" s="273"/>
      <c r="VQL165" s="273"/>
      <c r="VQM165" s="273"/>
      <c r="VQN165" s="273"/>
      <c r="VQO165" s="273"/>
      <c r="VQP165" s="273"/>
      <c r="VQQ165" s="273"/>
      <c r="VQR165" s="273"/>
      <c r="VQS165" s="273"/>
      <c r="VQT165" s="273"/>
      <c r="VQU165" s="273"/>
      <c r="VQV165" s="273"/>
      <c r="VQW165" s="273"/>
      <c r="VQX165" s="273"/>
      <c r="VQY165" s="273"/>
      <c r="VQZ165" s="273"/>
      <c r="VRA165" s="273"/>
      <c r="VRB165" s="273"/>
      <c r="VRC165" s="273"/>
      <c r="VRD165" s="273"/>
      <c r="VRE165" s="273"/>
      <c r="VRF165" s="273"/>
      <c r="VRG165" s="273"/>
      <c r="VRH165" s="273"/>
      <c r="VRI165" s="273"/>
      <c r="VRJ165" s="273"/>
      <c r="VRK165" s="273"/>
      <c r="VRL165" s="273"/>
      <c r="VRM165" s="273"/>
      <c r="VRN165" s="273"/>
      <c r="VRO165" s="273"/>
      <c r="VRP165" s="273"/>
      <c r="VRQ165" s="273"/>
      <c r="VRR165" s="273"/>
      <c r="VRS165" s="273"/>
      <c r="VRT165" s="273"/>
      <c r="VRU165" s="273"/>
      <c r="VRV165" s="273"/>
      <c r="VRW165" s="273"/>
      <c r="VRX165" s="273"/>
      <c r="VRY165" s="273"/>
      <c r="VRZ165" s="273"/>
      <c r="VSA165" s="273"/>
      <c r="VSB165" s="273"/>
      <c r="VSC165" s="273"/>
      <c r="VSD165" s="273"/>
      <c r="VSE165" s="273"/>
      <c r="VSF165" s="273"/>
      <c r="VSG165" s="273"/>
      <c r="VSH165" s="273"/>
      <c r="VSI165" s="273"/>
      <c r="VSJ165" s="273"/>
      <c r="VSK165" s="273"/>
      <c r="VSL165" s="273"/>
      <c r="VSM165" s="273"/>
      <c r="VSN165" s="273"/>
      <c r="VSO165" s="273"/>
      <c r="VSP165" s="273"/>
      <c r="VSQ165" s="273"/>
      <c r="VSR165" s="273"/>
      <c r="VSS165" s="273"/>
      <c r="VST165" s="273"/>
      <c r="VSU165" s="273"/>
      <c r="VSV165" s="273"/>
      <c r="VSW165" s="273"/>
      <c r="VSX165" s="273"/>
      <c r="VSY165" s="273"/>
      <c r="VSZ165" s="273"/>
      <c r="VTA165" s="273"/>
      <c r="VTB165" s="273"/>
      <c r="VTC165" s="273"/>
      <c r="VTD165" s="273"/>
      <c r="VTE165" s="273"/>
      <c r="VTF165" s="273"/>
      <c r="VTG165" s="273"/>
      <c r="VTH165" s="273"/>
      <c r="VTI165" s="273"/>
      <c r="VTJ165" s="273"/>
      <c r="VTK165" s="273"/>
      <c r="VTL165" s="273"/>
      <c r="VTM165" s="273"/>
      <c r="VTN165" s="273"/>
      <c r="VTO165" s="273"/>
      <c r="VTP165" s="273"/>
      <c r="VTQ165" s="273"/>
      <c r="VTR165" s="273"/>
      <c r="VTS165" s="273"/>
      <c r="VTT165" s="273"/>
      <c r="VTU165" s="273"/>
      <c r="VTV165" s="273"/>
      <c r="VTW165" s="273"/>
      <c r="VTX165" s="273"/>
      <c r="VTY165" s="273"/>
      <c r="VTZ165" s="273"/>
      <c r="VUA165" s="273"/>
      <c r="VUB165" s="273"/>
      <c r="VUC165" s="273"/>
      <c r="VUD165" s="273"/>
      <c r="VUE165" s="273"/>
      <c r="VUF165" s="273"/>
      <c r="VUG165" s="273"/>
      <c r="VUH165" s="273"/>
      <c r="VUI165" s="273"/>
      <c r="VUJ165" s="273"/>
      <c r="VUK165" s="273"/>
      <c r="VUL165" s="273"/>
      <c r="VUM165" s="273"/>
      <c r="VUN165" s="273"/>
      <c r="VUO165" s="273"/>
      <c r="VUP165" s="273"/>
      <c r="VUQ165" s="273"/>
      <c r="VUR165" s="273"/>
      <c r="VUS165" s="273"/>
      <c r="VUT165" s="273"/>
      <c r="VUU165" s="273"/>
      <c r="VUV165" s="273"/>
      <c r="VUW165" s="273"/>
      <c r="VUX165" s="273"/>
      <c r="VUY165" s="273"/>
      <c r="VUZ165" s="273"/>
      <c r="VVA165" s="273"/>
      <c r="VVB165" s="273"/>
      <c r="VVC165" s="273"/>
      <c r="VVD165" s="273"/>
      <c r="VVE165" s="273"/>
      <c r="VVF165" s="273"/>
      <c r="VVG165" s="273"/>
      <c r="VVH165" s="273"/>
      <c r="VVI165" s="273"/>
      <c r="VVJ165" s="273"/>
      <c r="VVK165" s="273"/>
      <c r="VVL165" s="273"/>
      <c r="VVM165" s="273"/>
      <c r="VVN165" s="273"/>
      <c r="VVO165" s="273"/>
      <c r="VVP165" s="273"/>
      <c r="VVQ165" s="273"/>
      <c r="VVR165" s="273"/>
      <c r="VVS165" s="273"/>
      <c r="VVT165" s="273"/>
      <c r="VVU165" s="273"/>
      <c r="VVV165" s="273"/>
      <c r="VVW165" s="273"/>
      <c r="VVX165" s="273"/>
      <c r="VVY165" s="273"/>
      <c r="VVZ165" s="273"/>
      <c r="VWA165" s="273"/>
      <c r="VWB165" s="273"/>
      <c r="VWC165" s="273"/>
      <c r="VWD165" s="273"/>
      <c r="VWE165" s="273"/>
      <c r="VWF165" s="273"/>
      <c r="VWG165" s="273"/>
      <c r="VWH165" s="273"/>
      <c r="VWI165" s="273"/>
      <c r="VWJ165" s="273"/>
      <c r="VWK165" s="273"/>
      <c r="VWL165" s="273"/>
      <c r="VWM165" s="273"/>
      <c r="VWN165" s="273"/>
      <c r="VWO165" s="273"/>
      <c r="VWP165" s="273"/>
      <c r="VWQ165" s="273"/>
      <c r="VWR165" s="273"/>
      <c r="VWS165" s="273"/>
      <c r="VWT165" s="273"/>
      <c r="VWU165" s="273"/>
      <c r="VWV165" s="273"/>
      <c r="VWW165" s="273"/>
      <c r="VWX165" s="273"/>
      <c r="VWY165" s="273"/>
      <c r="VWZ165" s="273"/>
      <c r="VXA165" s="273"/>
      <c r="VXB165" s="273"/>
      <c r="VXC165" s="273"/>
      <c r="VXD165" s="273"/>
      <c r="VXE165" s="273"/>
      <c r="VXF165" s="273"/>
      <c r="VXG165" s="273"/>
      <c r="VXH165" s="273"/>
      <c r="VXI165" s="273"/>
      <c r="VXJ165" s="273"/>
      <c r="VXK165" s="273"/>
      <c r="VXL165" s="273"/>
      <c r="VXM165" s="273"/>
      <c r="VXN165" s="273"/>
      <c r="VXO165" s="273"/>
      <c r="VXP165" s="273"/>
      <c r="VXQ165" s="273"/>
      <c r="VXR165" s="273"/>
      <c r="VXS165" s="273"/>
      <c r="VXT165" s="273"/>
      <c r="VXU165" s="273"/>
      <c r="VXV165" s="273"/>
      <c r="VXW165" s="273"/>
      <c r="VXX165" s="273"/>
      <c r="VXY165" s="273"/>
      <c r="VXZ165" s="273"/>
      <c r="VYA165" s="273"/>
      <c r="VYB165" s="273"/>
      <c r="VYC165" s="273"/>
      <c r="VYD165" s="273"/>
      <c r="VYE165" s="273"/>
      <c r="VYF165" s="273"/>
      <c r="VYG165" s="273"/>
      <c r="VYH165" s="273"/>
      <c r="VYI165" s="273"/>
      <c r="VYJ165" s="273"/>
      <c r="VYK165" s="273"/>
      <c r="VYL165" s="273"/>
      <c r="VYM165" s="273"/>
      <c r="VYN165" s="273"/>
      <c r="VYO165" s="273"/>
      <c r="VYP165" s="273"/>
      <c r="VYQ165" s="273"/>
      <c r="VYR165" s="273"/>
      <c r="VYS165" s="273"/>
      <c r="VYT165" s="273"/>
      <c r="VYU165" s="273"/>
      <c r="VYV165" s="273"/>
      <c r="VYW165" s="273"/>
      <c r="VYX165" s="273"/>
      <c r="VYY165" s="273"/>
      <c r="VYZ165" s="273"/>
      <c r="VZA165" s="273"/>
      <c r="VZB165" s="273"/>
      <c r="VZC165" s="273"/>
      <c r="VZD165" s="273"/>
      <c r="VZE165" s="273"/>
      <c r="VZF165" s="273"/>
      <c r="VZG165" s="273"/>
      <c r="VZH165" s="273"/>
      <c r="VZI165" s="273"/>
      <c r="VZJ165" s="273"/>
      <c r="VZK165" s="273"/>
      <c r="VZL165" s="273"/>
      <c r="VZM165" s="273"/>
      <c r="VZN165" s="273"/>
      <c r="VZO165" s="273"/>
      <c r="VZP165" s="273"/>
      <c r="VZQ165" s="273"/>
      <c r="VZR165" s="273"/>
      <c r="VZS165" s="273"/>
      <c r="VZT165" s="273"/>
      <c r="VZU165" s="273"/>
      <c r="VZV165" s="273"/>
      <c r="VZW165" s="273"/>
      <c r="VZX165" s="273"/>
      <c r="VZY165" s="273"/>
      <c r="VZZ165" s="273"/>
      <c r="WAA165" s="273"/>
      <c r="WAB165" s="273"/>
      <c r="WAC165" s="273"/>
      <c r="WAD165" s="273"/>
      <c r="WAE165" s="273"/>
      <c r="WAF165" s="273"/>
      <c r="WAG165" s="273"/>
      <c r="WAH165" s="273"/>
      <c r="WAI165" s="273"/>
      <c r="WAJ165" s="273"/>
      <c r="WAK165" s="273"/>
      <c r="WAL165" s="273"/>
      <c r="WAM165" s="273"/>
      <c r="WAN165" s="273"/>
      <c r="WAO165" s="273"/>
      <c r="WAP165" s="273"/>
      <c r="WAQ165" s="273"/>
      <c r="WAR165" s="273"/>
      <c r="WAS165" s="273"/>
      <c r="WAT165" s="273"/>
      <c r="WAU165" s="273"/>
      <c r="WAV165" s="273"/>
      <c r="WAW165" s="273"/>
      <c r="WAX165" s="273"/>
      <c r="WAY165" s="273"/>
      <c r="WAZ165" s="273"/>
      <c r="WBA165" s="273"/>
      <c r="WBB165" s="273"/>
      <c r="WBC165" s="273"/>
      <c r="WBD165" s="273"/>
      <c r="WBE165" s="273"/>
      <c r="WBF165" s="273"/>
      <c r="WBG165" s="273"/>
      <c r="WBH165" s="273"/>
      <c r="WBI165" s="273"/>
      <c r="WBJ165" s="273"/>
      <c r="WBK165" s="273"/>
      <c r="WBL165" s="273"/>
      <c r="WBM165" s="273"/>
      <c r="WBN165" s="273"/>
      <c r="WBO165" s="273"/>
      <c r="WBP165" s="273"/>
      <c r="WBQ165" s="273"/>
      <c r="WBR165" s="273"/>
      <c r="WBS165" s="273"/>
      <c r="WBT165" s="273"/>
      <c r="WBU165" s="273"/>
      <c r="WBV165" s="273"/>
      <c r="WBW165" s="273"/>
      <c r="WBX165" s="273"/>
      <c r="WBY165" s="273"/>
      <c r="WBZ165" s="273"/>
      <c r="WCA165" s="273"/>
      <c r="WCB165" s="273"/>
      <c r="WCC165" s="273"/>
      <c r="WCD165" s="273"/>
      <c r="WCE165" s="273"/>
      <c r="WCF165" s="273"/>
      <c r="WCG165" s="273"/>
      <c r="WCH165" s="273"/>
      <c r="WCI165" s="273"/>
      <c r="WCJ165" s="273"/>
      <c r="WCK165" s="273"/>
      <c r="WCL165" s="273"/>
      <c r="WCM165" s="273"/>
      <c r="WCN165" s="273"/>
      <c r="WCO165" s="273"/>
      <c r="WCP165" s="273"/>
      <c r="WCQ165" s="273"/>
      <c r="WCR165" s="273"/>
      <c r="WCS165" s="273"/>
      <c r="WCT165" s="273"/>
      <c r="WCU165" s="273"/>
      <c r="WCV165" s="273"/>
      <c r="WCW165" s="273"/>
      <c r="WCX165" s="273"/>
      <c r="WCY165" s="273"/>
      <c r="WCZ165" s="273"/>
      <c r="WDA165" s="273"/>
      <c r="WDB165" s="273"/>
      <c r="WDC165" s="273"/>
      <c r="WDD165" s="273"/>
      <c r="WDE165" s="273"/>
      <c r="WDF165" s="273"/>
      <c r="WDG165" s="273"/>
      <c r="WDH165" s="273"/>
      <c r="WDI165" s="273"/>
      <c r="WDJ165" s="273"/>
      <c r="WDK165" s="273"/>
      <c r="WDL165" s="273"/>
      <c r="WDM165" s="273"/>
      <c r="WDN165" s="273"/>
      <c r="WDO165" s="273"/>
      <c r="WDP165" s="273"/>
      <c r="WDQ165" s="273"/>
      <c r="WDR165" s="273"/>
      <c r="WDS165" s="273"/>
      <c r="WDT165" s="273"/>
      <c r="WDU165" s="273"/>
      <c r="WDV165" s="273"/>
      <c r="WDW165" s="273"/>
      <c r="WDX165" s="273"/>
      <c r="WDY165" s="273"/>
      <c r="WDZ165" s="273"/>
      <c r="WEA165" s="273"/>
      <c r="WEB165" s="273"/>
      <c r="WEC165" s="273"/>
      <c r="WED165" s="273"/>
      <c r="WEE165" s="273"/>
      <c r="WEF165" s="273"/>
      <c r="WEG165" s="273"/>
      <c r="WEH165" s="273"/>
      <c r="WEI165" s="273"/>
      <c r="WEJ165" s="273"/>
      <c r="WEK165" s="273"/>
      <c r="WEL165" s="273"/>
      <c r="WEM165" s="273"/>
      <c r="WEN165" s="273"/>
      <c r="WEO165" s="273"/>
      <c r="WEP165" s="273"/>
      <c r="WEQ165" s="273"/>
      <c r="WER165" s="273"/>
      <c r="WES165" s="273"/>
      <c r="WET165" s="273"/>
      <c r="WEU165" s="273"/>
      <c r="WEV165" s="273"/>
      <c r="WEW165" s="273"/>
      <c r="WEX165" s="273"/>
      <c r="WEY165" s="273"/>
      <c r="WEZ165" s="273"/>
      <c r="WFA165" s="273"/>
      <c r="WFB165" s="273"/>
      <c r="WFC165" s="273"/>
      <c r="WFD165" s="273"/>
      <c r="WFE165" s="273"/>
      <c r="WFF165" s="273"/>
      <c r="WFG165" s="273"/>
      <c r="WFH165" s="273"/>
      <c r="WFI165" s="273"/>
      <c r="WFJ165" s="273"/>
      <c r="WFK165" s="273"/>
      <c r="WFL165" s="273"/>
      <c r="WFM165" s="273"/>
      <c r="WFN165" s="273"/>
      <c r="WFO165" s="273"/>
      <c r="WFP165" s="273"/>
      <c r="WFQ165" s="273"/>
      <c r="WFR165" s="273"/>
      <c r="WFS165" s="273"/>
      <c r="WFT165" s="273"/>
      <c r="WFU165" s="273"/>
      <c r="WFV165" s="273"/>
      <c r="WFW165" s="273"/>
      <c r="WFX165" s="273"/>
      <c r="WFY165" s="273"/>
      <c r="WFZ165" s="273"/>
      <c r="WGA165" s="273"/>
      <c r="WGB165" s="273"/>
      <c r="WGC165" s="273"/>
      <c r="WGD165" s="273"/>
      <c r="WGE165" s="273"/>
      <c r="WGF165" s="273"/>
      <c r="WGG165" s="273"/>
      <c r="WGH165" s="273"/>
      <c r="WGI165" s="273"/>
      <c r="WGJ165" s="273"/>
      <c r="WGK165" s="273"/>
      <c r="WGL165" s="273"/>
      <c r="WGM165" s="273"/>
      <c r="WGN165" s="273"/>
      <c r="WGO165" s="273"/>
      <c r="WGP165" s="273"/>
      <c r="WGQ165" s="273"/>
      <c r="WGR165" s="273"/>
      <c r="WGS165" s="273"/>
      <c r="WGT165" s="273"/>
      <c r="WGU165" s="273"/>
      <c r="WGV165" s="273"/>
      <c r="WGW165" s="273"/>
      <c r="WGX165" s="273"/>
      <c r="WGY165" s="273"/>
      <c r="WGZ165" s="273"/>
      <c r="WHA165" s="273"/>
      <c r="WHB165" s="273"/>
      <c r="WHC165" s="273"/>
      <c r="WHD165" s="273"/>
      <c r="WHE165" s="273"/>
      <c r="WHF165" s="273"/>
      <c r="WHG165" s="273"/>
      <c r="WHH165" s="273"/>
      <c r="WHI165" s="273"/>
      <c r="WHJ165" s="273"/>
      <c r="WHK165" s="273"/>
      <c r="WHL165" s="273"/>
      <c r="WHM165" s="273"/>
      <c r="WHN165" s="273"/>
      <c r="WHO165" s="273"/>
      <c r="WHP165" s="273"/>
      <c r="WHQ165" s="273"/>
      <c r="WHR165" s="273"/>
      <c r="WHS165" s="273"/>
      <c r="WHT165" s="273"/>
      <c r="WHU165" s="273"/>
      <c r="WHV165" s="273"/>
      <c r="WHW165" s="273"/>
      <c r="WHX165" s="273"/>
      <c r="WHY165" s="273"/>
      <c r="WHZ165" s="273"/>
      <c r="WIA165" s="273"/>
      <c r="WIB165" s="273"/>
      <c r="WIC165" s="273"/>
      <c r="WID165" s="273"/>
      <c r="WIE165" s="273"/>
      <c r="WIF165" s="273"/>
      <c r="WIG165" s="273"/>
      <c r="WIH165" s="273"/>
      <c r="WII165" s="273"/>
      <c r="WIJ165" s="273"/>
      <c r="WIK165" s="273"/>
      <c r="WIL165" s="273"/>
      <c r="WIM165" s="273"/>
      <c r="WIN165" s="273"/>
      <c r="WIO165" s="273"/>
      <c r="WIP165" s="273"/>
      <c r="WIQ165" s="273"/>
      <c r="WIR165" s="273"/>
      <c r="WIS165" s="273"/>
      <c r="WIT165" s="273"/>
      <c r="WIU165" s="273"/>
      <c r="WIV165" s="273"/>
      <c r="WIW165" s="273"/>
      <c r="WIX165" s="273"/>
      <c r="WIY165" s="273"/>
      <c r="WIZ165" s="273"/>
      <c r="WJA165" s="273"/>
      <c r="WJB165" s="273"/>
      <c r="WJC165" s="273"/>
      <c r="WJD165" s="273"/>
      <c r="WJE165" s="273"/>
      <c r="WJF165" s="273"/>
      <c r="WJG165" s="273"/>
      <c r="WJH165" s="273"/>
      <c r="WJI165" s="273"/>
      <c r="WJJ165" s="273"/>
      <c r="WJK165" s="273"/>
      <c r="WJL165" s="273"/>
      <c r="WJM165" s="273"/>
      <c r="WJN165" s="273"/>
      <c r="WJO165" s="273"/>
      <c r="WJP165" s="273"/>
      <c r="WJQ165" s="273"/>
      <c r="WJR165" s="273"/>
      <c r="WJS165" s="273"/>
      <c r="WJT165" s="273"/>
      <c r="WJU165" s="273"/>
      <c r="WJV165" s="273"/>
      <c r="WJW165" s="273"/>
      <c r="WJX165" s="273"/>
      <c r="WJY165" s="273"/>
      <c r="WJZ165" s="273"/>
      <c r="WKA165" s="273"/>
      <c r="WKB165" s="273"/>
      <c r="WKC165" s="273"/>
      <c r="WKD165" s="273"/>
      <c r="WKE165" s="273"/>
      <c r="WKF165" s="273"/>
      <c r="WKG165" s="273"/>
      <c r="WKH165" s="273"/>
      <c r="WKI165" s="273"/>
      <c r="WKJ165" s="273"/>
      <c r="WKK165" s="273"/>
      <c r="WKL165" s="273"/>
      <c r="WKM165" s="273"/>
      <c r="WKN165" s="273"/>
      <c r="WKO165" s="273"/>
      <c r="WKP165" s="273"/>
      <c r="WKQ165" s="273"/>
      <c r="WKR165" s="273"/>
      <c r="WKS165" s="273"/>
      <c r="WKT165" s="273"/>
      <c r="WKU165" s="273"/>
      <c r="WKV165" s="273"/>
      <c r="WKW165" s="273"/>
      <c r="WKX165" s="273"/>
      <c r="WKY165" s="273"/>
      <c r="WKZ165" s="273"/>
      <c r="WLA165" s="273"/>
      <c r="WLB165" s="273"/>
      <c r="WLC165" s="273"/>
      <c r="WLD165" s="273"/>
      <c r="WLE165" s="273"/>
      <c r="WLF165" s="273"/>
      <c r="WLG165" s="273"/>
      <c r="WLH165" s="273"/>
      <c r="WLI165" s="273"/>
      <c r="WLJ165" s="273"/>
      <c r="WLK165" s="273"/>
      <c r="WLL165" s="273"/>
      <c r="WLM165" s="273"/>
      <c r="WLN165" s="273"/>
      <c r="WLO165" s="273"/>
      <c r="WLP165" s="273"/>
      <c r="WLQ165" s="273"/>
      <c r="WLR165" s="273"/>
      <c r="WLS165" s="273"/>
      <c r="WLT165" s="273"/>
      <c r="WLU165" s="273"/>
      <c r="WLV165" s="273"/>
      <c r="WLW165" s="273"/>
      <c r="WLX165" s="273"/>
      <c r="WLY165" s="273"/>
      <c r="WLZ165" s="273"/>
      <c r="WMA165" s="273"/>
      <c r="WMB165" s="273"/>
      <c r="WMC165" s="273"/>
      <c r="WMD165" s="273"/>
      <c r="WME165" s="273"/>
      <c r="WMF165" s="273"/>
      <c r="WMG165" s="273"/>
      <c r="WMH165" s="273"/>
      <c r="WMI165" s="273"/>
      <c r="WMJ165" s="273"/>
      <c r="WMK165" s="273"/>
      <c r="WML165" s="273"/>
      <c r="WMM165" s="273"/>
      <c r="WMN165" s="273"/>
      <c r="WMO165" s="273"/>
      <c r="WMP165" s="273"/>
      <c r="WMQ165" s="273"/>
      <c r="WMR165" s="273"/>
      <c r="WMS165" s="273"/>
      <c r="WMT165" s="273"/>
      <c r="WMU165" s="273"/>
      <c r="WMV165" s="273"/>
      <c r="WMW165" s="273"/>
      <c r="WMX165" s="273"/>
      <c r="WMY165" s="273"/>
      <c r="WMZ165" s="273"/>
      <c r="WNA165" s="273"/>
      <c r="WNB165" s="273"/>
      <c r="WNC165" s="273"/>
      <c r="WND165" s="273"/>
      <c r="WNE165" s="273"/>
      <c r="WNF165" s="273"/>
      <c r="WNG165" s="273"/>
      <c r="WNH165" s="273"/>
      <c r="WNI165" s="273"/>
      <c r="WNJ165" s="273"/>
      <c r="WNK165" s="273"/>
      <c r="WNL165" s="273"/>
      <c r="WNM165" s="273"/>
      <c r="WNN165" s="273"/>
      <c r="WNO165" s="273"/>
      <c r="WNP165" s="273"/>
      <c r="WNQ165" s="273"/>
      <c r="WNR165" s="273"/>
      <c r="WNS165" s="273"/>
      <c r="WNT165" s="273"/>
      <c r="WNU165" s="273"/>
      <c r="WNV165" s="273"/>
      <c r="WNW165" s="273"/>
      <c r="WNX165" s="273"/>
      <c r="WNY165" s="273"/>
      <c r="WNZ165" s="273"/>
      <c r="WOA165" s="273"/>
      <c r="WOB165" s="273"/>
      <c r="WOC165" s="273"/>
      <c r="WOD165" s="273"/>
      <c r="WOE165" s="273"/>
      <c r="WOF165" s="273"/>
      <c r="WOG165" s="273"/>
      <c r="WOH165" s="273"/>
      <c r="WOI165" s="273"/>
      <c r="WOJ165" s="273"/>
      <c r="WOK165" s="273"/>
      <c r="WOL165" s="273"/>
      <c r="WOM165" s="273"/>
      <c r="WON165" s="273"/>
      <c r="WOO165" s="273"/>
      <c r="WOP165" s="273"/>
      <c r="WOQ165" s="273"/>
      <c r="WOR165" s="273"/>
      <c r="WOS165" s="273"/>
      <c r="WOT165" s="273"/>
      <c r="WOU165" s="273"/>
      <c r="WOV165" s="273"/>
      <c r="WOW165" s="273"/>
      <c r="WOX165" s="273"/>
      <c r="WOY165" s="273"/>
      <c r="WOZ165" s="273"/>
      <c r="WPA165" s="273"/>
      <c r="WPB165" s="273"/>
      <c r="WPC165" s="273"/>
      <c r="WPD165" s="273"/>
      <c r="WPE165" s="273"/>
      <c r="WPF165" s="273"/>
      <c r="WPG165" s="273"/>
      <c r="WPH165" s="273"/>
      <c r="WPI165" s="273"/>
      <c r="WPJ165" s="273"/>
      <c r="WPK165" s="273"/>
      <c r="WPL165" s="273"/>
      <c r="WPM165" s="273"/>
      <c r="WPN165" s="273"/>
      <c r="WPO165" s="273"/>
      <c r="WPP165" s="273"/>
      <c r="WPQ165" s="273"/>
      <c r="WPR165" s="273"/>
      <c r="WPS165" s="273"/>
      <c r="WPT165" s="273"/>
      <c r="WPU165" s="273"/>
      <c r="WPV165" s="273"/>
      <c r="WPW165" s="273"/>
      <c r="WPX165" s="273"/>
      <c r="WPY165" s="273"/>
      <c r="WPZ165" s="273"/>
      <c r="WQA165" s="273"/>
      <c r="WQB165" s="273"/>
      <c r="WQC165" s="273"/>
      <c r="WQD165" s="273"/>
      <c r="WQE165" s="273"/>
      <c r="WQF165" s="273"/>
      <c r="WQG165" s="273"/>
      <c r="WQH165" s="273"/>
      <c r="WQI165" s="273"/>
      <c r="WQJ165" s="273"/>
      <c r="WQK165" s="273"/>
      <c r="WQL165" s="273"/>
      <c r="WQM165" s="273"/>
      <c r="WQN165" s="273"/>
      <c r="WQO165" s="273"/>
      <c r="WQP165" s="273"/>
      <c r="WQQ165" s="273"/>
      <c r="WQR165" s="273"/>
      <c r="WQS165" s="273"/>
      <c r="WQT165" s="273"/>
      <c r="WQU165" s="273"/>
      <c r="WQV165" s="273"/>
      <c r="WQW165" s="273"/>
      <c r="WQX165" s="273"/>
      <c r="WQY165" s="273"/>
      <c r="WQZ165" s="273"/>
      <c r="WRA165" s="273"/>
      <c r="WRB165" s="273"/>
      <c r="WRC165" s="273"/>
      <c r="WRD165" s="273"/>
      <c r="WRE165" s="273"/>
      <c r="WRF165" s="273"/>
      <c r="WRG165" s="273"/>
      <c r="WRH165" s="273"/>
      <c r="WRI165" s="273"/>
      <c r="WRJ165" s="273"/>
      <c r="WRK165" s="273"/>
      <c r="WRL165" s="273"/>
      <c r="WRM165" s="273"/>
      <c r="WRN165" s="273"/>
      <c r="WRO165" s="273"/>
      <c r="WRP165" s="273"/>
      <c r="WRQ165" s="273"/>
      <c r="WRR165" s="273"/>
      <c r="WRS165" s="273"/>
      <c r="WRT165" s="273"/>
      <c r="WRU165" s="273"/>
      <c r="WRV165" s="273"/>
      <c r="WRW165" s="273"/>
      <c r="WRX165" s="273"/>
      <c r="WRY165" s="273"/>
      <c r="WRZ165" s="273"/>
      <c r="WSA165" s="273"/>
      <c r="WSB165" s="273"/>
      <c r="WSC165" s="273"/>
      <c r="WSD165" s="273"/>
      <c r="WSE165" s="273"/>
      <c r="WSF165" s="273"/>
      <c r="WSG165" s="273"/>
      <c r="WSH165" s="273"/>
      <c r="WSI165" s="273"/>
      <c r="WSJ165" s="273"/>
      <c r="WSK165" s="273"/>
      <c r="WSL165" s="273"/>
      <c r="WSM165" s="273"/>
      <c r="WSN165" s="273"/>
      <c r="WSO165" s="273"/>
      <c r="WSP165" s="273"/>
      <c r="WSQ165" s="273"/>
      <c r="WSR165" s="273"/>
      <c r="WSS165" s="273"/>
      <c r="WST165" s="273"/>
      <c r="WSU165" s="273"/>
      <c r="WSV165" s="273"/>
      <c r="WSW165" s="273"/>
      <c r="WSX165" s="273"/>
      <c r="WSY165" s="273"/>
      <c r="WSZ165" s="273"/>
      <c r="WTA165" s="273"/>
      <c r="WTB165" s="273"/>
      <c r="WTC165" s="273"/>
      <c r="WTD165" s="273"/>
      <c r="WTE165" s="273"/>
      <c r="WTF165" s="273"/>
      <c r="WTG165" s="273"/>
      <c r="WTH165" s="273"/>
      <c r="WTI165" s="273"/>
      <c r="WTJ165" s="273"/>
      <c r="WTK165" s="273"/>
      <c r="WTL165" s="273"/>
      <c r="WTM165" s="273"/>
      <c r="WTN165" s="273"/>
      <c r="WTO165" s="273"/>
      <c r="WTP165" s="273"/>
      <c r="WTQ165" s="273"/>
      <c r="WTR165" s="273"/>
      <c r="WTS165" s="273"/>
      <c r="WTT165" s="273"/>
      <c r="WTU165" s="273"/>
      <c r="WTV165" s="273"/>
      <c r="WTW165" s="273"/>
      <c r="WTX165" s="273"/>
      <c r="WTY165" s="273"/>
      <c r="WTZ165" s="273"/>
      <c r="WUA165" s="273"/>
      <c r="WUB165" s="273"/>
      <c r="WUC165" s="273"/>
      <c r="WUD165" s="273"/>
      <c r="WUE165" s="273"/>
      <c r="WUF165" s="273"/>
      <c r="WUG165" s="273"/>
      <c r="WUH165" s="273"/>
      <c r="WUI165" s="273"/>
      <c r="WUJ165" s="273"/>
      <c r="WUK165" s="273"/>
      <c r="WUL165" s="273"/>
      <c r="WUM165" s="273"/>
      <c r="WUN165" s="273"/>
      <c r="WUO165" s="273"/>
      <c r="WUP165" s="273"/>
      <c r="WUQ165" s="273"/>
      <c r="WUR165" s="273"/>
      <c r="WUS165" s="273"/>
      <c r="WUT165" s="273"/>
      <c r="WUU165" s="273"/>
      <c r="WUV165" s="273"/>
      <c r="WUW165" s="273"/>
      <c r="WUX165" s="273"/>
      <c r="WUY165" s="273"/>
      <c r="WUZ165" s="273"/>
      <c r="WVA165" s="273"/>
      <c r="WVB165" s="273"/>
      <c r="WVC165" s="273"/>
      <c r="WVD165" s="273"/>
      <c r="WVE165" s="273"/>
      <c r="WVF165" s="273"/>
      <c r="WVG165" s="273"/>
      <c r="WVH165" s="273"/>
      <c r="WVI165" s="273"/>
      <c r="WVJ165" s="273"/>
      <c r="WVK165" s="273"/>
      <c r="WVL165" s="273"/>
      <c r="WVM165" s="273"/>
      <c r="WVN165" s="273"/>
      <c r="WVO165" s="273"/>
      <c r="WVP165" s="273"/>
      <c r="WVQ165" s="273"/>
      <c r="WVR165" s="273"/>
      <c r="WVS165" s="273"/>
      <c r="WVT165" s="273"/>
      <c r="WVU165" s="273"/>
      <c r="WVV165" s="273"/>
      <c r="WVW165" s="273"/>
      <c r="WVX165" s="273"/>
      <c r="WVY165" s="273"/>
      <c r="WVZ165" s="273"/>
      <c r="WWA165" s="273"/>
      <c r="WWB165" s="273"/>
      <c r="WWC165" s="273"/>
      <c r="WWD165" s="273"/>
      <c r="WWE165" s="273"/>
      <c r="WWF165" s="273"/>
      <c r="WWG165" s="273"/>
      <c r="WWH165" s="273"/>
      <c r="WWI165" s="273"/>
      <c r="WWJ165" s="273"/>
      <c r="WWK165" s="273"/>
      <c r="WWL165" s="273"/>
      <c r="WWM165" s="273"/>
      <c r="WWN165" s="273"/>
      <c r="WWO165" s="273"/>
      <c r="WWP165" s="273"/>
      <c r="WWQ165" s="273"/>
      <c r="WWR165" s="273"/>
      <c r="WWS165" s="273"/>
      <c r="WWT165" s="273"/>
      <c r="WWU165" s="273"/>
      <c r="WWV165" s="273"/>
      <c r="WWW165" s="273"/>
      <c r="WWX165" s="273"/>
      <c r="WWY165" s="273"/>
      <c r="WWZ165" s="273"/>
      <c r="WXA165" s="273"/>
      <c r="WXB165" s="273"/>
      <c r="WXC165" s="273"/>
      <c r="WXD165" s="273"/>
      <c r="WXE165" s="273"/>
      <c r="WXF165" s="273"/>
      <c r="WXG165" s="273"/>
      <c r="WXH165" s="273"/>
      <c r="WXI165" s="273"/>
      <c r="WXJ165" s="273"/>
      <c r="WXK165" s="273"/>
      <c r="WXL165" s="273"/>
      <c r="WXM165" s="273"/>
      <c r="WXN165" s="273"/>
      <c r="WXO165" s="273"/>
      <c r="WXP165" s="273"/>
      <c r="WXQ165" s="273"/>
      <c r="WXR165" s="273"/>
      <c r="WXS165" s="273"/>
      <c r="WXT165" s="273"/>
      <c r="WXU165" s="273"/>
      <c r="WXV165" s="273"/>
      <c r="WXW165" s="273"/>
      <c r="WXX165" s="273"/>
      <c r="WXY165" s="273"/>
      <c r="WXZ165" s="273"/>
      <c r="WYA165" s="273"/>
      <c r="WYB165" s="273"/>
      <c r="WYC165" s="273"/>
      <c r="WYD165" s="273"/>
      <c r="WYE165" s="273"/>
      <c r="WYF165" s="273"/>
      <c r="WYG165" s="273"/>
      <c r="WYH165" s="273"/>
      <c r="WYI165" s="273"/>
      <c r="WYJ165" s="273"/>
      <c r="WYK165" s="273"/>
      <c r="WYL165" s="273"/>
      <c r="WYM165" s="273"/>
      <c r="WYN165" s="273"/>
      <c r="WYO165" s="273"/>
      <c r="WYP165" s="273"/>
      <c r="WYQ165" s="273"/>
      <c r="WYR165" s="273"/>
      <c r="WYS165" s="273"/>
      <c r="WYT165" s="273"/>
      <c r="WYU165" s="273"/>
      <c r="WYV165" s="273"/>
      <c r="WYW165" s="273"/>
      <c r="WYX165" s="273"/>
      <c r="WYY165" s="273"/>
      <c r="WYZ165" s="273"/>
      <c r="WZA165" s="273"/>
      <c r="WZB165" s="273"/>
      <c r="WZC165" s="273"/>
      <c r="WZD165" s="273"/>
      <c r="WZE165" s="273"/>
      <c r="WZF165" s="273"/>
      <c r="WZG165" s="273"/>
      <c r="WZH165" s="273"/>
      <c r="WZI165" s="273"/>
      <c r="WZJ165" s="273"/>
      <c r="WZK165" s="273"/>
      <c r="WZL165" s="273"/>
      <c r="WZM165" s="273"/>
      <c r="WZN165" s="273"/>
      <c r="WZO165" s="273"/>
      <c r="WZP165" s="273"/>
      <c r="WZQ165" s="273"/>
      <c r="WZR165" s="273"/>
      <c r="WZS165" s="273"/>
      <c r="WZT165" s="273"/>
      <c r="WZU165" s="273"/>
      <c r="WZV165" s="273"/>
      <c r="WZW165" s="273"/>
      <c r="WZX165" s="273"/>
      <c r="WZY165" s="273"/>
      <c r="WZZ165" s="273"/>
      <c r="XAA165" s="273"/>
      <c r="XAB165" s="273"/>
      <c r="XAC165" s="273"/>
      <c r="XAD165" s="273"/>
      <c r="XAE165" s="273"/>
      <c r="XAF165" s="273"/>
      <c r="XAG165" s="273"/>
      <c r="XAH165" s="273"/>
      <c r="XAI165" s="273"/>
      <c r="XAJ165" s="273"/>
      <c r="XAK165" s="273"/>
      <c r="XAL165" s="273"/>
      <c r="XAM165" s="273"/>
      <c r="XAN165" s="273"/>
      <c r="XAO165" s="273"/>
      <c r="XAP165" s="273"/>
      <c r="XAQ165" s="273"/>
      <c r="XAR165" s="273"/>
      <c r="XAS165" s="273"/>
      <c r="XAT165" s="273"/>
      <c r="XAU165" s="273"/>
      <c r="XAV165" s="273"/>
      <c r="XAW165" s="273"/>
      <c r="XAX165" s="273"/>
      <c r="XAY165" s="273"/>
      <c r="XAZ165" s="273"/>
      <c r="XBA165" s="273"/>
      <c r="XBB165" s="273"/>
      <c r="XBC165" s="273"/>
      <c r="XBD165" s="273"/>
      <c r="XBE165" s="273"/>
      <c r="XBF165" s="273"/>
      <c r="XBG165" s="273"/>
      <c r="XBH165" s="273"/>
      <c r="XBI165" s="273"/>
      <c r="XBJ165" s="273"/>
      <c r="XBK165" s="273"/>
      <c r="XBL165" s="273"/>
      <c r="XBM165" s="273"/>
      <c r="XBN165" s="273"/>
      <c r="XBO165" s="273"/>
      <c r="XBP165" s="273"/>
      <c r="XBQ165" s="273"/>
      <c r="XBR165" s="273"/>
      <c r="XBS165" s="273"/>
      <c r="XBT165" s="273"/>
      <c r="XBU165" s="273"/>
      <c r="XBV165" s="273"/>
      <c r="XBW165" s="273"/>
      <c r="XBX165" s="273"/>
      <c r="XBY165" s="273"/>
      <c r="XBZ165" s="273"/>
      <c r="XCA165" s="273"/>
      <c r="XCB165" s="273"/>
      <c r="XCC165" s="273"/>
      <c r="XCD165" s="273"/>
      <c r="XCE165" s="273"/>
      <c r="XCF165" s="273"/>
      <c r="XCG165" s="273"/>
      <c r="XCH165" s="273"/>
      <c r="XCI165" s="273"/>
      <c r="XCJ165" s="273"/>
      <c r="XCK165" s="273"/>
      <c r="XCL165" s="273"/>
      <c r="XCM165" s="273"/>
      <c r="XCN165" s="273"/>
      <c r="XCO165" s="273"/>
      <c r="XCP165" s="273"/>
      <c r="XCQ165" s="273"/>
      <c r="XCR165" s="273"/>
      <c r="XCS165" s="273"/>
      <c r="XCT165" s="273"/>
      <c r="XCU165" s="273"/>
      <c r="XCV165" s="273"/>
      <c r="XCW165" s="273"/>
      <c r="XCX165" s="273"/>
      <c r="XCY165" s="273"/>
      <c r="XCZ165" s="273"/>
      <c r="XDA165" s="273"/>
      <c r="XDB165" s="273"/>
      <c r="XDC165" s="273"/>
      <c r="XDD165" s="273"/>
      <c r="XDE165" s="273"/>
      <c r="XDF165" s="273"/>
      <c r="XDG165" s="273"/>
      <c r="XDH165" s="273"/>
      <c r="XDI165" s="273"/>
      <c r="XDJ165" s="273"/>
      <c r="XDK165" s="273"/>
      <c r="XDL165" s="273"/>
      <c r="XDM165" s="273"/>
      <c r="XDN165" s="273"/>
      <c r="XDO165" s="273"/>
      <c r="XDP165" s="273"/>
      <c r="XDQ165" s="273"/>
      <c r="XDR165" s="273"/>
      <c r="XDS165" s="273"/>
      <c r="XDT165" s="273"/>
      <c r="XDU165" s="273"/>
      <c r="XDV165" s="273"/>
      <c r="XDW165" s="273"/>
      <c r="XDX165" s="273"/>
      <c r="XDY165" s="273"/>
      <c r="XDZ165" s="273"/>
      <c r="XEA165" s="273"/>
      <c r="XEB165" s="273"/>
      <c r="XEC165" s="273"/>
      <c r="XED165" s="273"/>
      <c r="XEE165" s="273"/>
      <c r="XEF165" s="273"/>
      <c r="XEG165" s="273"/>
      <c r="XEH165" s="273"/>
      <c r="XEI165" s="273"/>
      <c r="XEJ165" s="273"/>
      <c r="XEK165" s="273"/>
      <c r="XEL165" s="273"/>
      <c r="XEM165" s="273"/>
      <c r="XEN165" s="273"/>
      <c r="XEO165" s="273"/>
      <c r="XEP165" s="273"/>
      <c r="XEQ165" s="273"/>
      <c r="XER165" s="273"/>
      <c r="XES165" s="273"/>
      <c r="XET165" s="273"/>
      <c r="XEU165" s="273"/>
      <c r="XEV165" s="273"/>
      <c r="XEW165" s="273"/>
      <c r="XEX165" s="273"/>
      <c r="XEY165" s="273"/>
      <c r="XEZ165" s="273"/>
      <c r="XFA165" s="273"/>
      <c r="XFB165" s="273"/>
      <c r="XFC165" s="273"/>
    </row>
    <row r="166" spans="1:16383" x14ac:dyDescent="0.2">
      <c r="E166" s="207"/>
      <c r="F166" s="207"/>
      <c r="G166" s="207"/>
      <c r="H166" s="207"/>
      <c r="I166" s="207"/>
      <c r="J166" s="207"/>
      <c r="K166" s="207"/>
      <c r="L166" s="207"/>
      <c r="M166" s="227" t="b">
        <f xml:space="preserve"> M163=M164</f>
        <v>1</v>
      </c>
      <c r="N166" s="227" t="b">
        <f t="shared" ref="N166:Q166" si="89" xml:space="preserve"> N163=N164</f>
        <v>1</v>
      </c>
      <c r="O166" s="227" t="b">
        <f t="shared" si="89"/>
        <v>1</v>
      </c>
      <c r="P166" s="227" t="b">
        <f t="shared" si="89"/>
        <v>1</v>
      </c>
      <c r="Q166" s="227" t="b">
        <f t="shared" si="89"/>
        <v>1</v>
      </c>
    </row>
    <row r="167" spans="1:16383" x14ac:dyDescent="0.2">
      <c r="A167" s="69" t="s">
        <v>278</v>
      </c>
      <c r="B167" s="69"/>
    </row>
    <row r="169" spans="1:16383" x14ac:dyDescent="0.2">
      <c r="E169" s="56" t="str">
        <f>E$42 &amp; " - nominal"</f>
        <v>Forecast RCV average balance - nominal</v>
      </c>
      <c r="F169" s="225">
        <f t="shared" ref="F169:R169" si="90">F$42</f>
        <v>0</v>
      </c>
      <c r="G169" s="56" t="str">
        <f t="shared" si="90"/>
        <v>£m</v>
      </c>
      <c r="H169" s="299">
        <f t="shared" si="90"/>
        <v>0</v>
      </c>
      <c r="I169" s="299">
        <f t="shared" si="90"/>
        <v>0</v>
      </c>
      <c r="J169" s="225">
        <f t="shared" si="90"/>
        <v>0</v>
      </c>
      <c r="K169" s="225">
        <f t="shared" si="90"/>
        <v>0</v>
      </c>
      <c r="L169" s="225">
        <f t="shared" si="90"/>
        <v>0</v>
      </c>
      <c r="M169" s="226">
        <f t="shared" si="90"/>
        <v>0</v>
      </c>
      <c r="N169" s="225">
        <f t="shared" si="90"/>
        <v>0</v>
      </c>
      <c r="O169" s="225">
        <f t="shared" si="90"/>
        <v>0</v>
      </c>
      <c r="P169" s="225">
        <f t="shared" si="90"/>
        <v>0</v>
      </c>
      <c r="Q169" s="225">
        <f t="shared" si="90"/>
        <v>0</v>
      </c>
      <c r="R169" s="225">
        <f t="shared" si="90"/>
        <v>0</v>
      </c>
    </row>
    <row r="170" spans="1:16383" x14ac:dyDescent="0.2">
      <c r="E170" s="56" t="str">
        <f>E$93 &amp; " - nominal"</f>
        <v>Actual average RCV balance - nominal</v>
      </c>
      <c r="F170" s="225">
        <f t="shared" ref="F170:R170" si="91">F$93</f>
        <v>0</v>
      </c>
      <c r="G170" s="56" t="str">
        <f t="shared" si="91"/>
        <v>£m</v>
      </c>
      <c r="H170" s="299">
        <f t="shared" si="91"/>
        <v>0</v>
      </c>
      <c r="I170" s="299">
        <f t="shared" si="91"/>
        <v>0</v>
      </c>
      <c r="J170" s="225">
        <f t="shared" si="91"/>
        <v>0</v>
      </c>
      <c r="K170" s="225">
        <f t="shared" si="91"/>
        <v>0</v>
      </c>
      <c r="L170" s="225">
        <f t="shared" si="91"/>
        <v>0</v>
      </c>
      <c r="M170" s="226">
        <f t="shared" si="91"/>
        <v>0</v>
      </c>
      <c r="N170" s="225">
        <f t="shared" si="91"/>
        <v>0</v>
      </c>
      <c r="O170" s="225">
        <f t="shared" si="91"/>
        <v>0</v>
      </c>
      <c r="P170" s="225">
        <f t="shared" si="91"/>
        <v>0</v>
      </c>
      <c r="Q170" s="225">
        <f t="shared" si="91"/>
        <v>0</v>
      </c>
      <c r="R170" s="225">
        <f t="shared" si="91"/>
        <v>0</v>
      </c>
    </row>
    <row r="171" spans="1:16383" s="236" customFormat="1" x14ac:dyDescent="0.2">
      <c r="A171" s="249"/>
      <c r="B171" s="250"/>
      <c r="C171" s="251"/>
      <c r="D171" s="252"/>
      <c r="E171" s="236" t="str">
        <f>Index!E$47</f>
        <v>CPI(H): Fin year average - inflate from base year 2017-18 average - final determination</v>
      </c>
      <c r="F171" s="253">
        <f>Index!F$47</f>
        <v>0</v>
      </c>
      <c r="G171" s="301" t="str">
        <f>Index!G$47</f>
        <v>%</v>
      </c>
      <c r="H171" s="253">
        <f>Index!H$47</f>
        <v>0</v>
      </c>
      <c r="I171" s="253">
        <f>Index!I$47</f>
        <v>0</v>
      </c>
      <c r="J171" s="253">
        <f>Index!J$47</f>
        <v>0</v>
      </c>
      <c r="K171" s="253">
        <f>Index!K$47</f>
        <v>1.0212697905005599</v>
      </c>
      <c r="L171" s="253">
        <f>Index!L$47</f>
        <v>1.0416029201511179</v>
      </c>
      <c r="M171" s="253">
        <f>Index!M$47</f>
        <v>1.0622616980779827</v>
      </c>
      <c r="N171" s="253">
        <f>Index!N$47</f>
        <v>1.0835515290872799</v>
      </c>
      <c r="O171" s="253">
        <f>Index!O$47</f>
        <v>1.1060365794841869</v>
      </c>
      <c r="P171" s="253">
        <f>Index!P$47</f>
        <v>1.1292633476533553</v>
      </c>
      <c r="Q171" s="253">
        <f>Index!Q$47</f>
        <v>1.1529778779540774</v>
      </c>
      <c r="R171" s="253">
        <f>Index!R$47</f>
        <v>1.1760374355131578</v>
      </c>
    </row>
    <row r="172" spans="1:16383" s="125" customFormat="1" x14ac:dyDescent="0.2">
      <c r="A172" s="210"/>
      <c r="B172" s="204"/>
      <c r="C172" s="205"/>
      <c r="D172" s="211"/>
      <c r="E172" s="56" t="str">
        <f>E$42 &amp; " - real"</f>
        <v>Forecast RCV average balance - real</v>
      </c>
      <c r="F172" s="225"/>
      <c r="G172" s="225" t="s">
        <v>88</v>
      </c>
      <c r="H172" s="295"/>
      <c r="I172" s="225"/>
      <c r="J172" s="225">
        <f t="shared" ref="J172:R173" si="92" xml:space="preserve"> IF(J$171 = 0, 0, J169 / J$171)</f>
        <v>0</v>
      </c>
      <c r="K172" s="225">
        <f t="shared" si="92"/>
        <v>0</v>
      </c>
      <c r="L172" s="225">
        <f t="shared" si="92"/>
        <v>0</v>
      </c>
      <c r="M172" s="225">
        <f t="shared" si="92"/>
        <v>0</v>
      </c>
      <c r="N172" s="225">
        <f t="shared" si="92"/>
        <v>0</v>
      </c>
      <c r="O172" s="225">
        <f t="shared" si="92"/>
        <v>0</v>
      </c>
      <c r="P172" s="225">
        <f t="shared" si="92"/>
        <v>0</v>
      </c>
      <c r="Q172" s="225">
        <f t="shared" si="92"/>
        <v>0</v>
      </c>
      <c r="R172" s="225">
        <f t="shared" si="92"/>
        <v>0</v>
      </c>
      <c r="S172" s="126"/>
      <c r="T172" s="126"/>
      <c r="U172" s="126"/>
      <c r="V172" s="126"/>
      <c r="W172" s="126"/>
      <c r="X172" s="126"/>
      <c r="Y172" s="126"/>
      <c r="Z172" s="126"/>
    </row>
    <row r="173" spans="1:16383" s="125" customFormat="1" x14ac:dyDescent="0.2">
      <c r="A173" s="210"/>
      <c r="B173" s="204"/>
      <c r="C173" s="205"/>
      <c r="D173" s="211"/>
      <c r="E173" s="56" t="str">
        <f>E$93 &amp; " - real"</f>
        <v>Actual average RCV balance - real</v>
      </c>
      <c r="F173" s="225"/>
      <c r="G173" s="225" t="s">
        <v>88</v>
      </c>
      <c r="H173" s="295"/>
      <c r="I173" s="225"/>
      <c r="J173" s="225">
        <f t="shared" si="92"/>
        <v>0</v>
      </c>
      <c r="K173" s="225">
        <f t="shared" si="92"/>
        <v>0</v>
      </c>
      <c r="L173" s="225">
        <f t="shared" si="92"/>
        <v>0</v>
      </c>
      <c r="M173" s="225">
        <f t="shared" si="92"/>
        <v>0</v>
      </c>
      <c r="N173" s="225">
        <f t="shared" si="92"/>
        <v>0</v>
      </c>
      <c r="O173" s="225">
        <f t="shared" si="92"/>
        <v>0</v>
      </c>
      <c r="P173" s="225">
        <f t="shared" si="92"/>
        <v>0</v>
      </c>
      <c r="Q173" s="225">
        <f t="shared" si="92"/>
        <v>0</v>
      </c>
      <c r="R173" s="225">
        <f t="shared" si="92"/>
        <v>0</v>
      </c>
      <c r="S173" s="126"/>
      <c r="T173" s="126"/>
      <c r="U173" s="126"/>
      <c r="V173" s="126"/>
      <c r="W173" s="126"/>
      <c r="X173" s="126"/>
      <c r="Y173" s="126"/>
      <c r="Z173" s="126"/>
    </row>
    <row r="174" spans="1:16383" s="125" customFormat="1" x14ac:dyDescent="0.2">
      <c r="A174" s="210"/>
      <c r="B174" s="204"/>
      <c r="C174" s="205"/>
      <c r="D174" s="211"/>
      <c r="E174" s="56" t="s">
        <v>277</v>
      </c>
      <c r="F174" s="225"/>
      <c r="G174" s="225" t="s">
        <v>88</v>
      </c>
      <c r="H174" s="295"/>
      <c r="I174" s="225"/>
      <c r="J174" s="226">
        <f>J173-J172</f>
        <v>0</v>
      </c>
      <c r="K174" s="226">
        <f t="shared" ref="K174:R174" si="93">K173-K172</f>
        <v>0</v>
      </c>
      <c r="L174" s="226">
        <f t="shared" si="93"/>
        <v>0</v>
      </c>
      <c r="M174" s="226">
        <f t="shared" si="93"/>
        <v>0</v>
      </c>
      <c r="N174" s="226">
        <f t="shared" si="93"/>
        <v>0</v>
      </c>
      <c r="O174" s="226">
        <f t="shared" si="93"/>
        <v>0</v>
      </c>
      <c r="P174" s="226">
        <f t="shared" si="93"/>
        <v>0</v>
      </c>
      <c r="Q174" s="226">
        <f t="shared" si="93"/>
        <v>0</v>
      </c>
      <c r="R174" s="226">
        <f t="shared" si="93"/>
        <v>0</v>
      </c>
      <c r="S174" s="126"/>
      <c r="T174" s="126"/>
      <c r="U174" s="126"/>
      <c r="V174" s="126"/>
      <c r="W174" s="126"/>
      <c r="X174" s="126"/>
      <c r="Y174" s="126"/>
      <c r="Z174" s="126"/>
    </row>
    <row r="175" spans="1:16383" s="125" customFormat="1" x14ac:dyDescent="0.2">
      <c r="A175" s="210"/>
      <c r="B175" s="204"/>
      <c r="C175" s="205"/>
      <c r="D175" s="211"/>
      <c r="E175" s="56"/>
      <c r="F175" s="225"/>
      <c r="G175" s="225"/>
      <c r="H175" s="295"/>
      <c r="I175" s="225"/>
      <c r="J175" s="225"/>
      <c r="K175" s="225"/>
      <c r="L175" s="225"/>
      <c r="M175" s="225"/>
      <c r="N175" s="225"/>
      <c r="O175" s="225"/>
      <c r="P175" s="225"/>
      <c r="Q175" s="225"/>
      <c r="R175" s="225"/>
      <c r="S175" s="126"/>
      <c r="T175" s="126"/>
      <c r="U175" s="126"/>
      <c r="V175" s="126"/>
      <c r="W175" s="126"/>
      <c r="X175" s="126"/>
      <c r="Y175" s="126"/>
      <c r="Z175" s="126"/>
    </row>
    <row r="176" spans="1:16383" s="125" customFormat="1" x14ac:dyDescent="0.2">
      <c r="A176" s="210"/>
      <c r="B176" s="204"/>
      <c r="C176" s="205"/>
      <c r="D176" s="211"/>
      <c r="E176" s="56" t="str">
        <f>E$174</f>
        <v>Difference RCV average - real</v>
      </c>
      <c r="F176" s="225">
        <f t="shared" ref="F176:R176" si="94">F$174</f>
        <v>0</v>
      </c>
      <c r="G176" s="225" t="str">
        <f t="shared" si="94"/>
        <v>£m</v>
      </c>
      <c r="H176" s="295">
        <f t="shared" si="94"/>
        <v>0</v>
      </c>
      <c r="I176" s="225">
        <f t="shared" si="94"/>
        <v>0</v>
      </c>
      <c r="J176" s="226">
        <f t="shared" si="94"/>
        <v>0</v>
      </c>
      <c r="K176" s="226">
        <f t="shared" si="94"/>
        <v>0</v>
      </c>
      <c r="L176" s="226">
        <f t="shared" si="94"/>
        <v>0</v>
      </c>
      <c r="M176" s="226">
        <f t="shared" si="94"/>
        <v>0</v>
      </c>
      <c r="N176" s="226">
        <f t="shared" si="94"/>
        <v>0</v>
      </c>
      <c r="O176" s="226">
        <f t="shared" si="94"/>
        <v>0</v>
      </c>
      <c r="P176" s="226">
        <f t="shared" si="94"/>
        <v>0</v>
      </c>
      <c r="Q176" s="226">
        <f t="shared" si="94"/>
        <v>0</v>
      </c>
      <c r="R176" s="226">
        <f t="shared" si="94"/>
        <v>0</v>
      </c>
      <c r="S176" s="126"/>
      <c r="T176" s="126"/>
      <c r="U176" s="126"/>
      <c r="V176" s="126"/>
      <c r="W176" s="126"/>
      <c r="X176" s="126"/>
      <c r="Y176" s="126"/>
      <c r="Z176" s="126"/>
    </row>
    <row r="177" spans="1:26" s="126" customFormat="1" x14ac:dyDescent="0.2">
      <c r="A177" s="203"/>
      <c r="B177" s="204"/>
      <c r="C177" s="205"/>
      <c r="D177" s="206"/>
      <c r="E177" s="236" t="str">
        <f>Time!E$64</f>
        <v>Last Forecast Period Flag</v>
      </c>
      <c r="F177" s="301">
        <f>Time!F$64</f>
        <v>0</v>
      </c>
      <c r="G177" s="301" t="str">
        <f>Time!G$64</f>
        <v>flag</v>
      </c>
      <c r="H177" s="301">
        <f>Time!H$64</f>
        <v>1</v>
      </c>
      <c r="I177" s="301">
        <f>Time!I$64</f>
        <v>0</v>
      </c>
      <c r="J177" s="301">
        <f>Time!J$64</f>
        <v>0</v>
      </c>
      <c r="K177" s="301">
        <f>Time!K$64</f>
        <v>0</v>
      </c>
      <c r="L177" s="301">
        <f>Time!L$64</f>
        <v>0</v>
      </c>
      <c r="M177" s="301">
        <f>Time!M$64</f>
        <v>0</v>
      </c>
      <c r="N177" s="301">
        <f>Time!N$64</f>
        <v>0</v>
      </c>
      <c r="O177" s="301">
        <f>Time!O$64</f>
        <v>0</v>
      </c>
      <c r="P177" s="301">
        <f>Time!P$64</f>
        <v>0</v>
      </c>
      <c r="Q177" s="301">
        <f>Time!Q$64</f>
        <v>1</v>
      </c>
      <c r="R177" s="301">
        <f>Time!R$64</f>
        <v>0</v>
      </c>
    </row>
    <row r="178" spans="1:26" s="323" customFormat="1" x14ac:dyDescent="0.2">
      <c r="A178" s="326"/>
      <c r="B178" s="327"/>
      <c r="C178" s="328"/>
      <c r="D178" s="329"/>
      <c r="E178" s="44" t="s">
        <v>362</v>
      </c>
      <c r="F178" s="325"/>
      <c r="G178" s="325" t="s">
        <v>88</v>
      </c>
      <c r="H178" s="324"/>
      <c r="I178" s="325"/>
      <c r="J178" s="325">
        <f xml:space="preserve"> J176 * J177</f>
        <v>0</v>
      </c>
      <c r="K178" s="325">
        <f t="shared" ref="K178:R178" si="95" xml:space="preserve"> K176 * K177</f>
        <v>0</v>
      </c>
      <c r="L178" s="325">
        <f t="shared" si="95"/>
        <v>0</v>
      </c>
      <c r="M178" s="325">
        <f t="shared" si="95"/>
        <v>0</v>
      </c>
      <c r="N178" s="325">
        <f t="shared" si="95"/>
        <v>0</v>
      </c>
      <c r="O178" s="325">
        <f t="shared" si="95"/>
        <v>0</v>
      </c>
      <c r="P178" s="325">
        <f t="shared" si="95"/>
        <v>0</v>
      </c>
      <c r="Q178" s="325">
        <f t="shared" si="95"/>
        <v>0</v>
      </c>
      <c r="R178" s="325">
        <f t="shared" si="95"/>
        <v>0</v>
      </c>
      <c r="S178" s="129"/>
      <c r="T178" s="129"/>
      <c r="U178" s="129"/>
      <c r="V178" s="129"/>
      <c r="W178" s="129"/>
      <c r="X178" s="129"/>
      <c r="Y178" s="129"/>
      <c r="Z178" s="129"/>
    </row>
    <row r="179" spans="1:26" x14ac:dyDescent="0.2">
      <c r="H179" s="225"/>
      <c r="J179" s="225"/>
      <c r="K179" s="225"/>
      <c r="L179" s="225"/>
      <c r="M179" s="226"/>
      <c r="N179" s="225"/>
      <c r="O179" s="225"/>
      <c r="P179" s="225"/>
      <c r="Q179" s="225"/>
      <c r="R179" s="225"/>
    </row>
    <row r="180" spans="1:26" x14ac:dyDescent="0.2">
      <c r="A180" s="69" t="s">
        <v>279</v>
      </c>
      <c r="B180" s="69"/>
    </row>
    <row r="182" spans="1:26" s="125" customFormat="1" x14ac:dyDescent="0.2">
      <c r="A182" s="210"/>
      <c r="B182" s="204"/>
      <c r="C182" s="205"/>
      <c r="D182" s="211"/>
      <c r="E182" s="60" t="str">
        <f>E$135</f>
        <v>True up Nominal RCV run-off</v>
      </c>
      <c r="F182" s="225">
        <f t="shared" ref="F182:R182" si="96">F$135</f>
        <v>0</v>
      </c>
      <c r="G182" s="225" t="str">
        <f t="shared" si="96"/>
        <v>£m</v>
      </c>
      <c r="H182" s="225">
        <f t="shared" si="96"/>
        <v>0</v>
      </c>
      <c r="I182" s="225">
        <f t="shared" si="96"/>
        <v>0</v>
      </c>
      <c r="J182" s="225">
        <f t="shared" si="96"/>
        <v>0</v>
      </c>
      <c r="K182" s="225">
        <f t="shared" si="96"/>
        <v>0</v>
      </c>
      <c r="L182" s="225">
        <f t="shared" si="96"/>
        <v>0</v>
      </c>
      <c r="M182" s="226">
        <f t="shared" si="96"/>
        <v>0</v>
      </c>
      <c r="N182" s="225">
        <f t="shared" si="96"/>
        <v>0</v>
      </c>
      <c r="O182" s="225">
        <f t="shared" si="96"/>
        <v>0</v>
      </c>
      <c r="P182" s="225">
        <f t="shared" si="96"/>
        <v>0</v>
      </c>
      <c r="Q182" s="225">
        <f t="shared" si="96"/>
        <v>0</v>
      </c>
      <c r="R182" s="225">
        <f t="shared" si="96"/>
        <v>0</v>
      </c>
      <c r="S182" s="126"/>
      <c r="T182" s="126"/>
      <c r="U182" s="126"/>
      <c r="V182" s="126"/>
      <c r="W182" s="126"/>
      <c r="X182" s="126"/>
      <c r="Y182" s="126"/>
      <c r="Z182" s="126"/>
    </row>
    <row r="183" spans="1:26" s="125" customFormat="1" x14ac:dyDescent="0.2">
      <c r="A183" s="210"/>
      <c r="B183" s="204"/>
      <c r="C183" s="205"/>
      <c r="D183" s="211"/>
      <c r="E183" s="60" t="str">
        <f>E$153</f>
        <v>True up Nominal return</v>
      </c>
      <c r="F183" s="225">
        <f t="shared" ref="F183:R183" si="97">F$153</f>
        <v>0</v>
      </c>
      <c r="G183" s="225" t="str">
        <f t="shared" si="97"/>
        <v>£m</v>
      </c>
      <c r="H183" s="225">
        <f t="shared" si="97"/>
        <v>0</v>
      </c>
      <c r="I183" s="225">
        <f t="shared" si="97"/>
        <v>0</v>
      </c>
      <c r="J183" s="225">
        <f t="shared" si="97"/>
        <v>0</v>
      </c>
      <c r="K183" s="225">
        <f t="shared" si="97"/>
        <v>0</v>
      </c>
      <c r="L183" s="225">
        <f t="shared" si="97"/>
        <v>0</v>
      </c>
      <c r="M183" s="225">
        <f t="shared" si="97"/>
        <v>0</v>
      </c>
      <c r="N183" s="225">
        <f t="shared" si="97"/>
        <v>0</v>
      </c>
      <c r="O183" s="225">
        <f t="shared" si="97"/>
        <v>0</v>
      </c>
      <c r="P183" s="225">
        <f t="shared" si="97"/>
        <v>0</v>
      </c>
      <c r="Q183" s="225">
        <f t="shared" si="97"/>
        <v>0</v>
      </c>
      <c r="R183" s="225">
        <f t="shared" si="97"/>
        <v>0</v>
      </c>
      <c r="S183" s="126"/>
      <c r="T183" s="126"/>
      <c r="U183" s="126"/>
      <c r="V183" s="126"/>
      <c r="W183" s="126"/>
      <c r="X183" s="126"/>
      <c r="Y183" s="126"/>
      <c r="Z183" s="126"/>
    </row>
    <row r="184" spans="1:26" s="125" customFormat="1" x14ac:dyDescent="0.2">
      <c r="A184" s="210"/>
      <c r="B184" s="204"/>
      <c r="C184" s="205"/>
      <c r="D184" s="211"/>
      <c r="E184" s="60" t="str">
        <f>E$157</f>
        <v>Total True up Nominal revenue to company</v>
      </c>
      <c r="F184" s="225">
        <f t="shared" ref="F184:R184" si="98">F$157</f>
        <v>0</v>
      </c>
      <c r="G184" s="225" t="str">
        <f t="shared" si="98"/>
        <v>£m</v>
      </c>
      <c r="H184" s="225">
        <f t="shared" si="98"/>
        <v>0</v>
      </c>
      <c r="I184" s="225">
        <f t="shared" si="98"/>
        <v>0</v>
      </c>
      <c r="J184" s="225">
        <f t="shared" si="98"/>
        <v>0</v>
      </c>
      <c r="K184" s="225">
        <f t="shared" si="98"/>
        <v>0</v>
      </c>
      <c r="L184" s="225">
        <f t="shared" si="98"/>
        <v>0</v>
      </c>
      <c r="M184" s="225">
        <f t="shared" si="98"/>
        <v>0</v>
      </c>
      <c r="N184" s="225">
        <f t="shared" si="98"/>
        <v>0</v>
      </c>
      <c r="O184" s="225">
        <f t="shared" si="98"/>
        <v>0</v>
      </c>
      <c r="P184" s="225">
        <f t="shared" si="98"/>
        <v>0</v>
      </c>
      <c r="Q184" s="225">
        <f t="shared" si="98"/>
        <v>0</v>
      </c>
      <c r="R184" s="225">
        <f t="shared" si="98"/>
        <v>0</v>
      </c>
      <c r="S184" s="126"/>
      <c r="T184" s="126"/>
      <c r="U184" s="126"/>
      <c r="V184" s="126"/>
      <c r="W184" s="126"/>
      <c r="X184" s="126"/>
      <c r="Y184" s="126"/>
      <c r="Z184" s="126"/>
    </row>
    <row r="185" spans="1:26" s="125" customFormat="1" x14ac:dyDescent="0.2">
      <c r="A185" s="210"/>
      <c r="B185" s="204"/>
      <c r="C185" s="205"/>
      <c r="D185" s="211"/>
      <c r="E185" s="60" t="str">
        <f>E$106</f>
        <v>RCV run-off company should have received</v>
      </c>
      <c r="F185" s="225">
        <f t="shared" ref="F185:R185" si="99">F$106</f>
        <v>0</v>
      </c>
      <c r="G185" s="225" t="str">
        <f t="shared" si="99"/>
        <v>£m</v>
      </c>
      <c r="H185" s="225">
        <f t="shared" si="99"/>
        <v>0</v>
      </c>
      <c r="I185" s="225">
        <f t="shared" si="99"/>
        <v>0</v>
      </c>
      <c r="J185" s="225">
        <f t="shared" si="99"/>
        <v>0</v>
      </c>
      <c r="K185" s="225">
        <f t="shared" si="99"/>
        <v>0</v>
      </c>
      <c r="L185" s="225">
        <f t="shared" si="99"/>
        <v>0</v>
      </c>
      <c r="M185" s="225">
        <f t="shared" si="99"/>
        <v>0</v>
      </c>
      <c r="N185" s="225">
        <f t="shared" si="99"/>
        <v>0</v>
      </c>
      <c r="O185" s="225">
        <f t="shared" si="99"/>
        <v>0</v>
      </c>
      <c r="P185" s="225">
        <f t="shared" si="99"/>
        <v>0</v>
      </c>
      <c r="Q185" s="225">
        <f t="shared" si="99"/>
        <v>0</v>
      </c>
      <c r="R185" s="225">
        <f t="shared" si="99"/>
        <v>0</v>
      </c>
      <c r="S185" s="126"/>
      <c r="T185" s="126"/>
      <c r="U185" s="126"/>
      <c r="V185" s="126"/>
      <c r="W185" s="126"/>
      <c r="X185" s="126"/>
      <c r="Y185" s="126"/>
      <c r="Z185" s="126"/>
    </row>
    <row r="186" spans="1:26" s="125" customFormat="1" x14ac:dyDescent="0.2">
      <c r="A186" s="210"/>
      <c r="B186" s="204"/>
      <c r="C186" s="205"/>
      <c r="D186" s="211"/>
      <c r="E186" s="60" t="str">
        <f>E$107</f>
        <v>Nominal return company should have received</v>
      </c>
      <c r="F186" s="225">
        <f t="shared" ref="F186:R186" si="100">F$107</f>
        <v>0</v>
      </c>
      <c r="G186" s="225" t="str">
        <f t="shared" si="100"/>
        <v>£m</v>
      </c>
      <c r="H186" s="225">
        <f t="shared" si="100"/>
        <v>0</v>
      </c>
      <c r="I186" s="225">
        <f t="shared" si="100"/>
        <v>0</v>
      </c>
      <c r="J186" s="225">
        <f t="shared" si="100"/>
        <v>0</v>
      </c>
      <c r="K186" s="225">
        <f t="shared" si="100"/>
        <v>0</v>
      </c>
      <c r="L186" s="225">
        <f t="shared" si="100"/>
        <v>0</v>
      </c>
      <c r="M186" s="225">
        <f t="shared" si="100"/>
        <v>0</v>
      </c>
      <c r="N186" s="225">
        <f t="shared" si="100"/>
        <v>0</v>
      </c>
      <c r="O186" s="225">
        <f t="shared" si="100"/>
        <v>0</v>
      </c>
      <c r="P186" s="225">
        <f t="shared" si="100"/>
        <v>0</v>
      </c>
      <c r="Q186" s="225">
        <f t="shared" si="100"/>
        <v>0</v>
      </c>
      <c r="R186" s="225">
        <f t="shared" si="100"/>
        <v>0</v>
      </c>
      <c r="S186" s="126"/>
      <c r="T186" s="126"/>
      <c r="U186" s="126"/>
      <c r="V186" s="126"/>
      <c r="W186" s="126"/>
      <c r="X186" s="126"/>
      <c r="Y186" s="126"/>
      <c r="Z186" s="126"/>
    </row>
    <row r="187" spans="1:26" s="125" customFormat="1" x14ac:dyDescent="0.2">
      <c r="A187" s="210"/>
      <c r="B187" s="204"/>
      <c r="C187" s="205"/>
      <c r="D187" s="211"/>
      <c r="E187" s="60" t="str">
        <f>E$108</f>
        <v>Total nominal revenue company should have received</v>
      </c>
      <c r="F187" s="225">
        <f t="shared" ref="F187:R187" si="101">F$108</f>
        <v>0</v>
      </c>
      <c r="G187" s="225" t="str">
        <f t="shared" si="101"/>
        <v>£m</v>
      </c>
      <c r="H187" s="225">
        <f t="shared" si="101"/>
        <v>0</v>
      </c>
      <c r="I187" s="225">
        <f t="shared" si="101"/>
        <v>0</v>
      </c>
      <c r="J187" s="225">
        <f t="shared" si="101"/>
        <v>0</v>
      </c>
      <c r="K187" s="225">
        <f t="shared" si="101"/>
        <v>0</v>
      </c>
      <c r="L187" s="225">
        <f t="shared" si="101"/>
        <v>0</v>
      </c>
      <c r="M187" s="225">
        <f t="shared" si="101"/>
        <v>0</v>
      </c>
      <c r="N187" s="225">
        <f t="shared" si="101"/>
        <v>0</v>
      </c>
      <c r="O187" s="225">
        <f t="shared" si="101"/>
        <v>0</v>
      </c>
      <c r="P187" s="225">
        <f t="shared" si="101"/>
        <v>0</v>
      </c>
      <c r="Q187" s="225">
        <f t="shared" si="101"/>
        <v>0</v>
      </c>
      <c r="R187" s="225">
        <f t="shared" si="101"/>
        <v>0</v>
      </c>
      <c r="S187" s="126"/>
      <c r="T187" s="126"/>
      <c r="U187" s="126"/>
      <c r="V187" s="126"/>
      <c r="W187" s="126"/>
      <c r="X187" s="126"/>
      <c r="Y187" s="126"/>
      <c r="Z187" s="126"/>
    </row>
    <row r="188" spans="1:26" s="253" customFormat="1" x14ac:dyDescent="0.2">
      <c r="A188" s="249"/>
      <c r="B188" s="250"/>
      <c r="C188" s="251"/>
      <c r="D188" s="252"/>
      <c r="E188" s="49" t="str">
        <f>Index!E$47</f>
        <v>CPI(H): Fin year average - inflate from base year 2017-18 average - final determination</v>
      </c>
      <c r="F188" s="253">
        <f>Index!F$47</f>
        <v>0</v>
      </c>
      <c r="G188" s="271" t="str">
        <f>Index!G$47</f>
        <v>%</v>
      </c>
      <c r="H188" s="253">
        <f>Index!H$47</f>
        <v>0</v>
      </c>
      <c r="I188" s="253">
        <f>Index!I$47</f>
        <v>0</v>
      </c>
      <c r="J188" s="253">
        <f>Index!J$47</f>
        <v>0</v>
      </c>
      <c r="K188" s="253">
        <f>Index!K$47</f>
        <v>1.0212697905005599</v>
      </c>
      <c r="L188" s="253">
        <f>Index!L$47</f>
        <v>1.0416029201511179</v>
      </c>
      <c r="M188" s="253">
        <f>Index!M$47</f>
        <v>1.0622616980779827</v>
      </c>
      <c r="N188" s="253">
        <f>Index!N$47</f>
        <v>1.0835515290872799</v>
      </c>
      <c r="O188" s="253">
        <f>Index!O$47</f>
        <v>1.1060365794841869</v>
      </c>
      <c r="P188" s="253">
        <f>Index!P$47</f>
        <v>1.1292633476533553</v>
      </c>
      <c r="Q188" s="253">
        <f>Index!Q$47</f>
        <v>1.1529778779540774</v>
      </c>
      <c r="R188" s="253">
        <f>Index!R$47</f>
        <v>1.1760374355131578</v>
      </c>
    </row>
    <row r="189" spans="1:26" s="125" customFormat="1" x14ac:dyDescent="0.2">
      <c r="A189" s="210"/>
      <c r="B189" s="204"/>
      <c r="C189" s="205"/>
      <c r="D189" s="211"/>
      <c r="E189" s="60" t="str">
        <f t="shared" ref="E189:E194" si="102" xml:space="preserve"> E182 &amp; "- real"</f>
        <v>True up Nominal RCV run-off- real</v>
      </c>
      <c r="F189" s="225"/>
      <c r="G189" s="225" t="str">
        <f t="shared" ref="G189:G194" si="103">G$155</f>
        <v>£m</v>
      </c>
      <c r="H189" s="295">
        <f t="shared" ref="H189:H194" si="104">SUM(J189:R189)</f>
        <v>0</v>
      </c>
      <c r="I189" s="225"/>
      <c r="J189" s="225">
        <f t="shared" ref="J189:R194" si="105" xml:space="preserve"> IF(J$188 = 0, 0, J182 / J$188)</f>
        <v>0</v>
      </c>
      <c r="K189" s="225">
        <f t="shared" si="105"/>
        <v>0</v>
      </c>
      <c r="L189" s="225">
        <f t="shared" si="105"/>
        <v>0</v>
      </c>
      <c r="M189" s="226">
        <f t="shared" si="105"/>
        <v>0</v>
      </c>
      <c r="N189" s="225">
        <f t="shared" si="105"/>
        <v>0</v>
      </c>
      <c r="O189" s="225">
        <f t="shared" si="105"/>
        <v>0</v>
      </c>
      <c r="P189" s="225">
        <f t="shared" si="105"/>
        <v>0</v>
      </c>
      <c r="Q189" s="225">
        <f t="shared" si="105"/>
        <v>0</v>
      </c>
      <c r="R189" s="225">
        <f t="shared" si="105"/>
        <v>0</v>
      </c>
      <c r="S189" s="126"/>
      <c r="T189" s="126"/>
      <c r="U189" s="126"/>
      <c r="V189" s="126"/>
      <c r="W189" s="126"/>
      <c r="X189" s="126"/>
      <c r="Y189" s="126"/>
      <c r="Z189" s="126"/>
    </row>
    <row r="190" spans="1:26" s="125" customFormat="1" x14ac:dyDescent="0.2">
      <c r="A190" s="210"/>
      <c r="B190" s="204"/>
      <c r="C190" s="205"/>
      <c r="D190" s="211"/>
      <c r="E190" s="60" t="str">
        <f t="shared" si="102"/>
        <v>True up Nominal return- real</v>
      </c>
      <c r="F190" s="225"/>
      <c r="G190" s="225" t="str">
        <f t="shared" si="103"/>
        <v>£m</v>
      </c>
      <c r="H190" s="295">
        <f t="shared" si="104"/>
        <v>0</v>
      </c>
      <c r="I190" s="225"/>
      <c r="J190" s="225">
        <f t="shared" si="105"/>
        <v>0</v>
      </c>
      <c r="K190" s="225">
        <f t="shared" si="105"/>
        <v>0</v>
      </c>
      <c r="L190" s="225">
        <f t="shared" si="105"/>
        <v>0</v>
      </c>
      <c r="M190" s="226">
        <f t="shared" si="105"/>
        <v>0</v>
      </c>
      <c r="N190" s="225">
        <f xml:space="preserve"> IF(N$188 = 0, 0, N183 / N$188)</f>
        <v>0</v>
      </c>
      <c r="O190" s="225">
        <f t="shared" si="105"/>
        <v>0</v>
      </c>
      <c r="P190" s="225">
        <f t="shared" si="105"/>
        <v>0</v>
      </c>
      <c r="Q190" s="225">
        <f t="shared" si="105"/>
        <v>0</v>
      </c>
      <c r="R190" s="225">
        <f t="shared" si="105"/>
        <v>0</v>
      </c>
      <c r="S190" s="126"/>
      <c r="T190" s="126"/>
      <c r="U190" s="126"/>
      <c r="V190" s="126"/>
      <c r="W190" s="126"/>
      <c r="X190" s="126"/>
      <c r="Y190" s="126"/>
      <c r="Z190" s="126"/>
    </row>
    <row r="191" spans="1:26" s="125" customFormat="1" x14ac:dyDescent="0.2">
      <c r="A191" s="210"/>
      <c r="B191" s="204"/>
      <c r="C191" s="205"/>
      <c r="D191" s="211"/>
      <c r="E191" s="60" t="str">
        <f t="shared" si="102"/>
        <v>Total True up Nominal revenue to company- real</v>
      </c>
      <c r="F191" s="225"/>
      <c r="G191" s="225" t="str">
        <f t="shared" si="103"/>
        <v>£m</v>
      </c>
      <c r="H191" s="295">
        <f t="shared" si="104"/>
        <v>0</v>
      </c>
      <c r="I191" s="225"/>
      <c r="J191" s="225">
        <f t="shared" si="105"/>
        <v>0</v>
      </c>
      <c r="K191" s="225">
        <f t="shared" si="105"/>
        <v>0</v>
      </c>
      <c r="L191" s="225">
        <f t="shared" si="105"/>
        <v>0</v>
      </c>
      <c r="M191" s="226">
        <f t="shared" si="105"/>
        <v>0</v>
      </c>
      <c r="N191" s="225">
        <f t="shared" si="105"/>
        <v>0</v>
      </c>
      <c r="O191" s="225">
        <f t="shared" si="105"/>
        <v>0</v>
      </c>
      <c r="P191" s="225">
        <f t="shared" si="105"/>
        <v>0</v>
      </c>
      <c r="Q191" s="225">
        <f t="shared" si="105"/>
        <v>0</v>
      </c>
      <c r="R191" s="225">
        <f t="shared" si="105"/>
        <v>0</v>
      </c>
      <c r="S191" s="126"/>
      <c r="T191" s="126"/>
      <c r="U191" s="126"/>
      <c r="V191" s="126"/>
      <c r="W191" s="126"/>
      <c r="X191" s="126"/>
      <c r="Y191" s="126"/>
      <c r="Z191" s="126"/>
    </row>
    <row r="192" spans="1:26" s="125" customFormat="1" x14ac:dyDescent="0.2">
      <c r="A192" s="210"/>
      <c r="B192" s="204"/>
      <c r="C192" s="205"/>
      <c r="D192" s="211"/>
      <c r="E192" s="60" t="str">
        <f t="shared" si="102"/>
        <v>RCV run-off company should have received- real</v>
      </c>
      <c r="F192" s="225"/>
      <c r="G192" s="225" t="str">
        <f t="shared" si="103"/>
        <v>£m</v>
      </c>
      <c r="H192" s="295">
        <f t="shared" si="104"/>
        <v>0</v>
      </c>
      <c r="I192" s="225"/>
      <c r="J192" s="225">
        <f t="shared" si="105"/>
        <v>0</v>
      </c>
      <c r="K192" s="225">
        <f t="shared" si="105"/>
        <v>0</v>
      </c>
      <c r="L192" s="225">
        <f t="shared" si="105"/>
        <v>0</v>
      </c>
      <c r="M192" s="226">
        <f t="shared" si="105"/>
        <v>0</v>
      </c>
      <c r="N192" s="225">
        <f t="shared" si="105"/>
        <v>0</v>
      </c>
      <c r="O192" s="225">
        <f t="shared" si="105"/>
        <v>0</v>
      </c>
      <c r="P192" s="225">
        <f t="shared" si="105"/>
        <v>0</v>
      </c>
      <c r="Q192" s="225">
        <f t="shared" si="105"/>
        <v>0</v>
      </c>
      <c r="R192" s="225">
        <f t="shared" si="105"/>
        <v>0</v>
      </c>
      <c r="S192" s="126"/>
      <c r="T192" s="126"/>
      <c r="U192" s="126"/>
      <c r="V192" s="126"/>
      <c r="W192" s="126"/>
      <c r="X192" s="126"/>
      <c r="Y192" s="126"/>
      <c r="Z192" s="126"/>
    </row>
    <row r="193" spans="1:26" s="125" customFormat="1" x14ac:dyDescent="0.2">
      <c r="A193" s="210"/>
      <c r="B193" s="204"/>
      <c r="C193" s="205"/>
      <c r="D193" s="211"/>
      <c r="E193" s="60" t="str">
        <f t="shared" si="102"/>
        <v>Nominal return company should have received- real</v>
      </c>
      <c r="F193" s="225"/>
      <c r="G193" s="225" t="str">
        <f t="shared" si="103"/>
        <v>£m</v>
      </c>
      <c r="H193" s="295">
        <f t="shared" si="104"/>
        <v>0</v>
      </c>
      <c r="I193" s="225"/>
      <c r="J193" s="225">
        <f t="shared" si="105"/>
        <v>0</v>
      </c>
      <c r="K193" s="225">
        <f t="shared" si="105"/>
        <v>0</v>
      </c>
      <c r="L193" s="225">
        <f t="shared" si="105"/>
        <v>0</v>
      </c>
      <c r="M193" s="226">
        <f t="shared" si="105"/>
        <v>0</v>
      </c>
      <c r="N193" s="225">
        <f t="shared" si="105"/>
        <v>0</v>
      </c>
      <c r="O193" s="225">
        <f t="shared" si="105"/>
        <v>0</v>
      </c>
      <c r="P193" s="225">
        <f t="shared" si="105"/>
        <v>0</v>
      </c>
      <c r="Q193" s="225">
        <f t="shared" si="105"/>
        <v>0</v>
      </c>
      <c r="R193" s="225">
        <f t="shared" si="105"/>
        <v>0</v>
      </c>
      <c r="S193" s="126"/>
      <c r="T193" s="126"/>
      <c r="U193" s="126"/>
      <c r="V193" s="126"/>
      <c r="W193" s="126"/>
      <c r="X193" s="126"/>
      <c r="Y193" s="126"/>
      <c r="Z193" s="126"/>
    </row>
    <row r="194" spans="1:26" s="125" customFormat="1" x14ac:dyDescent="0.2">
      <c r="A194" s="210"/>
      <c r="B194" s="204"/>
      <c r="C194" s="205"/>
      <c r="D194" s="211"/>
      <c r="E194" s="60" t="str">
        <f t="shared" si="102"/>
        <v>Total nominal revenue company should have received- real</v>
      </c>
      <c r="F194" s="225"/>
      <c r="G194" s="225" t="str">
        <f t="shared" si="103"/>
        <v>£m</v>
      </c>
      <c r="H194" s="295">
        <f t="shared" si="104"/>
        <v>0</v>
      </c>
      <c r="I194" s="225"/>
      <c r="J194" s="225">
        <f t="shared" si="105"/>
        <v>0</v>
      </c>
      <c r="K194" s="225">
        <f t="shared" si="105"/>
        <v>0</v>
      </c>
      <c r="L194" s="225">
        <f t="shared" si="105"/>
        <v>0</v>
      </c>
      <c r="M194" s="226">
        <f t="shared" si="105"/>
        <v>0</v>
      </c>
      <c r="N194" s="225">
        <f t="shared" si="105"/>
        <v>0</v>
      </c>
      <c r="O194" s="225">
        <f t="shared" si="105"/>
        <v>0</v>
      </c>
      <c r="P194" s="225">
        <f t="shared" si="105"/>
        <v>0</v>
      </c>
      <c r="Q194" s="225">
        <f t="shared" si="105"/>
        <v>0</v>
      </c>
      <c r="R194" s="225">
        <f t="shared" si="105"/>
        <v>0</v>
      </c>
      <c r="S194" s="126"/>
      <c r="T194" s="126"/>
      <c r="U194" s="126"/>
      <c r="V194" s="126"/>
      <c r="W194" s="126"/>
      <c r="X194" s="126"/>
      <c r="Y194" s="126"/>
      <c r="Z194" s="126"/>
    </row>
    <row r="196" spans="1:26" x14ac:dyDescent="0.2">
      <c r="E196" s="56" t="str">
        <f>E$189</f>
        <v>True up Nominal RCV run-off- real</v>
      </c>
      <c r="F196" s="225">
        <f t="shared" ref="F196:R196" si="106">F$189</f>
        <v>0</v>
      </c>
      <c r="G196" s="56" t="str">
        <f t="shared" si="106"/>
        <v>£m</v>
      </c>
      <c r="H196" s="299">
        <f t="shared" si="106"/>
        <v>0</v>
      </c>
      <c r="I196" s="299">
        <f t="shared" si="106"/>
        <v>0</v>
      </c>
      <c r="J196" s="225">
        <f t="shared" si="106"/>
        <v>0</v>
      </c>
      <c r="K196" s="225">
        <f t="shared" si="106"/>
        <v>0</v>
      </c>
      <c r="L196" s="225">
        <f t="shared" si="106"/>
        <v>0</v>
      </c>
      <c r="M196" s="226">
        <f t="shared" si="106"/>
        <v>0</v>
      </c>
      <c r="N196" s="225">
        <f t="shared" si="106"/>
        <v>0</v>
      </c>
      <c r="O196" s="225">
        <f t="shared" si="106"/>
        <v>0</v>
      </c>
      <c r="P196" s="225">
        <f t="shared" si="106"/>
        <v>0</v>
      </c>
      <c r="Q196" s="225">
        <f t="shared" si="106"/>
        <v>0</v>
      </c>
      <c r="R196" s="225">
        <f t="shared" si="106"/>
        <v>0</v>
      </c>
    </row>
    <row r="197" spans="1:26" x14ac:dyDescent="0.2">
      <c r="E197" s="56" t="str">
        <f>E$192</f>
        <v>RCV run-off company should have received- real</v>
      </c>
      <c r="F197" s="225">
        <f t="shared" ref="F197:R197" si="107">F$192</f>
        <v>0</v>
      </c>
      <c r="G197" s="56" t="str">
        <f t="shared" si="107"/>
        <v>£m</v>
      </c>
      <c r="H197" s="299">
        <f t="shared" si="107"/>
        <v>0</v>
      </c>
      <c r="I197" s="299">
        <f t="shared" si="107"/>
        <v>0</v>
      </c>
      <c r="J197" s="225">
        <f t="shared" si="107"/>
        <v>0</v>
      </c>
      <c r="K197" s="225">
        <f t="shared" si="107"/>
        <v>0</v>
      </c>
      <c r="L197" s="225">
        <f t="shared" si="107"/>
        <v>0</v>
      </c>
      <c r="M197" s="226">
        <f t="shared" si="107"/>
        <v>0</v>
      </c>
      <c r="N197" s="225">
        <f t="shared" si="107"/>
        <v>0</v>
      </c>
      <c r="O197" s="225">
        <f t="shared" si="107"/>
        <v>0</v>
      </c>
      <c r="P197" s="225">
        <f t="shared" si="107"/>
        <v>0</v>
      </c>
      <c r="Q197" s="225">
        <f t="shared" si="107"/>
        <v>0</v>
      </c>
      <c r="R197" s="225">
        <f t="shared" si="107"/>
        <v>0</v>
      </c>
    </row>
    <row r="198" spans="1:26" x14ac:dyDescent="0.2">
      <c r="A198" s="89"/>
      <c r="B198" s="95"/>
      <c r="C198" s="332"/>
      <c r="D198" s="91"/>
      <c r="E198" s="60" t="s">
        <v>269</v>
      </c>
      <c r="G198" s="56" t="s">
        <v>88</v>
      </c>
      <c r="H198" s="226">
        <f xml:space="preserve"> SUM(J198:R198)</f>
        <v>0</v>
      </c>
      <c r="I198" s="226"/>
      <c r="J198" s="225">
        <f t="shared" ref="J198:K198" si="108">J197-J196</f>
        <v>0</v>
      </c>
      <c r="K198" s="225">
        <f t="shared" si="108"/>
        <v>0</v>
      </c>
      <c r="L198" s="225">
        <f>L197-L196</f>
        <v>0</v>
      </c>
      <c r="M198" s="226">
        <f>M197-M196</f>
        <v>0</v>
      </c>
      <c r="N198" s="225">
        <f t="shared" ref="N198:R198" si="109">N197-N196</f>
        <v>0</v>
      </c>
      <c r="O198" s="225">
        <f t="shared" si="109"/>
        <v>0</v>
      </c>
      <c r="P198" s="225">
        <f t="shared" si="109"/>
        <v>0</v>
      </c>
      <c r="Q198" s="225">
        <f t="shared" si="109"/>
        <v>0</v>
      </c>
      <c r="R198" s="225">
        <f t="shared" si="109"/>
        <v>0</v>
      </c>
    </row>
    <row r="200" spans="1:26" x14ac:dyDescent="0.2">
      <c r="E200" s="56" t="str">
        <f>E$190</f>
        <v>True up Nominal return- real</v>
      </c>
      <c r="F200" s="225">
        <f t="shared" ref="F200:R200" si="110">F$190</f>
        <v>0</v>
      </c>
      <c r="G200" s="56" t="str">
        <f t="shared" si="110"/>
        <v>£m</v>
      </c>
      <c r="H200" s="299">
        <f t="shared" si="110"/>
        <v>0</v>
      </c>
      <c r="I200" s="299">
        <f t="shared" si="110"/>
        <v>0</v>
      </c>
      <c r="J200" s="225">
        <f t="shared" si="110"/>
        <v>0</v>
      </c>
      <c r="K200" s="225">
        <f t="shared" si="110"/>
        <v>0</v>
      </c>
      <c r="L200" s="225">
        <f t="shared" si="110"/>
        <v>0</v>
      </c>
      <c r="M200" s="226">
        <f t="shared" si="110"/>
        <v>0</v>
      </c>
      <c r="N200" s="225">
        <f t="shared" si="110"/>
        <v>0</v>
      </c>
      <c r="O200" s="225">
        <f t="shared" si="110"/>
        <v>0</v>
      </c>
      <c r="P200" s="225">
        <f t="shared" si="110"/>
        <v>0</v>
      </c>
      <c r="Q200" s="225">
        <f t="shared" si="110"/>
        <v>0</v>
      </c>
      <c r="R200" s="225">
        <f t="shared" si="110"/>
        <v>0</v>
      </c>
    </row>
    <row r="201" spans="1:26" x14ac:dyDescent="0.2">
      <c r="E201" s="56" t="str">
        <f>E$193</f>
        <v>Nominal return company should have received- real</v>
      </c>
      <c r="F201" s="225">
        <f t="shared" ref="F201:R201" si="111">F$193</f>
        <v>0</v>
      </c>
      <c r="G201" s="56" t="str">
        <f t="shared" si="111"/>
        <v>£m</v>
      </c>
      <c r="H201" s="299">
        <f t="shared" si="111"/>
        <v>0</v>
      </c>
      <c r="I201" s="299">
        <f t="shared" si="111"/>
        <v>0</v>
      </c>
      <c r="J201" s="225">
        <f t="shared" si="111"/>
        <v>0</v>
      </c>
      <c r="K201" s="225">
        <f t="shared" si="111"/>
        <v>0</v>
      </c>
      <c r="L201" s="225">
        <f t="shared" si="111"/>
        <v>0</v>
      </c>
      <c r="M201" s="226">
        <f t="shared" si="111"/>
        <v>0</v>
      </c>
      <c r="N201" s="225">
        <f t="shared" si="111"/>
        <v>0</v>
      </c>
      <c r="O201" s="225">
        <f t="shared" si="111"/>
        <v>0</v>
      </c>
      <c r="P201" s="225">
        <f t="shared" si="111"/>
        <v>0</v>
      </c>
      <c r="Q201" s="225">
        <f t="shared" si="111"/>
        <v>0</v>
      </c>
      <c r="R201" s="225">
        <f t="shared" si="111"/>
        <v>0</v>
      </c>
    </row>
    <row r="202" spans="1:26" x14ac:dyDescent="0.2">
      <c r="A202" s="89"/>
      <c r="B202" s="95"/>
      <c r="C202" s="332"/>
      <c r="D202" s="91"/>
      <c r="E202" s="60" t="s">
        <v>276</v>
      </c>
      <c r="G202" s="56" t="s">
        <v>88</v>
      </c>
      <c r="H202" s="226">
        <f xml:space="preserve"> SUM(J202:R202)</f>
        <v>0</v>
      </c>
      <c r="I202" s="226"/>
      <c r="J202" s="225">
        <f t="shared" ref="J202:K202" si="112">J201-J200</f>
        <v>0</v>
      </c>
      <c r="K202" s="225">
        <f t="shared" si="112"/>
        <v>0</v>
      </c>
      <c r="L202" s="225">
        <f>L201-L200</f>
        <v>0</v>
      </c>
      <c r="M202" s="226">
        <f>M201-M200</f>
        <v>0</v>
      </c>
      <c r="N202" s="225">
        <f t="shared" ref="N202:R202" si="113">N201-N200</f>
        <v>0</v>
      </c>
      <c r="O202" s="225">
        <f>O201-O200</f>
        <v>0</v>
      </c>
      <c r="P202" s="225">
        <f t="shared" si="113"/>
        <v>0</v>
      </c>
      <c r="Q202" s="225">
        <f t="shared" si="113"/>
        <v>0</v>
      </c>
      <c r="R202" s="225">
        <f t="shared" si="113"/>
        <v>0</v>
      </c>
    </row>
    <row r="204" spans="1:26" x14ac:dyDescent="0.2">
      <c r="E204" s="56" t="str">
        <f>E$191</f>
        <v>Total True up Nominal revenue to company- real</v>
      </c>
      <c r="F204" s="225">
        <f t="shared" ref="F204:R204" si="114">F$191</f>
        <v>0</v>
      </c>
      <c r="G204" s="56" t="str">
        <f t="shared" si="114"/>
        <v>£m</v>
      </c>
      <c r="H204" s="299">
        <f t="shared" si="114"/>
        <v>0</v>
      </c>
      <c r="I204" s="299"/>
      <c r="J204" s="225">
        <f t="shared" si="114"/>
        <v>0</v>
      </c>
      <c r="K204" s="225">
        <f t="shared" si="114"/>
        <v>0</v>
      </c>
      <c r="L204" s="225">
        <f t="shared" si="114"/>
        <v>0</v>
      </c>
      <c r="M204" s="226">
        <f t="shared" si="114"/>
        <v>0</v>
      </c>
      <c r="N204" s="225">
        <f t="shared" si="114"/>
        <v>0</v>
      </c>
      <c r="O204" s="225">
        <f t="shared" si="114"/>
        <v>0</v>
      </c>
      <c r="P204" s="225">
        <f t="shared" si="114"/>
        <v>0</v>
      </c>
      <c r="Q204" s="225">
        <f t="shared" si="114"/>
        <v>0</v>
      </c>
      <c r="R204" s="225">
        <f t="shared" si="114"/>
        <v>0</v>
      </c>
    </row>
    <row r="205" spans="1:26" x14ac:dyDescent="0.2">
      <c r="E205" s="56" t="str">
        <f>E$194</f>
        <v>Total nominal revenue company should have received- real</v>
      </c>
      <c r="F205" s="225">
        <f t="shared" ref="F205:R205" si="115">F$194</f>
        <v>0</v>
      </c>
      <c r="G205" s="56" t="str">
        <f t="shared" si="115"/>
        <v>£m</v>
      </c>
      <c r="H205" s="299">
        <f t="shared" si="115"/>
        <v>0</v>
      </c>
      <c r="I205" s="299"/>
      <c r="J205" s="225">
        <f t="shared" si="115"/>
        <v>0</v>
      </c>
      <c r="K205" s="225">
        <f t="shared" si="115"/>
        <v>0</v>
      </c>
      <c r="L205" s="225">
        <f t="shared" si="115"/>
        <v>0</v>
      </c>
      <c r="M205" s="226">
        <f t="shared" si="115"/>
        <v>0</v>
      </c>
      <c r="N205" s="225">
        <f t="shared" si="115"/>
        <v>0</v>
      </c>
      <c r="O205" s="225">
        <f t="shared" si="115"/>
        <v>0</v>
      </c>
      <c r="P205" s="225">
        <f t="shared" si="115"/>
        <v>0</v>
      </c>
      <c r="Q205" s="225">
        <f t="shared" si="115"/>
        <v>0</v>
      </c>
      <c r="R205" s="225">
        <f t="shared" si="115"/>
        <v>0</v>
      </c>
    </row>
    <row r="206" spans="1:26" x14ac:dyDescent="0.2">
      <c r="A206" s="89"/>
      <c r="B206" s="95"/>
      <c r="C206" s="332"/>
      <c r="D206" s="91"/>
      <c r="E206" s="60" t="s">
        <v>322</v>
      </c>
      <c r="G206" s="56" t="s">
        <v>88</v>
      </c>
      <c r="H206" s="226">
        <f xml:space="preserve"> SUM(J206:R206)</f>
        <v>0</v>
      </c>
      <c r="I206" s="226"/>
      <c r="J206" s="225">
        <f t="shared" ref="J206:K206" si="116">J205-J204</f>
        <v>0</v>
      </c>
      <c r="K206" s="225">
        <f t="shared" si="116"/>
        <v>0</v>
      </c>
      <c r="L206" s="225">
        <f>L205-L204</f>
        <v>0</v>
      </c>
      <c r="M206" s="226">
        <f>M205-M204</f>
        <v>0</v>
      </c>
      <c r="N206" s="225">
        <f t="shared" ref="N206:R206" si="117">N205-N204</f>
        <v>0</v>
      </c>
      <c r="O206" s="225">
        <f t="shared" si="117"/>
        <v>0</v>
      </c>
      <c r="P206" s="225">
        <f t="shared" si="117"/>
        <v>0</v>
      </c>
      <c r="Q206" s="225">
        <f t="shared" si="117"/>
        <v>0</v>
      </c>
      <c r="R206" s="225">
        <f t="shared" si="117"/>
        <v>0</v>
      </c>
    </row>
    <row r="208" spans="1:26" x14ac:dyDescent="0.2">
      <c r="B208" s="80" t="s">
        <v>270</v>
      </c>
      <c r="E208" s="60"/>
      <c r="H208" s="226"/>
      <c r="I208" s="226"/>
      <c r="J208" s="225"/>
      <c r="K208" s="225"/>
      <c r="L208" s="225"/>
      <c r="M208" s="226"/>
      <c r="N208" s="225"/>
      <c r="O208" s="225"/>
      <c r="P208" s="225"/>
      <c r="Q208" s="225"/>
      <c r="R208" s="225"/>
    </row>
    <row r="209" spans="1:26" s="126" customFormat="1" x14ac:dyDescent="0.2">
      <c r="A209" s="203"/>
      <c r="B209" s="204"/>
      <c r="C209" s="205"/>
      <c r="D209" s="206"/>
      <c r="E209" s="236" t="str">
        <f>InpR!E$83</f>
        <v>Financing cost index</v>
      </c>
      <c r="F209" s="301">
        <f>InpR!F$83</f>
        <v>0</v>
      </c>
      <c r="G209" s="301" t="str">
        <f>InpR!G$83</f>
        <v>index</v>
      </c>
      <c r="H209" s="301">
        <f>InpR!I$83</f>
        <v>0</v>
      </c>
      <c r="I209" s="301" t="e">
        <f>InpR!#REF!</f>
        <v>#REF!</v>
      </c>
      <c r="J209" s="301">
        <f>InpR!J$83</f>
        <v>0</v>
      </c>
      <c r="K209" s="301">
        <f>InpR!K$83</f>
        <v>0</v>
      </c>
      <c r="L209" s="301">
        <f>InpR!L$83</f>
        <v>0</v>
      </c>
      <c r="M209" s="301">
        <f>InpR!M$83</f>
        <v>4</v>
      </c>
      <c r="N209" s="301">
        <f>InpR!N$83</f>
        <v>3</v>
      </c>
      <c r="O209" s="301">
        <f>InpR!O$83</f>
        <v>2</v>
      </c>
      <c r="P209" s="301">
        <f>InpR!P$83</f>
        <v>1</v>
      </c>
      <c r="Q209" s="301">
        <f>InpR!Q$83</f>
        <v>0</v>
      </c>
      <c r="R209" s="301">
        <f>InpR!R$83</f>
        <v>0</v>
      </c>
    </row>
    <row r="210" spans="1:26" s="253" customFormat="1" x14ac:dyDescent="0.2">
      <c r="A210" s="249"/>
      <c r="B210" s="250"/>
      <c r="C210" s="251"/>
      <c r="D210" s="252"/>
      <c r="E210" s="49" t="str">
        <f>InpR!E$111</f>
        <v>WACC real on RCV - CPI(H) bf and additions - BR</v>
      </c>
      <c r="F210" s="253">
        <f>InpR!F$111</f>
        <v>0</v>
      </c>
      <c r="G210" s="271" t="str">
        <f>InpR!G$111</f>
        <v>%</v>
      </c>
      <c r="H210" s="253" t="str">
        <f>InpR!I$111</f>
        <v>PR19 Financial model, 'Bio Resources' sheet row 860</v>
      </c>
      <c r="I210" s="253" t="e">
        <f>InpR!#REF!</f>
        <v>#REF!</v>
      </c>
      <c r="J210" s="253">
        <f>InpR!J$111</f>
        <v>0</v>
      </c>
      <c r="K210" s="253">
        <f>InpR!K$111</f>
        <v>0</v>
      </c>
      <c r="L210" s="253">
        <f>InpR!L$111</f>
        <v>0</v>
      </c>
      <c r="M210" s="253">
        <f>InpR!M$111</f>
        <v>0</v>
      </c>
      <c r="N210" s="253">
        <f>InpR!N$111</f>
        <v>0</v>
      </c>
      <c r="O210" s="253">
        <f>InpR!O$111</f>
        <v>0</v>
      </c>
      <c r="P210" s="253">
        <f>InpR!P$111</f>
        <v>0</v>
      </c>
      <c r="Q210" s="253">
        <f>InpR!Q$111</f>
        <v>0</v>
      </c>
      <c r="R210" s="253">
        <f>InpR!R$111</f>
        <v>0</v>
      </c>
    </row>
    <row r="211" spans="1:26" x14ac:dyDescent="0.2">
      <c r="E211" s="60" t="s">
        <v>272</v>
      </c>
      <c r="G211" s="56" t="s">
        <v>273</v>
      </c>
      <c r="J211" s="309">
        <f xml:space="preserve"> (1 + J$210) ^ J$209</f>
        <v>1</v>
      </c>
      <c r="K211" s="309">
        <f t="shared" ref="K211:R211" si="118" xml:space="preserve"> (1 + K$210) ^ K$209</f>
        <v>1</v>
      </c>
      <c r="L211" s="309">
        <f t="shared" si="118"/>
        <v>1</v>
      </c>
      <c r="M211" s="309">
        <f t="shared" si="118"/>
        <v>1</v>
      </c>
      <c r="N211" s="309">
        <f t="shared" si="118"/>
        <v>1</v>
      </c>
      <c r="O211" s="309">
        <f t="shared" si="118"/>
        <v>1</v>
      </c>
      <c r="P211" s="309">
        <f t="shared" si="118"/>
        <v>1</v>
      </c>
      <c r="Q211" s="309">
        <f t="shared" si="118"/>
        <v>1</v>
      </c>
      <c r="R211" s="309">
        <f t="shared" si="118"/>
        <v>1</v>
      </c>
    </row>
    <row r="213" spans="1:26" x14ac:dyDescent="0.2">
      <c r="B213" s="80" t="s">
        <v>274</v>
      </c>
    </row>
    <row r="214" spans="1:26" x14ac:dyDescent="0.2">
      <c r="E214" s="56" t="str">
        <f>E$198</f>
        <v>Value of True up run-off - real</v>
      </c>
      <c r="F214" s="225">
        <f t="shared" ref="F214:R214" si="119">F$198</f>
        <v>0</v>
      </c>
      <c r="G214" s="56" t="str">
        <f t="shared" si="119"/>
        <v>£m</v>
      </c>
      <c r="H214" s="299">
        <f t="shared" si="119"/>
        <v>0</v>
      </c>
      <c r="I214" s="299">
        <f t="shared" si="119"/>
        <v>0</v>
      </c>
      <c r="J214" s="225">
        <f t="shared" si="119"/>
        <v>0</v>
      </c>
      <c r="K214" s="225">
        <f t="shared" si="119"/>
        <v>0</v>
      </c>
      <c r="L214" s="225">
        <f t="shared" si="119"/>
        <v>0</v>
      </c>
      <c r="M214" s="226">
        <f t="shared" si="119"/>
        <v>0</v>
      </c>
      <c r="N214" s="225">
        <f t="shared" si="119"/>
        <v>0</v>
      </c>
      <c r="O214" s="225">
        <f t="shared" si="119"/>
        <v>0</v>
      </c>
      <c r="P214" s="225">
        <f t="shared" si="119"/>
        <v>0</v>
      </c>
      <c r="Q214" s="225">
        <f t="shared" si="119"/>
        <v>0</v>
      </c>
      <c r="R214" s="225">
        <f t="shared" si="119"/>
        <v>0</v>
      </c>
    </row>
    <row r="215" spans="1:26" x14ac:dyDescent="0.2">
      <c r="E215" s="56" t="str">
        <f>E$211</f>
        <v xml:space="preserve">Time value of money factor </v>
      </c>
      <c r="F215" s="225">
        <f t="shared" ref="F215:R215" si="120">F$211</f>
        <v>0</v>
      </c>
      <c r="G215" s="56" t="str">
        <f t="shared" si="120"/>
        <v>Factor</v>
      </c>
      <c r="H215" s="299">
        <f t="shared" si="120"/>
        <v>0</v>
      </c>
      <c r="I215" s="299">
        <f t="shared" si="120"/>
        <v>0</v>
      </c>
      <c r="J215" s="225">
        <f t="shared" si="120"/>
        <v>1</v>
      </c>
      <c r="K215" s="225">
        <f t="shared" si="120"/>
        <v>1</v>
      </c>
      <c r="L215" s="225">
        <f t="shared" si="120"/>
        <v>1</v>
      </c>
      <c r="M215" s="226">
        <f t="shared" si="120"/>
        <v>1</v>
      </c>
      <c r="N215" s="225">
        <f t="shared" si="120"/>
        <v>1</v>
      </c>
      <c r="O215" s="225">
        <f t="shared" si="120"/>
        <v>1</v>
      </c>
      <c r="P215" s="225">
        <f t="shared" si="120"/>
        <v>1</v>
      </c>
      <c r="Q215" s="225">
        <f t="shared" si="120"/>
        <v>1</v>
      </c>
      <c r="R215" s="225">
        <f t="shared" si="120"/>
        <v>1</v>
      </c>
    </row>
    <row r="216" spans="1:26" s="44" customFormat="1" x14ac:dyDescent="0.2">
      <c r="A216" s="319"/>
      <c r="B216" s="320"/>
      <c r="C216" s="321"/>
      <c r="D216" s="322"/>
      <c r="E216" s="44" t="s">
        <v>363</v>
      </c>
      <c r="G216" s="44" t="s">
        <v>88</v>
      </c>
      <c r="H216" s="325">
        <f xml:space="preserve"> SUM(J216:R216)</f>
        <v>0</v>
      </c>
      <c r="J216" s="325">
        <f xml:space="preserve"> J214 * J215</f>
        <v>0</v>
      </c>
      <c r="K216" s="325">
        <f t="shared" ref="K216:R216" si="121" xml:space="preserve"> K214 * K215</f>
        <v>0</v>
      </c>
      <c r="L216" s="325">
        <f t="shared" si="121"/>
        <v>0</v>
      </c>
      <c r="M216" s="331">
        <f t="shared" si="121"/>
        <v>0</v>
      </c>
      <c r="N216" s="325">
        <f t="shared" si="121"/>
        <v>0</v>
      </c>
      <c r="O216" s="325">
        <f t="shared" si="121"/>
        <v>0</v>
      </c>
      <c r="P216" s="325">
        <f t="shared" si="121"/>
        <v>0</v>
      </c>
      <c r="Q216" s="325">
        <f t="shared" si="121"/>
        <v>0</v>
      </c>
      <c r="R216" s="325">
        <f t="shared" si="121"/>
        <v>0</v>
      </c>
      <c r="S216" s="46"/>
      <c r="T216" s="46"/>
      <c r="U216" s="46"/>
      <c r="V216" s="46"/>
      <c r="W216" s="46"/>
      <c r="X216" s="46"/>
      <c r="Y216" s="46"/>
      <c r="Z216" s="46"/>
    </row>
    <row r="218" spans="1:26" x14ac:dyDescent="0.2">
      <c r="B218" s="80" t="s">
        <v>275</v>
      </c>
    </row>
    <row r="219" spans="1:26" x14ac:dyDescent="0.2">
      <c r="E219" s="56" t="str">
        <f>E202</f>
        <v>Value of True up return - real</v>
      </c>
      <c r="F219" s="225">
        <f t="shared" ref="F219:R219" si="122">F202</f>
        <v>0</v>
      </c>
      <c r="G219" s="56" t="str">
        <f t="shared" si="122"/>
        <v>£m</v>
      </c>
      <c r="H219" s="299">
        <f t="shared" si="122"/>
        <v>0</v>
      </c>
      <c r="I219" s="299">
        <f t="shared" si="122"/>
        <v>0</v>
      </c>
      <c r="J219" s="225">
        <f t="shared" si="122"/>
        <v>0</v>
      </c>
      <c r="K219" s="225">
        <f t="shared" si="122"/>
        <v>0</v>
      </c>
      <c r="L219" s="225">
        <f t="shared" si="122"/>
        <v>0</v>
      </c>
      <c r="M219" s="226">
        <f t="shared" si="122"/>
        <v>0</v>
      </c>
      <c r="N219" s="225">
        <f t="shared" si="122"/>
        <v>0</v>
      </c>
      <c r="O219" s="225">
        <f t="shared" si="122"/>
        <v>0</v>
      </c>
      <c r="P219" s="225">
        <f t="shared" si="122"/>
        <v>0</v>
      </c>
      <c r="Q219" s="225">
        <f t="shared" si="122"/>
        <v>0</v>
      </c>
      <c r="R219" s="225">
        <f t="shared" si="122"/>
        <v>0</v>
      </c>
    </row>
    <row r="220" spans="1:26" x14ac:dyDescent="0.2">
      <c r="E220" s="56" t="str">
        <f>E$211</f>
        <v xml:space="preserve">Time value of money factor </v>
      </c>
      <c r="F220" s="225">
        <f t="shared" ref="F220:R220" si="123">F$211</f>
        <v>0</v>
      </c>
      <c r="G220" s="56" t="str">
        <f t="shared" si="123"/>
        <v>Factor</v>
      </c>
      <c r="H220" s="299">
        <f t="shared" si="123"/>
        <v>0</v>
      </c>
      <c r="I220" s="299">
        <f t="shared" si="123"/>
        <v>0</v>
      </c>
      <c r="J220" s="225">
        <f t="shared" si="123"/>
        <v>1</v>
      </c>
      <c r="K220" s="225">
        <f t="shared" si="123"/>
        <v>1</v>
      </c>
      <c r="L220" s="225">
        <f t="shared" si="123"/>
        <v>1</v>
      </c>
      <c r="M220" s="226">
        <f t="shared" si="123"/>
        <v>1</v>
      </c>
      <c r="N220" s="225">
        <f t="shared" si="123"/>
        <v>1</v>
      </c>
      <c r="O220" s="225">
        <f t="shared" si="123"/>
        <v>1</v>
      </c>
      <c r="P220" s="225">
        <f t="shared" si="123"/>
        <v>1</v>
      </c>
      <c r="Q220" s="225">
        <f t="shared" si="123"/>
        <v>1</v>
      </c>
      <c r="R220" s="225">
        <f t="shared" si="123"/>
        <v>1</v>
      </c>
    </row>
    <row r="221" spans="1:26" s="44" customFormat="1" x14ac:dyDescent="0.2">
      <c r="A221" s="319"/>
      <c r="B221" s="320"/>
      <c r="C221" s="321"/>
      <c r="D221" s="322"/>
      <c r="E221" s="44" t="s">
        <v>364</v>
      </c>
      <c r="G221" s="44" t="s">
        <v>88</v>
      </c>
      <c r="H221" s="325">
        <f xml:space="preserve"> SUM(J221:R221)</f>
        <v>0</v>
      </c>
      <c r="J221" s="325">
        <f xml:space="preserve"> J219 * J220</f>
        <v>0</v>
      </c>
      <c r="K221" s="325">
        <f t="shared" ref="K221:M221" si="124" xml:space="preserve"> K219 * K220</f>
        <v>0</v>
      </c>
      <c r="L221" s="325">
        <f t="shared" si="124"/>
        <v>0</v>
      </c>
      <c r="M221" s="331">
        <f t="shared" si="124"/>
        <v>0</v>
      </c>
      <c r="N221" s="325">
        <f xml:space="preserve"> N219 * N220</f>
        <v>0</v>
      </c>
      <c r="O221" s="325">
        <f t="shared" ref="O221:R221" si="125" xml:space="preserve"> O219 * O220</f>
        <v>0</v>
      </c>
      <c r="P221" s="325">
        <f t="shared" si="125"/>
        <v>0</v>
      </c>
      <c r="Q221" s="325">
        <f t="shared" si="125"/>
        <v>0</v>
      </c>
      <c r="R221" s="325">
        <f t="shared" si="125"/>
        <v>0</v>
      </c>
      <c r="S221" s="46"/>
      <c r="T221" s="46"/>
      <c r="U221" s="46"/>
      <c r="V221" s="46"/>
      <c r="W221" s="46"/>
      <c r="X221" s="46"/>
      <c r="Y221" s="46"/>
      <c r="Z221" s="46"/>
    </row>
    <row r="223" spans="1:26" x14ac:dyDescent="0.2">
      <c r="A223" s="14" t="s">
        <v>62</v>
      </c>
      <c r="B223" s="1"/>
      <c r="C223" s="1"/>
      <c r="D223" s="1"/>
      <c r="E223" s="1"/>
      <c r="F223" s="1"/>
      <c r="G223" s="1"/>
      <c r="H223" s="1"/>
      <c r="I223" s="1"/>
      <c r="J223" s="1"/>
      <c r="K223" s="1"/>
      <c r="L223" s="1"/>
      <c r="M223" s="1"/>
      <c r="N223" s="1"/>
      <c r="O223" s="1"/>
      <c r="P223" s="1"/>
      <c r="Q223" s="1"/>
      <c r="R223" s="1"/>
      <c r="S223" s="56"/>
      <c r="T223" s="56"/>
      <c r="U223" s="56"/>
      <c r="V223" s="56"/>
      <c r="W223" s="56"/>
      <c r="X223" s="56"/>
      <c r="Y223" s="56"/>
      <c r="Z223" s="56"/>
    </row>
  </sheetData>
  <conditionalFormatting sqref="J165:XFD165">
    <cfRule type="cellIs" dxfId="35" priority="6" stopIfTrue="1" operator="notEqual">
      <formula>0</formula>
    </cfRule>
    <cfRule type="cellIs" dxfId="34" priority="7" stopIfTrue="1" operator="equal">
      <formula>""</formula>
    </cfRule>
  </conditionalFormatting>
  <conditionalFormatting sqref="J3:Z3">
    <cfRule type="cellIs" dxfId="33" priority="8" operator="equal">
      <formula>"Post-Fcst"</formula>
    </cfRule>
    <cfRule type="cellIs" dxfId="32" priority="9" operator="equal">
      <formula>"Forecast"</formula>
    </cfRule>
    <cfRule type="cellIs" dxfId="31" priority="10" operator="equal">
      <formula>"Pre Fcst"</formula>
    </cfRule>
  </conditionalFormatting>
  <conditionalFormatting sqref="F2">
    <cfRule type="cellIs" dxfId="30" priority="4" stopIfTrue="1" operator="notEqual">
      <formula>0</formula>
    </cfRule>
    <cfRule type="cellIs" dxfId="29" priority="5" stopIfTrue="1" operator="equal">
      <formula>""</formula>
    </cfRule>
  </conditionalFormatting>
  <conditionalFormatting sqref="F165">
    <cfRule type="cellIs" dxfId="28" priority="2" stopIfTrue="1" operator="notEqual">
      <formula>0</formula>
    </cfRule>
    <cfRule type="cellIs" dxfId="27" priority="3" stopIfTrue="1" operator="equal">
      <formula>""</formula>
    </cfRule>
  </conditionalFormatting>
  <pageMargins left="0.70866141732283472" right="0.70866141732283472" top="0.74803149606299213" bottom="0.74803149606299213" header="0.31496062992125984" footer="0.31496062992125984"/>
  <pageSetup paperSize="9" scale="16" orientation="landscape" r:id="rId1"/>
  <headerFooter>
    <oddHeader>&amp;L&amp;F&amp;CSheet: &amp;A&amp;ROFFICIAL</oddHeader>
    <oddFooter>&amp;LPrinted on &amp;D at &amp;T&amp;CPage &amp;P of &amp;N&amp;ROfwat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XFC223"/>
  <sheetViews>
    <sheetView zoomScaleNormal="100" workbookViewId="0">
      <pane xSplit="9" ySplit="6" topLeftCell="J7" activePane="bottomRight" state="frozen"/>
      <selection pane="topRight"/>
      <selection pane="bottomLeft"/>
      <selection pane="bottomRight"/>
    </sheetView>
  </sheetViews>
  <sheetFormatPr defaultColWidth="0" defaultRowHeight="12.75" x14ac:dyDescent="0.2"/>
  <cols>
    <col min="1" max="1" width="1.85546875" style="69" customWidth="1"/>
    <col min="2" max="2" width="1.85546875" style="80" customWidth="1"/>
    <col min="3" max="3" width="1.85546875" style="144" customWidth="1"/>
    <col min="4" max="4" width="1.85546875" style="74" customWidth="1"/>
    <col min="5" max="5" width="73.42578125" style="56" bestFit="1" customWidth="1"/>
    <col min="6" max="6" width="12.5703125" style="56" customWidth="1"/>
    <col min="7" max="7" width="10.85546875" style="56" bestFit="1" customWidth="1"/>
    <col min="8" max="8" width="11.5703125" style="56" customWidth="1"/>
    <col min="9" max="9" width="2.5703125" style="56" customWidth="1"/>
    <col min="10" max="18" width="11.5703125" style="56" customWidth="1"/>
    <col min="19" max="26" width="11.5703125" style="60" hidden="1" customWidth="1"/>
    <col min="27" max="16384" width="0" style="56" hidden="1"/>
  </cols>
  <sheetData>
    <row r="1" spans="1:26" s="156" customFormat="1" ht="26.25" x14ac:dyDescent="0.35">
      <c r="A1" s="152" t="str">
        <f ca="1" xml:space="preserve"> RIGHT(CELL("filename", $A$1), LEN(CELL("filename", $A$1)) - SEARCH("]", CELL("filename", $A$1)))</f>
        <v>Calcs-DMMY</v>
      </c>
      <c r="B1" s="153"/>
      <c r="C1" s="154"/>
      <c r="D1" s="155"/>
      <c r="S1" s="157"/>
      <c r="T1" s="157"/>
      <c r="U1" s="157"/>
      <c r="V1" s="157"/>
      <c r="W1" s="157"/>
      <c r="X1" s="157"/>
      <c r="Y1" s="157"/>
      <c r="Z1" s="157"/>
    </row>
    <row r="2" spans="1:26" s="37" customFormat="1" x14ac:dyDescent="0.2">
      <c r="B2" s="77"/>
      <c r="C2" s="141"/>
      <c r="D2" s="71"/>
      <c r="E2" s="33" t="str">
        <f>Time!E$23</f>
        <v>Model Period END</v>
      </c>
      <c r="F2" s="38">
        <f xml:space="preserve"> Checks!$F$9</f>
        <v>0</v>
      </c>
      <c r="G2" s="33" t="s">
        <v>71</v>
      </c>
      <c r="H2" s="33"/>
      <c r="I2" s="33"/>
      <c r="J2" s="33">
        <f>Time!J$23</f>
        <v>43190</v>
      </c>
      <c r="K2" s="33">
        <f>Time!K$23</f>
        <v>43555</v>
      </c>
      <c r="L2" s="33">
        <f>Time!L$23</f>
        <v>43921</v>
      </c>
      <c r="M2" s="33">
        <f>Time!M$23</f>
        <v>44286</v>
      </c>
      <c r="N2" s="33">
        <f>Time!N$23</f>
        <v>44651</v>
      </c>
      <c r="O2" s="33">
        <f>Time!O$23</f>
        <v>45016</v>
      </c>
      <c r="P2" s="33">
        <f>Time!P$23</f>
        <v>45382</v>
      </c>
      <c r="Q2" s="33">
        <f>Time!Q$23</f>
        <v>45747</v>
      </c>
      <c r="R2" s="33">
        <f>Time!R$23</f>
        <v>46112</v>
      </c>
      <c r="S2" s="64"/>
      <c r="T2" s="64"/>
      <c r="U2" s="64"/>
      <c r="V2" s="64"/>
      <c r="W2" s="64"/>
      <c r="X2" s="64"/>
      <c r="Y2" s="64"/>
      <c r="Z2" s="64"/>
    </row>
    <row r="3" spans="1:26" s="31" customFormat="1" x14ac:dyDescent="0.2">
      <c r="B3" s="78"/>
      <c r="C3" s="142"/>
      <c r="D3" s="72"/>
      <c r="E3" s="33" t="str">
        <f>Time!E$59</f>
        <v>Pre Forecast vs Forecast</v>
      </c>
      <c r="F3" s="32"/>
      <c r="G3" s="274"/>
      <c r="H3" s="33"/>
      <c r="I3" s="33"/>
      <c r="J3" s="33" t="str">
        <f>Time!J$59</f>
        <v>Pre Fcst</v>
      </c>
      <c r="K3" s="33" t="str">
        <f>Time!K$59</f>
        <v>Pre Fcst</v>
      </c>
      <c r="L3" s="33" t="str">
        <f>Time!L$59</f>
        <v>Pre Fcst</v>
      </c>
      <c r="M3" s="33" t="str">
        <f>Time!M$59</f>
        <v>Forecast</v>
      </c>
      <c r="N3" s="33" t="str">
        <f>Time!N$59</f>
        <v>Forecast</v>
      </c>
      <c r="O3" s="33" t="str">
        <f>Time!O$59</f>
        <v>Forecast</v>
      </c>
      <c r="P3" s="33" t="str">
        <f>Time!P$59</f>
        <v>Forecast</v>
      </c>
      <c r="Q3" s="33" t="str">
        <f>Time!Q$59</f>
        <v>Forecast</v>
      </c>
      <c r="R3" s="33" t="str">
        <f>Time!R$59</f>
        <v>Post-Fcst</v>
      </c>
      <c r="S3" s="64"/>
      <c r="T3" s="64"/>
      <c r="U3" s="64"/>
      <c r="V3" s="64"/>
      <c r="W3" s="64"/>
      <c r="X3" s="64"/>
      <c r="Y3" s="64"/>
      <c r="Z3" s="64"/>
    </row>
    <row r="4" spans="1:26" s="34" customFormat="1" x14ac:dyDescent="0.2">
      <c r="B4" s="79"/>
      <c r="C4" s="143"/>
      <c r="D4" s="73"/>
      <c r="E4" s="32"/>
      <c r="F4" s="32"/>
      <c r="G4" s="274"/>
      <c r="H4" s="32"/>
      <c r="I4" s="32"/>
      <c r="J4" s="63">
        <f>Time!J$86</f>
        <v>2018</v>
      </c>
      <c r="K4" s="63">
        <f>Time!K$86</f>
        <v>2019</v>
      </c>
      <c r="L4" s="63">
        <f>Time!L$86</f>
        <v>2020</v>
      </c>
      <c r="M4" s="63">
        <f>Time!M$86</f>
        <v>2021</v>
      </c>
      <c r="N4" s="63">
        <f>Time!N$86</f>
        <v>2022</v>
      </c>
      <c r="O4" s="63">
        <f>Time!O$86</f>
        <v>2023</v>
      </c>
      <c r="P4" s="63">
        <f>Time!P$86</f>
        <v>2024</v>
      </c>
      <c r="Q4" s="63">
        <f>Time!Q$86</f>
        <v>2025</v>
      </c>
      <c r="R4" s="63">
        <f>Time!R$86</f>
        <v>2026</v>
      </c>
      <c r="S4" s="35"/>
      <c r="T4" s="35"/>
      <c r="U4" s="35"/>
      <c r="V4" s="35"/>
      <c r="W4" s="35"/>
      <c r="X4" s="35"/>
      <c r="Y4" s="35"/>
      <c r="Z4" s="35"/>
    </row>
    <row r="5" spans="1:26" s="34" customFormat="1" x14ac:dyDescent="0.2">
      <c r="B5" s="79"/>
      <c r="C5" s="143"/>
      <c r="D5" s="73"/>
      <c r="E5" s="32"/>
      <c r="F5" s="32"/>
      <c r="G5" s="274"/>
      <c r="H5" s="32"/>
      <c r="I5" s="32"/>
      <c r="J5" s="63"/>
      <c r="K5" s="63"/>
      <c r="L5" s="63"/>
      <c r="M5" s="63"/>
      <c r="N5" s="63"/>
      <c r="O5" s="63"/>
      <c r="P5" s="63"/>
      <c r="Q5" s="63"/>
      <c r="R5" s="63"/>
      <c r="S5" s="35"/>
      <c r="T5" s="35"/>
      <c r="U5" s="35"/>
      <c r="V5" s="35"/>
      <c r="W5" s="35"/>
      <c r="X5" s="35"/>
      <c r="Y5" s="35"/>
      <c r="Z5" s="35"/>
    </row>
    <row r="6" spans="1:26" s="34" customFormat="1" x14ac:dyDescent="0.2">
      <c r="B6" s="79"/>
      <c r="C6" s="143"/>
      <c r="D6" s="73"/>
      <c r="E6" s="32" t="str">
        <f>Time!E$11</f>
        <v>Model column counter</v>
      </c>
      <c r="F6" s="31" t="s">
        <v>72</v>
      </c>
      <c r="G6" s="31" t="s">
        <v>73</v>
      </c>
      <c r="H6" s="31" t="s">
        <v>93</v>
      </c>
      <c r="I6" s="32"/>
      <c r="J6" s="32">
        <f>Time!J$11</f>
        <v>1</v>
      </c>
      <c r="K6" s="32">
        <f>Time!K$11</f>
        <v>2</v>
      </c>
      <c r="L6" s="32">
        <f>Time!L$11</f>
        <v>3</v>
      </c>
      <c r="M6" s="32">
        <f>Time!M$11</f>
        <v>4</v>
      </c>
      <c r="N6" s="32">
        <f>Time!N$11</f>
        <v>5</v>
      </c>
      <c r="O6" s="32">
        <f>Time!O$11</f>
        <v>6</v>
      </c>
      <c r="P6" s="32">
        <f>Time!P$11</f>
        <v>7</v>
      </c>
      <c r="Q6" s="32">
        <f>Time!Q$11</f>
        <v>8</v>
      </c>
      <c r="R6" s="32">
        <f>Time!R$11</f>
        <v>9</v>
      </c>
      <c r="S6" s="35"/>
      <c r="T6" s="35"/>
      <c r="U6" s="35"/>
      <c r="V6" s="35"/>
      <c r="W6" s="35"/>
      <c r="X6" s="35"/>
      <c r="Y6" s="35"/>
      <c r="Z6" s="35"/>
    </row>
    <row r="8" spans="1:26" x14ac:dyDescent="0.2">
      <c r="A8" s="346" t="s">
        <v>374</v>
      </c>
      <c r="B8" s="347"/>
      <c r="C8" s="348"/>
      <c r="D8" s="348"/>
      <c r="E8" s="348"/>
      <c r="F8" s="348"/>
      <c r="G8" s="348"/>
      <c r="H8" s="348"/>
      <c r="I8" s="348"/>
      <c r="J8" s="348"/>
      <c r="K8" s="348"/>
      <c r="L8" s="348"/>
      <c r="M8" s="348"/>
      <c r="N8" s="348"/>
      <c r="O8" s="348"/>
      <c r="P8" s="348"/>
      <c r="Q8" s="348"/>
      <c r="R8" s="348"/>
      <c r="S8" s="56"/>
      <c r="T8" s="56"/>
      <c r="U8" s="56"/>
      <c r="V8" s="56"/>
      <c r="W8" s="56"/>
      <c r="X8" s="56"/>
      <c r="Y8" s="56"/>
      <c r="Z8" s="56"/>
    </row>
    <row r="10" spans="1:26" x14ac:dyDescent="0.2">
      <c r="C10" s="144" t="s">
        <v>259</v>
      </c>
    </row>
    <row r="12" spans="1:26" x14ac:dyDescent="0.2">
      <c r="B12" s="80" t="s">
        <v>132</v>
      </c>
    </row>
    <row r="13" spans="1:26" s="236" customFormat="1" x14ac:dyDescent="0.2">
      <c r="A13" s="232"/>
      <c r="B13" s="233"/>
      <c r="C13" s="234"/>
      <c r="D13" s="235"/>
      <c r="E13" s="236" t="str">
        <f>Index!E$48</f>
        <v>CPI(H): Fin year average - percentage increase - final determination</v>
      </c>
      <c r="F13" s="236">
        <f>Index!F$48</f>
        <v>0</v>
      </c>
      <c r="G13" s="271" t="str">
        <f>Index!G$48</f>
        <v>%</v>
      </c>
      <c r="H13" s="236">
        <f>Index!H$48</f>
        <v>0</v>
      </c>
      <c r="I13" s="236">
        <f>Index!I$48</f>
        <v>0</v>
      </c>
      <c r="J13" s="253">
        <f>Index!J$48</f>
        <v>0</v>
      </c>
      <c r="K13" s="253">
        <f>Index!K$48</f>
        <v>2.1269790500559882E-2</v>
      </c>
      <c r="L13" s="253">
        <f>Index!L$48</f>
        <v>1.9909655450194075E-2</v>
      </c>
      <c r="M13" s="253">
        <f>Index!M$48</f>
        <v>1.9833640562247679E-2</v>
      </c>
      <c r="N13" s="237">
        <f>Index!N$48</f>
        <v>2.0041983108134653E-2</v>
      </c>
      <c r="O13" s="237">
        <f>Index!O$48</f>
        <v>2.0751251595618081E-2</v>
      </c>
      <c r="P13" s="237">
        <f>Index!P$48</f>
        <v>2.1000000000000574E-2</v>
      </c>
      <c r="Q13" s="237">
        <f>Index!Q$48</f>
        <v>2.100000000000124E-2</v>
      </c>
      <c r="R13" s="237">
        <f>Index!R$48</f>
        <v>1.999999999999913E-2</v>
      </c>
    </row>
    <row r="14" spans="1:26" s="253" customFormat="1" x14ac:dyDescent="0.2">
      <c r="A14" s="249"/>
      <c r="B14" s="250"/>
      <c r="C14" s="251"/>
      <c r="D14" s="252"/>
      <c r="E14" s="236" t="str">
        <f>Index!E$71</f>
        <v>Forecast RPI/CPIH wedge - final determination</v>
      </c>
      <c r="F14" s="253">
        <f>Index!F$71</f>
        <v>0</v>
      </c>
      <c r="G14" s="271" t="str">
        <f>Index!G$71</f>
        <v>%</v>
      </c>
      <c r="H14" s="253">
        <f>Index!H$71</f>
        <v>0</v>
      </c>
      <c r="I14" s="253">
        <f>Index!I$71</f>
        <v>0</v>
      </c>
      <c r="J14" s="253">
        <f>Index!J$71</f>
        <v>0</v>
      </c>
      <c r="K14" s="253">
        <f>Index!K$71</f>
        <v>-2.1269790500559882E-2</v>
      </c>
      <c r="L14" s="253">
        <f>Index!L$71</f>
        <v>1.1612485258307714E-2</v>
      </c>
      <c r="M14" s="253">
        <f>Index!M$71</f>
        <v>4.424450951415082E-3</v>
      </c>
      <c r="N14" s="253">
        <f>Index!N$71</f>
        <v>9.5456655774606158E-3</v>
      </c>
      <c r="O14" s="253">
        <f>Index!O$71</f>
        <v>1.0752431675141949E-2</v>
      </c>
      <c r="P14" s="253">
        <f>Index!P$71</f>
        <v>1.1000000000000121E-2</v>
      </c>
      <c r="Q14" s="253">
        <f>Index!Q$71</f>
        <v>1.0999999999998566E-2</v>
      </c>
      <c r="R14" s="253">
        <f>Index!R$71</f>
        <v>1.0000000000000675E-2</v>
      </c>
    </row>
    <row r="15" spans="1:26" s="213" customFormat="1" x14ac:dyDescent="0.2">
      <c r="A15" s="214"/>
      <c r="B15" s="215"/>
      <c r="C15" s="216"/>
      <c r="D15" s="217"/>
      <c r="E15" s="213" t="s">
        <v>133</v>
      </c>
      <c r="G15" s="126" t="s">
        <v>94</v>
      </c>
      <c r="J15" s="213">
        <f t="shared" ref="J15:L15" si="0">SUM(J13:J14)</f>
        <v>0</v>
      </c>
      <c r="K15" s="213">
        <f t="shared" si="0"/>
        <v>0</v>
      </c>
      <c r="L15" s="213">
        <f t="shared" si="0"/>
        <v>3.1522140708501789E-2</v>
      </c>
      <c r="M15" s="213">
        <f>SUM(M13:M14)</f>
        <v>2.4258091513662761E-2</v>
      </c>
      <c r="N15" s="213">
        <f t="shared" ref="N15:R15" si="1">SUM(N13:N14)</f>
        <v>2.9587648685595269E-2</v>
      </c>
      <c r="O15" s="213">
        <f t="shared" si="1"/>
        <v>3.150368327076003E-2</v>
      </c>
      <c r="P15" s="213">
        <f t="shared" si="1"/>
        <v>3.2000000000000695E-2</v>
      </c>
      <c r="Q15" s="213">
        <f t="shared" si="1"/>
        <v>3.1999999999999806E-2</v>
      </c>
      <c r="R15" s="213">
        <f t="shared" si="1"/>
        <v>2.9999999999999805E-2</v>
      </c>
      <c r="S15" s="218"/>
      <c r="T15" s="218"/>
      <c r="U15" s="218"/>
      <c r="V15" s="218"/>
      <c r="W15" s="218"/>
      <c r="X15" s="218"/>
      <c r="Y15" s="218"/>
      <c r="Z15" s="218"/>
    </row>
    <row r="17" spans="1:16383" s="49" customFormat="1" x14ac:dyDescent="0.2">
      <c r="A17" s="66"/>
      <c r="B17" s="78"/>
      <c r="C17" s="142"/>
      <c r="D17" s="72"/>
      <c r="E17" s="49" t="str">
        <f>Time!E$40</f>
        <v>Acquisition / initial balance date flag</v>
      </c>
      <c r="F17" s="49">
        <f>Time!F$40</f>
        <v>0</v>
      </c>
      <c r="G17" s="271" t="str">
        <f>Time!G$40</f>
        <v>flag</v>
      </c>
      <c r="H17" s="49">
        <f>Time!H$40</f>
        <v>1</v>
      </c>
      <c r="I17" s="49">
        <f>Time!I$40</f>
        <v>0</v>
      </c>
      <c r="J17" s="49">
        <f>Time!J$40</f>
        <v>0</v>
      </c>
      <c r="K17" s="49">
        <f>Time!K$40</f>
        <v>0</v>
      </c>
      <c r="L17" s="49">
        <f>Time!L$40</f>
        <v>1</v>
      </c>
      <c r="M17" s="49">
        <f>Time!M$40</f>
        <v>0</v>
      </c>
      <c r="N17" s="49">
        <f>Time!N$40</f>
        <v>0</v>
      </c>
      <c r="O17" s="49">
        <f>Time!O$40</f>
        <v>0</v>
      </c>
      <c r="P17" s="49">
        <f>Time!P$40</f>
        <v>0</v>
      </c>
      <c r="Q17" s="49">
        <f>Time!Q$40</f>
        <v>0</v>
      </c>
      <c r="R17" s="49">
        <f>Time!R$40</f>
        <v>0</v>
      </c>
      <c r="S17" s="65"/>
      <c r="T17" s="65"/>
      <c r="U17" s="65"/>
      <c r="V17" s="65"/>
      <c r="W17" s="65"/>
      <c r="X17" s="65"/>
      <c r="Y17" s="65"/>
      <c r="Z17" s="65"/>
    </row>
    <row r="18" spans="1:16383" s="253" customFormat="1" x14ac:dyDescent="0.2">
      <c r="A18" s="249"/>
      <c r="B18" s="250"/>
      <c r="C18" s="251"/>
      <c r="D18" s="252"/>
      <c r="E18" s="236" t="str">
        <f>Index!E$48</f>
        <v>CPI(H): Fin year average - percentage increase - final determination</v>
      </c>
      <c r="F18" s="253">
        <f>Index!F$48</f>
        <v>0</v>
      </c>
      <c r="G18" s="271" t="str">
        <f>Index!G$48</f>
        <v>%</v>
      </c>
      <c r="H18" s="253">
        <f>Index!H$48</f>
        <v>0</v>
      </c>
      <c r="I18" s="253">
        <f>Index!I$48</f>
        <v>0</v>
      </c>
      <c r="J18" s="253">
        <f>Index!J$48</f>
        <v>0</v>
      </c>
      <c r="K18" s="253">
        <f>Index!K$48</f>
        <v>2.1269790500559882E-2</v>
      </c>
      <c r="L18" s="253">
        <f>Index!L$48</f>
        <v>1.9909655450194075E-2</v>
      </c>
      <c r="M18" s="253">
        <f>Index!M$48</f>
        <v>1.9833640562247679E-2</v>
      </c>
      <c r="N18" s="253">
        <f>Index!N$48</f>
        <v>2.0041983108134653E-2</v>
      </c>
      <c r="O18" s="253">
        <f>Index!O$48</f>
        <v>2.0751251595618081E-2</v>
      </c>
      <c r="P18" s="253">
        <f>Index!P$48</f>
        <v>2.1000000000000574E-2</v>
      </c>
      <c r="Q18" s="253">
        <f>Index!Q$48</f>
        <v>2.100000000000124E-2</v>
      </c>
      <c r="R18" s="253">
        <f>Index!R$48</f>
        <v>1.999999999999913E-2</v>
      </c>
    </row>
    <row r="19" spans="1:16383" s="264" customFormat="1" x14ac:dyDescent="0.2">
      <c r="A19" s="260"/>
      <c r="B19" s="261"/>
      <c r="C19" s="262"/>
      <c r="D19" s="263"/>
      <c r="E19" s="213" t="s">
        <v>134</v>
      </c>
      <c r="I19" s="265"/>
      <c r="J19" s="264">
        <f>IF(J17=1,1,I19*(1+J18))</f>
        <v>0</v>
      </c>
      <c r="K19" s="264">
        <f t="shared" ref="K19:R19" si="2">IF(K17=1,1,J19*(1+K18))</f>
        <v>0</v>
      </c>
      <c r="L19" s="264">
        <f t="shared" si="2"/>
        <v>1</v>
      </c>
      <c r="M19" s="264">
        <f t="shared" si="2"/>
        <v>1.0198336405622477</v>
      </c>
      <c r="N19" s="264">
        <f t="shared" si="2"/>
        <v>1.0402731291595038</v>
      </c>
      <c r="O19" s="264">
        <f t="shared" si="2"/>
        <v>1.0618600985908535</v>
      </c>
      <c r="P19" s="264">
        <f t="shared" si="2"/>
        <v>1.0841591606612619</v>
      </c>
      <c r="Q19" s="264">
        <f t="shared" si="2"/>
        <v>1.1069265030351498</v>
      </c>
      <c r="R19" s="264">
        <f t="shared" si="2"/>
        <v>1.1290650330958518</v>
      </c>
      <c r="S19" s="266"/>
      <c r="T19" s="266"/>
      <c r="U19" s="266"/>
      <c r="V19" s="266"/>
      <c r="W19" s="266"/>
      <c r="X19" s="266"/>
      <c r="Y19" s="266"/>
      <c r="Z19" s="266"/>
    </row>
    <row r="20" spans="1:16383" s="264" customFormat="1" x14ac:dyDescent="0.2">
      <c r="A20" s="260"/>
      <c r="B20" s="261"/>
      <c r="C20" s="262"/>
      <c r="D20" s="263"/>
      <c r="I20" s="266"/>
      <c r="S20" s="266"/>
      <c r="T20" s="266"/>
      <c r="U20" s="266"/>
      <c r="V20" s="266"/>
      <c r="W20" s="266"/>
      <c r="X20" s="266"/>
      <c r="Y20" s="266"/>
      <c r="Z20" s="266"/>
    </row>
    <row r="21" spans="1:16383" x14ac:dyDescent="0.2">
      <c r="B21" s="80" t="s">
        <v>135</v>
      </c>
    </row>
    <row r="22" spans="1:16383" s="208" customFormat="1" x14ac:dyDescent="0.2">
      <c r="A22" s="267"/>
      <c r="B22" s="268"/>
      <c r="C22" s="269"/>
      <c r="D22" s="270"/>
      <c r="E22" s="184" t="str">
        <f t="shared" ref="E22:R22" si="3" xml:space="preserve"> E$34</f>
        <v>Forecast Nominal RCV balance BEG</v>
      </c>
      <c r="F22" s="208">
        <f t="shared" si="3"/>
        <v>0</v>
      </c>
      <c r="G22" s="208" t="str">
        <f t="shared" si="3"/>
        <v>£m</v>
      </c>
      <c r="H22" s="292">
        <f t="shared" si="3"/>
        <v>0</v>
      </c>
      <c r="I22" s="292">
        <f t="shared" si="3"/>
        <v>0</v>
      </c>
      <c r="J22" s="292">
        <f t="shared" si="3"/>
        <v>0</v>
      </c>
      <c r="K22" s="292">
        <f t="shared" si="3"/>
        <v>0</v>
      </c>
      <c r="L22" s="292">
        <f t="shared" si="3"/>
        <v>0</v>
      </c>
      <c r="M22" s="292">
        <f t="shared" si="3"/>
        <v>0</v>
      </c>
      <c r="N22" s="292">
        <f t="shared" si="3"/>
        <v>0</v>
      </c>
      <c r="O22" s="292">
        <f t="shared" si="3"/>
        <v>0</v>
      </c>
      <c r="P22" s="292">
        <f t="shared" si="3"/>
        <v>0</v>
      </c>
      <c r="Q22" s="292">
        <f t="shared" si="3"/>
        <v>0</v>
      </c>
      <c r="R22" s="292">
        <f t="shared" si="3"/>
        <v>0</v>
      </c>
    </row>
    <row r="23" spans="1:16383" s="213" customFormat="1" x14ac:dyDescent="0.2">
      <c r="A23" s="214"/>
      <c r="B23" s="215"/>
      <c r="C23" s="216"/>
      <c r="D23" s="217"/>
      <c r="E23" s="213" t="str">
        <f t="shared" ref="E23:R23" si="4" xml:space="preserve"> E$15</f>
        <v>Forecast Indexation percentage</v>
      </c>
      <c r="F23" s="213">
        <f t="shared" si="4"/>
        <v>0</v>
      </c>
      <c r="G23" s="126" t="str">
        <f t="shared" si="4"/>
        <v>%</v>
      </c>
      <c r="H23" s="213">
        <f t="shared" si="4"/>
        <v>0</v>
      </c>
      <c r="I23" s="213">
        <f t="shared" si="4"/>
        <v>0</v>
      </c>
      <c r="J23" s="213">
        <f t="shared" si="4"/>
        <v>0</v>
      </c>
      <c r="K23" s="213">
        <f t="shared" si="4"/>
        <v>0</v>
      </c>
      <c r="L23" s="213">
        <f t="shared" si="4"/>
        <v>3.1522140708501789E-2</v>
      </c>
      <c r="M23" s="213">
        <f t="shared" si="4"/>
        <v>2.4258091513662761E-2</v>
      </c>
      <c r="N23" s="213">
        <f t="shared" si="4"/>
        <v>2.9587648685595269E-2</v>
      </c>
      <c r="O23" s="213">
        <f t="shared" si="4"/>
        <v>3.150368327076003E-2</v>
      </c>
      <c r="P23" s="213">
        <f t="shared" si="4"/>
        <v>3.2000000000000695E-2</v>
      </c>
      <c r="Q23" s="213">
        <f t="shared" si="4"/>
        <v>3.1999999999999806E-2</v>
      </c>
      <c r="R23" s="213">
        <f t="shared" si="4"/>
        <v>2.9999999999999805E-2</v>
      </c>
      <c r="S23" s="218"/>
      <c r="T23" s="218"/>
      <c r="U23" s="218"/>
      <c r="V23" s="218"/>
      <c r="W23" s="218"/>
      <c r="X23" s="218"/>
      <c r="Y23" s="218"/>
      <c r="Z23" s="218"/>
    </row>
    <row r="24" spans="1:16383" s="125" customFormat="1" x14ac:dyDescent="0.2">
      <c r="A24" s="210"/>
      <c r="B24" s="204"/>
      <c r="C24" s="205"/>
      <c r="D24" s="211"/>
      <c r="E24" s="213" t="s">
        <v>136</v>
      </c>
      <c r="G24" s="125" t="s">
        <v>88</v>
      </c>
      <c r="J24" s="225">
        <f>J22*J23</f>
        <v>0</v>
      </c>
      <c r="K24" s="225">
        <f t="shared" ref="K24:R24" si="5">K22*K23</f>
        <v>0</v>
      </c>
      <c r="L24" s="225">
        <f t="shared" si="5"/>
        <v>0</v>
      </c>
      <c r="M24" s="225">
        <f>M22*M23</f>
        <v>0</v>
      </c>
      <c r="N24" s="225">
        <f t="shared" si="5"/>
        <v>0</v>
      </c>
      <c r="O24" s="225">
        <f t="shared" si="5"/>
        <v>0</v>
      </c>
      <c r="P24" s="225">
        <f t="shared" si="5"/>
        <v>0</v>
      </c>
      <c r="Q24" s="225">
        <f t="shared" si="5"/>
        <v>0</v>
      </c>
      <c r="R24" s="225">
        <f t="shared" si="5"/>
        <v>0</v>
      </c>
      <c r="S24" s="126"/>
      <c r="T24" s="126"/>
      <c r="U24" s="126"/>
      <c r="V24" s="126"/>
      <c r="W24" s="126"/>
      <c r="X24" s="126"/>
      <c r="Y24" s="126"/>
      <c r="Z24" s="126"/>
    </row>
    <row r="26" spans="1:16383" s="253" customFormat="1" x14ac:dyDescent="0.2">
      <c r="A26" s="249"/>
      <c r="B26" s="250"/>
      <c r="C26" s="251"/>
      <c r="D26" s="252"/>
      <c r="E26" s="49" t="str">
        <f xml:space="preserve"> InpR!E$98</f>
        <v>Run-off rate - CPI(H) + RPI wedge - active - DMMY</v>
      </c>
      <c r="F26" s="253">
        <f xml:space="preserve"> InpR!F$98</f>
        <v>0</v>
      </c>
      <c r="G26" s="271" t="str">
        <f xml:space="preserve"> InpR!G$98</f>
        <v>%</v>
      </c>
      <c r="H26" s="253" t="str">
        <f xml:space="preserve"> InpR!I$98</f>
        <v>PR19 Financial model, 'F_OutputsMaster' sheet row 966, PR19FM2103POST</v>
      </c>
      <c r="I26" s="253" t="e">
        <f xml:space="preserve"> InpR!#REF!</f>
        <v>#REF!</v>
      </c>
      <c r="J26" s="253">
        <f xml:space="preserve"> InpR!J$98</f>
        <v>0</v>
      </c>
      <c r="K26" s="253">
        <f xml:space="preserve"> InpR!K$98</f>
        <v>0</v>
      </c>
      <c r="L26" s="253">
        <f xml:space="preserve"> InpR!L$98</f>
        <v>0</v>
      </c>
      <c r="M26" s="253">
        <f xml:space="preserve"> InpR!M$98</f>
        <v>0</v>
      </c>
      <c r="N26" s="253">
        <f xml:space="preserve"> InpR!N$98</f>
        <v>0</v>
      </c>
      <c r="O26" s="253">
        <f xml:space="preserve"> InpR!O$98</f>
        <v>0</v>
      </c>
      <c r="P26" s="253">
        <f xml:space="preserve"> InpR!P$98</f>
        <v>0</v>
      </c>
      <c r="Q26" s="253">
        <f xml:space="preserve"> InpR!Q$98</f>
        <v>0</v>
      </c>
      <c r="R26" s="253">
        <f xml:space="preserve"> InpR!R$98</f>
        <v>0</v>
      </c>
    </row>
    <row r="27" spans="1:16383" s="199" customFormat="1" x14ac:dyDescent="0.2">
      <c r="A27" s="267"/>
      <c r="B27" s="268"/>
      <c r="C27" s="269"/>
      <c r="D27" s="270"/>
      <c r="E27" s="208" t="str">
        <f t="shared" ref="E27:R27" si="6" xml:space="preserve"> E$34</f>
        <v>Forecast Nominal RCV balance BEG</v>
      </c>
      <c r="F27" s="208">
        <f t="shared" si="6"/>
        <v>0</v>
      </c>
      <c r="G27" s="208" t="str">
        <f t="shared" si="6"/>
        <v>£m</v>
      </c>
      <c r="H27" s="292">
        <f t="shared" si="6"/>
        <v>0</v>
      </c>
      <c r="I27" s="292">
        <f t="shared" si="6"/>
        <v>0</v>
      </c>
      <c r="J27" s="292">
        <f t="shared" si="6"/>
        <v>0</v>
      </c>
      <c r="K27" s="292">
        <f t="shared" si="6"/>
        <v>0</v>
      </c>
      <c r="L27" s="292">
        <f t="shared" si="6"/>
        <v>0</v>
      </c>
      <c r="M27" s="292">
        <f t="shared" si="6"/>
        <v>0</v>
      </c>
      <c r="N27" s="292">
        <f t="shared" si="6"/>
        <v>0</v>
      </c>
      <c r="O27" s="292">
        <f t="shared" si="6"/>
        <v>0</v>
      </c>
      <c r="P27" s="292">
        <f t="shared" si="6"/>
        <v>0</v>
      </c>
      <c r="Q27" s="292">
        <f t="shared" si="6"/>
        <v>0</v>
      </c>
      <c r="R27" s="292">
        <f t="shared" si="6"/>
        <v>0</v>
      </c>
    </row>
    <row r="28" spans="1:16383" x14ac:dyDescent="0.2">
      <c r="A28" s="210"/>
      <c r="B28" s="204"/>
      <c r="C28" s="205"/>
      <c r="D28" s="211"/>
      <c r="E28" s="125" t="str">
        <f t="shared" ref="E28:R28" si="7" xml:space="preserve"> E$24</f>
        <v>Forecast RCV indexation</v>
      </c>
      <c r="F28" s="125">
        <f t="shared" si="7"/>
        <v>0</v>
      </c>
      <c r="G28" s="125" t="str">
        <f t="shared" si="7"/>
        <v>£m</v>
      </c>
      <c r="H28" s="225">
        <f t="shared" si="7"/>
        <v>0</v>
      </c>
      <c r="I28" s="225">
        <f t="shared" si="7"/>
        <v>0</v>
      </c>
      <c r="J28" s="225">
        <f t="shared" si="7"/>
        <v>0</v>
      </c>
      <c r="K28" s="225">
        <f t="shared" si="7"/>
        <v>0</v>
      </c>
      <c r="L28" s="225">
        <f t="shared" si="7"/>
        <v>0</v>
      </c>
      <c r="M28" s="225">
        <f t="shared" si="7"/>
        <v>0</v>
      </c>
      <c r="N28" s="225">
        <f t="shared" si="7"/>
        <v>0</v>
      </c>
      <c r="O28" s="225">
        <f t="shared" si="7"/>
        <v>0</v>
      </c>
      <c r="P28" s="225">
        <f t="shared" si="7"/>
        <v>0</v>
      </c>
      <c r="Q28" s="225">
        <f t="shared" si="7"/>
        <v>0</v>
      </c>
      <c r="R28" s="225">
        <f t="shared" si="7"/>
        <v>0</v>
      </c>
    </row>
    <row r="29" spans="1:16383" x14ac:dyDescent="0.2">
      <c r="A29" s="210"/>
      <c r="B29" s="204"/>
      <c r="C29" s="205"/>
      <c r="D29" s="211"/>
      <c r="E29" s="125" t="s">
        <v>137</v>
      </c>
      <c r="F29" s="125"/>
      <c r="G29" s="125" t="s">
        <v>88</v>
      </c>
      <c r="H29" s="225"/>
      <c r="I29" s="225"/>
      <c r="J29" s="225">
        <f t="shared" ref="J29:R29" si="8" xml:space="preserve"> (J27+J28) * J26</f>
        <v>0</v>
      </c>
      <c r="K29" s="225">
        <f t="shared" si="8"/>
        <v>0</v>
      </c>
      <c r="L29" s="225">
        <f xml:space="preserve"> (L27+L28) * L26</f>
        <v>0</v>
      </c>
      <c r="M29" s="225">
        <f t="shared" si="8"/>
        <v>0</v>
      </c>
      <c r="N29" s="225">
        <f t="shared" si="8"/>
        <v>0</v>
      </c>
      <c r="O29" s="225">
        <f t="shared" si="8"/>
        <v>0</v>
      </c>
      <c r="P29" s="225">
        <f t="shared" si="8"/>
        <v>0</v>
      </c>
      <c r="Q29" s="225">
        <f t="shared" si="8"/>
        <v>0</v>
      </c>
      <c r="R29" s="225">
        <f t="shared" si="8"/>
        <v>0</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125"/>
      <c r="CJ29" s="125"/>
      <c r="CK29" s="125"/>
      <c r="CL29" s="125"/>
      <c r="CM29" s="125"/>
      <c r="CN29" s="125"/>
      <c r="CO29" s="125"/>
      <c r="CP29" s="125"/>
      <c r="CQ29" s="125"/>
      <c r="CR29" s="125"/>
      <c r="CS29" s="125"/>
      <c r="CT29" s="125"/>
      <c r="CU29" s="125"/>
      <c r="CV29" s="125"/>
      <c r="CW29" s="125"/>
      <c r="CX29" s="125"/>
      <c r="CY29" s="125"/>
      <c r="CZ29" s="125"/>
      <c r="DA29" s="125"/>
      <c r="DB29" s="125"/>
      <c r="DC29" s="125"/>
      <c r="DD29" s="125"/>
      <c r="DE29" s="125"/>
      <c r="DF29" s="125"/>
      <c r="DG29" s="125"/>
      <c r="DH29" s="125"/>
      <c r="DI29" s="125"/>
      <c r="DJ29" s="125"/>
      <c r="DK29" s="125"/>
      <c r="DL29" s="125"/>
      <c r="DM29" s="125"/>
      <c r="DN29" s="125"/>
      <c r="DO29" s="125"/>
      <c r="DP29" s="125"/>
      <c r="DQ29" s="125"/>
      <c r="DR29" s="125"/>
      <c r="DS29" s="125"/>
      <c r="DT29" s="125"/>
      <c r="DU29" s="125"/>
      <c r="DV29" s="125"/>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c r="EX29" s="125"/>
      <c r="EY29" s="125"/>
      <c r="EZ29" s="125"/>
      <c r="FA29" s="125"/>
      <c r="FB29" s="125"/>
      <c r="FC29" s="125"/>
      <c r="FD29" s="125"/>
      <c r="FE29" s="125"/>
      <c r="FF29" s="125"/>
      <c r="FG29" s="125"/>
      <c r="FH29" s="125"/>
      <c r="FI29" s="125"/>
      <c r="FJ29" s="125"/>
      <c r="FK29" s="125"/>
      <c r="FL29" s="125"/>
      <c r="FM29" s="125"/>
      <c r="FN29" s="125"/>
      <c r="FO29" s="125"/>
      <c r="FP29" s="125"/>
      <c r="FQ29" s="125"/>
      <c r="FR29" s="125"/>
      <c r="FS29" s="125"/>
      <c r="FT29" s="125"/>
      <c r="FU29" s="125"/>
      <c r="FV29" s="125"/>
      <c r="FW29" s="125"/>
      <c r="FX29" s="125"/>
      <c r="FY29" s="125"/>
      <c r="FZ29" s="125"/>
      <c r="GA29" s="125"/>
      <c r="GB29" s="125"/>
      <c r="GC29" s="125"/>
      <c r="GD29" s="125"/>
      <c r="GE29" s="125"/>
      <c r="GF29" s="125"/>
      <c r="GG29" s="125"/>
      <c r="GH29" s="125"/>
      <c r="GI29" s="125"/>
      <c r="GJ29" s="125"/>
      <c r="GK29" s="125"/>
      <c r="GL29" s="125"/>
      <c r="GM29" s="125"/>
      <c r="GN29" s="125"/>
      <c r="GO29" s="125"/>
      <c r="GP29" s="125"/>
      <c r="GQ29" s="125"/>
      <c r="GR29" s="125"/>
      <c r="GS29" s="125"/>
      <c r="GT29" s="125"/>
      <c r="GU29" s="125"/>
      <c r="GV29" s="125"/>
      <c r="GW29" s="125"/>
      <c r="GX29" s="125"/>
      <c r="GY29" s="125"/>
      <c r="GZ29" s="125"/>
      <c r="HA29" s="125"/>
      <c r="HB29" s="125"/>
      <c r="HC29" s="125"/>
      <c r="HD29" s="125"/>
      <c r="HE29" s="125"/>
      <c r="HF29" s="125"/>
      <c r="HG29" s="125"/>
      <c r="HH29" s="125"/>
      <c r="HI29" s="125"/>
      <c r="HJ29" s="125"/>
      <c r="HK29" s="125"/>
      <c r="HL29" s="125"/>
      <c r="HM29" s="125"/>
      <c r="HN29" s="125"/>
      <c r="HO29" s="125"/>
      <c r="HP29" s="125"/>
      <c r="HQ29" s="125"/>
      <c r="HR29" s="125"/>
      <c r="HS29" s="125"/>
      <c r="HT29" s="125"/>
      <c r="HU29" s="125"/>
      <c r="HV29" s="125"/>
      <c r="HW29" s="125"/>
      <c r="HX29" s="125"/>
      <c r="HY29" s="125"/>
      <c r="HZ29" s="125"/>
      <c r="IA29" s="125"/>
      <c r="IB29" s="125"/>
      <c r="IC29" s="125"/>
      <c r="ID29" s="125"/>
      <c r="IE29" s="125"/>
      <c r="IF29" s="125"/>
      <c r="IG29" s="125"/>
      <c r="IH29" s="125"/>
      <c r="II29" s="125"/>
      <c r="IJ29" s="125"/>
      <c r="IK29" s="125"/>
      <c r="IL29" s="125"/>
      <c r="IM29" s="125"/>
      <c r="IN29" s="125"/>
      <c r="IO29" s="125"/>
      <c r="IP29" s="125"/>
      <c r="IQ29" s="125"/>
      <c r="IR29" s="125"/>
      <c r="IS29" s="125"/>
      <c r="IT29" s="125"/>
      <c r="IU29" s="125"/>
      <c r="IV29" s="125"/>
      <c r="IW29" s="125"/>
      <c r="IX29" s="125"/>
      <c r="IY29" s="125"/>
      <c r="IZ29" s="125"/>
      <c r="JA29" s="125"/>
      <c r="JB29" s="125"/>
      <c r="JC29" s="125"/>
      <c r="JD29" s="125"/>
      <c r="JE29" s="125"/>
      <c r="JF29" s="125"/>
      <c r="JG29" s="125"/>
      <c r="JH29" s="125"/>
      <c r="JI29" s="125"/>
      <c r="JJ29" s="125"/>
      <c r="JK29" s="125"/>
      <c r="JL29" s="125"/>
      <c r="JM29" s="125"/>
      <c r="JN29" s="125"/>
      <c r="JO29" s="125"/>
      <c r="JP29" s="125"/>
      <c r="JQ29" s="125"/>
      <c r="JR29" s="125"/>
      <c r="JS29" s="125"/>
      <c r="JT29" s="125"/>
      <c r="JU29" s="125"/>
      <c r="JV29" s="125"/>
      <c r="JW29" s="125"/>
      <c r="JX29" s="125"/>
      <c r="JY29" s="125"/>
      <c r="JZ29" s="125"/>
      <c r="KA29" s="125"/>
      <c r="KB29" s="125"/>
      <c r="KC29" s="125"/>
      <c r="KD29" s="125"/>
      <c r="KE29" s="125"/>
      <c r="KF29" s="125"/>
      <c r="KG29" s="125"/>
      <c r="KH29" s="125"/>
      <c r="KI29" s="125"/>
      <c r="KJ29" s="125"/>
      <c r="KK29" s="125"/>
      <c r="KL29" s="125"/>
      <c r="KM29" s="125"/>
      <c r="KN29" s="125"/>
      <c r="KO29" s="125"/>
      <c r="KP29" s="125"/>
      <c r="KQ29" s="125"/>
      <c r="KR29" s="125"/>
      <c r="KS29" s="125"/>
      <c r="KT29" s="125"/>
      <c r="KU29" s="125"/>
      <c r="KV29" s="125"/>
      <c r="KW29" s="125"/>
      <c r="KX29" s="125"/>
      <c r="KY29" s="125"/>
      <c r="KZ29" s="125"/>
      <c r="LA29" s="125"/>
      <c r="LB29" s="125"/>
      <c r="LC29" s="125"/>
      <c r="LD29" s="125"/>
      <c r="LE29" s="125"/>
      <c r="LF29" s="125"/>
      <c r="LG29" s="125"/>
      <c r="LH29" s="125"/>
      <c r="LI29" s="125"/>
      <c r="LJ29" s="125"/>
      <c r="LK29" s="125"/>
      <c r="LL29" s="125"/>
      <c r="LM29" s="125"/>
      <c r="LN29" s="125"/>
      <c r="LO29" s="125"/>
      <c r="LP29" s="125"/>
      <c r="LQ29" s="125"/>
      <c r="LR29" s="125"/>
      <c r="LS29" s="125"/>
      <c r="LT29" s="125"/>
      <c r="LU29" s="125"/>
      <c r="LV29" s="125"/>
      <c r="LW29" s="125"/>
      <c r="LX29" s="125"/>
      <c r="LY29" s="125"/>
      <c r="LZ29" s="125"/>
      <c r="MA29" s="125"/>
      <c r="MB29" s="125"/>
      <c r="MC29" s="125"/>
      <c r="MD29" s="125"/>
      <c r="ME29" s="125"/>
      <c r="MF29" s="125"/>
      <c r="MG29" s="125"/>
      <c r="MH29" s="125"/>
      <c r="MI29" s="125"/>
      <c r="MJ29" s="125"/>
      <c r="MK29" s="125"/>
      <c r="ML29" s="125"/>
      <c r="MM29" s="125"/>
      <c r="MN29" s="125"/>
      <c r="MO29" s="125"/>
      <c r="MP29" s="125"/>
      <c r="MQ29" s="125"/>
      <c r="MR29" s="125"/>
      <c r="MS29" s="125"/>
      <c r="MT29" s="125"/>
      <c r="MU29" s="125"/>
      <c r="MV29" s="125"/>
      <c r="MW29" s="125"/>
      <c r="MX29" s="125"/>
      <c r="MY29" s="125"/>
      <c r="MZ29" s="125"/>
      <c r="NA29" s="125"/>
      <c r="NB29" s="125"/>
      <c r="NC29" s="125"/>
      <c r="ND29" s="125"/>
      <c r="NE29" s="125"/>
      <c r="NF29" s="125"/>
      <c r="NG29" s="125"/>
      <c r="NH29" s="125"/>
      <c r="NI29" s="125"/>
      <c r="NJ29" s="125"/>
      <c r="NK29" s="125"/>
      <c r="NL29" s="125"/>
      <c r="NM29" s="125"/>
      <c r="NN29" s="125"/>
      <c r="NO29" s="125"/>
      <c r="NP29" s="125"/>
      <c r="NQ29" s="125"/>
      <c r="NR29" s="125"/>
      <c r="NS29" s="125"/>
      <c r="NT29" s="125"/>
      <c r="NU29" s="125"/>
      <c r="NV29" s="125"/>
      <c r="NW29" s="125"/>
      <c r="NX29" s="125"/>
      <c r="NY29" s="125"/>
      <c r="NZ29" s="125"/>
      <c r="OA29" s="125"/>
      <c r="OB29" s="125"/>
      <c r="OC29" s="125"/>
      <c r="OD29" s="125"/>
      <c r="OE29" s="125"/>
      <c r="OF29" s="125"/>
      <c r="OG29" s="125"/>
      <c r="OH29" s="125"/>
      <c r="OI29" s="125"/>
      <c r="OJ29" s="125"/>
      <c r="OK29" s="125"/>
      <c r="OL29" s="125"/>
      <c r="OM29" s="125"/>
      <c r="ON29" s="125"/>
      <c r="OO29" s="125"/>
      <c r="OP29" s="125"/>
      <c r="OQ29" s="125"/>
      <c r="OR29" s="125"/>
      <c r="OS29" s="125"/>
      <c r="OT29" s="125"/>
      <c r="OU29" s="125"/>
      <c r="OV29" s="125"/>
      <c r="OW29" s="125"/>
      <c r="OX29" s="125"/>
      <c r="OY29" s="125"/>
      <c r="OZ29" s="125"/>
      <c r="PA29" s="125"/>
      <c r="PB29" s="125"/>
      <c r="PC29" s="125"/>
      <c r="PD29" s="125"/>
      <c r="PE29" s="125"/>
      <c r="PF29" s="125"/>
      <c r="PG29" s="125"/>
      <c r="PH29" s="125"/>
      <c r="PI29" s="125"/>
      <c r="PJ29" s="125"/>
      <c r="PK29" s="125"/>
      <c r="PL29" s="125"/>
      <c r="PM29" s="125"/>
      <c r="PN29" s="125"/>
      <c r="PO29" s="125"/>
      <c r="PP29" s="125"/>
      <c r="PQ29" s="125"/>
      <c r="PR29" s="125"/>
      <c r="PS29" s="125"/>
      <c r="PT29" s="125"/>
      <c r="PU29" s="125"/>
      <c r="PV29" s="125"/>
      <c r="PW29" s="125"/>
      <c r="PX29" s="125"/>
      <c r="PY29" s="125"/>
      <c r="PZ29" s="125"/>
      <c r="QA29" s="125"/>
      <c r="QB29" s="125"/>
      <c r="QC29" s="125"/>
      <c r="QD29" s="125"/>
      <c r="QE29" s="125"/>
      <c r="QF29" s="125"/>
      <c r="QG29" s="125"/>
      <c r="QH29" s="125"/>
      <c r="QI29" s="125"/>
      <c r="QJ29" s="125"/>
      <c r="QK29" s="125"/>
      <c r="QL29" s="125"/>
      <c r="QM29" s="125"/>
      <c r="QN29" s="125"/>
      <c r="QO29" s="125"/>
      <c r="QP29" s="125"/>
      <c r="QQ29" s="125"/>
      <c r="QR29" s="125"/>
      <c r="QS29" s="125"/>
      <c r="QT29" s="125"/>
      <c r="QU29" s="125"/>
      <c r="QV29" s="125"/>
      <c r="QW29" s="125"/>
      <c r="QX29" s="125"/>
      <c r="QY29" s="125"/>
      <c r="QZ29" s="125"/>
      <c r="RA29" s="125"/>
      <c r="RB29" s="125"/>
      <c r="RC29" s="125"/>
      <c r="RD29" s="125"/>
      <c r="RE29" s="125"/>
      <c r="RF29" s="125"/>
      <c r="RG29" s="125"/>
      <c r="RH29" s="125"/>
      <c r="RI29" s="125"/>
      <c r="RJ29" s="125"/>
      <c r="RK29" s="125"/>
      <c r="RL29" s="125"/>
      <c r="RM29" s="125"/>
      <c r="RN29" s="125"/>
      <c r="RO29" s="125"/>
      <c r="RP29" s="125"/>
      <c r="RQ29" s="125"/>
      <c r="RR29" s="125"/>
      <c r="RS29" s="125"/>
      <c r="RT29" s="125"/>
      <c r="RU29" s="125"/>
      <c r="RV29" s="125"/>
      <c r="RW29" s="125"/>
      <c r="RX29" s="125"/>
      <c r="RY29" s="125"/>
      <c r="RZ29" s="125"/>
      <c r="SA29" s="125"/>
      <c r="SB29" s="125"/>
      <c r="SC29" s="125"/>
      <c r="SD29" s="125"/>
      <c r="SE29" s="125"/>
      <c r="SF29" s="125"/>
      <c r="SG29" s="125"/>
      <c r="SH29" s="125"/>
      <c r="SI29" s="125"/>
      <c r="SJ29" s="125"/>
      <c r="SK29" s="125"/>
      <c r="SL29" s="125"/>
      <c r="SM29" s="125"/>
      <c r="SN29" s="125"/>
      <c r="SO29" s="125"/>
      <c r="SP29" s="125"/>
      <c r="SQ29" s="125"/>
      <c r="SR29" s="125"/>
      <c r="SS29" s="125"/>
      <c r="ST29" s="125"/>
      <c r="SU29" s="125"/>
      <c r="SV29" s="125"/>
      <c r="SW29" s="125"/>
      <c r="SX29" s="125"/>
      <c r="SY29" s="125"/>
      <c r="SZ29" s="125"/>
      <c r="TA29" s="125"/>
      <c r="TB29" s="125"/>
      <c r="TC29" s="125"/>
      <c r="TD29" s="125"/>
      <c r="TE29" s="125"/>
      <c r="TF29" s="125"/>
      <c r="TG29" s="125"/>
      <c r="TH29" s="125"/>
      <c r="TI29" s="125"/>
      <c r="TJ29" s="125"/>
      <c r="TK29" s="125"/>
      <c r="TL29" s="125"/>
      <c r="TM29" s="125"/>
      <c r="TN29" s="125"/>
      <c r="TO29" s="125"/>
      <c r="TP29" s="125"/>
      <c r="TQ29" s="125"/>
      <c r="TR29" s="125"/>
      <c r="TS29" s="125"/>
      <c r="TT29" s="125"/>
      <c r="TU29" s="125"/>
      <c r="TV29" s="125"/>
      <c r="TW29" s="125"/>
      <c r="TX29" s="125"/>
      <c r="TY29" s="125"/>
      <c r="TZ29" s="125"/>
      <c r="UA29" s="125"/>
      <c r="UB29" s="125"/>
      <c r="UC29" s="125"/>
      <c r="UD29" s="125"/>
      <c r="UE29" s="125"/>
      <c r="UF29" s="125"/>
      <c r="UG29" s="125"/>
      <c r="UH29" s="125"/>
      <c r="UI29" s="125"/>
      <c r="UJ29" s="125"/>
      <c r="UK29" s="125"/>
      <c r="UL29" s="125"/>
      <c r="UM29" s="125"/>
      <c r="UN29" s="125"/>
      <c r="UO29" s="125"/>
      <c r="UP29" s="125"/>
      <c r="UQ29" s="125"/>
      <c r="UR29" s="125"/>
      <c r="US29" s="125"/>
      <c r="UT29" s="125"/>
      <c r="UU29" s="125"/>
      <c r="UV29" s="125"/>
      <c r="UW29" s="125"/>
      <c r="UX29" s="125"/>
      <c r="UY29" s="125"/>
      <c r="UZ29" s="125"/>
      <c r="VA29" s="125"/>
      <c r="VB29" s="125"/>
      <c r="VC29" s="125"/>
      <c r="VD29" s="125"/>
      <c r="VE29" s="125"/>
      <c r="VF29" s="125"/>
      <c r="VG29" s="125"/>
      <c r="VH29" s="125"/>
      <c r="VI29" s="125"/>
      <c r="VJ29" s="125"/>
      <c r="VK29" s="125"/>
      <c r="VL29" s="125"/>
      <c r="VM29" s="125"/>
      <c r="VN29" s="125"/>
      <c r="VO29" s="125"/>
      <c r="VP29" s="125"/>
      <c r="VQ29" s="125"/>
      <c r="VR29" s="125"/>
      <c r="VS29" s="125"/>
      <c r="VT29" s="125"/>
      <c r="VU29" s="125"/>
      <c r="VV29" s="125"/>
      <c r="VW29" s="125"/>
      <c r="VX29" s="125"/>
      <c r="VY29" s="125"/>
      <c r="VZ29" s="125"/>
      <c r="WA29" s="125"/>
      <c r="WB29" s="125"/>
      <c r="WC29" s="125"/>
      <c r="WD29" s="125"/>
      <c r="WE29" s="125"/>
      <c r="WF29" s="125"/>
      <c r="WG29" s="125"/>
      <c r="WH29" s="125"/>
      <c r="WI29" s="125"/>
      <c r="WJ29" s="125"/>
      <c r="WK29" s="125"/>
      <c r="WL29" s="125"/>
      <c r="WM29" s="125"/>
      <c r="WN29" s="125"/>
      <c r="WO29" s="125"/>
      <c r="WP29" s="125"/>
      <c r="WQ29" s="125"/>
      <c r="WR29" s="125"/>
      <c r="WS29" s="125"/>
      <c r="WT29" s="125"/>
      <c r="WU29" s="125"/>
      <c r="WV29" s="125"/>
      <c r="WW29" s="125"/>
      <c r="WX29" s="125"/>
      <c r="WY29" s="125"/>
      <c r="WZ29" s="125"/>
      <c r="XA29" s="125"/>
      <c r="XB29" s="125"/>
      <c r="XC29" s="125"/>
      <c r="XD29" s="125"/>
      <c r="XE29" s="125"/>
      <c r="XF29" s="125"/>
      <c r="XG29" s="125"/>
      <c r="XH29" s="125"/>
      <c r="XI29" s="125"/>
      <c r="XJ29" s="125"/>
      <c r="XK29" s="125"/>
      <c r="XL29" s="125"/>
      <c r="XM29" s="125"/>
      <c r="XN29" s="125"/>
      <c r="XO29" s="125"/>
      <c r="XP29" s="125"/>
      <c r="XQ29" s="125"/>
      <c r="XR29" s="125"/>
      <c r="XS29" s="125"/>
      <c r="XT29" s="125"/>
      <c r="XU29" s="125"/>
      <c r="XV29" s="125"/>
      <c r="XW29" s="125"/>
      <c r="XX29" s="125"/>
      <c r="XY29" s="125"/>
      <c r="XZ29" s="125"/>
      <c r="YA29" s="125"/>
      <c r="YB29" s="125"/>
      <c r="YC29" s="125"/>
      <c r="YD29" s="125"/>
      <c r="YE29" s="125"/>
      <c r="YF29" s="125"/>
      <c r="YG29" s="125"/>
      <c r="YH29" s="125"/>
      <c r="YI29" s="125"/>
      <c r="YJ29" s="125"/>
      <c r="YK29" s="125"/>
      <c r="YL29" s="125"/>
      <c r="YM29" s="125"/>
      <c r="YN29" s="125"/>
      <c r="YO29" s="125"/>
      <c r="YP29" s="125"/>
      <c r="YQ29" s="125"/>
      <c r="YR29" s="125"/>
      <c r="YS29" s="125"/>
      <c r="YT29" s="125"/>
      <c r="YU29" s="125"/>
      <c r="YV29" s="125"/>
      <c r="YW29" s="125"/>
      <c r="YX29" s="125"/>
      <c r="YY29" s="125"/>
      <c r="YZ29" s="125"/>
      <c r="ZA29" s="125"/>
      <c r="ZB29" s="125"/>
      <c r="ZC29" s="125"/>
      <c r="ZD29" s="125"/>
      <c r="ZE29" s="125"/>
      <c r="ZF29" s="125"/>
      <c r="ZG29" s="125"/>
      <c r="ZH29" s="125"/>
      <c r="ZI29" s="125"/>
      <c r="ZJ29" s="125"/>
      <c r="ZK29" s="125"/>
      <c r="ZL29" s="125"/>
      <c r="ZM29" s="125"/>
      <c r="ZN29" s="125"/>
      <c r="ZO29" s="125"/>
      <c r="ZP29" s="125"/>
      <c r="ZQ29" s="125"/>
      <c r="ZR29" s="125"/>
      <c r="ZS29" s="125"/>
      <c r="ZT29" s="125"/>
      <c r="ZU29" s="125"/>
      <c r="ZV29" s="125"/>
      <c r="ZW29" s="125"/>
      <c r="ZX29" s="125"/>
      <c r="ZY29" s="125"/>
      <c r="ZZ29" s="125"/>
      <c r="AAA29" s="125"/>
      <c r="AAB29" s="125"/>
      <c r="AAC29" s="125"/>
      <c r="AAD29" s="125"/>
      <c r="AAE29" s="125"/>
      <c r="AAF29" s="125"/>
      <c r="AAG29" s="125"/>
      <c r="AAH29" s="125"/>
      <c r="AAI29" s="125"/>
      <c r="AAJ29" s="125"/>
      <c r="AAK29" s="125"/>
      <c r="AAL29" s="125"/>
      <c r="AAM29" s="125"/>
      <c r="AAN29" s="125"/>
      <c r="AAO29" s="125"/>
      <c r="AAP29" s="125"/>
      <c r="AAQ29" s="125"/>
      <c r="AAR29" s="125"/>
      <c r="AAS29" s="125"/>
      <c r="AAT29" s="125"/>
      <c r="AAU29" s="125"/>
      <c r="AAV29" s="125"/>
      <c r="AAW29" s="125"/>
      <c r="AAX29" s="125"/>
      <c r="AAY29" s="125"/>
      <c r="AAZ29" s="125"/>
      <c r="ABA29" s="125"/>
      <c r="ABB29" s="125"/>
      <c r="ABC29" s="125"/>
      <c r="ABD29" s="125"/>
      <c r="ABE29" s="125"/>
      <c r="ABF29" s="125"/>
      <c r="ABG29" s="125"/>
      <c r="ABH29" s="125"/>
      <c r="ABI29" s="125"/>
      <c r="ABJ29" s="125"/>
      <c r="ABK29" s="125"/>
      <c r="ABL29" s="125"/>
      <c r="ABM29" s="125"/>
      <c r="ABN29" s="125"/>
      <c r="ABO29" s="125"/>
      <c r="ABP29" s="125"/>
      <c r="ABQ29" s="125"/>
      <c r="ABR29" s="125"/>
      <c r="ABS29" s="125"/>
      <c r="ABT29" s="125"/>
      <c r="ABU29" s="125"/>
      <c r="ABV29" s="125"/>
      <c r="ABW29" s="125"/>
      <c r="ABX29" s="125"/>
      <c r="ABY29" s="125"/>
      <c r="ABZ29" s="125"/>
      <c r="ACA29" s="125"/>
      <c r="ACB29" s="125"/>
      <c r="ACC29" s="125"/>
      <c r="ACD29" s="125"/>
      <c r="ACE29" s="125"/>
      <c r="ACF29" s="125"/>
      <c r="ACG29" s="125"/>
      <c r="ACH29" s="125"/>
      <c r="ACI29" s="125"/>
      <c r="ACJ29" s="125"/>
      <c r="ACK29" s="125"/>
      <c r="ACL29" s="125"/>
      <c r="ACM29" s="125"/>
      <c r="ACN29" s="125"/>
      <c r="ACO29" s="125"/>
      <c r="ACP29" s="125"/>
      <c r="ACQ29" s="125"/>
      <c r="ACR29" s="125"/>
      <c r="ACS29" s="125"/>
      <c r="ACT29" s="125"/>
      <c r="ACU29" s="125"/>
      <c r="ACV29" s="125"/>
      <c r="ACW29" s="125"/>
      <c r="ACX29" s="125"/>
      <c r="ACY29" s="125"/>
      <c r="ACZ29" s="125"/>
      <c r="ADA29" s="125"/>
      <c r="ADB29" s="125"/>
      <c r="ADC29" s="125"/>
      <c r="ADD29" s="125"/>
      <c r="ADE29" s="125"/>
      <c r="ADF29" s="125"/>
      <c r="ADG29" s="125"/>
      <c r="ADH29" s="125"/>
      <c r="ADI29" s="125"/>
      <c r="ADJ29" s="125"/>
      <c r="ADK29" s="125"/>
      <c r="ADL29" s="125"/>
      <c r="ADM29" s="125"/>
      <c r="ADN29" s="125"/>
      <c r="ADO29" s="125"/>
      <c r="ADP29" s="125"/>
      <c r="ADQ29" s="125"/>
      <c r="ADR29" s="125"/>
      <c r="ADS29" s="125"/>
      <c r="ADT29" s="125"/>
      <c r="ADU29" s="125"/>
      <c r="ADV29" s="125"/>
      <c r="ADW29" s="125"/>
      <c r="ADX29" s="125"/>
      <c r="ADY29" s="125"/>
      <c r="ADZ29" s="125"/>
      <c r="AEA29" s="125"/>
      <c r="AEB29" s="125"/>
      <c r="AEC29" s="125"/>
      <c r="AED29" s="125"/>
      <c r="AEE29" s="125"/>
      <c r="AEF29" s="125"/>
      <c r="AEG29" s="125"/>
      <c r="AEH29" s="125"/>
      <c r="AEI29" s="125"/>
      <c r="AEJ29" s="125"/>
      <c r="AEK29" s="125"/>
      <c r="AEL29" s="125"/>
      <c r="AEM29" s="125"/>
      <c r="AEN29" s="125"/>
      <c r="AEO29" s="125"/>
      <c r="AEP29" s="125"/>
      <c r="AEQ29" s="125"/>
      <c r="AER29" s="125"/>
      <c r="AES29" s="125"/>
      <c r="AET29" s="125"/>
      <c r="AEU29" s="125"/>
      <c r="AEV29" s="125"/>
      <c r="AEW29" s="125"/>
      <c r="AEX29" s="125"/>
      <c r="AEY29" s="125"/>
      <c r="AEZ29" s="125"/>
      <c r="AFA29" s="125"/>
      <c r="AFB29" s="125"/>
      <c r="AFC29" s="125"/>
      <c r="AFD29" s="125"/>
      <c r="AFE29" s="125"/>
      <c r="AFF29" s="125"/>
      <c r="AFG29" s="125"/>
      <c r="AFH29" s="125"/>
      <c r="AFI29" s="125"/>
      <c r="AFJ29" s="125"/>
      <c r="AFK29" s="125"/>
      <c r="AFL29" s="125"/>
      <c r="AFM29" s="125"/>
      <c r="AFN29" s="125"/>
      <c r="AFO29" s="125"/>
      <c r="AFP29" s="125"/>
      <c r="AFQ29" s="125"/>
      <c r="AFR29" s="125"/>
      <c r="AFS29" s="125"/>
      <c r="AFT29" s="125"/>
      <c r="AFU29" s="125"/>
      <c r="AFV29" s="125"/>
      <c r="AFW29" s="125"/>
      <c r="AFX29" s="125"/>
      <c r="AFY29" s="125"/>
      <c r="AFZ29" s="125"/>
      <c r="AGA29" s="125"/>
      <c r="AGB29" s="125"/>
      <c r="AGC29" s="125"/>
      <c r="AGD29" s="125"/>
      <c r="AGE29" s="125"/>
      <c r="AGF29" s="125"/>
      <c r="AGG29" s="125"/>
      <c r="AGH29" s="125"/>
      <c r="AGI29" s="125"/>
      <c r="AGJ29" s="125"/>
      <c r="AGK29" s="125"/>
      <c r="AGL29" s="125"/>
      <c r="AGM29" s="125"/>
      <c r="AGN29" s="125"/>
      <c r="AGO29" s="125"/>
      <c r="AGP29" s="125"/>
      <c r="AGQ29" s="125"/>
      <c r="AGR29" s="125"/>
      <c r="AGS29" s="125"/>
      <c r="AGT29" s="125"/>
      <c r="AGU29" s="125"/>
      <c r="AGV29" s="125"/>
      <c r="AGW29" s="125"/>
      <c r="AGX29" s="125"/>
      <c r="AGY29" s="125"/>
      <c r="AGZ29" s="125"/>
      <c r="AHA29" s="125"/>
      <c r="AHB29" s="125"/>
      <c r="AHC29" s="125"/>
      <c r="AHD29" s="125"/>
      <c r="AHE29" s="125"/>
      <c r="AHF29" s="125"/>
      <c r="AHG29" s="125"/>
      <c r="AHH29" s="125"/>
      <c r="AHI29" s="125"/>
      <c r="AHJ29" s="125"/>
      <c r="AHK29" s="125"/>
      <c r="AHL29" s="125"/>
      <c r="AHM29" s="125"/>
      <c r="AHN29" s="125"/>
      <c r="AHO29" s="125"/>
      <c r="AHP29" s="125"/>
      <c r="AHQ29" s="125"/>
      <c r="AHR29" s="125"/>
      <c r="AHS29" s="125"/>
      <c r="AHT29" s="125"/>
      <c r="AHU29" s="125"/>
      <c r="AHV29" s="125"/>
      <c r="AHW29" s="125"/>
      <c r="AHX29" s="125"/>
      <c r="AHY29" s="125"/>
      <c r="AHZ29" s="125"/>
      <c r="AIA29" s="125"/>
      <c r="AIB29" s="125"/>
      <c r="AIC29" s="125"/>
      <c r="AID29" s="125"/>
      <c r="AIE29" s="125"/>
      <c r="AIF29" s="125"/>
      <c r="AIG29" s="125"/>
      <c r="AIH29" s="125"/>
      <c r="AII29" s="125"/>
      <c r="AIJ29" s="125"/>
      <c r="AIK29" s="125"/>
      <c r="AIL29" s="125"/>
      <c r="AIM29" s="125"/>
      <c r="AIN29" s="125"/>
      <c r="AIO29" s="125"/>
      <c r="AIP29" s="125"/>
      <c r="AIQ29" s="125"/>
      <c r="AIR29" s="125"/>
      <c r="AIS29" s="125"/>
      <c r="AIT29" s="125"/>
      <c r="AIU29" s="125"/>
      <c r="AIV29" s="125"/>
      <c r="AIW29" s="125"/>
      <c r="AIX29" s="125"/>
      <c r="AIY29" s="125"/>
      <c r="AIZ29" s="125"/>
      <c r="AJA29" s="125"/>
      <c r="AJB29" s="125"/>
      <c r="AJC29" s="125"/>
      <c r="AJD29" s="125"/>
      <c r="AJE29" s="125"/>
      <c r="AJF29" s="125"/>
      <c r="AJG29" s="125"/>
      <c r="AJH29" s="125"/>
      <c r="AJI29" s="125"/>
      <c r="AJJ29" s="125"/>
      <c r="AJK29" s="125"/>
      <c r="AJL29" s="125"/>
      <c r="AJM29" s="125"/>
      <c r="AJN29" s="125"/>
      <c r="AJO29" s="125"/>
      <c r="AJP29" s="125"/>
      <c r="AJQ29" s="125"/>
      <c r="AJR29" s="125"/>
      <c r="AJS29" s="125"/>
      <c r="AJT29" s="125"/>
      <c r="AJU29" s="125"/>
      <c r="AJV29" s="125"/>
      <c r="AJW29" s="125"/>
      <c r="AJX29" s="125"/>
      <c r="AJY29" s="125"/>
      <c r="AJZ29" s="125"/>
      <c r="AKA29" s="125"/>
      <c r="AKB29" s="125"/>
      <c r="AKC29" s="125"/>
      <c r="AKD29" s="125"/>
      <c r="AKE29" s="125"/>
      <c r="AKF29" s="125"/>
      <c r="AKG29" s="125"/>
      <c r="AKH29" s="125"/>
      <c r="AKI29" s="125"/>
      <c r="AKJ29" s="125"/>
      <c r="AKK29" s="125"/>
      <c r="AKL29" s="125"/>
      <c r="AKM29" s="125"/>
      <c r="AKN29" s="125"/>
      <c r="AKO29" s="125"/>
      <c r="AKP29" s="125"/>
      <c r="AKQ29" s="125"/>
      <c r="AKR29" s="125"/>
      <c r="AKS29" s="125"/>
      <c r="AKT29" s="125"/>
      <c r="AKU29" s="125"/>
      <c r="AKV29" s="125"/>
      <c r="AKW29" s="125"/>
      <c r="AKX29" s="125"/>
      <c r="AKY29" s="125"/>
      <c r="AKZ29" s="125"/>
      <c r="ALA29" s="125"/>
      <c r="ALB29" s="125"/>
      <c r="ALC29" s="125"/>
      <c r="ALD29" s="125"/>
      <c r="ALE29" s="125"/>
      <c r="ALF29" s="125"/>
      <c r="ALG29" s="125"/>
      <c r="ALH29" s="125"/>
      <c r="ALI29" s="125"/>
      <c r="ALJ29" s="125"/>
      <c r="ALK29" s="125"/>
      <c r="ALL29" s="125"/>
      <c r="ALM29" s="125"/>
      <c r="ALN29" s="125"/>
      <c r="ALO29" s="125"/>
      <c r="ALP29" s="125"/>
      <c r="ALQ29" s="125"/>
      <c r="ALR29" s="125"/>
      <c r="ALS29" s="125"/>
      <c r="ALT29" s="125"/>
      <c r="ALU29" s="125"/>
      <c r="ALV29" s="125"/>
      <c r="ALW29" s="125"/>
      <c r="ALX29" s="125"/>
      <c r="ALY29" s="125"/>
      <c r="ALZ29" s="125"/>
      <c r="AMA29" s="125"/>
      <c r="AMB29" s="125"/>
      <c r="AMC29" s="125"/>
      <c r="AMD29" s="125"/>
      <c r="AME29" s="125"/>
      <c r="AMF29" s="125"/>
      <c r="AMG29" s="125"/>
      <c r="AMH29" s="125"/>
      <c r="AMI29" s="125"/>
      <c r="AMJ29" s="125"/>
      <c r="AMK29" s="125"/>
      <c r="AML29" s="125"/>
      <c r="AMM29" s="125"/>
      <c r="AMN29" s="125"/>
      <c r="AMO29" s="125"/>
      <c r="AMP29" s="125"/>
      <c r="AMQ29" s="125"/>
      <c r="AMR29" s="125"/>
      <c r="AMS29" s="125"/>
      <c r="AMT29" s="125"/>
      <c r="AMU29" s="125"/>
      <c r="AMV29" s="125"/>
      <c r="AMW29" s="125"/>
      <c r="AMX29" s="125"/>
      <c r="AMY29" s="125"/>
      <c r="AMZ29" s="125"/>
      <c r="ANA29" s="125"/>
      <c r="ANB29" s="125"/>
      <c r="ANC29" s="125"/>
      <c r="AND29" s="125"/>
      <c r="ANE29" s="125"/>
      <c r="ANF29" s="125"/>
      <c r="ANG29" s="125"/>
      <c r="ANH29" s="125"/>
      <c r="ANI29" s="125"/>
      <c r="ANJ29" s="125"/>
      <c r="ANK29" s="125"/>
      <c r="ANL29" s="125"/>
      <c r="ANM29" s="125"/>
      <c r="ANN29" s="125"/>
      <c r="ANO29" s="125"/>
      <c r="ANP29" s="125"/>
      <c r="ANQ29" s="125"/>
      <c r="ANR29" s="125"/>
      <c r="ANS29" s="125"/>
      <c r="ANT29" s="125"/>
      <c r="ANU29" s="125"/>
      <c r="ANV29" s="125"/>
      <c r="ANW29" s="125"/>
      <c r="ANX29" s="125"/>
      <c r="ANY29" s="125"/>
      <c r="ANZ29" s="125"/>
      <c r="AOA29" s="125"/>
      <c r="AOB29" s="125"/>
      <c r="AOC29" s="125"/>
      <c r="AOD29" s="125"/>
      <c r="AOE29" s="125"/>
      <c r="AOF29" s="125"/>
      <c r="AOG29" s="125"/>
      <c r="AOH29" s="125"/>
      <c r="AOI29" s="125"/>
      <c r="AOJ29" s="125"/>
      <c r="AOK29" s="125"/>
      <c r="AOL29" s="125"/>
      <c r="AOM29" s="125"/>
      <c r="AON29" s="125"/>
      <c r="AOO29" s="125"/>
      <c r="AOP29" s="125"/>
      <c r="AOQ29" s="125"/>
      <c r="AOR29" s="125"/>
      <c r="AOS29" s="125"/>
      <c r="AOT29" s="125"/>
      <c r="AOU29" s="125"/>
      <c r="AOV29" s="125"/>
      <c r="AOW29" s="125"/>
      <c r="AOX29" s="125"/>
      <c r="AOY29" s="125"/>
      <c r="AOZ29" s="125"/>
      <c r="APA29" s="125"/>
      <c r="APB29" s="125"/>
      <c r="APC29" s="125"/>
      <c r="APD29" s="125"/>
      <c r="APE29" s="125"/>
      <c r="APF29" s="125"/>
      <c r="APG29" s="125"/>
      <c r="APH29" s="125"/>
      <c r="API29" s="125"/>
      <c r="APJ29" s="125"/>
      <c r="APK29" s="125"/>
      <c r="APL29" s="125"/>
      <c r="APM29" s="125"/>
      <c r="APN29" s="125"/>
      <c r="APO29" s="125"/>
      <c r="APP29" s="125"/>
      <c r="APQ29" s="125"/>
      <c r="APR29" s="125"/>
      <c r="APS29" s="125"/>
      <c r="APT29" s="125"/>
      <c r="APU29" s="125"/>
      <c r="APV29" s="125"/>
      <c r="APW29" s="125"/>
      <c r="APX29" s="125"/>
      <c r="APY29" s="125"/>
      <c r="APZ29" s="125"/>
      <c r="AQA29" s="125"/>
      <c r="AQB29" s="125"/>
      <c r="AQC29" s="125"/>
      <c r="AQD29" s="125"/>
      <c r="AQE29" s="125"/>
      <c r="AQF29" s="125"/>
      <c r="AQG29" s="125"/>
      <c r="AQH29" s="125"/>
      <c r="AQI29" s="125"/>
      <c r="AQJ29" s="125"/>
      <c r="AQK29" s="125"/>
      <c r="AQL29" s="125"/>
      <c r="AQM29" s="125"/>
      <c r="AQN29" s="125"/>
      <c r="AQO29" s="125"/>
      <c r="AQP29" s="125"/>
      <c r="AQQ29" s="125"/>
      <c r="AQR29" s="125"/>
      <c r="AQS29" s="125"/>
      <c r="AQT29" s="125"/>
      <c r="AQU29" s="125"/>
      <c r="AQV29" s="125"/>
      <c r="AQW29" s="125"/>
      <c r="AQX29" s="125"/>
      <c r="AQY29" s="125"/>
      <c r="AQZ29" s="125"/>
      <c r="ARA29" s="125"/>
      <c r="ARB29" s="125"/>
      <c r="ARC29" s="125"/>
      <c r="ARD29" s="125"/>
      <c r="ARE29" s="125"/>
      <c r="ARF29" s="125"/>
      <c r="ARG29" s="125"/>
      <c r="ARH29" s="125"/>
      <c r="ARI29" s="125"/>
      <c r="ARJ29" s="125"/>
      <c r="ARK29" s="125"/>
      <c r="ARL29" s="125"/>
      <c r="ARM29" s="125"/>
      <c r="ARN29" s="125"/>
      <c r="ARO29" s="125"/>
      <c r="ARP29" s="125"/>
      <c r="ARQ29" s="125"/>
      <c r="ARR29" s="125"/>
      <c r="ARS29" s="125"/>
      <c r="ART29" s="125"/>
      <c r="ARU29" s="125"/>
      <c r="ARV29" s="125"/>
      <c r="ARW29" s="125"/>
      <c r="ARX29" s="125"/>
      <c r="ARY29" s="125"/>
      <c r="ARZ29" s="125"/>
      <c r="ASA29" s="125"/>
      <c r="ASB29" s="125"/>
      <c r="ASC29" s="125"/>
      <c r="ASD29" s="125"/>
      <c r="ASE29" s="125"/>
      <c r="ASF29" s="125"/>
      <c r="ASG29" s="125"/>
      <c r="ASH29" s="125"/>
      <c r="ASI29" s="125"/>
      <c r="ASJ29" s="125"/>
      <c r="ASK29" s="125"/>
      <c r="ASL29" s="125"/>
      <c r="ASM29" s="125"/>
      <c r="ASN29" s="125"/>
      <c r="ASO29" s="125"/>
      <c r="ASP29" s="125"/>
      <c r="ASQ29" s="125"/>
      <c r="ASR29" s="125"/>
      <c r="ASS29" s="125"/>
      <c r="AST29" s="125"/>
      <c r="ASU29" s="125"/>
      <c r="ASV29" s="125"/>
      <c r="ASW29" s="125"/>
      <c r="ASX29" s="125"/>
      <c r="ASY29" s="125"/>
      <c r="ASZ29" s="125"/>
      <c r="ATA29" s="125"/>
      <c r="ATB29" s="125"/>
      <c r="ATC29" s="125"/>
      <c r="ATD29" s="125"/>
      <c r="ATE29" s="125"/>
      <c r="ATF29" s="125"/>
      <c r="ATG29" s="125"/>
      <c r="ATH29" s="125"/>
      <c r="ATI29" s="125"/>
      <c r="ATJ29" s="125"/>
      <c r="ATK29" s="125"/>
      <c r="ATL29" s="125"/>
      <c r="ATM29" s="125"/>
      <c r="ATN29" s="125"/>
      <c r="ATO29" s="125"/>
      <c r="ATP29" s="125"/>
      <c r="ATQ29" s="125"/>
      <c r="ATR29" s="125"/>
      <c r="ATS29" s="125"/>
      <c r="ATT29" s="125"/>
      <c r="ATU29" s="125"/>
      <c r="ATV29" s="125"/>
      <c r="ATW29" s="125"/>
      <c r="ATX29" s="125"/>
      <c r="ATY29" s="125"/>
      <c r="ATZ29" s="125"/>
      <c r="AUA29" s="125"/>
      <c r="AUB29" s="125"/>
      <c r="AUC29" s="125"/>
      <c r="AUD29" s="125"/>
      <c r="AUE29" s="125"/>
      <c r="AUF29" s="125"/>
      <c r="AUG29" s="125"/>
      <c r="AUH29" s="125"/>
      <c r="AUI29" s="125"/>
      <c r="AUJ29" s="125"/>
      <c r="AUK29" s="125"/>
      <c r="AUL29" s="125"/>
      <c r="AUM29" s="125"/>
      <c r="AUN29" s="125"/>
      <c r="AUO29" s="125"/>
      <c r="AUP29" s="125"/>
      <c r="AUQ29" s="125"/>
      <c r="AUR29" s="125"/>
      <c r="AUS29" s="125"/>
      <c r="AUT29" s="125"/>
      <c r="AUU29" s="125"/>
      <c r="AUV29" s="125"/>
      <c r="AUW29" s="125"/>
      <c r="AUX29" s="125"/>
      <c r="AUY29" s="125"/>
      <c r="AUZ29" s="125"/>
      <c r="AVA29" s="125"/>
      <c r="AVB29" s="125"/>
      <c r="AVC29" s="125"/>
      <c r="AVD29" s="125"/>
      <c r="AVE29" s="125"/>
      <c r="AVF29" s="125"/>
      <c r="AVG29" s="125"/>
      <c r="AVH29" s="125"/>
      <c r="AVI29" s="125"/>
      <c r="AVJ29" s="125"/>
      <c r="AVK29" s="125"/>
      <c r="AVL29" s="125"/>
      <c r="AVM29" s="125"/>
      <c r="AVN29" s="125"/>
      <c r="AVO29" s="125"/>
      <c r="AVP29" s="125"/>
      <c r="AVQ29" s="125"/>
      <c r="AVR29" s="125"/>
      <c r="AVS29" s="125"/>
      <c r="AVT29" s="125"/>
      <c r="AVU29" s="125"/>
      <c r="AVV29" s="125"/>
      <c r="AVW29" s="125"/>
      <c r="AVX29" s="125"/>
      <c r="AVY29" s="125"/>
      <c r="AVZ29" s="125"/>
      <c r="AWA29" s="125"/>
      <c r="AWB29" s="125"/>
      <c r="AWC29" s="125"/>
      <c r="AWD29" s="125"/>
      <c r="AWE29" s="125"/>
      <c r="AWF29" s="125"/>
      <c r="AWG29" s="125"/>
      <c r="AWH29" s="125"/>
      <c r="AWI29" s="125"/>
      <c r="AWJ29" s="125"/>
      <c r="AWK29" s="125"/>
      <c r="AWL29" s="125"/>
      <c r="AWM29" s="125"/>
      <c r="AWN29" s="125"/>
      <c r="AWO29" s="125"/>
      <c r="AWP29" s="125"/>
      <c r="AWQ29" s="125"/>
      <c r="AWR29" s="125"/>
      <c r="AWS29" s="125"/>
      <c r="AWT29" s="125"/>
      <c r="AWU29" s="125"/>
      <c r="AWV29" s="125"/>
      <c r="AWW29" s="125"/>
      <c r="AWX29" s="125"/>
      <c r="AWY29" s="125"/>
      <c r="AWZ29" s="125"/>
      <c r="AXA29" s="125"/>
      <c r="AXB29" s="125"/>
      <c r="AXC29" s="125"/>
      <c r="AXD29" s="125"/>
      <c r="AXE29" s="125"/>
      <c r="AXF29" s="125"/>
      <c r="AXG29" s="125"/>
      <c r="AXH29" s="125"/>
      <c r="AXI29" s="125"/>
      <c r="AXJ29" s="125"/>
      <c r="AXK29" s="125"/>
      <c r="AXL29" s="125"/>
      <c r="AXM29" s="125"/>
      <c r="AXN29" s="125"/>
      <c r="AXO29" s="125"/>
      <c r="AXP29" s="125"/>
      <c r="AXQ29" s="125"/>
      <c r="AXR29" s="125"/>
      <c r="AXS29" s="125"/>
      <c r="AXT29" s="125"/>
      <c r="AXU29" s="125"/>
      <c r="AXV29" s="125"/>
      <c r="AXW29" s="125"/>
      <c r="AXX29" s="125"/>
      <c r="AXY29" s="125"/>
      <c r="AXZ29" s="125"/>
      <c r="AYA29" s="125"/>
      <c r="AYB29" s="125"/>
      <c r="AYC29" s="125"/>
      <c r="AYD29" s="125"/>
      <c r="AYE29" s="125"/>
      <c r="AYF29" s="125"/>
      <c r="AYG29" s="125"/>
      <c r="AYH29" s="125"/>
      <c r="AYI29" s="125"/>
      <c r="AYJ29" s="125"/>
      <c r="AYK29" s="125"/>
      <c r="AYL29" s="125"/>
      <c r="AYM29" s="125"/>
      <c r="AYN29" s="125"/>
      <c r="AYO29" s="125"/>
      <c r="AYP29" s="125"/>
      <c r="AYQ29" s="125"/>
      <c r="AYR29" s="125"/>
      <c r="AYS29" s="125"/>
      <c r="AYT29" s="125"/>
      <c r="AYU29" s="125"/>
      <c r="AYV29" s="125"/>
      <c r="AYW29" s="125"/>
      <c r="AYX29" s="125"/>
      <c r="AYY29" s="125"/>
      <c r="AYZ29" s="125"/>
      <c r="AZA29" s="125"/>
      <c r="AZB29" s="125"/>
      <c r="AZC29" s="125"/>
      <c r="AZD29" s="125"/>
      <c r="AZE29" s="125"/>
      <c r="AZF29" s="125"/>
      <c r="AZG29" s="125"/>
      <c r="AZH29" s="125"/>
      <c r="AZI29" s="125"/>
      <c r="AZJ29" s="125"/>
      <c r="AZK29" s="125"/>
      <c r="AZL29" s="125"/>
      <c r="AZM29" s="125"/>
      <c r="AZN29" s="125"/>
      <c r="AZO29" s="125"/>
      <c r="AZP29" s="125"/>
      <c r="AZQ29" s="125"/>
      <c r="AZR29" s="125"/>
      <c r="AZS29" s="125"/>
      <c r="AZT29" s="125"/>
      <c r="AZU29" s="125"/>
      <c r="AZV29" s="125"/>
      <c r="AZW29" s="125"/>
      <c r="AZX29" s="125"/>
      <c r="AZY29" s="125"/>
      <c r="AZZ29" s="125"/>
      <c r="BAA29" s="125"/>
      <c r="BAB29" s="125"/>
      <c r="BAC29" s="125"/>
      <c r="BAD29" s="125"/>
      <c r="BAE29" s="125"/>
      <c r="BAF29" s="125"/>
      <c r="BAG29" s="125"/>
      <c r="BAH29" s="125"/>
      <c r="BAI29" s="125"/>
      <c r="BAJ29" s="125"/>
      <c r="BAK29" s="125"/>
      <c r="BAL29" s="125"/>
      <c r="BAM29" s="125"/>
      <c r="BAN29" s="125"/>
      <c r="BAO29" s="125"/>
      <c r="BAP29" s="125"/>
      <c r="BAQ29" s="125"/>
      <c r="BAR29" s="125"/>
      <c r="BAS29" s="125"/>
      <c r="BAT29" s="125"/>
      <c r="BAU29" s="125"/>
      <c r="BAV29" s="125"/>
      <c r="BAW29" s="125"/>
      <c r="BAX29" s="125"/>
      <c r="BAY29" s="125"/>
      <c r="BAZ29" s="125"/>
      <c r="BBA29" s="125"/>
      <c r="BBB29" s="125"/>
      <c r="BBC29" s="125"/>
      <c r="BBD29" s="125"/>
      <c r="BBE29" s="125"/>
      <c r="BBF29" s="125"/>
      <c r="BBG29" s="125"/>
      <c r="BBH29" s="125"/>
      <c r="BBI29" s="125"/>
      <c r="BBJ29" s="125"/>
      <c r="BBK29" s="125"/>
      <c r="BBL29" s="125"/>
      <c r="BBM29" s="125"/>
      <c r="BBN29" s="125"/>
      <c r="BBO29" s="125"/>
      <c r="BBP29" s="125"/>
      <c r="BBQ29" s="125"/>
      <c r="BBR29" s="125"/>
      <c r="BBS29" s="125"/>
      <c r="BBT29" s="125"/>
      <c r="BBU29" s="125"/>
      <c r="BBV29" s="125"/>
      <c r="BBW29" s="125"/>
      <c r="BBX29" s="125"/>
      <c r="BBY29" s="125"/>
      <c r="BBZ29" s="125"/>
      <c r="BCA29" s="125"/>
      <c r="BCB29" s="125"/>
      <c r="BCC29" s="125"/>
      <c r="BCD29" s="125"/>
      <c r="BCE29" s="125"/>
      <c r="BCF29" s="125"/>
      <c r="BCG29" s="125"/>
      <c r="BCH29" s="125"/>
      <c r="BCI29" s="125"/>
      <c r="BCJ29" s="125"/>
      <c r="BCK29" s="125"/>
      <c r="BCL29" s="125"/>
      <c r="BCM29" s="125"/>
      <c r="BCN29" s="125"/>
      <c r="BCO29" s="125"/>
      <c r="BCP29" s="125"/>
      <c r="BCQ29" s="125"/>
      <c r="BCR29" s="125"/>
      <c r="BCS29" s="125"/>
      <c r="BCT29" s="125"/>
      <c r="BCU29" s="125"/>
      <c r="BCV29" s="125"/>
      <c r="BCW29" s="125"/>
      <c r="BCX29" s="125"/>
      <c r="BCY29" s="125"/>
      <c r="BCZ29" s="125"/>
      <c r="BDA29" s="125"/>
      <c r="BDB29" s="125"/>
      <c r="BDC29" s="125"/>
      <c r="BDD29" s="125"/>
      <c r="BDE29" s="125"/>
      <c r="BDF29" s="125"/>
      <c r="BDG29" s="125"/>
      <c r="BDH29" s="125"/>
      <c r="BDI29" s="125"/>
      <c r="BDJ29" s="125"/>
      <c r="BDK29" s="125"/>
      <c r="BDL29" s="125"/>
      <c r="BDM29" s="125"/>
      <c r="BDN29" s="125"/>
      <c r="BDO29" s="125"/>
      <c r="BDP29" s="125"/>
      <c r="BDQ29" s="125"/>
      <c r="BDR29" s="125"/>
      <c r="BDS29" s="125"/>
      <c r="BDT29" s="125"/>
      <c r="BDU29" s="125"/>
      <c r="BDV29" s="125"/>
      <c r="BDW29" s="125"/>
      <c r="BDX29" s="125"/>
      <c r="BDY29" s="125"/>
      <c r="BDZ29" s="125"/>
      <c r="BEA29" s="125"/>
      <c r="BEB29" s="125"/>
      <c r="BEC29" s="125"/>
      <c r="BED29" s="125"/>
      <c r="BEE29" s="125"/>
      <c r="BEF29" s="125"/>
      <c r="BEG29" s="125"/>
      <c r="BEH29" s="125"/>
      <c r="BEI29" s="125"/>
      <c r="BEJ29" s="125"/>
      <c r="BEK29" s="125"/>
      <c r="BEL29" s="125"/>
      <c r="BEM29" s="125"/>
      <c r="BEN29" s="125"/>
      <c r="BEO29" s="125"/>
      <c r="BEP29" s="125"/>
      <c r="BEQ29" s="125"/>
      <c r="BER29" s="125"/>
      <c r="BES29" s="125"/>
      <c r="BET29" s="125"/>
      <c r="BEU29" s="125"/>
      <c r="BEV29" s="125"/>
      <c r="BEW29" s="125"/>
      <c r="BEX29" s="125"/>
      <c r="BEY29" s="125"/>
      <c r="BEZ29" s="125"/>
      <c r="BFA29" s="125"/>
      <c r="BFB29" s="125"/>
      <c r="BFC29" s="125"/>
      <c r="BFD29" s="125"/>
      <c r="BFE29" s="125"/>
      <c r="BFF29" s="125"/>
      <c r="BFG29" s="125"/>
      <c r="BFH29" s="125"/>
      <c r="BFI29" s="125"/>
      <c r="BFJ29" s="125"/>
      <c r="BFK29" s="125"/>
      <c r="BFL29" s="125"/>
      <c r="BFM29" s="125"/>
      <c r="BFN29" s="125"/>
      <c r="BFO29" s="125"/>
      <c r="BFP29" s="125"/>
      <c r="BFQ29" s="125"/>
      <c r="BFR29" s="125"/>
      <c r="BFS29" s="125"/>
      <c r="BFT29" s="125"/>
      <c r="BFU29" s="125"/>
      <c r="BFV29" s="125"/>
      <c r="BFW29" s="125"/>
      <c r="BFX29" s="125"/>
      <c r="BFY29" s="125"/>
      <c r="BFZ29" s="125"/>
      <c r="BGA29" s="125"/>
      <c r="BGB29" s="125"/>
      <c r="BGC29" s="125"/>
      <c r="BGD29" s="125"/>
      <c r="BGE29" s="125"/>
      <c r="BGF29" s="125"/>
      <c r="BGG29" s="125"/>
      <c r="BGH29" s="125"/>
      <c r="BGI29" s="125"/>
      <c r="BGJ29" s="125"/>
      <c r="BGK29" s="125"/>
      <c r="BGL29" s="125"/>
      <c r="BGM29" s="125"/>
      <c r="BGN29" s="125"/>
      <c r="BGO29" s="125"/>
      <c r="BGP29" s="125"/>
      <c r="BGQ29" s="125"/>
      <c r="BGR29" s="125"/>
      <c r="BGS29" s="125"/>
      <c r="BGT29" s="125"/>
      <c r="BGU29" s="125"/>
      <c r="BGV29" s="125"/>
      <c r="BGW29" s="125"/>
      <c r="BGX29" s="125"/>
      <c r="BGY29" s="125"/>
      <c r="BGZ29" s="125"/>
      <c r="BHA29" s="125"/>
      <c r="BHB29" s="125"/>
      <c r="BHC29" s="125"/>
      <c r="BHD29" s="125"/>
      <c r="BHE29" s="125"/>
      <c r="BHF29" s="125"/>
      <c r="BHG29" s="125"/>
      <c r="BHH29" s="125"/>
      <c r="BHI29" s="125"/>
      <c r="BHJ29" s="125"/>
      <c r="BHK29" s="125"/>
      <c r="BHL29" s="125"/>
      <c r="BHM29" s="125"/>
      <c r="BHN29" s="125"/>
      <c r="BHO29" s="125"/>
      <c r="BHP29" s="125"/>
      <c r="BHQ29" s="125"/>
      <c r="BHR29" s="125"/>
      <c r="BHS29" s="125"/>
      <c r="BHT29" s="125"/>
      <c r="BHU29" s="125"/>
      <c r="BHV29" s="125"/>
      <c r="BHW29" s="125"/>
      <c r="BHX29" s="125"/>
      <c r="BHY29" s="125"/>
      <c r="BHZ29" s="125"/>
      <c r="BIA29" s="125"/>
      <c r="BIB29" s="125"/>
      <c r="BIC29" s="125"/>
      <c r="BID29" s="125"/>
      <c r="BIE29" s="125"/>
      <c r="BIF29" s="125"/>
      <c r="BIG29" s="125"/>
      <c r="BIH29" s="125"/>
      <c r="BII29" s="125"/>
      <c r="BIJ29" s="125"/>
      <c r="BIK29" s="125"/>
      <c r="BIL29" s="125"/>
      <c r="BIM29" s="125"/>
      <c r="BIN29" s="125"/>
      <c r="BIO29" s="125"/>
      <c r="BIP29" s="125"/>
      <c r="BIQ29" s="125"/>
      <c r="BIR29" s="125"/>
      <c r="BIS29" s="125"/>
      <c r="BIT29" s="125"/>
      <c r="BIU29" s="125"/>
      <c r="BIV29" s="125"/>
      <c r="BIW29" s="125"/>
      <c r="BIX29" s="125"/>
      <c r="BIY29" s="125"/>
      <c r="BIZ29" s="125"/>
      <c r="BJA29" s="125"/>
      <c r="BJB29" s="125"/>
      <c r="BJC29" s="125"/>
      <c r="BJD29" s="125"/>
      <c r="BJE29" s="125"/>
      <c r="BJF29" s="125"/>
      <c r="BJG29" s="125"/>
      <c r="BJH29" s="125"/>
      <c r="BJI29" s="125"/>
      <c r="BJJ29" s="125"/>
      <c r="BJK29" s="125"/>
      <c r="BJL29" s="125"/>
      <c r="BJM29" s="125"/>
      <c r="BJN29" s="125"/>
      <c r="BJO29" s="125"/>
      <c r="BJP29" s="125"/>
      <c r="BJQ29" s="125"/>
      <c r="BJR29" s="125"/>
      <c r="BJS29" s="125"/>
      <c r="BJT29" s="125"/>
      <c r="BJU29" s="125"/>
      <c r="BJV29" s="125"/>
      <c r="BJW29" s="125"/>
      <c r="BJX29" s="125"/>
      <c r="BJY29" s="125"/>
      <c r="BJZ29" s="125"/>
      <c r="BKA29" s="125"/>
      <c r="BKB29" s="125"/>
      <c r="BKC29" s="125"/>
      <c r="BKD29" s="125"/>
      <c r="BKE29" s="125"/>
      <c r="BKF29" s="125"/>
      <c r="BKG29" s="125"/>
      <c r="BKH29" s="125"/>
      <c r="BKI29" s="125"/>
      <c r="BKJ29" s="125"/>
      <c r="BKK29" s="125"/>
      <c r="BKL29" s="125"/>
      <c r="BKM29" s="125"/>
      <c r="BKN29" s="125"/>
      <c r="BKO29" s="125"/>
      <c r="BKP29" s="125"/>
      <c r="BKQ29" s="125"/>
      <c r="BKR29" s="125"/>
      <c r="BKS29" s="125"/>
      <c r="BKT29" s="125"/>
      <c r="BKU29" s="125"/>
      <c r="BKV29" s="125"/>
      <c r="BKW29" s="125"/>
      <c r="BKX29" s="125"/>
      <c r="BKY29" s="125"/>
      <c r="BKZ29" s="125"/>
      <c r="BLA29" s="125"/>
      <c r="BLB29" s="125"/>
      <c r="BLC29" s="125"/>
      <c r="BLD29" s="125"/>
      <c r="BLE29" s="125"/>
      <c r="BLF29" s="125"/>
      <c r="BLG29" s="125"/>
      <c r="BLH29" s="125"/>
      <c r="BLI29" s="125"/>
      <c r="BLJ29" s="125"/>
      <c r="BLK29" s="125"/>
      <c r="BLL29" s="125"/>
      <c r="BLM29" s="125"/>
      <c r="BLN29" s="125"/>
      <c r="BLO29" s="125"/>
      <c r="BLP29" s="125"/>
      <c r="BLQ29" s="125"/>
      <c r="BLR29" s="125"/>
      <c r="BLS29" s="125"/>
      <c r="BLT29" s="125"/>
      <c r="BLU29" s="125"/>
      <c r="BLV29" s="125"/>
      <c r="BLW29" s="125"/>
      <c r="BLX29" s="125"/>
      <c r="BLY29" s="125"/>
      <c r="BLZ29" s="125"/>
      <c r="BMA29" s="125"/>
      <c r="BMB29" s="125"/>
      <c r="BMC29" s="125"/>
      <c r="BMD29" s="125"/>
      <c r="BME29" s="125"/>
      <c r="BMF29" s="125"/>
      <c r="BMG29" s="125"/>
      <c r="BMH29" s="125"/>
      <c r="BMI29" s="125"/>
      <c r="BMJ29" s="125"/>
      <c r="BMK29" s="125"/>
      <c r="BML29" s="125"/>
      <c r="BMM29" s="125"/>
      <c r="BMN29" s="125"/>
      <c r="BMO29" s="125"/>
      <c r="BMP29" s="125"/>
      <c r="BMQ29" s="125"/>
      <c r="BMR29" s="125"/>
      <c r="BMS29" s="125"/>
      <c r="BMT29" s="125"/>
      <c r="BMU29" s="125"/>
      <c r="BMV29" s="125"/>
      <c r="BMW29" s="125"/>
      <c r="BMX29" s="125"/>
      <c r="BMY29" s="125"/>
      <c r="BMZ29" s="125"/>
      <c r="BNA29" s="125"/>
      <c r="BNB29" s="125"/>
      <c r="BNC29" s="125"/>
      <c r="BND29" s="125"/>
      <c r="BNE29" s="125"/>
      <c r="BNF29" s="125"/>
      <c r="BNG29" s="125"/>
      <c r="BNH29" s="125"/>
      <c r="BNI29" s="125"/>
      <c r="BNJ29" s="125"/>
      <c r="BNK29" s="125"/>
      <c r="BNL29" s="125"/>
      <c r="BNM29" s="125"/>
      <c r="BNN29" s="125"/>
      <c r="BNO29" s="125"/>
      <c r="BNP29" s="125"/>
      <c r="BNQ29" s="125"/>
      <c r="BNR29" s="125"/>
      <c r="BNS29" s="125"/>
      <c r="BNT29" s="125"/>
      <c r="BNU29" s="125"/>
      <c r="BNV29" s="125"/>
      <c r="BNW29" s="125"/>
      <c r="BNX29" s="125"/>
      <c r="BNY29" s="125"/>
      <c r="BNZ29" s="125"/>
      <c r="BOA29" s="125"/>
      <c r="BOB29" s="125"/>
      <c r="BOC29" s="125"/>
      <c r="BOD29" s="125"/>
      <c r="BOE29" s="125"/>
      <c r="BOF29" s="125"/>
      <c r="BOG29" s="125"/>
      <c r="BOH29" s="125"/>
      <c r="BOI29" s="125"/>
      <c r="BOJ29" s="125"/>
      <c r="BOK29" s="125"/>
      <c r="BOL29" s="125"/>
      <c r="BOM29" s="125"/>
      <c r="BON29" s="125"/>
      <c r="BOO29" s="125"/>
      <c r="BOP29" s="125"/>
      <c r="BOQ29" s="125"/>
      <c r="BOR29" s="125"/>
      <c r="BOS29" s="125"/>
      <c r="BOT29" s="125"/>
      <c r="BOU29" s="125"/>
      <c r="BOV29" s="125"/>
      <c r="BOW29" s="125"/>
      <c r="BOX29" s="125"/>
      <c r="BOY29" s="125"/>
      <c r="BOZ29" s="125"/>
      <c r="BPA29" s="125"/>
      <c r="BPB29" s="125"/>
      <c r="BPC29" s="125"/>
      <c r="BPD29" s="125"/>
      <c r="BPE29" s="125"/>
      <c r="BPF29" s="125"/>
      <c r="BPG29" s="125"/>
      <c r="BPH29" s="125"/>
      <c r="BPI29" s="125"/>
      <c r="BPJ29" s="125"/>
      <c r="BPK29" s="125"/>
      <c r="BPL29" s="125"/>
      <c r="BPM29" s="125"/>
      <c r="BPN29" s="125"/>
      <c r="BPO29" s="125"/>
      <c r="BPP29" s="125"/>
      <c r="BPQ29" s="125"/>
      <c r="BPR29" s="125"/>
      <c r="BPS29" s="125"/>
      <c r="BPT29" s="125"/>
      <c r="BPU29" s="125"/>
      <c r="BPV29" s="125"/>
      <c r="BPW29" s="125"/>
      <c r="BPX29" s="125"/>
      <c r="BPY29" s="125"/>
      <c r="BPZ29" s="125"/>
      <c r="BQA29" s="125"/>
      <c r="BQB29" s="125"/>
      <c r="BQC29" s="125"/>
      <c r="BQD29" s="125"/>
      <c r="BQE29" s="125"/>
      <c r="BQF29" s="125"/>
      <c r="BQG29" s="125"/>
      <c r="BQH29" s="125"/>
      <c r="BQI29" s="125"/>
      <c r="BQJ29" s="125"/>
      <c r="BQK29" s="125"/>
      <c r="BQL29" s="125"/>
      <c r="BQM29" s="125"/>
      <c r="BQN29" s="125"/>
      <c r="BQO29" s="125"/>
      <c r="BQP29" s="125"/>
      <c r="BQQ29" s="125"/>
      <c r="BQR29" s="125"/>
      <c r="BQS29" s="125"/>
      <c r="BQT29" s="125"/>
      <c r="BQU29" s="125"/>
      <c r="BQV29" s="125"/>
      <c r="BQW29" s="125"/>
      <c r="BQX29" s="125"/>
      <c r="BQY29" s="125"/>
      <c r="BQZ29" s="125"/>
      <c r="BRA29" s="125"/>
      <c r="BRB29" s="125"/>
      <c r="BRC29" s="125"/>
      <c r="BRD29" s="125"/>
      <c r="BRE29" s="125"/>
      <c r="BRF29" s="125"/>
      <c r="BRG29" s="125"/>
      <c r="BRH29" s="125"/>
      <c r="BRI29" s="125"/>
      <c r="BRJ29" s="125"/>
      <c r="BRK29" s="125"/>
      <c r="BRL29" s="125"/>
      <c r="BRM29" s="125"/>
      <c r="BRN29" s="125"/>
      <c r="BRO29" s="125"/>
      <c r="BRP29" s="125"/>
      <c r="BRQ29" s="125"/>
      <c r="BRR29" s="125"/>
      <c r="BRS29" s="125"/>
      <c r="BRT29" s="125"/>
      <c r="BRU29" s="125"/>
      <c r="BRV29" s="125"/>
      <c r="BRW29" s="125"/>
      <c r="BRX29" s="125"/>
      <c r="BRY29" s="125"/>
      <c r="BRZ29" s="125"/>
      <c r="BSA29" s="125"/>
      <c r="BSB29" s="125"/>
      <c r="BSC29" s="125"/>
      <c r="BSD29" s="125"/>
      <c r="BSE29" s="125"/>
      <c r="BSF29" s="125"/>
      <c r="BSG29" s="125"/>
      <c r="BSH29" s="125"/>
      <c r="BSI29" s="125"/>
      <c r="BSJ29" s="125"/>
      <c r="BSK29" s="125"/>
      <c r="BSL29" s="125"/>
      <c r="BSM29" s="125"/>
      <c r="BSN29" s="125"/>
      <c r="BSO29" s="125"/>
      <c r="BSP29" s="125"/>
      <c r="BSQ29" s="125"/>
      <c r="BSR29" s="125"/>
      <c r="BSS29" s="125"/>
      <c r="BST29" s="125"/>
      <c r="BSU29" s="125"/>
      <c r="BSV29" s="125"/>
      <c r="BSW29" s="125"/>
      <c r="BSX29" s="125"/>
      <c r="BSY29" s="125"/>
      <c r="BSZ29" s="125"/>
      <c r="BTA29" s="125"/>
      <c r="BTB29" s="125"/>
      <c r="BTC29" s="125"/>
      <c r="BTD29" s="125"/>
      <c r="BTE29" s="125"/>
      <c r="BTF29" s="125"/>
      <c r="BTG29" s="125"/>
      <c r="BTH29" s="125"/>
      <c r="BTI29" s="125"/>
      <c r="BTJ29" s="125"/>
      <c r="BTK29" s="125"/>
      <c r="BTL29" s="125"/>
      <c r="BTM29" s="125"/>
      <c r="BTN29" s="125"/>
      <c r="BTO29" s="125"/>
      <c r="BTP29" s="125"/>
      <c r="BTQ29" s="125"/>
      <c r="BTR29" s="125"/>
      <c r="BTS29" s="125"/>
      <c r="BTT29" s="125"/>
      <c r="BTU29" s="125"/>
      <c r="BTV29" s="125"/>
      <c r="BTW29" s="125"/>
      <c r="BTX29" s="125"/>
      <c r="BTY29" s="125"/>
      <c r="BTZ29" s="125"/>
      <c r="BUA29" s="125"/>
      <c r="BUB29" s="125"/>
      <c r="BUC29" s="125"/>
      <c r="BUD29" s="125"/>
      <c r="BUE29" s="125"/>
      <c r="BUF29" s="125"/>
      <c r="BUG29" s="125"/>
      <c r="BUH29" s="125"/>
      <c r="BUI29" s="125"/>
      <c r="BUJ29" s="125"/>
      <c r="BUK29" s="125"/>
      <c r="BUL29" s="125"/>
      <c r="BUM29" s="125"/>
      <c r="BUN29" s="125"/>
      <c r="BUO29" s="125"/>
      <c r="BUP29" s="125"/>
      <c r="BUQ29" s="125"/>
      <c r="BUR29" s="125"/>
      <c r="BUS29" s="125"/>
      <c r="BUT29" s="125"/>
      <c r="BUU29" s="125"/>
      <c r="BUV29" s="125"/>
      <c r="BUW29" s="125"/>
      <c r="BUX29" s="125"/>
      <c r="BUY29" s="125"/>
      <c r="BUZ29" s="125"/>
      <c r="BVA29" s="125"/>
      <c r="BVB29" s="125"/>
      <c r="BVC29" s="125"/>
      <c r="BVD29" s="125"/>
      <c r="BVE29" s="125"/>
      <c r="BVF29" s="125"/>
      <c r="BVG29" s="125"/>
      <c r="BVH29" s="125"/>
      <c r="BVI29" s="125"/>
      <c r="BVJ29" s="125"/>
      <c r="BVK29" s="125"/>
      <c r="BVL29" s="125"/>
      <c r="BVM29" s="125"/>
      <c r="BVN29" s="125"/>
      <c r="BVO29" s="125"/>
      <c r="BVP29" s="125"/>
      <c r="BVQ29" s="125"/>
      <c r="BVR29" s="125"/>
      <c r="BVS29" s="125"/>
      <c r="BVT29" s="125"/>
      <c r="BVU29" s="125"/>
      <c r="BVV29" s="125"/>
      <c r="BVW29" s="125"/>
      <c r="BVX29" s="125"/>
      <c r="BVY29" s="125"/>
      <c r="BVZ29" s="125"/>
      <c r="BWA29" s="125"/>
      <c r="BWB29" s="125"/>
      <c r="BWC29" s="125"/>
      <c r="BWD29" s="125"/>
      <c r="BWE29" s="125"/>
      <c r="BWF29" s="125"/>
      <c r="BWG29" s="125"/>
      <c r="BWH29" s="125"/>
      <c r="BWI29" s="125"/>
      <c r="BWJ29" s="125"/>
      <c r="BWK29" s="125"/>
      <c r="BWL29" s="125"/>
      <c r="BWM29" s="125"/>
      <c r="BWN29" s="125"/>
      <c r="BWO29" s="125"/>
      <c r="BWP29" s="125"/>
      <c r="BWQ29" s="125"/>
      <c r="BWR29" s="125"/>
      <c r="BWS29" s="125"/>
      <c r="BWT29" s="125"/>
      <c r="BWU29" s="125"/>
      <c r="BWV29" s="125"/>
      <c r="BWW29" s="125"/>
      <c r="BWX29" s="125"/>
      <c r="BWY29" s="125"/>
      <c r="BWZ29" s="125"/>
      <c r="BXA29" s="125"/>
      <c r="BXB29" s="125"/>
      <c r="BXC29" s="125"/>
      <c r="BXD29" s="125"/>
      <c r="BXE29" s="125"/>
      <c r="BXF29" s="125"/>
      <c r="BXG29" s="125"/>
      <c r="BXH29" s="125"/>
      <c r="BXI29" s="125"/>
      <c r="BXJ29" s="125"/>
      <c r="BXK29" s="125"/>
      <c r="BXL29" s="125"/>
      <c r="BXM29" s="125"/>
      <c r="BXN29" s="125"/>
      <c r="BXO29" s="125"/>
      <c r="BXP29" s="125"/>
      <c r="BXQ29" s="125"/>
      <c r="BXR29" s="125"/>
      <c r="BXS29" s="125"/>
      <c r="BXT29" s="125"/>
      <c r="BXU29" s="125"/>
      <c r="BXV29" s="125"/>
      <c r="BXW29" s="125"/>
      <c r="BXX29" s="125"/>
      <c r="BXY29" s="125"/>
      <c r="BXZ29" s="125"/>
      <c r="BYA29" s="125"/>
      <c r="BYB29" s="125"/>
      <c r="BYC29" s="125"/>
      <c r="BYD29" s="125"/>
      <c r="BYE29" s="125"/>
      <c r="BYF29" s="125"/>
      <c r="BYG29" s="125"/>
      <c r="BYH29" s="125"/>
      <c r="BYI29" s="125"/>
      <c r="BYJ29" s="125"/>
      <c r="BYK29" s="125"/>
      <c r="BYL29" s="125"/>
      <c r="BYM29" s="125"/>
      <c r="BYN29" s="125"/>
      <c r="BYO29" s="125"/>
      <c r="BYP29" s="125"/>
      <c r="BYQ29" s="125"/>
      <c r="BYR29" s="125"/>
      <c r="BYS29" s="125"/>
      <c r="BYT29" s="125"/>
      <c r="BYU29" s="125"/>
      <c r="BYV29" s="125"/>
      <c r="BYW29" s="125"/>
      <c r="BYX29" s="125"/>
      <c r="BYY29" s="125"/>
      <c r="BYZ29" s="125"/>
      <c r="BZA29" s="125"/>
      <c r="BZB29" s="125"/>
      <c r="BZC29" s="125"/>
      <c r="BZD29" s="125"/>
      <c r="BZE29" s="125"/>
      <c r="BZF29" s="125"/>
      <c r="BZG29" s="125"/>
      <c r="BZH29" s="125"/>
      <c r="BZI29" s="125"/>
      <c r="BZJ29" s="125"/>
      <c r="BZK29" s="125"/>
      <c r="BZL29" s="125"/>
      <c r="BZM29" s="125"/>
      <c r="BZN29" s="125"/>
      <c r="BZO29" s="125"/>
      <c r="BZP29" s="125"/>
      <c r="BZQ29" s="125"/>
      <c r="BZR29" s="125"/>
      <c r="BZS29" s="125"/>
      <c r="BZT29" s="125"/>
      <c r="BZU29" s="125"/>
      <c r="BZV29" s="125"/>
      <c r="BZW29" s="125"/>
      <c r="BZX29" s="125"/>
      <c r="BZY29" s="125"/>
      <c r="BZZ29" s="125"/>
      <c r="CAA29" s="125"/>
      <c r="CAB29" s="125"/>
      <c r="CAC29" s="125"/>
      <c r="CAD29" s="125"/>
      <c r="CAE29" s="125"/>
      <c r="CAF29" s="125"/>
      <c r="CAG29" s="125"/>
      <c r="CAH29" s="125"/>
      <c r="CAI29" s="125"/>
      <c r="CAJ29" s="125"/>
      <c r="CAK29" s="125"/>
      <c r="CAL29" s="125"/>
      <c r="CAM29" s="125"/>
      <c r="CAN29" s="125"/>
      <c r="CAO29" s="125"/>
      <c r="CAP29" s="125"/>
      <c r="CAQ29" s="125"/>
      <c r="CAR29" s="125"/>
      <c r="CAS29" s="125"/>
      <c r="CAT29" s="125"/>
      <c r="CAU29" s="125"/>
      <c r="CAV29" s="125"/>
      <c r="CAW29" s="125"/>
      <c r="CAX29" s="125"/>
      <c r="CAY29" s="125"/>
      <c r="CAZ29" s="125"/>
      <c r="CBA29" s="125"/>
      <c r="CBB29" s="125"/>
      <c r="CBC29" s="125"/>
      <c r="CBD29" s="125"/>
      <c r="CBE29" s="125"/>
      <c r="CBF29" s="125"/>
      <c r="CBG29" s="125"/>
      <c r="CBH29" s="125"/>
      <c r="CBI29" s="125"/>
      <c r="CBJ29" s="125"/>
      <c r="CBK29" s="125"/>
      <c r="CBL29" s="125"/>
      <c r="CBM29" s="125"/>
      <c r="CBN29" s="125"/>
      <c r="CBO29" s="125"/>
      <c r="CBP29" s="125"/>
      <c r="CBQ29" s="125"/>
      <c r="CBR29" s="125"/>
      <c r="CBS29" s="125"/>
      <c r="CBT29" s="125"/>
      <c r="CBU29" s="125"/>
      <c r="CBV29" s="125"/>
      <c r="CBW29" s="125"/>
      <c r="CBX29" s="125"/>
      <c r="CBY29" s="125"/>
      <c r="CBZ29" s="125"/>
      <c r="CCA29" s="125"/>
      <c r="CCB29" s="125"/>
      <c r="CCC29" s="125"/>
      <c r="CCD29" s="125"/>
      <c r="CCE29" s="125"/>
      <c r="CCF29" s="125"/>
      <c r="CCG29" s="125"/>
      <c r="CCH29" s="125"/>
      <c r="CCI29" s="125"/>
      <c r="CCJ29" s="125"/>
      <c r="CCK29" s="125"/>
      <c r="CCL29" s="125"/>
      <c r="CCM29" s="125"/>
      <c r="CCN29" s="125"/>
      <c r="CCO29" s="125"/>
      <c r="CCP29" s="125"/>
      <c r="CCQ29" s="125"/>
      <c r="CCR29" s="125"/>
      <c r="CCS29" s="125"/>
      <c r="CCT29" s="125"/>
      <c r="CCU29" s="125"/>
      <c r="CCV29" s="125"/>
      <c r="CCW29" s="125"/>
      <c r="CCX29" s="125"/>
      <c r="CCY29" s="125"/>
      <c r="CCZ29" s="125"/>
      <c r="CDA29" s="125"/>
      <c r="CDB29" s="125"/>
      <c r="CDC29" s="125"/>
      <c r="CDD29" s="125"/>
      <c r="CDE29" s="125"/>
      <c r="CDF29" s="125"/>
      <c r="CDG29" s="125"/>
      <c r="CDH29" s="125"/>
      <c r="CDI29" s="125"/>
      <c r="CDJ29" s="125"/>
      <c r="CDK29" s="125"/>
      <c r="CDL29" s="125"/>
      <c r="CDM29" s="125"/>
      <c r="CDN29" s="125"/>
      <c r="CDO29" s="125"/>
      <c r="CDP29" s="125"/>
      <c r="CDQ29" s="125"/>
      <c r="CDR29" s="125"/>
      <c r="CDS29" s="125"/>
      <c r="CDT29" s="125"/>
      <c r="CDU29" s="125"/>
      <c r="CDV29" s="125"/>
      <c r="CDW29" s="125"/>
      <c r="CDX29" s="125"/>
      <c r="CDY29" s="125"/>
      <c r="CDZ29" s="125"/>
      <c r="CEA29" s="125"/>
      <c r="CEB29" s="125"/>
      <c r="CEC29" s="125"/>
      <c r="CED29" s="125"/>
      <c r="CEE29" s="125"/>
      <c r="CEF29" s="125"/>
      <c r="CEG29" s="125"/>
      <c r="CEH29" s="125"/>
      <c r="CEI29" s="125"/>
      <c r="CEJ29" s="125"/>
      <c r="CEK29" s="125"/>
      <c r="CEL29" s="125"/>
      <c r="CEM29" s="125"/>
      <c r="CEN29" s="125"/>
      <c r="CEO29" s="125"/>
      <c r="CEP29" s="125"/>
      <c r="CEQ29" s="125"/>
      <c r="CER29" s="125"/>
      <c r="CES29" s="125"/>
      <c r="CET29" s="125"/>
      <c r="CEU29" s="125"/>
      <c r="CEV29" s="125"/>
      <c r="CEW29" s="125"/>
      <c r="CEX29" s="125"/>
      <c r="CEY29" s="125"/>
      <c r="CEZ29" s="125"/>
      <c r="CFA29" s="125"/>
      <c r="CFB29" s="125"/>
      <c r="CFC29" s="125"/>
      <c r="CFD29" s="125"/>
      <c r="CFE29" s="125"/>
      <c r="CFF29" s="125"/>
      <c r="CFG29" s="125"/>
      <c r="CFH29" s="125"/>
      <c r="CFI29" s="125"/>
      <c r="CFJ29" s="125"/>
      <c r="CFK29" s="125"/>
      <c r="CFL29" s="125"/>
      <c r="CFM29" s="125"/>
      <c r="CFN29" s="125"/>
      <c r="CFO29" s="125"/>
      <c r="CFP29" s="125"/>
      <c r="CFQ29" s="125"/>
      <c r="CFR29" s="125"/>
      <c r="CFS29" s="125"/>
      <c r="CFT29" s="125"/>
      <c r="CFU29" s="125"/>
      <c r="CFV29" s="125"/>
      <c r="CFW29" s="125"/>
      <c r="CFX29" s="125"/>
      <c r="CFY29" s="125"/>
      <c r="CFZ29" s="125"/>
      <c r="CGA29" s="125"/>
      <c r="CGB29" s="125"/>
      <c r="CGC29" s="125"/>
      <c r="CGD29" s="125"/>
      <c r="CGE29" s="125"/>
      <c r="CGF29" s="125"/>
      <c r="CGG29" s="125"/>
      <c r="CGH29" s="125"/>
      <c r="CGI29" s="125"/>
      <c r="CGJ29" s="125"/>
      <c r="CGK29" s="125"/>
      <c r="CGL29" s="125"/>
      <c r="CGM29" s="125"/>
      <c r="CGN29" s="125"/>
      <c r="CGO29" s="125"/>
      <c r="CGP29" s="125"/>
      <c r="CGQ29" s="125"/>
      <c r="CGR29" s="125"/>
      <c r="CGS29" s="125"/>
      <c r="CGT29" s="125"/>
      <c r="CGU29" s="125"/>
      <c r="CGV29" s="125"/>
      <c r="CGW29" s="125"/>
      <c r="CGX29" s="125"/>
      <c r="CGY29" s="125"/>
      <c r="CGZ29" s="125"/>
      <c r="CHA29" s="125"/>
      <c r="CHB29" s="125"/>
      <c r="CHC29" s="125"/>
      <c r="CHD29" s="125"/>
      <c r="CHE29" s="125"/>
      <c r="CHF29" s="125"/>
      <c r="CHG29" s="125"/>
      <c r="CHH29" s="125"/>
      <c r="CHI29" s="125"/>
      <c r="CHJ29" s="125"/>
      <c r="CHK29" s="125"/>
      <c r="CHL29" s="125"/>
      <c r="CHM29" s="125"/>
      <c r="CHN29" s="125"/>
      <c r="CHO29" s="125"/>
      <c r="CHP29" s="125"/>
      <c r="CHQ29" s="125"/>
      <c r="CHR29" s="125"/>
      <c r="CHS29" s="125"/>
      <c r="CHT29" s="125"/>
      <c r="CHU29" s="125"/>
      <c r="CHV29" s="125"/>
      <c r="CHW29" s="125"/>
      <c r="CHX29" s="125"/>
      <c r="CHY29" s="125"/>
      <c r="CHZ29" s="125"/>
      <c r="CIA29" s="125"/>
      <c r="CIB29" s="125"/>
      <c r="CIC29" s="125"/>
      <c r="CID29" s="125"/>
      <c r="CIE29" s="125"/>
      <c r="CIF29" s="125"/>
      <c r="CIG29" s="125"/>
      <c r="CIH29" s="125"/>
      <c r="CII29" s="125"/>
      <c r="CIJ29" s="125"/>
      <c r="CIK29" s="125"/>
      <c r="CIL29" s="125"/>
      <c r="CIM29" s="125"/>
      <c r="CIN29" s="125"/>
      <c r="CIO29" s="125"/>
      <c r="CIP29" s="125"/>
      <c r="CIQ29" s="125"/>
      <c r="CIR29" s="125"/>
      <c r="CIS29" s="125"/>
      <c r="CIT29" s="125"/>
      <c r="CIU29" s="125"/>
      <c r="CIV29" s="125"/>
      <c r="CIW29" s="125"/>
      <c r="CIX29" s="125"/>
      <c r="CIY29" s="125"/>
      <c r="CIZ29" s="125"/>
      <c r="CJA29" s="125"/>
      <c r="CJB29" s="125"/>
      <c r="CJC29" s="125"/>
      <c r="CJD29" s="125"/>
      <c r="CJE29" s="125"/>
      <c r="CJF29" s="125"/>
      <c r="CJG29" s="125"/>
      <c r="CJH29" s="125"/>
      <c r="CJI29" s="125"/>
      <c r="CJJ29" s="125"/>
      <c r="CJK29" s="125"/>
      <c r="CJL29" s="125"/>
      <c r="CJM29" s="125"/>
      <c r="CJN29" s="125"/>
      <c r="CJO29" s="125"/>
      <c r="CJP29" s="125"/>
      <c r="CJQ29" s="125"/>
      <c r="CJR29" s="125"/>
      <c r="CJS29" s="125"/>
      <c r="CJT29" s="125"/>
      <c r="CJU29" s="125"/>
      <c r="CJV29" s="125"/>
      <c r="CJW29" s="125"/>
      <c r="CJX29" s="125"/>
      <c r="CJY29" s="125"/>
      <c r="CJZ29" s="125"/>
      <c r="CKA29" s="125"/>
      <c r="CKB29" s="125"/>
      <c r="CKC29" s="125"/>
      <c r="CKD29" s="125"/>
      <c r="CKE29" s="125"/>
      <c r="CKF29" s="125"/>
      <c r="CKG29" s="125"/>
      <c r="CKH29" s="125"/>
      <c r="CKI29" s="125"/>
      <c r="CKJ29" s="125"/>
      <c r="CKK29" s="125"/>
      <c r="CKL29" s="125"/>
      <c r="CKM29" s="125"/>
      <c r="CKN29" s="125"/>
      <c r="CKO29" s="125"/>
      <c r="CKP29" s="125"/>
      <c r="CKQ29" s="125"/>
      <c r="CKR29" s="125"/>
      <c r="CKS29" s="125"/>
      <c r="CKT29" s="125"/>
      <c r="CKU29" s="125"/>
      <c r="CKV29" s="125"/>
      <c r="CKW29" s="125"/>
      <c r="CKX29" s="125"/>
      <c r="CKY29" s="125"/>
      <c r="CKZ29" s="125"/>
      <c r="CLA29" s="125"/>
      <c r="CLB29" s="125"/>
      <c r="CLC29" s="125"/>
      <c r="CLD29" s="125"/>
      <c r="CLE29" s="125"/>
      <c r="CLF29" s="125"/>
      <c r="CLG29" s="125"/>
      <c r="CLH29" s="125"/>
      <c r="CLI29" s="125"/>
      <c r="CLJ29" s="125"/>
      <c r="CLK29" s="125"/>
      <c r="CLL29" s="125"/>
      <c r="CLM29" s="125"/>
      <c r="CLN29" s="125"/>
      <c r="CLO29" s="125"/>
      <c r="CLP29" s="125"/>
      <c r="CLQ29" s="125"/>
      <c r="CLR29" s="125"/>
      <c r="CLS29" s="125"/>
      <c r="CLT29" s="125"/>
      <c r="CLU29" s="125"/>
      <c r="CLV29" s="125"/>
      <c r="CLW29" s="125"/>
      <c r="CLX29" s="125"/>
      <c r="CLY29" s="125"/>
      <c r="CLZ29" s="125"/>
      <c r="CMA29" s="125"/>
      <c r="CMB29" s="125"/>
      <c r="CMC29" s="125"/>
      <c r="CMD29" s="125"/>
      <c r="CME29" s="125"/>
      <c r="CMF29" s="125"/>
      <c r="CMG29" s="125"/>
      <c r="CMH29" s="125"/>
      <c r="CMI29" s="125"/>
      <c r="CMJ29" s="125"/>
      <c r="CMK29" s="125"/>
      <c r="CML29" s="125"/>
      <c r="CMM29" s="125"/>
      <c r="CMN29" s="125"/>
      <c r="CMO29" s="125"/>
      <c r="CMP29" s="125"/>
      <c r="CMQ29" s="125"/>
      <c r="CMR29" s="125"/>
      <c r="CMS29" s="125"/>
      <c r="CMT29" s="125"/>
      <c r="CMU29" s="125"/>
      <c r="CMV29" s="125"/>
      <c r="CMW29" s="125"/>
      <c r="CMX29" s="125"/>
      <c r="CMY29" s="125"/>
      <c r="CMZ29" s="125"/>
      <c r="CNA29" s="125"/>
      <c r="CNB29" s="125"/>
      <c r="CNC29" s="125"/>
      <c r="CND29" s="125"/>
      <c r="CNE29" s="125"/>
      <c r="CNF29" s="125"/>
      <c r="CNG29" s="125"/>
      <c r="CNH29" s="125"/>
      <c r="CNI29" s="125"/>
      <c r="CNJ29" s="125"/>
      <c r="CNK29" s="125"/>
      <c r="CNL29" s="125"/>
      <c r="CNM29" s="125"/>
      <c r="CNN29" s="125"/>
      <c r="CNO29" s="125"/>
      <c r="CNP29" s="125"/>
      <c r="CNQ29" s="125"/>
      <c r="CNR29" s="125"/>
      <c r="CNS29" s="125"/>
      <c r="CNT29" s="125"/>
      <c r="CNU29" s="125"/>
      <c r="CNV29" s="125"/>
      <c r="CNW29" s="125"/>
      <c r="CNX29" s="125"/>
      <c r="CNY29" s="125"/>
      <c r="CNZ29" s="125"/>
      <c r="COA29" s="125"/>
      <c r="COB29" s="125"/>
      <c r="COC29" s="125"/>
      <c r="COD29" s="125"/>
      <c r="COE29" s="125"/>
      <c r="COF29" s="125"/>
      <c r="COG29" s="125"/>
      <c r="COH29" s="125"/>
      <c r="COI29" s="125"/>
      <c r="COJ29" s="125"/>
      <c r="COK29" s="125"/>
      <c r="COL29" s="125"/>
      <c r="COM29" s="125"/>
      <c r="CON29" s="125"/>
      <c r="COO29" s="125"/>
      <c r="COP29" s="125"/>
      <c r="COQ29" s="125"/>
      <c r="COR29" s="125"/>
      <c r="COS29" s="125"/>
      <c r="COT29" s="125"/>
      <c r="COU29" s="125"/>
      <c r="COV29" s="125"/>
      <c r="COW29" s="125"/>
      <c r="COX29" s="125"/>
      <c r="COY29" s="125"/>
      <c r="COZ29" s="125"/>
      <c r="CPA29" s="125"/>
      <c r="CPB29" s="125"/>
      <c r="CPC29" s="125"/>
      <c r="CPD29" s="125"/>
      <c r="CPE29" s="125"/>
      <c r="CPF29" s="125"/>
      <c r="CPG29" s="125"/>
      <c r="CPH29" s="125"/>
      <c r="CPI29" s="125"/>
      <c r="CPJ29" s="125"/>
      <c r="CPK29" s="125"/>
      <c r="CPL29" s="125"/>
      <c r="CPM29" s="125"/>
      <c r="CPN29" s="125"/>
      <c r="CPO29" s="125"/>
      <c r="CPP29" s="125"/>
      <c r="CPQ29" s="125"/>
      <c r="CPR29" s="125"/>
      <c r="CPS29" s="125"/>
      <c r="CPT29" s="125"/>
      <c r="CPU29" s="125"/>
      <c r="CPV29" s="125"/>
      <c r="CPW29" s="125"/>
      <c r="CPX29" s="125"/>
      <c r="CPY29" s="125"/>
      <c r="CPZ29" s="125"/>
      <c r="CQA29" s="125"/>
      <c r="CQB29" s="125"/>
      <c r="CQC29" s="125"/>
      <c r="CQD29" s="125"/>
      <c r="CQE29" s="125"/>
      <c r="CQF29" s="125"/>
      <c r="CQG29" s="125"/>
      <c r="CQH29" s="125"/>
      <c r="CQI29" s="125"/>
      <c r="CQJ29" s="125"/>
      <c r="CQK29" s="125"/>
      <c r="CQL29" s="125"/>
      <c r="CQM29" s="125"/>
      <c r="CQN29" s="125"/>
      <c r="CQO29" s="125"/>
      <c r="CQP29" s="125"/>
      <c r="CQQ29" s="125"/>
      <c r="CQR29" s="125"/>
      <c r="CQS29" s="125"/>
      <c r="CQT29" s="125"/>
      <c r="CQU29" s="125"/>
      <c r="CQV29" s="125"/>
      <c r="CQW29" s="125"/>
      <c r="CQX29" s="125"/>
      <c r="CQY29" s="125"/>
      <c r="CQZ29" s="125"/>
      <c r="CRA29" s="125"/>
      <c r="CRB29" s="125"/>
      <c r="CRC29" s="125"/>
      <c r="CRD29" s="125"/>
      <c r="CRE29" s="125"/>
      <c r="CRF29" s="125"/>
      <c r="CRG29" s="125"/>
      <c r="CRH29" s="125"/>
      <c r="CRI29" s="125"/>
      <c r="CRJ29" s="125"/>
      <c r="CRK29" s="125"/>
      <c r="CRL29" s="125"/>
      <c r="CRM29" s="125"/>
      <c r="CRN29" s="125"/>
      <c r="CRO29" s="125"/>
      <c r="CRP29" s="125"/>
      <c r="CRQ29" s="125"/>
      <c r="CRR29" s="125"/>
      <c r="CRS29" s="125"/>
      <c r="CRT29" s="125"/>
      <c r="CRU29" s="125"/>
      <c r="CRV29" s="125"/>
      <c r="CRW29" s="125"/>
      <c r="CRX29" s="125"/>
      <c r="CRY29" s="125"/>
      <c r="CRZ29" s="125"/>
      <c r="CSA29" s="125"/>
      <c r="CSB29" s="125"/>
      <c r="CSC29" s="125"/>
      <c r="CSD29" s="125"/>
      <c r="CSE29" s="125"/>
      <c r="CSF29" s="125"/>
      <c r="CSG29" s="125"/>
      <c r="CSH29" s="125"/>
      <c r="CSI29" s="125"/>
      <c r="CSJ29" s="125"/>
      <c r="CSK29" s="125"/>
      <c r="CSL29" s="125"/>
      <c r="CSM29" s="125"/>
      <c r="CSN29" s="125"/>
      <c r="CSO29" s="125"/>
      <c r="CSP29" s="125"/>
      <c r="CSQ29" s="125"/>
      <c r="CSR29" s="125"/>
      <c r="CSS29" s="125"/>
      <c r="CST29" s="125"/>
      <c r="CSU29" s="125"/>
      <c r="CSV29" s="125"/>
      <c r="CSW29" s="125"/>
      <c r="CSX29" s="125"/>
      <c r="CSY29" s="125"/>
      <c r="CSZ29" s="125"/>
      <c r="CTA29" s="125"/>
      <c r="CTB29" s="125"/>
      <c r="CTC29" s="125"/>
      <c r="CTD29" s="125"/>
      <c r="CTE29" s="125"/>
      <c r="CTF29" s="125"/>
      <c r="CTG29" s="125"/>
      <c r="CTH29" s="125"/>
      <c r="CTI29" s="125"/>
      <c r="CTJ29" s="125"/>
      <c r="CTK29" s="125"/>
      <c r="CTL29" s="125"/>
      <c r="CTM29" s="125"/>
      <c r="CTN29" s="125"/>
      <c r="CTO29" s="125"/>
      <c r="CTP29" s="125"/>
      <c r="CTQ29" s="125"/>
      <c r="CTR29" s="125"/>
      <c r="CTS29" s="125"/>
      <c r="CTT29" s="125"/>
      <c r="CTU29" s="125"/>
      <c r="CTV29" s="125"/>
      <c r="CTW29" s="125"/>
      <c r="CTX29" s="125"/>
      <c r="CTY29" s="125"/>
      <c r="CTZ29" s="125"/>
      <c r="CUA29" s="125"/>
      <c r="CUB29" s="125"/>
      <c r="CUC29" s="125"/>
      <c r="CUD29" s="125"/>
      <c r="CUE29" s="125"/>
      <c r="CUF29" s="125"/>
      <c r="CUG29" s="125"/>
      <c r="CUH29" s="125"/>
      <c r="CUI29" s="125"/>
      <c r="CUJ29" s="125"/>
      <c r="CUK29" s="125"/>
      <c r="CUL29" s="125"/>
      <c r="CUM29" s="125"/>
      <c r="CUN29" s="125"/>
      <c r="CUO29" s="125"/>
      <c r="CUP29" s="125"/>
      <c r="CUQ29" s="125"/>
      <c r="CUR29" s="125"/>
      <c r="CUS29" s="125"/>
      <c r="CUT29" s="125"/>
      <c r="CUU29" s="125"/>
      <c r="CUV29" s="125"/>
      <c r="CUW29" s="125"/>
      <c r="CUX29" s="125"/>
      <c r="CUY29" s="125"/>
      <c r="CUZ29" s="125"/>
      <c r="CVA29" s="125"/>
      <c r="CVB29" s="125"/>
      <c r="CVC29" s="125"/>
      <c r="CVD29" s="125"/>
      <c r="CVE29" s="125"/>
      <c r="CVF29" s="125"/>
      <c r="CVG29" s="125"/>
      <c r="CVH29" s="125"/>
      <c r="CVI29" s="125"/>
      <c r="CVJ29" s="125"/>
      <c r="CVK29" s="125"/>
      <c r="CVL29" s="125"/>
      <c r="CVM29" s="125"/>
      <c r="CVN29" s="125"/>
      <c r="CVO29" s="125"/>
      <c r="CVP29" s="125"/>
      <c r="CVQ29" s="125"/>
      <c r="CVR29" s="125"/>
      <c r="CVS29" s="125"/>
      <c r="CVT29" s="125"/>
      <c r="CVU29" s="125"/>
      <c r="CVV29" s="125"/>
      <c r="CVW29" s="125"/>
      <c r="CVX29" s="125"/>
      <c r="CVY29" s="125"/>
      <c r="CVZ29" s="125"/>
      <c r="CWA29" s="125"/>
      <c r="CWB29" s="125"/>
      <c r="CWC29" s="125"/>
      <c r="CWD29" s="125"/>
      <c r="CWE29" s="125"/>
      <c r="CWF29" s="125"/>
      <c r="CWG29" s="125"/>
      <c r="CWH29" s="125"/>
      <c r="CWI29" s="125"/>
      <c r="CWJ29" s="125"/>
      <c r="CWK29" s="125"/>
      <c r="CWL29" s="125"/>
      <c r="CWM29" s="125"/>
      <c r="CWN29" s="125"/>
      <c r="CWO29" s="125"/>
      <c r="CWP29" s="125"/>
      <c r="CWQ29" s="125"/>
      <c r="CWR29" s="125"/>
      <c r="CWS29" s="125"/>
      <c r="CWT29" s="125"/>
      <c r="CWU29" s="125"/>
      <c r="CWV29" s="125"/>
      <c r="CWW29" s="125"/>
      <c r="CWX29" s="125"/>
      <c r="CWY29" s="125"/>
      <c r="CWZ29" s="125"/>
      <c r="CXA29" s="125"/>
      <c r="CXB29" s="125"/>
      <c r="CXC29" s="125"/>
      <c r="CXD29" s="125"/>
      <c r="CXE29" s="125"/>
      <c r="CXF29" s="125"/>
      <c r="CXG29" s="125"/>
      <c r="CXH29" s="125"/>
      <c r="CXI29" s="125"/>
      <c r="CXJ29" s="125"/>
      <c r="CXK29" s="125"/>
      <c r="CXL29" s="125"/>
      <c r="CXM29" s="125"/>
      <c r="CXN29" s="125"/>
      <c r="CXO29" s="125"/>
      <c r="CXP29" s="125"/>
      <c r="CXQ29" s="125"/>
      <c r="CXR29" s="125"/>
      <c r="CXS29" s="125"/>
      <c r="CXT29" s="125"/>
      <c r="CXU29" s="125"/>
      <c r="CXV29" s="125"/>
      <c r="CXW29" s="125"/>
      <c r="CXX29" s="125"/>
      <c r="CXY29" s="125"/>
      <c r="CXZ29" s="125"/>
      <c r="CYA29" s="125"/>
      <c r="CYB29" s="125"/>
      <c r="CYC29" s="125"/>
      <c r="CYD29" s="125"/>
      <c r="CYE29" s="125"/>
      <c r="CYF29" s="125"/>
      <c r="CYG29" s="125"/>
      <c r="CYH29" s="125"/>
      <c r="CYI29" s="125"/>
      <c r="CYJ29" s="125"/>
      <c r="CYK29" s="125"/>
      <c r="CYL29" s="125"/>
      <c r="CYM29" s="125"/>
      <c r="CYN29" s="125"/>
      <c r="CYO29" s="125"/>
      <c r="CYP29" s="125"/>
      <c r="CYQ29" s="125"/>
      <c r="CYR29" s="125"/>
      <c r="CYS29" s="125"/>
      <c r="CYT29" s="125"/>
      <c r="CYU29" s="125"/>
      <c r="CYV29" s="125"/>
      <c r="CYW29" s="125"/>
      <c r="CYX29" s="125"/>
      <c r="CYY29" s="125"/>
      <c r="CYZ29" s="125"/>
      <c r="CZA29" s="125"/>
      <c r="CZB29" s="125"/>
      <c r="CZC29" s="125"/>
      <c r="CZD29" s="125"/>
      <c r="CZE29" s="125"/>
      <c r="CZF29" s="125"/>
      <c r="CZG29" s="125"/>
      <c r="CZH29" s="125"/>
      <c r="CZI29" s="125"/>
      <c r="CZJ29" s="125"/>
      <c r="CZK29" s="125"/>
      <c r="CZL29" s="125"/>
      <c r="CZM29" s="125"/>
      <c r="CZN29" s="125"/>
      <c r="CZO29" s="125"/>
      <c r="CZP29" s="125"/>
      <c r="CZQ29" s="125"/>
      <c r="CZR29" s="125"/>
      <c r="CZS29" s="125"/>
      <c r="CZT29" s="125"/>
      <c r="CZU29" s="125"/>
      <c r="CZV29" s="125"/>
      <c r="CZW29" s="125"/>
      <c r="CZX29" s="125"/>
      <c r="CZY29" s="125"/>
      <c r="CZZ29" s="125"/>
      <c r="DAA29" s="125"/>
      <c r="DAB29" s="125"/>
      <c r="DAC29" s="125"/>
      <c r="DAD29" s="125"/>
      <c r="DAE29" s="125"/>
      <c r="DAF29" s="125"/>
      <c r="DAG29" s="125"/>
      <c r="DAH29" s="125"/>
      <c r="DAI29" s="125"/>
      <c r="DAJ29" s="125"/>
      <c r="DAK29" s="125"/>
      <c r="DAL29" s="125"/>
      <c r="DAM29" s="125"/>
      <c r="DAN29" s="125"/>
      <c r="DAO29" s="125"/>
      <c r="DAP29" s="125"/>
      <c r="DAQ29" s="125"/>
      <c r="DAR29" s="125"/>
      <c r="DAS29" s="125"/>
      <c r="DAT29" s="125"/>
      <c r="DAU29" s="125"/>
      <c r="DAV29" s="125"/>
      <c r="DAW29" s="125"/>
      <c r="DAX29" s="125"/>
      <c r="DAY29" s="125"/>
      <c r="DAZ29" s="125"/>
      <c r="DBA29" s="125"/>
      <c r="DBB29" s="125"/>
      <c r="DBC29" s="125"/>
      <c r="DBD29" s="125"/>
      <c r="DBE29" s="125"/>
      <c r="DBF29" s="125"/>
      <c r="DBG29" s="125"/>
      <c r="DBH29" s="125"/>
      <c r="DBI29" s="125"/>
      <c r="DBJ29" s="125"/>
      <c r="DBK29" s="125"/>
      <c r="DBL29" s="125"/>
      <c r="DBM29" s="125"/>
      <c r="DBN29" s="125"/>
      <c r="DBO29" s="125"/>
      <c r="DBP29" s="125"/>
      <c r="DBQ29" s="125"/>
      <c r="DBR29" s="125"/>
      <c r="DBS29" s="125"/>
      <c r="DBT29" s="125"/>
      <c r="DBU29" s="125"/>
      <c r="DBV29" s="125"/>
      <c r="DBW29" s="125"/>
      <c r="DBX29" s="125"/>
      <c r="DBY29" s="125"/>
      <c r="DBZ29" s="125"/>
      <c r="DCA29" s="125"/>
      <c r="DCB29" s="125"/>
      <c r="DCC29" s="125"/>
      <c r="DCD29" s="125"/>
      <c r="DCE29" s="125"/>
      <c r="DCF29" s="125"/>
      <c r="DCG29" s="125"/>
      <c r="DCH29" s="125"/>
      <c r="DCI29" s="125"/>
      <c r="DCJ29" s="125"/>
      <c r="DCK29" s="125"/>
      <c r="DCL29" s="125"/>
      <c r="DCM29" s="125"/>
      <c r="DCN29" s="125"/>
      <c r="DCO29" s="125"/>
      <c r="DCP29" s="125"/>
      <c r="DCQ29" s="125"/>
      <c r="DCR29" s="125"/>
      <c r="DCS29" s="125"/>
      <c r="DCT29" s="125"/>
      <c r="DCU29" s="125"/>
      <c r="DCV29" s="125"/>
      <c r="DCW29" s="125"/>
      <c r="DCX29" s="125"/>
      <c r="DCY29" s="125"/>
      <c r="DCZ29" s="125"/>
      <c r="DDA29" s="125"/>
      <c r="DDB29" s="125"/>
      <c r="DDC29" s="125"/>
      <c r="DDD29" s="125"/>
      <c r="DDE29" s="125"/>
      <c r="DDF29" s="125"/>
      <c r="DDG29" s="125"/>
      <c r="DDH29" s="125"/>
      <c r="DDI29" s="125"/>
      <c r="DDJ29" s="125"/>
      <c r="DDK29" s="125"/>
      <c r="DDL29" s="125"/>
      <c r="DDM29" s="125"/>
      <c r="DDN29" s="125"/>
      <c r="DDO29" s="125"/>
      <c r="DDP29" s="125"/>
      <c r="DDQ29" s="125"/>
      <c r="DDR29" s="125"/>
      <c r="DDS29" s="125"/>
      <c r="DDT29" s="125"/>
      <c r="DDU29" s="125"/>
      <c r="DDV29" s="125"/>
      <c r="DDW29" s="125"/>
      <c r="DDX29" s="125"/>
      <c r="DDY29" s="125"/>
      <c r="DDZ29" s="125"/>
      <c r="DEA29" s="125"/>
      <c r="DEB29" s="125"/>
      <c r="DEC29" s="125"/>
      <c r="DED29" s="125"/>
      <c r="DEE29" s="125"/>
      <c r="DEF29" s="125"/>
      <c r="DEG29" s="125"/>
      <c r="DEH29" s="125"/>
      <c r="DEI29" s="125"/>
      <c r="DEJ29" s="125"/>
      <c r="DEK29" s="125"/>
      <c r="DEL29" s="125"/>
      <c r="DEM29" s="125"/>
      <c r="DEN29" s="125"/>
      <c r="DEO29" s="125"/>
      <c r="DEP29" s="125"/>
      <c r="DEQ29" s="125"/>
      <c r="DER29" s="125"/>
      <c r="DES29" s="125"/>
      <c r="DET29" s="125"/>
      <c r="DEU29" s="125"/>
      <c r="DEV29" s="125"/>
      <c r="DEW29" s="125"/>
      <c r="DEX29" s="125"/>
      <c r="DEY29" s="125"/>
      <c r="DEZ29" s="125"/>
      <c r="DFA29" s="125"/>
      <c r="DFB29" s="125"/>
      <c r="DFC29" s="125"/>
      <c r="DFD29" s="125"/>
      <c r="DFE29" s="125"/>
      <c r="DFF29" s="125"/>
      <c r="DFG29" s="125"/>
      <c r="DFH29" s="125"/>
      <c r="DFI29" s="125"/>
      <c r="DFJ29" s="125"/>
      <c r="DFK29" s="125"/>
      <c r="DFL29" s="125"/>
      <c r="DFM29" s="125"/>
      <c r="DFN29" s="125"/>
      <c r="DFO29" s="125"/>
      <c r="DFP29" s="125"/>
      <c r="DFQ29" s="125"/>
      <c r="DFR29" s="125"/>
      <c r="DFS29" s="125"/>
      <c r="DFT29" s="125"/>
      <c r="DFU29" s="125"/>
      <c r="DFV29" s="125"/>
      <c r="DFW29" s="125"/>
      <c r="DFX29" s="125"/>
      <c r="DFY29" s="125"/>
      <c r="DFZ29" s="125"/>
      <c r="DGA29" s="125"/>
      <c r="DGB29" s="125"/>
      <c r="DGC29" s="125"/>
      <c r="DGD29" s="125"/>
      <c r="DGE29" s="125"/>
      <c r="DGF29" s="125"/>
      <c r="DGG29" s="125"/>
      <c r="DGH29" s="125"/>
      <c r="DGI29" s="125"/>
      <c r="DGJ29" s="125"/>
      <c r="DGK29" s="125"/>
      <c r="DGL29" s="125"/>
      <c r="DGM29" s="125"/>
      <c r="DGN29" s="125"/>
      <c r="DGO29" s="125"/>
      <c r="DGP29" s="125"/>
      <c r="DGQ29" s="125"/>
      <c r="DGR29" s="125"/>
      <c r="DGS29" s="125"/>
      <c r="DGT29" s="125"/>
      <c r="DGU29" s="125"/>
      <c r="DGV29" s="125"/>
      <c r="DGW29" s="125"/>
      <c r="DGX29" s="125"/>
      <c r="DGY29" s="125"/>
      <c r="DGZ29" s="125"/>
      <c r="DHA29" s="125"/>
      <c r="DHB29" s="125"/>
      <c r="DHC29" s="125"/>
      <c r="DHD29" s="125"/>
      <c r="DHE29" s="125"/>
      <c r="DHF29" s="125"/>
      <c r="DHG29" s="125"/>
      <c r="DHH29" s="125"/>
      <c r="DHI29" s="125"/>
      <c r="DHJ29" s="125"/>
      <c r="DHK29" s="125"/>
      <c r="DHL29" s="125"/>
      <c r="DHM29" s="125"/>
      <c r="DHN29" s="125"/>
      <c r="DHO29" s="125"/>
      <c r="DHP29" s="125"/>
      <c r="DHQ29" s="125"/>
      <c r="DHR29" s="125"/>
      <c r="DHS29" s="125"/>
      <c r="DHT29" s="125"/>
      <c r="DHU29" s="125"/>
      <c r="DHV29" s="125"/>
      <c r="DHW29" s="125"/>
      <c r="DHX29" s="125"/>
      <c r="DHY29" s="125"/>
      <c r="DHZ29" s="125"/>
      <c r="DIA29" s="125"/>
      <c r="DIB29" s="125"/>
      <c r="DIC29" s="125"/>
      <c r="DID29" s="125"/>
      <c r="DIE29" s="125"/>
      <c r="DIF29" s="125"/>
      <c r="DIG29" s="125"/>
      <c r="DIH29" s="125"/>
      <c r="DII29" s="125"/>
      <c r="DIJ29" s="125"/>
      <c r="DIK29" s="125"/>
      <c r="DIL29" s="125"/>
      <c r="DIM29" s="125"/>
      <c r="DIN29" s="125"/>
      <c r="DIO29" s="125"/>
      <c r="DIP29" s="125"/>
      <c r="DIQ29" s="125"/>
      <c r="DIR29" s="125"/>
      <c r="DIS29" s="125"/>
      <c r="DIT29" s="125"/>
      <c r="DIU29" s="125"/>
      <c r="DIV29" s="125"/>
      <c r="DIW29" s="125"/>
      <c r="DIX29" s="125"/>
      <c r="DIY29" s="125"/>
      <c r="DIZ29" s="125"/>
      <c r="DJA29" s="125"/>
      <c r="DJB29" s="125"/>
      <c r="DJC29" s="125"/>
      <c r="DJD29" s="125"/>
      <c r="DJE29" s="125"/>
      <c r="DJF29" s="125"/>
      <c r="DJG29" s="125"/>
      <c r="DJH29" s="125"/>
      <c r="DJI29" s="125"/>
      <c r="DJJ29" s="125"/>
      <c r="DJK29" s="125"/>
      <c r="DJL29" s="125"/>
      <c r="DJM29" s="125"/>
      <c r="DJN29" s="125"/>
      <c r="DJO29" s="125"/>
      <c r="DJP29" s="125"/>
      <c r="DJQ29" s="125"/>
      <c r="DJR29" s="125"/>
      <c r="DJS29" s="125"/>
      <c r="DJT29" s="125"/>
      <c r="DJU29" s="125"/>
      <c r="DJV29" s="125"/>
      <c r="DJW29" s="125"/>
      <c r="DJX29" s="125"/>
      <c r="DJY29" s="125"/>
      <c r="DJZ29" s="125"/>
      <c r="DKA29" s="125"/>
      <c r="DKB29" s="125"/>
      <c r="DKC29" s="125"/>
      <c r="DKD29" s="125"/>
      <c r="DKE29" s="125"/>
      <c r="DKF29" s="125"/>
      <c r="DKG29" s="125"/>
      <c r="DKH29" s="125"/>
      <c r="DKI29" s="125"/>
      <c r="DKJ29" s="125"/>
      <c r="DKK29" s="125"/>
      <c r="DKL29" s="125"/>
      <c r="DKM29" s="125"/>
      <c r="DKN29" s="125"/>
      <c r="DKO29" s="125"/>
      <c r="DKP29" s="125"/>
      <c r="DKQ29" s="125"/>
      <c r="DKR29" s="125"/>
      <c r="DKS29" s="125"/>
      <c r="DKT29" s="125"/>
      <c r="DKU29" s="125"/>
      <c r="DKV29" s="125"/>
      <c r="DKW29" s="125"/>
      <c r="DKX29" s="125"/>
      <c r="DKY29" s="125"/>
      <c r="DKZ29" s="125"/>
      <c r="DLA29" s="125"/>
      <c r="DLB29" s="125"/>
      <c r="DLC29" s="125"/>
      <c r="DLD29" s="125"/>
      <c r="DLE29" s="125"/>
      <c r="DLF29" s="125"/>
      <c r="DLG29" s="125"/>
      <c r="DLH29" s="125"/>
      <c r="DLI29" s="125"/>
      <c r="DLJ29" s="125"/>
      <c r="DLK29" s="125"/>
      <c r="DLL29" s="125"/>
      <c r="DLM29" s="125"/>
      <c r="DLN29" s="125"/>
      <c r="DLO29" s="125"/>
      <c r="DLP29" s="125"/>
      <c r="DLQ29" s="125"/>
      <c r="DLR29" s="125"/>
      <c r="DLS29" s="125"/>
      <c r="DLT29" s="125"/>
      <c r="DLU29" s="125"/>
      <c r="DLV29" s="125"/>
      <c r="DLW29" s="125"/>
      <c r="DLX29" s="125"/>
      <c r="DLY29" s="125"/>
      <c r="DLZ29" s="125"/>
      <c r="DMA29" s="125"/>
      <c r="DMB29" s="125"/>
      <c r="DMC29" s="125"/>
      <c r="DMD29" s="125"/>
      <c r="DME29" s="125"/>
      <c r="DMF29" s="125"/>
      <c r="DMG29" s="125"/>
      <c r="DMH29" s="125"/>
      <c r="DMI29" s="125"/>
      <c r="DMJ29" s="125"/>
      <c r="DMK29" s="125"/>
      <c r="DML29" s="125"/>
      <c r="DMM29" s="125"/>
      <c r="DMN29" s="125"/>
      <c r="DMO29" s="125"/>
      <c r="DMP29" s="125"/>
      <c r="DMQ29" s="125"/>
      <c r="DMR29" s="125"/>
      <c r="DMS29" s="125"/>
      <c r="DMT29" s="125"/>
      <c r="DMU29" s="125"/>
      <c r="DMV29" s="125"/>
      <c r="DMW29" s="125"/>
      <c r="DMX29" s="125"/>
      <c r="DMY29" s="125"/>
      <c r="DMZ29" s="125"/>
      <c r="DNA29" s="125"/>
      <c r="DNB29" s="125"/>
      <c r="DNC29" s="125"/>
      <c r="DND29" s="125"/>
      <c r="DNE29" s="125"/>
      <c r="DNF29" s="125"/>
      <c r="DNG29" s="125"/>
      <c r="DNH29" s="125"/>
      <c r="DNI29" s="125"/>
      <c r="DNJ29" s="125"/>
      <c r="DNK29" s="125"/>
      <c r="DNL29" s="125"/>
      <c r="DNM29" s="125"/>
      <c r="DNN29" s="125"/>
      <c r="DNO29" s="125"/>
      <c r="DNP29" s="125"/>
      <c r="DNQ29" s="125"/>
      <c r="DNR29" s="125"/>
      <c r="DNS29" s="125"/>
      <c r="DNT29" s="125"/>
      <c r="DNU29" s="125"/>
      <c r="DNV29" s="125"/>
      <c r="DNW29" s="125"/>
      <c r="DNX29" s="125"/>
      <c r="DNY29" s="125"/>
      <c r="DNZ29" s="125"/>
      <c r="DOA29" s="125"/>
      <c r="DOB29" s="125"/>
      <c r="DOC29" s="125"/>
      <c r="DOD29" s="125"/>
      <c r="DOE29" s="125"/>
      <c r="DOF29" s="125"/>
      <c r="DOG29" s="125"/>
      <c r="DOH29" s="125"/>
      <c r="DOI29" s="125"/>
      <c r="DOJ29" s="125"/>
      <c r="DOK29" s="125"/>
      <c r="DOL29" s="125"/>
      <c r="DOM29" s="125"/>
      <c r="DON29" s="125"/>
      <c r="DOO29" s="125"/>
      <c r="DOP29" s="125"/>
      <c r="DOQ29" s="125"/>
      <c r="DOR29" s="125"/>
      <c r="DOS29" s="125"/>
      <c r="DOT29" s="125"/>
      <c r="DOU29" s="125"/>
      <c r="DOV29" s="125"/>
      <c r="DOW29" s="125"/>
      <c r="DOX29" s="125"/>
      <c r="DOY29" s="125"/>
      <c r="DOZ29" s="125"/>
      <c r="DPA29" s="125"/>
      <c r="DPB29" s="125"/>
      <c r="DPC29" s="125"/>
      <c r="DPD29" s="125"/>
      <c r="DPE29" s="125"/>
      <c r="DPF29" s="125"/>
      <c r="DPG29" s="125"/>
      <c r="DPH29" s="125"/>
      <c r="DPI29" s="125"/>
      <c r="DPJ29" s="125"/>
      <c r="DPK29" s="125"/>
      <c r="DPL29" s="125"/>
      <c r="DPM29" s="125"/>
      <c r="DPN29" s="125"/>
      <c r="DPO29" s="125"/>
      <c r="DPP29" s="125"/>
      <c r="DPQ29" s="125"/>
      <c r="DPR29" s="125"/>
      <c r="DPS29" s="125"/>
      <c r="DPT29" s="125"/>
      <c r="DPU29" s="125"/>
      <c r="DPV29" s="125"/>
      <c r="DPW29" s="125"/>
      <c r="DPX29" s="125"/>
      <c r="DPY29" s="125"/>
      <c r="DPZ29" s="125"/>
      <c r="DQA29" s="125"/>
      <c r="DQB29" s="125"/>
      <c r="DQC29" s="125"/>
      <c r="DQD29" s="125"/>
      <c r="DQE29" s="125"/>
      <c r="DQF29" s="125"/>
      <c r="DQG29" s="125"/>
      <c r="DQH29" s="125"/>
      <c r="DQI29" s="125"/>
      <c r="DQJ29" s="125"/>
      <c r="DQK29" s="125"/>
      <c r="DQL29" s="125"/>
      <c r="DQM29" s="125"/>
      <c r="DQN29" s="125"/>
      <c r="DQO29" s="125"/>
      <c r="DQP29" s="125"/>
      <c r="DQQ29" s="125"/>
      <c r="DQR29" s="125"/>
      <c r="DQS29" s="125"/>
      <c r="DQT29" s="125"/>
      <c r="DQU29" s="125"/>
      <c r="DQV29" s="125"/>
      <c r="DQW29" s="125"/>
      <c r="DQX29" s="125"/>
      <c r="DQY29" s="125"/>
      <c r="DQZ29" s="125"/>
      <c r="DRA29" s="125"/>
      <c r="DRB29" s="125"/>
      <c r="DRC29" s="125"/>
      <c r="DRD29" s="125"/>
      <c r="DRE29" s="125"/>
      <c r="DRF29" s="125"/>
      <c r="DRG29" s="125"/>
      <c r="DRH29" s="125"/>
      <c r="DRI29" s="125"/>
      <c r="DRJ29" s="125"/>
      <c r="DRK29" s="125"/>
      <c r="DRL29" s="125"/>
      <c r="DRM29" s="125"/>
      <c r="DRN29" s="125"/>
      <c r="DRO29" s="125"/>
      <c r="DRP29" s="125"/>
      <c r="DRQ29" s="125"/>
      <c r="DRR29" s="125"/>
      <c r="DRS29" s="125"/>
      <c r="DRT29" s="125"/>
      <c r="DRU29" s="125"/>
      <c r="DRV29" s="125"/>
      <c r="DRW29" s="125"/>
      <c r="DRX29" s="125"/>
      <c r="DRY29" s="125"/>
      <c r="DRZ29" s="125"/>
      <c r="DSA29" s="125"/>
      <c r="DSB29" s="125"/>
      <c r="DSC29" s="125"/>
      <c r="DSD29" s="125"/>
      <c r="DSE29" s="125"/>
      <c r="DSF29" s="125"/>
      <c r="DSG29" s="125"/>
      <c r="DSH29" s="125"/>
      <c r="DSI29" s="125"/>
      <c r="DSJ29" s="125"/>
      <c r="DSK29" s="125"/>
      <c r="DSL29" s="125"/>
      <c r="DSM29" s="125"/>
      <c r="DSN29" s="125"/>
      <c r="DSO29" s="125"/>
      <c r="DSP29" s="125"/>
      <c r="DSQ29" s="125"/>
      <c r="DSR29" s="125"/>
      <c r="DSS29" s="125"/>
      <c r="DST29" s="125"/>
      <c r="DSU29" s="125"/>
      <c r="DSV29" s="125"/>
      <c r="DSW29" s="125"/>
      <c r="DSX29" s="125"/>
      <c r="DSY29" s="125"/>
      <c r="DSZ29" s="125"/>
      <c r="DTA29" s="125"/>
      <c r="DTB29" s="125"/>
      <c r="DTC29" s="125"/>
      <c r="DTD29" s="125"/>
      <c r="DTE29" s="125"/>
      <c r="DTF29" s="125"/>
      <c r="DTG29" s="125"/>
      <c r="DTH29" s="125"/>
      <c r="DTI29" s="125"/>
      <c r="DTJ29" s="125"/>
      <c r="DTK29" s="125"/>
      <c r="DTL29" s="125"/>
      <c r="DTM29" s="125"/>
      <c r="DTN29" s="125"/>
      <c r="DTO29" s="125"/>
      <c r="DTP29" s="125"/>
      <c r="DTQ29" s="125"/>
      <c r="DTR29" s="125"/>
      <c r="DTS29" s="125"/>
      <c r="DTT29" s="125"/>
      <c r="DTU29" s="125"/>
      <c r="DTV29" s="125"/>
      <c r="DTW29" s="125"/>
      <c r="DTX29" s="125"/>
      <c r="DTY29" s="125"/>
      <c r="DTZ29" s="125"/>
      <c r="DUA29" s="125"/>
      <c r="DUB29" s="125"/>
      <c r="DUC29" s="125"/>
      <c r="DUD29" s="125"/>
      <c r="DUE29" s="125"/>
      <c r="DUF29" s="125"/>
      <c r="DUG29" s="125"/>
      <c r="DUH29" s="125"/>
      <c r="DUI29" s="125"/>
      <c r="DUJ29" s="125"/>
      <c r="DUK29" s="125"/>
      <c r="DUL29" s="125"/>
      <c r="DUM29" s="125"/>
      <c r="DUN29" s="125"/>
      <c r="DUO29" s="125"/>
      <c r="DUP29" s="125"/>
      <c r="DUQ29" s="125"/>
      <c r="DUR29" s="125"/>
      <c r="DUS29" s="125"/>
      <c r="DUT29" s="125"/>
      <c r="DUU29" s="125"/>
      <c r="DUV29" s="125"/>
      <c r="DUW29" s="125"/>
      <c r="DUX29" s="125"/>
      <c r="DUY29" s="125"/>
      <c r="DUZ29" s="125"/>
      <c r="DVA29" s="125"/>
      <c r="DVB29" s="125"/>
      <c r="DVC29" s="125"/>
      <c r="DVD29" s="125"/>
      <c r="DVE29" s="125"/>
      <c r="DVF29" s="125"/>
      <c r="DVG29" s="125"/>
      <c r="DVH29" s="125"/>
      <c r="DVI29" s="125"/>
      <c r="DVJ29" s="125"/>
      <c r="DVK29" s="125"/>
      <c r="DVL29" s="125"/>
      <c r="DVM29" s="125"/>
      <c r="DVN29" s="125"/>
      <c r="DVO29" s="125"/>
      <c r="DVP29" s="125"/>
      <c r="DVQ29" s="125"/>
      <c r="DVR29" s="125"/>
      <c r="DVS29" s="125"/>
      <c r="DVT29" s="125"/>
      <c r="DVU29" s="125"/>
      <c r="DVV29" s="125"/>
      <c r="DVW29" s="125"/>
      <c r="DVX29" s="125"/>
      <c r="DVY29" s="125"/>
      <c r="DVZ29" s="125"/>
      <c r="DWA29" s="125"/>
      <c r="DWB29" s="125"/>
      <c r="DWC29" s="125"/>
      <c r="DWD29" s="125"/>
      <c r="DWE29" s="125"/>
      <c r="DWF29" s="125"/>
      <c r="DWG29" s="125"/>
      <c r="DWH29" s="125"/>
      <c r="DWI29" s="125"/>
      <c r="DWJ29" s="125"/>
      <c r="DWK29" s="125"/>
      <c r="DWL29" s="125"/>
      <c r="DWM29" s="125"/>
      <c r="DWN29" s="125"/>
      <c r="DWO29" s="125"/>
      <c r="DWP29" s="125"/>
      <c r="DWQ29" s="125"/>
      <c r="DWR29" s="125"/>
      <c r="DWS29" s="125"/>
      <c r="DWT29" s="125"/>
      <c r="DWU29" s="125"/>
      <c r="DWV29" s="125"/>
      <c r="DWW29" s="125"/>
      <c r="DWX29" s="125"/>
      <c r="DWY29" s="125"/>
      <c r="DWZ29" s="125"/>
      <c r="DXA29" s="125"/>
      <c r="DXB29" s="125"/>
      <c r="DXC29" s="125"/>
      <c r="DXD29" s="125"/>
      <c r="DXE29" s="125"/>
      <c r="DXF29" s="125"/>
      <c r="DXG29" s="125"/>
      <c r="DXH29" s="125"/>
      <c r="DXI29" s="125"/>
      <c r="DXJ29" s="125"/>
      <c r="DXK29" s="125"/>
      <c r="DXL29" s="125"/>
      <c r="DXM29" s="125"/>
      <c r="DXN29" s="125"/>
      <c r="DXO29" s="125"/>
      <c r="DXP29" s="125"/>
      <c r="DXQ29" s="125"/>
      <c r="DXR29" s="125"/>
      <c r="DXS29" s="125"/>
      <c r="DXT29" s="125"/>
      <c r="DXU29" s="125"/>
      <c r="DXV29" s="125"/>
      <c r="DXW29" s="125"/>
      <c r="DXX29" s="125"/>
      <c r="DXY29" s="125"/>
      <c r="DXZ29" s="125"/>
      <c r="DYA29" s="125"/>
      <c r="DYB29" s="125"/>
      <c r="DYC29" s="125"/>
      <c r="DYD29" s="125"/>
      <c r="DYE29" s="125"/>
      <c r="DYF29" s="125"/>
      <c r="DYG29" s="125"/>
      <c r="DYH29" s="125"/>
      <c r="DYI29" s="125"/>
      <c r="DYJ29" s="125"/>
      <c r="DYK29" s="125"/>
      <c r="DYL29" s="125"/>
      <c r="DYM29" s="125"/>
      <c r="DYN29" s="125"/>
      <c r="DYO29" s="125"/>
      <c r="DYP29" s="125"/>
      <c r="DYQ29" s="125"/>
      <c r="DYR29" s="125"/>
      <c r="DYS29" s="125"/>
      <c r="DYT29" s="125"/>
      <c r="DYU29" s="125"/>
      <c r="DYV29" s="125"/>
      <c r="DYW29" s="125"/>
      <c r="DYX29" s="125"/>
      <c r="DYY29" s="125"/>
      <c r="DYZ29" s="125"/>
      <c r="DZA29" s="125"/>
      <c r="DZB29" s="125"/>
      <c r="DZC29" s="125"/>
      <c r="DZD29" s="125"/>
      <c r="DZE29" s="125"/>
      <c r="DZF29" s="125"/>
      <c r="DZG29" s="125"/>
      <c r="DZH29" s="125"/>
      <c r="DZI29" s="125"/>
      <c r="DZJ29" s="125"/>
      <c r="DZK29" s="125"/>
      <c r="DZL29" s="125"/>
      <c r="DZM29" s="125"/>
      <c r="DZN29" s="125"/>
      <c r="DZO29" s="125"/>
      <c r="DZP29" s="125"/>
      <c r="DZQ29" s="125"/>
      <c r="DZR29" s="125"/>
      <c r="DZS29" s="125"/>
      <c r="DZT29" s="125"/>
      <c r="DZU29" s="125"/>
      <c r="DZV29" s="125"/>
      <c r="DZW29" s="125"/>
      <c r="DZX29" s="125"/>
      <c r="DZY29" s="125"/>
      <c r="DZZ29" s="125"/>
      <c r="EAA29" s="125"/>
      <c r="EAB29" s="125"/>
      <c r="EAC29" s="125"/>
      <c r="EAD29" s="125"/>
      <c r="EAE29" s="125"/>
      <c r="EAF29" s="125"/>
      <c r="EAG29" s="125"/>
      <c r="EAH29" s="125"/>
      <c r="EAI29" s="125"/>
      <c r="EAJ29" s="125"/>
      <c r="EAK29" s="125"/>
      <c r="EAL29" s="125"/>
      <c r="EAM29" s="125"/>
      <c r="EAN29" s="125"/>
      <c r="EAO29" s="125"/>
      <c r="EAP29" s="125"/>
      <c r="EAQ29" s="125"/>
      <c r="EAR29" s="125"/>
      <c r="EAS29" s="125"/>
      <c r="EAT29" s="125"/>
      <c r="EAU29" s="125"/>
      <c r="EAV29" s="125"/>
      <c r="EAW29" s="125"/>
      <c r="EAX29" s="125"/>
      <c r="EAY29" s="125"/>
      <c r="EAZ29" s="125"/>
      <c r="EBA29" s="125"/>
      <c r="EBB29" s="125"/>
      <c r="EBC29" s="125"/>
      <c r="EBD29" s="125"/>
      <c r="EBE29" s="125"/>
      <c r="EBF29" s="125"/>
      <c r="EBG29" s="125"/>
      <c r="EBH29" s="125"/>
      <c r="EBI29" s="125"/>
      <c r="EBJ29" s="125"/>
      <c r="EBK29" s="125"/>
      <c r="EBL29" s="125"/>
      <c r="EBM29" s="125"/>
      <c r="EBN29" s="125"/>
      <c r="EBO29" s="125"/>
      <c r="EBP29" s="125"/>
      <c r="EBQ29" s="125"/>
      <c r="EBR29" s="125"/>
      <c r="EBS29" s="125"/>
      <c r="EBT29" s="125"/>
      <c r="EBU29" s="125"/>
      <c r="EBV29" s="125"/>
      <c r="EBW29" s="125"/>
      <c r="EBX29" s="125"/>
      <c r="EBY29" s="125"/>
      <c r="EBZ29" s="125"/>
      <c r="ECA29" s="125"/>
      <c r="ECB29" s="125"/>
      <c r="ECC29" s="125"/>
      <c r="ECD29" s="125"/>
      <c r="ECE29" s="125"/>
      <c r="ECF29" s="125"/>
      <c r="ECG29" s="125"/>
      <c r="ECH29" s="125"/>
      <c r="ECI29" s="125"/>
      <c r="ECJ29" s="125"/>
      <c r="ECK29" s="125"/>
      <c r="ECL29" s="125"/>
      <c r="ECM29" s="125"/>
      <c r="ECN29" s="125"/>
      <c r="ECO29" s="125"/>
      <c r="ECP29" s="125"/>
      <c r="ECQ29" s="125"/>
      <c r="ECR29" s="125"/>
      <c r="ECS29" s="125"/>
      <c r="ECT29" s="125"/>
      <c r="ECU29" s="125"/>
      <c r="ECV29" s="125"/>
      <c r="ECW29" s="125"/>
      <c r="ECX29" s="125"/>
      <c r="ECY29" s="125"/>
      <c r="ECZ29" s="125"/>
      <c r="EDA29" s="125"/>
      <c r="EDB29" s="125"/>
      <c r="EDC29" s="125"/>
      <c r="EDD29" s="125"/>
      <c r="EDE29" s="125"/>
      <c r="EDF29" s="125"/>
      <c r="EDG29" s="125"/>
      <c r="EDH29" s="125"/>
      <c r="EDI29" s="125"/>
      <c r="EDJ29" s="125"/>
      <c r="EDK29" s="125"/>
      <c r="EDL29" s="125"/>
      <c r="EDM29" s="125"/>
      <c r="EDN29" s="125"/>
      <c r="EDO29" s="125"/>
      <c r="EDP29" s="125"/>
      <c r="EDQ29" s="125"/>
      <c r="EDR29" s="125"/>
      <c r="EDS29" s="125"/>
      <c r="EDT29" s="125"/>
      <c r="EDU29" s="125"/>
      <c r="EDV29" s="125"/>
      <c r="EDW29" s="125"/>
      <c r="EDX29" s="125"/>
      <c r="EDY29" s="125"/>
      <c r="EDZ29" s="125"/>
      <c r="EEA29" s="125"/>
      <c r="EEB29" s="125"/>
      <c r="EEC29" s="125"/>
      <c r="EED29" s="125"/>
      <c r="EEE29" s="125"/>
      <c r="EEF29" s="125"/>
      <c r="EEG29" s="125"/>
      <c r="EEH29" s="125"/>
      <c r="EEI29" s="125"/>
      <c r="EEJ29" s="125"/>
      <c r="EEK29" s="125"/>
      <c r="EEL29" s="125"/>
      <c r="EEM29" s="125"/>
      <c r="EEN29" s="125"/>
      <c r="EEO29" s="125"/>
      <c r="EEP29" s="125"/>
      <c r="EEQ29" s="125"/>
      <c r="EER29" s="125"/>
      <c r="EES29" s="125"/>
      <c r="EET29" s="125"/>
      <c r="EEU29" s="125"/>
      <c r="EEV29" s="125"/>
      <c r="EEW29" s="125"/>
      <c r="EEX29" s="125"/>
      <c r="EEY29" s="125"/>
      <c r="EEZ29" s="125"/>
      <c r="EFA29" s="125"/>
      <c r="EFB29" s="125"/>
      <c r="EFC29" s="125"/>
      <c r="EFD29" s="125"/>
      <c r="EFE29" s="125"/>
      <c r="EFF29" s="125"/>
      <c r="EFG29" s="125"/>
      <c r="EFH29" s="125"/>
      <c r="EFI29" s="125"/>
      <c r="EFJ29" s="125"/>
      <c r="EFK29" s="125"/>
      <c r="EFL29" s="125"/>
      <c r="EFM29" s="125"/>
      <c r="EFN29" s="125"/>
      <c r="EFO29" s="125"/>
      <c r="EFP29" s="125"/>
      <c r="EFQ29" s="125"/>
      <c r="EFR29" s="125"/>
      <c r="EFS29" s="125"/>
      <c r="EFT29" s="125"/>
      <c r="EFU29" s="125"/>
      <c r="EFV29" s="125"/>
      <c r="EFW29" s="125"/>
      <c r="EFX29" s="125"/>
      <c r="EFY29" s="125"/>
      <c r="EFZ29" s="125"/>
      <c r="EGA29" s="125"/>
      <c r="EGB29" s="125"/>
      <c r="EGC29" s="125"/>
      <c r="EGD29" s="125"/>
      <c r="EGE29" s="125"/>
      <c r="EGF29" s="125"/>
      <c r="EGG29" s="125"/>
      <c r="EGH29" s="125"/>
      <c r="EGI29" s="125"/>
      <c r="EGJ29" s="125"/>
      <c r="EGK29" s="125"/>
      <c r="EGL29" s="125"/>
      <c r="EGM29" s="125"/>
      <c r="EGN29" s="125"/>
      <c r="EGO29" s="125"/>
      <c r="EGP29" s="125"/>
      <c r="EGQ29" s="125"/>
      <c r="EGR29" s="125"/>
      <c r="EGS29" s="125"/>
      <c r="EGT29" s="125"/>
      <c r="EGU29" s="125"/>
      <c r="EGV29" s="125"/>
      <c r="EGW29" s="125"/>
      <c r="EGX29" s="125"/>
      <c r="EGY29" s="125"/>
      <c r="EGZ29" s="125"/>
      <c r="EHA29" s="125"/>
      <c r="EHB29" s="125"/>
      <c r="EHC29" s="125"/>
      <c r="EHD29" s="125"/>
      <c r="EHE29" s="125"/>
      <c r="EHF29" s="125"/>
      <c r="EHG29" s="125"/>
      <c r="EHH29" s="125"/>
      <c r="EHI29" s="125"/>
      <c r="EHJ29" s="125"/>
      <c r="EHK29" s="125"/>
      <c r="EHL29" s="125"/>
      <c r="EHM29" s="125"/>
      <c r="EHN29" s="125"/>
      <c r="EHO29" s="125"/>
      <c r="EHP29" s="125"/>
      <c r="EHQ29" s="125"/>
      <c r="EHR29" s="125"/>
      <c r="EHS29" s="125"/>
      <c r="EHT29" s="125"/>
      <c r="EHU29" s="125"/>
      <c r="EHV29" s="125"/>
      <c r="EHW29" s="125"/>
      <c r="EHX29" s="125"/>
      <c r="EHY29" s="125"/>
      <c r="EHZ29" s="125"/>
      <c r="EIA29" s="125"/>
      <c r="EIB29" s="125"/>
      <c r="EIC29" s="125"/>
      <c r="EID29" s="125"/>
      <c r="EIE29" s="125"/>
      <c r="EIF29" s="125"/>
      <c r="EIG29" s="125"/>
      <c r="EIH29" s="125"/>
      <c r="EII29" s="125"/>
      <c r="EIJ29" s="125"/>
      <c r="EIK29" s="125"/>
      <c r="EIL29" s="125"/>
      <c r="EIM29" s="125"/>
      <c r="EIN29" s="125"/>
      <c r="EIO29" s="125"/>
      <c r="EIP29" s="125"/>
      <c r="EIQ29" s="125"/>
      <c r="EIR29" s="125"/>
      <c r="EIS29" s="125"/>
      <c r="EIT29" s="125"/>
      <c r="EIU29" s="125"/>
      <c r="EIV29" s="125"/>
      <c r="EIW29" s="125"/>
      <c r="EIX29" s="125"/>
      <c r="EIY29" s="125"/>
      <c r="EIZ29" s="125"/>
      <c r="EJA29" s="125"/>
      <c r="EJB29" s="125"/>
      <c r="EJC29" s="125"/>
      <c r="EJD29" s="125"/>
      <c r="EJE29" s="125"/>
      <c r="EJF29" s="125"/>
      <c r="EJG29" s="125"/>
      <c r="EJH29" s="125"/>
      <c r="EJI29" s="125"/>
      <c r="EJJ29" s="125"/>
      <c r="EJK29" s="125"/>
      <c r="EJL29" s="125"/>
      <c r="EJM29" s="125"/>
      <c r="EJN29" s="125"/>
      <c r="EJO29" s="125"/>
      <c r="EJP29" s="125"/>
      <c r="EJQ29" s="125"/>
      <c r="EJR29" s="125"/>
      <c r="EJS29" s="125"/>
      <c r="EJT29" s="125"/>
      <c r="EJU29" s="125"/>
      <c r="EJV29" s="125"/>
      <c r="EJW29" s="125"/>
      <c r="EJX29" s="125"/>
      <c r="EJY29" s="125"/>
      <c r="EJZ29" s="125"/>
      <c r="EKA29" s="125"/>
      <c r="EKB29" s="125"/>
      <c r="EKC29" s="125"/>
      <c r="EKD29" s="125"/>
      <c r="EKE29" s="125"/>
      <c r="EKF29" s="125"/>
      <c r="EKG29" s="125"/>
      <c r="EKH29" s="125"/>
      <c r="EKI29" s="125"/>
      <c r="EKJ29" s="125"/>
      <c r="EKK29" s="125"/>
      <c r="EKL29" s="125"/>
      <c r="EKM29" s="125"/>
      <c r="EKN29" s="125"/>
      <c r="EKO29" s="125"/>
      <c r="EKP29" s="125"/>
      <c r="EKQ29" s="125"/>
      <c r="EKR29" s="125"/>
      <c r="EKS29" s="125"/>
      <c r="EKT29" s="125"/>
      <c r="EKU29" s="125"/>
      <c r="EKV29" s="125"/>
      <c r="EKW29" s="125"/>
      <c r="EKX29" s="125"/>
      <c r="EKY29" s="125"/>
      <c r="EKZ29" s="125"/>
      <c r="ELA29" s="125"/>
      <c r="ELB29" s="125"/>
      <c r="ELC29" s="125"/>
      <c r="ELD29" s="125"/>
      <c r="ELE29" s="125"/>
      <c r="ELF29" s="125"/>
      <c r="ELG29" s="125"/>
      <c r="ELH29" s="125"/>
      <c r="ELI29" s="125"/>
      <c r="ELJ29" s="125"/>
      <c r="ELK29" s="125"/>
      <c r="ELL29" s="125"/>
      <c r="ELM29" s="125"/>
      <c r="ELN29" s="125"/>
      <c r="ELO29" s="125"/>
      <c r="ELP29" s="125"/>
      <c r="ELQ29" s="125"/>
      <c r="ELR29" s="125"/>
      <c r="ELS29" s="125"/>
      <c r="ELT29" s="125"/>
      <c r="ELU29" s="125"/>
      <c r="ELV29" s="125"/>
      <c r="ELW29" s="125"/>
      <c r="ELX29" s="125"/>
      <c r="ELY29" s="125"/>
      <c r="ELZ29" s="125"/>
      <c r="EMA29" s="125"/>
      <c r="EMB29" s="125"/>
      <c r="EMC29" s="125"/>
      <c r="EMD29" s="125"/>
      <c r="EME29" s="125"/>
      <c r="EMF29" s="125"/>
      <c r="EMG29" s="125"/>
      <c r="EMH29" s="125"/>
      <c r="EMI29" s="125"/>
      <c r="EMJ29" s="125"/>
      <c r="EMK29" s="125"/>
      <c r="EML29" s="125"/>
      <c r="EMM29" s="125"/>
      <c r="EMN29" s="125"/>
      <c r="EMO29" s="125"/>
      <c r="EMP29" s="125"/>
      <c r="EMQ29" s="125"/>
      <c r="EMR29" s="125"/>
      <c r="EMS29" s="125"/>
      <c r="EMT29" s="125"/>
      <c r="EMU29" s="125"/>
      <c r="EMV29" s="125"/>
      <c r="EMW29" s="125"/>
      <c r="EMX29" s="125"/>
      <c r="EMY29" s="125"/>
      <c r="EMZ29" s="125"/>
      <c r="ENA29" s="125"/>
      <c r="ENB29" s="125"/>
      <c r="ENC29" s="125"/>
      <c r="END29" s="125"/>
      <c r="ENE29" s="125"/>
      <c r="ENF29" s="125"/>
      <c r="ENG29" s="125"/>
      <c r="ENH29" s="125"/>
      <c r="ENI29" s="125"/>
      <c r="ENJ29" s="125"/>
      <c r="ENK29" s="125"/>
      <c r="ENL29" s="125"/>
      <c r="ENM29" s="125"/>
      <c r="ENN29" s="125"/>
      <c r="ENO29" s="125"/>
      <c r="ENP29" s="125"/>
      <c r="ENQ29" s="125"/>
      <c r="ENR29" s="125"/>
      <c r="ENS29" s="125"/>
      <c r="ENT29" s="125"/>
      <c r="ENU29" s="125"/>
      <c r="ENV29" s="125"/>
      <c r="ENW29" s="125"/>
      <c r="ENX29" s="125"/>
      <c r="ENY29" s="125"/>
      <c r="ENZ29" s="125"/>
      <c r="EOA29" s="125"/>
      <c r="EOB29" s="125"/>
      <c r="EOC29" s="125"/>
      <c r="EOD29" s="125"/>
      <c r="EOE29" s="125"/>
      <c r="EOF29" s="125"/>
      <c r="EOG29" s="125"/>
      <c r="EOH29" s="125"/>
      <c r="EOI29" s="125"/>
      <c r="EOJ29" s="125"/>
      <c r="EOK29" s="125"/>
      <c r="EOL29" s="125"/>
      <c r="EOM29" s="125"/>
      <c r="EON29" s="125"/>
      <c r="EOO29" s="125"/>
      <c r="EOP29" s="125"/>
      <c r="EOQ29" s="125"/>
      <c r="EOR29" s="125"/>
      <c r="EOS29" s="125"/>
      <c r="EOT29" s="125"/>
      <c r="EOU29" s="125"/>
      <c r="EOV29" s="125"/>
      <c r="EOW29" s="125"/>
      <c r="EOX29" s="125"/>
      <c r="EOY29" s="125"/>
      <c r="EOZ29" s="125"/>
      <c r="EPA29" s="125"/>
      <c r="EPB29" s="125"/>
      <c r="EPC29" s="125"/>
      <c r="EPD29" s="125"/>
      <c r="EPE29" s="125"/>
      <c r="EPF29" s="125"/>
      <c r="EPG29" s="125"/>
      <c r="EPH29" s="125"/>
      <c r="EPI29" s="125"/>
      <c r="EPJ29" s="125"/>
      <c r="EPK29" s="125"/>
      <c r="EPL29" s="125"/>
      <c r="EPM29" s="125"/>
      <c r="EPN29" s="125"/>
      <c r="EPO29" s="125"/>
      <c r="EPP29" s="125"/>
      <c r="EPQ29" s="125"/>
      <c r="EPR29" s="125"/>
      <c r="EPS29" s="125"/>
      <c r="EPT29" s="125"/>
      <c r="EPU29" s="125"/>
      <c r="EPV29" s="125"/>
      <c r="EPW29" s="125"/>
      <c r="EPX29" s="125"/>
      <c r="EPY29" s="125"/>
      <c r="EPZ29" s="125"/>
      <c r="EQA29" s="125"/>
      <c r="EQB29" s="125"/>
      <c r="EQC29" s="125"/>
      <c r="EQD29" s="125"/>
      <c r="EQE29" s="125"/>
      <c r="EQF29" s="125"/>
      <c r="EQG29" s="125"/>
      <c r="EQH29" s="125"/>
      <c r="EQI29" s="125"/>
      <c r="EQJ29" s="125"/>
      <c r="EQK29" s="125"/>
      <c r="EQL29" s="125"/>
      <c r="EQM29" s="125"/>
      <c r="EQN29" s="125"/>
      <c r="EQO29" s="125"/>
      <c r="EQP29" s="125"/>
      <c r="EQQ29" s="125"/>
      <c r="EQR29" s="125"/>
      <c r="EQS29" s="125"/>
      <c r="EQT29" s="125"/>
      <c r="EQU29" s="125"/>
      <c r="EQV29" s="125"/>
      <c r="EQW29" s="125"/>
      <c r="EQX29" s="125"/>
      <c r="EQY29" s="125"/>
      <c r="EQZ29" s="125"/>
      <c r="ERA29" s="125"/>
      <c r="ERB29" s="125"/>
      <c r="ERC29" s="125"/>
      <c r="ERD29" s="125"/>
      <c r="ERE29" s="125"/>
      <c r="ERF29" s="125"/>
      <c r="ERG29" s="125"/>
      <c r="ERH29" s="125"/>
      <c r="ERI29" s="125"/>
      <c r="ERJ29" s="125"/>
      <c r="ERK29" s="125"/>
      <c r="ERL29" s="125"/>
      <c r="ERM29" s="125"/>
      <c r="ERN29" s="125"/>
      <c r="ERO29" s="125"/>
      <c r="ERP29" s="125"/>
      <c r="ERQ29" s="125"/>
      <c r="ERR29" s="125"/>
      <c r="ERS29" s="125"/>
      <c r="ERT29" s="125"/>
      <c r="ERU29" s="125"/>
      <c r="ERV29" s="125"/>
      <c r="ERW29" s="125"/>
      <c r="ERX29" s="125"/>
      <c r="ERY29" s="125"/>
      <c r="ERZ29" s="125"/>
      <c r="ESA29" s="125"/>
      <c r="ESB29" s="125"/>
      <c r="ESC29" s="125"/>
      <c r="ESD29" s="125"/>
      <c r="ESE29" s="125"/>
      <c r="ESF29" s="125"/>
      <c r="ESG29" s="125"/>
      <c r="ESH29" s="125"/>
      <c r="ESI29" s="125"/>
      <c r="ESJ29" s="125"/>
      <c r="ESK29" s="125"/>
      <c r="ESL29" s="125"/>
      <c r="ESM29" s="125"/>
      <c r="ESN29" s="125"/>
      <c r="ESO29" s="125"/>
      <c r="ESP29" s="125"/>
      <c r="ESQ29" s="125"/>
      <c r="ESR29" s="125"/>
      <c r="ESS29" s="125"/>
      <c r="EST29" s="125"/>
      <c r="ESU29" s="125"/>
      <c r="ESV29" s="125"/>
      <c r="ESW29" s="125"/>
      <c r="ESX29" s="125"/>
      <c r="ESY29" s="125"/>
      <c r="ESZ29" s="125"/>
      <c r="ETA29" s="125"/>
      <c r="ETB29" s="125"/>
      <c r="ETC29" s="125"/>
      <c r="ETD29" s="125"/>
      <c r="ETE29" s="125"/>
      <c r="ETF29" s="125"/>
      <c r="ETG29" s="125"/>
      <c r="ETH29" s="125"/>
      <c r="ETI29" s="125"/>
      <c r="ETJ29" s="125"/>
      <c r="ETK29" s="125"/>
      <c r="ETL29" s="125"/>
      <c r="ETM29" s="125"/>
      <c r="ETN29" s="125"/>
      <c r="ETO29" s="125"/>
      <c r="ETP29" s="125"/>
      <c r="ETQ29" s="125"/>
      <c r="ETR29" s="125"/>
      <c r="ETS29" s="125"/>
      <c r="ETT29" s="125"/>
      <c r="ETU29" s="125"/>
      <c r="ETV29" s="125"/>
      <c r="ETW29" s="125"/>
      <c r="ETX29" s="125"/>
      <c r="ETY29" s="125"/>
      <c r="ETZ29" s="125"/>
      <c r="EUA29" s="125"/>
      <c r="EUB29" s="125"/>
      <c r="EUC29" s="125"/>
      <c r="EUD29" s="125"/>
      <c r="EUE29" s="125"/>
      <c r="EUF29" s="125"/>
      <c r="EUG29" s="125"/>
      <c r="EUH29" s="125"/>
      <c r="EUI29" s="125"/>
      <c r="EUJ29" s="125"/>
      <c r="EUK29" s="125"/>
      <c r="EUL29" s="125"/>
      <c r="EUM29" s="125"/>
      <c r="EUN29" s="125"/>
      <c r="EUO29" s="125"/>
      <c r="EUP29" s="125"/>
      <c r="EUQ29" s="125"/>
      <c r="EUR29" s="125"/>
      <c r="EUS29" s="125"/>
      <c r="EUT29" s="125"/>
      <c r="EUU29" s="125"/>
      <c r="EUV29" s="125"/>
      <c r="EUW29" s="125"/>
      <c r="EUX29" s="125"/>
      <c r="EUY29" s="125"/>
      <c r="EUZ29" s="125"/>
      <c r="EVA29" s="125"/>
      <c r="EVB29" s="125"/>
      <c r="EVC29" s="125"/>
      <c r="EVD29" s="125"/>
      <c r="EVE29" s="125"/>
      <c r="EVF29" s="125"/>
      <c r="EVG29" s="125"/>
      <c r="EVH29" s="125"/>
      <c r="EVI29" s="125"/>
      <c r="EVJ29" s="125"/>
      <c r="EVK29" s="125"/>
      <c r="EVL29" s="125"/>
      <c r="EVM29" s="125"/>
      <c r="EVN29" s="125"/>
      <c r="EVO29" s="125"/>
      <c r="EVP29" s="125"/>
      <c r="EVQ29" s="125"/>
      <c r="EVR29" s="125"/>
      <c r="EVS29" s="125"/>
      <c r="EVT29" s="125"/>
      <c r="EVU29" s="125"/>
      <c r="EVV29" s="125"/>
      <c r="EVW29" s="125"/>
      <c r="EVX29" s="125"/>
      <c r="EVY29" s="125"/>
      <c r="EVZ29" s="125"/>
      <c r="EWA29" s="125"/>
      <c r="EWB29" s="125"/>
      <c r="EWC29" s="125"/>
      <c r="EWD29" s="125"/>
      <c r="EWE29" s="125"/>
      <c r="EWF29" s="125"/>
      <c r="EWG29" s="125"/>
      <c r="EWH29" s="125"/>
      <c r="EWI29" s="125"/>
      <c r="EWJ29" s="125"/>
      <c r="EWK29" s="125"/>
      <c r="EWL29" s="125"/>
      <c r="EWM29" s="125"/>
      <c r="EWN29" s="125"/>
      <c r="EWO29" s="125"/>
      <c r="EWP29" s="125"/>
      <c r="EWQ29" s="125"/>
      <c r="EWR29" s="125"/>
      <c r="EWS29" s="125"/>
      <c r="EWT29" s="125"/>
      <c r="EWU29" s="125"/>
      <c r="EWV29" s="125"/>
      <c r="EWW29" s="125"/>
      <c r="EWX29" s="125"/>
      <c r="EWY29" s="125"/>
      <c r="EWZ29" s="125"/>
      <c r="EXA29" s="125"/>
      <c r="EXB29" s="125"/>
      <c r="EXC29" s="125"/>
      <c r="EXD29" s="125"/>
      <c r="EXE29" s="125"/>
      <c r="EXF29" s="125"/>
      <c r="EXG29" s="125"/>
      <c r="EXH29" s="125"/>
      <c r="EXI29" s="125"/>
      <c r="EXJ29" s="125"/>
      <c r="EXK29" s="125"/>
      <c r="EXL29" s="125"/>
      <c r="EXM29" s="125"/>
      <c r="EXN29" s="125"/>
      <c r="EXO29" s="125"/>
      <c r="EXP29" s="125"/>
      <c r="EXQ29" s="125"/>
      <c r="EXR29" s="125"/>
      <c r="EXS29" s="125"/>
      <c r="EXT29" s="125"/>
      <c r="EXU29" s="125"/>
      <c r="EXV29" s="125"/>
      <c r="EXW29" s="125"/>
      <c r="EXX29" s="125"/>
      <c r="EXY29" s="125"/>
      <c r="EXZ29" s="125"/>
      <c r="EYA29" s="125"/>
      <c r="EYB29" s="125"/>
      <c r="EYC29" s="125"/>
      <c r="EYD29" s="125"/>
      <c r="EYE29" s="125"/>
      <c r="EYF29" s="125"/>
      <c r="EYG29" s="125"/>
      <c r="EYH29" s="125"/>
      <c r="EYI29" s="125"/>
      <c r="EYJ29" s="125"/>
      <c r="EYK29" s="125"/>
      <c r="EYL29" s="125"/>
      <c r="EYM29" s="125"/>
      <c r="EYN29" s="125"/>
      <c r="EYO29" s="125"/>
      <c r="EYP29" s="125"/>
      <c r="EYQ29" s="125"/>
      <c r="EYR29" s="125"/>
      <c r="EYS29" s="125"/>
      <c r="EYT29" s="125"/>
      <c r="EYU29" s="125"/>
      <c r="EYV29" s="125"/>
      <c r="EYW29" s="125"/>
      <c r="EYX29" s="125"/>
      <c r="EYY29" s="125"/>
      <c r="EYZ29" s="125"/>
      <c r="EZA29" s="125"/>
      <c r="EZB29" s="125"/>
      <c r="EZC29" s="125"/>
      <c r="EZD29" s="125"/>
      <c r="EZE29" s="125"/>
      <c r="EZF29" s="125"/>
      <c r="EZG29" s="125"/>
      <c r="EZH29" s="125"/>
      <c r="EZI29" s="125"/>
      <c r="EZJ29" s="125"/>
      <c r="EZK29" s="125"/>
      <c r="EZL29" s="125"/>
      <c r="EZM29" s="125"/>
      <c r="EZN29" s="125"/>
      <c r="EZO29" s="125"/>
      <c r="EZP29" s="125"/>
      <c r="EZQ29" s="125"/>
      <c r="EZR29" s="125"/>
      <c r="EZS29" s="125"/>
      <c r="EZT29" s="125"/>
      <c r="EZU29" s="125"/>
      <c r="EZV29" s="125"/>
      <c r="EZW29" s="125"/>
      <c r="EZX29" s="125"/>
      <c r="EZY29" s="125"/>
      <c r="EZZ29" s="125"/>
      <c r="FAA29" s="125"/>
      <c r="FAB29" s="125"/>
      <c r="FAC29" s="125"/>
      <c r="FAD29" s="125"/>
      <c r="FAE29" s="125"/>
      <c r="FAF29" s="125"/>
      <c r="FAG29" s="125"/>
      <c r="FAH29" s="125"/>
      <c r="FAI29" s="125"/>
      <c r="FAJ29" s="125"/>
      <c r="FAK29" s="125"/>
      <c r="FAL29" s="125"/>
      <c r="FAM29" s="125"/>
      <c r="FAN29" s="125"/>
      <c r="FAO29" s="125"/>
      <c r="FAP29" s="125"/>
      <c r="FAQ29" s="125"/>
      <c r="FAR29" s="125"/>
      <c r="FAS29" s="125"/>
      <c r="FAT29" s="125"/>
      <c r="FAU29" s="125"/>
      <c r="FAV29" s="125"/>
      <c r="FAW29" s="125"/>
      <c r="FAX29" s="125"/>
      <c r="FAY29" s="125"/>
      <c r="FAZ29" s="125"/>
      <c r="FBA29" s="125"/>
      <c r="FBB29" s="125"/>
      <c r="FBC29" s="125"/>
      <c r="FBD29" s="125"/>
      <c r="FBE29" s="125"/>
      <c r="FBF29" s="125"/>
      <c r="FBG29" s="125"/>
      <c r="FBH29" s="125"/>
      <c r="FBI29" s="125"/>
      <c r="FBJ29" s="125"/>
      <c r="FBK29" s="125"/>
      <c r="FBL29" s="125"/>
      <c r="FBM29" s="125"/>
      <c r="FBN29" s="125"/>
      <c r="FBO29" s="125"/>
      <c r="FBP29" s="125"/>
      <c r="FBQ29" s="125"/>
      <c r="FBR29" s="125"/>
      <c r="FBS29" s="125"/>
      <c r="FBT29" s="125"/>
      <c r="FBU29" s="125"/>
      <c r="FBV29" s="125"/>
      <c r="FBW29" s="125"/>
      <c r="FBX29" s="125"/>
      <c r="FBY29" s="125"/>
      <c r="FBZ29" s="125"/>
      <c r="FCA29" s="125"/>
      <c r="FCB29" s="125"/>
      <c r="FCC29" s="125"/>
      <c r="FCD29" s="125"/>
      <c r="FCE29" s="125"/>
      <c r="FCF29" s="125"/>
      <c r="FCG29" s="125"/>
      <c r="FCH29" s="125"/>
      <c r="FCI29" s="125"/>
      <c r="FCJ29" s="125"/>
      <c r="FCK29" s="125"/>
      <c r="FCL29" s="125"/>
      <c r="FCM29" s="125"/>
      <c r="FCN29" s="125"/>
      <c r="FCO29" s="125"/>
      <c r="FCP29" s="125"/>
      <c r="FCQ29" s="125"/>
      <c r="FCR29" s="125"/>
      <c r="FCS29" s="125"/>
      <c r="FCT29" s="125"/>
      <c r="FCU29" s="125"/>
      <c r="FCV29" s="125"/>
      <c r="FCW29" s="125"/>
      <c r="FCX29" s="125"/>
      <c r="FCY29" s="125"/>
      <c r="FCZ29" s="125"/>
      <c r="FDA29" s="125"/>
      <c r="FDB29" s="125"/>
      <c r="FDC29" s="125"/>
      <c r="FDD29" s="125"/>
      <c r="FDE29" s="125"/>
      <c r="FDF29" s="125"/>
      <c r="FDG29" s="125"/>
      <c r="FDH29" s="125"/>
      <c r="FDI29" s="125"/>
      <c r="FDJ29" s="125"/>
      <c r="FDK29" s="125"/>
      <c r="FDL29" s="125"/>
      <c r="FDM29" s="125"/>
      <c r="FDN29" s="125"/>
      <c r="FDO29" s="125"/>
      <c r="FDP29" s="125"/>
      <c r="FDQ29" s="125"/>
      <c r="FDR29" s="125"/>
      <c r="FDS29" s="125"/>
      <c r="FDT29" s="125"/>
      <c r="FDU29" s="125"/>
      <c r="FDV29" s="125"/>
      <c r="FDW29" s="125"/>
      <c r="FDX29" s="125"/>
      <c r="FDY29" s="125"/>
      <c r="FDZ29" s="125"/>
      <c r="FEA29" s="125"/>
      <c r="FEB29" s="125"/>
      <c r="FEC29" s="125"/>
      <c r="FED29" s="125"/>
      <c r="FEE29" s="125"/>
      <c r="FEF29" s="125"/>
      <c r="FEG29" s="125"/>
      <c r="FEH29" s="125"/>
      <c r="FEI29" s="125"/>
      <c r="FEJ29" s="125"/>
      <c r="FEK29" s="125"/>
      <c r="FEL29" s="125"/>
      <c r="FEM29" s="125"/>
      <c r="FEN29" s="125"/>
      <c r="FEO29" s="125"/>
      <c r="FEP29" s="125"/>
      <c r="FEQ29" s="125"/>
      <c r="FER29" s="125"/>
      <c r="FES29" s="125"/>
      <c r="FET29" s="125"/>
      <c r="FEU29" s="125"/>
      <c r="FEV29" s="125"/>
      <c r="FEW29" s="125"/>
      <c r="FEX29" s="125"/>
      <c r="FEY29" s="125"/>
      <c r="FEZ29" s="125"/>
      <c r="FFA29" s="125"/>
      <c r="FFB29" s="125"/>
      <c r="FFC29" s="125"/>
      <c r="FFD29" s="125"/>
      <c r="FFE29" s="125"/>
      <c r="FFF29" s="125"/>
      <c r="FFG29" s="125"/>
      <c r="FFH29" s="125"/>
      <c r="FFI29" s="125"/>
      <c r="FFJ29" s="125"/>
      <c r="FFK29" s="125"/>
      <c r="FFL29" s="125"/>
      <c r="FFM29" s="125"/>
      <c r="FFN29" s="125"/>
      <c r="FFO29" s="125"/>
      <c r="FFP29" s="125"/>
      <c r="FFQ29" s="125"/>
      <c r="FFR29" s="125"/>
      <c r="FFS29" s="125"/>
      <c r="FFT29" s="125"/>
      <c r="FFU29" s="125"/>
      <c r="FFV29" s="125"/>
      <c r="FFW29" s="125"/>
      <c r="FFX29" s="125"/>
      <c r="FFY29" s="125"/>
      <c r="FFZ29" s="125"/>
      <c r="FGA29" s="125"/>
      <c r="FGB29" s="125"/>
      <c r="FGC29" s="125"/>
      <c r="FGD29" s="125"/>
      <c r="FGE29" s="125"/>
      <c r="FGF29" s="125"/>
      <c r="FGG29" s="125"/>
      <c r="FGH29" s="125"/>
      <c r="FGI29" s="125"/>
      <c r="FGJ29" s="125"/>
      <c r="FGK29" s="125"/>
      <c r="FGL29" s="125"/>
      <c r="FGM29" s="125"/>
      <c r="FGN29" s="125"/>
      <c r="FGO29" s="125"/>
      <c r="FGP29" s="125"/>
      <c r="FGQ29" s="125"/>
      <c r="FGR29" s="125"/>
      <c r="FGS29" s="125"/>
      <c r="FGT29" s="125"/>
      <c r="FGU29" s="125"/>
      <c r="FGV29" s="125"/>
      <c r="FGW29" s="125"/>
      <c r="FGX29" s="125"/>
      <c r="FGY29" s="125"/>
      <c r="FGZ29" s="125"/>
      <c r="FHA29" s="125"/>
      <c r="FHB29" s="125"/>
      <c r="FHC29" s="125"/>
      <c r="FHD29" s="125"/>
      <c r="FHE29" s="125"/>
      <c r="FHF29" s="125"/>
      <c r="FHG29" s="125"/>
      <c r="FHH29" s="125"/>
      <c r="FHI29" s="125"/>
      <c r="FHJ29" s="125"/>
      <c r="FHK29" s="125"/>
      <c r="FHL29" s="125"/>
      <c r="FHM29" s="125"/>
      <c r="FHN29" s="125"/>
      <c r="FHO29" s="125"/>
      <c r="FHP29" s="125"/>
      <c r="FHQ29" s="125"/>
      <c r="FHR29" s="125"/>
      <c r="FHS29" s="125"/>
      <c r="FHT29" s="125"/>
      <c r="FHU29" s="125"/>
      <c r="FHV29" s="125"/>
      <c r="FHW29" s="125"/>
      <c r="FHX29" s="125"/>
      <c r="FHY29" s="125"/>
      <c r="FHZ29" s="125"/>
      <c r="FIA29" s="125"/>
      <c r="FIB29" s="125"/>
      <c r="FIC29" s="125"/>
      <c r="FID29" s="125"/>
      <c r="FIE29" s="125"/>
      <c r="FIF29" s="125"/>
      <c r="FIG29" s="125"/>
      <c r="FIH29" s="125"/>
      <c r="FII29" s="125"/>
      <c r="FIJ29" s="125"/>
      <c r="FIK29" s="125"/>
      <c r="FIL29" s="125"/>
      <c r="FIM29" s="125"/>
      <c r="FIN29" s="125"/>
      <c r="FIO29" s="125"/>
      <c r="FIP29" s="125"/>
      <c r="FIQ29" s="125"/>
      <c r="FIR29" s="125"/>
      <c r="FIS29" s="125"/>
      <c r="FIT29" s="125"/>
      <c r="FIU29" s="125"/>
      <c r="FIV29" s="125"/>
      <c r="FIW29" s="125"/>
      <c r="FIX29" s="125"/>
      <c r="FIY29" s="125"/>
      <c r="FIZ29" s="125"/>
      <c r="FJA29" s="125"/>
      <c r="FJB29" s="125"/>
      <c r="FJC29" s="125"/>
      <c r="FJD29" s="125"/>
      <c r="FJE29" s="125"/>
      <c r="FJF29" s="125"/>
      <c r="FJG29" s="125"/>
      <c r="FJH29" s="125"/>
      <c r="FJI29" s="125"/>
      <c r="FJJ29" s="125"/>
      <c r="FJK29" s="125"/>
      <c r="FJL29" s="125"/>
      <c r="FJM29" s="125"/>
      <c r="FJN29" s="125"/>
      <c r="FJO29" s="125"/>
      <c r="FJP29" s="125"/>
      <c r="FJQ29" s="125"/>
      <c r="FJR29" s="125"/>
      <c r="FJS29" s="125"/>
      <c r="FJT29" s="125"/>
      <c r="FJU29" s="125"/>
      <c r="FJV29" s="125"/>
      <c r="FJW29" s="125"/>
      <c r="FJX29" s="125"/>
      <c r="FJY29" s="125"/>
      <c r="FJZ29" s="125"/>
      <c r="FKA29" s="125"/>
      <c r="FKB29" s="125"/>
      <c r="FKC29" s="125"/>
      <c r="FKD29" s="125"/>
      <c r="FKE29" s="125"/>
      <c r="FKF29" s="125"/>
      <c r="FKG29" s="125"/>
      <c r="FKH29" s="125"/>
      <c r="FKI29" s="125"/>
      <c r="FKJ29" s="125"/>
      <c r="FKK29" s="125"/>
      <c r="FKL29" s="125"/>
      <c r="FKM29" s="125"/>
      <c r="FKN29" s="125"/>
      <c r="FKO29" s="125"/>
      <c r="FKP29" s="125"/>
      <c r="FKQ29" s="125"/>
      <c r="FKR29" s="125"/>
      <c r="FKS29" s="125"/>
      <c r="FKT29" s="125"/>
      <c r="FKU29" s="125"/>
      <c r="FKV29" s="125"/>
      <c r="FKW29" s="125"/>
      <c r="FKX29" s="125"/>
      <c r="FKY29" s="125"/>
      <c r="FKZ29" s="125"/>
      <c r="FLA29" s="125"/>
      <c r="FLB29" s="125"/>
      <c r="FLC29" s="125"/>
      <c r="FLD29" s="125"/>
      <c r="FLE29" s="125"/>
      <c r="FLF29" s="125"/>
      <c r="FLG29" s="125"/>
      <c r="FLH29" s="125"/>
      <c r="FLI29" s="125"/>
      <c r="FLJ29" s="125"/>
      <c r="FLK29" s="125"/>
      <c r="FLL29" s="125"/>
      <c r="FLM29" s="125"/>
      <c r="FLN29" s="125"/>
      <c r="FLO29" s="125"/>
      <c r="FLP29" s="125"/>
      <c r="FLQ29" s="125"/>
      <c r="FLR29" s="125"/>
      <c r="FLS29" s="125"/>
      <c r="FLT29" s="125"/>
      <c r="FLU29" s="125"/>
      <c r="FLV29" s="125"/>
      <c r="FLW29" s="125"/>
      <c r="FLX29" s="125"/>
      <c r="FLY29" s="125"/>
      <c r="FLZ29" s="125"/>
      <c r="FMA29" s="125"/>
      <c r="FMB29" s="125"/>
      <c r="FMC29" s="125"/>
      <c r="FMD29" s="125"/>
      <c r="FME29" s="125"/>
      <c r="FMF29" s="125"/>
      <c r="FMG29" s="125"/>
      <c r="FMH29" s="125"/>
      <c r="FMI29" s="125"/>
      <c r="FMJ29" s="125"/>
      <c r="FMK29" s="125"/>
      <c r="FML29" s="125"/>
      <c r="FMM29" s="125"/>
      <c r="FMN29" s="125"/>
      <c r="FMO29" s="125"/>
      <c r="FMP29" s="125"/>
      <c r="FMQ29" s="125"/>
      <c r="FMR29" s="125"/>
      <c r="FMS29" s="125"/>
      <c r="FMT29" s="125"/>
      <c r="FMU29" s="125"/>
      <c r="FMV29" s="125"/>
      <c r="FMW29" s="125"/>
      <c r="FMX29" s="125"/>
      <c r="FMY29" s="125"/>
      <c r="FMZ29" s="125"/>
      <c r="FNA29" s="125"/>
      <c r="FNB29" s="125"/>
      <c r="FNC29" s="125"/>
      <c r="FND29" s="125"/>
      <c r="FNE29" s="125"/>
      <c r="FNF29" s="125"/>
      <c r="FNG29" s="125"/>
      <c r="FNH29" s="125"/>
      <c r="FNI29" s="125"/>
      <c r="FNJ29" s="125"/>
      <c r="FNK29" s="125"/>
      <c r="FNL29" s="125"/>
      <c r="FNM29" s="125"/>
      <c r="FNN29" s="125"/>
      <c r="FNO29" s="125"/>
      <c r="FNP29" s="125"/>
      <c r="FNQ29" s="125"/>
      <c r="FNR29" s="125"/>
      <c r="FNS29" s="125"/>
      <c r="FNT29" s="125"/>
      <c r="FNU29" s="125"/>
      <c r="FNV29" s="125"/>
      <c r="FNW29" s="125"/>
      <c r="FNX29" s="125"/>
      <c r="FNY29" s="125"/>
      <c r="FNZ29" s="125"/>
      <c r="FOA29" s="125"/>
      <c r="FOB29" s="125"/>
      <c r="FOC29" s="125"/>
      <c r="FOD29" s="125"/>
      <c r="FOE29" s="125"/>
      <c r="FOF29" s="125"/>
      <c r="FOG29" s="125"/>
      <c r="FOH29" s="125"/>
      <c r="FOI29" s="125"/>
      <c r="FOJ29" s="125"/>
      <c r="FOK29" s="125"/>
      <c r="FOL29" s="125"/>
      <c r="FOM29" s="125"/>
      <c r="FON29" s="125"/>
      <c r="FOO29" s="125"/>
      <c r="FOP29" s="125"/>
      <c r="FOQ29" s="125"/>
      <c r="FOR29" s="125"/>
      <c r="FOS29" s="125"/>
      <c r="FOT29" s="125"/>
      <c r="FOU29" s="125"/>
      <c r="FOV29" s="125"/>
      <c r="FOW29" s="125"/>
      <c r="FOX29" s="125"/>
      <c r="FOY29" s="125"/>
      <c r="FOZ29" s="125"/>
      <c r="FPA29" s="125"/>
      <c r="FPB29" s="125"/>
      <c r="FPC29" s="125"/>
      <c r="FPD29" s="125"/>
      <c r="FPE29" s="125"/>
      <c r="FPF29" s="125"/>
      <c r="FPG29" s="125"/>
      <c r="FPH29" s="125"/>
      <c r="FPI29" s="125"/>
      <c r="FPJ29" s="125"/>
      <c r="FPK29" s="125"/>
      <c r="FPL29" s="125"/>
      <c r="FPM29" s="125"/>
      <c r="FPN29" s="125"/>
      <c r="FPO29" s="125"/>
      <c r="FPP29" s="125"/>
      <c r="FPQ29" s="125"/>
      <c r="FPR29" s="125"/>
      <c r="FPS29" s="125"/>
      <c r="FPT29" s="125"/>
      <c r="FPU29" s="125"/>
      <c r="FPV29" s="125"/>
      <c r="FPW29" s="125"/>
      <c r="FPX29" s="125"/>
      <c r="FPY29" s="125"/>
      <c r="FPZ29" s="125"/>
      <c r="FQA29" s="125"/>
      <c r="FQB29" s="125"/>
      <c r="FQC29" s="125"/>
      <c r="FQD29" s="125"/>
      <c r="FQE29" s="125"/>
      <c r="FQF29" s="125"/>
      <c r="FQG29" s="125"/>
      <c r="FQH29" s="125"/>
      <c r="FQI29" s="125"/>
      <c r="FQJ29" s="125"/>
      <c r="FQK29" s="125"/>
      <c r="FQL29" s="125"/>
      <c r="FQM29" s="125"/>
      <c r="FQN29" s="125"/>
      <c r="FQO29" s="125"/>
      <c r="FQP29" s="125"/>
      <c r="FQQ29" s="125"/>
      <c r="FQR29" s="125"/>
      <c r="FQS29" s="125"/>
      <c r="FQT29" s="125"/>
      <c r="FQU29" s="125"/>
      <c r="FQV29" s="125"/>
      <c r="FQW29" s="125"/>
      <c r="FQX29" s="125"/>
      <c r="FQY29" s="125"/>
      <c r="FQZ29" s="125"/>
      <c r="FRA29" s="125"/>
      <c r="FRB29" s="125"/>
      <c r="FRC29" s="125"/>
      <c r="FRD29" s="125"/>
      <c r="FRE29" s="125"/>
      <c r="FRF29" s="125"/>
      <c r="FRG29" s="125"/>
      <c r="FRH29" s="125"/>
      <c r="FRI29" s="125"/>
      <c r="FRJ29" s="125"/>
      <c r="FRK29" s="125"/>
      <c r="FRL29" s="125"/>
      <c r="FRM29" s="125"/>
      <c r="FRN29" s="125"/>
      <c r="FRO29" s="125"/>
      <c r="FRP29" s="125"/>
      <c r="FRQ29" s="125"/>
      <c r="FRR29" s="125"/>
      <c r="FRS29" s="125"/>
      <c r="FRT29" s="125"/>
      <c r="FRU29" s="125"/>
      <c r="FRV29" s="125"/>
      <c r="FRW29" s="125"/>
      <c r="FRX29" s="125"/>
      <c r="FRY29" s="125"/>
      <c r="FRZ29" s="125"/>
      <c r="FSA29" s="125"/>
      <c r="FSB29" s="125"/>
      <c r="FSC29" s="125"/>
      <c r="FSD29" s="125"/>
      <c r="FSE29" s="125"/>
      <c r="FSF29" s="125"/>
      <c r="FSG29" s="125"/>
      <c r="FSH29" s="125"/>
      <c r="FSI29" s="125"/>
      <c r="FSJ29" s="125"/>
      <c r="FSK29" s="125"/>
      <c r="FSL29" s="125"/>
      <c r="FSM29" s="125"/>
      <c r="FSN29" s="125"/>
      <c r="FSO29" s="125"/>
      <c r="FSP29" s="125"/>
      <c r="FSQ29" s="125"/>
      <c r="FSR29" s="125"/>
      <c r="FSS29" s="125"/>
      <c r="FST29" s="125"/>
      <c r="FSU29" s="125"/>
      <c r="FSV29" s="125"/>
      <c r="FSW29" s="125"/>
      <c r="FSX29" s="125"/>
      <c r="FSY29" s="125"/>
      <c r="FSZ29" s="125"/>
      <c r="FTA29" s="125"/>
      <c r="FTB29" s="125"/>
      <c r="FTC29" s="125"/>
      <c r="FTD29" s="125"/>
      <c r="FTE29" s="125"/>
      <c r="FTF29" s="125"/>
      <c r="FTG29" s="125"/>
      <c r="FTH29" s="125"/>
      <c r="FTI29" s="125"/>
      <c r="FTJ29" s="125"/>
      <c r="FTK29" s="125"/>
      <c r="FTL29" s="125"/>
      <c r="FTM29" s="125"/>
      <c r="FTN29" s="125"/>
      <c r="FTO29" s="125"/>
      <c r="FTP29" s="125"/>
      <c r="FTQ29" s="125"/>
      <c r="FTR29" s="125"/>
      <c r="FTS29" s="125"/>
      <c r="FTT29" s="125"/>
      <c r="FTU29" s="125"/>
      <c r="FTV29" s="125"/>
      <c r="FTW29" s="125"/>
      <c r="FTX29" s="125"/>
      <c r="FTY29" s="125"/>
      <c r="FTZ29" s="125"/>
      <c r="FUA29" s="125"/>
      <c r="FUB29" s="125"/>
      <c r="FUC29" s="125"/>
      <c r="FUD29" s="125"/>
      <c r="FUE29" s="125"/>
      <c r="FUF29" s="125"/>
      <c r="FUG29" s="125"/>
      <c r="FUH29" s="125"/>
      <c r="FUI29" s="125"/>
      <c r="FUJ29" s="125"/>
      <c r="FUK29" s="125"/>
      <c r="FUL29" s="125"/>
      <c r="FUM29" s="125"/>
      <c r="FUN29" s="125"/>
      <c r="FUO29" s="125"/>
      <c r="FUP29" s="125"/>
      <c r="FUQ29" s="125"/>
      <c r="FUR29" s="125"/>
      <c r="FUS29" s="125"/>
      <c r="FUT29" s="125"/>
      <c r="FUU29" s="125"/>
      <c r="FUV29" s="125"/>
      <c r="FUW29" s="125"/>
      <c r="FUX29" s="125"/>
      <c r="FUY29" s="125"/>
      <c r="FUZ29" s="125"/>
      <c r="FVA29" s="125"/>
      <c r="FVB29" s="125"/>
      <c r="FVC29" s="125"/>
      <c r="FVD29" s="125"/>
      <c r="FVE29" s="125"/>
      <c r="FVF29" s="125"/>
      <c r="FVG29" s="125"/>
      <c r="FVH29" s="125"/>
      <c r="FVI29" s="125"/>
      <c r="FVJ29" s="125"/>
      <c r="FVK29" s="125"/>
      <c r="FVL29" s="125"/>
      <c r="FVM29" s="125"/>
      <c r="FVN29" s="125"/>
      <c r="FVO29" s="125"/>
      <c r="FVP29" s="125"/>
      <c r="FVQ29" s="125"/>
      <c r="FVR29" s="125"/>
      <c r="FVS29" s="125"/>
      <c r="FVT29" s="125"/>
      <c r="FVU29" s="125"/>
      <c r="FVV29" s="125"/>
      <c r="FVW29" s="125"/>
      <c r="FVX29" s="125"/>
      <c r="FVY29" s="125"/>
      <c r="FVZ29" s="125"/>
      <c r="FWA29" s="125"/>
      <c r="FWB29" s="125"/>
      <c r="FWC29" s="125"/>
      <c r="FWD29" s="125"/>
      <c r="FWE29" s="125"/>
      <c r="FWF29" s="125"/>
      <c r="FWG29" s="125"/>
      <c r="FWH29" s="125"/>
      <c r="FWI29" s="125"/>
      <c r="FWJ29" s="125"/>
      <c r="FWK29" s="125"/>
      <c r="FWL29" s="125"/>
      <c r="FWM29" s="125"/>
      <c r="FWN29" s="125"/>
      <c r="FWO29" s="125"/>
      <c r="FWP29" s="125"/>
      <c r="FWQ29" s="125"/>
      <c r="FWR29" s="125"/>
      <c r="FWS29" s="125"/>
      <c r="FWT29" s="125"/>
      <c r="FWU29" s="125"/>
      <c r="FWV29" s="125"/>
      <c r="FWW29" s="125"/>
      <c r="FWX29" s="125"/>
      <c r="FWY29" s="125"/>
      <c r="FWZ29" s="125"/>
      <c r="FXA29" s="125"/>
      <c r="FXB29" s="125"/>
      <c r="FXC29" s="125"/>
      <c r="FXD29" s="125"/>
      <c r="FXE29" s="125"/>
      <c r="FXF29" s="125"/>
      <c r="FXG29" s="125"/>
      <c r="FXH29" s="125"/>
      <c r="FXI29" s="125"/>
      <c r="FXJ29" s="125"/>
      <c r="FXK29" s="125"/>
      <c r="FXL29" s="125"/>
      <c r="FXM29" s="125"/>
      <c r="FXN29" s="125"/>
      <c r="FXO29" s="125"/>
      <c r="FXP29" s="125"/>
      <c r="FXQ29" s="125"/>
      <c r="FXR29" s="125"/>
      <c r="FXS29" s="125"/>
      <c r="FXT29" s="125"/>
      <c r="FXU29" s="125"/>
      <c r="FXV29" s="125"/>
      <c r="FXW29" s="125"/>
      <c r="FXX29" s="125"/>
      <c r="FXY29" s="125"/>
      <c r="FXZ29" s="125"/>
      <c r="FYA29" s="125"/>
      <c r="FYB29" s="125"/>
      <c r="FYC29" s="125"/>
      <c r="FYD29" s="125"/>
      <c r="FYE29" s="125"/>
      <c r="FYF29" s="125"/>
      <c r="FYG29" s="125"/>
      <c r="FYH29" s="125"/>
      <c r="FYI29" s="125"/>
      <c r="FYJ29" s="125"/>
      <c r="FYK29" s="125"/>
      <c r="FYL29" s="125"/>
      <c r="FYM29" s="125"/>
      <c r="FYN29" s="125"/>
      <c r="FYO29" s="125"/>
      <c r="FYP29" s="125"/>
      <c r="FYQ29" s="125"/>
      <c r="FYR29" s="125"/>
      <c r="FYS29" s="125"/>
      <c r="FYT29" s="125"/>
      <c r="FYU29" s="125"/>
      <c r="FYV29" s="125"/>
      <c r="FYW29" s="125"/>
      <c r="FYX29" s="125"/>
      <c r="FYY29" s="125"/>
      <c r="FYZ29" s="125"/>
      <c r="FZA29" s="125"/>
      <c r="FZB29" s="125"/>
      <c r="FZC29" s="125"/>
      <c r="FZD29" s="125"/>
      <c r="FZE29" s="125"/>
      <c r="FZF29" s="125"/>
      <c r="FZG29" s="125"/>
      <c r="FZH29" s="125"/>
      <c r="FZI29" s="125"/>
      <c r="FZJ29" s="125"/>
      <c r="FZK29" s="125"/>
      <c r="FZL29" s="125"/>
      <c r="FZM29" s="125"/>
      <c r="FZN29" s="125"/>
      <c r="FZO29" s="125"/>
      <c r="FZP29" s="125"/>
      <c r="FZQ29" s="125"/>
      <c r="FZR29" s="125"/>
      <c r="FZS29" s="125"/>
      <c r="FZT29" s="125"/>
      <c r="FZU29" s="125"/>
      <c r="FZV29" s="125"/>
      <c r="FZW29" s="125"/>
      <c r="FZX29" s="125"/>
      <c r="FZY29" s="125"/>
      <c r="FZZ29" s="125"/>
      <c r="GAA29" s="125"/>
      <c r="GAB29" s="125"/>
      <c r="GAC29" s="125"/>
      <c r="GAD29" s="125"/>
      <c r="GAE29" s="125"/>
      <c r="GAF29" s="125"/>
      <c r="GAG29" s="125"/>
      <c r="GAH29" s="125"/>
      <c r="GAI29" s="125"/>
      <c r="GAJ29" s="125"/>
      <c r="GAK29" s="125"/>
      <c r="GAL29" s="125"/>
      <c r="GAM29" s="125"/>
      <c r="GAN29" s="125"/>
      <c r="GAO29" s="125"/>
      <c r="GAP29" s="125"/>
      <c r="GAQ29" s="125"/>
      <c r="GAR29" s="125"/>
      <c r="GAS29" s="125"/>
      <c r="GAT29" s="125"/>
      <c r="GAU29" s="125"/>
      <c r="GAV29" s="125"/>
      <c r="GAW29" s="125"/>
      <c r="GAX29" s="125"/>
      <c r="GAY29" s="125"/>
      <c r="GAZ29" s="125"/>
      <c r="GBA29" s="125"/>
      <c r="GBB29" s="125"/>
      <c r="GBC29" s="125"/>
      <c r="GBD29" s="125"/>
      <c r="GBE29" s="125"/>
      <c r="GBF29" s="125"/>
      <c r="GBG29" s="125"/>
      <c r="GBH29" s="125"/>
      <c r="GBI29" s="125"/>
      <c r="GBJ29" s="125"/>
      <c r="GBK29" s="125"/>
      <c r="GBL29" s="125"/>
      <c r="GBM29" s="125"/>
      <c r="GBN29" s="125"/>
      <c r="GBO29" s="125"/>
      <c r="GBP29" s="125"/>
      <c r="GBQ29" s="125"/>
      <c r="GBR29" s="125"/>
      <c r="GBS29" s="125"/>
      <c r="GBT29" s="125"/>
      <c r="GBU29" s="125"/>
      <c r="GBV29" s="125"/>
      <c r="GBW29" s="125"/>
      <c r="GBX29" s="125"/>
      <c r="GBY29" s="125"/>
      <c r="GBZ29" s="125"/>
      <c r="GCA29" s="125"/>
      <c r="GCB29" s="125"/>
      <c r="GCC29" s="125"/>
      <c r="GCD29" s="125"/>
      <c r="GCE29" s="125"/>
      <c r="GCF29" s="125"/>
      <c r="GCG29" s="125"/>
      <c r="GCH29" s="125"/>
      <c r="GCI29" s="125"/>
      <c r="GCJ29" s="125"/>
      <c r="GCK29" s="125"/>
      <c r="GCL29" s="125"/>
      <c r="GCM29" s="125"/>
      <c r="GCN29" s="125"/>
      <c r="GCO29" s="125"/>
      <c r="GCP29" s="125"/>
      <c r="GCQ29" s="125"/>
      <c r="GCR29" s="125"/>
      <c r="GCS29" s="125"/>
      <c r="GCT29" s="125"/>
      <c r="GCU29" s="125"/>
      <c r="GCV29" s="125"/>
      <c r="GCW29" s="125"/>
      <c r="GCX29" s="125"/>
      <c r="GCY29" s="125"/>
      <c r="GCZ29" s="125"/>
      <c r="GDA29" s="125"/>
      <c r="GDB29" s="125"/>
      <c r="GDC29" s="125"/>
      <c r="GDD29" s="125"/>
      <c r="GDE29" s="125"/>
      <c r="GDF29" s="125"/>
      <c r="GDG29" s="125"/>
      <c r="GDH29" s="125"/>
      <c r="GDI29" s="125"/>
      <c r="GDJ29" s="125"/>
      <c r="GDK29" s="125"/>
      <c r="GDL29" s="125"/>
      <c r="GDM29" s="125"/>
      <c r="GDN29" s="125"/>
      <c r="GDO29" s="125"/>
      <c r="GDP29" s="125"/>
      <c r="GDQ29" s="125"/>
      <c r="GDR29" s="125"/>
      <c r="GDS29" s="125"/>
      <c r="GDT29" s="125"/>
      <c r="GDU29" s="125"/>
      <c r="GDV29" s="125"/>
      <c r="GDW29" s="125"/>
      <c r="GDX29" s="125"/>
      <c r="GDY29" s="125"/>
      <c r="GDZ29" s="125"/>
      <c r="GEA29" s="125"/>
      <c r="GEB29" s="125"/>
      <c r="GEC29" s="125"/>
      <c r="GED29" s="125"/>
      <c r="GEE29" s="125"/>
      <c r="GEF29" s="125"/>
      <c r="GEG29" s="125"/>
      <c r="GEH29" s="125"/>
      <c r="GEI29" s="125"/>
      <c r="GEJ29" s="125"/>
      <c r="GEK29" s="125"/>
      <c r="GEL29" s="125"/>
      <c r="GEM29" s="125"/>
      <c r="GEN29" s="125"/>
      <c r="GEO29" s="125"/>
      <c r="GEP29" s="125"/>
      <c r="GEQ29" s="125"/>
      <c r="GER29" s="125"/>
      <c r="GES29" s="125"/>
      <c r="GET29" s="125"/>
      <c r="GEU29" s="125"/>
      <c r="GEV29" s="125"/>
      <c r="GEW29" s="125"/>
      <c r="GEX29" s="125"/>
      <c r="GEY29" s="125"/>
      <c r="GEZ29" s="125"/>
      <c r="GFA29" s="125"/>
      <c r="GFB29" s="125"/>
      <c r="GFC29" s="125"/>
      <c r="GFD29" s="125"/>
      <c r="GFE29" s="125"/>
      <c r="GFF29" s="125"/>
      <c r="GFG29" s="125"/>
      <c r="GFH29" s="125"/>
      <c r="GFI29" s="125"/>
      <c r="GFJ29" s="125"/>
      <c r="GFK29" s="125"/>
      <c r="GFL29" s="125"/>
      <c r="GFM29" s="125"/>
      <c r="GFN29" s="125"/>
      <c r="GFO29" s="125"/>
      <c r="GFP29" s="125"/>
      <c r="GFQ29" s="125"/>
      <c r="GFR29" s="125"/>
      <c r="GFS29" s="125"/>
      <c r="GFT29" s="125"/>
      <c r="GFU29" s="125"/>
      <c r="GFV29" s="125"/>
      <c r="GFW29" s="125"/>
      <c r="GFX29" s="125"/>
      <c r="GFY29" s="125"/>
      <c r="GFZ29" s="125"/>
      <c r="GGA29" s="125"/>
      <c r="GGB29" s="125"/>
      <c r="GGC29" s="125"/>
      <c r="GGD29" s="125"/>
      <c r="GGE29" s="125"/>
      <c r="GGF29" s="125"/>
      <c r="GGG29" s="125"/>
      <c r="GGH29" s="125"/>
      <c r="GGI29" s="125"/>
      <c r="GGJ29" s="125"/>
      <c r="GGK29" s="125"/>
      <c r="GGL29" s="125"/>
      <c r="GGM29" s="125"/>
      <c r="GGN29" s="125"/>
      <c r="GGO29" s="125"/>
      <c r="GGP29" s="125"/>
      <c r="GGQ29" s="125"/>
      <c r="GGR29" s="125"/>
      <c r="GGS29" s="125"/>
      <c r="GGT29" s="125"/>
      <c r="GGU29" s="125"/>
      <c r="GGV29" s="125"/>
      <c r="GGW29" s="125"/>
      <c r="GGX29" s="125"/>
      <c r="GGY29" s="125"/>
      <c r="GGZ29" s="125"/>
      <c r="GHA29" s="125"/>
      <c r="GHB29" s="125"/>
      <c r="GHC29" s="125"/>
      <c r="GHD29" s="125"/>
      <c r="GHE29" s="125"/>
      <c r="GHF29" s="125"/>
      <c r="GHG29" s="125"/>
      <c r="GHH29" s="125"/>
      <c r="GHI29" s="125"/>
      <c r="GHJ29" s="125"/>
      <c r="GHK29" s="125"/>
      <c r="GHL29" s="125"/>
      <c r="GHM29" s="125"/>
      <c r="GHN29" s="125"/>
      <c r="GHO29" s="125"/>
      <c r="GHP29" s="125"/>
      <c r="GHQ29" s="125"/>
      <c r="GHR29" s="125"/>
      <c r="GHS29" s="125"/>
      <c r="GHT29" s="125"/>
      <c r="GHU29" s="125"/>
      <c r="GHV29" s="125"/>
      <c r="GHW29" s="125"/>
      <c r="GHX29" s="125"/>
      <c r="GHY29" s="125"/>
      <c r="GHZ29" s="125"/>
      <c r="GIA29" s="125"/>
      <c r="GIB29" s="125"/>
      <c r="GIC29" s="125"/>
      <c r="GID29" s="125"/>
      <c r="GIE29" s="125"/>
      <c r="GIF29" s="125"/>
      <c r="GIG29" s="125"/>
      <c r="GIH29" s="125"/>
      <c r="GII29" s="125"/>
      <c r="GIJ29" s="125"/>
      <c r="GIK29" s="125"/>
      <c r="GIL29" s="125"/>
      <c r="GIM29" s="125"/>
      <c r="GIN29" s="125"/>
      <c r="GIO29" s="125"/>
      <c r="GIP29" s="125"/>
      <c r="GIQ29" s="125"/>
      <c r="GIR29" s="125"/>
      <c r="GIS29" s="125"/>
      <c r="GIT29" s="125"/>
      <c r="GIU29" s="125"/>
      <c r="GIV29" s="125"/>
      <c r="GIW29" s="125"/>
      <c r="GIX29" s="125"/>
      <c r="GIY29" s="125"/>
      <c r="GIZ29" s="125"/>
      <c r="GJA29" s="125"/>
      <c r="GJB29" s="125"/>
      <c r="GJC29" s="125"/>
      <c r="GJD29" s="125"/>
      <c r="GJE29" s="125"/>
      <c r="GJF29" s="125"/>
      <c r="GJG29" s="125"/>
      <c r="GJH29" s="125"/>
      <c r="GJI29" s="125"/>
      <c r="GJJ29" s="125"/>
      <c r="GJK29" s="125"/>
      <c r="GJL29" s="125"/>
      <c r="GJM29" s="125"/>
      <c r="GJN29" s="125"/>
      <c r="GJO29" s="125"/>
      <c r="GJP29" s="125"/>
      <c r="GJQ29" s="125"/>
      <c r="GJR29" s="125"/>
      <c r="GJS29" s="125"/>
      <c r="GJT29" s="125"/>
      <c r="GJU29" s="125"/>
      <c r="GJV29" s="125"/>
      <c r="GJW29" s="125"/>
      <c r="GJX29" s="125"/>
      <c r="GJY29" s="125"/>
      <c r="GJZ29" s="125"/>
      <c r="GKA29" s="125"/>
      <c r="GKB29" s="125"/>
      <c r="GKC29" s="125"/>
      <c r="GKD29" s="125"/>
      <c r="GKE29" s="125"/>
      <c r="GKF29" s="125"/>
      <c r="GKG29" s="125"/>
      <c r="GKH29" s="125"/>
      <c r="GKI29" s="125"/>
      <c r="GKJ29" s="125"/>
      <c r="GKK29" s="125"/>
      <c r="GKL29" s="125"/>
      <c r="GKM29" s="125"/>
      <c r="GKN29" s="125"/>
      <c r="GKO29" s="125"/>
      <c r="GKP29" s="125"/>
      <c r="GKQ29" s="125"/>
      <c r="GKR29" s="125"/>
      <c r="GKS29" s="125"/>
      <c r="GKT29" s="125"/>
      <c r="GKU29" s="125"/>
      <c r="GKV29" s="125"/>
      <c r="GKW29" s="125"/>
      <c r="GKX29" s="125"/>
      <c r="GKY29" s="125"/>
      <c r="GKZ29" s="125"/>
      <c r="GLA29" s="125"/>
      <c r="GLB29" s="125"/>
      <c r="GLC29" s="125"/>
      <c r="GLD29" s="125"/>
      <c r="GLE29" s="125"/>
      <c r="GLF29" s="125"/>
      <c r="GLG29" s="125"/>
      <c r="GLH29" s="125"/>
      <c r="GLI29" s="125"/>
      <c r="GLJ29" s="125"/>
      <c r="GLK29" s="125"/>
      <c r="GLL29" s="125"/>
      <c r="GLM29" s="125"/>
      <c r="GLN29" s="125"/>
      <c r="GLO29" s="125"/>
      <c r="GLP29" s="125"/>
      <c r="GLQ29" s="125"/>
      <c r="GLR29" s="125"/>
      <c r="GLS29" s="125"/>
      <c r="GLT29" s="125"/>
      <c r="GLU29" s="125"/>
      <c r="GLV29" s="125"/>
      <c r="GLW29" s="125"/>
      <c r="GLX29" s="125"/>
      <c r="GLY29" s="125"/>
      <c r="GLZ29" s="125"/>
      <c r="GMA29" s="125"/>
      <c r="GMB29" s="125"/>
      <c r="GMC29" s="125"/>
      <c r="GMD29" s="125"/>
      <c r="GME29" s="125"/>
      <c r="GMF29" s="125"/>
      <c r="GMG29" s="125"/>
      <c r="GMH29" s="125"/>
      <c r="GMI29" s="125"/>
      <c r="GMJ29" s="125"/>
      <c r="GMK29" s="125"/>
      <c r="GML29" s="125"/>
      <c r="GMM29" s="125"/>
      <c r="GMN29" s="125"/>
      <c r="GMO29" s="125"/>
      <c r="GMP29" s="125"/>
      <c r="GMQ29" s="125"/>
      <c r="GMR29" s="125"/>
      <c r="GMS29" s="125"/>
      <c r="GMT29" s="125"/>
      <c r="GMU29" s="125"/>
      <c r="GMV29" s="125"/>
      <c r="GMW29" s="125"/>
      <c r="GMX29" s="125"/>
      <c r="GMY29" s="125"/>
      <c r="GMZ29" s="125"/>
      <c r="GNA29" s="125"/>
      <c r="GNB29" s="125"/>
      <c r="GNC29" s="125"/>
      <c r="GND29" s="125"/>
      <c r="GNE29" s="125"/>
      <c r="GNF29" s="125"/>
      <c r="GNG29" s="125"/>
      <c r="GNH29" s="125"/>
      <c r="GNI29" s="125"/>
      <c r="GNJ29" s="125"/>
      <c r="GNK29" s="125"/>
      <c r="GNL29" s="125"/>
      <c r="GNM29" s="125"/>
      <c r="GNN29" s="125"/>
      <c r="GNO29" s="125"/>
      <c r="GNP29" s="125"/>
      <c r="GNQ29" s="125"/>
      <c r="GNR29" s="125"/>
      <c r="GNS29" s="125"/>
      <c r="GNT29" s="125"/>
      <c r="GNU29" s="125"/>
      <c r="GNV29" s="125"/>
      <c r="GNW29" s="125"/>
      <c r="GNX29" s="125"/>
      <c r="GNY29" s="125"/>
      <c r="GNZ29" s="125"/>
      <c r="GOA29" s="125"/>
      <c r="GOB29" s="125"/>
      <c r="GOC29" s="125"/>
      <c r="GOD29" s="125"/>
      <c r="GOE29" s="125"/>
      <c r="GOF29" s="125"/>
      <c r="GOG29" s="125"/>
      <c r="GOH29" s="125"/>
      <c r="GOI29" s="125"/>
      <c r="GOJ29" s="125"/>
      <c r="GOK29" s="125"/>
      <c r="GOL29" s="125"/>
      <c r="GOM29" s="125"/>
      <c r="GON29" s="125"/>
      <c r="GOO29" s="125"/>
      <c r="GOP29" s="125"/>
      <c r="GOQ29" s="125"/>
      <c r="GOR29" s="125"/>
      <c r="GOS29" s="125"/>
      <c r="GOT29" s="125"/>
      <c r="GOU29" s="125"/>
      <c r="GOV29" s="125"/>
      <c r="GOW29" s="125"/>
      <c r="GOX29" s="125"/>
      <c r="GOY29" s="125"/>
      <c r="GOZ29" s="125"/>
      <c r="GPA29" s="125"/>
      <c r="GPB29" s="125"/>
      <c r="GPC29" s="125"/>
      <c r="GPD29" s="125"/>
      <c r="GPE29" s="125"/>
      <c r="GPF29" s="125"/>
      <c r="GPG29" s="125"/>
      <c r="GPH29" s="125"/>
      <c r="GPI29" s="125"/>
      <c r="GPJ29" s="125"/>
      <c r="GPK29" s="125"/>
      <c r="GPL29" s="125"/>
      <c r="GPM29" s="125"/>
      <c r="GPN29" s="125"/>
      <c r="GPO29" s="125"/>
      <c r="GPP29" s="125"/>
      <c r="GPQ29" s="125"/>
      <c r="GPR29" s="125"/>
      <c r="GPS29" s="125"/>
      <c r="GPT29" s="125"/>
      <c r="GPU29" s="125"/>
      <c r="GPV29" s="125"/>
      <c r="GPW29" s="125"/>
      <c r="GPX29" s="125"/>
      <c r="GPY29" s="125"/>
      <c r="GPZ29" s="125"/>
      <c r="GQA29" s="125"/>
      <c r="GQB29" s="125"/>
      <c r="GQC29" s="125"/>
      <c r="GQD29" s="125"/>
      <c r="GQE29" s="125"/>
      <c r="GQF29" s="125"/>
      <c r="GQG29" s="125"/>
      <c r="GQH29" s="125"/>
      <c r="GQI29" s="125"/>
      <c r="GQJ29" s="125"/>
      <c r="GQK29" s="125"/>
      <c r="GQL29" s="125"/>
      <c r="GQM29" s="125"/>
      <c r="GQN29" s="125"/>
      <c r="GQO29" s="125"/>
      <c r="GQP29" s="125"/>
      <c r="GQQ29" s="125"/>
      <c r="GQR29" s="125"/>
      <c r="GQS29" s="125"/>
      <c r="GQT29" s="125"/>
      <c r="GQU29" s="125"/>
      <c r="GQV29" s="125"/>
      <c r="GQW29" s="125"/>
      <c r="GQX29" s="125"/>
      <c r="GQY29" s="125"/>
      <c r="GQZ29" s="125"/>
      <c r="GRA29" s="125"/>
      <c r="GRB29" s="125"/>
      <c r="GRC29" s="125"/>
      <c r="GRD29" s="125"/>
      <c r="GRE29" s="125"/>
      <c r="GRF29" s="125"/>
      <c r="GRG29" s="125"/>
      <c r="GRH29" s="125"/>
      <c r="GRI29" s="125"/>
      <c r="GRJ29" s="125"/>
      <c r="GRK29" s="125"/>
      <c r="GRL29" s="125"/>
      <c r="GRM29" s="125"/>
      <c r="GRN29" s="125"/>
      <c r="GRO29" s="125"/>
      <c r="GRP29" s="125"/>
      <c r="GRQ29" s="125"/>
      <c r="GRR29" s="125"/>
      <c r="GRS29" s="125"/>
      <c r="GRT29" s="125"/>
      <c r="GRU29" s="125"/>
      <c r="GRV29" s="125"/>
      <c r="GRW29" s="125"/>
      <c r="GRX29" s="125"/>
      <c r="GRY29" s="125"/>
      <c r="GRZ29" s="125"/>
      <c r="GSA29" s="125"/>
      <c r="GSB29" s="125"/>
      <c r="GSC29" s="125"/>
      <c r="GSD29" s="125"/>
      <c r="GSE29" s="125"/>
      <c r="GSF29" s="125"/>
      <c r="GSG29" s="125"/>
      <c r="GSH29" s="125"/>
      <c r="GSI29" s="125"/>
      <c r="GSJ29" s="125"/>
      <c r="GSK29" s="125"/>
      <c r="GSL29" s="125"/>
      <c r="GSM29" s="125"/>
      <c r="GSN29" s="125"/>
      <c r="GSO29" s="125"/>
      <c r="GSP29" s="125"/>
      <c r="GSQ29" s="125"/>
      <c r="GSR29" s="125"/>
      <c r="GSS29" s="125"/>
      <c r="GST29" s="125"/>
      <c r="GSU29" s="125"/>
      <c r="GSV29" s="125"/>
      <c r="GSW29" s="125"/>
      <c r="GSX29" s="125"/>
      <c r="GSY29" s="125"/>
      <c r="GSZ29" s="125"/>
      <c r="GTA29" s="125"/>
      <c r="GTB29" s="125"/>
      <c r="GTC29" s="125"/>
      <c r="GTD29" s="125"/>
      <c r="GTE29" s="125"/>
      <c r="GTF29" s="125"/>
      <c r="GTG29" s="125"/>
      <c r="GTH29" s="125"/>
      <c r="GTI29" s="125"/>
      <c r="GTJ29" s="125"/>
      <c r="GTK29" s="125"/>
      <c r="GTL29" s="125"/>
      <c r="GTM29" s="125"/>
      <c r="GTN29" s="125"/>
      <c r="GTO29" s="125"/>
      <c r="GTP29" s="125"/>
      <c r="GTQ29" s="125"/>
      <c r="GTR29" s="125"/>
      <c r="GTS29" s="125"/>
      <c r="GTT29" s="125"/>
      <c r="GTU29" s="125"/>
      <c r="GTV29" s="125"/>
      <c r="GTW29" s="125"/>
      <c r="GTX29" s="125"/>
      <c r="GTY29" s="125"/>
      <c r="GTZ29" s="125"/>
      <c r="GUA29" s="125"/>
      <c r="GUB29" s="125"/>
      <c r="GUC29" s="125"/>
      <c r="GUD29" s="125"/>
      <c r="GUE29" s="125"/>
      <c r="GUF29" s="125"/>
      <c r="GUG29" s="125"/>
      <c r="GUH29" s="125"/>
      <c r="GUI29" s="125"/>
      <c r="GUJ29" s="125"/>
      <c r="GUK29" s="125"/>
      <c r="GUL29" s="125"/>
      <c r="GUM29" s="125"/>
      <c r="GUN29" s="125"/>
      <c r="GUO29" s="125"/>
      <c r="GUP29" s="125"/>
      <c r="GUQ29" s="125"/>
      <c r="GUR29" s="125"/>
      <c r="GUS29" s="125"/>
      <c r="GUT29" s="125"/>
      <c r="GUU29" s="125"/>
      <c r="GUV29" s="125"/>
      <c r="GUW29" s="125"/>
      <c r="GUX29" s="125"/>
      <c r="GUY29" s="125"/>
      <c r="GUZ29" s="125"/>
      <c r="GVA29" s="125"/>
      <c r="GVB29" s="125"/>
      <c r="GVC29" s="125"/>
      <c r="GVD29" s="125"/>
      <c r="GVE29" s="125"/>
      <c r="GVF29" s="125"/>
      <c r="GVG29" s="125"/>
      <c r="GVH29" s="125"/>
      <c r="GVI29" s="125"/>
      <c r="GVJ29" s="125"/>
      <c r="GVK29" s="125"/>
      <c r="GVL29" s="125"/>
      <c r="GVM29" s="125"/>
      <c r="GVN29" s="125"/>
      <c r="GVO29" s="125"/>
      <c r="GVP29" s="125"/>
      <c r="GVQ29" s="125"/>
      <c r="GVR29" s="125"/>
      <c r="GVS29" s="125"/>
      <c r="GVT29" s="125"/>
      <c r="GVU29" s="125"/>
      <c r="GVV29" s="125"/>
      <c r="GVW29" s="125"/>
      <c r="GVX29" s="125"/>
      <c r="GVY29" s="125"/>
      <c r="GVZ29" s="125"/>
      <c r="GWA29" s="125"/>
      <c r="GWB29" s="125"/>
      <c r="GWC29" s="125"/>
      <c r="GWD29" s="125"/>
      <c r="GWE29" s="125"/>
      <c r="GWF29" s="125"/>
      <c r="GWG29" s="125"/>
      <c r="GWH29" s="125"/>
      <c r="GWI29" s="125"/>
      <c r="GWJ29" s="125"/>
      <c r="GWK29" s="125"/>
      <c r="GWL29" s="125"/>
      <c r="GWM29" s="125"/>
      <c r="GWN29" s="125"/>
      <c r="GWO29" s="125"/>
      <c r="GWP29" s="125"/>
      <c r="GWQ29" s="125"/>
      <c r="GWR29" s="125"/>
      <c r="GWS29" s="125"/>
      <c r="GWT29" s="125"/>
      <c r="GWU29" s="125"/>
      <c r="GWV29" s="125"/>
      <c r="GWW29" s="125"/>
      <c r="GWX29" s="125"/>
      <c r="GWY29" s="125"/>
      <c r="GWZ29" s="125"/>
      <c r="GXA29" s="125"/>
      <c r="GXB29" s="125"/>
      <c r="GXC29" s="125"/>
      <c r="GXD29" s="125"/>
      <c r="GXE29" s="125"/>
      <c r="GXF29" s="125"/>
      <c r="GXG29" s="125"/>
      <c r="GXH29" s="125"/>
      <c r="GXI29" s="125"/>
      <c r="GXJ29" s="125"/>
      <c r="GXK29" s="125"/>
      <c r="GXL29" s="125"/>
      <c r="GXM29" s="125"/>
      <c r="GXN29" s="125"/>
      <c r="GXO29" s="125"/>
      <c r="GXP29" s="125"/>
      <c r="GXQ29" s="125"/>
      <c r="GXR29" s="125"/>
      <c r="GXS29" s="125"/>
      <c r="GXT29" s="125"/>
      <c r="GXU29" s="125"/>
      <c r="GXV29" s="125"/>
      <c r="GXW29" s="125"/>
      <c r="GXX29" s="125"/>
      <c r="GXY29" s="125"/>
      <c r="GXZ29" s="125"/>
      <c r="GYA29" s="125"/>
      <c r="GYB29" s="125"/>
      <c r="GYC29" s="125"/>
      <c r="GYD29" s="125"/>
      <c r="GYE29" s="125"/>
      <c r="GYF29" s="125"/>
      <c r="GYG29" s="125"/>
      <c r="GYH29" s="125"/>
      <c r="GYI29" s="125"/>
      <c r="GYJ29" s="125"/>
      <c r="GYK29" s="125"/>
      <c r="GYL29" s="125"/>
      <c r="GYM29" s="125"/>
      <c r="GYN29" s="125"/>
      <c r="GYO29" s="125"/>
      <c r="GYP29" s="125"/>
      <c r="GYQ29" s="125"/>
      <c r="GYR29" s="125"/>
      <c r="GYS29" s="125"/>
      <c r="GYT29" s="125"/>
      <c r="GYU29" s="125"/>
      <c r="GYV29" s="125"/>
      <c r="GYW29" s="125"/>
      <c r="GYX29" s="125"/>
      <c r="GYY29" s="125"/>
      <c r="GYZ29" s="125"/>
      <c r="GZA29" s="125"/>
      <c r="GZB29" s="125"/>
      <c r="GZC29" s="125"/>
      <c r="GZD29" s="125"/>
      <c r="GZE29" s="125"/>
      <c r="GZF29" s="125"/>
      <c r="GZG29" s="125"/>
      <c r="GZH29" s="125"/>
      <c r="GZI29" s="125"/>
      <c r="GZJ29" s="125"/>
      <c r="GZK29" s="125"/>
      <c r="GZL29" s="125"/>
      <c r="GZM29" s="125"/>
      <c r="GZN29" s="125"/>
      <c r="GZO29" s="125"/>
      <c r="GZP29" s="125"/>
      <c r="GZQ29" s="125"/>
      <c r="GZR29" s="125"/>
      <c r="GZS29" s="125"/>
      <c r="GZT29" s="125"/>
      <c r="GZU29" s="125"/>
      <c r="GZV29" s="125"/>
      <c r="GZW29" s="125"/>
      <c r="GZX29" s="125"/>
      <c r="GZY29" s="125"/>
      <c r="GZZ29" s="125"/>
      <c r="HAA29" s="125"/>
      <c r="HAB29" s="125"/>
      <c r="HAC29" s="125"/>
      <c r="HAD29" s="125"/>
      <c r="HAE29" s="125"/>
      <c r="HAF29" s="125"/>
      <c r="HAG29" s="125"/>
      <c r="HAH29" s="125"/>
      <c r="HAI29" s="125"/>
      <c r="HAJ29" s="125"/>
      <c r="HAK29" s="125"/>
      <c r="HAL29" s="125"/>
      <c r="HAM29" s="125"/>
      <c r="HAN29" s="125"/>
      <c r="HAO29" s="125"/>
      <c r="HAP29" s="125"/>
      <c r="HAQ29" s="125"/>
      <c r="HAR29" s="125"/>
      <c r="HAS29" s="125"/>
      <c r="HAT29" s="125"/>
      <c r="HAU29" s="125"/>
      <c r="HAV29" s="125"/>
      <c r="HAW29" s="125"/>
      <c r="HAX29" s="125"/>
      <c r="HAY29" s="125"/>
      <c r="HAZ29" s="125"/>
      <c r="HBA29" s="125"/>
      <c r="HBB29" s="125"/>
      <c r="HBC29" s="125"/>
      <c r="HBD29" s="125"/>
      <c r="HBE29" s="125"/>
      <c r="HBF29" s="125"/>
      <c r="HBG29" s="125"/>
      <c r="HBH29" s="125"/>
      <c r="HBI29" s="125"/>
      <c r="HBJ29" s="125"/>
      <c r="HBK29" s="125"/>
      <c r="HBL29" s="125"/>
      <c r="HBM29" s="125"/>
      <c r="HBN29" s="125"/>
      <c r="HBO29" s="125"/>
      <c r="HBP29" s="125"/>
      <c r="HBQ29" s="125"/>
      <c r="HBR29" s="125"/>
      <c r="HBS29" s="125"/>
      <c r="HBT29" s="125"/>
      <c r="HBU29" s="125"/>
      <c r="HBV29" s="125"/>
      <c r="HBW29" s="125"/>
      <c r="HBX29" s="125"/>
      <c r="HBY29" s="125"/>
      <c r="HBZ29" s="125"/>
      <c r="HCA29" s="125"/>
      <c r="HCB29" s="125"/>
      <c r="HCC29" s="125"/>
      <c r="HCD29" s="125"/>
      <c r="HCE29" s="125"/>
      <c r="HCF29" s="125"/>
      <c r="HCG29" s="125"/>
      <c r="HCH29" s="125"/>
      <c r="HCI29" s="125"/>
      <c r="HCJ29" s="125"/>
      <c r="HCK29" s="125"/>
      <c r="HCL29" s="125"/>
      <c r="HCM29" s="125"/>
      <c r="HCN29" s="125"/>
      <c r="HCO29" s="125"/>
      <c r="HCP29" s="125"/>
      <c r="HCQ29" s="125"/>
      <c r="HCR29" s="125"/>
      <c r="HCS29" s="125"/>
      <c r="HCT29" s="125"/>
      <c r="HCU29" s="125"/>
      <c r="HCV29" s="125"/>
      <c r="HCW29" s="125"/>
      <c r="HCX29" s="125"/>
      <c r="HCY29" s="125"/>
      <c r="HCZ29" s="125"/>
      <c r="HDA29" s="125"/>
      <c r="HDB29" s="125"/>
      <c r="HDC29" s="125"/>
      <c r="HDD29" s="125"/>
      <c r="HDE29" s="125"/>
      <c r="HDF29" s="125"/>
      <c r="HDG29" s="125"/>
      <c r="HDH29" s="125"/>
      <c r="HDI29" s="125"/>
      <c r="HDJ29" s="125"/>
      <c r="HDK29" s="125"/>
      <c r="HDL29" s="125"/>
      <c r="HDM29" s="125"/>
      <c r="HDN29" s="125"/>
      <c r="HDO29" s="125"/>
      <c r="HDP29" s="125"/>
      <c r="HDQ29" s="125"/>
      <c r="HDR29" s="125"/>
      <c r="HDS29" s="125"/>
      <c r="HDT29" s="125"/>
      <c r="HDU29" s="125"/>
      <c r="HDV29" s="125"/>
      <c r="HDW29" s="125"/>
      <c r="HDX29" s="125"/>
      <c r="HDY29" s="125"/>
      <c r="HDZ29" s="125"/>
      <c r="HEA29" s="125"/>
      <c r="HEB29" s="125"/>
      <c r="HEC29" s="125"/>
      <c r="HED29" s="125"/>
      <c r="HEE29" s="125"/>
      <c r="HEF29" s="125"/>
      <c r="HEG29" s="125"/>
      <c r="HEH29" s="125"/>
      <c r="HEI29" s="125"/>
      <c r="HEJ29" s="125"/>
      <c r="HEK29" s="125"/>
      <c r="HEL29" s="125"/>
      <c r="HEM29" s="125"/>
      <c r="HEN29" s="125"/>
      <c r="HEO29" s="125"/>
      <c r="HEP29" s="125"/>
      <c r="HEQ29" s="125"/>
      <c r="HER29" s="125"/>
      <c r="HES29" s="125"/>
      <c r="HET29" s="125"/>
      <c r="HEU29" s="125"/>
      <c r="HEV29" s="125"/>
      <c r="HEW29" s="125"/>
      <c r="HEX29" s="125"/>
      <c r="HEY29" s="125"/>
      <c r="HEZ29" s="125"/>
      <c r="HFA29" s="125"/>
      <c r="HFB29" s="125"/>
      <c r="HFC29" s="125"/>
      <c r="HFD29" s="125"/>
      <c r="HFE29" s="125"/>
      <c r="HFF29" s="125"/>
      <c r="HFG29" s="125"/>
      <c r="HFH29" s="125"/>
      <c r="HFI29" s="125"/>
      <c r="HFJ29" s="125"/>
      <c r="HFK29" s="125"/>
      <c r="HFL29" s="125"/>
      <c r="HFM29" s="125"/>
      <c r="HFN29" s="125"/>
      <c r="HFO29" s="125"/>
      <c r="HFP29" s="125"/>
      <c r="HFQ29" s="125"/>
      <c r="HFR29" s="125"/>
      <c r="HFS29" s="125"/>
      <c r="HFT29" s="125"/>
      <c r="HFU29" s="125"/>
      <c r="HFV29" s="125"/>
      <c r="HFW29" s="125"/>
      <c r="HFX29" s="125"/>
      <c r="HFY29" s="125"/>
      <c r="HFZ29" s="125"/>
      <c r="HGA29" s="125"/>
      <c r="HGB29" s="125"/>
      <c r="HGC29" s="125"/>
      <c r="HGD29" s="125"/>
      <c r="HGE29" s="125"/>
      <c r="HGF29" s="125"/>
      <c r="HGG29" s="125"/>
      <c r="HGH29" s="125"/>
      <c r="HGI29" s="125"/>
      <c r="HGJ29" s="125"/>
      <c r="HGK29" s="125"/>
      <c r="HGL29" s="125"/>
      <c r="HGM29" s="125"/>
      <c r="HGN29" s="125"/>
      <c r="HGO29" s="125"/>
      <c r="HGP29" s="125"/>
      <c r="HGQ29" s="125"/>
      <c r="HGR29" s="125"/>
      <c r="HGS29" s="125"/>
      <c r="HGT29" s="125"/>
      <c r="HGU29" s="125"/>
      <c r="HGV29" s="125"/>
      <c r="HGW29" s="125"/>
      <c r="HGX29" s="125"/>
      <c r="HGY29" s="125"/>
      <c r="HGZ29" s="125"/>
      <c r="HHA29" s="125"/>
      <c r="HHB29" s="125"/>
      <c r="HHC29" s="125"/>
      <c r="HHD29" s="125"/>
      <c r="HHE29" s="125"/>
      <c r="HHF29" s="125"/>
      <c r="HHG29" s="125"/>
      <c r="HHH29" s="125"/>
      <c r="HHI29" s="125"/>
      <c r="HHJ29" s="125"/>
      <c r="HHK29" s="125"/>
      <c r="HHL29" s="125"/>
      <c r="HHM29" s="125"/>
      <c r="HHN29" s="125"/>
      <c r="HHO29" s="125"/>
      <c r="HHP29" s="125"/>
      <c r="HHQ29" s="125"/>
      <c r="HHR29" s="125"/>
      <c r="HHS29" s="125"/>
      <c r="HHT29" s="125"/>
      <c r="HHU29" s="125"/>
      <c r="HHV29" s="125"/>
      <c r="HHW29" s="125"/>
      <c r="HHX29" s="125"/>
      <c r="HHY29" s="125"/>
      <c r="HHZ29" s="125"/>
      <c r="HIA29" s="125"/>
      <c r="HIB29" s="125"/>
      <c r="HIC29" s="125"/>
      <c r="HID29" s="125"/>
      <c r="HIE29" s="125"/>
      <c r="HIF29" s="125"/>
      <c r="HIG29" s="125"/>
      <c r="HIH29" s="125"/>
      <c r="HII29" s="125"/>
      <c r="HIJ29" s="125"/>
      <c r="HIK29" s="125"/>
      <c r="HIL29" s="125"/>
      <c r="HIM29" s="125"/>
      <c r="HIN29" s="125"/>
      <c r="HIO29" s="125"/>
      <c r="HIP29" s="125"/>
      <c r="HIQ29" s="125"/>
      <c r="HIR29" s="125"/>
      <c r="HIS29" s="125"/>
      <c r="HIT29" s="125"/>
      <c r="HIU29" s="125"/>
      <c r="HIV29" s="125"/>
      <c r="HIW29" s="125"/>
      <c r="HIX29" s="125"/>
      <c r="HIY29" s="125"/>
      <c r="HIZ29" s="125"/>
      <c r="HJA29" s="125"/>
      <c r="HJB29" s="125"/>
      <c r="HJC29" s="125"/>
      <c r="HJD29" s="125"/>
      <c r="HJE29" s="125"/>
      <c r="HJF29" s="125"/>
      <c r="HJG29" s="125"/>
      <c r="HJH29" s="125"/>
      <c r="HJI29" s="125"/>
      <c r="HJJ29" s="125"/>
      <c r="HJK29" s="125"/>
      <c r="HJL29" s="125"/>
      <c r="HJM29" s="125"/>
      <c r="HJN29" s="125"/>
      <c r="HJO29" s="125"/>
      <c r="HJP29" s="125"/>
      <c r="HJQ29" s="125"/>
      <c r="HJR29" s="125"/>
      <c r="HJS29" s="125"/>
      <c r="HJT29" s="125"/>
      <c r="HJU29" s="125"/>
      <c r="HJV29" s="125"/>
      <c r="HJW29" s="125"/>
      <c r="HJX29" s="125"/>
      <c r="HJY29" s="125"/>
      <c r="HJZ29" s="125"/>
      <c r="HKA29" s="125"/>
      <c r="HKB29" s="125"/>
      <c r="HKC29" s="125"/>
      <c r="HKD29" s="125"/>
      <c r="HKE29" s="125"/>
      <c r="HKF29" s="125"/>
      <c r="HKG29" s="125"/>
      <c r="HKH29" s="125"/>
      <c r="HKI29" s="125"/>
      <c r="HKJ29" s="125"/>
      <c r="HKK29" s="125"/>
      <c r="HKL29" s="125"/>
      <c r="HKM29" s="125"/>
      <c r="HKN29" s="125"/>
      <c r="HKO29" s="125"/>
      <c r="HKP29" s="125"/>
      <c r="HKQ29" s="125"/>
      <c r="HKR29" s="125"/>
      <c r="HKS29" s="125"/>
      <c r="HKT29" s="125"/>
      <c r="HKU29" s="125"/>
      <c r="HKV29" s="125"/>
      <c r="HKW29" s="125"/>
      <c r="HKX29" s="125"/>
      <c r="HKY29" s="125"/>
      <c r="HKZ29" s="125"/>
      <c r="HLA29" s="125"/>
      <c r="HLB29" s="125"/>
      <c r="HLC29" s="125"/>
      <c r="HLD29" s="125"/>
      <c r="HLE29" s="125"/>
      <c r="HLF29" s="125"/>
      <c r="HLG29" s="125"/>
      <c r="HLH29" s="125"/>
      <c r="HLI29" s="125"/>
      <c r="HLJ29" s="125"/>
      <c r="HLK29" s="125"/>
      <c r="HLL29" s="125"/>
      <c r="HLM29" s="125"/>
      <c r="HLN29" s="125"/>
      <c r="HLO29" s="125"/>
      <c r="HLP29" s="125"/>
      <c r="HLQ29" s="125"/>
      <c r="HLR29" s="125"/>
      <c r="HLS29" s="125"/>
      <c r="HLT29" s="125"/>
      <c r="HLU29" s="125"/>
      <c r="HLV29" s="125"/>
      <c r="HLW29" s="125"/>
      <c r="HLX29" s="125"/>
      <c r="HLY29" s="125"/>
      <c r="HLZ29" s="125"/>
      <c r="HMA29" s="125"/>
      <c r="HMB29" s="125"/>
      <c r="HMC29" s="125"/>
      <c r="HMD29" s="125"/>
      <c r="HME29" s="125"/>
      <c r="HMF29" s="125"/>
      <c r="HMG29" s="125"/>
      <c r="HMH29" s="125"/>
      <c r="HMI29" s="125"/>
      <c r="HMJ29" s="125"/>
      <c r="HMK29" s="125"/>
      <c r="HML29" s="125"/>
      <c r="HMM29" s="125"/>
      <c r="HMN29" s="125"/>
      <c r="HMO29" s="125"/>
      <c r="HMP29" s="125"/>
      <c r="HMQ29" s="125"/>
      <c r="HMR29" s="125"/>
      <c r="HMS29" s="125"/>
      <c r="HMT29" s="125"/>
      <c r="HMU29" s="125"/>
      <c r="HMV29" s="125"/>
      <c r="HMW29" s="125"/>
      <c r="HMX29" s="125"/>
      <c r="HMY29" s="125"/>
      <c r="HMZ29" s="125"/>
      <c r="HNA29" s="125"/>
      <c r="HNB29" s="125"/>
      <c r="HNC29" s="125"/>
      <c r="HND29" s="125"/>
      <c r="HNE29" s="125"/>
      <c r="HNF29" s="125"/>
      <c r="HNG29" s="125"/>
      <c r="HNH29" s="125"/>
      <c r="HNI29" s="125"/>
      <c r="HNJ29" s="125"/>
      <c r="HNK29" s="125"/>
      <c r="HNL29" s="125"/>
      <c r="HNM29" s="125"/>
      <c r="HNN29" s="125"/>
      <c r="HNO29" s="125"/>
      <c r="HNP29" s="125"/>
      <c r="HNQ29" s="125"/>
      <c r="HNR29" s="125"/>
      <c r="HNS29" s="125"/>
      <c r="HNT29" s="125"/>
      <c r="HNU29" s="125"/>
      <c r="HNV29" s="125"/>
      <c r="HNW29" s="125"/>
      <c r="HNX29" s="125"/>
      <c r="HNY29" s="125"/>
      <c r="HNZ29" s="125"/>
      <c r="HOA29" s="125"/>
      <c r="HOB29" s="125"/>
      <c r="HOC29" s="125"/>
      <c r="HOD29" s="125"/>
      <c r="HOE29" s="125"/>
      <c r="HOF29" s="125"/>
      <c r="HOG29" s="125"/>
      <c r="HOH29" s="125"/>
      <c r="HOI29" s="125"/>
      <c r="HOJ29" s="125"/>
      <c r="HOK29" s="125"/>
      <c r="HOL29" s="125"/>
      <c r="HOM29" s="125"/>
      <c r="HON29" s="125"/>
      <c r="HOO29" s="125"/>
      <c r="HOP29" s="125"/>
      <c r="HOQ29" s="125"/>
      <c r="HOR29" s="125"/>
      <c r="HOS29" s="125"/>
      <c r="HOT29" s="125"/>
      <c r="HOU29" s="125"/>
      <c r="HOV29" s="125"/>
      <c r="HOW29" s="125"/>
      <c r="HOX29" s="125"/>
      <c r="HOY29" s="125"/>
      <c r="HOZ29" s="125"/>
      <c r="HPA29" s="125"/>
      <c r="HPB29" s="125"/>
      <c r="HPC29" s="125"/>
      <c r="HPD29" s="125"/>
      <c r="HPE29" s="125"/>
      <c r="HPF29" s="125"/>
      <c r="HPG29" s="125"/>
      <c r="HPH29" s="125"/>
      <c r="HPI29" s="125"/>
      <c r="HPJ29" s="125"/>
      <c r="HPK29" s="125"/>
      <c r="HPL29" s="125"/>
      <c r="HPM29" s="125"/>
      <c r="HPN29" s="125"/>
      <c r="HPO29" s="125"/>
      <c r="HPP29" s="125"/>
      <c r="HPQ29" s="125"/>
      <c r="HPR29" s="125"/>
      <c r="HPS29" s="125"/>
      <c r="HPT29" s="125"/>
      <c r="HPU29" s="125"/>
      <c r="HPV29" s="125"/>
      <c r="HPW29" s="125"/>
      <c r="HPX29" s="125"/>
      <c r="HPY29" s="125"/>
      <c r="HPZ29" s="125"/>
      <c r="HQA29" s="125"/>
      <c r="HQB29" s="125"/>
      <c r="HQC29" s="125"/>
      <c r="HQD29" s="125"/>
      <c r="HQE29" s="125"/>
      <c r="HQF29" s="125"/>
      <c r="HQG29" s="125"/>
      <c r="HQH29" s="125"/>
      <c r="HQI29" s="125"/>
      <c r="HQJ29" s="125"/>
      <c r="HQK29" s="125"/>
      <c r="HQL29" s="125"/>
      <c r="HQM29" s="125"/>
      <c r="HQN29" s="125"/>
      <c r="HQO29" s="125"/>
      <c r="HQP29" s="125"/>
      <c r="HQQ29" s="125"/>
      <c r="HQR29" s="125"/>
      <c r="HQS29" s="125"/>
      <c r="HQT29" s="125"/>
      <c r="HQU29" s="125"/>
      <c r="HQV29" s="125"/>
      <c r="HQW29" s="125"/>
      <c r="HQX29" s="125"/>
      <c r="HQY29" s="125"/>
      <c r="HQZ29" s="125"/>
      <c r="HRA29" s="125"/>
      <c r="HRB29" s="125"/>
      <c r="HRC29" s="125"/>
      <c r="HRD29" s="125"/>
      <c r="HRE29" s="125"/>
      <c r="HRF29" s="125"/>
      <c r="HRG29" s="125"/>
      <c r="HRH29" s="125"/>
      <c r="HRI29" s="125"/>
      <c r="HRJ29" s="125"/>
      <c r="HRK29" s="125"/>
      <c r="HRL29" s="125"/>
      <c r="HRM29" s="125"/>
      <c r="HRN29" s="125"/>
      <c r="HRO29" s="125"/>
      <c r="HRP29" s="125"/>
      <c r="HRQ29" s="125"/>
      <c r="HRR29" s="125"/>
      <c r="HRS29" s="125"/>
      <c r="HRT29" s="125"/>
      <c r="HRU29" s="125"/>
      <c r="HRV29" s="125"/>
      <c r="HRW29" s="125"/>
      <c r="HRX29" s="125"/>
      <c r="HRY29" s="125"/>
      <c r="HRZ29" s="125"/>
      <c r="HSA29" s="125"/>
      <c r="HSB29" s="125"/>
      <c r="HSC29" s="125"/>
      <c r="HSD29" s="125"/>
      <c r="HSE29" s="125"/>
      <c r="HSF29" s="125"/>
      <c r="HSG29" s="125"/>
      <c r="HSH29" s="125"/>
      <c r="HSI29" s="125"/>
      <c r="HSJ29" s="125"/>
      <c r="HSK29" s="125"/>
      <c r="HSL29" s="125"/>
      <c r="HSM29" s="125"/>
      <c r="HSN29" s="125"/>
      <c r="HSO29" s="125"/>
      <c r="HSP29" s="125"/>
      <c r="HSQ29" s="125"/>
      <c r="HSR29" s="125"/>
      <c r="HSS29" s="125"/>
      <c r="HST29" s="125"/>
      <c r="HSU29" s="125"/>
      <c r="HSV29" s="125"/>
      <c r="HSW29" s="125"/>
      <c r="HSX29" s="125"/>
      <c r="HSY29" s="125"/>
      <c r="HSZ29" s="125"/>
      <c r="HTA29" s="125"/>
      <c r="HTB29" s="125"/>
      <c r="HTC29" s="125"/>
      <c r="HTD29" s="125"/>
      <c r="HTE29" s="125"/>
      <c r="HTF29" s="125"/>
      <c r="HTG29" s="125"/>
      <c r="HTH29" s="125"/>
      <c r="HTI29" s="125"/>
      <c r="HTJ29" s="125"/>
      <c r="HTK29" s="125"/>
      <c r="HTL29" s="125"/>
      <c r="HTM29" s="125"/>
      <c r="HTN29" s="125"/>
      <c r="HTO29" s="125"/>
      <c r="HTP29" s="125"/>
      <c r="HTQ29" s="125"/>
      <c r="HTR29" s="125"/>
      <c r="HTS29" s="125"/>
      <c r="HTT29" s="125"/>
      <c r="HTU29" s="125"/>
      <c r="HTV29" s="125"/>
      <c r="HTW29" s="125"/>
      <c r="HTX29" s="125"/>
      <c r="HTY29" s="125"/>
      <c r="HTZ29" s="125"/>
      <c r="HUA29" s="125"/>
      <c r="HUB29" s="125"/>
      <c r="HUC29" s="125"/>
      <c r="HUD29" s="125"/>
      <c r="HUE29" s="125"/>
      <c r="HUF29" s="125"/>
      <c r="HUG29" s="125"/>
      <c r="HUH29" s="125"/>
      <c r="HUI29" s="125"/>
      <c r="HUJ29" s="125"/>
      <c r="HUK29" s="125"/>
      <c r="HUL29" s="125"/>
      <c r="HUM29" s="125"/>
      <c r="HUN29" s="125"/>
      <c r="HUO29" s="125"/>
      <c r="HUP29" s="125"/>
      <c r="HUQ29" s="125"/>
      <c r="HUR29" s="125"/>
      <c r="HUS29" s="125"/>
      <c r="HUT29" s="125"/>
      <c r="HUU29" s="125"/>
      <c r="HUV29" s="125"/>
      <c r="HUW29" s="125"/>
      <c r="HUX29" s="125"/>
      <c r="HUY29" s="125"/>
      <c r="HUZ29" s="125"/>
      <c r="HVA29" s="125"/>
      <c r="HVB29" s="125"/>
      <c r="HVC29" s="125"/>
      <c r="HVD29" s="125"/>
      <c r="HVE29" s="125"/>
      <c r="HVF29" s="125"/>
      <c r="HVG29" s="125"/>
      <c r="HVH29" s="125"/>
      <c r="HVI29" s="125"/>
      <c r="HVJ29" s="125"/>
      <c r="HVK29" s="125"/>
      <c r="HVL29" s="125"/>
      <c r="HVM29" s="125"/>
      <c r="HVN29" s="125"/>
      <c r="HVO29" s="125"/>
      <c r="HVP29" s="125"/>
      <c r="HVQ29" s="125"/>
      <c r="HVR29" s="125"/>
      <c r="HVS29" s="125"/>
      <c r="HVT29" s="125"/>
      <c r="HVU29" s="125"/>
      <c r="HVV29" s="125"/>
      <c r="HVW29" s="125"/>
      <c r="HVX29" s="125"/>
      <c r="HVY29" s="125"/>
      <c r="HVZ29" s="125"/>
      <c r="HWA29" s="125"/>
      <c r="HWB29" s="125"/>
      <c r="HWC29" s="125"/>
      <c r="HWD29" s="125"/>
      <c r="HWE29" s="125"/>
      <c r="HWF29" s="125"/>
      <c r="HWG29" s="125"/>
      <c r="HWH29" s="125"/>
      <c r="HWI29" s="125"/>
      <c r="HWJ29" s="125"/>
      <c r="HWK29" s="125"/>
      <c r="HWL29" s="125"/>
      <c r="HWM29" s="125"/>
      <c r="HWN29" s="125"/>
      <c r="HWO29" s="125"/>
      <c r="HWP29" s="125"/>
      <c r="HWQ29" s="125"/>
      <c r="HWR29" s="125"/>
      <c r="HWS29" s="125"/>
      <c r="HWT29" s="125"/>
      <c r="HWU29" s="125"/>
      <c r="HWV29" s="125"/>
      <c r="HWW29" s="125"/>
      <c r="HWX29" s="125"/>
      <c r="HWY29" s="125"/>
      <c r="HWZ29" s="125"/>
      <c r="HXA29" s="125"/>
      <c r="HXB29" s="125"/>
      <c r="HXC29" s="125"/>
      <c r="HXD29" s="125"/>
      <c r="HXE29" s="125"/>
      <c r="HXF29" s="125"/>
      <c r="HXG29" s="125"/>
      <c r="HXH29" s="125"/>
      <c r="HXI29" s="125"/>
      <c r="HXJ29" s="125"/>
      <c r="HXK29" s="125"/>
      <c r="HXL29" s="125"/>
      <c r="HXM29" s="125"/>
      <c r="HXN29" s="125"/>
      <c r="HXO29" s="125"/>
      <c r="HXP29" s="125"/>
      <c r="HXQ29" s="125"/>
      <c r="HXR29" s="125"/>
      <c r="HXS29" s="125"/>
      <c r="HXT29" s="125"/>
      <c r="HXU29" s="125"/>
      <c r="HXV29" s="125"/>
      <c r="HXW29" s="125"/>
      <c r="HXX29" s="125"/>
      <c r="HXY29" s="125"/>
      <c r="HXZ29" s="125"/>
      <c r="HYA29" s="125"/>
      <c r="HYB29" s="125"/>
      <c r="HYC29" s="125"/>
      <c r="HYD29" s="125"/>
      <c r="HYE29" s="125"/>
      <c r="HYF29" s="125"/>
      <c r="HYG29" s="125"/>
      <c r="HYH29" s="125"/>
      <c r="HYI29" s="125"/>
      <c r="HYJ29" s="125"/>
      <c r="HYK29" s="125"/>
      <c r="HYL29" s="125"/>
      <c r="HYM29" s="125"/>
      <c r="HYN29" s="125"/>
      <c r="HYO29" s="125"/>
      <c r="HYP29" s="125"/>
      <c r="HYQ29" s="125"/>
      <c r="HYR29" s="125"/>
      <c r="HYS29" s="125"/>
      <c r="HYT29" s="125"/>
      <c r="HYU29" s="125"/>
      <c r="HYV29" s="125"/>
      <c r="HYW29" s="125"/>
      <c r="HYX29" s="125"/>
      <c r="HYY29" s="125"/>
      <c r="HYZ29" s="125"/>
      <c r="HZA29" s="125"/>
      <c r="HZB29" s="125"/>
      <c r="HZC29" s="125"/>
      <c r="HZD29" s="125"/>
      <c r="HZE29" s="125"/>
      <c r="HZF29" s="125"/>
      <c r="HZG29" s="125"/>
      <c r="HZH29" s="125"/>
      <c r="HZI29" s="125"/>
      <c r="HZJ29" s="125"/>
      <c r="HZK29" s="125"/>
      <c r="HZL29" s="125"/>
      <c r="HZM29" s="125"/>
      <c r="HZN29" s="125"/>
      <c r="HZO29" s="125"/>
      <c r="HZP29" s="125"/>
      <c r="HZQ29" s="125"/>
      <c r="HZR29" s="125"/>
      <c r="HZS29" s="125"/>
      <c r="HZT29" s="125"/>
      <c r="HZU29" s="125"/>
      <c r="HZV29" s="125"/>
      <c r="HZW29" s="125"/>
      <c r="HZX29" s="125"/>
      <c r="HZY29" s="125"/>
      <c r="HZZ29" s="125"/>
      <c r="IAA29" s="125"/>
      <c r="IAB29" s="125"/>
      <c r="IAC29" s="125"/>
      <c r="IAD29" s="125"/>
      <c r="IAE29" s="125"/>
      <c r="IAF29" s="125"/>
      <c r="IAG29" s="125"/>
      <c r="IAH29" s="125"/>
      <c r="IAI29" s="125"/>
      <c r="IAJ29" s="125"/>
      <c r="IAK29" s="125"/>
      <c r="IAL29" s="125"/>
      <c r="IAM29" s="125"/>
      <c r="IAN29" s="125"/>
      <c r="IAO29" s="125"/>
      <c r="IAP29" s="125"/>
      <c r="IAQ29" s="125"/>
      <c r="IAR29" s="125"/>
      <c r="IAS29" s="125"/>
      <c r="IAT29" s="125"/>
      <c r="IAU29" s="125"/>
      <c r="IAV29" s="125"/>
      <c r="IAW29" s="125"/>
      <c r="IAX29" s="125"/>
      <c r="IAY29" s="125"/>
      <c r="IAZ29" s="125"/>
      <c r="IBA29" s="125"/>
      <c r="IBB29" s="125"/>
      <c r="IBC29" s="125"/>
      <c r="IBD29" s="125"/>
      <c r="IBE29" s="125"/>
      <c r="IBF29" s="125"/>
      <c r="IBG29" s="125"/>
      <c r="IBH29" s="125"/>
      <c r="IBI29" s="125"/>
      <c r="IBJ29" s="125"/>
      <c r="IBK29" s="125"/>
      <c r="IBL29" s="125"/>
      <c r="IBM29" s="125"/>
      <c r="IBN29" s="125"/>
      <c r="IBO29" s="125"/>
      <c r="IBP29" s="125"/>
      <c r="IBQ29" s="125"/>
      <c r="IBR29" s="125"/>
      <c r="IBS29" s="125"/>
      <c r="IBT29" s="125"/>
      <c r="IBU29" s="125"/>
      <c r="IBV29" s="125"/>
      <c r="IBW29" s="125"/>
      <c r="IBX29" s="125"/>
      <c r="IBY29" s="125"/>
      <c r="IBZ29" s="125"/>
      <c r="ICA29" s="125"/>
      <c r="ICB29" s="125"/>
      <c r="ICC29" s="125"/>
      <c r="ICD29" s="125"/>
      <c r="ICE29" s="125"/>
      <c r="ICF29" s="125"/>
      <c r="ICG29" s="125"/>
      <c r="ICH29" s="125"/>
      <c r="ICI29" s="125"/>
      <c r="ICJ29" s="125"/>
      <c r="ICK29" s="125"/>
      <c r="ICL29" s="125"/>
      <c r="ICM29" s="125"/>
      <c r="ICN29" s="125"/>
      <c r="ICO29" s="125"/>
      <c r="ICP29" s="125"/>
      <c r="ICQ29" s="125"/>
      <c r="ICR29" s="125"/>
      <c r="ICS29" s="125"/>
      <c r="ICT29" s="125"/>
      <c r="ICU29" s="125"/>
      <c r="ICV29" s="125"/>
      <c r="ICW29" s="125"/>
      <c r="ICX29" s="125"/>
      <c r="ICY29" s="125"/>
      <c r="ICZ29" s="125"/>
      <c r="IDA29" s="125"/>
      <c r="IDB29" s="125"/>
      <c r="IDC29" s="125"/>
      <c r="IDD29" s="125"/>
      <c r="IDE29" s="125"/>
      <c r="IDF29" s="125"/>
      <c r="IDG29" s="125"/>
      <c r="IDH29" s="125"/>
      <c r="IDI29" s="125"/>
      <c r="IDJ29" s="125"/>
      <c r="IDK29" s="125"/>
      <c r="IDL29" s="125"/>
      <c r="IDM29" s="125"/>
      <c r="IDN29" s="125"/>
      <c r="IDO29" s="125"/>
      <c r="IDP29" s="125"/>
      <c r="IDQ29" s="125"/>
      <c r="IDR29" s="125"/>
      <c r="IDS29" s="125"/>
      <c r="IDT29" s="125"/>
      <c r="IDU29" s="125"/>
      <c r="IDV29" s="125"/>
      <c r="IDW29" s="125"/>
      <c r="IDX29" s="125"/>
      <c r="IDY29" s="125"/>
      <c r="IDZ29" s="125"/>
      <c r="IEA29" s="125"/>
      <c r="IEB29" s="125"/>
      <c r="IEC29" s="125"/>
      <c r="IED29" s="125"/>
      <c r="IEE29" s="125"/>
      <c r="IEF29" s="125"/>
      <c r="IEG29" s="125"/>
      <c r="IEH29" s="125"/>
      <c r="IEI29" s="125"/>
      <c r="IEJ29" s="125"/>
      <c r="IEK29" s="125"/>
      <c r="IEL29" s="125"/>
      <c r="IEM29" s="125"/>
      <c r="IEN29" s="125"/>
      <c r="IEO29" s="125"/>
      <c r="IEP29" s="125"/>
      <c r="IEQ29" s="125"/>
      <c r="IER29" s="125"/>
      <c r="IES29" s="125"/>
      <c r="IET29" s="125"/>
      <c r="IEU29" s="125"/>
      <c r="IEV29" s="125"/>
      <c r="IEW29" s="125"/>
      <c r="IEX29" s="125"/>
      <c r="IEY29" s="125"/>
      <c r="IEZ29" s="125"/>
      <c r="IFA29" s="125"/>
      <c r="IFB29" s="125"/>
      <c r="IFC29" s="125"/>
      <c r="IFD29" s="125"/>
      <c r="IFE29" s="125"/>
      <c r="IFF29" s="125"/>
      <c r="IFG29" s="125"/>
      <c r="IFH29" s="125"/>
      <c r="IFI29" s="125"/>
      <c r="IFJ29" s="125"/>
      <c r="IFK29" s="125"/>
      <c r="IFL29" s="125"/>
      <c r="IFM29" s="125"/>
      <c r="IFN29" s="125"/>
      <c r="IFO29" s="125"/>
      <c r="IFP29" s="125"/>
      <c r="IFQ29" s="125"/>
      <c r="IFR29" s="125"/>
      <c r="IFS29" s="125"/>
      <c r="IFT29" s="125"/>
      <c r="IFU29" s="125"/>
      <c r="IFV29" s="125"/>
      <c r="IFW29" s="125"/>
      <c r="IFX29" s="125"/>
      <c r="IFY29" s="125"/>
      <c r="IFZ29" s="125"/>
      <c r="IGA29" s="125"/>
      <c r="IGB29" s="125"/>
      <c r="IGC29" s="125"/>
      <c r="IGD29" s="125"/>
      <c r="IGE29" s="125"/>
      <c r="IGF29" s="125"/>
      <c r="IGG29" s="125"/>
      <c r="IGH29" s="125"/>
      <c r="IGI29" s="125"/>
      <c r="IGJ29" s="125"/>
      <c r="IGK29" s="125"/>
      <c r="IGL29" s="125"/>
      <c r="IGM29" s="125"/>
      <c r="IGN29" s="125"/>
      <c r="IGO29" s="125"/>
      <c r="IGP29" s="125"/>
      <c r="IGQ29" s="125"/>
      <c r="IGR29" s="125"/>
      <c r="IGS29" s="125"/>
      <c r="IGT29" s="125"/>
      <c r="IGU29" s="125"/>
      <c r="IGV29" s="125"/>
      <c r="IGW29" s="125"/>
      <c r="IGX29" s="125"/>
      <c r="IGY29" s="125"/>
      <c r="IGZ29" s="125"/>
      <c r="IHA29" s="125"/>
      <c r="IHB29" s="125"/>
      <c r="IHC29" s="125"/>
      <c r="IHD29" s="125"/>
      <c r="IHE29" s="125"/>
      <c r="IHF29" s="125"/>
      <c r="IHG29" s="125"/>
      <c r="IHH29" s="125"/>
      <c r="IHI29" s="125"/>
      <c r="IHJ29" s="125"/>
      <c r="IHK29" s="125"/>
      <c r="IHL29" s="125"/>
      <c r="IHM29" s="125"/>
      <c r="IHN29" s="125"/>
      <c r="IHO29" s="125"/>
      <c r="IHP29" s="125"/>
      <c r="IHQ29" s="125"/>
      <c r="IHR29" s="125"/>
      <c r="IHS29" s="125"/>
      <c r="IHT29" s="125"/>
      <c r="IHU29" s="125"/>
      <c r="IHV29" s="125"/>
      <c r="IHW29" s="125"/>
      <c r="IHX29" s="125"/>
      <c r="IHY29" s="125"/>
      <c r="IHZ29" s="125"/>
      <c r="IIA29" s="125"/>
      <c r="IIB29" s="125"/>
      <c r="IIC29" s="125"/>
      <c r="IID29" s="125"/>
      <c r="IIE29" s="125"/>
      <c r="IIF29" s="125"/>
      <c r="IIG29" s="125"/>
      <c r="IIH29" s="125"/>
      <c r="III29" s="125"/>
      <c r="IIJ29" s="125"/>
      <c r="IIK29" s="125"/>
      <c r="IIL29" s="125"/>
      <c r="IIM29" s="125"/>
      <c r="IIN29" s="125"/>
      <c r="IIO29" s="125"/>
      <c r="IIP29" s="125"/>
      <c r="IIQ29" s="125"/>
      <c r="IIR29" s="125"/>
      <c r="IIS29" s="125"/>
      <c r="IIT29" s="125"/>
      <c r="IIU29" s="125"/>
      <c r="IIV29" s="125"/>
      <c r="IIW29" s="125"/>
      <c r="IIX29" s="125"/>
      <c r="IIY29" s="125"/>
      <c r="IIZ29" s="125"/>
      <c r="IJA29" s="125"/>
      <c r="IJB29" s="125"/>
      <c r="IJC29" s="125"/>
      <c r="IJD29" s="125"/>
      <c r="IJE29" s="125"/>
      <c r="IJF29" s="125"/>
      <c r="IJG29" s="125"/>
      <c r="IJH29" s="125"/>
      <c r="IJI29" s="125"/>
      <c r="IJJ29" s="125"/>
      <c r="IJK29" s="125"/>
      <c r="IJL29" s="125"/>
      <c r="IJM29" s="125"/>
      <c r="IJN29" s="125"/>
      <c r="IJO29" s="125"/>
      <c r="IJP29" s="125"/>
      <c r="IJQ29" s="125"/>
      <c r="IJR29" s="125"/>
      <c r="IJS29" s="125"/>
      <c r="IJT29" s="125"/>
      <c r="IJU29" s="125"/>
      <c r="IJV29" s="125"/>
      <c r="IJW29" s="125"/>
      <c r="IJX29" s="125"/>
      <c r="IJY29" s="125"/>
      <c r="IJZ29" s="125"/>
      <c r="IKA29" s="125"/>
      <c r="IKB29" s="125"/>
      <c r="IKC29" s="125"/>
      <c r="IKD29" s="125"/>
      <c r="IKE29" s="125"/>
      <c r="IKF29" s="125"/>
      <c r="IKG29" s="125"/>
      <c r="IKH29" s="125"/>
      <c r="IKI29" s="125"/>
      <c r="IKJ29" s="125"/>
      <c r="IKK29" s="125"/>
      <c r="IKL29" s="125"/>
      <c r="IKM29" s="125"/>
      <c r="IKN29" s="125"/>
      <c r="IKO29" s="125"/>
      <c r="IKP29" s="125"/>
      <c r="IKQ29" s="125"/>
      <c r="IKR29" s="125"/>
      <c r="IKS29" s="125"/>
      <c r="IKT29" s="125"/>
      <c r="IKU29" s="125"/>
      <c r="IKV29" s="125"/>
      <c r="IKW29" s="125"/>
      <c r="IKX29" s="125"/>
      <c r="IKY29" s="125"/>
      <c r="IKZ29" s="125"/>
      <c r="ILA29" s="125"/>
      <c r="ILB29" s="125"/>
      <c r="ILC29" s="125"/>
      <c r="ILD29" s="125"/>
      <c r="ILE29" s="125"/>
      <c r="ILF29" s="125"/>
      <c r="ILG29" s="125"/>
      <c r="ILH29" s="125"/>
      <c r="ILI29" s="125"/>
      <c r="ILJ29" s="125"/>
      <c r="ILK29" s="125"/>
      <c r="ILL29" s="125"/>
      <c r="ILM29" s="125"/>
      <c r="ILN29" s="125"/>
      <c r="ILO29" s="125"/>
      <c r="ILP29" s="125"/>
      <c r="ILQ29" s="125"/>
      <c r="ILR29" s="125"/>
      <c r="ILS29" s="125"/>
      <c r="ILT29" s="125"/>
      <c r="ILU29" s="125"/>
      <c r="ILV29" s="125"/>
      <c r="ILW29" s="125"/>
      <c r="ILX29" s="125"/>
      <c r="ILY29" s="125"/>
      <c r="ILZ29" s="125"/>
      <c r="IMA29" s="125"/>
      <c r="IMB29" s="125"/>
      <c r="IMC29" s="125"/>
      <c r="IMD29" s="125"/>
      <c r="IME29" s="125"/>
      <c r="IMF29" s="125"/>
      <c r="IMG29" s="125"/>
      <c r="IMH29" s="125"/>
      <c r="IMI29" s="125"/>
      <c r="IMJ29" s="125"/>
      <c r="IMK29" s="125"/>
      <c r="IML29" s="125"/>
      <c r="IMM29" s="125"/>
      <c r="IMN29" s="125"/>
      <c r="IMO29" s="125"/>
      <c r="IMP29" s="125"/>
      <c r="IMQ29" s="125"/>
      <c r="IMR29" s="125"/>
      <c r="IMS29" s="125"/>
      <c r="IMT29" s="125"/>
      <c r="IMU29" s="125"/>
      <c r="IMV29" s="125"/>
      <c r="IMW29" s="125"/>
      <c r="IMX29" s="125"/>
      <c r="IMY29" s="125"/>
      <c r="IMZ29" s="125"/>
      <c r="INA29" s="125"/>
      <c r="INB29" s="125"/>
      <c r="INC29" s="125"/>
      <c r="IND29" s="125"/>
      <c r="INE29" s="125"/>
      <c r="INF29" s="125"/>
      <c r="ING29" s="125"/>
      <c r="INH29" s="125"/>
      <c r="INI29" s="125"/>
      <c r="INJ29" s="125"/>
      <c r="INK29" s="125"/>
      <c r="INL29" s="125"/>
      <c r="INM29" s="125"/>
      <c r="INN29" s="125"/>
      <c r="INO29" s="125"/>
      <c r="INP29" s="125"/>
      <c r="INQ29" s="125"/>
      <c r="INR29" s="125"/>
      <c r="INS29" s="125"/>
      <c r="INT29" s="125"/>
      <c r="INU29" s="125"/>
      <c r="INV29" s="125"/>
      <c r="INW29" s="125"/>
      <c r="INX29" s="125"/>
      <c r="INY29" s="125"/>
      <c r="INZ29" s="125"/>
      <c r="IOA29" s="125"/>
      <c r="IOB29" s="125"/>
      <c r="IOC29" s="125"/>
      <c r="IOD29" s="125"/>
      <c r="IOE29" s="125"/>
      <c r="IOF29" s="125"/>
      <c r="IOG29" s="125"/>
      <c r="IOH29" s="125"/>
      <c r="IOI29" s="125"/>
      <c r="IOJ29" s="125"/>
      <c r="IOK29" s="125"/>
      <c r="IOL29" s="125"/>
      <c r="IOM29" s="125"/>
      <c r="ION29" s="125"/>
      <c r="IOO29" s="125"/>
      <c r="IOP29" s="125"/>
      <c r="IOQ29" s="125"/>
      <c r="IOR29" s="125"/>
      <c r="IOS29" s="125"/>
      <c r="IOT29" s="125"/>
      <c r="IOU29" s="125"/>
      <c r="IOV29" s="125"/>
      <c r="IOW29" s="125"/>
      <c r="IOX29" s="125"/>
      <c r="IOY29" s="125"/>
      <c r="IOZ29" s="125"/>
      <c r="IPA29" s="125"/>
      <c r="IPB29" s="125"/>
      <c r="IPC29" s="125"/>
      <c r="IPD29" s="125"/>
      <c r="IPE29" s="125"/>
      <c r="IPF29" s="125"/>
      <c r="IPG29" s="125"/>
      <c r="IPH29" s="125"/>
      <c r="IPI29" s="125"/>
      <c r="IPJ29" s="125"/>
      <c r="IPK29" s="125"/>
      <c r="IPL29" s="125"/>
      <c r="IPM29" s="125"/>
      <c r="IPN29" s="125"/>
      <c r="IPO29" s="125"/>
      <c r="IPP29" s="125"/>
      <c r="IPQ29" s="125"/>
      <c r="IPR29" s="125"/>
      <c r="IPS29" s="125"/>
      <c r="IPT29" s="125"/>
      <c r="IPU29" s="125"/>
      <c r="IPV29" s="125"/>
      <c r="IPW29" s="125"/>
      <c r="IPX29" s="125"/>
      <c r="IPY29" s="125"/>
      <c r="IPZ29" s="125"/>
      <c r="IQA29" s="125"/>
      <c r="IQB29" s="125"/>
      <c r="IQC29" s="125"/>
      <c r="IQD29" s="125"/>
      <c r="IQE29" s="125"/>
      <c r="IQF29" s="125"/>
      <c r="IQG29" s="125"/>
      <c r="IQH29" s="125"/>
      <c r="IQI29" s="125"/>
      <c r="IQJ29" s="125"/>
      <c r="IQK29" s="125"/>
      <c r="IQL29" s="125"/>
      <c r="IQM29" s="125"/>
      <c r="IQN29" s="125"/>
      <c r="IQO29" s="125"/>
      <c r="IQP29" s="125"/>
      <c r="IQQ29" s="125"/>
      <c r="IQR29" s="125"/>
      <c r="IQS29" s="125"/>
      <c r="IQT29" s="125"/>
      <c r="IQU29" s="125"/>
      <c r="IQV29" s="125"/>
      <c r="IQW29" s="125"/>
      <c r="IQX29" s="125"/>
      <c r="IQY29" s="125"/>
      <c r="IQZ29" s="125"/>
      <c r="IRA29" s="125"/>
      <c r="IRB29" s="125"/>
      <c r="IRC29" s="125"/>
      <c r="IRD29" s="125"/>
      <c r="IRE29" s="125"/>
      <c r="IRF29" s="125"/>
      <c r="IRG29" s="125"/>
      <c r="IRH29" s="125"/>
      <c r="IRI29" s="125"/>
      <c r="IRJ29" s="125"/>
      <c r="IRK29" s="125"/>
      <c r="IRL29" s="125"/>
      <c r="IRM29" s="125"/>
      <c r="IRN29" s="125"/>
      <c r="IRO29" s="125"/>
      <c r="IRP29" s="125"/>
      <c r="IRQ29" s="125"/>
      <c r="IRR29" s="125"/>
      <c r="IRS29" s="125"/>
      <c r="IRT29" s="125"/>
      <c r="IRU29" s="125"/>
      <c r="IRV29" s="125"/>
      <c r="IRW29" s="125"/>
      <c r="IRX29" s="125"/>
      <c r="IRY29" s="125"/>
      <c r="IRZ29" s="125"/>
      <c r="ISA29" s="125"/>
      <c r="ISB29" s="125"/>
      <c r="ISC29" s="125"/>
      <c r="ISD29" s="125"/>
      <c r="ISE29" s="125"/>
      <c r="ISF29" s="125"/>
      <c r="ISG29" s="125"/>
      <c r="ISH29" s="125"/>
      <c r="ISI29" s="125"/>
      <c r="ISJ29" s="125"/>
      <c r="ISK29" s="125"/>
      <c r="ISL29" s="125"/>
      <c r="ISM29" s="125"/>
      <c r="ISN29" s="125"/>
      <c r="ISO29" s="125"/>
      <c r="ISP29" s="125"/>
      <c r="ISQ29" s="125"/>
      <c r="ISR29" s="125"/>
      <c r="ISS29" s="125"/>
      <c r="IST29" s="125"/>
      <c r="ISU29" s="125"/>
      <c r="ISV29" s="125"/>
      <c r="ISW29" s="125"/>
      <c r="ISX29" s="125"/>
      <c r="ISY29" s="125"/>
      <c r="ISZ29" s="125"/>
      <c r="ITA29" s="125"/>
      <c r="ITB29" s="125"/>
      <c r="ITC29" s="125"/>
      <c r="ITD29" s="125"/>
      <c r="ITE29" s="125"/>
      <c r="ITF29" s="125"/>
      <c r="ITG29" s="125"/>
      <c r="ITH29" s="125"/>
      <c r="ITI29" s="125"/>
      <c r="ITJ29" s="125"/>
      <c r="ITK29" s="125"/>
      <c r="ITL29" s="125"/>
      <c r="ITM29" s="125"/>
      <c r="ITN29" s="125"/>
      <c r="ITO29" s="125"/>
      <c r="ITP29" s="125"/>
      <c r="ITQ29" s="125"/>
      <c r="ITR29" s="125"/>
      <c r="ITS29" s="125"/>
      <c r="ITT29" s="125"/>
      <c r="ITU29" s="125"/>
      <c r="ITV29" s="125"/>
      <c r="ITW29" s="125"/>
      <c r="ITX29" s="125"/>
      <c r="ITY29" s="125"/>
      <c r="ITZ29" s="125"/>
      <c r="IUA29" s="125"/>
      <c r="IUB29" s="125"/>
      <c r="IUC29" s="125"/>
      <c r="IUD29" s="125"/>
      <c r="IUE29" s="125"/>
      <c r="IUF29" s="125"/>
      <c r="IUG29" s="125"/>
      <c r="IUH29" s="125"/>
      <c r="IUI29" s="125"/>
      <c r="IUJ29" s="125"/>
      <c r="IUK29" s="125"/>
      <c r="IUL29" s="125"/>
      <c r="IUM29" s="125"/>
      <c r="IUN29" s="125"/>
      <c r="IUO29" s="125"/>
      <c r="IUP29" s="125"/>
      <c r="IUQ29" s="125"/>
      <c r="IUR29" s="125"/>
      <c r="IUS29" s="125"/>
      <c r="IUT29" s="125"/>
      <c r="IUU29" s="125"/>
      <c r="IUV29" s="125"/>
      <c r="IUW29" s="125"/>
      <c r="IUX29" s="125"/>
      <c r="IUY29" s="125"/>
      <c r="IUZ29" s="125"/>
      <c r="IVA29" s="125"/>
      <c r="IVB29" s="125"/>
      <c r="IVC29" s="125"/>
      <c r="IVD29" s="125"/>
      <c r="IVE29" s="125"/>
      <c r="IVF29" s="125"/>
      <c r="IVG29" s="125"/>
      <c r="IVH29" s="125"/>
      <c r="IVI29" s="125"/>
      <c r="IVJ29" s="125"/>
      <c r="IVK29" s="125"/>
      <c r="IVL29" s="125"/>
      <c r="IVM29" s="125"/>
      <c r="IVN29" s="125"/>
      <c r="IVO29" s="125"/>
      <c r="IVP29" s="125"/>
      <c r="IVQ29" s="125"/>
      <c r="IVR29" s="125"/>
      <c r="IVS29" s="125"/>
      <c r="IVT29" s="125"/>
      <c r="IVU29" s="125"/>
      <c r="IVV29" s="125"/>
      <c r="IVW29" s="125"/>
      <c r="IVX29" s="125"/>
      <c r="IVY29" s="125"/>
      <c r="IVZ29" s="125"/>
      <c r="IWA29" s="125"/>
      <c r="IWB29" s="125"/>
      <c r="IWC29" s="125"/>
      <c r="IWD29" s="125"/>
      <c r="IWE29" s="125"/>
      <c r="IWF29" s="125"/>
      <c r="IWG29" s="125"/>
      <c r="IWH29" s="125"/>
      <c r="IWI29" s="125"/>
      <c r="IWJ29" s="125"/>
      <c r="IWK29" s="125"/>
      <c r="IWL29" s="125"/>
      <c r="IWM29" s="125"/>
      <c r="IWN29" s="125"/>
      <c r="IWO29" s="125"/>
      <c r="IWP29" s="125"/>
      <c r="IWQ29" s="125"/>
      <c r="IWR29" s="125"/>
      <c r="IWS29" s="125"/>
      <c r="IWT29" s="125"/>
      <c r="IWU29" s="125"/>
      <c r="IWV29" s="125"/>
      <c r="IWW29" s="125"/>
      <c r="IWX29" s="125"/>
      <c r="IWY29" s="125"/>
      <c r="IWZ29" s="125"/>
      <c r="IXA29" s="125"/>
      <c r="IXB29" s="125"/>
      <c r="IXC29" s="125"/>
      <c r="IXD29" s="125"/>
      <c r="IXE29" s="125"/>
      <c r="IXF29" s="125"/>
      <c r="IXG29" s="125"/>
      <c r="IXH29" s="125"/>
      <c r="IXI29" s="125"/>
      <c r="IXJ29" s="125"/>
      <c r="IXK29" s="125"/>
      <c r="IXL29" s="125"/>
      <c r="IXM29" s="125"/>
      <c r="IXN29" s="125"/>
      <c r="IXO29" s="125"/>
      <c r="IXP29" s="125"/>
      <c r="IXQ29" s="125"/>
      <c r="IXR29" s="125"/>
      <c r="IXS29" s="125"/>
      <c r="IXT29" s="125"/>
      <c r="IXU29" s="125"/>
      <c r="IXV29" s="125"/>
      <c r="IXW29" s="125"/>
      <c r="IXX29" s="125"/>
      <c r="IXY29" s="125"/>
      <c r="IXZ29" s="125"/>
      <c r="IYA29" s="125"/>
      <c r="IYB29" s="125"/>
      <c r="IYC29" s="125"/>
      <c r="IYD29" s="125"/>
      <c r="IYE29" s="125"/>
      <c r="IYF29" s="125"/>
      <c r="IYG29" s="125"/>
      <c r="IYH29" s="125"/>
      <c r="IYI29" s="125"/>
      <c r="IYJ29" s="125"/>
      <c r="IYK29" s="125"/>
      <c r="IYL29" s="125"/>
      <c r="IYM29" s="125"/>
      <c r="IYN29" s="125"/>
      <c r="IYO29" s="125"/>
      <c r="IYP29" s="125"/>
      <c r="IYQ29" s="125"/>
      <c r="IYR29" s="125"/>
      <c r="IYS29" s="125"/>
      <c r="IYT29" s="125"/>
      <c r="IYU29" s="125"/>
      <c r="IYV29" s="125"/>
      <c r="IYW29" s="125"/>
      <c r="IYX29" s="125"/>
      <c r="IYY29" s="125"/>
      <c r="IYZ29" s="125"/>
      <c r="IZA29" s="125"/>
      <c r="IZB29" s="125"/>
      <c r="IZC29" s="125"/>
      <c r="IZD29" s="125"/>
      <c r="IZE29" s="125"/>
      <c r="IZF29" s="125"/>
      <c r="IZG29" s="125"/>
      <c r="IZH29" s="125"/>
      <c r="IZI29" s="125"/>
      <c r="IZJ29" s="125"/>
      <c r="IZK29" s="125"/>
      <c r="IZL29" s="125"/>
      <c r="IZM29" s="125"/>
      <c r="IZN29" s="125"/>
      <c r="IZO29" s="125"/>
      <c r="IZP29" s="125"/>
      <c r="IZQ29" s="125"/>
      <c r="IZR29" s="125"/>
      <c r="IZS29" s="125"/>
      <c r="IZT29" s="125"/>
      <c r="IZU29" s="125"/>
      <c r="IZV29" s="125"/>
      <c r="IZW29" s="125"/>
      <c r="IZX29" s="125"/>
      <c r="IZY29" s="125"/>
      <c r="IZZ29" s="125"/>
      <c r="JAA29" s="125"/>
      <c r="JAB29" s="125"/>
      <c r="JAC29" s="125"/>
      <c r="JAD29" s="125"/>
      <c r="JAE29" s="125"/>
      <c r="JAF29" s="125"/>
      <c r="JAG29" s="125"/>
      <c r="JAH29" s="125"/>
      <c r="JAI29" s="125"/>
      <c r="JAJ29" s="125"/>
      <c r="JAK29" s="125"/>
      <c r="JAL29" s="125"/>
      <c r="JAM29" s="125"/>
      <c r="JAN29" s="125"/>
      <c r="JAO29" s="125"/>
      <c r="JAP29" s="125"/>
      <c r="JAQ29" s="125"/>
      <c r="JAR29" s="125"/>
      <c r="JAS29" s="125"/>
      <c r="JAT29" s="125"/>
      <c r="JAU29" s="125"/>
      <c r="JAV29" s="125"/>
      <c r="JAW29" s="125"/>
      <c r="JAX29" s="125"/>
      <c r="JAY29" s="125"/>
      <c r="JAZ29" s="125"/>
      <c r="JBA29" s="125"/>
      <c r="JBB29" s="125"/>
      <c r="JBC29" s="125"/>
      <c r="JBD29" s="125"/>
      <c r="JBE29" s="125"/>
      <c r="JBF29" s="125"/>
      <c r="JBG29" s="125"/>
      <c r="JBH29" s="125"/>
      <c r="JBI29" s="125"/>
      <c r="JBJ29" s="125"/>
      <c r="JBK29" s="125"/>
      <c r="JBL29" s="125"/>
      <c r="JBM29" s="125"/>
      <c r="JBN29" s="125"/>
      <c r="JBO29" s="125"/>
      <c r="JBP29" s="125"/>
      <c r="JBQ29" s="125"/>
      <c r="JBR29" s="125"/>
      <c r="JBS29" s="125"/>
      <c r="JBT29" s="125"/>
      <c r="JBU29" s="125"/>
      <c r="JBV29" s="125"/>
      <c r="JBW29" s="125"/>
      <c r="JBX29" s="125"/>
      <c r="JBY29" s="125"/>
      <c r="JBZ29" s="125"/>
      <c r="JCA29" s="125"/>
      <c r="JCB29" s="125"/>
      <c r="JCC29" s="125"/>
      <c r="JCD29" s="125"/>
      <c r="JCE29" s="125"/>
      <c r="JCF29" s="125"/>
      <c r="JCG29" s="125"/>
      <c r="JCH29" s="125"/>
      <c r="JCI29" s="125"/>
      <c r="JCJ29" s="125"/>
      <c r="JCK29" s="125"/>
      <c r="JCL29" s="125"/>
      <c r="JCM29" s="125"/>
      <c r="JCN29" s="125"/>
      <c r="JCO29" s="125"/>
      <c r="JCP29" s="125"/>
      <c r="JCQ29" s="125"/>
      <c r="JCR29" s="125"/>
      <c r="JCS29" s="125"/>
      <c r="JCT29" s="125"/>
      <c r="JCU29" s="125"/>
      <c r="JCV29" s="125"/>
      <c r="JCW29" s="125"/>
      <c r="JCX29" s="125"/>
      <c r="JCY29" s="125"/>
      <c r="JCZ29" s="125"/>
      <c r="JDA29" s="125"/>
      <c r="JDB29" s="125"/>
      <c r="JDC29" s="125"/>
      <c r="JDD29" s="125"/>
      <c r="JDE29" s="125"/>
      <c r="JDF29" s="125"/>
      <c r="JDG29" s="125"/>
      <c r="JDH29" s="125"/>
      <c r="JDI29" s="125"/>
      <c r="JDJ29" s="125"/>
      <c r="JDK29" s="125"/>
      <c r="JDL29" s="125"/>
      <c r="JDM29" s="125"/>
      <c r="JDN29" s="125"/>
      <c r="JDO29" s="125"/>
      <c r="JDP29" s="125"/>
      <c r="JDQ29" s="125"/>
      <c r="JDR29" s="125"/>
      <c r="JDS29" s="125"/>
      <c r="JDT29" s="125"/>
      <c r="JDU29" s="125"/>
      <c r="JDV29" s="125"/>
      <c r="JDW29" s="125"/>
      <c r="JDX29" s="125"/>
      <c r="JDY29" s="125"/>
      <c r="JDZ29" s="125"/>
      <c r="JEA29" s="125"/>
      <c r="JEB29" s="125"/>
      <c r="JEC29" s="125"/>
      <c r="JED29" s="125"/>
      <c r="JEE29" s="125"/>
      <c r="JEF29" s="125"/>
      <c r="JEG29" s="125"/>
      <c r="JEH29" s="125"/>
      <c r="JEI29" s="125"/>
      <c r="JEJ29" s="125"/>
      <c r="JEK29" s="125"/>
      <c r="JEL29" s="125"/>
      <c r="JEM29" s="125"/>
      <c r="JEN29" s="125"/>
      <c r="JEO29" s="125"/>
      <c r="JEP29" s="125"/>
      <c r="JEQ29" s="125"/>
      <c r="JER29" s="125"/>
      <c r="JES29" s="125"/>
      <c r="JET29" s="125"/>
      <c r="JEU29" s="125"/>
      <c r="JEV29" s="125"/>
      <c r="JEW29" s="125"/>
      <c r="JEX29" s="125"/>
      <c r="JEY29" s="125"/>
      <c r="JEZ29" s="125"/>
      <c r="JFA29" s="125"/>
      <c r="JFB29" s="125"/>
      <c r="JFC29" s="125"/>
      <c r="JFD29" s="125"/>
      <c r="JFE29" s="125"/>
      <c r="JFF29" s="125"/>
      <c r="JFG29" s="125"/>
      <c r="JFH29" s="125"/>
      <c r="JFI29" s="125"/>
      <c r="JFJ29" s="125"/>
      <c r="JFK29" s="125"/>
      <c r="JFL29" s="125"/>
      <c r="JFM29" s="125"/>
      <c r="JFN29" s="125"/>
      <c r="JFO29" s="125"/>
      <c r="JFP29" s="125"/>
      <c r="JFQ29" s="125"/>
      <c r="JFR29" s="125"/>
      <c r="JFS29" s="125"/>
      <c r="JFT29" s="125"/>
      <c r="JFU29" s="125"/>
      <c r="JFV29" s="125"/>
      <c r="JFW29" s="125"/>
      <c r="JFX29" s="125"/>
      <c r="JFY29" s="125"/>
      <c r="JFZ29" s="125"/>
      <c r="JGA29" s="125"/>
      <c r="JGB29" s="125"/>
      <c r="JGC29" s="125"/>
      <c r="JGD29" s="125"/>
      <c r="JGE29" s="125"/>
      <c r="JGF29" s="125"/>
      <c r="JGG29" s="125"/>
      <c r="JGH29" s="125"/>
      <c r="JGI29" s="125"/>
      <c r="JGJ29" s="125"/>
      <c r="JGK29" s="125"/>
      <c r="JGL29" s="125"/>
      <c r="JGM29" s="125"/>
      <c r="JGN29" s="125"/>
      <c r="JGO29" s="125"/>
      <c r="JGP29" s="125"/>
      <c r="JGQ29" s="125"/>
      <c r="JGR29" s="125"/>
      <c r="JGS29" s="125"/>
      <c r="JGT29" s="125"/>
      <c r="JGU29" s="125"/>
      <c r="JGV29" s="125"/>
      <c r="JGW29" s="125"/>
      <c r="JGX29" s="125"/>
      <c r="JGY29" s="125"/>
      <c r="JGZ29" s="125"/>
      <c r="JHA29" s="125"/>
      <c r="JHB29" s="125"/>
      <c r="JHC29" s="125"/>
      <c r="JHD29" s="125"/>
      <c r="JHE29" s="125"/>
      <c r="JHF29" s="125"/>
      <c r="JHG29" s="125"/>
      <c r="JHH29" s="125"/>
      <c r="JHI29" s="125"/>
      <c r="JHJ29" s="125"/>
      <c r="JHK29" s="125"/>
      <c r="JHL29" s="125"/>
      <c r="JHM29" s="125"/>
      <c r="JHN29" s="125"/>
      <c r="JHO29" s="125"/>
      <c r="JHP29" s="125"/>
      <c r="JHQ29" s="125"/>
      <c r="JHR29" s="125"/>
      <c r="JHS29" s="125"/>
      <c r="JHT29" s="125"/>
      <c r="JHU29" s="125"/>
      <c r="JHV29" s="125"/>
      <c r="JHW29" s="125"/>
      <c r="JHX29" s="125"/>
      <c r="JHY29" s="125"/>
      <c r="JHZ29" s="125"/>
      <c r="JIA29" s="125"/>
      <c r="JIB29" s="125"/>
      <c r="JIC29" s="125"/>
      <c r="JID29" s="125"/>
      <c r="JIE29" s="125"/>
      <c r="JIF29" s="125"/>
      <c r="JIG29" s="125"/>
      <c r="JIH29" s="125"/>
      <c r="JII29" s="125"/>
      <c r="JIJ29" s="125"/>
      <c r="JIK29" s="125"/>
      <c r="JIL29" s="125"/>
      <c r="JIM29" s="125"/>
      <c r="JIN29" s="125"/>
      <c r="JIO29" s="125"/>
      <c r="JIP29" s="125"/>
      <c r="JIQ29" s="125"/>
      <c r="JIR29" s="125"/>
      <c r="JIS29" s="125"/>
      <c r="JIT29" s="125"/>
      <c r="JIU29" s="125"/>
      <c r="JIV29" s="125"/>
      <c r="JIW29" s="125"/>
      <c r="JIX29" s="125"/>
      <c r="JIY29" s="125"/>
      <c r="JIZ29" s="125"/>
      <c r="JJA29" s="125"/>
      <c r="JJB29" s="125"/>
      <c r="JJC29" s="125"/>
      <c r="JJD29" s="125"/>
      <c r="JJE29" s="125"/>
      <c r="JJF29" s="125"/>
      <c r="JJG29" s="125"/>
      <c r="JJH29" s="125"/>
      <c r="JJI29" s="125"/>
      <c r="JJJ29" s="125"/>
      <c r="JJK29" s="125"/>
      <c r="JJL29" s="125"/>
      <c r="JJM29" s="125"/>
      <c r="JJN29" s="125"/>
      <c r="JJO29" s="125"/>
      <c r="JJP29" s="125"/>
      <c r="JJQ29" s="125"/>
      <c r="JJR29" s="125"/>
      <c r="JJS29" s="125"/>
      <c r="JJT29" s="125"/>
      <c r="JJU29" s="125"/>
      <c r="JJV29" s="125"/>
      <c r="JJW29" s="125"/>
      <c r="JJX29" s="125"/>
      <c r="JJY29" s="125"/>
      <c r="JJZ29" s="125"/>
      <c r="JKA29" s="125"/>
      <c r="JKB29" s="125"/>
      <c r="JKC29" s="125"/>
      <c r="JKD29" s="125"/>
      <c r="JKE29" s="125"/>
      <c r="JKF29" s="125"/>
      <c r="JKG29" s="125"/>
      <c r="JKH29" s="125"/>
      <c r="JKI29" s="125"/>
      <c r="JKJ29" s="125"/>
      <c r="JKK29" s="125"/>
      <c r="JKL29" s="125"/>
      <c r="JKM29" s="125"/>
      <c r="JKN29" s="125"/>
      <c r="JKO29" s="125"/>
      <c r="JKP29" s="125"/>
      <c r="JKQ29" s="125"/>
      <c r="JKR29" s="125"/>
      <c r="JKS29" s="125"/>
      <c r="JKT29" s="125"/>
      <c r="JKU29" s="125"/>
      <c r="JKV29" s="125"/>
      <c r="JKW29" s="125"/>
      <c r="JKX29" s="125"/>
      <c r="JKY29" s="125"/>
      <c r="JKZ29" s="125"/>
      <c r="JLA29" s="125"/>
      <c r="JLB29" s="125"/>
      <c r="JLC29" s="125"/>
      <c r="JLD29" s="125"/>
      <c r="JLE29" s="125"/>
      <c r="JLF29" s="125"/>
      <c r="JLG29" s="125"/>
      <c r="JLH29" s="125"/>
      <c r="JLI29" s="125"/>
      <c r="JLJ29" s="125"/>
      <c r="JLK29" s="125"/>
      <c r="JLL29" s="125"/>
      <c r="JLM29" s="125"/>
      <c r="JLN29" s="125"/>
      <c r="JLO29" s="125"/>
      <c r="JLP29" s="125"/>
      <c r="JLQ29" s="125"/>
      <c r="JLR29" s="125"/>
      <c r="JLS29" s="125"/>
      <c r="JLT29" s="125"/>
      <c r="JLU29" s="125"/>
      <c r="JLV29" s="125"/>
      <c r="JLW29" s="125"/>
      <c r="JLX29" s="125"/>
      <c r="JLY29" s="125"/>
      <c r="JLZ29" s="125"/>
      <c r="JMA29" s="125"/>
      <c r="JMB29" s="125"/>
      <c r="JMC29" s="125"/>
      <c r="JMD29" s="125"/>
      <c r="JME29" s="125"/>
      <c r="JMF29" s="125"/>
      <c r="JMG29" s="125"/>
      <c r="JMH29" s="125"/>
      <c r="JMI29" s="125"/>
      <c r="JMJ29" s="125"/>
      <c r="JMK29" s="125"/>
      <c r="JML29" s="125"/>
      <c r="JMM29" s="125"/>
      <c r="JMN29" s="125"/>
      <c r="JMO29" s="125"/>
      <c r="JMP29" s="125"/>
      <c r="JMQ29" s="125"/>
      <c r="JMR29" s="125"/>
      <c r="JMS29" s="125"/>
      <c r="JMT29" s="125"/>
      <c r="JMU29" s="125"/>
      <c r="JMV29" s="125"/>
      <c r="JMW29" s="125"/>
      <c r="JMX29" s="125"/>
      <c r="JMY29" s="125"/>
      <c r="JMZ29" s="125"/>
      <c r="JNA29" s="125"/>
      <c r="JNB29" s="125"/>
      <c r="JNC29" s="125"/>
      <c r="JND29" s="125"/>
      <c r="JNE29" s="125"/>
      <c r="JNF29" s="125"/>
      <c r="JNG29" s="125"/>
      <c r="JNH29" s="125"/>
      <c r="JNI29" s="125"/>
      <c r="JNJ29" s="125"/>
      <c r="JNK29" s="125"/>
      <c r="JNL29" s="125"/>
      <c r="JNM29" s="125"/>
      <c r="JNN29" s="125"/>
      <c r="JNO29" s="125"/>
      <c r="JNP29" s="125"/>
      <c r="JNQ29" s="125"/>
      <c r="JNR29" s="125"/>
      <c r="JNS29" s="125"/>
      <c r="JNT29" s="125"/>
      <c r="JNU29" s="125"/>
      <c r="JNV29" s="125"/>
      <c r="JNW29" s="125"/>
      <c r="JNX29" s="125"/>
      <c r="JNY29" s="125"/>
      <c r="JNZ29" s="125"/>
      <c r="JOA29" s="125"/>
      <c r="JOB29" s="125"/>
      <c r="JOC29" s="125"/>
      <c r="JOD29" s="125"/>
      <c r="JOE29" s="125"/>
      <c r="JOF29" s="125"/>
      <c r="JOG29" s="125"/>
      <c r="JOH29" s="125"/>
      <c r="JOI29" s="125"/>
      <c r="JOJ29" s="125"/>
      <c r="JOK29" s="125"/>
      <c r="JOL29" s="125"/>
      <c r="JOM29" s="125"/>
      <c r="JON29" s="125"/>
      <c r="JOO29" s="125"/>
      <c r="JOP29" s="125"/>
      <c r="JOQ29" s="125"/>
      <c r="JOR29" s="125"/>
      <c r="JOS29" s="125"/>
      <c r="JOT29" s="125"/>
      <c r="JOU29" s="125"/>
      <c r="JOV29" s="125"/>
      <c r="JOW29" s="125"/>
      <c r="JOX29" s="125"/>
      <c r="JOY29" s="125"/>
      <c r="JOZ29" s="125"/>
      <c r="JPA29" s="125"/>
      <c r="JPB29" s="125"/>
      <c r="JPC29" s="125"/>
      <c r="JPD29" s="125"/>
      <c r="JPE29" s="125"/>
      <c r="JPF29" s="125"/>
      <c r="JPG29" s="125"/>
      <c r="JPH29" s="125"/>
      <c r="JPI29" s="125"/>
      <c r="JPJ29" s="125"/>
      <c r="JPK29" s="125"/>
      <c r="JPL29" s="125"/>
      <c r="JPM29" s="125"/>
      <c r="JPN29" s="125"/>
      <c r="JPO29" s="125"/>
      <c r="JPP29" s="125"/>
      <c r="JPQ29" s="125"/>
      <c r="JPR29" s="125"/>
      <c r="JPS29" s="125"/>
      <c r="JPT29" s="125"/>
      <c r="JPU29" s="125"/>
      <c r="JPV29" s="125"/>
      <c r="JPW29" s="125"/>
      <c r="JPX29" s="125"/>
      <c r="JPY29" s="125"/>
      <c r="JPZ29" s="125"/>
      <c r="JQA29" s="125"/>
      <c r="JQB29" s="125"/>
      <c r="JQC29" s="125"/>
      <c r="JQD29" s="125"/>
      <c r="JQE29" s="125"/>
      <c r="JQF29" s="125"/>
      <c r="JQG29" s="125"/>
      <c r="JQH29" s="125"/>
      <c r="JQI29" s="125"/>
      <c r="JQJ29" s="125"/>
      <c r="JQK29" s="125"/>
      <c r="JQL29" s="125"/>
      <c r="JQM29" s="125"/>
      <c r="JQN29" s="125"/>
      <c r="JQO29" s="125"/>
      <c r="JQP29" s="125"/>
      <c r="JQQ29" s="125"/>
      <c r="JQR29" s="125"/>
      <c r="JQS29" s="125"/>
      <c r="JQT29" s="125"/>
      <c r="JQU29" s="125"/>
      <c r="JQV29" s="125"/>
      <c r="JQW29" s="125"/>
      <c r="JQX29" s="125"/>
      <c r="JQY29" s="125"/>
      <c r="JQZ29" s="125"/>
      <c r="JRA29" s="125"/>
      <c r="JRB29" s="125"/>
      <c r="JRC29" s="125"/>
      <c r="JRD29" s="125"/>
      <c r="JRE29" s="125"/>
      <c r="JRF29" s="125"/>
      <c r="JRG29" s="125"/>
      <c r="JRH29" s="125"/>
      <c r="JRI29" s="125"/>
      <c r="JRJ29" s="125"/>
      <c r="JRK29" s="125"/>
      <c r="JRL29" s="125"/>
      <c r="JRM29" s="125"/>
      <c r="JRN29" s="125"/>
      <c r="JRO29" s="125"/>
      <c r="JRP29" s="125"/>
      <c r="JRQ29" s="125"/>
      <c r="JRR29" s="125"/>
      <c r="JRS29" s="125"/>
      <c r="JRT29" s="125"/>
      <c r="JRU29" s="125"/>
      <c r="JRV29" s="125"/>
      <c r="JRW29" s="125"/>
      <c r="JRX29" s="125"/>
      <c r="JRY29" s="125"/>
      <c r="JRZ29" s="125"/>
      <c r="JSA29" s="125"/>
      <c r="JSB29" s="125"/>
      <c r="JSC29" s="125"/>
      <c r="JSD29" s="125"/>
      <c r="JSE29" s="125"/>
      <c r="JSF29" s="125"/>
      <c r="JSG29" s="125"/>
      <c r="JSH29" s="125"/>
      <c r="JSI29" s="125"/>
      <c r="JSJ29" s="125"/>
      <c r="JSK29" s="125"/>
      <c r="JSL29" s="125"/>
      <c r="JSM29" s="125"/>
      <c r="JSN29" s="125"/>
      <c r="JSO29" s="125"/>
      <c r="JSP29" s="125"/>
      <c r="JSQ29" s="125"/>
      <c r="JSR29" s="125"/>
      <c r="JSS29" s="125"/>
      <c r="JST29" s="125"/>
      <c r="JSU29" s="125"/>
      <c r="JSV29" s="125"/>
      <c r="JSW29" s="125"/>
      <c r="JSX29" s="125"/>
      <c r="JSY29" s="125"/>
      <c r="JSZ29" s="125"/>
      <c r="JTA29" s="125"/>
      <c r="JTB29" s="125"/>
      <c r="JTC29" s="125"/>
      <c r="JTD29" s="125"/>
      <c r="JTE29" s="125"/>
      <c r="JTF29" s="125"/>
      <c r="JTG29" s="125"/>
      <c r="JTH29" s="125"/>
      <c r="JTI29" s="125"/>
      <c r="JTJ29" s="125"/>
      <c r="JTK29" s="125"/>
      <c r="JTL29" s="125"/>
      <c r="JTM29" s="125"/>
      <c r="JTN29" s="125"/>
      <c r="JTO29" s="125"/>
      <c r="JTP29" s="125"/>
      <c r="JTQ29" s="125"/>
      <c r="JTR29" s="125"/>
      <c r="JTS29" s="125"/>
      <c r="JTT29" s="125"/>
      <c r="JTU29" s="125"/>
      <c r="JTV29" s="125"/>
      <c r="JTW29" s="125"/>
      <c r="JTX29" s="125"/>
      <c r="JTY29" s="125"/>
      <c r="JTZ29" s="125"/>
      <c r="JUA29" s="125"/>
      <c r="JUB29" s="125"/>
      <c r="JUC29" s="125"/>
      <c r="JUD29" s="125"/>
      <c r="JUE29" s="125"/>
      <c r="JUF29" s="125"/>
      <c r="JUG29" s="125"/>
      <c r="JUH29" s="125"/>
      <c r="JUI29" s="125"/>
      <c r="JUJ29" s="125"/>
      <c r="JUK29" s="125"/>
      <c r="JUL29" s="125"/>
      <c r="JUM29" s="125"/>
      <c r="JUN29" s="125"/>
      <c r="JUO29" s="125"/>
      <c r="JUP29" s="125"/>
      <c r="JUQ29" s="125"/>
      <c r="JUR29" s="125"/>
      <c r="JUS29" s="125"/>
      <c r="JUT29" s="125"/>
      <c r="JUU29" s="125"/>
      <c r="JUV29" s="125"/>
      <c r="JUW29" s="125"/>
      <c r="JUX29" s="125"/>
      <c r="JUY29" s="125"/>
      <c r="JUZ29" s="125"/>
      <c r="JVA29" s="125"/>
      <c r="JVB29" s="125"/>
      <c r="JVC29" s="125"/>
      <c r="JVD29" s="125"/>
      <c r="JVE29" s="125"/>
      <c r="JVF29" s="125"/>
      <c r="JVG29" s="125"/>
      <c r="JVH29" s="125"/>
      <c r="JVI29" s="125"/>
      <c r="JVJ29" s="125"/>
      <c r="JVK29" s="125"/>
      <c r="JVL29" s="125"/>
      <c r="JVM29" s="125"/>
      <c r="JVN29" s="125"/>
      <c r="JVO29" s="125"/>
      <c r="JVP29" s="125"/>
      <c r="JVQ29" s="125"/>
      <c r="JVR29" s="125"/>
      <c r="JVS29" s="125"/>
      <c r="JVT29" s="125"/>
      <c r="JVU29" s="125"/>
      <c r="JVV29" s="125"/>
      <c r="JVW29" s="125"/>
      <c r="JVX29" s="125"/>
      <c r="JVY29" s="125"/>
      <c r="JVZ29" s="125"/>
      <c r="JWA29" s="125"/>
      <c r="JWB29" s="125"/>
      <c r="JWC29" s="125"/>
      <c r="JWD29" s="125"/>
      <c r="JWE29" s="125"/>
      <c r="JWF29" s="125"/>
      <c r="JWG29" s="125"/>
      <c r="JWH29" s="125"/>
      <c r="JWI29" s="125"/>
      <c r="JWJ29" s="125"/>
      <c r="JWK29" s="125"/>
      <c r="JWL29" s="125"/>
      <c r="JWM29" s="125"/>
      <c r="JWN29" s="125"/>
      <c r="JWO29" s="125"/>
      <c r="JWP29" s="125"/>
      <c r="JWQ29" s="125"/>
      <c r="JWR29" s="125"/>
      <c r="JWS29" s="125"/>
      <c r="JWT29" s="125"/>
      <c r="JWU29" s="125"/>
      <c r="JWV29" s="125"/>
      <c r="JWW29" s="125"/>
      <c r="JWX29" s="125"/>
      <c r="JWY29" s="125"/>
      <c r="JWZ29" s="125"/>
      <c r="JXA29" s="125"/>
      <c r="JXB29" s="125"/>
      <c r="JXC29" s="125"/>
      <c r="JXD29" s="125"/>
      <c r="JXE29" s="125"/>
      <c r="JXF29" s="125"/>
      <c r="JXG29" s="125"/>
      <c r="JXH29" s="125"/>
      <c r="JXI29" s="125"/>
      <c r="JXJ29" s="125"/>
      <c r="JXK29" s="125"/>
      <c r="JXL29" s="125"/>
      <c r="JXM29" s="125"/>
      <c r="JXN29" s="125"/>
      <c r="JXO29" s="125"/>
      <c r="JXP29" s="125"/>
      <c r="JXQ29" s="125"/>
      <c r="JXR29" s="125"/>
      <c r="JXS29" s="125"/>
      <c r="JXT29" s="125"/>
      <c r="JXU29" s="125"/>
      <c r="JXV29" s="125"/>
      <c r="JXW29" s="125"/>
      <c r="JXX29" s="125"/>
      <c r="JXY29" s="125"/>
      <c r="JXZ29" s="125"/>
      <c r="JYA29" s="125"/>
      <c r="JYB29" s="125"/>
      <c r="JYC29" s="125"/>
      <c r="JYD29" s="125"/>
      <c r="JYE29" s="125"/>
      <c r="JYF29" s="125"/>
      <c r="JYG29" s="125"/>
      <c r="JYH29" s="125"/>
      <c r="JYI29" s="125"/>
      <c r="JYJ29" s="125"/>
      <c r="JYK29" s="125"/>
      <c r="JYL29" s="125"/>
      <c r="JYM29" s="125"/>
      <c r="JYN29" s="125"/>
      <c r="JYO29" s="125"/>
      <c r="JYP29" s="125"/>
      <c r="JYQ29" s="125"/>
      <c r="JYR29" s="125"/>
      <c r="JYS29" s="125"/>
      <c r="JYT29" s="125"/>
      <c r="JYU29" s="125"/>
      <c r="JYV29" s="125"/>
      <c r="JYW29" s="125"/>
      <c r="JYX29" s="125"/>
      <c r="JYY29" s="125"/>
      <c r="JYZ29" s="125"/>
      <c r="JZA29" s="125"/>
      <c r="JZB29" s="125"/>
      <c r="JZC29" s="125"/>
      <c r="JZD29" s="125"/>
      <c r="JZE29" s="125"/>
      <c r="JZF29" s="125"/>
      <c r="JZG29" s="125"/>
      <c r="JZH29" s="125"/>
      <c r="JZI29" s="125"/>
      <c r="JZJ29" s="125"/>
      <c r="JZK29" s="125"/>
      <c r="JZL29" s="125"/>
      <c r="JZM29" s="125"/>
      <c r="JZN29" s="125"/>
      <c r="JZO29" s="125"/>
      <c r="JZP29" s="125"/>
      <c r="JZQ29" s="125"/>
      <c r="JZR29" s="125"/>
      <c r="JZS29" s="125"/>
      <c r="JZT29" s="125"/>
      <c r="JZU29" s="125"/>
      <c r="JZV29" s="125"/>
      <c r="JZW29" s="125"/>
      <c r="JZX29" s="125"/>
      <c r="JZY29" s="125"/>
      <c r="JZZ29" s="125"/>
      <c r="KAA29" s="125"/>
      <c r="KAB29" s="125"/>
      <c r="KAC29" s="125"/>
      <c r="KAD29" s="125"/>
      <c r="KAE29" s="125"/>
      <c r="KAF29" s="125"/>
      <c r="KAG29" s="125"/>
      <c r="KAH29" s="125"/>
      <c r="KAI29" s="125"/>
      <c r="KAJ29" s="125"/>
      <c r="KAK29" s="125"/>
      <c r="KAL29" s="125"/>
      <c r="KAM29" s="125"/>
      <c r="KAN29" s="125"/>
      <c r="KAO29" s="125"/>
      <c r="KAP29" s="125"/>
      <c r="KAQ29" s="125"/>
      <c r="KAR29" s="125"/>
      <c r="KAS29" s="125"/>
      <c r="KAT29" s="125"/>
      <c r="KAU29" s="125"/>
      <c r="KAV29" s="125"/>
      <c r="KAW29" s="125"/>
      <c r="KAX29" s="125"/>
      <c r="KAY29" s="125"/>
      <c r="KAZ29" s="125"/>
      <c r="KBA29" s="125"/>
      <c r="KBB29" s="125"/>
      <c r="KBC29" s="125"/>
      <c r="KBD29" s="125"/>
      <c r="KBE29" s="125"/>
      <c r="KBF29" s="125"/>
      <c r="KBG29" s="125"/>
      <c r="KBH29" s="125"/>
      <c r="KBI29" s="125"/>
      <c r="KBJ29" s="125"/>
      <c r="KBK29" s="125"/>
      <c r="KBL29" s="125"/>
      <c r="KBM29" s="125"/>
      <c r="KBN29" s="125"/>
      <c r="KBO29" s="125"/>
      <c r="KBP29" s="125"/>
      <c r="KBQ29" s="125"/>
      <c r="KBR29" s="125"/>
      <c r="KBS29" s="125"/>
      <c r="KBT29" s="125"/>
      <c r="KBU29" s="125"/>
      <c r="KBV29" s="125"/>
      <c r="KBW29" s="125"/>
      <c r="KBX29" s="125"/>
      <c r="KBY29" s="125"/>
      <c r="KBZ29" s="125"/>
      <c r="KCA29" s="125"/>
      <c r="KCB29" s="125"/>
      <c r="KCC29" s="125"/>
      <c r="KCD29" s="125"/>
      <c r="KCE29" s="125"/>
      <c r="KCF29" s="125"/>
      <c r="KCG29" s="125"/>
      <c r="KCH29" s="125"/>
      <c r="KCI29" s="125"/>
      <c r="KCJ29" s="125"/>
      <c r="KCK29" s="125"/>
      <c r="KCL29" s="125"/>
      <c r="KCM29" s="125"/>
      <c r="KCN29" s="125"/>
      <c r="KCO29" s="125"/>
      <c r="KCP29" s="125"/>
      <c r="KCQ29" s="125"/>
      <c r="KCR29" s="125"/>
      <c r="KCS29" s="125"/>
      <c r="KCT29" s="125"/>
      <c r="KCU29" s="125"/>
      <c r="KCV29" s="125"/>
      <c r="KCW29" s="125"/>
      <c r="KCX29" s="125"/>
      <c r="KCY29" s="125"/>
      <c r="KCZ29" s="125"/>
      <c r="KDA29" s="125"/>
      <c r="KDB29" s="125"/>
      <c r="KDC29" s="125"/>
      <c r="KDD29" s="125"/>
      <c r="KDE29" s="125"/>
      <c r="KDF29" s="125"/>
      <c r="KDG29" s="125"/>
      <c r="KDH29" s="125"/>
      <c r="KDI29" s="125"/>
      <c r="KDJ29" s="125"/>
      <c r="KDK29" s="125"/>
      <c r="KDL29" s="125"/>
      <c r="KDM29" s="125"/>
      <c r="KDN29" s="125"/>
      <c r="KDO29" s="125"/>
      <c r="KDP29" s="125"/>
      <c r="KDQ29" s="125"/>
      <c r="KDR29" s="125"/>
      <c r="KDS29" s="125"/>
      <c r="KDT29" s="125"/>
      <c r="KDU29" s="125"/>
      <c r="KDV29" s="125"/>
      <c r="KDW29" s="125"/>
      <c r="KDX29" s="125"/>
      <c r="KDY29" s="125"/>
      <c r="KDZ29" s="125"/>
      <c r="KEA29" s="125"/>
      <c r="KEB29" s="125"/>
      <c r="KEC29" s="125"/>
      <c r="KED29" s="125"/>
      <c r="KEE29" s="125"/>
      <c r="KEF29" s="125"/>
      <c r="KEG29" s="125"/>
      <c r="KEH29" s="125"/>
      <c r="KEI29" s="125"/>
      <c r="KEJ29" s="125"/>
      <c r="KEK29" s="125"/>
      <c r="KEL29" s="125"/>
      <c r="KEM29" s="125"/>
      <c r="KEN29" s="125"/>
      <c r="KEO29" s="125"/>
      <c r="KEP29" s="125"/>
      <c r="KEQ29" s="125"/>
      <c r="KER29" s="125"/>
      <c r="KES29" s="125"/>
      <c r="KET29" s="125"/>
      <c r="KEU29" s="125"/>
      <c r="KEV29" s="125"/>
      <c r="KEW29" s="125"/>
      <c r="KEX29" s="125"/>
      <c r="KEY29" s="125"/>
      <c r="KEZ29" s="125"/>
      <c r="KFA29" s="125"/>
      <c r="KFB29" s="125"/>
      <c r="KFC29" s="125"/>
      <c r="KFD29" s="125"/>
      <c r="KFE29" s="125"/>
      <c r="KFF29" s="125"/>
      <c r="KFG29" s="125"/>
      <c r="KFH29" s="125"/>
      <c r="KFI29" s="125"/>
      <c r="KFJ29" s="125"/>
      <c r="KFK29" s="125"/>
      <c r="KFL29" s="125"/>
      <c r="KFM29" s="125"/>
      <c r="KFN29" s="125"/>
      <c r="KFO29" s="125"/>
      <c r="KFP29" s="125"/>
      <c r="KFQ29" s="125"/>
      <c r="KFR29" s="125"/>
      <c r="KFS29" s="125"/>
      <c r="KFT29" s="125"/>
      <c r="KFU29" s="125"/>
      <c r="KFV29" s="125"/>
      <c r="KFW29" s="125"/>
      <c r="KFX29" s="125"/>
      <c r="KFY29" s="125"/>
      <c r="KFZ29" s="125"/>
      <c r="KGA29" s="125"/>
      <c r="KGB29" s="125"/>
      <c r="KGC29" s="125"/>
      <c r="KGD29" s="125"/>
      <c r="KGE29" s="125"/>
      <c r="KGF29" s="125"/>
      <c r="KGG29" s="125"/>
      <c r="KGH29" s="125"/>
      <c r="KGI29" s="125"/>
      <c r="KGJ29" s="125"/>
      <c r="KGK29" s="125"/>
      <c r="KGL29" s="125"/>
      <c r="KGM29" s="125"/>
      <c r="KGN29" s="125"/>
      <c r="KGO29" s="125"/>
      <c r="KGP29" s="125"/>
      <c r="KGQ29" s="125"/>
      <c r="KGR29" s="125"/>
      <c r="KGS29" s="125"/>
      <c r="KGT29" s="125"/>
      <c r="KGU29" s="125"/>
      <c r="KGV29" s="125"/>
      <c r="KGW29" s="125"/>
      <c r="KGX29" s="125"/>
      <c r="KGY29" s="125"/>
      <c r="KGZ29" s="125"/>
      <c r="KHA29" s="125"/>
      <c r="KHB29" s="125"/>
      <c r="KHC29" s="125"/>
      <c r="KHD29" s="125"/>
      <c r="KHE29" s="125"/>
      <c r="KHF29" s="125"/>
      <c r="KHG29" s="125"/>
      <c r="KHH29" s="125"/>
      <c r="KHI29" s="125"/>
      <c r="KHJ29" s="125"/>
      <c r="KHK29" s="125"/>
      <c r="KHL29" s="125"/>
      <c r="KHM29" s="125"/>
      <c r="KHN29" s="125"/>
      <c r="KHO29" s="125"/>
      <c r="KHP29" s="125"/>
      <c r="KHQ29" s="125"/>
      <c r="KHR29" s="125"/>
      <c r="KHS29" s="125"/>
      <c r="KHT29" s="125"/>
      <c r="KHU29" s="125"/>
      <c r="KHV29" s="125"/>
      <c r="KHW29" s="125"/>
      <c r="KHX29" s="125"/>
      <c r="KHY29" s="125"/>
      <c r="KHZ29" s="125"/>
      <c r="KIA29" s="125"/>
      <c r="KIB29" s="125"/>
      <c r="KIC29" s="125"/>
      <c r="KID29" s="125"/>
      <c r="KIE29" s="125"/>
      <c r="KIF29" s="125"/>
      <c r="KIG29" s="125"/>
      <c r="KIH29" s="125"/>
      <c r="KII29" s="125"/>
      <c r="KIJ29" s="125"/>
      <c r="KIK29" s="125"/>
      <c r="KIL29" s="125"/>
      <c r="KIM29" s="125"/>
      <c r="KIN29" s="125"/>
      <c r="KIO29" s="125"/>
      <c r="KIP29" s="125"/>
      <c r="KIQ29" s="125"/>
      <c r="KIR29" s="125"/>
      <c r="KIS29" s="125"/>
      <c r="KIT29" s="125"/>
      <c r="KIU29" s="125"/>
      <c r="KIV29" s="125"/>
      <c r="KIW29" s="125"/>
      <c r="KIX29" s="125"/>
      <c r="KIY29" s="125"/>
      <c r="KIZ29" s="125"/>
      <c r="KJA29" s="125"/>
      <c r="KJB29" s="125"/>
      <c r="KJC29" s="125"/>
      <c r="KJD29" s="125"/>
      <c r="KJE29" s="125"/>
      <c r="KJF29" s="125"/>
      <c r="KJG29" s="125"/>
      <c r="KJH29" s="125"/>
      <c r="KJI29" s="125"/>
      <c r="KJJ29" s="125"/>
      <c r="KJK29" s="125"/>
      <c r="KJL29" s="125"/>
      <c r="KJM29" s="125"/>
      <c r="KJN29" s="125"/>
      <c r="KJO29" s="125"/>
      <c r="KJP29" s="125"/>
      <c r="KJQ29" s="125"/>
      <c r="KJR29" s="125"/>
      <c r="KJS29" s="125"/>
      <c r="KJT29" s="125"/>
      <c r="KJU29" s="125"/>
      <c r="KJV29" s="125"/>
      <c r="KJW29" s="125"/>
      <c r="KJX29" s="125"/>
      <c r="KJY29" s="125"/>
      <c r="KJZ29" s="125"/>
      <c r="KKA29" s="125"/>
      <c r="KKB29" s="125"/>
      <c r="KKC29" s="125"/>
      <c r="KKD29" s="125"/>
      <c r="KKE29" s="125"/>
      <c r="KKF29" s="125"/>
      <c r="KKG29" s="125"/>
      <c r="KKH29" s="125"/>
      <c r="KKI29" s="125"/>
      <c r="KKJ29" s="125"/>
      <c r="KKK29" s="125"/>
      <c r="KKL29" s="125"/>
      <c r="KKM29" s="125"/>
      <c r="KKN29" s="125"/>
      <c r="KKO29" s="125"/>
      <c r="KKP29" s="125"/>
      <c r="KKQ29" s="125"/>
      <c r="KKR29" s="125"/>
      <c r="KKS29" s="125"/>
      <c r="KKT29" s="125"/>
      <c r="KKU29" s="125"/>
      <c r="KKV29" s="125"/>
      <c r="KKW29" s="125"/>
      <c r="KKX29" s="125"/>
      <c r="KKY29" s="125"/>
      <c r="KKZ29" s="125"/>
      <c r="KLA29" s="125"/>
      <c r="KLB29" s="125"/>
      <c r="KLC29" s="125"/>
      <c r="KLD29" s="125"/>
      <c r="KLE29" s="125"/>
      <c r="KLF29" s="125"/>
      <c r="KLG29" s="125"/>
      <c r="KLH29" s="125"/>
      <c r="KLI29" s="125"/>
      <c r="KLJ29" s="125"/>
      <c r="KLK29" s="125"/>
      <c r="KLL29" s="125"/>
      <c r="KLM29" s="125"/>
      <c r="KLN29" s="125"/>
      <c r="KLO29" s="125"/>
      <c r="KLP29" s="125"/>
      <c r="KLQ29" s="125"/>
      <c r="KLR29" s="125"/>
      <c r="KLS29" s="125"/>
      <c r="KLT29" s="125"/>
      <c r="KLU29" s="125"/>
      <c r="KLV29" s="125"/>
      <c r="KLW29" s="125"/>
      <c r="KLX29" s="125"/>
      <c r="KLY29" s="125"/>
      <c r="KLZ29" s="125"/>
      <c r="KMA29" s="125"/>
      <c r="KMB29" s="125"/>
      <c r="KMC29" s="125"/>
      <c r="KMD29" s="125"/>
      <c r="KME29" s="125"/>
      <c r="KMF29" s="125"/>
      <c r="KMG29" s="125"/>
      <c r="KMH29" s="125"/>
      <c r="KMI29" s="125"/>
      <c r="KMJ29" s="125"/>
      <c r="KMK29" s="125"/>
      <c r="KML29" s="125"/>
      <c r="KMM29" s="125"/>
      <c r="KMN29" s="125"/>
      <c r="KMO29" s="125"/>
      <c r="KMP29" s="125"/>
      <c r="KMQ29" s="125"/>
      <c r="KMR29" s="125"/>
      <c r="KMS29" s="125"/>
      <c r="KMT29" s="125"/>
      <c r="KMU29" s="125"/>
      <c r="KMV29" s="125"/>
      <c r="KMW29" s="125"/>
      <c r="KMX29" s="125"/>
      <c r="KMY29" s="125"/>
      <c r="KMZ29" s="125"/>
      <c r="KNA29" s="125"/>
      <c r="KNB29" s="125"/>
      <c r="KNC29" s="125"/>
      <c r="KND29" s="125"/>
      <c r="KNE29" s="125"/>
      <c r="KNF29" s="125"/>
      <c r="KNG29" s="125"/>
      <c r="KNH29" s="125"/>
      <c r="KNI29" s="125"/>
      <c r="KNJ29" s="125"/>
      <c r="KNK29" s="125"/>
      <c r="KNL29" s="125"/>
      <c r="KNM29" s="125"/>
      <c r="KNN29" s="125"/>
      <c r="KNO29" s="125"/>
      <c r="KNP29" s="125"/>
      <c r="KNQ29" s="125"/>
      <c r="KNR29" s="125"/>
      <c r="KNS29" s="125"/>
      <c r="KNT29" s="125"/>
      <c r="KNU29" s="125"/>
      <c r="KNV29" s="125"/>
      <c r="KNW29" s="125"/>
      <c r="KNX29" s="125"/>
      <c r="KNY29" s="125"/>
      <c r="KNZ29" s="125"/>
      <c r="KOA29" s="125"/>
      <c r="KOB29" s="125"/>
      <c r="KOC29" s="125"/>
      <c r="KOD29" s="125"/>
      <c r="KOE29" s="125"/>
      <c r="KOF29" s="125"/>
      <c r="KOG29" s="125"/>
      <c r="KOH29" s="125"/>
      <c r="KOI29" s="125"/>
      <c r="KOJ29" s="125"/>
      <c r="KOK29" s="125"/>
      <c r="KOL29" s="125"/>
      <c r="KOM29" s="125"/>
      <c r="KON29" s="125"/>
      <c r="KOO29" s="125"/>
      <c r="KOP29" s="125"/>
      <c r="KOQ29" s="125"/>
      <c r="KOR29" s="125"/>
      <c r="KOS29" s="125"/>
      <c r="KOT29" s="125"/>
      <c r="KOU29" s="125"/>
      <c r="KOV29" s="125"/>
      <c r="KOW29" s="125"/>
      <c r="KOX29" s="125"/>
      <c r="KOY29" s="125"/>
      <c r="KOZ29" s="125"/>
      <c r="KPA29" s="125"/>
      <c r="KPB29" s="125"/>
      <c r="KPC29" s="125"/>
      <c r="KPD29" s="125"/>
      <c r="KPE29" s="125"/>
      <c r="KPF29" s="125"/>
      <c r="KPG29" s="125"/>
      <c r="KPH29" s="125"/>
      <c r="KPI29" s="125"/>
      <c r="KPJ29" s="125"/>
      <c r="KPK29" s="125"/>
      <c r="KPL29" s="125"/>
      <c r="KPM29" s="125"/>
      <c r="KPN29" s="125"/>
      <c r="KPO29" s="125"/>
      <c r="KPP29" s="125"/>
      <c r="KPQ29" s="125"/>
      <c r="KPR29" s="125"/>
      <c r="KPS29" s="125"/>
      <c r="KPT29" s="125"/>
      <c r="KPU29" s="125"/>
      <c r="KPV29" s="125"/>
      <c r="KPW29" s="125"/>
      <c r="KPX29" s="125"/>
      <c r="KPY29" s="125"/>
      <c r="KPZ29" s="125"/>
      <c r="KQA29" s="125"/>
      <c r="KQB29" s="125"/>
      <c r="KQC29" s="125"/>
      <c r="KQD29" s="125"/>
      <c r="KQE29" s="125"/>
      <c r="KQF29" s="125"/>
      <c r="KQG29" s="125"/>
      <c r="KQH29" s="125"/>
      <c r="KQI29" s="125"/>
      <c r="KQJ29" s="125"/>
      <c r="KQK29" s="125"/>
      <c r="KQL29" s="125"/>
      <c r="KQM29" s="125"/>
      <c r="KQN29" s="125"/>
      <c r="KQO29" s="125"/>
      <c r="KQP29" s="125"/>
      <c r="KQQ29" s="125"/>
      <c r="KQR29" s="125"/>
      <c r="KQS29" s="125"/>
      <c r="KQT29" s="125"/>
      <c r="KQU29" s="125"/>
      <c r="KQV29" s="125"/>
      <c r="KQW29" s="125"/>
      <c r="KQX29" s="125"/>
      <c r="KQY29" s="125"/>
      <c r="KQZ29" s="125"/>
      <c r="KRA29" s="125"/>
      <c r="KRB29" s="125"/>
      <c r="KRC29" s="125"/>
      <c r="KRD29" s="125"/>
      <c r="KRE29" s="125"/>
      <c r="KRF29" s="125"/>
      <c r="KRG29" s="125"/>
      <c r="KRH29" s="125"/>
      <c r="KRI29" s="125"/>
      <c r="KRJ29" s="125"/>
      <c r="KRK29" s="125"/>
      <c r="KRL29" s="125"/>
      <c r="KRM29" s="125"/>
      <c r="KRN29" s="125"/>
      <c r="KRO29" s="125"/>
      <c r="KRP29" s="125"/>
      <c r="KRQ29" s="125"/>
      <c r="KRR29" s="125"/>
      <c r="KRS29" s="125"/>
      <c r="KRT29" s="125"/>
      <c r="KRU29" s="125"/>
      <c r="KRV29" s="125"/>
      <c r="KRW29" s="125"/>
      <c r="KRX29" s="125"/>
      <c r="KRY29" s="125"/>
      <c r="KRZ29" s="125"/>
      <c r="KSA29" s="125"/>
      <c r="KSB29" s="125"/>
      <c r="KSC29" s="125"/>
      <c r="KSD29" s="125"/>
      <c r="KSE29" s="125"/>
      <c r="KSF29" s="125"/>
      <c r="KSG29" s="125"/>
      <c r="KSH29" s="125"/>
      <c r="KSI29" s="125"/>
      <c r="KSJ29" s="125"/>
      <c r="KSK29" s="125"/>
      <c r="KSL29" s="125"/>
      <c r="KSM29" s="125"/>
      <c r="KSN29" s="125"/>
      <c r="KSO29" s="125"/>
      <c r="KSP29" s="125"/>
      <c r="KSQ29" s="125"/>
      <c r="KSR29" s="125"/>
      <c r="KSS29" s="125"/>
      <c r="KST29" s="125"/>
      <c r="KSU29" s="125"/>
      <c r="KSV29" s="125"/>
      <c r="KSW29" s="125"/>
      <c r="KSX29" s="125"/>
      <c r="KSY29" s="125"/>
      <c r="KSZ29" s="125"/>
      <c r="KTA29" s="125"/>
      <c r="KTB29" s="125"/>
      <c r="KTC29" s="125"/>
      <c r="KTD29" s="125"/>
      <c r="KTE29" s="125"/>
      <c r="KTF29" s="125"/>
      <c r="KTG29" s="125"/>
      <c r="KTH29" s="125"/>
      <c r="KTI29" s="125"/>
      <c r="KTJ29" s="125"/>
      <c r="KTK29" s="125"/>
      <c r="KTL29" s="125"/>
      <c r="KTM29" s="125"/>
      <c r="KTN29" s="125"/>
      <c r="KTO29" s="125"/>
      <c r="KTP29" s="125"/>
      <c r="KTQ29" s="125"/>
      <c r="KTR29" s="125"/>
      <c r="KTS29" s="125"/>
      <c r="KTT29" s="125"/>
      <c r="KTU29" s="125"/>
      <c r="KTV29" s="125"/>
      <c r="KTW29" s="125"/>
      <c r="KTX29" s="125"/>
      <c r="KTY29" s="125"/>
      <c r="KTZ29" s="125"/>
      <c r="KUA29" s="125"/>
      <c r="KUB29" s="125"/>
      <c r="KUC29" s="125"/>
      <c r="KUD29" s="125"/>
      <c r="KUE29" s="125"/>
      <c r="KUF29" s="125"/>
      <c r="KUG29" s="125"/>
      <c r="KUH29" s="125"/>
      <c r="KUI29" s="125"/>
      <c r="KUJ29" s="125"/>
      <c r="KUK29" s="125"/>
      <c r="KUL29" s="125"/>
      <c r="KUM29" s="125"/>
      <c r="KUN29" s="125"/>
      <c r="KUO29" s="125"/>
      <c r="KUP29" s="125"/>
      <c r="KUQ29" s="125"/>
      <c r="KUR29" s="125"/>
      <c r="KUS29" s="125"/>
      <c r="KUT29" s="125"/>
      <c r="KUU29" s="125"/>
      <c r="KUV29" s="125"/>
      <c r="KUW29" s="125"/>
      <c r="KUX29" s="125"/>
      <c r="KUY29" s="125"/>
      <c r="KUZ29" s="125"/>
      <c r="KVA29" s="125"/>
      <c r="KVB29" s="125"/>
      <c r="KVC29" s="125"/>
      <c r="KVD29" s="125"/>
      <c r="KVE29" s="125"/>
      <c r="KVF29" s="125"/>
      <c r="KVG29" s="125"/>
      <c r="KVH29" s="125"/>
      <c r="KVI29" s="125"/>
      <c r="KVJ29" s="125"/>
      <c r="KVK29" s="125"/>
      <c r="KVL29" s="125"/>
      <c r="KVM29" s="125"/>
      <c r="KVN29" s="125"/>
      <c r="KVO29" s="125"/>
      <c r="KVP29" s="125"/>
      <c r="KVQ29" s="125"/>
      <c r="KVR29" s="125"/>
      <c r="KVS29" s="125"/>
      <c r="KVT29" s="125"/>
      <c r="KVU29" s="125"/>
      <c r="KVV29" s="125"/>
      <c r="KVW29" s="125"/>
      <c r="KVX29" s="125"/>
      <c r="KVY29" s="125"/>
      <c r="KVZ29" s="125"/>
      <c r="KWA29" s="125"/>
      <c r="KWB29" s="125"/>
      <c r="KWC29" s="125"/>
      <c r="KWD29" s="125"/>
      <c r="KWE29" s="125"/>
      <c r="KWF29" s="125"/>
      <c r="KWG29" s="125"/>
      <c r="KWH29" s="125"/>
      <c r="KWI29" s="125"/>
      <c r="KWJ29" s="125"/>
      <c r="KWK29" s="125"/>
      <c r="KWL29" s="125"/>
      <c r="KWM29" s="125"/>
      <c r="KWN29" s="125"/>
      <c r="KWO29" s="125"/>
      <c r="KWP29" s="125"/>
      <c r="KWQ29" s="125"/>
      <c r="KWR29" s="125"/>
      <c r="KWS29" s="125"/>
      <c r="KWT29" s="125"/>
      <c r="KWU29" s="125"/>
      <c r="KWV29" s="125"/>
      <c r="KWW29" s="125"/>
      <c r="KWX29" s="125"/>
      <c r="KWY29" s="125"/>
      <c r="KWZ29" s="125"/>
      <c r="KXA29" s="125"/>
      <c r="KXB29" s="125"/>
      <c r="KXC29" s="125"/>
      <c r="KXD29" s="125"/>
      <c r="KXE29" s="125"/>
      <c r="KXF29" s="125"/>
      <c r="KXG29" s="125"/>
      <c r="KXH29" s="125"/>
      <c r="KXI29" s="125"/>
      <c r="KXJ29" s="125"/>
      <c r="KXK29" s="125"/>
      <c r="KXL29" s="125"/>
      <c r="KXM29" s="125"/>
      <c r="KXN29" s="125"/>
      <c r="KXO29" s="125"/>
      <c r="KXP29" s="125"/>
      <c r="KXQ29" s="125"/>
      <c r="KXR29" s="125"/>
      <c r="KXS29" s="125"/>
      <c r="KXT29" s="125"/>
      <c r="KXU29" s="125"/>
      <c r="KXV29" s="125"/>
      <c r="KXW29" s="125"/>
      <c r="KXX29" s="125"/>
      <c r="KXY29" s="125"/>
      <c r="KXZ29" s="125"/>
      <c r="KYA29" s="125"/>
      <c r="KYB29" s="125"/>
      <c r="KYC29" s="125"/>
      <c r="KYD29" s="125"/>
      <c r="KYE29" s="125"/>
      <c r="KYF29" s="125"/>
      <c r="KYG29" s="125"/>
      <c r="KYH29" s="125"/>
      <c r="KYI29" s="125"/>
      <c r="KYJ29" s="125"/>
      <c r="KYK29" s="125"/>
      <c r="KYL29" s="125"/>
      <c r="KYM29" s="125"/>
      <c r="KYN29" s="125"/>
      <c r="KYO29" s="125"/>
      <c r="KYP29" s="125"/>
      <c r="KYQ29" s="125"/>
      <c r="KYR29" s="125"/>
      <c r="KYS29" s="125"/>
      <c r="KYT29" s="125"/>
      <c r="KYU29" s="125"/>
      <c r="KYV29" s="125"/>
      <c r="KYW29" s="125"/>
      <c r="KYX29" s="125"/>
      <c r="KYY29" s="125"/>
      <c r="KYZ29" s="125"/>
      <c r="KZA29" s="125"/>
      <c r="KZB29" s="125"/>
      <c r="KZC29" s="125"/>
      <c r="KZD29" s="125"/>
      <c r="KZE29" s="125"/>
      <c r="KZF29" s="125"/>
      <c r="KZG29" s="125"/>
      <c r="KZH29" s="125"/>
      <c r="KZI29" s="125"/>
      <c r="KZJ29" s="125"/>
      <c r="KZK29" s="125"/>
      <c r="KZL29" s="125"/>
      <c r="KZM29" s="125"/>
      <c r="KZN29" s="125"/>
      <c r="KZO29" s="125"/>
      <c r="KZP29" s="125"/>
      <c r="KZQ29" s="125"/>
      <c r="KZR29" s="125"/>
      <c r="KZS29" s="125"/>
      <c r="KZT29" s="125"/>
      <c r="KZU29" s="125"/>
      <c r="KZV29" s="125"/>
      <c r="KZW29" s="125"/>
      <c r="KZX29" s="125"/>
      <c r="KZY29" s="125"/>
      <c r="KZZ29" s="125"/>
      <c r="LAA29" s="125"/>
      <c r="LAB29" s="125"/>
      <c r="LAC29" s="125"/>
      <c r="LAD29" s="125"/>
      <c r="LAE29" s="125"/>
      <c r="LAF29" s="125"/>
      <c r="LAG29" s="125"/>
      <c r="LAH29" s="125"/>
      <c r="LAI29" s="125"/>
      <c r="LAJ29" s="125"/>
      <c r="LAK29" s="125"/>
      <c r="LAL29" s="125"/>
      <c r="LAM29" s="125"/>
      <c r="LAN29" s="125"/>
      <c r="LAO29" s="125"/>
      <c r="LAP29" s="125"/>
      <c r="LAQ29" s="125"/>
      <c r="LAR29" s="125"/>
      <c r="LAS29" s="125"/>
      <c r="LAT29" s="125"/>
      <c r="LAU29" s="125"/>
      <c r="LAV29" s="125"/>
      <c r="LAW29" s="125"/>
      <c r="LAX29" s="125"/>
      <c r="LAY29" s="125"/>
      <c r="LAZ29" s="125"/>
      <c r="LBA29" s="125"/>
      <c r="LBB29" s="125"/>
      <c r="LBC29" s="125"/>
      <c r="LBD29" s="125"/>
      <c r="LBE29" s="125"/>
      <c r="LBF29" s="125"/>
      <c r="LBG29" s="125"/>
      <c r="LBH29" s="125"/>
      <c r="LBI29" s="125"/>
      <c r="LBJ29" s="125"/>
      <c r="LBK29" s="125"/>
      <c r="LBL29" s="125"/>
      <c r="LBM29" s="125"/>
      <c r="LBN29" s="125"/>
      <c r="LBO29" s="125"/>
      <c r="LBP29" s="125"/>
      <c r="LBQ29" s="125"/>
      <c r="LBR29" s="125"/>
      <c r="LBS29" s="125"/>
      <c r="LBT29" s="125"/>
      <c r="LBU29" s="125"/>
      <c r="LBV29" s="125"/>
      <c r="LBW29" s="125"/>
      <c r="LBX29" s="125"/>
      <c r="LBY29" s="125"/>
      <c r="LBZ29" s="125"/>
      <c r="LCA29" s="125"/>
      <c r="LCB29" s="125"/>
      <c r="LCC29" s="125"/>
      <c r="LCD29" s="125"/>
      <c r="LCE29" s="125"/>
      <c r="LCF29" s="125"/>
      <c r="LCG29" s="125"/>
      <c r="LCH29" s="125"/>
      <c r="LCI29" s="125"/>
      <c r="LCJ29" s="125"/>
      <c r="LCK29" s="125"/>
      <c r="LCL29" s="125"/>
      <c r="LCM29" s="125"/>
      <c r="LCN29" s="125"/>
      <c r="LCO29" s="125"/>
      <c r="LCP29" s="125"/>
      <c r="LCQ29" s="125"/>
      <c r="LCR29" s="125"/>
      <c r="LCS29" s="125"/>
      <c r="LCT29" s="125"/>
      <c r="LCU29" s="125"/>
      <c r="LCV29" s="125"/>
      <c r="LCW29" s="125"/>
      <c r="LCX29" s="125"/>
      <c r="LCY29" s="125"/>
      <c r="LCZ29" s="125"/>
      <c r="LDA29" s="125"/>
      <c r="LDB29" s="125"/>
      <c r="LDC29" s="125"/>
      <c r="LDD29" s="125"/>
      <c r="LDE29" s="125"/>
      <c r="LDF29" s="125"/>
      <c r="LDG29" s="125"/>
      <c r="LDH29" s="125"/>
      <c r="LDI29" s="125"/>
      <c r="LDJ29" s="125"/>
      <c r="LDK29" s="125"/>
      <c r="LDL29" s="125"/>
      <c r="LDM29" s="125"/>
      <c r="LDN29" s="125"/>
      <c r="LDO29" s="125"/>
      <c r="LDP29" s="125"/>
      <c r="LDQ29" s="125"/>
      <c r="LDR29" s="125"/>
      <c r="LDS29" s="125"/>
      <c r="LDT29" s="125"/>
      <c r="LDU29" s="125"/>
      <c r="LDV29" s="125"/>
      <c r="LDW29" s="125"/>
      <c r="LDX29" s="125"/>
      <c r="LDY29" s="125"/>
      <c r="LDZ29" s="125"/>
      <c r="LEA29" s="125"/>
      <c r="LEB29" s="125"/>
      <c r="LEC29" s="125"/>
      <c r="LED29" s="125"/>
      <c r="LEE29" s="125"/>
      <c r="LEF29" s="125"/>
      <c r="LEG29" s="125"/>
      <c r="LEH29" s="125"/>
      <c r="LEI29" s="125"/>
      <c r="LEJ29" s="125"/>
      <c r="LEK29" s="125"/>
      <c r="LEL29" s="125"/>
      <c r="LEM29" s="125"/>
      <c r="LEN29" s="125"/>
      <c r="LEO29" s="125"/>
      <c r="LEP29" s="125"/>
      <c r="LEQ29" s="125"/>
      <c r="LER29" s="125"/>
      <c r="LES29" s="125"/>
      <c r="LET29" s="125"/>
      <c r="LEU29" s="125"/>
      <c r="LEV29" s="125"/>
      <c r="LEW29" s="125"/>
      <c r="LEX29" s="125"/>
      <c r="LEY29" s="125"/>
      <c r="LEZ29" s="125"/>
      <c r="LFA29" s="125"/>
      <c r="LFB29" s="125"/>
      <c r="LFC29" s="125"/>
      <c r="LFD29" s="125"/>
      <c r="LFE29" s="125"/>
      <c r="LFF29" s="125"/>
      <c r="LFG29" s="125"/>
      <c r="LFH29" s="125"/>
      <c r="LFI29" s="125"/>
      <c r="LFJ29" s="125"/>
      <c r="LFK29" s="125"/>
      <c r="LFL29" s="125"/>
      <c r="LFM29" s="125"/>
      <c r="LFN29" s="125"/>
      <c r="LFO29" s="125"/>
      <c r="LFP29" s="125"/>
      <c r="LFQ29" s="125"/>
      <c r="LFR29" s="125"/>
      <c r="LFS29" s="125"/>
      <c r="LFT29" s="125"/>
      <c r="LFU29" s="125"/>
      <c r="LFV29" s="125"/>
      <c r="LFW29" s="125"/>
      <c r="LFX29" s="125"/>
      <c r="LFY29" s="125"/>
      <c r="LFZ29" s="125"/>
      <c r="LGA29" s="125"/>
      <c r="LGB29" s="125"/>
      <c r="LGC29" s="125"/>
      <c r="LGD29" s="125"/>
      <c r="LGE29" s="125"/>
      <c r="LGF29" s="125"/>
      <c r="LGG29" s="125"/>
      <c r="LGH29" s="125"/>
      <c r="LGI29" s="125"/>
      <c r="LGJ29" s="125"/>
      <c r="LGK29" s="125"/>
      <c r="LGL29" s="125"/>
      <c r="LGM29" s="125"/>
      <c r="LGN29" s="125"/>
      <c r="LGO29" s="125"/>
      <c r="LGP29" s="125"/>
      <c r="LGQ29" s="125"/>
      <c r="LGR29" s="125"/>
      <c r="LGS29" s="125"/>
      <c r="LGT29" s="125"/>
      <c r="LGU29" s="125"/>
      <c r="LGV29" s="125"/>
      <c r="LGW29" s="125"/>
      <c r="LGX29" s="125"/>
      <c r="LGY29" s="125"/>
      <c r="LGZ29" s="125"/>
      <c r="LHA29" s="125"/>
      <c r="LHB29" s="125"/>
      <c r="LHC29" s="125"/>
      <c r="LHD29" s="125"/>
      <c r="LHE29" s="125"/>
      <c r="LHF29" s="125"/>
      <c r="LHG29" s="125"/>
      <c r="LHH29" s="125"/>
      <c r="LHI29" s="125"/>
      <c r="LHJ29" s="125"/>
      <c r="LHK29" s="125"/>
      <c r="LHL29" s="125"/>
      <c r="LHM29" s="125"/>
      <c r="LHN29" s="125"/>
      <c r="LHO29" s="125"/>
      <c r="LHP29" s="125"/>
      <c r="LHQ29" s="125"/>
      <c r="LHR29" s="125"/>
      <c r="LHS29" s="125"/>
      <c r="LHT29" s="125"/>
      <c r="LHU29" s="125"/>
      <c r="LHV29" s="125"/>
      <c r="LHW29" s="125"/>
      <c r="LHX29" s="125"/>
      <c r="LHY29" s="125"/>
      <c r="LHZ29" s="125"/>
      <c r="LIA29" s="125"/>
      <c r="LIB29" s="125"/>
      <c r="LIC29" s="125"/>
      <c r="LID29" s="125"/>
      <c r="LIE29" s="125"/>
      <c r="LIF29" s="125"/>
      <c r="LIG29" s="125"/>
      <c r="LIH29" s="125"/>
      <c r="LII29" s="125"/>
      <c r="LIJ29" s="125"/>
      <c r="LIK29" s="125"/>
      <c r="LIL29" s="125"/>
      <c r="LIM29" s="125"/>
      <c r="LIN29" s="125"/>
      <c r="LIO29" s="125"/>
      <c r="LIP29" s="125"/>
      <c r="LIQ29" s="125"/>
      <c r="LIR29" s="125"/>
      <c r="LIS29" s="125"/>
      <c r="LIT29" s="125"/>
      <c r="LIU29" s="125"/>
      <c r="LIV29" s="125"/>
      <c r="LIW29" s="125"/>
      <c r="LIX29" s="125"/>
      <c r="LIY29" s="125"/>
      <c r="LIZ29" s="125"/>
      <c r="LJA29" s="125"/>
      <c r="LJB29" s="125"/>
      <c r="LJC29" s="125"/>
      <c r="LJD29" s="125"/>
      <c r="LJE29" s="125"/>
      <c r="LJF29" s="125"/>
      <c r="LJG29" s="125"/>
      <c r="LJH29" s="125"/>
      <c r="LJI29" s="125"/>
      <c r="LJJ29" s="125"/>
      <c r="LJK29" s="125"/>
      <c r="LJL29" s="125"/>
      <c r="LJM29" s="125"/>
      <c r="LJN29" s="125"/>
      <c r="LJO29" s="125"/>
      <c r="LJP29" s="125"/>
      <c r="LJQ29" s="125"/>
      <c r="LJR29" s="125"/>
      <c r="LJS29" s="125"/>
      <c r="LJT29" s="125"/>
      <c r="LJU29" s="125"/>
      <c r="LJV29" s="125"/>
      <c r="LJW29" s="125"/>
      <c r="LJX29" s="125"/>
      <c r="LJY29" s="125"/>
      <c r="LJZ29" s="125"/>
      <c r="LKA29" s="125"/>
      <c r="LKB29" s="125"/>
      <c r="LKC29" s="125"/>
      <c r="LKD29" s="125"/>
      <c r="LKE29" s="125"/>
      <c r="LKF29" s="125"/>
      <c r="LKG29" s="125"/>
      <c r="LKH29" s="125"/>
      <c r="LKI29" s="125"/>
      <c r="LKJ29" s="125"/>
      <c r="LKK29" s="125"/>
      <c r="LKL29" s="125"/>
      <c r="LKM29" s="125"/>
      <c r="LKN29" s="125"/>
      <c r="LKO29" s="125"/>
      <c r="LKP29" s="125"/>
      <c r="LKQ29" s="125"/>
      <c r="LKR29" s="125"/>
      <c r="LKS29" s="125"/>
      <c r="LKT29" s="125"/>
      <c r="LKU29" s="125"/>
      <c r="LKV29" s="125"/>
      <c r="LKW29" s="125"/>
      <c r="LKX29" s="125"/>
      <c r="LKY29" s="125"/>
      <c r="LKZ29" s="125"/>
      <c r="LLA29" s="125"/>
      <c r="LLB29" s="125"/>
      <c r="LLC29" s="125"/>
      <c r="LLD29" s="125"/>
      <c r="LLE29" s="125"/>
      <c r="LLF29" s="125"/>
      <c r="LLG29" s="125"/>
      <c r="LLH29" s="125"/>
      <c r="LLI29" s="125"/>
      <c r="LLJ29" s="125"/>
      <c r="LLK29" s="125"/>
      <c r="LLL29" s="125"/>
      <c r="LLM29" s="125"/>
      <c r="LLN29" s="125"/>
      <c r="LLO29" s="125"/>
      <c r="LLP29" s="125"/>
      <c r="LLQ29" s="125"/>
      <c r="LLR29" s="125"/>
      <c r="LLS29" s="125"/>
      <c r="LLT29" s="125"/>
      <c r="LLU29" s="125"/>
      <c r="LLV29" s="125"/>
      <c r="LLW29" s="125"/>
      <c r="LLX29" s="125"/>
      <c r="LLY29" s="125"/>
      <c r="LLZ29" s="125"/>
      <c r="LMA29" s="125"/>
      <c r="LMB29" s="125"/>
      <c r="LMC29" s="125"/>
      <c r="LMD29" s="125"/>
      <c r="LME29" s="125"/>
      <c r="LMF29" s="125"/>
      <c r="LMG29" s="125"/>
      <c r="LMH29" s="125"/>
      <c r="LMI29" s="125"/>
      <c r="LMJ29" s="125"/>
      <c r="LMK29" s="125"/>
      <c r="LML29" s="125"/>
      <c r="LMM29" s="125"/>
      <c r="LMN29" s="125"/>
      <c r="LMO29" s="125"/>
      <c r="LMP29" s="125"/>
      <c r="LMQ29" s="125"/>
      <c r="LMR29" s="125"/>
      <c r="LMS29" s="125"/>
      <c r="LMT29" s="125"/>
      <c r="LMU29" s="125"/>
      <c r="LMV29" s="125"/>
      <c r="LMW29" s="125"/>
      <c r="LMX29" s="125"/>
      <c r="LMY29" s="125"/>
      <c r="LMZ29" s="125"/>
      <c r="LNA29" s="125"/>
      <c r="LNB29" s="125"/>
      <c r="LNC29" s="125"/>
      <c r="LND29" s="125"/>
      <c r="LNE29" s="125"/>
      <c r="LNF29" s="125"/>
      <c r="LNG29" s="125"/>
      <c r="LNH29" s="125"/>
      <c r="LNI29" s="125"/>
      <c r="LNJ29" s="125"/>
      <c r="LNK29" s="125"/>
      <c r="LNL29" s="125"/>
      <c r="LNM29" s="125"/>
      <c r="LNN29" s="125"/>
      <c r="LNO29" s="125"/>
      <c r="LNP29" s="125"/>
      <c r="LNQ29" s="125"/>
      <c r="LNR29" s="125"/>
      <c r="LNS29" s="125"/>
      <c r="LNT29" s="125"/>
      <c r="LNU29" s="125"/>
      <c r="LNV29" s="125"/>
      <c r="LNW29" s="125"/>
      <c r="LNX29" s="125"/>
      <c r="LNY29" s="125"/>
      <c r="LNZ29" s="125"/>
      <c r="LOA29" s="125"/>
      <c r="LOB29" s="125"/>
      <c r="LOC29" s="125"/>
      <c r="LOD29" s="125"/>
      <c r="LOE29" s="125"/>
      <c r="LOF29" s="125"/>
      <c r="LOG29" s="125"/>
      <c r="LOH29" s="125"/>
      <c r="LOI29" s="125"/>
      <c r="LOJ29" s="125"/>
      <c r="LOK29" s="125"/>
      <c r="LOL29" s="125"/>
      <c r="LOM29" s="125"/>
      <c r="LON29" s="125"/>
      <c r="LOO29" s="125"/>
      <c r="LOP29" s="125"/>
      <c r="LOQ29" s="125"/>
      <c r="LOR29" s="125"/>
      <c r="LOS29" s="125"/>
      <c r="LOT29" s="125"/>
      <c r="LOU29" s="125"/>
      <c r="LOV29" s="125"/>
      <c r="LOW29" s="125"/>
      <c r="LOX29" s="125"/>
      <c r="LOY29" s="125"/>
      <c r="LOZ29" s="125"/>
      <c r="LPA29" s="125"/>
      <c r="LPB29" s="125"/>
      <c r="LPC29" s="125"/>
      <c r="LPD29" s="125"/>
      <c r="LPE29" s="125"/>
      <c r="LPF29" s="125"/>
      <c r="LPG29" s="125"/>
      <c r="LPH29" s="125"/>
      <c r="LPI29" s="125"/>
      <c r="LPJ29" s="125"/>
      <c r="LPK29" s="125"/>
      <c r="LPL29" s="125"/>
      <c r="LPM29" s="125"/>
      <c r="LPN29" s="125"/>
      <c r="LPO29" s="125"/>
      <c r="LPP29" s="125"/>
      <c r="LPQ29" s="125"/>
      <c r="LPR29" s="125"/>
      <c r="LPS29" s="125"/>
      <c r="LPT29" s="125"/>
      <c r="LPU29" s="125"/>
      <c r="LPV29" s="125"/>
      <c r="LPW29" s="125"/>
      <c r="LPX29" s="125"/>
      <c r="LPY29" s="125"/>
      <c r="LPZ29" s="125"/>
      <c r="LQA29" s="125"/>
      <c r="LQB29" s="125"/>
      <c r="LQC29" s="125"/>
      <c r="LQD29" s="125"/>
      <c r="LQE29" s="125"/>
      <c r="LQF29" s="125"/>
      <c r="LQG29" s="125"/>
      <c r="LQH29" s="125"/>
      <c r="LQI29" s="125"/>
      <c r="LQJ29" s="125"/>
      <c r="LQK29" s="125"/>
      <c r="LQL29" s="125"/>
      <c r="LQM29" s="125"/>
      <c r="LQN29" s="125"/>
      <c r="LQO29" s="125"/>
      <c r="LQP29" s="125"/>
      <c r="LQQ29" s="125"/>
      <c r="LQR29" s="125"/>
      <c r="LQS29" s="125"/>
      <c r="LQT29" s="125"/>
      <c r="LQU29" s="125"/>
      <c r="LQV29" s="125"/>
      <c r="LQW29" s="125"/>
      <c r="LQX29" s="125"/>
      <c r="LQY29" s="125"/>
      <c r="LQZ29" s="125"/>
      <c r="LRA29" s="125"/>
      <c r="LRB29" s="125"/>
      <c r="LRC29" s="125"/>
      <c r="LRD29" s="125"/>
      <c r="LRE29" s="125"/>
      <c r="LRF29" s="125"/>
      <c r="LRG29" s="125"/>
      <c r="LRH29" s="125"/>
      <c r="LRI29" s="125"/>
      <c r="LRJ29" s="125"/>
      <c r="LRK29" s="125"/>
      <c r="LRL29" s="125"/>
      <c r="LRM29" s="125"/>
      <c r="LRN29" s="125"/>
      <c r="LRO29" s="125"/>
      <c r="LRP29" s="125"/>
      <c r="LRQ29" s="125"/>
      <c r="LRR29" s="125"/>
      <c r="LRS29" s="125"/>
      <c r="LRT29" s="125"/>
      <c r="LRU29" s="125"/>
      <c r="LRV29" s="125"/>
      <c r="LRW29" s="125"/>
      <c r="LRX29" s="125"/>
      <c r="LRY29" s="125"/>
      <c r="LRZ29" s="125"/>
      <c r="LSA29" s="125"/>
      <c r="LSB29" s="125"/>
      <c r="LSC29" s="125"/>
      <c r="LSD29" s="125"/>
      <c r="LSE29" s="125"/>
      <c r="LSF29" s="125"/>
      <c r="LSG29" s="125"/>
      <c r="LSH29" s="125"/>
      <c r="LSI29" s="125"/>
      <c r="LSJ29" s="125"/>
      <c r="LSK29" s="125"/>
      <c r="LSL29" s="125"/>
      <c r="LSM29" s="125"/>
      <c r="LSN29" s="125"/>
      <c r="LSO29" s="125"/>
      <c r="LSP29" s="125"/>
      <c r="LSQ29" s="125"/>
      <c r="LSR29" s="125"/>
      <c r="LSS29" s="125"/>
      <c r="LST29" s="125"/>
      <c r="LSU29" s="125"/>
      <c r="LSV29" s="125"/>
      <c r="LSW29" s="125"/>
      <c r="LSX29" s="125"/>
      <c r="LSY29" s="125"/>
      <c r="LSZ29" s="125"/>
      <c r="LTA29" s="125"/>
      <c r="LTB29" s="125"/>
      <c r="LTC29" s="125"/>
      <c r="LTD29" s="125"/>
      <c r="LTE29" s="125"/>
      <c r="LTF29" s="125"/>
      <c r="LTG29" s="125"/>
      <c r="LTH29" s="125"/>
      <c r="LTI29" s="125"/>
      <c r="LTJ29" s="125"/>
      <c r="LTK29" s="125"/>
      <c r="LTL29" s="125"/>
      <c r="LTM29" s="125"/>
      <c r="LTN29" s="125"/>
      <c r="LTO29" s="125"/>
      <c r="LTP29" s="125"/>
      <c r="LTQ29" s="125"/>
      <c r="LTR29" s="125"/>
      <c r="LTS29" s="125"/>
      <c r="LTT29" s="125"/>
      <c r="LTU29" s="125"/>
      <c r="LTV29" s="125"/>
      <c r="LTW29" s="125"/>
      <c r="LTX29" s="125"/>
      <c r="LTY29" s="125"/>
      <c r="LTZ29" s="125"/>
      <c r="LUA29" s="125"/>
      <c r="LUB29" s="125"/>
      <c r="LUC29" s="125"/>
      <c r="LUD29" s="125"/>
      <c r="LUE29" s="125"/>
      <c r="LUF29" s="125"/>
      <c r="LUG29" s="125"/>
      <c r="LUH29" s="125"/>
      <c r="LUI29" s="125"/>
      <c r="LUJ29" s="125"/>
      <c r="LUK29" s="125"/>
      <c r="LUL29" s="125"/>
      <c r="LUM29" s="125"/>
      <c r="LUN29" s="125"/>
      <c r="LUO29" s="125"/>
      <c r="LUP29" s="125"/>
      <c r="LUQ29" s="125"/>
      <c r="LUR29" s="125"/>
      <c r="LUS29" s="125"/>
      <c r="LUT29" s="125"/>
      <c r="LUU29" s="125"/>
      <c r="LUV29" s="125"/>
      <c r="LUW29" s="125"/>
      <c r="LUX29" s="125"/>
      <c r="LUY29" s="125"/>
      <c r="LUZ29" s="125"/>
      <c r="LVA29" s="125"/>
      <c r="LVB29" s="125"/>
      <c r="LVC29" s="125"/>
      <c r="LVD29" s="125"/>
      <c r="LVE29" s="125"/>
      <c r="LVF29" s="125"/>
      <c r="LVG29" s="125"/>
      <c r="LVH29" s="125"/>
      <c r="LVI29" s="125"/>
      <c r="LVJ29" s="125"/>
      <c r="LVK29" s="125"/>
      <c r="LVL29" s="125"/>
      <c r="LVM29" s="125"/>
      <c r="LVN29" s="125"/>
      <c r="LVO29" s="125"/>
      <c r="LVP29" s="125"/>
      <c r="LVQ29" s="125"/>
      <c r="LVR29" s="125"/>
      <c r="LVS29" s="125"/>
      <c r="LVT29" s="125"/>
      <c r="LVU29" s="125"/>
      <c r="LVV29" s="125"/>
      <c r="LVW29" s="125"/>
      <c r="LVX29" s="125"/>
      <c r="LVY29" s="125"/>
      <c r="LVZ29" s="125"/>
      <c r="LWA29" s="125"/>
      <c r="LWB29" s="125"/>
      <c r="LWC29" s="125"/>
      <c r="LWD29" s="125"/>
      <c r="LWE29" s="125"/>
      <c r="LWF29" s="125"/>
      <c r="LWG29" s="125"/>
      <c r="LWH29" s="125"/>
      <c r="LWI29" s="125"/>
      <c r="LWJ29" s="125"/>
      <c r="LWK29" s="125"/>
      <c r="LWL29" s="125"/>
      <c r="LWM29" s="125"/>
      <c r="LWN29" s="125"/>
      <c r="LWO29" s="125"/>
      <c r="LWP29" s="125"/>
      <c r="LWQ29" s="125"/>
      <c r="LWR29" s="125"/>
      <c r="LWS29" s="125"/>
      <c r="LWT29" s="125"/>
      <c r="LWU29" s="125"/>
      <c r="LWV29" s="125"/>
      <c r="LWW29" s="125"/>
      <c r="LWX29" s="125"/>
      <c r="LWY29" s="125"/>
      <c r="LWZ29" s="125"/>
      <c r="LXA29" s="125"/>
      <c r="LXB29" s="125"/>
      <c r="LXC29" s="125"/>
      <c r="LXD29" s="125"/>
      <c r="LXE29" s="125"/>
      <c r="LXF29" s="125"/>
      <c r="LXG29" s="125"/>
      <c r="LXH29" s="125"/>
      <c r="LXI29" s="125"/>
      <c r="LXJ29" s="125"/>
      <c r="LXK29" s="125"/>
      <c r="LXL29" s="125"/>
      <c r="LXM29" s="125"/>
      <c r="LXN29" s="125"/>
      <c r="LXO29" s="125"/>
      <c r="LXP29" s="125"/>
      <c r="LXQ29" s="125"/>
      <c r="LXR29" s="125"/>
      <c r="LXS29" s="125"/>
      <c r="LXT29" s="125"/>
      <c r="LXU29" s="125"/>
      <c r="LXV29" s="125"/>
      <c r="LXW29" s="125"/>
      <c r="LXX29" s="125"/>
      <c r="LXY29" s="125"/>
      <c r="LXZ29" s="125"/>
      <c r="LYA29" s="125"/>
      <c r="LYB29" s="125"/>
      <c r="LYC29" s="125"/>
      <c r="LYD29" s="125"/>
      <c r="LYE29" s="125"/>
      <c r="LYF29" s="125"/>
      <c r="LYG29" s="125"/>
      <c r="LYH29" s="125"/>
      <c r="LYI29" s="125"/>
      <c r="LYJ29" s="125"/>
      <c r="LYK29" s="125"/>
      <c r="LYL29" s="125"/>
      <c r="LYM29" s="125"/>
      <c r="LYN29" s="125"/>
      <c r="LYO29" s="125"/>
      <c r="LYP29" s="125"/>
      <c r="LYQ29" s="125"/>
      <c r="LYR29" s="125"/>
      <c r="LYS29" s="125"/>
      <c r="LYT29" s="125"/>
      <c r="LYU29" s="125"/>
      <c r="LYV29" s="125"/>
      <c r="LYW29" s="125"/>
      <c r="LYX29" s="125"/>
      <c r="LYY29" s="125"/>
      <c r="LYZ29" s="125"/>
      <c r="LZA29" s="125"/>
      <c r="LZB29" s="125"/>
      <c r="LZC29" s="125"/>
      <c r="LZD29" s="125"/>
      <c r="LZE29" s="125"/>
      <c r="LZF29" s="125"/>
      <c r="LZG29" s="125"/>
      <c r="LZH29" s="125"/>
      <c r="LZI29" s="125"/>
      <c r="LZJ29" s="125"/>
      <c r="LZK29" s="125"/>
      <c r="LZL29" s="125"/>
      <c r="LZM29" s="125"/>
      <c r="LZN29" s="125"/>
      <c r="LZO29" s="125"/>
      <c r="LZP29" s="125"/>
      <c r="LZQ29" s="125"/>
      <c r="LZR29" s="125"/>
      <c r="LZS29" s="125"/>
      <c r="LZT29" s="125"/>
      <c r="LZU29" s="125"/>
      <c r="LZV29" s="125"/>
      <c r="LZW29" s="125"/>
      <c r="LZX29" s="125"/>
      <c r="LZY29" s="125"/>
      <c r="LZZ29" s="125"/>
      <c r="MAA29" s="125"/>
      <c r="MAB29" s="125"/>
      <c r="MAC29" s="125"/>
      <c r="MAD29" s="125"/>
      <c r="MAE29" s="125"/>
      <c r="MAF29" s="125"/>
      <c r="MAG29" s="125"/>
      <c r="MAH29" s="125"/>
      <c r="MAI29" s="125"/>
      <c r="MAJ29" s="125"/>
      <c r="MAK29" s="125"/>
      <c r="MAL29" s="125"/>
      <c r="MAM29" s="125"/>
      <c r="MAN29" s="125"/>
      <c r="MAO29" s="125"/>
      <c r="MAP29" s="125"/>
      <c r="MAQ29" s="125"/>
      <c r="MAR29" s="125"/>
      <c r="MAS29" s="125"/>
      <c r="MAT29" s="125"/>
      <c r="MAU29" s="125"/>
      <c r="MAV29" s="125"/>
      <c r="MAW29" s="125"/>
      <c r="MAX29" s="125"/>
      <c r="MAY29" s="125"/>
      <c r="MAZ29" s="125"/>
      <c r="MBA29" s="125"/>
      <c r="MBB29" s="125"/>
      <c r="MBC29" s="125"/>
      <c r="MBD29" s="125"/>
      <c r="MBE29" s="125"/>
      <c r="MBF29" s="125"/>
      <c r="MBG29" s="125"/>
      <c r="MBH29" s="125"/>
      <c r="MBI29" s="125"/>
      <c r="MBJ29" s="125"/>
      <c r="MBK29" s="125"/>
      <c r="MBL29" s="125"/>
      <c r="MBM29" s="125"/>
      <c r="MBN29" s="125"/>
      <c r="MBO29" s="125"/>
      <c r="MBP29" s="125"/>
      <c r="MBQ29" s="125"/>
      <c r="MBR29" s="125"/>
      <c r="MBS29" s="125"/>
      <c r="MBT29" s="125"/>
      <c r="MBU29" s="125"/>
      <c r="MBV29" s="125"/>
      <c r="MBW29" s="125"/>
      <c r="MBX29" s="125"/>
      <c r="MBY29" s="125"/>
      <c r="MBZ29" s="125"/>
      <c r="MCA29" s="125"/>
      <c r="MCB29" s="125"/>
      <c r="MCC29" s="125"/>
      <c r="MCD29" s="125"/>
      <c r="MCE29" s="125"/>
      <c r="MCF29" s="125"/>
      <c r="MCG29" s="125"/>
      <c r="MCH29" s="125"/>
      <c r="MCI29" s="125"/>
      <c r="MCJ29" s="125"/>
      <c r="MCK29" s="125"/>
      <c r="MCL29" s="125"/>
      <c r="MCM29" s="125"/>
      <c r="MCN29" s="125"/>
      <c r="MCO29" s="125"/>
      <c r="MCP29" s="125"/>
      <c r="MCQ29" s="125"/>
      <c r="MCR29" s="125"/>
      <c r="MCS29" s="125"/>
      <c r="MCT29" s="125"/>
      <c r="MCU29" s="125"/>
      <c r="MCV29" s="125"/>
      <c r="MCW29" s="125"/>
      <c r="MCX29" s="125"/>
      <c r="MCY29" s="125"/>
      <c r="MCZ29" s="125"/>
      <c r="MDA29" s="125"/>
      <c r="MDB29" s="125"/>
      <c r="MDC29" s="125"/>
      <c r="MDD29" s="125"/>
      <c r="MDE29" s="125"/>
      <c r="MDF29" s="125"/>
      <c r="MDG29" s="125"/>
      <c r="MDH29" s="125"/>
      <c r="MDI29" s="125"/>
      <c r="MDJ29" s="125"/>
      <c r="MDK29" s="125"/>
      <c r="MDL29" s="125"/>
      <c r="MDM29" s="125"/>
      <c r="MDN29" s="125"/>
      <c r="MDO29" s="125"/>
      <c r="MDP29" s="125"/>
      <c r="MDQ29" s="125"/>
      <c r="MDR29" s="125"/>
      <c r="MDS29" s="125"/>
      <c r="MDT29" s="125"/>
      <c r="MDU29" s="125"/>
      <c r="MDV29" s="125"/>
      <c r="MDW29" s="125"/>
      <c r="MDX29" s="125"/>
      <c r="MDY29" s="125"/>
      <c r="MDZ29" s="125"/>
      <c r="MEA29" s="125"/>
      <c r="MEB29" s="125"/>
      <c r="MEC29" s="125"/>
      <c r="MED29" s="125"/>
      <c r="MEE29" s="125"/>
      <c r="MEF29" s="125"/>
      <c r="MEG29" s="125"/>
      <c r="MEH29" s="125"/>
      <c r="MEI29" s="125"/>
      <c r="MEJ29" s="125"/>
      <c r="MEK29" s="125"/>
      <c r="MEL29" s="125"/>
      <c r="MEM29" s="125"/>
      <c r="MEN29" s="125"/>
      <c r="MEO29" s="125"/>
      <c r="MEP29" s="125"/>
      <c r="MEQ29" s="125"/>
      <c r="MER29" s="125"/>
      <c r="MES29" s="125"/>
      <c r="MET29" s="125"/>
      <c r="MEU29" s="125"/>
      <c r="MEV29" s="125"/>
      <c r="MEW29" s="125"/>
      <c r="MEX29" s="125"/>
      <c r="MEY29" s="125"/>
      <c r="MEZ29" s="125"/>
      <c r="MFA29" s="125"/>
      <c r="MFB29" s="125"/>
      <c r="MFC29" s="125"/>
      <c r="MFD29" s="125"/>
      <c r="MFE29" s="125"/>
      <c r="MFF29" s="125"/>
      <c r="MFG29" s="125"/>
      <c r="MFH29" s="125"/>
      <c r="MFI29" s="125"/>
      <c r="MFJ29" s="125"/>
      <c r="MFK29" s="125"/>
      <c r="MFL29" s="125"/>
      <c r="MFM29" s="125"/>
      <c r="MFN29" s="125"/>
      <c r="MFO29" s="125"/>
      <c r="MFP29" s="125"/>
      <c r="MFQ29" s="125"/>
      <c r="MFR29" s="125"/>
      <c r="MFS29" s="125"/>
      <c r="MFT29" s="125"/>
      <c r="MFU29" s="125"/>
      <c r="MFV29" s="125"/>
      <c r="MFW29" s="125"/>
      <c r="MFX29" s="125"/>
      <c r="MFY29" s="125"/>
      <c r="MFZ29" s="125"/>
      <c r="MGA29" s="125"/>
      <c r="MGB29" s="125"/>
      <c r="MGC29" s="125"/>
      <c r="MGD29" s="125"/>
      <c r="MGE29" s="125"/>
      <c r="MGF29" s="125"/>
      <c r="MGG29" s="125"/>
      <c r="MGH29" s="125"/>
      <c r="MGI29" s="125"/>
      <c r="MGJ29" s="125"/>
      <c r="MGK29" s="125"/>
      <c r="MGL29" s="125"/>
      <c r="MGM29" s="125"/>
      <c r="MGN29" s="125"/>
      <c r="MGO29" s="125"/>
      <c r="MGP29" s="125"/>
      <c r="MGQ29" s="125"/>
      <c r="MGR29" s="125"/>
      <c r="MGS29" s="125"/>
      <c r="MGT29" s="125"/>
      <c r="MGU29" s="125"/>
      <c r="MGV29" s="125"/>
      <c r="MGW29" s="125"/>
      <c r="MGX29" s="125"/>
      <c r="MGY29" s="125"/>
      <c r="MGZ29" s="125"/>
      <c r="MHA29" s="125"/>
      <c r="MHB29" s="125"/>
      <c r="MHC29" s="125"/>
      <c r="MHD29" s="125"/>
      <c r="MHE29" s="125"/>
      <c r="MHF29" s="125"/>
      <c r="MHG29" s="125"/>
      <c r="MHH29" s="125"/>
      <c r="MHI29" s="125"/>
      <c r="MHJ29" s="125"/>
      <c r="MHK29" s="125"/>
      <c r="MHL29" s="125"/>
      <c r="MHM29" s="125"/>
      <c r="MHN29" s="125"/>
      <c r="MHO29" s="125"/>
      <c r="MHP29" s="125"/>
      <c r="MHQ29" s="125"/>
      <c r="MHR29" s="125"/>
      <c r="MHS29" s="125"/>
      <c r="MHT29" s="125"/>
      <c r="MHU29" s="125"/>
      <c r="MHV29" s="125"/>
      <c r="MHW29" s="125"/>
      <c r="MHX29" s="125"/>
      <c r="MHY29" s="125"/>
      <c r="MHZ29" s="125"/>
      <c r="MIA29" s="125"/>
      <c r="MIB29" s="125"/>
      <c r="MIC29" s="125"/>
      <c r="MID29" s="125"/>
      <c r="MIE29" s="125"/>
      <c r="MIF29" s="125"/>
      <c r="MIG29" s="125"/>
      <c r="MIH29" s="125"/>
      <c r="MII29" s="125"/>
      <c r="MIJ29" s="125"/>
      <c r="MIK29" s="125"/>
      <c r="MIL29" s="125"/>
      <c r="MIM29" s="125"/>
      <c r="MIN29" s="125"/>
      <c r="MIO29" s="125"/>
      <c r="MIP29" s="125"/>
      <c r="MIQ29" s="125"/>
      <c r="MIR29" s="125"/>
      <c r="MIS29" s="125"/>
      <c r="MIT29" s="125"/>
      <c r="MIU29" s="125"/>
      <c r="MIV29" s="125"/>
      <c r="MIW29" s="125"/>
      <c r="MIX29" s="125"/>
      <c r="MIY29" s="125"/>
      <c r="MIZ29" s="125"/>
      <c r="MJA29" s="125"/>
      <c r="MJB29" s="125"/>
      <c r="MJC29" s="125"/>
      <c r="MJD29" s="125"/>
      <c r="MJE29" s="125"/>
      <c r="MJF29" s="125"/>
      <c r="MJG29" s="125"/>
      <c r="MJH29" s="125"/>
      <c r="MJI29" s="125"/>
      <c r="MJJ29" s="125"/>
      <c r="MJK29" s="125"/>
      <c r="MJL29" s="125"/>
      <c r="MJM29" s="125"/>
      <c r="MJN29" s="125"/>
      <c r="MJO29" s="125"/>
      <c r="MJP29" s="125"/>
      <c r="MJQ29" s="125"/>
      <c r="MJR29" s="125"/>
      <c r="MJS29" s="125"/>
      <c r="MJT29" s="125"/>
      <c r="MJU29" s="125"/>
      <c r="MJV29" s="125"/>
      <c r="MJW29" s="125"/>
      <c r="MJX29" s="125"/>
      <c r="MJY29" s="125"/>
      <c r="MJZ29" s="125"/>
      <c r="MKA29" s="125"/>
      <c r="MKB29" s="125"/>
      <c r="MKC29" s="125"/>
      <c r="MKD29" s="125"/>
      <c r="MKE29" s="125"/>
      <c r="MKF29" s="125"/>
      <c r="MKG29" s="125"/>
      <c r="MKH29" s="125"/>
      <c r="MKI29" s="125"/>
      <c r="MKJ29" s="125"/>
      <c r="MKK29" s="125"/>
      <c r="MKL29" s="125"/>
      <c r="MKM29" s="125"/>
      <c r="MKN29" s="125"/>
      <c r="MKO29" s="125"/>
      <c r="MKP29" s="125"/>
      <c r="MKQ29" s="125"/>
      <c r="MKR29" s="125"/>
      <c r="MKS29" s="125"/>
      <c r="MKT29" s="125"/>
      <c r="MKU29" s="125"/>
      <c r="MKV29" s="125"/>
      <c r="MKW29" s="125"/>
      <c r="MKX29" s="125"/>
      <c r="MKY29" s="125"/>
      <c r="MKZ29" s="125"/>
      <c r="MLA29" s="125"/>
      <c r="MLB29" s="125"/>
      <c r="MLC29" s="125"/>
      <c r="MLD29" s="125"/>
      <c r="MLE29" s="125"/>
      <c r="MLF29" s="125"/>
      <c r="MLG29" s="125"/>
      <c r="MLH29" s="125"/>
      <c r="MLI29" s="125"/>
      <c r="MLJ29" s="125"/>
      <c r="MLK29" s="125"/>
      <c r="MLL29" s="125"/>
      <c r="MLM29" s="125"/>
      <c r="MLN29" s="125"/>
      <c r="MLO29" s="125"/>
      <c r="MLP29" s="125"/>
      <c r="MLQ29" s="125"/>
      <c r="MLR29" s="125"/>
      <c r="MLS29" s="125"/>
      <c r="MLT29" s="125"/>
      <c r="MLU29" s="125"/>
      <c r="MLV29" s="125"/>
      <c r="MLW29" s="125"/>
      <c r="MLX29" s="125"/>
      <c r="MLY29" s="125"/>
      <c r="MLZ29" s="125"/>
      <c r="MMA29" s="125"/>
      <c r="MMB29" s="125"/>
      <c r="MMC29" s="125"/>
      <c r="MMD29" s="125"/>
      <c r="MME29" s="125"/>
      <c r="MMF29" s="125"/>
      <c r="MMG29" s="125"/>
      <c r="MMH29" s="125"/>
      <c r="MMI29" s="125"/>
      <c r="MMJ29" s="125"/>
      <c r="MMK29" s="125"/>
      <c r="MML29" s="125"/>
      <c r="MMM29" s="125"/>
      <c r="MMN29" s="125"/>
      <c r="MMO29" s="125"/>
      <c r="MMP29" s="125"/>
      <c r="MMQ29" s="125"/>
      <c r="MMR29" s="125"/>
      <c r="MMS29" s="125"/>
      <c r="MMT29" s="125"/>
      <c r="MMU29" s="125"/>
      <c r="MMV29" s="125"/>
      <c r="MMW29" s="125"/>
      <c r="MMX29" s="125"/>
      <c r="MMY29" s="125"/>
      <c r="MMZ29" s="125"/>
      <c r="MNA29" s="125"/>
      <c r="MNB29" s="125"/>
      <c r="MNC29" s="125"/>
      <c r="MND29" s="125"/>
      <c r="MNE29" s="125"/>
      <c r="MNF29" s="125"/>
      <c r="MNG29" s="125"/>
      <c r="MNH29" s="125"/>
      <c r="MNI29" s="125"/>
      <c r="MNJ29" s="125"/>
      <c r="MNK29" s="125"/>
      <c r="MNL29" s="125"/>
      <c r="MNM29" s="125"/>
      <c r="MNN29" s="125"/>
      <c r="MNO29" s="125"/>
      <c r="MNP29" s="125"/>
      <c r="MNQ29" s="125"/>
      <c r="MNR29" s="125"/>
      <c r="MNS29" s="125"/>
      <c r="MNT29" s="125"/>
      <c r="MNU29" s="125"/>
      <c r="MNV29" s="125"/>
      <c r="MNW29" s="125"/>
      <c r="MNX29" s="125"/>
      <c r="MNY29" s="125"/>
      <c r="MNZ29" s="125"/>
      <c r="MOA29" s="125"/>
      <c r="MOB29" s="125"/>
      <c r="MOC29" s="125"/>
      <c r="MOD29" s="125"/>
      <c r="MOE29" s="125"/>
      <c r="MOF29" s="125"/>
      <c r="MOG29" s="125"/>
      <c r="MOH29" s="125"/>
      <c r="MOI29" s="125"/>
      <c r="MOJ29" s="125"/>
      <c r="MOK29" s="125"/>
      <c r="MOL29" s="125"/>
      <c r="MOM29" s="125"/>
      <c r="MON29" s="125"/>
      <c r="MOO29" s="125"/>
      <c r="MOP29" s="125"/>
      <c r="MOQ29" s="125"/>
      <c r="MOR29" s="125"/>
      <c r="MOS29" s="125"/>
      <c r="MOT29" s="125"/>
      <c r="MOU29" s="125"/>
      <c r="MOV29" s="125"/>
      <c r="MOW29" s="125"/>
      <c r="MOX29" s="125"/>
      <c r="MOY29" s="125"/>
      <c r="MOZ29" s="125"/>
      <c r="MPA29" s="125"/>
      <c r="MPB29" s="125"/>
      <c r="MPC29" s="125"/>
      <c r="MPD29" s="125"/>
      <c r="MPE29" s="125"/>
      <c r="MPF29" s="125"/>
      <c r="MPG29" s="125"/>
      <c r="MPH29" s="125"/>
      <c r="MPI29" s="125"/>
      <c r="MPJ29" s="125"/>
      <c r="MPK29" s="125"/>
      <c r="MPL29" s="125"/>
      <c r="MPM29" s="125"/>
      <c r="MPN29" s="125"/>
      <c r="MPO29" s="125"/>
      <c r="MPP29" s="125"/>
      <c r="MPQ29" s="125"/>
      <c r="MPR29" s="125"/>
      <c r="MPS29" s="125"/>
      <c r="MPT29" s="125"/>
      <c r="MPU29" s="125"/>
      <c r="MPV29" s="125"/>
      <c r="MPW29" s="125"/>
      <c r="MPX29" s="125"/>
      <c r="MPY29" s="125"/>
      <c r="MPZ29" s="125"/>
      <c r="MQA29" s="125"/>
      <c r="MQB29" s="125"/>
      <c r="MQC29" s="125"/>
      <c r="MQD29" s="125"/>
      <c r="MQE29" s="125"/>
      <c r="MQF29" s="125"/>
      <c r="MQG29" s="125"/>
      <c r="MQH29" s="125"/>
      <c r="MQI29" s="125"/>
      <c r="MQJ29" s="125"/>
      <c r="MQK29" s="125"/>
      <c r="MQL29" s="125"/>
      <c r="MQM29" s="125"/>
      <c r="MQN29" s="125"/>
      <c r="MQO29" s="125"/>
      <c r="MQP29" s="125"/>
      <c r="MQQ29" s="125"/>
      <c r="MQR29" s="125"/>
      <c r="MQS29" s="125"/>
      <c r="MQT29" s="125"/>
      <c r="MQU29" s="125"/>
      <c r="MQV29" s="125"/>
      <c r="MQW29" s="125"/>
      <c r="MQX29" s="125"/>
      <c r="MQY29" s="125"/>
      <c r="MQZ29" s="125"/>
      <c r="MRA29" s="125"/>
      <c r="MRB29" s="125"/>
      <c r="MRC29" s="125"/>
      <c r="MRD29" s="125"/>
      <c r="MRE29" s="125"/>
      <c r="MRF29" s="125"/>
      <c r="MRG29" s="125"/>
      <c r="MRH29" s="125"/>
      <c r="MRI29" s="125"/>
      <c r="MRJ29" s="125"/>
      <c r="MRK29" s="125"/>
      <c r="MRL29" s="125"/>
      <c r="MRM29" s="125"/>
      <c r="MRN29" s="125"/>
      <c r="MRO29" s="125"/>
      <c r="MRP29" s="125"/>
      <c r="MRQ29" s="125"/>
      <c r="MRR29" s="125"/>
      <c r="MRS29" s="125"/>
      <c r="MRT29" s="125"/>
      <c r="MRU29" s="125"/>
      <c r="MRV29" s="125"/>
      <c r="MRW29" s="125"/>
      <c r="MRX29" s="125"/>
      <c r="MRY29" s="125"/>
      <c r="MRZ29" s="125"/>
      <c r="MSA29" s="125"/>
      <c r="MSB29" s="125"/>
      <c r="MSC29" s="125"/>
      <c r="MSD29" s="125"/>
      <c r="MSE29" s="125"/>
      <c r="MSF29" s="125"/>
      <c r="MSG29" s="125"/>
      <c r="MSH29" s="125"/>
      <c r="MSI29" s="125"/>
      <c r="MSJ29" s="125"/>
      <c r="MSK29" s="125"/>
      <c r="MSL29" s="125"/>
      <c r="MSM29" s="125"/>
      <c r="MSN29" s="125"/>
      <c r="MSO29" s="125"/>
      <c r="MSP29" s="125"/>
      <c r="MSQ29" s="125"/>
      <c r="MSR29" s="125"/>
      <c r="MSS29" s="125"/>
      <c r="MST29" s="125"/>
      <c r="MSU29" s="125"/>
      <c r="MSV29" s="125"/>
      <c r="MSW29" s="125"/>
      <c r="MSX29" s="125"/>
      <c r="MSY29" s="125"/>
      <c r="MSZ29" s="125"/>
      <c r="MTA29" s="125"/>
      <c r="MTB29" s="125"/>
      <c r="MTC29" s="125"/>
      <c r="MTD29" s="125"/>
      <c r="MTE29" s="125"/>
      <c r="MTF29" s="125"/>
      <c r="MTG29" s="125"/>
      <c r="MTH29" s="125"/>
      <c r="MTI29" s="125"/>
      <c r="MTJ29" s="125"/>
      <c r="MTK29" s="125"/>
      <c r="MTL29" s="125"/>
      <c r="MTM29" s="125"/>
      <c r="MTN29" s="125"/>
      <c r="MTO29" s="125"/>
      <c r="MTP29" s="125"/>
      <c r="MTQ29" s="125"/>
      <c r="MTR29" s="125"/>
      <c r="MTS29" s="125"/>
      <c r="MTT29" s="125"/>
      <c r="MTU29" s="125"/>
      <c r="MTV29" s="125"/>
      <c r="MTW29" s="125"/>
      <c r="MTX29" s="125"/>
      <c r="MTY29" s="125"/>
      <c r="MTZ29" s="125"/>
      <c r="MUA29" s="125"/>
      <c r="MUB29" s="125"/>
      <c r="MUC29" s="125"/>
      <c r="MUD29" s="125"/>
      <c r="MUE29" s="125"/>
      <c r="MUF29" s="125"/>
      <c r="MUG29" s="125"/>
      <c r="MUH29" s="125"/>
      <c r="MUI29" s="125"/>
      <c r="MUJ29" s="125"/>
      <c r="MUK29" s="125"/>
      <c r="MUL29" s="125"/>
      <c r="MUM29" s="125"/>
      <c r="MUN29" s="125"/>
      <c r="MUO29" s="125"/>
      <c r="MUP29" s="125"/>
      <c r="MUQ29" s="125"/>
      <c r="MUR29" s="125"/>
      <c r="MUS29" s="125"/>
      <c r="MUT29" s="125"/>
      <c r="MUU29" s="125"/>
      <c r="MUV29" s="125"/>
      <c r="MUW29" s="125"/>
      <c r="MUX29" s="125"/>
      <c r="MUY29" s="125"/>
      <c r="MUZ29" s="125"/>
      <c r="MVA29" s="125"/>
      <c r="MVB29" s="125"/>
      <c r="MVC29" s="125"/>
      <c r="MVD29" s="125"/>
      <c r="MVE29" s="125"/>
      <c r="MVF29" s="125"/>
      <c r="MVG29" s="125"/>
      <c r="MVH29" s="125"/>
      <c r="MVI29" s="125"/>
      <c r="MVJ29" s="125"/>
      <c r="MVK29" s="125"/>
      <c r="MVL29" s="125"/>
      <c r="MVM29" s="125"/>
      <c r="MVN29" s="125"/>
      <c r="MVO29" s="125"/>
      <c r="MVP29" s="125"/>
      <c r="MVQ29" s="125"/>
      <c r="MVR29" s="125"/>
      <c r="MVS29" s="125"/>
      <c r="MVT29" s="125"/>
      <c r="MVU29" s="125"/>
      <c r="MVV29" s="125"/>
      <c r="MVW29" s="125"/>
      <c r="MVX29" s="125"/>
      <c r="MVY29" s="125"/>
      <c r="MVZ29" s="125"/>
      <c r="MWA29" s="125"/>
      <c r="MWB29" s="125"/>
      <c r="MWC29" s="125"/>
      <c r="MWD29" s="125"/>
      <c r="MWE29" s="125"/>
      <c r="MWF29" s="125"/>
      <c r="MWG29" s="125"/>
      <c r="MWH29" s="125"/>
      <c r="MWI29" s="125"/>
      <c r="MWJ29" s="125"/>
      <c r="MWK29" s="125"/>
      <c r="MWL29" s="125"/>
      <c r="MWM29" s="125"/>
      <c r="MWN29" s="125"/>
      <c r="MWO29" s="125"/>
      <c r="MWP29" s="125"/>
      <c r="MWQ29" s="125"/>
      <c r="MWR29" s="125"/>
      <c r="MWS29" s="125"/>
      <c r="MWT29" s="125"/>
      <c r="MWU29" s="125"/>
      <c r="MWV29" s="125"/>
      <c r="MWW29" s="125"/>
      <c r="MWX29" s="125"/>
      <c r="MWY29" s="125"/>
      <c r="MWZ29" s="125"/>
      <c r="MXA29" s="125"/>
      <c r="MXB29" s="125"/>
      <c r="MXC29" s="125"/>
      <c r="MXD29" s="125"/>
      <c r="MXE29" s="125"/>
      <c r="MXF29" s="125"/>
      <c r="MXG29" s="125"/>
      <c r="MXH29" s="125"/>
      <c r="MXI29" s="125"/>
      <c r="MXJ29" s="125"/>
      <c r="MXK29" s="125"/>
      <c r="MXL29" s="125"/>
      <c r="MXM29" s="125"/>
      <c r="MXN29" s="125"/>
      <c r="MXO29" s="125"/>
      <c r="MXP29" s="125"/>
      <c r="MXQ29" s="125"/>
      <c r="MXR29" s="125"/>
      <c r="MXS29" s="125"/>
      <c r="MXT29" s="125"/>
      <c r="MXU29" s="125"/>
      <c r="MXV29" s="125"/>
      <c r="MXW29" s="125"/>
      <c r="MXX29" s="125"/>
      <c r="MXY29" s="125"/>
      <c r="MXZ29" s="125"/>
      <c r="MYA29" s="125"/>
      <c r="MYB29" s="125"/>
      <c r="MYC29" s="125"/>
      <c r="MYD29" s="125"/>
      <c r="MYE29" s="125"/>
      <c r="MYF29" s="125"/>
      <c r="MYG29" s="125"/>
      <c r="MYH29" s="125"/>
      <c r="MYI29" s="125"/>
      <c r="MYJ29" s="125"/>
      <c r="MYK29" s="125"/>
      <c r="MYL29" s="125"/>
      <c r="MYM29" s="125"/>
      <c r="MYN29" s="125"/>
      <c r="MYO29" s="125"/>
      <c r="MYP29" s="125"/>
      <c r="MYQ29" s="125"/>
      <c r="MYR29" s="125"/>
      <c r="MYS29" s="125"/>
      <c r="MYT29" s="125"/>
      <c r="MYU29" s="125"/>
      <c r="MYV29" s="125"/>
      <c r="MYW29" s="125"/>
      <c r="MYX29" s="125"/>
      <c r="MYY29" s="125"/>
      <c r="MYZ29" s="125"/>
      <c r="MZA29" s="125"/>
      <c r="MZB29" s="125"/>
      <c r="MZC29" s="125"/>
      <c r="MZD29" s="125"/>
      <c r="MZE29" s="125"/>
      <c r="MZF29" s="125"/>
      <c r="MZG29" s="125"/>
      <c r="MZH29" s="125"/>
      <c r="MZI29" s="125"/>
      <c r="MZJ29" s="125"/>
      <c r="MZK29" s="125"/>
      <c r="MZL29" s="125"/>
      <c r="MZM29" s="125"/>
      <c r="MZN29" s="125"/>
      <c r="MZO29" s="125"/>
      <c r="MZP29" s="125"/>
      <c r="MZQ29" s="125"/>
      <c r="MZR29" s="125"/>
      <c r="MZS29" s="125"/>
      <c r="MZT29" s="125"/>
      <c r="MZU29" s="125"/>
      <c r="MZV29" s="125"/>
      <c r="MZW29" s="125"/>
      <c r="MZX29" s="125"/>
      <c r="MZY29" s="125"/>
      <c r="MZZ29" s="125"/>
      <c r="NAA29" s="125"/>
      <c r="NAB29" s="125"/>
      <c r="NAC29" s="125"/>
      <c r="NAD29" s="125"/>
      <c r="NAE29" s="125"/>
      <c r="NAF29" s="125"/>
      <c r="NAG29" s="125"/>
      <c r="NAH29" s="125"/>
      <c r="NAI29" s="125"/>
      <c r="NAJ29" s="125"/>
      <c r="NAK29" s="125"/>
      <c r="NAL29" s="125"/>
      <c r="NAM29" s="125"/>
      <c r="NAN29" s="125"/>
      <c r="NAO29" s="125"/>
      <c r="NAP29" s="125"/>
      <c r="NAQ29" s="125"/>
      <c r="NAR29" s="125"/>
      <c r="NAS29" s="125"/>
      <c r="NAT29" s="125"/>
      <c r="NAU29" s="125"/>
      <c r="NAV29" s="125"/>
      <c r="NAW29" s="125"/>
      <c r="NAX29" s="125"/>
      <c r="NAY29" s="125"/>
      <c r="NAZ29" s="125"/>
      <c r="NBA29" s="125"/>
      <c r="NBB29" s="125"/>
      <c r="NBC29" s="125"/>
      <c r="NBD29" s="125"/>
      <c r="NBE29" s="125"/>
      <c r="NBF29" s="125"/>
      <c r="NBG29" s="125"/>
      <c r="NBH29" s="125"/>
      <c r="NBI29" s="125"/>
      <c r="NBJ29" s="125"/>
      <c r="NBK29" s="125"/>
      <c r="NBL29" s="125"/>
      <c r="NBM29" s="125"/>
      <c r="NBN29" s="125"/>
      <c r="NBO29" s="125"/>
      <c r="NBP29" s="125"/>
      <c r="NBQ29" s="125"/>
      <c r="NBR29" s="125"/>
      <c r="NBS29" s="125"/>
      <c r="NBT29" s="125"/>
      <c r="NBU29" s="125"/>
      <c r="NBV29" s="125"/>
      <c r="NBW29" s="125"/>
      <c r="NBX29" s="125"/>
      <c r="NBY29" s="125"/>
      <c r="NBZ29" s="125"/>
      <c r="NCA29" s="125"/>
      <c r="NCB29" s="125"/>
      <c r="NCC29" s="125"/>
      <c r="NCD29" s="125"/>
      <c r="NCE29" s="125"/>
      <c r="NCF29" s="125"/>
      <c r="NCG29" s="125"/>
      <c r="NCH29" s="125"/>
      <c r="NCI29" s="125"/>
      <c r="NCJ29" s="125"/>
      <c r="NCK29" s="125"/>
      <c r="NCL29" s="125"/>
      <c r="NCM29" s="125"/>
      <c r="NCN29" s="125"/>
      <c r="NCO29" s="125"/>
      <c r="NCP29" s="125"/>
      <c r="NCQ29" s="125"/>
      <c r="NCR29" s="125"/>
      <c r="NCS29" s="125"/>
      <c r="NCT29" s="125"/>
      <c r="NCU29" s="125"/>
      <c r="NCV29" s="125"/>
      <c r="NCW29" s="125"/>
      <c r="NCX29" s="125"/>
      <c r="NCY29" s="125"/>
      <c r="NCZ29" s="125"/>
      <c r="NDA29" s="125"/>
      <c r="NDB29" s="125"/>
      <c r="NDC29" s="125"/>
      <c r="NDD29" s="125"/>
      <c r="NDE29" s="125"/>
      <c r="NDF29" s="125"/>
      <c r="NDG29" s="125"/>
      <c r="NDH29" s="125"/>
      <c r="NDI29" s="125"/>
      <c r="NDJ29" s="125"/>
      <c r="NDK29" s="125"/>
      <c r="NDL29" s="125"/>
      <c r="NDM29" s="125"/>
      <c r="NDN29" s="125"/>
      <c r="NDO29" s="125"/>
      <c r="NDP29" s="125"/>
      <c r="NDQ29" s="125"/>
      <c r="NDR29" s="125"/>
      <c r="NDS29" s="125"/>
      <c r="NDT29" s="125"/>
      <c r="NDU29" s="125"/>
      <c r="NDV29" s="125"/>
      <c r="NDW29" s="125"/>
      <c r="NDX29" s="125"/>
      <c r="NDY29" s="125"/>
      <c r="NDZ29" s="125"/>
      <c r="NEA29" s="125"/>
      <c r="NEB29" s="125"/>
      <c r="NEC29" s="125"/>
      <c r="NED29" s="125"/>
      <c r="NEE29" s="125"/>
      <c r="NEF29" s="125"/>
      <c r="NEG29" s="125"/>
      <c r="NEH29" s="125"/>
      <c r="NEI29" s="125"/>
      <c r="NEJ29" s="125"/>
      <c r="NEK29" s="125"/>
      <c r="NEL29" s="125"/>
      <c r="NEM29" s="125"/>
      <c r="NEN29" s="125"/>
      <c r="NEO29" s="125"/>
      <c r="NEP29" s="125"/>
      <c r="NEQ29" s="125"/>
      <c r="NER29" s="125"/>
      <c r="NES29" s="125"/>
      <c r="NET29" s="125"/>
      <c r="NEU29" s="125"/>
      <c r="NEV29" s="125"/>
      <c r="NEW29" s="125"/>
      <c r="NEX29" s="125"/>
      <c r="NEY29" s="125"/>
      <c r="NEZ29" s="125"/>
      <c r="NFA29" s="125"/>
      <c r="NFB29" s="125"/>
      <c r="NFC29" s="125"/>
      <c r="NFD29" s="125"/>
      <c r="NFE29" s="125"/>
      <c r="NFF29" s="125"/>
      <c r="NFG29" s="125"/>
      <c r="NFH29" s="125"/>
      <c r="NFI29" s="125"/>
      <c r="NFJ29" s="125"/>
      <c r="NFK29" s="125"/>
      <c r="NFL29" s="125"/>
      <c r="NFM29" s="125"/>
      <c r="NFN29" s="125"/>
      <c r="NFO29" s="125"/>
      <c r="NFP29" s="125"/>
      <c r="NFQ29" s="125"/>
      <c r="NFR29" s="125"/>
      <c r="NFS29" s="125"/>
      <c r="NFT29" s="125"/>
      <c r="NFU29" s="125"/>
      <c r="NFV29" s="125"/>
      <c r="NFW29" s="125"/>
      <c r="NFX29" s="125"/>
      <c r="NFY29" s="125"/>
      <c r="NFZ29" s="125"/>
      <c r="NGA29" s="125"/>
      <c r="NGB29" s="125"/>
      <c r="NGC29" s="125"/>
      <c r="NGD29" s="125"/>
      <c r="NGE29" s="125"/>
      <c r="NGF29" s="125"/>
      <c r="NGG29" s="125"/>
      <c r="NGH29" s="125"/>
      <c r="NGI29" s="125"/>
      <c r="NGJ29" s="125"/>
      <c r="NGK29" s="125"/>
      <c r="NGL29" s="125"/>
      <c r="NGM29" s="125"/>
      <c r="NGN29" s="125"/>
      <c r="NGO29" s="125"/>
      <c r="NGP29" s="125"/>
      <c r="NGQ29" s="125"/>
      <c r="NGR29" s="125"/>
      <c r="NGS29" s="125"/>
      <c r="NGT29" s="125"/>
      <c r="NGU29" s="125"/>
      <c r="NGV29" s="125"/>
      <c r="NGW29" s="125"/>
      <c r="NGX29" s="125"/>
      <c r="NGY29" s="125"/>
      <c r="NGZ29" s="125"/>
      <c r="NHA29" s="125"/>
      <c r="NHB29" s="125"/>
      <c r="NHC29" s="125"/>
      <c r="NHD29" s="125"/>
      <c r="NHE29" s="125"/>
      <c r="NHF29" s="125"/>
      <c r="NHG29" s="125"/>
      <c r="NHH29" s="125"/>
      <c r="NHI29" s="125"/>
      <c r="NHJ29" s="125"/>
      <c r="NHK29" s="125"/>
      <c r="NHL29" s="125"/>
      <c r="NHM29" s="125"/>
      <c r="NHN29" s="125"/>
      <c r="NHO29" s="125"/>
      <c r="NHP29" s="125"/>
      <c r="NHQ29" s="125"/>
      <c r="NHR29" s="125"/>
      <c r="NHS29" s="125"/>
      <c r="NHT29" s="125"/>
      <c r="NHU29" s="125"/>
      <c r="NHV29" s="125"/>
      <c r="NHW29" s="125"/>
      <c r="NHX29" s="125"/>
      <c r="NHY29" s="125"/>
      <c r="NHZ29" s="125"/>
      <c r="NIA29" s="125"/>
      <c r="NIB29" s="125"/>
      <c r="NIC29" s="125"/>
      <c r="NID29" s="125"/>
      <c r="NIE29" s="125"/>
      <c r="NIF29" s="125"/>
      <c r="NIG29" s="125"/>
      <c r="NIH29" s="125"/>
      <c r="NII29" s="125"/>
      <c r="NIJ29" s="125"/>
      <c r="NIK29" s="125"/>
      <c r="NIL29" s="125"/>
      <c r="NIM29" s="125"/>
      <c r="NIN29" s="125"/>
      <c r="NIO29" s="125"/>
      <c r="NIP29" s="125"/>
      <c r="NIQ29" s="125"/>
      <c r="NIR29" s="125"/>
      <c r="NIS29" s="125"/>
      <c r="NIT29" s="125"/>
      <c r="NIU29" s="125"/>
      <c r="NIV29" s="125"/>
      <c r="NIW29" s="125"/>
      <c r="NIX29" s="125"/>
      <c r="NIY29" s="125"/>
      <c r="NIZ29" s="125"/>
      <c r="NJA29" s="125"/>
      <c r="NJB29" s="125"/>
      <c r="NJC29" s="125"/>
      <c r="NJD29" s="125"/>
      <c r="NJE29" s="125"/>
      <c r="NJF29" s="125"/>
      <c r="NJG29" s="125"/>
      <c r="NJH29" s="125"/>
      <c r="NJI29" s="125"/>
      <c r="NJJ29" s="125"/>
      <c r="NJK29" s="125"/>
      <c r="NJL29" s="125"/>
      <c r="NJM29" s="125"/>
      <c r="NJN29" s="125"/>
      <c r="NJO29" s="125"/>
      <c r="NJP29" s="125"/>
      <c r="NJQ29" s="125"/>
      <c r="NJR29" s="125"/>
      <c r="NJS29" s="125"/>
      <c r="NJT29" s="125"/>
      <c r="NJU29" s="125"/>
      <c r="NJV29" s="125"/>
      <c r="NJW29" s="125"/>
      <c r="NJX29" s="125"/>
      <c r="NJY29" s="125"/>
      <c r="NJZ29" s="125"/>
      <c r="NKA29" s="125"/>
      <c r="NKB29" s="125"/>
      <c r="NKC29" s="125"/>
      <c r="NKD29" s="125"/>
      <c r="NKE29" s="125"/>
      <c r="NKF29" s="125"/>
      <c r="NKG29" s="125"/>
      <c r="NKH29" s="125"/>
      <c r="NKI29" s="125"/>
      <c r="NKJ29" s="125"/>
      <c r="NKK29" s="125"/>
      <c r="NKL29" s="125"/>
      <c r="NKM29" s="125"/>
      <c r="NKN29" s="125"/>
      <c r="NKO29" s="125"/>
      <c r="NKP29" s="125"/>
      <c r="NKQ29" s="125"/>
      <c r="NKR29" s="125"/>
      <c r="NKS29" s="125"/>
      <c r="NKT29" s="125"/>
      <c r="NKU29" s="125"/>
      <c r="NKV29" s="125"/>
      <c r="NKW29" s="125"/>
      <c r="NKX29" s="125"/>
      <c r="NKY29" s="125"/>
      <c r="NKZ29" s="125"/>
      <c r="NLA29" s="125"/>
      <c r="NLB29" s="125"/>
      <c r="NLC29" s="125"/>
      <c r="NLD29" s="125"/>
      <c r="NLE29" s="125"/>
      <c r="NLF29" s="125"/>
      <c r="NLG29" s="125"/>
      <c r="NLH29" s="125"/>
      <c r="NLI29" s="125"/>
      <c r="NLJ29" s="125"/>
      <c r="NLK29" s="125"/>
      <c r="NLL29" s="125"/>
      <c r="NLM29" s="125"/>
      <c r="NLN29" s="125"/>
      <c r="NLO29" s="125"/>
      <c r="NLP29" s="125"/>
      <c r="NLQ29" s="125"/>
      <c r="NLR29" s="125"/>
      <c r="NLS29" s="125"/>
      <c r="NLT29" s="125"/>
      <c r="NLU29" s="125"/>
      <c r="NLV29" s="125"/>
      <c r="NLW29" s="125"/>
      <c r="NLX29" s="125"/>
      <c r="NLY29" s="125"/>
      <c r="NLZ29" s="125"/>
      <c r="NMA29" s="125"/>
      <c r="NMB29" s="125"/>
      <c r="NMC29" s="125"/>
      <c r="NMD29" s="125"/>
      <c r="NME29" s="125"/>
      <c r="NMF29" s="125"/>
      <c r="NMG29" s="125"/>
      <c r="NMH29" s="125"/>
      <c r="NMI29" s="125"/>
      <c r="NMJ29" s="125"/>
      <c r="NMK29" s="125"/>
      <c r="NML29" s="125"/>
      <c r="NMM29" s="125"/>
      <c r="NMN29" s="125"/>
      <c r="NMO29" s="125"/>
      <c r="NMP29" s="125"/>
      <c r="NMQ29" s="125"/>
      <c r="NMR29" s="125"/>
      <c r="NMS29" s="125"/>
      <c r="NMT29" s="125"/>
      <c r="NMU29" s="125"/>
      <c r="NMV29" s="125"/>
      <c r="NMW29" s="125"/>
      <c r="NMX29" s="125"/>
      <c r="NMY29" s="125"/>
      <c r="NMZ29" s="125"/>
      <c r="NNA29" s="125"/>
      <c r="NNB29" s="125"/>
      <c r="NNC29" s="125"/>
      <c r="NND29" s="125"/>
      <c r="NNE29" s="125"/>
      <c r="NNF29" s="125"/>
      <c r="NNG29" s="125"/>
      <c r="NNH29" s="125"/>
      <c r="NNI29" s="125"/>
      <c r="NNJ29" s="125"/>
      <c r="NNK29" s="125"/>
      <c r="NNL29" s="125"/>
      <c r="NNM29" s="125"/>
      <c r="NNN29" s="125"/>
      <c r="NNO29" s="125"/>
      <c r="NNP29" s="125"/>
      <c r="NNQ29" s="125"/>
      <c r="NNR29" s="125"/>
      <c r="NNS29" s="125"/>
      <c r="NNT29" s="125"/>
      <c r="NNU29" s="125"/>
      <c r="NNV29" s="125"/>
      <c r="NNW29" s="125"/>
      <c r="NNX29" s="125"/>
      <c r="NNY29" s="125"/>
      <c r="NNZ29" s="125"/>
      <c r="NOA29" s="125"/>
      <c r="NOB29" s="125"/>
      <c r="NOC29" s="125"/>
      <c r="NOD29" s="125"/>
      <c r="NOE29" s="125"/>
      <c r="NOF29" s="125"/>
      <c r="NOG29" s="125"/>
      <c r="NOH29" s="125"/>
      <c r="NOI29" s="125"/>
      <c r="NOJ29" s="125"/>
      <c r="NOK29" s="125"/>
      <c r="NOL29" s="125"/>
      <c r="NOM29" s="125"/>
      <c r="NON29" s="125"/>
      <c r="NOO29" s="125"/>
      <c r="NOP29" s="125"/>
      <c r="NOQ29" s="125"/>
      <c r="NOR29" s="125"/>
      <c r="NOS29" s="125"/>
      <c r="NOT29" s="125"/>
      <c r="NOU29" s="125"/>
      <c r="NOV29" s="125"/>
      <c r="NOW29" s="125"/>
      <c r="NOX29" s="125"/>
      <c r="NOY29" s="125"/>
      <c r="NOZ29" s="125"/>
      <c r="NPA29" s="125"/>
      <c r="NPB29" s="125"/>
      <c r="NPC29" s="125"/>
      <c r="NPD29" s="125"/>
      <c r="NPE29" s="125"/>
      <c r="NPF29" s="125"/>
      <c r="NPG29" s="125"/>
      <c r="NPH29" s="125"/>
      <c r="NPI29" s="125"/>
      <c r="NPJ29" s="125"/>
      <c r="NPK29" s="125"/>
      <c r="NPL29" s="125"/>
      <c r="NPM29" s="125"/>
      <c r="NPN29" s="125"/>
      <c r="NPO29" s="125"/>
      <c r="NPP29" s="125"/>
      <c r="NPQ29" s="125"/>
      <c r="NPR29" s="125"/>
      <c r="NPS29" s="125"/>
      <c r="NPT29" s="125"/>
      <c r="NPU29" s="125"/>
      <c r="NPV29" s="125"/>
      <c r="NPW29" s="125"/>
      <c r="NPX29" s="125"/>
      <c r="NPY29" s="125"/>
      <c r="NPZ29" s="125"/>
      <c r="NQA29" s="125"/>
      <c r="NQB29" s="125"/>
      <c r="NQC29" s="125"/>
      <c r="NQD29" s="125"/>
      <c r="NQE29" s="125"/>
      <c r="NQF29" s="125"/>
      <c r="NQG29" s="125"/>
      <c r="NQH29" s="125"/>
      <c r="NQI29" s="125"/>
      <c r="NQJ29" s="125"/>
      <c r="NQK29" s="125"/>
      <c r="NQL29" s="125"/>
      <c r="NQM29" s="125"/>
      <c r="NQN29" s="125"/>
      <c r="NQO29" s="125"/>
      <c r="NQP29" s="125"/>
      <c r="NQQ29" s="125"/>
      <c r="NQR29" s="125"/>
      <c r="NQS29" s="125"/>
      <c r="NQT29" s="125"/>
      <c r="NQU29" s="125"/>
      <c r="NQV29" s="125"/>
      <c r="NQW29" s="125"/>
      <c r="NQX29" s="125"/>
      <c r="NQY29" s="125"/>
      <c r="NQZ29" s="125"/>
      <c r="NRA29" s="125"/>
      <c r="NRB29" s="125"/>
      <c r="NRC29" s="125"/>
      <c r="NRD29" s="125"/>
      <c r="NRE29" s="125"/>
      <c r="NRF29" s="125"/>
      <c r="NRG29" s="125"/>
      <c r="NRH29" s="125"/>
      <c r="NRI29" s="125"/>
      <c r="NRJ29" s="125"/>
      <c r="NRK29" s="125"/>
      <c r="NRL29" s="125"/>
      <c r="NRM29" s="125"/>
      <c r="NRN29" s="125"/>
      <c r="NRO29" s="125"/>
      <c r="NRP29" s="125"/>
      <c r="NRQ29" s="125"/>
      <c r="NRR29" s="125"/>
      <c r="NRS29" s="125"/>
      <c r="NRT29" s="125"/>
      <c r="NRU29" s="125"/>
      <c r="NRV29" s="125"/>
      <c r="NRW29" s="125"/>
      <c r="NRX29" s="125"/>
      <c r="NRY29" s="125"/>
      <c r="NRZ29" s="125"/>
      <c r="NSA29" s="125"/>
      <c r="NSB29" s="125"/>
      <c r="NSC29" s="125"/>
      <c r="NSD29" s="125"/>
      <c r="NSE29" s="125"/>
      <c r="NSF29" s="125"/>
      <c r="NSG29" s="125"/>
      <c r="NSH29" s="125"/>
      <c r="NSI29" s="125"/>
      <c r="NSJ29" s="125"/>
      <c r="NSK29" s="125"/>
      <c r="NSL29" s="125"/>
      <c r="NSM29" s="125"/>
      <c r="NSN29" s="125"/>
      <c r="NSO29" s="125"/>
      <c r="NSP29" s="125"/>
      <c r="NSQ29" s="125"/>
      <c r="NSR29" s="125"/>
      <c r="NSS29" s="125"/>
      <c r="NST29" s="125"/>
      <c r="NSU29" s="125"/>
      <c r="NSV29" s="125"/>
      <c r="NSW29" s="125"/>
      <c r="NSX29" s="125"/>
      <c r="NSY29" s="125"/>
      <c r="NSZ29" s="125"/>
      <c r="NTA29" s="125"/>
      <c r="NTB29" s="125"/>
      <c r="NTC29" s="125"/>
      <c r="NTD29" s="125"/>
      <c r="NTE29" s="125"/>
      <c r="NTF29" s="125"/>
      <c r="NTG29" s="125"/>
      <c r="NTH29" s="125"/>
      <c r="NTI29" s="125"/>
      <c r="NTJ29" s="125"/>
      <c r="NTK29" s="125"/>
      <c r="NTL29" s="125"/>
      <c r="NTM29" s="125"/>
      <c r="NTN29" s="125"/>
      <c r="NTO29" s="125"/>
      <c r="NTP29" s="125"/>
      <c r="NTQ29" s="125"/>
      <c r="NTR29" s="125"/>
      <c r="NTS29" s="125"/>
      <c r="NTT29" s="125"/>
      <c r="NTU29" s="125"/>
      <c r="NTV29" s="125"/>
      <c r="NTW29" s="125"/>
      <c r="NTX29" s="125"/>
      <c r="NTY29" s="125"/>
      <c r="NTZ29" s="125"/>
      <c r="NUA29" s="125"/>
      <c r="NUB29" s="125"/>
      <c r="NUC29" s="125"/>
      <c r="NUD29" s="125"/>
      <c r="NUE29" s="125"/>
      <c r="NUF29" s="125"/>
      <c r="NUG29" s="125"/>
      <c r="NUH29" s="125"/>
      <c r="NUI29" s="125"/>
      <c r="NUJ29" s="125"/>
      <c r="NUK29" s="125"/>
      <c r="NUL29" s="125"/>
      <c r="NUM29" s="125"/>
      <c r="NUN29" s="125"/>
      <c r="NUO29" s="125"/>
      <c r="NUP29" s="125"/>
      <c r="NUQ29" s="125"/>
      <c r="NUR29" s="125"/>
      <c r="NUS29" s="125"/>
      <c r="NUT29" s="125"/>
      <c r="NUU29" s="125"/>
      <c r="NUV29" s="125"/>
      <c r="NUW29" s="125"/>
      <c r="NUX29" s="125"/>
      <c r="NUY29" s="125"/>
      <c r="NUZ29" s="125"/>
      <c r="NVA29" s="125"/>
      <c r="NVB29" s="125"/>
      <c r="NVC29" s="125"/>
      <c r="NVD29" s="125"/>
      <c r="NVE29" s="125"/>
      <c r="NVF29" s="125"/>
      <c r="NVG29" s="125"/>
      <c r="NVH29" s="125"/>
      <c r="NVI29" s="125"/>
      <c r="NVJ29" s="125"/>
      <c r="NVK29" s="125"/>
      <c r="NVL29" s="125"/>
      <c r="NVM29" s="125"/>
      <c r="NVN29" s="125"/>
      <c r="NVO29" s="125"/>
      <c r="NVP29" s="125"/>
      <c r="NVQ29" s="125"/>
      <c r="NVR29" s="125"/>
      <c r="NVS29" s="125"/>
      <c r="NVT29" s="125"/>
      <c r="NVU29" s="125"/>
      <c r="NVV29" s="125"/>
      <c r="NVW29" s="125"/>
      <c r="NVX29" s="125"/>
      <c r="NVY29" s="125"/>
      <c r="NVZ29" s="125"/>
      <c r="NWA29" s="125"/>
      <c r="NWB29" s="125"/>
      <c r="NWC29" s="125"/>
      <c r="NWD29" s="125"/>
      <c r="NWE29" s="125"/>
      <c r="NWF29" s="125"/>
      <c r="NWG29" s="125"/>
      <c r="NWH29" s="125"/>
      <c r="NWI29" s="125"/>
      <c r="NWJ29" s="125"/>
      <c r="NWK29" s="125"/>
      <c r="NWL29" s="125"/>
      <c r="NWM29" s="125"/>
      <c r="NWN29" s="125"/>
      <c r="NWO29" s="125"/>
      <c r="NWP29" s="125"/>
      <c r="NWQ29" s="125"/>
      <c r="NWR29" s="125"/>
      <c r="NWS29" s="125"/>
      <c r="NWT29" s="125"/>
      <c r="NWU29" s="125"/>
      <c r="NWV29" s="125"/>
      <c r="NWW29" s="125"/>
      <c r="NWX29" s="125"/>
      <c r="NWY29" s="125"/>
      <c r="NWZ29" s="125"/>
      <c r="NXA29" s="125"/>
      <c r="NXB29" s="125"/>
      <c r="NXC29" s="125"/>
      <c r="NXD29" s="125"/>
      <c r="NXE29" s="125"/>
      <c r="NXF29" s="125"/>
      <c r="NXG29" s="125"/>
      <c r="NXH29" s="125"/>
      <c r="NXI29" s="125"/>
      <c r="NXJ29" s="125"/>
      <c r="NXK29" s="125"/>
      <c r="NXL29" s="125"/>
      <c r="NXM29" s="125"/>
      <c r="NXN29" s="125"/>
      <c r="NXO29" s="125"/>
      <c r="NXP29" s="125"/>
      <c r="NXQ29" s="125"/>
      <c r="NXR29" s="125"/>
      <c r="NXS29" s="125"/>
      <c r="NXT29" s="125"/>
      <c r="NXU29" s="125"/>
      <c r="NXV29" s="125"/>
      <c r="NXW29" s="125"/>
      <c r="NXX29" s="125"/>
      <c r="NXY29" s="125"/>
      <c r="NXZ29" s="125"/>
      <c r="NYA29" s="125"/>
      <c r="NYB29" s="125"/>
      <c r="NYC29" s="125"/>
      <c r="NYD29" s="125"/>
      <c r="NYE29" s="125"/>
      <c r="NYF29" s="125"/>
      <c r="NYG29" s="125"/>
      <c r="NYH29" s="125"/>
      <c r="NYI29" s="125"/>
      <c r="NYJ29" s="125"/>
      <c r="NYK29" s="125"/>
      <c r="NYL29" s="125"/>
      <c r="NYM29" s="125"/>
      <c r="NYN29" s="125"/>
      <c r="NYO29" s="125"/>
      <c r="NYP29" s="125"/>
      <c r="NYQ29" s="125"/>
      <c r="NYR29" s="125"/>
      <c r="NYS29" s="125"/>
      <c r="NYT29" s="125"/>
      <c r="NYU29" s="125"/>
      <c r="NYV29" s="125"/>
      <c r="NYW29" s="125"/>
      <c r="NYX29" s="125"/>
      <c r="NYY29" s="125"/>
      <c r="NYZ29" s="125"/>
      <c r="NZA29" s="125"/>
      <c r="NZB29" s="125"/>
      <c r="NZC29" s="125"/>
      <c r="NZD29" s="125"/>
      <c r="NZE29" s="125"/>
      <c r="NZF29" s="125"/>
      <c r="NZG29" s="125"/>
      <c r="NZH29" s="125"/>
      <c r="NZI29" s="125"/>
      <c r="NZJ29" s="125"/>
      <c r="NZK29" s="125"/>
      <c r="NZL29" s="125"/>
      <c r="NZM29" s="125"/>
      <c r="NZN29" s="125"/>
      <c r="NZO29" s="125"/>
      <c r="NZP29" s="125"/>
      <c r="NZQ29" s="125"/>
      <c r="NZR29" s="125"/>
      <c r="NZS29" s="125"/>
      <c r="NZT29" s="125"/>
      <c r="NZU29" s="125"/>
      <c r="NZV29" s="125"/>
      <c r="NZW29" s="125"/>
      <c r="NZX29" s="125"/>
      <c r="NZY29" s="125"/>
      <c r="NZZ29" s="125"/>
      <c r="OAA29" s="125"/>
      <c r="OAB29" s="125"/>
      <c r="OAC29" s="125"/>
      <c r="OAD29" s="125"/>
      <c r="OAE29" s="125"/>
      <c r="OAF29" s="125"/>
      <c r="OAG29" s="125"/>
      <c r="OAH29" s="125"/>
      <c r="OAI29" s="125"/>
      <c r="OAJ29" s="125"/>
      <c r="OAK29" s="125"/>
      <c r="OAL29" s="125"/>
      <c r="OAM29" s="125"/>
      <c r="OAN29" s="125"/>
      <c r="OAO29" s="125"/>
      <c r="OAP29" s="125"/>
      <c r="OAQ29" s="125"/>
      <c r="OAR29" s="125"/>
      <c r="OAS29" s="125"/>
      <c r="OAT29" s="125"/>
      <c r="OAU29" s="125"/>
      <c r="OAV29" s="125"/>
      <c r="OAW29" s="125"/>
      <c r="OAX29" s="125"/>
      <c r="OAY29" s="125"/>
      <c r="OAZ29" s="125"/>
      <c r="OBA29" s="125"/>
      <c r="OBB29" s="125"/>
      <c r="OBC29" s="125"/>
      <c r="OBD29" s="125"/>
      <c r="OBE29" s="125"/>
      <c r="OBF29" s="125"/>
      <c r="OBG29" s="125"/>
      <c r="OBH29" s="125"/>
      <c r="OBI29" s="125"/>
      <c r="OBJ29" s="125"/>
      <c r="OBK29" s="125"/>
      <c r="OBL29" s="125"/>
      <c r="OBM29" s="125"/>
      <c r="OBN29" s="125"/>
      <c r="OBO29" s="125"/>
      <c r="OBP29" s="125"/>
      <c r="OBQ29" s="125"/>
      <c r="OBR29" s="125"/>
      <c r="OBS29" s="125"/>
      <c r="OBT29" s="125"/>
      <c r="OBU29" s="125"/>
      <c r="OBV29" s="125"/>
      <c r="OBW29" s="125"/>
      <c r="OBX29" s="125"/>
      <c r="OBY29" s="125"/>
      <c r="OBZ29" s="125"/>
      <c r="OCA29" s="125"/>
      <c r="OCB29" s="125"/>
      <c r="OCC29" s="125"/>
      <c r="OCD29" s="125"/>
      <c r="OCE29" s="125"/>
      <c r="OCF29" s="125"/>
      <c r="OCG29" s="125"/>
      <c r="OCH29" s="125"/>
      <c r="OCI29" s="125"/>
      <c r="OCJ29" s="125"/>
      <c r="OCK29" s="125"/>
      <c r="OCL29" s="125"/>
      <c r="OCM29" s="125"/>
      <c r="OCN29" s="125"/>
      <c r="OCO29" s="125"/>
      <c r="OCP29" s="125"/>
      <c r="OCQ29" s="125"/>
      <c r="OCR29" s="125"/>
      <c r="OCS29" s="125"/>
      <c r="OCT29" s="125"/>
      <c r="OCU29" s="125"/>
      <c r="OCV29" s="125"/>
      <c r="OCW29" s="125"/>
      <c r="OCX29" s="125"/>
      <c r="OCY29" s="125"/>
      <c r="OCZ29" s="125"/>
      <c r="ODA29" s="125"/>
      <c r="ODB29" s="125"/>
      <c r="ODC29" s="125"/>
      <c r="ODD29" s="125"/>
      <c r="ODE29" s="125"/>
      <c r="ODF29" s="125"/>
      <c r="ODG29" s="125"/>
      <c r="ODH29" s="125"/>
      <c r="ODI29" s="125"/>
      <c r="ODJ29" s="125"/>
      <c r="ODK29" s="125"/>
      <c r="ODL29" s="125"/>
      <c r="ODM29" s="125"/>
      <c r="ODN29" s="125"/>
      <c r="ODO29" s="125"/>
      <c r="ODP29" s="125"/>
      <c r="ODQ29" s="125"/>
      <c r="ODR29" s="125"/>
      <c r="ODS29" s="125"/>
      <c r="ODT29" s="125"/>
      <c r="ODU29" s="125"/>
      <c r="ODV29" s="125"/>
      <c r="ODW29" s="125"/>
      <c r="ODX29" s="125"/>
      <c r="ODY29" s="125"/>
      <c r="ODZ29" s="125"/>
      <c r="OEA29" s="125"/>
      <c r="OEB29" s="125"/>
      <c r="OEC29" s="125"/>
      <c r="OED29" s="125"/>
      <c r="OEE29" s="125"/>
      <c r="OEF29" s="125"/>
      <c r="OEG29" s="125"/>
      <c r="OEH29" s="125"/>
      <c r="OEI29" s="125"/>
      <c r="OEJ29" s="125"/>
      <c r="OEK29" s="125"/>
      <c r="OEL29" s="125"/>
      <c r="OEM29" s="125"/>
      <c r="OEN29" s="125"/>
      <c r="OEO29" s="125"/>
      <c r="OEP29" s="125"/>
      <c r="OEQ29" s="125"/>
      <c r="OER29" s="125"/>
      <c r="OES29" s="125"/>
      <c r="OET29" s="125"/>
      <c r="OEU29" s="125"/>
      <c r="OEV29" s="125"/>
      <c r="OEW29" s="125"/>
      <c r="OEX29" s="125"/>
      <c r="OEY29" s="125"/>
      <c r="OEZ29" s="125"/>
      <c r="OFA29" s="125"/>
      <c r="OFB29" s="125"/>
      <c r="OFC29" s="125"/>
      <c r="OFD29" s="125"/>
      <c r="OFE29" s="125"/>
      <c r="OFF29" s="125"/>
      <c r="OFG29" s="125"/>
      <c r="OFH29" s="125"/>
      <c r="OFI29" s="125"/>
      <c r="OFJ29" s="125"/>
      <c r="OFK29" s="125"/>
      <c r="OFL29" s="125"/>
      <c r="OFM29" s="125"/>
      <c r="OFN29" s="125"/>
      <c r="OFO29" s="125"/>
      <c r="OFP29" s="125"/>
      <c r="OFQ29" s="125"/>
      <c r="OFR29" s="125"/>
      <c r="OFS29" s="125"/>
      <c r="OFT29" s="125"/>
      <c r="OFU29" s="125"/>
      <c r="OFV29" s="125"/>
      <c r="OFW29" s="125"/>
      <c r="OFX29" s="125"/>
      <c r="OFY29" s="125"/>
      <c r="OFZ29" s="125"/>
      <c r="OGA29" s="125"/>
      <c r="OGB29" s="125"/>
      <c r="OGC29" s="125"/>
      <c r="OGD29" s="125"/>
      <c r="OGE29" s="125"/>
      <c r="OGF29" s="125"/>
      <c r="OGG29" s="125"/>
      <c r="OGH29" s="125"/>
      <c r="OGI29" s="125"/>
      <c r="OGJ29" s="125"/>
      <c r="OGK29" s="125"/>
      <c r="OGL29" s="125"/>
      <c r="OGM29" s="125"/>
      <c r="OGN29" s="125"/>
      <c r="OGO29" s="125"/>
      <c r="OGP29" s="125"/>
      <c r="OGQ29" s="125"/>
      <c r="OGR29" s="125"/>
      <c r="OGS29" s="125"/>
      <c r="OGT29" s="125"/>
      <c r="OGU29" s="125"/>
      <c r="OGV29" s="125"/>
      <c r="OGW29" s="125"/>
      <c r="OGX29" s="125"/>
      <c r="OGY29" s="125"/>
      <c r="OGZ29" s="125"/>
      <c r="OHA29" s="125"/>
      <c r="OHB29" s="125"/>
      <c r="OHC29" s="125"/>
      <c r="OHD29" s="125"/>
      <c r="OHE29" s="125"/>
      <c r="OHF29" s="125"/>
      <c r="OHG29" s="125"/>
      <c r="OHH29" s="125"/>
      <c r="OHI29" s="125"/>
      <c r="OHJ29" s="125"/>
      <c r="OHK29" s="125"/>
      <c r="OHL29" s="125"/>
      <c r="OHM29" s="125"/>
      <c r="OHN29" s="125"/>
      <c r="OHO29" s="125"/>
      <c r="OHP29" s="125"/>
      <c r="OHQ29" s="125"/>
      <c r="OHR29" s="125"/>
      <c r="OHS29" s="125"/>
      <c r="OHT29" s="125"/>
      <c r="OHU29" s="125"/>
      <c r="OHV29" s="125"/>
      <c r="OHW29" s="125"/>
      <c r="OHX29" s="125"/>
      <c r="OHY29" s="125"/>
      <c r="OHZ29" s="125"/>
      <c r="OIA29" s="125"/>
      <c r="OIB29" s="125"/>
      <c r="OIC29" s="125"/>
      <c r="OID29" s="125"/>
      <c r="OIE29" s="125"/>
      <c r="OIF29" s="125"/>
      <c r="OIG29" s="125"/>
      <c r="OIH29" s="125"/>
      <c r="OII29" s="125"/>
      <c r="OIJ29" s="125"/>
      <c r="OIK29" s="125"/>
      <c r="OIL29" s="125"/>
      <c r="OIM29" s="125"/>
      <c r="OIN29" s="125"/>
      <c r="OIO29" s="125"/>
      <c r="OIP29" s="125"/>
      <c r="OIQ29" s="125"/>
      <c r="OIR29" s="125"/>
      <c r="OIS29" s="125"/>
      <c r="OIT29" s="125"/>
      <c r="OIU29" s="125"/>
      <c r="OIV29" s="125"/>
      <c r="OIW29" s="125"/>
      <c r="OIX29" s="125"/>
      <c r="OIY29" s="125"/>
      <c r="OIZ29" s="125"/>
      <c r="OJA29" s="125"/>
      <c r="OJB29" s="125"/>
      <c r="OJC29" s="125"/>
      <c r="OJD29" s="125"/>
      <c r="OJE29" s="125"/>
      <c r="OJF29" s="125"/>
      <c r="OJG29" s="125"/>
      <c r="OJH29" s="125"/>
      <c r="OJI29" s="125"/>
      <c r="OJJ29" s="125"/>
      <c r="OJK29" s="125"/>
      <c r="OJL29" s="125"/>
      <c r="OJM29" s="125"/>
      <c r="OJN29" s="125"/>
      <c r="OJO29" s="125"/>
      <c r="OJP29" s="125"/>
      <c r="OJQ29" s="125"/>
      <c r="OJR29" s="125"/>
      <c r="OJS29" s="125"/>
      <c r="OJT29" s="125"/>
      <c r="OJU29" s="125"/>
      <c r="OJV29" s="125"/>
      <c r="OJW29" s="125"/>
      <c r="OJX29" s="125"/>
      <c r="OJY29" s="125"/>
      <c r="OJZ29" s="125"/>
      <c r="OKA29" s="125"/>
      <c r="OKB29" s="125"/>
      <c r="OKC29" s="125"/>
      <c r="OKD29" s="125"/>
      <c r="OKE29" s="125"/>
      <c r="OKF29" s="125"/>
      <c r="OKG29" s="125"/>
      <c r="OKH29" s="125"/>
      <c r="OKI29" s="125"/>
      <c r="OKJ29" s="125"/>
      <c r="OKK29" s="125"/>
      <c r="OKL29" s="125"/>
      <c r="OKM29" s="125"/>
      <c r="OKN29" s="125"/>
      <c r="OKO29" s="125"/>
      <c r="OKP29" s="125"/>
      <c r="OKQ29" s="125"/>
      <c r="OKR29" s="125"/>
      <c r="OKS29" s="125"/>
      <c r="OKT29" s="125"/>
      <c r="OKU29" s="125"/>
      <c r="OKV29" s="125"/>
      <c r="OKW29" s="125"/>
      <c r="OKX29" s="125"/>
      <c r="OKY29" s="125"/>
      <c r="OKZ29" s="125"/>
      <c r="OLA29" s="125"/>
      <c r="OLB29" s="125"/>
      <c r="OLC29" s="125"/>
      <c r="OLD29" s="125"/>
      <c r="OLE29" s="125"/>
      <c r="OLF29" s="125"/>
      <c r="OLG29" s="125"/>
      <c r="OLH29" s="125"/>
      <c r="OLI29" s="125"/>
      <c r="OLJ29" s="125"/>
      <c r="OLK29" s="125"/>
      <c r="OLL29" s="125"/>
      <c r="OLM29" s="125"/>
      <c r="OLN29" s="125"/>
      <c r="OLO29" s="125"/>
      <c r="OLP29" s="125"/>
      <c r="OLQ29" s="125"/>
      <c r="OLR29" s="125"/>
      <c r="OLS29" s="125"/>
      <c r="OLT29" s="125"/>
      <c r="OLU29" s="125"/>
      <c r="OLV29" s="125"/>
      <c r="OLW29" s="125"/>
      <c r="OLX29" s="125"/>
      <c r="OLY29" s="125"/>
      <c r="OLZ29" s="125"/>
      <c r="OMA29" s="125"/>
      <c r="OMB29" s="125"/>
      <c r="OMC29" s="125"/>
      <c r="OMD29" s="125"/>
      <c r="OME29" s="125"/>
      <c r="OMF29" s="125"/>
      <c r="OMG29" s="125"/>
      <c r="OMH29" s="125"/>
      <c r="OMI29" s="125"/>
      <c r="OMJ29" s="125"/>
      <c r="OMK29" s="125"/>
      <c r="OML29" s="125"/>
      <c r="OMM29" s="125"/>
      <c r="OMN29" s="125"/>
      <c r="OMO29" s="125"/>
      <c r="OMP29" s="125"/>
      <c r="OMQ29" s="125"/>
      <c r="OMR29" s="125"/>
      <c r="OMS29" s="125"/>
      <c r="OMT29" s="125"/>
      <c r="OMU29" s="125"/>
      <c r="OMV29" s="125"/>
      <c r="OMW29" s="125"/>
      <c r="OMX29" s="125"/>
      <c r="OMY29" s="125"/>
      <c r="OMZ29" s="125"/>
      <c r="ONA29" s="125"/>
      <c r="ONB29" s="125"/>
      <c r="ONC29" s="125"/>
      <c r="OND29" s="125"/>
      <c r="ONE29" s="125"/>
      <c r="ONF29" s="125"/>
      <c r="ONG29" s="125"/>
      <c r="ONH29" s="125"/>
      <c r="ONI29" s="125"/>
      <c r="ONJ29" s="125"/>
      <c r="ONK29" s="125"/>
      <c r="ONL29" s="125"/>
      <c r="ONM29" s="125"/>
      <c r="ONN29" s="125"/>
      <c r="ONO29" s="125"/>
      <c r="ONP29" s="125"/>
      <c r="ONQ29" s="125"/>
      <c r="ONR29" s="125"/>
      <c r="ONS29" s="125"/>
      <c r="ONT29" s="125"/>
      <c r="ONU29" s="125"/>
      <c r="ONV29" s="125"/>
      <c r="ONW29" s="125"/>
      <c r="ONX29" s="125"/>
      <c r="ONY29" s="125"/>
      <c r="ONZ29" s="125"/>
      <c r="OOA29" s="125"/>
      <c r="OOB29" s="125"/>
      <c r="OOC29" s="125"/>
      <c r="OOD29" s="125"/>
      <c r="OOE29" s="125"/>
      <c r="OOF29" s="125"/>
      <c r="OOG29" s="125"/>
      <c r="OOH29" s="125"/>
      <c r="OOI29" s="125"/>
      <c r="OOJ29" s="125"/>
      <c r="OOK29" s="125"/>
      <c r="OOL29" s="125"/>
      <c r="OOM29" s="125"/>
      <c r="OON29" s="125"/>
      <c r="OOO29" s="125"/>
      <c r="OOP29" s="125"/>
      <c r="OOQ29" s="125"/>
      <c r="OOR29" s="125"/>
      <c r="OOS29" s="125"/>
      <c r="OOT29" s="125"/>
      <c r="OOU29" s="125"/>
      <c r="OOV29" s="125"/>
      <c r="OOW29" s="125"/>
      <c r="OOX29" s="125"/>
      <c r="OOY29" s="125"/>
      <c r="OOZ29" s="125"/>
      <c r="OPA29" s="125"/>
      <c r="OPB29" s="125"/>
      <c r="OPC29" s="125"/>
      <c r="OPD29" s="125"/>
      <c r="OPE29" s="125"/>
      <c r="OPF29" s="125"/>
      <c r="OPG29" s="125"/>
      <c r="OPH29" s="125"/>
      <c r="OPI29" s="125"/>
      <c r="OPJ29" s="125"/>
      <c r="OPK29" s="125"/>
      <c r="OPL29" s="125"/>
      <c r="OPM29" s="125"/>
      <c r="OPN29" s="125"/>
      <c r="OPO29" s="125"/>
      <c r="OPP29" s="125"/>
      <c r="OPQ29" s="125"/>
      <c r="OPR29" s="125"/>
      <c r="OPS29" s="125"/>
      <c r="OPT29" s="125"/>
      <c r="OPU29" s="125"/>
      <c r="OPV29" s="125"/>
      <c r="OPW29" s="125"/>
      <c r="OPX29" s="125"/>
      <c r="OPY29" s="125"/>
      <c r="OPZ29" s="125"/>
      <c r="OQA29" s="125"/>
      <c r="OQB29" s="125"/>
      <c r="OQC29" s="125"/>
      <c r="OQD29" s="125"/>
      <c r="OQE29" s="125"/>
      <c r="OQF29" s="125"/>
      <c r="OQG29" s="125"/>
      <c r="OQH29" s="125"/>
      <c r="OQI29" s="125"/>
      <c r="OQJ29" s="125"/>
      <c r="OQK29" s="125"/>
      <c r="OQL29" s="125"/>
      <c r="OQM29" s="125"/>
      <c r="OQN29" s="125"/>
      <c r="OQO29" s="125"/>
      <c r="OQP29" s="125"/>
      <c r="OQQ29" s="125"/>
      <c r="OQR29" s="125"/>
      <c r="OQS29" s="125"/>
      <c r="OQT29" s="125"/>
      <c r="OQU29" s="125"/>
      <c r="OQV29" s="125"/>
      <c r="OQW29" s="125"/>
      <c r="OQX29" s="125"/>
      <c r="OQY29" s="125"/>
      <c r="OQZ29" s="125"/>
      <c r="ORA29" s="125"/>
      <c r="ORB29" s="125"/>
      <c r="ORC29" s="125"/>
      <c r="ORD29" s="125"/>
      <c r="ORE29" s="125"/>
      <c r="ORF29" s="125"/>
      <c r="ORG29" s="125"/>
      <c r="ORH29" s="125"/>
      <c r="ORI29" s="125"/>
      <c r="ORJ29" s="125"/>
      <c r="ORK29" s="125"/>
      <c r="ORL29" s="125"/>
      <c r="ORM29" s="125"/>
      <c r="ORN29" s="125"/>
      <c r="ORO29" s="125"/>
      <c r="ORP29" s="125"/>
      <c r="ORQ29" s="125"/>
      <c r="ORR29" s="125"/>
      <c r="ORS29" s="125"/>
      <c r="ORT29" s="125"/>
      <c r="ORU29" s="125"/>
      <c r="ORV29" s="125"/>
      <c r="ORW29" s="125"/>
      <c r="ORX29" s="125"/>
      <c r="ORY29" s="125"/>
      <c r="ORZ29" s="125"/>
      <c r="OSA29" s="125"/>
      <c r="OSB29" s="125"/>
      <c r="OSC29" s="125"/>
      <c r="OSD29" s="125"/>
      <c r="OSE29" s="125"/>
      <c r="OSF29" s="125"/>
      <c r="OSG29" s="125"/>
      <c r="OSH29" s="125"/>
      <c r="OSI29" s="125"/>
      <c r="OSJ29" s="125"/>
      <c r="OSK29" s="125"/>
      <c r="OSL29" s="125"/>
      <c r="OSM29" s="125"/>
      <c r="OSN29" s="125"/>
      <c r="OSO29" s="125"/>
      <c r="OSP29" s="125"/>
      <c r="OSQ29" s="125"/>
      <c r="OSR29" s="125"/>
      <c r="OSS29" s="125"/>
      <c r="OST29" s="125"/>
      <c r="OSU29" s="125"/>
      <c r="OSV29" s="125"/>
      <c r="OSW29" s="125"/>
      <c r="OSX29" s="125"/>
      <c r="OSY29" s="125"/>
      <c r="OSZ29" s="125"/>
      <c r="OTA29" s="125"/>
      <c r="OTB29" s="125"/>
      <c r="OTC29" s="125"/>
      <c r="OTD29" s="125"/>
      <c r="OTE29" s="125"/>
      <c r="OTF29" s="125"/>
      <c r="OTG29" s="125"/>
      <c r="OTH29" s="125"/>
      <c r="OTI29" s="125"/>
      <c r="OTJ29" s="125"/>
      <c r="OTK29" s="125"/>
      <c r="OTL29" s="125"/>
      <c r="OTM29" s="125"/>
      <c r="OTN29" s="125"/>
      <c r="OTO29" s="125"/>
      <c r="OTP29" s="125"/>
      <c r="OTQ29" s="125"/>
      <c r="OTR29" s="125"/>
      <c r="OTS29" s="125"/>
      <c r="OTT29" s="125"/>
      <c r="OTU29" s="125"/>
      <c r="OTV29" s="125"/>
      <c r="OTW29" s="125"/>
      <c r="OTX29" s="125"/>
      <c r="OTY29" s="125"/>
      <c r="OTZ29" s="125"/>
      <c r="OUA29" s="125"/>
      <c r="OUB29" s="125"/>
      <c r="OUC29" s="125"/>
      <c r="OUD29" s="125"/>
      <c r="OUE29" s="125"/>
      <c r="OUF29" s="125"/>
      <c r="OUG29" s="125"/>
      <c r="OUH29" s="125"/>
      <c r="OUI29" s="125"/>
      <c r="OUJ29" s="125"/>
      <c r="OUK29" s="125"/>
      <c r="OUL29" s="125"/>
      <c r="OUM29" s="125"/>
      <c r="OUN29" s="125"/>
      <c r="OUO29" s="125"/>
      <c r="OUP29" s="125"/>
      <c r="OUQ29" s="125"/>
      <c r="OUR29" s="125"/>
      <c r="OUS29" s="125"/>
      <c r="OUT29" s="125"/>
      <c r="OUU29" s="125"/>
      <c r="OUV29" s="125"/>
      <c r="OUW29" s="125"/>
      <c r="OUX29" s="125"/>
      <c r="OUY29" s="125"/>
      <c r="OUZ29" s="125"/>
      <c r="OVA29" s="125"/>
      <c r="OVB29" s="125"/>
      <c r="OVC29" s="125"/>
      <c r="OVD29" s="125"/>
      <c r="OVE29" s="125"/>
      <c r="OVF29" s="125"/>
      <c r="OVG29" s="125"/>
      <c r="OVH29" s="125"/>
      <c r="OVI29" s="125"/>
      <c r="OVJ29" s="125"/>
      <c r="OVK29" s="125"/>
      <c r="OVL29" s="125"/>
      <c r="OVM29" s="125"/>
      <c r="OVN29" s="125"/>
      <c r="OVO29" s="125"/>
      <c r="OVP29" s="125"/>
      <c r="OVQ29" s="125"/>
      <c r="OVR29" s="125"/>
      <c r="OVS29" s="125"/>
      <c r="OVT29" s="125"/>
      <c r="OVU29" s="125"/>
      <c r="OVV29" s="125"/>
      <c r="OVW29" s="125"/>
      <c r="OVX29" s="125"/>
      <c r="OVY29" s="125"/>
      <c r="OVZ29" s="125"/>
      <c r="OWA29" s="125"/>
      <c r="OWB29" s="125"/>
      <c r="OWC29" s="125"/>
      <c r="OWD29" s="125"/>
      <c r="OWE29" s="125"/>
      <c r="OWF29" s="125"/>
      <c r="OWG29" s="125"/>
      <c r="OWH29" s="125"/>
      <c r="OWI29" s="125"/>
      <c r="OWJ29" s="125"/>
      <c r="OWK29" s="125"/>
      <c r="OWL29" s="125"/>
      <c r="OWM29" s="125"/>
      <c r="OWN29" s="125"/>
      <c r="OWO29" s="125"/>
      <c r="OWP29" s="125"/>
      <c r="OWQ29" s="125"/>
      <c r="OWR29" s="125"/>
      <c r="OWS29" s="125"/>
      <c r="OWT29" s="125"/>
      <c r="OWU29" s="125"/>
      <c r="OWV29" s="125"/>
      <c r="OWW29" s="125"/>
      <c r="OWX29" s="125"/>
      <c r="OWY29" s="125"/>
      <c r="OWZ29" s="125"/>
      <c r="OXA29" s="125"/>
      <c r="OXB29" s="125"/>
      <c r="OXC29" s="125"/>
      <c r="OXD29" s="125"/>
      <c r="OXE29" s="125"/>
      <c r="OXF29" s="125"/>
      <c r="OXG29" s="125"/>
      <c r="OXH29" s="125"/>
      <c r="OXI29" s="125"/>
      <c r="OXJ29" s="125"/>
      <c r="OXK29" s="125"/>
      <c r="OXL29" s="125"/>
      <c r="OXM29" s="125"/>
      <c r="OXN29" s="125"/>
      <c r="OXO29" s="125"/>
      <c r="OXP29" s="125"/>
      <c r="OXQ29" s="125"/>
      <c r="OXR29" s="125"/>
      <c r="OXS29" s="125"/>
      <c r="OXT29" s="125"/>
      <c r="OXU29" s="125"/>
      <c r="OXV29" s="125"/>
      <c r="OXW29" s="125"/>
      <c r="OXX29" s="125"/>
      <c r="OXY29" s="125"/>
      <c r="OXZ29" s="125"/>
      <c r="OYA29" s="125"/>
      <c r="OYB29" s="125"/>
      <c r="OYC29" s="125"/>
      <c r="OYD29" s="125"/>
      <c r="OYE29" s="125"/>
      <c r="OYF29" s="125"/>
      <c r="OYG29" s="125"/>
      <c r="OYH29" s="125"/>
      <c r="OYI29" s="125"/>
      <c r="OYJ29" s="125"/>
      <c r="OYK29" s="125"/>
      <c r="OYL29" s="125"/>
      <c r="OYM29" s="125"/>
      <c r="OYN29" s="125"/>
      <c r="OYO29" s="125"/>
      <c r="OYP29" s="125"/>
      <c r="OYQ29" s="125"/>
      <c r="OYR29" s="125"/>
      <c r="OYS29" s="125"/>
      <c r="OYT29" s="125"/>
      <c r="OYU29" s="125"/>
      <c r="OYV29" s="125"/>
      <c r="OYW29" s="125"/>
      <c r="OYX29" s="125"/>
      <c r="OYY29" s="125"/>
      <c r="OYZ29" s="125"/>
      <c r="OZA29" s="125"/>
      <c r="OZB29" s="125"/>
      <c r="OZC29" s="125"/>
      <c r="OZD29" s="125"/>
      <c r="OZE29" s="125"/>
      <c r="OZF29" s="125"/>
      <c r="OZG29" s="125"/>
      <c r="OZH29" s="125"/>
      <c r="OZI29" s="125"/>
      <c r="OZJ29" s="125"/>
      <c r="OZK29" s="125"/>
      <c r="OZL29" s="125"/>
      <c r="OZM29" s="125"/>
      <c r="OZN29" s="125"/>
      <c r="OZO29" s="125"/>
      <c r="OZP29" s="125"/>
      <c r="OZQ29" s="125"/>
      <c r="OZR29" s="125"/>
      <c r="OZS29" s="125"/>
      <c r="OZT29" s="125"/>
      <c r="OZU29" s="125"/>
      <c r="OZV29" s="125"/>
      <c r="OZW29" s="125"/>
      <c r="OZX29" s="125"/>
      <c r="OZY29" s="125"/>
      <c r="OZZ29" s="125"/>
      <c r="PAA29" s="125"/>
      <c r="PAB29" s="125"/>
      <c r="PAC29" s="125"/>
      <c r="PAD29" s="125"/>
      <c r="PAE29" s="125"/>
      <c r="PAF29" s="125"/>
      <c r="PAG29" s="125"/>
      <c r="PAH29" s="125"/>
      <c r="PAI29" s="125"/>
      <c r="PAJ29" s="125"/>
      <c r="PAK29" s="125"/>
      <c r="PAL29" s="125"/>
      <c r="PAM29" s="125"/>
      <c r="PAN29" s="125"/>
      <c r="PAO29" s="125"/>
      <c r="PAP29" s="125"/>
      <c r="PAQ29" s="125"/>
      <c r="PAR29" s="125"/>
      <c r="PAS29" s="125"/>
      <c r="PAT29" s="125"/>
      <c r="PAU29" s="125"/>
      <c r="PAV29" s="125"/>
      <c r="PAW29" s="125"/>
      <c r="PAX29" s="125"/>
      <c r="PAY29" s="125"/>
      <c r="PAZ29" s="125"/>
      <c r="PBA29" s="125"/>
      <c r="PBB29" s="125"/>
      <c r="PBC29" s="125"/>
      <c r="PBD29" s="125"/>
      <c r="PBE29" s="125"/>
      <c r="PBF29" s="125"/>
      <c r="PBG29" s="125"/>
      <c r="PBH29" s="125"/>
      <c r="PBI29" s="125"/>
      <c r="PBJ29" s="125"/>
      <c r="PBK29" s="125"/>
      <c r="PBL29" s="125"/>
      <c r="PBM29" s="125"/>
      <c r="PBN29" s="125"/>
      <c r="PBO29" s="125"/>
      <c r="PBP29" s="125"/>
      <c r="PBQ29" s="125"/>
      <c r="PBR29" s="125"/>
      <c r="PBS29" s="125"/>
      <c r="PBT29" s="125"/>
      <c r="PBU29" s="125"/>
      <c r="PBV29" s="125"/>
      <c r="PBW29" s="125"/>
      <c r="PBX29" s="125"/>
      <c r="PBY29" s="125"/>
      <c r="PBZ29" s="125"/>
      <c r="PCA29" s="125"/>
      <c r="PCB29" s="125"/>
      <c r="PCC29" s="125"/>
      <c r="PCD29" s="125"/>
      <c r="PCE29" s="125"/>
      <c r="PCF29" s="125"/>
      <c r="PCG29" s="125"/>
      <c r="PCH29" s="125"/>
      <c r="PCI29" s="125"/>
      <c r="PCJ29" s="125"/>
      <c r="PCK29" s="125"/>
      <c r="PCL29" s="125"/>
      <c r="PCM29" s="125"/>
      <c r="PCN29" s="125"/>
      <c r="PCO29" s="125"/>
      <c r="PCP29" s="125"/>
      <c r="PCQ29" s="125"/>
      <c r="PCR29" s="125"/>
      <c r="PCS29" s="125"/>
      <c r="PCT29" s="125"/>
      <c r="PCU29" s="125"/>
      <c r="PCV29" s="125"/>
      <c r="PCW29" s="125"/>
      <c r="PCX29" s="125"/>
      <c r="PCY29" s="125"/>
      <c r="PCZ29" s="125"/>
      <c r="PDA29" s="125"/>
      <c r="PDB29" s="125"/>
      <c r="PDC29" s="125"/>
      <c r="PDD29" s="125"/>
      <c r="PDE29" s="125"/>
      <c r="PDF29" s="125"/>
      <c r="PDG29" s="125"/>
      <c r="PDH29" s="125"/>
      <c r="PDI29" s="125"/>
      <c r="PDJ29" s="125"/>
      <c r="PDK29" s="125"/>
      <c r="PDL29" s="125"/>
      <c r="PDM29" s="125"/>
      <c r="PDN29" s="125"/>
      <c r="PDO29" s="125"/>
      <c r="PDP29" s="125"/>
      <c r="PDQ29" s="125"/>
      <c r="PDR29" s="125"/>
      <c r="PDS29" s="125"/>
      <c r="PDT29" s="125"/>
      <c r="PDU29" s="125"/>
      <c r="PDV29" s="125"/>
      <c r="PDW29" s="125"/>
      <c r="PDX29" s="125"/>
      <c r="PDY29" s="125"/>
      <c r="PDZ29" s="125"/>
      <c r="PEA29" s="125"/>
      <c r="PEB29" s="125"/>
      <c r="PEC29" s="125"/>
      <c r="PED29" s="125"/>
      <c r="PEE29" s="125"/>
      <c r="PEF29" s="125"/>
      <c r="PEG29" s="125"/>
      <c r="PEH29" s="125"/>
      <c r="PEI29" s="125"/>
      <c r="PEJ29" s="125"/>
      <c r="PEK29" s="125"/>
      <c r="PEL29" s="125"/>
      <c r="PEM29" s="125"/>
      <c r="PEN29" s="125"/>
      <c r="PEO29" s="125"/>
      <c r="PEP29" s="125"/>
      <c r="PEQ29" s="125"/>
      <c r="PER29" s="125"/>
      <c r="PES29" s="125"/>
      <c r="PET29" s="125"/>
      <c r="PEU29" s="125"/>
      <c r="PEV29" s="125"/>
      <c r="PEW29" s="125"/>
      <c r="PEX29" s="125"/>
      <c r="PEY29" s="125"/>
      <c r="PEZ29" s="125"/>
      <c r="PFA29" s="125"/>
      <c r="PFB29" s="125"/>
      <c r="PFC29" s="125"/>
      <c r="PFD29" s="125"/>
      <c r="PFE29" s="125"/>
      <c r="PFF29" s="125"/>
      <c r="PFG29" s="125"/>
      <c r="PFH29" s="125"/>
      <c r="PFI29" s="125"/>
      <c r="PFJ29" s="125"/>
      <c r="PFK29" s="125"/>
      <c r="PFL29" s="125"/>
      <c r="PFM29" s="125"/>
      <c r="PFN29" s="125"/>
      <c r="PFO29" s="125"/>
      <c r="PFP29" s="125"/>
      <c r="PFQ29" s="125"/>
      <c r="PFR29" s="125"/>
      <c r="PFS29" s="125"/>
      <c r="PFT29" s="125"/>
      <c r="PFU29" s="125"/>
      <c r="PFV29" s="125"/>
      <c r="PFW29" s="125"/>
      <c r="PFX29" s="125"/>
      <c r="PFY29" s="125"/>
      <c r="PFZ29" s="125"/>
      <c r="PGA29" s="125"/>
      <c r="PGB29" s="125"/>
      <c r="PGC29" s="125"/>
      <c r="PGD29" s="125"/>
      <c r="PGE29" s="125"/>
      <c r="PGF29" s="125"/>
      <c r="PGG29" s="125"/>
      <c r="PGH29" s="125"/>
      <c r="PGI29" s="125"/>
      <c r="PGJ29" s="125"/>
      <c r="PGK29" s="125"/>
      <c r="PGL29" s="125"/>
      <c r="PGM29" s="125"/>
      <c r="PGN29" s="125"/>
      <c r="PGO29" s="125"/>
      <c r="PGP29" s="125"/>
      <c r="PGQ29" s="125"/>
      <c r="PGR29" s="125"/>
      <c r="PGS29" s="125"/>
      <c r="PGT29" s="125"/>
      <c r="PGU29" s="125"/>
      <c r="PGV29" s="125"/>
      <c r="PGW29" s="125"/>
      <c r="PGX29" s="125"/>
      <c r="PGY29" s="125"/>
      <c r="PGZ29" s="125"/>
      <c r="PHA29" s="125"/>
      <c r="PHB29" s="125"/>
      <c r="PHC29" s="125"/>
      <c r="PHD29" s="125"/>
      <c r="PHE29" s="125"/>
      <c r="PHF29" s="125"/>
      <c r="PHG29" s="125"/>
      <c r="PHH29" s="125"/>
      <c r="PHI29" s="125"/>
      <c r="PHJ29" s="125"/>
      <c r="PHK29" s="125"/>
      <c r="PHL29" s="125"/>
      <c r="PHM29" s="125"/>
      <c r="PHN29" s="125"/>
      <c r="PHO29" s="125"/>
      <c r="PHP29" s="125"/>
      <c r="PHQ29" s="125"/>
      <c r="PHR29" s="125"/>
      <c r="PHS29" s="125"/>
      <c r="PHT29" s="125"/>
      <c r="PHU29" s="125"/>
      <c r="PHV29" s="125"/>
      <c r="PHW29" s="125"/>
      <c r="PHX29" s="125"/>
      <c r="PHY29" s="125"/>
      <c r="PHZ29" s="125"/>
      <c r="PIA29" s="125"/>
      <c r="PIB29" s="125"/>
      <c r="PIC29" s="125"/>
      <c r="PID29" s="125"/>
      <c r="PIE29" s="125"/>
      <c r="PIF29" s="125"/>
      <c r="PIG29" s="125"/>
      <c r="PIH29" s="125"/>
      <c r="PII29" s="125"/>
      <c r="PIJ29" s="125"/>
      <c r="PIK29" s="125"/>
      <c r="PIL29" s="125"/>
      <c r="PIM29" s="125"/>
      <c r="PIN29" s="125"/>
      <c r="PIO29" s="125"/>
      <c r="PIP29" s="125"/>
      <c r="PIQ29" s="125"/>
      <c r="PIR29" s="125"/>
      <c r="PIS29" s="125"/>
      <c r="PIT29" s="125"/>
      <c r="PIU29" s="125"/>
      <c r="PIV29" s="125"/>
      <c r="PIW29" s="125"/>
      <c r="PIX29" s="125"/>
      <c r="PIY29" s="125"/>
      <c r="PIZ29" s="125"/>
      <c r="PJA29" s="125"/>
      <c r="PJB29" s="125"/>
      <c r="PJC29" s="125"/>
      <c r="PJD29" s="125"/>
      <c r="PJE29" s="125"/>
      <c r="PJF29" s="125"/>
      <c r="PJG29" s="125"/>
      <c r="PJH29" s="125"/>
      <c r="PJI29" s="125"/>
      <c r="PJJ29" s="125"/>
      <c r="PJK29" s="125"/>
      <c r="PJL29" s="125"/>
      <c r="PJM29" s="125"/>
      <c r="PJN29" s="125"/>
      <c r="PJO29" s="125"/>
      <c r="PJP29" s="125"/>
      <c r="PJQ29" s="125"/>
      <c r="PJR29" s="125"/>
      <c r="PJS29" s="125"/>
      <c r="PJT29" s="125"/>
      <c r="PJU29" s="125"/>
      <c r="PJV29" s="125"/>
      <c r="PJW29" s="125"/>
      <c r="PJX29" s="125"/>
      <c r="PJY29" s="125"/>
      <c r="PJZ29" s="125"/>
      <c r="PKA29" s="125"/>
      <c r="PKB29" s="125"/>
      <c r="PKC29" s="125"/>
      <c r="PKD29" s="125"/>
      <c r="PKE29" s="125"/>
      <c r="PKF29" s="125"/>
      <c r="PKG29" s="125"/>
      <c r="PKH29" s="125"/>
      <c r="PKI29" s="125"/>
      <c r="PKJ29" s="125"/>
      <c r="PKK29" s="125"/>
      <c r="PKL29" s="125"/>
      <c r="PKM29" s="125"/>
      <c r="PKN29" s="125"/>
      <c r="PKO29" s="125"/>
      <c r="PKP29" s="125"/>
      <c r="PKQ29" s="125"/>
      <c r="PKR29" s="125"/>
      <c r="PKS29" s="125"/>
      <c r="PKT29" s="125"/>
      <c r="PKU29" s="125"/>
      <c r="PKV29" s="125"/>
      <c r="PKW29" s="125"/>
      <c r="PKX29" s="125"/>
      <c r="PKY29" s="125"/>
      <c r="PKZ29" s="125"/>
      <c r="PLA29" s="125"/>
      <c r="PLB29" s="125"/>
      <c r="PLC29" s="125"/>
      <c r="PLD29" s="125"/>
      <c r="PLE29" s="125"/>
      <c r="PLF29" s="125"/>
      <c r="PLG29" s="125"/>
      <c r="PLH29" s="125"/>
      <c r="PLI29" s="125"/>
      <c r="PLJ29" s="125"/>
      <c r="PLK29" s="125"/>
      <c r="PLL29" s="125"/>
      <c r="PLM29" s="125"/>
      <c r="PLN29" s="125"/>
      <c r="PLO29" s="125"/>
      <c r="PLP29" s="125"/>
      <c r="PLQ29" s="125"/>
      <c r="PLR29" s="125"/>
      <c r="PLS29" s="125"/>
      <c r="PLT29" s="125"/>
      <c r="PLU29" s="125"/>
      <c r="PLV29" s="125"/>
      <c r="PLW29" s="125"/>
      <c r="PLX29" s="125"/>
      <c r="PLY29" s="125"/>
      <c r="PLZ29" s="125"/>
      <c r="PMA29" s="125"/>
      <c r="PMB29" s="125"/>
      <c r="PMC29" s="125"/>
      <c r="PMD29" s="125"/>
      <c r="PME29" s="125"/>
      <c r="PMF29" s="125"/>
      <c r="PMG29" s="125"/>
      <c r="PMH29" s="125"/>
      <c r="PMI29" s="125"/>
      <c r="PMJ29" s="125"/>
      <c r="PMK29" s="125"/>
      <c r="PML29" s="125"/>
      <c r="PMM29" s="125"/>
      <c r="PMN29" s="125"/>
      <c r="PMO29" s="125"/>
      <c r="PMP29" s="125"/>
      <c r="PMQ29" s="125"/>
      <c r="PMR29" s="125"/>
      <c r="PMS29" s="125"/>
      <c r="PMT29" s="125"/>
      <c r="PMU29" s="125"/>
      <c r="PMV29" s="125"/>
      <c r="PMW29" s="125"/>
      <c r="PMX29" s="125"/>
      <c r="PMY29" s="125"/>
      <c r="PMZ29" s="125"/>
      <c r="PNA29" s="125"/>
      <c r="PNB29" s="125"/>
      <c r="PNC29" s="125"/>
      <c r="PND29" s="125"/>
      <c r="PNE29" s="125"/>
      <c r="PNF29" s="125"/>
      <c r="PNG29" s="125"/>
      <c r="PNH29" s="125"/>
      <c r="PNI29" s="125"/>
      <c r="PNJ29" s="125"/>
      <c r="PNK29" s="125"/>
      <c r="PNL29" s="125"/>
      <c r="PNM29" s="125"/>
      <c r="PNN29" s="125"/>
      <c r="PNO29" s="125"/>
      <c r="PNP29" s="125"/>
      <c r="PNQ29" s="125"/>
      <c r="PNR29" s="125"/>
      <c r="PNS29" s="125"/>
      <c r="PNT29" s="125"/>
      <c r="PNU29" s="125"/>
      <c r="PNV29" s="125"/>
      <c r="PNW29" s="125"/>
      <c r="PNX29" s="125"/>
      <c r="PNY29" s="125"/>
      <c r="PNZ29" s="125"/>
      <c r="POA29" s="125"/>
      <c r="POB29" s="125"/>
      <c r="POC29" s="125"/>
      <c r="POD29" s="125"/>
      <c r="POE29" s="125"/>
      <c r="POF29" s="125"/>
      <c r="POG29" s="125"/>
      <c r="POH29" s="125"/>
      <c r="POI29" s="125"/>
      <c r="POJ29" s="125"/>
      <c r="POK29" s="125"/>
      <c r="POL29" s="125"/>
      <c r="POM29" s="125"/>
      <c r="PON29" s="125"/>
      <c r="POO29" s="125"/>
      <c r="POP29" s="125"/>
      <c r="POQ29" s="125"/>
      <c r="POR29" s="125"/>
      <c r="POS29" s="125"/>
      <c r="POT29" s="125"/>
      <c r="POU29" s="125"/>
      <c r="POV29" s="125"/>
      <c r="POW29" s="125"/>
      <c r="POX29" s="125"/>
      <c r="POY29" s="125"/>
      <c r="POZ29" s="125"/>
      <c r="PPA29" s="125"/>
      <c r="PPB29" s="125"/>
      <c r="PPC29" s="125"/>
      <c r="PPD29" s="125"/>
      <c r="PPE29" s="125"/>
      <c r="PPF29" s="125"/>
      <c r="PPG29" s="125"/>
      <c r="PPH29" s="125"/>
      <c r="PPI29" s="125"/>
      <c r="PPJ29" s="125"/>
      <c r="PPK29" s="125"/>
      <c r="PPL29" s="125"/>
      <c r="PPM29" s="125"/>
      <c r="PPN29" s="125"/>
      <c r="PPO29" s="125"/>
      <c r="PPP29" s="125"/>
      <c r="PPQ29" s="125"/>
      <c r="PPR29" s="125"/>
      <c r="PPS29" s="125"/>
      <c r="PPT29" s="125"/>
      <c r="PPU29" s="125"/>
      <c r="PPV29" s="125"/>
      <c r="PPW29" s="125"/>
      <c r="PPX29" s="125"/>
      <c r="PPY29" s="125"/>
      <c r="PPZ29" s="125"/>
      <c r="PQA29" s="125"/>
      <c r="PQB29" s="125"/>
      <c r="PQC29" s="125"/>
      <c r="PQD29" s="125"/>
      <c r="PQE29" s="125"/>
      <c r="PQF29" s="125"/>
      <c r="PQG29" s="125"/>
      <c r="PQH29" s="125"/>
      <c r="PQI29" s="125"/>
      <c r="PQJ29" s="125"/>
      <c r="PQK29" s="125"/>
      <c r="PQL29" s="125"/>
      <c r="PQM29" s="125"/>
      <c r="PQN29" s="125"/>
      <c r="PQO29" s="125"/>
      <c r="PQP29" s="125"/>
      <c r="PQQ29" s="125"/>
      <c r="PQR29" s="125"/>
      <c r="PQS29" s="125"/>
      <c r="PQT29" s="125"/>
      <c r="PQU29" s="125"/>
      <c r="PQV29" s="125"/>
      <c r="PQW29" s="125"/>
      <c r="PQX29" s="125"/>
      <c r="PQY29" s="125"/>
      <c r="PQZ29" s="125"/>
      <c r="PRA29" s="125"/>
      <c r="PRB29" s="125"/>
      <c r="PRC29" s="125"/>
      <c r="PRD29" s="125"/>
      <c r="PRE29" s="125"/>
      <c r="PRF29" s="125"/>
      <c r="PRG29" s="125"/>
      <c r="PRH29" s="125"/>
      <c r="PRI29" s="125"/>
      <c r="PRJ29" s="125"/>
      <c r="PRK29" s="125"/>
      <c r="PRL29" s="125"/>
      <c r="PRM29" s="125"/>
      <c r="PRN29" s="125"/>
      <c r="PRO29" s="125"/>
      <c r="PRP29" s="125"/>
      <c r="PRQ29" s="125"/>
      <c r="PRR29" s="125"/>
      <c r="PRS29" s="125"/>
      <c r="PRT29" s="125"/>
      <c r="PRU29" s="125"/>
      <c r="PRV29" s="125"/>
      <c r="PRW29" s="125"/>
      <c r="PRX29" s="125"/>
      <c r="PRY29" s="125"/>
      <c r="PRZ29" s="125"/>
      <c r="PSA29" s="125"/>
      <c r="PSB29" s="125"/>
      <c r="PSC29" s="125"/>
      <c r="PSD29" s="125"/>
      <c r="PSE29" s="125"/>
      <c r="PSF29" s="125"/>
      <c r="PSG29" s="125"/>
      <c r="PSH29" s="125"/>
      <c r="PSI29" s="125"/>
      <c r="PSJ29" s="125"/>
      <c r="PSK29" s="125"/>
      <c r="PSL29" s="125"/>
      <c r="PSM29" s="125"/>
      <c r="PSN29" s="125"/>
      <c r="PSO29" s="125"/>
      <c r="PSP29" s="125"/>
      <c r="PSQ29" s="125"/>
      <c r="PSR29" s="125"/>
      <c r="PSS29" s="125"/>
      <c r="PST29" s="125"/>
      <c r="PSU29" s="125"/>
      <c r="PSV29" s="125"/>
      <c r="PSW29" s="125"/>
      <c r="PSX29" s="125"/>
      <c r="PSY29" s="125"/>
      <c r="PSZ29" s="125"/>
      <c r="PTA29" s="125"/>
      <c r="PTB29" s="125"/>
      <c r="PTC29" s="125"/>
      <c r="PTD29" s="125"/>
      <c r="PTE29" s="125"/>
      <c r="PTF29" s="125"/>
      <c r="PTG29" s="125"/>
      <c r="PTH29" s="125"/>
      <c r="PTI29" s="125"/>
      <c r="PTJ29" s="125"/>
      <c r="PTK29" s="125"/>
      <c r="PTL29" s="125"/>
      <c r="PTM29" s="125"/>
      <c r="PTN29" s="125"/>
      <c r="PTO29" s="125"/>
      <c r="PTP29" s="125"/>
      <c r="PTQ29" s="125"/>
      <c r="PTR29" s="125"/>
      <c r="PTS29" s="125"/>
      <c r="PTT29" s="125"/>
      <c r="PTU29" s="125"/>
      <c r="PTV29" s="125"/>
      <c r="PTW29" s="125"/>
      <c r="PTX29" s="125"/>
      <c r="PTY29" s="125"/>
      <c r="PTZ29" s="125"/>
      <c r="PUA29" s="125"/>
      <c r="PUB29" s="125"/>
      <c r="PUC29" s="125"/>
      <c r="PUD29" s="125"/>
      <c r="PUE29" s="125"/>
      <c r="PUF29" s="125"/>
      <c r="PUG29" s="125"/>
      <c r="PUH29" s="125"/>
      <c r="PUI29" s="125"/>
      <c r="PUJ29" s="125"/>
      <c r="PUK29" s="125"/>
      <c r="PUL29" s="125"/>
      <c r="PUM29" s="125"/>
      <c r="PUN29" s="125"/>
      <c r="PUO29" s="125"/>
      <c r="PUP29" s="125"/>
      <c r="PUQ29" s="125"/>
      <c r="PUR29" s="125"/>
      <c r="PUS29" s="125"/>
      <c r="PUT29" s="125"/>
      <c r="PUU29" s="125"/>
      <c r="PUV29" s="125"/>
      <c r="PUW29" s="125"/>
      <c r="PUX29" s="125"/>
      <c r="PUY29" s="125"/>
      <c r="PUZ29" s="125"/>
      <c r="PVA29" s="125"/>
      <c r="PVB29" s="125"/>
      <c r="PVC29" s="125"/>
      <c r="PVD29" s="125"/>
      <c r="PVE29" s="125"/>
      <c r="PVF29" s="125"/>
      <c r="PVG29" s="125"/>
      <c r="PVH29" s="125"/>
      <c r="PVI29" s="125"/>
      <c r="PVJ29" s="125"/>
      <c r="PVK29" s="125"/>
      <c r="PVL29" s="125"/>
      <c r="PVM29" s="125"/>
      <c r="PVN29" s="125"/>
      <c r="PVO29" s="125"/>
      <c r="PVP29" s="125"/>
      <c r="PVQ29" s="125"/>
      <c r="PVR29" s="125"/>
      <c r="PVS29" s="125"/>
      <c r="PVT29" s="125"/>
      <c r="PVU29" s="125"/>
      <c r="PVV29" s="125"/>
      <c r="PVW29" s="125"/>
      <c r="PVX29" s="125"/>
      <c r="PVY29" s="125"/>
      <c r="PVZ29" s="125"/>
      <c r="PWA29" s="125"/>
      <c r="PWB29" s="125"/>
      <c r="PWC29" s="125"/>
      <c r="PWD29" s="125"/>
      <c r="PWE29" s="125"/>
      <c r="PWF29" s="125"/>
      <c r="PWG29" s="125"/>
      <c r="PWH29" s="125"/>
      <c r="PWI29" s="125"/>
      <c r="PWJ29" s="125"/>
      <c r="PWK29" s="125"/>
      <c r="PWL29" s="125"/>
      <c r="PWM29" s="125"/>
      <c r="PWN29" s="125"/>
      <c r="PWO29" s="125"/>
      <c r="PWP29" s="125"/>
      <c r="PWQ29" s="125"/>
      <c r="PWR29" s="125"/>
      <c r="PWS29" s="125"/>
      <c r="PWT29" s="125"/>
      <c r="PWU29" s="125"/>
      <c r="PWV29" s="125"/>
      <c r="PWW29" s="125"/>
      <c r="PWX29" s="125"/>
      <c r="PWY29" s="125"/>
      <c r="PWZ29" s="125"/>
      <c r="PXA29" s="125"/>
      <c r="PXB29" s="125"/>
      <c r="PXC29" s="125"/>
      <c r="PXD29" s="125"/>
      <c r="PXE29" s="125"/>
      <c r="PXF29" s="125"/>
      <c r="PXG29" s="125"/>
      <c r="PXH29" s="125"/>
      <c r="PXI29" s="125"/>
      <c r="PXJ29" s="125"/>
      <c r="PXK29" s="125"/>
      <c r="PXL29" s="125"/>
      <c r="PXM29" s="125"/>
      <c r="PXN29" s="125"/>
      <c r="PXO29" s="125"/>
      <c r="PXP29" s="125"/>
      <c r="PXQ29" s="125"/>
      <c r="PXR29" s="125"/>
      <c r="PXS29" s="125"/>
      <c r="PXT29" s="125"/>
      <c r="PXU29" s="125"/>
      <c r="PXV29" s="125"/>
      <c r="PXW29" s="125"/>
      <c r="PXX29" s="125"/>
      <c r="PXY29" s="125"/>
      <c r="PXZ29" s="125"/>
      <c r="PYA29" s="125"/>
      <c r="PYB29" s="125"/>
      <c r="PYC29" s="125"/>
      <c r="PYD29" s="125"/>
      <c r="PYE29" s="125"/>
      <c r="PYF29" s="125"/>
      <c r="PYG29" s="125"/>
      <c r="PYH29" s="125"/>
      <c r="PYI29" s="125"/>
      <c r="PYJ29" s="125"/>
      <c r="PYK29" s="125"/>
      <c r="PYL29" s="125"/>
      <c r="PYM29" s="125"/>
      <c r="PYN29" s="125"/>
      <c r="PYO29" s="125"/>
      <c r="PYP29" s="125"/>
      <c r="PYQ29" s="125"/>
      <c r="PYR29" s="125"/>
      <c r="PYS29" s="125"/>
      <c r="PYT29" s="125"/>
      <c r="PYU29" s="125"/>
      <c r="PYV29" s="125"/>
      <c r="PYW29" s="125"/>
      <c r="PYX29" s="125"/>
      <c r="PYY29" s="125"/>
      <c r="PYZ29" s="125"/>
      <c r="PZA29" s="125"/>
      <c r="PZB29" s="125"/>
      <c r="PZC29" s="125"/>
      <c r="PZD29" s="125"/>
      <c r="PZE29" s="125"/>
      <c r="PZF29" s="125"/>
      <c r="PZG29" s="125"/>
      <c r="PZH29" s="125"/>
      <c r="PZI29" s="125"/>
      <c r="PZJ29" s="125"/>
      <c r="PZK29" s="125"/>
      <c r="PZL29" s="125"/>
      <c r="PZM29" s="125"/>
      <c r="PZN29" s="125"/>
      <c r="PZO29" s="125"/>
      <c r="PZP29" s="125"/>
      <c r="PZQ29" s="125"/>
      <c r="PZR29" s="125"/>
      <c r="PZS29" s="125"/>
      <c r="PZT29" s="125"/>
      <c r="PZU29" s="125"/>
      <c r="PZV29" s="125"/>
      <c r="PZW29" s="125"/>
      <c r="PZX29" s="125"/>
      <c r="PZY29" s="125"/>
      <c r="PZZ29" s="125"/>
      <c r="QAA29" s="125"/>
      <c r="QAB29" s="125"/>
      <c r="QAC29" s="125"/>
      <c r="QAD29" s="125"/>
      <c r="QAE29" s="125"/>
      <c r="QAF29" s="125"/>
      <c r="QAG29" s="125"/>
      <c r="QAH29" s="125"/>
      <c r="QAI29" s="125"/>
      <c r="QAJ29" s="125"/>
      <c r="QAK29" s="125"/>
      <c r="QAL29" s="125"/>
      <c r="QAM29" s="125"/>
      <c r="QAN29" s="125"/>
      <c r="QAO29" s="125"/>
      <c r="QAP29" s="125"/>
      <c r="QAQ29" s="125"/>
      <c r="QAR29" s="125"/>
      <c r="QAS29" s="125"/>
      <c r="QAT29" s="125"/>
      <c r="QAU29" s="125"/>
      <c r="QAV29" s="125"/>
      <c r="QAW29" s="125"/>
      <c r="QAX29" s="125"/>
      <c r="QAY29" s="125"/>
      <c r="QAZ29" s="125"/>
      <c r="QBA29" s="125"/>
      <c r="QBB29" s="125"/>
      <c r="QBC29" s="125"/>
      <c r="QBD29" s="125"/>
      <c r="QBE29" s="125"/>
      <c r="QBF29" s="125"/>
      <c r="QBG29" s="125"/>
      <c r="QBH29" s="125"/>
      <c r="QBI29" s="125"/>
      <c r="QBJ29" s="125"/>
      <c r="QBK29" s="125"/>
      <c r="QBL29" s="125"/>
      <c r="QBM29" s="125"/>
      <c r="QBN29" s="125"/>
      <c r="QBO29" s="125"/>
      <c r="QBP29" s="125"/>
      <c r="QBQ29" s="125"/>
      <c r="QBR29" s="125"/>
      <c r="QBS29" s="125"/>
      <c r="QBT29" s="125"/>
      <c r="QBU29" s="125"/>
      <c r="QBV29" s="125"/>
      <c r="QBW29" s="125"/>
      <c r="QBX29" s="125"/>
      <c r="QBY29" s="125"/>
      <c r="QBZ29" s="125"/>
      <c r="QCA29" s="125"/>
      <c r="QCB29" s="125"/>
      <c r="QCC29" s="125"/>
      <c r="QCD29" s="125"/>
      <c r="QCE29" s="125"/>
      <c r="QCF29" s="125"/>
      <c r="QCG29" s="125"/>
      <c r="QCH29" s="125"/>
      <c r="QCI29" s="125"/>
      <c r="QCJ29" s="125"/>
      <c r="QCK29" s="125"/>
      <c r="QCL29" s="125"/>
      <c r="QCM29" s="125"/>
      <c r="QCN29" s="125"/>
      <c r="QCO29" s="125"/>
      <c r="QCP29" s="125"/>
      <c r="QCQ29" s="125"/>
      <c r="QCR29" s="125"/>
      <c r="QCS29" s="125"/>
      <c r="QCT29" s="125"/>
      <c r="QCU29" s="125"/>
      <c r="QCV29" s="125"/>
      <c r="QCW29" s="125"/>
      <c r="QCX29" s="125"/>
      <c r="QCY29" s="125"/>
      <c r="QCZ29" s="125"/>
      <c r="QDA29" s="125"/>
      <c r="QDB29" s="125"/>
      <c r="QDC29" s="125"/>
      <c r="QDD29" s="125"/>
      <c r="QDE29" s="125"/>
      <c r="QDF29" s="125"/>
      <c r="QDG29" s="125"/>
      <c r="QDH29" s="125"/>
      <c r="QDI29" s="125"/>
      <c r="QDJ29" s="125"/>
      <c r="QDK29" s="125"/>
      <c r="QDL29" s="125"/>
      <c r="QDM29" s="125"/>
      <c r="QDN29" s="125"/>
      <c r="QDO29" s="125"/>
      <c r="QDP29" s="125"/>
      <c r="QDQ29" s="125"/>
      <c r="QDR29" s="125"/>
      <c r="QDS29" s="125"/>
      <c r="QDT29" s="125"/>
      <c r="QDU29" s="125"/>
      <c r="QDV29" s="125"/>
      <c r="QDW29" s="125"/>
      <c r="QDX29" s="125"/>
      <c r="QDY29" s="125"/>
      <c r="QDZ29" s="125"/>
      <c r="QEA29" s="125"/>
      <c r="QEB29" s="125"/>
      <c r="QEC29" s="125"/>
      <c r="QED29" s="125"/>
      <c r="QEE29" s="125"/>
      <c r="QEF29" s="125"/>
      <c r="QEG29" s="125"/>
      <c r="QEH29" s="125"/>
      <c r="QEI29" s="125"/>
      <c r="QEJ29" s="125"/>
      <c r="QEK29" s="125"/>
      <c r="QEL29" s="125"/>
      <c r="QEM29" s="125"/>
      <c r="QEN29" s="125"/>
      <c r="QEO29" s="125"/>
      <c r="QEP29" s="125"/>
      <c r="QEQ29" s="125"/>
      <c r="QER29" s="125"/>
      <c r="QES29" s="125"/>
      <c r="QET29" s="125"/>
      <c r="QEU29" s="125"/>
      <c r="QEV29" s="125"/>
      <c r="QEW29" s="125"/>
      <c r="QEX29" s="125"/>
      <c r="QEY29" s="125"/>
      <c r="QEZ29" s="125"/>
      <c r="QFA29" s="125"/>
      <c r="QFB29" s="125"/>
      <c r="QFC29" s="125"/>
      <c r="QFD29" s="125"/>
      <c r="QFE29" s="125"/>
      <c r="QFF29" s="125"/>
      <c r="QFG29" s="125"/>
      <c r="QFH29" s="125"/>
      <c r="QFI29" s="125"/>
      <c r="QFJ29" s="125"/>
      <c r="QFK29" s="125"/>
      <c r="QFL29" s="125"/>
      <c r="QFM29" s="125"/>
      <c r="QFN29" s="125"/>
      <c r="QFO29" s="125"/>
      <c r="QFP29" s="125"/>
      <c r="QFQ29" s="125"/>
      <c r="QFR29" s="125"/>
      <c r="QFS29" s="125"/>
      <c r="QFT29" s="125"/>
      <c r="QFU29" s="125"/>
      <c r="QFV29" s="125"/>
      <c r="QFW29" s="125"/>
      <c r="QFX29" s="125"/>
      <c r="QFY29" s="125"/>
      <c r="QFZ29" s="125"/>
      <c r="QGA29" s="125"/>
      <c r="QGB29" s="125"/>
      <c r="QGC29" s="125"/>
      <c r="QGD29" s="125"/>
      <c r="QGE29" s="125"/>
      <c r="QGF29" s="125"/>
      <c r="QGG29" s="125"/>
      <c r="QGH29" s="125"/>
      <c r="QGI29" s="125"/>
      <c r="QGJ29" s="125"/>
      <c r="QGK29" s="125"/>
      <c r="QGL29" s="125"/>
      <c r="QGM29" s="125"/>
      <c r="QGN29" s="125"/>
      <c r="QGO29" s="125"/>
      <c r="QGP29" s="125"/>
      <c r="QGQ29" s="125"/>
      <c r="QGR29" s="125"/>
      <c r="QGS29" s="125"/>
      <c r="QGT29" s="125"/>
      <c r="QGU29" s="125"/>
      <c r="QGV29" s="125"/>
      <c r="QGW29" s="125"/>
      <c r="QGX29" s="125"/>
      <c r="QGY29" s="125"/>
      <c r="QGZ29" s="125"/>
      <c r="QHA29" s="125"/>
      <c r="QHB29" s="125"/>
      <c r="QHC29" s="125"/>
      <c r="QHD29" s="125"/>
      <c r="QHE29" s="125"/>
      <c r="QHF29" s="125"/>
      <c r="QHG29" s="125"/>
      <c r="QHH29" s="125"/>
      <c r="QHI29" s="125"/>
      <c r="QHJ29" s="125"/>
      <c r="QHK29" s="125"/>
      <c r="QHL29" s="125"/>
      <c r="QHM29" s="125"/>
      <c r="QHN29" s="125"/>
      <c r="QHO29" s="125"/>
      <c r="QHP29" s="125"/>
      <c r="QHQ29" s="125"/>
      <c r="QHR29" s="125"/>
      <c r="QHS29" s="125"/>
      <c r="QHT29" s="125"/>
      <c r="QHU29" s="125"/>
      <c r="QHV29" s="125"/>
      <c r="QHW29" s="125"/>
      <c r="QHX29" s="125"/>
      <c r="QHY29" s="125"/>
      <c r="QHZ29" s="125"/>
      <c r="QIA29" s="125"/>
      <c r="QIB29" s="125"/>
      <c r="QIC29" s="125"/>
      <c r="QID29" s="125"/>
      <c r="QIE29" s="125"/>
      <c r="QIF29" s="125"/>
      <c r="QIG29" s="125"/>
      <c r="QIH29" s="125"/>
      <c r="QII29" s="125"/>
      <c r="QIJ29" s="125"/>
      <c r="QIK29" s="125"/>
      <c r="QIL29" s="125"/>
      <c r="QIM29" s="125"/>
      <c r="QIN29" s="125"/>
      <c r="QIO29" s="125"/>
      <c r="QIP29" s="125"/>
      <c r="QIQ29" s="125"/>
      <c r="QIR29" s="125"/>
      <c r="QIS29" s="125"/>
      <c r="QIT29" s="125"/>
      <c r="QIU29" s="125"/>
      <c r="QIV29" s="125"/>
      <c r="QIW29" s="125"/>
      <c r="QIX29" s="125"/>
      <c r="QIY29" s="125"/>
      <c r="QIZ29" s="125"/>
      <c r="QJA29" s="125"/>
      <c r="QJB29" s="125"/>
      <c r="QJC29" s="125"/>
      <c r="QJD29" s="125"/>
      <c r="QJE29" s="125"/>
      <c r="QJF29" s="125"/>
      <c r="QJG29" s="125"/>
      <c r="QJH29" s="125"/>
      <c r="QJI29" s="125"/>
      <c r="QJJ29" s="125"/>
      <c r="QJK29" s="125"/>
      <c r="QJL29" s="125"/>
      <c r="QJM29" s="125"/>
      <c r="QJN29" s="125"/>
      <c r="QJO29" s="125"/>
      <c r="QJP29" s="125"/>
      <c r="QJQ29" s="125"/>
      <c r="QJR29" s="125"/>
      <c r="QJS29" s="125"/>
      <c r="QJT29" s="125"/>
      <c r="QJU29" s="125"/>
      <c r="QJV29" s="125"/>
      <c r="QJW29" s="125"/>
      <c r="QJX29" s="125"/>
      <c r="QJY29" s="125"/>
      <c r="QJZ29" s="125"/>
      <c r="QKA29" s="125"/>
      <c r="QKB29" s="125"/>
      <c r="QKC29" s="125"/>
      <c r="QKD29" s="125"/>
      <c r="QKE29" s="125"/>
      <c r="QKF29" s="125"/>
      <c r="QKG29" s="125"/>
      <c r="QKH29" s="125"/>
      <c r="QKI29" s="125"/>
      <c r="QKJ29" s="125"/>
      <c r="QKK29" s="125"/>
      <c r="QKL29" s="125"/>
      <c r="QKM29" s="125"/>
      <c r="QKN29" s="125"/>
      <c r="QKO29" s="125"/>
      <c r="QKP29" s="125"/>
      <c r="QKQ29" s="125"/>
      <c r="QKR29" s="125"/>
      <c r="QKS29" s="125"/>
      <c r="QKT29" s="125"/>
      <c r="QKU29" s="125"/>
      <c r="QKV29" s="125"/>
      <c r="QKW29" s="125"/>
      <c r="QKX29" s="125"/>
      <c r="QKY29" s="125"/>
      <c r="QKZ29" s="125"/>
      <c r="QLA29" s="125"/>
      <c r="QLB29" s="125"/>
      <c r="QLC29" s="125"/>
      <c r="QLD29" s="125"/>
      <c r="QLE29" s="125"/>
      <c r="QLF29" s="125"/>
      <c r="QLG29" s="125"/>
      <c r="QLH29" s="125"/>
      <c r="QLI29" s="125"/>
      <c r="QLJ29" s="125"/>
      <c r="QLK29" s="125"/>
      <c r="QLL29" s="125"/>
      <c r="QLM29" s="125"/>
      <c r="QLN29" s="125"/>
      <c r="QLO29" s="125"/>
      <c r="QLP29" s="125"/>
      <c r="QLQ29" s="125"/>
      <c r="QLR29" s="125"/>
      <c r="QLS29" s="125"/>
      <c r="QLT29" s="125"/>
      <c r="QLU29" s="125"/>
      <c r="QLV29" s="125"/>
      <c r="QLW29" s="125"/>
      <c r="QLX29" s="125"/>
      <c r="QLY29" s="125"/>
      <c r="QLZ29" s="125"/>
      <c r="QMA29" s="125"/>
      <c r="QMB29" s="125"/>
      <c r="QMC29" s="125"/>
      <c r="QMD29" s="125"/>
      <c r="QME29" s="125"/>
      <c r="QMF29" s="125"/>
      <c r="QMG29" s="125"/>
      <c r="QMH29" s="125"/>
      <c r="QMI29" s="125"/>
      <c r="QMJ29" s="125"/>
      <c r="QMK29" s="125"/>
      <c r="QML29" s="125"/>
      <c r="QMM29" s="125"/>
      <c r="QMN29" s="125"/>
      <c r="QMO29" s="125"/>
      <c r="QMP29" s="125"/>
      <c r="QMQ29" s="125"/>
      <c r="QMR29" s="125"/>
      <c r="QMS29" s="125"/>
      <c r="QMT29" s="125"/>
      <c r="QMU29" s="125"/>
      <c r="QMV29" s="125"/>
      <c r="QMW29" s="125"/>
      <c r="QMX29" s="125"/>
      <c r="QMY29" s="125"/>
      <c r="QMZ29" s="125"/>
      <c r="QNA29" s="125"/>
      <c r="QNB29" s="125"/>
      <c r="QNC29" s="125"/>
      <c r="QND29" s="125"/>
      <c r="QNE29" s="125"/>
      <c r="QNF29" s="125"/>
      <c r="QNG29" s="125"/>
      <c r="QNH29" s="125"/>
      <c r="QNI29" s="125"/>
      <c r="QNJ29" s="125"/>
      <c r="QNK29" s="125"/>
      <c r="QNL29" s="125"/>
      <c r="QNM29" s="125"/>
      <c r="QNN29" s="125"/>
      <c r="QNO29" s="125"/>
      <c r="QNP29" s="125"/>
      <c r="QNQ29" s="125"/>
      <c r="QNR29" s="125"/>
      <c r="QNS29" s="125"/>
      <c r="QNT29" s="125"/>
      <c r="QNU29" s="125"/>
      <c r="QNV29" s="125"/>
      <c r="QNW29" s="125"/>
      <c r="QNX29" s="125"/>
      <c r="QNY29" s="125"/>
      <c r="QNZ29" s="125"/>
      <c r="QOA29" s="125"/>
      <c r="QOB29" s="125"/>
      <c r="QOC29" s="125"/>
      <c r="QOD29" s="125"/>
      <c r="QOE29" s="125"/>
      <c r="QOF29" s="125"/>
      <c r="QOG29" s="125"/>
      <c r="QOH29" s="125"/>
      <c r="QOI29" s="125"/>
      <c r="QOJ29" s="125"/>
      <c r="QOK29" s="125"/>
      <c r="QOL29" s="125"/>
      <c r="QOM29" s="125"/>
      <c r="QON29" s="125"/>
      <c r="QOO29" s="125"/>
      <c r="QOP29" s="125"/>
      <c r="QOQ29" s="125"/>
      <c r="QOR29" s="125"/>
      <c r="QOS29" s="125"/>
      <c r="QOT29" s="125"/>
      <c r="QOU29" s="125"/>
      <c r="QOV29" s="125"/>
      <c r="QOW29" s="125"/>
      <c r="QOX29" s="125"/>
      <c r="QOY29" s="125"/>
      <c r="QOZ29" s="125"/>
      <c r="QPA29" s="125"/>
      <c r="QPB29" s="125"/>
      <c r="QPC29" s="125"/>
      <c r="QPD29" s="125"/>
      <c r="QPE29" s="125"/>
      <c r="QPF29" s="125"/>
      <c r="QPG29" s="125"/>
      <c r="QPH29" s="125"/>
      <c r="QPI29" s="125"/>
      <c r="QPJ29" s="125"/>
      <c r="QPK29" s="125"/>
      <c r="QPL29" s="125"/>
      <c r="QPM29" s="125"/>
      <c r="QPN29" s="125"/>
      <c r="QPO29" s="125"/>
      <c r="QPP29" s="125"/>
      <c r="QPQ29" s="125"/>
      <c r="QPR29" s="125"/>
      <c r="QPS29" s="125"/>
      <c r="QPT29" s="125"/>
      <c r="QPU29" s="125"/>
      <c r="QPV29" s="125"/>
      <c r="QPW29" s="125"/>
      <c r="QPX29" s="125"/>
      <c r="QPY29" s="125"/>
      <c r="QPZ29" s="125"/>
      <c r="QQA29" s="125"/>
      <c r="QQB29" s="125"/>
      <c r="QQC29" s="125"/>
      <c r="QQD29" s="125"/>
      <c r="QQE29" s="125"/>
      <c r="QQF29" s="125"/>
      <c r="QQG29" s="125"/>
      <c r="QQH29" s="125"/>
      <c r="QQI29" s="125"/>
      <c r="QQJ29" s="125"/>
      <c r="QQK29" s="125"/>
      <c r="QQL29" s="125"/>
      <c r="QQM29" s="125"/>
      <c r="QQN29" s="125"/>
      <c r="QQO29" s="125"/>
      <c r="QQP29" s="125"/>
      <c r="QQQ29" s="125"/>
      <c r="QQR29" s="125"/>
      <c r="QQS29" s="125"/>
      <c r="QQT29" s="125"/>
      <c r="QQU29" s="125"/>
      <c r="QQV29" s="125"/>
      <c r="QQW29" s="125"/>
      <c r="QQX29" s="125"/>
      <c r="QQY29" s="125"/>
      <c r="QQZ29" s="125"/>
      <c r="QRA29" s="125"/>
      <c r="QRB29" s="125"/>
      <c r="QRC29" s="125"/>
      <c r="QRD29" s="125"/>
      <c r="QRE29" s="125"/>
      <c r="QRF29" s="125"/>
      <c r="QRG29" s="125"/>
      <c r="QRH29" s="125"/>
      <c r="QRI29" s="125"/>
      <c r="QRJ29" s="125"/>
      <c r="QRK29" s="125"/>
      <c r="QRL29" s="125"/>
      <c r="QRM29" s="125"/>
      <c r="QRN29" s="125"/>
      <c r="QRO29" s="125"/>
      <c r="QRP29" s="125"/>
      <c r="QRQ29" s="125"/>
      <c r="QRR29" s="125"/>
      <c r="QRS29" s="125"/>
      <c r="QRT29" s="125"/>
      <c r="QRU29" s="125"/>
      <c r="QRV29" s="125"/>
      <c r="QRW29" s="125"/>
      <c r="QRX29" s="125"/>
      <c r="QRY29" s="125"/>
      <c r="QRZ29" s="125"/>
      <c r="QSA29" s="125"/>
      <c r="QSB29" s="125"/>
      <c r="QSC29" s="125"/>
      <c r="QSD29" s="125"/>
      <c r="QSE29" s="125"/>
      <c r="QSF29" s="125"/>
      <c r="QSG29" s="125"/>
      <c r="QSH29" s="125"/>
      <c r="QSI29" s="125"/>
      <c r="QSJ29" s="125"/>
      <c r="QSK29" s="125"/>
      <c r="QSL29" s="125"/>
      <c r="QSM29" s="125"/>
      <c r="QSN29" s="125"/>
      <c r="QSO29" s="125"/>
      <c r="QSP29" s="125"/>
      <c r="QSQ29" s="125"/>
      <c r="QSR29" s="125"/>
      <c r="QSS29" s="125"/>
      <c r="QST29" s="125"/>
      <c r="QSU29" s="125"/>
      <c r="QSV29" s="125"/>
      <c r="QSW29" s="125"/>
      <c r="QSX29" s="125"/>
      <c r="QSY29" s="125"/>
      <c r="QSZ29" s="125"/>
      <c r="QTA29" s="125"/>
      <c r="QTB29" s="125"/>
      <c r="QTC29" s="125"/>
      <c r="QTD29" s="125"/>
      <c r="QTE29" s="125"/>
      <c r="QTF29" s="125"/>
      <c r="QTG29" s="125"/>
      <c r="QTH29" s="125"/>
      <c r="QTI29" s="125"/>
      <c r="QTJ29" s="125"/>
      <c r="QTK29" s="125"/>
      <c r="QTL29" s="125"/>
      <c r="QTM29" s="125"/>
      <c r="QTN29" s="125"/>
      <c r="QTO29" s="125"/>
      <c r="QTP29" s="125"/>
      <c r="QTQ29" s="125"/>
      <c r="QTR29" s="125"/>
      <c r="QTS29" s="125"/>
      <c r="QTT29" s="125"/>
      <c r="QTU29" s="125"/>
      <c r="QTV29" s="125"/>
      <c r="QTW29" s="125"/>
      <c r="QTX29" s="125"/>
      <c r="QTY29" s="125"/>
      <c r="QTZ29" s="125"/>
      <c r="QUA29" s="125"/>
      <c r="QUB29" s="125"/>
      <c r="QUC29" s="125"/>
      <c r="QUD29" s="125"/>
      <c r="QUE29" s="125"/>
      <c r="QUF29" s="125"/>
      <c r="QUG29" s="125"/>
      <c r="QUH29" s="125"/>
      <c r="QUI29" s="125"/>
      <c r="QUJ29" s="125"/>
      <c r="QUK29" s="125"/>
      <c r="QUL29" s="125"/>
      <c r="QUM29" s="125"/>
      <c r="QUN29" s="125"/>
      <c r="QUO29" s="125"/>
      <c r="QUP29" s="125"/>
      <c r="QUQ29" s="125"/>
      <c r="QUR29" s="125"/>
      <c r="QUS29" s="125"/>
      <c r="QUT29" s="125"/>
      <c r="QUU29" s="125"/>
      <c r="QUV29" s="125"/>
      <c r="QUW29" s="125"/>
      <c r="QUX29" s="125"/>
      <c r="QUY29" s="125"/>
      <c r="QUZ29" s="125"/>
      <c r="QVA29" s="125"/>
      <c r="QVB29" s="125"/>
      <c r="QVC29" s="125"/>
      <c r="QVD29" s="125"/>
      <c r="QVE29" s="125"/>
      <c r="QVF29" s="125"/>
      <c r="QVG29" s="125"/>
      <c r="QVH29" s="125"/>
      <c r="QVI29" s="125"/>
      <c r="QVJ29" s="125"/>
      <c r="QVK29" s="125"/>
      <c r="QVL29" s="125"/>
      <c r="QVM29" s="125"/>
      <c r="QVN29" s="125"/>
      <c r="QVO29" s="125"/>
      <c r="QVP29" s="125"/>
      <c r="QVQ29" s="125"/>
      <c r="QVR29" s="125"/>
      <c r="QVS29" s="125"/>
      <c r="QVT29" s="125"/>
      <c r="QVU29" s="125"/>
      <c r="QVV29" s="125"/>
      <c r="QVW29" s="125"/>
      <c r="QVX29" s="125"/>
      <c r="QVY29" s="125"/>
      <c r="QVZ29" s="125"/>
      <c r="QWA29" s="125"/>
      <c r="QWB29" s="125"/>
      <c r="QWC29" s="125"/>
      <c r="QWD29" s="125"/>
      <c r="QWE29" s="125"/>
      <c r="QWF29" s="125"/>
      <c r="QWG29" s="125"/>
      <c r="QWH29" s="125"/>
      <c r="QWI29" s="125"/>
      <c r="QWJ29" s="125"/>
      <c r="QWK29" s="125"/>
      <c r="QWL29" s="125"/>
      <c r="QWM29" s="125"/>
      <c r="QWN29" s="125"/>
      <c r="QWO29" s="125"/>
      <c r="QWP29" s="125"/>
      <c r="QWQ29" s="125"/>
      <c r="QWR29" s="125"/>
      <c r="QWS29" s="125"/>
      <c r="QWT29" s="125"/>
      <c r="QWU29" s="125"/>
      <c r="QWV29" s="125"/>
      <c r="QWW29" s="125"/>
      <c r="QWX29" s="125"/>
      <c r="QWY29" s="125"/>
      <c r="QWZ29" s="125"/>
      <c r="QXA29" s="125"/>
      <c r="QXB29" s="125"/>
      <c r="QXC29" s="125"/>
      <c r="QXD29" s="125"/>
      <c r="QXE29" s="125"/>
      <c r="QXF29" s="125"/>
      <c r="QXG29" s="125"/>
      <c r="QXH29" s="125"/>
      <c r="QXI29" s="125"/>
      <c r="QXJ29" s="125"/>
      <c r="QXK29" s="125"/>
      <c r="QXL29" s="125"/>
      <c r="QXM29" s="125"/>
      <c r="QXN29" s="125"/>
      <c r="QXO29" s="125"/>
      <c r="QXP29" s="125"/>
      <c r="QXQ29" s="125"/>
      <c r="QXR29" s="125"/>
      <c r="QXS29" s="125"/>
      <c r="QXT29" s="125"/>
      <c r="QXU29" s="125"/>
      <c r="QXV29" s="125"/>
      <c r="QXW29" s="125"/>
      <c r="QXX29" s="125"/>
      <c r="QXY29" s="125"/>
      <c r="QXZ29" s="125"/>
      <c r="QYA29" s="125"/>
      <c r="QYB29" s="125"/>
      <c r="QYC29" s="125"/>
      <c r="QYD29" s="125"/>
      <c r="QYE29" s="125"/>
      <c r="QYF29" s="125"/>
      <c r="QYG29" s="125"/>
      <c r="QYH29" s="125"/>
      <c r="QYI29" s="125"/>
      <c r="QYJ29" s="125"/>
      <c r="QYK29" s="125"/>
      <c r="QYL29" s="125"/>
      <c r="QYM29" s="125"/>
      <c r="QYN29" s="125"/>
      <c r="QYO29" s="125"/>
      <c r="QYP29" s="125"/>
      <c r="QYQ29" s="125"/>
      <c r="QYR29" s="125"/>
      <c r="QYS29" s="125"/>
      <c r="QYT29" s="125"/>
      <c r="QYU29" s="125"/>
      <c r="QYV29" s="125"/>
      <c r="QYW29" s="125"/>
      <c r="QYX29" s="125"/>
      <c r="QYY29" s="125"/>
      <c r="QYZ29" s="125"/>
      <c r="QZA29" s="125"/>
      <c r="QZB29" s="125"/>
      <c r="QZC29" s="125"/>
      <c r="QZD29" s="125"/>
      <c r="QZE29" s="125"/>
      <c r="QZF29" s="125"/>
      <c r="QZG29" s="125"/>
      <c r="QZH29" s="125"/>
      <c r="QZI29" s="125"/>
      <c r="QZJ29" s="125"/>
      <c r="QZK29" s="125"/>
      <c r="QZL29" s="125"/>
      <c r="QZM29" s="125"/>
      <c r="QZN29" s="125"/>
      <c r="QZO29" s="125"/>
      <c r="QZP29" s="125"/>
      <c r="QZQ29" s="125"/>
      <c r="QZR29" s="125"/>
      <c r="QZS29" s="125"/>
      <c r="QZT29" s="125"/>
      <c r="QZU29" s="125"/>
      <c r="QZV29" s="125"/>
      <c r="QZW29" s="125"/>
      <c r="QZX29" s="125"/>
      <c r="QZY29" s="125"/>
      <c r="QZZ29" s="125"/>
      <c r="RAA29" s="125"/>
      <c r="RAB29" s="125"/>
      <c r="RAC29" s="125"/>
      <c r="RAD29" s="125"/>
      <c r="RAE29" s="125"/>
      <c r="RAF29" s="125"/>
      <c r="RAG29" s="125"/>
      <c r="RAH29" s="125"/>
      <c r="RAI29" s="125"/>
      <c r="RAJ29" s="125"/>
      <c r="RAK29" s="125"/>
      <c r="RAL29" s="125"/>
      <c r="RAM29" s="125"/>
      <c r="RAN29" s="125"/>
      <c r="RAO29" s="125"/>
      <c r="RAP29" s="125"/>
      <c r="RAQ29" s="125"/>
      <c r="RAR29" s="125"/>
      <c r="RAS29" s="125"/>
      <c r="RAT29" s="125"/>
      <c r="RAU29" s="125"/>
      <c r="RAV29" s="125"/>
      <c r="RAW29" s="125"/>
      <c r="RAX29" s="125"/>
      <c r="RAY29" s="125"/>
      <c r="RAZ29" s="125"/>
      <c r="RBA29" s="125"/>
      <c r="RBB29" s="125"/>
      <c r="RBC29" s="125"/>
      <c r="RBD29" s="125"/>
      <c r="RBE29" s="125"/>
      <c r="RBF29" s="125"/>
      <c r="RBG29" s="125"/>
      <c r="RBH29" s="125"/>
      <c r="RBI29" s="125"/>
      <c r="RBJ29" s="125"/>
      <c r="RBK29" s="125"/>
      <c r="RBL29" s="125"/>
      <c r="RBM29" s="125"/>
      <c r="RBN29" s="125"/>
      <c r="RBO29" s="125"/>
      <c r="RBP29" s="125"/>
      <c r="RBQ29" s="125"/>
      <c r="RBR29" s="125"/>
      <c r="RBS29" s="125"/>
      <c r="RBT29" s="125"/>
      <c r="RBU29" s="125"/>
      <c r="RBV29" s="125"/>
      <c r="RBW29" s="125"/>
      <c r="RBX29" s="125"/>
      <c r="RBY29" s="125"/>
      <c r="RBZ29" s="125"/>
      <c r="RCA29" s="125"/>
      <c r="RCB29" s="125"/>
      <c r="RCC29" s="125"/>
      <c r="RCD29" s="125"/>
      <c r="RCE29" s="125"/>
      <c r="RCF29" s="125"/>
      <c r="RCG29" s="125"/>
      <c r="RCH29" s="125"/>
      <c r="RCI29" s="125"/>
      <c r="RCJ29" s="125"/>
      <c r="RCK29" s="125"/>
      <c r="RCL29" s="125"/>
      <c r="RCM29" s="125"/>
      <c r="RCN29" s="125"/>
      <c r="RCO29" s="125"/>
      <c r="RCP29" s="125"/>
      <c r="RCQ29" s="125"/>
      <c r="RCR29" s="125"/>
      <c r="RCS29" s="125"/>
      <c r="RCT29" s="125"/>
      <c r="RCU29" s="125"/>
      <c r="RCV29" s="125"/>
      <c r="RCW29" s="125"/>
      <c r="RCX29" s="125"/>
      <c r="RCY29" s="125"/>
      <c r="RCZ29" s="125"/>
      <c r="RDA29" s="125"/>
      <c r="RDB29" s="125"/>
      <c r="RDC29" s="125"/>
      <c r="RDD29" s="125"/>
      <c r="RDE29" s="125"/>
      <c r="RDF29" s="125"/>
      <c r="RDG29" s="125"/>
      <c r="RDH29" s="125"/>
      <c r="RDI29" s="125"/>
      <c r="RDJ29" s="125"/>
      <c r="RDK29" s="125"/>
      <c r="RDL29" s="125"/>
      <c r="RDM29" s="125"/>
      <c r="RDN29" s="125"/>
      <c r="RDO29" s="125"/>
      <c r="RDP29" s="125"/>
      <c r="RDQ29" s="125"/>
      <c r="RDR29" s="125"/>
      <c r="RDS29" s="125"/>
      <c r="RDT29" s="125"/>
      <c r="RDU29" s="125"/>
      <c r="RDV29" s="125"/>
      <c r="RDW29" s="125"/>
      <c r="RDX29" s="125"/>
      <c r="RDY29" s="125"/>
      <c r="RDZ29" s="125"/>
      <c r="REA29" s="125"/>
      <c r="REB29" s="125"/>
      <c r="REC29" s="125"/>
      <c r="RED29" s="125"/>
      <c r="REE29" s="125"/>
      <c r="REF29" s="125"/>
      <c r="REG29" s="125"/>
      <c r="REH29" s="125"/>
      <c r="REI29" s="125"/>
      <c r="REJ29" s="125"/>
      <c r="REK29" s="125"/>
      <c r="REL29" s="125"/>
      <c r="REM29" s="125"/>
      <c r="REN29" s="125"/>
      <c r="REO29" s="125"/>
      <c r="REP29" s="125"/>
      <c r="REQ29" s="125"/>
      <c r="RER29" s="125"/>
      <c r="RES29" s="125"/>
      <c r="RET29" s="125"/>
      <c r="REU29" s="125"/>
      <c r="REV29" s="125"/>
      <c r="REW29" s="125"/>
      <c r="REX29" s="125"/>
      <c r="REY29" s="125"/>
      <c r="REZ29" s="125"/>
      <c r="RFA29" s="125"/>
      <c r="RFB29" s="125"/>
      <c r="RFC29" s="125"/>
      <c r="RFD29" s="125"/>
      <c r="RFE29" s="125"/>
      <c r="RFF29" s="125"/>
      <c r="RFG29" s="125"/>
      <c r="RFH29" s="125"/>
      <c r="RFI29" s="125"/>
      <c r="RFJ29" s="125"/>
      <c r="RFK29" s="125"/>
      <c r="RFL29" s="125"/>
      <c r="RFM29" s="125"/>
      <c r="RFN29" s="125"/>
      <c r="RFO29" s="125"/>
      <c r="RFP29" s="125"/>
      <c r="RFQ29" s="125"/>
      <c r="RFR29" s="125"/>
      <c r="RFS29" s="125"/>
      <c r="RFT29" s="125"/>
      <c r="RFU29" s="125"/>
      <c r="RFV29" s="125"/>
      <c r="RFW29" s="125"/>
      <c r="RFX29" s="125"/>
      <c r="RFY29" s="125"/>
      <c r="RFZ29" s="125"/>
      <c r="RGA29" s="125"/>
      <c r="RGB29" s="125"/>
      <c r="RGC29" s="125"/>
      <c r="RGD29" s="125"/>
      <c r="RGE29" s="125"/>
      <c r="RGF29" s="125"/>
      <c r="RGG29" s="125"/>
      <c r="RGH29" s="125"/>
      <c r="RGI29" s="125"/>
      <c r="RGJ29" s="125"/>
      <c r="RGK29" s="125"/>
      <c r="RGL29" s="125"/>
      <c r="RGM29" s="125"/>
      <c r="RGN29" s="125"/>
      <c r="RGO29" s="125"/>
      <c r="RGP29" s="125"/>
      <c r="RGQ29" s="125"/>
      <c r="RGR29" s="125"/>
      <c r="RGS29" s="125"/>
      <c r="RGT29" s="125"/>
      <c r="RGU29" s="125"/>
      <c r="RGV29" s="125"/>
      <c r="RGW29" s="125"/>
      <c r="RGX29" s="125"/>
      <c r="RGY29" s="125"/>
      <c r="RGZ29" s="125"/>
      <c r="RHA29" s="125"/>
      <c r="RHB29" s="125"/>
      <c r="RHC29" s="125"/>
      <c r="RHD29" s="125"/>
      <c r="RHE29" s="125"/>
      <c r="RHF29" s="125"/>
      <c r="RHG29" s="125"/>
      <c r="RHH29" s="125"/>
      <c r="RHI29" s="125"/>
      <c r="RHJ29" s="125"/>
      <c r="RHK29" s="125"/>
      <c r="RHL29" s="125"/>
      <c r="RHM29" s="125"/>
      <c r="RHN29" s="125"/>
      <c r="RHO29" s="125"/>
      <c r="RHP29" s="125"/>
      <c r="RHQ29" s="125"/>
      <c r="RHR29" s="125"/>
      <c r="RHS29" s="125"/>
      <c r="RHT29" s="125"/>
      <c r="RHU29" s="125"/>
      <c r="RHV29" s="125"/>
      <c r="RHW29" s="125"/>
      <c r="RHX29" s="125"/>
      <c r="RHY29" s="125"/>
      <c r="RHZ29" s="125"/>
      <c r="RIA29" s="125"/>
      <c r="RIB29" s="125"/>
      <c r="RIC29" s="125"/>
      <c r="RID29" s="125"/>
      <c r="RIE29" s="125"/>
      <c r="RIF29" s="125"/>
      <c r="RIG29" s="125"/>
      <c r="RIH29" s="125"/>
      <c r="RII29" s="125"/>
      <c r="RIJ29" s="125"/>
      <c r="RIK29" s="125"/>
      <c r="RIL29" s="125"/>
      <c r="RIM29" s="125"/>
      <c r="RIN29" s="125"/>
      <c r="RIO29" s="125"/>
      <c r="RIP29" s="125"/>
      <c r="RIQ29" s="125"/>
      <c r="RIR29" s="125"/>
      <c r="RIS29" s="125"/>
      <c r="RIT29" s="125"/>
      <c r="RIU29" s="125"/>
      <c r="RIV29" s="125"/>
      <c r="RIW29" s="125"/>
      <c r="RIX29" s="125"/>
      <c r="RIY29" s="125"/>
      <c r="RIZ29" s="125"/>
      <c r="RJA29" s="125"/>
      <c r="RJB29" s="125"/>
      <c r="RJC29" s="125"/>
      <c r="RJD29" s="125"/>
      <c r="RJE29" s="125"/>
      <c r="RJF29" s="125"/>
      <c r="RJG29" s="125"/>
      <c r="RJH29" s="125"/>
      <c r="RJI29" s="125"/>
      <c r="RJJ29" s="125"/>
      <c r="RJK29" s="125"/>
      <c r="RJL29" s="125"/>
      <c r="RJM29" s="125"/>
      <c r="RJN29" s="125"/>
      <c r="RJO29" s="125"/>
      <c r="RJP29" s="125"/>
      <c r="RJQ29" s="125"/>
      <c r="RJR29" s="125"/>
      <c r="RJS29" s="125"/>
      <c r="RJT29" s="125"/>
      <c r="RJU29" s="125"/>
      <c r="RJV29" s="125"/>
      <c r="RJW29" s="125"/>
      <c r="RJX29" s="125"/>
      <c r="RJY29" s="125"/>
      <c r="RJZ29" s="125"/>
      <c r="RKA29" s="125"/>
      <c r="RKB29" s="125"/>
      <c r="RKC29" s="125"/>
      <c r="RKD29" s="125"/>
      <c r="RKE29" s="125"/>
      <c r="RKF29" s="125"/>
      <c r="RKG29" s="125"/>
      <c r="RKH29" s="125"/>
      <c r="RKI29" s="125"/>
      <c r="RKJ29" s="125"/>
      <c r="RKK29" s="125"/>
      <c r="RKL29" s="125"/>
      <c r="RKM29" s="125"/>
      <c r="RKN29" s="125"/>
      <c r="RKO29" s="125"/>
      <c r="RKP29" s="125"/>
      <c r="RKQ29" s="125"/>
      <c r="RKR29" s="125"/>
      <c r="RKS29" s="125"/>
      <c r="RKT29" s="125"/>
      <c r="RKU29" s="125"/>
      <c r="RKV29" s="125"/>
      <c r="RKW29" s="125"/>
      <c r="RKX29" s="125"/>
      <c r="RKY29" s="125"/>
      <c r="RKZ29" s="125"/>
      <c r="RLA29" s="125"/>
      <c r="RLB29" s="125"/>
      <c r="RLC29" s="125"/>
      <c r="RLD29" s="125"/>
      <c r="RLE29" s="125"/>
      <c r="RLF29" s="125"/>
      <c r="RLG29" s="125"/>
      <c r="RLH29" s="125"/>
      <c r="RLI29" s="125"/>
      <c r="RLJ29" s="125"/>
      <c r="RLK29" s="125"/>
      <c r="RLL29" s="125"/>
      <c r="RLM29" s="125"/>
      <c r="RLN29" s="125"/>
      <c r="RLO29" s="125"/>
      <c r="RLP29" s="125"/>
      <c r="RLQ29" s="125"/>
      <c r="RLR29" s="125"/>
      <c r="RLS29" s="125"/>
      <c r="RLT29" s="125"/>
      <c r="RLU29" s="125"/>
      <c r="RLV29" s="125"/>
      <c r="RLW29" s="125"/>
      <c r="RLX29" s="125"/>
      <c r="RLY29" s="125"/>
      <c r="RLZ29" s="125"/>
      <c r="RMA29" s="125"/>
      <c r="RMB29" s="125"/>
      <c r="RMC29" s="125"/>
      <c r="RMD29" s="125"/>
      <c r="RME29" s="125"/>
      <c r="RMF29" s="125"/>
      <c r="RMG29" s="125"/>
      <c r="RMH29" s="125"/>
      <c r="RMI29" s="125"/>
      <c r="RMJ29" s="125"/>
      <c r="RMK29" s="125"/>
      <c r="RML29" s="125"/>
      <c r="RMM29" s="125"/>
      <c r="RMN29" s="125"/>
      <c r="RMO29" s="125"/>
      <c r="RMP29" s="125"/>
      <c r="RMQ29" s="125"/>
      <c r="RMR29" s="125"/>
      <c r="RMS29" s="125"/>
      <c r="RMT29" s="125"/>
      <c r="RMU29" s="125"/>
      <c r="RMV29" s="125"/>
      <c r="RMW29" s="125"/>
      <c r="RMX29" s="125"/>
      <c r="RMY29" s="125"/>
      <c r="RMZ29" s="125"/>
      <c r="RNA29" s="125"/>
      <c r="RNB29" s="125"/>
      <c r="RNC29" s="125"/>
      <c r="RND29" s="125"/>
      <c r="RNE29" s="125"/>
      <c r="RNF29" s="125"/>
      <c r="RNG29" s="125"/>
      <c r="RNH29" s="125"/>
      <c r="RNI29" s="125"/>
      <c r="RNJ29" s="125"/>
      <c r="RNK29" s="125"/>
      <c r="RNL29" s="125"/>
      <c r="RNM29" s="125"/>
      <c r="RNN29" s="125"/>
      <c r="RNO29" s="125"/>
      <c r="RNP29" s="125"/>
      <c r="RNQ29" s="125"/>
      <c r="RNR29" s="125"/>
      <c r="RNS29" s="125"/>
      <c r="RNT29" s="125"/>
      <c r="RNU29" s="125"/>
      <c r="RNV29" s="125"/>
      <c r="RNW29" s="125"/>
      <c r="RNX29" s="125"/>
      <c r="RNY29" s="125"/>
      <c r="RNZ29" s="125"/>
      <c r="ROA29" s="125"/>
      <c r="ROB29" s="125"/>
      <c r="ROC29" s="125"/>
      <c r="ROD29" s="125"/>
      <c r="ROE29" s="125"/>
      <c r="ROF29" s="125"/>
      <c r="ROG29" s="125"/>
      <c r="ROH29" s="125"/>
      <c r="ROI29" s="125"/>
      <c r="ROJ29" s="125"/>
      <c r="ROK29" s="125"/>
      <c r="ROL29" s="125"/>
      <c r="ROM29" s="125"/>
      <c r="RON29" s="125"/>
      <c r="ROO29" s="125"/>
      <c r="ROP29" s="125"/>
      <c r="ROQ29" s="125"/>
      <c r="ROR29" s="125"/>
      <c r="ROS29" s="125"/>
      <c r="ROT29" s="125"/>
      <c r="ROU29" s="125"/>
      <c r="ROV29" s="125"/>
      <c r="ROW29" s="125"/>
      <c r="ROX29" s="125"/>
      <c r="ROY29" s="125"/>
      <c r="ROZ29" s="125"/>
      <c r="RPA29" s="125"/>
      <c r="RPB29" s="125"/>
      <c r="RPC29" s="125"/>
      <c r="RPD29" s="125"/>
      <c r="RPE29" s="125"/>
      <c r="RPF29" s="125"/>
      <c r="RPG29" s="125"/>
      <c r="RPH29" s="125"/>
      <c r="RPI29" s="125"/>
      <c r="RPJ29" s="125"/>
      <c r="RPK29" s="125"/>
      <c r="RPL29" s="125"/>
      <c r="RPM29" s="125"/>
      <c r="RPN29" s="125"/>
      <c r="RPO29" s="125"/>
      <c r="RPP29" s="125"/>
      <c r="RPQ29" s="125"/>
      <c r="RPR29" s="125"/>
      <c r="RPS29" s="125"/>
      <c r="RPT29" s="125"/>
      <c r="RPU29" s="125"/>
      <c r="RPV29" s="125"/>
      <c r="RPW29" s="125"/>
      <c r="RPX29" s="125"/>
      <c r="RPY29" s="125"/>
      <c r="RPZ29" s="125"/>
      <c r="RQA29" s="125"/>
      <c r="RQB29" s="125"/>
      <c r="RQC29" s="125"/>
      <c r="RQD29" s="125"/>
      <c r="RQE29" s="125"/>
      <c r="RQF29" s="125"/>
      <c r="RQG29" s="125"/>
      <c r="RQH29" s="125"/>
      <c r="RQI29" s="125"/>
      <c r="RQJ29" s="125"/>
      <c r="RQK29" s="125"/>
      <c r="RQL29" s="125"/>
      <c r="RQM29" s="125"/>
      <c r="RQN29" s="125"/>
      <c r="RQO29" s="125"/>
      <c r="RQP29" s="125"/>
      <c r="RQQ29" s="125"/>
      <c r="RQR29" s="125"/>
      <c r="RQS29" s="125"/>
      <c r="RQT29" s="125"/>
      <c r="RQU29" s="125"/>
      <c r="RQV29" s="125"/>
      <c r="RQW29" s="125"/>
      <c r="RQX29" s="125"/>
      <c r="RQY29" s="125"/>
      <c r="RQZ29" s="125"/>
      <c r="RRA29" s="125"/>
      <c r="RRB29" s="125"/>
      <c r="RRC29" s="125"/>
      <c r="RRD29" s="125"/>
      <c r="RRE29" s="125"/>
      <c r="RRF29" s="125"/>
      <c r="RRG29" s="125"/>
      <c r="RRH29" s="125"/>
      <c r="RRI29" s="125"/>
      <c r="RRJ29" s="125"/>
      <c r="RRK29" s="125"/>
      <c r="RRL29" s="125"/>
      <c r="RRM29" s="125"/>
      <c r="RRN29" s="125"/>
      <c r="RRO29" s="125"/>
      <c r="RRP29" s="125"/>
      <c r="RRQ29" s="125"/>
      <c r="RRR29" s="125"/>
      <c r="RRS29" s="125"/>
      <c r="RRT29" s="125"/>
      <c r="RRU29" s="125"/>
      <c r="RRV29" s="125"/>
      <c r="RRW29" s="125"/>
      <c r="RRX29" s="125"/>
      <c r="RRY29" s="125"/>
      <c r="RRZ29" s="125"/>
      <c r="RSA29" s="125"/>
      <c r="RSB29" s="125"/>
      <c r="RSC29" s="125"/>
      <c r="RSD29" s="125"/>
      <c r="RSE29" s="125"/>
      <c r="RSF29" s="125"/>
      <c r="RSG29" s="125"/>
      <c r="RSH29" s="125"/>
      <c r="RSI29" s="125"/>
      <c r="RSJ29" s="125"/>
      <c r="RSK29" s="125"/>
      <c r="RSL29" s="125"/>
      <c r="RSM29" s="125"/>
      <c r="RSN29" s="125"/>
      <c r="RSO29" s="125"/>
      <c r="RSP29" s="125"/>
      <c r="RSQ29" s="125"/>
      <c r="RSR29" s="125"/>
      <c r="RSS29" s="125"/>
      <c r="RST29" s="125"/>
      <c r="RSU29" s="125"/>
      <c r="RSV29" s="125"/>
      <c r="RSW29" s="125"/>
      <c r="RSX29" s="125"/>
      <c r="RSY29" s="125"/>
      <c r="RSZ29" s="125"/>
      <c r="RTA29" s="125"/>
      <c r="RTB29" s="125"/>
      <c r="RTC29" s="125"/>
      <c r="RTD29" s="125"/>
      <c r="RTE29" s="125"/>
      <c r="RTF29" s="125"/>
      <c r="RTG29" s="125"/>
      <c r="RTH29" s="125"/>
      <c r="RTI29" s="125"/>
      <c r="RTJ29" s="125"/>
      <c r="RTK29" s="125"/>
      <c r="RTL29" s="125"/>
      <c r="RTM29" s="125"/>
      <c r="RTN29" s="125"/>
      <c r="RTO29" s="125"/>
      <c r="RTP29" s="125"/>
      <c r="RTQ29" s="125"/>
      <c r="RTR29" s="125"/>
      <c r="RTS29" s="125"/>
      <c r="RTT29" s="125"/>
      <c r="RTU29" s="125"/>
      <c r="RTV29" s="125"/>
      <c r="RTW29" s="125"/>
      <c r="RTX29" s="125"/>
      <c r="RTY29" s="125"/>
      <c r="RTZ29" s="125"/>
      <c r="RUA29" s="125"/>
      <c r="RUB29" s="125"/>
      <c r="RUC29" s="125"/>
      <c r="RUD29" s="125"/>
      <c r="RUE29" s="125"/>
      <c r="RUF29" s="125"/>
      <c r="RUG29" s="125"/>
      <c r="RUH29" s="125"/>
      <c r="RUI29" s="125"/>
      <c r="RUJ29" s="125"/>
      <c r="RUK29" s="125"/>
      <c r="RUL29" s="125"/>
      <c r="RUM29" s="125"/>
      <c r="RUN29" s="125"/>
      <c r="RUO29" s="125"/>
      <c r="RUP29" s="125"/>
      <c r="RUQ29" s="125"/>
      <c r="RUR29" s="125"/>
      <c r="RUS29" s="125"/>
      <c r="RUT29" s="125"/>
      <c r="RUU29" s="125"/>
      <c r="RUV29" s="125"/>
      <c r="RUW29" s="125"/>
      <c r="RUX29" s="125"/>
      <c r="RUY29" s="125"/>
      <c r="RUZ29" s="125"/>
      <c r="RVA29" s="125"/>
      <c r="RVB29" s="125"/>
      <c r="RVC29" s="125"/>
      <c r="RVD29" s="125"/>
      <c r="RVE29" s="125"/>
      <c r="RVF29" s="125"/>
      <c r="RVG29" s="125"/>
      <c r="RVH29" s="125"/>
      <c r="RVI29" s="125"/>
      <c r="RVJ29" s="125"/>
      <c r="RVK29" s="125"/>
      <c r="RVL29" s="125"/>
      <c r="RVM29" s="125"/>
      <c r="RVN29" s="125"/>
      <c r="RVO29" s="125"/>
      <c r="RVP29" s="125"/>
      <c r="RVQ29" s="125"/>
      <c r="RVR29" s="125"/>
      <c r="RVS29" s="125"/>
      <c r="RVT29" s="125"/>
      <c r="RVU29" s="125"/>
      <c r="RVV29" s="125"/>
      <c r="RVW29" s="125"/>
      <c r="RVX29" s="125"/>
      <c r="RVY29" s="125"/>
      <c r="RVZ29" s="125"/>
      <c r="RWA29" s="125"/>
      <c r="RWB29" s="125"/>
      <c r="RWC29" s="125"/>
      <c r="RWD29" s="125"/>
      <c r="RWE29" s="125"/>
      <c r="RWF29" s="125"/>
      <c r="RWG29" s="125"/>
      <c r="RWH29" s="125"/>
      <c r="RWI29" s="125"/>
      <c r="RWJ29" s="125"/>
      <c r="RWK29" s="125"/>
      <c r="RWL29" s="125"/>
      <c r="RWM29" s="125"/>
      <c r="RWN29" s="125"/>
      <c r="RWO29" s="125"/>
      <c r="RWP29" s="125"/>
      <c r="RWQ29" s="125"/>
      <c r="RWR29" s="125"/>
      <c r="RWS29" s="125"/>
      <c r="RWT29" s="125"/>
      <c r="RWU29" s="125"/>
      <c r="RWV29" s="125"/>
      <c r="RWW29" s="125"/>
      <c r="RWX29" s="125"/>
      <c r="RWY29" s="125"/>
      <c r="RWZ29" s="125"/>
      <c r="RXA29" s="125"/>
      <c r="RXB29" s="125"/>
      <c r="RXC29" s="125"/>
      <c r="RXD29" s="125"/>
      <c r="RXE29" s="125"/>
      <c r="RXF29" s="125"/>
      <c r="RXG29" s="125"/>
      <c r="RXH29" s="125"/>
      <c r="RXI29" s="125"/>
      <c r="RXJ29" s="125"/>
      <c r="RXK29" s="125"/>
      <c r="RXL29" s="125"/>
      <c r="RXM29" s="125"/>
      <c r="RXN29" s="125"/>
      <c r="RXO29" s="125"/>
      <c r="RXP29" s="125"/>
      <c r="RXQ29" s="125"/>
      <c r="RXR29" s="125"/>
      <c r="RXS29" s="125"/>
      <c r="RXT29" s="125"/>
      <c r="RXU29" s="125"/>
      <c r="RXV29" s="125"/>
      <c r="RXW29" s="125"/>
      <c r="RXX29" s="125"/>
      <c r="RXY29" s="125"/>
      <c r="RXZ29" s="125"/>
      <c r="RYA29" s="125"/>
      <c r="RYB29" s="125"/>
      <c r="RYC29" s="125"/>
      <c r="RYD29" s="125"/>
      <c r="RYE29" s="125"/>
      <c r="RYF29" s="125"/>
      <c r="RYG29" s="125"/>
      <c r="RYH29" s="125"/>
      <c r="RYI29" s="125"/>
      <c r="RYJ29" s="125"/>
      <c r="RYK29" s="125"/>
      <c r="RYL29" s="125"/>
      <c r="RYM29" s="125"/>
      <c r="RYN29" s="125"/>
      <c r="RYO29" s="125"/>
      <c r="RYP29" s="125"/>
      <c r="RYQ29" s="125"/>
      <c r="RYR29" s="125"/>
      <c r="RYS29" s="125"/>
      <c r="RYT29" s="125"/>
      <c r="RYU29" s="125"/>
      <c r="RYV29" s="125"/>
      <c r="RYW29" s="125"/>
      <c r="RYX29" s="125"/>
      <c r="RYY29" s="125"/>
      <c r="RYZ29" s="125"/>
      <c r="RZA29" s="125"/>
      <c r="RZB29" s="125"/>
      <c r="RZC29" s="125"/>
      <c r="RZD29" s="125"/>
      <c r="RZE29" s="125"/>
      <c r="RZF29" s="125"/>
      <c r="RZG29" s="125"/>
      <c r="RZH29" s="125"/>
      <c r="RZI29" s="125"/>
      <c r="RZJ29" s="125"/>
      <c r="RZK29" s="125"/>
      <c r="RZL29" s="125"/>
      <c r="RZM29" s="125"/>
      <c r="RZN29" s="125"/>
      <c r="RZO29" s="125"/>
      <c r="RZP29" s="125"/>
      <c r="RZQ29" s="125"/>
      <c r="RZR29" s="125"/>
      <c r="RZS29" s="125"/>
      <c r="RZT29" s="125"/>
      <c r="RZU29" s="125"/>
      <c r="RZV29" s="125"/>
      <c r="RZW29" s="125"/>
      <c r="RZX29" s="125"/>
      <c r="RZY29" s="125"/>
      <c r="RZZ29" s="125"/>
      <c r="SAA29" s="125"/>
      <c r="SAB29" s="125"/>
      <c r="SAC29" s="125"/>
      <c r="SAD29" s="125"/>
      <c r="SAE29" s="125"/>
      <c r="SAF29" s="125"/>
      <c r="SAG29" s="125"/>
      <c r="SAH29" s="125"/>
      <c r="SAI29" s="125"/>
      <c r="SAJ29" s="125"/>
      <c r="SAK29" s="125"/>
      <c r="SAL29" s="125"/>
      <c r="SAM29" s="125"/>
      <c r="SAN29" s="125"/>
      <c r="SAO29" s="125"/>
      <c r="SAP29" s="125"/>
      <c r="SAQ29" s="125"/>
      <c r="SAR29" s="125"/>
      <c r="SAS29" s="125"/>
      <c r="SAT29" s="125"/>
      <c r="SAU29" s="125"/>
      <c r="SAV29" s="125"/>
      <c r="SAW29" s="125"/>
      <c r="SAX29" s="125"/>
      <c r="SAY29" s="125"/>
      <c r="SAZ29" s="125"/>
      <c r="SBA29" s="125"/>
      <c r="SBB29" s="125"/>
      <c r="SBC29" s="125"/>
      <c r="SBD29" s="125"/>
      <c r="SBE29" s="125"/>
      <c r="SBF29" s="125"/>
      <c r="SBG29" s="125"/>
      <c r="SBH29" s="125"/>
      <c r="SBI29" s="125"/>
      <c r="SBJ29" s="125"/>
      <c r="SBK29" s="125"/>
      <c r="SBL29" s="125"/>
      <c r="SBM29" s="125"/>
      <c r="SBN29" s="125"/>
      <c r="SBO29" s="125"/>
      <c r="SBP29" s="125"/>
      <c r="SBQ29" s="125"/>
      <c r="SBR29" s="125"/>
      <c r="SBS29" s="125"/>
      <c r="SBT29" s="125"/>
      <c r="SBU29" s="125"/>
      <c r="SBV29" s="125"/>
      <c r="SBW29" s="125"/>
      <c r="SBX29" s="125"/>
      <c r="SBY29" s="125"/>
      <c r="SBZ29" s="125"/>
      <c r="SCA29" s="125"/>
      <c r="SCB29" s="125"/>
      <c r="SCC29" s="125"/>
      <c r="SCD29" s="125"/>
      <c r="SCE29" s="125"/>
      <c r="SCF29" s="125"/>
      <c r="SCG29" s="125"/>
      <c r="SCH29" s="125"/>
      <c r="SCI29" s="125"/>
      <c r="SCJ29" s="125"/>
      <c r="SCK29" s="125"/>
      <c r="SCL29" s="125"/>
      <c r="SCM29" s="125"/>
      <c r="SCN29" s="125"/>
      <c r="SCO29" s="125"/>
      <c r="SCP29" s="125"/>
      <c r="SCQ29" s="125"/>
      <c r="SCR29" s="125"/>
      <c r="SCS29" s="125"/>
      <c r="SCT29" s="125"/>
      <c r="SCU29" s="125"/>
      <c r="SCV29" s="125"/>
      <c r="SCW29" s="125"/>
      <c r="SCX29" s="125"/>
      <c r="SCY29" s="125"/>
      <c r="SCZ29" s="125"/>
      <c r="SDA29" s="125"/>
      <c r="SDB29" s="125"/>
      <c r="SDC29" s="125"/>
      <c r="SDD29" s="125"/>
      <c r="SDE29" s="125"/>
      <c r="SDF29" s="125"/>
      <c r="SDG29" s="125"/>
      <c r="SDH29" s="125"/>
      <c r="SDI29" s="125"/>
      <c r="SDJ29" s="125"/>
      <c r="SDK29" s="125"/>
      <c r="SDL29" s="125"/>
      <c r="SDM29" s="125"/>
      <c r="SDN29" s="125"/>
      <c r="SDO29" s="125"/>
      <c r="SDP29" s="125"/>
      <c r="SDQ29" s="125"/>
      <c r="SDR29" s="125"/>
      <c r="SDS29" s="125"/>
      <c r="SDT29" s="125"/>
      <c r="SDU29" s="125"/>
      <c r="SDV29" s="125"/>
      <c r="SDW29" s="125"/>
      <c r="SDX29" s="125"/>
      <c r="SDY29" s="125"/>
      <c r="SDZ29" s="125"/>
      <c r="SEA29" s="125"/>
      <c r="SEB29" s="125"/>
      <c r="SEC29" s="125"/>
      <c r="SED29" s="125"/>
      <c r="SEE29" s="125"/>
      <c r="SEF29" s="125"/>
      <c r="SEG29" s="125"/>
      <c r="SEH29" s="125"/>
      <c r="SEI29" s="125"/>
      <c r="SEJ29" s="125"/>
      <c r="SEK29" s="125"/>
      <c r="SEL29" s="125"/>
      <c r="SEM29" s="125"/>
      <c r="SEN29" s="125"/>
      <c r="SEO29" s="125"/>
      <c r="SEP29" s="125"/>
      <c r="SEQ29" s="125"/>
      <c r="SER29" s="125"/>
      <c r="SES29" s="125"/>
      <c r="SET29" s="125"/>
      <c r="SEU29" s="125"/>
      <c r="SEV29" s="125"/>
      <c r="SEW29" s="125"/>
      <c r="SEX29" s="125"/>
      <c r="SEY29" s="125"/>
      <c r="SEZ29" s="125"/>
      <c r="SFA29" s="125"/>
      <c r="SFB29" s="125"/>
      <c r="SFC29" s="125"/>
      <c r="SFD29" s="125"/>
      <c r="SFE29" s="125"/>
      <c r="SFF29" s="125"/>
      <c r="SFG29" s="125"/>
      <c r="SFH29" s="125"/>
      <c r="SFI29" s="125"/>
      <c r="SFJ29" s="125"/>
      <c r="SFK29" s="125"/>
      <c r="SFL29" s="125"/>
      <c r="SFM29" s="125"/>
      <c r="SFN29" s="125"/>
      <c r="SFO29" s="125"/>
      <c r="SFP29" s="125"/>
      <c r="SFQ29" s="125"/>
      <c r="SFR29" s="125"/>
      <c r="SFS29" s="125"/>
      <c r="SFT29" s="125"/>
      <c r="SFU29" s="125"/>
      <c r="SFV29" s="125"/>
      <c r="SFW29" s="125"/>
      <c r="SFX29" s="125"/>
      <c r="SFY29" s="125"/>
      <c r="SFZ29" s="125"/>
      <c r="SGA29" s="125"/>
      <c r="SGB29" s="125"/>
      <c r="SGC29" s="125"/>
      <c r="SGD29" s="125"/>
      <c r="SGE29" s="125"/>
      <c r="SGF29" s="125"/>
      <c r="SGG29" s="125"/>
      <c r="SGH29" s="125"/>
      <c r="SGI29" s="125"/>
      <c r="SGJ29" s="125"/>
      <c r="SGK29" s="125"/>
      <c r="SGL29" s="125"/>
      <c r="SGM29" s="125"/>
      <c r="SGN29" s="125"/>
      <c r="SGO29" s="125"/>
      <c r="SGP29" s="125"/>
      <c r="SGQ29" s="125"/>
      <c r="SGR29" s="125"/>
      <c r="SGS29" s="125"/>
      <c r="SGT29" s="125"/>
      <c r="SGU29" s="125"/>
      <c r="SGV29" s="125"/>
      <c r="SGW29" s="125"/>
      <c r="SGX29" s="125"/>
      <c r="SGY29" s="125"/>
      <c r="SGZ29" s="125"/>
      <c r="SHA29" s="125"/>
      <c r="SHB29" s="125"/>
      <c r="SHC29" s="125"/>
      <c r="SHD29" s="125"/>
      <c r="SHE29" s="125"/>
      <c r="SHF29" s="125"/>
      <c r="SHG29" s="125"/>
      <c r="SHH29" s="125"/>
      <c r="SHI29" s="125"/>
      <c r="SHJ29" s="125"/>
      <c r="SHK29" s="125"/>
      <c r="SHL29" s="125"/>
      <c r="SHM29" s="125"/>
      <c r="SHN29" s="125"/>
      <c r="SHO29" s="125"/>
      <c r="SHP29" s="125"/>
      <c r="SHQ29" s="125"/>
      <c r="SHR29" s="125"/>
      <c r="SHS29" s="125"/>
      <c r="SHT29" s="125"/>
      <c r="SHU29" s="125"/>
      <c r="SHV29" s="125"/>
      <c r="SHW29" s="125"/>
      <c r="SHX29" s="125"/>
      <c r="SHY29" s="125"/>
      <c r="SHZ29" s="125"/>
      <c r="SIA29" s="125"/>
      <c r="SIB29" s="125"/>
      <c r="SIC29" s="125"/>
      <c r="SID29" s="125"/>
      <c r="SIE29" s="125"/>
      <c r="SIF29" s="125"/>
      <c r="SIG29" s="125"/>
      <c r="SIH29" s="125"/>
      <c r="SII29" s="125"/>
      <c r="SIJ29" s="125"/>
      <c r="SIK29" s="125"/>
      <c r="SIL29" s="125"/>
      <c r="SIM29" s="125"/>
      <c r="SIN29" s="125"/>
      <c r="SIO29" s="125"/>
      <c r="SIP29" s="125"/>
      <c r="SIQ29" s="125"/>
      <c r="SIR29" s="125"/>
      <c r="SIS29" s="125"/>
      <c r="SIT29" s="125"/>
      <c r="SIU29" s="125"/>
      <c r="SIV29" s="125"/>
      <c r="SIW29" s="125"/>
      <c r="SIX29" s="125"/>
      <c r="SIY29" s="125"/>
      <c r="SIZ29" s="125"/>
      <c r="SJA29" s="125"/>
      <c r="SJB29" s="125"/>
      <c r="SJC29" s="125"/>
      <c r="SJD29" s="125"/>
      <c r="SJE29" s="125"/>
      <c r="SJF29" s="125"/>
      <c r="SJG29" s="125"/>
      <c r="SJH29" s="125"/>
      <c r="SJI29" s="125"/>
      <c r="SJJ29" s="125"/>
      <c r="SJK29" s="125"/>
      <c r="SJL29" s="125"/>
      <c r="SJM29" s="125"/>
      <c r="SJN29" s="125"/>
      <c r="SJO29" s="125"/>
      <c r="SJP29" s="125"/>
      <c r="SJQ29" s="125"/>
      <c r="SJR29" s="125"/>
      <c r="SJS29" s="125"/>
      <c r="SJT29" s="125"/>
      <c r="SJU29" s="125"/>
      <c r="SJV29" s="125"/>
      <c r="SJW29" s="125"/>
      <c r="SJX29" s="125"/>
      <c r="SJY29" s="125"/>
      <c r="SJZ29" s="125"/>
      <c r="SKA29" s="125"/>
      <c r="SKB29" s="125"/>
      <c r="SKC29" s="125"/>
      <c r="SKD29" s="125"/>
      <c r="SKE29" s="125"/>
      <c r="SKF29" s="125"/>
      <c r="SKG29" s="125"/>
      <c r="SKH29" s="125"/>
      <c r="SKI29" s="125"/>
      <c r="SKJ29" s="125"/>
      <c r="SKK29" s="125"/>
      <c r="SKL29" s="125"/>
      <c r="SKM29" s="125"/>
      <c r="SKN29" s="125"/>
      <c r="SKO29" s="125"/>
      <c r="SKP29" s="125"/>
      <c r="SKQ29" s="125"/>
      <c r="SKR29" s="125"/>
      <c r="SKS29" s="125"/>
      <c r="SKT29" s="125"/>
      <c r="SKU29" s="125"/>
      <c r="SKV29" s="125"/>
      <c r="SKW29" s="125"/>
      <c r="SKX29" s="125"/>
      <c r="SKY29" s="125"/>
      <c r="SKZ29" s="125"/>
      <c r="SLA29" s="125"/>
      <c r="SLB29" s="125"/>
      <c r="SLC29" s="125"/>
      <c r="SLD29" s="125"/>
      <c r="SLE29" s="125"/>
      <c r="SLF29" s="125"/>
      <c r="SLG29" s="125"/>
      <c r="SLH29" s="125"/>
      <c r="SLI29" s="125"/>
      <c r="SLJ29" s="125"/>
      <c r="SLK29" s="125"/>
      <c r="SLL29" s="125"/>
      <c r="SLM29" s="125"/>
      <c r="SLN29" s="125"/>
      <c r="SLO29" s="125"/>
      <c r="SLP29" s="125"/>
      <c r="SLQ29" s="125"/>
      <c r="SLR29" s="125"/>
      <c r="SLS29" s="125"/>
      <c r="SLT29" s="125"/>
      <c r="SLU29" s="125"/>
      <c r="SLV29" s="125"/>
      <c r="SLW29" s="125"/>
      <c r="SLX29" s="125"/>
      <c r="SLY29" s="125"/>
      <c r="SLZ29" s="125"/>
      <c r="SMA29" s="125"/>
      <c r="SMB29" s="125"/>
      <c r="SMC29" s="125"/>
      <c r="SMD29" s="125"/>
      <c r="SME29" s="125"/>
      <c r="SMF29" s="125"/>
      <c r="SMG29" s="125"/>
      <c r="SMH29" s="125"/>
      <c r="SMI29" s="125"/>
      <c r="SMJ29" s="125"/>
      <c r="SMK29" s="125"/>
      <c r="SML29" s="125"/>
      <c r="SMM29" s="125"/>
      <c r="SMN29" s="125"/>
      <c r="SMO29" s="125"/>
      <c r="SMP29" s="125"/>
      <c r="SMQ29" s="125"/>
      <c r="SMR29" s="125"/>
      <c r="SMS29" s="125"/>
      <c r="SMT29" s="125"/>
      <c r="SMU29" s="125"/>
      <c r="SMV29" s="125"/>
      <c r="SMW29" s="125"/>
      <c r="SMX29" s="125"/>
      <c r="SMY29" s="125"/>
      <c r="SMZ29" s="125"/>
      <c r="SNA29" s="125"/>
      <c r="SNB29" s="125"/>
      <c r="SNC29" s="125"/>
      <c r="SND29" s="125"/>
      <c r="SNE29" s="125"/>
      <c r="SNF29" s="125"/>
      <c r="SNG29" s="125"/>
      <c r="SNH29" s="125"/>
      <c r="SNI29" s="125"/>
      <c r="SNJ29" s="125"/>
      <c r="SNK29" s="125"/>
      <c r="SNL29" s="125"/>
      <c r="SNM29" s="125"/>
      <c r="SNN29" s="125"/>
      <c r="SNO29" s="125"/>
      <c r="SNP29" s="125"/>
      <c r="SNQ29" s="125"/>
      <c r="SNR29" s="125"/>
      <c r="SNS29" s="125"/>
      <c r="SNT29" s="125"/>
      <c r="SNU29" s="125"/>
      <c r="SNV29" s="125"/>
      <c r="SNW29" s="125"/>
      <c r="SNX29" s="125"/>
      <c r="SNY29" s="125"/>
      <c r="SNZ29" s="125"/>
      <c r="SOA29" s="125"/>
      <c r="SOB29" s="125"/>
      <c r="SOC29" s="125"/>
      <c r="SOD29" s="125"/>
      <c r="SOE29" s="125"/>
      <c r="SOF29" s="125"/>
      <c r="SOG29" s="125"/>
      <c r="SOH29" s="125"/>
      <c r="SOI29" s="125"/>
      <c r="SOJ29" s="125"/>
      <c r="SOK29" s="125"/>
      <c r="SOL29" s="125"/>
      <c r="SOM29" s="125"/>
      <c r="SON29" s="125"/>
      <c r="SOO29" s="125"/>
      <c r="SOP29" s="125"/>
      <c r="SOQ29" s="125"/>
      <c r="SOR29" s="125"/>
      <c r="SOS29" s="125"/>
      <c r="SOT29" s="125"/>
      <c r="SOU29" s="125"/>
      <c r="SOV29" s="125"/>
      <c r="SOW29" s="125"/>
      <c r="SOX29" s="125"/>
      <c r="SOY29" s="125"/>
      <c r="SOZ29" s="125"/>
      <c r="SPA29" s="125"/>
      <c r="SPB29" s="125"/>
      <c r="SPC29" s="125"/>
      <c r="SPD29" s="125"/>
      <c r="SPE29" s="125"/>
      <c r="SPF29" s="125"/>
      <c r="SPG29" s="125"/>
      <c r="SPH29" s="125"/>
      <c r="SPI29" s="125"/>
      <c r="SPJ29" s="125"/>
      <c r="SPK29" s="125"/>
      <c r="SPL29" s="125"/>
      <c r="SPM29" s="125"/>
      <c r="SPN29" s="125"/>
      <c r="SPO29" s="125"/>
      <c r="SPP29" s="125"/>
      <c r="SPQ29" s="125"/>
      <c r="SPR29" s="125"/>
      <c r="SPS29" s="125"/>
      <c r="SPT29" s="125"/>
      <c r="SPU29" s="125"/>
      <c r="SPV29" s="125"/>
      <c r="SPW29" s="125"/>
      <c r="SPX29" s="125"/>
      <c r="SPY29" s="125"/>
      <c r="SPZ29" s="125"/>
      <c r="SQA29" s="125"/>
      <c r="SQB29" s="125"/>
      <c r="SQC29" s="125"/>
      <c r="SQD29" s="125"/>
      <c r="SQE29" s="125"/>
      <c r="SQF29" s="125"/>
      <c r="SQG29" s="125"/>
      <c r="SQH29" s="125"/>
      <c r="SQI29" s="125"/>
      <c r="SQJ29" s="125"/>
      <c r="SQK29" s="125"/>
      <c r="SQL29" s="125"/>
      <c r="SQM29" s="125"/>
      <c r="SQN29" s="125"/>
      <c r="SQO29" s="125"/>
      <c r="SQP29" s="125"/>
      <c r="SQQ29" s="125"/>
      <c r="SQR29" s="125"/>
      <c r="SQS29" s="125"/>
      <c r="SQT29" s="125"/>
      <c r="SQU29" s="125"/>
      <c r="SQV29" s="125"/>
      <c r="SQW29" s="125"/>
      <c r="SQX29" s="125"/>
      <c r="SQY29" s="125"/>
      <c r="SQZ29" s="125"/>
      <c r="SRA29" s="125"/>
      <c r="SRB29" s="125"/>
      <c r="SRC29" s="125"/>
      <c r="SRD29" s="125"/>
      <c r="SRE29" s="125"/>
      <c r="SRF29" s="125"/>
      <c r="SRG29" s="125"/>
      <c r="SRH29" s="125"/>
      <c r="SRI29" s="125"/>
      <c r="SRJ29" s="125"/>
      <c r="SRK29" s="125"/>
      <c r="SRL29" s="125"/>
      <c r="SRM29" s="125"/>
      <c r="SRN29" s="125"/>
      <c r="SRO29" s="125"/>
      <c r="SRP29" s="125"/>
      <c r="SRQ29" s="125"/>
      <c r="SRR29" s="125"/>
      <c r="SRS29" s="125"/>
      <c r="SRT29" s="125"/>
      <c r="SRU29" s="125"/>
      <c r="SRV29" s="125"/>
      <c r="SRW29" s="125"/>
      <c r="SRX29" s="125"/>
      <c r="SRY29" s="125"/>
      <c r="SRZ29" s="125"/>
      <c r="SSA29" s="125"/>
      <c r="SSB29" s="125"/>
      <c r="SSC29" s="125"/>
      <c r="SSD29" s="125"/>
      <c r="SSE29" s="125"/>
      <c r="SSF29" s="125"/>
      <c r="SSG29" s="125"/>
      <c r="SSH29" s="125"/>
      <c r="SSI29" s="125"/>
      <c r="SSJ29" s="125"/>
      <c r="SSK29" s="125"/>
      <c r="SSL29" s="125"/>
      <c r="SSM29" s="125"/>
      <c r="SSN29" s="125"/>
      <c r="SSO29" s="125"/>
      <c r="SSP29" s="125"/>
      <c r="SSQ29" s="125"/>
      <c r="SSR29" s="125"/>
      <c r="SSS29" s="125"/>
      <c r="SST29" s="125"/>
      <c r="SSU29" s="125"/>
      <c r="SSV29" s="125"/>
      <c r="SSW29" s="125"/>
      <c r="SSX29" s="125"/>
      <c r="SSY29" s="125"/>
      <c r="SSZ29" s="125"/>
      <c r="STA29" s="125"/>
      <c r="STB29" s="125"/>
      <c r="STC29" s="125"/>
      <c r="STD29" s="125"/>
      <c r="STE29" s="125"/>
      <c r="STF29" s="125"/>
      <c r="STG29" s="125"/>
      <c r="STH29" s="125"/>
      <c r="STI29" s="125"/>
      <c r="STJ29" s="125"/>
      <c r="STK29" s="125"/>
      <c r="STL29" s="125"/>
      <c r="STM29" s="125"/>
      <c r="STN29" s="125"/>
      <c r="STO29" s="125"/>
      <c r="STP29" s="125"/>
      <c r="STQ29" s="125"/>
      <c r="STR29" s="125"/>
      <c r="STS29" s="125"/>
      <c r="STT29" s="125"/>
      <c r="STU29" s="125"/>
      <c r="STV29" s="125"/>
      <c r="STW29" s="125"/>
      <c r="STX29" s="125"/>
      <c r="STY29" s="125"/>
      <c r="STZ29" s="125"/>
      <c r="SUA29" s="125"/>
      <c r="SUB29" s="125"/>
      <c r="SUC29" s="125"/>
      <c r="SUD29" s="125"/>
      <c r="SUE29" s="125"/>
      <c r="SUF29" s="125"/>
      <c r="SUG29" s="125"/>
      <c r="SUH29" s="125"/>
      <c r="SUI29" s="125"/>
      <c r="SUJ29" s="125"/>
      <c r="SUK29" s="125"/>
      <c r="SUL29" s="125"/>
      <c r="SUM29" s="125"/>
      <c r="SUN29" s="125"/>
      <c r="SUO29" s="125"/>
      <c r="SUP29" s="125"/>
      <c r="SUQ29" s="125"/>
      <c r="SUR29" s="125"/>
      <c r="SUS29" s="125"/>
      <c r="SUT29" s="125"/>
      <c r="SUU29" s="125"/>
      <c r="SUV29" s="125"/>
      <c r="SUW29" s="125"/>
      <c r="SUX29" s="125"/>
      <c r="SUY29" s="125"/>
      <c r="SUZ29" s="125"/>
      <c r="SVA29" s="125"/>
      <c r="SVB29" s="125"/>
      <c r="SVC29" s="125"/>
      <c r="SVD29" s="125"/>
      <c r="SVE29" s="125"/>
      <c r="SVF29" s="125"/>
      <c r="SVG29" s="125"/>
      <c r="SVH29" s="125"/>
      <c r="SVI29" s="125"/>
      <c r="SVJ29" s="125"/>
      <c r="SVK29" s="125"/>
      <c r="SVL29" s="125"/>
      <c r="SVM29" s="125"/>
      <c r="SVN29" s="125"/>
      <c r="SVO29" s="125"/>
      <c r="SVP29" s="125"/>
      <c r="SVQ29" s="125"/>
      <c r="SVR29" s="125"/>
      <c r="SVS29" s="125"/>
      <c r="SVT29" s="125"/>
      <c r="SVU29" s="125"/>
      <c r="SVV29" s="125"/>
      <c r="SVW29" s="125"/>
      <c r="SVX29" s="125"/>
      <c r="SVY29" s="125"/>
      <c r="SVZ29" s="125"/>
      <c r="SWA29" s="125"/>
      <c r="SWB29" s="125"/>
      <c r="SWC29" s="125"/>
      <c r="SWD29" s="125"/>
      <c r="SWE29" s="125"/>
      <c r="SWF29" s="125"/>
      <c r="SWG29" s="125"/>
      <c r="SWH29" s="125"/>
      <c r="SWI29" s="125"/>
      <c r="SWJ29" s="125"/>
      <c r="SWK29" s="125"/>
      <c r="SWL29" s="125"/>
      <c r="SWM29" s="125"/>
      <c r="SWN29" s="125"/>
      <c r="SWO29" s="125"/>
      <c r="SWP29" s="125"/>
      <c r="SWQ29" s="125"/>
      <c r="SWR29" s="125"/>
      <c r="SWS29" s="125"/>
      <c r="SWT29" s="125"/>
      <c r="SWU29" s="125"/>
      <c r="SWV29" s="125"/>
      <c r="SWW29" s="125"/>
      <c r="SWX29" s="125"/>
      <c r="SWY29" s="125"/>
      <c r="SWZ29" s="125"/>
      <c r="SXA29" s="125"/>
      <c r="SXB29" s="125"/>
      <c r="SXC29" s="125"/>
      <c r="SXD29" s="125"/>
      <c r="SXE29" s="125"/>
      <c r="SXF29" s="125"/>
      <c r="SXG29" s="125"/>
      <c r="SXH29" s="125"/>
      <c r="SXI29" s="125"/>
      <c r="SXJ29" s="125"/>
      <c r="SXK29" s="125"/>
      <c r="SXL29" s="125"/>
      <c r="SXM29" s="125"/>
      <c r="SXN29" s="125"/>
      <c r="SXO29" s="125"/>
      <c r="SXP29" s="125"/>
      <c r="SXQ29" s="125"/>
      <c r="SXR29" s="125"/>
      <c r="SXS29" s="125"/>
      <c r="SXT29" s="125"/>
      <c r="SXU29" s="125"/>
      <c r="SXV29" s="125"/>
      <c r="SXW29" s="125"/>
      <c r="SXX29" s="125"/>
      <c r="SXY29" s="125"/>
      <c r="SXZ29" s="125"/>
      <c r="SYA29" s="125"/>
      <c r="SYB29" s="125"/>
      <c r="SYC29" s="125"/>
      <c r="SYD29" s="125"/>
      <c r="SYE29" s="125"/>
      <c r="SYF29" s="125"/>
      <c r="SYG29" s="125"/>
      <c r="SYH29" s="125"/>
      <c r="SYI29" s="125"/>
      <c r="SYJ29" s="125"/>
      <c r="SYK29" s="125"/>
      <c r="SYL29" s="125"/>
      <c r="SYM29" s="125"/>
      <c r="SYN29" s="125"/>
      <c r="SYO29" s="125"/>
      <c r="SYP29" s="125"/>
      <c r="SYQ29" s="125"/>
      <c r="SYR29" s="125"/>
      <c r="SYS29" s="125"/>
      <c r="SYT29" s="125"/>
      <c r="SYU29" s="125"/>
      <c r="SYV29" s="125"/>
      <c r="SYW29" s="125"/>
      <c r="SYX29" s="125"/>
      <c r="SYY29" s="125"/>
      <c r="SYZ29" s="125"/>
      <c r="SZA29" s="125"/>
      <c r="SZB29" s="125"/>
      <c r="SZC29" s="125"/>
      <c r="SZD29" s="125"/>
      <c r="SZE29" s="125"/>
      <c r="SZF29" s="125"/>
      <c r="SZG29" s="125"/>
      <c r="SZH29" s="125"/>
      <c r="SZI29" s="125"/>
      <c r="SZJ29" s="125"/>
      <c r="SZK29" s="125"/>
      <c r="SZL29" s="125"/>
      <c r="SZM29" s="125"/>
      <c r="SZN29" s="125"/>
      <c r="SZO29" s="125"/>
      <c r="SZP29" s="125"/>
      <c r="SZQ29" s="125"/>
      <c r="SZR29" s="125"/>
      <c r="SZS29" s="125"/>
      <c r="SZT29" s="125"/>
      <c r="SZU29" s="125"/>
      <c r="SZV29" s="125"/>
      <c r="SZW29" s="125"/>
      <c r="SZX29" s="125"/>
      <c r="SZY29" s="125"/>
      <c r="SZZ29" s="125"/>
      <c r="TAA29" s="125"/>
      <c r="TAB29" s="125"/>
      <c r="TAC29" s="125"/>
      <c r="TAD29" s="125"/>
      <c r="TAE29" s="125"/>
      <c r="TAF29" s="125"/>
      <c r="TAG29" s="125"/>
      <c r="TAH29" s="125"/>
      <c r="TAI29" s="125"/>
      <c r="TAJ29" s="125"/>
      <c r="TAK29" s="125"/>
      <c r="TAL29" s="125"/>
      <c r="TAM29" s="125"/>
      <c r="TAN29" s="125"/>
      <c r="TAO29" s="125"/>
      <c r="TAP29" s="125"/>
      <c r="TAQ29" s="125"/>
      <c r="TAR29" s="125"/>
      <c r="TAS29" s="125"/>
      <c r="TAT29" s="125"/>
      <c r="TAU29" s="125"/>
      <c r="TAV29" s="125"/>
      <c r="TAW29" s="125"/>
      <c r="TAX29" s="125"/>
      <c r="TAY29" s="125"/>
      <c r="TAZ29" s="125"/>
      <c r="TBA29" s="125"/>
      <c r="TBB29" s="125"/>
      <c r="TBC29" s="125"/>
      <c r="TBD29" s="125"/>
      <c r="TBE29" s="125"/>
      <c r="TBF29" s="125"/>
      <c r="TBG29" s="125"/>
      <c r="TBH29" s="125"/>
      <c r="TBI29" s="125"/>
      <c r="TBJ29" s="125"/>
      <c r="TBK29" s="125"/>
      <c r="TBL29" s="125"/>
      <c r="TBM29" s="125"/>
      <c r="TBN29" s="125"/>
      <c r="TBO29" s="125"/>
      <c r="TBP29" s="125"/>
      <c r="TBQ29" s="125"/>
      <c r="TBR29" s="125"/>
      <c r="TBS29" s="125"/>
      <c r="TBT29" s="125"/>
      <c r="TBU29" s="125"/>
      <c r="TBV29" s="125"/>
      <c r="TBW29" s="125"/>
      <c r="TBX29" s="125"/>
      <c r="TBY29" s="125"/>
      <c r="TBZ29" s="125"/>
      <c r="TCA29" s="125"/>
      <c r="TCB29" s="125"/>
      <c r="TCC29" s="125"/>
      <c r="TCD29" s="125"/>
      <c r="TCE29" s="125"/>
      <c r="TCF29" s="125"/>
      <c r="TCG29" s="125"/>
      <c r="TCH29" s="125"/>
      <c r="TCI29" s="125"/>
      <c r="TCJ29" s="125"/>
      <c r="TCK29" s="125"/>
      <c r="TCL29" s="125"/>
      <c r="TCM29" s="125"/>
      <c r="TCN29" s="125"/>
      <c r="TCO29" s="125"/>
      <c r="TCP29" s="125"/>
      <c r="TCQ29" s="125"/>
      <c r="TCR29" s="125"/>
      <c r="TCS29" s="125"/>
      <c r="TCT29" s="125"/>
      <c r="TCU29" s="125"/>
      <c r="TCV29" s="125"/>
      <c r="TCW29" s="125"/>
      <c r="TCX29" s="125"/>
      <c r="TCY29" s="125"/>
      <c r="TCZ29" s="125"/>
      <c r="TDA29" s="125"/>
      <c r="TDB29" s="125"/>
      <c r="TDC29" s="125"/>
      <c r="TDD29" s="125"/>
      <c r="TDE29" s="125"/>
      <c r="TDF29" s="125"/>
      <c r="TDG29" s="125"/>
      <c r="TDH29" s="125"/>
      <c r="TDI29" s="125"/>
      <c r="TDJ29" s="125"/>
      <c r="TDK29" s="125"/>
      <c r="TDL29" s="125"/>
      <c r="TDM29" s="125"/>
      <c r="TDN29" s="125"/>
      <c r="TDO29" s="125"/>
      <c r="TDP29" s="125"/>
      <c r="TDQ29" s="125"/>
      <c r="TDR29" s="125"/>
      <c r="TDS29" s="125"/>
      <c r="TDT29" s="125"/>
      <c r="TDU29" s="125"/>
      <c r="TDV29" s="125"/>
      <c r="TDW29" s="125"/>
      <c r="TDX29" s="125"/>
      <c r="TDY29" s="125"/>
      <c r="TDZ29" s="125"/>
      <c r="TEA29" s="125"/>
      <c r="TEB29" s="125"/>
      <c r="TEC29" s="125"/>
      <c r="TED29" s="125"/>
      <c r="TEE29" s="125"/>
      <c r="TEF29" s="125"/>
      <c r="TEG29" s="125"/>
      <c r="TEH29" s="125"/>
      <c r="TEI29" s="125"/>
      <c r="TEJ29" s="125"/>
      <c r="TEK29" s="125"/>
      <c r="TEL29" s="125"/>
      <c r="TEM29" s="125"/>
      <c r="TEN29" s="125"/>
      <c r="TEO29" s="125"/>
      <c r="TEP29" s="125"/>
      <c r="TEQ29" s="125"/>
      <c r="TER29" s="125"/>
      <c r="TES29" s="125"/>
      <c r="TET29" s="125"/>
      <c r="TEU29" s="125"/>
      <c r="TEV29" s="125"/>
      <c r="TEW29" s="125"/>
      <c r="TEX29" s="125"/>
      <c r="TEY29" s="125"/>
      <c r="TEZ29" s="125"/>
      <c r="TFA29" s="125"/>
      <c r="TFB29" s="125"/>
      <c r="TFC29" s="125"/>
      <c r="TFD29" s="125"/>
      <c r="TFE29" s="125"/>
      <c r="TFF29" s="125"/>
      <c r="TFG29" s="125"/>
      <c r="TFH29" s="125"/>
      <c r="TFI29" s="125"/>
      <c r="TFJ29" s="125"/>
      <c r="TFK29" s="125"/>
      <c r="TFL29" s="125"/>
      <c r="TFM29" s="125"/>
      <c r="TFN29" s="125"/>
      <c r="TFO29" s="125"/>
      <c r="TFP29" s="125"/>
      <c r="TFQ29" s="125"/>
      <c r="TFR29" s="125"/>
      <c r="TFS29" s="125"/>
      <c r="TFT29" s="125"/>
      <c r="TFU29" s="125"/>
      <c r="TFV29" s="125"/>
      <c r="TFW29" s="125"/>
      <c r="TFX29" s="125"/>
      <c r="TFY29" s="125"/>
      <c r="TFZ29" s="125"/>
      <c r="TGA29" s="125"/>
      <c r="TGB29" s="125"/>
      <c r="TGC29" s="125"/>
      <c r="TGD29" s="125"/>
      <c r="TGE29" s="125"/>
      <c r="TGF29" s="125"/>
      <c r="TGG29" s="125"/>
      <c r="TGH29" s="125"/>
      <c r="TGI29" s="125"/>
      <c r="TGJ29" s="125"/>
      <c r="TGK29" s="125"/>
      <c r="TGL29" s="125"/>
      <c r="TGM29" s="125"/>
      <c r="TGN29" s="125"/>
      <c r="TGO29" s="125"/>
      <c r="TGP29" s="125"/>
      <c r="TGQ29" s="125"/>
      <c r="TGR29" s="125"/>
      <c r="TGS29" s="125"/>
      <c r="TGT29" s="125"/>
      <c r="TGU29" s="125"/>
      <c r="TGV29" s="125"/>
      <c r="TGW29" s="125"/>
      <c r="TGX29" s="125"/>
      <c r="TGY29" s="125"/>
      <c r="TGZ29" s="125"/>
      <c r="THA29" s="125"/>
      <c r="THB29" s="125"/>
      <c r="THC29" s="125"/>
      <c r="THD29" s="125"/>
      <c r="THE29" s="125"/>
      <c r="THF29" s="125"/>
      <c r="THG29" s="125"/>
      <c r="THH29" s="125"/>
      <c r="THI29" s="125"/>
      <c r="THJ29" s="125"/>
      <c r="THK29" s="125"/>
      <c r="THL29" s="125"/>
      <c r="THM29" s="125"/>
      <c r="THN29" s="125"/>
      <c r="THO29" s="125"/>
      <c r="THP29" s="125"/>
      <c r="THQ29" s="125"/>
      <c r="THR29" s="125"/>
      <c r="THS29" s="125"/>
      <c r="THT29" s="125"/>
      <c r="THU29" s="125"/>
      <c r="THV29" s="125"/>
      <c r="THW29" s="125"/>
      <c r="THX29" s="125"/>
      <c r="THY29" s="125"/>
      <c r="THZ29" s="125"/>
      <c r="TIA29" s="125"/>
      <c r="TIB29" s="125"/>
      <c r="TIC29" s="125"/>
      <c r="TID29" s="125"/>
      <c r="TIE29" s="125"/>
      <c r="TIF29" s="125"/>
      <c r="TIG29" s="125"/>
      <c r="TIH29" s="125"/>
      <c r="TII29" s="125"/>
      <c r="TIJ29" s="125"/>
      <c r="TIK29" s="125"/>
      <c r="TIL29" s="125"/>
      <c r="TIM29" s="125"/>
      <c r="TIN29" s="125"/>
      <c r="TIO29" s="125"/>
      <c r="TIP29" s="125"/>
      <c r="TIQ29" s="125"/>
      <c r="TIR29" s="125"/>
      <c r="TIS29" s="125"/>
      <c r="TIT29" s="125"/>
      <c r="TIU29" s="125"/>
      <c r="TIV29" s="125"/>
      <c r="TIW29" s="125"/>
      <c r="TIX29" s="125"/>
      <c r="TIY29" s="125"/>
      <c r="TIZ29" s="125"/>
      <c r="TJA29" s="125"/>
      <c r="TJB29" s="125"/>
      <c r="TJC29" s="125"/>
      <c r="TJD29" s="125"/>
      <c r="TJE29" s="125"/>
      <c r="TJF29" s="125"/>
      <c r="TJG29" s="125"/>
      <c r="TJH29" s="125"/>
      <c r="TJI29" s="125"/>
      <c r="TJJ29" s="125"/>
      <c r="TJK29" s="125"/>
      <c r="TJL29" s="125"/>
      <c r="TJM29" s="125"/>
      <c r="TJN29" s="125"/>
      <c r="TJO29" s="125"/>
      <c r="TJP29" s="125"/>
      <c r="TJQ29" s="125"/>
      <c r="TJR29" s="125"/>
      <c r="TJS29" s="125"/>
      <c r="TJT29" s="125"/>
      <c r="TJU29" s="125"/>
      <c r="TJV29" s="125"/>
      <c r="TJW29" s="125"/>
      <c r="TJX29" s="125"/>
      <c r="TJY29" s="125"/>
      <c r="TJZ29" s="125"/>
      <c r="TKA29" s="125"/>
      <c r="TKB29" s="125"/>
      <c r="TKC29" s="125"/>
      <c r="TKD29" s="125"/>
      <c r="TKE29" s="125"/>
      <c r="TKF29" s="125"/>
      <c r="TKG29" s="125"/>
      <c r="TKH29" s="125"/>
      <c r="TKI29" s="125"/>
      <c r="TKJ29" s="125"/>
      <c r="TKK29" s="125"/>
      <c r="TKL29" s="125"/>
      <c r="TKM29" s="125"/>
      <c r="TKN29" s="125"/>
      <c r="TKO29" s="125"/>
      <c r="TKP29" s="125"/>
      <c r="TKQ29" s="125"/>
      <c r="TKR29" s="125"/>
      <c r="TKS29" s="125"/>
      <c r="TKT29" s="125"/>
      <c r="TKU29" s="125"/>
      <c r="TKV29" s="125"/>
      <c r="TKW29" s="125"/>
      <c r="TKX29" s="125"/>
      <c r="TKY29" s="125"/>
      <c r="TKZ29" s="125"/>
      <c r="TLA29" s="125"/>
      <c r="TLB29" s="125"/>
      <c r="TLC29" s="125"/>
      <c r="TLD29" s="125"/>
      <c r="TLE29" s="125"/>
      <c r="TLF29" s="125"/>
      <c r="TLG29" s="125"/>
      <c r="TLH29" s="125"/>
      <c r="TLI29" s="125"/>
      <c r="TLJ29" s="125"/>
      <c r="TLK29" s="125"/>
      <c r="TLL29" s="125"/>
      <c r="TLM29" s="125"/>
      <c r="TLN29" s="125"/>
      <c r="TLO29" s="125"/>
      <c r="TLP29" s="125"/>
      <c r="TLQ29" s="125"/>
      <c r="TLR29" s="125"/>
      <c r="TLS29" s="125"/>
      <c r="TLT29" s="125"/>
      <c r="TLU29" s="125"/>
      <c r="TLV29" s="125"/>
      <c r="TLW29" s="125"/>
      <c r="TLX29" s="125"/>
      <c r="TLY29" s="125"/>
      <c r="TLZ29" s="125"/>
      <c r="TMA29" s="125"/>
      <c r="TMB29" s="125"/>
      <c r="TMC29" s="125"/>
      <c r="TMD29" s="125"/>
      <c r="TME29" s="125"/>
      <c r="TMF29" s="125"/>
      <c r="TMG29" s="125"/>
      <c r="TMH29" s="125"/>
      <c r="TMI29" s="125"/>
      <c r="TMJ29" s="125"/>
      <c r="TMK29" s="125"/>
      <c r="TML29" s="125"/>
      <c r="TMM29" s="125"/>
      <c r="TMN29" s="125"/>
      <c r="TMO29" s="125"/>
      <c r="TMP29" s="125"/>
      <c r="TMQ29" s="125"/>
      <c r="TMR29" s="125"/>
      <c r="TMS29" s="125"/>
      <c r="TMT29" s="125"/>
      <c r="TMU29" s="125"/>
      <c r="TMV29" s="125"/>
      <c r="TMW29" s="125"/>
      <c r="TMX29" s="125"/>
      <c r="TMY29" s="125"/>
      <c r="TMZ29" s="125"/>
      <c r="TNA29" s="125"/>
      <c r="TNB29" s="125"/>
      <c r="TNC29" s="125"/>
      <c r="TND29" s="125"/>
      <c r="TNE29" s="125"/>
      <c r="TNF29" s="125"/>
      <c r="TNG29" s="125"/>
      <c r="TNH29" s="125"/>
      <c r="TNI29" s="125"/>
      <c r="TNJ29" s="125"/>
      <c r="TNK29" s="125"/>
      <c r="TNL29" s="125"/>
      <c r="TNM29" s="125"/>
      <c r="TNN29" s="125"/>
      <c r="TNO29" s="125"/>
      <c r="TNP29" s="125"/>
      <c r="TNQ29" s="125"/>
      <c r="TNR29" s="125"/>
      <c r="TNS29" s="125"/>
      <c r="TNT29" s="125"/>
      <c r="TNU29" s="125"/>
      <c r="TNV29" s="125"/>
      <c r="TNW29" s="125"/>
      <c r="TNX29" s="125"/>
      <c r="TNY29" s="125"/>
      <c r="TNZ29" s="125"/>
      <c r="TOA29" s="125"/>
      <c r="TOB29" s="125"/>
      <c r="TOC29" s="125"/>
      <c r="TOD29" s="125"/>
      <c r="TOE29" s="125"/>
      <c r="TOF29" s="125"/>
      <c r="TOG29" s="125"/>
      <c r="TOH29" s="125"/>
      <c r="TOI29" s="125"/>
      <c r="TOJ29" s="125"/>
      <c r="TOK29" s="125"/>
      <c r="TOL29" s="125"/>
      <c r="TOM29" s="125"/>
      <c r="TON29" s="125"/>
      <c r="TOO29" s="125"/>
      <c r="TOP29" s="125"/>
      <c r="TOQ29" s="125"/>
      <c r="TOR29" s="125"/>
      <c r="TOS29" s="125"/>
      <c r="TOT29" s="125"/>
      <c r="TOU29" s="125"/>
      <c r="TOV29" s="125"/>
      <c r="TOW29" s="125"/>
      <c r="TOX29" s="125"/>
      <c r="TOY29" s="125"/>
      <c r="TOZ29" s="125"/>
      <c r="TPA29" s="125"/>
      <c r="TPB29" s="125"/>
      <c r="TPC29" s="125"/>
      <c r="TPD29" s="125"/>
      <c r="TPE29" s="125"/>
      <c r="TPF29" s="125"/>
      <c r="TPG29" s="125"/>
      <c r="TPH29" s="125"/>
      <c r="TPI29" s="125"/>
      <c r="TPJ29" s="125"/>
      <c r="TPK29" s="125"/>
      <c r="TPL29" s="125"/>
      <c r="TPM29" s="125"/>
      <c r="TPN29" s="125"/>
      <c r="TPO29" s="125"/>
      <c r="TPP29" s="125"/>
      <c r="TPQ29" s="125"/>
      <c r="TPR29" s="125"/>
      <c r="TPS29" s="125"/>
      <c r="TPT29" s="125"/>
      <c r="TPU29" s="125"/>
      <c r="TPV29" s="125"/>
      <c r="TPW29" s="125"/>
      <c r="TPX29" s="125"/>
      <c r="TPY29" s="125"/>
      <c r="TPZ29" s="125"/>
      <c r="TQA29" s="125"/>
      <c r="TQB29" s="125"/>
      <c r="TQC29" s="125"/>
      <c r="TQD29" s="125"/>
      <c r="TQE29" s="125"/>
      <c r="TQF29" s="125"/>
      <c r="TQG29" s="125"/>
      <c r="TQH29" s="125"/>
      <c r="TQI29" s="125"/>
      <c r="TQJ29" s="125"/>
      <c r="TQK29" s="125"/>
      <c r="TQL29" s="125"/>
      <c r="TQM29" s="125"/>
      <c r="TQN29" s="125"/>
      <c r="TQO29" s="125"/>
      <c r="TQP29" s="125"/>
      <c r="TQQ29" s="125"/>
      <c r="TQR29" s="125"/>
      <c r="TQS29" s="125"/>
      <c r="TQT29" s="125"/>
      <c r="TQU29" s="125"/>
      <c r="TQV29" s="125"/>
      <c r="TQW29" s="125"/>
      <c r="TQX29" s="125"/>
      <c r="TQY29" s="125"/>
      <c r="TQZ29" s="125"/>
      <c r="TRA29" s="125"/>
      <c r="TRB29" s="125"/>
      <c r="TRC29" s="125"/>
      <c r="TRD29" s="125"/>
      <c r="TRE29" s="125"/>
      <c r="TRF29" s="125"/>
      <c r="TRG29" s="125"/>
      <c r="TRH29" s="125"/>
      <c r="TRI29" s="125"/>
      <c r="TRJ29" s="125"/>
      <c r="TRK29" s="125"/>
      <c r="TRL29" s="125"/>
      <c r="TRM29" s="125"/>
      <c r="TRN29" s="125"/>
      <c r="TRO29" s="125"/>
      <c r="TRP29" s="125"/>
      <c r="TRQ29" s="125"/>
      <c r="TRR29" s="125"/>
      <c r="TRS29" s="125"/>
      <c r="TRT29" s="125"/>
      <c r="TRU29" s="125"/>
      <c r="TRV29" s="125"/>
      <c r="TRW29" s="125"/>
      <c r="TRX29" s="125"/>
      <c r="TRY29" s="125"/>
      <c r="TRZ29" s="125"/>
      <c r="TSA29" s="125"/>
      <c r="TSB29" s="125"/>
      <c r="TSC29" s="125"/>
      <c r="TSD29" s="125"/>
      <c r="TSE29" s="125"/>
      <c r="TSF29" s="125"/>
      <c r="TSG29" s="125"/>
      <c r="TSH29" s="125"/>
      <c r="TSI29" s="125"/>
      <c r="TSJ29" s="125"/>
      <c r="TSK29" s="125"/>
      <c r="TSL29" s="125"/>
      <c r="TSM29" s="125"/>
      <c r="TSN29" s="125"/>
      <c r="TSO29" s="125"/>
      <c r="TSP29" s="125"/>
      <c r="TSQ29" s="125"/>
      <c r="TSR29" s="125"/>
      <c r="TSS29" s="125"/>
      <c r="TST29" s="125"/>
      <c r="TSU29" s="125"/>
      <c r="TSV29" s="125"/>
      <c r="TSW29" s="125"/>
      <c r="TSX29" s="125"/>
      <c r="TSY29" s="125"/>
      <c r="TSZ29" s="125"/>
      <c r="TTA29" s="125"/>
      <c r="TTB29" s="125"/>
      <c r="TTC29" s="125"/>
      <c r="TTD29" s="125"/>
      <c r="TTE29" s="125"/>
      <c r="TTF29" s="125"/>
      <c r="TTG29" s="125"/>
      <c r="TTH29" s="125"/>
      <c r="TTI29" s="125"/>
      <c r="TTJ29" s="125"/>
      <c r="TTK29" s="125"/>
      <c r="TTL29" s="125"/>
      <c r="TTM29" s="125"/>
      <c r="TTN29" s="125"/>
      <c r="TTO29" s="125"/>
      <c r="TTP29" s="125"/>
      <c r="TTQ29" s="125"/>
      <c r="TTR29" s="125"/>
      <c r="TTS29" s="125"/>
      <c r="TTT29" s="125"/>
      <c r="TTU29" s="125"/>
      <c r="TTV29" s="125"/>
      <c r="TTW29" s="125"/>
      <c r="TTX29" s="125"/>
      <c r="TTY29" s="125"/>
      <c r="TTZ29" s="125"/>
      <c r="TUA29" s="125"/>
      <c r="TUB29" s="125"/>
      <c r="TUC29" s="125"/>
      <c r="TUD29" s="125"/>
      <c r="TUE29" s="125"/>
      <c r="TUF29" s="125"/>
      <c r="TUG29" s="125"/>
      <c r="TUH29" s="125"/>
      <c r="TUI29" s="125"/>
      <c r="TUJ29" s="125"/>
      <c r="TUK29" s="125"/>
      <c r="TUL29" s="125"/>
      <c r="TUM29" s="125"/>
      <c r="TUN29" s="125"/>
      <c r="TUO29" s="125"/>
      <c r="TUP29" s="125"/>
      <c r="TUQ29" s="125"/>
      <c r="TUR29" s="125"/>
      <c r="TUS29" s="125"/>
      <c r="TUT29" s="125"/>
      <c r="TUU29" s="125"/>
      <c r="TUV29" s="125"/>
      <c r="TUW29" s="125"/>
      <c r="TUX29" s="125"/>
      <c r="TUY29" s="125"/>
      <c r="TUZ29" s="125"/>
      <c r="TVA29" s="125"/>
      <c r="TVB29" s="125"/>
      <c r="TVC29" s="125"/>
      <c r="TVD29" s="125"/>
      <c r="TVE29" s="125"/>
      <c r="TVF29" s="125"/>
      <c r="TVG29" s="125"/>
      <c r="TVH29" s="125"/>
      <c r="TVI29" s="125"/>
      <c r="TVJ29" s="125"/>
      <c r="TVK29" s="125"/>
      <c r="TVL29" s="125"/>
      <c r="TVM29" s="125"/>
      <c r="TVN29" s="125"/>
      <c r="TVO29" s="125"/>
      <c r="TVP29" s="125"/>
      <c r="TVQ29" s="125"/>
      <c r="TVR29" s="125"/>
      <c r="TVS29" s="125"/>
      <c r="TVT29" s="125"/>
      <c r="TVU29" s="125"/>
      <c r="TVV29" s="125"/>
      <c r="TVW29" s="125"/>
      <c r="TVX29" s="125"/>
      <c r="TVY29" s="125"/>
      <c r="TVZ29" s="125"/>
      <c r="TWA29" s="125"/>
      <c r="TWB29" s="125"/>
      <c r="TWC29" s="125"/>
      <c r="TWD29" s="125"/>
      <c r="TWE29" s="125"/>
      <c r="TWF29" s="125"/>
      <c r="TWG29" s="125"/>
      <c r="TWH29" s="125"/>
      <c r="TWI29" s="125"/>
      <c r="TWJ29" s="125"/>
      <c r="TWK29" s="125"/>
      <c r="TWL29" s="125"/>
      <c r="TWM29" s="125"/>
      <c r="TWN29" s="125"/>
      <c r="TWO29" s="125"/>
      <c r="TWP29" s="125"/>
      <c r="TWQ29" s="125"/>
      <c r="TWR29" s="125"/>
      <c r="TWS29" s="125"/>
      <c r="TWT29" s="125"/>
      <c r="TWU29" s="125"/>
      <c r="TWV29" s="125"/>
      <c r="TWW29" s="125"/>
      <c r="TWX29" s="125"/>
      <c r="TWY29" s="125"/>
      <c r="TWZ29" s="125"/>
      <c r="TXA29" s="125"/>
      <c r="TXB29" s="125"/>
      <c r="TXC29" s="125"/>
      <c r="TXD29" s="125"/>
      <c r="TXE29" s="125"/>
      <c r="TXF29" s="125"/>
      <c r="TXG29" s="125"/>
      <c r="TXH29" s="125"/>
      <c r="TXI29" s="125"/>
      <c r="TXJ29" s="125"/>
      <c r="TXK29" s="125"/>
      <c r="TXL29" s="125"/>
      <c r="TXM29" s="125"/>
      <c r="TXN29" s="125"/>
      <c r="TXO29" s="125"/>
      <c r="TXP29" s="125"/>
      <c r="TXQ29" s="125"/>
      <c r="TXR29" s="125"/>
      <c r="TXS29" s="125"/>
      <c r="TXT29" s="125"/>
      <c r="TXU29" s="125"/>
      <c r="TXV29" s="125"/>
      <c r="TXW29" s="125"/>
      <c r="TXX29" s="125"/>
      <c r="TXY29" s="125"/>
      <c r="TXZ29" s="125"/>
      <c r="TYA29" s="125"/>
      <c r="TYB29" s="125"/>
      <c r="TYC29" s="125"/>
      <c r="TYD29" s="125"/>
      <c r="TYE29" s="125"/>
      <c r="TYF29" s="125"/>
      <c r="TYG29" s="125"/>
      <c r="TYH29" s="125"/>
      <c r="TYI29" s="125"/>
      <c r="TYJ29" s="125"/>
      <c r="TYK29" s="125"/>
      <c r="TYL29" s="125"/>
      <c r="TYM29" s="125"/>
      <c r="TYN29" s="125"/>
      <c r="TYO29" s="125"/>
      <c r="TYP29" s="125"/>
      <c r="TYQ29" s="125"/>
      <c r="TYR29" s="125"/>
      <c r="TYS29" s="125"/>
      <c r="TYT29" s="125"/>
      <c r="TYU29" s="125"/>
      <c r="TYV29" s="125"/>
      <c r="TYW29" s="125"/>
      <c r="TYX29" s="125"/>
      <c r="TYY29" s="125"/>
      <c r="TYZ29" s="125"/>
      <c r="TZA29" s="125"/>
      <c r="TZB29" s="125"/>
      <c r="TZC29" s="125"/>
      <c r="TZD29" s="125"/>
      <c r="TZE29" s="125"/>
      <c r="TZF29" s="125"/>
      <c r="TZG29" s="125"/>
      <c r="TZH29" s="125"/>
      <c r="TZI29" s="125"/>
      <c r="TZJ29" s="125"/>
      <c r="TZK29" s="125"/>
      <c r="TZL29" s="125"/>
      <c r="TZM29" s="125"/>
      <c r="TZN29" s="125"/>
      <c r="TZO29" s="125"/>
      <c r="TZP29" s="125"/>
      <c r="TZQ29" s="125"/>
      <c r="TZR29" s="125"/>
      <c r="TZS29" s="125"/>
      <c r="TZT29" s="125"/>
      <c r="TZU29" s="125"/>
      <c r="TZV29" s="125"/>
      <c r="TZW29" s="125"/>
      <c r="TZX29" s="125"/>
      <c r="TZY29" s="125"/>
      <c r="TZZ29" s="125"/>
      <c r="UAA29" s="125"/>
      <c r="UAB29" s="125"/>
      <c r="UAC29" s="125"/>
      <c r="UAD29" s="125"/>
      <c r="UAE29" s="125"/>
      <c r="UAF29" s="125"/>
      <c r="UAG29" s="125"/>
      <c r="UAH29" s="125"/>
      <c r="UAI29" s="125"/>
      <c r="UAJ29" s="125"/>
      <c r="UAK29" s="125"/>
      <c r="UAL29" s="125"/>
      <c r="UAM29" s="125"/>
      <c r="UAN29" s="125"/>
      <c r="UAO29" s="125"/>
      <c r="UAP29" s="125"/>
      <c r="UAQ29" s="125"/>
      <c r="UAR29" s="125"/>
      <c r="UAS29" s="125"/>
      <c r="UAT29" s="125"/>
      <c r="UAU29" s="125"/>
      <c r="UAV29" s="125"/>
      <c r="UAW29" s="125"/>
      <c r="UAX29" s="125"/>
      <c r="UAY29" s="125"/>
      <c r="UAZ29" s="125"/>
      <c r="UBA29" s="125"/>
      <c r="UBB29" s="125"/>
      <c r="UBC29" s="125"/>
      <c r="UBD29" s="125"/>
      <c r="UBE29" s="125"/>
      <c r="UBF29" s="125"/>
      <c r="UBG29" s="125"/>
      <c r="UBH29" s="125"/>
      <c r="UBI29" s="125"/>
      <c r="UBJ29" s="125"/>
      <c r="UBK29" s="125"/>
      <c r="UBL29" s="125"/>
      <c r="UBM29" s="125"/>
      <c r="UBN29" s="125"/>
      <c r="UBO29" s="125"/>
      <c r="UBP29" s="125"/>
      <c r="UBQ29" s="125"/>
      <c r="UBR29" s="125"/>
      <c r="UBS29" s="125"/>
      <c r="UBT29" s="125"/>
      <c r="UBU29" s="125"/>
      <c r="UBV29" s="125"/>
      <c r="UBW29" s="125"/>
      <c r="UBX29" s="125"/>
      <c r="UBY29" s="125"/>
      <c r="UBZ29" s="125"/>
      <c r="UCA29" s="125"/>
      <c r="UCB29" s="125"/>
      <c r="UCC29" s="125"/>
      <c r="UCD29" s="125"/>
      <c r="UCE29" s="125"/>
      <c r="UCF29" s="125"/>
      <c r="UCG29" s="125"/>
      <c r="UCH29" s="125"/>
      <c r="UCI29" s="125"/>
      <c r="UCJ29" s="125"/>
      <c r="UCK29" s="125"/>
      <c r="UCL29" s="125"/>
      <c r="UCM29" s="125"/>
      <c r="UCN29" s="125"/>
      <c r="UCO29" s="125"/>
      <c r="UCP29" s="125"/>
      <c r="UCQ29" s="125"/>
      <c r="UCR29" s="125"/>
      <c r="UCS29" s="125"/>
      <c r="UCT29" s="125"/>
      <c r="UCU29" s="125"/>
      <c r="UCV29" s="125"/>
      <c r="UCW29" s="125"/>
      <c r="UCX29" s="125"/>
      <c r="UCY29" s="125"/>
      <c r="UCZ29" s="125"/>
      <c r="UDA29" s="125"/>
      <c r="UDB29" s="125"/>
      <c r="UDC29" s="125"/>
      <c r="UDD29" s="125"/>
      <c r="UDE29" s="125"/>
      <c r="UDF29" s="125"/>
      <c r="UDG29" s="125"/>
      <c r="UDH29" s="125"/>
      <c r="UDI29" s="125"/>
      <c r="UDJ29" s="125"/>
      <c r="UDK29" s="125"/>
      <c r="UDL29" s="125"/>
      <c r="UDM29" s="125"/>
      <c r="UDN29" s="125"/>
      <c r="UDO29" s="125"/>
      <c r="UDP29" s="125"/>
      <c r="UDQ29" s="125"/>
      <c r="UDR29" s="125"/>
      <c r="UDS29" s="125"/>
      <c r="UDT29" s="125"/>
      <c r="UDU29" s="125"/>
      <c r="UDV29" s="125"/>
      <c r="UDW29" s="125"/>
      <c r="UDX29" s="125"/>
      <c r="UDY29" s="125"/>
      <c r="UDZ29" s="125"/>
      <c r="UEA29" s="125"/>
      <c r="UEB29" s="125"/>
      <c r="UEC29" s="125"/>
      <c r="UED29" s="125"/>
      <c r="UEE29" s="125"/>
      <c r="UEF29" s="125"/>
      <c r="UEG29" s="125"/>
      <c r="UEH29" s="125"/>
      <c r="UEI29" s="125"/>
      <c r="UEJ29" s="125"/>
      <c r="UEK29" s="125"/>
      <c r="UEL29" s="125"/>
      <c r="UEM29" s="125"/>
      <c r="UEN29" s="125"/>
      <c r="UEO29" s="125"/>
      <c r="UEP29" s="125"/>
      <c r="UEQ29" s="125"/>
      <c r="UER29" s="125"/>
      <c r="UES29" s="125"/>
      <c r="UET29" s="125"/>
      <c r="UEU29" s="125"/>
      <c r="UEV29" s="125"/>
      <c r="UEW29" s="125"/>
      <c r="UEX29" s="125"/>
      <c r="UEY29" s="125"/>
      <c r="UEZ29" s="125"/>
      <c r="UFA29" s="125"/>
      <c r="UFB29" s="125"/>
      <c r="UFC29" s="125"/>
      <c r="UFD29" s="125"/>
      <c r="UFE29" s="125"/>
      <c r="UFF29" s="125"/>
      <c r="UFG29" s="125"/>
      <c r="UFH29" s="125"/>
      <c r="UFI29" s="125"/>
      <c r="UFJ29" s="125"/>
      <c r="UFK29" s="125"/>
      <c r="UFL29" s="125"/>
      <c r="UFM29" s="125"/>
      <c r="UFN29" s="125"/>
      <c r="UFO29" s="125"/>
      <c r="UFP29" s="125"/>
      <c r="UFQ29" s="125"/>
      <c r="UFR29" s="125"/>
      <c r="UFS29" s="125"/>
      <c r="UFT29" s="125"/>
      <c r="UFU29" s="125"/>
      <c r="UFV29" s="125"/>
      <c r="UFW29" s="125"/>
      <c r="UFX29" s="125"/>
      <c r="UFY29" s="125"/>
      <c r="UFZ29" s="125"/>
      <c r="UGA29" s="125"/>
      <c r="UGB29" s="125"/>
      <c r="UGC29" s="125"/>
      <c r="UGD29" s="125"/>
      <c r="UGE29" s="125"/>
      <c r="UGF29" s="125"/>
      <c r="UGG29" s="125"/>
      <c r="UGH29" s="125"/>
      <c r="UGI29" s="125"/>
      <c r="UGJ29" s="125"/>
      <c r="UGK29" s="125"/>
      <c r="UGL29" s="125"/>
      <c r="UGM29" s="125"/>
      <c r="UGN29" s="125"/>
      <c r="UGO29" s="125"/>
      <c r="UGP29" s="125"/>
      <c r="UGQ29" s="125"/>
      <c r="UGR29" s="125"/>
      <c r="UGS29" s="125"/>
      <c r="UGT29" s="125"/>
      <c r="UGU29" s="125"/>
      <c r="UGV29" s="125"/>
      <c r="UGW29" s="125"/>
      <c r="UGX29" s="125"/>
      <c r="UGY29" s="125"/>
      <c r="UGZ29" s="125"/>
      <c r="UHA29" s="125"/>
      <c r="UHB29" s="125"/>
      <c r="UHC29" s="125"/>
      <c r="UHD29" s="125"/>
      <c r="UHE29" s="125"/>
      <c r="UHF29" s="125"/>
      <c r="UHG29" s="125"/>
      <c r="UHH29" s="125"/>
      <c r="UHI29" s="125"/>
      <c r="UHJ29" s="125"/>
      <c r="UHK29" s="125"/>
      <c r="UHL29" s="125"/>
      <c r="UHM29" s="125"/>
      <c r="UHN29" s="125"/>
      <c r="UHO29" s="125"/>
      <c r="UHP29" s="125"/>
      <c r="UHQ29" s="125"/>
      <c r="UHR29" s="125"/>
      <c r="UHS29" s="125"/>
      <c r="UHT29" s="125"/>
      <c r="UHU29" s="125"/>
      <c r="UHV29" s="125"/>
      <c r="UHW29" s="125"/>
      <c r="UHX29" s="125"/>
      <c r="UHY29" s="125"/>
      <c r="UHZ29" s="125"/>
      <c r="UIA29" s="125"/>
      <c r="UIB29" s="125"/>
      <c r="UIC29" s="125"/>
      <c r="UID29" s="125"/>
      <c r="UIE29" s="125"/>
      <c r="UIF29" s="125"/>
      <c r="UIG29" s="125"/>
      <c r="UIH29" s="125"/>
      <c r="UII29" s="125"/>
      <c r="UIJ29" s="125"/>
      <c r="UIK29" s="125"/>
      <c r="UIL29" s="125"/>
      <c r="UIM29" s="125"/>
      <c r="UIN29" s="125"/>
      <c r="UIO29" s="125"/>
      <c r="UIP29" s="125"/>
      <c r="UIQ29" s="125"/>
      <c r="UIR29" s="125"/>
      <c r="UIS29" s="125"/>
      <c r="UIT29" s="125"/>
      <c r="UIU29" s="125"/>
      <c r="UIV29" s="125"/>
      <c r="UIW29" s="125"/>
      <c r="UIX29" s="125"/>
      <c r="UIY29" s="125"/>
      <c r="UIZ29" s="125"/>
      <c r="UJA29" s="125"/>
      <c r="UJB29" s="125"/>
      <c r="UJC29" s="125"/>
      <c r="UJD29" s="125"/>
      <c r="UJE29" s="125"/>
      <c r="UJF29" s="125"/>
      <c r="UJG29" s="125"/>
      <c r="UJH29" s="125"/>
      <c r="UJI29" s="125"/>
      <c r="UJJ29" s="125"/>
      <c r="UJK29" s="125"/>
      <c r="UJL29" s="125"/>
      <c r="UJM29" s="125"/>
      <c r="UJN29" s="125"/>
      <c r="UJO29" s="125"/>
      <c r="UJP29" s="125"/>
      <c r="UJQ29" s="125"/>
      <c r="UJR29" s="125"/>
      <c r="UJS29" s="125"/>
      <c r="UJT29" s="125"/>
      <c r="UJU29" s="125"/>
      <c r="UJV29" s="125"/>
      <c r="UJW29" s="125"/>
      <c r="UJX29" s="125"/>
      <c r="UJY29" s="125"/>
      <c r="UJZ29" s="125"/>
      <c r="UKA29" s="125"/>
      <c r="UKB29" s="125"/>
      <c r="UKC29" s="125"/>
      <c r="UKD29" s="125"/>
      <c r="UKE29" s="125"/>
      <c r="UKF29" s="125"/>
      <c r="UKG29" s="125"/>
      <c r="UKH29" s="125"/>
      <c r="UKI29" s="125"/>
      <c r="UKJ29" s="125"/>
      <c r="UKK29" s="125"/>
      <c r="UKL29" s="125"/>
      <c r="UKM29" s="125"/>
      <c r="UKN29" s="125"/>
      <c r="UKO29" s="125"/>
      <c r="UKP29" s="125"/>
      <c r="UKQ29" s="125"/>
      <c r="UKR29" s="125"/>
      <c r="UKS29" s="125"/>
      <c r="UKT29" s="125"/>
      <c r="UKU29" s="125"/>
      <c r="UKV29" s="125"/>
      <c r="UKW29" s="125"/>
      <c r="UKX29" s="125"/>
      <c r="UKY29" s="125"/>
      <c r="UKZ29" s="125"/>
      <c r="ULA29" s="125"/>
      <c r="ULB29" s="125"/>
      <c r="ULC29" s="125"/>
      <c r="ULD29" s="125"/>
      <c r="ULE29" s="125"/>
      <c r="ULF29" s="125"/>
      <c r="ULG29" s="125"/>
      <c r="ULH29" s="125"/>
      <c r="ULI29" s="125"/>
      <c r="ULJ29" s="125"/>
      <c r="ULK29" s="125"/>
      <c r="ULL29" s="125"/>
      <c r="ULM29" s="125"/>
      <c r="ULN29" s="125"/>
      <c r="ULO29" s="125"/>
      <c r="ULP29" s="125"/>
      <c r="ULQ29" s="125"/>
      <c r="ULR29" s="125"/>
      <c r="ULS29" s="125"/>
      <c r="ULT29" s="125"/>
      <c r="ULU29" s="125"/>
      <c r="ULV29" s="125"/>
      <c r="ULW29" s="125"/>
      <c r="ULX29" s="125"/>
      <c r="ULY29" s="125"/>
      <c r="ULZ29" s="125"/>
      <c r="UMA29" s="125"/>
      <c r="UMB29" s="125"/>
      <c r="UMC29" s="125"/>
      <c r="UMD29" s="125"/>
      <c r="UME29" s="125"/>
      <c r="UMF29" s="125"/>
      <c r="UMG29" s="125"/>
      <c r="UMH29" s="125"/>
      <c r="UMI29" s="125"/>
      <c r="UMJ29" s="125"/>
      <c r="UMK29" s="125"/>
      <c r="UML29" s="125"/>
      <c r="UMM29" s="125"/>
      <c r="UMN29" s="125"/>
      <c r="UMO29" s="125"/>
      <c r="UMP29" s="125"/>
      <c r="UMQ29" s="125"/>
      <c r="UMR29" s="125"/>
      <c r="UMS29" s="125"/>
      <c r="UMT29" s="125"/>
      <c r="UMU29" s="125"/>
      <c r="UMV29" s="125"/>
      <c r="UMW29" s="125"/>
      <c r="UMX29" s="125"/>
      <c r="UMY29" s="125"/>
      <c r="UMZ29" s="125"/>
      <c r="UNA29" s="125"/>
      <c r="UNB29" s="125"/>
      <c r="UNC29" s="125"/>
      <c r="UND29" s="125"/>
      <c r="UNE29" s="125"/>
      <c r="UNF29" s="125"/>
      <c r="UNG29" s="125"/>
      <c r="UNH29" s="125"/>
      <c r="UNI29" s="125"/>
      <c r="UNJ29" s="125"/>
      <c r="UNK29" s="125"/>
      <c r="UNL29" s="125"/>
      <c r="UNM29" s="125"/>
      <c r="UNN29" s="125"/>
      <c r="UNO29" s="125"/>
      <c r="UNP29" s="125"/>
      <c r="UNQ29" s="125"/>
      <c r="UNR29" s="125"/>
      <c r="UNS29" s="125"/>
      <c r="UNT29" s="125"/>
      <c r="UNU29" s="125"/>
      <c r="UNV29" s="125"/>
      <c r="UNW29" s="125"/>
      <c r="UNX29" s="125"/>
      <c r="UNY29" s="125"/>
      <c r="UNZ29" s="125"/>
      <c r="UOA29" s="125"/>
      <c r="UOB29" s="125"/>
      <c r="UOC29" s="125"/>
      <c r="UOD29" s="125"/>
      <c r="UOE29" s="125"/>
      <c r="UOF29" s="125"/>
      <c r="UOG29" s="125"/>
      <c r="UOH29" s="125"/>
      <c r="UOI29" s="125"/>
      <c r="UOJ29" s="125"/>
      <c r="UOK29" s="125"/>
      <c r="UOL29" s="125"/>
      <c r="UOM29" s="125"/>
      <c r="UON29" s="125"/>
      <c r="UOO29" s="125"/>
      <c r="UOP29" s="125"/>
      <c r="UOQ29" s="125"/>
      <c r="UOR29" s="125"/>
      <c r="UOS29" s="125"/>
      <c r="UOT29" s="125"/>
      <c r="UOU29" s="125"/>
      <c r="UOV29" s="125"/>
      <c r="UOW29" s="125"/>
      <c r="UOX29" s="125"/>
      <c r="UOY29" s="125"/>
      <c r="UOZ29" s="125"/>
      <c r="UPA29" s="125"/>
      <c r="UPB29" s="125"/>
      <c r="UPC29" s="125"/>
      <c r="UPD29" s="125"/>
      <c r="UPE29" s="125"/>
      <c r="UPF29" s="125"/>
      <c r="UPG29" s="125"/>
      <c r="UPH29" s="125"/>
      <c r="UPI29" s="125"/>
      <c r="UPJ29" s="125"/>
      <c r="UPK29" s="125"/>
      <c r="UPL29" s="125"/>
      <c r="UPM29" s="125"/>
      <c r="UPN29" s="125"/>
      <c r="UPO29" s="125"/>
      <c r="UPP29" s="125"/>
      <c r="UPQ29" s="125"/>
      <c r="UPR29" s="125"/>
      <c r="UPS29" s="125"/>
      <c r="UPT29" s="125"/>
      <c r="UPU29" s="125"/>
      <c r="UPV29" s="125"/>
      <c r="UPW29" s="125"/>
      <c r="UPX29" s="125"/>
      <c r="UPY29" s="125"/>
      <c r="UPZ29" s="125"/>
      <c r="UQA29" s="125"/>
      <c r="UQB29" s="125"/>
      <c r="UQC29" s="125"/>
      <c r="UQD29" s="125"/>
      <c r="UQE29" s="125"/>
      <c r="UQF29" s="125"/>
      <c r="UQG29" s="125"/>
      <c r="UQH29" s="125"/>
      <c r="UQI29" s="125"/>
      <c r="UQJ29" s="125"/>
      <c r="UQK29" s="125"/>
      <c r="UQL29" s="125"/>
      <c r="UQM29" s="125"/>
      <c r="UQN29" s="125"/>
      <c r="UQO29" s="125"/>
      <c r="UQP29" s="125"/>
      <c r="UQQ29" s="125"/>
      <c r="UQR29" s="125"/>
      <c r="UQS29" s="125"/>
      <c r="UQT29" s="125"/>
      <c r="UQU29" s="125"/>
      <c r="UQV29" s="125"/>
      <c r="UQW29" s="125"/>
      <c r="UQX29" s="125"/>
      <c r="UQY29" s="125"/>
      <c r="UQZ29" s="125"/>
      <c r="URA29" s="125"/>
      <c r="URB29" s="125"/>
      <c r="URC29" s="125"/>
      <c r="URD29" s="125"/>
      <c r="URE29" s="125"/>
      <c r="URF29" s="125"/>
      <c r="URG29" s="125"/>
      <c r="URH29" s="125"/>
      <c r="URI29" s="125"/>
      <c r="URJ29" s="125"/>
      <c r="URK29" s="125"/>
      <c r="URL29" s="125"/>
      <c r="URM29" s="125"/>
      <c r="URN29" s="125"/>
      <c r="URO29" s="125"/>
      <c r="URP29" s="125"/>
      <c r="URQ29" s="125"/>
      <c r="URR29" s="125"/>
      <c r="URS29" s="125"/>
      <c r="URT29" s="125"/>
      <c r="URU29" s="125"/>
      <c r="URV29" s="125"/>
      <c r="URW29" s="125"/>
      <c r="URX29" s="125"/>
      <c r="URY29" s="125"/>
      <c r="URZ29" s="125"/>
      <c r="USA29" s="125"/>
      <c r="USB29" s="125"/>
      <c r="USC29" s="125"/>
      <c r="USD29" s="125"/>
      <c r="USE29" s="125"/>
      <c r="USF29" s="125"/>
      <c r="USG29" s="125"/>
      <c r="USH29" s="125"/>
      <c r="USI29" s="125"/>
      <c r="USJ29" s="125"/>
      <c r="USK29" s="125"/>
      <c r="USL29" s="125"/>
      <c r="USM29" s="125"/>
      <c r="USN29" s="125"/>
      <c r="USO29" s="125"/>
      <c r="USP29" s="125"/>
      <c r="USQ29" s="125"/>
      <c r="USR29" s="125"/>
      <c r="USS29" s="125"/>
      <c r="UST29" s="125"/>
      <c r="USU29" s="125"/>
      <c r="USV29" s="125"/>
      <c r="USW29" s="125"/>
      <c r="USX29" s="125"/>
      <c r="USY29" s="125"/>
      <c r="USZ29" s="125"/>
      <c r="UTA29" s="125"/>
      <c r="UTB29" s="125"/>
      <c r="UTC29" s="125"/>
      <c r="UTD29" s="125"/>
      <c r="UTE29" s="125"/>
      <c r="UTF29" s="125"/>
      <c r="UTG29" s="125"/>
      <c r="UTH29" s="125"/>
      <c r="UTI29" s="125"/>
      <c r="UTJ29" s="125"/>
      <c r="UTK29" s="125"/>
      <c r="UTL29" s="125"/>
      <c r="UTM29" s="125"/>
      <c r="UTN29" s="125"/>
      <c r="UTO29" s="125"/>
      <c r="UTP29" s="125"/>
      <c r="UTQ29" s="125"/>
      <c r="UTR29" s="125"/>
      <c r="UTS29" s="125"/>
      <c r="UTT29" s="125"/>
      <c r="UTU29" s="125"/>
      <c r="UTV29" s="125"/>
      <c r="UTW29" s="125"/>
      <c r="UTX29" s="125"/>
      <c r="UTY29" s="125"/>
      <c r="UTZ29" s="125"/>
      <c r="UUA29" s="125"/>
      <c r="UUB29" s="125"/>
      <c r="UUC29" s="125"/>
      <c r="UUD29" s="125"/>
      <c r="UUE29" s="125"/>
      <c r="UUF29" s="125"/>
      <c r="UUG29" s="125"/>
      <c r="UUH29" s="125"/>
      <c r="UUI29" s="125"/>
      <c r="UUJ29" s="125"/>
      <c r="UUK29" s="125"/>
      <c r="UUL29" s="125"/>
      <c r="UUM29" s="125"/>
      <c r="UUN29" s="125"/>
      <c r="UUO29" s="125"/>
      <c r="UUP29" s="125"/>
      <c r="UUQ29" s="125"/>
      <c r="UUR29" s="125"/>
      <c r="UUS29" s="125"/>
      <c r="UUT29" s="125"/>
      <c r="UUU29" s="125"/>
      <c r="UUV29" s="125"/>
      <c r="UUW29" s="125"/>
      <c r="UUX29" s="125"/>
      <c r="UUY29" s="125"/>
      <c r="UUZ29" s="125"/>
      <c r="UVA29" s="125"/>
      <c r="UVB29" s="125"/>
      <c r="UVC29" s="125"/>
      <c r="UVD29" s="125"/>
      <c r="UVE29" s="125"/>
      <c r="UVF29" s="125"/>
      <c r="UVG29" s="125"/>
      <c r="UVH29" s="125"/>
      <c r="UVI29" s="125"/>
      <c r="UVJ29" s="125"/>
      <c r="UVK29" s="125"/>
      <c r="UVL29" s="125"/>
      <c r="UVM29" s="125"/>
      <c r="UVN29" s="125"/>
      <c r="UVO29" s="125"/>
      <c r="UVP29" s="125"/>
      <c r="UVQ29" s="125"/>
      <c r="UVR29" s="125"/>
      <c r="UVS29" s="125"/>
      <c r="UVT29" s="125"/>
      <c r="UVU29" s="125"/>
      <c r="UVV29" s="125"/>
      <c r="UVW29" s="125"/>
      <c r="UVX29" s="125"/>
      <c r="UVY29" s="125"/>
      <c r="UVZ29" s="125"/>
      <c r="UWA29" s="125"/>
      <c r="UWB29" s="125"/>
      <c r="UWC29" s="125"/>
      <c r="UWD29" s="125"/>
      <c r="UWE29" s="125"/>
      <c r="UWF29" s="125"/>
      <c r="UWG29" s="125"/>
      <c r="UWH29" s="125"/>
      <c r="UWI29" s="125"/>
      <c r="UWJ29" s="125"/>
      <c r="UWK29" s="125"/>
      <c r="UWL29" s="125"/>
      <c r="UWM29" s="125"/>
      <c r="UWN29" s="125"/>
      <c r="UWO29" s="125"/>
      <c r="UWP29" s="125"/>
      <c r="UWQ29" s="125"/>
      <c r="UWR29" s="125"/>
      <c r="UWS29" s="125"/>
      <c r="UWT29" s="125"/>
      <c r="UWU29" s="125"/>
      <c r="UWV29" s="125"/>
      <c r="UWW29" s="125"/>
      <c r="UWX29" s="125"/>
      <c r="UWY29" s="125"/>
      <c r="UWZ29" s="125"/>
      <c r="UXA29" s="125"/>
      <c r="UXB29" s="125"/>
      <c r="UXC29" s="125"/>
      <c r="UXD29" s="125"/>
      <c r="UXE29" s="125"/>
      <c r="UXF29" s="125"/>
      <c r="UXG29" s="125"/>
      <c r="UXH29" s="125"/>
      <c r="UXI29" s="125"/>
      <c r="UXJ29" s="125"/>
      <c r="UXK29" s="125"/>
      <c r="UXL29" s="125"/>
      <c r="UXM29" s="125"/>
      <c r="UXN29" s="125"/>
      <c r="UXO29" s="125"/>
      <c r="UXP29" s="125"/>
      <c r="UXQ29" s="125"/>
      <c r="UXR29" s="125"/>
      <c r="UXS29" s="125"/>
      <c r="UXT29" s="125"/>
      <c r="UXU29" s="125"/>
      <c r="UXV29" s="125"/>
      <c r="UXW29" s="125"/>
      <c r="UXX29" s="125"/>
      <c r="UXY29" s="125"/>
      <c r="UXZ29" s="125"/>
      <c r="UYA29" s="125"/>
      <c r="UYB29" s="125"/>
      <c r="UYC29" s="125"/>
      <c r="UYD29" s="125"/>
      <c r="UYE29" s="125"/>
      <c r="UYF29" s="125"/>
      <c r="UYG29" s="125"/>
      <c r="UYH29" s="125"/>
      <c r="UYI29" s="125"/>
      <c r="UYJ29" s="125"/>
      <c r="UYK29" s="125"/>
      <c r="UYL29" s="125"/>
      <c r="UYM29" s="125"/>
      <c r="UYN29" s="125"/>
      <c r="UYO29" s="125"/>
      <c r="UYP29" s="125"/>
      <c r="UYQ29" s="125"/>
      <c r="UYR29" s="125"/>
      <c r="UYS29" s="125"/>
      <c r="UYT29" s="125"/>
      <c r="UYU29" s="125"/>
      <c r="UYV29" s="125"/>
      <c r="UYW29" s="125"/>
      <c r="UYX29" s="125"/>
      <c r="UYY29" s="125"/>
      <c r="UYZ29" s="125"/>
      <c r="UZA29" s="125"/>
      <c r="UZB29" s="125"/>
      <c r="UZC29" s="125"/>
      <c r="UZD29" s="125"/>
      <c r="UZE29" s="125"/>
      <c r="UZF29" s="125"/>
      <c r="UZG29" s="125"/>
      <c r="UZH29" s="125"/>
      <c r="UZI29" s="125"/>
      <c r="UZJ29" s="125"/>
      <c r="UZK29" s="125"/>
      <c r="UZL29" s="125"/>
      <c r="UZM29" s="125"/>
      <c r="UZN29" s="125"/>
      <c r="UZO29" s="125"/>
      <c r="UZP29" s="125"/>
      <c r="UZQ29" s="125"/>
      <c r="UZR29" s="125"/>
      <c r="UZS29" s="125"/>
      <c r="UZT29" s="125"/>
      <c r="UZU29" s="125"/>
      <c r="UZV29" s="125"/>
      <c r="UZW29" s="125"/>
      <c r="UZX29" s="125"/>
      <c r="UZY29" s="125"/>
      <c r="UZZ29" s="125"/>
      <c r="VAA29" s="125"/>
      <c r="VAB29" s="125"/>
      <c r="VAC29" s="125"/>
      <c r="VAD29" s="125"/>
      <c r="VAE29" s="125"/>
      <c r="VAF29" s="125"/>
      <c r="VAG29" s="125"/>
      <c r="VAH29" s="125"/>
      <c r="VAI29" s="125"/>
      <c r="VAJ29" s="125"/>
      <c r="VAK29" s="125"/>
      <c r="VAL29" s="125"/>
      <c r="VAM29" s="125"/>
      <c r="VAN29" s="125"/>
      <c r="VAO29" s="125"/>
      <c r="VAP29" s="125"/>
      <c r="VAQ29" s="125"/>
      <c r="VAR29" s="125"/>
      <c r="VAS29" s="125"/>
      <c r="VAT29" s="125"/>
      <c r="VAU29" s="125"/>
      <c r="VAV29" s="125"/>
      <c r="VAW29" s="125"/>
      <c r="VAX29" s="125"/>
      <c r="VAY29" s="125"/>
      <c r="VAZ29" s="125"/>
      <c r="VBA29" s="125"/>
      <c r="VBB29" s="125"/>
      <c r="VBC29" s="125"/>
      <c r="VBD29" s="125"/>
      <c r="VBE29" s="125"/>
      <c r="VBF29" s="125"/>
      <c r="VBG29" s="125"/>
      <c r="VBH29" s="125"/>
      <c r="VBI29" s="125"/>
      <c r="VBJ29" s="125"/>
      <c r="VBK29" s="125"/>
      <c r="VBL29" s="125"/>
      <c r="VBM29" s="125"/>
      <c r="VBN29" s="125"/>
      <c r="VBO29" s="125"/>
      <c r="VBP29" s="125"/>
      <c r="VBQ29" s="125"/>
      <c r="VBR29" s="125"/>
      <c r="VBS29" s="125"/>
      <c r="VBT29" s="125"/>
      <c r="VBU29" s="125"/>
      <c r="VBV29" s="125"/>
      <c r="VBW29" s="125"/>
      <c r="VBX29" s="125"/>
      <c r="VBY29" s="125"/>
      <c r="VBZ29" s="125"/>
      <c r="VCA29" s="125"/>
      <c r="VCB29" s="125"/>
      <c r="VCC29" s="125"/>
      <c r="VCD29" s="125"/>
      <c r="VCE29" s="125"/>
      <c r="VCF29" s="125"/>
      <c r="VCG29" s="125"/>
      <c r="VCH29" s="125"/>
      <c r="VCI29" s="125"/>
      <c r="VCJ29" s="125"/>
      <c r="VCK29" s="125"/>
      <c r="VCL29" s="125"/>
      <c r="VCM29" s="125"/>
      <c r="VCN29" s="125"/>
      <c r="VCO29" s="125"/>
      <c r="VCP29" s="125"/>
      <c r="VCQ29" s="125"/>
      <c r="VCR29" s="125"/>
      <c r="VCS29" s="125"/>
      <c r="VCT29" s="125"/>
      <c r="VCU29" s="125"/>
      <c r="VCV29" s="125"/>
      <c r="VCW29" s="125"/>
      <c r="VCX29" s="125"/>
      <c r="VCY29" s="125"/>
      <c r="VCZ29" s="125"/>
      <c r="VDA29" s="125"/>
      <c r="VDB29" s="125"/>
      <c r="VDC29" s="125"/>
      <c r="VDD29" s="125"/>
      <c r="VDE29" s="125"/>
      <c r="VDF29" s="125"/>
      <c r="VDG29" s="125"/>
      <c r="VDH29" s="125"/>
      <c r="VDI29" s="125"/>
      <c r="VDJ29" s="125"/>
      <c r="VDK29" s="125"/>
      <c r="VDL29" s="125"/>
      <c r="VDM29" s="125"/>
      <c r="VDN29" s="125"/>
      <c r="VDO29" s="125"/>
      <c r="VDP29" s="125"/>
      <c r="VDQ29" s="125"/>
      <c r="VDR29" s="125"/>
      <c r="VDS29" s="125"/>
      <c r="VDT29" s="125"/>
      <c r="VDU29" s="125"/>
      <c r="VDV29" s="125"/>
      <c r="VDW29" s="125"/>
      <c r="VDX29" s="125"/>
      <c r="VDY29" s="125"/>
      <c r="VDZ29" s="125"/>
      <c r="VEA29" s="125"/>
      <c r="VEB29" s="125"/>
      <c r="VEC29" s="125"/>
      <c r="VED29" s="125"/>
      <c r="VEE29" s="125"/>
      <c r="VEF29" s="125"/>
      <c r="VEG29" s="125"/>
      <c r="VEH29" s="125"/>
      <c r="VEI29" s="125"/>
      <c r="VEJ29" s="125"/>
      <c r="VEK29" s="125"/>
      <c r="VEL29" s="125"/>
      <c r="VEM29" s="125"/>
      <c r="VEN29" s="125"/>
      <c r="VEO29" s="125"/>
      <c r="VEP29" s="125"/>
      <c r="VEQ29" s="125"/>
      <c r="VER29" s="125"/>
      <c r="VES29" s="125"/>
      <c r="VET29" s="125"/>
      <c r="VEU29" s="125"/>
      <c r="VEV29" s="125"/>
      <c r="VEW29" s="125"/>
      <c r="VEX29" s="125"/>
      <c r="VEY29" s="125"/>
      <c r="VEZ29" s="125"/>
      <c r="VFA29" s="125"/>
      <c r="VFB29" s="125"/>
      <c r="VFC29" s="125"/>
      <c r="VFD29" s="125"/>
      <c r="VFE29" s="125"/>
      <c r="VFF29" s="125"/>
      <c r="VFG29" s="125"/>
      <c r="VFH29" s="125"/>
      <c r="VFI29" s="125"/>
      <c r="VFJ29" s="125"/>
      <c r="VFK29" s="125"/>
      <c r="VFL29" s="125"/>
      <c r="VFM29" s="125"/>
      <c r="VFN29" s="125"/>
      <c r="VFO29" s="125"/>
      <c r="VFP29" s="125"/>
      <c r="VFQ29" s="125"/>
      <c r="VFR29" s="125"/>
      <c r="VFS29" s="125"/>
      <c r="VFT29" s="125"/>
      <c r="VFU29" s="125"/>
      <c r="VFV29" s="125"/>
      <c r="VFW29" s="125"/>
      <c r="VFX29" s="125"/>
      <c r="VFY29" s="125"/>
      <c r="VFZ29" s="125"/>
      <c r="VGA29" s="125"/>
      <c r="VGB29" s="125"/>
      <c r="VGC29" s="125"/>
      <c r="VGD29" s="125"/>
      <c r="VGE29" s="125"/>
      <c r="VGF29" s="125"/>
      <c r="VGG29" s="125"/>
      <c r="VGH29" s="125"/>
      <c r="VGI29" s="125"/>
      <c r="VGJ29" s="125"/>
      <c r="VGK29" s="125"/>
      <c r="VGL29" s="125"/>
      <c r="VGM29" s="125"/>
      <c r="VGN29" s="125"/>
      <c r="VGO29" s="125"/>
      <c r="VGP29" s="125"/>
      <c r="VGQ29" s="125"/>
      <c r="VGR29" s="125"/>
      <c r="VGS29" s="125"/>
      <c r="VGT29" s="125"/>
      <c r="VGU29" s="125"/>
      <c r="VGV29" s="125"/>
      <c r="VGW29" s="125"/>
      <c r="VGX29" s="125"/>
      <c r="VGY29" s="125"/>
      <c r="VGZ29" s="125"/>
      <c r="VHA29" s="125"/>
      <c r="VHB29" s="125"/>
      <c r="VHC29" s="125"/>
      <c r="VHD29" s="125"/>
      <c r="VHE29" s="125"/>
      <c r="VHF29" s="125"/>
      <c r="VHG29" s="125"/>
      <c r="VHH29" s="125"/>
      <c r="VHI29" s="125"/>
      <c r="VHJ29" s="125"/>
      <c r="VHK29" s="125"/>
      <c r="VHL29" s="125"/>
      <c r="VHM29" s="125"/>
      <c r="VHN29" s="125"/>
      <c r="VHO29" s="125"/>
      <c r="VHP29" s="125"/>
      <c r="VHQ29" s="125"/>
      <c r="VHR29" s="125"/>
      <c r="VHS29" s="125"/>
      <c r="VHT29" s="125"/>
      <c r="VHU29" s="125"/>
      <c r="VHV29" s="125"/>
      <c r="VHW29" s="125"/>
      <c r="VHX29" s="125"/>
      <c r="VHY29" s="125"/>
      <c r="VHZ29" s="125"/>
      <c r="VIA29" s="125"/>
      <c r="VIB29" s="125"/>
      <c r="VIC29" s="125"/>
      <c r="VID29" s="125"/>
      <c r="VIE29" s="125"/>
      <c r="VIF29" s="125"/>
      <c r="VIG29" s="125"/>
      <c r="VIH29" s="125"/>
      <c r="VII29" s="125"/>
      <c r="VIJ29" s="125"/>
      <c r="VIK29" s="125"/>
      <c r="VIL29" s="125"/>
      <c r="VIM29" s="125"/>
      <c r="VIN29" s="125"/>
      <c r="VIO29" s="125"/>
      <c r="VIP29" s="125"/>
      <c r="VIQ29" s="125"/>
      <c r="VIR29" s="125"/>
      <c r="VIS29" s="125"/>
      <c r="VIT29" s="125"/>
      <c r="VIU29" s="125"/>
      <c r="VIV29" s="125"/>
      <c r="VIW29" s="125"/>
      <c r="VIX29" s="125"/>
      <c r="VIY29" s="125"/>
      <c r="VIZ29" s="125"/>
      <c r="VJA29" s="125"/>
      <c r="VJB29" s="125"/>
      <c r="VJC29" s="125"/>
      <c r="VJD29" s="125"/>
      <c r="VJE29" s="125"/>
      <c r="VJF29" s="125"/>
      <c r="VJG29" s="125"/>
      <c r="VJH29" s="125"/>
      <c r="VJI29" s="125"/>
      <c r="VJJ29" s="125"/>
      <c r="VJK29" s="125"/>
      <c r="VJL29" s="125"/>
      <c r="VJM29" s="125"/>
      <c r="VJN29" s="125"/>
      <c r="VJO29" s="125"/>
      <c r="VJP29" s="125"/>
      <c r="VJQ29" s="125"/>
      <c r="VJR29" s="125"/>
      <c r="VJS29" s="125"/>
      <c r="VJT29" s="125"/>
      <c r="VJU29" s="125"/>
      <c r="VJV29" s="125"/>
      <c r="VJW29" s="125"/>
      <c r="VJX29" s="125"/>
      <c r="VJY29" s="125"/>
      <c r="VJZ29" s="125"/>
      <c r="VKA29" s="125"/>
      <c r="VKB29" s="125"/>
      <c r="VKC29" s="125"/>
      <c r="VKD29" s="125"/>
      <c r="VKE29" s="125"/>
      <c r="VKF29" s="125"/>
      <c r="VKG29" s="125"/>
      <c r="VKH29" s="125"/>
      <c r="VKI29" s="125"/>
      <c r="VKJ29" s="125"/>
      <c r="VKK29" s="125"/>
      <c r="VKL29" s="125"/>
      <c r="VKM29" s="125"/>
      <c r="VKN29" s="125"/>
      <c r="VKO29" s="125"/>
      <c r="VKP29" s="125"/>
      <c r="VKQ29" s="125"/>
      <c r="VKR29" s="125"/>
      <c r="VKS29" s="125"/>
      <c r="VKT29" s="125"/>
      <c r="VKU29" s="125"/>
      <c r="VKV29" s="125"/>
      <c r="VKW29" s="125"/>
      <c r="VKX29" s="125"/>
      <c r="VKY29" s="125"/>
      <c r="VKZ29" s="125"/>
      <c r="VLA29" s="125"/>
      <c r="VLB29" s="125"/>
      <c r="VLC29" s="125"/>
      <c r="VLD29" s="125"/>
      <c r="VLE29" s="125"/>
      <c r="VLF29" s="125"/>
      <c r="VLG29" s="125"/>
      <c r="VLH29" s="125"/>
      <c r="VLI29" s="125"/>
      <c r="VLJ29" s="125"/>
      <c r="VLK29" s="125"/>
      <c r="VLL29" s="125"/>
      <c r="VLM29" s="125"/>
      <c r="VLN29" s="125"/>
      <c r="VLO29" s="125"/>
      <c r="VLP29" s="125"/>
      <c r="VLQ29" s="125"/>
      <c r="VLR29" s="125"/>
      <c r="VLS29" s="125"/>
      <c r="VLT29" s="125"/>
      <c r="VLU29" s="125"/>
      <c r="VLV29" s="125"/>
      <c r="VLW29" s="125"/>
      <c r="VLX29" s="125"/>
      <c r="VLY29" s="125"/>
      <c r="VLZ29" s="125"/>
      <c r="VMA29" s="125"/>
      <c r="VMB29" s="125"/>
      <c r="VMC29" s="125"/>
      <c r="VMD29" s="125"/>
      <c r="VME29" s="125"/>
      <c r="VMF29" s="125"/>
      <c r="VMG29" s="125"/>
      <c r="VMH29" s="125"/>
      <c r="VMI29" s="125"/>
      <c r="VMJ29" s="125"/>
      <c r="VMK29" s="125"/>
      <c r="VML29" s="125"/>
      <c r="VMM29" s="125"/>
      <c r="VMN29" s="125"/>
      <c r="VMO29" s="125"/>
      <c r="VMP29" s="125"/>
      <c r="VMQ29" s="125"/>
      <c r="VMR29" s="125"/>
      <c r="VMS29" s="125"/>
      <c r="VMT29" s="125"/>
      <c r="VMU29" s="125"/>
      <c r="VMV29" s="125"/>
      <c r="VMW29" s="125"/>
      <c r="VMX29" s="125"/>
      <c r="VMY29" s="125"/>
      <c r="VMZ29" s="125"/>
      <c r="VNA29" s="125"/>
      <c r="VNB29" s="125"/>
      <c r="VNC29" s="125"/>
      <c r="VND29" s="125"/>
      <c r="VNE29" s="125"/>
      <c r="VNF29" s="125"/>
      <c r="VNG29" s="125"/>
      <c r="VNH29" s="125"/>
      <c r="VNI29" s="125"/>
      <c r="VNJ29" s="125"/>
      <c r="VNK29" s="125"/>
      <c r="VNL29" s="125"/>
      <c r="VNM29" s="125"/>
      <c r="VNN29" s="125"/>
      <c r="VNO29" s="125"/>
      <c r="VNP29" s="125"/>
      <c r="VNQ29" s="125"/>
      <c r="VNR29" s="125"/>
      <c r="VNS29" s="125"/>
      <c r="VNT29" s="125"/>
      <c r="VNU29" s="125"/>
      <c r="VNV29" s="125"/>
      <c r="VNW29" s="125"/>
      <c r="VNX29" s="125"/>
      <c r="VNY29" s="125"/>
      <c r="VNZ29" s="125"/>
      <c r="VOA29" s="125"/>
      <c r="VOB29" s="125"/>
      <c r="VOC29" s="125"/>
      <c r="VOD29" s="125"/>
      <c r="VOE29" s="125"/>
      <c r="VOF29" s="125"/>
      <c r="VOG29" s="125"/>
      <c r="VOH29" s="125"/>
      <c r="VOI29" s="125"/>
      <c r="VOJ29" s="125"/>
      <c r="VOK29" s="125"/>
      <c r="VOL29" s="125"/>
      <c r="VOM29" s="125"/>
      <c r="VON29" s="125"/>
      <c r="VOO29" s="125"/>
      <c r="VOP29" s="125"/>
      <c r="VOQ29" s="125"/>
      <c r="VOR29" s="125"/>
      <c r="VOS29" s="125"/>
      <c r="VOT29" s="125"/>
      <c r="VOU29" s="125"/>
      <c r="VOV29" s="125"/>
      <c r="VOW29" s="125"/>
      <c r="VOX29" s="125"/>
      <c r="VOY29" s="125"/>
      <c r="VOZ29" s="125"/>
      <c r="VPA29" s="125"/>
      <c r="VPB29" s="125"/>
      <c r="VPC29" s="125"/>
      <c r="VPD29" s="125"/>
      <c r="VPE29" s="125"/>
      <c r="VPF29" s="125"/>
      <c r="VPG29" s="125"/>
      <c r="VPH29" s="125"/>
      <c r="VPI29" s="125"/>
      <c r="VPJ29" s="125"/>
      <c r="VPK29" s="125"/>
      <c r="VPL29" s="125"/>
      <c r="VPM29" s="125"/>
      <c r="VPN29" s="125"/>
      <c r="VPO29" s="125"/>
      <c r="VPP29" s="125"/>
      <c r="VPQ29" s="125"/>
      <c r="VPR29" s="125"/>
      <c r="VPS29" s="125"/>
      <c r="VPT29" s="125"/>
      <c r="VPU29" s="125"/>
      <c r="VPV29" s="125"/>
      <c r="VPW29" s="125"/>
      <c r="VPX29" s="125"/>
      <c r="VPY29" s="125"/>
      <c r="VPZ29" s="125"/>
      <c r="VQA29" s="125"/>
      <c r="VQB29" s="125"/>
      <c r="VQC29" s="125"/>
      <c r="VQD29" s="125"/>
      <c r="VQE29" s="125"/>
      <c r="VQF29" s="125"/>
      <c r="VQG29" s="125"/>
      <c r="VQH29" s="125"/>
      <c r="VQI29" s="125"/>
      <c r="VQJ29" s="125"/>
      <c r="VQK29" s="125"/>
      <c r="VQL29" s="125"/>
      <c r="VQM29" s="125"/>
      <c r="VQN29" s="125"/>
      <c r="VQO29" s="125"/>
      <c r="VQP29" s="125"/>
      <c r="VQQ29" s="125"/>
      <c r="VQR29" s="125"/>
      <c r="VQS29" s="125"/>
      <c r="VQT29" s="125"/>
      <c r="VQU29" s="125"/>
      <c r="VQV29" s="125"/>
      <c r="VQW29" s="125"/>
      <c r="VQX29" s="125"/>
      <c r="VQY29" s="125"/>
      <c r="VQZ29" s="125"/>
      <c r="VRA29" s="125"/>
      <c r="VRB29" s="125"/>
      <c r="VRC29" s="125"/>
      <c r="VRD29" s="125"/>
      <c r="VRE29" s="125"/>
      <c r="VRF29" s="125"/>
      <c r="VRG29" s="125"/>
      <c r="VRH29" s="125"/>
      <c r="VRI29" s="125"/>
      <c r="VRJ29" s="125"/>
      <c r="VRK29" s="125"/>
      <c r="VRL29" s="125"/>
      <c r="VRM29" s="125"/>
      <c r="VRN29" s="125"/>
      <c r="VRO29" s="125"/>
      <c r="VRP29" s="125"/>
      <c r="VRQ29" s="125"/>
      <c r="VRR29" s="125"/>
      <c r="VRS29" s="125"/>
      <c r="VRT29" s="125"/>
      <c r="VRU29" s="125"/>
      <c r="VRV29" s="125"/>
      <c r="VRW29" s="125"/>
      <c r="VRX29" s="125"/>
      <c r="VRY29" s="125"/>
      <c r="VRZ29" s="125"/>
      <c r="VSA29" s="125"/>
      <c r="VSB29" s="125"/>
      <c r="VSC29" s="125"/>
      <c r="VSD29" s="125"/>
      <c r="VSE29" s="125"/>
      <c r="VSF29" s="125"/>
      <c r="VSG29" s="125"/>
      <c r="VSH29" s="125"/>
      <c r="VSI29" s="125"/>
      <c r="VSJ29" s="125"/>
      <c r="VSK29" s="125"/>
      <c r="VSL29" s="125"/>
      <c r="VSM29" s="125"/>
      <c r="VSN29" s="125"/>
      <c r="VSO29" s="125"/>
      <c r="VSP29" s="125"/>
      <c r="VSQ29" s="125"/>
      <c r="VSR29" s="125"/>
      <c r="VSS29" s="125"/>
      <c r="VST29" s="125"/>
      <c r="VSU29" s="125"/>
      <c r="VSV29" s="125"/>
      <c r="VSW29" s="125"/>
      <c r="VSX29" s="125"/>
      <c r="VSY29" s="125"/>
      <c r="VSZ29" s="125"/>
      <c r="VTA29" s="125"/>
      <c r="VTB29" s="125"/>
      <c r="VTC29" s="125"/>
      <c r="VTD29" s="125"/>
      <c r="VTE29" s="125"/>
      <c r="VTF29" s="125"/>
      <c r="VTG29" s="125"/>
      <c r="VTH29" s="125"/>
      <c r="VTI29" s="125"/>
      <c r="VTJ29" s="125"/>
      <c r="VTK29" s="125"/>
      <c r="VTL29" s="125"/>
      <c r="VTM29" s="125"/>
      <c r="VTN29" s="125"/>
      <c r="VTO29" s="125"/>
      <c r="VTP29" s="125"/>
      <c r="VTQ29" s="125"/>
      <c r="VTR29" s="125"/>
      <c r="VTS29" s="125"/>
      <c r="VTT29" s="125"/>
      <c r="VTU29" s="125"/>
      <c r="VTV29" s="125"/>
      <c r="VTW29" s="125"/>
      <c r="VTX29" s="125"/>
      <c r="VTY29" s="125"/>
      <c r="VTZ29" s="125"/>
      <c r="VUA29" s="125"/>
      <c r="VUB29" s="125"/>
      <c r="VUC29" s="125"/>
      <c r="VUD29" s="125"/>
      <c r="VUE29" s="125"/>
      <c r="VUF29" s="125"/>
      <c r="VUG29" s="125"/>
      <c r="VUH29" s="125"/>
      <c r="VUI29" s="125"/>
      <c r="VUJ29" s="125"/>
      <c r="VUK29" s="125"/>
      <c r="VUL29" s="125"/>
      <c r="VUM29" s="125"/>
      <c r="VUN29" s="125"/>
      <c r="VUO29" s="125"/>
      <c r="VUP29" s="125"/>
      <c r="VUQ29" s="125"/>
      <c r="VUR29" s="125"/>
      <c r="VUS29" s="125"/>
      <c r="VUT29" s="125"/>
      <c r="VUU29" s="125"/>
      <c r="VUV29" s="125"/>
      <c r="VUW29" s="125"/>
      <c r="VUX29" s="125"/>
      <c r="VUY29" s="125"/>
      <c r="VUZ29" s="125"/>
      <c r="VVA29" s="125"/>
      <c r="VVB29" s="125"/>
      <c r="VVC29" s="125"/>
      <c r="VVD29" s="125"/>
      <c r="VVE29" s="125"/>
      <c r="VVF29" s="125"/>
      <c r="VVG29" s="125"/>
      <c r="VVH29" s="125"/>
      <c r="VVI29" s="125"/>
      <c r="VVJ29" s="125"/>
      <c r="VVK29" s="125"/>
      <c r="VVL29" s="125"/>
      <c r="VVM29" s="125"/>
      <c r="VVN29" s="125"/>
      <c r="VVO29" s="125"/>
      <c r="VVP29" s="125"/>
      <c r="VVQ29" s="125"/>
      <c r="VVR29" s="125"/>
      <c r="VVS29" s="125"/>
      <c r="VVT29" s="125"/>
      <c r="VVU29" s="125"/>
      <c r="VVV29" s="125"/>
      <c r="VVW29" s="125"/>
      <c r="VVX29" s="125"/>
      <c r="VVY29" s="125"/>
      <c r="VVZ29" s="125"/>
      <c r="VWA29" s="125"/>
      <c r="VWB29" s="125"/>
      <c r="VWC29" s="125"/>
      <c r="VWD29" s="125"/>
      <c r="VWE29" s="125"/>
      <c r="VWF29" s="125"/>
      <c r="VWG29" s="125"/>
      <c r="VWH29" s="125"/>
      <c r="VWI29" s="125"/>
      <c r="VWJ29" s="125"/>
      <c r="VWK29" s="125"/>
      <c r="VWL29" s="125"/>
      <c r="VWM29" s="125"/>
      <c r="VWN29" s="125"/>
      <c r="VWO29" s="125"/>
      <c r="VWP29" s="125"/>
      <c r="VWQ29" s="125"/>
      <c r="VWR29" s="125"/>
      <c r="VWS29" s="125"/>
      <c r="VWT29" s="125"/>
      <c r="VWU29" s="125"/>
      <c r="VWV29" s="125"/>
      <c r="VWW29" s="125"/>
      <c r="VWX29" s="125"/>
      <c r="VWY29" s="125"/>
      <c r="VWZ29" s="125"/>
      <c r="VXA29" s="125"/>
      <c r="VXB29" s="125"/>
      <c r="VXC29" s="125"/>
      <c r="VXD29" s="125"/>
      <c r="VXE29" s="125"/>
      <c r="VXF29" s="125"/>
      <c r="VXG29" s="125"/>
      <c r="VXH29" s="125"/>
      <c r="VXI29" s="125"/>
      <c r="VXJ29" s="125"/>
      <c r="VXK29" s="125"/>
      <c r="VXL29" s="125"/>
      <c r="VXM29" s="125"/>
      <c r="VXN29" s="125"/>
      <c r="VXO29" s="125"/>
      <c r="VXP29" s="125"/>
      <c r="VXQ29" s="125"/>
      <c r="VXR29" s="125"/>
      <c r="VXS29" s="125"/>
      <c r="VXT29" s="125"/>
      <c r="VXU29" s="125"/>
      <c r="VXV29" s="125"/>
      <c r="VXW29" s="125"/>
      <c r="VXX29" s="125"/>
      <c r="VXY29" s="125"/>
      <c r="VXZ29" s="125"/>
      <c r="VYA29" s="125"/>
      <c r="VYB29" s="125"/>
      <c r="VYC29" s="125"/>
      <c r="VYD29" s="125"/>
      <c r="VYE29" s="125"/>
      <c r="VYF29" s="125"/>
      <c r="VYG29" s="125"/>
      <c r="VYH29" s="125"/>
      <c r="VYI29" s="125"/>
      <c r="VYJ29" s="125"/>
      <c r="VYK29" s="125"/>
      <c r="VYL29" s="125"/>
      <c r="VYM29" s="125"/>
      <c r="VYN29" s="125"/>
      <c r="VYO29" s="125"/>
      <c r="VYP29" s="125"/>
      <c r="VYQ29" s="125"/>
      <c r="VYR29" s="125"/>
      <c r="VYS29" s="125"/>
      <c r="VYT29" s="125"/>
      <c r="VYU29" s="125"/>
      <c r="VYV29" s="125"/>
      <c r="VYW29" s="125"/>
      <c r="VYX29" s="125"/>
      <c r="VYY29" s="125"/>
      <c r="VYZ29" s="125"/>
      <c r="VZA29" s="125"/>
      <c r="VZB29" s="125"/>
      <c r="VZC29" s="125"/>
      <c r="VZD29" s="125"/>
      <c r="VZE29" s="125"/>
      <c r="VZF29" s="125"/>
      <c r="VZG29" s="125"/>
      <c r="VZH29" s="125"/>
      <c r="VZI29" s="125"/>
      <c r="VZJ29" s="125"/>
      <c r="VZK29" s="125"/>
      <c r="VZL29" s="125"/>
      <c r="VZM29" s="125"/>
      <c r="VZN29" s="125"/>
      <c r="VZO29" s="125"/>
      <c r="VZP29" s="125"/>
      <c r="VZQ29" s="125"/>
      <c r="VZR29" s="125"/>
      <c r="VZS29" s="125"/>
      <c r="VZT29" s="125"/>
      <c r="VZU29" s="125"/>
      <c r="VZV29" s="125"/>
      <c r="VZW29" s="125"/>
      <c r="VZX29" s="125"/>
      <c r="VZY29" s="125"/>
      <c r="VZZ29" s="125"/>
      <c r="WAA29" s="125"/>
      <c r="WAB29" s="125"/>
      <c r="WAC29" s="125"/>
      <c r="WAD29" s="125"/>
      <c r="WAE29" s="125"/>
      <c r="WAF29" s="125"/>
      <c r="WAG29" s="125"/>
      <c r="WAH29" s="125"/>
      <c r="WAI29" s="125"/>
      <c r="WAJ29" s="125"/>
      <c r="WAK29" s="125"/>
      <c r="WAL29" s="125"/>
      <c r="WAM29" s="125"/>
      <c r="WAN29" s="125"/>
      <c r="WAO29" s="125"/>
      <c r="WAP29" s="125"/>
      <c r="WAQ29" s="125"/>
      <c r="WAR29" s="125"/>
      <c r="WAS29" s="125"/>
      <c r="WAT29" s="125"/>
      <c r="WAU29" s="125"/>
      <c r="WAV29" s="125"/>
      <c r="WAW29" s="125"/>
      <c r="WAX29" s="125"/>
      <c r="WAY29" s="125"/>
      <c r="WAZ29" s="125"/>
      <c r="WBA29" s="125"/>
      <c r="WBB29" s="125"/>
      <c r="WBC29" s="125"/>
      <c r="WBD29" s="125"/>
      <c r="WBE29" s="125"/>
      <c r="WBF29" s="125"/>
      <c r="WBG29" s="125"/>
      <c r="WBH29" s="125"/>
      <c r="WBI29" s="125"/>
      <c r="WBJ29" s="125"/>
      <c r="WBK29" s="125"/>
      <c r="WBL29" s="125"/>
      <c r="WBM29" s="125"/>
      <c r="WBN29" s="125"/>
      <c r="WBO29" s="125"/>
      <c r="WBP29" s="125"/>
      <c r="WBQ29" s="125"/>
      <c r="WBR29" s="125"/>
      <c r="WBS29" s="125"/>
      <c r="WBT29" s="125"/>
      <c r="WBU29" s="125"/>
      <c r="WBV29" s="125"/>
      <c r="WBW29" s="125"/>
      <c r="WBX29" s="125"/>
      <c r="WBY29" s="125"/>
      <c r="WBZ29" s="125"/>
      <c r="WCA29" s="125"/>
      <c r="WCB29" s="125"/>
      <c r="WCC29" s="125"/>
      <c r="WCD29" s="125"/>
      <c r="WCE29" s="125"/>
      <c r="WCF29" s="125"/>
      <c r="WCG29" s="125"/>
      <c r="WCH29" s="125"/>
      <c r="WCI29" s="125"/>
      <c r="WCJ29" s="125"/>
      <c r="WCK29" s="125"/>
      <c r="WCL29" s="125"/>
      <c r="WCM29" s="125"/>
      <c r="WCN29" s="125"/>
      <c r="WCO29" s="125"/>
      <c r="WCP29" s="125"/>
      <c r="WCQ29" s="125"/>
      <c r="WCR29" s="125"/>
      <c r="WCS29" s="125"/>
      <c r="WCT29" s="125"/>
      <c r="WCU29" s="125"/>
      <c r="WCV29" s="125"/>
      <c r="WCW29" s="125"/>
      <c r="WCX29" s="125"/>
      <c r="WCY29" s="125"/>
      <c r="WCZ29" s="125"/>
      <c r="WDA29" s="125"/>
      <c r="WDB29" s="125"/>
      <c r="WDC29" s="125"/>
      <c r="WDD29" s="125"/>
      <c r="WDE29" s="125"/>
      <c r="WDF29" s="125"/>
      <c r="WDG29" s="125"/>
      <c r="WDH29" s="125"/>
      <c r="WDI29" s="125"/>
      <c r="WDJ29" s="125"/>
      <c r="WDK29" s="125"/>
      <c r="WDL29" s="125"/>
      <c r="WDM29" s="125"/>
      <c r="WDN29" s="125"/>
      <c r="WDO29" s="125"/>
      <c r="WDP29" s="125"/>
      <c r="WDQ29" s="125"/>
      <c r="WDR29" s="125"/>
      <c r="WDS29" s="125"/>
      <c r="WDT29" s="125"/>
      <c r="WDU29" s="125"/>
      <c r="WDV29" s="125"/>
      <c r="WDW29" s="125"/>
      <c r="WDX29" s="125"/>
      <c r="WDY29" s="125"/>
      <c r="WDZ29" s="125"/>
      <c r="WEA29" s="125"/>
      <c r="WEB29" s="125"/>
      <c r="WEC29" s="125"/>
      <c r="WED29" s="125"/>
      <c r="WEE29" s="125"/>
      <c r="WEF29" s="125"/>
      <c r="WEG29" s="125"/>
      <c r="WEH29" s="125"/>
      <c r="WEI29" s="125"/>
      <c r="WEJ29" s="125"/>
      <c r="WEK29" s="125"/>
      <c r="WEL29" s="125"/>
      <c r="WEM29" s="125"/>
      <c r="WEN29" s="125"/>
      <c r="WEO29" s="125"/>
      <c r="WEP29" s="125"/>
      <c r="WEQ29" s="125"/>
      <c r="WER29" s="125"/>
      <c r="WES29" s="125"/>
      <c r="WET29" s="125"/>
      <c r="WEU29" s="125"/>
      <c r="WEV29" s="125"/>
      <c r="WEW29" s="125"/>
      <c r="WEX29" s="125"/>
      <c r="WEY29" s="125"/>
      <c r="WEZ29" s="125"/>
      <c r="WFA29" s="125"/>
      <c r="WFB29" s="125"/>
      <c r="WFC29" s="125"/>
      <c r="WFD29" s="125"/>
      <c r="WFE29" s="125"/>
      <c r="WFF29" s="125"/>
      <c r="WFG29" s="125"/>
      <c r="WFH29" s="125"/>
      <c r="WFI29" s="125"/>
      <c r="WFJ29" s="125"/>
      <c r="WFK29" s="125"/>
      <c r="WFL29" s="125"/>
      <c r="WFM29" s="125"/>
      <c r="WFN29" s="125"/>
      <c r="WFO29" s="125"/>
      <c r="WFP29" s="125"/>
      <c r="WFQ29" s="125"/>
      <c r="WFR29" s="125"/>
      <c r="WFS29" s="125"/>
      <c r="WFT29" s="125"/>
      <c r="WFU29" s="125"/>
      <c r="WFV29" s="125"/>
      <c r="WFW29" s="125"/>
      <c r="WFX29" s="125"/>
      <c r="WFY29" s="125"/>
      <c r="WFZ29" s="125"/>
      <c r="WGA29" s="125"/>
      <c r="WGB29" s="125"/>
      <c r="WGC29" s="125"/>
      <c r="WGD29" s="125"/>
      <c r="WGE29" s="125"/>
      <c r="WGF29" s="125"/>
      <c r="WGG29" s="125"/>
      <c r="WGH29" s="125"/>
      <c r="WGI29" s="125"/>
      <c r="WGJ29" s="125"/>
      <c r="WGK29" s="125"/>
      <c r="WGL29" s="125"/>
      <c r="WGM29" s="125"/>
      <c r="WGN29" s="125"/>
      <c r="WGO29" s="125"/>
      <c r="WGP29" s="125"/>
      <c r="WGQ29" s="125"/>
      <c r="WGR29" s="125"/>
      <c r="WGS29" s="125"/>
      <c r="WGT29" s="125"/>
      <c r="WGU29" s="125"/>
      <c r="WGV29" s="125"/>
      <c r="WGW29" s="125"/>
      <c r="WGX29" s="125"/>
      <c r="WGY29" s="125"/>
      <c r="WGZ29" s="125"/>
      <c r="WHA29" s="125"/>
      <c r="WHB29" s="125"/>
      <c r="WHC29" s="125"/>
      <c r="WHD29" s="125"/>
      <c r="WHE29" s="125"/>
      <c r="WHF29" s="125"/>
      <c r="WHG29" s="125"/>
      <c r="WHH29" s="125"/>
      <c r="WHI29" s="125"/>
      <c r="WHJ29" s="125"/>
      <c r="WHK29" s="125"/>
      <c r="WHL29" s="125"/>
      <c r="WHM29" s="125"/>
      <c r="WHN29" s="125"/>
      <c r="WHO29" s="125"/>
      <c r="WHP29" s="125"/>
      <c r="WHQ29" s="125"/>
      <c r="WHR29" s="125"/>
      <c r="WHS29" s="125"/>
      <c r="WHT29" s="125"/>
      <c r="WHU29" s="125"/>
      <c r="WHV29" s="125"/>
      <c r="WHW29" s="125"/>
      <c r="WHX29" s="125"/>
      <c r="WHY29" s="125"/>
      <c r="WHZ29" s="125"/>
      <c r="WIA29" s="125"/>
      <c r="WIB29" s="125"/>
      <c r="WIC29" s="125"/>
      <c r="WID29" s="125"/>
      <c r="WIE29" s="125"/>
      <c r="WIF29" s="125"/>
      <c r="WIG29" s="125"/>
      <c r="WIH29" s="125"/>
      <c r="WII29" s="125"/>
      <c r="WIJ29" s="125"/>
      <c r="WIK29" s="125"/>
      <c r="WIL29" s="125"/>
      <c r="WIM29" s="125"/>
      <c r="WIN29" s="125"/>
      <c r="WIO29" s="125"/>
      <c r="WIP29" s="125"/>
      <c r="WIQ29" s="125"/>
      <c r="WIR29" s="125"/>
      <c r="WIS29" s="125"/>
      <c r="WIT29" s="125"/>
      <c r="WIU29" s="125"/>
      <c r="WIV29" s="125"/>
      <c r="WIW29" s="125"/>
      <c r="WIX29" s="125"/>
      <c r="WIY29" s="125"/>
      <c r="WIZ29" s="125"/>
      <c r="WJA29" s="125"/>
      <c r="WJB29" s="125"/>
      <c r="WJC29" s="125"/>
      <c r="WJD29" s="125"/>
      <c r="WJE29" s="125"/>
      <c r="WJF29" s="125"/>
      <c r="WJG29" s="125"/>
      <c r="WJH29" s="125"/>
      <c r="WJI29" s="125"/>
      <c r="WJJ29" s="125"/>
      <c r="WJK29" s="125"/>
      <c r="WJL29" s="125"/>
      <c r="WJM29" s="125"/>
      <c r="WJN29" s="125"/>
      <c r="WJO29" s="125"/>
      <c r="WJP29" s="125"/>
      <c r="WJQ29" s="125"/>
      <c r="WJR29" s="125"/>
      <c r="WJS29" s="125"/>
      <c r="WJT29" s="125"/>
      <c r="WJU29" s="125"/>
      <c r="WJV29" s="125"/>
      <c r="WJW29" s="125"/>
      <c r="WJX29" s="125"/>
      <c r="WJY29" s="125"/>
      <c r="WJZ29" s="125"/>
      <c r="WKA29" s="125"/>
      <c r="WKB29" s="125"/>
      <c r="WKC29" s="125"/>
      <c r="WKD29" s="125"/>
      <c r="WKE29" s="125"/>
      <c r="WKF29" s="125"/>
      <c r="WKG29" s="125"/>
      <c r="WKH29" s="125"/>
      <c r="WKI29" s="125"/>
      <c r="WKJ29" s="125"/>
      <c r="WKK29" s="125"/>
      <c r="WKL29" s="125"/>
      <c r="WKM29" s="125"/>
      <c r="WKN29" s="125"/>
      <c r="WKO29" s="125"/>
      <c r="WKP29" s="125"/>
      <c r="WKQ29" s="125"/>
      <c r="WKR29" s="125"/>
      <c r="WKS29" s="125"/>
      <c r="WKT29" s="125"/>
      <c r="WKU29" s="125"/>
      <c r="WKV29" s="125"/>
      <c r="WKW29" s="125"/>
      <c r="WKX29" s="125"/>
      <c r="WKY29" s="125"/>
      <c r="WKZ29" s="125"/>
      <c r="WLA29" s="125"/>
      <c r="WLB29" s="125"/>
      <c r="WLC29" s="125"/>
      <c r="WLD29" s="125"/>
      <c r="WLE29" s="125"/>
      <c r="WLF29" s="125"/>
      <c r="WLG29" s="125"/>
      <c r="WLH29" s="125"/>
      <c r="WLI29" s="125"/>
      <c r="WLJ29" s="125"/>
      <c r="WLK29" s="125"/>
      <c r="WLL29" s="125"/>
      <c r="WLM29" s="125"/>
      <c r="WLN29" s="125"/>
      <c r="WLO29" s="125"/>
      <c r="WLP29" s="125"/>
      <c r="WLQ29" s="125"/>
      <c r="WLR29" s="125"/>
      <c r="WLS29" s="125"/>
      <c r="WLT29" s="125"/>
      <c r="WLU29" s="125"/>
      <c r="WLV29" s="125"/>
      <c r="WLW29" s="125"/>
      <c r="WLX29" s="125"/>
      <c r="WLY29" s="125"/>
      <c r="WLZ29" s="125"/>
      <c r="WMA29" s="125"/>
      <c r="WMB29" s="125"/>
      <c r="WMC29" s="125"/>
      <c r="WMD29" s="125"/>
      <c r="WME29" s="125"/>
      <c r="WMF29" s="125"/>
      <c r="WMG29" s="125"/>
      <c r="WMH29" s="125"/>
      <c r="WMI29" s="125"/>
      <c r="WMJ29" s="125"/>
      <c r="WMK29" s="125"/>
      <c r="WML29" s="125"/>
      <c r="WMM29" s="125"/>
      <c r="WMN29" s="125"/>
      <c r="WMO29" s="125"/>
      <c r="WMP29" s="125"/>
      <c r="WMQ29" s="125"/>
      <c r="WMR29" s="125"/>
      <c r="WMS29" s="125"/>
      <c r="WMT29" s="125"/>
      <c r="WMU29" s="125"/>
      <c r="WMV29" s="125"/>
      <c r="WMW29" s="125"/>
      <c r="WMX29" s="125"/>
      <c r="WMY29" s="125"/>
      <c r="WMZ29" s="125"/>
      <c r="WNA29" s="125"/>
      <c r="WNB29" s="125"/>
      <c r="WNC29" s="125"/>
      <c r="WND29" s="125"/>
      <c r="WNE29" s="125"/>
      <c r="WNF29" s="125"/>
      <c r="WNG29" s="125"/>
      <c r="WNH29" s="125"/>
      <c r="WNI29" s="125"/>
      <c r="WNJ29" s="125"/>
      <c r="WNK29" s="125"/>
      <c r="WNL29" s="125"/>
      <c r="WNM29" s="125"/>
      <c r="WNN29" s="125"/>
      <c r="WNO29" s="125"/>
      <c r="WNP29" s="125"/>
      <c r="WNQ29" s="125"/>
      <c r="WNR29" s="125"/>
      <c r="WNS29" s="125"/>
      <c r="WNT29" s="125"/>
      <c r="WNU29" s="125"/>
      <c r="WNV29" s="125"/>
      <c r="WNW29" s="125"/>
      <c r="WNX29" s="125"/>
      <c r="WNY29" s="125"/>
      <c r="WNZ29" s="125"/>
      <c r="WOA29" s="125"/>
      <c r="WOB29" s="125"/>
      <c r="WOC29" s="125"/>
      <c r="WOD29" s="125"/>
      <c r="WOE29" s="125"/>
      <c r="WOF29" s="125"/>
      <c r="WOG29" s="125"/>
      <c r="WOH29" s="125"/>
      <c r="WOI29" s="125"/>
      <c r="WOJ29" s="125"/>
      <c r="WOK29" s="125"/>
      <c r="WOL29" s="125"/>
      <c r="WOM29" s="125"/>
      <c r="WON29" s="125"/>
      <c r="WOO29" s="125"/>
      <c r="WOP29" s="125"/>
      <c r="WOQ29" s="125"/>
      <c r="WOR29" s="125"/>
      <c r="WOS29" s="125"/>
      <c r="WOT29" s="125"/>
      <c r="WOU29" s="125"/>
      <c r="WOV29" s="125"/>
      <c r="WOW29" s="125"/>
      <c r="WOX29" s="125"/>
      <c r="WOY29" s="125"/>
      <c r="WOZ29" s="125"/>
      <c r="WPA29" s="125"/>
      <c r="WPB29" s="125"/>
      <c r="WPC29" s="125"/>
      <c r="WPD29" s="125"/>
      <c r="WPE29" s="125"/>
      <c r="WPF29" s="125"/>
      <c r="WPG29" s="125"/>
      <c r="WPH29" s="125"/>
      <c r="WPI29" s="125"/>
      <c r="WPJ29" s="125"/>
      <c r="WPK29" s="125"/>
      <c r="WPL29" s="125"/>
      <c r="WPM29" s="125"/>
      <c r="WPN29" s="125"/>
      <c r="WPO29" s="125"/>
      <c r="WPP29" s="125"/>
      <c r="WPQ29" s="125"/>
      <c r="WPR29" s="125"/>
      <c r="WPS29" s="125"/>
      <c r="WPT29" s="125"/>
      <c r="WPU29" s="125"/>
      <c r="WPV29" s="125"/>
      <c r="WPW29" s="125"/>
      <c r="WPX29" s="125"/>
      <c r="WPY29" s="125"/>
      <c r="WPZ29" s="125"/>
      <c r="WQA29" s="125"/>
      <c r="WQB29" s="125"/>
      <c r="WQC29" s="125"/>
      <c r="WQD29" s="125"/>
      <c r="WQE29" s="125"/>
      <c r="WQF29" s="125"/>
      <c r="WQG29" s="125"/>
      <c r="WQH29" s="125"/>
      <c r="WQI29" s="125"/>
      <c r="WQJ29" s="125"/>
      <c r="WQK29" s="125"/>
      <c r="WQL29" s="125"/>
      <c r="WQM29" s="125"/>
      <c r="WQN29" s="125"/>
      <c r="WQO29" s="125"/>
      <c r="WQP29" s="125"/>
      <c r="WQQ29" s="125"/>
      <c r="WQR29" s="125"/>
      <c r="WQS29" s="125"/>
      <c r="WQT29" s="125"/>
      <c r="WQU29" s="125"/>
      <c r="WQV29" s="125"/>
      <c r="WQW29" s="125"/>
      <c r="WQX29" s="125"/>
      <c r="WQY29" s="125"/>
      <c r="WQZ29" s="125"/>
      <c r="WRA29" s="125"/>
      <c r="WRB29" s="125"/>
      <c r="WRC29" s="125"/>
      <c r="WRD29" s="125"/>
      <c r="WRE29" s="125"/>
      <c r="WRF29" s="125"/>
      <c r="WRG29" s="125"/>
      <c r="WRH29" s="125"/>
      <c r="WRI29" s="125"/>
      <c r="WRJ29" s="125"/>
      <c r="WRK29" s="125"/>
      <c r="WRL29" s="125"/>
      <c r="WRM29" s="125"/>
      <c r="WRN29" s="125"/>
      <c r="WRO29" s="125"/>
      <c r="WRP29" s="125"/>
      <c r="WRQ29" s="125"/>
      <c r="WRR29" s="125"/>
      <c r="WRS29" s="125"/>
      <c r="WRT29" s="125"/>
      <c r="WRU29" s="125"/>
      <c r="WRV29" s="125"/>
      <c r="WRW29" s="125"/>
      <c r="WRX29" s="125"/>
      <c r="WRY29" s="125"/>
      <c r="WRZ29" s="125"/>
      <c r="WSA29" s="125"/>
      <c r="WSB29" s="125"/>
      <c r="WSC29" s="125"/>
      <c r="WSD29" s="125"/>
      <c r="WSE29" s="125"/>
      <c r="WSF29" s="125"/>
      <c r="WSG29" s="125"/>
      <c r="WSH29" s="125"/>
      <c r="WSI29" s="125"/>
      <c r="WSJ29" s="125"/>
      <c r="WSK29" s="125"/>
      <c r="WSL29" s="125"/>
      <c r="WSM29" s="125"/>
      <c r="WSN29" s="125"/>
      <c r="WSO29" s="125"/>
      <c r="WSP29" s="125"/>
      <c r="WSQ29" s="125"/>
      <c r="WSR29" s="125"/>
      <c r="WSS29" s="125"/>
      <c r="WST29" s="125"/>
      <c r="WSU29" s="125"/>
      <c r="WSV29" s="125"/>
      <c r="WSW29" s="125"/>
      <c r="WSX29" s="125"/>
      <c r="WSY29" s="125"/>
      <c r="WSZ29" s="125"/>
      <c r="WTA29" s="125"/>
      <c r="WTB29" s="125"/>
      <c r="WTC29" s="125"/>
      <c r="WTD29" s="125"/>
      <c r="WTE29" s="125"/>
      <c r="WTF29" s="125"/>
      <c r="WTG29" s="125"/>
      <c r="WTH29" s="125"/>
      <c r="WTI29" s="125"/>
      <c r="WTJ29" s="125"/>
      <c r="WTK29" s="125"/>
      <c r="WTL29" s="125"/>
      <c r="WTM29" s="125"/>
      <c r="WTN29" s="125"/>
      <c r="WTO29" s="125"/>
      <c r="WTP29" s="125"/>
      <c r="WTQ29" s="125"/>
      <c r="WTR29" s="125"/>
      <c r="WTS29" s="125"/>
      <c r="WTT29" s="125"/>
      <c r="WTU29" s="125"/>
      <c r="WTV29" s="125"/>
      <c r="WTW29" s="125"/>
      <c r="WTX29" s="125"/>
      <c r="WTY29" s="125"/>
      <c r="WTZ29" s="125"/>
      <c r="WUA29" s="125"/>
      <c r="WUB29" s="125"/>
      <c r="WUC29" s="125"/>
      <c r="WUD29" s="125"/>
      <c r="WUE29" s="125"/>
      <c r="WUF29" s="125"/>
      <c r="WUG29" s="125"/>
      <c r="WUH29" s="125"/>
      <c r="WUI29" s="125"/>
      <c r="WUJ29" s="125"/>
      <c r="WUK29" s="125"/>
      <c r="WUL29" s="125"/>
      <c r="WUM29" s="125"/>
      <c r="WUN29" s="125"/>
      <c r="WUO29" s="125"/>
      <c r="WUP29" s="125"/>
      <c r="WUQ29" s="125"/>
      <c r="WUR29" s="125"/>
      <c r="WUS29" s="125"/>
      <c r="WUT29" s="125"/>
      <c r="WUU29" s="125"/>
      <c r="WUV29" s="125"/>
      <c r="WUW29" s="125"/>
      <c r="WUX29" s="125"/>
      <c r="WUY29" s="125"/>
      <c r="WUZ29" s="125"/>
      <c r="WVA29" s="125"/>
      <c r="WVB29" s="125"/>
      <c r="WVC29" s="125"/>
      <c r="WVD29" s="125"/>
      <c r="WVE29" s="125"/>
      <c r="WVF29" s="125"/>
      <c r="WVG29" s="125"/>
      <c r="WVH29" s="125"/>
      <c r="WVI29" s="125"/>
      <c r="WVJ29" s="125"/>
      <c r="WVK29" s="125"/>
      <c r="WVL29" s="125"/>
      <c r="WVM29" s="125"/>
      <c r="WVN29" s="125"/>
      <c r="WVO29" s="125"/>
      <c r="WVP29" s="125"/>
      <c r="WVQ29" s="125"/>
      <c r="WVR29" s="125"/>
      <c r="WVS29" s="125"/>
      <c r="WVT29" s="125"/>
      <c r="WVU29" s="125"/>
      <c r="WVV29" s="125"/>
      <c r="WVW29" s="125"/>
      <c r="WVX29" s="125"/>
      <c r="WVY29" s="125"/>
      <c r="WVZ29" s="125"/>
      <c r="WWA29" s="125"/>
      <c r="WWB29" s="125"/>
      <c r="WWC29" s="125"/>
      <c r="WWD29" s="125"/>
      <c r="WWE29" s="125"/>
      <c r="WWF29" s="125"/>
      <c r="WWG29" s="125"/>
      <c r="WWH29" s="125"/>
      <c r="WWI29" s="125"/>
      <c r="WWJ29" s="125"/>
      <c r="WWK29" s="125"/>
      <c r="WWL29" s="125"/>
      <c r="WWM29" s="125"/>
      <c r="WWN29" s="125"/>
      <c r="WWO29" s="125"/>
      <c r="WWP29" s="125"/>
      <c r="WWQ29" s="125"/>
      <c r="WWR29" s="125"/>
      <c r="WWS29" s="125"/>
      <c r="WWT29" s="125"/>
      <c r="WWU29" s="125"/>
      <c r="WWV29" s="125"/>
      <c r="WWW29" s="125"/>
      <c r="WWX29" s="125"/>
      <c r="WWY29" s="125"/>
      <c r="WWZ29" s="125"/>
      <c r="WXA29" s="125"/>
      <c r="WXB29" s="125"/>
      <c r="WXC29" s="125"/>
      <c r="WXD29" s="125"/>
      <c r="WXE29" s="125"/>
      <c r="WXF29" s="125"/>
      <c r="WXG29" s="125"/>
      <c r="WXH29" s="125"/>
      <c r="WXI29" s="125"/>
      <c r="WXJ29" s="125"/>
      <c r="WXK29" s="125"/>
      <c r="WXL29" s="125"/>
      <c r="WXM29" s="125"/>
      <c r="WXN29" s="125"/>
      <c r="WXO29" s="125"/>
      <c r="WXP29" s="125"/>
      <c r="WXQ29" s="125"/>
      <c r="WXR29" s="125"/>
      <c r="WXS29" s="125"/>
      <c r="WXT29" s="125"/>
      <c r="WXU29" s="125"/>
      <c r="WXV29" s="125"/>
      <c r="WXW29" s="125"/>
      <c r="WXX29" s="125"/>
      <c r="WXY29" s="125"/>
      <c r="WXZ29" s="125"/>
      <c r="WYA29" s="125"/>
      <c r="WYB29" s="125"/>
      <c r="WYC29" s="125"/>
      <c r="WYD29" s="125"/>
      <c r="WYE29" s="125"/>
      <c r="WYF29" s="125"/>
      <c r="WYG29" s="125"/>
      <c r="WYH29" s="125"/>
      <c r="WYI29" s="125"/>
      <c r="WYJ29" s="125"/>
      <c r="WYK29" s="125"/>
      <c r="WYL29" s="125"/>
      <c r="WYM29" s="125"/>
      <c r="WYN29" s="125"/>
      <c r="WYO29" s="125"/>
      <c r="WYP29" s="125"/>
      <c r="WYQ29" s="125"/>
      <c r="WYR29" s="125"/>
      <c r="WYS29" s="125"/>
      <c r="WYT29" s="125"/>
      <c r="WYU29" s="125"/>
      <c r="WYV29" s="125"/>
      <c r="WYW29" s="125"/>
      <c r="WYX29" s="125"/>
      <c r="WYY29" s="125"/>
      <c r="WYZ29" s="125"/>
      <c r="WZA29" s="125"/>
      <c r="WZB29" s="125"/>
      <c r="WZC29" s="125"/>
      <c r="WZD29" s="125"/>
      <c r="WZE29" s="125"/>
      <c r="WZF29" s="125"/>
      <c r="WZG29" s="125"/>
      <c r="WZH29" s="125"/>
      <c r="WZI29" s="125"/>
      <c r="WZJ29" s="125"/>
      <c r="WZK29" s="125"/>
      <c r="WZL29" s="125"/>
      <c r="WZM29" s="125"/>
      <c r="WZN29" s="125"/>
      <c r="WZO29" s="125"/>
      <c r="WZP29" s="125"/>
      <c r="WZQ29" s="125"/>
      <c r="WZR29" s="125"/>
      <c r="WZS29" s="125"/>
      <c r="WZT29" s="125"/>
      <c r="WZU29" s="125"/>
      <c r="WZV29" s="125"/>
      <c r="WZW29" s="125"/>
      <c r="WZX29" s="125"/>
      <c r="WZY29" s="125"/>
      <c r="WZZ29" s="125"/>
      <c r="XAA29" s="125"/>
      <c r="XAB29" s="125"/>
      <c r="XAC29" s="125"/>
      <c r="XAD29" s="125"/>
      <c r="XAE29" s="125"/>
      <c r="XAF29" s="125"/>
      <c r="XAG29" s="125"/>
      <c r="XAH29" s="125"/>
      <c r="XAI29" s="125"/>
      <c r="XAJ29" s="125"/>
      <c r="XAK29" s="125"/>
      <c r="XAL29" s="125"/>
      <c r="XAM29" s="125"/>
      <c r="XAN29" s="125"/>
      <c r="XAO29" s="125"/>
      <c r="XAP29" s="125"/>
      <c r="XAQ29" s="125"/>
      <c r="XAR29" s="125"/>
      <c r="XAS29" s="125"/>
      <c r="XAT29" s="125"/>
      <c r="XAU29" s="125"/>
      <c r="XAV29" s="125"/>
      <c r="XAW29" s="125"/>
      <c r="XAX29" s="125"/>
      <c r="XAY29" s="125"/>
      <c r="XAZ29" s="125"/>
      <c r="XBA29" s="125"/>
      <c r="XBB29" s="125"/>
      <c r="XBC29" s="125"/>
      <c r="XBD29" s="125"/>
      <c r="XBE29" s="125"/>
      <c r="XBF29" s="125"/>
      <c r="XBG29" s="125"/>
      <c r="XBH29" s="125"/>
      <c r="XBI29" s="125"/>
      <c r="XBJ29" s="125"/>
      <c r="XBK29" s="125"/>
      <c r="XBL29" s="125"/>
      <c r="XBM29" s="125"/>
      <c r="XBN29" s="125"/>
      <c r="XBO29" s="125"/>
      <c r="XBP29" s="125"/>
      <c r="XBQ29" s="125"/>
      <c r="XBR29" s="125"/>
      <c r="XBS29" s="125"/>
      <c r="XBT29" s="125"/>
      <c r="XBU29" s="125"/>
      <c r="XBV29" s="125"/>
      <c r="XBW29" s="125"/>
      <c r="XBX29" s="125"/>
      <c r="XBY29" s="125"/>
      <c r="XBZ29" s="125"/>
      <c r="XCA29" s="125"/>
      <c r="XCB29" s="125"/>
      <c r="XCC29" s="125"/>
      <c r="XCD29" s="125"/>
      <c r="XCE29" s="125"/>
      <c r="XCF29" s="125"/>
      <c r="XCG29" s="125"/>
      <c r="XCH29" s="125"/>
      <c r="XCI29" s="125"/>
      <c r="XCJ29" s="125"/>
      <c r="XCK29" s="125"/>
      <c r="XCL29" s="125"/>
      <c r="XCM29" s="125"/>
      <c r="XCN29" s="125"/>
      <c r="XCO29" s="125"/>
      <c r="XCP29" s="125"/>
      <c r="XCQ29" s="125"/>
      <c r="XCR29" s="125"/>
      <c r="XCS29" s="125"/>
      <c r="XCT29" s="125"/>
      <c r="XCU29" s="125"/>
      <c r="XCV29" s="125"/>
      <c r="XCW29" s="125"/>
      <c r="XCX29" s="125"/>
      <c r="XCY29" s="125"/>
      <c r="XCZ29" s="125"/>
      <c r="XDA29" s="125"/>
      <c r="XDB29" s="125"/>
      <c r="XDC29" s="125"/>
      <c r="XDD29" s="125"/>
      <c r="XDE29" s="125"/>
      <c r="XDF29" s="125"/>
      <c r="XDG29" s="125"/>
      <c r="XDH29" s="125"/>
      <c r="XDI29" s="125"/>
      <c r="XDJ29" s="125"/>
      <c r="XDK29" s="125"/>
      <c r="XDL29" s="125"/>
      <c r="XDM29" s="125"/>
      <c r="XDN29" s="125"/>
      <c r="XDO29" s="125"/>
      <c r="XDP29" s="125"/>
      <c r="XDQ29" s="125"/>
      <c r="XDR29" s="125"/>
      <c r="XDS29" s="125"/>
      <c r="XDT29" s="125"/>
      <c r="XDU29" s="125"/>
      <c r="XDV29" s="125"/>
      <c r="XDW29" s="125"/>
      <c r="XDX29" s="125"/>
      <c r="XDY29" s="125"/>
      <c r="XDZ29" s="125"/>
      <c r="XEA29" s="125"/>
      <c r="XEB29" s="125"/>
      <c r="XEC29" s="125"/>
      <c r="XED29" s="125"/>
      <c r="XEE29" s="125"/>
      <c r="XEF29" s="125"/>
      <c r="XEG29" s="125"/>
      <c r="XEH29" s="125"/>
      <c r="XEI29" s="125"/>
      <c r="XEJ29" s="125"/>
      <c r="XEK29" s="125"/>
      <c r="XEL29" s="125"/>
      <c r="XEM29" s="125"/>
      <c r="XEN29" s="125"/>
      <c r="XEO29" s="125"/>
      <c r="XEP29" s="125"/>
      <c r="XEQ29" s="125"/>
      <c r="XER29" s="125"/>
      <c r="XES29" s="125"/>
      <c r="XET29" s="125"/>
      <c r="XEU29" s="125"/>
      <c r="XEV29" s="125"/>
      <c r="XEW29" s="125"/>
      <c r="XEX29" s="125"/>
      <c r="XEY29" s="125"/>
      <c r="XEZ29" s="125"/>
      <c r="XFA29" s="125"/>
      <c r="XFB29" s="125"/>
      <c r="XFC29" s="125"/>
    </row>
    <row r="30" spans="1:16383" x14ac:dyDescent="0.2">
      <c r="F30" s="304"/>
      <c r="G30" s="304"/>
      <c r="H30" s="304"/>
    </row>
    <row r="31" spans="1:16383" s="242" customFormat="1" x14ac:dyDescent="0.2">
      <c r="A31" s="238"/>
      <c r="B31" s="239"/>
      <c r="C31" s="240"/>
      <c r="D31" s="241"/>
      <c r="E31" s="242" t="str">
        <f>InpR!$E$91</f>
        <v>RCV - CPI(H) + RPI wedge initial balance - nominal - DMMY</v>
      </c>
      <c r="F31" s="302">
        <f>InpR!$F$91</f>
        <v>0</v>
      </c>
      <c r="G31" s="301" t="str">
        <f>InpR!$G$91</f>
        <v>£m</v>
      </c>
      <c r="H31" s="303"/>
    </row>
    <row r="32" spans="1:16383" s="49" customFormat="1" x14ac:dyDescent="0.2">
      <c r="A32" s="67"/>
      <c r="B32" s="78"/>
      <c r="C32" s="142"/>
      <c r="D32" s="72"/>
      <c r="E32" s="49" t="str">
        <f>Time!E$40</f>
        <v>Acquisition / initial balance date flag</v>
      </c>
      <c r="F32" s="49">
        <f>Time!F$40</f>
        <v>0</v>
      </c>
      <c r="G32" s="301" t="str">
        <f>Time!G$40</f>
        <v>flag</v>
      </c>
      <c r="H32" s="49">
        <f>Time!H$40</f>
        <v>1</v>
      </c>
      <c r="I32" s="49">
        <f>Time!I$40</f>
        <v>0</v>
      </c>
      <c r="J32" s="49">
        <f>Time!J$40</f>
        <v>0</v>
      </c>
      <c r="K32" s="49">
        <f>Time!K$40</f>
        <v>0</v>
      </c>
      <c r="L32" s="49">
        <f>Time!L$40</f>
        <v>1</v>
      </c>
      <c r="M32" s="49">
        <f>Time!M$40</f>
        <v>0</v>
      </c>
      <c r="N32" s="49">
        <f>Time!N$40</f>
        <v>0</v>
      </c>
      <c r="O32" s="49">
        <f>Time!O$40</f>
        <v>0</v>
      </c>
      <c r="P32" s="49">
        <f>Time!P$40</f>
        <v>0</v>
      </c>
      <c r="Q32" s="49">
        <f>Time!Q$40</f>
        <v>0</v>
      </c>
      <c r="R32" s="49">
        <f>Time!R$40</f>
        <v>0</v>
      </c>
      <c r="S32" s="65"/>
      <c r="T32" s="65"/>
      <c r="U32" s="65"/>
      <c r="V32" s="65"/>
      <c r="W32" s="65"/>
      <c r="X32" s="65"/>
      <c r="Y32" s="65"/>
      <c r="Z32" s="65"/>
    </row>
    <row r="33" spans="1:26" s="7" customFormat="1" x14ac:dyDescent="0.2">
      <c r="A33" s="67"/>
      <c r="B33" s="78"/>
      <c r="C33" s="142"/>
      <c r="D33" s="72"/>
      <c r="S33" s="59"/>
      <c r="T33" s="59"/>
      <c r="U33" s="59"/>
      <c r="V33" s="59"/>
      <c r="W33" s="59"/>
      <c r="X33" s="59"/>
      <c r="Y33" s="59"/>
      <c r="Z33" s="59"/>
    </row>
    <row r="34" spans="1:26" s="59" customFormat="1" x14ac:dyDescent="0.2">
      <c r="A34" s="66"/>
      <c r="B34" s="70"/>
      <c r="C34" s="145"/>
      <c r="D34" s="75"/>
      <c r="E34" s="59" t="s">
        <v>138</v>
      </c>
      <c r="G34" s="126" t="s">
        <v>88</v>
      </c>
      <c r="J34" s="293">
        <f t="shared" ref="J34:R34" si="9" xml:space="preserve"> I37</f>
        <v>0</v>
      </c>
      <c r="K34" s="293">
        <f t="shared" si="9"/>
        <v>0</v>
      </c>
      <c r="L34" s="293">
        <f t="shared" si="9"/>
        <v>0</v>
      </c>
      <c r="M34" s="293">
        <f t="shared" si="9"/>
        <v>0</v>
      </c>
      <c r="N34" s="293">
        <f t="shared" si="9"/>
        <v>0</v>
      </c>
      <c r="O34" s="293">
        <f t="shared" si="9"/>
        <v>0</v>
      </c>
      <c r="P34" s="293">
        <f t="shared" si="9"/>
        <v>0</v>
      </c>
      <c r="Q34" s="293">
        <f t="shared" si="9"/>
        <v>0</v>
      </c>
      <c r="R34" s="293">
        <f t="shared" si="9"/>
        <v>0</v>
      </c>
    </row>
    <row r="35" spans="1:26" s="59" customFormat="1" x14ac:dyDescent="0.2">
      <c r="A35" s="66"/>
      <c r="B35" s="70"/>
      <c r="C35" s="145"/>
      <c r="D35" s="75" t="s">
        <v>139</v>
      </c>
      <c r="E35" s="200" t="str">
        <f t="shared" ref="E35:R35" si="10" xml:space="preserve"> E$24</f>
        <v>Forecast RCV indexation</v>
      </c>
      <c r="F35" s="200">
        <f t="shared" si="10"/>
        <v>0</v>
      </c>
      <c r="G35" s="126" t="str">
        <f t="shared" si="10"/>
        <v>£m</v>
      </c>
      <c r="H35" s="200">
        <f t="shared" si="10"/>
        <v>0</v>
      </c>
      <c r="I35" s="200">
        <f t="shared" si="10"/>
        <v>0</v>
      </c>
      <c r="J35" s="293">
        <f t="shared" si="10"/>
        <v>0</v>
      </c>
      <c r="K35" s="293">
        <f t="shared" si="10"/>
        <v>0</v>
      </c>
      <c r="L35" s="293">
        <f t="shared" si="10"/>
        <v>0</v>
      </c>
      <c r="M35" s="293">
        <f t="shared" si="10"/>
        <v>0</v>
      </c>
      <c r="N35" s="293">
        <f t="shared" si="10"/>
        <v>0</v>
      </c>
      <c r="O35" s="293">
        <f t="shared" si="10"/>
        <v>0</v>
      </c>
      <c r="P35" s="293">
        <f t="shared" si="10"/>
        <v>0</v>
      </c>
      <c r="Q35" s="293">
        <f t="shared" si="10"/>
        <v>0</v>
      </c>
      <c r="R35" s="293">
        <f t="shared" si="10"/>
        <v>0</v>
      </c>
    </row>
    <row r="36" spans="1:26" s="59" customFormat="1" x14ac:dyDescent="0.2">
      <c r="A36" s="66"/>
      <c r="B36" s="70"/>
      <c r="C36" s="145"/>
      <c r="D36" s="75" t="s">
        <v>140</v>
      </c>
      <c r="E36" s="200" t="str">
        <f t="shared" ref="E36:R36" si="11" xml:space="preserve"> E$29</f>
        <v>Forecast RCV run-off</v>
      </c>
      <c r="F36" s="200">
        <f t="shared" si="11"/>
        <v>0</v>
      </c>
      <c r="G36" s="126" t="str">
        <f t="shared" si="11"/>
        <v>£m</v>
      </c>
      <c r="H36" s="200">
        <f t="shared" si="11"/>
        <v>0</v>
      </c>
      <c r="I36" s="200">
        <f t="shared" si="11"/>
        <v>0</v>
      </c>
      <c r="J36" s="293">
        <f t="shared" si="11"/>
        <v>0</v>
      </c>
      <c r="K36" s="293">
        <f t="shared" si="11"/>
        <v>0</v>
      </c>
      <c r="L36" s="293">
        <f t="shared" si="11"/>
        <v>0</v>
      </c>
      <c r="M36" s="293">
        <f t="shared" si="11"/>
        <v>0</v>
      </c>
      <c r="N36" s="293">
        <f t="shared" si="11"/>
        <v>0</v>
      </c>
      <c r="O36" s="293">
        <f t="shared" si="11"/>
        <v>0</v>
      </c>
      <c r="P36" s="293">
        <f t="shared" si="11"/>
        <v>0</v>
      </c>
      <c r="Q36" s="293">
        <f t="shared" si="11"/>
        <v>0</v>
      </c>
      <c r="R36" s="293">
        <f t="shared" si="11"/>
        <v>0</v>
      </c>
    </row>
    <row r="37" spans="1:26" s="173" customFormat="1" x14ac:dyDescent="0.2">
      <c r="A37" s="169"/>
      <c r="B37" s="170"/>
      <c r="C37" s="171"/>
      <c r="D37" s="172"/>
      <c r="E37" s="173" t="s">
        <v>141</v>
      </c>
      <c r="G37" s="202" t="s">
        <v>88</v>
      </c>
      <c r="J37" s="294">
        <f t="shared" ref="J37:R37" si="12" xml:space="preserve"> IF( J32 = 1, $F31, J34 + J35 - J36)</f>
        <v>0</v>
      </c>
      <c r="K37" s="294">
        <f t="shared" si="12"/>
        <v>0</v>
      </c>
      <c r="L37" s="294">
        <f t="shared" si="12"/>
        <v>0</v>
      </c>
      <c r="M37" s="294">
        <f t="shared" si="12"/>
        <v>0</v>
      </c>
      <c r="N37" s="294">
        <f t="shared" si="12"/>
        <v>0</v>
      </c>
      <c r="O37" s="294">
        <f t="shared" si="12"/>
        <v>0</v>
      </c>
      <c r="P37" s="294">
        <f t="shared" si="12"/>
        <v>0</v>
      </c>
      <c r="Q37" s="294">
        <f t="shared" si="12"/>
        <v>0</v>
      </c>
      <c r="R37" s="294">
        <f t="shared" si="12"/>
        <v>0</v>
      </c>
    </row>
    <row r="39" spans="1:26" s="126" customFormat="1" x14ac:dyDescent="0.2">
      <c r="A39" s="203"/>
      <c r="B39" s="204"/>
      <c r="C39" s="205"/>
      <c r="D39" s="206"/>
      <c r="E39" s="126" t="str">
        <f t="shared" ref="E39:R39" si="13" xml:space="preserve"> E$27</f>
        <v>Forecast Nominal RCV balance BEG</v>
      </c>
      <c r="F39" s="126">
        <f t="shared" si="13"/>
        <v>0</v>
      </c>
      <c r="G39" s="126" t="str">
        <f t="shared" si="13"/>
        <v>£m</v>
      </c>
      <c r="H39" s="126">
        <f t="shared" si="13"/>
        <v>0</v>
      </c>
      <c r="I39" s="126">
        <f t="shared" si="13"/>
        <v>0</v>
      </c>
      <c r="J39" s="226">
        <f t="shared" si="13"/>
        <v>0</v>
      </c>
      <c r="K39" s="226">
        <f t="shared" si="13"/>
        <v>0</v>
      </c>
      <c r="L39" s="226">
        <f t="shared" si="13"/>
        <v>0</v>
      </c>
      <c r="M39" s="226">
        <f t="shared" si="13"/>
        <v>0</v>
      </c>
      <c r="N39" s="226">
        <f t="shared" si="13"/>
        <v>0</v>
      </c>
      <c r="O39" s="226">
        <f t="shared" si="13"/>
        <v>0</v>
      </c>
      <c r="P39" s="226">
        <f t="shared" si="13"/>
        <v>0</v>
      </c>
      <c r="Q39" s="226">
        <f t="shared" si="13"/>
        <v>0</v>
      </c>
      <c r="R39" s="226">
        <f t="shared" si="13"/>
        <v>0</v>
      </c>
    </row>
    <row r="40" spans="1:26" s="126" customFormat="1" x14ac:dyDescent="0.2">
      <c r="A40" s="203"/>
      <c r="B40" s="204"/>
      <c r="C40" s="205"/>
      <c r="D40" s="206"/>
      <c r="E40" s="201" t="str">
        <f t="shared" ref="E40:R40" si="14" xml:space="preserve"> E$24</f>
        <v>Forecast RCV indexation</v>
      </c>
      <c r="F40" s="201">
        <f t="shared" si="14"/>
        <v>0</v>
      </c>
      <c r="G40" s="201" t="str">
        <f t="shared" si="14"/>
        <v>£m</v>
      </c>
      <c r="H40" s="201">
        <f t="shared" si="14"/>
        <v>0</v>
      </c>
      <c r="I40" s="201">
        <f t="shared" si="14"/>
        <v>0</v>
      </c>
      <c r="J40" s="293">
        <f t="shared" si="14"/>
        <v>0</v>
      </c>
      <c r="K40" s="293">
        <f t="shared" si="14"/>
        <v>0</v>
      </c>
      <c r="L40" s="293">
        <f t="shared" si="14"/>
        <v>0</v>
      </c>
      <c r="M40" s="293">
        <f t="shared" si="14"/>
        <v>0</v>
      </c>
      <c r="N40" s="293">
        <f t="shared" si="14"/>
        <v>0</v>
      </c>
      <c r="O40" s="293">
        <f t="shared" si="14"/>
        <v>0</v>
      </c>
      <c r="P40" s="293">
        <f t="shared" si="14"/>
        <v>0</v>
      </c>
      <c r="Q40" s="293">
        <f t="shared" si="14"/>
        <v>0</v>
      </c>
      <c r="R40" s="293">
        <f t="shared" si="14"/>
        <v>0</v>
      </c>
    </row>
    <row r="41" spans="1:26" s="126" customFormat="1" x14ac:dyDescent="0.2">
      <c r="A41" s="203"/>
      <c r="B41" s="204"/>
      <c r="C41" s="205"/>
      <c r="D41" s="206"/>
      <c r="E41" s="126" t="str">
        <f t="shared" ref="E41:R41" si="15" xml:space="preserve"> E$37</f>
        <v>Forecast Nominal RCV balance END</v>
      </c>
      <c r="F41" s="126">
        <f t="shared" si="15"/>
        <v>0</v>
      </c>
      <c r="G41" s="126" t="str">
        <f t="shared" si="15"/>
        <v>£m</v>
      </c>
      <c r="H41" s="126">
        <f t="shared" si="15"/>
        <v>0</v>
      </c>
      <c r="I41" s="126">
        <f t="shared" si="15"/>
        <v>0</v>
      </c>
      <c r="J41" s="226">
        <f t="shared" si="15"/>
        <v>0</v>
      </c>
      <c r="K41" s="226">
        <f t="shared" si="15"/>
        <v>0</v>
      </c>
      <c r="L41" s="226">
        <f t="shared" si="15"/>
        <v>0</v>
      </c>
      <c r="M41" s="226">
        <f t="shared" si="15"/>
        <v>0</v>
      </c>
      <c r="N41" s="226">
        <f t="shared" si="15"/>
        <v>0</v>
      </c>
      <c r="O41" s="226">
        <f t="shared" si="15"/>
        <v>0</v>
      </c>
      <c r="P41" s="226">
        <f t="shared" si="15"/>
        <v>0</v>
      </c>
      <c r="Q41" s="226">
        <f t="shared" si="15"/>
        <v>0</v>
      </c>
      <c r="R41" s="226">
        <f t="shared" si="15"/>
        <v>0</v>
      </c>
    </row>
    <row r="42" spans="1:26" s="126" customFormat="1" x14ac:dyDescent="0.2">
      <c r="A42" s="203"/>
      <c r="B42" s="204"/>
      <c r="C42" s="205"/>
      <c r="D42" s="206"/>
      <c r="E42" s="126" t="s">
        <v>142</v>
      </c>
      <c r="G42" s="126" t="s">
        <v>88</v>
      </c>
      <c r="J42" s="226">
        <f t="shared" ref="J42:L42" si="16" xml:space="preserve"> ( (J39+J40) + J41) / 2</f>
        <v>0</v>
      </c>
      <c r="K42" s="226">
        <f t="shared" si="16"/>
        <v>0</v>
      </c>
      <c r="L42" s="226">
        <f t="shared" si="16"/>
        <v>0</v>
      </c>
      <c r="M42" s="226">
        <f xml:space="preserve"> ( (M39+M40) + M41) / 2</f>
        <v>0</v>
      </c>
      <c r="N42" s="226">
        <f t="shared" ref="N42:R42" si="17" xml:space="preserve"> ( (N39+N40) + N41) / 2</f>
        <v>0</v>
      </c>
      <c r="O42" s="226">
        <f t="shared" si="17"/>
        <v>0</v>
      </c>
      <c r="P42" s="226">
        <f t="shared" si="17"/>
        <v>0</v>
      </c>
      <c r="Q42" s="226">
        <f t="shared" si="17"/>
        <v>0</v>
      </c>
      <c r="R42" s="226">
        <f t="shared" si="17"/>
        <v>0</v>
      </c>
    </row>
    <row r="43" spans="1:26" s="126" customFormat="1" x14ac:dyDescent="0.2">
      <c r="A43" s="203"/>
      <c r="B43" s="204"/>
      <c r="C43" s="205"/>
      <c r="D43" s="206"/>
    </row>
    <row r="44" spans="1:26" x14ac:dyDescent="0.2">
      <c r="B44" s="80" t="s">
        <v>143</v>
      </c>
    </row>
    <row r="45" spans="1:26" s="253" customFormat="1" x14ac:dyDescent="0.2">
      <c r="A45" s="249"/>
      <c r="B45" s="250"/>
      <c r="C45" s="251"/>
      <c r="D45" s="252"/>
      <c r="E45" s="253" t="str">
        <f xml:space="preserve"> InpR!E$105</f>
        <v>WACC on RCV - CPI(H) + RPI wedge bf and additions - DMMY</v>
      </c>
      <c r="F45" s="253">
        <f xml:space="preserve"> InpR!F$105</f>
        <v>0</v>
      </c>
      <c r="G45" s="271" t="str">
        <f xml:space="preserve"> InpR!G$105</f>
        <v>%</v>
      </c>
      <c r="H45" s="253" t="str">
        <f xml:space="preserve"> InpR!I$105</f>
        <v>PR19 Financial model, 'Dummy Control' sheet row 980</v>
      </c>
      <c r="I45" s="253" t="e">
        <f xml:space="preserve"> InpR!#REF!</f>
        <v>#REF!</v>
      </c>
      <c r="J45" s="253">
        <f xml:space="preserve"> InpR!J$105</f>
        <v>0</v>
      </c>
      <c r="K45" s="253">
        <f xml:space="preserve"> InpR!K$105</f>
        <v>0</v>
      </c>
      <c r="L45" s="253">
        <f xml:space="preserve"> InpR!L$105</f>
        <v>0</v>
      </c>
      <c r="M45" s="253">
        <f xml:space="preserve"> InpR!M$105</f>
        <v>0</v>
      </c>
      <c r="N45" s="253">
        <f xml:space="preserve"> InpR!N$105</f>
        <v>0</v>
      </c>
      <c r="O45" s="253">
        <f xml:space="preserve"> InpR!O$105</f>
        <v>0</v>
      </c>
      <c r="P45" s="253">
        <f xml:space="preserve"> InpR!P$105</f>
        <v>0</v>
      </c>
      <c r="Q45" s="253">
        <f xml:space="preserve"> InpR!Q$105</f>
        <v>0</v>
      </c>
      <c r="R45" s="253">
        <f xml:space="preserve"> InpR!R$105</f>
        <v>0</v>
      </c>
    </row>
    <row r="46" spans="1:26" s="126" customFormat="1" x14ac:dyDescent="0.2">
      <c r="A46" s="203"/>
      <c r="B46" s="204"/>
      <c r="C46" s="205"/>
      <c r="D46" s="206"/>
      <c r="E46" s="253" t="str">
        <f xml:space="preserve"> Time!E$54</f>
        <v>Forecast Period Flag</v>
      </c>
      <c r="F46" s="301">
        <f xml:space="preserve"> Time!F$54</f>
        <v>0</v>
      </c>
      <c r="G46" s="301" t="str">
        <f xml:space="preserve"> Time!G$54</f>
        <v>flag</v>
      </c>
      <c r="H46" s="301">
        <f xml:space="preserve"> Time!H$54</f>
        <v>5</v>
      </c>
      <c r="I46" s="301">
        <f xml:space="preserve"> Time!I$54</f>
        <v>0</v>
      </c>
      <c r="J46" s="301">
        <f xml:space="preserve"> Time!J$54</f>
        <v>0</v>
      </c>
      <c r="K46" s="301">
        <f xml:space="preserve"> Time!K$54</f>
        <v>0</v>
      </c>
      <c r="L46" s="301">
        <f xml:space="preserve"> Time!L$54</f>
        <v>0</v>
      </c>
      <c r="M46" s="301">
        <f xml:space="preserve"> Time!M$54</f>
        <v>1</v>
      </c>
      <c r="N46" s="301">
        <f xml:space="preserve"> Time!N$54</f>
        <v>1</v>
      </c>
      <c r="O46" s="301">
        <f xml:space="preserve"> Time!O$54</f>
        <v>1</v>
      </c>
      <c r="P46" s="301">
        <f xml:space="preserve"> Time!P$54</f>
        <v>1</v>
      </c>
      <c r="Q46" s="301">
        <f xml:space="preserve"> Time!Q$54</f>
        <v>1</v>
      </c>
      <c r="R46" s="301">
        <f xml:space="preserve"> Time!R$54</f>
        <v>0</v>
      </c>
    </row>
    <row r="47" spans="1:26" s="125" customFormat="1" x14ac:dyDescent="0.2">
      <c r="A47" s="210"/>
      <c r="B47" s="204"/>
      <c r="C47" s="205"/>
      <c r="D47" s="211"/>
      <c r="E47" s="213" t="str">
        <f t="shared" ref="E47:R47" si="18" xml:space="preserve"> E$42</f>
        <v>Forecast RCV average balance</v>
      </c>
      <c r="F47" s="125">
        <f t="shared" si="18"/>
        <v>0</v>
      </c>
      <c r="G47" s="125" t="str">
        <f t="shared" si="18"/>
        <v>£m</v>
      </c>
      <c r="H47" s="225">
        <f t="shared" si="18"/>
        <v>0</v>
      </c>
      <c r="I47" s="225">
        <f t="shared" si="18"/>
        <v>0</v>
      </c>
      <c r="J47" s="225">
        <f t="shared" si="18"/>
        <v>0</v>
      </c>
      <c r="K47" s="225">
        <f t="shared" si="18"/>
        <v>0</v>
      </c>
      <c r="L47" s="225">
        <f t="shared" si="18"/>
        <v>0</v>
      </c>
      <c r="M47" s="225">
        <f t="shared" si="18"/>
        <v>0</v>
      </c>
      <c r="N47" s="225">
        <f t="shared" si="18"/>
        <v>0</v>
      </c>
      <c r="O47" s="225">
        <f t="shared" si="18"/>
        <v>0</v>
      </c>
      <c r="P47" s="225">
        <f t="shared" si="18"/>
        <v>0</v>
      </c>
      <c r="Q47" s="225">
        <f t="shared" si="18"/>
        <v>0</v>
      </c>
      <c r="R47" s="225">
        <f t="shared" si="18"/>
        <v>0</v>
      </c>
      <c r="S47" s="126"/>
      <c r="T47" s="126"/>
      <c r="U47" s="126"/>
      <c r="V47" s="126"/>
      <c r="W47" s="126"/>
      <c r="X47" s="126"/>
      <c r="Y47" s="126"/>
      <c r="Z47" s="126"/>
    </row>
    <row r="48" spans="1:26" s="125" customFormat="1" x14ac:dyDescent="0.2">
      <c r="A48" s="210"/>
      <c r="B48" s="204"/>
      <c r="C48" s="205"/>
      <c r="D48" s="211"/>
      <c r="E48" s="213" t="s">
        <v>144</v>
      </c>
      <c r="G48" s="125" t="s">
        <v>88</v>
      </c>
      <c r="H48" s="225"/>
      <c r="I48" s="225"/>
      <c r="J48" s="225">
        <f t="shared" ref="J48:K48" si="19">J45*J47*J46</f>
        <v>0</v>
      </c>
      <c r="K48" s="225">
        <f t="shared" si="19"/>
        <v>0</v>
      </c>
      <c r="L48" s="225">
        <f>L45*L47*L46</f>
        <v>0</v>
      </c>
      <c r="M48" s="225">
        <f>M45*M47*M46</f>
        <v>0</v>
      </c>
      <c r="N48" s="225">
        <f t="shared" ref="N48:R48" si="20">N45*N47*N46</f>
        <v>0</v>
      </c>
      <c r="O48" s="225">
        <f t="shared" si="20"/>
        <v>0</v>
      </c>
      <c r="P48" s="225">
        <f t="shared" si="20"/>
        <v>0</v>
      </c>
      <c r="Q48" s="225">
        <f t="shared" si="20"/>
        <v>0</v>
      </c>
      <c r="R48" s="225">
        <f t="shared" si="20"/>
        <v>0</v>
      </c>
      <c r="S48" s="126"/>
      <c r="T48" s="126"/>
      <c r="U48" s="126"/>
      <c r="V48" s="126"/>
      <c r="W48" s="126"/>
      <c r="X48" s="126"/>
      <c r="Y48" s="126"/>
      <c r="Z48" s="126"/>
    </row>
    <row r="49" spans="1:26" s="125" customFormat="1" x14ac:dyDescent="0.2">
      <c r="A49" s="210"/>
      <c r="B49" s="204"/>
      <c r="C49" s="205"/>
      <c r="D49" s="211"/>
      <c r="S49" s="126"/>
      <c r="T49" s="126"/>
      <c r="U49" s="126"/>
      <c r="V49" s="126"/>
      <c r="W49" s="126"/>
      <c r="X49" s="126"/>
      <c r="Y49" s="126"/>
      <c r="Z49" s="126"/>
    </row>
    <row r="50" spans="1:26" x14ac:dyDescent="0.2">
      <c r="B50" s="80" t="s">
        <v>145</v>
      </c>
    </row>
    <row r="51" spans="1:26" s="125" customFormat="1" x14ac:dyDescent="0.2">
      <c r="A51" s="210"/>
      <c r="B51" s="204"/>
      <c r="C51" s="205"/>
      <c r="D51" s="211"/>
      <c r="E51" s="213" t="str">
        <f t="shared" ref="E51:R51" si="21" xml:space="preserve"> E$29</f>
        <v>Forecast RCV run-off</v>
      </c>
      <c r="F51" s="125">
        <f t="shared" si="21"/>
        <v>0</v>
      </c>
      <c r="G51" s="125" t="str">
        <f t="shared" si="21"/>
        <v>£m</v>
      </c>
      <c r="H51" s="225">
        <f t="shared" si="21"/>
        <v>0</v>
      </c>
      <c r="I51" s="225">
        <f t="shared" si="21"/>
        <v>0</v>
      </c>
      <c r="J51" s="225">
        <f t="shared" si="21"/>
        <v>0</v>
      </c>
      <c r="K51" s="225">
        <f t="shared" si="21"/>
        <v>0</v>
      </c>
      <c r="L51" s="225">
        <f t="shared" si="21"/>
        <v>0</v>
      </c>
      <c r="M51" s="225">
        <f t="shared" si="21"/>
        <v>0</v>
      </c>
      <c r="N51" s="225">
        <f t="shared" si="21"/>
        <v>0</v>
      </c>
      <c r="O51" s="225">
        <f t="shared" si="21"/>
        <v>0</v>
      </c>
      <c r="P51" s="225">
        <f t="shared" si="21"/>
        <v>0</v>
      </c>
      <c r="Q51" s="225">
        <f t="shared" si="21"/>
        <v>0</v>
      </c>
      <c r="R51" s="225">
        <f t="shared" si="21"/>
        <v>0</v>
      </c>
      <c r="S51" s="126"/>
      <c r="T51" s="126"/>
      <c r="U51" s="126"/>
      <c r="V51" s="126"/>
      <c r="W51" s="126"/>
      <c r="X51" s="126"/>
      <c r="Y51" s="126"/>
      <c r="Z51" s="126"/>
    </row>
    <row r="52" spans="1:26" s="125" customFormat="1" x14ac:dyDescent="0.2">
      <c r="A52" s="210"/>
      <c r="B52" s="204"/>
      <c r="C52" s="205"/>
      <c r="D52" s="211"/>
      <c r="E52" s="213" t="str">
        <f t="shared" ref="E52:R52" si="22" xml:space="preserve"> E$48</f>
        <v>Forecast nominal return</v>
      </c>
      <c r="F52" s="125">
        <f t="shared" si="22"/>
        <v>0</v>
      </c>
      <c r="G52" s="125" t="str">
        <f t="shared" si="22"/>
        <v>£m</v>
      </c>
      <c r="H52" s="225">
        <f t="shared" si="22"/>
        <v>0</v>
      </c>
      <c r="I52" s="225">
        <f t="shared" si="22"/>
        <v>0</v>
      </c>
      <c r="J52" s="225">
        <f t="shared" si="22"/>
        <v>0</v>
      </c>
      <c r="K52" s="225">
        <f t="shared" si="22"/>
        <v>0</v>
      </c>
      <c r="L52" s="225">
        <f t="shared" si="22"/>
        <v>0</v>
      </c>
      <c r="M52" s="225">
        <f t="shared" si="22"/>
        <v>0</v>
      </c>
      <c r="N52" s="225">
        <f t="shared" si="22"/>
        <v>0</v>
      </c>
      <c r="O52" s="225">
        <f t="shared" si="22"/>
        <v>0</v>
      </c>
      <c r="P52" s="225">
        <f t="shared" si="22"/>
        <v>0</v>
      </c>
      <c r="Q52" s="225">
        <f t="shared" si="22"/>
        <v>0</v>
      </c>
      <c r="R52" s="225">
        <f t="shared" si="22"/>
        <v>0</v>
      </c>
      <c r="S52" s="126"/>
      <c r="T52" s="126"/>
      <c r="U52" s="126"/>
      <c r="V52" s="126"/>
      <c r="W52" s="126"/>
      <c r="X52" s="126"/>
      <c r="Y52" s="126"/>
      <c r="Z52" s="126"/>
    </row>
    <row r="53" spans="1:26" s="125" customFormat="1" x14ac:dyDescent="0.2">
      <c r="A53" s="210"/>
      <c r="B53" s="204"/>
      <c r="C53" s="205"/>
      <c r="D53" s="211"/>
      <c r="E53" s="213" t="s">
        <v>146</v>
      </c>
      <c r="G53" s="125" t="str">
        <f xml:space="preserve"> G$48</f>
        <v>£m</v>
      </c>
      <c r="H53" s="225">
        <f>SUM(J53:R53)</f>
        <v>0</v>
      </c>
      <c r="I53" s="225"/>
      <c r="J53" s="225">
        <f t="shared" ref="J53:R53" si="23">SUM(J51:J52)</f>
        <v>0</v>
      </c>
      <c r="K53" s="225">
        <f t="shared" si="23"/>
        <v>0</v>
      </c>
      <c r="L53" s="225">
        <f>SUM(L51:L52)</f>
        <v>0</v>
      </c>
      <c r="M53" s="226">
        <f t="shared" si="23"/>
        <v>0</v>
      </c>
      <c r="N53" s="226">
        <f t="shared" si="23"/>
        <v>0</v>
      </c>
      <c r="O53" s="225">
        <f t="shared" si="23"/>
        <v>0</v>
      </c>
      <c r="P53" s="225">
        <f t="shared" si="23"/>
        <v>0</v>
      </c>
      <c r="Q53" s="225">
        <f t="shared" si="23"/>
        <v>0</v>
      </c>
      <c r="R53" s="225">
        <f t="shared" si="23"/>
        <v>0</v>
      </c>
      <c r="S53" s="126"/>
      <c r="T53" s="126"/>
      <c r="U53" s="126"/>
      <c r="V53" s="126"/>
      <c r="W53" s="126"/>
      <c r="X53" s="126"/>
      <c r="Y53" s="126"/>
      <c r="Z53" s="126"/>
    </row>
    <row r="55" spans="1:26" x14ac:dyDescent="0.2">
      <c r="A55" s="346" t="s">
        <v>147</v>
      </c>
      <c r="B55" s="347"/>
      <c r="C55" s="348"/>
      <c r="D55" s="348"/>
      <c r="E55" s="348"/>
      <c r="F55" s="348"/>
      <c r="G55" s="348"/>
      <c r="H55" s="348"/>
      <c r="I55" s="348"/>
      <c r="J55" s="348"/>
      <c r="K55" s="348"/>
      <c r="L55" s="348"/>
      <c r="M55" s="348"/>
      <c r="N55" s="348"/>
      <c r="O55" s="348"/>
      <c r="P55" s="348"/>
      <c r="Q55" s="348"/>
      <c r="R55" s="348"/>
      <c r="S55" s="56"/>
      <c r="T55" s="56"/>
      <c r="U55" s="56"/>
      <c r="V55" s="56"/>
      <c r="W55" s="56"/>
      <c r="X55" s="56"/>
      <c r="Y55" s="56"/>
      <c r="Z55" s="56"/>
    </row>
    <row r="56" spans="1:26" x14ac:dyDescent="0.2">
      <c r="M56" s="218"/>
      <c r="N56" s="218"/>
      <c r="O56" s="218"/>
      <c r="P56" s="218"/>
      <c r="Q56" s="218"/>
    </row>
    <row r="57" spans="1:26" x14ac:dyDescent="0.2">
      <c r="C57" s="144" t="s">
        <v>260</v>
      </c>
      <c r="M57" s="218"/>
      <c r="N57" s="218"/>
      <c r="O57" s="218"/>
      <c r="P57" s="218"/>
      <c r="Q57" s="218"/>
    </row>
    <row r="58" spans="1:26" x14ac:dyDescent="0.2">
      <c r="C58" s="144" t="s">
        <v>261</v>
      </c>
      <c r="M58" s="218"/>
      <c r="N58" s="218"/>
      <c r="O58" s="218"/>
      <c r="P58" s="218"/>
      <c r="Q58" s="218"/>
    </row>
    <row r="59" spans="1:26" x14ac:dyDescent="0.2">
      <c r="C59" s="144" t="s">
        <v>262</v>
      </c>
      <c r="M59" s="218"/>
      <c r="N59" s="218"/>
      <c r="O59" s="218"/>
      <c r="P59" s="218"/>
      <c r="Q59" s="218"/>
    </row>
    <row r="60" spans="1:26" x14ac:dyDescent="0.2">
      <c r="M60" s="218"/>
      <c r="N60" s="218"/>
      <c r="O60" s="218"/>
      <c r="P60" s="218"/>
      <c r="Q60" s="218"/>
    </row>
    <row r="61" spans="1:26" s="125" customFormat="1" x14ac:dyDescent="0.2">
      <c r="A61" s="210"/>
      <c r="B61" s="204"/>
      <c r="C61" s="205"/>
      <c r="D61" s="211"/>
      <c r="E61" s="213" t="s">
        <v>148</v>
      </c>
      <c r="G61" s="125" t="s">
        <v>88</v>
      </c>
      <c r="J61" s="225">
        <f t="shared" ref="J61:R61" si="24" xml:space="preserve"> J53</f>
        <v>0</v>
      </c>
      <c r="K61" s="225">
        <f t="shared" si="24"/>
        <v>0</v>
      </c>
      <c r="L61" s="225">
        <f t="shared" si="24"/>
        <v>0</v>
      </c>
      <c r="M61" s="225">
        <f t="shared" si="24"/>
        <v>0</v>
      </c>
      <c r="N61" s="225">
        <f t="shared" si="24"/>
        <v>0</v>
      </c>
      <c r="O61" s="225">
        <f t="shared" si="24"/>
        <v>0</v>
      </c>
      <c r="P61" s="225">
        <f t="shared" si="24"/>
        <v>0</v>
      </c>
      <c r="Q61" s="225">
        <f t="shared" si="24"/>
        <v>0</v>
      </c>
      <c r="R61" s="225">
        <f t="shared" si="24"/>
        <v>0</v>
      </c>
      <c r="S61" s="126"/>
      <c r="T61" s="126"/>
      <c r="U61" s="126"/>
      <c r="V61" s="126"/>
      <c r="W61" s="126"/>
      <c r="X61" s="126"/>
      <c r="Y61" s="126"/>
      <c r="Z61" s="126"/>
    </row>
    <row r="62" spans="1:26" x14ac:dyDescent="0.2">
      <c r="L62" s="299"/>
      <c r="M62" s="341"/>
      <c r="N62" s="341"/>
      <c r="O62" s="341"/>
      <c r="P62" s="341"/>
      <c r="Q62" s="341"/>
      <c r="R62" s="299"/>
    </row>
    <row r="63" spans="1:26" x14ac:dyDescent="0.2">
      <c r="A63" s="346" t="s">
        <v>375</v>
      </c>
      <c r="B63" s="347"/>
      <c r="C63" s="348"/>
      <c r="D63" s="348"/>
      <c r="E63" s="348"/>
      <c r="F63" s="348"/>
      <c r="G63" s="348"/>
      <c r="H63" s="348"/>
      <c r="I63" s="348"/>
      <c r="J63" s="348"/>
      <c r="K63" s="348"/>
      <c r="L63" s="348"/>
      <c r="M63" s="348"/>
      <c r="N63" s="348"/>
      <c r="O63" s="348"/>
      <c r="P63" s="348"/>
      <c r="Q63" s="348"/>
      <c r="R63" s="348"/>
      <c r="S63" s="56"/>
      <c r="T63" s="56"/>
      <c r="U63" s="56"/>
      <c r="V63" s="56"/>
      <c r="W63" s="56"/>
      <c r="X63" s="56"/>
      <c r="Y63" s="56"/>
      <c r="Z63" s="56"/>
    </row>
    <row r="65" spans="1:16383" x14ac:dyDescent="0.2">
      <c r="C65" s="144" t="s">
        <v>263</v>
      </c>
    </row>
    <row r="67" spans="1:16383" x14ac:dyDescent="0.2">
      <c r="B67" s="80" t="s">
        <v>149</v>
      </c>
    </row>
    <row r="68" spans="1:16383" s="253" customFormat="1" x14ac:dyDescent="0.2">
      <c r="A68" s="249"/>
      <c r="B68" s="250"/>
      <c r="C68" s="251"/>
      <c r="D68" s="252"/>
      <c r="E68" s="49" t="str">
        <f>Index!E$48</f>
        <v>CPI(H): Fin year average - percentage increase - final determination</v>
      </c>
      <c r="F68" s="253">
        <f>Index!F$48</f>
        <v>0</v>
      </c>
      <c r="G68" s="271" t="str">
        <f>Index!G$48</f>
        <v>%</v>
      </c>
      <c r="H68" s="253">
        <f>Index!H$48</f>
        <v>0</v>
      </c>
      <c r="I68" s="253">
        <f>Index!I$48</f>
        <v>0</v>
      </c>
      <c r="J68" s="253">
        <f>Index!J$48</f>
        <v>0</v>
      </c>
      <c r="K68" s="253">
        <f>Index!K$48</f>
        <v>2.1269790500559882E-2</v>
      </c>
      <c r="L68" s="253">
        <f>Index!L$48</f>
        <v>1.9909655450194075E-2</v>
      </c>
      <c r="M68" s="253">
        <f>Index!M$48</f>
        <v>1.9833640562247679E-2</v>
      </c>
      <c r="N68" s="253">
        <f>Index!N$48</f>
        <v>2.0041983108134653E-2</v>
      </c>
      <c r="O68" s="253">
        <f>Index!O$48</f>
        <v>2.0751251595618081E-2</v>
      </c>
      <c r="P68" s="253">
        <f>Index!P$48</f>
        <v>2.1000000000000574E-2</v>
      </c>
      <c r="Q68" s="253">
        <f>Index!Q$48</f>
        <v>2.100000000000124E-2</v>
      </c>
      <c r="R68" s="253">
        <f>Index!R$48</f>
        <v>1.999999999999913E-2</v>
      </c>
    </row>
    <row r="69" spans="1:16383" s="253" customFormat="1" x14ac:dyDescent="0.2">
      <c r="A69" s="249"/>
      <c r="B69" s="250"/>
      <c r="C69" s="251"/>
      <c r="D69" s="252"/>
      <c r="E69" s="253" t="str">
        <f>Index!E$135</f>
        <v>Actual RPI/CPIH wedge - actual (including forecast)</v>
      </c>
      <c r="F69" s="253">
        <f>Index!F$135</f>
        <v>0</v>
      </c>
      <c r="G69" s="301" t="str">
        <f>Index!G$135</f>
        <v>%</v>
      </c>
      <c r="H69" s="253">
        <f>Index!H$135</f>
        <v>0</v>
      </c>
      <c r="I69" s="253">
        <f>Index!I$135</f>
        <v>0</v>
      </c>
      <c r="J69" s="253">
        <f>Index!J$135</f>
        <v>0</v>
      </c>
      <c r="K69" s="253">
        <f>Index!K$135</f>
        <v>-4.2539581001119764E-2</v>
      </c>
      <c r="L69" s="253">
        <f>Index!L$135</f>
        <v>8.8943456175889501E-3</v>
      </c>
      <c r="M69" s="253">
        <f>Index!M$135</f>
        <v>-1.5071378289666093E-4</v>
      </c>
      <c r="N69" s="253">
        <f>Index!N$135</f>
        <v>0</v>
      </c>
      <c r="O69" s="253">
        <f>Index!O$135</f>
        <v>0</v>
      </c>
      <c r="P69" s="253">
        <f>Index!P$135</f>
        <v>0</v>
      </c>
      <c r="Q69" s="253">
        <f>Index!Q$135</f>
        <v>0</v>
      </c>
      <c r="R69" s="253">
        <f>Index!R$135</f>
        <v>0</v>
      </c>
    </row>
    <row r="70" spans="1:16383" s="213" customFormat="1" x14ac:dyDescent="0.2">
      <c r="A70" s="214"/>
      <c r="B70" s="215"/>
      <c r="C70" s="216"/>
      <c r="D70" s="217"/>
      <c r="E70" s="213" t="s">
        <v>150</v>
      </c>
      <c r="J70" s="213">
        <f t="shared" ref="J70:L70" si="25">SUM(J68:J69)</f>
        <v>0</v>
      </c>
      <c r="K70" s="213">
        <f t="shared" si="25"/>
        <v>-2.1269790500559882E-2</v>
      </c>
      <c r="L70" s="213">
        <f t="shared" si="25"/>
        <v>2.8804001067783025E-2</v>
      </c>
      <c r="M70" s="213">
        <f>SUM(M68:M69)</f>
        <v>1.9682926779351018E-2</v>
      </c>
      <c r="N70" s="213">
        <f t="shared" ref="N70:R70" si="26">SUM(N68:N69)</f>
        <v>2.0041983108134653E-2</v>
      </c>
      <c r="O70" s="213">
        <f t="shared" si="26"/>
        <v>2.0751251595618081E-2</v>
      </c>
      <c r="P70" s="213">
        <f t="shared" si="26"/>
        <v>2.1000000000000574E-2</v>
      </c>
      <c r="Q70" s="213">
        <f t="shared" si="26"/>
        <v>2.100000000000124E-2</v>
      </c>
      <c r="R70" s="213">
        <f t="shared" si="26"/>
        <v>1.999999999999913E-2</v>
      </c>
      <c r="S70" s="218"/>
      <c r="T70" s="218"/>
      <c r="U70" s="218"/>
      <c r="V70" s="218"/>
      <c r="W70" s="218"/>
      <c r="X70" s="218"/>
      <c r="Y70" s="218"/>
      <c r="Z70" s="218"/>
    </row>
    <row r="71" spans="1:16383" s="213" customFormat="1" x14ac:dyDescent="0.2">
      <c r="A71" s="214"/>
      <c r="B71" s="215"/>
      <c r="C71" s="216"/>
      <c r="D71" s="217"/>
      <c r="S71" s="218"/>
      <c r="T71" s="218"/>
      <c r="U71" s="218"/>
      <c r="V71" s="218"/>
      <c r="W71" s="218"/>
      <c r="X71" s="218"/>
      <c r="Y71" s="218"/>
      <c r="Z71" s="218"/>
    </row>
    <row r="72" spans="1:16383" x14ac:dyDescent="0.2">
      <c r="B72" s="80" t="s">
        <v>151</v>
      </c>
    </row>
    <row r="73" spans="1:16383" s="199" customFormat="1" x14ac:dyDescent="0.2">
      <c r="A73" s="194"/>
      <c r="B73" s="195"/>
      <c r="C73" s="196"/>
      <c r="D73" s="197"/>
      <c r="E73" s="184" t="str">
        <f t="shared" ref="E73:R73" si="27" xml:space="preserve"> E$85</f>
        <v>Actual Nominal RCV balance BEG</v>
      </c>
      <c r="F73" s="292">
        <f t="shared" si="27"/>
        <v>0</v>
      </c>
      <c r="G73" s="292" t="str">
        <f t="shared" si="27"/>
        <v>£m</v>
      </c>
      <c r="H73" s="292">
        <f t="shared" si="27"/>
        <v>0</v>
      </c>
      <c r="I73" s="292">
        <f t="shared" si="27"/>
        <v>0</v>
      </c>
      <c r="J73" s="292">
        <f t="shared" si="27"/>
        <v>0</v>
      </c>
      <c r="K73" s="292">
        <f t="shared" si="27"/>
        <v>0</v>
      </c>
      <c r="L73" s="292">
        <f t="shared" si="27"/>
        <v>0</v>
      </c>
      <c r="M73" s="292">
        <f t="shared" si="27"/>
        <v>0</v>
      </c>
      <c r="N73" s="292">
        <f t="shared" si="27"/>
        <v>0</v>
      </c>
      <c r="O73" s="292">
        <f t="shared" si="27"/>
        <v>0</v>
      </c>
      <c r="P73" s="292">
        <f t="shared" si="27"/>
        <v>0</v>
      </c>
      <c r="Q73" s="292">
        <f t="shared" si="27"/>
        <v>0</v>
      </c>
      <c r="R73" s="292">
        <f t="shared" si="27"/>
        <v>0</v>
      </c>
    </row>
    <row r="74" spans="1:16383" s="213" customFormat="1" x14ac:dyDescent="0.2">
      <c r="A74" s="214"/>
      <c r="B74" s="215"/>
      <c r="C74" s="216"/>
      <c r="D74" s="217"/>
      <c r="E74" s="213" t="str">
        <f t="shared" ref="E74:R74" si="28" xml:space="preserve"> E$70</f>
        <v>Actual Indexation percentage</v>
      </c>
      <c r="F74" s="213">
        <f t="shared" si="28"/>
        <v>0</v>
      </c>
      <c r="G74" s="213">
        <f t="shared" si="28"/>
        <v>0</v>
      </c>
      <c r="H74" s="213">
        <f t="shared" si="28"/>
        <v>0</v>
      </c>
      <c r="I74" s="213">
        <f t="shared" si="28"/>
        <v>0</v>
      </c>
      <c r="J74" s="213">
        <f t="shared" si="28"/>
        <v>0</v>
      </c>
      <c r="K74" s="213">
        <f t="shared" si="28"/>
        <v>-2.1269790500559882E-2</v>
      </c>
      <c r="L74" s="213">
        <f t="shared" si="28"/>
        <v>2.8804001067783025E-2</v>
      </c>
      <c r="M74" s="213">
        <f t="shared" si="28"/>
        <v>1.9682926779351018E-2</v>
      </c>
      <c r="N74" s="213">
        <f t="shared" si="28"/>
        <v>2.0041983108134653E-2</v>
      </c>
      <c r="O74" s="213">
        <f t="shared" si="28"/>
        <v>2.0751251595618081E-2</v>
      </c>
      <c r="P74" s="213">
        <f t="shared" si="28"/>
        <v>2.1000000000000574E-2</v>
      </c>
      <c r="Q74" s="213">
        <f t="shared" si="28"/>
        <v>2.100000000000124E-2</v>
      </c>
      <c r="R74" s="213">
        <f t="shared" si="28"/>
        <v>1.999999999999913E-2</v>
      </c>
      <c r="S74" s="218"/>
      <c r="T74" s="218"/>
      <c r="U74" s="218"/>
      <c r="V74" s="218"/>
      <c r="W74" s="218"/>
      <c r="X74" s="218"/>
      <c r="Y74" s="218"/>
      <c r="Z74" s="218"/>
    </row>
    <row r="75" spans="1:16383" x14ac:dyDescent="0.2">
      <c r="E75" s="56" t="s">
        <v>152</v>
      </c>
      <c r="G75" s="201" t="s">
        <v>88</v>
      </c>
      <c r="J75" s="225">
        <f t="shared" ref="J75:L75" si="29">J73*J74</f>
        <v>0</v>
      </c>
      <c r="K75" s="225">
        <f t="shared" si="29"/>
        <v>0</v>
      </c>
      <c r="L75" s="225">
        <f t="shared" si="29"/>
        <v>0</v>
      </c>
      <c r="M75" s="225">
        <f>M73*M74</f>
        <v>0</v>
      </c>
      <c r="N75" s="225">
        <f t="shared" ref="N75:R75" si="30">N73*N74</f>
        <v>0</v>
      </c>
      <c r="O75" s="225">
        <f t="shared" si="30"/>
        <v>0</v>
      </c>
      <c r="P75" s="225">
        <f t="shared" si="30"/>
        <v>0</v>
      </c>
      <c r="Q75" s="225">
        <f t="shared" si="30"/>
        <v>0</v>
      </c>
      <c r="R75" s="225">
        <f t="shared" si="30"/>
        <v>0</v>
      </c>
    </row>
    <row r="77" spans="1:16383" s="253" customFormat="1" x14ac:dyDescent="0.2">
      <c r="A77" s="249"/>
      <c r="B77" s="250"/>
      <c r="C77" s="251"/>
      <c r="D77" s="252"/>
      <c r="E77" s="49" t="str">
        <f xml:space="preserve"> InpR!E$98</f>
        <v>Run-off rate - CPI(H) + RPI wedge - active - DMMY</v>
      </c>
      <c r="F77" s="253">
        <f xml:space="preserve"> InpR!F$98</f>
        <v>0</v>
      </c>
      <c r="G77" s="271" t="str">
        <f xml:space="preserve"> InpR!G$98</f>
        <v>%</v>
      </c>
      <c r="H77" s="253" t="str">
        <f xml:space="preserve"> InpR!I$98</f>
        <v>PR19 Financial model, 'F_OutputsMaster' sheet row 966, PR19FM2103POST</v>
      </c>
      <c r="I77" s="253" t="e">
        <f xml:space="preserve"> InpR!#REF!</f>
        <v>#REF!</v>
      </c>
      <c r="J77" s="253">
        <f xml:space="preserve"> InpR!J$98</f>
        <v>0</v>
      </c>
      <c r="K77" s="253">
        <f xml:space="preserve"> InpR!K$98</f>
        <v>0</v>
      </c>
      <c r="L77" s="253">
        <f xml:space="preserve"> InpR!L$98</f>
        <v>0</v>
      </c>
      <c r="M77" s="253">
        <f xml:space="preserve"> InpR!M$98</f>
        <v>0</v>
      </c>
      <c r="N77" s="253">
        <f xml:space="preserve"> InpR!N$98</f>
        <v>0</v>
      </c>
      <c r="O77" s="253">
        <f xml:space="preserve"> InpR!O$98</f>
        <v>0</v>
      </c>
      <c r="P77" s="253">
        <f xml:space="preserve"> InpR!P$98</f>
        <v>0</v>
      </c>
      <c r="Q77" s="253">
        <f xml:space="preserve"> InpR!Q$98</f>
        <v>0</v>
      </c>
      <c r="R77" s="253">
        <f xml:space="preserve"> InpR!R$98</f>
        <v>0</v>
      </c>
    </row>
    <row r="78" spans="1:16383" s="199" customFormat="1" x14ac:dyDescent="0.2">
      <c r="A78" s="194"/>
      <c r="B78" s="195"/>
      <c r="C78" s="196"/>
      <c r="D78" s="197"/>
      <c r="E78" s="184" t="str">
        <f t="shared" ref="E78:R78" si="31" xml:space="preserve"> E$85</f>
        <v>Actual Nominal RCV balance BEG</v>
      </c>
      <c r="F78" s="292">
        <f t="shared" si="31"/>
        <v>0</v>
      </c>
      <c r="G78" s="292" t="str">
        <f t="shared" si="31"/>
        <v>£m</v>
      </c>
      <c r="H78" s="292">
        <f t="shared" si="31"/>
        <v>0</v>
      </c>
      <c r="I78" s="292">
        <f t="shared" si="31"/>
        <v>0</v>
      </c>
      <c r="J78" s="292">
        <f t="shared" si="31"/>
        <v>0</v>
      </c>
      <c r="K78" s="292">
        <f t="shared" si="31"/>
        <v>0</v>
      </c>
      <c r="L78" s="292">
        <f t="shared" si="31"/>
        <v>0</v>
      </c>
      <c r="M78" s="292">
        <f t="shared" si="31"/>
        <v>0</v>
      </c>
      <c r="N78" s="292">
        <f t="shared" si="31"/>
        <v>0</v>
      </c>
      <c r="O78" s="292">
        <f t="shared" si="31"/>
        <v>0</v>
      </c>
      <c r="P78" s="292">
        <f t="shared" si="31"/>
        <v>0</v>
      </c>
      <c r="Q78" s="292">
        <f t="shared" si="31"/>
        <v>0</v>
      </c>
      <c r="R78" s="292">
        <f t="shared" si="31"/>
        <v>0</v>
      </c>
    </row>
    <row r="79" spans="1:16383" x14ac:dyDescent="0.2">
      <c r="E79" s="56" t="str">
        <f t="shared" ref="E79:R79" si="32" xml:space="preserve"> E$75</f>
        <v>Actual RCV indexation</v>
      </c>
      <c r="F79" s="225">
        <f t="shared" si="32"/>
        <v>0</v>
      </c>
      <c r="G79" s="225" t="str">
        <f t="shared" si="32"/>
        <v>£m</v>
      </c>
      <c r="H79" s="225">
        <f t="shared" si="32"/>
        <v>0</v>
      </c>
      <c r="I79" s="225">
        <f t="shared" si="32"/>
        <v>0</v>
      </c>
      <c r="J79" s="225">
        <f t="shared" si="32"/>
        <v>0</v>
      </c>
      <c r="K79" s="225">
        <f t="shared" si="32"/>
        <v>0</v>
      </c>
      <c r="L79" s="225">
        <f t="shared" si="32"/>
        <v>0</v>
      </c>
      <c r="M79" s="225">
        <f t="shared" si="32"/>
        <v>0</v>
      </c>
      <c r="N79" s="225">
        <f t="shared" si="32"/>
        <v>0</v>
      </c>
      <c r="O79" s="225">
        <f t="shared" si="32"/>
        <v>0</v>
      </c>
      <c r="P79" s="225">
        <f t="shared" si="32"/>
        <v>0</v>
      </c>
      <c r="Q79" s="225">
        <f t="shared" si="32"/>
        <v>0</v>
      </c>
      <c r="R79" s="225">
        <f t="shared" si="32"/>
        <v>0</v>
      </c>
    </row>
    <row r="80" spans="1:16383" x14ac:dyDescent="0.2">
      <c r="E80" s="56" t="s">
        <v>153</v>
      </c>
      <c r="F80" s="295"/>
      <c r="G80" s="295" t="s">
        <v>88</v>
      </c>
      <c r="H80" s="295"/>
      <c r="I80" s="295"/>
      <c r="J80" s="225">
        <f t="shared" ref="J80:R80" si="33" xml:space="preserve"> (J78+J79) * J77</f>
        <v>0</v>
      </c>
      <c r="K80" s="225">
        <f t="shared" si="33"/>
        <v>0</v>
      </c>
      <c r="L80" s="225">
        <f t="shared" si="33"/>
        <v>0</v>
      </c>
      <c r="M80" s="225">
        <f t="shared" si="33"/>
        <v>0</v>
      </c>
      <c r="N80" s="225">
        <f xml:space="preserve"> (N78+N79) * N77</f>
        <v>0</v>
      </c>
      <c r="O80" s="225">
        <f t="shared" si="33"/>
        <v>0</v>
      </c>
      <c r="P80" s="225">
        <f t="shared" si="33"/>
        <v>0</v>
      </c>
      <c r="Q80" s="225">
        <f t="shared" si="33"/>
        <v>0</v>
      </c>
      <c r="R80" s="225">
        <f t="shared" si="33"/>
        <v>0</v>
      </c>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c r="BM80" s="125"/>
      <c r="BN80" s="125"/>
      <c r="BO80" s="125"/>
      <c r="BP80" s="125"/>
      <c r="BQ80" s="125"/>
      <c r="BR80" s="125"/>
      <c r="BS80" s="125"/>
      <c r="BT80" s="125"/>
      <c r="BU80" s="125"/>
      <c r="BV80" s="125"/>
      <c r="BW80" s="125"/>
      <c r="BX80" s="125"/>
      <c r="BY80" s="125"/>
      <c r="BZ80" s="125"/>
      <c r="CA80" s="125"/>
      <c r="CB80" s="125"/>
      <c r="CC80" s="125"/>
      <c r="CD80" s="125"/>
      <c r="CE80" s="125"/>
      <c r="CF80" s="125"/>
      <c r="CG80" s="125"/>
      <c r="CH80" s="125"/>
      <c r="CI80" s="125"/>
      <c r="CJ80" s="125"/>
      <c r="CK80" s="125"/>
      <c r="CL80" s="125"/>
      <c r="CM80" s="125"/>
      <c r="CN80" s="125"/>
      <c r="CO80" s="125"/>
      <c r="CP80" s="125"/>
      <c r="CQ80" s="125"/>
      <c r="CR80" s="125"/>
      <c r="CS80" s="125"/>
      <c r="CT80" s="125"/>
      <c r="CU80" s="125"/>
      <c r="CV80" s="125"/>
      <c r="CW80" s="125"/>
      <c r="CX80" s="125"/>
      <c r="CY80" s="125"/>
      <c r="CZ80" s="125"/>
      <c r="DA80" s="125"/>
      <c r="DB80" s="125"/>
      <c r="DC80" s="125"/>
      <c r="DD80" s="125"/>
      <c r="DE80" s="125"/>
      <c r="DF80" s="125"/>
      <c r="DG80" s="125"/>
      <c r="DH80" s="125"/>
      <c r="DI80" s="125"/>
      <c r="DJ80" s="125"/>
      <c r="DK80" s="125"/>
      <c r="DL80" s="125"/>
      <c r="DM80" s="125"/>
      <c r="DN80" s="125"/>
      <c r="DO80" s="125"/>
      <c r="DP80" s="125"/>
      <c r="DQ80" s="125"/>
      <c r="DR80" s="125"/>
      <c r="DS80" s="125"/>
      <c r="DT80" s="125"/>
      <c r="DU80" s="125"/>
      <c r="DV80" s="125"/>
      <c r="DW80" s="125"/>
      <c r="DX80" s="125"/>
      <c r="DY80" s="125"/>
      <c r="DZ80" s="125"/>
      <c r="EA80" s="125"/>
      <c r="EB80" s="125"/>
      <c r="EC80" s="125"/>
      <c r="ED80" s="125"/>
      <c r="EE80" s="125"/>
      <c r="EF80" s="125"/>
      <c r="EG80" s="125"/>
      <c r="EH80" s="125"/>
      <c r="EI80" s="125"/>
      <c r="EJ80" s="125"/>
      <c r="EK80" s="125"/>
      <c r="EL80" s="125"/>
      <c r="EM80" s="125"/>
      <c r="EN80" s="125"/>
      <c r="EO80" s="125"/>
      <c r="EP80" s="125"/>
      <c r="EQ80" s="125"/>
      <c r="ER80" s="125"/>
      <c r="ES80" s="125"/>
      <c r="ET80" s="125"/>
      <c r="EU80" s="125"/>
      <c r="EV80" s="125"/>
      <c r="EW80" s="125"/>
      <c r="EX80" s="125"/>
      <c r="EY80" s="125"/>
      <c r="EZ80" s="125"/>
      <c r="FA80" s="125"/>
      <c r="FB80" s="125"/>
      <c r="FC80" s="125"/>
      <c r="FD80" s="125"/>
      <c r="FE80" s="125"/>
      <c r="FF80" s="125"/>
      <c r="FG80" s="125"/>
      <c r="FH80" s="125"/>
      <c r="FI80" s="125"/>
      <c r="FJ80" s="125"/>
      <c r="FK80" s="125"/>
      <c r="FL80" s="125"/>
      <c r="FM80" s="125"/>
      <c r="FN80" s="125"/>
      <c r="FO80" s="125"/>
      <c r="FP80" s="125"/>
      <c r="FQ80" s="125"/>
      <c r="FR80" s="125"/>
      <c r="FS80" s="125"/>
      <c r="FT80" s="125"/>
      <c r="FU80" s="125"/>
      <c r="FV80" s="125"/>
      <c r="FW80" s="125"/>
      <c r="FX80" s="125"/>
      <c r="FY80" s="125"/>
      <c r="FZ80" s="125"/>
      <c r="GA80" s="125"/>
      <c r="GB80" s="125"/>
      <c r="GC80" s="125"/>
      <c r="GD80" s="125"/>
      <c r="GE80" s="125"/>
      <c r="GF80" s="125"/>
      <c r="GG80" s="125"/>
      <c r="GH80" s="125"/>
      <c r="GI80" s="125"/>
      <c r="GJ80" s="125"/>
      <c r="GK80" s="125"/>
      <c r="GL80" s="125"/>
      <c r="GM80" s="125"/>
      <c r="GN80" s="125"/>
      <c r="GO80" s="125"/>
      <c r="GP80" s="125"/>
      <c r="GQ80" s="125"/>
      <c r="GR80" s="125"/>
      <c r="GS80" s="125"/>
      <c r="GT80" s="125"/>
      <c r="GU80" s="125"/>
      <c r="GV80" s="125"/>
      <c r="GW80" s="125"/>
      <c r="GX80" s="125"/>
      <c r="GY80" s="125"/>
      <c r="GZ80" s="125"/>
      <c r="HA80" s="125"/>
      <c r="HB80" s="125"/>
      <c r="HC80" s="125"/>
      <c r="HD80" s="125"/>
      <c r="HE80" s="125"/>
      <c r="HF80" s="125"/>
      <c r="HG80" s="125"/>
      <c r="HH80" s="125"/>
      <c r="HI80" s="125"/>
      <c r="HJ80" s="125"/>
      <c r="HK80" s="125"/>
      <c r="HL80" s="125"/>
      <c r="HM80" s="125"/>
      <c r="HN80" s="125"/>
      <c r="HO80" s="125"/>
      <c r="HP80" s="125"/>
      <c r="HQ80" s="125"/>
      <c r="HR80" s="125"/>
      <c r="HS80" s="125"/>
      <c r="HT80" s="125"/>
      <c r="HU80" s="125"/>
      <c r="HV80" s="125"/>
      <c r="HW80" s="125"/>
      <c r="HX80" s="125"/>
      <c r="HY80" s="125"/>
      <c r="HZ80" s="125"/>
      <c r="IA80" s="125"/>
      <c r="IB80" s="125"/>
      <c r="IC80" s="125"/>
      <c r="ID80" s="125"/>
      <c r="IE80" s="125"/>
      <c r="IF80" s="125"/>
      <c r="IG80" s="125"/>
      <c r="IH80" s="125"/>
      <c r="II80" s="125"/>
      <c r="IJ80" s="125"/>
      <c r="IK80" s="125"/>
      <c r="IL80" s="125"/>
      <c r="IM80" s="125"/>
      <c r="IN80" s="125"/>
      <c r="IO80" s="125"/>
      <c r="IP80" s="125"/>
      <c r="IQ80" s="125"/>
      <c r="IR80" s="125"/>
      <c r="IS80" s="125"/>
      <c r="IT80" s="125"/>
      <c r="IU80" s="125"/>
      <c r="IV80" s="125"/>
      <c r="IW80" s="125"/>
      <c r="IX80" s="125"/>
      <c r="IY80" s="125"/>
      <c r="IZ80" s="125"/>
      <c r="JA80" s="125"/>
      <c r="JB80" s="125"/>
      <c r="JC80" s="125"/>
      <c r="JD80" s="125"/>
      <c r="JE80" s="125"/>
      <c r="JF80" s="125"/>
      <c r="JG80" s="125"/>
      <c r="JH80" s="125"/>
      <c r="JI80" s="125"/>
      <c r="JJ80" s="125"/>
      <c r="JK80" s="125"/>
      <c r="JL80" s="125"/>
      <c r="JM80" s="125"/>
      <c r="JN80" s="125"/>
      <c r="JO80" s="125"/>
      <c r="JP80" s="125"/>
      <c r="JQ80" s="125"/>
      <c r="JR80" s="125"/>
      <c r="JS80" s="125"/>
      <c r="JT80" s="125"/>
      <c r="JU80" s="125"/>
      <c r="JV80" s="125"/>
      <c r="JW80" s="125"/>
      <c r="JX80" s="125"/>
      <c r="JY80" s="125"/>
      <c r="JZ80" s="125"/>
      <c r="KA80" s="125"/>
      <c r="KB80" s="125"/>
      <c r="KC80" s="125"/>
      <c r="KD80" s="125"/>
      <c r="KE80" s="125"/>
      <c r="KF80" s="125"/>
      <c r="KG80" s="125"/>
      <c r="KH80" s="125"/>
      <c r="KI80" s="125"/>
      <c r="KJ80" s="125"/>
      <c r="KK80" s="125"/>
      <c r="KL80" s="125"/>
      <c r="KM80" s="125"/>
      <c r="KN80" s="125"/>
      <c r="KO80" s="125"/>
      <c r="KP80" s="125"/>
      <c r="KQ80" s="125"/>
      <c r="KR80" s="125"/>
      <c r="KS80" s="125"/>
      <c r="KT80" s="125"/>
      <c r="KU80" s="125"/>
      <c r="KV80" s="125"/>
      <c r="KW80" s="125"/>
      <c r="KX80" s="125"/>
      <c r="KY80" s="125"/>
      <c r="KZ80" s="125"/>
      <c r="LA80" s="125"/>
      <c r="LB80" s="125"/>
      <c r="LC80" s="125"/>
      <c r="LD80" s="125"/>
      <c r="LE80" s="125"/>
      <c r="LF80" s="125"/>
      <c r="LG80" s="125"/>
      <c r="LH80" s="125"/>
      <c r="LI80" s="125"/>
      <c r="LJ80" s="125"/>
      <c r="LK80" s="125"/>
      <c r="LL80" s="125"/>
      <c r="LM80" s="125"/>
      <c r="LN80" s="125"/>
      <c r="LO80" s="125"/>
      <c r="LP80" s="125"/>
      <c r="LQ80" s="125"/>
      <c r="LR80" s="125"/>
      <c r="LS80" s="125"/>
      <c r="LT80" s="125"/>
      <c r="LU80" s="125"/>
      <c r="LV80" s="125"/>
      <c r="LW80" s="125"/>
      <c r="LX80" s="125"/>
      <c r="LY80" s="125"/>
      <c r="LZ80" s="125"/>
      <c r="MA80" s="125"/>
      <c r="MB80" s="125"/>
      <c r="MC80" s="125"/>
      <c r="MD80" s="125"/>
      <c r="ME80" s="125"/>
      <c r="MF80" s="125"/>
      <c r="MG80" s="125"/>
      <c r="MH80" s="125"/>
      <c r="MI80" s="125"/>
      <c r="MJ80" s="125"/>
      <c r="MK80" s="125"/>
      <c r="ML80" s="125"/>
      <c r="MM80" s="125"/>
      <c r="MN80" s="125"/>
      <c r="MO80" s="125"/>
      <c r="MP80" s="125"/>
      <c r="MQ80" s="125"/>
      <c r="MR80" s="125"/>
      <c r="MS80" s="125"/>
      <c r="MT80" s="125"/>
      <c r="MU80" s="125"/>
      <c r="MV80" s="125"/>
      <c r="MW80" s="125"/>
      <c r="MX80" s="125"/>
      <c r="MY80" s="125"/>
      <c r="MZ80" s="125"/>
      <c r="NA80" s="125"/>
      <c r="NB80" s="125"/>
      <c r="NC80" s="125"/>
      <c r="ND80" s="125"/>
      <c r="NE80" s="125"/>
      <c r="NF80" s="125"/>
      <c r="NG80" s="125"/>
      <c r="NH80" s="125"/>
      <c r="NI80" s="125"/>
      <c r="NJ80" s="125"/>
      <c r="NK80" s="125"/>
      <c r="NL80" s="125"/>
      <c r="NM80" s="125"/>
      <c r="NN80" s="125"/>
      <c r="NO80" s="125"/>
      <c r="NP80" s="125"/>
      <c r="NQ80" s="125"/>
      <c r="NR80" s="125"/>
      <c r="NS80" s="125"/>
      <c r="NT80" s="125"/>
      <c r="NU80" s="125"/>
      <c r="NV80" s="125"/>
      <c r="NW80" s="125"/>
      <c r="NX80" s="125"/>
      <c r="NY80" s="125"/>
      <c r="NZ80" s="125"/>
      <c r="OA80" s="125"/>
      <c r="OB80" s="125"/>
      <c r="OC80" s="125"/>
      <c r="OD80" s="125"/>
      <c r="OE80" s="125"/>
      <c r="OF80" s="125"/>
      <c r="OG80" s="125"/>
      <c r="OH80" s="125"/>
      <c r="OI80" s="125"/>
      <c r="OJ80" s="125"/>
      <c r="OK80" s="125"/>
      <c r="OL80" s="125"/>
      <c r="OM80" s="125"/>
      <c r="ON80" s="125"/>
      <c r="OO80" s="125"/>
      <c r="OP80" s="125"/>
      <c r="OQ80" s="125"/>
      <c r="OR80" s="125"/>
      <c r="OS80" s="125"/>
      <c r="OT80" s="125"/>
      <c r="OU80" s="125"/>
      <c r="OV80" s="125"/>
      <c r="OW80" s="125"/>
      <c r="OX80" s="125"/>
      <c r="OY80" s="125"/>
      <c r="OZ80" s="125"/>
      <c r="PA80" s="125"/>
      <c r="PB80" s="125"/>
      <c r="PC80" s="125"/>
      <c r="PD80" s="125"/>
      <c r="PE80" s="125"/>
      <c r="PF80" s="125"/>
      <c r="PG80" s="125"/>
      <c r="PH80" s="125"/>
      <c r="PI80" s="125"/>
      <c r="PJ80" s="125"/>
      <c r="PK80" s="125"/>
      <c r="PL80" s="125"/>
      <c r="PM80" s="125"/>
      <c r="PN80" s="125"/>
      <c r="PO80" s="125"/>
      <c r="PP80" s="125"/>
      <c r="PQ80" s="125"/>
      <c r="PR80" s="125"/>
      <c r="PS80" s="125"/>
      <c r="PT80" s="125"/>
      <c r="PU80" s="125"/>
      <c r="PV80" s="125"/>
      <c r="PW80" s="125"/>
      <c r="PX80" s="125"/>
      <c r="PY80" s="125"/>
      <c r="PZ80" s="125"/>
      <c r="QA80" s="125"/>
      <c r="QB80" s="125"/>
      <c r="QC80" s="125"/>
      <c r="QD80" s="125"/>
      <c r="QE80" s="125"/>
      <c r="QF80" s="125"/>
      <c r="QG80" s="125"/>
      <c r="QH80" s="125"/>
      <c r="QI80" s="125"/>
      <c r="QJ80" s="125"/>
      <c r="QK80" s="125"/>
      <c r="QL80" s="125"/>
      <c r="QM80" s="125"/>
      <c r="QN80" s="125"/>
      <c r="QO80" s="125"/>
      <c r="QP80" s="125"/>
      <c r="QQ80" s="125"/>
      <c r="QR80" s="125"/>
      <c r="QS80" s="125"/>
      <c r="QT80" s="125"/>
      <c r="QU80" s="125"/>
      <c r="QV80" s="125"/>
      <c r="QW80" s="125"/>
      <c r="QX80" s="125"/>
      <c r="QY80" s="125"/>
      <c r="QZ80" s="125"/>
      <c r="RA80" s="125"/>
      <c r="RB80" s="125"/>
      <c r="RC80" s="125"/>
      <c r="RD80" s="125"/>
      <c r="RE80" s="125"/>
      <c r="RF80" s="125"/>
      <c r="RG80" s="125"/>
      <c r="RH80" s="125"/>
      <c r="RI80" s="125"/>
      <c r="RJ80" s="125"/>
      <c r="RK80" s="125"/>
      <c r="RL80" s="125"/>
      <c r="RM80" s="125"/>
      <c r="RN80" s="125"/>
      <c r="RO80" s="125"/>
      <c r="RP80" s="125"/>
      <c r="RQ80" s="125"/>
      <c r="RR80" s="125"/>
      <c r="RS80" s="125"/>
      <c r="RT80" s="125"/>
      <c r="RU80" s="125"/>
      <c r="RV80" s="125"/>
      <c r="RW80" s="125"/>
      <c r="RX80" s="125"/>
      <c r="RY80" s="125"/>
      <c r="RZ80" s="125"/>
      <c r="SA80" s="125"/>
      <c r="SB80" s="125"/>
      <c r="SC80" s="125"/>
      <c r="SD80" s="125"/>
      <c r="SE80" s="125"/>
      <c r="SF80" s="125"/>
      <c r="SG80" s="125"/>
      <c r="SH80" s="125"/>
      <c r="SI80" s="125"/>
      <c r="SJ80" s="125"/>
      <c r="SK80" s="125"/>
      <c r="SL80" s="125"/>
      <c r="SM80" s="125"/>
      <c r="SN80" s="125"/>
      <c r="SO80" s="125"/>
      <c r="SP80" s="125"/>
      <c r="SQ80" s="125"/>
      <c r="SR80" s="125"/>
      <c r="SS80" s="125"/>
      <c r="ST80" s="125"/>
      <c r="SU80" s="125"/>
      <c r="SV80" s="125"/>
      <c r="SW80" s="125"/>
      <c r="SX80" s="125"/>
      <c r="SY80" s="125"/>
      <c r="SZ80" s="125"/>
      <c r="TA80" s="125"/>
      <c r="TB80" s="125"/>
      <c r="TC80" s="125"/>
      <c r="TD80" s="125"/>
      <c r="TE80" s="125"/>
      <c r="TF80" s="125"/>
      <c r="TG80" s="125"/>
      <c r="TH80" s="125"/>
      <c r="TI80" s="125"/>
      <c r="TJ80" s="125"/>
      <c r="TK80" s="125"/>
      <c r="TL80" s="125"/>
      <c r="TM80" s="125"/>
      <c r="TN80" s="125"/>
      <c r="TO80" s="125"/>
      <c r="TP80" s="125"/>
      <c r="TQ80" s="125"/>
      <c r="TR80" s="125"/>
      <c r="TS80" s="125"/>
      <c r="TT80" s="125"/>
      <c r="TU80" s="125"/>
      <c r="TV80" s="125"/>
      <c r="TW80" s="125"/>
      <c r="TX80" s="125"/>
      <c r="TY80" s="125"/>
      <c r="TZ80" s="125"/>
      <c r="UA80" s="125"/>
      <c r="UB80" s="125"/>
      <c r="UC80" s="125"/>
      <c r="UD80" s="125"/>
      <c r="UE80" s="125"/>
      <c r="UF80" s="125"/>
      <c r="UG80" s="125"/>
      <c r="UH80" s="125"/>
      <c r="UI80" s="125"/>
      <c r="UJ80" s="125"/>
      <c r="UK80" s="125"/>
      <c r="UL80" s="125"/>
      <c r="UM80" s="125"/>
      <c r="UN80" s="125"/>
      <c r="UO80" s="125"/>
      <c r="UP80" s="125"/>
      <c r="UQ80" s="125"/>
      <c r="UR80" s="125"/>
      <c r="US80" s="125"/>
      <c r="UT80" s="125"/>
      <c r="UU80" s="125"/>
      <c r="UV80" s="125"/>
      <c r="UW80" s="125"/>
      <c r="UX80" s="125"/>
      <c r="UY80" s="125"/>
      <c r="UZ80" s="125"/>
      <c r="VA80" s="125"/>
      <c r="VB80" s="125"/>
      <c r="VC80" s="125"/>
      <c r="VD80" s="125"/>
      <c r="VE80" s="125"/>
      <c r="VF80" s="125"/>
      <c r="VG80" s="125"/>
      <c r="VH80" s="125"/>
      <c r="VI80" s="125"/>
      <c r="VJ80" s="125"/>
      <c r="VK80" s="125"/>
      <c r="VL80" s="125"/>
      <c r="VM80" s="125"/>
      <c r="VN80" s="125"/>
      <c r="VO80" s="125"/>
      <c r="VP80" s="125"/>
      <c r="VQ80" s="125"/>
      <c r="VR80" s="125"/>
      <c r="VS80" s="125"/>
      <c r="VT80" s="125"/>
      <c r="VU80" s="125"/>
      <c r="VV80" s="125"/>
      <c r="VW80" s="125"/>
      <c r="VX80" s="125"/>
      <c r="VY80" s="125"/>
      <c r="VZ80" s="125"/>
      <c r="WA80" s="125"/>
      <c r="WB80" s="125"/>
      <c r="WC80" s="125"/>
      <c r="WD80" s="125"/>
      <c r="WE80" s="125"/>
      <c r="WF80" s="125"/>
      <c r="WG80" s="125"/>
      <c r="WH80" s="125"/>
      <c r="WI80" s="125"/>
      <c r="WJ80" s="125"/>
      <c r="WK80" s="125"/>
      <c r="WL80" s="125"/>
      <c r="WM80" s="125"/>
      <c r="WN80" s="125"/>
      <c r="WO80" s="125"/>
      <c r="WP80" s="125"/>
      <c r="WQ80" s="125"/>
      <c r="WR80" s="125"/>
      <c r="WS80" s="125"/>
      <c r="WT80" s="125"/>
      <c r="WU80" s="125"/>
      <c r="WV80" s="125"/>
      <c r="WW80" s="125"/>
      <c r="WX80" s="125"/>
      <c r="WY80" s="125"/>
      <c r="WZ80" s="125"/>
      <c r="XA80" s="125"/>
      <c r="XB80" s="125"/>
      <c r="XC80" s="125"/>
      <c r="XD80" s="125"/>
      <c r="XE80" s="125"/>
      <c r="XF80" s="125"/>
      <c r="XG80" s="125"/>
      <c r="XH80" s="125"/>
      <c r="XI80" s="125"/>
      <c r="XJ80" s="125"/>
      <c r="XK80" s="125"/>
      <c r="XL80" s="125"/>
      <c r="XM80" s="125"/>
      <c r="XN80" s="125"/>
      <c r="XO80" s="125"/>
      <c r="XP80" s="125"/>
      <c r="XQ80" s="125"/>
      <c r="XR80" s="125"/>
      <c r="XS80" s="125"/>
      <c r="XT80" s="125"/>
      <c r="XU80" s="125"/>
      <c r="XV80" s="125"/>
      <c r="XW80" s="125"/>
      <c r="XX80" s="125"/>
      <c r="XY80" s="125"/>
      <c r="XZ80" s="125"/>
      <c r="YA80" s="125"/>
      <c r="YB80" s="125"/>
      <c r="YC80" s="125"/>
      <c r="YD80" s="125"/>
      <c r="YE80" s="125"/>
      <c r="YF80" s="125"/>
      <c r="YG80" s="125"/>
      <c r="YH80" s="125"/>
      <c r="YI80" s="125"/>
      <c r="YJ80" s="125"/>
      <c r="YK80" s="125"/>
      <c r="YL80" s="125"/>
      <c r="YM80" s="125"/>
      <c r="YN80" s="125"/>
      <c r="YO80" s="125"/>
      <c r="YP80" s="125"/>
      <c r="YQ80" s="125"/>
      <c r="YR80" s="125"/>
      <c r="YS80" s="125"/>
      <c r="YT80" s="125"/>
      <c r="YU80" s="125"/>
      <c r="YV80" s="125"/>
      <c r="YW80" s="125"/>
      <c r="YX80" s="125"/>
      <c r="YY80" s="125"/>
      <c r="YZ80" s="125"/>
      <c r="ZA80" s="125"/>
      <c r="ZB80" s="125"/>
      <c r="ZC80" s="125"/>
      <c r="ZD80" s="125"/>
      <c r="ZE80" s="125"/>
      <c r="ZF80" s="125"/>
      <c r="ZG80" s="125"/>
      <c r="ZH80" s="125"/>
      <c r="ZI80" s="125"/>
      <c r="ZJ80" s="125"/>
      <c r="ZK80" s="125"/>
      <c r="ZL80" s="125"/>
      <c r="ZM80" s="125"/>
      <c r="ZN80" s="125"/>
      <c r="ZO80" s="125"/>
      <c r="ZP80" s="125"/>
      <c r="ZQ80" s="125"/>
      <c r="ZR80" s="125"/>
      <c r="ZS80" s="125"/>
      <c r="ZT80" s="125"/>
      <c r="ZU80" s="125"/>
      <c r="ZV80" s="125"/>
      <c r="ZW80" s="125"/>
      <c r="ZX80" s="125"/>
      <c r="ZY80" s="125"/>
      <c r="ZZ80" s="125"/>
      <c r="AAA80" s="125"/>
      <c r="AAB80" s="125"/>
      <c r="AAC80" s="125"/>
      <c r="AAD80" s="125"/>
      <c r="AAE80" s="125"/>
      <c r="AAF80" s="125"/>
      <c r="AAG80" s="125"/>
      <c r="AAH80" s="125"/>
      <c r="AAI80" s="125"/>
      <c r="AAJ80" s="125"/>
      <c r="AAK80" s="125"/>
      <c r="AAL80" s="125"/>
      <c r="AAM80" s="125"/>
      <c r="AAN80" s="125"/>
      <c r="AAO80" s="125"/>
      <c r="AAP80" s="125"/>
      <c r="AAQ80" s="125"/>
      <c r="AAR80" s="125"/>
      <c r="AAS80" s="125"/>
      <c r="AAT80" s="125"/>
      <c r="AAU80" s="125"/>
      <c r="AAV80" s="125"/>
      <c r="AAW80" s="125"/>
      <c r="AAX80" s="125"/>
      <c r="AAY80" s="125"/>
      <c r="AAZ80" s="125"/>
      <c r="ABA80" s="125"/>
      <c r="ABB80" s="125"/>
      <c r="ABC80" s="125"/>
      <c r="ABD80" s="125"/>
      <c r="ABE80" s="125"/>
      <c r="ABF80" s="125"/>
      <c r="ABG80" s="125"/>
      <c r="ABH80" s="125"/>
      <c r="ABI80" s="125"/>
      <c r="ABJ80" s="125"/>
      <c r="ABK80" s="125"/>
      <c r="ABL80" s="125"/>
      <c r="ABM80" s="125"/>
      <c r="ABN80" s="125"/>
      <c r="ABO80" s="125"/>
      <c r="ABP80" s="125"/>
      <c r="ABQ80" s="125"/>
      <c r="ABR80" s="125"/>
      <c r="ABS80" s="125"/>
      <c r="ABT80" s="125"/>
      <c r="ABU80" s="125"/>
      <c r="ABV80" s="125"/>
      <c r="ABW80" s="125"/>
      <c r="ABX80" s="125"/>
      <c r="ABY80" s="125"/>
      <c r="ABZ80" s="125"/>
      <c r="ACA80" s="125"/>
      <c r="ACB80" s="125"/>
      <c r="ACC80" s="125"/>
      <c r="ACD80" s="125"/>
      <c r="ACE80" s="125"/>
      <c r="ACF80" s="125"/>
      <c r="ACG80" s="125"/>
      <c r="ACH80" s="125"/>
      <c r="ACI80" s="125"/>
      <c r="ACJ80" s="125"/>
      <c r="ACK80" s="125"/>
      <c r="ACL80" s="125"/>
      <c r="ACM80" s="125"/>
      <c r="ACN80" s="125"/>
      <c r="ACO80" s="125"/>
      <c r="ACP80" s="125"/>
      <c r="ACQ80" s="125"/>
      <c r="ACR80" s="125"/>
      <c r="ACS80" s="125"/>
      <c r="ACT80" s="125"/>
      <c r="ACU80" s="125"/>
      <c r="ACV80" s="125"/>
      <c r="ACW80" s="125"/>
      <c r="ACX80" s="125"/>
      <c r="ACY80" s="125"/>
      <c r="ACZ80" s="125"/>
      <c r="ADA80" s="125"/>
      <c r="ADB80" s="125"/>
      <c r="ADC80" s="125"/>
      <c r="ADD80" s="125"/>
      <c r="ADE80" s="125"/>
      <c r="ADF80" s="125"/>
      <c r="ADG80" s="125"/>
      <c r="ADH80" s="125"/>
      <c r="ADI80" s="125"/>
      <c r="ADJ80" s="125"/>
      <c r="ADK80" s="125"/>
      <c r="ADL80" s="125"/>
      <c r="ADM80" s="125"/>
      <c r="ADN80" s="125"/>
      <c r="ADO80" s="125"/>
      <c r="ADP80" s="125"/>
      <c r="ADQ80" s="125"/>
      <c r="ADR80" s="125"/>
      <c r="ADS80" s="125"/>
      <c r="ADT80" s="125"/>
      <c r="ADU80" s="125"/>
      <c r="ADV80" s="125"/>
      <c r="ADW80" s="125"/>
      <c r="ADX80" s="125"/>
      <c r="ADY80" s="125"/>
      <c r="ADZ80" s="125"/>
      <c r="AEA80" s="125"/>
      <c r="AEB80" s="125"/>
      <c r="AEC80" s="125"/>
      <c r="AED80" s="125"/>
      <c r="AEE80" s="125"/>
      <c r="AEF80" s="125"/>
      <c r="AEG80" s="125"/>
      <c r="AEH80" s="125"/>
      <c r="AEI80" s="125"/>
      <c r="AEJ80" s="125"/>
      <c r="AEK80" s="125"/>
      <c r="AEL80" s="125"/>
      <c r="AEM80" s="125"/>
      <c r="AEN80" s="125"/>
      <c r="AEO80" s="125"/>
      <c r="AEP80" s="125"/>
      <c r="AEQ80" s="125"/>
      <c r="AER80" s="125"/>
      <c r="AES80" s="125"/>
      <c r="AET80" s="125"/>
      <c r="AEU80" s="125"/>
      <c r="AEV80" s="125"/>
      <c r="AEW80" s="125"/>
      <c r="AEX80" s="125"/>
      <c r="AEY80" s="125"/>
      <c r="AEZ80" s="125"/>
      <c r="AFA80" s="125"/>
      <c r="AFB80" s="125"/>
      <c r="AFC80" s="125"/>
      <c r="AFD80" s="125"/>
      <c r="AFE80" s="125"/>
      <c r="AFF80" s="125"/>
      <c r="AFG80" s="125"/>
      <c r="AFH80" s="125"/>
      <c r="AFI80" s="125"/>
      <c r="AFJ80" s="125"/>
      <c r="AFK80" s="125"/>
      <c r="AFL80" s="125"/>
      <c r="AFM80" s="125"/>
      <c r="AFN80" s="125"/>
      <c r="AFO80" s="125"/>
      <c r="AFP80" s="125"/>
      <c r="AFQ80" s="125"/>
      <c r="AFR80" s="125"/>
      <c r="AFS80" s="125"/>
      <c r="AFT80" s="125"/>
      <c r="AFU80" s="125"/>
      <c r="AFV80" s="125"/>
      <c r="AFW80" s="125"/>
      <c r="AFX80" s="125"/>
      <c r="AFY80" s="125"/>
      <c r="AFZ80" s="125"/>
      <c r="AGA80" s="125"/>
      <c r="AGB80" s="125"/>
      <c r="AGC80" s="125"/>
      <c r="AGD80" s="125"/>
      <c r="AGE80" s="125"/>
      <c r="AGF80" s="125"/>
      <c r="AGG80" s="125"/>
      <c r="AGH80" s="125"/>
      <c r="AGI80" s="125"/>
      <c r="AGJ80" s="125"/>
      <c r="AGK80" s="125"/>
      <c r="AGL80" s="125"/>
      <c r="AGM80" s="125"/>
      <c r="AGN80" s="125"/>
      <c r="AGO80" s="125"/>
      <c r="AGP80" s="125"/>
      <c r="AGQ80" s="125"/>
      <c r="AGR80" s="125"/>
      <c r="AGS80" s="125"/>
      <c r="AGT80" s="125"/>
      <c r="AGU80" s="125"/>
      <c r="AGV80" s="125"/>
      <c r="AGW80" s="125"/>
      <c r="AGX80" s="125"/>
      <c r="AGY80" s="125"/>
      <c r="AGZ80" s="125"/>
      <c r="AHA80" s="125"/>
      <c r="AHB80" s="125"/>
      <c r="AHC80" s="125"/>
      <c r="AHD80" s="125"/>
      <c r="AHE80" s="125"/>
      <c r="AHF80" s="125"/>
      <c r="AHG80" s="125"/>
      <c r="AHH80" s="125"/>
      <c r="AHI80" s="125"/>
      <c r="AHJ80" s="125"/>
      <c r="AHK80" s="125"/>
      <c r="AHL80" s="125"/>
      <c r="AHM80" s="125"/>
      <c r="AHN80" s="125"/>
      <c r="AHO80" s="125"/>
      <c r="AHP80" s="125"/>
      <c r="AHQ80" s="125"/>
      <c r="AHR80" s="125"/>
      <c r="AHS80" s="125"/>
      <c r="AHT80" s="125"/>
      <c r="AHU80" s="125"/>
      <c r="AHV80" s="125"/>
      <c r="AHW80" s="125"/>
      <c r="AHX80" s="125"/>
      <c r="AHY80" s="125"/>
      <c r="AHZ80" s="125"/>
      <c r="AIA80" s="125"/>
      <c r="AIB80" s="125"/>
      <c r="AIC80" s="125"/>
      <c r="AID80" s="125"/>
      <c r="AIE80" s="125"/>
      <c r="AIF80" s="125"/>
      <c r="AIG80" s="125"/>
      <c r="AIH80" s="125"/>
      <c r="AII80" s="125"/>
      <c r="AIJ80" s="125"/>
      <c r="AIK80" s="125"/>
      <c r="AIL80" s="125"/>
      <c r="AIM80" s="125"/>
      <c r="AIN80" s="125"/>
      <c r="AIO80" s="125"/>
      <c r="AIP80" s="125"/>
      <c r="AIQ80" s="125"/>
      <c r="AIR80" s="125"/>
      <c r="AIS80" s="125"/>
      <c r="AIT80" s="125"/>
      <c r="AIU80" s="125"/>
      <c r="AIV80" s="125"/>
      <c r="AIW80" s="125"/>
      <c r="AIX80" s="125"/>
      <c r="AIY80" s="125"/>
      <c r="AIZ80" s="125"/>
      <c r="AJA80" s="125"/>
      <c r="AJB80" s="125"/>
      <c r="AJC80" s="125"/>
      <c r="AJD80" s="125"/>
      <c r="AJE80" s="125"/>
      <c r="AJF80" s="125"/>
      <c r="AJG80" s="125"/>
      <c r="AJH80" s="125"/>
      <c r="AJI80" s="125"/>
      <c r="AJJ80" s="125"/>
      <c r="AJK80" s="125"/>
      <c r="AJL80" s="125"/>
      <c r="AJM80" s="125"/>
      <c r="AJN80" s="125"/>
      <c r="AJO80" s="125"/>
      <c r="AJP80" s="125"/>
      <c r="AJQ80" s="125"/>
      <c r="AJR80" s="125"/>
      <c r="AJS80" s="125"/>
      <c r="AJT80" s="125"/>
      <c r="AJU80" s="125"/>
      <c r="AJV80" s="125"/>
      <c r="AJW80" s="125"/>
      <c r="AJX80" s="125"/>
      <c r="AJY80" s="125"/>
      <c r="AJZ80" s="125"/>
      <c r="AKA80" s="125"/>
      <c r="AKB80" s="125"/>
      <c r="AKC80" s="125"/>
      <c r="AKD80" s="125"/>
      <c r="AKE80" s="125"/>
      <c r="AKF80" s="125"/>
      <c r="AKG80" s="125"/>
      <c r="AKH80" s="125"/>
      <c r="AKI80" s="125"/>
      <c r="AKJ80" s="125"/>
      <c r="AKK80" s="125"/>
      <c r="AKL80" s="125"/>
      <c r="AKM80" s="125"/>
      <c r="AKN80" s="125"/>
      <c r="AKO80" s="125"/>
      <c r="AKP80" s="125"/>
      <c r="AKQ80" s="125"/>
      <c r="AKR80" s="125"/>
      <c r="AKS80" s="125"/>
      <c r="AKT80" s="125"/>
      <c r="AKU80" s="125"/>
      <c r="AKV80" s="125"/>
      <c r="AKW80" s="125"/>
      <c r="AKX80" s="125"/>
      <c r="AKY80" s="125"/>
      <c r="AKZ80" s="125"/>
      <c r="ALA80" s="125"/>
      <c r="ALB80" s="125"/>
      <c r="ALC80" s="125"/>
      <c r="ALD80" s="125"/>
      <c r="ALE80" s="125"/>
      <c r="ALF80" s="125"/>
      <c r="ALG80" s="125"/>
      <c r="ALH80" s="125"/>
      <c r="ALI80" s="125"/>
      <c r="ALJ80" s="125"/>
      <c r="ALK80" s="125"/>
      <c r="ALL80" s="125"/>
      <c r="ALM80" s="125"/>
      <c r="ALN80" s="125"/>
      <c r="ALO80" s="125"/>
      <c r="ALP80" s="125"/>
      <c r="ALQ80" s="125"/>
      <c r="ALR80" s="125"/>
      <c r="ALS80" s="125"/>
      <c r="ALT80" s="125"/>
      <c r="ALU80" s="125"/>
      <c r="ALV80" s="125"/>
      <c r="ALW80" s="125"/>
      <c r="ALX80" s="125"/>
      <c r="ALY80" s="125"/>
      <c r="ALZ80" s="125"/>
      <c r="AMA80" s="125"/>
      <c r="AMB80" s="125"/>
      <c r="AMC80" s="125"/>
      <c r="AMD80" s="125"/>
      <c r="AME80" s="125"/>
      <c r="AMF80" s="125"/>
      <c r="AMG80" s="125"/>
      <c r="AMH80" s="125"/>
      <c r="AMI80" s="125"/>
      <c r="AMJ80" s="125"/>
      <c r="AMK80" s="125"/>
      <c r="AML80" s="125"/>
      <c r="AMM80" s="125"/>
      <c r="AMN80" s="125"/>
      <c r="AMO80" s="125"/>
      <c r="AMP80" s="125"/>
      <c r="AMQ80" s="125"/>
      <c r="AMR80" s="125"/>
      <c r="AMS80" s="125"/>
      <c r="AMT80" s="125"/>
      <c r="AMU80" s="125"/>
      <c r="AMV80" s="125"/>
      <c r="AMW80" s="125"/>
      <c r="AMX80" s="125"/>
      <c r="AMY80" s="125"/>
      <c r="AMZ80" s="125"/>
      <c r="ANA80" s="125"/>
      <c r="ANB80" s="125"/>
      <c r="ANC80" s="125"/>
      <c r="AND80" s="125"/>
      <c r="ANE80" s="125"/>
      <c r="ANF80" s="125"/>
      <c r="ANG80" s="125"/>
      <c r="ANH80" s="125"/>
      <c r="ANI80" s="125"/>
      <c r="ANJ80" s="125"/>
      <c r="ANK80" s="125"/>
      <c r="ANL80" s="125"/>
      <c r="ANM80" s="125"/>
      <c r="ANN80" s="125"/>
      <c r="ANO80" s="125"/>
      <c r="ANP80" s="125"/>
      <c r="ANQ80" s="125"/>
      <c r="ANR80" s="125"/>
      <c r="ANS80" s="125"/>
      <c r="ANT80" s="125"/>
      <c r="ANU80" s="125"/>
      <c r="ANV80" s="125"/>
      <c r="ANW80" s="125"/>
      <c r="ANX80" s="125"/>
      <c r="ANY80" s="125"/>
      <c r="ANZ80" s="125"/>
      <c r="AOA80" s="125"/>
      <c r="AOB80" s="125"/>
      <c r="AOC80" s="125"/>
      <c r="AOD80" s="125"/>
      <c r="AOE80" s="125"/>
      <c r="AOF80" s="125"/>
      <c r="AOG80" s="125"/>
      <c r="AOH80" s="125"/>
      <c r="AOI80" s="125"/>
      <c r="AOJ80" s="125"/>
      <c r="AOK80" s="125"/>
      <c r="AOL80" s="125"/>
      <c r="AOM80" s="125"/>
      <c r="AON80" s="125"/>
      <c r="AOO80" s="125"/>
      <c r="AOP80" s="125"/>
      <c r="AOQ80" s="125"/>
      <c r="AOR80" s="125"/>
      <c r="AOS80" s="125"/>
      <c r="AOT80" s="125"/>
      <c r="AOU80" s="125"/>
      <c r="AOV80" s="125"/>
      <c r="AOW80" s="125"/>
      <c r="AOX80" s="125"/>
      <c r="AOY80" s="125"/>
      <c r="AOZ80" s="125"/>
      <c r="APA80" s="125"/>
      <c r="APB80" s="125"/>
      <c r="APC80" s="125"/>
      <c r="APD80" s="125"/>
      <c r="APE80" s="125"/>
      <c r="APF80" s="125"/>
      <c r="APG80" s="125"/>
      <c r="APH80" s="125"/>
      <c r="API80" s="125"/>
      <c r="APJ80" s="125"/>
      <c r="APK80" s="125"/>
      <c r="APL80" s="125"/>
      <c r="APM80" s="125"/>
      <c r="APN80" s="125"/>
      <c r="APO80" s="125"/>
      <c r="APP80" s="125"/>
      <c r="APQ80" s="125"/>
      <c r="APR80" s="125"/>
      <c r="APS80" s="125"/>
      <c r="APT80" s="125"/>
      <c r="APU80" s="125"/>
      <c r="APV80" s="125"/>
      <c r="APW80" s="125"/>
      <c r="APX80" s="125"/>
      <c r="APY80" s="125"/>
      <c r="APZ80" s="125"/>
      <c r="AQA80" s="125"/>
      <c r="AQB80" s="125"/>
      <c r="AQC80" s="125"/>
      <c r="AQD80" s="125"/>
      <c r="AQE80" s="125"/>
      <c r="AQF80" s="125"/>
      <c r="AQG80" s="125"/>
      <c r="AQH80" s="125"/>
      <c r="AQI80" s="125"/>
      <c r="AQJ80" s="125"/>
      <c r="AQK80" s="125"/>
      <c r="AQL80" s="125"/>
      <c r="AQM80" s="125"/>
      <c r="AQN80" s="125"/>
      <c r="AQO80" s="125"/>
      <c r="AQP80" s="125"/>
      <c r="AQQ80" s="125"/>
      <c r="AQR80" s="125"/>
      <c r="AQS80" s="125"/>
      <c r="AQT80" s="125"/>
      <c r="AQU80" s="125"/>
      <c r="AQV80" s="125"/>
      <c r="AQW80" s="125"/>
      <c r="AQX80" s="125"/>
      <c r="AQY80" s="125"/>
      <c r="AQZ80" s="125"/>
      <c r="ARA80" s="125"/>
      <c r="ARB80" s="125"/>
      <c r="ARC80" s="125"/>
      <c r="ARD80" s="125"/>
      <c r="ARE80" s="125"/>
      <c r="ARF80" s="125"/>
      <c r="ARG80" s="125"/>
      <c r="ARH80" s="125"/>
      <c r="ARI80" s="125"/>
      <c r="ARJ80" s="125"/>
      <c r="ARK80" s="125"/>
      <c r="ARL80" s="125"/>
      <c r="ARM80" s="125"/>
      <c r="ARN80" s="125"/>
      <c r="ARO80" s="125"/>
      <c r="ARP80" s="125"/>
      <c r="ARQ80" s="125"/>
      <c r="ARR80" s="125"/>
      <c r="ARS80" s="125"/>
      <c r="ART80" s="125"/>
      <c r="ARU80" s="125"/>
      <c r="ARV80" s="125"/>
      <c r="ARW80" s="125"/>
      <c r="ARX80" s="125"/>
      <c r="ARY80" s="125"/>
      <c r="ARZ80" s="125"/>
      <c r="ASA80" s="125"/>
      <c r="ASB80" s="125"/>
      <c r="ASC80" s="125"/>
      <c r="ASD80" s="125"/>
      <c r="ASE80" s="125"/>
      <c r="ASF80" s="125"/>
      <c r="ASG80" s="125"/>
      <c r="ASH80" s="125"/>
      <c r="ASI80" s="125"/>
      <c r="ASJ80" s="125"/>
      <c r="ASK80" s="125"/>
      <c r="ASL80" s="125"/>
      <c r="ASM80" s="125"/>
      <c r="ASN80" s="125"/>
      <c r="ASO80" s="125"/>
      <c r="ASP80" s="125"/>
      <c r="ASQ80" s="125"/>
      <c r="ASR80" s="125"/>
      <c r="ASS80" s="125"/>
      <c r="AST80" s="125"/>
      <c r="ASU80" s="125"/>
      <c r="ASV80" s="125"/>
      <c r="ASW80" s="125"/>
      <c r="ASX80" s="125"/>
      <c r="ASY80" s="125"/>
      <c r="ASZ80" s="125"/>
      <c r="ATA80" s="125"/>
      <c r="ATB80" s="125"/>
      <c r="ATC80" s="125"/>
      <c r="ATD80" s="125"/>
      <c r="ATE80" s="125"/>
      <c r="ATF80" s="125"/>
      <c r="ATG80" s="125"/>
      <c r="ATH80" s="125"/>
      <c r="ATI80" s="125"/>
      <c r="ATJ80" s="125"/>
      <c r="ATK80" s="125"/>
      <c r="ATL80" s="125"/>
      <c r="ATM80" s="125"/>
      <c r="ATN80" s="125"/>
      <c r="ATO80" s="125"/>
      <c r="ATP80" s="125"/>
      <c r="ATQ80" s="125"/>
      <c r="ATR80" s="125"/>
      <c r="ATS80" s="125"/>
      <c r="ATT80" s="125"/>
      <c r="ATU80" s="125"/>
      <c r="ATV80" s="125"/>
      <c r="ATW80" s="125"/>
      <c r="ATX80" s="125"/>
      <c r="ATY80" s="125"/>
      <c r="ATZ80" s="125"/>
      <c r="AUA80" s="125"/>
      <c r="AUB80" s="125"/>
      <c r="AUC80" s="125"/>
      <c r="AUD80" s="125"/>
      <c r="AUE80" s="125"/>
      <c r="AUF80" s="125"/>
      <c r="AUG80" s="125"/>
      <c r="AUH80" s="125"/>
      <c r="AUI80" s="125"/>
      <c r="AUJ80" s="125"/>
      <c r="AUK80" s="125"/>
      <c r="AUL80" s="125"/>
      <c r="AUM80" s="125"/>
      <c r="AUN80" s="125"/>
      <c r="AUO80" s="125"/>
      <c r="AUP80" s="125"/>
      <c r="AUQ80" s="125"/>
      <c r="AUR80" s="125"/>
      <c r="AUS80" s="125"/>
      <c r="AUT80" s="125"/>
      <c r="AUU80" s="125"/>
      <c r="AUV80" s="125"/>
      <c r="AUW80" s="125"/>
      <c r="AUX80" s="125"/>
      <c r="AUY80" s="125"/>
      <c r="AUZ80" s="125"/>
      <c r="AVA80" s="125"/>
      <c r="AVB80" s="125"/>
      <c r="AVC80" s="125"/>
      <c r="AVD80" s="125"/>
      <c r="AVE80" s="125"/>
      <c r="AVF80" s="125"/>
      <c r="AVG80" s="125"/>
      <c r="AVH80" s="125"/>
      <c r="AVI80" s="125"/>
      <c r="AVJ80" s="125"/>
      <c r="AVK80" s="125"/>
      <c r="AVL80" s="125"/>
      <c r="AVM80" s="125"/>
      <c r="AVN80" s="125"/>
      <c r="AVO80" s="125"/>
      <c r="AVP80" s="125"/>
      <c r="AVQ80" s="125"/>
      <c r="AVR80" s="125"/>
      <c r="AVS80" s="125"/>
      <c r="AVT80" s="125"/>
      <c r="AVU80" s="125"/>
      <c r="AVV80" s="125"/>
      <c r="AVW80" s="125"/>
      <c r="AVX80" s="125"/>
      <c r="AVY80" s="125"/>
      <c r="AVZ80" s="125"/>
      <c r="AWA80" s="125"/>
      <c r="AWB80" s="125"/>
      <c r="AWC80" s="125"/>
      <c r="AWD80" s="125"/>
      <c r="AWE80" s="125"/>
      <c r="AWF80" s="125"/>
      <c r="AWG80" s="125"/>
      <c r="AWH80" s="125"/>
      <c r="AWI80" s="125"/>
      <c r="AWJ80" s="125"/>
      <c r="AWK80" s="125"/>
      <c r="AWL80" s="125"/>
      <c r="AWM80" s="125"/>
      <c r="AWN80" s="125"/>
      <c r="AWO80" s="125"/>
      <c r="AWP80" s="125"/>
      <c r="AWQ80" s="125"/>
      <c r="AWR80" s="125"/>
      <c r="AWS80" s="125"/>
      <c r="AWT80" s="125"/>
      <c r="AWU80" s="125"/>
      <c r="AWV80" s="125"/>
      <c r="AWW80" s="125"/>
      <c r="AWX80" s="125"/>
      <c r="AWY80" s="125"/>
      <c r="AWZ80" s="125"/>
      <c r="AXA80" s="125"/>
      <c r="AXB80" s="125"/>
      <c r="AXC80" s="125"/>
      <c r="AXD80" s="125"/>
      <c r="AXE80" s="125"/>
      <c r="AXF80" s="125"/>
      <c r="AXG80" s="125"/>
      <c r="AXH80" s="125"/>
      <c r="AXI80" s="125"/>
      <c r="AXJ80" s="125"/>
      <c r="AXK80" s="125"/>
      <c r="AXL80" s="125"/>
      <c r="AXM80" s="125"/>
      <c r="AXN80" s="125"/>
      <c r="AXO80" s="125"/>
      <c r="AXP80" s="125"/>
      <c r="AXQ80" s="125"/>
      <c r="AXR80" s="125"/>
      <c r="AXS80" s="125"/>
      <c r="AXT80" s="125"/>
      <c r="AXU80" s="125"/>
      <c r="AXV80" s="125"/>
      <c r="AXW80" s="125"/>
      <c r="AXX80" s="125"/>
      <c r="AXY80" s="125"/>
      <c r="AXZ80" s="125"/>
      <c r="AYA80" s="125"/>
      <c r="AYB80" s="125"/>
      <c r="AYC80" s="125"/>
      <c r="AYD80" s="125"/>
      <c r="AYE80" s="125"/>
      <c r="AYF80" s="125"/>
      <c r="AYG80" s="125"/>
      <c r="AYH80" s="125"/>
      <c r="AYI80" s="125"/>
      <c r="AYJ80" s="125"/>
      <c r="AYK80" s="125"/>
      <c r="AYL80" s="125"/>
      <c r="AYM80" s="125"/>
      <c r="AYN80" s="125"/>
      <c r="AYO80" s="125"/>
      <c r="AYP80" s="125"/>
      <c r="AYQ80" s="125"/>
      <c r="AYR80" s="125"/>
      <c r="AYS80" s="125"/>
      <c r="AYT80" s="125"/>
      <c r="AYU80" s="125"/>
      <c r="AYV80" s="125"/>
      <c r="AYW80" s="125"/>
      <c r="AYX80" s="125"/>
      <c r="AYY80" s="125"/>
      <c r="AYZ80" s="125"/>
      <c r="AZA80" s="125"/>
      <c r="AZB80" s="125"/>
      <c r="AZC80" s="125"/>
      <c r="AZD80" s="125"/>
      <c r="AZE80" s="125"/>
      <c r="AZF80" s="125"/>
      <c r="AZG80" s="125"/>
      <c r="AZH80" s="125"/>
      <c r="AZI80" s="125"/>
      <c r="AZJ80" s="125"/>
      <c r="AZK80" s="125"/>
      <c r="AZL80" s="125"/>
      <c r="AZM80" s="125"/>
      <c r="AZN80" s="125"/>
      <c r="AZO80" s="125"/>
      <c r="AZP80" s="125"/>
      <c r="AZQ80" s="125"/>
      <c r="AZR80" s="125"/>
      <c r="AZS80" s="125"/>
      <c r="AZT80" s="125"/>
      <c r="AZU80" s="125"/>
      <c r="AZV80" s="125"/>
      <c r="AZW80" s="125"/>
      <c r="AZX80" s="125"/>
      <c r="AZY80" s="125"/>
      <c r="AZZ80" s="125"/>
      <c r="BAA80" s="125"/>
      <c r="BAB80" s="125"/>
      <c r="BAC80" s="125"/>
      <c r="BAD80" s="125"/>
      <c r="BAE80" s="125"/>
      <c r="BAF80" s="125"/>
      <c r="BAG80" s="125"/>
      <c r="BAH80" s="125"/>
      <c r="BAI80" s="125"/>
      <c r="BAJ80" s="125"/>
      <c r="BAK80" s="125"/>
      <c r="BAL80" s="125"/>
      <c r="BAM80" s="125"/>
      <c r="BAN80" s="125"/>
      <c r="BAO80" s="125"/>
      <c r="BAP80" s="125"/>
      <c r="BAQ80" s="125"/>
      <c r="BAR80" s="125"/>
      <c r="BAS80" s="125"/>
      <c r="BAT80" s="125"/>
      <c r="BAU80" s="125"/>
      <c r="BAV80" s="125"/>
      <c r="BAW80" s="125"/>
      <c r="BAX80" s="125"/>
      <c r="BAY80" s="125"/>
      <c r="BAZ80" s="125"/>
      <c r="BBA80" s="125"/>
      <c r="BBB80" s="125"/>
      <c r="BBC80" s="125"/>
      <c r="BBD80" s="125"/>
      <c r="BBE80" s="125"/>
      <c r="BBF80" s="125"/>
      <c r="BBG80" s="125"/>
      <c r="BBH80" s="125"/>
      <c r="BBI80" s="125"/>
      <c r="BBJ80" s="125"/>
      <c r="BBK80" s="125"/>
      <c r="BBL80" s="125"/>
      <c r="BBM80" s="125"/>
      <c r="BBN80" s="125"/>
      <c r="BBO80" s="125"/>
      <c r="BBP80" s="125"/>
      <c r="BBQ80" s="125"/>
      <c r="BBR80" s="125"/>
      <c r="BBS80" s="125"/>
      <c r="BBT80" s="125"/>
      <c r="BBU80" s="125"/>
      <c r="BBV80" s="125"/>
      <c r="BBW80" s="125"/>
      <c r="BBX80" s="125"/>
      <c r="BBY80" s="125"/>
      <c r="BBZ80" s="125"/>
      <c r="BCA80" s="125"/>
      <c r="BCB80" s="125"/>
      <c r="BCC80" s="125"/>
      <c r="BCD80" s="125"/>
      <c r="BCE80" s="125"/>
      <c r="BCF80" s="125"/>
      <c r="BCG80" s="125"/>
      <c r="BCH80" s="125"/>
      <c r="BCI80" s="125"/>
      <c r="BCJ80" s="125"/>
      <c r="BCK80" s="125"/>
      <c r="BCL80" s="125"/>
      <c r="BCM80" s="125"/>
      <c r="BCN80" s="125"/>
      <c r="BCO80" s="125"/>
      <c r="BCP80" s="125"/>
      <c r="BCQ80" s="125"/>
      <c r="BCR80" s="125"/>
      <c r="BCS80" s="125"/>
      <c r="BCT80" s="125"/>
      <c r="BCU80" s="125"/>
      <c r="BCV80" s="125"/>
      <c r="BCW80" s="125"/>
      <c r="BCX80" s="125"/>
      <c r="BCY80" s="125"/>
      <c r="BCZ80" s="125"/>
      <c r="BDA80" s="125"/>
      <c r="BDB80" s="125"/>
      <c r="BDC80" s="125"/>
      <c r="BDD80" s="125"/>
      <c r="BDE80" s="125"/>
      <c r="BDF80" s="125"/>
      <c r="BDG80" s="125"/>
      <c r="BDH80" s="125"/>
      <c r="BDI80" s="125"/>
      <c r="BDJ80" s="125"/>
      <c r="BDK80" s="125"/>
      <c r="BDL80" s="125"/>
      <c r="BDM80" s="125"/>
      <c r="BDN80" s="125"/>
      <c r="BDO80" s="125"/>
      <c r="BDP80" s="125"/>
      <c r="BDQ80" s="125"/>
      <c r="BDR80" s="125"/>
      <c r="BDS80" s="125"/>
      <c r="BDT80" s="125"/>
      <c r="BDU80" s="125"/>
      <c r="BDV80" s="125"/>
      <c r="BDW80" s="125"/>
      <c r="BDX80" s="125"/>
      <c r="BDY80" s="125"/>
      <c r="BDZ80" s="125"/>
      <c r="BEA80" s="125"/>
      <c r="BEB80" s="125"/>
      <c r="BEC80" s="125"/>
      <c r="BED80" s="125"/>
      <c r="BEE80" s="125"/>
      <c r="BEF80" s="125"/>
      <c r="BEG80" s="125"/>
      <c r="BEH80" s="125"/>
      <c r="BEI80" s="125"/>
      <c r="BEJ80" s="125"/>
      <c r="BEK80" s="125"/>
      <c r="BEL80" s="125"/>
      <c r="BEM80" s="125"/>
      <c r="BEN80" s="125"/>
      <c r="BEO80" s="125"/>
      <c r="BEP80" s="125"/>
      <c r="BEQ80" s="125"/>
      <c r="BER80" s="125"/>
      <c r="BES80" s="125"/>
      <c r="BET80" s="125"/>
      <c r="BEU80" s="125"/>
      <c r="BEV80" s="125"/>
      <c r="BEW80" s="125"/>
      <c r="BEX80" s="125"/>
      <c r="BEY80" s="125"/>
      <c r="BEZ80" s="125"/>
      <c r="BFA80" s="125"/>
      <c r="BFB80" s="125"/>
      <c r="BFC80" s="125"/>
      <c r="BFD80" s="125"/>
      <c r="BFE80" s="125"/>
      <c r="BFF80" s="125"/>
      <c r="BFG80" s="125"/>
      <c r="BFH80" s="125"/>
      <c r="BFI80" s="125"/>
      <c r="BFJ80" s="125"/>
      <c r="BFK80" s="125"/>
      <c r="BFL80" s="125"/>
      <c r="BFM80" s="125"/>
      <c r="BFN80" s="125"/>
      <c r="BFO80" s="125"/>
      <c r="BFP80" s="125"/>
      <c r="BFQ80" s="125"/>
      <c r="BFR80" s="125"/>
      <c r="BFS80" s="125"/>
      <c r="BFT80" s="125"/>
      <c r="BFU80" s="125"/>
      <c r="BFV80" s="125"/>
      <c r="BFW80" s="125"/>
      <c r="BFX80" s="125"/>
      <c r="BFY80" s="125"/>
      <c r="BFZ80" s="125"/>
      <c r="BGA80" s="125"/>
      <c r="BGB80" s="125"/>
      <c r="BGC80" s="125"/>
      <c r="BGD80" s="125"/>
      <c r="BGE80" s="125"/>
      <c r="BGF80" s="125"/>
      <c r="BGG80" s="125"/>
      <c r="BGH80" s="125"/>
      <c r="BGI80" s="125"/>
      <c r="BGJ80" s="125"/>
      <c r="BGK80" s="125"/>
      <c r="BGL80" s="125"/>
      <c r="BGM80" s="125"/>
      <c r="BGN80" s="125"/>
      <c r="BGO80" s="125"/>
      <c r="BGP80" s="125"/>
      <c r="BGQ80" s="125"/>
      <c r="BGR80" s="125"/>
      <c r="BGS80" s="125"/>
      <c r="BGT80" s="125"/>
      <c r="BGU80" s="125"/>
      <c r="BGV80" s="125"/>
      <c r="BGW80" s="125"/>
      <c r="BGX80" s="125"/>
      <c r="BGY80" s="125"/>
      <c r="BGZ80" s="125"/>
      <c r="BHA80" s="125"/>
      <c r="BHB80" s="125"/>
      <c r="BHC80" s="125"/>
      <c r="BHD80" s="125"/>
      <c r="BHE80" s="125"/>
      <c r="BHF80" s="125"/>
      <c r="BHG80" s="125"/>
      <c r="BHH80" s="125"/>
      <c r="BHI80" s="125"/>
      <c r="BHJ80" s="125"/>
      <c r="BHK80" s="125"/>
      <c r="BHL80" s="125"/>
      <c r="BHM80" s="125"/>
      <c r="BHN80" s="125"/>
      <c r="BHO80" s="125"/>
      <c r="BHP80" s="125"/>
      <c r="BHQ80" s="125"/>
      <c r="BHR80" s="125"/>
      <c r="BHS80" s="125"/>
      <c r="BHT80" s="125"/>
      <c r="BHU80" s="125"/>
      <c r="BHV80" s="125"/>
      <c r="BHW80" s="125"/>
      <c r="BHX80" s="125"/>
      <c r="BHY80" s="125"/>
      <c r="BHZ80" s="125"/>
      <c r="BIA80" s="125"/>
      <c r="BIB80" s="125"/>
      <c r="BIC80" s="125"/>
      <c r="BID80" s="125"/>
      <c r="BIE80" s="125"/>
      <c r="BIF80" s="125"/>
      <c r="BIG80" s="125"/>
      <c r="BIH80" s="125"/>
      <c r="BII80" s="125"/>
      <c r="BIJ80" s="125"/>
      <c r="BIK80" s="125"/>
      <c r="BIL80" s="125"/>
      <c r="BIM80" s="125"/>
      <c r="BIN80" s="125"/>
      <c r="BIO80" s="125"/>
      <c r="BIP80" s="125"/>
      <c r="BIQ80" s="125"/>
      <c r="BIR80" s="125"/>
      <c r="BIS80" s="125"/>
      <c r="BIT80" s="125"/>
      <c r="BIU80" s="125"/>
      <c r="BIV80" s="125"/>
      <c r="BIW80" s="125"/>
      <c r="BIX80" s="125"/>
      <c r="BIY80" s="125"/>
      <c r="BIZ80" s="125"/>
      <c r="BJA80" s="125"/>
      <c r="BJB80" s="125"/>
      <c r="BJC80" s="125"/>
      <c r="BJD80" s="125"/>
      <c r="BJE80" s="125"/>
      <c r="BJF80" s="125"/>
      <c r="BJG80" s="125"/>
      <c r="BJH80" s="125"/>
      <c r="BJI80" s="125"/>
      <c r="BJJ80" s="125"/>
      <c r="BJK80" s="125"/>
      <c r="BJL80" s="125"/>
      <c r="BJM80" s="125"/>
      <c r="BJN80" s="125"/>
      <c r="BJO80" s="125"/>
      <c r="BJP80" s="125"/>
      <c r="BJQ80" s="125"/>
      <c r="BJR80" s="125"/>
      <c r="BJS80" s="125"/>
      <c r="BJT80" s="125"/>
      <c r="BJU80" s="125"/>
      <c r="BJV80" s="125"/>
      <c r="BJW80" s="125"/>
      <c r="BJX80" s="125"/>
      <c r="BJY80" s="125"/>
      <c r="BJZ80" s="125"/>
      <c r="BKA80" s="125"/>
      <c r="BKB80" s="125"/>
      <c r="BKC80" s="125"/>
      <c r="BKD80" s="125"/>
      <c r="BKE80" s="125"/>
      <c r="BKF80" s="125"/>
      <c r="BKG80" s="125"/>
      <c r="BKH80" s="125"/>
      <c r="BKI80" s="125"/>
      <c r="BKJ80" s="125"/>
      <c r="BKK80" s="125"/>
      <c r="BKL80" s="125"/>
      <c r="BKM80" s="125"/>
      <c r="BKN80" s="125"/>
      <c r="BKO80" s="125"/>
      <c r="BKP80" s="125"/>
      <c r="BKQ80" s="125"/>
      <c r="BKR80" s="125"/>
      <c r="BKS80" s="125"/>
      <c r="BKT80" s="125"/>
      <c r="BKU80" s="125"/>
      <c r="BKV80" s="125"/>
      <c r="BKW80" s="125"/>
      <c r="BKX80" s="125"/>
      <c r="BKY80" s="125"/>
      <c r="BKZ80" s="125"/>
      <c r="BLA80" s="125"/>
      <c r="BLB80" s="125"/>
      <c r="BLC80" s="125"/>
      <c r="BLD80" s="125"/>
      <c r="BLE80" s="125"/>
      <c r="BLF80" s="125"/>
      <c r="BLG80" s="125"/>
      <c r="BLH80" s="125"/>
      <c r="BLI80" s="125"/>
      <c r="BLJ80" s="125"/>
      <c r="BLK80" s="125"/>
      <c r="BLL80" s="125"/>
      <c r="BLM80" s="125"/>
      <c r="BLN80" s="125"/>
      <c r="BLO80" s="125"/>
      <c r="BLP80" s="125"/>
      <c r="BLQ80" s="125"/>
      <c r="BLR80" s="125"/>
      <c r="BLS80" s="125"/>
      <c r="BLT80" s="125"/>
      <c r="BLU80" s="125"/>
      <c r="BLV80" s="125"/>
      <c r="BLW80" s="125"/>
      <c r="BLX80" s="125"/>
      <c r="BLY80" s="125"/>
      <c r="BLZ80" s="125"/>
      <c r="BMA80" s="125"/>
      <c r="BMB80" s="125"/>
      <c r="BMC80" s="125"/>
      <c r="BMD80" s="125"/>
      <c r="BME80" s="125"/>
      <c r="BMF80" s="125"/>
      <c r="BMG80" s="125"/>
      <c r="BMH80" s="125"/>
      <c r="BMI80" s="125"/>
      <c r="BMJ80" s="125"/>
      <c r="BMK80" s="125"/>
      <c r="BML80" s="125"/>
      <c r="BMM80" s="125"/>
      <c r="BMN80" s="125"/>
      <c r="BMO80" s="125"/>
      <c r="BMP80" s="125"/>
      <c r="BMQ80" s="125"/>
      <c r="BMR80" s="125"/>
      <c r="BMS80" s="125"/>
      <c r="BMT80" s="125"/>
      <c r="BMU80" s="125"/>
      <c r="BMV80" s="125"/>
      <c r="BMW80" s="125"/>
      <c r="BMX80" s="125"/>
      <c r="BMY80" s="125"/>
      <c r="BMZ80" s="125"/>
      <c r="BNA80" s="125"/>
      <c r="BNB80" s="125"/>
      <c r="BNC80" s="125"/>
      <c r="BND80" s="125"/>
      <c r="BNE80" s="125"/>
      <c r="BNF80" s="125"/>
      <c r="BNG80" s="125"/>
      <c r="BNH80" s="125"/>
      <c r="BNI80" s="125"/>
      <c r="BNJ80" s="125"/>
      <c r="BNK80" s="125"/>
      <c r="BNL80" s="125"/>
      <c r="BNM80" s="125"/>
      <c r="BNN80" s="125"/>
      <c r="BNO80" s="125"/>
      <c r="BNP80" s="125"/>
      <c r="BNQ80" s="125"/>
      <c r="BNR80" s="125"/>
      <c r="BNS80" s="125"/>
      <c r="BNT80" s="125"/>
      <c r="BNU80" s="125"/>
      <c r="BNV80" s="125"/>
      <c r="BNW80" s="125"/>
      <c r="BNX80" s="125"/>
      <c r="BNY80" s="125"/>
      <c r="BNZ80" s="125"/>
      <c r="BOA80" s="125"/>
      <c r="BOB80" s="125"/>
      <c r="BOC80" s="125"/>
      <c r="BOD80" s="125"/>
      <c r="BOE80" s="125"/>
      <c r="BOF80" s="125"/>
      <c r="BOG80" s="125"/>
      <c r="BOH80" s="125"/>
      <c r="BOI80" s="125"/>
      <c r="BOJ80" s="125"/>
      <c r="BOK80" s="125"/>
      <c r="BOL80" s="125"/>
      <c r="BOM80" s="125"/>
      <c r="BON80" s="125"/>
      <c r="BOO80" s="125"/>
      <c r="BOP80" s="125"/>
      <c r="BOQ80" s="125"/>
      <c r="BOR80" s="125"/>
      <c r="BOS80" s="125"/>
      <c r="BOT80" s="125"/>
      <c r="BOU80" s="125"/>
      <c r="BOV80" s="125"/>
      <c r="BOW80" s="125"/>
      <c r="BOX80" s="125"/>
      <c r="BOY80" s="125"/>
      <c r="BOZ80" s="125"/>
      <c r="BPA80" s="125"/>
      <c r="BPB80" s="125"/>
      <c r="BPC80" s="125"/>
      <c r="BPD80" s="125"/>
      <c r="BPE80" s="125"/>
      <c r="BPF80" s="125"/>
      <c r="BPG80" s="125"/>
      <c r="BPH80" s="125"/>
      <c r="BPI80" s="125"/>
      <c r="BPJ80" s="125"/>
      <c r="BPK80" s="125"/>
      <c r="BPL80" s="125"/>
      <c r="BPM80" s="125"/>
      <c r="BPN80" s="125"/>
      <c r="BPO80" s="125"/>
      <c r="BPP80" s="125"/>
      <c r="BPQ80" s="125"/>
      <c r="BPR80" s="125"/>
      <c r="BPS80" s="125"/>
      <c r="BPT80" s="125"/>
      <c r="BPU80" s="125"/>
      <c r="BPV80" s="125"/>
      <c r="BPW80" s="125"/>
      <c r="BPX80" s="125"/>
      <c r="BPY80" s="125"/>
      <c r="BPZ80" s="125"/>
      <c r="BQA80" s="125"/>
      <c r="BQB80" s="125"/>
      <c r="BQC80" s="125"/>
      <c r="BQD80" s="125"/>
      <c r="BQE80" s="125"/>
      <c r="BQF80" s="125"/>
      <c r="BQG80" s="125"/>
      <c r="BQH80" s="125"/>
      <c r="BQI80" s="125"/>
      <c r="BQJ80" s="125"/>
      <c r="BQK80" s="125"/>
      <c r="BQL80" s="125"/>
      <c r="BQM80" s="125"/>
      <c r="BQN80" s="125"/>
      <c r="BQO80" s="125"/>
      <c r="BQP80" s="125"/>
      <c r="BQQ80" s="125"/>
      <c r="BQR80" s="125"/>
      <c r="BQS80" s="125"/>
      <c r="BQT80" s="125"/>
      <c r="BQU80" s="125"/>
      <c r="BQV80" s="125"/>
      <c r="BQW80" s="125"/>
      <c r="BQX80" s="125"/>
      <c r="BQY80" s="125"/>
      <c r="BQZ80" s="125"/>
      <c r="BRA80" s="125"/>
      <c r="BRB80" s="125"/>
      <c r="BRC80" s="125"/>
      <c r="BRD80" s="125"/>
      <c r="BRE80" s="125"/>
      <c r="BRF80" s="125"/>
      <c r="BRG80" s="125"/>
      <c r="BRH80" s="125"/>
      <c r="BRI80" s="125"/>
      <c r="BRJ80" s="125"/>
      <c r="BRK80" s="125"/>
      <c r="BRL80" s="125"/>
      <c r="BRM80" s="125"/>
      <c r="BRN80" s="125"/>
      <c r="BRO80" s="125"/>
      <c r="BRP80" s="125"/>
      <c r="BRQ80" s="125"/>
      <c r="BRR80" s="125"/>
      <c r="BRS80" s="125"/>
      <c r="BRT80" s="125"/>
      <c r="BRU80" s="125"/>
      <c r="BRV80" s="125"/>
      <c r="BRW80" s="125"/>
      <c r="BRX80" s="125"/>
      <c r="BRY80" s="125"/>
      <c r="BRZ80" s="125"/>
      <c r="BSA80" s="125"/>
      <c r="BSB80" s="125"/>
      <c r="BSC80" s="125"/>
      <c r="BSD80" s="125"/>
      <c r="BSE80" s="125"/>
      <c r="BSF80" s="125"/>
      <c r="BSG80" s="125"/>
      <c r="BSH80" s="125"/>
      <c r="BSI80" s="125"/>
      <c r="BSJ80" s="125"/>
      <c r="BSK80" s="125"/>
      <c r="BSL80" s="125"/>
      <c r="BSM80" s="125"/>
      <c r="BSN80" s="125"/>
      <c r="BSO80" s="125"/>
      <c r="BSP80" s="125"/>
      <c r="BSQ80" s="125"/>
      <c r="BSR80" s="125"/>
      <c r="BSS80" s="125"/>
      <c r="BST80" s="125"/>
      <c r="BSU80" s="125"/>
      <c r="BSV80" s="125"/>
      <c r="BSW80" s="125"/>
      <c r="BSX80" s="125"/>
      <c r="BSY80" s="125"/>
      <c r="BSZ80" s="125"/>
      <c r="BTA80" s="125"/>
      <c r="BTB80" s="125"/>
      <c r="BTC80" s="125"/>
      <c r="BTD80" s="125"/>
      <c r="BTE80" s="125"/>
      <c r="BTF80" s="125"/>
      <c r="BTG80" s="125"/>
      <c r="BTH80" s="125"/>
      <c r="BTI80" s="125"/>
      <c r="BTJ80" s="125"/>
      <c r="BTK80" s="125"/>
      <c r="BTL80" s="125"/>
      <c r="BTM80" s="125"/>
      <c r="BTN80" s="125"/>
      <c r="BTO80" s="125"/>
      <c r="BTP80" s="125"/>
      <c r="BTQ80" s="125"/>
      <c r="BTR80" s="125"/>
      <c r="BTS80" s="125"/>
      <c r="BTT80" s="125"/>
      <c r="BTU80" s="125"/>
      <c r="BTV80" s="125"/>
      <c r="BTW80" s="125"/>
      <c r="BTX80" s="125"/>
      <c r="BTY80" s="125"/>
      <c r="BTZ80" s="125"/>
      <c r="BUA80" s="125"/>
      <c r="BUB80" s="125"/>
      <c r="BUC80" s="125"/>
      <c r="BUD80" s="125"/>
      <c r="BUE80" s="125"/>
      <c r="BUF80" s="125"/>
      <c r="BUG80" s="125"/>
      <c r="BUH80" s="125"/>
      <c r="BUI80" s="125"/>
      <c r="BUJ80" s="125"/>
      <c r="BUK80" s="125"/>
      <c r="BUL80" s="125"/>
      <c r="BUM80" s="125"/>
      <c r="BUN80" s="125"/>
      <c r="BUO80" s="125"/>
      <c r="BUP80" s="125"/>
      <c r="BUQ80" s="125"/>
      <c r="BUR80" s="125"/>
      <c r="BUS80" s="125"/>
      <c r="BUT80" s="125"/>
      <c r="BUU80" s="125"/>
      <c r="BUV80" s="125"/>
      <c r="BUW80" s="125"/>
      <c r="BUX80" s="125"/>
      <c r="BUY80" s="125"/>
      <c r="BUZ80" s="125"/>
      <c r="BVA80" s="125"/>
      <c r="BVB80" s="125"/>
      <c r="BVC80" s="125"/>
      <c r="BVD80" s="125"/>
      <c r="BVE80" s="125"/>
      <c r="BVF80" s="125"/>
      <c r="BVG80" s="125"/>
      <c r="BVH80" s="125"/>
      <c r="BVI80" s="125"/>
      <c r="BVJ80" s="125"/>
      <c r="BVK80" s="125"/>
      <c r="BVL80" s="125"/>
      <c r="BVM80" s="125"/>
      <c r="BVN80" s="125"/>
      <c r="BVO80" s="125"/>
      <c r="BVP80" s="125"/>
      <c r="BVQ80" s="125"/>
      <c r="BVR80" s="125"/>
      <c r="BVS80" s="125"/>
      <c r="BVT80" s="125"/>
      <c r="BVU80" s="125"/>
      <c r="BVV80" s="125"/>
      <c r="BVW80" s="125"/>
      <c r="BVX80" s="125"/>
      <c r="BVY80" s="125"/>
      <c r="BVZ80" s="125"/>
      <c r="BWA80" s="125"/>
      <c r="BWB80" s="125"/>
      <c r="BWC80" s="125"/>
      <c r="BWD80" s="125"/>
      <c r="BWE80" s="125"/>
      <c r="BWF80" s="125"/>
      <c r="BWG80" s="125"/>
      <c r="BWH80" s="125"/>
      <c r="BWI80" s="125"/>
      <c r="BWJ80" s="125"/>
      <c r="BWK80" s="125"/>
      <c r="BWL80" s="125"/>
      <c r="BWM80" s="125"/>
      <c r="BWN80" s="125"/>
      <c r="BWO80" s="125"/>
      <c r="BWP80" s="125"/>
      <c r="BWQ80" s="125"/>
      <c r="BWR80" s="125"/>
      <c r="BWS80" s="125"/>
      <c r="BWT80" s="125"/>
      <c r="BWU80" s="125"/>
      <c r="BWV80" s="125"/>
      <c r="BWW80" s="125"/>
      <c r="BWX80" s="125"/>
      <c r="BWY80" s="125"/>
      <c r="BWZ80" s="125"/>
      <c r="BXA80" s="125"/>
      <c r="BXB80" s="125"/>
      <c r="BXC80" s="125"/>
      <c r="BXD80" s="125"/>
      <c r="BXE80" s="125"/>
      <c r="BXF80" s="125"/>
      <c r="BXG80" s="125"/>
      <c r="BXH80" s="125"/>
      <c r="BXI80" s="125"/>
      <c r="BXJ80" s="125"/>
      <c r="BXK80" s="125"/>
      <c r="BXL80" s="125"/>
      <c r="BXM80" s="125"/>
      <c r="BXN80" s="125"/>
      <c r="BXO80" s="125"/>
      <c r="BXP80" s="125"/>
      <c r="BXQ80" s="125"/>
      <c r="BXR80" s="125"/>
      <c r="BXS80" s="125"/>
      <c r="BXT80" s="125"/>
      <c r="BXU80" s="125"/>
      <c r="BXV80" s="125"/>
      <c r="BXW80" s="125"/>
      <c r="BXX80" s="125"/>
      <c r="BXY80" s="125"/>
      <c r="BXZ80" s="125"/>
      <c r="BYA80" s="125"/>
      <c r="BYB80" s="125"/>
      <c r="BYC80" s="125"/>
      <c r="BYD80" s="125"/>
      <c r="BYE80" s="125"/>
      <c r="BYF80" s="125"/>
      <c r="BYG80" s="125"/>
      <c r="BYH80" s="125"/>
      <c r="BYI80" s="125"/>
      <c r="BYJ80" s="125"/>
      <c r="BYK80" s="125"/>
      <c r="BYL80" s="125"/>
      <c r="BYM80" s="125"/>
      <c r="BYN80" s="125"/>
      <c r="BYO80" s="125"/>
      <c r="BYP80" s="125"/>
      <c r="BYQ80" s="125"/>
      <c r="BYR80" s="125"/>
      <c r="BYS80" s="125"/>
      <c r="BYT80" s="125"/>
      <c r="BYU80" s="125"/>
      <c r="BYV80" s="125"/>
      <c r="BYW80" s="125"/>
      <c r="BYX80" s="125"/>
      <c r="BYY80" s="125"/>
      <c r="BYZ80" s="125"/>
      <c r="BZA80" s="125"/>
      <c r="BZB80" s="125"/>
      <c r="BZC80" s="125"/>
      <c r="BZD80" s="125"/>
      <c r="BZE80" s="125"/>
      <c r="BZF80" s="125"/>
      <c r="BZG80" s="125"/>
      <c r="BZH80" s="125"/>
      <c r="BZI80" s="125"/>
      <c r="BZJ80" s="125"/>
      <c r="BZK80" s="125"/>
      <c r="BZL80" s="125"/>
      <c r="BZM80" s="125"/>
      <c r="BZN80" s="125"/>
      <c r="BZO80" s="125"/>
      <c r="BZP80" s="125"/>
      <c r="BZQ80" s="125"/>
      <c r="BZR80" s="125"/>
      <c r="BZS80" s="125"/>
      <c r="BZT80" s="125"/>
      <c r="BZU80" s="125"/>
      <c r="BZV80" s="125"/>
      <c r="BZW80" s="125"/>
      <c r="BZX80" s="125"/>
      <c r="BZY80" s="125"/>
      <c r="BZZ80" s="125"/>
      <c r="CAA80" s="125"/>
      <c r="CAB80" s="125"/>
      <c r="CAC80" s="125"/>
      <c r="CAD80" s="125"/>
      <c r="CAE80" s="125"/>
      <c r="CAF80" s="125"/>
      <c r="CAG80" s="125"/>
      <c r="CAH80" s="125"/>
      <c r="CAI80" s="125"/>
      <c r="CAJ80" s="125"/>
      <c r="CAK80" s="125"/>
      <c r="CAL80" s="125"/>
      <c r="CAM80" s="125"/>
      <c r="CAN80" s="125"/>
      <c r="CAO80" s="125"/>
      <c r="CAP80" s="125"/>
      <c r="CAQ80" s="125"/>
      <c r="CAR80" s="125"/>
      <c r="CAS80" s="125"/>
      <c r="CAT80" s="125"/>
      <c r="CAU80" s="125"/>
      <c r="CAV80" s="125"/>
      <c r="CAW80" s="125"/>
      <c r="CAX80" s="125"/>
      <c r="CAY80" s="125"/>
      <c r="CAZ80" s="125"/>
      <c r="CBA80" s="125"/>
      <c r="CBB80" s="125"/>
      <c r="CBC80" s="125"/>
      <c r="CBD80" s="125"/>
      <c r="CBE80" s="125"/>
      <c r="CBF80" s="125"/>
      <c r="CBG80" s="125"/>
      <c r="CBH80" s="125"/>
      <c r="CBI80" s="125"/>
      <c r="CBJ80" s="125"/>
      <c r="CBK80" s="125"/>
      <c r="CBL80" s="125"/>
      <c r="CBM80" s="125"/>
      <c r="CBN80" s="125"/>
      <c r="CBO80" s="125"/>
      <c r="CBP80" s="125"/>
      <c r="CBQ80" s="125"/>
      <c r="CBR80" s="125"/>
      <c r="CBS80" s="125"/>
      <c r="CBT80" s="125"/>
      <c r="CBU80" s="125"/>
      <c r="CBV80" s="125"/>
      <c r="CBW80" s="125"/>
      <c r="CBX80" s="125"/>
      <c r="CBY80" s="125"/>
      <c r="CBZ80" s="125"/>
      <c r="CCA80" s="125"/>
      <c r="CCB80" s="125"/>
      <c r="CCC80" s="125"/>
      <c r="CCD80" s="125"/>
      <c r="CCE80" s="125"/>
      <c r="CCF80" s="125"/>
      <c r="CCG80" s="125"/>
      <c r="CCH80" s="125"/>
      <c r="CCI80" s="125"/>
      <c r="CCJ80" s="125"/>
      <c r="CCK80" s="125"/>
      <c r="CCL80" s="125"/>
      <c r="CCM80" s="125"/>
      <c r="CCN80" s="125"/>
      <c r="CCO80" s="125"/>
      <c r="CCP80" s="125"/>
      <c r="CCQ80" s="125"/>
      <c r="CCR80" s="125"/>
      <c r="CCS80" s="125"/>
      <c r="CCT80" s="125"/>
      <c r="CCU80" s="125"/>
      <c r="CCV80" s="125"/>
      <c r="CCW80" s="125"/>
      <c r="CCX80" s="125"/>
      <c r="CCY80" s="125"/>
      <c r="CCZ80" s="125"/>
      <c r="CDA80" s="125"/>
      <c r="CDB80" s="125"/>
      <c r="CDC80" s="125"/>
      <c r="CDD80" s="125"/>
      <c r="CDE80" s="125"/>
      <c r="CDF80" s="125"/>
      <c r="CDG80" s="125"/>
      <c r="CDH80" s="125"/>
      <c r="CDI80" s="125"/>
      <c r="CDJ80" s="125"/>
      <c r="CDK80" s="125"/>
      <c r="CDL80" s="125"/>
      <c r="CDM80" s="125"/>
      <c r="CDN80" s="125"/>
      <c r="CDO80" s="125"/>
      <c r="CDP80" s="125"/>
      <c r="CDQ80" s="125"/>
      <c r="CDR80" s="125"/>
      <c r="CDS80" s="125"/>
      <c r="CDT80" s="125"/>
      <c r="CDU80" s="125"/>
      <c r="CDV80" s="125"/>
      <c r="CDW80" s="125"/>
      <c r="CDX80" s="125"/>
      <c r="CDY80" s="125"/>
      <c r="CDZ80" s="125"/>
      <c r="CEA80" s="125"/>
      <c r="CEB80" s="125"/>
      <c r="CEC80" s="125"/>
      <c r="CED80" s="125"/>
      <c r="CEE80" s="125"/>
      <c r="CEF80" s="125"/>
      <c r="CEG80" s="125"/>
      <c r="CEH80" s="125"/>
      <c r="CEI80" s="125"/>
      <c r="CEJ80" s="125"/>
      <c r="CEK80" s="125"/>
      <c r="CEL80" s="125"/>
      <c r="CEM80" s="125"/>
      <c r="CEN80" s="125"/>
      <c r="CEO80" s="125"/>
      <c r="CEP80" s="125"/>
      <c r="CEQ80" s="125"/>
      <c r="CER80" s="125"/>
      <c r="CES80" s="125"/>
      <c r="CET80" s="125"/>
      <c r="CEU80" s="125"/>
      <c r="CEV80" s="125"/>
      <c r="CEW80" s="125"/>
      <c r="CEX80" s="125"/>
      <c r="CEY80" s="125"/>
      <c r="CEZ80" s="125"/>
      <c r="CFA80" s="125"/>
      <c r="CFB80" s="125"/>
      <c r="CFC80" s="125"/>
      <c r="CFD80" s="125"/>
      <c r="CFE80" s="125"/>
      <c r="CFF80" s="125"/>
      <c r="CFG80" s="125"/>
      <c r="CFH80" s="125"/>
      <c r="CFI80" s="125"/>
      <c r="CFJ80" s="125"/>
      <c r="CFK80" s="125"/>
      <c r="CFL80" s="125"/>
      <c r="CFM80" s="125"/>
      <c r="CFN80" s="125"/>
      <c r="CFO80" s="125"/>
      <c r="CFP80" s="125"/>
      <c r="CFQ80" s="125"/>
      <c r="CFR80" s="125"/>
      <c r="CFS80" s="125"/>
      <c r="CFT80" s="125"/>
      <c r="CFU80" s="125"/>
      <c r="CFV80" s="125"/>
      <c r="CFW80" s="125"/>
      <c r="CFX80" s="125"/>
      <c r="CFY80" s="125"/>
      <c r="CFZ80" s="125"/>
      <c r="CGA80" s="125"/>
      <c r="CGB80" s="125"/>
      <c r="CGC80" s="125"/>
      <c r="CGD80" s="125"/>
      <c r="CGE80" s="125"/>
      <c r="CGF80" s="125"/>
      <c r="CGG80" s="125"/>
      <c r="CGH80" s="125"/>
      <c r="CGI80" s="125"/>
      <c r="CGJ80" s="125"/>
      <c r="CGK80" s="125"/>
      <c r="CGL80" s="125"/>
      <c r="CGM80" s="125"/>
      <c r="CGN80" s="125"/>
      <c r="CGO80" s="125"/>
      <c r="CGP80" s="125"/>
      <c r="CGQ80" s="125"/>
      <c r="CGR80" s="125"/>
      <c r="CGS80" s="125"/>
      <c r="CGT80" s="125"/>
      <c r="CGU80" s="125"/>
      <c r="CGV80" s="125"/>
      <c r="CGW80" s="125"/>
      <c r="CGX80" s="125"/>
      <c r="CGY80" s="125"/>
      <c r="CGZ80" s="125"/>
      <c r="CHA80" s="125"/>
      <c r="CHB80" s="125"/>
      <c r="CHC80" s="125"/>
      <c r="CHD80" s="125"/>
      <c r="CHE80" s="125"/>
      <c r="CHF80" s="125"/>
      <c r="CHG80" s="125"/>
      <c r="CHH80" s="125"/>
      <c r="CHI80" s="125"/>
      <c r="CHJ80" s="125"/>
      <c r="CHK80" s="125"/>
      <c r="CHL80" s="125"/>
      <c r="CHM80" s="125"/>
      <c r="CHN80" s="125"/>
      <c r="CHO80" s="125"/>
      <c r="CHP80" s="125"/>
      <c r="CHQ80" s="125"/>
      <c r="CHR80" s="125"/>
      <c r="CHS80" s="125"/>
      <c r="CHT80" s="125"/>
      <c r="CHU80" s="125"/>
      <c r="CHV80" s="125"/>
      <c r="CHW80" s="125"/>
      <c r="CHX80" s="125"/>
      <c r="CHY80" s="125"/>
      <c r="CHZ80" s="125"/>
      <c r="CIA80" s="125"/>
      <c r="CIB80" s="125"/>
      <c r="CIC80" s="125"/>
      <c r="CID80" s="125"/>
      <c r="CIE80" s="125"/>
      <c r="CIF80" s="125"/>
      <c r="CIG80" s="125"/>
      <c r="CIH80" s="125"/>
      <c r="CII80" s="125"/>
      <c r="CIJ80" s="125"/>
      <c r="CIK80" s="125"/>
      <c r="CIL80" s="125"/>
      <c r="CIM80" s="125"/>
      <c r="CIN80" s="125"/>
      <c r="CIO80" s="125"/>
      <c r="CIP80" s="125"/>
      <c r="CIQ80" s="125"/>
      <c r="CIR80" s="125"/>
      <c r="CIS80" s="125"/>
      <c r="CIT80" s="125"/>
      <c r="CIU80" s="125"/>
      <c r="CIV80" s="125"/>
      <c r="CIW80" s="125"/>
      <c r="CIX80" s="125"/>
      <c r="CIY80" s="125"/>
      <c r="CIZ80" s="125"/>
      <c r="CJA80" s="125"/>
      <c r="CJB80" s="125"/>
      <c r="CJC80" s="125"/>
      <c r="CJD80" s="125"/>
      <c r="CJE80" s="125"/>
      <c r="CJF80" s="125"/>
      <c r="CJG80" s="125"/>
      <c r="CJH80" s="125"/>
      <c r="CJI80" s="125"/>
      <c r="CJJ80" s="125"/>
      <c r="CJK80" s="125"/>
      <c r="CJL80" s="125"/>
      <c r="CJM80" s="125"/>
      <c r="CJN80" s="125"/>
      <c r="CJO80" s="125"/>
      <c r="CJP80" s="125"/>
      <c r="CJQ80" s="125"/>
      <c r="CJR80" s="125"/>
      <c r="CJS80" s="125"/>
      <c r="CJT80" s="125"/>
      <c r="CJU80" s="125"/>
      <c r="CJV80" s="125"/>
      <c r="CJW80" s="125"/>
      <c r="CJX80" s="125"/>
      <c r="CJY80" s="125"/>
      <c r="CJZ80" s="125"/>
      <c r="CKA80" s="125"/>
      <c r="CKB80" s="125"/>
      <c r="CKC80" s="125"/>
      <c r="CKD80" s="125"/>
      <c r="CKE80" s="125"/>
      <c r="CKF80" s="125"/>
      <c r="CKG80" s="125"/>
      <c r="CKH80" s="125"/>
      <c r="CKI80" s="125"/>
      <c r="CKJ80" s="125"/>
      <c r="CKK80" s="125"/>
      <c r="CKL80" s="125"/>
      <c r="CKM80" s="125"/>
      <c r="CKN80" s="125"/>
      <c r="CKO80" s="125"/>
      <c r="CKP80" s="125"/>
      <c r="CKQ80" s="125"/>
      <c r="CKR80" s="125"/>
      <c r="CKS80" s="125"/>
      <c r="CKT80" s="125"/>
      <c r="CKU80" s="125"/>
      <c r="CKV80" s="125"/>
      <c r="CKW80" s="125"/>
      <c r="CKX80" s="125"/>
      <c r="CKY80" s="125"/>
      <c r="CKZ80" s="125"/>
      <c r="CLA80" s="125"/>
      <c r="CLB80" s="125"/>
      <c r="CLC80" s="125"/>
      <c r="CLD80" s="125"/>
      <c r="CLE80" s="125"/>
      <c r="CLF80" s="125"/>
      <c r="CLG80" s="125"/>
      <c r="CLH80" s="125"/>
      <c r="CLI80" s="125"/>
      <c r="CLJ80" s="125"/>
      <c r="CLK80" s="125"/>
      <c r="CLL80" s="125"/>
      <c r="CLM80" s="125"/>
      <c r="CLN80" s="125"/>
      <c r="CLO80" s="125"/>
      <c r="CLP80" s="125"/>
      <c r="CLQ80" s="125"/>
      <c r="CLR80" s="125"/>
      <c r="CLS80" s="125"/>
      <c r="CLT80" s="125"/>
      <c r="CLU80" s="125"/>
      <c r="CLV80" s="125"/>
      <c r="CLW80" s="125"/>
      <c r="CLX80" s="125"/>
      <c r="CLY80" s="125"/>
      <c r="CLZ80" s="125"/>
      <c r="CMA80" s="125"/>
      <c r="CMB80" s="125"/>
      <c r="CMC80" s="125"/>
      <c r="CMD80" s="125"/>
      <c r="CME80" s="125"/>
      <c r="CMF80" s="125"/>
      <c r="CMG80" s="125"/>
      <c r="CMH80" s="125"/>
      <c r="CMI80" s="125"/>
      <c r="CMJ80" s="125"/>
      <c r="CMK80" s="125"/>
      <c r="CML80" s="125"/>
      <c r="CMM80" s="125"/>
      <c r="CMN80" s="125"/>
      <c r="CMO80" s="125"/>
      <c r="CMP80" s="125"/>
      <c r="CMQ80" s="125"/>
      <c r="CMR80" s="125"/>
      <c r="CMS80" s="125"/>
      <c r="CMT80" s="125"/>
      <c r="CMU80" s="125"/>
      <c r="CMV80" s="125"/>
      <c r="CMW80" s="125"/>
      <c r="CMX80" s="125"/>
      <c r="CMY80" s="125"/>
      <c r="CMZ80" s="125"/>
      <c r="CNA80" s="125"/>
      <c r="CNB80" s="125"/>
      <c r="CNC80" s="125"/>
      <c r="CND80" s="125"/>
      <c r="CNE80" s="125"/>
      <c r="CNF80" s="125"/>
      <c r="CNG80" s="125"/>
      <c r="CNH80" s="125"/>
      <c r="CNI80" s="125"/>
      <c r="CNJ80" s="125"/>
      <c r="CNK80" s="125"/>
      <c r="CNL80" s="125"/>
      <c r="CNM80" s="125"/>
      <c r="CNN80" s="125"/>
      <c r="CNO80" s="125"/>
      <c r="CNP80" s="125"/>
      <c r="CNQ80" s="125"/>
      <c r="CNR80" s="125"/>
      <c r="CNS80" s="125"/>
      <c r="CNT80" s="125"/>
      <c r="CNU80" s="125"/>
      <c r="CNV80" s="125"/>
      <c r="CNW80" s="125"/>
      <c r="CNX80" s="125"/>
      <c r="CNY80" s="125"/>
      <c r="CNZ80" s="125"/>
      <c r="COA80" s="125"/>
      <c r="COB80" s="125"/>
      <c r="COC80" s="125"/>
      <c r="COD80" s="125"/>
      <c r="COE80" s="125"/>
      <c r="COF80" s="125"/>
      <c r="COG80" s="125"/>
      <c r="COH80" s="125"/>
      <c r="COI80" s="125"/>
      <c r="COJ80" s="125"/>
      <c r="COK80" s="125"/>
      <c r="COL80" s="125"/>
      <c r="COM80" s="125"/>
      <c r="CON80" s="125"/>
      <c r="COO80" s="125"/>
      <c r="COP80" s="125"/>
      <c r="COQ80" s="125"/>
      <c r="COR80" s="125"/>
      <c r="COS80" s="125"/>
      <c r="COT80" s="125"/>
      <c r="COU80" s="125"/>
      <c r="COV80" s="125"/>
      <c r="COW80" s="125"/>
      <c r="COX80" s="125"/>
      <c r="COY80" s="125"/>
      <c r="COZ80" s="125"/>
      <c r="CPA80" s="125"/>
      <c r="CPB80" s="125"/>
      <c r="CPC80" s="125"/>
      <c r="CPD80" s="125"/>
      <c r="CPE80" s="125"/>
      <c r="CPF80" s="125"/>
      <c r="CPG80" s="125"/>
      <c r="CPH80" s="125"/>
      <c r="CPI80" s="125"/>
      <c r="CPJ80" s="125"/>
      <c r="CPK80" s="125"/>
      <c r="CPL80" s="125"/>
      <c r="CPM80" s="125"/>
      <c r="CPN80" s="125"/>
      <c r="CPO80" s="125"/>
      <c r="CPP80" s="125"/>
      <c r="CPQ80" s="125"/>
      <c r="CPR80" s="125"/>
      <c r="CPS80" s="125"/>
      <c r="CPT80" s="125"/>
      <c r="CPU80" s="125"/>
      <c r="CPV80" s="125"/>
      <c r="CPW80" s="125"/>
      <c r="CPX80" s="125"/>
      <c r="CPY80" s="125"/>
      <c r="CPZ80" s="125"/>
      <c r="CQA80" s="125"/>
      <c r="CQB80" s="125"/>
      <c r="CQC80" s="125"/>
      <c r="CQD80" s="125"/>
      <c r="CQE80" s="125"/>
      <c r="CQF80" s="125"/>
      <c r="CQG80" s="125"/>
      <c r="CQH80" s="125"/>
      <c r="CQI80" s="125"/>
      <c r="CQJ80" s="125"/>
      <c r="CQK80" s="125"/>
      <c r="CQL80" s="125"/>
      <c r="CQM80" s="125"/>
      <c r="CQN80" s="125"/>
      <c r="CQO80" s="125"/>
      <c r="CQP80" s="125"/>
      <c r="CQQ80" s="125"/>
      <c r="CQR80" s="125"/>
      <c r="CQS80" s="125"/>
      <c r="CQT80" s="125"/>
      <c r="CQU80" s="125"/>
      <c r="CQV80" s="125"/>
      <c r="CQW80" s="125"/>
      <c r="CQX80" s="125"/>
      <c r="CQY80" s="125"/>
      <c r="CQZ80" s="125"/>
      <c r="CRA80" s="125"/>
      <c r="CRB80" s="125"/>
      <c r="CRC80" s="125"/>
      <c r="CRD80" s="125"/>
      <c r="CRE80" s="125"/>
      <c r="CRF80" s="125"/>
      <c r="CRG80" s="125"/>
      <c r="CRH80" s="125"/>
      <c r="CRI80" s="125"/>
      <c r="CRJ80" s="125"/>
      <c r="CRK80" s="125"/>
      <c r="CRL80" s="125"/>
      <c r="CRM80" s="125"/>
      <c r="CRN80" s="125"/>
      <c r="CRO80" s="125"/>
      <c r="CRP80" s="125"/>
      <c r="CRQ80" s="125"/>
      <c r="CRR80" s="125"/>
      <c r="CRS80" s="125"/>
      <c r="CRT80" s="125"/>
      <c r="CRU80" s="125"/>
      <c r="CRV80" s="125"/>
      <c r="CRW80" s="125"/>
      <c r="CRX80" s="125"/>
      <c r="CRY80" s="125"/>
      <c r="CRZ80" s="125"/>
      <c r="CSA80" s="125"/>
      <c r="CSB80" s="125"/>
      <c r="CSC80" s="125"/>
      <c r="CSD80" s="125"/>
      <c r="CSE80" s="125"/>
      <c r="CSF80" s="125"/>
      <c r="CSG80" s="125"/>
      <c r="CSH80" s="125"/>
      <c r="CSI80" s="125"/>
      <c r="CSJ80" s="125"/>
      <c r="CSK80" s="125"/>
      <c r="CSL80" s="125"/>
      <c r="CSM80" s="125"/>
      <c r="CSN80" s="125"/>
      <c r="CSO80" s="125"/>
      <c r="CSP80" s="125"/>
      <c r="CSQ80" s="125"/>
      <c r="CSR80" s="125"/>
      <c r="CSS80" s="125"/>
      <c r="CST80" s="125"/>
      <c r="CSU80" s="125"/>
      <c r="CSV80" s="125"/>
      <c r="CSW80" s="125"/>
      <c r="CSX80" s="125"/>
      <c r="CSY80" s="125"/>
      <c r="CSZ80" s="125"/>
      <c r="CTA80" s="125"/>
      <c r="CTB80" s="125"/>
      <c r="CTC80" s="125"/>
      <c r="CTD80" s="125"/>
      <c r="CTE80" s="125"/>
      <c r="CTF80" s="125"/>
      <c r="CTG80" s="125"/>
      <c r="CTH80" s="125"/>
      <c r="CTI80" s="125"/>
      <c r="CTJ80" s="125"/>
      <c r="CTK80" s="125"/>
      <c r="CTL80" s="125"/>
      <c r="CTM80" s="125"/>
      <c r="CTN80" s="125"/>
      <c r="CTO80" s="125"/>
      <c r="CTP80" s="125"/>
      <c r="CTQ80" s="125"/>
      <c r="CTR80" s="125"/>
      <c r="CTS80" s="125"/>
      <c r="CTT80" s="125"/>
      <c r="CTU80" s="125"/>
      <c r="CTV80" s="125"/>
      <c r="CTW80" s="125"/>
      <c r="CTX80" s="125"/>
      <c r="CTY80" s="125"/>
      <c r="CTZ80" s="125"/>
      <c r="CUA80" s="125"/>
      <c r="CUB80" s="125"/>
      <c r="CUC80" s="125"/>
      <c r="CUD80" s="125"/>
      <c r="CUE80" s="125"/>
      <c r="CUF80" s="125"/>
      <c r="CUG80" s="125"/>
      <c r="CUH80" s="125"/>
      <c r="CUI80" s="125"/>
      <c r="CUJ80" s="125"/>
      <c r="CUK80" s="125"/>
      <c r="CUL80" s="125"/>
      <c r="CUM80" s="125"/>
      <c r="CUN80" s="125"/>
      <c r="CUO80" s="125"/>
      <c r="CUP80" s="125"/>
      <c r="CUQ80" s="125"/>
      <c r="CUR80" s="125"/>
      <c r="CUS80" s="125"/>
      <c r="CUT80" s="125"/>
      <c r="CUU80" s="125"/>
      <c r="CUV80" s="125"/>
      <c r="CUW80" s="125"/>
      <c r="CUX80" s="125"/>
      <c r="CUY80" s="125"/>
      <c r="CUZ80" s="125"/>
      <c r="CVA80" s="125"/>
      <c r="CVB80" s="125"/>
      <c r="CVC80" s="125"/>
      <c r="CVD80" s="125"/>
      <c r="CVE80" s="125"/>
      <c r="CVF80" s="125"/>
      <c r="CVG80" s="125"/>
      <c r="CVH80" s="125"/>
      <c r="CVI80" s="125"/>
      <c r="CVJ80" s="125"/>
      <c r="CVK80" s="125"/>
      <c r="CVL80" s="125"/>
      <c r="CVM80" s="125"/>
      <c r="CVN80" s="125"/>
      <c r="CVO80" s="125"/>
      <c r="CVP80" s="125"/>
      <c r="CVQ80" s="125"/>
      <c r="CVR80" s="125"/>
      <c r="CVS80" s="125"/>
      <c r="CVT80" s="125"/>
      <c r="CVU80" s="125"/>
      <c r="CVV80" s="125"/>
      <c r="CVW80" s="125"/>
      <c r="CVX80" s="125"/>
      <c r="CVY80" s="125"/>
      <c r="CVZ80" s="125"/>
      <c r="CWA80" s="125"/>
      <c r="CWB80" s="125"/>
      <c r="CWC80" s="125"/>
      <c r="CWD80" s="125"/>
      <c r="CWE80" s="125"/>
      <c r="CWF80" s="125"/>
      <c r="CWG80" s="125"/>
      <c r="CWH80" s="125"/>
      <c r="CWI80" s="125"/>
      <c r="CWJ80" s="125"/>
      <c r="CWK80" s="125"/>
      <c r="CWL80" s="125"/>
      <c r="CWM80" s="125"/>
      <c r="CWN80" s="125"/>
      <c r="CWO80" s="125"/>
      <c r="CWP80" s="125"/>
      <c r="CWQ80" s="125"/>
      <c r="CWR80" s="125"/>
      <c r="CWS80" s="125"/>
      <c r="CWT80" s="125"/>
      <c r="CWU80" s="125"/>
      <c r="CWV80" s="125"/>
      <c r="CWW80" s="125"/>
      <c r="CWX80" s="125"/>
      <c r="CWY80" s="125"/>
      <c r="CWZ80" s="125"/>
      <c r="CXA80" s="125"/>
      <c r="CXB80" s="125"/>
      <c r="CXC80" s="125"/>
      <c r="CXD80" s="125"/>
      <c r="CXE80" s="125"/>
      <c r="CXF80" s="125"/>
      <c r="CXG80" s="125"/>
      <c r="CXH80" s="125"/>
      <c r="CXI80" s="125"/>
      <c r="CXJ80" s="125"/>
      <c r="CXK80" s="125"/>
      <c r="CXL80" s="125"/>
      <c r="CXM80" s="125"/>
      <c r="CXN80" s="125"/>
      <c r="CXO80" s="125"/>
      <c r="CXP80" s="125"/>
      <c r="CXQ80" s="125"/>
      <c r="CXR80" s="125"/>
      <c r="CXS80" s="125"/>
      <c r="CXT80" s="125"/>
      <c r="CXU80" s="125"/>
      <c r="CXV80" s="125"/>
      <c r="CXW80" s="125"/>
      <c r="CXX80" s="125"/>
      <c r="CXY80" s="125"/>
      <c r="CXZ80" s="125"/>
      <c r="CYA80" s="125"/>
      <c r="CYB80" s="125"/>
      <c r="CYC80" s="125"/>
      <c r="CYD80" s="125"/>
      <c r="CYE80" s="125"/>
      <c r="CYF80" s="125"/>
      <c r="CYG80" s="125"/>
      <c r="CYH80" s="125"/>
      <c r="CYI80" s="125"/>
      <c r="CYJ80" s="125"/>
      <c r="CYK80" s="125"/>
      <c r="CYL80" s="125"/>
      <c r="CYM80" s="125"/>
      <c r="CYN80" s="125"/>
      <c r="CYO80" s="125"/>
      <c r="CYP80" s="125"/>
      <c r="CYQ80" s="125"/>
      <c r="CYR80" s="125"/>
      <c r="CYS80" s="125"/>
      <c r="CYT80" s="125"/>
      <c r="CYU80" s="125"/>
      <c r="CYV80" s="125"/>
      <c r="CYW80" s="125"/>
      <c r="CYX80" s="125"/>
      <c r="CYY80" s="125"/>
      <c r="CYZ80" s="125"/>
      <c r="CZA80" s="125"/>
      <c r="CZB80" s="125"/>
      <c r="CZC80" s="125"/>
      <c r="CZD80" s="125"/>
      <c r="CZE80" s="125"/>
      <c r="CZF80" s="125"/>
      <c r="CZG80" s="125"/>
      <c r="CZH80" s="125"/>
      <c r="CZI80" s="125"/>
      <c r="CZJ80" s="125"/>
      <c r="CZK80" s="125"/>
      <c r="CZL80" s="125"/>
      <c r="CZM80" s="125"/>
      <c r="CZN80" s="125"/>
      <c r="CZO80" s="125"/>
      <c r="CZP80" s="125"/>
      <c r="CZQ80" s="125"/>
      <c r="CZR80" s="125"/>
      <c r="CZS80" s="125"/>
      <c r="CZT80" s="125"/>
      <c r="CZU80" s="125"/>
      <c r="CZV80" s="125"/>
      <c r="CZW80" s="125"/>
      <c r="CZX80" s="125"/>
      <c r="CZY80" s="125"/>
      <c r="CZZ80" s="125"/>
      <c r="DAA80" s="125"/>
      <c r="DAB80" s="125"/>
      <c r="DAC80" s="125"/>
      <c r="DAD80" s="125"/>
      <c r="DAE80" s="125"/>
      <c r="DAF80" s="125"/>
      <c r="DAG80" s="125"/>
      <c r="DAH80" s="125"/>
      <c r="DAI80" s="125"/>
      <c r="DAJ80" s="125"/>
      <c r="DAK80" s="125"/>
      <c r="DAL80" s="125"/>
      <c r="DAM80" s="125"/>
      <c r="DAN80" s="125"/>
      <c r="DAO80" s="125"/>
      <c r="DAP80" s="125"/>
      <c r="DAQ80" s="125"/>
      <c r="DAR80" s="125"/>
      <c r="DAS80" s="125"/>
      <c r="DAT80" s="125"/>
      <c r="DAU80" s="125"/>
      <c r="DAV80" s="125"/>
      <c r="DAW80" s="125"/>
      <c r="DAX80" s="125"/>
      <c r="DAY80" s="125"/>
      <c r="DAZ80" s="125"/>
      <c r="DBA80" s="125"/>
      <c r="DBB80" s="125"/>
      <c r="DBC80" s="125"/>
      <c r="DBD80" s="125"/>
      <c r="DBE80" s="125"/>
      <c r="DBF80" s="125"/>
      <c r="DBG80" s="125"/>
      <c r="DBH80" s="125"/>
      <c r="DBI80" s="125"/>
      <c r="DBJ80" s="125"/>
      <c r="DBK80" s="125"/>
      <c r="DBL80" s="125"/>
      <c r="DBM80" s="125"/>
      <c r="DBN80" s="125"/>
      <c r="DBO80" s="125"/>
      <c r="DBP80" s="125"/>
      <c r="DBQ80" s="125"/>
      <c r="DBR80" s="125"/>
      <c r="DBS80" s="125"/>
      <c r="DBT80" s="125"/>
      <c r="DBU80" s="125"/>
      <c r="DBV80" s="125"/>
      <c r="DBW80" s="125"/>
      <c r="DBX80" s="125"/>
      <c r="DBY80" s="125"/>
      <c r="DBZ80" s="125"/>
      <c r="DCA80" s="125"/>
      <c r="DCB80" s="125"/>
      <c r="DCC80" s="125"/>
      <c r="DCD80" s="125"/>
      <c r="DCE80" s="125"/>
      <c r="DCF80" s="125"/>
      <c r="DCG80" s="125"/>
      <c r="DCH80" s="125"/>
      <c r="DCI80" s="125"/>
      <c r="DCJ80" s="125"/>
      <c r="DCK80" s="125"/>
      <c r="DCL80" s="125"/>
      <c r="DCM80" s="125"/>
      <c r="DCN80" s="125"/>
      <c r="DCO80" s="125"/>
      <c r="DCP80" s="125"/>
      <c r="DCQ80" s="125"/>
      <c r="DCR80" s="125"/>
      <c r="DCS80" s="125"/>
      <c r="DCT80" s="125"/>
      <c r="DCU80" s="125"/>
      <c r="DCV80" s="125"/>
      <c r="DCW80" s="125"/>
      <c r="DCX80" s="125"/>
      <c r="DCY80" s="125"/>
      <c r="DCZ80" s="125"/>
      <c r="DDA80" s="125"/>
      <c r="DDB80" s="125"/>
      <c r="DDC80" s="125"/>
      <c r="DDD80" s="125"/>
      <c r="DDE80" s="125"/>
      <c r="DDF80" s="125"/>
      <c r="DDG80" s="125"/>
      <c r="DDH80" s="125"/>
      <c r="DDI80" s="125"/>
      <c r="DDJ80" s="125"/>
      <c r="DDK80" s="125"/>
      <c r="DDL80" s="125"/>
      <c r="DDM80" s="125"/>
      <c r="DDN80" s="125"/>
      <c r="DDO80" s="125"/>
      <c r="DDP80" s="125"/>
      <c r="DDQ80" s="125"/>
      <c r="DDR80" s="125"/>
      <c r="DDS80" s="125"/>
      <c r="DDT80" s="125"/>
      <c r="DDU80" s="125"/>
      <c r="DDV80" s="125"/>
      <c r="DDW80" s="125"/>
      <c r="DDX80" s="125"/>
      <c r="DDY80" s="125"/>
      <c r="DDZ80" s="125"/>
      <c r="DEA80" s="125"/>
      <c r="DEB80" s="125"/>
      <c r="DEC80" s="125"/>
      <c r="DED80" s="125"/>
      <c r="DEE80" s="125"/>
      <c r="DEF80" s="125"/>
      <c r="DEG80" s="125"/>
      <c r="DEH80" s="125"/>
      <c r="DEI80" s="125"/>
      <c r="DEJ80" s="125"/>
      <c r="DEK80" s="125"/>
      <c r="DEL80" s="125"/>
      <c r="DEM80" s="125"/>
      <c r="DEN80" s="125"/>
      <c r="DEO80" s="125"/>
      <c r="DEP80" s="125"/>
      <c r="DEQ80" s="125"/>
      <c r="DER80" s="125"/>
      <c r="DES80" s="125"/>
      <c r="DET80" s="125"/>
      <c r="DEU80" s="125"/>
      <c r="DEV80" s="125"/>
      <c r="DEW80" s="125"/>
      <c r="DEX80" s="125"/>
      <c r="DEY80" s="125"/>
      <c r="DEZ80" s="125"/>
      <c r="DFA80" s="125"/>
      <c r="DFB80" s="125"/>
      <c r="DFC80" s="125"/>
      <c r="DFD80" s="125"/>
      <c r="DFE80" s="125"/>
      <c r="DFF80" s="125"/>
      <c r="DFG80" s="125"/>
      <c r="DFH80" s="125"/>
      <c r="DFI80" s="125"/>
      <c r="DFJ80" s="125"/>
      <c r="DFK80" s="125"/>
      <c r="DFL80" s="125"/>
      <c r="DFM80" s="125"/>
      <c r="DFN80" s="125"/>
      <c r="DFO80" s="125"/>
      <c r="DFP80" s="125"/>
      <c r="DFQ80" s="125"/>
      <c r="DFR80" s="125"/>
      <c r="DFS80" s="125"/>
      <c r="DFT80" s="125"/>
      <c r="DFU80" s="125"/>
      <c r="DFV80" s="125"/>
      <c r="DFW80" s="125"/>
      <c r="DFX80" s="125"/>
      <c r="DFY80" s="125"/>
      <c r="DFZ80" s="125"/>
      <c r="DGA80" s="125"/>
      <c r="DGB80" s="125"/>
      <c r="DGC80" s="125"/>
      <c r="DGD80" s="125"/>
      <c r="DGE80" s="125"/>
      <c r="DGF80" s="125"/>
      <c r="DGG80" s="125"/>
      <c r="DGH80" s="125"/>
      <c r="DGI80" s="125"/>
      <c r="DGJ80" s="125"/>
      <c r="DGK80" s="125"/>
      <c r="DGL80" s="125"/>
      <c r="DGM80" s="125"/>
      <c r="DGN80" s="125"/>
      <c r="DGO80" s="125"/>
      <c r="DGP80" s="125"/>
      <c r="DGQ80" s="125"/>
      <c r="DGR80" s="125"/>
      <c r="DGS80" s="125"/>
      <c r="DGT80" s="125"/>
      <c r="DGU80" s="125"/>
      <c r="DGV80" s="125"/>
      <c r="DGW80" s="125"/>
      <c r="DGX80" s="125"/>
      <c r="DGY80" s="125"/>
      <c r="DGZ80" s="125"/>
      <c r="DHA80" s="125"/>
      <c r="DHB80" s="125"/>
      <c r="DHC80" s="125"/>
      <c r="DHD80" s="125"/>
      <c r="DHE80" s="125"/>
      <c r="DHF80" s="125"/>
      <c r="DHG80" s="125"/>
      <c r="DHH80" s="125"/>
      <c r="DHI80" s="125"/>
      <c r="DHJ80" s="125"/>
      <c r="DHK80" s="125"/>
      <c r="DHL80" s="125"/>
      <c r="DHM80" s="125"/>
      <c r="DHN80" s="125"/>
      <c r="DHO80" s="125"/>
      <c r="DHP80" s="125"/>
      <c r="DHQ80" s="125"/>
      <c r="DHR80" s="125"/>
      <c r="DHS80" s="125"/>
      <c r="DHT80" s="125"/>
      <c r="DHU80" s="125"/>
      <c r="DHV80" s="125"/>
      <c r="DHW80" s="125"/>
      <c r="DHX80" s="125"/>
      <c r="DHY80" s="125"/>
      <c r="DHZ80" s="125"/>
      <c r="DIA80" s="125"/>
      <c r="DIB80" s="125"/>
      <c r="DIC80" s="125"/>
      <c r="DID80" s="125"/>
      <c r="DIE80" s="125"/>
      <c r="DIF80" s="125"/>
      <c r="DIG80" s="125"/>
      <c r="DIH80" s="125"/>
      <c r="DII80" s="125"/>
      <c r="DIJ80" s="125"/>
      <c r="DIK80" s="125"/>
      <c r="DIL80" s="125"/>
      <c r="DIM80" s="125"/>
      <c r="DIN80" s="125"/>
      <c r="DIO80" s="125"/>
      <c r="DIP80" s="125"/>
      <c r="DIQ80" s="125"/>
      <c r="DIR80" s="125"/>
      <c r="DIS80" s="125"/>
      <c r="DIT80" s="125"/>
      <c r="DIU80" s="125"/>
      <c r="DIV80" s="125"/>
      <c r="DIW80" s="125"/>
      <c r="DIX80" s="125"/>
      <c r="DIY80" s="125"/>
      <c r="DIZ80" s="125"/>
      <c r="DJA80" s="125"/>
      <c r="DJB80" s="125"/>
      <c r="DJC80" s="125"/>
      <c r="DJD80" s="125"/>
      <c r="DJE80" s="125"/>
      <c r="DJF80" s="125"/>
      <c r="DJG80" s="125"/>
      <c r="DJH80" s="125"/>
      <c r="DJI80" s="125"/>
      <c r="DJJ80" s="125"/>
      <c r="DJK80" s="125"/>
      <c r="DJL80" s="125"/>
      <c r="DJM80" s="125"/>
      <c r="DJN80" s="125"/>
      <c r="DJO80" s="125"/>
      <c r="DJP80" s="125"/>
      <c r="DJQ80" s="125"/>
      <c r="DJR80" s="125"/>
      <c r="DJS80" s="125"/>
      <c r="DJT80" s="125"/>
      <c r="DJU80" s="125"/>
      <c r="DJV80" s="125"/>
      <c r="DJW80" s="125"/>
      <c r="DJX80" s="125"/>
      <c r="DJY80" s="125"/>
      <c r="DJZ80" s="125"/>
      <c r="DKA80" s="125"/>
      <c r="DKB80" s="125"/>
      <c r="DKC80" s="125"/>
      <c r="DKD80" s="125"/>
      <c r="DKE80" s="125"/>
      <c r="DKF80" s="125"/>
      <c r="DKG80" s="125"/>
      <c r="DKH80" s="125"/>
      <c r="DKI80" s="125"/>
      <c r="DKJ80" s="125"/>
      <c r="DKK80" s="125"/>
      <c r="DKL80" s="125"/>
      <c r="DKM80" s="125"/>
      <c r="DKN80" s="125"/>
      <c r="DKO80" s="125"/>
      <c r="DKP80" s="125"/>
      <c r="DKQ80" s="125"/>
      <c r="DKR80" s="125"/>
      <c r="DKS80" s="125"/>
      <c r="DKT80" s="125"/>
      <c r="DKU80" s="125"/>
      <c r="DKV80" s="125"/>
      <c r="DKW80" s="125"/>
      <c r="DKX80" s="125"/>
      <c r="DKY80" s="125"/>
      <c r="DKZ80" s="125"/>
      <c r="DLA80" s="125"/>
      <c r="DLB80" s="125"/>
      <c r="DLC80" s="125"/>
      <c r="DLD80" s="125"/>
      <c r="DLE80" s="125"/>
      <c r="DLF80" s="125"/>
      <c r="DLG80" s="125"/>
      <c r="DLH80" s="125"/>
      <c r="DLI80" s="125"/>
      <c r="DLJ80" s="125"/>
      <c r="DLK80" s="125"/>
      <c r="DLL80" s="125"/>
      <c r="DLM80" s="125"/>
      <c r="DLN80" s="125"/>
      <c r="DLO80" s="125"/>
      <c r="DLP80" s="125"/>
      <c r="DLQ80" s="125"/>
      <c r="DLR80" s="125"/>
      <c r="DLS80" s="125"/>
      <c r="DLT80" s="125"/>
      <c r="DLU80" s="125"/>
      <c r="DLV80" s="125"/>
      <c r="DLW80" s="125"/>
      <c r="DLX80" s="125"/>
      <c r="DLY80" s="125"/>
      <c r="DLZ80" s="125"/>
      <c r="DMA80" s="125"/>
      <c r="DMB80" s="125"/>
      <c r="DMC80" s="125"/>
      <c r="DMD80" s="125"/>
      <c r="DME80" s="125"/>
      <c r="DMF80" s="125"/>
      <c r="DMG80" s="125"/>
      <c r="DMH80" s="125"/>
      <c r="DMI80" s="125"/>
      <c r="DMJ80" s="125"/>
      <c r="DMK80" s="125"/>
      <c r="DML80" s="125"/>
      <c r="DMM80" s="125"/>
      <c r="DMN80" s="125"/>
      <c r="DMO80" s="125"/>
      <c r="DMP80" s="125"/>
      <c r="DMQ80" s="125"/>
      <c r="DMR80" s="125"/>
      <c r="DMS80" s="125"/>
      <c r="DMT80" s="125"/>
      <c r="DMU80" s="125"/>
      <c r="DMV80" s="125"/>
      <c r="DMW80" s="125"/>
      <c r="DMX80" s="125"/>
      <c r="DMY80" s="125"/>
      <c r="DMZ80" s="125"/>
      <c r="DNA80" s="125"/>
      <c r="DNB80" s="125"/>
      <c r="DNC80" s="125"/>
      <c r="DND80" s="125"/>
      <c r="DNE80" s="125"/>
      <c r="DNF80" s="125"/>
      <c r="DNG80" s="125"/>
      <c r="DNH80" s="125"/>
      <c r="DNI80" s="125"/>
      <c r="DNJ80" s="125"/>
      <c r="DNK80" s="125"/>
      <c r="DNL80" s="125"/>
      <c r="DNM80" s="125"/>
      <c r="DNN80" s="125"/>
      <c r="DNO80" s="125"/>
      <c r="DNP80" s="125"/>
      <c r="DNQ80" s="125"/>
      <c r="DNR80" s="125"/>
      <c r="DNS80" s="125"/>
      <c r="DNT80" s="125"/>
      <c r="DNU80" s="125"/>
      <c r="DNV80" s="125"/>
      <c r="DNW80" s="125"/>
      <c r="DNX80" s="125"/>
      <c r="DNY80" s="125"/>
      <c r="DNZ80" s="125"/>
      <c r="DOA80" s="125"/>
      <c r="DOB80" s="125"/>
      <c r="DOC80" s="125"/>
      <c r="DOD80" s="125"/>
      <c r="DOE80" s="125"/>
      <c r="DOF80" s="125"/>
      <c r="DOG80" s="125"/>
      <c r="DOH80" s="125"/>
      <c r="DOI80" s="125"/>
      <c r="DOJ80" s="125"/>
      <c r="DOK80" s="125"/>
      <c r="DOL80" s="125"/>
      <c r="DOM80" s="125"/>
      <c r="DON80" s="125"/>
      <c r="DOO80" s="125"/>
      <c r="DOP80" s="125"/>
      <c r="DOQ80" s="125"/>
      <c r="DOR80" s="125"/>
      <c r="DOS80" s="125"/>
      <c r="DOT80" s="125"/>
      <c r="DOU80" s="125"/>
      <c r="DOV80" s="125"/>
      <c r="DOW80" s="125"/>
      <c r="DOX80" s="125"/>
      <c r="DOY80" s="125"/>
      <c r="DOZ80" s="125"/>
      <c r="DPA80" s="125"/>
      <c r="DPB80" s="125"/>
      <c r="DPC80" s="125"/>
      <c r="DPD80" s="125"/>
      <c r="DPE80" s="125"/>
      <c r="DPF80" s="125"/>
      <c r="DPG80" s="125"/>
      <c r="DPH80" s="125"/>
      <c r="DPI80" s="125"/>
      <c r="DPJ80" s="125"/>
      <c r="DPK80" s="125"/>
      <c r="DPL80" s="125"/>
      <c r="DPM80" s="125"/>
      <c r="DPN80" s="125"/>
      <c r="DPO80" s="125"/>
      <c r="DPP80" s="125"/>
      <c r="DPQ80" s="125"/>
      <c r="DPR80" s="125"/>
      <c r="DPS80" s="125"/>
      <c r="DPT80" s="125"/>
      <c r="DPU80" s="125"/>
      <c r="DPV80" s="125"/>
      <c r="DPW80" s="125"/>
      <c r="DPX80" s="125"/>
      <c r="DPY80" s="125"/>
      <c r="DPZ80" s="125"/>
      <c r="DQA80" s="125"/>
      <c r="DQB80" s="125"/>
      <c r="DQC80" s="125"/>
      <c r="DQD80" s="125"/>
      <c r="DQE80" s="125"/>
      <c r="DQF80" s="125"/>
      <c r="DQG80" s="125"/>
      <c r="DQH80" s="125"/>
      <c r="DQI80" s="125"/>
      <c r="DQJ80" s="125"/>
      <c r="DQK80" s="125"/>
      <c r="DQL80" s="125"/>
      <c r="DQM80" s="125"/>
      <c r="DQN80" s="125"/>
      <c r="DQO80" s="125"/>
      <c r="DQP80" s="125"/>
      <c r="DQQ80" s="125"/>
      <c r="DQR80" s="125"/>
      <c r="DQS80" s="125"/>
      <c r="DQT80" s="125"/>
      <c r="DQU80" s="125"/>
      <c r="DQV80" s="125"/>
      <c r="DQW80" s="125"/>
      <c r="DQX80" s="125"/>
      <c r="DQY80" s="125"/>
      <c r="DQZ80" s="125"/>
      <c r="DRA80" s="125"/>
      <c r="DRB80" s="125"/>
      <c r="DRC80" s="125"/>
      <c r="DRD80" s="125"/>
      <c r="DRE80" s="125"/>
      <c r="DRF80" s="125"/>
      <c r="DRG80" s="125"/>
      <c r="DRH80" s="125"/>
      <c r="DRI80" s="125"/>
      <c r="DRJ80" s="125"/>
      <c r="DRK80" s="125"/>
      <c r="DRL80" s="125"/>
      <c r="DRM80" s="125"/>
      <c r="DRN80" s="125"/>
      <c r="DRO80" s="125"/>
      <c r="DRP80" s="125"/>
      <c r="DRQ80" s="125"/>
      <c r="DRR80" s="125"/>
      <c r="DRS80" s="125"/>
      <c r="DRT80" s="125"/>
      <c r="DRU80" s="125"/>
      <c r="DRV80" s="125"/>
      <c r="DRW80" s="125"/>
      <c r="DRX80" s="125"/>
      <c r="DRY80" s="125"/>
      <c r="DRZ80" s="125"/>
      <c r="DSA80" s="125"/>
      <c r="DSB80" s="125"/>
      <c r="DSC80" s="125"/>
      <c r="DSD80" s="125"/>
      <c r="DSE80" s="125"/>
      <c r="DSF80" s="125"/>
      <c r="DSG80" s="125"/>
      <c r="DSH80" s="125"/>
      <c r="DSI80" s="125"/>
      <c r="DSJ80" s="125"/>
      <c r="DSK80" s="125"/>
      <c r="DSL80" s="125"/>
      <c r="DSM80" s="125"/>
      <c r="DSN80" s="125"/>
      <c r="DSO80" s="125"/>
      <c r="DSP80" s="125"/>
      <c r="DSQ80" s="125"/>
      <c r="DSR80" s="125"/>
      <c r="DSS80" s="125"/>
      <c r="DST80" s="125"/>
      <c r="DSU80" s="125"/>
      <c r="DSV80" s="125"/>
      <c r="DSW80" s="125"/>
      <c r="DSX80" s="125"/>
      <c r="DSY80" s="125"/>
      <c r="DSZ80" s="125"/>
      <c r="DTA80" s="125"/>
      <c r="DTB80" s="125"/>
      <c r="DTC80" s="125"/>
      <c r="DTD80" s="125"/>
      <c r="DTE80" s="125"/>
      <c r="DTF80" s="125"/>
      <c r="DTG80" s="125"/>
      <c r="DTH80" s="125"/>
      <c r="DTI80" s="125"/>
      <c r="DTJ80" s="125"/>
      <c r="DTK80" s="125"/>
      <c r="DTL80" s="125"/>
      <c r="DTM80" s="125"/>
      <c r="DTN80" s="125"/>
      <c r="DTO80" s="125"/>
      <c r="DTP80" s="125"/>
      <c r="DTQ80" s="125"/>
      <c r="DTR80" s="125"/>
      <c r="DTS80" s="125"/>
      <c r="DTT80" s="125"/>
      <c r="DTU80" s="125"/>
      <c r="DTV80" s="125"/>
      <c r="DTW80" s="125"/>
      <c r="DTX80" s="125"/>
      <c r="DTY80" s="125"/>
      <c r="DTZ80" s="125"/>
      <c r="DUA80" s="125"/>
      <c r="DUB80" s="125"/>
      <c r="DUC80" s="125"/>
      <c r="DUD80" s="125"/>
      <c r="DUE80" s="125"/>
      <c r="DUF80" s="125"/>
      <c r="DUG80" s="125"/>
      <c r="DUH80" s="125"/>
      <c r="DUI80" s="125"/>
      <c r="DUJ80" s="125"/>
      <c r="DUK80" s="125"/>
      <c r="DUL80" s="125"/>
      <c r="DUM80" s="125"/>
      <c r="DUN80" s="125"/>
      <c r="DUO80" s="125"/>
      <c r="DUP80" s="125"/>
      <c r="DUQ80" s="125"/>
      <c r="DUR80" s="125"/>
      <c r="DUS80" s="125"/>
      <c r="DUT80" s="125"/>
      <c r="DUU80" s="125"/>
      <c r="DUV80" s="125"/>
      <c r="DUW80" s="125"/>
      <c r="DUX80" s="125"/>
      <c r="DUY80" s="125"/>
      <c r="DUZ80" s="125"/>
      <c r="DVA80" s="125"/>
      <c r="DVB80" s="125"/>
      <c r="DVC80" s="125"/>
      <c r="DVD80" s="125"/>
      <c r="DVE80" s="125"/>
      <c r="DVF80" s="125"/>
      <c r="DVG80" s="125"/>
      <c r="DVH80" s="125"/>
      <c r="DVI80" s="125"/>
      <c r="DVJ80" s="125"/>
      <c r="DVK80" s="125"/>
      <c r="DVL80" s="125"/>
      <c r="DVM80" s="125"/>
      <c r="DVN80" s="125"/>
      <c r="DVO80" s="125"/>
      <c r="DVP80" s="125"/>
      <c r="DVQ80" s="125"/>
      <c r="DVR80" s="125"/>
      <c r="DVS80" s="125"/>
      <c r="DVT80" s="125"/>
      <c r="DVU80" s="125"/>
      <c r="DVV80" s="125"/>
      <c r="DVW80" s="125"/>
      <c r="DVX80" s="125"/>
      <c r="DVY80" s="125"/>
      <c r="DVZ80" s="125"/>
      <c r="DWA80" s="125"/>
      <c r="DWB80" s="125"/>
      <c r="DWC80" s="125"/>
      <c r="DWD80" s="125"/>
      <c r="DWE80" s="125"/>
      <c r="DWF80" s="125"/>
      <c r="DWG80" s="125"/>
      <c r="DWH80" s="125"/>
      <c r="DWI80" s="125"/>
      <c r="DWJ80" s="125"/>
      <c r="DWK80" s="125"/>
      <c r="DWL80" s="125"/>
      <c r="DWM80" s="125"/>
      <c r="DWN80" s="125"/>
      <c r="DWO80" s="125"/>
      <c r="DWP80" s="125"/>
      <c r="DWQ80" s="125"/>
      <c r="DWR80" s="125"/>
      <c r="DWS80" s="125"/>
      <c r="DWT80" s="125"/>
      <c r="DWU80" s="125"/>
      <c r="DWV80" s="125"/>
      <c r="DWW80" s="125"/>
      <c r="DWX80" s="125"/>
      <c r="DWY80" s="125"/>
      <c r="DWZ80" s="125"/>
      <c r="DXA80" s="125"/>
      <c r="DXB80" s="125"/>
      <c r="DXC80" s="125"/>
      <c r="DXD80" s="125"/>
      <c r="DXE80" s="125"/>
      <c r="DXF80" s="125"/>
      <c r="DXG80" s="125"/>
      <c r="DXH80" s="125"/>
      <c r="DXI80" s="125"/>
      <c r="DXJ80" s="125"/>
      <c r="DXK80" s="125"/>
      <c r="DXL80" s="125"/>
      <c r="DXM80" s="125"/>
      <c r="DXN80" s="125"/>
      <c r="DXO80" s="125"/>
      <c r="DXP80" s="125"/>
      <c r="DXQ80" s="125"/>
      <c r="DXR80" s="125"/>
      <c r="DXS80" s="125"/>
      <c r="DXT80" s="125"/>
      <c r="DXU80" s="125"/>
      <c r="DXV80" s="125"/>
      <c r="DXW80" s="125"/>
      <c r="DXX80" s="125"/>
      <c r="DXY80" s="125"/>
      <c r="DXZ80" s="125"/>
      <c r="DYA80" s="125"/>
      <c r="DYB80" s="125"/>
      <c r="DYC80" s="125"/>
      <c r="DYD80" s="125"/>
      <c r="DYE80" s="125"/>
      <c r="DYF80" s="125"/>
      <c r="DYG80" s="125"/>
      <c r="DYH80" s="125"/>
      <c r="DYI80" s="125"/>
      <c r="DYJ80" s="125"/>
      <c r="DYK80" s="125"/>
      <c r="DYL80" s="125"/>
      <c r="DYM80" s="125"/>
      <c r="DYN80" s="125"/>
      <c r="DYO80" s="125"/>
      <c r="DYP80" s="125"/>
      <c r="DYQ80" s="125"/>
      <c r="DYR80" s="125"/>
      <c r="DYS80" s="125"/>
      <c r="DYT80" s="125"/>
      <c r="DYU80" s="125"/>
      <c r="DYV80" s="125"/>
      <c r="DYW80" s="125"/>
      <c r="DYX80" s="125"/>
      <c r="DYY80" s="125"/>
      <c r="DYZ80" s="125"/>
      <c r="DZA80" s="125"/>
      <c r="DZB80" s="125"/>
      <c r="DZC80" s="125"/>
      <c r="DZD80" s="125"/>
      <c r="DZE80" s="125"/>
      <c r="DZF80" s="125"/>
      <c r="DZG80" s="125"/>
      <c r="DZH80" s="125"/>
      <c r="DZI80" s="125"/>
      <c r="DZJ80" s="125"/>
      <c r="DZK80" s="125"/>
      <c r="DZL80" s="125"/>
      <c r="DZM80" s="125"/>
      <c r="DZN80" s="125"/>
      <c r="DZO80" s="125"/>
      <c r="DZP80" s="125"/>
      <c r="DZQ80" s="125"/>
      <c r="DZR80" s="125"/>
      <c r="DZS80" s="125"/>
      <c r="DZT80" s="125"/>
      <c r="DZU80" s="125"/>
      <c r="DZV80" s="125"/>
      <c r="DZW80" s="125"/>
      <c r="DZX80" s="125"/>
      <c r="DZY80" s="125"/>
      <c r="DZZ80" s="125"/>
      <c r="EAA80" s="125"/>
      <c r="EAB80" s="125"/>
      <c r="EAC80" s="125"/>
      <c r="EAD80" s="125"/>
      <c r="EAE80" s="125"/>
      <c r="EAF80" s="125"/>
      <c r="EAG80" s="125"/>
      <c r="EAH80" s="125"/>
      <c r="EAI80" s="125"/>
      <c r="EAJ80" s="125"/>
      <c r="EAK80" s="125"/>
      <c r="EAL80" s="125"/>
      <c r="EAM80" s="125"/>
      <c r="EAN80" s="125"/>
      <c r="EAO80" s="125"/>
      <c r="EAP80" s="125"/>
      <c r="EAQ80" s="125"/>
      <c r="EAR80" s="125"/>
      <c r="EAS80" s="125"/>
      <c r="EAT80" s="125"/>
      <c r="EAU80" s="125"/>
      <c r="EAV80" s="125"/>
      <c r="EAW80" s="125"/>
      <c r="EAX80" s="125"/>
      <c r="EAY80" s="125"/>
      <c r="EAZ80" s="125"/>
      <c r="EBA80" s="125"/>
      <c r="EBB80" s="125"/>
      <c r="EBC80" s="125"/>
      <c r="EBD80" s="125"/>
      <c r="EBE80" s="125"/>
      <c r="EBF80" s="125"/>
      <c r="EBG80" s="125"/>
      <c r="EBH80" s="125"/>
      <c r="EBI80" s="125"/>
      <c r="EBJ80" s="125"/>
      <c r="EBK80" s="125"/>
      <c r="EBL80" s="125"/>
      <c r="EBM80" s="125"/>
      <c r="EBN80" s="125"/>
      <c r="EBO80" s="125"/>
      <c r="EBP80" s="125"/>
      <c r="EBQ80" s="125"/>
      <c r="EBR80" s="125"/>
      <c r="EBS80" s="125"/>
      <c r="EBT80" s="125"/>
      <c r="EBU80" s="125"/>
      <c r="EBV80" s="125"/>
      <c r="EBW80" s="125"/>
      <c r="EBX80" s="125"/>
      <c r="EBY80" s="125"/>
      <c r="EBZ80" s="125"/>
      <c r="ECA80" s="125"/>
      <c r="ECB80" s="125"/>
      <c r="ECC80" s="125"/>
      <c r="ECD80" s="125"/>
      <c r="ECE80" s="125"/>
      <c r="ECF80" s="125"/>
      <c r="ECG80" s="125"/>
      <c r="ECH80" s="125"/>
      <c r="ECI80" s="125"/>
      <c r="ECJ80" s="125"/>
      <c r="ECK80" s="125"/>
      <c r="ECL80" s="125"/>
      <c r="ECM80" s="125"/>
      <c r="ECN80" s="125"/>
      <c r="ECO80" s="125"/>
      <c r="ECP80" s="125"/>
      <c r="ECQ80" s="125"/>
      <c r="ECR80" s="125"/>
      <c r="ECS80" s="125"/>
      <c r="ECT80" s="125"/>
      <c r="ECU80" s="125"/>
      <c r="ECV80" s="125"/>
      <c r="ECW80" s="125"/>
      <c r="ECX80" s="125"/>
      <c r="ECY80" s="125"/>
      <c r="ECZ80" s="125"/>
      <c r="EDA80" s="125"/>
      <c r="EDB80" s="125"/>
      <c r="EDC80" s="125"/>
      <c r="EDD80" s="125"/>
      <c r="EDE80" s="125"/>
      <c r="EDF80" s="125"/>
      <c r="EDG80" s="125"/>
      <c r="EDH80" s="125"/>
      <c r="EDI80" s="125"/>
      <c r="EDJ80" s="125"/>
      <c r="EDK80" s="125"/>
      <c r="EDL80" s="125"/>
      <c r="EDM80" s="125"/>
      <c r="EDN80" s="125"/>
      <c r="EDO80" s="125"/>
      <c r="EDP80" s="125"/>
      <c r="EDQ80" s="125"/>
      <c r="EDR80" s="125"/>
      <c r="EDS80" s="125"/>
      <c r="EDT80" s="125"/>
      <c r="EDU80" s="125"/>
      <c r="EDV80" s="125"/>
      <c r="EDW80" s="125"/>
      <c r="EDX80" s="125"/>
      <c r="EDY80" s="125"/>
      <c r="EDZ80" s="125"/>
      <c r="EEA80" s="125"/>
      <c r="EEB80" s="125"/>
      <c r="EEC80" s="125"/>
      <c r="EED80" s="125"/>
      <c r="EEE80" s="125"/>
      <c r="EEF80" s="125"/>
      <c r="EEG80" s="125"/>
      <c r="EEH80" s="125"/>
      <c r="EEI80" s="125"/>
      <c r="EEJ80" s="125"/>
      <c r="EEK80" s="125"/>
      <c r="EEL80" s="125"/>
      <c r="EEM80" s="125"/>
      <c r="EEN80" s="125"/>
      <c r="EEO80" s="125"/>
      <c r="EEP80" s="125"/>
      <c r="EEQ80" s="125"/>
      <c r="EER80" s="125"/>
      <c r="EES80" s="125"/>
      <c r="EET80" s="125"/>
      <c r="EEU80" s="125"/>
      <c r="EEV80" s="125"/>
      <c r="EEW80" s="125"/>
      <c r="EEX80" s="125"/>
      <c r="EEY80" s="125"/>
      <c r="EEZ80" s="125"/>
      <c r="EFA80" s="125"/>
      <c r="EFB80" s="125"/>
      <c r="EFC80" s="125"/>
      <c r="EFD80" s="125"/>
      <c r="EFE80" s="125"/>
      <c r="EFF80" s="125"/>
      <c r="EFG80" s="125"/>
      <c r="EFH80" s="125"/>
      <c r="EFI80" s="125"/>
      <c r="EFJ80" s="125"/>
      <c r="EFK80" s="125"/>
      <c r="EFL80" s="125"/>
      <c r="EFM80" s="125"/>
      <c r="EFN80" s="125"/>
      <c r="EFO80" s="125"/>
      <c r="EFP80" s="125"/>
      <c r="EFQ80" s="125"/>
      <c r="EFR80" s="125"/>
      <c r="EFS80" s="125"/>
      <c r="EFT80" s="125"/>
      <c r="EFU80" s="125"/>
      <c r="EFV80" s="125"/>
      <c r="EFW80" s="125"/>
      <c r="EFX80" s="125"/>
      <c r="EFY80" s="125"/>
      <c r="EFZ80" s="125"/>
      <c r="EGA80" s="125"/>
      <c r="EGB80" s="125"/>
      <c r="EGC80" s="125"/>
      <c r="EGD80" s="125"/>
      <c r="EGE80" s="125"/>
      <c r="EGF80" s="125"/>
      <c r="EGG80" s="125"/>
      <c r="EGH80" s="125"/>
      <c r="EGI80" s="125"/>
      <c r="EGJ80" s="125"/>
      <c r="EGK80" s="125"/>
      <c r="EGL80" s="125"/>
      <c r="EGM80" s="125"/>
      <c r="EGN80" s="125"/>
      <c r="EGO80" s="125"/>
      <c r="EGP80" s="125"/>
      <c r="EGQ80" s="125"/>
      <c r="EGR80" s="125"/>
      <c r="EGS80" s="125"/>
      <c r="EGT80" s="125"/>
      <c r="EGU80" s="125"/>
      <c r="EGV80" s="125"/>
      <c r="EGW80" s="125"/>
      <c r="EGX80" s="125"/>
      <c r="EGY80" s="125"/>
      <c r="EGZ80" s="125"/>
      <c r="EHA80" s="125"/>
      <c r="EHB80" s="125"/>
      <c r="EHC80" s="125"/>
      <c r="EHD80" s="125"/>
      <c r="EHE80" s="125"/>
      <c r="EHF80" s="125"/>
      <c r="EHG80" s="125"/>
      <c r="EHH80" s="125"/>
      <c r="EHI80" s="125"/>
      <c r="EHJ80" s="125"/>
      <c r="EHK80" s="125"/>
      <c r="EHL80" s="125"/>
      <c r="EHM80" s="125"/>
      <c r="EHN80" s="125"/>
      <c r="EHO80" s="125"/>
      <c r="EHP80" s="125"/>
      <c r="EHQ80" s="125"/>
      <c r="EHR80" s="125"/>
      <c r="EHS80" s="125"/>
      <c r="EHT80" s="125"/>
      <c r="EHU80" s="125"/>
      <c r="EHV80" s="125"/>
      <c r="EHW80" s="125"/>
      <c r="EHX80" s="125"/>
      <c r="EHY80" s="125"/>
      <c r="EHZ80" s="125"/>
      <c r="EIA80" s="125"/>
      <c r="EIB80" s="125"/>
      <c r="EIC80" s="125"/>
      <c r="EID80" s="125"/>
      <c r="EIE80" s="125"/>
      <c r="EIF80" s="125"/>
      <c r="EIG80" s="125"/>
      <c r="EIH80" s="125"/>
      <c r="EII80" s="125"/>
      <c r="EIJ80" s="125"/>
      <c r="EIK80" s="125"/>
      <c r="EIL80" s="125"/>
      <c r="EIM80" s="125"/>
      <c r="EIN80" s="125"/>
      <c r="EIO80" s="125"/>
      <c r="EIP80" s="125"/>
      <c r="EIQ80" s="125"/>
      <c r="EIR80" s="125"/>
      <c r="EIS80" s="125"/>
      <c r="EIT80" s="125"/>
      <c r="EIU80" s="125"/>
      <c r="EIV80" s="125"/>
      <c r="EIW80" s="125"/>
      <c r="EIX80" s="125"/>
      <c r="EIY80" s="125"/>
      <c r="EIZ80" s="125"/>
      <c r="EJA80" s="125"/>
      <c r="EJB80" s="125"/>
      <c r="EJC80" s="125"/>
      <c r="EJD80" s="125"/>
      <c r="EJE80" s="125"/>
      <c r="EJF80" s="125"/>
      <c r="EJG80" s="125"/>
      <c r="EJH80" s="125"/>
      <c r="EJI80" s="125"/>
      <c r="EJJ80" s="125"/>
      <c r="EJK80" s="125"/>
      <c r="EJL80" s="125"/>
      <c r="EJM80" s="125"/>
      <c r="EJN80" s="125"/>
      <c r="EJO80" s="125"/>
      <c r="EJP80" s="125"/>
      <c r="EJQ80" s="125"/>
      <c r="EJR80" s="125"/>
      <c r="EJS80" s="125"/>
      <c r="EJT80" s="125"/>
      <c r="EJU80" s="125"/>
      <c r="EJV80" s="125"/>
      <c r="EJW80" s="125"/>
      <c r="EJX80" s="125"/>
      <c r="EJY80" s="125"/>
      <c r="EJZ80" s="125"/>
      <c r="EKA80" s="125"/>
      <c r="EKB80" s="125"/>
      <c r="EKC80" s="125"/>
      <c r="EKD80" s="125"/>
      <c r="EKE80" s="125"/>
      <c r="EKF80" s="125"/>
      <c r="EKG80" s="125"/>
      <c r="EKH80" s="125"/>
      <c r="EKI80" s="125"/>
      <c r="EKJ80" s="125"/>
      <c r="EKK80" s="125"/>
      <c r="EKL80" s="125"/>
      <c r="EKM80" s="125"/>
      <c r="EKN80" s="125"/>
      <c r="EKO80" s="125"/>
      <c r="EKP80" s="125"/>
      <c r="EKQ80" s="125"/>
      <c r="EKR80" s="125"/>
      <c r="EKS80" s="125"/>
      <c r="EKT80" s="125"/>
      <c r="EKU80" s="125"/>
      <c r="EKV80" s="125"/>
      <c r="EKW80" s="125"/>
      <c r="EKX80" s="125"/>
      <c r="EKY80" s="125"/>
      <c r="EKZ80" s="125"/>
      <c r="ELA80" s="125"/>
      <c r="ELB80" s="125"/>
      <c r="ELC80" s="125"/>
      <c r="ELD80" s="125"/>
      <c r="ELE80" s="125"/>
      <c r="ELF80" s="125"/>
      <c r="ELG80" s="125"/>
      <c r="ELH80" s="125"/>
      <c r="ELI80" s="125"/>
      <c r="ELJ80" s="125"/>
      <c r="ELK80" s="125"/>
      <c r="ELL80" s="125"/>
      <c r="ELM80" s="125"/>
      <c r="ELN80" s="125"/>
      <c r="ELO80" s="125"/>
      <c r="ELP80" s="125"/>
      <c r="ELQ80" s="125"/>
      <c r="ELR80" s="125"/>
      <c r="ELS80" s="125"/>
      <c r="ELT80" s="125"/>
      <c r="ELU80" s="125"/>
      <c r="ELV80" s="125"/>
      <c r="ELW80" s="125"/>
      <c r="ELX80" s="125"/>
      <c r="ELY80" s="125"/>
      <c r="ELZ80" s="125"/>
      <c r="EMA80" s="125"/>
      <c r="EMB80" s="125"/>
      <c r="EMC80" s="125"/>
      <c r="EMD80" s="125"/>
      <c r="EME80" s="125"/>
      <c r="EMF80" s="125"/>
      <c r="EMG80" s="125"/>
      <c r="EMH80" s="125"/>
      <c r="EMI80" s="125"/>
      <c r="EMJ80" s="125"/>
      <c r="EMK80" s="125"/>
      <c r="EML80" s="125"/>
      <c r="EMM80" s="125"/>
      <c r="EMN80" s="125"/>
      <c r="EMO80" s="125"/>
      <c r="EMP80" s="125"/>
      <c r="EMQ80" s="125"/>
      <c r="EMR80" s="125"/>
      <c r="EMS80" s="125"/>
      <c r="EMT80" s="125"/>
      <c r="EMU80" s="125"/>
      <c r="EMV80" s="125"/>
      <c r="EMW80" s="125"/>
      <c r="EMX80" s="125"/>
      <c r="EMY80" s="125"/>
      <c r="EMZ80" s="125"/>
      <c r="ENA80" s="125"/>
      <c r="ENB80" s="125"/>
      <c r="ENC80" s="125"/>
      <c r="END80" s="125"/>
      <c r="ENE80" s="125"/>
      <c r="ENF80" s="125"/>
      <c r="ENG80" s="125"/>
      <c r="ENH80" s="125"/>
      <c r="ENI80" s="125"/>
      <c r="ENJ80" s="125"/>
      <c r="ENK80" s="125"/>
      <c r="ENL80" s="125"/>
      <c r="ENM80" s="125"/>
      <c r="ENN80" s="125"/>
      <c r="ENO80" s="125"/>
      <c r="ENP80" s="125"/>
      <c r="ENQ80" s="125"/>
      <c r="ENR80" s="125"/>
      <c r="ENS80" s="125"/>
      <c r="ENT80" s="125"/>
      <c r="ENU80" s="125"/>
      <c r="ENV80" s="125"/>
      <c r="ENW80" s="125"/>
      <c r="ENX80" s="125"/>
      <c r="ENY80" s="125"/>
      <c r="ENZ80" s="125"/>
      <c r="EOA80" s="125"/>
      <c r="EOB80" s="125"/>
      <c r="EOC80" s="125"/>
      <c r="EOD80" s="125"/>
      <c r="EOE80" s="125"/>
      <c r="EOF80" s="125"/>
      <c r="EOG80" s="125"/>
      <c r="EOH80" s="125"/>
      <c r="EOI80" s="125"/>
      <c r="EOJ80" s="125"/>
      <c r="EOK80" s="125"/>
      <c r="EOL80" s="125"/>
      <c r="EOM80" s="125"/>
      <c r="EON80" s="125"/>
      <c r="EOO80" s="125"/>
      <c r="EOP80" s="125"/>
      <c r="EOQ80" s="125"/>
      <c r="EOR80" s="125"/>
      <c r="EOS80" s="125"/>
      <c r="EOT80" s="125"/>
      <c r="EOU80" s="125"/>
      <c r="EOV80" s="125"/>
      <c r="EOW80" s="125"/>
      <c r="EOX80" s="125"/>
      <c r="EOY80" s="125"/>
      <c r="EOZ80" s="125"/>
      <c r="EPA80" s="125"/>
      <c r="EPB80" s="125"/>
      <c r="EPC80" s="125"/>
      <c r="EPD80" s="125"/>
      <c r="EPE80" s="125"/>
      <c r="EPF80" s="125"/>
      <c r="EPG80" s="125"/>
      <c r="EPH80" s="125"/>
      <c r="EPI80" s="125"/>
      <c r="EPJ80" s="125"/>
      <c r="EPK80" s="125"/>
      <c r="EPL80" s="125"/>
      <c r="EPM80" s="125"/>
      <c r="EPN80" s="125"/>
      <c r="EPO80" s="125"/>
      <c r="EPP80" s="125"/>
      <c r="EPQ80" s="125"/>
      <c r="EPR80" s="125"/>
      <c r="EPS80" s="125"/>
      <c r="EPT80" s="125"/>
      <c r="EPU80" s="125"/>
      <c r="EPV80" s="125"/>
      <c r="EPW80" s="125"/>
      <c r="EPX80" s="125"/>
      <c r="EPY80" s="125"/>
      <c r="EPZ80" s="125"/>
      <c r="EQA80" s="125"/>
      <c r="EQB80" s="125"/>
      <c r="EQC80" s="125"/>
      <c r="EQD80" s="125"/>
      <c r="EQE80" s="125"/>
      <c r="EQF80" s="125"/>
      <c r="EQG80" s="125"/>
      <c r="EQH80" s="125"/>
      <c r="EQI80" s="125"/>
      <c r="EQJ80" s="125"/>
      <c r="EQK80" s="125"/>
      <c r="EQL80" s="125"/>
      <c r="EQM80" s="125"/>
      <c r="EQN80" s="125"/>
      <c r="EQO80" s="125"/>
      <c r="EQP80" s="125"/>
      <c r="EQQ80" s="125"/>
      <c r="EQR80" s="125"/>
      <c r="EQS80" s="125"/>
      <c r="EQT80" s="125"/>
      <c r="EQU80" s="125"/>
      <c r="EQV80" s="125"/>
      <c r="EQW80" s="125"/>
      <c r="EQX80" s="125"/>
      <c r="EQY80" s="125"/>
      <c r="EQZ80" s="125"/>
      <c r="ERA80" s="125"/>
      <c r="ERB80" s="125"/>
      <c r="ERC80" s="125"/>
      <c r="ERD80" s="125"/>
      <c r="ERE80" s="125"/>
      <c r="ERF80" s="125"/>
      <c r="ERG80" s="125"/>
      <c r="ERH80" s="125"/>
      <c r="ERI80" s="125"/>
      <c r="ERJ80" s="125"/>
      <c r="ERK80" s="125"/>
      <c r="ERL80" s="125"/>
      <c r="ERM80" s="125"/>
      <c r="ERN80" s="125"/>
      <c r="ERO80" s="125"/>
      <c r="ERP80" s="125"/>
      <c r="ERQ80" s="125"/>
      <c r="ERR80" s="125"/>
      <c r="ERS80" s="125"/>
      <c r="ERT80" s="125"/>
      <c r="ERU80" s="125"/>
      <c r="ERV80" s="125"/>
      <c r="ERW80" s="125"/>
      <c r="ERX80" s="125"/>
      <c r="ERY80" s="125"/>
      <c r="ERZ80" s="125"/>
      <c r="ESA80" s="125"/>
      <c r="ESB80" s="125"/>
      <c r="ESC80" s="125"/>
      <c r="ESD80" s="125"/>
      <c r="ESE80" s="125"/>
      <c r="ESF80" s="125"/>
      <c r="ESG80" s="125"/>
      <c r="ESH80" s="125"/>
      <c r="ESI80" s="125"/>
      <c r="ESJ80" s="125"/>
      <c r="ESK80" s="125"/>
      <c r="ESL80" s="125"/>
      <c r="ESM80" s="125"/>
      <c r="ESN80" s="125"/>
      <c r="ESO80" s="125"/>
      <c r="ESP80" s="125"/>
      <c r="ESQ80" s="125"/>
      <c r="ESR80" s="125"/>
      <c r="ESS80" s="125"/>
      <c r="EST80" s="125"/>
      <c r="ESU80" s="125"/>
      <c r="ESV80" s="125"/>
      <c r="ESW80" s="125"/>
      <c r="ESX80" s="125"/>
      <c r="ESY80" s="125"/>
      <c r="ESZ80" s="125"/>
      <c r="ETA80" s="125"/>
      <c r="ETB80" s="125"/>
      <c r="ETC80" s="125"/>
      <c r="ETD80" s="125"/>
      <c r="ETE80" s="125"/>
      <c r="ETF80" s="125"/>
      <c r="ETG80" s="125"/>
      <c r="ETH80" s="125"/>
      <c r="ETI80" s="125"/>
      <c r="ETJ80" s="125"/>
      <c r="ETK80" s="125"/>
      <c r="ETL80" s="125"/>
      <c r="ETM80" s="125"/>
      <c r="ETN80" s="125"/>
      <c r="ETO80" s="125"/>
      <c r="ETP80" s="125"/>
      <c r="ETQ80" s="125"/>
      <c r="ETR80" s="125"/>
      <c r="ETS80" s="125"/>
      <c r="ETT80" s="125"/>
      <c r="ETU80" s="125"/>
      <c r="ETV80" s="125"/>
      <c r="ETW80" s="125"/>
      <c r="ETX80" s="125"/>
      <c r="ETY80" s="125"/>
      <c r="ETZ80" s="125"/>
      <c r="EUA80" s="125"/>
      <c r="EUB80" s="125"/>
      <c r="EUC80" s="125"/>
      <c r="EUD80" s="125"/>
      <c r="EUE80" s="125"/>
      <c r="EUF80" s="125"/>
      <c r="EUG80" s="125"/>
      <c r="EUH80" s="125"/>
      <c r="EUI80" s="125"/>
      <c r="EUJ80" s="125"/>
      <c r="EUK80" s="125"/>
      <c r="EUL80" s="125"/>
      <c r="EUM80" s="125"/>
      <c r="EUN80" s="125"/>
      <c r="EUO80" s="125"/>
      <c r="EUP80" s="125"/>
      <c r="EUQ80" s="125"/>
      <c r="EUR80" s="125"/>
      <c r="EUS80" s="125"/>
      <c r="EUT80" s="125"/>
      <c r="EUU80" s="125"/>
      <c r="EUV80" s="125"/>
      <c r="EUW80" s="125"/>
      <c r="EUX80" s="125"/>
      <c r="EUY80" s="125"/>
      <c r="EUZ80" s="125"/>
      <c r="EVA80" s="125"/>
      <c r="EVB80" s="125"/>
      <c r="EVC80" s="125"/>
      <c r="EVD80" s="125"/>
      <c r="EVE80" s="125"/>
      <c r="EVF80" s="125"/>
      <c r="EVG80" s="125"/>
      <c r="EVH80" s="125"/>
      <c r="EVI80" s="125"/>
      <c r="EVJ80" s="125"/>
      <c r="EVK80" s="125"/>
      <c r="EVL80" s="125"/>
      <c r="EVM80" s="125"/>
      <c r="EVN80" s="125"/>
      <c r="EVO80" s="125"/>
      <c r="EVP80" s="125"/>
      <c r="EVQ80" s="125"/>
      <c r="EVR80" s="125"/>
      <c r="EVS80" s="125"/>
      <c r="EVT80" s="125"/>
      <c r="EVU80" s="125"/>
      <c r="EVV80" s="125"/>
      <c r="EVW80" s="125"/>
      <c r="EVX80" s="125"/>
      <c r="EVY80" s="125"/>
      <c r="EVZ80" s="125"/>
      <c r="EWA80" s="125"/>
      <c r="EWB80" s="125"/>
      <c r="EWC80" s="125"/>
      <c r="EWD80" s="125"/>
      <c r="EWE80" s="125"/>
      <c r="EWF80" s="125"/>
      <c r="EWG80" s="125"/>
      <c r="EWH80" s="125"/>
      <c r="EWI80" s="125"/>
      <c r="EWJ80" s="125"/>
      <c r="EWK80" s="125"/>
      <c r="EWL80" s="125"/>
      <c r="EWM80" s="125"/>
      <c r="EWN80" s="125"/>
      <c r="EWO80" s="125"/>
      <c r="EWP80" s="125"/>
      <c r="EWQ80" s="125"/>
      <c r="EWR80" s="125"/>
      <c r="EWS80" s="125"/>
      <c r="EWT80" s="125"/>
      <c r="EWU80" s="125"/>
      <c r="EWV80" s="125"/>
      <c r="EWW80" s="125"/>
      <c r="EWX80" s="125"/>
      <c r="EWY80" s="125"/>
      <c r="EWZ80" s="125"/>
      <c r="EXA80" s="125"/>
      <c r="EXB80" s="125"/>
      <c r="EXC80" s="125"/>
      <c r="EXD80" s="125"/>
      <c r="EXE80" s="125"/>
      <c r="EXF80" s="125"/>
      <c r="EXG80" s="125"/>
      <c r="EXH80" s="125"/>
      <c r="EXI80" s="125"/>
      <c r="EXJ80" s="125"/>
      <c r="EXK80" s="125"/>
      <c r="EXL80" s="125"/>
      <c r="EXM80" s="125"/>
      <c r="EXN80" s="125"/>
      <c r="EXO80" s="125"/>
      <c r="EXP80" s="125"/>
      <c r="EXQ80" s="125"/>
      <c r="EXR80" s="125"/>
      <c r="EXS80" s="125"/>
      <c r="EXT80" s="125"/>
      <c r="EXU80" s="125"/>
      <c r="EXV80" s="125"/>
      <c r="EXW80" s="125"/>
      <c r="EXX80" s="125"/>
      <c r="EXY80" s="125"/>
      <c r="EXZ80" s="125"/>
      <c r="EYA80" s="125"/>
      <c r="EYB80" s="125"/>
      <c r="EYC80" s="125"/>
      <c r="EYD80" s="125"/>
      <c r="EYE80" s="125"/>
      <c r="EYF80" s="125"/>
      <c r="EYG80" s="125"/>
      <c r="EYH80" s="125"/>
      <c r="EYI80" s="125"/>
      <c r="EYJ80" s="125"/>
      <c r="EYK80" s="125"/>
      <c r="EYL80" s="125"/>
      <c r="EYM80" s="125"/>
      <c r="EYN80" s="125"/>
      <c r="EYO80" s="125"/>
      <c r="EYP80" s="125"/>
      <c r="EYQ80" s="125"/>
      <c r="EYR80" s="125"/>
      <c r="EYS80" s="125"/>
      <c r="EYT80" s="125"/>
      <c r="EYU80" s="125"/>
      <c r="EYV80" s="125"/>
      <c r="EYW80" s="125"/>
      <c r="EYX80" s="125"/>
      <c r="EYY80" s="125"/>
      <c r="EYZ80" s="125"/>
      <c r="EZA80" s="125"/>
      <c r="EZB80" s="125"/>
      <c r="EZC80" s="125"/>
      <c r="EZD80" s="125"/>
      <c r="EZE80" s="125"/>
      <c r="EZF80" s="125"/>
      <c r="EZG80" s="125"/>
      <c r="EZH80" s="125"/>
      <c r="EZI80" s="125"/>
      <c r="EZJ80" s="125"/>
      <c r="EZK80" s="125"/>
      <c r="EZL80" s="125"/>
      <c r="EZM80" s="125"/>
      <c r="EZN80" s="125"/>
      <c r="EZO80" s="125"/>
      <c r="EZP80" s="125"/>
      <c r="EZQ80" s="125"/>
      <c r="EZR80" s="125"/>
      <c r="EZS80" s="125"/>
      <c r="EZT80" s="125"/>
      <c r="EZU80" s="125"/>
      <c r="EZV80" s="125"/>
      <c r="EZW80" s="125"/>
      <c r="EZX80" s="125"/>
      <c r="EZY80" s="125"/>
      <c r="EZZ80" s="125"/>
      <c r="FAA80" s="125"/>
      <c r="FAB80" s="125"/>
      <c r="FAC80" s="125"/>
      <c r="FAD80" s="125"/>
      <c r="FAE80" s="125"/>
      <c r="FAF80" s="125"/>
      <c r="FAG80" s="125"/>
      <c r="FAH80" s="125"/>
      <c r="FAI80" s="125"/>
      <c r="FAJ80" s="125"/>
      <c r="FAK80" s="125"/>
      <c r="FAL80" s="125"/>
      <c r="FAM80" s="125"/>
      <c r="FAN80" s="125"/>
      <c r="FAO80" s="125"/>
      <c r="FAP80" s="125"/>
      <c r="FAQ80" s="125"/>
      <c r="FAR80" s="125"/>
      <c r="FAS80" s="125"/>
      <c r="FAT80" s="125"/>
      <c r="FAU80" s="125"/>
      <c r="FAV80" s="125"/>
      <c r="FAW80" s="125"/>
      <c r="FAX80" s="125"/>
      <c r="FAY80" s="125"/>
      <c r="FAZ80" s="125"/>
      <c r="FBA80" s="125"/>
      <c r="FBB80" s="125"/>
      <c r="FBC80" s="125"/>
      <c r="FBD80" s="125"/>
      <c r="FBE80" s="125"/>
      <c r="FBF80" s="125"/>
      <c r="FBG80" s="125"/>
      <c r="FBH80" s="125"/>
      <c r="FBI80" s="125"/>
      <c r="FBJ80" s="125"/>
      <c r="FBK80" s="125"/>
      <c r="FBL80" s="125"/>
      <c r="FBM80" s="125"/>
      <c r="FBN80" s="125"/>
      <c r="FBO80" s="125"/>
      <c r="FBP80" s="125"/>
      <c r="FBQ80" s="125"/>
      <c r="FBR80" s="125"/>
      <c r="FBS80" s="125"/>
      <c r="FBT80" s="125"/>
      <c r="FBU80" s="125"/>
      <c r="FBV80" s="125"/>
      <c r="FBW80" s="125"/>
      <c r="FBX80" s="125"/>
      <c r="FBY80" s="125"/>
      <c r="FBZ80" s="125"/>
      <c r="FCA80" s="125"/>
      <c r="FCB80" s="125"/>
      <c r="FCC80" s="125"/>
      <c r="FCD80" s="125"/>
      <c r="FCE80" s="125"/>
      <c r="FCF80" s="125"/>
      <c r="FCG80" s="125"/>
      <c r="FCH80" s="125"/>
      <c r="FCI80" s="125"/>
      <c r="FCJ80" s="125"/>
      <c r="FCK80" s="125"/>
      <c r="FCL80" s="125"/>
      <c r="FCM80" s="125"/>
      <c r="FCN80" s="125"/>
      <c r="FCO80" s="125"/>
      <c r="FCP80" s="125"/>
      <c r="FCQ80" s="125"/>
      <c r="FCR80" s="125"/>
      <c r="FCS80" s="125"/>
      <c r="FCT80" s="125"/>
      <c r="FCU80" s="125"/>
      <c r="FCV80" s="125"/>
      <c r="FCW80" s="125"/>
      <c r="FCX80" s="125"/>
      <c r="FCY80" s="125"/>
      <c r="FCZ80" s="125"/>
      <c r="FDA80" s="125"/>
      <c r="FDB80" s="125"/>
      <c r="FDC80" s="125"/>
      <c r="FDD80" s="125"/>
      <c r="FDE80" s="125"/>
      <c r="FDF80" s="125"/>
      <c r="FDG80" s="125"/>
      <c r="FDH80" s="125"/>
      <c r="FDI80" s="125"/>
      <c r="FDJ80" s="125"/>
      <c r="FDK80" s="125"/>
      <c r="FDL80" s="125"/>
      <c r="FDM80" s="125"/>
      <c r="FDN80" s="125"/>
      <c r="FDO80" s="125"/>
      <c r="FDP80" s="125"/>
      <c r="FDQ80" s="125"/>
      <c r="FDR80" s="125"/>
      <c r="FDS80" s="125"/>
      <c r="FDT80" s="125"/>
      <c r="FDU80" s="125"/>
      <c r="FDV80" s="125"/>
      <c r="FDW80" s="125"/>
      <c r="FDX80" s="125"/>
      <c r="FDY80" s="125"/>
      <c r="FDZ80" s="125"/>
      <c r="FEA80" s="125"/>
      <c r="FEB80" s="125"/>
      <c r="FEC80" s="125"/>
      <c r="FED80" s="125"/>
      <c r="FEE80" s="125"/>
      <c r="FEF80" s="125"/>
      <c r="FEG80" s="125"/>
      <c r="FEH80" s="125"/>
      <c r="FEI80" s="125"/>
      <c r="FEJ80" s="125"/>
      <c r="FEK80" s="125"/>
      <c r="FEL80" s="125"/>
      <c r="FEM80" s="125"/>
      <c r="FEN80" s="125"/>
      <c r="FEO80" s="125"/>
      <c r="FEP80" s="125"/>
      <c r="FEQ80" s="125"/>
      <c r="FER80" s="125"/>
      <c r="FES80" s="125"/>
      <c r="FET80" s="125"/>
      <c r="FEU80" s="125"/>
      <c r="FEV80" s="125"/>
      <c r="FEW80" s="125"/>
      <c r="FEX80" s="125"/>
      <c r="FEY80" s="125"/>
      <c r="FEZ80" s="125"/>
      <c r="FFA80" s="125"/>
      <c r="FFB80" s="125"/>
      <c r="FFC80" s="125"/>
      <c r="FFD80" s="125"/>
      <c r="FFE80" s="125"/>
      <c r="FFF80" s="125"/>
      <c r="FFG80" s="125"/>
      <c r="FFH80" s="125"/>
      <c r="FFI80" s="125"/>
      <c r="FFJ80" s="125"/>
      <c r="FFK80" s="125"/>
      <c r="FFL80" s="125"/>
      <c r="FFM80" s="125"/>
      <c r="FFN80" s="125"/>
      <c r="FFO80" s="125"/>
      <c r="FFP80" s="125"/>
      <c r="FFQ80" s="125"/>
      <c r="FFR80" s="125"/>
      <c r="FFS80" s="125"/>
      <c r="FFT80" s="125"/>
      <c r="FFU80" s="125"/>
      <c r="FFV80" s="125"/>
      <c r="FFW80" s="125"/>
      <c r="FFX80" s="125"/>
      <c r="FFY80" s="125"/>
      <c r="FFZ80" s="125"/>
      <c r="FGA80" s="125"/>
      <c r="FGB80" s="125"/>
      <c r="FGC80" s="125"/>
      <c r="FGD80" s="125"/>
      <c r="FGE80" s="125"/>
      <c r="FGF80" s="125"/>
      <c r="FGG80" s="125"/>
      <c r="FGH80" s="125"/>
      <c r="FGI80" s="125"/>
      <c r="FGJ80" s="125"/>
      <c r="FGK80" s="125"/>
      <c r="FGL80" s="125"/>
      <c r="FGM80" s="125"/>
      <c r="FGN80" s="125"/>
      <c r="FGO80" s="125"/>
      <c r="FGP80" s="125"/>
      <c r="FGQ80" s="125"/>
      <c r="FGR80" s="125"/>
      <c r="FGS80" s="125"/>
      <c r="FGT80" s="125"/>
      <c r="FGU80" s="125"/>
      <c r="FGV80" s="125"/>
      <c r="FGW80" s="125"/>
      <c r="FGX80" s="125"/>
      <c r="FGY80" s="125"/>
      <c r="FGZ80" s="125"/>
      <c r="FHA80" s="125"/>
      <c r="FHB80" s="125"/>
      <c r="FHC80" s="125"/>
      <c r="FHD80" s="125"/>
      <c r="FHE80" s="125"/>
      <c r="FHF80" s="125"/>
      <c r="FHG80" s="125"/>
      <c r="FHH80" s="125"/>
      <c r="FHI80" s="125"/>
      <c r="FHJ80" s="125"/>
      <c r="FHK80" s="125"/>
      <c r="FHL80" s="125"/>
      <c r="FHM80" s="125"/>
      <c r="FHN80" s="125"/>
      <c r="FHO80" s="125"/>
      <c r="FHP80" s="125"/>
      <c r="FHQ80" s="125"/>
      <c r="FHR80" s="125"/>
      <c r="FHS80" s="125"/>
      <c r="FHT80" s="125"/>
      <c r="FHU80" s="125"/>
      <c r="FHV80" s="125"/>
      <c r="FHW80" s="125"/>
      <c r="FHX80" s="125"/>
      <c r="FHY80" s="125"/>
      <c r="FHZ80" s="125"/>
      <c r="FIA80" s="125"/>
      <c r="FIB80" s="125"/>
      <c r="FIC80" s="125"/>
      <c r="FID80" s="125"/>
      <c r="FIE80" s="125"/>
      <c r="FIF80" s="125"/>
      <c r="FIG80" s="125"/>
      <c r="FIH80" s="125"/>
      <c r="FII80" s="125"/>
      <c r="FIJ80" s="125"/>
      <c r="FIK80" s="125"/>
      <c r="FIL80" s="125"/>
      <c r="FIM80" s="125"/>
      <c r="FIN80" s="125"/>
      <c r="FIO80" s="125"/>
      <c r="FIP80" s="125"/>
      <c r="FIQ80" s="125"/>
      <c r="FIR80" s="125"/>
      <c r="FIS80" s="125"/>
      <c r="FIT80" s="125"/>
      <c r="FIU80" s="125"/>
      <c r="FIV80" s="125"/>
      <c r="FIW80" s="125"/>
      <c r="FIX80" s="125"/>
      <c r="FIY80" s="125"/>
      <c r="FIZ80" s="125"/>
      <c r="FJA80" s="125"/>
      <c r="FJB80" s="125"/>
      <c r="FJC80" s="125"/>
      <c r="FJD80" s="125"/>
      <c r="FJE80" s="125"/>
      <c r="FJF80" s="125"/>
      <c r="FJG80" s="125"/>
      <c r="FJH80" s="125"/>
      <c r="FJI80" s="125"/>
      <c r="FJJ80" s="125"/>
      <c r="FJK80" s="125"/>
      <c r="FJL80" s="125"/>
      <c r="FJM80" s="125"/>
      <c r="FJN80" s="125"/>
      <c r="FJO80" s="125"/>
      <c r="FJP80" s="125"/>
      <c r="FJQ80" s="125"/>
      <c r="FJR80" s="125"/>
      <c r="FJS80" s="125"/>
      <c r="FJT80" s="125"/>
      <c r="FJU80" s="125"/>
      <c r="FJV80" s="125"/>
      <c r="FJW80" s="125"/>
      <c r="FJX80" s="125"/>
      <c r="FJY80" s="125"/>
      <c r="FJZ80" s="125"/>
      <c r="FKA80" s="125"/>
      <c r="FKB80" s="125"/>
      <c r="FKC80" s="125"/>
      <c r="FKD80" s="125"/>
      <c r="FKE80" s="125"/>
      <c r="FKF80" s="125"/>
      <c r="FKG80" s="125"/>
      <c r="FKH80" s="125"/>
      <c r="FKI80" s="125"/>
      <c r="FKJ80" s="125"/>
      <c r="FKK80" s="125"/>
      <c r="FKL80" s="125"/>
      <c r="FKM80" s="125"/>
      <c r="FKN80" s="125"/>
      <c r="FKO80" s="125"/>
      <c r="FKP80" s="125"/>
      <c r="FKQ80" s="125"/>
      <c r="FKR80" s="125"/>
      <c r="FKS80" s="125"/>
      <c r="FKT80" s="125"/>
      <c r="FKU80" s="125"/>
      <c r="FKV80" s="125"/>
      <c r="FKW80" s="125"/>
      <c r="FKX80" s="125"/>
      <c r="FKY80" s="125"/>
      <c r="FKZ80" s="125"/>
      <c r="FLA80" s="125"/>
      <c r="FLB80" s="125"/>
      <c r="FLC80" s="125"/>
      <c r="FLD80" s="125"/>
      <c r="FLE80" s="125"/>
      <c r="FLF80" s="125"/>
      <c r="FLG80" s="125"/>
      <c r="FLH80" s="125"/>
      <c r="FLI80" s="125"/>
      <c r="FLJ80" s="125"/>
      <c r="FLK80" s="125"/>
      <c r="FLL80" s="125"/>
      <c r="FLM80" s="125"/>
      <c r="FLN80" s="125"/>
      <c r="FLO80" s="125"/>
      <c r="FLP80" s="125"/>
      <c r="FLQ80" s="125"/>
      <c r="FLR80" s="125"/>
      <c r="FLS80" s="125"/>
      <c r="FLT80" s="125"/>
      <c r="FLU80" s="125"/>
      <c r="FLV80" s="125"/>
      <c r="FLW80" s="125"/>
      <c r="FLX80" s="125"/>
      <c r="FLY80" s="125"/>
      <c r="FLZ80" s="125"/>
      <c r="FMA80" s="125"/>
      <c r="FMB80" s="125"/>
      <c r="FMC80" s="125"/>
      <c r="FMD80" s="125"/>
      <c r="FME80" s="125"/>
      <c r="FMF80" s="125"/>
      <c r="FMG80" s="125"/>
      <c r="FMH80" s="125"/>
      <c r="FMI80" s="125"/>
      <c r="FMJ80" s="125"/>
      <c r="FMK80" s="125"/>
      <c r="FML80" s="125"/>
      <c r="FMM80" s="125"/>
      <c r="FMN80" s="125"/>
      <c r="FMO80" s="125"/>
      <c r="FMP80" s="125"/>
      <c r="FMQ80" s="125"/>
      <c r="FMR80" s="125"/>
      <c r="FMS80" s="125"/>
      <c r="FMT80" s="125"/>
      <c r="FMU80" s="125"/>
      <c r="FMV80" s="125"/>
      <c r="FMW80" s="125"/>
      <c r="FMX80" s="125"/>
      <c r="FMY80" s="125"/>
      <c r="FMZ80" s="125"/>
      <c r="FNA80" s="125"/>
      <c r="FNB80" s="125"/>
      <c r="FNC80" s="125"/>
      <c r="FND80" s="125"/>
      <c r="FNE80" s="125"/>
      <c r="FNF80" s="125"/>
      <c r="FNG80" s="125"/>
      <c r="FNH80" s="125"/>
      <c r="FNI80" s="125"/>
      <c r="FNJ80" s="125"/>
      <c r="FNK80" s="125"/>
      <c r="FNL80" s="125"/>
      <c r="FNM80" s="125"/>
      <c r="FNN80" s="125"/>
      <c r="FNO80" s="125"/>
      <c r="FNP80" s="125"/>
      <c r="FNQ80" s="125"/>
      <c r="FNR80" s="125"/>
      <c r="FNS80" s="125"/>
      <c r="FNT80" s="125"/>
      <c r="FNU80" s="125"/>
      <c r="FNV80" s="125"/>
      <c r="FNW80" s="125"/>
      <c r="FNX80" s="125"/>
      <c r="FNY80" s="125"/>
      <c r="FNZ80" s="125"/>
      <c r="FOA80" s="125"/>
      <c r="FOB80" s="125"/>
      <c r="FOC80" s="125"/>
      <c r="FOD80" s="125"/>
      <c r="FOE80" s="125"/>
      <c r="FOF80" s="125"/>
      <c r="FOG80" s="125"/>
      <c r="FOH80" s="125"/>
      <c r="FOI80" s="125"/>
      <c r="FOJ80" s="125"/>
      <c r="FOK80" s="125"/>
      <c r="FOL80" s="125"/>
      <c r="FOM80" s="125"/>
      <c r="FON80" s="125"/>
      <c r="FOO80" s="125"/>
      <c r="FOP80" s="125"/>
      <c r="FOQ80" s="125"/>
      <c r="FOR80" s="125"/>
      <c r="FOS80" s="125"/>
      <c r="FOT80" s="125"/>
      <c r="FOU80" s="125"/>
      <c r="FOV80" s="125"/>
      <c r="FOW80" s="125"/>
      <c r="FOX80" s="125"/>
      <c r="FOY80" s="125"/>
      <c r="FOZ80" s="125"/>
      <c r="FPA80" s="125"/>
      <c r="FPB80" s="125"/>
      <c r="FPC80" s="125"/>
      <c r="FPD80" s="125"/>
      <c r="FPE80" s="125"/>
      <c r="FPF80" s="125"/>
      <c r="FPG80" s="125"/>
      <c r="FPH80" s="125"/>
      <c r="FPI80" s="125"/>
      <c r="FPJ80" s="125"/>
      <c r="FPK80" s="125"/>
      <c r="FPL80" s="125"/>
      <c r="FPM80" s="125"/>
      <c r="FPN80" s="125"/>
      <c r="FPO80" s="125"/>
      <c r="FPP80" s="125"/>
      <c r="FPQ80" s="125"/>
      <c r="FPR80" s="125"/>
      <c r="FPS80" s="125"/>
      <c r="FPT80" s="125"/>
      <c r="FPU80" s="125"/>
      <c r="FPV80" s="125"/>
      <c r="FPW80" s="125"/>
      <c r="FPX80" s="125"/>
      <c r="FPY80" s="125"/>
      <c r="FPZ80" s="125"/>
      <c r="FQA80" s="125"/>
      <c r="FQB80" s="125"/>
      <c r="FQC80" s="125"/>
      <c r="FQD80" s="125"/>
      <c r="FQE80" s="125"/>
      <c r="FQF80" s="125"/>
      <c r="FQG80" s="125"/>
      <c r="FQH80" s="125"/>
      <c r="FQI80" s="125"/>
      <c r="FQJ80" s="125"/>
      <c r="FQK80" s="125"/>
      <c r="FQL80" s="125"/>
      <c r="FQM80" s="125"/>
      <c r="FQN80" s="125"/>
      <c r="FQO80" s="125"/>
      <c r="FQP80" s="125"/>
      <c r="FQQ80" s="125"/>
      <c r="FQR80" s="125"/>
      <c r="FQS80" s="125"/>
      <c r="FQT80" s="125"/>
      <c r="FQU80" s="125"/>
      <c r="FQV80" s="125"/>
      <c r="FQW80" s="125"/>
      <c r="FQX80" s="125"/>
      <c r="FQY80" s="125"/>
      <c r="FQZ80" s="125"/>
      <c r="FRA80" s="125"/>
      <c r="FRB80" s="125"/>
      <c r="FRC80" s="125"/>
      <c r="FRD80" s="125"/>
      <c r="FRE80" s="125"/>
      <c r="FRF80" s="125"/>
      <c r="FRG80" s="125"/>
      <c r="FRH80" s="125"/>
      <c r="FRI80" s="125"/>
      <c r="FRJ80" s="125"/>
      <c r="FRK80" s="125"/>
      <c r="FRL80" s="125"/>
      <c r="FRM80" s="125"/>
      <c r="FRN80" s="125"/>
      <c r="FRO80" s="125"/>
      <c r="FRP80" s="125"/>
      <c r="FRQ80" s="125"/>
      <c r="FRR80" s="125"/>
      <c r="FRS80" s="125"/>
      <c r="FRT80" s="125"/>
      <c r="FRU80" s="125"/>
      <c r="FRV80" s="125"/>
      <c r="FRW80" s="125"/>
      <c r="FRX80" s="125"/>
      <c r="FRY80" s="125"/>
      <c r="FRZ80" s="125"/>
      <c r="FSA80" s="125"/>
      <c r="FSB80" s="125"/>
      <c r="FSC80" s="125"/>
      <c r="FSD80" s="125"/>
      <c r="FSE80" s="125"/>
      <c r="FSF80" s="125"/>
      <c r="FSG80" s="125"/>
      <c r="FSH80" s="125"/>
      <c r="FSI80" s="125"/>
      <c r="FSJ80" s="125"/>
      <c r="FSK80" s="125"/>
      <c r="FSL80" s="125"/>
      <c r="FSM80" s="125"/>
      <c r="FSN80" s="125"/>
      <c r="FSO80" s="125"/>
      <c r="FSP80" s="125"/>
      <c r="FSQ80" s="125"/>
      <c r="FSR80" s="125"/>
      <c r="FSS80" s="125"/>
      <c r="FST80" s="125"/>
      <c r="FSU80" s="125"/>
      <c r="FSV80" s="125"/>
      <c r="FSW80" s="125"/>
      <c r="FSX80" s="125"/>
      <c r="FSY80" s="125"/>
      <c r="FSZ80" s="125"/>
      <c r="FTA80" s="125"/>
      <c r="FTB80" s="125"/>
      <c r="FTC80" s="125"/>
      <c r="FTD80" s="125"/>
      <c r="FTE80" s="125"/>
      <c r="FTF80" s="125"/>
      <c r="FTG80" s="125"/>
      <c r="FTH80" s="125"/>
      <c r="FTI80" s="125"/>
      <c r="FTJ80" s="125"/>
      <c r="FTK80" s="125"/>
      <c r="FTL80" s="125"/>
      <c r="FTM80" s="125"/>
      <c r="FTN80" s="125"/>
      <c r="FTO80" s="125"/>
      <c r="FTP80" s="125"/>
      <c r="FTQ80" s="125"/>
      <c r="FTR80" s="125"/>
      <c r="FTS80" s="125"/>
      <c r="FTT80" s="125"/>
      <c r="FTU80" s="125"/>
      <c r="FTV80" s="125"/>
      <c r="FTW80" s="125"/>
      <c r="FTX80" s="125"/>
      <c r="FTY80" s="125"/>
      <c r="FTZ80" s="125"/>
      <c r="FUA80" s="125"/>
      <c r="FUB80" s="125"/>
      <c r="FUC80" s="125"/>
      <c r="FUD80" s="125"/>
      <c r="FUE80" s="125"/>
      <c r="FUF80" s="125"/>
      <c r="FUG80" s="125"/>
      <c r="FUH80" s="125"/>
      <c r="FUI80" s="125"/>
      <c r="FUJ80" s="125"/>
      <c r="FUK80" s="125"/>
      <c r="FUL80" s="125"/>
      <c r="FUM80" s="125"/>
      <c r="FUN80" s="125"/>
      <c r="FUO80" s="125"/>
      <c r="FUP80" s="125"/>
      <c r="FUQ80" s="125"/>
      <c r="FUR80" s="125"/>
      <c r="FUS80" s="125"/>
      <c r="FUT80" s="125"/>
      <c r="FUU80" s="125"/>
      <c r="FUV80" s="125"/>
      <c r="FUW80" s="125"/>
      <c r="FUX80" s="125"/>
      <c r="FUY80" s="125"/>
      <c r="FUZ80" s="125"/>
      <c r="FVA80" s="125"/>
      <c r="FVB80" s="125"/>
      <c r="FVC80" s="125"/>
      <c r="FVD80" s="125"/>
      <c r="FVE80" s="125"/>
      <c r="FVF80" s="125"/>
      <c r="FVG80" s="125"/>
      <c r="FVH80" s="125"/>
      <c r="FVI80" s="125"/>
      <c r="FVJ80" s="125"/>
      <c r="FVK80" s="125"/>
      <c r="FVL80" s="125"/>
      <c r="FVM80" s="125"/>
      <c r="FVN80" s="125"/>
      <c r="FVO80" s="125"/>
      <c r="FVP80" s="125"/>
      <c r="FVQ80" s="125"/>
      <c r="FVR80" s="125"/>
      <c r="FVS80" s="125"/>
      <c r="FVT80" s="125"/>
      <c r="FVU80" s="125"/>
      <c r="FVV80" s="125"/>
      <c r="FVW80" s="125"/>
      <c r="FVX80" s="125"/>
      <c r="FVY80" s="125"/>
      <c r="FVZ80" s="125"/>
      <c r="FWA80" s="125"/>
      <c r="FWB80" s="125"/>
      <c r="FWC80" s="125"/>
      <c r="FWD80" s="125"/>
      <c r="FWE80" s="125"/>
      <c r="FWF80" s="125"/>
      <c r="FWG80" s="125"/>
      <c r="FWH80" s="125"/>
      <c r="FWI80" s="125"/>
      <c r="FWJ80" s="125"/>
      <c r="FWK80" s="125"/>
      <c r="FWL80" s="125"/>
      <c r="FWM80" s="125"/>
      <c r="FWN80" s="125"/>
      <c r="FWO80" s="125"/>
      <c r="FWP80" s="125"/>
      <c r="FWQ80" s="125"/>
      <c r="FWR80" s="125"/>
      <c r="FWS80" s="125"/>
      <c r="FWT80" s="125"/>
      <c r="FWU80" s="125"/>
      <c r="FWV80" s="125"/>
      <c r="FWW80" s="125"/>
      <c r="FWX80" s="125"/>
      <c r="FWY80" s="125"/>
      <c r="FWZ80" s="125"/>
      <c r="FXA80" s="125"/>
      <c r="FXB80" s="125"/>
      <c r="FXC80" s="125"/>
      <c r="FXD80" s="125"/>
      <c r="FXE80" s="125"/>
      <c r="FXF80" s="125"/>
      <c r="FXG80" s="125"/>
      <c r="FXH80" s="125"/>
      <c r="FXI80" s="125"/>
      <c r="FXJ80" s="125"/>
      <c r="FXK80" s="125"/>
      <c r="FXL80" s="125"/>
      <c r="FXM80" s="125"/>
      <c r="FXN80" s="125"/>
      <c r="FXO80" s="125"/>
      <c r="FXP80" s="125"/>
      <c r="FXQ80" s="125"/>
      <c r="FXR80" s="125"/>
      <c r="FXS80" s="125"/>
      <c r="FXT80" s="125"/>
      <c r="FXU80" s="125"/>
      <c r="FXV80" s="125"/>
      <c r="FXW80" s="125"/>
      <c r="FXX80" s="125"/>
      <c r="FXY80" s="125"/>
      <c r="FXZ80" s="125"/>
      <c r="FYA80" s="125"/>
      <c r="FYB80" s="125"/>
      <c r="FYC80" s="125"/>
      <c r="FYD80" s="125"/>
      <c r="FYE80" s="125"/>
      <c r="FYF80" s="125"/>
      <c r="FYG80" s="125"/>
      <c r="FYH80" s="125"/>
      <c r="FYI80" s="125"/>
      <c r="FYJ80" s="125"/>
      <c r="FYK80" s="125"/>
      <c r="FYL80" s="125"/>
      <c r="FYM80" s="125"/>
      <c r="FYN80" s="125"/>
      <c r="FYO80" s="125"/>
      <c r="FYP80" s="125"/>
      <c r="FYQ80" s="125"/>
      <c r="FYR80" s="125"/>
      <c r="FYS80" s="125"/>
      <c r="FYT80" s="125"/>
      <c r="FYU80" s="125"/>
      <c r="FYV80" s="125"/>
      <c r="FYW80" s="125"/>
      <c r="FYX80" s="125"/>
      <c r="FYY80" s="125"/>
      <c r="FYZ80" s="125"/>
      <c r="FZA80" s="125"/>
      <c r="FZB80" s="125"/>
      <c r="FZC80" s="125"/>
      <c r="FZD80" s="125"/>
      <c r="FZE80" s="125"/>
      <c r="FZF80" s="125"/>
      <c r="FZG80" s="125"/>
      <c r="FZH80" s="125"/>
      <c r="FZI80" s="125"/>
      <c r="FZJ80" s="125"/>
      <c r="FZK80" s="125"/>
      <c r="FZL80" s="125"/>
      <c r="FZM80" s="125"/>
      <c r="FZN80" s="125"/>
      <c r="FZO80" s="125"/>
      <c r="FZP80" s="125"/>
      <c r="FZQ80" s="125"/>
      <c r="FZR80" s="125"/>
      <c r="FZS80" s="125"/>
      <c r="FZT80" s="125"/>
      <c r="FZU80" s="125"/>
      <c r="FZV80" s="125"/>
      <c r="FZW80" s="125"/>
      <c r="FZX80" s="125"/>
      <c r="FZY80" s="125"/>
      <c r="FZZ80" s="125"/>
      <c r="GAA80" s="125"/>
      <c r="GAB80" s="125"/>
      <c r="GAC80" s="125"/>
      <c r="GAD80" s="125"/>
      <c r="GAE80" s="125"/>
      <c r="GAF80" s="125"/>
      <c r="GAG80" s="125"/>
      <c r="GAH80" s="125"/>
      <c r="GAI80" s="125"/>
      <c r="GAJ80" s="125"/>
      <c r="GAK80" s="125"/>
      <c r="GAL80" s="125"/>
      <c r="GAM80" s="125"/>
      <c r="GAN80" s="125"/>
      <c r="GAO80" s="125"/>
      <c r="GAP80" s="125"/>
      <c r="GAQ80" s="125"/>
      <c r="GAR80" s="125"/>
      <c r="GAS80" s="125"/>
      <c r="GAT80" s="125"/>
      <c r="GAU80" s="125"/>
      <c r="GAV80" s="125"/>
      <c r="GAW80" s="125"/>
      <c r="GAX80" s="125"/>
      <c r="GAY80" s="125"/>
      <c r="GAZ80" s="125"/>
      <c r="GBA80" s="125"/>
      <c r="GBB80" s="125"/>
      <c r="GBC80" s="125"/>
      <c r="GBD80" s="125"/>
      <c r="GBE80" s="125"/>
      <c r="GBF80" s="125"/>
      <c r="GBG80" s="125"/>
      <c r="GBH80" s="125"/>
      <c r="GBI80" s="125"/>
      <c r="GBJ80" s="125"/>
      <c r="GBK80" s="125"/>
      <c r="GBL80" s="125"/>
      <c r="GBM80" s="125"/>
      <c r="GBN80" s="125"/>
      <c r="GBO80" s="125"/>
      <c r="GBP80" s="125"/>
      <c r="GBQ80" s="125"/>
      <c r="GBR80" s="125"/>
      <c r="GBS80" s="125"/>
      <c r="GBT80" s="125"/>
      <c r="GBU80" s="125"/>
      <c r="GBV80" s="125"/>
      <c r="GBW80" s="125"/>
      <c r="GBX80" s="125"/>
      <c r="GBY80" s="125"/>
      <c r="GBZ80" s="125"/>
      <c r="GCA80" s="125"/>
      <c r="GCB80" s="125"/>
      <c r="GCC80" s="125"/>
      <c r="GCD80" s="125"/>
      <c r="GCE80" s="125"/>
      <c r="GCF80" s="125"/>
      <c r="GCG80" s="125"/>
      <c r="GCH80" s="125"/>
      <c r="GCI80" s="125"/>
      <c r="GCJ80" s="125"/>
      <c r="GCK80" s="125"/>
      <c r="GCL80" s="125"/>
      <c r="GCM80" s="125"/>
      <c r="GCN80" s="125"/>
      <c r="GCO80" s="125"/>
      <c r="GCP80" s="125"/>
      <c r="GCQ80" s="125"/>
      <c r="GCR80" s="125"/>
      <c r="GCS80" s="125"/>
      <c r="GCT80" s="125"/>
      <c r="GCU80" s="125"/>
      <c r="GCV80" s="125"/>
      <c r="GCW80" s="125"/>
      <c r="GCX80" s="125"/>
      <c r="GCY80" s="125"/>
      <c r="GCZ80" s="125"/>
      <c r="GDA80" s="125"/>
      <c r="GDB80" s="125"/>
      <c r="GDC80" s="125"/>
      <c r="GDD80" s="125"/>
      <c r="GDE80" s="125"/>
      <c r="GDF80" s="125"/>
      <c r="GDG80" s="125"/>
      <c r="GDH80" s="125"/>
      <c r="GDI80" s="125"/>
      <c r="GDJ80" s="125"/>
      <c r="GDK80" s="125"/>
      <c r="GDL80" s="125"/>
      <c r="GDM80" s="125"/>
      <c r="GDN80" s="125"/>
      <c r="GDO80" s="125"/>
      <c r="GDP80" s="125"/>
      <c r="GDQ80" s="125"/>
      <c r="GDR80" s="125"/>
      <c r="GDS80" s="125"/>
      <c r="GDT80" s="125"/>
      <c r="GDU80" s="125"/>
      <c r="GDV80" s="125"/>
      <c r="GDW80" s="125"/>
      <c r="GDX80" s="125"/>
      <c r="GDY80" s="125"/>
      <c r="GDZ80" s="125"/>
      <c r="GEA80" s="125"/>
      <c r="GEB80" s="125"/>
      <c r="GEC80" s="125"/>
      <c r="GED80" s="125"/>
      <c r="GEE80" s="125"/>
      <c r="GEF80" s="125"/>
      <c r="GEG80" s="125"/>
      <c r="GEH80" s="125"/>
      <c r="GEI80" s="125"/>
      <c r="GEJ80" s="125"/>
      <c r="GEK80" s="125"/>
      <c r="GEL80" s="125"/>
      <c r="GEM80" s="125"/>
      <c r="GEN80" s="125"/>
      <c r="GEO80" s="125"/>
      <c r="GEP80" s="125"/>
      <c r="GEQ80" s="125"/>
      <c r="GER80" s="125"/>
      <c r="GES80" s="125"/>
      <c r="GET80" s="125"/>
      <c r="GEU80" s="125"/>
      <c r="GEV80" s="125"/>
      <c r="GEW80" s="125"/>
      <c r="GEX80" s="125"/>
      <c r="GEY80" s="125"/>
      <c r="GEZ80" s="125"/>
      <c r="GFA80" s="125"/>
      <c r="GFB80" s="125"/>
      <c r="GFC80" s="125"/>
      <c r="GFD80" s="125"/>
      <c r="GFE80" s="125"/>
      <c r="GFF80" s="125"/>
      <c r="GFG80" s="125"/>
      <c r="GFH80" s="125"/>
      <c r="GFI80" s="125"/>
      <c r="GFJ80" s="125"/>
      <c r="GFK80" s="125"/>
      <c r="GFL80" s="125"/>
      <c r="GFM80" s="125"/>
      <c r="GFN80" s="125"/>
      <c r="GFO80" s="125"/>
      <c r="GFP80" s="125"/>
      <c r="GFQ80" s="125"/>
      <c r="GFR80" s="125"/>
      <c r="GFS80" s="125"/>
      <c r="GFT80" s="125"/>
      <c r="GFU80" s="125"/>
      <c r="GFV80" s="125"/>
      <c r="GFW80" s="125"/>
      <c r="GFX80" s="125"/>
      <c r="GFY80" s="125"/>
      <c r="GFZ80" s="125"/>
      <c r="GGA80" s="125"/>
      <c r="GGB80" s="125"/>
      <c r="GGC80" s="125"/>
      <c r="GGD80" s="125"/>
      <c r="GGE80" s="125"/>
      <c r="GGF80" s="125"/>
      <c r="GGG80" s="125"/>
      <c r="GGH80" s="125"/>
      <c r="GGI80" s="125"/>
      <c r="GGJ80" s="125"/>
      <c r="GGK80" s="125"/>
      <c r="GGL80" s="125"/>
      <c r="GGM80" s="125"/>
      <c r="GGN80" s="125"/>
      <c r="GGO80" s="125"/>
      <c r="GGP80" s="125"/>
      <c r="GGQ80" s="125"/>
      <c r="GGR80" s="125"/>
      <c r="GGS80" s="125"/>
      <c r="GGT80" s="125"/>
      <c r="GGU80" s="125"/>
      <c r="GGV80" s="125"/>
      <c r="GGW80" s="125"/>
      <c r="GGX80" s="125"/>
      <c r="GGY80" s="125"/>
      <c r="GGZ80" s="125"/>
      <c r="GHA80" s="125"/>
      <c r="GHB80" s="125"/>
      <c r="GHC80" s="125"/>
      <c r="GHD80" s="125"/>
      <c r="GHE80" s="125"/>
      <c r="GHF80" s="125"/>
      <c r="GHG80" s="125"/>
      <c r="GHH80" s="125"/>
      <c r="GHI80" s="125"/>
      <c r="GHJ80" s="125"/>
      <c r="GHK80" s="125"/>
      <c r="GHL80" s="125"/>
      <c r="GHM80" s="125"/>
      <c r="GHN80" s="125"/>
      <c r="GHO80" s="125"/>
      <c r="GHP80" s="125"/>
      <c r="GHQ80" s="125"/>
      <c r="GHR80" s="125"/>
      <c r="GHS80" s="125"/>
      <c r="GHT80" s="125"/>
      <c r="GHU80" s="125"/>
      <c r="GHV80" s="125"/>
      <c r="GHW80" s="125"/>
      <c r="GHX80" s="125"/>
      <c r="GHY80" s="125"/>
      <c r="GHZ80" s="125"/>
      <c r="GIA80" s="125"/>
      <c r="GIB80" s="125"/>
      <c r="GIC80" s="125"/>
      <c r="GID80" s="125"/>
      <c r="GIE80" s="125"/>
      <c r="GIF80" s="125"/>
      <c r="GIG80" s="125"/>
      <c r="GIH80" s="125"/>
      <c r="GII80" s="125"/>
      <c r="GIJ80" s="125"/>
      <c r="GIK80" s="125"/>
      <c r="GIL80" s="125"/>
      <c r="GIM80" s="125"/>
      <c r="GIN80" s="125"/>
      <c r="GIO80" s="125"/>
      <c r="GIP80" s="125"/>
      <c r="GIQ80" s="125"/>
      <c r="GIR80" s="125"/>
      <c r="GIS80" s="125"/>
      <c r="GIT80" s="125"/>
      <c r="GIU80" s="125"/>
      <c r="GIV80" s="125"/>
      <c r="GIW80" s="125"/>
      <c r="GIX80" s="125"/>
      <c r="GIY80" s="125"/>
      <c r="GIZ80" s="125"/>
      <c r="GJA80" s="125"/>
      <c r="GJB80" s="125"/>
      <c r="GJC80" s="125"/>
      <c r="GJD80" s="125"/>
      <c r="GJE80" s="125"/>
      <c r="GJF80" s="125"/>
      <c r="GJG80" s="125"/>
      <c r="GJH80" s="125"/>
      <c r="GJI80" s="125"/>
      <c r="GJJ80" s="125"/>
      <c r="GJK80" s="125"/>
      <c r="GJL80" s="125"/>
      <c r="GJM80" s="125"/>
      <c r="GJN80" s="125"/>
      <c r="GJO80" s="125"/>
      <c r="GJP80" s="125"/>
      <c r="GJQ80" s="125"/>
      <c r="GJR80" s="125"/>
      <c r="GJS80" s="125"/>
      <c r="GJT80" s="125"/>
      <c r="GJU80" s="125"/>
      <c r="GJV80" s="125"/>
      <c r="GJW80" s="125"/>
      <c r="GJX80" s="125"/>
      <c r="GJY80" s="125"/>
      <c r="GJZ80" s="125"/>
      <c r="GKA80" s="125"/>
      <c r="GKB80" s="125"/>
      <c r="GKC80" s="125"/>
      <c r="GKD80" s="125"/>
      <c r="GKE80" s="125"/>
      <c r="GKF80" s="125"/>
      <c r="GKG80" s="125"/>
      <c r="GKH80" s="125"/>
      <c r="GKI80" s="125"/>
      <c r="GKJ80" s="125"/>
      <c r="GKK80" s="125"/>
      <c r="GKL80" s="125"/>
      <c r="GKM80" s="125"/>
      <c r="GKN80" s="125"/>
      <c r="GKO80" s="125"/>
      <c r="GKP80" s="125"/>
      <c r="GKQ80" s="125"/>
      <c r="GKR80" s="125"/>
      <c r="GKS80" s="125"/>
      <c r="GKT80" s="125"/>
      <c r="GKU80" s="125"/>
      <c r="GKV80" s="125"/>
      <c r="GKW80" s="125"/>
      <c r="GKX80" s="125"/>
      <c r="GKY80" s="125"/>
      <c r="GKZ80" s="125"/>
      <c r="GLA80" s="125"/>
      <c r="GLB80" s="125"/>
      <c r="GLC80" s="125"/>
      <c r="GLD80" s="125"/>
      <c r="GLE80" s="125"/>
      <c r="GLF80" s="125"/>
      <c r="GLG80" s="125"/>
      <c r="GLH80" s="125"/>
      <c r="GLI80" s="125"/>
      <c r="GLJ80" s="125"/>
      <c r="GLK80" s="125"/>
      <c r="GLL80" s="125"/>
      <c r="GLM80" s="125"/>
      <c r="GLN80" s="125"/>
      <c r="GLO80" s="125"/>
      <c r="GLP80" s="125"/>
      <c r="GLQ80" s="125"/>
      <c r="GLR80" s="125"/>
      <c r="GLS80" s="125"/>
      <c r="GLT80" s="125"/>
      <c r="GLU80" s="125"/>
      <c r="GLV80" s="125"/>
      <c r="GLW80" s="125"/>
      <c r="GLX80" s="125"/>
      <c r="GLY80" s="125"/>
      <c r="GLZ80" s="125"/>
      <c r="GMA80" s="125"/>
      <c r="GMB80" s="125"/>
      <c r="GMC80" s="125"/>
      <c r="GMD80" s="125"/>
      <c r="GME80" s="125"/>
      <c r="GMF80" s="125"/>
      <c r="GMG80" s="125"/>
      <c r="GMH80" s="125"/>
      <c r="GMI80" s="125"/>
      <c r="GMJ80" s="125"/>
      <c r="GMK80" s="125"/>
      <c r="GML80" s="125"/>
      <c r="GMM80" s="125"/>
      <c r="GMN80" s="125"/>
      <c r="GMO80" s="125"/>
      <c r="GMP80" s="125"/>
      <c r="GMQ80" s="125"/>
      <c r="GMR80" s="125"/>
      <c r="GMS80" s="125"/>
      <c r="GMT80" s="125"/>
      <c r="GMU80" s="125"/>
      <c r="GMV80" s="125"/>
      <c r="GMW80" s="125"/>
      <c r="GMX80" s="125"/>
      <c r="GMY80" s="125"/>
      <c r="GMZ80" s="125"/>
      <c r="GNA80" s="125"/>
      <c r="GNB80" s="125"/>
      <c r="GNC80" s="125"/>
      <c r="GND80" s="125"/>
      <c r="GNE80" s="125"/>
      <c r="GNF80" s="125"/>
      <c r="GNG80" s="125"/>
      <c r="GNH80" s="125"/>
      <c r="GNI80" s="125"/>
      <c r="GNJ80" s="125"/>
      <c r="GNK80" s="125"/>
      <c r="GNL80" s="125"/>
      <c r="GNM80" s="125"/>
      <c r="GNN80" s="125"/>
      <c r="GNO80" s="125"/>
      <c r="GNP80" s="125"/>
      <c r="GNQ80" s="125"/>
      <c r="GNR80" s="125"/>
      <c r="GNS80" s="125"/>
      <c r="GNT80" s="125"/>
      <c r="GNU80" s="125"/>
      <c r="GNV80" s="125"/>
      <c r="GNW80" s="125"/>
      <c r="GNX80" s="125"/>
      <c r="GNY80" s="125"/>
      <c r="GNZ80" s="125"/>
      <c r="GOA80" s="125"/>
      <c r="GOB80" s="125"/>
      <c r="GOC80" s="125"/>
      <c r="GOD80" s="125"/>
      <c r="GOE80" s="125"/>
      <c r="GOF80" s="125"/>
      <c r="GOG80" s="125"/>
      <c r="GOH80" s="125"/>
      <c r="GOI80" s="125"/>
      <c r="GOJ80" s="125"/>
      <c r="GOK80" s="125"/>
      <c r="GOL80" s="125"/>
      <c r="GOM80" s="125"/>
      <c r="GON80" s="125"/>
      <c r="GOO80" s="125"/>
      <c r="GOP80" s="125"/>
      <c r="GOQ80" s="125"/>
      <c r="GOR80" s="125"/>
      <c r="GOS80" s="125"/>
      <c r="GOT80" s="125"/>
      <c r="GOU80" s="125"/>
      <c r="GOV80" s="125"/>
      <c r="GOW80" s="125"/>
      <c r="GOX80" s="125"/>
      <c r="GOY80" s="125"/>
      <c r="GOZ80" s="125"/>
      <c r="GPA80" s="125"/>
      <c r="GPB80" s="125"/>
      <c r="GPC80" s="125"/>
      <c r="GPD80" s="125"/>
      <c r="GPE80" s="125"/>
      <c r="GPF80" s="125"/>
      <c r="GPG80" s="125"/>
      <c r="GPH80" s="125"/>
      <c r="GPI80" s="125"/>
      <c r="GPJ80" s="125"/>
      <c r="GPK80" s="125"/>
      <c r="GPL80" s="125"/>
      <c r="GPM80" s="125"/>
      <c r="GPN80" s="125"/>
      <c r="GPO80" s="125"/>
      <c r="GPP80" s="125"/>
      <c r="GPQ80" s="125"/>
      <c r="GPR80" s="125"/>
      <c r="GPS80" s="125"/>
      <c r="GPT80" s="125"/>
      <c r="GPU80" s="125"/>
      <c r="GPV80" s="125"/>
      <c r="GPW80" s="125"/>
      <c r="GPX80" s="125"/>
      <c r="GPY80" s="125"/>
      <c r="GPZ80" s="125"/>
      <c r="GQA80" s="125"/>
      <c r="GQB80" s="125"/>
      <c r="GQC80" s="125"/>
      <c r="GQD80" s="125"/>
      <c r="GQE80" s="125"/>
      <c r="GQF80" s="125"/>
      <c r="GQG80" s="125"/>
      <c r="GQH80" s="125"/>
      <c r="GQI80" s="125"/>
      <c r="GQJ80" s="125"/>
      <c r="GQK80" s="125"/>
      <c r="GQL80" s="125"/>
      <c r="GQM80" s="125"/>
      <c r="GQN80" s="125"/>
      <c r="GQO80" s="125"/>
      <c r="GQP80" s="125"/>
      <c r="GQQ80" s="125"/>
      <c r="GQR80" s="125"/>
      <c r="GQS80" s="125"/>
      <c r="GQT80" s="125"/>
      <c r="GQU80" s="125"/>
      <c r="GQV80" s="125"/>
      <c r="GQW80" s="125"/>
      <c r="GQX80" s="125"/>
      <c r="GQY80" s="125"/>
      <c r="GQZ80" s="125"/>
      <c r="GRA80" s="125"/>
      <c r="GRB80" s="125"/>
      <c r="GRC80" s="125"/>
      <c r="GRD80" s="125"/>
      <c r="GRE80" s="125"/>
      <c r="GRF80" s="125"/>
      <c r="GRG80" s="125"/>
      <c r="GRH80" s="125"/>
      <c r="GRI80" s="125"/>
      <c r="GRJ80" s="125"/>
      <c r="GRK80" s="125"/>
      <c r="GRL80" s="125"/>
      <c r="GRM80" s="125"/>
      <c r="GRN80" s="125"/>
      <c r="GRO80" s="125"/>
      <c r="GRP80" s="125"/>
      <c r="GRQ80" s="125"/>
      <c r="GRR80" s="125"/>
      <c r="GRS80" s="125"/>
      <c r="GRT80" s="125"/>
      <c r="GRU80" s="125"/>
      <c r="GRV80" s="125"/>
      <c r="GRW80" s="125"/>
      <c r="GRX80" s="125"/>
      <c r="GRY80" s="125"/>
      <c r="GRZ80" s="125"/>
      <c r="GSA80" s="125"/>
      <c r="GSB80" s="125"/>
      <c r="GSC80" s="125"/>
      <c r="GSD80" s="125"/>
      <c r="GSE80" s="125"/>
      <c r="GSF80" s="125"/>
      <c r="GSG80" s="125"/>
      <c r="GSH80" s="125"/>
      <c r="GSI80" s="125"/>
      <c r="GSJ80" s="125"/>
      <c r="GSK80" s="125"/>
      <c r="GSL80" s="125"/>
      <c r="GSM80" s="125"/>
      <c r="GSN80" s="125"/>
      <c r="GSO80" s="125"/>
      <c r="GSP80" s="125"/>
      <c r="GSQ80" s="125"/>
      <c r="GSR80" s="125"/>
      <c r="GSS80" s="125"/>
      <c r="GST80" s="125"/>
      <c r="GSU80" s="125"/>
      <c r="GSV80" s="125"/>
      <c r="GSW80" s="125"/>
      <c r="GSX80" s="125"/>
      <c r="GSY80" s="125"/>
      <c r="GSZ80" s="125"/>
      <c r="GTA80" s="125"/>
      <c r="GTB80" s="125"/>
      <c r="GTC80" s="125"/>
      <c r="GTD80" s="125"/>
      <c r="GTE80" s="125"/>
      <c r="GTF80" s="125"/>
      <c r="GTG80" s="125"/>
      <c r="GTH80" s="125"/>
      <c r="GTI80" s="125"/>
      <c r="GTJ80" s="125"/>
      <c r="GTK80" s="125"/>
      <c r="GTL80" s="125"/>
      <c r="GTM80" s="125"/>
      <c r="GTN80" s="125"/>
      <c r="GTO80" s="125"/>
      <c r="GTP80" s="125"/>
      <c r="GTQ80" s="125"/>
      <c r="GTR80" s="125"/>
      <c r="GTS80" s="125"/>
      <c r="GTT80" s="125"/>
      <c r="GTU80" s="125"/>
      <c r="GTV80" s="125"/>
      <c r="GTW80" s="125"/>
      <c r="GTX80" s="125"/>
      <c r="GTY80" s="125"/>
      <c r="GTZ80" s="125"/>
      <c r="GUA80" s="125"/>
      <c r="GUB80" s="125"/>
      <c r="GUC80" s="125"/>
      <c r="GUD80" s="125"/>
      <c r="GUE80" s="125"/>
      <c r="GUF80" s="125"/>
      <c r="GUG80" s="125"/>
      <c r="GUH80" s="125"/>
      <c r="GUI80" s="125"/>
      <c r="GUJ80" s="125"/>
      <c r="GUK80" s="125"/>
      <c r="GUL80" s="125"/>
      <c r="GUM80" s="125"/>
      <c r="GUN80" s="125"/>
      <c r="GUO80" s="125"/>
      <c r="GUP80" s="125"/>
      <c r="GUQ80" s="125"/>
      <c r="GUR80" s="125"/>
      <c r="GUS80" s="125"/>
      <c r="GUT80" s="125"/>
      <c r="GUU80" s="125"/>
      <c r="GUV80" s="125"/>
      <c r="GUW80" s="125"/>
      <c r="GUX80" s="125"/>
      <c r="GUY80" s="125"/>
      <c r="GUZ80" s="125"/>
      <c r="GVA80" s="125"/>
      <c r="GVB80" s="125"/>
      <c r="GVC80" s="125"/>
      <c r="GVD80" s="125"/>
      <c r="GVE80" s="125"/>
      <c r="GVF80" s="125"/>
      <c r="GVG80" s="125"/>
      <c r="GVH80" s="125"/>
      <c r="GVI80" s="125"/>
      <c r="GVJ80" s="125"/>
      <c r="GVK80" s="125"/>
      <c r="GVL80" s="125"/>
      <c r="GVM80" s="125"/>
      <c r="GVN80" s="125"/>
      <c r="GVO80" s="125"/>
      <c r="GVP80" s="125"/>
      <c r="GVQ80" s="125"/>
      <c r="GVR80" s="125"/>
      <c r="GVS80" s="125"/>
      <c r="GVT80" s="125"/>
      <c r="GVU80" s="125"/>
      <c r="GVV80" s="125"/>
      <c r="GVW80" s="125"/>
      <c r="GVX80" s="125"/>
      <c r="GVY80" s="125"/>
      <c r="GVZ80" s="125"/>
      <c r="GWA80" s="125"/>
      <c r="GWB80" s="125"/>
      <c r="GWC80" s="125"/>
      <c r="GWD80" s="125"/>
      <c r="GWE80" s="125"/>
      <c r="GWF80" s="125"/>
      <c r="GWG80" s="125"/>
      <c r="GWH80" s="125"/>
      <c r="GWI80" s="125"/>
      <c r="GWJ80" s="125"/>
      <c r="GWK80" s="125"/>
      <c r="GWL80" s="125"/>
      <c r="GWM80" s="125"/>
      <c r="GWN80" s="125"/>
      <c r="GWO80" s="125"/>
      <c r="GWP80" s="125"/>
      <c r="GWQ80" s="125"/>
      <c r="GWR80" s="125"/>
      <c r="GWS80" s="125"/>
      <c r="GWT80" s="125"/>
      <c r="GWU80" s="125"/>
      <c r="GWV80" s="125"/>
      <c r="GWW80" s="125"/>
      <c r="GWX80" s="125"/>
      <c r="GWY80" s="125"/>
      <c r="GWZ80" s="125"/>
      <c r="GXA80" s="125"/>
      <c r="GXB80" s="125"/>
      <c r="GXC80" s="125"/>
      <c r="GXD80" s="125"/>
      <c r="GXE80" s="125"/>
      <c r="GXF80" s="125"/>
      <c r="GXG80" s="125"/>
      <c r="GXH80" s="125"/>
      <c r="GXI80" s="125"/>
      <c r="GXJ80" s="125"/>
      <c r="GXK80" s="125"/>
      <c r="GXL80" s="125"/>
      <c r="GXM80" s="125"/>
      <c r="GXN80" s="125"/>
      <c r="GXO80" s="125"/>
      <c r="GXP80" s="125"/>
      <c r="GXQ80" s="125"/>
      <c r="GXR80" s="125"/>
      <c r="GXS80" s="125"/>
      <c r="GXT80" s="125"/>
      <c r="GXU80" s="125"/>
      <c r="GXV80" s="125"/>
      <c r="GXW80" s="125"/>
      <c r="GXX80" s="125"/>
      <c r="GXY80" s="125"/>
      <c r="GXZ80" s="125"/>
      <c r="GYA80" s="125"/>
      <c r="GYB80" s="125"/>
      <c r="GYC80" s="125"/>
      <c r="GYD80" s="125"/>
      <c r="GYE80" s="125"/>
      <c r="GYF80" s="125"/>
      <c r="GYG80" s="125"/>
      <c r="GYH80" s="125"/>
      <c r="GYI80" s="125"/>
      <c r="GYJ80" s="125"/>
      <c r="GYK80" s="125"/>
      <c r="GYL80" s="125"/>
      <c r="GYM80" s="125"/>
      <c r="GYN80" s="125"/>
      <c r="GYO80" s="125"/>
      <c r="GYP80" s="125"/>
      <c r="GYQ80" s="125"/>
      <c r="GYR80" s="125"/>
      <c r="GYS80" s="125"/>
      <c r="GYT80" s="125"/>
      <c r="GYU80" s="125"/>
      <c r="GYV80" s="125"/>
      <c r="GYW80" s="125"/>
      <c r="GYX80" s="125"/>
      <c r="GYY80" s="125"/>
      <c r="GYZ80" s="125"/>
      <c r="GZA80" s="125"/>
      <c r="GZB80" s="125"/>
      <c r="GZC80" s="125"/>
      <c r="GZD80" s="125"/>
      <c r="GZE80" s="125"/>
      <c r="GZF80" s="125"/>
      <c r="GZG80" s="125"/>
      <c r="GZH80" s="125"/>
      <c r="GZI80" s="125"/>
      <c r="GZJ80" s="125"/>
      <c r="GZK80" s="125"/>
      <c r="GZL80" s="125"/>
      <c r="GZM80" s="125"/>
      <c r="GZN80" s="125"/>
      <c r="GZO80" s="125"/>
      <c r="GZP80" s="125"/>
      <c r="GZQ80" s="125"/>
      <c r="GZR80" s="125"/>
      <c r="GZS80" s="125"/>
      <c r="GZT80" s="125"/>
      <c r="GZU80" s="125"/>
      <c r="GZV80" s="125"/>
      <c r="GZW80" s="125"/>
      <c r="GZX80" s="125"/>
      <c r="GZY80" s="125"/>
      <c r="GZZ80" s="125"/>
      <c r="HAA80" s="125"/>
      <c r="HAB80" s="125"/>
      <c r="HAC80" s="125"/>
      <c r="HAD80" s="125"/>
      <c r="HAE80" s="125"/>
      <c r="HAF80" s="125"/>
      <c r="HAG80" s="125"/>
      <c r="HAH80" s="125"/>
      <c r="HAI80" s="125"/>
      <c r="HAJ80" s="125"/>
      <c r="HAK80" s="125"/>
      <c r="HAL80" s="125"/>
      <c r="HAM80" s="125"/>
      <c r="HAN80" s="125"/>
      <c r="HAO80" s="125"/>
      <c r="HAP80" s="125"/>
      <c r="HAQ80" s="125"/>
      <c r="HAR80" s="125"/>
      <c r="HAS80" s="125"/>
      <c r="HAT80" s="125"/>
      <c r="HAU80" s="125"/>
      <c r="HAV80" s="125"/>
      <c r="HAW80" s="125"/>
      <c r="HAX80" s="125"/>
      <c r="HAY80" s="125"/>
      <c r="HAZ80" s="125"/>
      <c r="HBA80" s="125"/>
      <c r="HBB80" s="125"/>
      <c r="HBC80" s="125"/>
      <c r="HBD80" s="125"/>
      <c r="HBE80" s="125"/>
      <c r="HBF80" s="125"/>
      <c r="HBG80" s="125"/>
      <c r="HBH80" s="125"/>
      <c r="HBI80" s="125"/>
      <c r="HBJ80" s="125"/>
      <c r="HBK80" s="125"/>
      <c r="HBL80" s="125"/>
      <c r="HBM80" s="125"/>
      <c r="HBN80" s="125"/>
      <c r="HBO80" s="125"/>
      <c r="HBP80" s="125"/>
      <c r="HBQ80" s="125"/>
      <c r="HBR80" s="125"/>
      <c r="HBS80" s="125"/>
      <c r="HBT80" s="125"/>
      <c r="HBU80" s="125"/>
      <c r="HBV80" s="125"/>
      <c r="HBW80" s="125"/>
      <c r="HBX80" s="125"/>
      <c r="HBY80" s="125"/>
      <c r="HBZ80" s="125"/>
      <c r="HCA80" s="125"/>
      <c r="HCB80" s="125"/>
      <c r="HCC80" s="125"/>
      <c r="HCD80" s="125"/>
      <c r="HCE80" s="125"/>
      <c r="HCF80" s="125"/>
      <c r="HCG80" s="125"/>
      <c r="HCH80" s="125"/>
      <c r="HCI80" s="125"/>
      <c r="HCJ80" s="125"/>
      <c r="HCK80" s="125"/>
      <c r="HCL80" s="125"/>
      <c r="HCM80" s="125"/>
      <c r="HCN80" s="125"/>
      <c r="HCO80" s="125"/>
      <c r="HCP80" s="125"/>
      <c r="HCQ80" s="125"/>
      <c r="HCR80" s="125"/>
      <c r="HCS80" s="125"/>
      <c r="HCT80" s="125"/>
      <c r="HCU80" s="125"/>
      <c r="HCV80" s="125"/>
      <c r="HCW80" s="125"/>
      <c r="HCX80" s="125"/>
      <c r="HCY80" s="125"/>
      <c r="HCZ80" s="125"/>
      <c r="HDA80" s="125"/>
      <c r="HDB80" s="125"/>
      <c r="HDC80" s="125"/>
      <c r="HDD80" s="125"/>
      <c r="HDE80" s="125"/>
      <c r="HDF80" s="125"/>
      <c r="HDG80" s="125"/>
      <c r="HDH80" s="125"/>
      <c r="HDI80" s="125"/>
      <c r="HDJ80" s="125"/>
      <c r="HDK80" s="125"/>
      <c r="HDL80" s="125"/>
      <c r="HDM80" s="125"/>
      <c r="HDN80" s="125"/>
      <c r="HDO80" s="125"/>
      <c r="HDP80" s="125"/>
      <c r="HDQ80" s="125"/>
      <c r="HDR80" s="125"/>
      <c r="HDS80" s="125"/>
      <c r="HDT80" s="125"/>
      <c r="HDU80" s="125"/>
      <c r="HDV80" s="125"/>
      <c r="HDW80" s="125"/>
      <c r="HDX80" s="125"/>
      <c r="HDY80" s="125"/>
      <c r="HDZ80" s="125"/>
      <c r="HEA80" s="125"/>
      <c r="HEB80" s="125"/>
      <c r="HEC80" s="125"/>
      <c r="HED80" s="125"/>
      <c r="HEE80" s="125"/>
      <c r="HEF80" s="125"/>
      <c r="HEG80" s="125"/>
      <c r="HEH80" s="125"/>
      <c r="HEI80" s="125"/>
      <c r="HEJ80" s="125"/>
      <c r="HEK80" s="125"/>
      <c r="HEL80" s="125"/>
      <c r="HEM80" s="125"/>
      <c r="HEN80" s="125"/>
      <c r="HEO80" s="125"/>
      <c r="HEP80" s="125"/>
      <c r="HEQ80" s="125"/>
      <c r="HER80" s="125"/>
      <c r="HES80" s="125"/>
      <c r="HET80" s="125"/>
      <c r="HEU80" s="125"/>
      <c r="HEV80" s="125"/>
      <c r="HEW80" s="125"/>
      <c r="HEX80" s="125"/>
      <c r="HEY80" s="125"/>
      <c r="HEZ80" s="125"/>
      <c r="HFA80" s="125"/>
      <c r="HFB80" s="125"/>
      <c r="HFC80" s="125"/>
      <c r="HFD80" s="125"/>
      <c r="HFE80" s="125"/>
      <c r="HFF80" s="125"/>
      <c r="HFG80" s="125"/>
      <c r="HFH80" s="125"/>
      <c r="HFI80" s="125"/>
      <c r="HFJ80" s="125"/>
      <c r="HFK80" s="125"/>
      <c r="HFL80" s="125"/>
      <c r="HFM80" s="125"/>
      <c r="HFN80" s="125"/>
      <c r="HFO80" s="125"/>
      <c r="HFP80" s="125"/>
      <c r="HFQ80" s="125"/>
      <c r="HFR80" s="125"/>
      <c r="HFS80" s="125"/>
      <c r="HFT80" s="125"/>
      <c r="HFU80" s="125"/>
      <c r="HFV80" s="125"/>
      <c r="HFW80" s="125"/>
      <c r="HFX80" s="125"/>
      <c r="HFY80" s="125"/>
      <c r="HFZ80" s="125"/>
      <c r="HGA80" s="125"/>
      <c r="HGB80" s="125"/>
      <c r="HGC80" s="125"/>
      <c r="HGD80" s="125"/>
      <c r="HGE80" s="125"/>
      <c r="HGF80" s="125"/>
      <c r="HGG80" s="125"/>
      <c r="HGH80" s="125"/>
      <c r="HGI80" s="125"/>
      <c r="HGJ80" s="125"/>
      <c r="HGK80" s="125"/>
      <c r="HGL80" s="125"/>
      <c r="HGM80" s="125"/>
      <c r="HGN80" s="125"/>
      <c r="HGO80" s="125"/>
      <c r="HGP80" s="125"/>
      <c r="HGQ80" s="125"/>
      <c r="HGR80" s="125"/>
      <c r="HGS80" s="125"/>
      <c r="HGT80" s="125"/>
      <c r="HGU80" s="125"/>
      <c r="HGV80" s="125"/>
      <c r="HGW80" s="125"/>
      <c r="HGX80" s="125"/>
      <c r="HGY80" s="125"/>
      <c r="HGZ80" s="125"/>
      <c r="HHA80" s="125"/>
      <c r="HHB80" s="125"/>
      <c r="HHC80" s="125"/>
      <c r="HHD80" s="125"/>
      <c r="HHE80" s="125"/>
      <c r="HHF80" s="125"/>
      <c r="HHG80" s="125"/>
      <c r="HHH80" s="125"/>
      <c r="HHI80" s="125"/>
      <c r="HHJ80" s="125"/>
      <c r="HHK80" s="125"/>
      <c r="HHL80" s="125"/>
      <c r="HHM80" s="125"/>
      <c r="HHN80" s="125"/>
      <c r="HHO80" s="125"/>
      <c r="HHP80" s="125"/>
      <c r="HHQ80" s="125"/>
      <c r="HHR80" s="125"/>
      <c r="HHS80" s="125"/>
      <c r="HHT80" s="125"/>
      <c r="HHU80" s="125"/>
      <c r="HHV80" s="125"/>
      <c r="HHW80" s="125"/>
      <c r="HHX80" s="125"/>
      <c r="HHY80" s="125"/>
      <c r="HHZ80" s="125"/>
      <c r="HIA80" s="125"/>
      <c r="HIB80" s="125"/>
      <c r="HIC80" s="125"/>
      <c r="HID80" s="125"/>
      <c r="HIE80" s="125"/>
      <c r="HIF80" s="125"/>
      <c r="HIG80" s="125"/>
      <c r="HIH80" s="125"/>
      <c r="HII80" s="125"/>
      <c r="HIJ80" s="125"/>
      <c r="HIK80" s="125"/>
      <c r="HIL80" s="125"/>
      <c r="HIM80" s="125"/>
      <c r="HIN80" s="125"/>
      <c r="HIO80" s="125"/>
      <c r="HIP80" s="125"/>
      <c r="HIQ80" s="125"/>
      <c r="HIR80" s="125"/>
      <c r="HIS80" s="125"/>
      <c r="HIT80" s="125"/>
      <c r="HIU80" s="125"/>
      <c r="HIV80" s="125"/>
      <c r="HIW80" s="125"/>
      <c r="HIX80" s="125"/>
      <c r="HIY80" s="125"/>
      <c r="HIZ80" s="125"/>
      <c r="HJA80" s="125"/>
      <c r="HJB80" s="125"/>
      <c r="HJC80" s="125"/>
      <c r="HJD80" s="125"/>
      <c r="HJE80" s="125"/>
      <c r="HJF80" s="125"/>
      <c r="HJG80" s="125"/>
      <c r="HJH80" s="125"/>
      <c r="HJI80" s="125"/>
      <c r="HJJ80" s="125"/>
      <c r="HJK80" s="125"/>
      <c r="HJL80" s="125"/>
      <c r="HJM80" s="125"/>
      <c r="HJN80" s="125"/>
      <c r="HJO80" s="125"/>
      <c r="HJP80" s="125"/>
      <c r="HJQ80" s="125"/>
      <c r="HJR80" s="125"/>
      <c r="HJS80" s="125"/>
      <c r="HJT80" s="125"/>
      <c r="HJU80" s="125"/>
      <c r="HJV80" s="125"/>
      <c r="HJW80" s="125"/>
      <c r="HJX80" s="125"/>
      <c r="HJY80" s="125"/>
      <c r="HJZ80" s="125"/>
      <c r="HKA80" s="125"/>
      <c r="HKB80" s="125"/>
      <c r="HKC80" s="125"/>
      <c r="HKD80" s="125"/>
      <c r="HKE80" s="125"/>
      <c r="HKF80" s="125"/>
      <c r="HKG80" s="125"/>
      <c r="HKH80" s="125"/>
      <c r="HKI80" s="125"/>
      <c r="HKJ80" s="125"/>
      <c r="HKK80" s="125"/>
      <c r="HKL80" s="125"/>
      <c r="HKM80" s="125"/>
      <c r="HKN80" s="125"/>
      <c r="HKO80" s="125"/>
      <c r="HKP80" s="125"/>
      <c r="HKQ80" s="125"/>
      <c r="HKR80" s="125"/>
      <c r="HKS80" s="125"/>
      <c r="HKT80" s="125"/>
      <c r="HKU80" s="125"/>
      <c r="HKV80" s="125"/>
      <c r="HKW80" s="125"/>
      <c r="HKX80" s="125"/>
      <c r="HKY80" s="125"/>
      <c r="HKZ80" s="125"/>
      <c r="HLA80" s="125"/>
      <c r="HLB80" s="125"/>
      <c r="HLC80" s="125"/>
      <c r="HLD80" s="125"/>
      <c r="HLE80" s="125"/>
      <c r="HLF80" s="125"/>
      <c r="HLG80" s="125"/>
      <c r="HLH80" s="125"/>
      <c r="HLI80" s="125"/>
      <c r="HLJ80" s="125"/>
      <c r="HLK80" s="125"/>
      <c r="HLL80" s="125"/>
      <c r="HLM80" s="125"/>
      <c r="HLN80" s="125"/>
      <c r="HLO80" s="125"/>
      <c r="HLP80" s="125"/>
      <c r="HLQ80" s="125"/>
      <c r="HLR80" s="125"/>
      <c r="HLS80" s="125"/>
      <c r="HLT80" s="125"/>
      <c r="HLU80" s="125"/>
      <c r="HLV80" s="125"/>
      <c r="HLW80" s="125"/>
      <c r="HLX80" s="125"/>
      <c r="HLY80" s="125"/>
      <c r="HLZ80" s="125"/>
      <c r="HMA80" s="125"/>
      <c r="HMB80" s="125"/>
      <c r="HMC80" s="125"/>
      <c r="HMD80" s="125"/>
      <c r="HME80" s="125"/>
      <c r="HMF80" s="125"/>
      <c r="HMG80" s="125"/>
      <c r="HMH80" s="125"/>
      <c r="HMI80" s="125"/>
      <c r="HMJ80" s="125"/>
      <c r="HMK80" s="125"/>
      <c r="HML80" s="125"/>
      <c r="HMM80" s="125"/>
      <c r="HMN80" s="125"/>
      <c r="HMO80" s="125"/>
      <c r="HMP80" s="125"/>
      <c r="HMQ80" s="125"/>
      <c r="HMR80" s="125"/>
      <c r="HMS80" s="125"/>
      <c r="HMT80" s="125"/>
      <c r="HMU80" s="125"/>
      <c r="HMV80" s="125"/>
      <c r="HMW80" s="125"/>
      <c r="HMX80" s="125"/>
      <c r="HMY80" s="125"/>
      <c r="HMZ80" s="125"/>
      <c r="HNA80" s="125"/>
      <c r="HNB80" s="125"/>
      <c r="HNC80" s="125"/>
      <c r="HND80" s="125"/>
      <c r="HNE80" s="125"/>
      <c r="HNF80" s="125"/>
      <c r="HNG80" s="125"/>
      <c r="HNH80" s="125"/>
      <c r="HNI80" s="125"/>
      <c r="HNJ80" s="125"/>
      <c r="HNK80" s="125"/>
      <c r="HNL80" s="125"/>
      <c r="HNM80" s="125"/>
      <c r="HNN80" s="125"/>
      <c r="HNO80" s="125"/>
      <c r="HNP80" s="125"/>
      <c r="HNQ80" s="125"/>
      <c r="HNR80" s="125"/>
      <c r="HNS80" s="125"/>
      <c r="HNT80" s="125"/>
      <c r="HNU80" s="125"/>
      <c r="HNV80" s="125"/>
      <c r="HNW80" s="125"/>
      <c r="HNX80" s="125"/>
      <c r="HNY80" s="125"/>
      <c r="HNZ80" s="125"/>
      <c r="HOA80" s="125"/>
      <c r="HOB80" s="125"/>
      <c r="HOC80" s="125"/>
      <c r="HOD80" s="125"/>
      <c r="HOE80" s="125"/>
      <c r="HOF80" s="125"/>
      <c r="HOG80" s="125"/>
      <c r="HOH80" s="125"/>
      <c r="HOI80" s="125"/>
      <c r="HOJ80" s="125"/>
      <c r="HOK80" s="125"/>
      <c r="HOL80" s="125"/>
      <c r="HOM80" s="125"/>
      <c r="HON80" s="125"/>
      <c r="HOO80" s="125"/>
      <c r="HOP80" s="125"/>
      <c r="HOQ80" s="125"/>
      <c r="HOR80" s="125"/>
      <c r="HOS80" s="125"/>
      <c r="HOT80" s="125"/>
      <c r="HOU80" s="125"/>
      <c r="HOV80" s="125"/>
      <c r="HOW80" s="125"/>
      <c r="HOX80" s="125"/>
      <c r="HOY80" s="125"/>
      <c r="HOZ80" s="125"/>
      <c r="HPA80" s="125"/>
      <c r="HPB80" s="125"/>
      <c r="HPC80" s="125"/>
      <c r="HPD80" s="125"/>
      <c r="HPE80" s="125"/>
      <c r="HPF80" s="125"/>
      <c r="HPG80" s="125"/>
      <c r="HPH80" s="125"/>
      <c r="HPI80" s="125"/>
      <c r="HPJ80" s="125"/>
      <c r="HPK80" s="125"/>
      <c r="HPL80" s="125"/>
      <c r="HPM80" s="125"/>
      <c r="HPN80" s="125"/>
      <c r="HPO80" s="125"/>
      <c r="HPP80" s="125"/>
      <c r="HPQ80" s="125"/>
      <c r="HPR80" s="125"/>
      <c r="HPS80" s="125"/>
      <c r="HPT80" s="125"/>
      <c r="HPU80" s="125"/>
      <c r="HPV80" s="125"/>
      <c r="HPW80" s="125"/>
      <c r="HPX80" s="125"/>
      <c r="HPY80" s="125"/>
      <c r="HPZ80" s="125"/>
      <c r="HQA80" s="125"/>
      <c r="HQB80" s="125"/>
      <c r="HQC80" s="125"/>
      <c r="HQD80" s="125"/>
      <c r="HQE80" s="125"/>
      <c r="HQF80" s="125"/>
      <c r="HQG80" s="125"/>
      <c r="HQH80" s="125"/>
      <c r="HQI80" s="125"/>
      <c r="HQJ80" s="125"/>
      <c r="HQK80" s="125"/>
      <c r="HQL80" s="125"/>
      <c r="HQM80" s="125"/>
      <c r="HQN80" s="125"/>
      <c r="HQO80" s="125"/>
      <c r="HQP80" s="125"/>
      <c r="HQQ80" s="125"/>
      <c r="HQR80" s="125"/>
      <c r="HQS80" s="125"/>
      <c r="HQT80" s="125"/>
      <c r="HQU80" s="125"/>
      <c r="HQV80" s="125"/>
      <c r="HQW80" s="125"/>
      <c r="HQX80" s="125"/>
      <c r="HQY80" s="125"/>
      <c r="HQZ80" s="125"/>
      <c r="HRA80" s="125"/>
      <c r="HRB80" s="125"/>
      <c r="HRC80" s="125"/>
      <c r="HRD80" s="125"/>
      <c r="HRE80" s="125"/>
      <c r="HRF80" s="125"/>
      <c r="HRG80" s="125"/>
      <c r="HRH80" s="125"/>
      <c r="HRI80" s="125"/>
      <c r="HRJ80" s="125"/>
      <c r="HRK80" s="125"/>
      <c r="HRL80" s="125"/>
      <c r="HRM80" s="125"/>
      <c r="HRN80" s="125"/>
      <c r="HRO80" s="125"/>
      <c r="HRP80" s="125"/>
      <c r="HRQ80" s="125"/>
      <c r="HRR80" s="125"/>
      <c r="HRS80" s="125"/>
      <c r="HRT80" s="125"/>
      <c r="HRU80" s="125"/>
      <c r="HRV80" s="125"/>
      <c r="HRW80" s="125"/>
      <c r="HRX80" s="125"/>
      <c r="HRY80" s="125"/>
      <c r="HRZ80" s="125"/>
      <c r="HSA80" s="125"/>
      <c r="HSB80" s="125"/>
      <c r="HSC80" s="125"/>
      <c r="HSD80" s="125"/>
      <c r="HSE80" s="125"/>
      <c r="HSF80" s="125"/>
      <c r="HSG80" s="125"/>
      <c r="HSH80" s="125"/>
      <c r="HSI80" s="125"/>
      <c r="HSJ80" s="125"/>
      <c r="HSK80" s="125"/>
      <c r="HSL80" s="125"/>
      <c r="HSM80" s="125"/>
      <c r="HSN80" s="125"/>
      <c r="HSO80" s="125"/>
      <c r="HSP80" s="125"/>
      <c r="HSQ80" s="125"/>
      <c r="HSR80" s="125"/>
      <c r="HSS80" s="125"/>
      <c r="HST80" s="125"/>
      <c r="HSU80" s="125"/>
      <c r="HSV80" s="125"/>
      <c r="HSW80" s="125"/>
      <c r="HSX80" s="125"/>
      <c r="HSY80" s="125"/>
      <c r="HSZ80" s="125"/>
      <c r="HTA80" s="125"/>
      <c r="HTB80" s="125"/>
      <c r="HTC80" s="125"/>
      <c r="HTD80" s="125"/>
      <c r="HTE80" s="125"/>
      <c r="HTF80" s="125"/>
      <c r="HTG80" s="125"/>
      <c r="HTH80" s="125"/>
      <c r="HTI80" s="125"/>
      <c r="HTJ80" s="125"/>
      <c r="HTK80" s="125"/>
      <c r="HTL80" s="125"/>
      <c r="HTM80" s="125"/>
      <c r="HTN80" s="125"/>
      <c r="HTO80" s="125"/>
      <c r="HTP80" s="125"/>
      <c r="HTQ80" s="125"/>
      <c r="HTR80" s="125"/>
      <c r="HTS80" s="125"/>
      <c r="HTT80" s="125"/>
      <c r="HTU80" s="125"/>
      <c r="HTV80" s="125"/>
      <c r="HTW80" s="125"/>
      <c r="HTX80" s="125"/>
      <c r="HTY80" s="125"/>
      <c r="HTZ80" s="125"/>
      <c r="HUA80" s="125"/>
      <c r="HUB80" s="125"/>
      <c r="HUC80" s="125"/>
      <c r="HUD80" s="125"/>
      <c r="HUE80" s="125"/>
      <c r="HUF80" s="125"/>
      <c r="HUG80" s="125"/>
      <c r="HUH80" s="125"/>
      <c r="HUI80" s="125"/>
      <c r="HUJ80" s="125"/>
      <c r="HUK80" s="125"/>
      <c r="HUL80" s="125"/>
      <c r="HUM80" s="125"/>
      <c r="HUN80" s="125"/>
      <c r="HUO80" s="125"/>
      <c r="HUP80" s="125"/>
      <c r="HUQ80" s="125"/>
      <c r="HUR80" s="125"/>
      <c r="HUS80" s="125"/>
      <c r="HUT80" s="125"/>
      <c r="HUU80" s="125"/>
      <c r="HUV80" s="125"/>
      <c r="HUW80" s="125"/>
      <c r="HUX80" s="125"/>
      <c r="HUY80" s="125"/>
      <c r="HUZ80" s="125"/>
      <c r="HVA80" s="125"/>
      <c r="HVB80" s="125"/>
      <c r="HVC80" s="125"/>
      <c r="HVD80" s="125"/>
      <c r="HVE80" s="125"/>
      <c r="HVF80" s="125"/>
      <c r="HVG80" s="125"/>
      <c r="HVH80" s="125"/>
      <c r="HVI80" s="125"/>
      <c r="HVJ80" s="125"/>
      <c r="HVK80" s="125"/>
      <c r="HVL80" s="125"/>
      <c r="HVM80" s="125"/>
      <c r="HVN80" s="125"/>
      <c r="HVO80" s="125"/>
      <c r="HVP80" s="125"/>
      <c r="HVQ80" s="125"/>
      <c r="HVR80" s="125"/>
      <c r="HVS80" s="125"/>
      <c r="HVT80" s="125"/>
      <c r="HVU80" s="125"/>
      <c r="HVV80" s="125"/>
      <c r="HVW80" s="125"/>
      <c r="HVX80" s="125"/>
      <c r="HVY80" s="125"/>
      <c r="HVZ80" s="125"/>
      <c r="HWA80" s="125"/>
      <c r="HWB80" s="125"/>
      <c r="HWC80" s="125"/>
      <c r="HWD80" s="125"/>
      <c r="HWE80" s="125"/>
      <c r="HWF80" s="125"/>
      <c r="HWG80" s="125"/>
      <c r="HWH80" s="125"/>
      <c r="HWI80" s="125"/>
      <c r="HWJ80" s="125"/>
      <c r="HWK80" s="125"/>
      <c r="HWL80" s="125"/>
      <c r="HWM80" s="125"/>
      <c r="HWN80" s="125"/>
      <c r="HWO80" s="125"/>
      <c r="HWP80" s="125"/>
      <c r="HWQ80" s="125"/>
      <c r="HWR80" s="125"/>
      <c r="HWS80" s="125"/>
      <c r="HWT80" s="125"/>
      <c r="HWU80" s="125"/>
      <c r="HWV80" s="125"/>
      <c r="HWW80" s="125"/>
      <c r="HWX80" s="125"/>
      <c r="HWY80" s="125"/>
      <c r="HWZ80" s="125"/>
      <c r="HXA80" s="125"/>
      <c r="HXB80" s="125"/>
      <c r="HXC80" s="125"/>
      <c r="HXD80" s="125"/>
      <c r="HXE80" s="125"/>
      <c r="HXF80" s="125"/>
      <c r="HXG80" s="125"/>
      <c r="HXH80" s="125"/>
      <c r="HXI80" s="125"/>
      <c r="HXJ80" s="125"/>
      <c r="HXK80" s="125"/>
      <c r="HXL80" s="125"/>
      <c r="HXM80" s="125"/>
      <c r="HXN80" s="125"/>
      <c r="HXO80" s="125"/>
      <c r="HXP80" s="125"/>
      <c r="HXQ80" s="125"/>
      <c r="HXR80" s="125"/>
      <c r="HXS80" s="125"/>
      <c r="HXT80" s="125"/>
      <c r="HXU80" s="125"/>
      <c r="HXV80" s="125"/>
      <c r="HXW80" s="125"/>
      <c r="HXX80" s="125"/>
      <c r="HXY80" s="125"/>
      <c r="HXZ80" s="125"/>
      <c r="HYA80" s="125"/>
      <c r="HYB80" s="125"/>
      <c r="HYC80" s="125"/>
      <c r="HYD80" s="125"/>
      <c r="HYE80" s="125"/>
      <c r="HYF80" s="125"/>
      <c r="HYG80" s="125"/>
      <c r="HYH80" s="125"/>
      <c r="HYI80" s="125"/>
      <c r="HYJ80" s="125"/>
      <c r="HYK80" s="125"/>
      <c r="HYL80" s="125"/>
      <c r="HYM80" s="125"/>
      <c r="HYN80" s="125"/>
      <c r="HYO80" s="125"/>
      <c r="HYP80" s="125"/>
      <c r="HYQ80" s="125"/>
      <c r="HYR80" s="125"/>
      <c r="HYS80" s="125"/>
      <c r="HYT80" s="125"/>
      <c r="HYU80" s="125"/>
      <c r="HYV80" s="125"/>
      <c r="HYW80" s="125"/>
      <c r="HYX80" s="125"/>
      <c r="HYY80" s="125"/>
      <c r="HYZ80" s="125"/>
      <c r="HZA80" s="125"/>
      <c r="HZB80" s="125"/>
      <c r="HZC80" s="125"/>
      <c r="HZD80" s="125"/>
      <c r="HZE80" s="125"/>
      <c r="HZF80" s="125"/>
      <c r="HZG80" s="125"/>
      <c r="HZH80" s="125"/>
      <c r="HZI80" s="125"/>
      <c r="HZJ80" s="125"/>
      <c r="HZK80" s="125"/>
      <c r="HZL80" s="125"/>
      <c r="HZM80" s="125"/>
      <c r="HZN80" s="125"/>
      <c r="HZO80" s="125"/>
      <c r="HZP80" s="125"/>
      <c r="HZQ80" s="125"/>
      <c r="HZR80" s="125"/>
      <c r="HZS80" s="125"/>
      <c r="HZT80" s="125"/>
      <c r="HZU80" s="125"/>
      <c r="HZV80" s="125"/>
      <c r="HZW80" s="125"/>
      <c r="HZX80" s="125"/>
      <c r="HZY80" s="125"/>
      <c r="HZZ80" s="125"/>
      <c r="IAA80" s="125"/>
      <c r="IAB80" s="125"/>
      <c r="IAC80" s="125"/>
      <c r="IAD80" s="125"/>
      <c r="IAE80" s="125"/>
      <c r="IAF80" s="125"/>
      <c r="IAG80" s="125"/>
      <c r="IAH80" s="125"/>
      <c r="IAI80" s="125"/>
      <c r="IAJ80" s="125"/>
      <c r="IAK80" s="125"/>
      <c r="IAL80" s="125"/>
      <c r="IAM80" s="125"/>
      <c r="IAN80" s="125"/>
      <c r="IAO80" s="125"/>
      <c r="IAP80" s="125"/>
      <c r="IAQ80" s="125"/>
      <c r="IAR80" s="125"/>
      <c r="IAS80" s="125"/>
      <c r="IAT80" s="125"/>
      <c r="IAU80" s="125"/>
      <c r="IAV80" s="125"/>
      <c r="IAW80" s="125"/>
      <c r="IAX80" s="125"/>
      <c r="IAY80" s="125"/>
      <c r="IAZ80" s="125"/>
      <c r="IBA80" s="125"/>
      <c r="IBB80" s="125"/>
      <c r="IBC80" s="125"/>
      <c r="IBD80" s="125"/>
      <c r="IBE80" s="125"/>
      <c r="IBF80" s="125"/>
      <c r="IBG80" s="125"/>
      <c r="IBH80" s="125"/>
      <c r="IBI80" s="125"/>
      <c r="IBJ80" s="125"/>
      <c r="IBK80" s="125"/>
      <c r="IBL80" s="125"/>
      <c r="IBM80" s="125"/>
      <c r="IBN80" s="125"/>
      <c r="IBO80" s="125"/>
      <c r="IBP80" s="125"/>
      <c r="IBQ80" s="125"/>
      <c r="IBR80" s="125"/>
      <c r="IBS80" s="125"/>
      <c r="IBT80" s="125"/>
      <c r="IBU80" s="125"/>
      <c r="IBV80" s="125"/>
      <c r="IBW80" s="125"/>
      <c r="IBX80" s="125"/>
      <c r="IBY80" s="125"/>
      <c r="IBZ80" s="125"/>
      <c r="ICA80" s="125"/>
      <c r="ICB80" s="125"/>
      <c r="ICC80" s="125"/>
      <c r="ICD80" s="125"/>
      <c r="ICE80" s="125"/>
      <c r="ICF80" s="125"/>
      <c r="ICG80" s="125"/>
      <c r="ICH80" s="125"/>
      <c r="ICI80" s="125"/>
      <c r="ICJ80" s="125"/>
      <c r="ICK80" s="125"/>
      <c r="ICL80" s="125"/>
      <c r="ICM80" s="125"/>
      <c r="ICN80" s="125"/>
      <c r="ICO80" s="125"/>
      <c r="ICP80" s="125"/>
      <c r="ICQ80" s="125"/>
      <c r="ICR80" s="125"/>
      <c r="ICS80" s="125"/>
      <c r="ICT80" s="125"/>
      <c r="ICU80" s="125"/>
      <c r="ICV80" s="125"/>
      <c r="ICW80" s="125"/>
      <c r="ICX80" s="125"/>
      <c r="ICY80" s="125"/>
      <c r="ICZ80" s="125"/>
      <c r="IDA80" s="125"/>
      <c r="IDB80" s="125"/>
      <c r="IDC80" s="125"/>
      <c r="IDD80" s="125"/>
      <c r="IDE80" s="125"/>
      <c r="IDF80" s="125"/>
      <c r="IDG80" s="125"/>
      <c r="IDH80" s="125"/>
      <c r="IDI80" s="125"/>
      <c r="IDJ80" s="125"/>
      <c r="IDK80" s="125"/>
      <c r="IDL80" s="125"/>
      <c r="IDM80" s="125"/>
      <c r="IDN80" s="125"/>
      <c r="IDO80" s="125"/>
      <c r="IDP80" s="125"/>
      <c r="IDQ80" s="125"/>
      <c r="IDR80" s="125"/>
      <c r="IDS80" s="125"/>
      <c r="IDT80" s="125"/>
      <c r="IDU80" s="125"/>
      <c r="IDV80" s="125"/>
      <c r="IDW80" s="125"/>
      <c r="IDX80" s="125"/>
      <c r="IDY80" s="125"/>
      <c r="IDZ80" s="125"/>
      <c r="IEA80" s="125"/>
      <c r="IEB80" s="125"/>
      <c r="IEC80" s="125"/>
      <c r="IED80" s="125"/>
      <c r="IEE80" s="125"/>
      <c r="IEF80" s="125"/>
      <c r="IEG80" s="125"/>
      <c r="IEH80" s="125"/>
      <c r="IEI80" s="125"/>
      <c r="IEJ80" s="125"/>
      <c r="IEK80" s="125"/>
      <c r="IEL80" s="125"/>
      <c r="IEM80" s="125"/>
      <c r="IEN80" s="125"/>
      <c r="IEO80" s="125"/>
      <c r="IEP80" s="125"/>
      <c r="IEQ80" s="125"/>
      <c r="IER80" s="125"/>
      <c r="IES80" s="125"/>
      <c r="IET80" s="125"/>
      <c r="IEU80" s="125"/>
      <c r="IEV80" s="125"/>
      <c r="IEW80" s="125"/>
      <c r="IEX80" s="125"/>
      <c r="IEY80" s="125"/>
      <c r="IEZ80" s="125"/>
      <c r="IFA80" s="125"/>
      <c r="IFB80" s="125"/>
      <c r="IFC80" s="125"/>
      <c r="IFD80" s="125"/>
      <c r="IFE80" s="125"/>
      <c r="IFF80" s="125"/>
      <c r="IFG80" s="125"/>
      <c r="IFH80" s="125"/>
      <c r="IFI80" s="125"/>
      <c r="IFJ80" s="125"/>
      <c r="IFK80" s="125"/>
      <c r="IFL80" s="125"/>
      <c r="IFM80" s="125"/>
      <c r="IFN80" s="125"/>
      <c r="IFO80" s="125"/>
      <c r="IFP80" s="125"/>
      <c r="IFQ80" s="125"/>
      <c r="IFR80" s="125"/>
      <c r="IFS80" s="125"/>
      <c r="IFT80" s="125"/>
      <c r="IFU80" s="125"/>
      <c r="IFV80" s="125"/>
      <c r="IFW80" s="125"/>
      <c r="IFX80" s="125"/>
      <c r="IFY80" s="125"/>
      <c r="IFZ80" s="125"/>
      <c r="IGA80" s="125"/>
      <c r="IGB80" s="125"/>
      <c r="IGC80" s="125"/>
      <c r="IGD80" s="125"/>
      <c r="IGE80" s="125"/>
      <c r="IGF80" s="125"/>
      <c r="IGG80" s="125"/>
      <c r="IGH80" s="125"/>
      <c r="IGI80" s="125"/>
      <c r="IGJ80" s="125"/>
      <c r="IGK80" s="125"/>
      <c r="IGL80" s="125"/>
      <c r="IGM80" s="125"/>
      <c r="IGN80" s="125"/>
      <c r="IGO80" s="125"/>
      <c r="IGP80" s="125"/>
      <c r="IGQ80" s="125"/>
      <c r="IGR80" s="125"/>
      <c r="IGS80" s="125"/>
      <c r="IGT80" s="125"/>
      <c r="IGU80" s="125"/>
      <c r="IGV80" s="125"/>
      <c r="IGW80" s="125"/>
      <c r="IGX80" s="125"/>
      <c r="IGY80" s="125"/>
      <c r="IGZ80" s="125"/>
      <c r="IHA80" s="125"/>
      <c r="IHB80" s="125"/>
      <c r="IHC80" s="125"/>
      <c r="IHD80" s="125"/>
      <c r="IHE80" s="125"/>
      <c r="IHF80" s="125"/>
      <c r="IHG80" s="125"/>
      <c r="IHH80" s="125"/>
      <c r="IHI80" s="125"/>
      <c r="IHJ80" s="125"/>
      <c r="IHK80" s="125"/>
      <c r="IHL80" s="125"/>
      <c r="IHM80" s="125"/>
      <c r="IHN80" s="125"/>
      <c r="IHO80" s="125"/>
      <c r="IHP80" s="125"/>
      <c r="IHQ80" s="125"/>
      <c r="IHR80" s="125"/>
      <c r="IHS80" s="125"/>
      <c r="IHT80" s="125"/>
      <c r="IHU80" s="125"/>
      <c r="IHV80" s="125"/>
      <c r="IHW80" s="125"/>
      <c r="IHX80" s="125"/>
      <c r="IHY80" s="125"/>
      <c r="IHZ80" s="125"/>
      <c r="IIA80" s="125"/>
      <c r="IIB80" s="125"/>
      <c r="IIC80" s="125"/>
      <c r="IID80" s="125"/>
      <c r="IIE80" s="125"/>
      <c r="IIF80" s="125"/>
      <c r="IIG80" s="125"/>
      <c r="IIH80" s="125"/>
      <c r="III80" s="125"/>
      <c r="IIJ80" s="125"/>
      <c r="IIK80" s="125"/>
      <c r="IIL80" s="125"/>
      <c r="IIM80" s="125"/>
      <c r="IIN80" s="125"/>
      <c r="IIO80" s="125"/>
      <c r="IIP80" s="125"/>
      <c r="IIQ80" s="125"/>
      <c r="IIR80" s="125"/>
      <c r="IIS80" s="125"/>
      <c r="IIT80" s="125"/>
      <c r="IIU80" s="125"/>
      <c r="IIV80" s="125"/>
      <c r="IIW80" s="125"/>
      <c r="IIX80" s="125"/>
      <c r="IIY80" s="125"/>
      <c r="IIZ80" s="125"/>
      <c r="IJA80" s="125"/>
      <c r="IJB80" s="125"/>
      <c r="IJC80" s="125"/>
      <c r="IJD80" s="125"/>
      <c r="IJE80" s="125"/>
      <c r="IJF80" s="125"/>
      <c r="IJG80" s="125"/>
      <c r="IJH80" s="125"/>
      <c r="IJI80" s="125"/>
      <c r="IJJ80" s="125"/>
      <c r="IJK80" s="125"/>
      <c r="IJL80" s="125"/>
      <c r="IJM80" s="125"/>
      <c r="IJN80" s="125"/>
      <c r="IJO80" s="125"/>
      <c r="IJP80" s="125"/>
      <c r="IJQ80" s="125"/>
      <c r="IJR80" s="125"/>
      <c r="IJS80" s="125"/>
      <c r="IJT80" s="125"/>
      <c r="IJU80" s="125"/>
      <c r="IJV80" s="125"/>
      <c r="IJW80" s="125"/>
      <c r="IJX80" s="125"/>
      <c r="IJY80" s="125"/>
      <c r="IJZ80" s="125"/>
      <c r="IKA80" s="125"/>
      <c r="IKB80" s="125"/>
      <c r="IKC80" s="125"/>
      <c r="IKD80" s="125"/>
      <c r="IKE80" s="125"/>
      <c r="IKF80" s="125"/>
      <c r="IKG80" s="125"/>
      <c r="IKH80" s="125"/>
      <c r="IKI80" s="125"/>
      <c r="IKJ80" s="125"/>
      <c r="IKK80" s="125"/>
      <c r="IKL80" s="125"/>
      <c r="IKM80" s="125"/>
      <c r="IKN80" s="125"/>
      <c r="IKO80" s="125"/>
      <c r="IKP80" s="125"/>
      <c r="IKQ80" s="125"/>
      <c r="IKR80" s="125"/>
      <c r="IKS80" s="125"/>
      <c r="IKT80" s="125"/>
      <c r="IKU80" s="125"/>
      <c r="IKV80" s="125"/>
      <c r="IKW80" s="125"/>
      <c r="IKX80" s="125"/>
      <c r="IKY80" s="125"/>
      <c r="IKZ80" s="125"/>
      <c r="ILA80" s="125"/>
      <c r="ILB80" s="125"/>
      <c r="ILC80" s="125"/>
      <c r="ILD80" s="125"/>
      <c r="ILE80" s="125"/>
      <c r="ILF80" s="125"/>
      <c r="ILG80" s="125"/>
      <c r="ILH80" s="125"/>
      <c r="ILI80" s="125"/>
      <c r="ILJ80" s="125"/>
      <c r="ILK80" s="125"/>
      <c r="ILL80" s="125"/>
      <c r="ILM80" s="125"/>
      <c r="ILN80" s="125"/>
      <c r="ILO80" s="125"/>
      <c r="ILP80" s="125"/>
      <c r="ILQ80" s="125"/>
      <c r="ILR80" s="125"/>
      <c r="ILS80" s="125"/>
      <c r="ILT80" s="125"/>
      <c r="ILU80" s="125"/>
      <c r="ILV80" s="125"/>
      <c r="ILW80" s="125"/>
      <c r="ILX80" s="125"/>
      <c r="ILY80" s="125"/>
      <c r="ILZ80" s="125"/>
      <c r="IMA80" s="125"/>
      <c r="IMB80" s="125"/>
      <c r="IMC80" s="125"/>
      <c r="IMD80" s="125"/>
      <c r="IME80" s="125"/>
      <c r="IMF80" s="125"/>
      <c r="IMG80" s="125"/>
      <c r="IMH80" s="125"/>
      <c r="IMI80" s="125"/>
      <c r="IMJ80" s="125"/>
      <c r="IMK80" s="125"/>
      <c r="IML80" s="125"/>
      <c r="IMM80" s="125"/>
      <c r="IMN80" s="125"/>
      <c r="IMO80" s="125"/>
      <c r="IMP80" s="125"/>
      <c r="IMQ80" s="125"/>
      <c r="IMR80" s="125"/>
      <c r="IMS80" s="125"/>
      <c r="IMT80" s="125"/>
      <c r="IMU80" s="125"/>
      <c r="IMV80" s="125"/>
      <c r="IMW80" s="125"/>
      <c r="IMX80" s="125"/>
      <c r="IMY80" s="125"/>
      <c r="IMZ80" s="125"/>
      <c r="INA80" s="125"/>
      <c r="INB80" s="125"/>
      <c r="INC80" s="125"/>
      <c r="IND80" s="125"/>
      <c r="INE80" s="125"/>
      <c r="INF80" s="125"/>
      <c r="ING80" s="125"/>
      <c r="INH80" s="125"/>
      <c r="INI80" s="125"/>
      <c r="INJ80" s="125"/>
      <c r="INK80" s="125"/>
      <c r="INL80" s="125"/>
      <c r="INM80" s="125"/>
      <c r="INN80" s="125"/>
      <c r="INO80" s="125"/>
      <c r="INP80" s="125"/>
      <c r="INQ80" s="125"/>
      <c r="INR80" s="125"/>
      <c r="INS80" s="125"/>
      <c r="INT80" s="125"/>
      <c r="INU80" s="125"/>
      <c r="INV80" s="125"/>
      <c r="INW80" s="125"/>
      <c r="INX80" s="125"/>
      <c r="INY80" s="125"/>
      <c r="INZ80" s="125"/>
      <c r="IOA80" s="125"/>
      <c r="IOB80" s="125"/>
      <c r="IOC80" s="125"/>
      <c r="IOD80" s="125"/>
      <c r="IOE80" s="125"/>
      <c r="IOF80" s="125"/>
      <c r="IOG80" s="125"/>
      <c r="IOH80" s="125"/>
      <c r="IOI80" s="125"/>
      <c r="IOJ80" s="125"/>
      <c r="IOK80" s="125"/>
      <c r="IOL80" s="125"/>
      <c r="IOM80" s="125"/>
      <c r="ION80" s="125"/>
      <c r="IOO80" s="125"/>
      <c r="IOP80" s="125"/>
      <c r="IOQ80" s="125"/>
      <c r="IOR80" s="125"/>
      <c r="IOS80" s="125"/>
      <c r="IOT80" s="125"/>
      <c r="IOU80" s="125"/>
      <c r="IOV80" s="125"/>
      <c r="IOW80" s="125"/>
      <c r="IOX80" s="125"/>
      <c r="IOY80" s="125"/>
      <c r="IOZ80" s="125"/>
      <c r="IPA80" s="125"/>
      <c r="IPB80" s="125"/>
      <c r="IPC80" s="125"/>
      <c r="IPD80" s="125"/>
      <c r="IPE80" s="125"/>
      <c r="IPF80" s="125"/>
      <c r="IPG80" s="125"/>
      <c r="IPH80" s="125"/>
      <c r="IPI80" s="125"/>
      <c r="IPJ80" s="125"/>
      <c r="IPK80" s="125"/>
      <c r="IPL80" s="125"/>
      <c r="IPM80" s="125"/>
      <c r="IPN80" s="125"/>
      <c r="IPO80" s="125"/>
      <c r="IPP80" s="125"/>
      <c r="IPQ80" s="125"/>
      <c r="IPR80" s="125"/>
      <c r="IPS80" s="125"/>
      <c r="IPT80" s="125"/>
      <c r="IPU80" s="125"/>
      <c r="IPV80" s="125"/>
      <c r="IPW80" s="125"/>
      <c r="IPX80" s="125"/>
      <c r="IPY80" s="125"/>
      <c r="IPZ80" s="125"/>
      <c r="IQA80" s="125"/>
      <c r="IQB80" s="125"/>
      <c r="IQC80" s="125"/>
      <c r="IQD80" s="125"/>
      <c r="IQE80" s="125"/>
      <c r="IQF80" s="125"/>
      <c r="IQG80" s="125"/>
      <c r="IQH80" s="125"/>
      <c r="IQI80" s="125"/>
      <c r="IQJ80" s="125"/>
      <c r="IQK80" s="125"/>
      <c r="IQL80" s="125"/>
      <c r="IQM80" s="125"/>
      <c r="IQN80" s="125"/>
      <c r="IQO80" s="125"/>
      <c r="IQP80" s="125"/>
      <c r="IQQ80" s="125"/>
      <c r="IQR80" s="125"/>
      <c r="IQS80" s="125"/>
      <c r="IQT80" s="125"/>
      <c r="IQU80" s="125"/>
      <c r="IQV80" s="125"/>
      <c r="IQW80" s="125"/>
      <c r="IQX80" s="125"/>
      <c r="IQY80" s="125"/>
      <c r="IQZ80" s="125"/>
      <c r="IRA80" s="125"/>
      <c r="IRB80" s="125"/>
      <c r="IRC80" s="125"/>
      <c r="IRD80" s="125"/>
      <c r="IRE80" s="125"/>
      <c r="IRF80" s="125"/>
      <c r="IRG80" s="125"/>
      <c r="IRH80" s="125"/>
      <c r="IRI80" s="125"/>
      <c r="IRJ80" s="125"/>
      <c r="IRK80" s="125"/>
      <c r="IRL80" s="125"/>
      <c r="IRM80" s="125"/>
      <c r="IRN80" s="125"/>
      <c r="IRO80" s="125"/>
      <c r="IRP80" s="125"/>
      <c r="IRQ80" s="125"/>
      <c r="IRR80" s="125"/>
      <c r="IRS80" s="125"/>
      <c r="IRT80" s="125"/>
      <c r="IRU80" s="125"/>
      <c r="IRV80" s="125"/>
      <c r="IRW80" s="125"/>
      <c r="IRX80" s="125"/>
      <c r="IRY80" s="125"/>
      <c r="IRZ80" s="125"/>
      <c r="ISA80" s="125"/>
      <c r="ISB80" s="125"/>
      <c r="ISC80" s="125"/>
      <c r="ISD80" s="125"/>
      <c r="ISE80" s="125"/>
      <c r="ISF80" s="125"/>
      <c r="ISG80" s="125"/>
      <c r="ISH80" s="125"/>
      <c r="ISI80" s="125"/>
      <c r="ISJ80" s="125"/>
      <c r="ISK80" s="125"/>
      <c r="ISL80" s="125"/>
      <c r="ISM80" s="125"/>
      <c r="ISN80" s="125"/>
      <c r="ISO80" s="125"/>
      <c r="ISP80" s="125"/>
      <c r="ISQ80" s="125"/>
      <c r="ISR80" s="125"/>
      <c r="ISS80" s="125"/>
      <c r="IST80" s="125"/>
      <c r="ISU80" s="125"/>
      <c r="ISV80" s="125"/>
      <c r="ISW80" s="125"/>
      <c r="ISX80" s="125"/>
      <c r="ISY80" s="125"/>
      <c r="ISZ80" s="125"/>
      <c r="ITA80" s="125"/>
      <c r="ITB80" s="125"/>
      <c r="ITC80" s="125"/>
      <c r="ITD80" s="125"/>
      <c r="ITE80" s="125"/>
      <c r="ITF80" s="125"/>
      <c r="ITG80" s="125"/>
      <c r="ITH80" s="125"/>
      <c r="ITI80" s="125"/>
      <c r="ITJ80" s="125"/>
      <c r="ITK80" s="125"/>
      <c r="ITL80" s="125"/>
      <c r="ITM80" s="125"/>
      <c r="ITN80" s="125"/>
      <c r="ITO80" s="125"/>
      <c r="ITP80" s="125"/>
      <c r="ITQ80" s="125"/>
      <c r="ITR80" s="125"/>
      <c r="ITS80" s="125"/>
      <c r="ITT80" s="125"/>
      <c r="ITU80" s="125"/>
      <c r="ITV80" s="125"/>
      <c r="ITW80" s="125"/>
      <c r="ITX80" s="125"/>
      <c r="ITY80" s="125"/>
      <c r="ITZ80" s="125"/>
      <c r="IUA80" s="125"/>
      <c r="IUB80" s="125"/>
      <c r="IUC80" s="125"/>
      <c r="IUD80" s="125"/>
      <c r="IUE80" s="125"/>
      <c r="IUF80" s="125"/>
      <c r="IUG80" s="125"/>
      <c r="IUH80" s="125"/>
      <c r="IUI80" s="125"/>
      <c r="IUJ80" s="125"/>
      <c r="IUK80" s="125"/>
      <c r="IUL80" s="125"/>
      <c r="IUM80" s="125"/>
      <c r="IUN80" s="125"/>
      <c r="IUO80" s="125"/>
      <c r="IUP80" s="125"/>
      <c r="IUQ80" s="125"/>
      <c r="IUR80" s="125"/>
      <c r="IUS80" s="125"/>
      <c r="IUT80" s="125"/>
      <c r="IUU80" s="125"/>
      <c r="IUV80" s="125"/>
      <c r="IUW80" s="125"/>
      <c r="IUX80" s="125"/>
      <c r="IUY80" s="125"/>
      <c r="IUZ80" s="125"/>
      <c r="IVA80" s="125"/>
      <c r="IVB80" s="125"/>
      <c r="IVC80" s="125"/>
      <c r="IVD80" s="125"/>
      <c r="IVE80" s="125"/>
      <c r="IVF80" s="125"/>
      <c r="IVG80" s="125"/>
      <c r="IVH80" s="125"/>
      <c r="IVI80" s="125"/>
      <c r="IVJ80" s="125"/>
      <c r="IVK80" s="125"/>
      <c r="IVL80" s="125"/>
      <c r="IVM80" s="125"/>
      <c r="IVN80" s="125"/>
      <c r="IVO80" s="125"/>
      <c r="IVP80" s="125"/>
      <c r="IVQ80" s="125"/>
      <c r="IVR80" s="125"/>
      <c r="IVS80" s="125"/>
      <c r="IVT80" s="125"/>
      <c r="IVU80" s="125"/>
      <c r="IVV80" s="125"/>
      <c r="IVW80" s="125"/>
      <c r="IVX80" s="125"/>
      <c r="IVY80" s="125"/>
      <c r="IVZ80" s="125"/>
      <c r="IWA80" s="125"/>
      <c r="IWB80" s="125"/>
      <c r="IWC80" s="125"/>
      <c r="IWD80" s="125"/>
      <c r="IWE80" s="125"/>
      <c r="IWF80" s="125"/>
      <c r="IWG80" s="125"/>
      <c r="IWH80" s="125"/>
      <c r="IWI80" s="125"/>
      <c r="IWJ80" s="125"/>
      <c r="IWK80" s="125"/>
      <c r="IWL80" s="125"/>
      <c r="IWM80" s="125"/>
      <c r="IWN80" s="125"/>
      <c r="IWO80" s="125"/>
      <c r="IWP80" s="125"/>
      <c r="IWQ80" s="125"/>
      <c r="IWR80" s="125"/>
      <c r="IWS80" s="125"/>
      <c r="IWT80" s="125"/>
      <c r="IWU80" s="125"/>
      <c r="IWV80" s="125"/>
      <c r="IWW80" s="125"/>
      <c r="IWX80" s="125"/>
      <c r="IWY80" s="125"/>
      <c r="IWZ80" s="125"/>
      <c r="IXA80" s="125"/>
      <c r="IXB80" s="125"/>
      <c r="IXC80" s="125"/>
      <c r="IXD80" s="125"/>
      <c r="IXE80" s="125"/>
      <c r="IXF80" s="125"/>
      <c r="IXG80" s="125"/>
      <c r="IXH80" s="125"/>
      <c r="IXI80" s="125"/>
      <c r="IXJ80" s="125"/>
      <c r="IXK80" s="125"/>
      <c r="IXL80" s="125"/>
      <c r="IXM80" s="125"/>
      <c r="IXN80" s="125"/>
      <c r="IXO80" s="125"/>
      <c r="IXP80" s="125"/>
      <c r="IXQ80" s="125"/>
      <c r="IXR80" s="125"/>
      <c r="IXS80" s="125"/>
      <c r="IXT80" s="125"/>
      <c r="IXU80" s="125"/>
      <c r="IXV80" s="125"/>
      <c r="IXW80" s="125"/>
      <c r="IXX80" s="125"/>
      <c r="IXY80" s="125"/>
      <c r="IXZ80" s="125"/>
      <c r="IYA80" s="125"/>
      <c r="IYB80" s="125"/>
      <c r="IYC80" s="125"/>
      <c r="IYD80" s="125"/>
      <c r="IYE80" s="125"/>
      <c r="IYF80" s="125"/>
      <c r="IYG80" s="125"/>
      <c r="IYH80" s="125"/>
      <c r="IYI80" s="125"/>
      <c r="IYJ80" s="125"/>
      <c r="IYK80" s="125"/>
      <c r="IYL80" s="125"/>
      <c r="IYM80" s="125"/>
      <c r="IYN80" s="125"/>
      <c r="IYO80" s="125"/>
      <c r="IYP80" s="125"/>
      <c r="IYQ80" s="125"/>
      <c r="IYR80" s="125"/>
      <c r="IYS80" s="125"/>
      <c r="IYT80" s="125"/>
      <c r="IYU80" s="125"/>
      <c r="IYV80" s="125"/>
      <c r="IYW80" s="125"/>
      <c r="IYX80" s="125"/>
      <c r="IYY80" s="125"/>
      <c r="IYZ80" s="125"/>
      <c r="IZA80" s="125"/>
      <c r="IZB80" s="125"/>
      <c r="IZC80" s="125"/>
      <c r="IZD80" s="125"/>
      <c r="IZE80" s="125"/>
      <c r="IZF80" s="125"/>
      <c r="IZG80" s="125"/>
      <c r="IZH80" s="125"/>
      <c r="IZI80" s="125"/>
      <c r="IZJ80" s="125"/>
      <c r="IZK80" s="125"/>
      <c r="IZL80" s="125"/>
      <c r="IZM80" s="125"/>
      <c r="IZN80" s="125"/>
      <c r="IZO80" s="125"/>
      <c r="IZP80" s="125"/>
      <c r="IZQ80" s="125"/>
      <c r="IZR80" s="125"/>
      <c r="IZS80" s="125"/>
      <c r="IZT80" s="125"/>
      <c r="IZU80" s="125"/>
      <c r="IZV80" s="125"/>
      <c r="IZW80" s="125"/>
      <c r="IZX80" s="125"/>
      <c r="IZY80" s="125"/>
      <c r="IZZ80" s="125"/>
      <c r="JAA80" s="125"/>
      <c r="JAB80" s="125"/>
      <c r="JAC80" s="125"/>
      <c r="JAD80" s="125"/>
      <c r="JAE80" s="125"/>
      <c r="JAF80" s="125"/>
      <c r="JAG80" s="125"/>
      <c r="JAH80" s="125"/>
      <c r="JAI80" s="125"/>
      <c r="JAJ80" s="125"/>
      <c r="JAK80" s="125"/>
      <c r="JAL80" s="125"/>
      <c r="JAM80" s="125"/>
      <c r="JAN80" s="125"/>
      <c r="JAO80" s="125"/>
      <c r="JAP80" s="125"/>
      <c r="JAQ80" s="125"/>
      <c r="JAR80" s="125"/>
      <c r="JAS80" s="125"/>
      <c r="JAT80" s="125"/>
      <c r="JAU80" s="125"/>
      <c r="JAV80" s="125"/>
      <c r="JAW80" s="125"/>
      <c r="JAX80" s="125"/>
      <c r="JAY80" s="125"/>
      <c r="JAZ80" s="125"/>
      <c r="JBA80" s="125"/>
      <c r="JBB80" s="125"/>
      <c r="JBC80" s="125"/>
      <c r="JBD80" s="125"/>
      <c r="JBE80" s="125"/>
      <c r="JBF80" s="125"/>
      <c r="JBG80" s="125"/>
      <c r="JBH80" s="125"/>
      <c r="JBI80" s="125"/>
      <c r="JBJ80" s="125"/>
      <c r="JBK80" s="125"/>
      <c r="JBL80" s="125"/>
      <c r="JBM80" s="125"/>
      <c r="JBN80" s="125"/>
      <c r="JBO80" s="125"/>
      <c r="JBP80" s="125"/>
      <c r="JBQ80" s="125"/>
      <c r="JBR80" s="125"/>
      <c r="JBS80" s="125"/>
      <c r="JBT80" s="125"/>
      <c r="JBU80" s="125"/>
      <c r="JBV80" s="125"/>
      <c r="JBW80" s="125"/>
      <c r="JBX80" s="125"/>
      <c r="JBY80" s="125"/>
      <c r="JBZ80" s="125"/>
      <c r="JCA80" s="125"/>
      <c r="JCB80" s="125"/>
      <c r="JCC80" s="125"/>
      <c r="JCD80" s="125"/>
      <c r="JCE80" s="125"/>
      <c r="JCF80" s="125"/>
      <c r="JCG80" s="125"/>
      <c r="JCH80" s="125"/>
      <c r="JCI80" s="125"/>
      <c r="JCJ80" s="125"/>
      <c r="JCK80" s="125"/>
      <c r="JCL80" s="125"/>
      <c r="JCM80" s="125"/>
      <c r="JCN80" s="125"/>
      <c r="JCO80" s="125"/>
      <c r="JCP80" s="125"/>
      <c r="JCQ80" s="125"/>
      <c r="JCR80" s="125"/>
      <c r="JCS80" s="125"/>
      <c r="JCT80" s="125"/>
      <c r="JCU80" s="125"/>
      <c r="JCV80" s="125"/>
      <c r="JCW80" s="125"/>
      <c r="JCX80" s="125"/>
      <c r="JCY80" s="125"/>
      <c r="JCZ80" s="125"/>
      <c r="JDA80" s="125"/>
      <c r="JDB80" s="125"/>
      <c r="JDC80" s="125"/>
      <c r="JDD80" s="125"/>
      <c r="JDE80" s="125"/>
      <c r="JDF80" s="125"/>
      <c r="JDG80" s="125"/>
      <c r="JDH80" s="125"/>
      <c r="JDI80" s="125"/>
      <c r="JDJ80" s="125"/>
      <c r="JDK80" s="125"/>
      <c r="JDL80" s="125"/>
      <c r="JDM80" s="125"/>
      <c r="JDN80" s="125"/>
      <c r="JDO80" s="125"/>
      <c r="JDP80" s="125"/>
      <c r="JDQ80" s="125"/>
      <c r="JDR80" s="125"/>
      <c r="JDS80" s="125"/>
      <c r="JDT80" s="125"/>
      <c r="JDU80" s="125"/>
      <c r="JDV80" s="125"/>
      <c r="JDW80" s="125"/>
      <c r="JDX80" s="125"/>
      <c r="JDY80" s="125"/>
      <c r="JDZ80" s="125"/>
      <c r="JEA80" s="125"/>
      <c r="JEB80" s="125"/>
      <c r="JEC80" s="125"/>
      <c r="JED80" s="125"/>
      <c r="JEE80" s="125"/>
      <c r="JEF80" s="125"/>
      <c r="JEG80" s="125"/>
      <c r="JEH80" s="125"/>
      <c r="JEI80" s="125"/>
      <c r="JEJ80" s="125"/>
      <c r="JEK80" s="125"/>
      <c r="JEL80" s="125"/>
      <c r="JEM80" s="125"/>
      <c r="JEN80" s="125"/>
      <c r="JEO80" s="125"/>
      <c r="JEP80" s="125"/>
      <c r="JEQ80" s="125"/>
      <c r="JER80" s="125"/>
      <c r="JES80" s="125"/>
      <c r="JET80" s="125"/>
      <c r="JEU80" s="125"/>
      <c r="JEV80" s="125"/>
      <c r="JEW80" s="125"/>
      <c r="JEX80" s="125"/>
      <c r="JEY80" s="125"/>
      <c r="JEZ80" s="125"/>
      <c r="JFA80" s="125"/>
      <c r="JFB80" s="125"/>
      <c r="JFC80" s="125"/>
      <c r="JFD80" s="125"/>
      <c r="JFE80" s="125"/>
      <c r="JFF80" s="125"/>
      <c r="JFG80" s="125"/>
      <c r="JFH80" s="125"/>
      <c r="JFI80" s="125"/>
      <c r="JFJ80" s="125"/>
      <c r="JFK80" s="125"/>
      <c r="JFL80" s="125"/>
      <c r="JFM80" s="125"/>
      <c r="JFN80" s="125"/>
      <c r="JFO80" s="125"/>
      <c r="JFP80" s="125"/>
      <c r="JFQ80" s="125"/>
      <c r="JFR80" s="125"/>
      <c r="JFS80" s="125"/>
      <c r="JFT80" s="125"/>
      <c r="JFU80" s="125"/>
      <c r="JFV80" s="125"/>
      <c r="JFW80" s="125"/>
      <c r="JFX80" s="125"/>
      <c r="JFY80" s="125"/>
      <c r="JFZ80" s="125"/>
      <c r="JGA80" s="125"/>
      <c r="JGB80" s="125"/>
      <c r="JGC80" s="125"/>
      <c r="JGD80" s="125"/>
      <c r="JGE80" s="125"/>
      <c r="JGF80" s="125"/>
      <c r="JGG80" s="125"/>
      <c r="JGH80" s="125"/>
      <c r="JGI80" s="125"/>
      <c r="JGJ80" s="125"/>
      <c r="JGK80" s="125"/>
      <c r="JGL80" s="125"/>
      <c r="JGM80" s="125"/>
      <c r="JGN80" s="125"/>
      <c r="JGO80" s="125"/>
      <c r="JGP80" s="125"/>
      <c r="JGQ80" s="125"/>
      <c r="JGR80" s="125"/>
      <c r="JGS80" s="125"/>
      <c r="JGT80" s="125"/>
      <c r="JGU80" s="125"/>
      <c r="JGV80" s="125"/>
      <c r="JGW80" s="125"/>
      <c r="JGX80" s="125"/>
      <c r="JGY80" s="125"/>
      <c r="JGZ80" s="125"/>
      <c r="JHA80" s="125"/>
      <c r="JHB80" s="125"/>
      <c r="JHC80" s="125"/>
      <c r="JHD80" s="125"/>
      <c r="JHE80" s="125"/>
      <c r="JHF80" s="125"/>
      <c r="JHG80" s="125"/>
      <c r="JHH80" s="125"/>
      <c r="JHI80" s="125"/>
      <c r="JHJ80" s="125"/>
      <c r="JHK80" s="125"/>
      <c r="JHL80" s="125"/>
      <c r="JHM80" s="125"/>
      <c r="JHN80" s="125"/>
      <c r="JHO80" s="125"/>
      <c r="JHP80" s="125"/>
      <c r="JHQ80" s="125"/>
      <c r="JHR80" s="125"/>
      <c r="JHS80" s="125"/>
      <c r="JHT80" s="125"/>
      <c r="JHU80" s="125"/>
      <c r="JHV80" s="125"/>
      <c r="JHW80" s="125"/>
      <c r="JHX80" s="125"/>
      <c r="JHY80" s="125"/>
      <c r="JHZ80" s="125"/>
      <c r="JIA80" s="125"/>
      <c r="JIB80" s="125"/>
      <c r="JIC80" s="125"/>
      <c r="JID80" s="125"/>
      <c r="JIE80" s="125"/>
      <c r="JIF80" s="125"/>
      <c r="JIG80" s="125"/>
      <c r="JIH80" s="125"/>
      <c r="JII80" s="125"/>
      <c r="JIJ80" s="125"/>
      <c r="JIK80" s="125"/>
      <c r="JIL80" s="125"/>
      <c r="JIM80" s="125"/>
      <c r="JIN80" s="125"/>
      <c r="JIO80" s="125"/>
      <c r="JIP80" s="125"/>
      <c r="JIQ80" s="125"/>
      <c r="JIR80" s="125"/>
      <c r="JIS80" s="125"/>
      <c r="JIT80" s="125"/>
      <c r="JIU80" s="125"/>
      <c r="JIV80" s="125"/>
      <c r="JIW80" s="125"/>
      <c r="JIX80" s="125"/>
      <c r="JIY80" s="125"/>
      <c r="JIZ80" s="125"/>
      <c r="JJA80" s="125"/>
      <c r="JJB80" s="125"/>
      <c r="JJC80" s="125"/>
      <c r="JJD80" s="125"/>
      <c r="JJE80" s="125"/>
      <c r="JJF80" s="125"/>
      <c r="JJG80" s="125"/>
      <c r="JJH80" s="125"/>
      <c r="JJI80" s="125"/>
      <c r="JJJ80" s="125"/>
      <c r="JJK80" s="125"/>
      <c r="JJL80" s="125"/>
      <c r="JJM80" s="125"/>
      <c r="JJN80" s="125"/>
      <c r="JJO80" s="125"/>
      <c r="JJP80" s="125"/>
      <c r="JJQ80" s="125"/>
      <c r="JJR80" s="125"/>
      <c r="JJS80" s="125"/>
      <c r="JJT80" s="125"/>
      <c r="JJU80" s="125"/>
      <c r="JJV80" s="125"/>
      <c r="JJW80" s="125"/>
      <c r="JJX80" s="125"/>
      <c r="JJY80" s="125"/>
      <c r="JJZ80" s="125"/>
      <c r="JKA80" s="125"/>
      <c r="JKB80" s="125"/>
      <c r="JKC80" s="125"/>
      <c r="JKD80" s="125"/>
      <c r="JKE80" s="125"/>
      <c r="JKF80" s="125"/>
      <c r="JKG80" s="125"/>
      <c r="JKH80" s="125"/>
      <c r="JKI80" s="125"/>
      <c r="JKJ80" s="125"/>
      <c r="JKK80" s="125"/>
      <c r="JKL80" s="125"/>
      <c r="JKM80" s="125"/>
      <c r="JKN80" s="125"/>
      <c r="JKO80" s="125"/>
      <c r="JKP80" s="125"/>
      <c r="JKQ80" s="125"/>
      <c r="JKR80" s="125"/>
      <c r="JKS80" s="125"/>
      <c r="JKT80" s="125"/>
      <c r="JKU80" s="125"/>
      <c r="JKV80" s="125"/>
      <c r="JKW80" s="125"/>
      <c r="JKX80" s="125"/>
      <c r="JKY80" s="125"/>
      <c r="JKZ80" s="125"/>
      <c r="JLA80" s="125"/>
      <c r="JLB80" s="125"/>
      <c r="JLC80" s="125"/>
      <c r="JLD80" s="125"/>
      <c r="JLE80" s="125"/>
      <c r="JLF80" s="125"/>
      <c r="JLG80" s="125"/>
      <c r="JLH80" s="125"/>
      <c r="JLI80" s="125"/>
      <c r="JLJ80" s="125"/>
      <c r="JLK80" s="125"/>
      <c r="JLL80" s="125"/>
      <c r="JLM80" s="125"/>
      <c r="JLN80" s="125"/>
      <c r="JLO80" s="125"/>
      <c r="JLP80" s="125"/>
      <c r="JLQ80" s="125"/>
      <c r="JLR80" s="125"/>
      <c r="JLS80" s="125"/>
      <c r="JLT80" s="125"/>
      <c r="JLU80" s="125"/>
      <c r="JLV80" s="125"/>
      <c r="JLW80" s="125"/>
      <c r="JLX80" s="125"/>
      <c r="JLY80" s="125"/>
      <c r="JLZ80" s="125"/>
      <c r="JMA80" s="125"/>
      <c r="JMB80" s="125"/>
      <c r="JMC80" s="125"/>
      <c r="JMD80" s="125"/>
      <c r="JME80" s="125"/>
      <c r="JMF80" s="125"/>
      <c r="JMG80" s="125"/>
      <c r="JMH80" s="125"/>
      <c r="JMI80" s="125"/>
      <c r="JMJ80" s="125"/>
      <c r="JMK80" s="125"/>
      <c r="JML80" s="125"/>
      <c r="JMM80" s="125"/>
      <c r="JMN80" s="125"/>
      <c r="JMO80" s="125"/>
      <c r="JMP80" s="125"/>
      <c r="JMQ80" s="125"/>
      <c r="JMR80" s="125"/>
      <c r="JMS80" s="125"/>
      <c r="JMT80" s="125"/>
      <c r="JMU80" s="125"/>
      <c r="JMV80" s="125"/>
      <c r="JMW80" s="125"/>
      <c r="JMX80" s="125"/>
      <c r="JMY80" s="125"/>
      <c r="JMZ80" s="125"/>
      <c r="JNA80" s="125"/>
      <c r="JNB80" s="125"/>
      <c r="JNC80" s="125"/>
      <c r="JND80" s="125"/>
      <c r="JNE80" s="125"/>
      <c r="JNF80" s="125"/>
      <c r="JNG80" s="125"/>
      <c r="JNH80" s="125"/>
      <c r="JNI80" s="125"/>
      <c r="JNJ80" s="125"/>
      <c r="JNK80" s="125"/>
      <c r="JNL80" s="125"/>
      <c r="JNM80" s="125"/>
      <c r="JNN80" s="125"/>
      <c r="JNO80" s="125"/>
      <c r="JNP80" s="125"/>
      <c r="JNQ80" s="125"/>
      <c r="JNR80" s="125"/>
      <c r="JNS80" s="125"/>
      <c r="JNT80" s="125"/>
      <c r="JNU80" s="125"/>
      <c r="JNV80" s="125"/>
      <c r="JNW80" s="125"/>
      <c r="JNX80" s="125"/>
      <c r="JNY80" s="125"/>
      <c r="JNZ80" s="125"/>
      <c r="JOA80" s="125"/>
      <c r="JOB80" s="125"/>
      <c r="JOC80" s="125"/>
      <c r="JOD80" s="125"/>
      <c r="JOE80" s="125"/>
      <c r="JOF80" s="125"/>
      <c r="JOG80" s="125"/>
      <c r="JOH80" s="125"/>
      <c r="JOI80" s="125"/>
      <c r="JOJ80" s="125"/>
      <c r="JOK80" s="125"/>
      <c r="JOL80" s="125"/>
      <c r="JOM80" s="125"/>
      <c r="JON80" s="125"/>
      <c r="JOO80" s="125"/>
      <c r="JOP80" s="125"/>
      <c r="JOQ80" s="125"/>
      <c r="JOR80" s="125"/>
      <c r="JOS80" s="125"/>
      <c r="JOT80" s="125"/>
      <c r="JOU80" s="125"/>
      <c r="JOV80" s="125"/>
      <c r="JOW80" s="125"/>
      <c r="JOX80" s="125"/>
      <c r="JOY80" s="125"/>
      <c r="JOZ80" s="125"/>
      <c r="JPA80" s="125"/>
      <c r="JPB80" s="125"/>
      <c r="JPC80" s="125"/>
      <c r="JPD80" s="125"/>
      <c r="JPE80" s="125"/>
      <c r="JPF80" s="125"/>
      <c r="JPG80" s="125"/>
      <c r="JPH80" s="125"/>
      <c r="JPI80" s="125"/>
      <c r="JPJ80" s="125"/>
      <c r="JPK80" s="125"/>
      <c r="JPL80" s="125"/>
      <c r="JPM80" s="125"/>
      <c r="JPN80" s="125"/>
      <c r="JPO80" s="125"/>
      <c r="JPP80" s="125"/>
      <c r="JPQ80" s="125"/>
      <c r="JPR80" s="125"/>
      <c r="JPS80" s="125"/>
      <c r="JPT80" s="125"/>
      <c r="JPU80" s="125"/>
      <c r="JPV80" s="125"/>
      <c r="JPW80" s="125"/>
      <c r="JPX80" s="125"/>
      <c r="JPY80" s="125"/>
      <c r="JPZ80" s="125"/>
      <c r="JQA80" s="125"/>
      <c r="JQB80" s="125"/>
      <c r="JQC80" s="125"/>
      <c r="JQD80" s="125"/>
      <c r="JQE80" s="125"/>
      <c r="JQF80" s="125"/>
      <c r="JQG80" s="125"/>
      <c r="JQH80" s="125"/>
      <c r="JQI80" s="125"/>
      <c r="JQJ80" s="125"/>
      <c r="JQK80" s="125"/>
      <c r="JQL80" s="125"/>
      <c r="JQM80" s="125"/>
      <c r="JQN80" s="125"/>
      <c r="JQO80" s="125"/>
      <c r="JQP80" s="125"/>
      <c r="JQQ80" s="125"/>
      <c r="JQR80" s="125"/>
      <c r="JQS80" s="125"/>
      <c r="JQT80" s="125"/>
      <c r="JQU80" s="125"/>
      <c r="JQV80" s="125"/>
      <c r="JQW80" s="125"/>
      <c r="JQX80" s="125"/>
      <c r="JQY80" s="125"/>
      <c r="JQZ80" s="125"/>
      <c r="JRA80" s="125"/>
      <c r="JRB80" s="125"/>
      <c r="JRC80" s="125"/>
      <c r="JRD80" s="125"/>
      <c r="JRE80" s="125"/>
      <c r="JRF80" s="125"/>
      <c r="JRG80" s="125"/>
      <c r="JRH80" s="125"/>
      <c r="JRI80" s="125"/>
      <c r="JRJ80" s="125"/>
      <c r="JRK80" s="125"/>
      <c r="JRL80" s="125"/>
      <c r="JRM80" s="125"/>
      <c r="JRN80" s="125"/>
      <c r="JRO80" s="125"/>
      <c r="JRP80" s="125"/>
      <c r="JRQ80" s="125"/>
      <c r="JRR80" s="125"/>
      <c r="JRS80" s="125"/>
      <c r="JRT80" s="125"/>
      <c r="JRU80" s="125"/>
      <c r="JRV80" s="125"/>
      <c r="JRW80" s="125"/>
      <c r="JRX80" s="125"/>
      <c r="JRY80" s="125"/>
      <c r="JRZ80" s="125"/>
      <c r="JSA80" s="125"/>
      <c r="JSB80" s="125"/>
      <c r="JSC80" s="125"/>
      <c r="JSD80" s="125"/>
      <c r="JSE80" s="125"/>
      <c r="JSF80" s="125"/>
      <c r="JSG80" s="125"/>
      <c r="JSH80" s="125"/>
      <c r="JSI80" s="125"/>
      <c r="JSJ80" s="125"/>
      <c r="JSK80" s="125"/>
      <c r="JSL80" s="125"/>
      <c r="JSM80" s="125"/>
      <c r="JSN80" s="125"/>
      <c r="JSO80" s="125"/>
      <c r="JSP80" s="125"/>
      <c r="JSQ80" s="125"/>
      <c r="JSR80" s="125"/>
      <c r="JSS80" s="125"/>
      <c r="JST80" s="125"/>
      <c r="JSU80" s="125"/>
      <c r="JSV80" s="125"/>
      <c r="JSW80" s="125"/>
      <c r="JSX80" s="125"/>
      <c r="JSY80" s="125"/>
      <c r="JSZ80" s="125"/>
      <c r="JTA80" s="125"/>
      <c r="JTB80" s="125"/>
      <c r="JTC80" s="125"/>
      <c r="JTD80" s="125"/>
      <c r="JTE80" s="125"/>
      <c r="JTF80" s="125"/>
      <c r="JTG80" s="125"/>
      <c r="JTH80" s="125"/>
      <c r="JTI80" s="125"/>
      <c r="JTJ80" s="125"/>
      <c r="JTK80" s="125"/>
      <c r="JTL80" s="125"/>
      <c r="JTM80" s="125"/>
      <c r="JTN80" s="125"/>
      <c r="JTO80" s="125"/>
      <c r="JTP80" s="125"/>
      <c r="JTQ80" s="125"/>
      <c r="JTR80" s="125"/>
      <c r="JTS80" s="125"/>
      <c r="JTT80" s="125"/>
      <c r="JTU80" s="125"/>
      <c r="JTV80" s="125"/>
      <c r="JTW80" s="125"/>
      <c r="JTX80" s="125"/>
      <c r="JTY80" s="125"/>
      <c r="JTZ80" s="125"/>
      <c r="JUA80" s="125"/>
      <c r="JUB80" s="125"/>
      <c r="JUC80" s="125"/>
      <c r="JUD80" s="125"/>
      <c r="JUE80" s="125"/>
      <c r="JUF80" s="125"/>
      <c r="JUG80" s="125"/>
      <c r="JUH80" s="125"/>
      <c r="JUI80" s="125"/>
      <c r="JUJ80" s="125"/>
      <c r="JUK80" s="125"/>
      <c r="JUL80" s="125"/>
      <c r="JUM80" s="125"/>
      <c r="JUN80" s="125"/>
      <c r="JUO80" s="125"/>
      <c r="JUP80" s="125"/>
      <c r="JUQ80" s="125"/>
      <c r="JUR80" s="125"/>
      <c r="JUS80" s="125"/>
      <c r="JUT80" s="125"/>
      <c r="JUU80" s="125"/>
      <c r="JUV80" s="125"/>
      <c r="JUW80" s="125"/>
      <c r="JUX80" s="125"/>
      <c r="JUY80" s="125"/>
      <c r="JUZ80" s="125"/>
      <c r="JVA80" s="125"/>
      <c r="JVB80" s="125"/>
      <c r="JVC80" s="125"/>
      <c r="JVD80" s="125"/>
      <c r="JVE80" s="125"/>
      <c r="JVF80" s="125"/>
      <c r="JVG80" s="125"/>
      <c r="JVH80" s="125"/>
      <c r="JVI80" s="125"/>
      <c r="JVJ80" s="125"/>
      <c r="JVK80" s="125"/>
      <c r="JVL80" s="125"/>
      <c r="JVM80" s="125"/>
      <c r="JVN80" s="125"/>
      <c r="JVO80" s="125"/>
      <c r="JVP80" s="125"/>
      <c r="JVQ80" s="125"/>
      <c r="JVR80" s="125"/>
      <c r="JVS80" s="125"/>
      <c r="JVT80" s="125"/>
      <c r="JVU80" s="125"/>
      <c r="JVV80" s="125"/>
      <c r="JVW80" s="125"/>
      <c r="JVX80" s="125"/>
      <c r="JVY80" s="125"/>
      <c r="JVZ80" s="125"/>
      <c r="JWA80" s="125"/>
      <c r="JWB80" s="125"/>
      <c r="JWC80" s="125"/>
      <c r="JWD80" s="125"/>
      <c r="JWE80" s="125"/>
      <c r="JWF80" s="125"/>
      <c r="JWG80" s="125"/>
      <c r="JWH80" s="125"/>
      <c r="JWI80" s="125"/>
      <c r="JWJ80" s="125"/>
      <c r="JWK80" s="125"/>
      <c r="JWL80" s="125"/>
      <c r="JWM80" s="125"/>
      <c r="JWN80" s="125"/>
      <c r="JWO80" s="125"/>
      <c r="JWP80" s="125"/>
      <c r="JWQ80" s="125"/>
      <c r="JWR80" s="125"/>
      <c r="JWS80" s="125"/>
      <c r="JWT80" s="125"/>
      <c r="JWU80" s="125"/>
      <c r="JWV80" s="125"/>
      <c r="JWW80" s="125"/>
      <c r="JWX80" s="125"/>
      <c r="JWY80" s="125"/>
      <c r="JWZ80" s="125"/>
      <c r="JXA80" s="125"/>
      <c r="JXB80" s="125"/>
      <c r="JXC80" s="125"/>
      <c r="JXD80" s="125"/>
      <c r="JXE80" s="125"/>
      <c r="JXF80" s="125"/>
      <c r="JXG80" s="125"/>
      <c r="JXH80" s="125"/>
      <c r="JXI80" s="125"/>
      <c r="JXJ80" s="125"/>
      <c r="JXK80" s="125"/>
      <c r="JXL80" s="125"/>
      <c r="JXM80" s="125"/>
      <c r="JXN80" s="125"/>
      <c r="JXO80" s="125"/>
      <c r="JXP80" s="125"/>
      <c r="JXQ80" s="125"/>
      <c r="JXR80" s="125"/>
      <c r="JXS80" s="125"/>
      <c r="JXT80" s="125"/>
      <c r="JXU80" s="125"/>
      <c r="JXV80" s="125"/>
      <c r="JXW80" s="125"/>
      <c r="JXX80" s="125"/>
      <c r="JXY80" s="125"/>
      <c r="JXZ80" s="125"/>
      <c r="JYA80" s="125"/>
      <c r="JYB80" s="125"/>
      <c r="JYC80" s="125"/>
      <c r="JYD80" s="125"/>
      <c r="JYE80" s="125"/>
      <c r="JYF80" s="125"/>
      <c r="JYG80" s="125"/>
      <c r="JYH80" s="125"/>
      <c r="JYI80" s="125"/>
      <c r="JYJ80" s="125"/>
      <c r="JYK80" s="125"/>
      <c r="JYL80" s="125"/>
      <c r="JYM80" s="125"/>
      <c r="JYN80" s="125"/>
      <c r="JYO80" s="125"/>
      <c r="JYP80" s="125"/>
      <c r="JYQ80" s="125"/>
      <c r="JYR80" s="125"/>
      <c r="JYS80" s="125"/>
      <c r="JYT80" s="125"/>
      <c r="JYU80" s="125"/>
      <c r="JYV80" s="125"/>
      <c r="JYW80" s="125"/>
      <c r="JYX80" s="125"/>
      <c r="JYY80" s="125"/>
      <c r="JYZ80" s="125"/>
      <c r="JZA80" s="125"/>
      <c r="JZB80" s="125"/>
      <c r="JZC80" s="125"/>
      <c r="JZD80" s="125"/>
      <c r="JZE80" s="125"/>
      <c r="JZF80" s="125"/>
      <c r="JZG80" s="125"/>
      <c r="JZH80" s="125"/>
      <c r="JZI80" s="125"/>
      <c r="JZJ80" s="125"/>
      <c r="JZK80" s="125"/>
      <c r="JZL80" s="125"/>
      <c r="JZM80" s="125"/>
      <c r="JZN80" s="125"/>
      <c r="JZO80" s="125"/>
      <c r="JZP80" s="125"/>
      <c r="JZQ80" s="125"/>
      <c r="JZR80" s="125"/>
      <c r="JZS80" s="125"/>
      <c r="JZT80" s="125"/>
      <c r="JZU80" s="125"/>
      <c r="JZV80" s="125"/>
      <c r="JZW80" s="125"/>
      <c r="JZX80" s="125"/>
      <c r="JZY80" s="125"/>
      <c r="JZZ80" s="125"/>
      <c r="KAA80" s="125"/>
      <c r="KAB80" s="125"/>
      <c r="KAC80" s="125"/>
      <c r="KAD80" s="125"/>
      <c r="KAE80" s="125"/>
      <c r="KAF80" s="125"/>
      <c r="KAG80" s="125"/>
      <c r="KAH80" s="125"/>
      <c r="KAI80" s="125"/>
      <c r="KAJ80" s="125"/>
      <c r="KAK80" s="125"/>
      <c r="KAL80" s="125"/>
      <c r="KAM80" s="125"/>
      <c r="KAN80" s="125"/>
      <c r="KAO80" s="125"/>
      <c r="KAP80" s="125"/>
      <c r="KAQ80" s="125"/>
      <c r="KAR80" s="125"/>
      <c r="KAS80" s="125"/>
      <c r="KAT80" s="125"/>
      <c r="KAU80" s="125"/>
      <c r="KAV80" s="125"/>
      <c r="KAW80" s="125"/>
      <c r="KAX80" s="125"/>
      <c r="KAY80" s="125"/>
      <c r="KAZ80" s="125"/>
      <c r="KBA80" s="125"/>
      <c r="KBB80" s="125"/>
      <c r="KBC80" s="125"/>
      <c r="KBD80" s="125"/>
      <c r="KBE80" s="125"/>
      <c r="KBF80" s="125"/>
      <c r="KBG80" s="125"/>
      <c r="KBH80" s="125"/>
      <c r="KBI80" s="125"/>
      <c r="KBJ80" s="125"/>
      <c r="KBK80" s="125"/>
      <c r="KBL80" s="125"/>
      <c r="KBM80" s="125"/>
      <c r="KBN80" s="125"/>
      <c r="KBO80" s="125"/>
      <c r="KBP80" s="125"/>
      <c r="KBQ80" s="125"/>
      <c r="KBR80" s="125"/>
      <c r="KBS80" s="125"/>
      <c r="KBT80" s="125"/>
      <c r="KBU80" s="125"/>
      <c r="KBV80" s="125"/>
      <c r="KBW80" s="125"/>
      <c r="KBX80" s="125"/>
      <c r="KBY80" s="125"/>
      <c r="KBZ80" s="125"/>
      <c r="KCA80" s="125"/>
      <c r="KCB80" s="125"/>
      <c r="KCC80" s="125"/>
      <c r="KCD80" s="125"/>
      <c r="KCE80" s="125"/>
      <c r="KCF80" s="125"/>
      <c r="KCG80" s="125"/>
      <c r="KCH80" s="125"/>
      <c r="KCI80" s="125"/>
      <c r="KCJ80" s="125"/>
      <c r="KCK80" s="125"/>
      <c r="KCL80" s="125"/>
      <c r="KCM80" s="125"/>
      <c r="KCN80" s="125"/>
      <c r="KCO80" s="125"/>
      <c r="KCP80" s="125"/>
      <c r="KCQ80" s="125"/>
      <c r="KCR80" s="125"/>
      <c r="KCS80" s="125"/>
      <c r="KCT80" s="125"/>
      <c r="KCU80" s="125"/>
      <c r="KCV80" s="125"/>
      <c r="KCW80" s="125"/>
      <c r="KCX80" s="125"/>
      <c r="KCY80" s="125"/>
      <c r="KCZ80" s="125"/>
      <c r="KDA80" s="125"/>
      <c r="KDB80" s="125"/>
      <c r="KDC80" s="125"/>
      <c r="KDD80" s="125"/>
      <c r="KDE80" s="125"/>
      <c r="KDF80" s="125"/>
      <c r="KDG80" s="125"/>
      <c r="KDH80" s="125"/>
      <c r="KDI80" s="125"/>
      <c r="KDJ80" s="125"/>
      <c r="KDK80" s="125"/>
      <c r="KDL80" s="125"/>
      <c r="KDM80" s="125"/>
      <c r="KDN80" s="125"/>
      <c r="KDO80" s="125"/>
      <c r="KDP80" s="125"/>
      <c r="KDQ80" s="125"/>
      <c r="KDR80" s="125"/>
      <c r="KDS80" s="125"/>
      <c r="KDT80" s="125"/>
      <c r="KDU80" s="125"/>
      <c r="KDV80" s="125"/>
      <c r="KDW80" s="125"/>
      <c r="KDX80" s="125"/>
      <c r="KDY80" s="125"/>
      <c r="KDZ80" s="125"/>
      <c r="KEA80" s="125"/>
      <c r="KEB80" s="125"/>
      <c r="KEC80" s="125"/>
      <c r="KED80" s="125"/>
      <c r="KEE80" s="125"/>
      <c r="KEF80" s="125"/>
      <c r="KEG80" s="125"/>
      <c r="KEH80" s="125"/>
      <c r="KEI80" s="125"/>
      <c r="KEJ80" s="125"/>
      <c r="KEK80" s="125"/>
      <c r="KEL80" s="125"/>
      <c r="KEM80" s="125"/>
      <c r="KEN80" s="125"/>
      <c r="KEO80" s="125"/>
      <c r="KEP80" s="125"/>
      <c r="KEQ80" s="125"/>
      <c r="KER80" s="125"/>
      <c r="KES80" s="125"/>
      <c r="KET80" s="125"/>
      <c r="KEU80" s="125"/>
      <c r="KEV80" s="125"/>
      <c r="KEW80" s="125"/>
      <c r="KEX80" s="125"/>
      <c r="KEY80" s="125"/>
      <c r="KEZ80" s="125"/>
      <c r="KFA80" s="125"/>
      <c r="KFB80" s="125"/>
      <c r="KFC80" s="125"/>
      <c r="KFD80" s="125"/>
      <c r="KFE80" s="125"/>
      <c r="KFF80" s="125"/>
      <c r="KFG80" s="125"/>
      <c r="KFH80" s="125"/>
      <c r="KFI80" s="125"/>
      <c r="KFJ80" s="125"/>
      <c r="KFK80" s="125"/>
      <c r="KFL80" s="125"/>
      <c r="KFM80" s="125"/>
      <c r="KFN80" s="125"/>
      <c r="KFO80" s="125"/>
      <c r="KFP80" s="125"/>
      <c r="KFQ80" s="125"/>
      <c r="KFR80" s="125"/>
      <c r="KFS80" s="125"/>
      <c r="KFT80" s="125"/>
      <c r="KFU80" s="125"/>
      <c r="KFV80" s="125"/>
      <c r="KFW80" s="125"/>
      <c r="KFX80" s="125"/>
      <c r="KFY80" s="125"/>
      <c r="KFZ80" s="125"/>
      <c r="KGA80" s="125"/>
      <c r="KGB80" s="125"/>
      <c r="KGC80" s="125"/>
      <c r="KGD80" s="125"/>
      <c r="KGE80" s="125"/>
      <c r="KGF80" s="125"/>
      <c r="KGG80" s="125"/>
      <c r="KGH80" s="125"/>
      <c r="KGI80" s="125"/>
      <c r="KGJ80" s="125"/>
      <c r="KGK80" s="125"/>
      <c r="KGL80" s="125"/>
      <c r="KGM80" s="125"/>
      <c r="KGN80" s="125"/>
      <c r="KGO80" s="125"/>
      <c r="KGP80" s="125"/>
      <c r="KGQ80" s="125"/>
      <c r="KGR80" s="125"/>
      <c r="KGS80" s="125"/>
      <c r="KGT80" s="125"/>
      <c r="KGU80" s="125"/>
      <c r="KGV80" s="125"/>
      <c r="KGW80" s="125"/>
      <c r="KGX80" s="125"/>
      <c r="KGY80" s="125"/>
      <c r="KGZ80" s="125"/>
      <c r="KHA80" s="125"/>
      <c r="KHB80" s="125"/>
      <c r="KHC80" s="125"/>
      <c r="KHD80" s="125"/>
      <c r="KHE80" s="125"/>
      <c r="KHF80" s="125"/>
      <c r="KHG80" s="125"/>
      <c r="KHH80" s="125"/>
      <c r="KHI80" s="125"/>
      <c r="KHJ80" s="125"/>
      <c r="KHK80" s="125"/>
      <c r="KHL80" s="125"/>
      <c r="KHM80" s="125"/>
      <c r="KHN80" s="125"/>
      <c r="KHO80" s="125"/>
      <c r="KHP80" s="125"/>
      <c r="KHQ80" s="125"/>
      <c r="KHR80" s="125"/>
      <c r="KHS80" s="125"/>
      <c r="KHT80" s="125"/>
      <c r="KHU80" s="125"/>
      <c r="KHV80" s="125"/>
      <c r="KHW80" s="125"/>
      <c r="KHX80" s="125"/>
      <c r="KHY80" s="125"/>
      <c r="KHZ80" s="125"/>
      <c r="KIA80" s="125"/>
      <c r="KIB80" s="125"/>
      <c r="KIC80" s="125"/>
      <c r="KID80" s="125"/>
      <c r="KIE80" s="125"/>
      <c r="KIF80" s="125"/>
      <c r="KIG80" s="125"/>
      <c r="KIH80" s="125"/>
      <c r="KII80" s="125"/>
      <c r="KIJ80" s="125"/>
      <c r="KIK80" s="125"/>
      <c r="KIL80" s="125"/>
      <c r="KIM80" s="125"/>
      <c r="KIN80" s="125"/>
      <c r="KIO80" s="125"/>
      <c r="KIP80" s="125"/>
      <c r="KIQ80" s="125"/>
      <c r="KIR80" s="125"/>
      <c r="KIS80" s="125"/>
      <c r="KIT80" s="125"/>
      <c r="KIU80" s="125"/>
      <c r="KIV80" s="125"/>
      <c r="KIW80" s="125"/>
      <c r="KIX80" s="125"/>
      <c r="KIY80" s="125"/>
      <c r="KIZ80" s="125"/>
      <c r="KJA80" s="125"/>
      <c r="KJB80" s="125"/>
      <c r="KJC80" s="125"/>
      <c r="KJD80" s="125"/>
      <c r="KJE80" s="125"/>
      <c r="KJF80" s="125"/>
      <c r="KJG80" s="125"/>
      <c r="KJH80" s="125"/>
      <c r="KJI80" s="125"/>
      <c r="KJJ80" s="125"/>
      <c r="KJK80" s="125"/>
      <c r="KJL80" s="125"/>
      <c r="KJM80" s="125"/>
      <c r="KJN80" s="125"/>
      <c r="KJO80" s="125"/>
      <c r="KJP80" s="125"/>
      <c r="KJQ80" s="125"/>
      <c r="KJR80" s="125"/>
      <c r="KJS80" s="125"/>
      <c r="KJT80" s="125"/>
      <c r="KJU80" s="125"/>
      <c r="KJV80" s="125"/>
      <c r="KJW80" s="125"/>
      <c r="KJX80" s="125"/>
      <c r="KJY80" s="125"/>
      <c r="KJZ80" s="125"/>
      <c r="KKA80" s="125"/>
      <c r="KKB80" s="125"/>
      <c r="KKC80" s="125"/>
      <c r="KKD80" s="125"/>
      <c r="KKE80" s="125"/>
      <c r="KKF80" s="125"/>
      <c r="KKG80" s="125"/>
      <c r="KKH80" s="125"/>
      <c r="KKI80" s="125"/>
      <c r="KKJ80" s="125"/>
      <c r="KKK80" s="125"/>
      <c r="KKL80" s="125"/>
      <c r="KKM80" s="125"/>
      <c r="KKN80" s="125"/>
      <c r="KKO80" s="125"/>
      <c r="KKP80" s="125"/>
      <c r="KKQ80" s="125"/>
      <c r="KKR80" s="125"/>
      <c r="KKS80" s="125"/>
      <c r="KKT80" s="125"/>
      <c r="KKU80" s="125"/>
      <c r="KKV80" s="125"/>
      <c r="KKW80" s="125"/>
      <c r="KKX80" s="125"/>
      <c r="KKY80" s="125"/>
      <c r="KKZ80" s="125"/>
      <c r="KLA80" s="125"/>
      <c r="KLB80" s="125"/>
      <c r="KLC80" s="125"/>
      <c r="KLD80" s="125"/>
      <c r="KLE80" s="125"/>
      <c r="KLF80" s="125"/>
      <c r="KLG80" s="125"/>
      <c r="KLH80" s="125"/>
      <c r="KLI80" s="125"/>
      <c r="KLJ80" s="125"/>
      <c r="KLK80" s="125"/>
      <c r="KLL80" s="125"/>
      <c r="KLM80" s="125"/>
      <c r="KLN80" s="125"/>
      <c r="KLO80" s="125"/>
      <c r="KLP80" s="125"/>
      <c r="KLQ80" s="125"/>
      <c r="KLR80" s="125"/>
      <c r="KLS80" s="125"/>
      <c r="KLT80" s="125"/>
      <c r="KLU80" s="125"/>
      <c r="KLV80" s="125"/>
      <c r="KLW80" s="125"/>
      <c r="KLX80" s="125"/>
      <c r="KLY80" s="125"/>
      <c r="KLZ80" s="125"/>
      <c r="KMA80" s="125"/>
      <c r="KMB80" s="125"/>
      <c r="KMC80" s="125"/>
      <c r="KMD80" s="125"/>
      <c r="KME80" s="125"/>
      <c r="KMF80" s="125"/>
      <c r="KMG80" s="125"/>
      <c r="KMH80" s="125"/>
      <c r="KMI80" s="125"/>
      <c r="KMJ80" s="125"/>
      <c r="KMK80" s="125"/>
      <c r="KML80" s="125"/>
      <c r="KMM80" s="125"/>
      <c r="KMN80" s="125"/>
      <c r="KMO80" s="125"/>
      <c r="KMP80" s="125"/>
      <c r="KMQ80" s="125"/>
      <c r="KMR80" s="125"/>
      <c r="KMS80" s="125"/>
      <c r="KMT80" s="125"/>
      <c r="KMU80" s="125"/>
      <c r="KMV80" s="125"/>
      <c r="KMW80" s="125"/>
      <c r="KMX80" s="125"/>
      <c r="KMY80" s="125"/>
      <c r="KMZ80" s="125"/>
      <c r="KNA80" s="125"/>
      <c r="KNB80" s="125"/>
      <c r="KNC80" s="125"/>
      <c r="KND80" s="125"/>
      <c r="KNE80" s="125"/>
      <c r="KNF80" s="125"/>
      <c r="KNG80" s="125"/>
      <c r="KNH80" s="125"/>
      <c r="KNI80" s="125"/>
      <c r="KNJ80" s="125"/>
      <c r="KNK80" s="125"/>
      <c r="KNL80" s="125"/>
      <c r="KNM80" s="125"/>
      <c r="KNN80" s="125"/>
      <c r="KNO80" s="125"/>
      <c r="KNP80" s="125"/>
      <c r="KNQ80" s="125"/>
      <c r="KNR80" s="125"/>
      <c r="KNS80" s="125"/>
      <c r="KNT80" s="125"/>
      <c r="KNU80" s="125"/>
      <c r="KNV80" s="125"/>
      <c r="KNW80" s="125"/>
      <c r="KNX80" s="125"/>
      <c r="KNY80" s="125"/>
      <c r="KNZ80" s="125"/>
      <c r="KOA80" s="125"/>
      <c r="KOB80" s="125"/>
      <c r="KOC80" s="125"/>
      <c r="KOD80" s="125"/>
      <c r="KOE80" s="125"/>
      <c r="KOF80" s="125"/>
      <c r="KOG80" s="125"/>
      <c r="KOH80" s="125"/>
      <c r="KOI80" s="125"/>
      <c r="KOJ80" s="125"/>
      <c r="KOK80" s="125"/>
      <c r="KOL80" s="125"/>
      <c r="KOM80" s="125"/>
      <c r="KON80" s="125"/>
      <c r="KOO80" s="125"/>
      <c r="KOP80" s="125"/>
      <c r="KOQ80" s="125"/>
      <c r="KOR80" s="125"/>
      <c r="KOS80" s="125"/>
      <c r="KOT80" s="125"/>
      <c r="KOU80" s="125"/>
      <c r="KOV80" s="125"/>
      <c r="KOW80" s="125"/>
      <c r="KOX80" s="125"/>
      <c r="KOY80" s="125"/>
      <c r="KOZ80" s="125"/>
      <c r="KPA80" s="125"/>
      <c r="KPB80" s="125"/>
      <c r="KPC80" s="125"/>
      <c r="KPD80" s="125"/>
      <c r="KPE80" s="125"/>
      <c r="KPF80" s="125"/>
      <c r="KPG80" s="125"/>
      <c r="KPH80" s="125"/>
      <c r="KPI80" s="125"/>
      <c r="KPJ80" s="125"/>
      <c r="KPK80" s="125"/>
      <c r="KPL80" s="125"/>
      <c r="KPM80" s="125"/>
      <c r="KPN80" s="125"/>
      <c r="KPO80" s="125"/>
      <c r="KPP80" s="125"/>
      <c r="KPQ80" s="125"/>
      <c r="KPR80" s="125"/>
      <c r="KPS80" s="125"/>
      <c r="KPT80" s="125"/>
      <c r="KPU80" s="125"/>
      <c r="KPV80" s="125"/>
      <c r="KPW80" s="125"/>
      <c r="KPX80" s="125"/>
      <c r="KPY80" s="125"/>
      <c r="KPZ80" s="125"/>
      <c r="KQA80" s="125"/>
      <c r="KQB80" s="125"/>
      <c r="KQC80" s="125"/>
      <c r="KQD80" s="125"/>
      <c r="KQE80" s="125"/>
      <c r="KQF80" s="125"/>
      <c r="KQG80" s="125"/>
      <c r="KQH80" s="125"/>
      <c r="KQI80" s="125"/>
      <c r="KQJ80" s="125"/>
      <c r="KQK80" s="125"/>
      <c r="KQL80" s="125"/>
      <c r="KQM80" s="125"/>
      <c r="KQN80" s="125"/>
      <c r="KQO80" s="125"/>
      <c r="KQP80" s="125"/>
      <c r="KQQ80" s="125"/>
      <c r="KQR80" s="125"/>
      <c r="KQS80" s="125"/>
      <c r="KQT80" s="125"/>
      <c r="KQU80" s="125"/>
      <c r="KQV80" s="125"/>
      <c r="KQW80" s="125"/>
      <c r="KQX80" s="125"/>
      <c r="KQY80" s="125"/>
      <c r="KQZ80" s="125"/>
      <c r="KRA80" s="125"/>
      <c r="KRB80" s="125"/>
      <c r="KRC80" s="125"/>
      <c r="KRD80" s="125"/>
      <c r="KRE80" s="125"/>
      <c r="KRF80" s="125"/>
      <c r="KRG80" s="125"/>
      <c r="KRH80" s="125"/>
      <c r="KRI80" s="125"/>
      <c r="KRJ80" s="125"/>
      <c r="KRK80" s="125"/>
      <c r="KRL80" s="125"/>
      <c r="KRM80" s="125"/>
      <c r="KRN80" s="125"/>
      <c r="KRO80" s="125"/>
      <c r="KRP80" s="125"/>
      <c r="KRQ80" s="125"/>
      <c r="KRR80" s="125"/>
      <c r="KRS80" s="125"/>
      <c r="KRT80" s="125"/>
      <c r="KRU80" s="125"/>
      <c r="KRV80" s="125"/>
      <c r="KRW80" s="125"/>
      <c r="KRX80" s="125"/>
      <c r="KRY80" s="125"/>
      <c r="KRZ80" s="125"/>
      <c r="KSA80" s="125"/>
      <c r="KSB80" s="125"/>
      <c r="KSC80" s="125"/>
      <c r="KSD80" s="125"/>
      <c r="KSE80" s="125"/>
      <c r="KSF80" s="125"/>
      <c r="KSG80" s="125"/>
      <c r="KSH80" s="125"/>
      <c r="KSI80" s="125"/>
      <c r="KSJ80" s="125"/>
      <c r="KSK80" s="125"/>
      <c r="KSL80" s="125"/>
      <c r="KSM80" s="125"/>
      <c r="KSN80" s="125"/>
      <c r="KSO80" s="125"/>
      <c r="KSP80" s="125"/>
      <c r="KSQ80" s="125"/>
      <c r="KSR80" s="125"/>
      <c r="KSS80" s="125"/>
      <c r="KST80" s="125"/>
      <c r="KSU80" s="125"/>
      <c r="KSV80" s="125"/>
      <c r="KSW80" s="125"/>
      <c r="KSX80" s="125"/>
      <c r="KSY80" s="125"/>
      <c r="KSZ80" s="125"/>
      <c r="KTA80" s="125"/>
      <c r="KTB80" s="125"/>
      <c r="KTC80" s="125"/>
      <c r="KTD80" s="125"/>
      <c r="KTE80" s="125"/>
      <c r="KTF80" s="125"/>
      <c r="KTG80" s="125"/>
      <c r="KTH80" s="125"/>
      <c r="KTI80" s="125"/>
      <c r="KTJ80" s="125"/>
      <c r="KTK80" s="125"/>
      <c r="KTL80" s="125"/>
      <c r="KTM80" s="125"/>
      <c r="KTN80" s="125"/>
      <c r="KTO80" s="125"/>
      <c r="KTP80" s="125"/>
      <c r="KTQ80" s="125"/>
      <c r="KTR80" s="125"/>
      <c r="KTS80" s="125"/>
      <c r="KTT80" s="125"/>
      <c r="KTU80" s="125"/>
      <c r="KTV80" s="125"/>
      <c r="KTW80" s="125"/>
      <c r="KTX80" s="125"/>
      <c r="KTY80" s="125"/>
      <c r="KTZ80" s="125"/>
      <c r="KUA80" s="125"/>
      <c r="KUB80" s="125"/>
      <c r="KUC80" s="125"/>
      <c r="KUD80" s="125"/>
      <c r="KUE80" s="125"/>
      <c r="KUF80" s="125"/>
      <c r="KUG80" s="125"/>
      <c r="KUH80" s="125"/>
      <c r="KUI80" s="125"/>
      <c r="KUJ80" s="125"/>
      <c r="KUK80" s="125"/>
      <c r="KUL80" s="125"/>
      <c r="KUM80" s="125"/>
      <c r="KUN80" s="125"/>
      <c r="KUO80" s="125"/>
      <c r="KUP80" s="125"/>
      <c r="KUQ80" s="125"/>
      <c r="KUR80" s="125"/>
      <c r="KUS80" s="125"/>
      <c r="KUT80" s="125"/>
      <c r="KUU80" s="125"/>
      <c r="KUV80" s="125"/>
      <c r="KUW80" s="125"/>
      <c r="KUX80" s="125"/>
      <c r="KUY80" s="125"/>
      <c r="KUZ80" s="125"/>
      <c r="KVA80" s="125"/>
      <c r="KVB80" s="125"/>
      <c r="KVC80" s="125"/>
      <c r="KVD80" s="125"/>
      <c r="KVE80" s="125"/>
      <c r="KVF80" s="125"/>
      <c r="KVG80" s="125"/>
      <c r="KVH80" s="125"/>
      <c r="KVI80" s="125"/>
      <c r="KVJ80" s="125"/>
      <c r="KVK80" s="125"/>
      <c r="KVL80" s="125"/>
      <c r="KVM80" s="125"/>
      <c r="KVN80" s="125"/>
      <c r="KVO80" s="125"/>
      <c r="KVP80" s="125"/>
      <c r="KVQ80" s="125"/>
      <c r="KVR80" s="125"/>
      <c r="KVS80" s="125"/>
      <c r="KVT80" s="125"/>
      <c r="KVU80" s="125"/>
      <c r="KVV80" s="125"/>
      <c r="KVW80" s="125"/>
      <c r="KVX80" s="125"/>
      <c r="KVY80" s="125"/>
      <c r="KVZ80" s="125"/>
      <c r="KWA80" s="125"/>
      <c r="KWB80" s="125"/>
      <c r="KWC80" s="125"/>
      <c r="KWD80" s="125"/>
      <c r="KWE80" s="125"/>
      <c r="KWF80" s="125"/>
      <c r="KWG80" s="125"/>
      <c r="KWH80" s="125"/>
      <c r="KWI80" s="125"/>
      <c r="KWJ80" s="125"/>
      <c r="KWK80" s="125"/>
      <c r="KWL80" s="125"/>
      <c r="KWM80" s="125"/>
      <c r="KWN80" s="125"/>
      <c r="KWO80" s="125"/>
      <c r="KWP80" s="125"/>
      <c r="KWQ80" s="125"/>
      <c r="KWR80" s="125"/>
      <c r="KWS80" s="125"/>
      <c r="KWT80" s="125"/>
      <c r="KWU80" s="125"/>
      <c r="KWV80" s="125"/>
      <c r="KWW80" s="125"/>
      <c r="KWX80" s="125"/>
      <c r="KWY80" s="125"/>
      <c r="KWZ80" s="125"/>
      <c r="KXA80" s="125"/>
      <c r="KXB80" s="125"/>
      <c r="KXC80" s="125"/>
      <c r="KXD80" s="125"/>
      <c r="KXE80" s="125"/>
      <c r="KXF80" s="125"/>
      <c r="KXG80" s="125"/>
      <c r="KXH80" s="125"/>
      <c r="KXI80" s="125"/>
      <c r="KXJ80" s="125"/>
      <c r="KXK80" s="125"/>
      <c r="KXL80" s="125"/>
      <c r="KXM80" s="125"/>
      <c r="KXN80" s="125"/>
      <c r="KXO80" s="125"/>
      <c r="KXP80" s="125"/>
      <c r="KXQ80" s="125"/>
      <c r="KXR80" s="125"/>
      <c r="KXS80" s="125"/>
      <c r="KXT80" s="125"/>
      <c r="KXU80" s="125"/>
      <c r="KXV80" s="125"/>
      <c r="KXW80" s="125"/>
      <c r="KXX80" s="125"/>
      <c r="KXY80" s="125"/>
      <c r="KXZ80" s="125"/>
      <c r="KYA80" s="125"/>
      <c r="KYB80" s="125"/>
      <c r="KYC80" s="125"/>
      <c r="KYD80" s="125"/>
      <c r="KYE80" s="125"/>
      <c r="KYF80" s="125"/>
      <c r="KYG80" s="125"/>
      <c r="KYH80" s="125"/>
      <c r="KYI80" s="125"/>
      <c r="KYJ80" s="125"/>
      <c r="KYK80" s="125"/>
      <c r="KYL80" s="125"/>
      <c r="KYM80" s="125"/>
      <c r="KYN80" s="125"/>
      <c r="KYO80" s="125"/>
      <c r="KYP80" s="125"/>
      <c r="KYQ80" s="125"/>
      <c r="KYR80" s="125"/>
      <c r="KYS80" s="125"/>
      <c r="KYT80" s="125"/>
      <c r="KYU80" s="125"/>
      <c r="KYV80" s="125"/>
      <c r="KYW80" s="125"/>
      <c r="KYX80" s="125"/>
      <c r="KYY80" s="125"/>
      <c r="KYZ80" s="125"/>
      <c r="KZA80" s="125"/>
      <c r="KZB80" s="125"/>
      <c r="KZC80" s="125"/>
      <c r="KZD80" s="125"/>
      <c r="KZE80" s="125"/>
      <c r="KZF80" s="125"/>
      <c r="KZG80" s="125"/>
      <c r="KZH80" s="125"/>
      <c r="KZI80" s="125"/>
      <c r="KZJ80" s="125"/>
      <c r="KZK80" s="125"/>
      <c r="KZL80" s="125"/>
      <c r="KZM80" s="125"/>
      <c r="KZN80" s="125"/>
      <c r="KZO80" s="125"/>
      <c r="KZP80" s="125"/>
      <c r="KZQ80" s="125"/>
      <c r="KZR80" s="125"/>
      <c r="KZS80" s="125"/>
      <c r="KZT80" s="125"/>
      <c r="KZU80" s="125"/>
      <c r="KZV80" s="125"/>
      <c r="KZW80" s="125"/>
      <c r="KZX80" s="125"/>
      <c r="KZY80" s="125"/>
      <c r="KZZ80" s="125"/>
      <c r="LAA80" s="125"/>
      <c r="LAB80" s="125"/>
      <c r="LAC80" s="125"/>
      <c r="LAD80" s="125"/>
      <c r="LAE80" s="125"/>
      <c r="LAF80" s="125"/>
      <c r="LAG80" s="125"/>
      <c r="LAH80" s="125"/>
      <c r="LAI80" s="125"/>
      <c r="LAJ80" s="125"/>
      <c r="LAK80" s="125"/>
      <c r="LAL80" s="125"/>
      <c r="LAM80" s="125"/>
      <c r="LAN80" s="125"/>
      <c r="LAO80" s="125"/>
      <c r="LAP80" s="125"/>
      <c r="LAQ80" s="125"/>
      <c r="LAR80" s="125"/>
      <c r="LAS80" s="125"/>
      <c r="LAT80" s="125"/>
      <c r="LAU80" s="125"/>
      <c r="LAV80" s="125"/>
      <c r="LAW80" s="125"/>
      <c r="LAX80" s="125"/>
      <c r="LAY80" s="125"/>
      <c r="LAZ80" s="125"/>
      <c r="LBA80" s="125"/>
      <c r="LBB80" s="125"/>
      <c r="LBC80" s="125"/>
      <c r="LBD80" s="125"/>
      <c r="LBE80" s="125"/>
      <c r="LBF80" s="125"/>
      <c r="LBG80" s="125"/>
      <c r="LBH80" s="125"/>
      <c r="LBI80" s="125"/>
      <c r="LBJ80" s="125"/>
      <c r="LBK80" s="125"/>
      <c r="LBL80" s="125"/>
      <c r="LBM80" s="125"/>
      <c r="LBN80" s="125"/>
      <c r="LBO80" s="125"/>
      <c r="LBP80" s="125"/>
      <c r="LBQ80" s="125"/>
      <c r="LBR80" s="125"/>
      <c r="LBS80" s="125"/>
      <c r="LBT80" s="125"/>
      <c r="LBU80" s="125"/>
      <c r="LBV80" s="125"/>
      <c r="LBW80" s="125"/>
      <c r="LBX80" s="125"/>
      <c r="LBY80" s="125"/>
      <c r="LBZ80" s="125"/>
      <c r="LCA80" s="125"/>
      <c r="LCB80" s="125"/>
      <c r="LCC80" s="125"/>
      <c r="LCD80" s="125"/>
      <c r="LCE80" s="125"/>
      <c r="LCF80" s="125"/>
      <c r="LCG80" s="125"/>
      <c r="LCH80" s="125"/>
      <c r="LCI80" s="125"/>
      <c r="LCJ80" s="125"/>
      <c r="LCK80" s="125"/>
      <c r="LCL80" s="125"/>
      <c r="LCM80" s="125"/>
      <c r="LCN80" s="125"/>
      <c r="LCO80" s="125"/>
      <c r="LCP80" s="125"/>
      <c r="LCQ80" s="125"/>
      <c r="LCR80" s="125"/>
      <c r="LCS80" s="125"/>
      <c r="LCT80" s="125"/>
      <c r="LCU80" s="125"/>
      <c r="LCV80" s="125"/>
      <c r="LCW80" s="125"/>
      <c r="LCX80" s="125"/>
      <c r="LCY80" s="125"/>
      <c r="LCZ80" s="125"/>
      <c r="LDA80" s="125"/>
      <c r="LDB80" s="125"/>
      <c r="LDC80" s="125"/>
      <c r="LDD80" s="125"/>
      <c r="LDE80" s="125"/>
      <c r="LDF80" s="125"/>
      <c r="LDG80" s="125"/>
      <c r="LDH80" s="125"/>
      <c r="LDI80" s="125"/>
      <c r="LDJ80" s="125"/>
      <c r="LDK80" s="125"/>
      <c r="LDL80" s="125"/>
      <c r="LDM80" s="125"/>
      <c r="LDN80" s="125"/>
      <c r="LDO80" s="125"/>
      <c r="LDP80" s="125"/>
      <c r="LDQ80" s="125"/>
      <c r="LDR80" s="125"/>
      <c r="LDS80" s="125"/>
      <c r="LDT80" s="125"/>
      <c r="LDU80" s="125"/>
      <c r="LDV80" s="125"/>
      <c r="LDW80" s="125"/>
      <c r="LDX80" s="125"/>
      <c r="LDY80" s="125"/>
      <c r="LDZ80" s="125"/>
      <c r="LEA80" s="125"/>
      <c r="LEB80" s="125"/>
      <c r="LEC80" s="125"/>
      <c r="LED80" s="125"/>
      <c r="LEE80" s="125"/>
      <c r="LEF80" s="125"/>
      <c r="LEG80" s="125"/>
      <c r="LEH80" s="125"/>
      <c r="LEI80" s="125"/>
      <c r="LEJ80" s="125"/>
      <c r="LEK80" s="125"/>
      <c r="LEL80" s="125"/>
      <c r="LEM80" s="125"/>
      <c r="LEN80" s="125"/>
      <c r="LEO80" s="125"/>
      <c r="LEP80" s="125"/>
      <c r="LEQ80" s="125"/>
      <c r="LER80" s="125"/>
      <c r="LES80" s="125"/>
      <c r="LET80" s="125"/>
      <c r="LEU80" s="125"/>
      <c r="LEV80" s="125"/>
      <c r="LEW80" s="125"/>
      <c r="LEX80" s="125"/>
      <c r="LEY80" s="125"/>
      <c r="LEZ80" s="125"/>
      <c r="LFA80" s="125"/>
      <c r="LFB80" s="125"/>
      <c r="LFC80" s="125"/>
      <c r="LFD80" s="125"/>
      <c r="LFE80" s="125"/>
      <c r="LFF80" s="125"/>
      <c r="LFG80" s="125"/>
      <c r="LFH80" s="125"/>
      <c r="LFI80" s="125"/>
      <c r="LFJ80" s="125"/>
      <c r="LFK80" s="125"/>
      <c r="LFL80" s="125"/>
      <c r="LFM80" s="125"/>
      <c r="LFN80" s="125"/>
      <c r="LFO80" s="125"/>
      <c r="LFP80" s="125"/>
      <c r="LFQ80" s="125"/>
      <c r="LFR80" s="125"/>
      <c r="LFS80" s="125"/>
      <c r="LFT80" s="125"/>
      <c r="LFU80" s="125"/>
      <c r="LFV80" s="125"/>
      <c r="LFW80" s="125"/>
      <c r="LFX80" s="125"/>
      <c r="LFY80" s="125"/>
      <c r="LFZ80" s="125"/>
      <c r="LGA80" s="125"/>
      <c r="LGB80" s="125"/>
      <c r="LGC80" s="125"/>
      <c r="LGD80" s="125"/>
      <c r="LGE80" s="125"/>
      <c r="LGF80" s="125"/>
      <c r="LGG80" s="125"/>
      <c r="LGH80" s="125"/>
      <c r="LGI80" s="125"/>
      <c r="LGJ80" s="125"/>
      <c r="LGK80" s="125"/>
      <c r="LGL80" s="125"/>
      <c r="LGM80" s="125"/>
      <c r="LGN80" s="125"/>
      <c r="LGO80" s="125"/>
      <c r="LGP80" s="125"/>
      <c r="LGQ80" s="125"/>
      <c r="LGR80" s="125"/>
      <c r="LGS80" s="125"/>
      <c r="LGT80" s="125"/>
      <c r="LGU80" s="125"/>
      <c r="LGV80" s="125"/>
      <c r="LGW80" s="125"/>
      <c r="LGX80" s="125"/>
      <c r="LGY80" s="125"/>
      <c r="LGZ80" s="125"/>
      <c r="LHA80" s="125"/>
      <c r="LHB80" s="125"/>
      <c r="LHC80" s="125"/>
      <c r="LHD80" s="125"/>
      <c r="LHE80" s="125"/>
      <c r="LHF80" s="125"/>
      <c r="LHG80" s="125"/>
      <c r="LHH80" s="125"/>
      <c r="LHI80" s="125"/>
      <c r="LHJ80" s="125"/>
      <c r="LHK80" s="125"/>
      <c r="LHL80" s="125"/>
      <c r="LHM80" s="125"/>
      <c r="LHN80" s="125"/>
      <c r="LHO80" s="125"/>
      <c r="LHP80" s="125"/>
      <c r="LHQ80" s="125"/>
      <c r="LHR80" s="125"/>
      <c r="LHS80" s="125"/>
      <c r="LHT80" s="125"/>
      <c r="LHU80" s="125"/>
      <c r="LHV80" s="125"/>
      <c r="LHW80" s="125"/>
      <c r="LHX80" s="125"/>
      <c r="LHY80" s="125"/>
      <c r="LHZ80" s="125"/>
      <c r="LIA80" s="125"/>
      <c r="LIB80" s="125"/>
      <c r="LIC80" s="125"/>
      <c r="LID80" s="125"/>
      <c r="LIE80" s="125"/>
      <c r="LIF80" s="125"/>
      <c r="LIG80" s="125"/>
      <c r="LIH80" s="125"/>
      <c r="LII80" s="125"/>
      <c r="LIJ80" s="125"/>
      <c r="LIK80" s="125"/>
      <c r="LIL80" s="125"/>
      <c r="LIM80" s="125"/>
      <c r="LIN80" s="125"/>
      <c r="LIO80" s="125"/>
      <c r="LIP80" s="125"/>
      <c r="LIQ80" s="125"/>
      <c r="LIR80" s="125"/>
      <c r="LIS80" s="125"/>
      <c r="LIT80" s="125"/>
      <c r="LIU80" s="125"/>
      <c r="LIV80" s="125"/>
      <c r="LIW80" s="125"/>
      <c r="LIX80" s="125"/>
      <c r="LIY80" s="125"/>
      <c r="LIZ80" s="125"/>
      <c r="LJA80" s="125"/>
      <c r="LJB80" s="125"/>
      <c r="LJC80" s="125"/>
      <c r="LJD80" s="125"/>
      <c r="LJE80" s="125"/>
      <c r="LJF80" s="125"/>
      <c r="LJG80" s="125"/>
      <c r="LJH80" s="125"/>
      <c r="LJI80" s="125"/>
      <c r="LJJ80" s="125"/>
      <c r="LJK80" s="125"/>
      <c r="LJL80" s="125"/>
      <c r="LJM80" s="125"/>
      <c r="LJN80" s="125"/>
      <c r="LJO80" s="125"/>
      <c r="LJP80" s="125"/>
      <c r="LJQ80" s="125"/>
      <c r="LJR80" s="125"/>
      <c r="LJS80" s="125"/>
      <c r="LJT80" s="125"/>
      <c r="LJU80" s="125"/>
      <c r="LJV80" s="125"/>
      <c r="LJW80" s="125"/>
      <c r="LJX80" s="125"/>
      <c r="LJY80" s="125"/>
      <c r="LJZ80" s="125"/>
      <c r="LKA80" s="125"/>
      <c r="LKB80" s="125"/>
      <c r="LKC80" s="125"/>
      <c r="LKD80" s="125"/>
      <c r="LKE80" s="125"/>
      <c r="LKF80" s="125"/>
      <c r="LKG80" s="125"/>
      <c r="LKH80" s="125"/>
      <c r="LKI80" s="125"/>
      <c r="LKJ80" s="125"/>
      <c r="LKK80" s="125"/>
      <c r="LKL80" s="125"/>
      <c r="LKM80" s="125"/>
      <c r="LKN80" s="125"/>
      <c r="LKO80" s="125"/>
      <c r="LKP80" s="125"/>
      <c r="LKQ80" s="125"/>
      <c r="LKR80" s="125"/>
      <c r="LKS80" s="125"/>
      <c r="LKT80" s="125"/>
      <c r="LKU80" s="125"/>
      <c r="LKV80" s="125"/>
      <c r="LKW80" s="125"/>
      <c r="LKX80" s="125"/>
      <c r="LKY80" s="125"/>
      <c r="LKZ80" s="125"/>
      <c r="LLA80" s="125"/>
      <c r="LLB80" s="125"/>
      <c r="LLC80" s="125"/>
      <c r="LLD80" s="125"/>
      <c r="LLE80" s="125"/>
      <c r="LLF80" s="125"/>
      <c r="LLG80" s="125"/>
      <c r="LLH80" s="125"/>
      <c r="LLI80" s="125"/>
      <c r="LLJ80" s="125"/>
      <c r="LLK80" s="125"/>
      <c r="LLL80" s="125"/>
      <c r="LLM80" s="125"/>
      <c r="LLN80" s="125"/>
      <c r="LLO80" s="125"/>
      <c r="LLP80" s="125"/>
      <c r="LLQ80" s="125"/>
      <c r="LLR80" s="125"/>
      <c r="LLS80" s="125"/>
      <c r="LLT80" s="125"/>
      <c r="LLU80" s="125"/>
      <c r="LLV80" s="125"/>
      <c r="LLW80" s="125"/>
      <c r="LLX80" s="125"/>
      <c r="LLY80" s="125"/>
      <c r="LLZ80" s="125"/>
      <c r="LMA80" s="125"/>
      <c r="LMB80" s="125"/>
      <c r="LMC80" s="125"/>
      <c r="LMD80" s="125"/>
      <c r="LME80" s="125"/>
      <c r="LMF80" s="125"/>
      <c r="LMG80" s="125"/>
      <c r="LMH80" s="125"/>
      <c r="LMI80" s="125"/>
      <c r="LMJ80" s="125"/>
      <c r="LMK80" s="125"/>
      <c r="LML80" s="125"/>
      <c r="LMM80" s="125"/>
      <c r="LMN80" s="125"/>
      <c r="LMO80" s="125"/>
      <c r="LMP80" s="125"/>
      <c r="LMQ80" s="125"/>
      <c r="LMR80" s="125"/>
      <c r="LMS80" s="125"/>
      <c r="LMT80" s="125"/>
      <c r="LMU80" s="125"/>
      <c r="LMV80" s="125"/>
      <c r="LMW80" s="125"/>
      <c r="LMX80" s="125"/>
      <c r="LMY80" s="125"/>
      <c r="LMZ80" s="125"/>
      <c r="LNA80" s="125"/>
      <c r="LNB80" s="125"/>
      <c r="LNC80" s="125"/>
      <c r="LND80" s="125"/>
      <c r="LNE80" s="125"/>
      <c r="LNF80" s="125"/>
      <c r="LNG80" s="125"/>
      <c r="LNH80" s="125"/>
      <c r="LNI80" s="125"/>
      <c r="LNJ80" s="125"/>
      <c r="LNK80" s="125"/>
      <c r="LNL80" s="125"/>
      <c r="LNM80" s="125"/>
      <c r="LNN80" s="125"/>
      <c r="LNO80" s="125"/>
      <c r="LNP80" s="125"/>
      <c r="LNQ80" s="125"/>
      <c r="LNR80" s="125"/>
      <c r="LNS80" s="125"/>
      <c r="LNT80" s="125"/>
      <c r="LNU80" s="125"/>
      <c r="LNV80" s="125"/>
      <c r="LNW80" s="125"/>
      <c r="LNX80" s="125"/>
      <c r="LNY80" s="125"/>
      <c r="LNZ80" s="125"/>
      <c r="LOA80" s="125"/>
      <c r="LOB80" s="125"/>
      <c r="LOC80" s="125"/>
      <c r="LOD80" s="125"/>
      <c r="LOE80" s="125"/>
      <c r="LOF80" s="125"/>
      <c r="LOG80" s="125"/>
      <c r="LOH80" s="125"/>
      <c r="LOI80" s="125"/>
      <c r="LOJ80" s="125"/>
      <c r="LOK80" s="125"/>
      <c r="LOL80" s="125"/>
      <c r="LOM80" s="125"/>
      <c r="LON80" s="125"/>
      <c r="LOO80" s="125"/>
      <c r="LOP80" s="125"/>
      <c r="LOQ80" s="125"/>
      <c r="LOR80" s="125"/>
      <c r="LOS80" s="125"/>
      <c r="LOT80" s="125"/>
      <c r="LOU80" s="125"/>
      <c r="LOV80" s="125"/>
      <c r="LOW80" s="125"/>
      <c r="LOX80" s="125"/>
      <c r="LOY80" s="125"/>
      <c r="LOZ80" s="125"/>
      <c r="LPA80" s="125"/>
      <c r="LPB80" s="125"/>
      <c r="LPC80" s="125"/>
      <c r="LPD80" s="125"/>
      <c r="LPE80" s="125"/>
      <c r="LPF80" s="125"/>
      <c r="LPG80" s="125"/>
      <c r="LPH80" s="125"/>
      <c r="LPI80" s="125"/>
      <c r="LPJ80" s="125"/>
      <c r="LPK80" s="125"/>
      <c r="LPL80" s="125"/>
      <c r="LPM80" s="125"/>
      <c r="LPN80" s="125"/>
      <c r="LPO80" s="125"/>
      <c r="LPP80" s="125"/>
      <c r="LPQ80" s="125"/>
      <c r="LPR80" s="125"/>
      <c r="LPS80" s="125"/>
      <c r="LPT80" s="125"/>
      <c r="LPU80" s="125"/>
      <c r="LPV80" s="125"/>
      <c r="LPW80" s="125"/>
      <c r="LPX80" s="125"/>
      <c r="LPY80" s="125"/>
      <c r="LPZ80" s="125"/>
      <c r="LQA80" s="125"/>
      <c r="LQB80" s="125"/>
      <c r="LQC80" s="125"/>
      <c r="LQD80" s="125"/>
      <c r="LQE80" s="125"/>
      <c r="LQF80" s="125"/>
      <c r="LQG80" s="125"/>
      <c r="LQH80" s="125"/>
      <c r="LQI80" s="125"/>
      <c r="LQJ80" s="125"/>
      <c r="LQK80" s="125"/>
      <c r="LQL80" s="125"/>
      <c r="LQM80" s="125"/>
      <c r="LQN80" s="125"/>
      <c r="LQO80" s="125"/>
      <c r="LQP80" s="125"/>
      <c r="LQQ80" s="125"/>
      <c r="LQR80" s="125"/>
      <c r="LQS80" s="125"/>
      <c r="LQT80" s="125"/>
      <c r="LQU80" s="125"/>
      <c r="LQV80" s="125"/>
      <c r="LQW80" s="125"/>
      <c r="LQX80" s="125"/>
      <c r="LQY80" s="125"/>
      <c r="LQZ80" s="125"/>
      <c r="LRA80" s="125"/>
      <c r="LRB80" s="125"/>
      <c r="LRC80" s="125"/>
      <c r="LRD80" s="125"/>
      <c r="LRE80" s="125"/>
      <c r="LRF80" s="125"/>
      <c r="LRG80" s="125"/>
      <c r="LRH80" s="125"/>
      <c r="LRI80" s="125"/>
      <c r="LRJ80" s="125"/>
      <c r="LRK80" s="125"/>
      <c r="LRL80" s="125"/>
      <c r="LRM80" s="125"/>
      <c r="LRN80" s="125"/>
      <c r="LRO80" s="125"/>
      <c r="LRP80" s="125"/>
      <c r="LRQ80" s="125"/>
      <c r="LRR80" s="125"/>
      <c r="LRS80" s="125"/>
      <c r="LRT80" s="125"/>
      <c r="LRU80" s="125"/>
      <c r="LRV80" s="125"/>
      <c r="LRW80" s="125"/>
      <c r="LRX80" s="125"/>
      <c r="LRY80" s="125"/>
      <c r="LRZ80" s="125"/>
      <c r="LSA80" s="125"/>
      <c r="LSB80" s="125"/>
      <c r="LSC80" s="125"/>
      <c r="LSD80" s="125"/>
      <c r="LSE80" s="125"/>
      <c r="LSF80" s="125"/>
      <c r="LSG80" s="125"/>
      <c r="LSH80" s="125"/>
      <c r="LSI80" s="125"/>
      <c r="LSJ80" s="125"/>
      <c r="LSK80" s="125"/>
      <c r="LSL80" s="125"/>
      <c r="LSM80" s="125"/>
      <c r="LSN80" s="125"/>
      <c r="LSO80" s="125"/>
      <c r="LSP80" s="125"/>
      <c r="LSQ80" s="125"/>
      <c r="LSR80" s="125"/>
      <c r="LSS80" s="125"/>
      <c r="LST80" s="125"/>
      <c r="LSU80" s="125"/>
      <c r="LSV80" s="125"/>
      <c r="LSW80" s="125"/>
      <c r="LSX80" s="125"/>
      <c r="LSY80" s="125"/>
      <c r="LSZ80" s="125"/>
      <c r="LTA80" s="125"/>
      <c r="LTB80" s="125"/>
      <c r="LTC80" s="125"/>
      <c r="LTD80" s="125"/>
      <c r="LTE80" s="125"/>
      <c r="LTF80" s="125"/>
      <c r="LTG80" s="125"/>
      <c r="LTH80" s="125"/>
      <c r="LTI80" s="125"/>
      <c r="LTJ80" s="125"/>
      <c r="LTK80" s="125"/>
      <c r="LTL80" s="125"/>
      <c r="LTM80" s="125"/>
      <c r="LTN80" s="125"/>
      <c r="LTO80" s="125"/>
      <c r="LTP80" s="125"/>
      <c r="LTQ80" s="125"/>
      <c r="LTR80" s="125"/>
      <c r="LTS80" s="125"/>
      <c r="LTT80" s="125"/>
      <c r="LTU80" s="125"/>
      <c r="LTV80" s="125"/>
      <c r="LTW80" s="125"/>
      <c r="LTX80" s="125"/>
      <c r="LTY80" s="125"/>
      <c r="LTZ80" s="125"/>
      <c r="LUA80" s="125"/>
      <c r="LUB80" s="125"/>
      <c r="LUC80" s="125"/>
      <c r="LUD80" s="125"/>
      <c r="LUE80" s="125"/>
      <c r="LUF80" s="125"/>
      <c r="LUG80" s="125"/>
      <c r="LUH80" s="125"/>
      <c r="LUI80" s="125"/>
      <c r="LUJ80" s="125"/>
      <c r="LUK80" s="125"/>
      <c r="LUL80" s="125"/>
      <c r="LUM80" s="125"/>
      <c r="LUN80" s="125"/>
      <c r="LUO80" s="125"/>
      <c r="LUP80" s="125"/>
      <c r="LUQ80" s="125"/>
      <c r="LUR80" s="125"/>
      <c r="LUS80" s="125"/>
      <c r="LUT80" s="125"/>
      <c r="LUU80" s="125"/>
      <c r="LUV80" s="125"/>
      <c r="LUW80" s="125"/>
      <c r="LUX80" s="125"/>
      <c r="LUY80" s="125"/>
      <c r="LUZ80" s="125"/>
      <c r="LVA80" s="125"/>
      <c r="LVB80" s="125"/>
      <c r="LVC80" s="125"/>
      <c r="LVD80" s="125"/>
      <c r="LVE80" s="125"/>
      <c r="LVF80" s="125"/>
      <c r="LVG80" s="125"/>
      <c r="LVH80" s="125"/>
      <c r="LVI80" s="125"/>
      <c r="LVJ80" s="125"/>
      <c r="LVK80" s="125"/>
      <c r="LVL80" s="125"/>
      <c r="LVM80" s="125"/>
      <c r="LVN80" s="125"/>
      <c r="LVO80" s="125"/>
      <c r="LVP80" s="125"/>
      <c r="LVQ80" s="125"/>
      <c r="LVR80" s="125"/>
      <c r="LVS80" s="125"/>
      <c r="LVT80" s="125"/>
      <c r="LVU80" s="125"/>
      <c r="LVV80" s="125"/>
      <c r="LVW80" s="125"/>
      <c r="LVX80" s="125"/>
      <c r="LVY80" s="125"/>
      <c r="LVZ80" s="125"/>
      <c r="LWA80" s="125"/>
      <c r="LWB80" s="125"/>
      <c r="LWC80" s="125"/>
      <c r="LWD80" s="125"/>
      <c r="LWE80" s="125"/>
      <c r="LWF80" s="125"/>
      <c r="LWG80" s="125"/>
      <c r="LWH80" s="125"/>
      <c r="LWI80" s="125"/>
      <c r="LWJ80" s="125"/>
      <c r="LWK80" s="125"/>
      <c r="LWL80" s="125"/>
      <c r="LWM80" s="125"/>
      <c r="LWN80" s="125"/>
      <c r="LWO80" s="125"/>
      <c r="LWP80" s="125"/>
      <c r="LWQ80" s="125"/>
      <c r="LWR80" s="125"/>
      <c r="LWS80" s="125"/>
      <c r="LWT80" s="125"/>
      <c r="LWU80" s="125"/>
      <c r="LWV80" s="125"/>
      <c r="LWW80" s="125"/>
      <c r="LWX80" s="125"/>
      <c r="LWY80" s="125"/>
      <c r="LWZ80" s="125"/>
      <c r="LXA80" s="125"/>
      <c r="LXB80" s="125"/>
      <c r="LXC80" s="125"/>
      <c r="LXD80" s="125"/>
      <c r="LXE80" s="125"/>
      <c r="LXF80" s="125"/>
      <c r="LXG80" s="125"/>
      <c r="LXH80" s="125"/>
      <c r="LXI80" s="125"/>
      <c r="LXJ80" s="125"/>
      <c r="LXK80" s="125"/>
      <c r="LXL80" s="125"/>
      <c r="LXM80" s="125"/>
      <c r="LXN80" s="125"/>
      <c r="LXO80" s="125"/>
      <c r="LXP80" s="125"/>
      <c r="LXQ80" s="125"/>
      <c r="LXR80" s="125"/>
      <c r="LXS80" s="125"/>
      <c r="LXT80" s="125"/>
      <c r="LXU80" s="125"/>
      <c r="LXV80" s="125"/>
      <c r="LXW80" s="125"/>
      <c r="LXX80" s="125"/>
      <c r="LXY80" s="125"/>
      <c r="LXZ80" s="125"/>
      <c r="LYA80" s="125"/>
      <c r="LYB80" s="125"/>
      <c r="LYC80" s="125"/>
      <c r="LYD80" s="125"/>
      <c r="LYE80" s="125"/>
      <c r="LYF80" s="125"/>
      <c r="LYG80" s="125"/>
      <c r="LYH80" s="125"/>
      <c r="LYI80" s="125"/>
      <c r="LYJ80" s="125"/>
      <c r="LYK80" s="125"/>
      <c r="LYL80" s="125"/>
      <c r="LYM80" s="125"/>
      <c r="LYN80" s="125"/>
      <c r="LYO80" s="125"/>
      <c r="LYP80" s="125"/>
      <c r="LYQ80" s="125"/>
      <c r="LYR80" s="125"/>
      <c r="LYS80" s="125"/>
      <c r="LYT80" s="125"/>
      <c r="LYU80" s="125"/>
      <c r="LYV80" s="125"/>
      <c r="LYW80" s="125"/>
      <c r="LYX80" s="125"/>
      <c r="LYY80" s="125"/>
      <c r="LYZ80" s="125"/>
      <c r="LZA80" s="125"/>
      <c r="LZB80" s="125"/>
      <c r="LZC80" s="125"/>
      <c r="LZD80" s="125"/>
      <c r="LZE80" s="125"/>
      <c r="LZF80" s="125"/>
      <c r="LZG80" s="125"/>
      <c r="LZH80" s="125"/>
      <c r="LZI80" s="125"/>
      <c r="LZJ80" s="125"/>
      <c r="LZK80" s="125"/>
      <c r="LZL80" s="125"/>
      <c r="LZM80" s="125"/>
      <c r="LZN80" s="125"/>
      <c r="LZO80" s="125"/>
      <c r="LZP80" s="125"/>
      <c r="LZQ80" s="125"/>
      <c r="LZR80" s="125"/>
      <c r="LZS80" s="125"/>
      <c r="LZT80" s="125"/>
      <c r="LZU80" s="125"/>
      <c r="LZV80" s="125"/>
      <c r="LZW80" s="125"/>
      <c r="LZX80" s="125"/>
      <c r="LZY80" s="125"/>
      <c r="LZZ80" s="125"/>
      <c r="MAA80" s="125"/>
      <c r="MAB80" s="125"/>
      <c r="MAC80" s="125"/>
      <c r="MAD80" s="125"/>
      <c r="MAE80" s="125"/>
      <c r="MAF80" s="125"/>
      <c r="MAG80" s="125"/>
      <c r="MAH80" s="125"/>
      <c r="MAI80" s="125"/>
      <c r="MAJ80" s="125"/>
      <c r="MAK80" s="125"/>
      <c r="MAL80" s="125"/>
      <c r="MAM80" s="125"/>
      <c r="MAN80" s="125"/>
      <c r="MAO80" s="125"/>
      <c r="MAP80" s="125"/>
      <c r="MAQ80" s="125"/>
      <c r="MAR80" s="125"/>
      <c r="MAS80" s="125"/>
      <c r="MAT80" s="125"/>
      <c r="MAU80" s="125"/>
      <c r="MAV80" s="125"/>
      <c r="MAW80" s="125"/>
      <c r="MAX80" s="125"/>
      <c r="MAY80" s="125"/>
      <c r="MAZ80" s="125"/>
      <c r="MBA80" s="125"/>
      <c r="MBB80" s="125"/>
      <c r="MBC80" s="125"/>
      <c r="MBD80" s="125"/>
      <c r="MBE80" s="125"/>
      <c r="MBF80" s="125"/>
      <c r="MBG80" s="125"/>
      <c r="MBH80" s="125"/>
      <c r="MBI80" s="125"/>
      <c r="MBJ80" s="125"/>
      <c r="MBK80" s="125"/>
      <c r="MBL80" s="125"/>
      <c r="MBM80" s="125"/>
      <c r="MBN80" s="125"/>
      <c r="MBO80" s="125"/>
      <c r="MBP80" s="125"/>
      <c r="MBQ80" s="125"/>
      <c r="MBR80" s="125"/>
      <c r="MBS80" s="125"/>
      <c r="MBT80" s="125"/>
      <c r="MBU80" s="125"/>
      <c r="MBV80" s="125"/>
      <c r="MBW80" s="125"/>
      <c r="MBX80" s="125"/>
      <c r="MBY80" s="125"/>
      <c r="MBZ80" s="125"/>
      <c r="MCA80" s="125"/>
      <c r="MCB80" s="125"/>
      <c r="MCC80" s="125"/>
      <c r="MCD80" s="125"/>
      <c r="MCE80" s="125"/>
      <c r="MCF80" s="125"/>
      <c r="MCG80" s="125"/>
      <c r="MCH80" s="125"/>
      <c r="MCI80" s="125"/>
      <c r="MCJ80" s="125"/>
      <c r="MCK80" s="125"/>
      <c r="MCL80" s="125"/>
      <c r="MCM80" s="125"/>
      <c r="MCN80" s="125"/>
      <c r="MCO80" s="125"/>
      <c r="MCP80" s="125"/>
      <c r="MCQ80" s="125"/>
      <c r="MCR80" s="125"/>
      <c r="MCS80" s="125"/>
      <c r="MCT80" s="125"/>
      <c r="MCU80" s="125"/>
      <c r="MCV80" s="125"/>
      <c r="MCW80" s="125"/>
      <c r="MCX80" s="125"/>
      <c r="MCY80" s="125"/>
      <c r="MCZ80" s="125"/>
      <c r="MDA80" s="125"/>
      <c r="MDB80" s="125"/>
      <c r="MDC80" s="125"/>
      <c r="MDD80" s="125"/>
      <c r="MDE80" s="125"/>
      <c r="MDF80" s="125"/>
      <c r="MDG80" s="125"/>
      <c r="MDH80" s="125"/>
      <c r="MDI80" s="125"/>
      <c r="MDJ80" s="125"/>
      <c r="MDK80" s="125"/>
      <c r="MDL80" s="125"/>
      <c r="MDM80" s="125"/>
      <c r="MDN80" s="125"/>
      <c r="MDO80" s="125"/>
      <c r="MDP80" s="125"/>
      <c r="MDQ80" s="125"/>
      <c r="MDR80" s="125"/>
      <c r="MDS80" s="125"/>
      <c r="MDT80" s="125"/>
      <c r="MDU80" s="125"/>
      <c r="MDV80" s="125"/>
      <c r="MDW80" s="125"/>
      <c r="MDX80" s="125"/>
      <c r="MDY80" s="125"/>
      <c r="MDZ80" s="125"/>
      <c r="MEA80" s="125"/>
      <c r="MEB80" s="125"/>
      <c r="MEC80" s="125"/>
      <c r="MED80" s="125"/>
      <c r="MEE80" s="125"/>
      <c r="MEF80" s="125"/>
      <c r="MEG80" s="125"/>
      <c r="MEH80" s="125"/>
      <c r="MEI80" s="125"/>
      <c r="MEJ80" s="125"/>
      <c r="MEK80" s="125"/>
      <c r="MEL80" s="125"/>
      <c r="MEM80" s="125"/>
      <c r="MEN80" s="125"/>
      <c r="MEO80" s="125"/>
      <c r="MEP80" s="125"/>
      <c r="MEQ80" s="125"/>
      <c r="MER80" s="125"/>
      <c r="MES80" s="125"/>
      <c r="MET80" s="125"/>
      <c r="MEU80" s="125"/>
      <c r="MEV80" s="125"/>
      <c r="MEW80" s="125"/>
      <c r="MEX80" s="125"/>
      <c r="MEY80" s="125"/>
      <c r="MEZ80" s="125"/>
      <c r="MFA80" s="125"/>
      <c r="MFB80" s="125"/>
      <c r="MFC80" s="125"/>
      <c r="MFD80" s="125"/>
      <c r="MFE80" s="125"/>
      <c r="MFF80" s="125"/>
      <c r="MFG80" s="125"/>
      <c r="MFH80" s="125"/>
      <c r="MFI80" s="125"/>
      <c r="MFJ80" s="125"/>
      <c r="MFK80" s="125"/>
      <c r="MFL80" s="125"/>
      <c r="MFM80" s="125"/>
      <c r="MFN80" s="125"/>
      <c r="MFO80" s="125"/>
      <c r="MFP80" s="125"/>
      <c r="MFQ80" s="125"/>
      <c r="MFR80" s="125"/>
      <c r="MFS80" s="125"/>
      <c r="MFT80" s="125"/>
      <c r="MFU80" s="125"/>
      <c r="MFV80" s="125"/>
      <c r="MFW80" s="125"/>
      <c r="MFX80" s="125"/>
      <c r="MFY80" s="125"/>
      <c r="MFZ80" s="125"/>
      <c r="MGA80" s="125"/>
      <c r="MGB80" s="125"/>
      <c r="MGC80" s="125"/>
      <c r="MGD80" s="125"/>
      <c r="MGE80" s="125"/>
      <c r="MGF80" s="125"/>
      <c r="MGG80" s="125"/>
      <c r="MGH80" s="125"/>
      <c r="MGI80" s="125"/>
      <c r="MGJ80" s="125"/>
      <c r="MGK80" s="125"/>
      <c r="MGL80" s="125"/>
      <c r="MGM80" s="125"/>
      <c r="MGN80" s="125"/>
      <c r="MGO80" s="125"/>
      <c r="MGP80" s="125"/>
      <c r="MGQ80" s="125"/>
      <c r="MGR80" s="125"/>
      <c r="MGS80" s="125"/>
      <c r="MGT80" s="125"/>
      <c r="MGU80" s="125"/>
      <c r="MGV80" s="125"/>
      <c r="MGW80" s="125"/>
      <c r="MGX80" s="125"/>
      <c r="MGY80" s="125"/>
      <c r="MGZ80" s="125"/>
      <c r="MHA80" s="125"/>
      <c r="MHB80" s="125"/>
      <c r="MHC80" s="125"/>
      <c r="MHD80" s="125"/>
      <c r="MHE80" s="125"/>
      <c r="MHF80" s="125"/>
      <c r="MHG80" s="125"/>
      <c r="MHH80" s="125"/>
      <c r="MHI80" s="125"/>
      <c r="MHJ80" s="125"/>
      <c r="MHK80" s="125"/>
      <c r="MHL80" s="125"/>
      <c r="MHM80" s="125"/>
      <c r="MHN80" s="125"/>
      <c r="MHO80" s="125"/>
      <c r="MHP80" s="125"/>
      <c r="MHQ80" s="125"/>
      <c r="MHR80" s="125"/>
      <c r="MHS80" s="125"/>
      <c r="MHT80" s="125"/>
      <c r="MHU80" s="125"/>
      <c r="MHV80" s="125"/>
      <c r="MHW80" s="125"/>
      <c r="MHX80" s="125"/>
      <c r="MHY80" s="125"/>
      <c r="MHZ80" s="125"/>
      <c r="MIA80" s="125"/>
      <c r="MIB80" s="125"/>
      <c r="MIC80" s="125"/>
      <c r="MID80" s="125"/>
      <c r="MIE80" s="125"/>
      <c r="MIF80" s="125"/>
      <c r="MIG80" s="125"/>
      <c r="MIH80" s="125"/>
      <c r="MII80" s="125"/>
      <c r="MIJ80" s="125"/>
      <c r="MIK80" s="125"/>
      <c r="MIL80" s="125"/>
      <c r="MIM80" s="125"/>
      <c r="MIN80" s="125"/>
      <c r="MIO80" s="125"/>
      <c r="MIP80" s="125"/>
      <c r="MIQ80" s="125"/>
      <c r="MIR80" s="125"/>
      <c r="MIS80" s="125"/>
      <c r="MIT80" s="125"/>
      <c r="MIU80" s="125"/>
      <c r="MIV80" s="125"/>
      <c r="MIW80" s="125"/>
      <c r="MIX80" s="125"/>
      <c r="MIY80" s="125"/>
      <c r="MIZ80" s="125"/>
      <c r="MJA80" s="125"/>
      <c r="MJB80" s="125"/>
      <c r="MJC80" s="125"/>
      <c r="MJD80" s="125"/>
      <c r="MJE80" s="125"/>
      <c r="MJF80" s="125"/>
      <c r="MJG80" s="125"/>
      <c r="MJH80" s="125"/>
      <c r="MJI80" s="125"/>
      <c r="MJJ80" s="125"/>
      <c r="MJK80" s="125"/>
      <c r="MJL80" s="125"/>
      <c r="MJM80" s="125"/>
      <c r="MJN80" s="125"/>
      <c r="MJO80" s="125"/>
      <c r="MJP80" s="125"/>
      <c r="MJQ80" s="125"/>
      <c r="MJR80" s="125"/>
      <c r="MJS80" s="125"/>
      <c r="MJT80" s="125"/>
      <c r="MJU80" s="125"/>
      <c r="MJV80" s="125"/>
      <c r="MJW80" s="125"/>
      <c r="MJX80" s="125"/>
      <c r="MJY80" s="125"/>
      <c r="MJZ80" s="125"/>
      <c r="MKA80" s="125"/>
      <c r="MKB80" s="125"/>
      <c r="MKC80" s="125"/>
      <c r="MKD80" s="125"/>
      <c r="MKE80" s="125"/>
      <c r="MKF80" s="125"/>
      <c r="MKG80" s="125"/>
      <c r="MKH80" s="125"/>
      <c r="MKI80" s="125"/>
      <c r="MKJ80" s="125"/>
      <c r="MKK80" s="125"/>
      <c r="MKL80" s="125"/>
      <c r="MKM80" s="125"/>
      <c r="MKN80" s="125"/>
      <c r="MKO80" s="125"/>
      <c r="MKP80" s="125"/>
      <c r="MKQ80" s="125"/>
      <c r="MKR80" s="125"/>
      <c r="MKS80" s="125"/>
      <c r="MKT80" s="125"/>
      <c r="MKU80" s="125"/>
      <c r="MKV80" s="125"/>
      <c r="MKW80" s="125"/>
      <c r="MKX80" s="125"/>
      <c r="MKY80" s="125"/>
      <c r="MKZ80" s="125"/>
      <c r="MLA80" s="125"/>
      <c r="MLB80" s="125"/>
      <c r="MLC80" s="125"/>
      <c r="MLD80" s="125"/>
      <c r="MLE80" s="125"/>
      <c r="MLF80" s="125"/>
      <c r="MLG80" s="125"/>
      <c r="MLH80" s="125"/>
      <c r="MLI80" s="125"/>
      <c r="MLJ80" s="125"/>
      <c r="MLK80" s="125"/>
      <c r="MLL80" s="125"/>
      <c r="MLM80" s="125"/>
      <c r="MLN80" s="125"/>
      <c r="MLO80" s="125"/>
      <c r="MLP80" s="125"/>
      <c r="MLQ80" s="125"/>
      <c r="MLR80" s="125"/>
      <c r="MLS80" s="125"/>
      <c r="MLT80" s="125"/>
      <c r="MLU80" s="125"/>
      <c r="MLV80" s="125"/>
      <c r="MLW80" s="125"/>
      <c r="MLX80" s="125"/>
      <c r="MLY80" s="125"/>
      <c r="MLZ80" s="125"/>
      <c r="MMA80" s="125"/>
      <c r="MMB80" s="125"/>
      <c r="MMC80" s="125"/>
      <c r="MMD80" s="125"/>
      <c r="MME80" s="125"/>
      <c r="MMF80" s="125"/>
      <c r="MMG80" s="125"/>
      <c r="MMH80" s="125"/>
      <c r="MMI80" s="125"/>
      <c r="MMJ80" s="125"/>
      <c r="MMK80" s="125"/>
      <c r="MML80" s="125"/>
      <c r="MMM80" s="125"/>
      <c r="MMN80" s="125"/>
      <c r="MMO80" s="125"/>
      <c r="MMP80" s="125"/>
      <c r="MMQ80" s="125"/>
      <c r="MMR80" s="125"/>
      <c r="MMS80" s="125"/>
      <c r="MMT80" s="125"/>
      <c r="MMU80" s="125"/>
      <c r="MMV80" s="125"/>
      <c r="MMW80" s="125"/>
      <c r="MMX80" s="125"/>
      <c r="MMY80" s="125"/>
      <c r="MMZ80" s="125"/>
      <c r="MNA80" s="125"/>
      <c r="MNB80" s="125"/>
      <c r="MNC80" s="125"/>
      <c r="MND80" s="125"/>
      <c r="MNE80" s="125"/>
      <c r="MNF80" s="125"/>
      <c r="MNG80" s="125"/>
      <c r="MNH80" s="125"/>
      <c r="MNI80" s="125"/>
      <c r="MNJ80" s="125"/>
      <c r="MNK80" s="125"/>
      <c r="MNL80" s="125"/>
      <c r="MNM80" s="125"/>
      <c r="MNN80" s="125"/>
      <c r="MNO80" s="125"/>
      <c r="MNP80" s="125"/>
      <c r="MNQ80" s="125"/>
      <c r="MNR80" s="125"/>
      <c r="MNS80" s="125"/>
      <c r="MNT80" s="125"/>
      <c r="MNU80" s="125"/>
      <c r="MNV80" s="125"/>
      <c r="MNW80" s="125"/>
      <c r="MNX80" s="125"/>
      <c r="MNY80" s="125"/>
      <c r="MNZ80" s="125"/>
      <c r="MOA80" s="125"/>
      <c r="MOB80" s="125"/>
      <c r="MOC80" s="125"/>
      <c r="MOD80" s="125"/>
      <c r="MOE80" s="125"/>
      <c r="MOF80" s="125"/>
      <c r="MOG80" s="125"/>
      <c r="MOH80" s="125"/>
      <c r="MOI80" s="125"/>
      <c r="MOJ80" s="125"/>
      <c r="MOK80" s="125"/>
      <c r="MOL80" s="125"/>
      <c r="MOM80" s="125"/>
      <c r="MON80" s="125"/>
      <c r="MOO80" s="125"/>
      <c r="MOP80" s="125"/>
      <c r="MOQ80" s="125"/>
      <c r="MOR80" s="125"/>
      <c r="MOS80" s="125"/>
      <c r="MOT80" s="125"/>
      <c r="MOU80" s="125"/>
      <c r="MOV80" s="125"/>
      <c r="MOW80" s="125"/>
      <c r="MOX80" s="125"/>
      <c r="MOY80" s="125"/>
      <c r="MOZ80" s="125"/>
      <c r="MPA80" s="125"/>
      <c r="MPB80" s="125"/>
      <c r="MPC80" s="125"/>
      <c r="MPD80" s="125"/>
      <c r="MPE80" s="125"/>
      <c r="MPF80" s="125"/>
      <c r="MPG80" s="125"/>
      <c r="MPH80" s="125"/>
      <c r="MPI80" s="125"/>
      <c r="MPJ80" s="125"/>
      <c r="MPK80" s="125"/>
      <c r="MPL80" s="125"/>
      <c r="MPM80" s="125"/>
      <c r="MPN80" s="125"/>
      <c r="MPO80" s="125"/>
      <c r="MPP80" s="125"/>
      <c r="MPQ80" s="125"/>
      <c r="MPR80" s="125"/>
      <c r="MPS80" s="125"/>
      <c r="MPT80" s="125"/>
      <c r="MPU80" s="125"/>
      <c r="MPV80" s="125"/>
      <c r="MPW80" s="125"/>
      <c r="MPX80" s="125"/>
      <c r="MPY80" s="125"/>
      <c r="MPZ80" s="125"/>
      <c r="MQA80" s="125"/>
      <c r="MQB80" s="125"/>
      <c r="MQC80" s="125"/>
      <c r="MQD80" s="125"/>
      <c r="MQE80" s="125"/>
      <c r="MQF80" s="125"/>
      <c r="MQG80" s="125"/>
      <c r="MQH80" s="125"/>
      <c r="MQI80" s="125"/>
      <c r="MQJ80" s="125"/>
      <c r="MQK80" s="125"/>
      <c r="MQL80" s="125"/>
      <c r="MQM80" s="125"/>
      <c r="MQN80" s="125"/>
      <c r="MQO80" s="125"/>
      <c r="MQP80" s="125"/>
      <c r="MQQ80" s="125"/>
      <c r="MQR80" s="125"/>
      <c r="MQS80" s="125"/>
      <c r="MQT80" s="125"/>
      <c r="MQU80" s="125"/>
      <c r="MQV80" s="125"/>
      <c r="MQW80" s="125"/>
      <c r="MQX80" s="125"/>
      <c r="MQY80" s="125"/>
      <c r="MQZ80" s="125"/>
      <c r="MRA80" s="125"/>
      <c r="MRB80" s="125"/>
      <c r="MRC80" s="125"/>
      <c r="MRD80" s="125"/>
      <c r="MRE80" s="125"/>
      <c r="MRF80" s="125"/>
      <c r="MRG80" s="125"/>
      <c r="MRH80" s="125"/>
      <c r="MRI80" s="125"/>
      <c r="MRJ80" s="125"/>
      <c r="MRK80" s="125"/>
      <c r="MRL80" s="125"/>
      <c r="MRM80" s="125"/>
      <c r="MRN80" s="125"/>
      <c r="MRO80" s="125"/>
      <c r="MRP80" s="125"/>
      <c r="MRQ80" s="125"/>
      <c r="MRR80" s="125"/>
      <c r="MRS80" s="125"/>
      <c r="MRT80" s="125"/>
      <c r="MRU80" s="125"/>
      <c r="MRV80" s="125"/>
      <c r="MRW80" s="125"/>
      <c r="MRX80" s="125"/>
      <c r="MRY80" s="125"/>
      <c r="MRZ80" s="125"/>
      <c r="MSA80" s="125"/>
      <c r="MSB80" s="125"/>
      <c r="MSC80" s="125"/>
      <c r="MSD80" s="125"/>
      <c r="MSE80" s="125"/>
      <c r="MSF80" s="125"/>
      <c r="MSG80" s="125"/>
      <c r="MSH80" s="125"/>
      <c r="MSI80" s="125"/>
      <c r="MSJ80" s="125"/>
      <c r="MSK80" s="125"/>
      <c r="MSL80" s="125"/>
      <c r="MSM80" s="125"/>
      <c r="MSN80" s="125"/>
      <c r="MSO80" s="125"/>
      <c r="MSP80" s="125"/>
      <c r="MSQ80" s="125"/>
      <c r="MSR80" s="125"/>
      <c r="MSS80" s="125"/>
      <c r="MST80" s="125"/>
      <c r="MSU80" s="125"/>
      <c r="MSV80" s="125"/>
      <c r="MSW80" s="125"/>
      <c r="MSX80" s="125"/>
      <c r="MSY80" s="125"/>
      <c r="MSZ80" s="125"/>
      <c r="MTA80" s="125"/>
      <c r="MTB80" s="125"/>
      <c r="MTC80" s="125"/>
      <c r="MTD80" s="125"/>
      <c r="MTE80" s="125"/>
      <c r="MTF80" s="125"/>
      <c r="MTG80" s="125"/>
      <c r="MTH80" s="125"/>
      <c r="MTI80" s="125"/>
      <c r="MTJ80" s="125"/>
      <c r="MTK80" s="125"/>
      <c r="MTL80" s="125"/>
      <c r="MTM80" s="125"/>
      <c r="MTN80" s="125"/>
      <c r="MTO80" s="125"/>
      <c r="MTP80" s="125"/>
      <c r="MTQ80" s="125"/>
      <c r="MTR80" s="125"/>
      <c r="MTS80" s="125"/>
      <c r="MTT80" s="125"/>
      <c r="MTU80" s="125"/>
      <c r="MTV80" s="125"/>
      <c r="MTW80" s="125"/>
      <c r="MTX80" s="125"/>
      <c r="MTY80" s="125"/>
      <c r="MTZ80" s="125"/>
      <c r="MUA80" s="125"/>
      <c r="MUB80" s="125"/>
      <c r="MUC80" s="125"/>
      <c r="MUD80" s="125"/>
      <c r="MUE80" s="125"/>
      <c r="MUF80" s="125"/>
      <c r="MUG80" s="125"/>
      <c r="MUH80" s="125"/>
      <c r="MUI80" s="125"/>
      <c r="MUJ80" s="125"/>
      <c r="MUK80" s="125"/>
      <c r="MUL80" s="125"/>
      <c r="MUM80" s="125"/>
      <c r="MUN80" s="125"/>
      <c r="MUO80" s="125"/>
      <c r="MUP80" s="125"/>
      <c r="MUQ80" s="125"/>
      <c r="MUR80" s="125"/>
      <c r="MUS80" s="125"/>
      <c r="MUT80" s="125"/>
      <c r="MUU80" s="125"/>
      <c r="MUV80" s="125"/>
      <c r="MUW80" s="125"/>
      <c r="MUX80" s="125"/>
      <c r="MUY80" s="125"/>
      <c r="MUZ80" s="125"/>
      <c r="MVA80" s="125"/>
      <c r="MVB80" s="125"/>
      <c r="MVC80" s="125"/>
      <c r="MVD80" s="125"/>
      <c r="MVE80" s="125"/>
      <c r="MVF80" s="125"/>
      <c r="MVG80" s="125"/>
      <c r="MVH80" s="125"/>
      <c r="MVI80" s="125"/>
      <c r="MVJ80" s="125"/>
      <c r="MVK80" s="125"/>
      <c r="MVL80" s="125"/>
      <c r="MVM80" s="125"/>
      <c r="MVN80" s="125"/>
      <c r="MVO80" s="125"/>
      <c r="MVP80" s="125"/>
      <c r="MVQ80" s="125"/>
      <c r="MVR80" s="125"/>
      <c r="MVS80" s="125"/>
      <c r="MVT80" s="125"/>
      <c r="MVU80" s="125"/>
      <c r="MVV80" s="125"/>
      <c r="MVW80" s="125"/>
      <c r="MVX80" s="125"/>
      <c r="MVY80" s="125"/>
      <c r="MVZ80" s="125"/>
      <c r="MWA80" s="125"/>
      <c r="MWB80" s="125"/>
      <c r="MWC80" s="125"/>
      <c r="MWD80" s="125"/>
      <c r="MWE80" s="125"/>
      <c r="MWF80" s="125"/>
      <c r="MWG80" s="125"/>
      <c r="MWH80" s="125"/>
      <c r="MWI80" s="125"/>
      <c r="MWJ80" s="125"/>
      <c r="MWK80" s="125"/>
      <c r="MWL80" s="125"/>
      <c r="MWM80" s="125"/>
      <c r="MWN80" s="125"/>
      <c r="MWO80" s="125"/>
      <c r="MWP80" s="125"/>
      <c r="MWQ80" s="125"/>
      <c r="MWR80" s="125"/>
      <c r="MWS80" s="125"/>
      <c r="MWT80" s="125"/>
      <c r="MWU80" s="125"/>
      <c r="MWV80" s="125"/>
      <c r="MWW80" s="125"/>
      <c r="MWX80" s="125"/>
      <c r="MWY80" s="125"/>
      <c r="MWZ80" s="125"/>
      <c r="MXA80" s="125"/>
      <c r="MXB80" s="125"/>
      <c r="MXC80" s="125"/>
      <c r="MXD80" s="125"/>
      <c r="MXE80" s="125"/>
      <c r="MXF80" s="125"/>
      <c r="MXG80" s="125"/>
      <c r="MXH80" s="125"/>
      <c r="MXI80" s="125"/>
      <c r="MXJ80" s="125"/>
      <c r="MXK80" s="125"/>
      <c r="MXL80" s="125"/>
      <c r="MXM80" s="125"/>
      <c r="MXN80" s="125"/>
      <c r="MXO80" s="125"/>
      <c r="MXP80" s="125"/>
      <c r="MXQ80" s="125"/>
      <c r="MXR80" s="125"/>
      <c r="MXS80" s="125"/>
      <c r="MXT80" s="125"/>
      <c r="MXU80" s="125"/>
      <c r="MXV80" s="125"/>
      <c r="MXW80" s="125"/>
      <c r="MXX80" s="125"/>
      <c r="MXY80" s="125"/>
      <c r="MXZ80" s="125"/>
      <c r="MYA80" s="125"/>
      <c r="MYB80" s="125"/>
      <c r="MYC80" s="125"/>
      <c r="MYD80" s="125"/>
      <c r="MYE80" s="125"/>
      <c r="MYF80" s="125"/>
      <c r="MYG80" s="125"/>
      <c r="MYH80" s="125"/>
      <c r="MYI80" s="125"/>
      <c r="MYJ80" s="125"/>
      <c r="MYK80" s="125"/>
      <c r="MYL80" s="125"/>
      <c r="MYM80" s="125"/>
      <c r="MYN80" s="125"/>
      <c r="MYO80" s="125"/>
      <c r="MYP80" s="125"/>
      <c r="MYQ80" s="125"/>
      <c r="MYR80" s="125"/>
      <c r="MYS80" s="125"/>
      <c r="MYT80" s="125"/>
      <c r="MYU80" s="125"/>
      <c r="MYV80" s="125"/>
      <c r="MYW80" s="125"/>
      <c r="MYX80" s="125"/>
      <c r="MYY80" s="125"/>
      <c r="MYZ80" s="125"/>
      <c r="MZA80" s="125"/>
      <c r="MZB80" s="125"/>
      <c r="MZC80" s="125"/>
      <c r="MZD80" s="125"/>
      <c r="MZE80" s="125"/>
      <c r="MZF80" s="125"/>
      <c r="MZG80" s="125"/>
      <c r="MZH80" s="125"/>
      <c r="MZI80" s="125"/>
      <c r="MZJ80" s="125"/>
      <c r="MZK80" s="125"/>
      <c r="MZL80" s="125"/>
      <c r="MZM80" s="125"/>
      <c r="MZN80" s="125"/>
      <c r="MZO80" s="125"/>
      <c r="MZP80" s="125"/>
      <c r="MZQ80" s="125"/>
      <c r="MZR80" s="125"/>
      <c r="MZS80" s="125"/>
      <c r="MZT80" s="125"/>
      <c r="MZU80" s="125"/>
      <c r="MZV80" s="125"/>
      <c r="MZW80" s="125"/>
      <c r="MZX80" s="125"/>
      <c r="MZY80" s="125"/>
      <c r="MZZ80" s="125"/>
      <c r="NAA80" s="125"/>
      <c r="NAB80" s="125"/>
      <c r="NAC80" s="125"/>
      <c r="NAD80" s="125"/>
      <c r="NAE80" s="125"/>
      <c r="NAF80" s="125"/>
      <c r="NAG80" s="125"/>
      <c r="NAH80" s="125"/>
      <c r="NAI80" s="125"/>
      <c r="NAJ80" s="125"/>
      <c r="NAK80" s="125"/>
      <c r="NAL80" s="125"/>
      <c r="NAM80" s="125"/>
      <c r="NAN80" s="125"/>
      <c r="NAO80" s="125"/>
      <c r="NAP80" s="125"/>
      <c r="NAQ80" s="125"/>
      <c r="NAR80" s="125"/>
      <c r="NAS80" s="125"/>
      <c r="NAT80" s="125"/>
      <c r="NAU80" s="125"/>
      <c r="NAV80" s="125"/>
      <c r="NAW80" s="125"/>
      <c r="NAX80" s="125"/>
      <c r="NAY80" s="125"/>
      <c r="NAZ80" s="125"/>
      <c r="NBA80" s="125"/>
      <c r="NBB80" s="125"/>
      <c r="NBC80" s="125"/>
      <c r="NBD80" s="125"/>
      <c r="NBE80" s="125"/>
      <c r="NBF80" s="125"/>
      <c r="NBG80" s="125"/>
      <c r="NBH80" s="125"/>
      <c r="NBI80" s="125"/>
      <c r="NBJ80" s="125"/>
      <c r="NBK80" s="125"/>
      <c r="NBL80" s="125"/>
      <c r="NBM80" s="125"/>
      <c r="NBN80" s="125"/>
      <c r="NBO80" s="125"/>
      <c r="NBP80" s="125"/>
      <c r="NBQ80" s="125"/>
      <c r="NBR80" s="125"/>
      <c r="NBS80" s="125"/>
      <c r="NBT80" s="125"/>
      <c r="NBU80" s="125"/>
      <c r="NBV80" s="125"/>
      <c r="NBW80" s="125"/>
      <c r="NBX80" s="125"/>
      <c r="NBY80" s="125"/>
      <c r="NBZ80" s="125"/>
      <c r="NCA80" s="125"/>
      <c r="NCB80" s="125"/>
      <c r="NCC80" s="125"/>
      <c r="NCD80" s="125"/>
      <c r="NCE80" s="125"/>
      <c r="NCF80" s="125"/>
      <c r="NCG80" s="125"/>
      <c r="NCH80" s="125"/>
      <c r="NCI80" s="125"/>
      <c r="NCJ80" s="125"/>
      <c r="NCK80" s="125"/>
      <c r="NCL80" s="125"/>
      <c r="NCM80" s="125"/>
      <c r="NCN80" s="125"/>
      <c r="NCO80" s="125"/>
      <c r="NCP80" s="125"/>
      <c r="NCQ80" s="125"/>
      <c r="NCR80" s="125"/>
      <c r="NCS80" s="125"/>
      <c r="NCT80" s="125"/>
      <c r="NCU80" s="125"/>
      <c r="NCV80" s="125"/>
      <c r="NCW80" s="125"/>
      <c r="NCX80" s="125"/>
      <c r="NCY80" s="125"/>
      <c r="NCZ80" s="125"/>
      <c r="NDA80" s="125"/>
      <c r="NDB80" s="125"/>
      <c r="NDC80" s="125"/>
      <c r="NDD80" s="125"/>
      <c r="NDE80" s="125"/>
      <c r="NDF80" s="125"/>
      <c r="NDG80" s="125"/>
      <c r="NDH80" s="125"/>
      <c r="NDI80" s="125"/>
      <c r="NDJ80" s="125"/>
      <c r="NDK80" s="125"/>
      <c r="NDL80" s="125"/>
      <c r="NDM80" s="125"/>
      <c r="NDN80" s="125"/>
      <c r="NDO80" s="125"/>
      <c r="NDP80" s="125"/>
      <c r="NDQ80" s="125"/>
      <c r="NDR80" s="125"/>
      <c r="NDS80" s="125"/>
      <c r="NDT80" s="125"/>
      <c r="NDU80" s="125"/>
      <c r="NDV80" s="125"/>
      <c r="NDW80" s="125"/>
      <c r="NDX80" s="125"/>
      <c r="NDY80" s="125"/>
      <c r="NDZ80" s="125"/>
      <c r="NEA80" s="125"/>
      <c r="NEB80" s="125"/>
      <c r="NEC80" s="125"/>
      <c r="NED80" s="125"/>
      <c r="NEE80" s="125"/>
      <c r="NEF80" s="125"/>
      <c r="NEG80" s="125"/>
      <c r="NEH80" s="125"/>
      <c r="NEI80" s="125"/>
      <c r="NEJ80" s="125"/>
      <c r="NEK80" s="125"/>
      <c r="NEL80" s="125"/>
      <c r="NEM80" s="125"/>
      <c r="NEN80" s="125"/>
      <c r="NEO80" s="125"/>
      <c r="NEP80" s="125"/>
      <c r="NEQ80" s="125"/>
      <c r="NER80" s="125"/>
      <c r="NES80" s="125"/>
      <c r="NET80" s="125"/>
      <c r="NEU80" s="125"/>
      <c r="NEV80" s="125"/>
      <c r="NEW80" s="125"/>
      <c r="NEX80" s="125"/>
      <c r="NEY80" s="125"/>
      <c r="NEZ80" s="125"/>
      <c r="NFA80" s="125"/>
      <c r="NFB80" s="125"/>
      <c r="NFC80" s="125"/>
      <c r="NFD80" s="125"/>
      <c r="NFE80" s="125"/>
      <c r="NFF80" s="125"/>
      <c r="NFG80" s="125"/>
      <c r="NFH80" s="125"/>
      <c r="NFI80" s="125"/>
      <c r="NFJ80" s="125"/>
      <c r="NFK80" s="125"/>
      <c r="NFL80" s="125"/>
      <c r="NFM80" s="125"/>
      <c r="NFN80" s="125"/>
      <c r="NFO80" s="125"/>
      <c r="NFP80" s="125"/>
      <c r="NFQ80" s="125"/>
      <c r="NFR80" s="125"/>
      <c r="NFS80" s="125"/>
      <c r="NFT80" s="125"/>
      <c r="NFU80" s="125"/>
      <c r="NFV80" s="125"/>
      <c r="NFW80" s="125"/>
      <c r="NFX80" s="125"/>
      <c r="NFY80" s="125"/>
      <c r="NFZ80" s="125"/>
      <c r="NGA80" s="125"/>
      <c r="NGB80" s="125"/>
      <c r="NGC80" s="125"/>
      <c r="NGD80" s="125"/>
      <c r="NGE80" s="125"/>
      <c r="NGF80" s="125"/>
      <c r="NGG80" s="125"/>
      <c r="NGH80" s="125"/>
      <c r="NGI80" s="125"/>
      <c r="NGJ80" s="125"/>
      <c r="NGK80" s="125"/>
      <c r="NGL80" s="125"/>
      <c r="NGM80" s="125"/>
      <c r="NGN80" s="125"/>
      <c r="NGO80" s="125"/>
      <c r="NGP80" s="125"/>
      <c r="NGQ80" s="125"/>
      <c r="NGR80" s="125"/>
      <c r="NGS80" s="125"/>
      <c r="NGT80" s="125"/>
      <c r="NGU80" s="125"/>
      <c r="NGV80" s="125"/>
      <c r="NGW80" s="125"/>
      <c r="NGX80" s="125"/>
      <c r="NGY80" s="125"/>
      <c r="NGZ80" s="125"/>
      <c r="NHA80" s="125"/>
      <c r="NHB80" s="125"/>
      <c r="NHC80" s="125"/>
      <c r="NHD80" s="125"/>
      <c r="NHE80" s="125"/>
      <c r="NHF80" s="125"/>
      <c r="NHG80" s="125"/>
      <c r="NHH80" s="125"/>
      <c r="NHI80" s="125"/>
      <c r="NHJ80" s="125"/>
      <c r="NHK80" s="125"/>
      <c r="NHL80" s="125"/>
      <c r="NHM80" s="125"/>
      <c r="NHN80" s="125"/>
      <c r="NHO80" s="125"/>
      <c r="NHP80" s="125"/>
      <c r="NHQ80" s="125"/>
      <c r="NHR80" s="125"/>
      <c r="NHS80" s="125"/>
      <c r="NHT80" s="125"/>
      <c r="NHU80" s="125"/>
      <c r="NHV80" s="125"/>
      <c r="NHW80" s="125"/>
      <c r="NHX80" s="125"/>
      <c r="NHY80" s="125"/>
      <c r="NHZ80" s="125"/>
      <c r="NIA80" s="125"/>
      <c r="NIB80" s="125"/>
      <c r="NIC80" s="125"/>
      <c r="NID80" s="125"/>
      <c r="NIE80" s="125"/>
      <c r="NIF80" s="125"/>
      <c r="NIG80" s="125"/>
      <c r="NIH80" s="125"/>
      <c r="NII80" s="125"/>
      <c r="NIJ80" s="125"/>
      <c r="NIK80" s="125"/>
      <c r="NIL80" s="125"/>
      <c r="NIM80" s="125"/>
      <c r="NIN80" s="125"/>
      <c r="NIO80" s="125"/>
      <c r="NIP80" s="125"/>
      <c r="NIQ80" s="125"/>
      <c r="NIR80" s="125"/>
      <c r="NIS80" s="125"/>
      <c r="NIT80" s="125"/>
      <c r="NIU80" s="125"/>
      <c r="NIV80" s="125"/>
      <c r="NIW80" s="125"/>
      <c r="NIX80" s="125"/>
      <c r="NIY80" s="125"/>
      <c r="NIZ80" s="125"/>
      <c r="NJA80" s="125"/>
      <c r="NJB80" s="125"/>
      <c r="NJC80" s="125"/>
      <c r="NJD80" s="125"/>
      <c r="NJE80" s="125"/>
      <c r="NJF80" s="125"/>
      <c r="NJG80" s="125"/>
      <c r="NJH80" s="125"/>
      <c r="NJI80" s="125"/>
      <c r="NJJ80" s="125"/>
      <c r="NJK80" s="125"/>
      <c r="NJL80" s="125"/>
      <c r="NJM80" s="125"/>
      <c r="NJN80" s="125"/>
      <c r="NJO80" s="125"/>
      <c r="NJP80" s="125"/>
      <c r="NJQ80" s="125"/>
      <c r="NJR80" s="125"/>
      <c r="NJS80" s="125"/>
      <c r="NJT80" s="125"/>
      <c r="NJU80" s="125"/>
      <c r="NJV80" s="125"/>
      <c r="NJW80" s="125"/>
      <c r="NJX80" s="125"/>
      <c r="NJY80" s="125"/>
      <c r="NJZ80" s="125"/>
      <c r="NKA80" s="125"/>
      <c r="NKB80" s="125"/>
      <c r="NKC80" s="125"/>
      <c r="NKD80" s="125"/>
      <c r="NKE80" s="125"/>
      <c r="NKF80" s="125"/>
      <c r="NKG80" s="125"/>
      <c r="NKH80" s="125"/>
      <c r="NKI80" s="125"/>
      <c r="NKJ80" s="125"/>
      <c r="NKK80" s="125"/>
      <c r="NKL80" s="125"/>
      <c r="NKM80" s="125"/>
      <c r="NKN80" s="125"/>
      <c r="NKO80" s="125"/>
      <c r="NKP80" s="125"/>
      <c r="NKQ80" s="125"/>
      <c r="NKR80" s="125"/>
      <c r="NKS80" s="125"/>
      <c r="NKT80" s="125"/>
      <c r="NKU80" s="125"/>
      <c r="NKV80" s="125"/>
      <c r="NKW80" s="125"/>
      <c r="NKX80" s="125"/>
      <c r="NKY80" s="125"/>
      <c r="NKZ80" s="125"/>
      <c r="NLA80" s="125"/>
      <c r="NLB80" s="125"/>
      <c r="NLC80" s="125"/>
      <c r="NLD80" s="125"/>
      <c r="NLE80" s="125"/>
      <c r="NLF80" s="125"/>
      <c r="NLG80" s="125"/>
      <c r="NLH80" s="125"/>
      <c r="NLI80" s="125"/>
      <c r="NLJ80" s="125"/>
      <c r="NLK80" s="125"/>
      <c r="NLL80" s="125"/>
      <c r="NLM80" s="125"/>
      <c r="NLN80" s="125"/>
      <c r="NLO80" s="125"/>
      <c r="NLP80" s="125"/>
      <c r="NLQ80" s="125"/>
      <c r="NLR80" s="125"/>
      <c r="NLS80" s="125"/>
      <c r="NLT80" s="125"/>
      <c r="NLU80" s="125"/>
      <c r="NLV80" s="125"/>
      <c r="NLW80" s="125"/>
      <c r="NLX80" s="125"/>
      <c r="NLY80" s="125"/>
      <c r="NLZ80" s="125"/>
      <c r="NMA80" s="125"/>
      <c r="NMB80" s="125"/>
      <c r="NMC80" s="125"/>
      <c r="NMD80" s="125"/>
      <c r="NME80" s="125"/>
      <c r="NMF80" s="125"/>
      <c r="NMG80" s="125"/>
      <c r="NMH80" s="125"/>
      <c r="NMI80" s="125"/>
      <c r="NMJ80" s="125"/>
      <c r="NMK80" s="125"/>
      <c r="NML80" s="125"/>
      <c r="NMM80" s="125"/>
      <c r="NMN80" s="125"/>
      <c r="NMO80" s="125"/>
      <c r="NMP80" s="125"/>
      <c r="NMQ80" s="125"/>
      <c r="NMR80" s="125"/>
      <c r="NMS80" s="125"/>
      <c r="NMT80" s="125"/>
      <c r="NMU80" s="125"/>
      <c r="NMV80" s="125"/>
      <c r="NMW80" s="125"/>
      <c r="NMX80" s="125"/>
      <c r="NMY80" s="125"/>
      <c r="NMZ80" s="125"/>
      <c r="NNA80" s="125"/>
      <c r="NNB80" s="125"/>
      <c r="NNC80" s="125"/>
      <c r="NND80" s="125"/>
      <c r="NNE80" s="125"/>
      <c r="NNF80" s="125"/>
      <c r="NNG80" s="125"/>
      <c r="NNH80" s="125"/>
      <c r="NNI80" s="125"/>
      <c r="NNJ80" s="125"/>
      <c r="NNK80" s="125"/>
      <c r="NNL80" s="125"/>
      <c r="NNM80" s="125"/>
      <c r="NNN80" s="125"/>
      <c r="NNO80" s="125"/>
      <c r="NNP80" s="125"/>
      <c r="NNQ80" s="125"/>
      <c r="NNR80" s="125"/>
      <c r="NNS80" s="125"/>
      <c r="NNT80" s="125"/>
      <c r="NNU80" s="125"/>
      <c r="NNV80" s="125"/>
      <c r="NNW80" s="125"/>
      <c r="NNX80" s="125"/>
      <c r="NNY80" s="125"/>
      <c r="NNZ80" s="125"/>
      <c r="NOA80" s="125"/>
      <c r="NOB80" s="125"/>
      <c r="NOC80" s="125"/>
      <c r="NOD80" s="125"/>
      <c r="NOE80" s="125"/>
      <c r="NOF80" s="125"/>
      <c r="NOG80" s="125"/>
      <c r="NOH80" s="125"/>
      <c r="NOI80" s="125"/>
      <c r="NOJ80" s="125"/>
      <c r="NOK80" s="125"/>
      <c r="NOL80" s="125"/>
      <c r="NOM80" s="125"/>
      <c r="NON80" s="125"/>
      <c r="NOO80" s="125"/>
      <c r="NOP80" s="125"/>
      <c r="NOQ80" s="125"/>
      <c r="NOR80" s="125"/>
      <c r="NOS80" s="125"/>
      <c r="NOT80" s="125"/>
      <c r="NOU80" s="125"/>
      <c r="NOV80" s="125"/>
      <c r="NOW80" s="125"/>
      <c r="NOX80" s="125"/>
      <c r="NOY80" s="125"/>
      <c r="NOZ80" s="125"/>
      <c r="NPA80" s="125"/>
      <c r="NPB80" s="125"/>
      <c r="NPC80" s="125"/>
      <c r="NPD80" s="125"/>
      <c r="NPE80" s="125"/>
      <c r="NPF80" s="125"/>
      <c r="NPG80" s="125"/>
      <c r="NPH80" s="125"/>
      <c r="NPI80" s="125"/>
      <c r="NPJ80" s="125"/>
      <c r="NPK80" s="125"/>
      <c r="NPL80" s="125"/>
      <c r="NPM80" s="125"/>
      <c r="NPN80" s="125"/>
      <c r="NPO80" s="125"/>
      <c r="NPP80" s="125"/>
      <c r="NPQ80" s="125"/>
      <c r="NPR80" s="125"/>
      <c r="NPS80" s="125"/>
      <c r="NPT80" s="125"/>
      <c r="NPU80" s="125"/>
      <c r="NPV80" s="125"/>
      <c r="NPW80" s="125"/>
      <c r="NPX80" s="125"/>
      <c r="NPY80" s="125"/>
      <c r="NPZ80" s="125"/>
      <c r="NQA80" s="125"/>
      <c r="NQB80" s="125"/>
      <c r="NQC80" s="125"/>
      <c r="NQD80" s="125"/>
      <c r="NQE80" s="125"/>
      <c r="NQF80" s="125"/>
      <c r="NQG80" s="125"/>
      <c r="NQH80" s="125"/>
      <c r="NQI80" s="125"/>
      <c r="NQJ80" s="125"/>
      <c r="NQK80" s="125"/>
      <c r="NQL80" s="125"/>
      <c r="NQM80" s="125"/>
      <c r="NQN80" s="125"/>
      <c r="NQO80" s="125"/>
      <c r="NQP80" s="125"/>
      <c r="NQQ80" s="125"/>
      <c r="NQR80" s="125"/>
      <c r="NQS80" s="125"/>
      <c r="NQT80" s="125"/>
      <c r="NQU80" s="125"/>
      <c r="NQV80" s="125"/>
      <c r="NQW80" s="125"/>
      <c r="NQX80" s="125"/>
      <c r="NQY80" s="125"/>
      <c r="NQZ80" s="125"/>
      <c r="NRA80" s="125"/>
      <c r="NRB80" s="125"/>
      <c r="NRC80" s="125"/>
      <c r="NRD80" s="125"/>
      <c r="NRE80" s="125"/>
      <c r="NRF80" s="125"/>
      <c r="NRG80" s="125"/>
      <c r="NRH80" s="125"/>
      <c r="NRI80" s="125"/>
      <c r="NRJ80" s="125"/>
      <c r="NRK80" s="125"/>
      <c r="NRL80" s="125"/>
      <c r="NRM80" s="125"/>
      <c r="NRN80" s="125"/>
      <c r="NRO80" s="125"/>
      <c r="NRP80" s="125"/>
      <c r="NRQ80" s="125"/>
      <c r="NRR80" s="125"/>
      <c r="NRS80" s="125"/>
      <c r="NRT80" s="125"/>
      <c r="NRU80" s="125"/>
      <c r="NRV80" s="125"/>
      <c r="NRW80" s="125"/>
      <c r="NRX80" s="125"/>
      <c r="NRY80" s="125"/>
      <c r="NRZ80" s="125"/>
      <c r="NSA80" s="125"/>
      <c r="NSB80" s="125"/>
      <c r="NSC80" s="125"/>
      <c r="NSD80" s="125"/>
      <c r="NSE80" s="125"/>
      <c r="NSF80" s="125"/>
      <c r="NSG80" s="125"/>
      <c r="NSH80" s="125"/>
      <c r="NSI80" s="125"/>
      <c r="NSJ80" s="125"/>
      <c r="NSK80" s="125"/>
      <c r="NSL80" s="125"/>
      <c r="NSM80" s="125"/>
      <c r="NSN80" s="125"/>
      <c r="NSO80" s="125"/>
      <c r="NSP80" s="125"/>
      <c r="NSQ80" s="125"/>
      <c r="NSR80" s="125"/>
      <c r="NSS80" s="125"/>
      <c r="NST80" s="125"/>
      <c r="NSU80" s="125"/>
      <c r="NSV80" s="125"/>
      <c r="NSW80" s="125"/>
      <c r="NSX80" s="125"/>
      <c r="NSY80" s="125"/>
      <c r="NSZ80" s="125"/>
      <c r="NTA80" s="125"/>
      <c r="NTB80" s="125"/>
      <c r="NTC80" s="125"/>
      <c r="NTD80" s="125"/>
      <c r="NTE80" s="125"/>
      <c r="NTF80" s="125"/>
      <c r="NTG80" s="125"/>
      <c r="NTH80" s="125"/>
      <c r="NTI80" s="125"/>
      <c r="NTJ80" s="125"/>
      <c r="NTK80" s="125"/>
      <c r="NTL80" s="125"/>
      <c r="NTM80" s="125"/>
      <c r="NTN80" s="125"/>
      <c r="NTO80" s="125"/>
      <c r="NTP80" s="125"/>
      <c r="NTQ80" s="125"/>
      <c r="NTR80" s="125"/>
      <c r="NTS80" s="125"/>
      <c r="NTT80" s="125"/>
      <c r="NTU80" s="125"/>
      <c r="NTV80" s="125"/>
      <c r="NTW80" s="125"/>
      <c r="NTX80" s="125"/>
      <c r="NTY80" s="125"/>
      <c r="NTZ80" s="125"/>
      <c r="NUA80" s="125"/>
      <c r="NUB80" s="125"/>
      <c r="NUC80" s="125"/>
      <c r="NUD80" s="125"/>
      <c r="NUE80" s="125"/>
      <c r="NUF80" s="125"/>
      <c r="NUG80" s="125"/>
      <c r="NUH80" s="125"/>
      <c r="NUI80" s="125"/>
      <c r="NUJ80" s="125"/>
      <c r="NUK80" s="125"/>
      <c r="NUL80" s="125"/>
      <c r="NUM80" s="125"/>
      <c r="NUN80" s="125"/>
      <c r="NUO80" s="125"/>
      <c r="NUP80" s="125"/>
      <c r="NUQ80" s="125"/>
      <c r="NUR80" s="125"/>
      <c r="NUS80" s="125"/>
      <c r="NUT80" s="125"/>
      <c r="NUU80" s="125"/>
      <c r="NUV80" s="125"/>
      <c r="NUW80" s="125"/>
      <c r="NUX80" s="125"/>
      <c r="NUY80" s="125"/>
      <c r="NUZ80" s="125"/>
      <c r="NVA80" s="125"/>
      <c r="NVB80" s="125"/>
      <c r="NVC80" s="125"/>
      <c r="NVD80" s="125"/>
      <c r="NVE80" s="125"/>
      <c r="NVF80" s="125"/>
      <c r="NVG80" s="125"/>
      <c r="NVH80" s="125"/>
      <c r="NVI80" s="125"/>
      <c r="NVJ80" s="125"/>
      <c r="NVK80" s="125"/>
      <c r="NVL80" s="125"/>
      <c r="NVM80" s="125"/>
      <c r="NVN80" s="125"/>
      <c r="NVO80" s="125"/>
      <c r="NVP80" s="125"/>
      <c r="NVQ80" s="125"/>
      <c r="NVR80" s="125"/>
      <c r="NVS80" s="125"/>
      <c r="NVT80" s="125"/>
      <c r="NVU80" s="125"/>
      <c r="NVV80" s="125"/>
      <c r="NVW80" s="125"/>
      <c r="NVX80" s="125"/>
      <c r="NVY80" s="125"/>
      <c r="NVZ80" s="125"/>
      <c r="NWA80" s="125"/>
      <c r="NWB80" s="125"/>
      <c r="NWC80" s="125"/>
      <c r="NWD80" s="125"/>
      <c r="NWE80" s="125"/>
      <c r="NWF80" s="125"/>
      <c r="NWG80" s="125"/>
      <c r="NWH80" s="125"/>
      <c r="NWI80" s="125"/>
      <c r="NWJ80" s="125"/>
      <c r="NWK80" s="125"/>
      <c r="NWL80" s="125"/>
      <c r="NWM80" s="125"/>
      <c r="NWN80" s="125"/>
      <c r="NWO80" s="125"/>
      <c r="NWP80" s="125"/>
      <c r="NWQ80" s="125"/>
      <c r="NWR80" s="125"/>
      <c r="NWS80" s="125"/>
      <c r="NWT80" s="125"/>
      <c r="NWU80" s="125"/>
      <c r="NWV80" s="125"/>
      <c r="NWW80" s="125"/>
      <c r="NWX80" s="125"/>
      <c r="NWY80" s="125"/>
      <c r="NWZ80" s="125"/>
      <c r="NXA80" s="125"/>
      <c r="NXB80" s="125"/>
      <c r="NXC80" s="125"/>
      <c r="NXD80" s="125"/>
      <c r="NXE80" s="125"/>
      <c r="NXF80" s="125"/>
      <c r="NXG80" s="125"/>
      <c r="NXH80" s="125"/>
      <c r="NXI80" s="125"/>
      <c r="NXJ80" s="125"/>
      <c r="NXK80" s="125"/>
      <c r="NXL80" s="125"/>
      <c r="NXM80" s="125"/>
      <c r="NXN80" s="125"/>
      <c r="NXO80" s="125"/>
      <c r="NXP80" s="125"/>
      <c r="NXQ80" s="125"/>
      <c r="NXR80" s="125"/>
      <c r="NXS80" s="125"/>
      <c r="NXT80" s="125"/>
      <c r="NXU80" s="125"/>
      <c r="NXV80" s="125"/>
      <c r="NXW80" s="125"/>
      <c r="NXX80" s="125"/>
      <c r="NXY80" s="125"/>
      <c r="NXZ80" s="125"/>
      <c r="NYA80" s="125"/>
      <c r="NYB80" s="125"/>
      <c r="NYC80" s="125"/>
      <c r="NYD80" s="125"/>
      <c r="NYE80" s="125"/>
      <c r="NYF80" s="125"/>
      <c r="NYG80" s="125"/>
      <c r="NYH80" s="125"/>
      <c r="NYI80" s="125"/>
      <c r="NYJ80" s="125"/>
      <c r="NYK80" s="125"/>
      <c r="NYL80" s="125"/>
      <c r="NYM80" s="125"/>
      <c r="NYN80" s="125"/>
      <c r="NYO80" s="125"/>
      <c r="NYP80" s="125"/>
      <c r="NYQ80" s="125"/>
      <c r="NYR80" s="125"/>
      <c r="NYS80" s="125"/>
      <c r="NYT80" s="125"/>
      <c r="NYU80" s="125"/>
      <c r="NYV80" s="125"/>
      <c r="NYW80" s="125"/>
      <c r="NYX80" s="125"/>
      <c r="NYY80" s="125"/>
      <c r="NYZ80" s="125"/>
      <c r="NZA80" s="125"/>
      <c r="NZB80" s="125"/>
      <c r="NZC80" s="125"/>
      <c r="NZD80" s="125"/>
      <c r="NZE80" s="125"/>
      <c r="NZF80" s="125"/>
      <c r="NZG80" s="125"/>
      <c r="NZH80" s="125"/>
      <c r="NZI80" s="125"/>
      <c r="NZJ80" s="125"/>
      <c r="NZK80" s="125"/>
      <c r="NZL80" s="125"/>
      <c r="NZM80" s="125"/>
      <c r="NZN80" s="125"/>
      <c r="NZO80" s="125"/>
      <c r="NZP80" s="125"/>
      <c r="NZQ80" s="125"/>
      <c r="NZR80" s="125"/>
      <c r="NZS80" s="125"/>
      <c r="NZT80" s="125"/>
      <c r="NZU80" s="125"/>
      <c r="NZV80" s="125"/>
      <c r="NZW80" s="125"/>
      <c r="NZX80" s="125"/>
      <c r="NZY80" s="125"/>
      <c r="NZZ80" s="125"/>
      <c r="OAA80" s="125"/>
      <c r="OAB80" s="125"/>
      <c r="OAC80" s="125"/>
      <c r="OAD80" s="125"/>
      <c r="OAE80" s="125"/>
      <c r="OAF80" s="125"/>
      <c r="OAG80" s="125"/>
      <c r="OAH80" s="125"/>
      <c r="OAI80" s="125"/>
      <c r="OAJ80" s="125"/>
      <c r="OAK80" s="125"/>
      <c r="OAL80" s="125"/>
      <c r="OAM80" s="125"/>
      <c r="OAN80" s="125"/>
      <c r="OAO80" s="125"/>
      <c r="OAP80" s="125"/>
      <c r="OAQ80" s="125"/>
      <c r="OAR80" s="125"/>
      <c r="OAS80" s="125"/>
      <c r="OAT80" s="125"/>
      <c r="OAU80" s="125"/>
      <c r="OAV80" s="125"/>
      <c r="OAW80" s="125"/>
      <c r="OAX80" s="125"/>
      <c r="OAY80" s="125"/>
      <c r="OAZ80" s="125"/>
      <c r="OBA80" s="125"/>
      <c r="OBB80" s="125"/>
      <c r="OBC80" s="125"/>
      <c r="OBD80" s="125"/>
      <c r="OBE80" s="125"/>
      <c r="OBF80" s="125"/>
      <c r="OBG80" s="125"/>
      <c r="OBH80" s="125"/>
      <c r="OBI80" s="125"/>
      <c r="OBJ80" s="125"/>
      <c r="OBK80" s="125"/>
      <c r="OBL80" s="125"/>
      <c r="OBM80" s="125"/>
      <c r="OBN80" s="125"/>
      <c r="OBO80" s="125"/>
      <c r="OBP80" s="125"/>
      <c r="OBQ80" s="125"/>
      <c r="OBR80" s="125"/>
      <c r="OBS80" s="125"/>
      <c r="OBT80" s="125"/>
      <c r="OBU80" s="125"/>
      <c r="OBV80" s="125"/>
      <c r="OBW80" s="125"/>
      <c r="OBX80" s="125"/>
      <c r="OBY80" s="125"/>
      <c r="OBZ80" s="125"/>
      <c r="OCA80" s="125"/>
      <c r="OCB80" s="125"/>
      <c r="OCC80" s="125"/>
      <c r="OCD80" s="125"/>
      <c r="OCE80" s="125"/>
      <c r="OCF80" s="125"/>
      <c r="OCG80" s="125"/>
      <c r="OCH80" s="125"/>
      <c r="OCI80" s="125"/>
      <c r="OCJ80" s="125"/>
      <c r="OCK80" s="125"/>
      <c r="OCL80" s="125"/>
      <c r="OCM80" s="125"/>
      <c r="OCN80" s="125"/>
      <c r="OCO80" s="125"/>
      <c r="OCP80" s="125"/>
      <c r="OCQ80" s="125"/>
      <c r="OCR80" s="125"/>
      <c r="OCS80" s="125"/>
      <c r="OCT80" s="125"/>
      <c r="OCU80" s="125"/>
      <c r="OCV80" s="125"/>
      <c r="OCW80" s="125"/>
      <c r="OCX80" s="125"/>
      <c r="OCY80" s="125"/>
      <c r="OCZ80" s="125"/>
      <c r="ODA80" s="125"/>
      <c r="ODB80" s="125"/>
      <c r="ODC80" s="125"/>
      <c r="ODD80" s="125"/>
      <c r="ODE80" s="125"/>
      <c r="ODF80" s="125"/>
      <c r="ODG80" s="125"/>
      <c r="ODH80" s="125"/>
      <c r="ODI80" s="125"/>
      <c r="ODJ80" s="125"/>
      <c r="ODK80" s="125"/>
      <c r="ODL80" s="125"/>
      <c r="ODM80" s="125"/>
      <c r="ODN80" s="125"/>
      <c r="ODO80" s="125"/>
      <c r="ODP80" s="125"/>
      <c r="ODQ80" s="125"/>
      <c r="ODR80" s="125"/>
      <c r="ODS80" s="125"/>
      <c r="ODT80" s="125"/>
      <c r="ODU80" s="125"/>
      <c r="ODV80" s="125"/>
      <c r="ODW80" s="125"/>
      <c r="ODX80" s="125"/>
      <c r="ODY80" s="125"/>
      <c r="ODZ80" s="125"/>
      <c r="OEA80" s="125"/>
      <c r="OEB80" s="125"/>
      <c r="OEC80" s="125"/>
      <c r="OED80" s="125"/>
      <c r="OEE80" s="125"/>
      <c r="OEF80" s="125"/>
      <c r="OEG80" s="125"/>
      <c r="OEH80" s="125"/>
      <c r="OEI80" s="125"/>
      <c r="OEJ80" s="125"/>
      <c r="OEK80" s="125"/>
      <c r="OEL80" s="125"/>
      <c r="OEM80" s="125"/>
      <c r="OEN80" s="125"/>
      <c r="OEO80" s="125"/>
      <c r="OEP80" s="125"/>
      <c r="OEQ80" s="125"/>
      <c r="OER80" s="125"/>
      <c r="OES80" s="125"/>
      <c r="OET80" s="125"/>
      <c r="OEU80" s="125"/>
      <c r="OEV80" s="125"/>
      <c r="OEW80" s="125"/>
      <c r="OEX80" s="125"/>
      <c r="OEY80" s="125"/>
      <c r="OEZ80" s="125"/>
      <c r="OFA80" s="125"/>
      <c r="OFB80" s="125"/>
      <c r="OFC80" s="125"/>
      <c r="OFD80" s="125"/>
      <c r="OFE80" s="125"/>
      <c r="OFF80" s="125"/>
      <c r="OFG80" s="125"/>
      <c r="OFH80" s="125"/>
      <c r="OFI80" s="125"/>
      <c r="OFJ80" s="125"/>
      <c r="OFK80" s="125"/>
      <c r="OFL80" s="125"/>
      <c r="OFM80" s="125"/>
      <c r="OFN80" s="125"/>
      <c r="OFO80" s="125"/>
      <c r="OFP80" s="125"/>
      <c r="OFQ80" s="125"/>
      <c r="OFR80" s="125"/>
      <c r="OFS80" s="125"/>
      <c r="OFT80" s="125"/>
      <c r="OFU80" s="125"/>
      <c r="OFV80" s="125"/>
      <c r="OFW80" s="125"/>
      <c r="OFX80" s="125"/>
      <c r="OFY80" s="125"/>
      <c r="OFZ80" s="125"/>
      <c r="OGA80" s="125"/>
      <c r="OGB80" s="125"/>
      <c r="OGC80" s="125"/>
      <c r="OGD80" s="125"/>
      <c r="OGE80" s="125"/>
      <c r="OGF80" s="125"/>
      <c r="OGG80" s="125"/>
      <c r="OGH80" s="125"/>
      <c r="OGI80" s="125"/>
      <c r="OGJ80" s="125"/>
      <c r="OGK80" s="125"/>
      <c r="OGL80" s="125"/>
      <c r="OGM80" s="125"/>
      <c r="OGN80" s="125"/>
      <c r="OGO80" s="125"/>
      <c r="OGP80" s="125"/>
      <c r="OGQ80" s="125"/>
      <c r="OGR80" s="125"/>
      <c r="OGS80" s="125"/>
      <c r="OGT80" s="125"/>
      <c r="OGU80" s="125"/>
      <c r="OGV80" s="125"/>
      <c r="OGW80" s="125"/>
      <c r="OGX80" s="125"/>
      <c r="OGY80" s="125"/>
      <c r="OGZ80" s="125"/>
      <c r="OHA80" s="125"/>
      <c r="OHB80" s="125"/>
      <c r="OHC80" s="125"/>
      <c r="OHD80" s="125"/>
      <c r="OHE80" s="125"/>
      <c r="OHF80" s="125"/>
      <c r="OHG80" s="125"/>
      <c r="OHH80" s="125"/>
      <c r="OHI80" s="125"/>
      <c r="OHJ80" s="125"/>
      <c r="OHK80" s="125"/>
      <c r="OHL80" s="125"/>
      <c r="OHM80" s="125"/>
      <c r="OHN80" s="125"/>
      <c r="OHO80" s="125"/>
      <c r="OHP80" s="125"/>
      <c r="OHQ80" s="125"/>
      <c r="OHR80" s="125"/>
      <c r="OHS80" s="125"/>
      <c r="OHT80" s="125"/>
      <c r="OHU80" s="125"/>
      <c r="OHV80" s="125"/>
      <c r="OHW80" s="125"/>
      <c r="OHX80" s="125"/>
      <c r="OHY80" s="125"/>
      <c r="OHZ80" s="125"/>
      <c r="OIA80" s="125"/>
      <c r="OIB80" s="125"/>
      <c r="OIC80" s="125"/>
      <c r="OID80" s="125"/>
      <c r="OIE80" s="125"/>
      <c r="OIF80" s="125"/>
      <c r="OIG80" s="125"/>
      <c r="OIH80" s="125"/>
      <c r="OII80" s="125"/>
      <c r="OIJ80" s="125"/>
      <c r="OIK80" s="125"/>
      <c r="OIL80" s="125"/>
      <c r="OIM80" s="125"/>
      <c r="OIN80" s="125"/>
      <c r="OIO80" s="125"/>
      <c r="OIP80" s="125"/>
      <c r="OIQ80" s="125"/>
      <c r="OIR80" s="125"/>
      <c r="OIS80" s="125"/>
      <c r="OIT80" s="125"/>
      <c r="OIU80" s="125"/>
      <c r="OIV80" s="125"/>
      <c r="OIW80" s="125"/>
      <c r="OIX80" s="125"/>
      <c r="OIY80" s="125"/>
      <c r="OIZ80" s="125"/>
      <c r="OJA80" s="125"/>
      <c r="OJB80" s="125"/>
      <c r="OJC80" s="125"/>
      <c r="OJD80" s="125"/>
      <c r="OJE80" s="125"/>
      <c r="OJF80" s="125"/>
      <c r="OJG80" s="125"/>
      <c r="OJH80" s="125"/>
      <c r="OJI80" s="125"/>
      <c r="OJJ80" s="125"/>
      <c r="OJK80" s="125"/>
      <c r="OJL80" s="125"/>
      <c r="OJM80" s="125"/>
      <c r="OJN80" s="125"/>
      <c r="OJO80" s="125"/>
      <c r="OJP80" s="125"/>
      <c r="OJQ80" s="125"/>
      <c r="OJR80" s="125"/>
      <c r="OJS80" s="125"/>
      <c r="OJT80" s="125"/>
      <c r="OJU80" s="125"/>
      <c r="OJV80" s="125"/>
      <c r="OJW80" s="125"/>
      <c r="OJX80" s="125"/>
      <c r="OJY80" s="125"/>
      <c r="OJZ80" s="125"/>
      <c r="OKA80" s="125"/>
      <c r="OKB80" s="125"/>
      <c r="OKC80" s="125"/>
      <c r="OKD80" s="125"/>
      <c r="OKE80" s="125"/>
      <c r="OKF80" s="125"/>
      <c r="OKG80" s="125"/>
      <c r="OKH80" s="125"/>
      <c r="OKI80" s="125"/>
      <c r="OKJ80" s="125"/>
      <c r="OKK80" s="125"/>
      <c r="OKL80" s="125"/>
      <c r="OKM80" s="125"/>
      <c r="OKN80" s="125"/>
      <c r="OKO80" s="125"/>
      <c r="OKP80" s="125"/>
      <c r="OKQ80" s="125"/>
      <c r="OKR80" s="125"/>
      <c r="OKS80" s="125"/>
      <c r="OKT80" s="125"/>
      <c r="OKU80" s="125"/>
      <c r="OKV80" s="125"/>
      <c r="OKW80" s="125"/>
      <c r="OKX80" s="125"/>
      <c r="OKY80" s="125"/>
      <c r="OKZ80" s="125"/>
      <c r="OLA80" s="125"/>
      <c r="OLB80" s="125"/>
      <c r="OLC80" s="125"/>
      <c r="OLD80" s="125"/>
      <c r="OLE80" s="125"/>
      <c r="OLF80" s="125"/>
      <c r="OLG80" s="125"/>
      <c r="OLH80" s="125"/>
      <c r="OLI80" s="125"/>
      <c r="OLJ80" s="125"/>
      <c r="OLK80" s="125"/>
      <c r="OLL80" s="125"/>
      <c r="OLM80" s="125"/>
      <c r="OLN80" s="125"/>
      <c r="OLO80" s="125"/>
      <c r="OLP80" s="125"/>
      <c r="OLQ80" s="125"/>
      <c r="OLR80" s="125"/>
      <c r="OLS80" s="125"/>
      <c r="OLT80" s="125"/>
      <c r="OLU80" s="125"/>
      <c r="OLV80" s="125"/>
      <c r="OLW80" s="125"/>
      <c r="OLX80" s="125"/>
      <c r="OLY80" s="125"/>
      <c r="OLZ80" s="125"/>
      <c r="OMA80" s="125"/>
      <c r="OMB80" s="125"/>
      <c r="OMC80" s="125"/>
      <c r="OMD80" s="125"/>
      <c r="OME80" s="125"/>
      <c r="OMF80" s="125"/>
      <c r="OMG80" s="125"/>
      <c r="OMH80" s="125"/>
      <c r="OMI80" s="125"/>
      <c r="OMJ80" s="125"/>
      <c r="OMK80" s="125"/>
      <c r="OML80" s="125"/>
      <c r="OMM80" s="125"/>
      <c r="OMN80" s="125"/>
      <c r="OMO80" s="125"/>
      <c r="OMP80" s="125"/>
      <c r="OMQ80" s="125"/>
      <c r="OMR80" s="125"/>
      <c r="OMS80" s="125"/>
      <c r="OMT80" s="125"/>
      <c r="OMU80" s="125"/>
      <c r="OMV80" s="125"/>
      <c r="OMW80" s="125"/>
      <c r="OMX80" s="125"/>
      <c r="OMY80" s="125"/>
      <c r="OMZ80" s="125"/>
      <c r="ONA80" s="125"/>
      <c r="ONB80" s="125"/>
      <c r="ONC80" s="125"/>
      <c r="OND80" s="125"/>
      <c r="ONE80" s="125"/>
      <c r="ONF80" s="125"/>
      <c r="ONG80" s="125"/>
      <c r="ONH80" s="125"/>
      <c r="ONI80" s="125"/>
      <c r="ONJ80" s="125"/>
      <c r="ONK80" s="125"/>
      <c r="ONL80" s="125"/>
      <c r="ONM80" s="125"/>
      <c r="ONN80" s="125"/>
      <c r="ONO80" s="125"/>
      <c r="ONP80" s="125"/>
      <c r="ONQ80" s="125"/>
      <c r="ONR80" s="125"/>
      <c r="ONS80" s="125"/>
      <c r="ONT80" s="125"/>
      <c r="ONU80" s="125"/>
      <c r="ONV80" s="125"/>
      <c r="ONW80" s="125"/>
      <c r="ONX80" s="125"/>
      <c r="ONY80" s="125"/>
      <c r="ONZ80" s="125"/>
      <c r="OOA80" s="125"/>
      <c r="OOB80" s="125"/>
      <c r="OOC80" s="125"/>
      <c r="OOD80" s="125"/>
      <c r="OOE80" s="125"/>
      <c r="OOF80" s="125"/>
      <c r="OOG80" s="125"/>
      <c r="OOH80" s="125"/>
      <c r="OOI80" s="125"/>
      <c r="OOJ80" s="125"/>
      <c r="OOK80" s="125"/>
      <c r="OOL80" s="125"/>
      <c r="OOM80" s="125"/>
      <c r="OON80" s="125"/>
      <c r="OOO80" s="125"/>
      <c r="OOP80" s="125"/>
      <c r="OOQ80" s="125"/>
      <c r="OOR80" s="125"/>
      <c r="OOS80" s="125"/>
      <c r="OOT80" s="125"/>
      <c r="OOU80" s="125"/>
      <c r="OOV80" s="125"/>
      <c r="OOW80" s="125"/>
      <c r="OOX80" s="125"/>
      <c r="OOY80" s="125"/>
      <c r="OOZ80" s="125"/>
      <c r="OPA80" s="125"/>
      <c r="OPB80" s="125"/>
      <c r="OPC80" s="125"/>
      <c r="OPD80" s="125"/>
      <c r="OPE80" s="125"/>
      <c r="OPF80" s="125"/>
      <c r="OPG80" s="125"/>
      <c r="OPH80" s="125"/>
      <c r="OPI80" s="125"/>
      <c r="OPJ80" s="125"/>
      <c r="OPK80" s="125"/>
      <c r="OPL80" s="125"/>
      <c r="OPM80" s="125"/>
      <c r="OPN80" s="125"/>
      <c r="OPO80" s="125"/>
      <c r="OPP80" s="125"/>
      <c r="OPQ80" s="125"/>
      <c r="OPR80" s="125"/>
      <c r="OPS80" s="125"/>
      <c r="OPT80" s="125"/>
      <c r="OPU80" s="125"/>
      <c r="OPV80" s="125"/>
      <c r="OPW80" s="125"/>
      <c r="OPX80" s="125"/>
      <c r="OPY80" s="125"/>
      <c r="OPZ80" s="125"/>
      <c r="OQA80" s="125"/>
      <c r="OQB80" s="125"/>
      <c r="OQC80" s="125"/>
      <c r="OQD80" s="125"/>
      <c r="OQE80" s="125"/>
      <c r="OQF80" s="125"/>
      <c r="OQG80" s="125"/>
      <c r="OQH80" s="125"/>
      <c r="OQI80" s="125"/>
      <c r="OQJ80" s="125"/>
      <c r="OQK80" s="125"/>
      <c r="OQL80" s="125"/>
      <c r="OQM80" s="125"/>
      <c r="OQN80" s="125"/>
      <c r="OQO80" s="125"/>
      <c r="OQP80" s="125"/>
      <c r="OQQ80" s="125"/>
      <c r="OQR80" s="125"/>
      <c r="OQS80" s="125"/>
      <c r="OQT80" s="125"/>
      <c r="OQU80" s="125"/>
      <c r="OQV80" s="125"/>
      <c r="OQW80" s="125"/>
      <c r="OQX80" s="125"/>
      <c r="OQY80" s="125"/>
      <c r="OQZ80" s="125"/>
      <c r="ORA80" s="125"/>
      <c r="ORB80" s="125"/>
      <c r="ORC80" s="125"/>
      <c r="ORD80" s="125"/>
      <c r="ORE80" s="125"/>
      <c r="ORF80" s="125"/>
      <c r="ORG80" s="125"/>
      <c r="ORH80" s="125"/>
      <c r="ORI80" s="125"/>
      <c r="ORJ80" s="125"/>
      <c r="ORK80" s="125"/>
      <c r="ORL80" s="125"/>
      <c r="ORM80" s="125"/>
      <c r="ORN80" s="125"/>
      <c r="ORO80" s="125"/>
      <c r="ORP80" s="125"/>
      <c r="ORQ80" s="125"/>
      <c r="ORR80" s="125"/>
      <c r="ORS80" s="125"/>
      <c r="ORT80" s="125"/>
      <c r="ORU80" s="125"/>
      <c r="ORV80" s="125"/>
      <c r="ORW80" s="125"/>
      <c r="ORX80" s="125"/>
      <c r="ORY80" s="125"/>
      <c r="ORZ80" s="125"/>
      <c r="OSA80" s="125"/>
      <c r="OSB80" s="125"/>
      <c r="OSC80" s="125"/>
      <c r="OSD80" s="125"/>
      <c r="OSE80" s="125"/>
      <c r="OSF80" s="125"/>
      <c r="OSG80" s="125"/>
      <c r="OSH80" s="125"/>
      <c r="OSI80" s="125"/>
      <c r="OSJ80" s="125"/>
      <c r="OSK80" s="125"/>
      <c r="OSL80" s="125"/>
      <c r="OSM80" s="125"/>
      <c r="OSN80" s="125"/>
      <c r="OSO80" s="125"/>
      <c r="OSP80" s="125"/>
      <c r="OSQ80" s="125"/>
      <c r="OSR80" s="125"/>
      <c r="OSS80" s="125"/>
      <c r="OST80" s="125"/>
      <c r="OSU80" s="125"/>
      <c r="OSV80" s="125"/>
      <c r="OSW80" s="125"/>
      <c r="OSX80" s="125"/>
      <c r="OSY80" s="125"/>
      <c r="OSZ80" s="125"/>
      <c r="OTA80" s="125"/>
      <c r="OTB80" s="125"/>
      <c r="OTC80" s="125"/>
      <c r="OTD80" s="125"/>
      <c r="OTE80" s="125"/>
      <c r="OTF80" s="125"/>
      <c r="OTG80" s="125"/>
      <c r="OTH80" s="125"/>
      <c r="OTI80" s="125"/>
      <c r="OTJ80" s="125"/>
      <c r="OTK80" s="125"/>
      <c r="OTL80" s="125"/>
      <c r="OTM80" s="125"/>
      <c r="OTN80" s="125"/>
      <c r="OTO80" s="125"/>
      <c r="OTP80" s="125"/>
      <c r="OTQ80" s="125"/>
      <c r="OTR80" s="125"/>
      <c r="OTS80" s="125"/>
      <c r="OTT80" s="125"/>
      <c r="OTU80" s="125"/>
      <c r="OTV80" s="125"/>
      <c r="OTW80" s="125"/>
      <c r="OTX80" s="125"/>
      <c r="OTY80" s="125"/>
      <c r="OTZ80" s="125"/>
      <c r="OUA80" s="125"/>
      <c r="OUB80" s="125"/>
      <c r="OUC80" s="125"/>
      <c r="OUD80" s="125"/>
      <c r="OUE80" s="125"/>
      <c r="OUF80" s="125"/>
      <c r="OUG80" s="125"/>
      <c r="OUH80" s="125"/>
      <c r="OUI80" s="125"/>
      <c r="OUJ80" s="125"/>
      <c r="OUK80" s="125"/>
      <c r="OUL80" s="125"/>
      <c r="OUM80" s="125"/>
      <c r="OUN80" s="125"/>
      <c r="OUO80" s="125"/>
      <c r="OUP80" s="125"/>
      <c r="OUQ80" s="125"/>
      <c r="OUR80" s="125"/>
      <c r="OUS80" s="125"/>
      <c r="OUT80" s="125"/>
      <c r="OUU80" s="125"/>
      <c r="OUV80" s="125"/>
      <c r="OUW80" s="125"/>
      <c r="OUX80" s="125"/>
      <c r="OUY80" s="125"/>
      <c r="OUZ80" s="125"/>
      <c r="OVA80" s="125"/>
      <c r="OVB80" s="125"/>
      <c r="OVC80" s="125"/>
      <c r="OVD80" s="125"/>
      <c r="OVE80" s="125"/>
      <c r="OVF80" s="125"/>
      <c r="OVG80" s="125"/>
      <c r="OVH80" s="125"/>
      <c r="OVI80" s="125"/>
      <c r="OVJ80" s="125"/>
      <c r="OVK80" s="125"/>
      <c r="OVL80" s="125"/>
      <c r="OVM80" s="125"/>
      <c r="OVN80" s="125"/>
      <c r="OVO80" s="125"/>
      <c r="OVP80" s="125"/>
      <c r="OVQ80" s="125"/>
      <c r="OVR80" s="125"/>
      <c r="OVS80" s="125"/>
      <c r="OVT80" s="125"/>
      <c r="OVU80" s="125"/>
      <c r="OVV80" s="125"/>
      <c r="OVW80" s="125"/>
      <c r="OVX80" s="125"/>
      <c r="OVY80" s="125"/>
      <c r="OVZ80" s="125"/>
      <c r="OWA80" s="125"/>
      <c r="OWB80" s="125"/>
      <c r="OWC80" s="125"/>
      <c r="OWD80" s="125"/>
      <c r="OWE80" s="125"/>
      <c r="OWF80" s="125"/>
      <c r="OWG80" s="125"/>
      <c r="OWH80" s="125"/>
      <c r="OWI80" s="125"/>
      <c r="OWJ80" s="125"/>
      <c r="OWK80" s="125"/>
      <c r="OWL80" s="125"/>
      <c r="OWM80" s="125"/>
      <c r="OWN80" s="125"/>
      <c r="OWO80" s="125"/>
      <c r="OWP80" s="125"/>
      <c r="OWQ80" s="125"/>
      <c r="OWR80" s="125"/>
      <c r="OWS80" s="125"/>
      <c r="OWT80" s="125"/>
      <c r="OWU80" s="125"/>
      <c r="OWV80" s="125"/>
      <c r="OWW80" s="125"/>
      <c r="OWX80" s="125"/>
      <c r="OWY80" s="125"/>
      <c r="OWZ80" s="125"/>
      <c r="OXA80" s="125"/>
      <c r="OXB80" s="125"/>
      <c r="OXC80" s="125"/>
      <c r="OXD80" s="125"/>
      <c r="OXE80" s="125"/>
      <c r="OXF80" s="125"/>
      <c r="OXG80" s="125"/>
      <c r="OXH80" s="125"/>
      <c r="OXI80" s="125"/>
      <c r="OXJ80" s="125"/>
      <c r="OXK80" s="125"/>
      <c r="OXL80" s="125"/>
      <c r="OXM80" s="125"/>
      <c r="OXN80" s="125"/>
      <c r="OXO80" s="125"/>
      <c r="OXP80" s="125"/>
      <c r="OXQ80" s="125"/>
      <c r="OXR80" s="125"/>
      <c r="OXS80" s="125"/>
      <c r="OXT80" s="125"/>
      <c r="OXU80" s="125"/>
      <c r="OXV80" s="125"/>
      <c r="OXW80" s="125"/>
      <c r="OXX80" s="125"/>
      <c r="OXY80" s="125"/>
      <c r="OXZ80" s="125"/>
      <c r="OYA80" s="125"/>
      <c r="OYB80" s="125"/>
      <c r="OYC80" s="125"/>
      <c r="OYD80" s="125"/>
      <c r="OYE80" s="125"/>
      <c r="OYF80" s="125"/>
      <c r="OYG80" s="125"/>
      <c r="OYH80" s="125"/>
      <c r="OYI80" s="125"/>
      <c r="OYJ80" s="125"/>
      <c r="OYK80" s="125"/>
      <c r="OYL80" s="125"/>
      <c r="OYM80" s="125"/>
      <c r="OYN80" s="125"/>
      <c r="OYO80" s="125"/>
      <c r="OYP80" s="125"/>
      <c r="OYQ80" s="125"/>
      <c r="OYR80" s="125"/>
      <c r="OYS80" s="125"/>
      <c r="OYT80" s="125"/>
      <c r="OYU80" s="125"/>
      <c r="OYV80" s="125"/>
      <c r="OYW80" s="125"/>
      <c r="OYX80" s="125"/>
      <c r="OYY80" s="125"/>
      <c r="OYZ80" s="125"/>
      <c r="OZA80" s="125"/>
      <c r="OZB80" s="125"/>
      <c r="OZC80" s="125"/>
      <c r="OZD80" s="125"/>
      <c r="OZE80" s="125"/>
      <c r="OZF80" s="125"/>
      <c r="OZG80" s="125"/>
      <c r="OZH80" s="125"/>
      <c r="OZI80" s="125"/>
      <c r="OZJ80" s="125"/>
      <c r="OZK80" s="125"/>
      <c r="OZL80" s="125"/>
      <c r="OZM80" s="125"/>
      <c r="OZN80" s="125"/>
      <c r="OZO80" s="125"/>
      <c r="OZP80" s="125"/>
      <c r="OZQ80" s="125"/>
      <c r="OZR80" s="125"/>
      <c r="OZS80" s="125"/>
      <c r="OZT80" s="125"/>
      <c r="OZU80" s="125"/>
      <c r="OZV80" s="125"/>
      <c r="OZW80" s="125"/>
      <c r="OZX80" s="125"/>
      <c r="OZY80" s="125"/>
      <c r="OZZ80" s="125"/>
      <c r="PAA80" s="125"/>
      <c r="PAB80" s="125"/>
      <c r="PAC80" s="125"/>
      <c r="PAD80" s="125"/>
      <c r="PAE80" s="125"/>
      <c r="PAF80" s="125"/>
      <c r="PAG80" s="125"/>
      <c r="PAH80" s="125"/>
      <c r="PAI80" s="125"/>
      <c r="PAJ80" s="125"/>
      <c r="PAK80" s="125"/>
      <c r="PAL80" s="125"/>
      <c r="PAM80" s="125"/>
      <c r="PAN80" s="125"/>
      <c r="PAO80" s="125"/>
      <c r="PAP80" s="125"/>
      <c r="PAQ80" s="125"/>
      <c r="PAR80" s="125"/>
      <c r="PAS80" s="125"/>
      <c r="PAT80" s="125"/>
      <c r="PAU80" s="125"/>
      <c r="PAV80" s="125"/>
      <c r="PAW80" s="125"/>
      <c r="PAX80" s="125"/>
      <c r="PAY80" s="125"/>
      <c r="PAZ80" s="125"/>
      <c r="PBA80" s="125"/>
      <c r="PBB80" s="125"/>
      <c r="PBC80" s="125"/>
      <c r="PBD80" s="125"/>
      <c r="PBE80" s="125"/>
      <c r="PBF80" s="125"/>
      <c r="PBG80" s="125"/>
      <c r="PBH80" s="125"/>
      <c r="PBI80" s="125"/>
      <c r="PBJ80" s="125"/>
      <c r="PBK80" s="125"/>
      <c r="PBL80" s="125"/>
      <c r="PBM80" s="125"/>
      <c r="PBN80" s="125"/>
      <c r="PBO80" s="125"/>
      <c r="PBP80" s="125"/>
      <c r="PBQ80" s="125"/>
      <c r="PBR80" s="125"/>
      <c r="PBS80" s="125"/>
      <c r="PBT80" s="125"/>
      <c r="PBU80" s="125"/>
      <c r="PBV80" s="125"/>
      <c r="PBW80" s="125"/>
      <c r="PBX80" s="125"/>
      <c r="PBY80" s="125"/>
      <c r="PBZ80" s="125"/>
      <c r="PCA80" s="125"/>
      <c r="PCB80" s="125"/>
      <c r="PCC80" s="125"/>
      <c r="PCD80" s="125"/>
      <c r="PCE80" s="125"/>
      <c r="PCF80" s="125"/>
      <c r="PCG80" s="125"/>
      <c r="PCH80" s="125"/>
      <c r="PCI80" s="125"/>
      <c r="PCJ80" s="125"/>
      <c r="PCK80" s="125"/>
      <c r="PCL80" s="125"/>
      <c r="PCM80" s="125"/>
      <c r="PCN80" s="125"/>
      <c r="PCO80" s="125"/>
      <c r="PCP80" s="125"/>
      <c r="PCQ80" s="125"/>
      <c r="PCR80" s="125"/>
      <c r="PCS80" s="125"/>
      <c r="PCT80" s="125"/>
      <c r="PCU80" s="125"/>
      <c r="PCV80" s="125"/>
      <c r="PCW80" s="125"/>
      <c r="PCX80" s="125"/>
      <c r="PCY80" s="125"/>
      <c r="PCZ80" s="125"/>
      <c r="PDA80" s="125"/>
      <c r="PDB80" s="125"/>
      <c r="PDC80" s="125"/>
      <c r="PDD80" s="125"/>
      <c r="PDE80" s="125"/>
      <c r="PDF80" s="125"/>
      <c r="PDG80" s="125"/>
      <c r="PDH80" s="125"/>
      <c r="PDI80" s="125"/>
      <c r="PDJ80" s="125"/>
      <c r="PDK80" s="125"/>
      <c r="PDL80" s="125"/>
      <c r="PDM80" s="125"/>
      <c r="PDN80" s="125"/>
      <c r="PDO80" s="125"/>
      <c r="PDP80" s="125"/>
      <c r="PDQ80" s="125"/>
      <c r="PDR80" s="125"/>
      <c r="PDS80" s="125"/>
      <c r="PDT80" s="125"/>
      <c r="PDU80" s="125"/>
      <c r="PDV80" s="125"/>
      <c r="PDW80" s="125"/>
      <c r="PDX80" s="125"/>
      <c r="PDY80" s="125"/>
      <c r="PDZ80" s="125"/>
      <c r="PEA80" s="125"/>
      <c r="PEB80" s="125"/>
      <c r="PEC80" s="125"/>
      <c r="PED80" s="125"/>
      <c r="PEE80" s="125"/>
      <c r="PEF80" s="125"/>
      <c r="PEG80" s="125"/>
      <c r="PEH80" s="125"/>
      <c r="PEI80" s="125"/>
      <c r="PEJ80" s="125"/>
      <c r="PEK80" s="125"/>
      <c r="PEL80" s="125"/>
      <c r="PEM80" s="125"/>
      <c r="PEN80" s="125"/>
      <c r="PEO80" s="125"/>
      <c r="PEP80" s="125"/>
      <c r="PEQ80" s="125"/>
      <c r="PER80" s="125"/>
      <c r="PES80" s="125"/>
      <c r="PET80" s="125"/>
      <c r="PEU80" s="125"/>
      <c r="PEV80" s="125"/>
      <c r="PEW80" s="125"/>
      <c r="PEX80" s="125"/>
      <c r="PEY80" s="125"/>
      <c r="PEZ80" s="125"/>
      <c r="PFA80" s="125"/>
      <c r="PFB80" s="125"/>
      <c r="PFC80" s="125"/>
      <c r="PFD80" s="125"/>
      <c r="PFE80" s="125"/>
      <c r="PFF80" s="125"/>
      <c r="PFG80" s="125"/>
      <c r="PFH80" s="125"/>
      <c r="PFI80" s="125"/>
      <c r="PFJ80" s="125"/>
      <c r="PFK80" s="125"/>
      <c r="PFL80" s="125"/>
      <c r="PFM80" s="125"/>
      <c r="PFN80" s="125"/>
      <c r="PFO80" s="125"/>
      <c r="PFP80" s="125"/>
      <c r="PFQ80" s="125"/>
      <c r="PFR80" s="125"/>
      <c r="PFS80" s="125"/>
      <c r="PFT80" s="125"/>
      <c r="PFU80" s="125"/>
      <c r="PFV80" s="125"/>
      <c r="PFW80" s="125"/>
      <c r="PFX80" s="125"/>
      <c r="PFY80" s="125"/>
      <c r="PFZ80" s="125"/>
      <c r="PGA80" s="125"/>
      <c r="PGB80" s="125"/>
      <c r="PGC80" s="125"/>
      <c r="PGD80" s="125"/>
      <c r="PGE80" s="125"/>
      <c r="PGF80" s="125"/>
      <c r="PGG80" s="125"/>
      <c r="PGH80" s="125"/>
      <c r="PGI80" s="125"/>
      <c r="PGJ80" s="125"/>
      <c r="PGK80" s="125"/>
      <c r="PGL80" s="125"/>
      <c r="PGM80" s="125"/>
      <c r="PGN80" s="125"/>
      <c r="PGO80" s="125"/>
      <c r="PGP80" s="125"/>
      <c r="PGQ80" s="125"/>
      <c r="PGR80" s="125"/>
      <c r="PGS80" s="125"/>
      <c r="PGT80" s="125"/>
      <c r="PGU80" s="125"/>
      <c r="PGV80" s="125"/>
      <c r="PGW80" s="125"/>
      <c r="PGX80" s="125"/>
      <c r="PGY80" s="125"/>
      <c r="PGZ80" s="125"/>
      <c r="PHA80" s="125"/>
      <c r="PHB80" s="125"/>
      <c r="PHC80" s="125"/>
      <c r="PHD80" s="125"/>
      <c r="PHE80" s="125"/>
      <c r="PHF80" s="125"/>
      <c r="PHG80" s="125"/>
      <c r="PHH80" s="125"/>
      <c r="PHI80" s="125"/>
      <c r="PHJ80" s="125"/>
      <c r="PHK80" s="125"/>
      <c r="PHL80" s="125"/>
      <c r="PHM80" s="125"/>
      <c r="PHN80" s="125"/>
      <c r="PHO80" s="125"/>
      <c r="PHP80" s="125"/>
      <c r="PHQ80" s="125"/>
      <c r="PHR80" s="125"/>
      <c r="PHS80" s="125"/>
      <c r="PHT80" s="125"/>
      <c r="PHU80" s="125"/>
      <c r="PHV80" s="125"/>
      <c r="PHW80" s="125"/>
      <c r="PHX80" s="125"/>
      <c r="PHY80" s="125"/>
      <c r="PHZ80" s="125"/>
      <c r="PIA80" s="125"/>
      <c r="PIB80" s="125"/>
      <c r="PIC80" s="125"/>
      <c r="PID80" s="125"/>
      <c r="PIE80" s="125"/>
      <c r="PIF80" s="125"/>
      <c r="PIG80" s="125"/>
      <c r="PIH80" s="125"/>
      <c r="PII80" s="125"/>
      <c r="PIJ80" s="125"/>
      <c r="PIK80" s="125"/>
      <c r="PIL80" s="125"/>
      <c r="PIM80" s="125"/>
      <c r="PIN80" s="125"/>
      <c r="PIO80" s="125"/>
      <c r="PIP80" s="125"/>
      <c r="PIQ80" s="125"/>
      <c r="PIR80" s="125"/>
      <c r="PIS80" s="125"/>
      <c r="PIT80" s="125"/>
      <c r="PIU80" s="125"/>
      <c r="PIV80" s="125"/>
      <c r="PIW80" s="125"/>
      <c r="PIX80" s="125"/>
      <c r="PIY80" s="125"/>
      <c r="PIZ80" s="125"/>
      <c r="PJA80" s="125"/>
      <c r="PJB80" s="125"/>
      <c r="PJC80" s="125"/>
      <c r="PJD80" s="125"/>
      <c r="PJE80" s="125"/>
      <c r="PJF80" s="125"/>
      <c r="PJG80" s="125"/>
      <c r="PJH80" s="125"/>
      <c r="PJI80" s="125"/>
      <c r="PJJ80" s="125"/>
      <c r="PJK80" s="125"/>
      <c r="PJL80" s="125"/>
      <c r="PJM80" s="125"/>
      <c r="PJN80" s="125"/>
      <c r="PJO80" s="125"/>
      <c r="PJP80" s="125"/>
      <c r="PJQ80" s="125"/>
      <c r="PJR80" s="125"/>
      <c r="PJS80" s="125"/>
      <c r="PJT80" s="125"/>
      <c r="PJU80" s="125"/>
      <c r="PJV80" s="125"/>
      <c r="PJW80" s="125"/>
      <c r="PJX80" s="125"/>
      <c r="PJY80" s="125"/>
      <c r="PJZ80" s="125"/>
      <c r="PKA80" s="125"/>
      <c r="PKB80" s="125"/>
      <c r="PKC80" s="125"/>
      <c r="PKD80" s="125"/>
      <c r="PKE80" s="125"/>
      <c r="PKF80" s="125"/>
      <c r="PKG80" s="125"/>
      <c r="PKH80" s="125"/>
      <c r="PKI80" s="125"/>
      <c r="PKJ80" s="125"/>
      <c r="PKK80" s="125"/>
      <c r="PKL80" s="125"/>
      <c r="PKM80" s="125"/>
      <c r="PKN80" s="125"/>
      <c r="PKO80" s="125"/>
      <c r="PKP80" s="125"/>
      <c r="PKQ80" s="125"/>
      <c r="PKR80" s="125"/>
      <c r="PKS80" s="125"/>
      <c r="PKT80" s="125"/>
      <c r="PKU80" s="125"/>
      <c r="PKV80" s="125"/>
      <c r="PKW80" s="125"/>
      <c r="PKX80" s="125"/>
      <c r="PKY80" s="125"/>
      <c r="PKZ80" s="125"/>
      <c r="PLA80" s="125"/>
      <c r="PLB80" s="125"/>
      <c r="PLC80" s="125"/>
      <c r="PLD80" s="125"/>
      <c r="PLE80" s="125"/>
      <c r="PLF80" s="125"/>
      <c r="PLG80" s="125"/>
      <c r="PLH80" s="125"/>
      <c r="PLI80" s="125"/>
      <c r="PLJ80" s="125"/>
      <c r="PLK80" s="125"/>
      <c r="PLL80" s="125"/>
      <c r="PLM80" s="125"/>
      <c r="PLN80" s="125"/>
      <c r="PLO80" s="125"/>
      <c r="PLP80" s="125"/>
      <c r="PLQ80" s="125"/>
      <c r="PLR80" s="125"/>
      <c r="PLS80" s="125"/>
      <c r="PLT80" s="125"/>
      <c r="PLU80" s="125"/>
      <c r="PLV80" s="125"/>
      <c r="PLW80" s="125"/>
      <c r="PLX80" s="125"/>
      <c r="PLY80" s="125"/>
      <c r="PLZ80" s="125"/>
      <c r="PMA80" s="125"/>
      <c r="PMB80" s="125"/>
      <c r="PMC80" s="125"/>
      <c r="PMD80" s="125"/>
      <c r="PME80" s="125"/>
      <c r="PMF80" s="125"/>
      <c r="PMG80" s="125"/>
      <c r="PMH80" s="125"/>
      <c r="PMI80" s="125"/>
      <c r="PMJ80" s="125"/>
      <c r="PMK80" s="125"/>
      <c r="PML80" s="125"/>
      <c r="PMM80" s="125"/>
      <c r="PMN80" s="125"/>
      <c r="PMO80" s="125"/>
      <c r="PMP80" s="125"/>
      <c r="PMQ80" s="125"/>
      <c r="PMR80" s="125"/>
      <c r="PMS80" s="125"/>
      <c r="PMT80" s="125"/>
      <c r="PMU80" s="125"/>
      <c r="PMV80" s="125"/>
      <c r="PMW80" s="125"/>
      <c r="PMX80" s="125"/>
      <c r="PMY80" s="125"/>
      <c r="PMZ80" s="125"/>
      <c r="PNA80" s="125"/>
      <c r="PNB80" s="125"/>
      <c r="PNC80" s="125"/>
      <c r="PND80" s="125"/>
      <c r="PNE80" s="125"/>
      <c r="PNF80" s="125"/>
      <c r="PNG80" s="125"/>
      <c r="PNH80" s="125"/>
      <c r="PNI80" s="125"/>
      <c r="PNJ80" s="125"/>
      <c r="PNK80" s="125"/>
      <c r="PNL80" s="125"/>
      <c r="PNM80" s="125"/>
      <c r="PNN80" s="125"/>
      <c r="PNO80" s="125"/>
      <c r="PNP80" s="125"/>
      <c r="PNQ80" s="125"/>
      <c r="PNR80" s="125"/>
      <c r="PNS80" s="125"/>
      <c r="PNT80" s="125"/>
      <c r="PNU80" s="125"/>
      <c r="PNV80" s="125"/>
      <c r="PNW80" s="125"/>
      <c r="PNX80" s="125"/>
      <c r="PNY80" s="125"/>
      <c r="PNZ80" s="125"/>
      <c r="POA80" s="125"/>
      <c r="POB80" s="125"/>
      <c r="POC80" s="125"/>
      <c r="POD80" s="125"/>
      <c r="POE80" s="125"/>
      <c r="POF80" s="125"/>
      <c r="POG80" s="125"/>
      <c r="POH80" s="125"/>
      <c r="POI80" s="125"/>
      <c r="POJ80" s="125"/>
      <c r="POK80" s="125"/>
      <c r="POL80" s="125"/>
      <c r="POM80" s="125"/>
      <c r="PON80" s="125"/>
      <c r="POO80" s="125"/>
      <c r="POP80" s="125"/>
      <c r="POQ80" s="125"/>
      <c r="POR80" s="125"/>
      <c r="POS80" s="125"/>
      <c r="POT80" s="125"/>
      <c r="POU80" s="125"/>
      <c r="POV80" s="125"/>
      <c r="POW80" s="125"/>
      <c r="POX80" s="125"/>
      <c r="POY80" s="125"/>
      <c r="POZ80" s="125"/>
      <c r="PPA80" s="125"/>
      <c r="PPB80" s="125"/>
      <c r="PPC80" s="125"/>
      <c r="PPD80" s="125"/>
      <c r="PPE80" s="125"/>
      <c r="PPF80" s="125"/>
      <c r="PPG80" s="125"/>
      <c r="PPH80" s="125"/>
      <c r="PPI80" s="125"/>
      <c r="PPJ80" s="125"/>
      <c r="PPK80" s="125"/>
      <c r="PPL80" s="125"/>
      <c r="PPM80" s="125"/>
      <c r="PPN80" s="125"/>
      <c r="PPO80" s="125"/>
      <c r="PPP80" s="125"/>
      <c r="PPQ80" s="125"/>
      <c r="PPR80" s="125"/>
      <c r="PPS80" s="125"/>
      <c r="PPT80" s="125"/>
      <c r="PPU80" s="125"/>
      <c r="PPV80" s="125"/>
      <c r="PPW80" s="125"/>
      <c r="PPX80" s="125"/>
      <c r="PPY80" s="125"/>
      <c r="PPZ80" s="125"/>
      <c r="PQA80" s="125"/>
      <c r="PQB80" s="125"/>
      <c r="PQC80" s="125"/>
      <c r="PQD80" s="125"/>
      <c r="PQE80" s="125"/>
      <c r="PQF80" s="125"/>
      <c r="PQG80" s="125"/>
      <c r="PQH80" s="125"/>
      <c r="PQI80" s="125"/>
      <c r="PQJ80" s="125"/>
      <c r="PQK80" s="125"/>
      <c r="PQL80" s="125"/>
      <c r="PQM80" s="125"/>
      <c r="PQN80" s="125"/>
      <c r="PQO80" s="125"/>
      <c r="PQP80" s="125"/>
      <c r="PQQ80" s="125"/>
      <c r="PQR80" s="125"/>
      <c r="PQS80" s="125"/>
      <c r="PQT80" s="125"/>
      <c r="PQU80" s="125"/>
      <c r="PQV80" s="125"/>
      <c r="PQW80" s="125"/>
      <c r="PQX80" s="125"/>
      <c r="PQY80" s="125"/>
      <c r="PQZ80" s="125"/>
      <c r="PRA80" s="125"/>
      <c r="PRB80" s="125"/>
      <c r="PRC80" s="125"/>
      <c r="PRD80" s="125"/>
      <c r="PRE80" s="125"/>
      <c r="PRF80" s="125"/>
      <c r="PRG80" s="125"/>
      <c r="PRH80" s="125"/>
      <c r="PRI80" s="125"/>
      <c r="PRJ80" s="125"/>
      <c r="PRK80" s="125"/>
      <c r="PRL80" s="125"/>
      <c r="PRM80" s="125"/>
      <c r="PRN80" s="125"/>
      <c r="PRO80" s="125"/>
      <c r="PRP80" s="125"/>
      <c r="PRQ80" s="125"/>
      <c r="PRR80" s="125"/>
      <c r="PRS80" s="125"/>
      <c r="PRT80" s="125"/>
      <c r="PRU80" s="125"/>
      <c r="PRV80" s="125"/>
      <c r="PRW80" s="125"/>
      <c r="PRX80" s="125"/>
      <c r="PRY80" s="125"/>
      <c r="PRZ80" s="125"/>
      <c r="PSA80" s="125"/>
      <c r="PSB80" s="125"/>
      <c r="PSC80" s="125"/>
      <c r="PSD80" s="125"/>
      <c r="PSE80" s="125"/>
      <c r="PSF80" s="125"/>
      <c r="PSG80" s="125"/>
      <c r="PSH80" s="125"/>
      <c r="PSI80" s="125"/>
      <c r="PSJ80" s="125"/>
      <c r="PSK80" s="125"/>
      <c r="PSL80" s="125"/>
      <c r="PSM80" s="125"/>
      <c r="PSN80" s="125"/>
      <c r="PSO80" s="125"/>
      <c r="PSP80" s="125"/>
      <c r="PSQ80" s="125"/>
      <c r="PSR80" s="125"/>
      <c r="PSS80" s="125"/>
      <c r="PST80" s="125"/>
      <c r="PSU80" s="125"/>
      <c r="PSV80" s="125"/>
      <c r="PSW80" s="125"/>
      <c r="PSX80" s="125"/>
      <c r="PSY80" s="125"/>
      <c r="PSZ80" s="125"/>
      <c r="PTA80" s="125"/>
      <c r="PTB80" s="125"/>
      <c r="PTC80" s="125"/>
      <c r="PTD80" s="125"/>
      <c r="PTE80" s="125"/>
      <c r="PTF80" s="125"/>
      <c r="PTG80" s="125"/>
      <c r="PTH80" s="125"/>
      <c r="PTI80" s="125"/>
      <c r="PTJ80" s="125"/>
      <c r="PTK80" s="125"/>
      <c r="PTL80" s="125"/>
      <c r="PTM80" s="125"/>
      <c r="PTN80" s="125"/>
      <c r="PTO80" s="125"/>
      <c r="PTP80" s="125"/>
      <c r="PTQ80" s="125"/>
      <c r="PTR80" s="125"/>
      <c r="PTS80" s="125"/>
      <c r="PTT80" s="125"/>
      <c r="PTU80" s="125"/>
      <c r="PTV80" s="125"/>
      <c r="PTW80" s="125"/>
      <c r="PTX80" s="125"/>
      <c r="PTY80" s="125"/>
      <c r="PTZ80" s="125"/>
      <c r="PUA80" s="125"/>
      <c r="PUB80" s="125"/>
      <c r="PUC80" s="125"/>
      <c r="PUD80" s="125"/>
      <c r="PUE80" s="125"/>
      <c r="PUF80" s="125"/>
      <c r="PUG80" s="125"/>
      <c r="PUH80" s="125"/>
      <c r="PUI80" s="125"/>
      <c r="PUJ80" s="125"/>
      <c r="PUK80" s="125"/>
      <c r="PUL80" s="125"/>
      <c r="PUM80" s="125"/>
      <c r="PUN80" s="125"/>
      <c r="PUO80" s="125"/>
      <c r="PUP80" s="125"/>
      <c r="PUQ80" s="125"/>
      <c r="PUR80" s="125"/>
      <c r="PUS80" s="125"/>
      <c r="PUT80" s="125"/>
      <c r="PUU80" s="125"/>
      <c r="PUV80" s="125"/>
      <c r="PUW80" s="125"/>
      <c r="PUX80" s="125"/>
      <c r="PUY80" s="125"/>
      <c r="PUZ80" s="125"/>
      <c r="PVA80" s="125"/>
      <c r="PVB80" s="125"/>
      <c r="PVC80" s="125"/>
      <c r="PVD80" s="125"/>
      <c r="PVE80" s="125"/>
      <c r="PVF80" s="125"/>
      <c r="PVG80" s="125"/>
      <c r="PVH80" s="125"/>
      <c r="PVI80" s="125"/>
      <c r="PVJ80" s="125"/>
      <c r="PVK80" s="125"/>
      <c r="PVL80" s="125"/>
      <c r="PVM80" s="125"/>
      <c r="PVN80" s="125"/>
      <c r="PVO80" s="125"/>
      <c r="PVP80" s="125"/>
      <c r="PVQ80" s="125"/>
      <c r="PVR80" s="125"/>
      <c r="PVS80" s="125"/>
      <c r="PVT80" s="125"/>
      <c r="PVU80" s="125"/>
      <c r="PVV80" s="125"/>
      <c r="PVW80" s="125"/>
      <c r="PVX80" s="125"/>
      <c r="PVY80" s="125"/>
      <c r="PVZ80" s="125"/>
      <c r="PWA80" s="125"/>
      <c r="PWB80" s="125"/>
      <c r="PWC80" s="125"/>
      <c r="PWD80" s="125"/>
      <c r="PWE80" s="125"/>
      <c r="PWF80" s="125"/>
      <c r="PWG80" s="125"/>
      <c r="PWH80" s="125"/>
      <c r="PWI80" s="125"/>
      <c r="PWJ80" s="125"/>
      <c r="PWK80" s="125"/>
      <c r="PWL80" s="125"/>
      <c r="PWM80" s="125"/>
      <c r="PWN80" s="125"/>
      <c r="PWO80" s="125"/>
      <c r="PWP80" s="125"/>
      <c r="PWQ80" s="125"/>
      <c r="PWR80" s="125"/>
      <c r="PWS80" s="125"/>
      <c r="PWT80" s="125"/>
      <c r="PWU80" s="125"/>
      <c r="PWV80" s="125"/>
      <c r="PWW80" s="125"/>
      <c r="PWX80" s="125"/>
      <c r="PWY80" s="125"/>
      <c r="PWZ80" s="125"/>
      <c r="PXA80" s="125"/>
      <c r="PXB80" s="125"/>
      <c r="PXC80" s="125"/>
      <c r="PXD80" s="125"/>
      <c r="PXE80" s="125"/>
      <c r="PXF80" s="125"/>
      <c r="PXG80" s="125"/>
      <c r="PXH80" s="125"/>
      <c r="PXI80" s="125"/>
      <c r="PXJ80" s="125"/>
      <c r="PXK80" s="125"/>
      <c r="PXL80" s="125"/>
      <c r="PXM80" s="125"/>
      <c r="PXN80" s="125"/>
      <c r="PXO80" s="125"/>
      <c r="PXP80" s="125"/>
      <c r="PXQ80" s="125"/>
      <c r="PXR80" s="125"/>
      <c r="PXS80" s="125"/>
      <c r="PXT80" s="125"/>
      <c r="PXU80" s="125"/>
      <c r="PXV80" s="125"/>
      <c r="PXW80" s="125"/>
      <c r="PXX80" s="125"/>
      <c r="PXY80" s="125"/>
      <c r="PXZ80" s="125"/>
      <c r="PYA80" s="125"/>
      <c r="PYB80" s="125"/>
      <c r="PYC80" s="125"/>
      <c r="PYD80" s="125"/>
      <c r="PYE80" s="125"/>
      <c r="PYF80" s="125"/>
      <c r="PYG80" s="125"/>
      <c r="PYH80" s="125"/>
      <c r="PYI80" s="125"/>
      <c r="PYJ80" s="125"/>
      <c r="PYK80" s="125"/>
      <c r="PYL80" s="125"/>
      <c r="PYM80" s="125"/>
      <c r="PYN80" s="125"/>
      <c r="PYO80" s="125"/>
      <c r="PYP80" s="125"/>
      <c r="PYQ80" s="125"/>
      <c r="PYR80" s="125"/>
      <c r="PYS80" s="125"/>
      <c r="PYT80" s="125"/>
      <c r="PYU80" s="125"/>
      <c r="PYV80" s="125"/>
      <c r="PYW80" s="125"/>
      <c r="PYX80" s="125"/>
      <c r="PYY80" s="125"/>
      <c r="PYZ80" s="125"/>
      <c r="PZA80" s="125"/>
      <c r="PZB80" s="125"/>
      <c r="PZC80" s="125"/>
      <c r="PZD80" s="125"/>
      <c r="PZE80" s="125"/>
      <c r="PZF80" s="125"/>
      <c r="PZG80" s="125"/>
      <c r="PZH80" s="125"/>
      <c r="PZI80" s="125"/>
      <c r="PZJ80" s="125"/>
      <c r="PZK80" s="125"/>
      <c r="PZL80" s="125"/>
      <c r="PZM80" s="125"/>
      <c r="PZN80" s="125"/>
      <c r="PZO80" s="125"/>
      <c r="PZP80" s="125"/>
      <c r="PZQ80" s="125"/>
      <c r="PZR80" s="125"/>
      <c r="PZS80" s="125"/>
      <c r="PZT80" s="125"/>
      <c r="PZU80" s="125"/>
      <c r="PZV80" s="125"/>
      <c r="PZW80" s="125"/>
      <c r="PZX80" s="125"/>
      <c r="PZY80" s="125"/>
      <c r="PZZ80" s="125"/>
      <c r="QAA80" s="125"/>
      <c r="QAB80" s="125"/>
      <c r="QAC80" s="125"/>
      <c r="QAD80" s="125"/>
      <c r="QAE80" s="125"/>
      <c r="QAF80" s="125"/>
      <c r="QAG80" s="125"/>
      <c r="QAH80" s="125"/>
      <c r="QAI80" s="125"/>
      <c r="QAJ80" s="125"/>
      <c r="QAK80" s="125"/>
      <c r="QAL80" s="125"/>
      <c r="QAM80" s="125"/>
      <c r="QAN80" s="125"/>
      <c r="QAO80" s="125"/>
      <c r="QAP80" s="125"/>
      <c r="QAQ80" s="125"/>
      <c r="QAR80" s="125"/>
      <c r="QAS80" s="125"/>
      <c r="QAT80" s="125"/>
      <c r="QAU80" s="125"/>
      <c r="QAV80" s="125"/>
      <c r="QAW80" s="125"/>
      <c r="QAX80" s="125"/>
      <c r="QAY80" s="125"/>
      <c r="QAZ80" s="125"/>
      <c r="QBA80" s="125"/>
      <c r="QBB80" s="125"/>
      <c r="QBC80" s="125"/>
      <c r="QBD80" s="125"/>
      <c r="QBE80" s="125"/>
      <c r="QBF80" s="125"/>
      <c r="QBG80" s="125"/>
      <c r="QBH80" s="125"/>
      <c r="QBI80" s="125"/>
      <c r="QBJ80" s="125"/>
      <c r="QBK80" s="125"/>
      <c r="QBL80" s="125"/>
      <c r="QBM80" s="125"/>
      <c r="QBN80" s="125"/>
      <c r="QBO80" s="125"/>
      <c r="QBP80" s="125"/>
      <c r="QBQ80" s="125"/>
      <c r="QBR80" s="125"/>
      <c r="QBS80" s="125"/>
      <c r="QBT80" s="125"/>
      <c r="QBU80" s="125"/>
      <c r="QBV80" s="125"/>
      <c r="QBW80" s="125"/>
      <c r="QBX80" s="125"/>
      <c r="QBY80" s="125"/>
      <c r="QBZ80" s="125"/>
      <c r="QCA80" s="125"/>
      <c r="QCB80" s="125"/>
      <c r="QCC80" s="125"/>
      <c r="QCD80" s="125"/>
      <c r="QCE80" s="125"/>
      <c r="QCF80" s="125"/>
      <c r="QCG80" s="125"/>
      <c r="QCH80" s="125"/>
      <c r="QCI80" s="125"/>
      <c r="QCJ80" s="125"/>
      <c r="QCK80" s="125"/>
      <c r="QCL80" s="125"/>
      <c r="QCM80" s="125"/>
      <c r="QCN80" s="125"/>
      <c r="QCO80" s="125"/>
      <c r="QCP80" s="125"/>
      <c r="QCQ80" s="125"/>
      <c r="QCR80" s="125"/>
      <c r="QCS80" s="125"/>
      <c r="QCT80" s="125"/>
      <c r="QCU80" s="125"/>
      <c r="QCV80" s="125"/>
      <c r="QCW80" s="125"/>
      <c r="QCX80" s="125"/>
      <c r="QCY80" s="125"/>
      <c r="QCZ80" s="125"/>
      <c r="QDA80" s="125"/>
      <c r="QDB80" s="125"/>
      <c r="QDC80" s="125"/>
      <c r="QDD80" s="125"/>
      <c r="QDE80" s="125"/>
      <c r="QDF80" s="125"/>
      <c r="QDG80" s="125"/>
      <c r="QDH80" s="125"/>
      <c r="QDI80" s="125"/>
      <c r="QDJ80" s="125"/>
      <c r="QDK80" s="125"/>
      <c r="QDL80" s="125"/>
      <c r="QDM80" s="125"/>
      <c r="QDN80" s="125"/>
      <c r="QDO80" s="125"/>
      <c r="QDP80" s="125"/>
      <c r="QDQ80" s="125"/>
      <c r="QDR80" s="125"/>
      <c r="QDS80" s="125"/>
      <c r="QDT80" s="125"/>
      <c r="QDU80" s="125"/>
      <c r="QDV80" s="125"/>
      <c r="QDW80" s="125"/>
      <c r="QDX80" s="125"/>
      <c r="QDY80" s="125"/>
      <c r="QDZ80" s="125"/>
      <c r="QEA80" s="125"/>
      <c r="QEB80" s="125"/>
      <c r="QEC80" s="125"/>
      <c r="QED80" s="125"/>
      <c r="QEE80" s="125"/>
      <c r="QEF80" s="125"/>
      <c r="QEG80" s="125"/>
      <c r="QEH80" s="125"/>
      <c r="QEI80" s="125"/>
      <c r="QEJ80" s="125"/>
      <c r="QEK80" s="125"/>
      <c r="QEL80" s="125"/>
      <c r="QEM80" s="125"/>
      <c r="QEN80" s="125"/>
      <c r="QEO80" s="125"/>
      <c r="QEP80" s="125"/>
      <c r="QEQ80" s="125"/>
      <c r="QER80" s="125"/>
      <c r="QES80" s="125"/>
      <c r="QET80" s="125"/>
      <c r="QEU80" s="125"/>
      <c r="QEV80" s="125"/>
      <c r="QEW80" s="125"/>
      <c r="QEX80" s="125"/>
      <c r="QEY80" s="125"/>
      <c r="QEZ80" s="125"/>
      <c r="QFA80" s="125"/>
      <c r="QFB80" s="125"/>
      <c r="QFC80" s="125"/>
      <c r="QFD80" s="125"/>
      <c r="QFE80" s="125"/>
      <c r="QFF80" s="125"/>
      <c r="QFG80" s="125"/>
      <c r="QFH80" s="125"/>
      <c r="QFI80" s="125"/>
      <c r="QFJ80" s="125"/>
      <c r="QFK80" s="125"/>
      <c r="QFL80" s="125"/>
      <c r="QFM80" s="125"/>
      <c r="QFN80" s="125"/>
      <c r="QFO80" s="125"/>
      <c r="QFP80" s="125"/>
      <c r="QFQ80" s="125"/>
      <c r="QFR80" s="125"/>
      <c r="QFS80" s="125"/>
      <c r="QFT80" s="125"/>
      <c r="QFU80" s="125"/>
      <c r="QFV80" s="125"/>
      <c r="QFW80" s="125"/>
      <c r="QFX80" s="125"/>
      <c r="QFY80" s="125"/>
      <c r="QFZ80" s="125"/>
      <c r="QGA80" s="125"/>
      <c r="QGB80" s="125"/>
      <c r="QGC80" s="125"/>
      <c r="QGD80" s="125"/>
      <c r="QGE80" s="125"/>
      <c r="QGF80" s="125"/>
      <c r="QGG80" s="125"/>
      <c r="QGH80" s="125"/>
      <c r="QGI80" s="125"/>
      <c r="QGJ80" s="125"/>
      <c r="QGK80" s="125"/>
      <c r="QGL80" s="125"/>
      <c r="QGM80" s="125"/>
      <c r="QGN80" s="125"/>
      <c r="QGO80" s="125"/>
      <c r="QGP80" s="125"/>
      <c r="QGQ80" s="125"/>
      <c r="QGR80" s="125"/>
      <c r="QGS80" s="125"/>
      <c r="QGT80" s="125"/>
      <c r="QGU80" s="125"/>
      <c r="QGV80" s="125"/>
      <c r="QGW80" s="125"/>
      <c r="QGX80" s="125"/>
      <c r="QGY80" s="125"/>
      <c r="QGZ80" s="125"/>
      <c r="QHA80" s="125"/>
      <c r="QHB80" s="125"/>
      <c r="QHC80" s="125"/>
      <c r="QHD80" s="125"/>
      <c r="QHE80" s="125"/>
      <c r="QHF80" s="125"/>
      <c r="QHG80" s="125"/>
      <c r="QHH80" s="125"/>
      <c r="QHI80" s="125"/>
      <c r="QHJ80" s="125"/>
      <c r="QHK80" s="125"/>
      <c r="QHL80" s="125"/>
      <c r="QHM80" s="125"/>
      <c r="QHN80" s="125"/>
      <c r="QHO80" s="125"/>
      <c r="QHP80" s="125"/>
      <c r="QHQ80" s="125"/>
      <c r="QHR80" s="125"/>
      <c r="QHS80" s="125"/>
      <c r="QHT80" s="125"/>
      <c r="QHU80" s="125"/>
      <c r="QHV80" s="125"/>
      <c r="QHW80" s="125"/>
      <c r="QHX80" s="125"/>
      <c r="QHY80" s="125"/>
      <c r="QHZ80" s="125"/>
      <c r="QIA80" s="125"/>
      <c r="QIB80" s="125"/>
      <c r="QIC80" s="125"/>
      <c r="QID80" s="125"/>
      <c r="QIE80" s="125"/>
      <c r="QIF80" s="125"/>
      <c r="QIG80" s="125"/>
      <c r="QIH80" s="125"/>
      <c r="QII80" s="125"/>
      <c r="QIJ80" s="125"/>
      <c r="QIK80" s="125"/>
      <c r="QIL80" s="125"/>
      <c r="QIM80" s="125"/>
      <c r="QIN80" s="125"/>
      <c r="QIO80" s="125"/>
      <c r="QIP80" s="125"/>
      <c r="QIQ80" s="125"/>
      <c r="QIR80" s="125"/>
      <c r="QIS80" s="125"/>
      <c r="QIT80" s="125"/>
      <c r="QIU80" s="125"/>
      <c r="QIV80" s="125"/>
      <c r="QIW80" s="125"/>
      <c r="QIX80" s="125"/>
      <c r="QIY80" s="125"/>
      <c r="QIZ80" s="125"/>
      <c r="QJA80" s="125"/>
      <c r="QJB80" s="125"/>
      <c r="QJC80" s="125"/>
      <c r="QJD80" s="125"/>
      <c r="QJE80" s="125"/>
      <c r="QJF80" s="125"/>
      <c r="QJG80" s="125"/>
      <c r="QJH80" s="125"/>
      <c r="QJI80" s="125"/>
      <c r="QJJ80" s="125"/>
      <c r="QJK80" s="125"/>
      <c r="QJL80" s="125"/>
      <c r="QJM80" s="125"/>
      <c r="QJN80" s="125"/>
      <c r="QJO80" s="125"/>
      <c r="QJP80" s="125"/>
      <c r="QJQ80" s="125"/>
      <c r="QJR80" s="125"/>
      <c r="QJS80" s="125"/>
      <c r="QJT80" s="125"/>
      <c r="QJU80" s="125"/>
      <c r="QJV80" s="125"/>
      <c r="QJW80" s="125"/>
      <c r="QJX80" s="125"/>
      <c r="QJY80" s="125"/>
      <c r="QJZ80" s="125"/>
      <c r="QKA80" s="125"/>
      <c r="QKB80" s="125"/>
      <c r="QKC80" s="125"/>
      <c r="QKD80" s="125"/>
      <c r="QKE80" s="125"/>
      <c r="QKF80" s="125"/>
      <c r="QKG80" s="125"/>
      <c r="QKH80" s="125"/>
      <c r="QKI80" s="125"/>
      <c r="QKJ80" s="125"/>
      <c r="QKK80" s="125"/>
      <c r="QKL80" s="125"/>
      <c r="QKM80" s="125"/>
      <c r="QKN80" s="125"/>
      <c r="QKO80" s="125"/>
      <c r="QKP80" s="125"/>
      <c r="QKQ80" s="125"/>
      <c r="QKR80" s="125"/>
      <c r="QKS80" s="125"/>
      <c r="QKT80" s="125"/>
      <c r="QKU80" s="125"/>
      <c r="QKV80" s="125"/>
      <c r="QKW80" s="125"/>
      <c r="QKX80" s="125"/>
      <c r="QKY80" s="125"/>
      <c r="QKZ80" s="125"/>
      <c r="QLA80" s="125"/>
      <c r="QLB80" s="125"/>
      <c r="QLC80" s="125"/>
      <c r="QLD80" s="125"/>
      <c r="QLE80" s="125"/>
      <c r="QLF80" s="125"/>
      <c r="QLG80" s="125"/>
      <c r="QLH80" s="125"/>
      <c r="QLI80" s="125"/>
      <c r="QLJ80" s="125"/>
      <c r="QLK80" s="125"/>
      <c r="QLL80" s="125"/>
      <c r="QLM80" s="125"/>
      <c r="QLN80" s="125"/>
      <c r="QLO80" s="125"/>
      <c r="QLP80" s="125"/>
      <c r="QLQ80" s="125"/>
      <c r="QLR80" s="125"/>
      <c r="QLS80" s="125"/>
      <c r="QLT80" s="125"/>
      <c r="QLU80" s="125"/>
      <c r="QLV80" s="125"/>
      <c r="QLW80" s="125"/>
      <c r="QLX80" s="125"/>
      <c r="QLY80" s="125"/>
      <c r="QLZ80" s="125"/>
      <c r="QMA80" s="125"/>
      <c r="QMB80" s="125"/>
      <c r="QMC80" s="125"/>
      <c r="QMD80" s="125"/>
      <c r="QME80" s="125"/>
      <c r="QMF80" s="125"/>
      <c r="QMG80" s="125"/>
      <c r="QMH80" s="125"/>
      <c r="QMI80" s="125"/>
      <c r="QMJ80" s="125"/>
      <c r="QMK80" s="125"/>
      <c r="QML80" s="125"/>
      <c r="QMM80" s="125"/>
      <c r="QMN80" s="125"/>
      <c r="QMO80" s="125"/>
      <c r="QMP80" s="125"/>
      <c r="QMQ80" s="125"/>
      <c r="QMR80" s="125"/>
      <c r="QMS80" s="125"/>
      <c r="QMT80" s="125"/>
      <c r="QMU80" s="125"/>
      <c r="QMV80" s="125"/>
      <c r="QMW80" s="125"/>
      <c r="QMX80" s="125"/>
      <c r="QMY80" s="125"/>
      <c r="QMZ80" s="125"/>
      <c r="QNA80" s="125"/>
      <c r="QNB80" s="125"/>
      <c r="QNC80" s="125"/>
      <c r="QND80" s="125"/>
      <c r="QNE80" s="125"/>
      <c r="QNF80" s="125"/>
      <c r="QNG80" s="125"/>
      <c r="QNH80" s="125"/>
      <c r="QNI80" s="125"/>
      <c r="QNJ80" s="125"/>
      <c r="QNK80" s="125"/>
      <c r="QNL80" s="125"/>
      <c r="QNM80" s="125"/>
      <c r="QNN80" s="125"/>
      <c r="QNO80" s="125"/>
      <c r="QNP80" s="125"/>
      <c r="QNQ80" s="125"/>
      <c r="QNR80" s="125"/>
      <c r="QNS80" s="125"/>
      <c r="QNT80" s="125"/>
      <c r="QNU80" s="125"/>
      <c r="QNV80" s="125"/>
      <c r="QNW80" s="125"/>
      <c r="QNX80" s="125"/>
      <c r="QNY80" s="125"/>
      <c r="QNZ80" s="125"/>
      <c r="QOA80" s="125"/>
      <c r="QOB80" s="125"/>
      <c r="QOC80" s="125"/>
      <c r="QOD80" s="125"/>
      <c r="QOE80" s="125"/>
      <c r="QOF80" s="125"/>
      <c r="QOG80" s="125"/>
      <c r="QOH80" s="125"/>
      <c r="QOI80" s="125"/>
      <c r="QOJ80" s="125"/>
      <c r="QOK80" s="125"/>
      <c r="QOL80" s="125"/>
      <c r="QOM80" s="125"/>
      <c r="QON80" s="125"/>
      <c r="QOO80" s="125"/>
      <c r="QOP80" s="125"/>
      <c r="QOQ80" s="125"/>
      <c r="QOR80" s="125"/>
      <c r="QOS80" s="125"/>
      <c r="QOT80" s="125"/>
      <c r="QOU80" s="125"/>
      <c r="QOV80" s="125"/>
      <c r="QOW80" s="125"/>
      <c r="QOX80" s="125"/>
      <c r="QOY80" s="125"/>
      <c r="QOZ80" s="125"/>
      <c r="QPA80" s="125"/>
      <c r="QPB80" s="125"/>
      <c r="QPC80" s="125"/>
      <c r="QPD80" s="125"/>
      <c r="QPE80" s="125"/>
      <c r="QPF80" s="125"/>
      <c r="QPG80" s="125"/>
      <c r="QPH80" s="125"/>
      <c r="QPI80" s="125"/>
      <c r="QPJ80" s="125"/>
      <c r="QPK80" s="125"/>
      <c r="QPL80" s="125"/>
      <c r="QPM80" s="125"/>
      <c r="QPN80" s="125"/>
      <c r="QPO80" s="125"/>
      <c r="QPP80" s="125"/>
      <c r="QPQ80" s="125"/>
      <c r="QPR80" s="125"/>
      <c r="QPS80" s="125"/>
      <c r="QPT80" s="125"/>
      <c r="QPU80" s="125"/>
      <c r="QPV80" s="125"/>
      <c r="QPW80" s="125"/>
      <c r="QPX80" s="125"/>
      <c r="QPY80" s="125"/>
      <c r="QPZ80" s="125"/>
      <c r="QQA80" s="125"/>
      <c r="QQB80" s="125"/>
      <c r="QQC80" s="125"/>
      <c r="QQD80" s="125"/>
      <c r="QQE80" s="125"/>
      <c r="QQF80" s="125"/>
      <c r="QQG80" s="125"/>
      <c r="QQH80" s="125"/>
      <c r="QQI80" s="125"/>
      <c r="QQJ80" s="125"/>
      <c r="QQK80" s="125"/>
      <c r="QQL80" s="125"/>
      <c r="QQM80" s="125"/>
      <c r="QQN80" s="125"/>
      <c r="QQO80" s="125"/>
      <c r="QQP80" s="125"/>
      <c r="QQQ80" s="125"/>
      <c r="QQR80" s="125"/>
      <c r="QQS80" s="125"/>
      <c r="QQT80" s="125"/>
      <c r="QQU80" s="125"/>
      <c r="QQV80" s="125"/>
      <c r="QQW80" s="125"/>
      <c r="QQX80" s="125"/>
      <c r="QQY80" s="125"/>
      <c r="QQZ80" s="125"/>
      <c r="QRA80" s="125"/>
      <c r="QRB80" s="125"/>
      <c r="QRC80" s="125"/>
      <c r="QRD80" s="125"/>
      <c r="QRE80" s="125"/>
      <c r="QRF80" s="125"/>
      <c r="QRG80" s="125"/>
      <c r="QRH80" s="125"/>
      <c r="QRI80" s="125"/>
      <c r="QRJ80" s="125"/>
      <c r="QRK80" s="125"/>
      <c r="QRL80" s="125"/>
      <c r="QRM80" s="125"/>
      <c r="QRN80" s="125"/>
      <c r="QRO80" s="125"/>
      <c r="QRP80" s="125"/>
      <c r="QRQ80" s="125"/>
      <c r="QRR80" s="125"/>
      <c r="QRS80" s="125"/>
      <c r="QRT80" s="125"/>
      <c r="QRU80" s="125"/>
      <c r="QRV80" s="125"/>
      <c r="QRW80" s="125"/>
      <c r="QRX80" s="125"/>
      <c r="QRY80" s="125"/>
      <c r="QRZ80" s="125"/>
      <c r="QSA80" s="125"/>
      <c r="QSB80" s="125"/>
      <c r="QSC80" s="125"/>
      <c r="QSD80" s="125"/>
      <c r="QSE80" s="125"/>
      <c r="QSF80" s="125"/>
      <c r="QSG80" s="125"/>
      <c r="QSH80" s="125"/>
      <c r="QSI80" s="125"/>
      <c r="QSJ80" s="125"/>
      <c r="QSK80" s="125"/>
      <c r="QSL80" s="125"/>
      <c r="QSM80" s="125"/>
      <c r="QSN80" s="125"/>
      <c r="QSO80" s="125"/>
      <c r="QSP80" s="125"/>
      <c r="QSQ80" s="125"/>
      <c r="QSR80" s="125"/>
      <c r="QSS80" s="125"/>
      <c r="QST80" s="125"/>
      <c r="QSU80" s="125"/>
      <c r="QSV80" s="125"/>
      <c r="QSW80" s="125"/>
      <c r="QSX80" s="125"/>
      <c r="QSY80" s="125"/>
      <c r="QSZ80" s="125"/>
      <c r="QTA80" s="125"/>
      <c r="QTB80" s="125"/>
      <c r="QTC80" s="125"/>
      <c r="QTD80" s="125"/>
      <c r="QTE80" s="125"/>
      <c r="QTF80" s="125"/>
      <c r="QTG80" s="125"/>
      <c r="QTH80" s="125"/>
      <c r="QTI80" s="125"/>
      <c r="QTJ80" s="125"/>
      <c r="QTK80" s="125"/>
      <c r="QTL80" s="125"/>
      <c r="QTM80" s="125"/>
      <c r="QTN80" s="125"/>
      <c r="QTO80" s="125"/>
      <c r="QTP80" s="125"/>
      <c r="QTQ80" s="125"/>
      <c r="QTR80" s="125"/>
      <c r="QTS80" s="125"/>
      <c r="QTT80" s="125"/>
      <c r="QTU80" s="125"/>
      <c r="QTV80" s="125"/>
      <c r="QTW80" s="125"/>
      <c r="QTX80" s="125"/>
      <c r="QTY80" s="125"/>
      <c r="QTZ80" s="125"/>
      <c r="QUA80" s="125"/>
      <c r="QUB80" s="125"/>
      <c r="QUC80" s="125"/>
      <c r="QUD80" s="125"/>
      <c r="QUE80" s="125"/>
      <c r="QUF80" s="125"/>
      <c r="QUG80" s="125"/>
      <c r="QUH80" s="125"/>
      <c r="QUI80" s="125"/>
      <c r="QUJ80" s="125"/>
      <c r="QUK80" s="125"/>
      <c r="QUL80" s="125"/>
      <c r="QUM80" s="125"/>
      <c r="QUN80" s="125"/>
      <c r="QUO80" s="125"/>
      <c r="QUP80" s="125"/>
      <c r="QUQ80" s="125"/>
      <c r="QUR80" s="125"/>
      <c r="QUS80" s="125"/>
      <c r="QUT80" s="125"/>
      <c r="QUU80" s="125"/>
      <c r="QUV80" s="125"/>
      <c r="QUW80" s="125"/>
      <c r="QUX80" s="125"/>
      <c r="QUY80" s="125"/>
      <c r="QUZ80" s="125"/>
      <c r="QVA80" s="125"/>
      <c r="QVB80" s="125"/>
      <c r="QVC80" s="125"/>
      <c r="QVD80" s="125"/>
      <c r="QVE80" s="125"/>
      <c r="QVF80" s="125"/>
      <c r="QVG80" s="125"/>
      <c r="QVH80" s="125"/>
      <c r="QVI80" s="125"/>
      <c r="QVJ80" s="125"/>
      <c r="QVK80" s="125"/>
      <c r="QVL80" s="125"/>
      <c r="QVM80" s="125"/>
      <c r="QVN80" s="125"/>
      <c r="QVO80" s="125"/>
      <c r="QVP80" s="125"/>
      <c r="QVQ80" s="125"/>
      <c r="QVR80" s="125"/>
      <c r="QVS80" s="125"/>
      <c r="QVT80" s="125"/>
      <c r="QVU80" s="125"/>
      <c r="QVV80" s="125"/>
      <c r="QVW80" s="125"/>
      <c r="QVX80" s="125"/>
      <c r="QVY80" s="125"/>
      <c r="QVZ80" s="125"/>
      <c r="QWA80" s="125"/>
      <c r="QWB80" s="125"/>
      <c r="QWC80" s="125"/>
      <c r="QWD80" s="125"/>
      <c r="QWE80" s="125"/>
      <c r="QWF80" s="125"/>
      <c r="QWG80" s="125"/>
      <c r="QWH80" s="125"/>
      <c r="QWI80" s="125"/>
      <c r="QWJ80" s="125"/>
      <c r="QWK80" s="125"/>
      <c r="QWL80" s="125"/>
      <c r="QWM80" s="125"/>
      <c r="QWN80" s="125"/>
      <c r="QWO80" s="125"/>
      <c r="QWP80" s="125"/>
      <c r="QWQ80" s="125"/>
      <c r="QWR80" s="125"/>
      <c r="QWS80" s="125"/>
      <c r="QWT80" s="125"/>
      <c r="QWU80" s="125"/>
      <c r="QWV80" s="125"/>
      <c r="QWW80" s="125"/>
      <c r="QWX80" s="125"/>
      <c r="QWY80" s="125"/>
      <c r="QWZ80" s="125"/>
      <c r="QXA80" s="125"/>
      <c r="QXB80" s="125"/>
      <c r="QXC80" s="125"/>
      <c r="QXD80" s="125"/>
      <c r="QXE80" s="125"/>
      <c r="QXF80" s="125"/>
      <c r="QXG80" s="125"/>
      <c r="QXH80" s="125"/>
      <c r="QXI80" s="125"/>
      <c r="QXJ80" s="125"/>
      <c r="QXK80" s="125"/>
      <c r="QXL80" s="125"/>
      <c r="QXM80" s="125"/>
      <c r="QXN80" s="125"/>
      <c r="QXO80" s="125"/>
      <c r="QXP80" s="125"/>
      <c r="QXQ80" s="125"/>
      <c r="QXR80" s="125"/>
      <c r="QXS80" s="125"/>
      <c r="QXT80" s="125"/>
      <c r="QXU80" s="125"/>
      <c r="QXV80" s="125"/>
      <c r="QXW80" s="125"/>
      <c r="QXX80" s="125"/>
      <c r="QXY80" s="125"/>
      <c r="QXZ80" s="125"/>
      <c r="QYA80" s="125"/>
      <c r="QYB80" s="125"/>
      <c r="QYC80" s="125"/>
      <c r="QYD80" s="125"/>
      <c r="QYE80" s="125"/>
      <c r="QYF80" s="125"/>
      <c r="QYG80" s="125"/>
      <c r="QYH80" s="125"/>
      <c r="QYI80" s="125"/>
      <c r="QYJ80" s="125"/>
      <c r="QYK80" s="125"/>
      <c r="QYL80" s="125"/>
      <c r="QYM80" s="125"/>
      <c r="QYN80" s="125"/>
      <c r="QYO80" s="125"/>
      <c r="QYP80" s="125"/>
      <c r="QYQ80" s="125"/>
      <c r="QYR80" s="125"/>
      <c r="QYS80" s="125"/>
      <c r="QYT80" s="125"/>
      <c r="QYU80" s="125"/>
      <c r="QYV80" s="125"/>
      <c r="QYW80" s="125"/>
      <c r="QYX80" s="125"/>
      <c r="QYY80" s="125"/>
      <c r="QYZ80" s="125"/>
      <c r="QZA80" s="125"/>
      <c r="QZB80" s="125"/>
      <c r="QZC80" s="125"/>
      <c r="QZD80" s="125"/>
      <c r="QZE80" s="125"/>
      <c r="QZF80" s="125"/>
      <c r="QZG80" s="125"/>
      <c r="QZH80" s="125"/>
      <c r="QZI80" s="125"/>
      <c r="QZJ80" s="125"/>
      <c r="QZK80" s="125"/>
      <c r="QZL80" s="125"/>
      <c r="QZM80" s="125"/>
      <c r="QZN80" s="125"/>
      <c r="QZO80" s="125"/>
      <c r="QZP80" s="125"/>
      <c r="QZQ80" s="125"/>
      <c r="QZR80" s="125"/>
      <c r="QZS80" s="125"/>
      <c r="QZT80" s="125"/>
      <c r="QZU80" s="125"/>
      <c r="QZV80" s="125"/>
      <c r="QZW80" s="125"/>
      <c r="QZX80" s="125"/>
      <c r="QZY80" s="125"/>
      <c r="QZZ80" s="125"/>
      <c r="RAA80" s="125"/>
      <c r="RAB80" s="125"/>
      <c r="RAC80" s="125"/>
      <c r="RAD80" s="125"/>
      <c r="RAE80" s="125"/>
      <c r="RAF80" s="125"/>
      <c r="RAG80" s="125"/>
      <c r="RAH80" s="125"/>
      <c r="RAI80" s="125"/>
      <c r="RAJ80" s="125"/>
      <c r="RAK80" s="125"/>
      <c r="RAL80" s="125"/>
      <c r="RAM80" s="125"/>
      <c r="RAN80" s="125"/>
      <c r="RAO80" s="125"/>
      <c r="RAP80" s="125"/>
      <c r="RAQ80" s="125"/>
      <c r="RAR80" s="125"/>
      <c r="RAS80" s="125"/>
      <c r="RAT80" s="125"/>
      <c r="RAU80" s="125"/>
      <c r="RAV80" s="125"/>
      <c r="RAW80" s="125"/>
      <c r="RAX80" s="125"/>
      <c r="RAY80" s="125"/>
      <c r="RAZ80" s="125"/>
      <c r="RBA80" s="125"/>
      <c r="RBB80" s="125"/>
      <c r="RBC80" s="125"/>
      <c r="RBD80" s="125"/>
      <c r="RBE80" s="125"/>
      <c r="RBF80" s="125"/>
      <c r="RBG80" s="125"/>
      <c r="RBH80" s="125"/>
      <c r="RBI80" s="125"/>
      <c r="RBJ80" s="125"/>
      <c r="RBK80" s="125"/>
      <c r="RBL80" s="125"/>
      <c r="RBM80" s="125"/>
      <c r="RBN80" s="125"/>
      <c r="RBO80" s="125"/>
      <c r="RBP80" s="125"/>
      <c r="RBQ80" s="125"/>
      <c r="RBR80" s="125"/>
      <c r="RBS80" s="125"/>
      <c r="RBT80" s="125"/>
      <c r="RBU80" s="125"/>
      <c r="RBV80" s="125"/>
      <c r="RBW80" s="125"/>
      <c r="RBX80" s="125"/>
      <c r="RBY80" s="125"/>
      <c r="RBZ80" s="125"/>
      <c r="RCA80" s="125"/>
      <c r="RCB80" s="125"/>
      <c r="RCC80" s="125"/>
      <c r="RCD80" s="125"/>
      <c r="RCE80" s="125"/>
      <c r="RCF80" s="125"/>
      <c r="RCG80" s="125"/>
      <c r="RCH80" s="125"/>
      <c r="RCI80" s="125"/>
      <c r="RCJ80" s="125"/>
      <c r="RCK80" s="125"/>
      <c r="RCL80" s="125"/>
      <c r="RCM80" s="125"/>
      <c r="RCN80" s="125"/>
      <c r="RCO80" s="125"/>
      <c r="RCP80" s="125"/>
      <c r="RCQ80" s="125"/>
      <c r="RCR80" s="125"/>
      <c r="RCS80" s="125"/>
      <c r="RCT80" s="125"/>
      <c r="RCU80" s="125"/>
      <c r="RCV80" s="125"/>
      <c r="RCW80" s="125"/>
      <c r="RCX80" s="125"/>
      <c r="RCY80" s="125"/>
      <c r="RCZ80" s="125"/>
      <c r="RDA80" s="125"/>
      <c r="RDB80" s="125"/>
      <c r="RDC80" s="125"/>
      <c r="RDD80" s="125"/>
      <c r="RDE80" s="125"/>
      <c r="RDF80" s="125"/>
      <c r="RDG80" s="125"/>
      <c r="RDH80" s="125"/>
      <c r="RDI80" s="125"/>
      <c r="RDJ80" s="125"/>
      <c r="RDK80" s="125"/>
      <c r="RDL80" s="125"/>
      <c r="RDM80" s="125"/>
      <c r="RDN80" s="125"/>
      <c r="RDO80" s="125"/>
      <c r="RDP80" s="125"/>
      <c r="RDQ80" s="125"/>
      <c r="RDR80" s="125"/>
      <c r="RDS80" s="125"/>
      <c r="RDT80" s="125"/>
      <c r="RDU80" s="125"/>
      <c r="RDV80" s="125"/>
      <c r="RDW80" s="125"/>
      <c r="RDX80" s="125"/>
      <c r="RDY80" s="125"/>
      <c r="RDZ80" s="125"/>
      <c r="REA80" s="125"/>
      <c r="REB80" s="125"/>
      <c r="REC80" s="125"/>
      <c r="RED80" s="125"/>
      <c r="REE80" s="125"/>
      <c r="REF80" s="125"/>
      <c r="REG80" s="125"/>
      <c r="REH80" s="125"/>
      <c r="REI80" s="125"/>
      <c r="REJ80" s="125"/>
      <c r="REK80" s="125"/>
      <c r="REL80" s="125"/>
      <c r="REM80" s="125"/>
      <c r="REN80" s="125"/>
      <c r="REO80" s="125"/>
      <c r="REP80" s="125"/>
      <c r="REQ80" s="125"/>
      <c r="RER80" s="125"/>
      <c r="RES80" s="125"/>
      <c r="RET80" s="125"/>
      <c r="REU80" s="125"/>
      <c r="REV80" s="125"/>
      <c r="REW80" s="125"/>
      <c r="REX80" s="125"/>
      <c r="REY80" s="125"/>
      <c r="REZ80" s="125"/>
      <c r="RFA80" s="125"/>
      <c r="RFB80" s="125"/>
      <c r="RFC80" s="125"/>
      <c r="RFD80" s="125"/>
      <c r="RFE80" s="125"/>
      <c r="RFF80" s="125"/>
      <c r="RFG80" s="125"/>
      <c r="RFH80" s="125"/>
      <c r="RFI80" s="125"/>
      <c r="RFJ80" s="125"/>
      <c r="RFK80" s="125"/>
      <c r="RFL80" s="125"/>
      <c r="RFM80" s="125"/>
      <c r="RFN80" s="125"/>
      <c r="RFO80" s="125"/>
      <c r="RFP80" s="125"/>
      <c r="RFQ80" s="125"/>
      <c r="RFR80" s="125"/>
      <c r="RFS80" s="125"/>
      <c r="RFT80" s="125"/>
      <c r="RFU80" s="125"/>
      <c r="RFV80" s="125"/>
      <c r="RFW80" s="125"/>
      <c r="RFX80" s="125"/>
      <c r="RFY80" s="125"/>
      <c r="RFZ80" s="125"/>
      <c r="RGA80" s="125"/>
      <c r="RGB80" s="125"/>
      <c r="RGC80" s="125"/>
      <c r="RGD80" s="125"/>
      <c r="RGE80" s="125"/>
      <c r="RGF80" s="125"/>
      <c r="RGG80" s="125"/>
      <c r="RGH80" s="125"/>
      <c r="RGI80" s="125"/>
      <c r="RGJ80" s="125"/>
      <c r="RGK80" s="125"/>
      <c r="RGL80" s="125"/>
      <c r="RGM80" s="125"/>
      <c r="RGN80" s="125"/>
      <c r="RGO80" s="125"/>
      <c r="RGP80" s="125"/>
      <c r="RGQ80" s="125"/>
      <c r="RGR80" s="125"/>
      <c r="RGS80" s="125"/>
      <c r="RGT80" s="125"/>
      <c r="RGU80" s="125"/>
      <c r="RGV80" s="125"/>
      <c r="RGW80" s="125"/>
      <c r="RGX80" s="125"/>
      <c r="RGY80" s="125"/>
      <c r="RGZ80" s="125"/>
      <c r="RHA80" s="125"/>
      <c r="RHB80" s="125"/>
      <c r="RHC80" s="125"/>
      <c r="RHD80" s="125"/>
      <c r="RHE80" s="125"/>
      <c r="RHF80" s="125"/>
      <c r="RHG80" s="125"/>
      <c r="RHH80" s="125"/>
      <c r="RHI80" s="125"/>
      <c r="RHJ80" s="125"/>
      <c r="RHK80" s="125"/>
      <c r="RHL80" s="125"/>
      <c r="RHM80" s="125"/>
      <c r="RHN80" s="125"/>
      <c r="RHO80" s="125"/>
      <c r="RHP80" s="125"/>
      <c r="RHQ80" s="125"/>
      <c r="RHR80" s="125"/>
      <c r="RHS80" s="125"/>
      <c r="RHT80" s="125"/>
      <c r="RHU80" s="125"/>
      <c r="RHV80" s="125"/>
      <c r="RHW80" s="125"/>
      <c r="RHX80" s="125"/>
      <c r="RHY80" s="125"/>
      <c r="RHZ80" s="125"/>
      <c r="RIA80" s="125"/>
      <c r="RIB80" s="125"/>
      <c r="RIC80" s="125"/>
      <c r="RID80" s="125"/>
      <c r="RIE80" s="125"/>
      <c r="RIF80" s="125"/>
      <c r="RIG80" s="125"/>
      <c r="RIH80" s="125"/>
      <c r="RII80" s="125"/>
      <c r="RIJ80" s="125"/>
      <c r="RIK80" s="125"/>
      <c r="RIL80" s="125"/>
      <c r="RIM80" s="125"/>
      <c r="RIN80" s="125"/>
      <c r="RIO80" s="125"/>
      <c r="RIP80" s="125"/>
      <c r="RIQ80" s="125"/>
      <c r="RIR80" s="125"/>
      <c r="RIS80" s="125"/>
      <c r="RIT80" s="125"/>
      <c r="RIU80" s="125"/>
      <c r="RIV80" s="125"/>
      <c r="RIW80" s="125"/>
      <c r="RIX80" s="125"/>
      <c r="RIY80" s="125"/>
      <c r="RIZ80" s="125"/>
      <c r="RJA80" s="125"/>
      <c r="RJB80" s="125"/>
      <c r="RJC80" s="125"/>
      <c r="RJD80" s="125"/>
      <c r="RJE80" s="125"/>
      <c r="RJF80" s="125"/>
      <c r="RJG80" s="125"/>
      <c r="RJH80" s="125"/>
      <c r="RJI80" s="125"/>
      <c r="RJJ80" s="125"/>
      <c r="RJK80" s="125"/>
      <c r="RJL80" s="125"/>
      <c r="RJM80" s="125"/>
      <c r="RJN80" s="125"/>
      <c r="RJO80" s="125"/>
      <c r="RJP80" s="125"/>
      <c r="RJQ80" s="125"/>
      <c r="RJR80" s="125"/>
      <c r="RJS80" s="125"/>
      <c r="RJT80" s="125"/>
      <c r="RJU80" s="125"/>
      <c r="RJV80" s="125"/>
      <c r="RJW80" s="125"/>
      <c r="RJX80" s="125"/>
      <c r="RJY80" s="125"/>
      <c r="RJZ80" s="125"/>
      <c r="RKA80" s="125"/>
      <c r="RKB80" s="125"/>
      <c r="RKC80" s="125"/>
      <c r="RKD80" s="125"/>
      <c r="RKE80" s="125"/>
      <c r="RKF80" s="125"/>
      <c r="RKG80" s="125"/>
      <c r="RKH80" s="125"/>
      <c r="RKI80" s="125"/>
      <c r="RKJ80" s="125"/>
      <c r="RKK80" s="125"/>
      <c r="RKL80" s="125"/>
      <c r="RKM80" s="125"/>
      <c r="RKN80" s="125"/>
      <c r="RKO80" s="125"/>
      <c r="RKP80" s="125"/>
      <c r="RKQ80" s="125"/>
      <c r="RKR80" s="125"/>
      <c r="RKS80" s="125"/>
      <c r="RKT80" s="125"/>
      <c r="RKU80" s="125"/>
      <c r="RKV80" s="125"/>
      <c r="RKW80" s="125"/>
      <c r="RKX80" s="125"/>
      <c r="RKY80" s="125"/>
      <c r="RKZ80" s="125"/>
      <c r="RLA80" s="125"/>
      <c r="RLB80" s="125"/>
      <c r="RLC80" s="125"/>
      <c r="RLD80" s="125"/>
      <c r="RLE80" s="125"/>
      <c r="RLF80" s="125"/>
      <c r="RLG80" s="125"/>
      <c r="RLH80" s="125"/>
      <c r="RLI80" s="125"/>
      <c r="RLJ80" s="125"/>
      <c r="RLK80" s="125"/>
      <c r="RLL80" s="125"/>
      <c r="RLM80" s="125"/>
      <c r="RLN80" s="125"/>
      <c r="RLO80" s="125"/>
      <c r="RLP80" s="125"/>
      <c r="RLQ80" s="125"/>
      <c r="RLR80" s="125"/>
      <c r="RLS80" s="125"/>
      <c r="RLT80" s="125"/>
      <c r="RLU80" s="125"/>
      <c r="RLV80" s="125"/>
      <c r="RLW80" s="125"/>
      <c r="RLX80" s="125"/>
      <c r="RLY80" s="125"/>
      <c r="RLZ80" s="125"/>
      <c r="RMA80" s="125"/>
      <c r="RMB80" s="125"/>
      <c r="RMC80" s="125"/>
      <c r="RMD80" s="125"/>
      <c r="RME80" s="125"/>
      <c r="RMF80" s="125"/>
      <c r="RMG80" s="125"/>
      <c r="RMH80" s="125"/>
      <c r="RMI80" s="125"/>
      <c r="RMJ80" s="125"/>
      <c r="RMK80" s="125"/>
      <c r="RML80" s="125"/>
      <c r="RMM80" s="125"/>
      <c r="RMN80" s="125"/>
      <c r="RMO80" s="125"/>
      <c r="RMP80" s="125"/>
      <c r="RMQ80" s="125"/>
      <c r="RMR80" s="125"/>
      <c r="RMS80" s="125"/>
      <c r="RMT80" s="125"/>
      <c r="RMU80" s="125"/>
      <c r="RMV80" s="125"/>
      <c r="RMW80" s="125"/>
      <c r="RMX80" s="125"/>
      <c r="RMY80" s="125"/>
      <c r="RMZ80" s="125"/>
      <c r="RNA80" s="125"/>
      <c r="RNB80" s="125"/>
      <c r="RNC80" s="125"/>
      <c r="RND80" s="125"/>
      <c r="RNE80" s="125"/>
      <c r="RNF80" s="125"/>
      <c r="RNG80" s="125"/>
      <c r="RNH80" s="125"/>
      <c r="RNI80" s="125"/>
      <c r="RNJ80" s="125"/>
      <c r="RNK80" s="125"/>
      <c r="RNL80" s="125"/>
      <c r="RNM80" s="125"/>
      <c r="RNN80" s="125"/>
      <c r="RNO80" s="125"/>
      <c r="RNP80" s="125"/>
      <c r="RNQ80" s="125"/>
      <c r="RNR80" s="125"/>
      <c r="RNS80" s="125"/>
      <c r="RNT80" s="125"/>
      <c r="RNU80" s="125"/>
      <c r="RNV80" s="125"/>
      <c r="RNW80" s="125"/>
      <c r="RNX80" s="125"/>
      <c r="RNY80" s="125"/>
      <c r="RNZ80" s="125"/>
      <c r="ROA80" s="125"/>
      <c r="ROB80" s="125"/>
      <c r="ROC80" s="125"/>
      <c r="ROD80" s="125"/>
      <c r="ROE80" s="125"/>
      <c r="ROF80" s="125"/>
      <c r="ROG80" s="125"/>
      <c r="ROH80" s="125"/>
      <c r="ROI80" s="125"/>
      <c r="ROJ80" s="125"/>
      <c r="ROK80" s="125"/>
      <c r="ROL80" s="125"/>
      <c r="ROM80" s="125"/>
      <c r="RON80" s="125"/>
      <c r="ROO80" s="125"/>
      <c r="ROP80" s="125"/>
      <c r="ROQ80" s="125"/>
      <c r="ROR80" s="125"/>
      <c r="ROS80" s="125"/>
      <c r="ROT80" s="125"/>
      <c r="ROU80" s="125"/>
      <c r="ROV80" s="125"/>
      <c r="ROW80" s="125"/>
      <c r="ROX80" s="125"/>
      <c r="ROY80" s="125"/>
      <c r="ROZ80" s="125"/>
      <c r="RPA80" s="125"/>
      <c r="RPB80" s="125"/>
      <c r="RPC80" s="125"/>
      <c r="RPD80" s="125"/>
      <c r="RPE80" s="125"/>
      <c r="RPF80" s="125"/>
      <c r="RPG80" s="125"/>
      <c r="RPH80" s="125"/>
      <c r="RPI80" s="125"/>
      <c r="RPJ80" s="125"/>
      <c r="RPK80" s="125"/>
      <c r="RPL80" s="125"/>
      <c r="RPM80" s="125"/>
      <c r="RPN80" s="125"/>
      <c r="RPO80" s="125"/>
      <c r="RPP80" s="125"/>
      <c r="RPQ80" s="125"/>
      <c r="RPR80" s="125"/>
      <c r="RPS80" s="125"/>
      <c r="RPT80" s="125"/>
      <c r="RPU80" s="125"/>
      <c r="RPV80" s="125"/>
      <c r="RPW80" s="125"/>
      <c r="RPX80" s="125"/>
      <c r="RPY80" s="125"/>
      <c r="RPZ80" s="125"/>
      <c r="RQA80" s="125"/>
      <c r="RQB80" s="125"/>
      <c r="RQC80" s="125"/>
      <c r="RQD80" s="125"/>
      <c r="RQE80" s="125"/>
      <c r="RQF80" s="125"/>
      <c r="RQG80" s="125"/>
      <c r="RQH80" s="125"/>
      <c r="RQI80" s="125"/>
      <c r="RQJ80" s="125"/>
      <c r="RQK80" s="125"/>
      <c r="RQL80" s="125"/>
      <c r="RQM80" s="125"/>
      <c r="RQN80" s="125"/>
      <c r="RQO80" s="125"/>
      <c r="RQP80" s="125"/>
      <c r="RQQ80" s="125"/>
      <c r="RQR80" s="125"/>
      <c r="RQS80" s="125"/>
      <c r="RQT80" s="125"/>
      <c r="RQU80" s="125"/>
      <c r="RQV80" s="125"/>
      <c r="RQW80" s="125"/>
      <c r="RQX80" s="125"/>
      <c r="RQY80" s="125"/>
      <c r="RQZ80" s="125"/>
      <c r="RRA80" s="125"/>
      <c r="RRB80" s="125"/>
      <c r="RRC80" s="125"/>
      <c r="RRD80" s="125"/>
      <c r="RRE80" s="125"/>
      <c r="RRF80" s="125"/>
      <c r="RRG80" s="125"/>
      <c r="RRH80" s="125"/>
      <c r="RRI80" s="125"/>
      <c r="RRJ80" s="125"/>
      <c r="RRK80" s="125"/>
      <c r="RRL80" s="125"/>
      <c r="RRM80" s="125"/>
      <c r="RRN80" s="125"/>
      <c r="RRO80" s="125"/>
      <c r="RRP80" s="125"/>
      <c r="RRQ80" s="125"/>
      <c r="RRR80" s="125"/>
      <c r="RRS80" s="125"/>
      <c r="RRT80" s="125"/>
      <c r="RRU80" s="125"/>
      <c r="RRV80" s="125"/>
      <c r="RRW80" s="125"/>
      <c r="RRX80" s="125"/>
      <c r="RRY80" s="125"/>
      <c r="RRZ80" s="125"/>
      <c r="RSA80" s="125"/>
      <c r="RSB80" s="125"/>
      <c r="RSC80" s="125"/>
      <c r="RSD80" s="125"/>
      <c r="RSE80" s="125"/>
      <c r="RSF80" s="125"/>
      <c r="RSG80" s="125"/>
      <c r="RSH80" s="125"/>
      <c r="RSI80" s="125"/>
      <c r="RSJ80" s="125"/>
      <c r="RSK80" s="125"/>
      <c r="RSL80" s="125"/>
      <c r="RSM80" s="125"/>
      <c r="RSN80" s="125"/>
      <c r="RSO80" s="125"/>
      <c r="RSP80" s="125"/>
      <c r="RSQ80" s="125"/>
      <c r="RSR80" s="125"/>
      <c r="RSS80" s="125"/>
      <c r="RST80" s="125"/>
      <c r="RSU80" s="125"/>
      <c r="RSV80" s="125"/>
      <c r="RSW80" s="125"/>
      <c r="RSX80" s="125"/>
      <c r="RSY80" s="125"/>
      <c r="RSZ80" s="125"/>
      <c r="RTA80" s="125"/>
      <c r="RTB80" s="125"/>
      <c r="RTC80" s="125"/>
      <c r="RTD80" s="125"/>
      <c r="RTE80" s="125"/>
      <c r="RTF80" s="125"/>
      <c r="RTG80" s="125"/>
      <c r="RTH80" s="125"/>
      <c r="RTI80" s="125"/>
      <c r="RTJ80" s="125"/>
      <c r="RTK80" s="125"/>
      <c r="RTL80" s="125"/>
      <c r="RTM80" s="125"/>
      <c r="RTN80" s="125"/>
      <c r="RTO80" s="125"/>
      <c r="RTP80" s="125"/>
      <c r="RTQ80" s="125"/>
      <c r="RTR80" s="125"/>
      <c r="RTS80" s="125"/>
      <c r="RTT80" s="125"/>
      <c r="RTU80" s="125"/>
      <c r="RTV80" s="125"/>
      <c r="RTW80" s="125"/>
      <c r="RTX80" s="125"/>
      <c r="RTY80" s="125"/>
      <c r="RTZ80" s="125"/>
      <c r="RUA80" s="125"/>
      <c r="RUB80" s="125"/>
      <c r="RUC80" s="125"/>
      <c r="RUD80" s="125"/>
      <c r="RUE80" s="125"/>
      <c r="RUF80" s="125"/>
      <c r="RUG80" s="125"/>
      <c r="RUH80" s="125"/>
      <c r="RUI80" s="125"/>
      <c r="RUJ80" s="125"/>
      <c r="RUK80" s="125"/>
      <c r="RUL80" s="125"/>
      <c r="RUM80" s="125"/>
      <c r="RUN80" s="125"/>
      <c r="RUO80" s="125"/>
      <c r="RUP80" s="125"/>
      <c r="RUQ80" s="125"/>
      <c r="RUR80" s="125"/>
      <c r="RUS80" s="125"/>
      <c r="RUT80" s="125"/>
      <c r="RUU80" s="125"/>
      <c r="RUV80" s="125"/>
      <c r="RUW80" s="125"/>
      <c r="RUX80" s="125"/>
      <c r="RUY80" s="125"/>
      <c r="RUZ80" s="125"/>
      <c r="RVA80" s="125"/>
      <c r="RVB80" s="125"/>
      <c r="RVC80" s="125"/>
      <c r="RVD80" s="125"/>
      <c r="RVE80" s="125"/>
      <c r="RVF80" s="125"/>
      <c r="RVG80" s="125"/>
      <c r="RVH80" s="125"/>
      <c r="RVI80" s="125"/>
      <c r="RVJ80" s="125"/>
      <c r="RVK80" s="125"/>
      <c r="RVL80" s="125"/>
      <c r="RVM80" s="125"/>
      <c r="RVN80" s="125"/>
      <c r="RVO80" s="125"/>
      <c r="RVP80" s="125"/>
      <c r="RVQ80" s="125"/>
      <c r="RVR80" s="125"/>
      <c r="RVS80" s="125"/>
      <c r="RVT80" s="125"/>
      <c r="RVU80" s="125"/>
      <c r="RVV80" s="125"/>
      <c r="RVW80" s="125"/>
      <c r="RVX80" s="125"/>
      <c r="RVY80" s="125"/>
      <c r="RVZ80" s="125"/>
      <c r="RWA80" s="125"/>
      <c r="RWB80" s="125"/>
      <c r="RWC80" s="125"/>
      <c r="RWD80" s="125"/>
      <c r="RWE80" s="125"/>
      <c r="RWF80" s="125"/>
      <c r="RWG80" s="125"/>
      <c r="RWH80" s="125"/>
      <c r="RWI80" s="125"/>
      <c r="RWJ80" s="125"/>
      <c r="RWK80" s="125"/>
      <c r="RWL80" s="125"/>
      <c r="RWM80" s="125"/>
      <c r="RWN80" s="125"/>
      <c r="RWO80" s="125"/>
      <c r="RWP80" s="125"/>
      <c r="RWQ80" s="125"/>
      <c r="RWR80" s="125"/>
      <c r="RWS80" s="125"/>
      <c r="RWT80" s="125"/>
      <c r="RWU80" s="125"/>
      <c r="RWV80" s="125"/>
      <c r="RWW80" s="125"/>
      <c r="RWX80" s="125"/>
      <c r="RWY80" s="125"/>
      <c r="RWZ80" s="125"/>
      <c r="RXA80" s="125"/>
      <c r="RXB80" s="125"/>
      <c r="RXC80" s="125"/>
      <c r="RXD80" s="125"/>
      <c r="RXE80" s="125"/>
      <c r="RXF80" s="125"/>
      <c r="RXG80" s="125"/>
      <c r="RXH80" s="125"/>
      <c r="RXI80" s="125"/>
      <c r="RXJ80" s="125"/>
      <c r="RXK80" s="125"/>
      <c r="RXL80" s="125"/>
      <c r="RXM80" s="125"/>
      <c r="RXN80" s="125"/>
      <c r="RXO80" s="125"/>
      <c r="RXP80" s="125"/>
      <c r="RXQ80" s="125"/>
      <c r="RXR80" s="125"/>
      <c r="RXS80" s="125"/>
      <c r="RXT80" s="125"/>
      <c r="RXU80" s="125"/>
      <c r="RXV80" s="125"/>
      <c r="RXW80" s="125"/>
      <c r="RXX80" s="125"/>
      <c r="RXY80" s="125"/>
      <c r="RXZ80" s="125"/>
      <c r="RYA80" s="125"/>
      <c r="RYB80" s="125"/>
      <c r="RYC80" s="125"/>
      <c r="RYD80" s="125"/>
      <c r="RYE80" s="125"/>
      <c r="RYF80" s="125"/>
      <c r="RYG80" s="125"/>
      <c r="RYH80" s="125"/>
      <c r="RYI80" s="125"/>
      <c r="RYJ80" s="125"/>
      <c r="RYK80" s="125"/>
      <c r="RYL80" s="125"/>
      <c r="RYM80" s="125"/>
      <c r="RYN80" s="125"/>
      <c r="RYO80" s="125"/>
      <c r="RYP80" s="125"/>
      <c r="RYQ80" s="125"/>
      <c r="RYR80" s="125"/>
      <c r="RYS80" s="125"/>
      <c r="RYT80" s="125"/>
      <c r="RYU80" s="125"/>
      <c r="RYV80" s="125"/>
      <c r="RYW80" s="125"/>
      <c r="RYX80" s="125"/>
      <c r="RYY80" s="125"/>
      <c r="RYZ80" s="125"/>
      <c r="RZA80" s="125"/>
      <c r="RZB80" s="125"/>
      <c r="RZC80" s="125"/>
      <c r="RZD80" s="125"/>
      <c r="RZE80" s="125"/>
      <c r="RZF80" s="125"/>
      <c r="RZG80" s="125"/>
      <c r="RZH80" s="125"/>
      <c r="RZI80" s="125"/>
      <c r="RZJ80" s="125"/>
      <c r="RZK80" s="125"/>
      <c r="RZL80" s="125"/>
      <c r="RZM80" s="125"/>
      <c r="RZN80" s="125"/>
      <c r="RZO80" s="125"/>
      <c r="RZP80" s="125"/>
      <c r="RZQ80" s="125"/>
      <c r="RZR80" s="125"/>
      <c r="RZS80" s="125"/>
      <c r="RZT80" s="125"/>
      <c r="RZU80" s="125"/>
      <c r="RZV80" s="125"/>
      <c r="RZW80" s="125"/>
      <c r="RZX80" s="125"/>
      <c r="RZY80" s="125"/>
      <c r="RZZ80" s="125"/>
      <c r="SAA80" s="125"/>
      <c r="SAB80" s="125"/>
      <c r="SAC80" s="125"/>
      <c r="SAD80" s="125"/>
      <c r="SAE80" s="125"/>
      <c r="SAF80" s="125"/>
      <c r="SAG80" s="125"/>
      <c r="SAH80" s="125"/>
      <c r="SAI80" s="125"/>
      <c r="SAJ80" s="125"/>
      <c r="SAK80" s="125"/>
      <c r="SAL80" s="125"/>
      <c r="SAM80" s="125"/>
      <c r="SAN80" s="125"/>
      <c r="SAO80" s="125"/>
      <c r="SAP80" s="125"/>
      <c r="SAQ80" s="125"/>
      <c r="SAR80" s="125"/>
      <c r="SAS80" s="125"/>
      <c r="SAT80" s="125"/>
      <c r="SAU80" s="125"/>
      <c r="SAV80" s="125"/>
      <c r="SAW80" s="125"/>
      <c r="SAX80" s="125"/>
      <c r="SAY80" s="125"/>
      <c r="SAZ80" s="125"/>
      <c r="SBA80" s="125"/>
      <c r="SBB80" s="125"/>
      <c r="SBC80" s="125"/>
      <c r="SBD80" s="125"/>
      <c r="SBE80" s="125"/>
      <c r="SBF80" s="125"/>
      <c r="SBG80" s="125"/>
      <c r="SBH80" s="125"/>
      <c r="SBI80" s="125"/>
      <c r="SBJ80" s="125"/>
      <c r="SBK80" s="125"/>
      <c r="SBL80" s="125"/>
      <c r="SBM80" s="125"/>
      <c r="SBN80" s="125"/>
      <c r="SBO80" s="125"/>
      <c r="SBP80" s="125"/>
      <c r="SBQ80" s="125"/>
      <c r="SBR80" s="125"/>
      <c r="SBS80" s="125"/>
      <c r="SBT80" s="125"/>
      <c r="SBU80" s="125"/>
      <c r="SBV80" s="125"/>
      <c r="SBW80" s="125"/>
      <c r="SBX80" s="125"/>
      <c r="SBY80" s="125"/>
      <c r="SBZ80" s="125"/>
      <c r="SCA80" s="125"/>
      <c r="SCB80" s="125"/>
      <c r="SCC80" s="125"/>
      <c r="SCD80" s="125"/>
      <c r="SCE80" s="125"/>
      <c r="SCF80" s="125"/>
      <c r="SCG80" s="125"/>
      <c r="SCH80" s="125"/>
      <c r="SCI80" s="125"/>
      <c r="SCJ80" s="125"/>
      <c r="SCK80" s="125"/>
      <c r="SCL80" s="125"/>
      <c r="SCM80" s="125"/>
      <c r="SCN80" s="125"/>
      <c r="SCO80" s="125"/>
      <c r="SCP80" s="125"/>
      <c r="SCQ80" s="125"/>
      <c r="SCR80" s="125"/>
      <c r="SCS80" s="125"/>
      <c r="SCT80" s="125"/>
      <c r="SCU80" s="125"/>
      <c r="SCV80" s="125"/>
      <c r="SCW80" s="125"/>
      <c r="SCX80" s="125"/>
      <c r="SCY80" s="125"/>
      <c r="SCZ80" s="125"/>
      <c r="SDA80" s="125"/>
      <c r="SDB80" s="125"/>
      <c r="SDC80" s="125"/>
      <c r="SDD80" s="125"/>
      <c r="SDE80" s="125"/>
      <c r="SDF80" s="125"/>
      <c r="SDG80" s="125"/>
      <c r="SDH80" s="125"/>
      <c r="SDI80" s="125"/>
      <c r="SDJ80" s="125"/>
      <c r="SDK80" s="125"/>
      <c r="SDL80" s="125"/>
      <c r="SDM80" s="125"/>
      <c r="SDN80" s="125"/>
      <c r="SDO80" s="125"/>
      <c r="SDP80" s="125"/>
      <c r="SDQ80" s="125"/>
      <c r="SDR80" s="125"/>
      <c r="SDS80" s="125"/>
      <c r="SDT80" s="125"/>
      <c r="SDU80" s="125"/>
      <c r="SDV80" s="125"/>
      <c r="SDW80" s="125"/>
      <c r="SDX80" s="125"/>
      <c r="SDY80" s="125"/>
      <c r="SDZ80" s="125"/>
      <c r="SEA80" s="125"/>
      <c r="SEB80" s="125"/>
      <c r="SEC80" s="125"/>
      <c r="SED80" s="125"/>
      <c r="SEE80" s="125"/>
      <c r="SEF80" s="125"/>
      <c r="SEG80" s="125"/>
      <c r="SEH80" s="125"/>
      <c r="SEI80" s="125"/>
      <c r="SEJ80" s="125"/>
      <c r="SEK80" s="125"/>
      <c r="SEL80" s="125"/>
      <c r="SEM80" s="125"/>
      <c r="SEN80" s="125"/>
      <c r="SEO80" s="125"/>
      <c r="SEP80" s="125"/>
      <c r="SEQ80" s="125"/>
      <c r="SER80" s="125"/>
      <c r="SES80" s="125"/>
      <c r="SET80" s="125"/>
      <c r="SEU80" s="125"/>
      <c r="SEV80" s="125"/>
      <c r="SEW80" s="125"/>
      <c r="SEX80" s="125"/>
      <c r="SEY80" s="125"/>
      <c r="SEZ80" s="125"/>
      <c r="SFA80" s="125"/>
      <c r="SFB80" s="125"/>
      <c r="SFC80" s="125"/>
      <c r="SFD80" s="125"/>
      <c r="SFE80" s="125"/>
      <c r="SFF80" s="125"/>
      <c r="SFG80" s="125"/>
      <c r="SFH80" s="125"/>
      <c r="SFI80" s="125"/>
      <c r="SFJ80" s="125"/>
      <c r="SFK80" s="125"/>
      <c r="SFL80" s="125"/>
      <c r="SFM80" s="125"/>
      <c r="SFN80" s="125"/>
      <c r="SFO80" s="125"/>
      <c r="SFP80" s="125"/>
      <c r="SFQ80" s="125"/>
      <c r="SFR80" s="125"/>
      <c r="SFS80" s="125"/>
      <c r="SFT80" s="125"/>
      <c r="SFU80" s="125"/>
      <c r="SFV80" s="125"/>
      <c r="SFW80" s="125"/>
      <c r="SFX80" s="125"/>
      <c r="SFY80" s="125"/>
      <c r="SFZ80" s="125"/>
      <c r="SGA80" s="125"/>
      <c r="SGB80" s="125"/>
      <c r="SGC80" s="125"/>
      <c r="SGD80" s="125"/>
      <c r="SGE80" s="125"/>
      <c r="SGF80" s="125"/>
      <c r="SGG80" s="125"/>
      <c r="SGH80" s="125"/>
      <c r="SGI80" s="125"/>
      <c r="SGJ80" s="125"/>
      <c r="SGK80" s="125"/>
      <c r="SGL80" s="125"/>
      <c r="SGM80" s="125"/>
      <c r="SGN80" s="125"/>
      <c r="SGO80" s="125"/>
      <c r="SGP80" s="125"/>
      <c r="SGQ80" s="125"/>
      <c r="SGR80" s="125"/>
      <c r="SGS80" s="125"/>
      <c r="SGT80" s="125"/>
      <c r="SGU80" s="125"/>
      <c r="SGV80" s="125"/>
      <c r="SGW80" s="125"/>
      <c r="SGX80" s="125"/>
      <c r="SGY80" s="125"/>
      <c r="SGZ80" s="125"/>
      <c r="SHA80" s="125"/>
      <c r="SHB80" s="125"/>
      <c r="SHC80" s="125"/>
      <c r="SHD80" s="125"/>
      <c r="SHE80" s="125"/>
      <c r="SHF80" s="125"/>
      <c r="SHG80" s="125"/>
      <c r="SHH80" s="125"/>
      <c r="SHI80" s="125"/>
      <c r="SHJ80" s="125"/>
      <c r="SHK80" s="125"/>
      <c r="SHL80" s="125"/>
      <c r="SHM80" s="125"/>
      <c r="SHN80" s="125"/>
      <c r="SHO80" s="125"/>
      <c r="SHP80" s="125"/>
      <c r="SHQ80" s="125"/>
      <c r="SHR80" s="125"/>
      <c r="SHS80" s="125"/>
      <c r="SHT80" s="125"/>
      <c r="SHU80" s="125"/>
      <c r="SHV80" s="125"/>
      <c r="SHW80" s="125"/>
      <c r="SHX80" s="125"/>
      <c r="SHY80" s="125"/>
      <c r="SHZ80" s="125"/>
      <c r="SIA80" s="125"/>
      <c r="SIB80" s="125"/>
      <c r="SIC80" s="125"/>
      <c r="SID80" s="125"/>
      <c r="SIE80" s="125"/>
      <c r="SIF80" s="125"/>
      <c r="SIG80" s="125"/>
      <c r="SIH80" s="125"/>
      <c r="SII80" s="125"/>
      <c r="SIJ80" s="125"/>
      <c r="SIK80" s="125"/>
      <c r="SIL80" s="125"/>
      <c r="SIM80" s="125"/>
      <c r="SIN80" s="125"/>
      <c r="SIO80" s="125"/>
      <c r="SIP80" s="125"/>
      <c r="SIQ80" s="125"/>
      <c r="SIR80" s="125"/>
      <c r="SIS80" s="125"/>
      <c r="SIT80" s="125"/>
      <c r="SIU80" s="125"/>
      <c r="SIV80" s="125"/>
      <c r="SIW80" s="125"/>
      <c r="SIX80" s="125"/>
      <c r="SIY80" s="125"/>
      <c r="SIZ80" s="125"/>
      <c r="SJA80" s="125"/>
      <c r="SJB80" s="125"/>
      <c r="SJC80" s="125"/>
      <c r="SJD80" s="125"/>
      <c r="SJE80" s="125"/>
      <c r="SJF80" s="125"/>
      <c r="SJG80" s="125"/>
      <c r="SJH80" s="125"/>
      <c r="SJI80" s="125"/>
      <c r="SJJ80" s="125"/>
      <c r="SJK80" s="125"/>
      <c r="SJL80" s="125"/>
      <c r="SJM80" s="125"/>
      <c r="SJN80" s="125"/>
      <c r="SJO80" s="125"/>
      <c r="SJP80" s="125"/>
      <c r="SJQ80" s="125"/>
      <c r="SJR80" s="125"/>
      <c r="SJS80" s="125"/>
      <c r="SJT80" s="125"/>
      <c r="SJU80" s="125"/>
      <c r="SJV80" s="125"/>
      <c r="SJW80" s="125"/>
      <c r="SJX80" s="125"/>
      <c r="SJY80" s="125"/>
      <c r="SJZ80" s="125"/>
      <c r="SKA80" s="125"/>
      <c r="SKB80" s="125"/>
      <c r="SKC80" s="125"/>
      <c r="SKD80" s="125"/>
      <c r="SKE80" s="125"/>
      <c r="SKF80" s="125"/>
      <c r="SKG80" s="125"/>
      <c r="SKH80" s="125"/>
      <c r="SKI80" s="125"/>
      <c r="SKJ80" s="125"/>
      <c r="SKK80" s="125"/>
      <c r="SKL80" s="125"/>
      <c r="SKM80" s="125"/>
      <c r="SKN80" s="125"/>
      <c r="SKO80" s="125"/>
      <c r="SKP80" s="125"/>
      <c r="SKQ80" s="125"/>
      <c r="SKR80" s="125"/>
      <c r="SKS80" s="125"/>
      <c r="SKT80" s="125"/>
      <c r="SKU80" s="125"/>
      <c r="SKV80" s="125"/>
      <c r="SKW80" s="125"/>
      <c r="SKX80" s="125"/>
      <c r="SKY80" s="125"/>
      <c r="SKZ80" s="125"/>
      <c r="SLA80" s="125"/>
      <c r="SLB80" s="125"/>
      <c r="SLC80" s="125"/>
      <c r="SLD80" s="125"/>
      <c r="SLE80" s="125"/>
      <c r="SLF80" s="125"/>
      <c r="SLG80" s="125"/>
      <c r="SLH80" s="125"/>
      <c r="SLI80" s="125"/>
      <c r="SLJ80" s="125"/>
      <c r="SLK80" s="125"/>
      <c r="SLL80" s="125"/>
      <c r="SLM80" s="125"/>
      <c r="SLN80" s="125"/>
      <c r="SLO80" s="125"/>
      <c r="SLP80" s="125"/>
      <c r="SLQ80" s="125"/>
      <c r="SLR80" s="125"/>
      <c r="SLS80" s="125"/>
      <c r="SLT80" s="125"/>
      <c r="SLU80" s="125"/>
      <c r="SLV80" s="125"/>
      <c r="SLW80" s="125"/>
      <c r="SLX80" s="125"/>
      <c r="SLY80" s="125"/>
      <c r="SLZ80" s="125"/>
      <c r="SMA80" s="125"/>
      <c r="SMB80" s="125"/>
      <c r="SMC80" s="125"/>
      <c r="SMD80" s="125"/>
      <c r="SME80" s="125"/>
      <c r="SMF80" s="125"/>
      <c r="SMG80" s="125"/>
      <c r="SMH80" s="125"/>
      <c r="SMI80" s="125"/>
      <c r="SMJ80" s="125"/>
      <c r="SMK80" s="125"/>
      <c r="SML80" s="125"/>
      <c r="SMM80" s="125"/>
      <c r="SMN80" s="125"/>
      <c r="SMO80" s="125"/>
      <c r="SMP80" s="125"/>
      <c r="SMQ80" s="125"/>
      <c r="SMR80" s="125"/>
      <c r="SMS80" s="125"/>
      <c r="SMT80" s="125"/>
      <c r="SMU80" s="125"/>
      <c r="SMV80" s="125"/>
      <c r="SMW80" s="125"/>
      <c r="SMX80" s="125"/>
      <c r="SMY80" s="125"/>
      <c r="SMZ80" s="125"/>
      <c r="SNA80" s="125"/>
      <c r="SNB80" s="125"/>
      <c r="SNC80" s="125"/>
      <c r="SND80" s="125"/>
      <c r="SNE80" s="125"/>
      <c r="SNF80" s="125"/>
      <c r="SNG80" s="125"/>
      <c r="SNH80" s="125"/>
      <c r="SNI80" s="125"/>
      <c r="SNJ80" s="125"/>
      <c r="SNK80" s="125"/>
      <c r="SNL80" s="125"/>
      <c r="SNM80" s="125"/>
      <c r="SNN80" s="125"/>
      <c r="SNO80" s="125"/>
      <c r="SNP80" s="125"/>
      <c r="SNQ80" s="125"/>
      <c r="SNR80" s="125"/>
      <c r="SNS80" s="125"/>
      <c r="SNT80" s="125"/>
      <c r="SNU80" s="125"/>
      <c r="SNV80" s="125"/>
      <c r="SNW80" s="125"/>
      <c r="SNX80" s="125"/>
      <c r="SNY80" s="125"/>
      <c r="SNZ80" s="125"/>
      <c r="SOA80" s="125"/>
      <c r="SOB80" s="125"/>
      <c r="SOC80" s="125"/>
      <c r="SOD80" s="125"/>
      <c r="SOE80" s="125"/>
      <c r="SOF80" s="125"/>
      <c r="SOG80" s="125"/>
      <c r="SOH80" s="125"/>
      <c r="SOI80" s="125"/>
      <c r="SOJ80" s="125"/>
      <c r="SOK80" s="125"/>
      <c r="SOL80" s="125"/>
      <c r="SOM80" s="125"/>
      <c r="SON80" s="125"/>
      <c r="SOO80" s="125"/>
      <c r="SOP80" s="125"/>
      <c r="SOQ80" s="125"/>
      <c r="SOR80" s="125"/>
      <c r="SOS80" s="125"/>
      <c r="SOT80" s="125"/>
      <c r="SOU80" s="125"/>
      <c r="SOV80" s="125"/>
      <c r="SOW80" s="125"/>
      <c r="SOX80" s="125"/>
      <c r="SOY80" s="125"/>
      <c r="SOZ80" s="125"/>
      <c r="SPA80" s="125"/>
      <c r="SPB80" s="125"/>
      <c r="SPC80" s="125"/>
      <c r="SPD80" s="125"/>
      <c r="SPE80" s="125"/>
      <c r="SPF80" s="125"/>
      <c r="SPG80" s="125"/>
      <c r="SPH80" s="125"/>
      <c r="SPI80" s="125"/>
      <c r="SPJ80" s="125"/>
      <c r="SPK80" s="125"/>
      <c r="SPL80" s="125"/>
      <c r="SPM80" s="125"/>
      <c r="SPN80" s="125"/>
      <c r="SPO80" s="125"/>
      <c r="SPP80" s="125"/>
      <c r="SPQ80" s="125"/>
      <c r="SPR80" s="125"/>
      <c r="SPS80" s="125"/>
      <c r="SPT80" s="125"/>
      <c r="SPU80" s="125"/>
      <c r="SPV80" s="125"/>
      <c r="SPW80" s="125"/>
      <c r="SPX80" s="125"/>
      <c r="SPY80" s="125"/>
      <c r="SPZ80" s="125"/>
      <c r="SQA80" s="125"/>
      <c r="SQB80" s="125"/>
      <c r="SQC80" s="125"/>
      <c r="SQD80" s="125"/>
      <c r="SQE80" s="125"/>
      <c r="SQF80" s="125"/>
      <c r="SQG80" s="125"/>
      <c r="SQH80" s="125"/>
      <c r="SQI80" s="125"/>
      <c r="SQJ80" s="125"/>
      <c r="SQK80" s="125"/>
      <c r="SQL80" s="125"/>
      <c r="SQM80" s="125"/>
      <c r="SQN80" s="125"/>
      <c r="SQO80" s="125"/>
      <c r="SQP80" s="125"/>
      <c r="SQQ80" s="125"/>
      <c r="SQR80" s="125"/>
      <c r="SQS80" s="125"/>
      <c r="SQT80" s="125"/>
      <c r="SQU80" s="125"/>
      <c r="SQV80" s="125"/>
      <c r="SQW80" s="125"/>
      <c r="SQX80" s="125"/>
      <c r="SQY80" s="125"/>
      <c r="SQZ80" s="125"/>
      <c r="SRA80" s="125"/>
      <c r="SRB80" s="125"/>
      <c r="SRC80" s="125"/>
      <c r="SRD80" s="125"/>
      <c r="SRE80" s="125"/>
      <c r="SRF80" s="125"/>
      <c r="SRG80" s="125"/>
      <c r="SRH80" s="125"/>
      <c r="SRI80" s="125"/>
      <c r="SRJ80" s="125"/>
      <c r="SRK80" s="125"/>
      <c r="SRL80" s="125"/>
      <c r="SRM80" s="125"/>
      <c r="SRN80" s="125"/>
      <c r="SRO80" s="125"/>
      <c r="SRP80" s="125"/>
      <c r="SRQ80" s="125"/>
      <c r="SRR80" s="125"/>
      <c r="SRS80" s="125"/>
      <c r="SRT80" s="125"/>
      <c r="SRU80" s="125"/>
      <c r="SRV80" s="125"/>
      <c r="SRW80" s="125"/>
      <c r="SRX80" s="125"/>
      <c r="SRY80" s="125"/>
      <c r="SRZ80" s="125"/>
      <c r="SSA80" s="125"/>
      <c r="SSB80" s="125"/>
      <c r="SSC80" s="125"/>
      <c r="SSD80" s="125"/>
      <c r="SSE80" s="125"/>
      <c r="SSF80" s="125"/>
      <c r="SSG80" s="125"/>
      <c r="SSH80" s="125"/>
      <c r="SSI80" s="125"/>
      <c r="SSJ80" s="125"/>
      <c r="SSK80" s="125"/>
      <c r="SSL80" s="125"/>
      <c r="SSM80" s="125"/>
      <c r="SSN80" s="125"/>
      <c r="SSO80" s="125"/>
      <c r="SSP80" s="125"/>
      <c r="SSQ80" s="125"/>
      <c r="SSR80" s="125"/>
      <c r="SSS80" s="125"/>
      <c r="SST80" s="125"/>
      <c r="SSU80" s="125"/>
      <c r="SSV80" s="125"/>
      <c r="SSW80" s="125"/>
      <c r="SSX80" s="125"/>
      <c r="SSY80" s="125"/>
      <c r="SSZ80" s="125"/>
      <c r="STA80" s="125"/>
      <c r="STB80" s="125"/>
      <c r="STC80" s="125"/>
      <c r="STD80" s="125"/>
      <c r="STE80" s="125"/>
      <c r="STF80" s="125"/>
      <c r="STG80" s="125"/>
      <c r="STH80" s="125"/>
      <c r="STI80" s="125"/>
      <c r="STJ80" s="125"/>
      <c r="STK80" s="125"/>
      <c r="STL80" s="125"/>
      <c r="STM80" s="125"/>
      <c r="STN80" s="125"/>
      <c r="STO80" s="125"/>
      <c r="STP80" s="125"/>
      <c r="STQ80" s="125"/>
      <c r="STR80" s="125"/>
      <c r="STS80" s="125"/>
      <c r="STT80" s="125"/>
      <c r="STU80" s="125"/>
      <c r="STV80" s="125"/>
      <c r="STW80" s="125"/>
      <c r="STX80" s="125"/>
      <c r="STY80" s="125"/>
      <c r="STZ80" s="125"/>
      <c r="SUA80" s="125"/>
      <c r="SUB80" s="125"/>
      <c r="SUC80" s="125"/>
      <c r="SUD80" s="125"/>
      <c r="SUE80" s="125"/>
      <c r="SUF80" s="125"/>
      <c r="SUG80" s="125"/>
      <c r="SUH80" s="125"/>
      <c r="SUI80" s="125"/>
      <c r="SUJ80" s="125"/>
      <c r="SUK80" s="125"/>
      <c r="SUL80" s="125"/>
      <c r="SUM80" s="125"/>
      <c r="SUN80" s="125"/>
      <c r="SUO80" s="125"/>
      <c r="SUP80" s="125"/>
      <c r="SUQ80" s="125"/>
      <c r="SUR80" s="125"/>
      <c r="SUS80" s="125"/>
      <c r="SUT80" s="125"/>
      <c r="SUU80" s="125"/>
      <c r="SUV80" s="125"/>
      <c r="SUW80" s="125"/>
      <c r="SUX80" s="125"/>
      <c r="SUY80" s="125"/>
      <c r="SUZ80" s="125"/>
      <c r="SVA80" s="125"/>
      <c r="SVB80" s="125"/>
      <c r="SVC80" s="125"/>
      <c r="SVD80" s="125"/>
      <c r="SVE80" s="125"/>
      <c r="SVF80" s="125"/>
      <c r="SVG80" s="125"/>
      <c r="SVH80" s="125"/>
      <c r="SVI80" s="125"/>
      <c r="SVJ80" s="125"/>
      <c r="SVK80" s="125"/>
      <c r="SVL80" s="125"/>
      <c r="SVM80" s="125"/>
      <c r="SVN80" s="125"/>
      <c r="SVO80" s="125"/>
      <c r="SVP80" s="125"/>
      <c r="SVQ80" s="125"/>
      <c r="SVR80" s="125"/>
      <c r="SVS80" s="125"/>
      <c r="SVT80" s="125"/>
      <c r="SVU80" s="125"/>
      <c r="SVV80" s="125"/>
      <c r="SVW80" s="125"/>
      <c r="SVX80" s="125"/>
      <c r="SVY80" s="125"/>
      <c r="SVZ80" s="125"/>
      <c r="SWA80" s="125"/>
      <c r="SWB80" s="125"/>
      <c r="SWC80" s="125"/>
      <c r="SWD80" s="125"/>
      <c r="SWE80" s="125"/>
      <c r="SWF80" s="125"/>
      <c r="SWG80" s="125"/>
      <c r="SWH80" s="125"/>
      <c r="SWI80" s="125"/>
      <c r="SWJ80" s="125"/>
      <c r="SWK80" s="125"/>
      <c r="SWL80" s="125"/>
      <c r="SWM80" s="125"/>
      <c r="SWN80" s="125"/>
      <c r="SWO80" s="125"/>
      <c r="SWP80" s="125"/>
      <c r="SWQ80" s="125"/>
      <c r="SWR80" s="125"/>
      <c r="SWS80" s="125"/>
      <c r="SWT80" s="125"/>
      <c r="SWU80" s="125"/>
      <c r="SWV80" s="125"/>
      <c r="SWW80" s="125"/>
      <c r="SWX80" s="125"/>
      <c r="SWY80" s="125"/>
      <c r="SWZ80" s="125"/>
      <c r="SXA80" s="125"/>
      <c r="SXB80" s="125"/>
      <c r="SXC80" s="125"/>
      <c r="SXD80" s="125"/>
      <c r="SXE80" s="125"/>
      <c r="SXF80" s="125"/>
      <c r="SXG80" s="125"/>
      <c r="SXH80" s="125"/>
      <c r="SXI80" s="125"/>
      <c r="SXJ80" s="125"/>
      <c r="SXK80" s="125"/>
      <c r="SXL80" s="125"/>
      <c r="SXM80" s="125"/>
      <c r="SXN80" s="125"/>
      <c r="SXO80" s="125"/>
      <c r="SXP80" s="125"/>
      <c r="SXQ80" s="125"/>
      <c r="SXR80" s="125"/>
      <c r="SXS80" s="125"/>
      <c r="SXT80" s="125"/>
      <c r="SXU80" s="125"/>
      <c r="SXV80" s="125"/>
      <c r="SXW80" s="125"/>
      <c r="SXX80" s="125"/>
      <c r="SXY80" s="125"/>
      <c r="SXZ80" s="125"/>
      <c r="SYA80" s="125"/>
      <c r="SYB80" s="125"/>
      <c r="SYC80" s="125"/>
      <c r="SYD80" s="125"/>
      <c r="SYE80" s="125"/>
      <c r="SYF80" s="125"/>
      <c r="SYG80" s="125"/>
      <c r="SYH80" s="125"/>
      <c r="SYI80" s="125"/>
      <c r="SYJ80" s="125"/>
      <c r="SYK80" s="125"/>
      <c r="SYL80" s="125"/>
      <c r="SYM80" s="125"/>
      <c r="SYN80" s="125"/>
      <c r="SYO80" s="125"/>
      <c r="SYP80" s="125"/>
      <c r="SYQ80" s="125"/>
      <c r="SYR80" s="125"/>
      <c r="SYS80" s="125"/>
      <c r="SYT80" s="125"/>
      <c r="SYU80" s="125"/>
      <c r="SYV80" s="125"/>
      <c r="SYW80" s="125"/>
      <c r="SYX80" s="125"/>
      <c r="SYY80" s="125"/>
      <c r="SYZ80" s="125"/>
      <c r="SZA80" s="125"/>
      <c r="SZB80" s="125"/>
      <c r="SZC80" s="125"/>
      <c r="SZD80" s="125"/>
      <c r="SZE80" s="125"/>
      <c r="SZF80" s="125"/>
      <c r="SZG80" s="125"/>
      <c r="SZH80" s="125"/>
      <c r="SZI80" s="125"/>
      <c r="SZJ80" s="125"/>
      <c r="SZK80" s="125"/>
      <c r="SZL80" s="125"/>
      <c r="SZM80" s="125"/>
      <c r="SZN80" s="125"/>
      <c r="SZO80" s="125"/>
      <c r="SZP80" s="125"/>
      <c r="SZQ80" s="125"/>
      <c r="SZR80" s="125"/>
      <c r="SZS80" s="125"/>
      <c r="SZT80" s="125"/>
      <c r="SZU80" s="125"/>
      <c r="SZV80" s="125"/>
      <c r="SZW80" s="125"/>
      <c r="SZX80" s="125"/>
      <c r="SZY80" s="125"/>
      <c r="SZZ80" s="125"/>
      <c r="TAA80" s="125"/>
      <c r="TAB80" s="125"/>
      <c r="TAC80" s="125"/>
      <c r="TAD80" s="125"/>
      <c r="TAE80" s="125"/>
      <c r="TAF80" s="125"/>
      <c r="TAG80" s="125"/>
      <c r="TAH80" s="125"/>
      <c r="TAI80" s="125"/>
      <c r="TAJ80" s="125"/>
      <c r="TAK80" s="125"/>
      <c r="TAL80" s="125"/>
      <c r="TAM80" s="125"/>
      <c r="TAN80" s="125"/>
      <c r="TAO80" s="125"/>
      <c r="TAP80" s="125"/>
      <c r="TAQ80" s="125"/>
      <c r="TAR80" s="125"/>
      <c r="TAS80" s="125"/>
      <c r="TAT80" s="125"/>
      <c r="TAU80" s="125"/>
      <c r="TAV80" s="125"/>
      <c r="TAW80" s="125"/>
      <c r="TAX80" s="125"/>
      <c r="TAY80" s="125"/>
      <c r="TAZ80" s="125"/>
      <c r="TBA80" s="125"/>
      <c r="TBB80" s="125"/>
      <c r="TBC80" s="125"/>
      <c r="TBD80" s="125"/>
      <c r="TBE80" s="125"/>
      <c r="TBF80" s="125"/>
      <c r="TBG80" s="125"/>
      <c r="TBH80" s="125"/>
      <c r="TBI80" s="125"/>
      <c r="TBJ80" s="125"/>
      <c r="TBK80" s="125"/>
      <c r="TBL80" s="125"/>
      <c r="TBM80" s="125"/>
      <c r="TBN80" s="125"/>
      <c r="TBO80" s="125"/>
      <c r="TBP80" s="125"/>
      <c r="TBQ80" s="125"/>
      <c r="TBR80" s="125"/>
      <c r="TBS80" s="125"/>
      <c r="TBT80" s="125"/>
      <c r="TBU80" s="125"/>
      <c r="TBV80" s="125"/>
      <c r="TBW80" s="125"/>
      <c r="TBX80" s="125"/>
      <c r="TBY80" s="125"/>
      <c r="TBZ80" s="125"/>
      <c r="TCA80" s="125"/>
      <c r="TCB80" s="125"/>
      <c r="TCC80" s="125"/>
      <c r="TCD80" s="125"/>
      <c r="TCE80" s="125"/>
      <c r="TCF80" s="125"/>
      <c r="TCG80" s="125"/>
      <c r="TCH80" s="125"/>
      <c r="TCI80" s="125"/>
      <c r="TCJ80" s="125"/>
      <c r="TCK80" s="125"/>
      <c r="TCL80" s="125"/>
      <c r="TCM80" s="125"/>
      <c r="TCN80" s="125"/>
      <c r="TCO80" s="125"/>
      <c r="TCP80" s="125"/>
      <c r="TCQ80" s="125"/>
      <c r="TCR80" s="125"/>
      <c r="TCS80" s="125"/>
      <c r="TCT80" s="125"/>
      <c r="TCU80" s="125"/>
      <c r="TCV80" s="125"/>
      <c r="TCW80" s="125"/>
      <c r="TCX80" s="125"/>
      <c r="TCY80" s="125"/>
      <c r="TCZ80" s="125"/>
      <c r="TDA80" s="125"/>
      <c r="TDB80" s="125"/>
      <c r="TDC80" s="125"/>
      <c r="TDD80" s="125"/>
      <c r="TDE80" s="125"/>
      <c r="TDF80" s="125"/>
      <c r="TDG80" s="125"/>
      <c r="TDH80" s="125"/>
      <c r="TDI80" s="125"/>
      <c r="TDJ80" s="125"/>
      <c r="TDK80" s="125"/>
      <c r="TDL80" s="125"/>
      <c r="TDM80" s="125"/>
      <c r="TDN80" s="125"/>
      <c r="TDO80" s="125"/>
      <c r="TDP80" s="125"/>
      <c r="TDQ80" s="125"/>
      <c r="TDR80" s="125"/>
      <c r="TDS80" s="125"/>
      <c r="TDT80" s="125"/>
      <c r="TDU80" s="125"/>
      <c r="TDV80" s="125"/>
      <c r="TDW80" s="125"/>
      <c r="TDX80" s="125"/>
      <c r="TDY80" s="125"/>
      <c r="TDZ80" s="125"/>
      <c r="TEA80" s="125"/>
      <c r="TEB80" s="125"/>
      <c r="TEC80" s="125"/>
      <c r="TED80" s="125"/>
      <c r="TEE80" s="125"/>
      <c r="TEF80" s="125"/>
      <c r="TEG80" s="125"/>
      <c r="TEH80" s="125"/>
      <c r="TEI80" s="125"/>
      <c r="TEJ80" s="125"/>
      <c r="TEK80" s="125"/>
      <c r="TEL80" s="125"/>
      <c r="TEM80" s="125"/>
      <c r="TEN80" s="125"/>
      <c r="TEO80" s="125"/>
      <c r="TEP80" s="125"/>
      <c r="TEQ80" s="125"/>
      <c r="TER80" s="125"/>
      <c r="TES80" s="125"/>
      <c r="TET80" s="125"/>
      <c r="TEU80" s="125"/>
      <c r="TEV80" s="125"/>
      <c r="TEW80" s="125"/>
      <c r="TEX80" s="125"/>
      <c r="TEY80" s="125"/>
      <c r="TEZ80" s="125"/>
      <c r="TFA80" s="125"/>
      <c r="TFB80" s="125"/>
      <c r="TFC80" s="125"/>
      <c r="TFD80" s="125"/>
      <c r="TFE80" s="125"/>
      <c r="TFF80" s="125"/>
      <c r="TFG80" s="125"/>
      <c r="TFH80" s="125"/>
      <c r="TFI80" s="125"/>
      <c r="TFJ80" s="125"/>
      <c r="TFK80" s="125"/>
      <c r="TFL80" s="125"/>
      <c r="TFM80" s="125"/>
      <c r="TFN80" s="125"/>
      <c r="TFO80" s="125"/>
      <c r="TFP80" s="125"/>
      <c r="TFQ80" s="125"/>
      <c r="TFR80" s="125"/>
      <c r="TFS80" s="125"/>
      <c r="TFT80" s="125"/>
      <c r="TFU80" s="125"/>
      <c r="TFV80" s="125"/>
      <c r="TFW80" s="125"/>
      <c r="TFX80" s="125"/>
      <c r="TFY80" s="125"/>
      <c r="TFZ80" s="125"/>
      <c r="TGA80" s="125"/>
      <c r="TGB80" s="125"/>
      <c r="TGC80" s="125"/>
      <c r="TGD80" s="125"/>
      <c r="TGE80" s="125"/>
      <c r="TGF80" s="125"/>
      <c r="TGG80" s="125"/>
      <c r="TGH80" s="125"/>
      <c r="TGI80" s="125"/>
      <c r="TGJ80" s="125"/>
      <c r="TGK80" s="125"/>
      <c r="TGL80" s="125"/>
      <c r="TGM80" s="125"/>
      <c r="TGN80" s="125"/>
      <c r="TGO80" s="125"/>
      <c r="TGP80" s="125"/>
      <c r="TGQ80" s="125"/>
      <c r="TGR80" s="125"/>
      <c r="TGS80" s="125"/>
      <c r="TGT80" s="125"/>
      <c r="TGU80" s="125"/>
      <c r="TGV80" s="125"/>
      <c r="TGW80" s="125"/>
      <c r="TGX80" s="125"/>
      <c r="TGY80" s="125"/>
      <c r="TGZ80" s="125"/>
      <c r="THA80" s="125"/>
      <c r="THB80" s="125"/>
      <c r="THC80" s="125"/>
      <c r="THD80" s="125"/>
      <c r="THE80" s="125"/>
      <c r="THF80" s="125"/>
      <c r="THG80" s="125"/>
      <c r="THH80" s="125"/>
      <c r="THI80" s="125"/>
      <c r="THJ80" s="125"/>
      <c r="THK80" s="125"/>
      <c r="THL80" s="125"/>
      <c r="THM80" s="125"/>
      <c r="THN80" s="125"/>
      <c r="THO80" s="125"/>
      <c r="THP80" s="125"/>
      <c r="THQ80" s="125"/>
      <c r="THR80" s="125"/>
      <c r="THS80" s="125"/>
      <c r="THT80" s="125"/>
      <c r="THU80" s="125"/>
      <c r="THV80" s="125"/>
      <c r="THW80" s="125"/>
      <c r="THX80" s="125"/>
      <c r="THY80" s="125"/>
      <c r="THZ80" s="125"/>
      <c r="TIA80" s="125"/>
      <c r="TIB80" s="125"/>
      <c r="TIC80" s="125"/>
      <c r="TID80" s="125"/>
      <c r="TIE80" s="125"/>
      <c r="TIF80" s="125"/>
      <c r="TIG80" s="125"/>
      <c r="TIH80" s="125"/>
      <c r="TII80" s="125"/>
      <c r="TIJ80" s="125"/>
      <c r="TIK80" s="125"/>
      <c r="TIL80" s="125"/>
      <c r="TIM80" s="125"/>
      <c r="TIN80" s="125"/>
      <c r="TIO80" s="125"/>
      <c r="TIP80" s="125"/>
      <c r="TIQ80" s="125"/>
      <c r="TIR80" s="125"/>
      <c r="TIS80" s="125"/>
      <c r="TIT80" s="125"/>
      <c r="TIU80" s="125"/>
      <c r="TIV80" s="125"/>
      <c r="TIW80" s="125"/>
      <c r="TIX80" s="125"/>
      <c r="TIY80" s="125"/>
      <c r="TIZ80" s="125"/>
      <c r="TJA80" s="125"/>
      <c r="TJB80" s="125"/>
      <c r="TJC80" s="125"/>
      <c r="TJD80" s="125"/>
      <c r="TJE80" s="125"/>
      <c r="TJF80" s="125"/>
      <c r="TJG80" s="125"/>
      <c r="TJH80" s="125"/>
      <c r="TJI80" s="125"/>
      <c r="TJJ80" s="125"/>
      <c r="TJK80" s="125"/>
      <c r="TJL80" s="125"/>
      <c r="TJM80" s="125"/>
      <c r="TJN80" s="125"/>
      <c r="TJO80" s="125"/>
      <c r="TJP80" s="125"/>
      <c r="TJQ80" s="125"/>
      <c r="TJR80" s="125"/>
      <c r="TJS80" s="125"/>
      <c r="TJT80" s="125"/>
      <c r="TJU80" s="125"/>
      <c r="TJV80" s="125"/>
      <c r="TJW80" s="125"/>
      <c r="TJX80" s="125"/>
      <c r="TJY80" s="125"/>
      <c r="TJZ80" s="125"/>
      <c r="TKA80" s="125"/>
      <c r="TKB80" s="125"/>
      <c r="TKC80" s="125"/>
      <c r="TKD80" s="125"/>
      <c r="TKE80" s="125"/>
      <c r="TKF80" s="125"/>
      <c r="TKG80" s="125"/>
      <c r="TKH80" s="125"/>
      <c r="TKI80" s="125"/>
      <c r="TKJ80" s="125"/>
      <c r="TKK80" s="125"/>
      <c r="TKL80" s="125"/>
      <c r="TKM80" s="125"/>
      <c r="TKN80" s="125"/>
      <c r="TKO80" s="125"/>
      <c r="TKP80" s="125"/>
      <c r="TKQ80" s="125"/>
      <c r="TKR80" s="125"/>
      <c r="TKS80" s="125"/>
      <c r="TKT80" s="125"/>
      <c r="TKU80" s="125"/>
      <c r="TKV80" s="125"/>
      <c r="TKW80" s="125"/>
      <c r="TKX80" s="125"/>
      <c r="TKY80" s="125"/>
      <c r="TKZ80" s="125"/>
      <c r="TLA80" s="125"/>
      <c r="TLB80" s="125"/>
      <c r="TLC80" s="125"/>
      <c r="TLD80" s="125"/>
      <c r="TLE80" s="125"/>
      <c r="TLF80" s="125"/>
      <c r="TLG80" s="125"/>
      <c r="TLH80" s="125"/>
      <c r="TLI80" s="125"/>
      <c r="TLJ80" s="125"/>
      <c r="TLK80" s="125"/>
      <c r="TLL80" s="125"/>
      <c r="TLM80" s="125"/>
      <c r="TLN80" s="125"/>
      <c r="TLO80" s="125"/>
      <c r="TLP80" s="125"/>
      <c r="TLQ80" s="125"/>
      <c r="TLR80" s="125"/>
      <c r="TLS80" s="125"/>
      <c r="TLT80" s="125"/>
      <c r="TLU80" s="125"/>
      <c r="TLV80" s="125"/>
      <c r="TLW80" s="125"/>
      <c r="TLX80" s="125"/>
      <c r="TLY80" s="125"/>
      <c r="TLZ80" s="125"/>
      <c r="TMA80" s="125"/>
      <c r="TMB80" s="125"/>
      <c r="TMC80" s="125"/>
      <c r="TMD80" s="125"/>
      <c r="TME80" s="125"/>
      <c r="TMF80" s="125"/>
      <c r="TMG80" s="125"/>
      <c r="TMH80" s="125"/>
      <c r="TMI80" s="125"/>
      <c r="TMJ80" s="125"/>
      <c r="TMK80" s="125"/>
      <c r="TML80" s="125"/>
      <c r="TMM80" s="125"/>
      <c r="TMN80" s="125"/>
      <c r="TMO80" s="125"/>
      <c r="TMP80" s="125"/>
      <c r="TMQ80" s="125"/>
      <c r="TMR80" s="125"/>
      <c r="TMS80" s="125"/>
      <c r="TMT80" s="125"/>
      <c r="TMU80" s="125"/>
      <c r="TMV80" s="125"/>
      <c r="TMW80" s="125"/>
      <c r="TMX80" s="125"/>
      <c r="TMY80" s="125"/>
      <c r="TMZ80" s="125"/>
      <c r="TNA80" s="125"/>
      <c r="TNB80" s="125"/>
      <c r="TNC80" s="125"/>
      <c r="TND80" s="125"/>
      <c r="TNE80" s="125"/>
      <c r="TNF80" s="125"/>
      <c r="TNG80" s="125"/>
      <c r="TNH80" s="125"/>
      <c r="TNI80" s="125"/>
      <c r="TNJ80" s="125"/>
      <c r="TNK80" s="125"/>
      <c r="TNL80" s="125"/>
      <c r="TNM80" s="125"/>
      <c r="TNN80" s="125"/>
      <c r="TNO80" s="125"/>
      <c r="TNP80" s="125"/>
      <c r="TNQ80" s="125"/>
      <c r="TNR80" s="125"/>
      <c r="TNS80" s="125"/>
      <c r="TNT80" s="125"/>
      <c r="TNU80" s="125"/>
      <c r="TNV80" s="125"/>
      <c r="TNW80" s="125"/>
      <c r="TNX80" s="125"/>
      <c r="TNY80" s="125"/>
      <c r="TNZ80" s="125"/>
      <c r="TOA80" s="125"/>
      <c r="TOB80" s="125"/>
      <c r="TOC80" s="125"/>
      <c r="TOD80" s="125"/>
      <c r="TOE80" s="125"/>
      <c r="TOF80" s="125"/>
      <c r="TOG80" s="125"/>
      <c r="TOH80" s="125"/>
      <c r="TOI80" s="125"/>
      <c r="TOJ80" s="125"/>
      <c r="TOK80" s="125"/>
      <c r="TOL80" s="125"/>
      <c r="TOM80" s="125"/>
      <c r="TON80" s="125"/>
      <c r="TOO80" s="125"/>
      <c r="TOP80" s="125"/>
      <c r="TOQ80" s="125"/>
      <c r="TOR80" s="125"/>
      <c r="TOS80" s="125"/>
      <c r="TOT80" s="125"/>
      <c r="TOU80" s="125"/>
      <c r="TOV80" s="125"/>
      <c r="TOW80" s="125"/>
      <c r="TOX80" s="125"/>
      <c r="TOY80" s="125"/>
      <c r="TOZ80" s="125"/>
      <c r="TPA80" s="125"/>
      <c r="TPB80" s="125"/>
      <c r="TPC80" s="125"/>
      <c r="TPD80" s="125"/>
      <c r="TPE80" s="125"/>
      <c r="TPF80" s="125"/>
      <c r="TPG80" s="125"/>
      <c r="TPH80" s="125"/>
      <c r="TPI80" s="125"/>
      <c r="TPJ80" s="125"/>
      <c r="TPK80" s="125"/>
      <c r="TPL80" s="125"/>
      <c r="TPM80" s="125"/>
      <c r="TPN80" s="125"/>
      <c r="TPO80" s="125"/>
      <c r="TPP80" s="125"/>
      <c r="TPQ80" s="125"/>
      <c r="TPR80" s="125"/>
      <c r="TPS80" s="125"/>
      <c r="TPT80" s="125"/>
      <c r="TPU80" s="125"/>
      <c r="TPV80" s="125"/>
      <c r="TPW80" s="125"/>
      <c r="TPX80" s="125"/>
      <c r="TPY80" s="125"/>
      <c r="TPZ80" s="125"/>
      <c r="TQA80" s="125"/>
      <c r="TQB80" s="125"/>
      <c r="TQC80" s="125"/>
      <c r="TQD80" s="125"/>
      <c r="TQE80" s="125"/>
      <c r="TQF80" s="125"/>
      <c r="TQG80" s="125"/>
      <c r="TQH80" s="125"/>
      <c r="TQI80" s="125"/>
      <c r="TQJ80" s="125"/>
      <c r="TQK80" s="125"/>
      <c r="TQL80" s="125"/>
      <c r="TQM80" s="125"/>
      <c r="TQN80" s="125"/>
      <c r="TQO80" s="125"/>
      <c r="TQP80" s="125"/>
      <c r="TQQ80" s="125"/>
      <c r="TQR80" s="125"/>
      <c r="TQS80" s="125"/>
      <c r="TQT80" s="125"/>
      <c r="TQU80" s="125"/>
      <c r="TQV80" s="125"/>
      <c r="TQW80" s="125"/>
      <c r="TQX80" s="125"/>
      <c r="TQY80" s="125"/>
      <c r="TQZ80" s="125"/>
      <c r="TRA80" s="125"/>
      <c r="TRB80" s="125"/>
      <c r="TRC80" s="125"/>
      <c r="TRD80" s="125"/>
      <c r="TRE80" s="125"/>
      <c r="TRF80" s="125"/>
      <c r="TRG80" s="125"/>
      <c r="TRH80" s="125"/>
      <c r="TRI80" s="125"/>
      <c r="TRJ80" s="125"/>
      <c r="TRK80" s="125"/>
      <c r="TRL80" s="125"/>
      <c r="TRM80" s="125"/>
      <c r="TRN80" s="125"/>
      <c r="TRO80" s="125"/>
      <c r="TRP80" s="125"/>
      <c r="TRQ80" s="125"/>
      <c r="TRR80" s="125"/>
      <c r="TRS80" s="125"/>
      <c r="TRT80" s="125"/>
      <c r="TRU80" s="125"/>
      <c r="TRV80" s="125"/>
      <c r="TRW80" s="125"/>
      <c r="TRX80" s="125"/>
      <c r="TRY80" s="125"/>
      <c r="TRZ80" s="125"/>
      <c r="TSA80" s="125"/>
      <c r="TSB80" s="125"/>
      <c r="TSC80" s="125"/>
      <c r="TSD80" s="125"/>
      <c r="TSE80" s="125"/>
      <c r="TSF80" s="125"/>
      <c r="TSG80" s="125"/>
      <c r="TSH80" s="125"/>
      <c r="TSI80" s="125"/>
      <c r="TSJ80" s="125"/>
      <c r="TSK80" s="125"/>
      <c r="TSL80" s="125"/>
      <c r="TSM80" s="125"/>
      <c r="TSN80" s="125"/>
      <c r="TSO80" s="125"/>
      <c r="TSP80" s="125"/>
      <c r="TSQ80" s="125"/>
      <c r="TSR80" s="125"/>
      <c r="TSS80" s="125"/>
      <c r="TST80" s="125"/>
      <c r="TSU80" s="125"/>
      <c r="TSV80" s="125"/>
      <c r="TSW80" s="125"/>
      <c r="TSX80" s="125"/>
      <c r="TSY80" s="125"/>
      <c r="TSZ80" s="125"/>
      <c r="TTA80" s="125"/>
      <c r="TTB80" s="125"/>
      <c r="TTC80" s="125"/>
      <c r="TTD80" s="125"/>
      <c r="TTE80" s="125"/>
      <c r="TTF80" s="125"/>
      <c r="TTG80" s="125"/>
      <c r="TTH80" s="125"/>
      <c r="TTI80" s="125"/>
      <c r="TTJ80" s="125"/>
      <c r="TTK80" s="125"/>
      <c r="TTL80" s="125"/>
      <c r="TTM80" s="125"/>
      <c r="TTN80" s="125"/>
      <c r="TTO80" s="125"/>
      <c r="TTP80" s="125"/>
      <c r="TTQ80" s="125"/>
      <c r="TTR80" s="125"/>
      <c r="TTS80" s="125"/>
      <c r="TTT80" s="125"/>
      <c r="TTU80" s="125"/>
      <c r="TTV80" s="125"/>
      <c r="TTW80" s="125"/>
      <c r="TTX80" s="125"/>
      <c r="TTY80" s="125"/>
      <c r="TTZ80" s="125"/>
      <c r="TUA80" s="125"/>
      <c r="TUB80" s="125"/>
      <c r="TUC80" s="125"/>
      <c r="TUD80" s="125"/>
      <c r="TUE80" s="125"/>
      <c r="TUF80" s="125"/>
      <c r="TUG80" s="125"/>
      <c r="TUH80" s="125"/>
      <c r="TUI80" s="125"/>
      <c r="TUJ80" s="125"/>
      <c r="TUK80" s="125"/>
      <c r="TUL80" s="125"/>
      <c r="TUM80" s="125"/>
      <c r="TUN80" s="125"/>
      <c r="TUO80" s="125"/>
      <c r="TUP80" s="125"/>
      <c r="TUQ80" s="125"/>
      <c r="TUR80" s="125"/>
      <c r="TUS80" s="125"/>
      <c r="TUT80" s="125"/>
      <c r="TUU80" s="125"/>
      <c r="TUV80" s="125"/>
      <c r="TUW80" s="125"/>
      <c r="TUX80" s="125"/>
      <c r="TUY80" s="125"/>
      <c r="TUZ80" s="125"/>
      <c r="TVA80" s="125"/>
      <c r="TVB80" s="125"/>
      <c r="TVC80" s="125"/>
      <c r="TVD80" s="125"/>
      <c r="TVE80" s="125"/>
      <c r="TVF80" s="125"/>
      <c r="TVG80" s="125"/>
      <c r="TVH80" s="125"/>
      <c r="TVI80" s="125"/>
      <c r="TVJ80" s="125"/>
      <c r="TVK80" s="125"/>
      <c r="TVL80" s="125"/>
      <c r="TVM80" s="125"/>
      <c r="TVN80" s="125"/>
      <c r="TVO80" s="125"/>
      <c r="TVP80" s="125"/>
      <c r="TVQ80" s="125"/>
      <c r="TVR80" s="125"/>
      <c r="TVS80" s="125"/>
      <c r="TVT80" s="125"/>
      <c r="TVU80" s="125"/>
      <c r="TVV80" s="125"/>
      <c r="TVW80" s="125"/>
      <c r="TVX80" s="125"/>
      <c r="TVY80" s="125"/>
      <c r="TVZ80" s="125"/>
      <c r="TWA80" s="125"/>
      <c r="TWB80" s="125"/>
      <c r="TWC80" s="125"/>
      <c r="TWD80" s="125"/>
      <c r="TWE80" s="125"/>
      <c r="TWF80" s="125"/>
      <c r="TWG80" s="125"/>
      <c r="TWH80" s="125"/>
      <c r="TWI80" s="125"/>
      <c r="TWJ80" s="125"/>
      <c r="TWK80" s="125"/>
      <c r="TWL80" s="125"/>
      <c r="TWM80" s="125"/>
      <c r="TWN80" s="125"/>
      <c r="TWO80" s="125"/>
      <c r="TWP80" s="125"/>
      <c r="TWQ80" s="125"/>
      <c r="TWR80" s="125"/>
      <c r="TWS80" s="125"/>
      <c r="TWT80" s="125"/>
      <c r="TWU80" s="125"/>
      <c r="TWV80" s="125"/>
      <c r="TWW80" s="125"/>
      <c r="TWX80" s="125"/>
      <c r="TWY80" s="125"/>
      <c r="TWZ80" s="125"/>
      <c r="TXA80" s="125"/>
      <c r="TXB80" s="125"/>
      <c r="TXC80" s="125"/>
      <c r="TXD80" s="125"/>
      <c r="TXE80" s="125"/>
      <c r="TXF80" s="125"/>
      <c r="TXG80" s="125"/>
      <c r="TXH80" s="125"/>
      <c r="TXI80" s="125"/>
      <c r="TXJ80" s="125"/>
      <c r="TXK80" s="125"/>
      <c r="TXL80" s="125"/>
      <c r="TXM80" s="125"/>
      <c r="TXN80" s="125"/>
      <c r="TXO80" s="125"/>
      <c r="TXP80" s="125"/>
      <c r="TXQ80" s="125"/>
      <c r="TXR80" s="125"/>
      <c r="TXS80" s="125"/>
      <c r="TXT80" s="125"/>
      <c r="TXU80" s="125"/>
      <c r="TXV80" s="125"/>
      <c r="TXW80" s="125"/>
      <c r="TXX80" s="125"/>
      <c r="TXY80" s="125"/>
      <c r="TXZ80" s="125"/>
      <c r="TYA80" s="125"/>
      <c r="TYB80" s="125"/>
      <c r="TYC80" s="125"/>
      <c r="TYD80" s="125"/>
      <c r="TYE80" s="125"/>
      <c r="TYF80" s="125"/>
      <c r="TYG80" s="125"/>
      <c r="TYH80" s="125"/>
      <c r="TYI80" s="125"/>
      <c r="TYJ80" s="125"/>
      <c r="TYK80" s="125"/>
      <c r="TYL80" s="125"/>
      <c r="TYM80" s="125"/>
      <c r="TYN80" s="125"/>
      <c r="TYO80" s="125"/>
      <c r="TYP80" s="125"/>
      <c r="TYQ80" s="125"/>
      <c r="TYR80" s="125"/>
      <c r="TYS80" s="125"/>
      <c r="TYT80" s="125"/>
      <c r="TYU80" s="125"/>
      <c r="TYV80" s="125"/>
      <c r="TYW80" s="125"/>
      <c r="TYX80" s="125"/>
      <c r="TYY80" s="125"/>
      <c r="TYZ80" s="125"/>
      <c r="TZA80" s="125"/>
      <c r="TZB80" s="125"/>
      <c r="TZC80" s="125"/>
      <c r="TZD80" s="125"/>
      <c r="TZE80" s="125"/>
      <c r="TZF80" s="125"/>
      <c r="TZG80" s="125"/>
      <c r="TZH80" s="125"/>
      <c r="TZI80" s="125"/>
      <c r="TZJ80" s="125"/>
      <c r="TZK80" s="125"/>
      <c r="TZL80" s="125"/>
      <c r="TZM80" s="125"/>
      <c r="TZN80" s="125"/>
      <c r="TZO80" s="125"/>
      <c r="TZP80" s="125"/>
      <c r="TZQ80" s="125"/>
      <c r="TZR80" s="125"/>
      <c r="TZS80" s="125"/>
      <c r="TZT80" s="125"/>
      <c r="TZU80" s="125"/>
      <c r="TZV80" s="125"/>
      <c r="TZW80" s="125"/>
      <c r="TZX80" s="125"/>
      <c r="TZY80" s="125"/>
      <c r="TZZ80" s="125"/>
      <c r="UAA80" s="125"/>
      <c r="UAB80" s="125"/>
      <c r="UAC80" s="125"/>
      <c r="UAD80" s="125"/>
      <c r="UAE80" s="125"/>
      <c r="UAF80" s="125"/>
      <c r="UAG80" s="125"/>
      <c r="UAH80" s="125"/>
      <c r="UAI80" s="125"/>
      <c r="UAJ80" s="125"/>
      <c r="UAK80" s="125"/>
      <c r="UAL80" s="125"/>
      <c r="UAM80" s="125"/>
      <c r="UAN80" s="125"/>
      <c r="UAO80" s="125"/>
      <c r="UAP80" s="125"/>
      <c r="UAQ80" s="125"/>
      <c r="UAR80" s="125"/>
      <c r="UAS80" s="125"/>
      <c r="UAT80" s="125"/>
      <c r="UAU80" s="125"/>
      <c r="UAV80" s="125"/>
      <c r="UAW80" s="125"/>
      <c r="UAX80" s="125"/>
      <c r="UAY80" s="125"/>
      <c r="UAZ80" s="125"/>
      <c r="UBA80" s="125"/>
      <c r="UBB80" s="125"/>
      <c r="UBC80" s="125"/>
      <c r="UBD80" s="125"/>
      <c r="UBE80" s="125"/>
      <c r="UBF80" s="125"/>
      <c r="UBG80" s="125"/>
      <c r="UBH80" s="125"/>
      <c r="UBI80" s="125"/>
      <c r="UBJ80" s="125"/>
      <c r="UBK80" s="125"/>
      <c r="UBL80" s="125"/>
      <c r="UBM80" s="125"/>
      <c r="UBN80" s="125"/>
      <c r="UBO80" s="125"/>
      <c r="UBP80" s="125"/>
      <c r="UBQ80" s="125"/>
      <c r="UBR80" s="125"/>
      <c r="UBS80" s="125"/>
      <c r="UBT80" s="125"/>
      <c r="UBU80" s="125"/>
      <c r="UBV80" s="125"/>
      <c r="UBW80" s="125"/>
      <c r="UBX80" s="125"/>
      <c r="UBY80" s="125"/>
      <c r="UBZ80" s="125"/>
      <c r="UCA80" s="125"/>
      <c r="UCB80" s="125"/>
      <c r="UCC80" s="125"/>
      <c r="UCD80" s="125"/>
      <c r="UCE80" s="125"/>
      <c r="UCF80" s="125"/>
      <c r="UCG80" s="125"/>
      <c r="UCH80" s="125"/>
      <c r="UCI80" s="125"/>
      <c r="UCJ80" s="125"/>
      <c r="UCK80" s="125"/>
      <c r="UCL80" s="125"/>
      <c r="UCM80" s="125"/>
      <c r="UCN80" s="125"/>
      <c r="UCO80" s="125"/>
      <c r="UCP80" s="125"/>
      <c r="UCQ80" s="125"/>
      <c r="UCR80" s="125"/>
      <c r="UCS80" s="125"/>
      <c r="UCT80" s="125"/>
      <c r="UCU80" s="125"/>
      <c r="UCV80" s="125"/>
      <c r="UCW80" s="125"/>
      <c r="UCX80" s="125"/>
      <c r="UCY80" s="125"/>
      <c r="UCZ80" s="125"/>
      <c r="UDA80" s="125"/>
      <c r="UDB80" s="125"/>
      <c r="UDC80" s="125"/>
      <c r="UDD80" s="125"/>
      <c r="UDE80" s="125"/>
      <c r="UDF80" s="125"/>
      <c r="UDG80" s="125"/>
      <c r="UDH80" s="125"/>
      <c r="UDI80" s="125"/>
      <c r="UDJ80" s="125"/>
      <c r="UDK80" s="125"/>
      <c r="UDL80" s="125"/>
      <c r="UDM80" s="125"/>
      <c r="UDN80" s="125"/>
      <c r="UDO80" s="125"/>
      <c r="UDP80" s="125"/>
      <c r="UDQ80" s="125"/>
      <c r="UDR80" s="125"/>
      <c r="UDS80" s="125"/>
      <c r="UDT80" s="125"/>
      <c r="UDU80" s="125"/>
      <c r="UDV80" s="125"/>
      <c r="UDW80" s="125"/>
      <c r="UDX80" s="125"/>
      <c r="UDY80" s="125"/>
      <c r="UDZ80" s="125"/>
      <c r="UEA80" s="125"/>
      <c r="UEB80" s="125"/>
      <c r="UEC80" s="125"/>
      <c r="UED80" s="125"/>
      <c r="UEE80" s="125"/>
      <c r="UEF80" s="125"/>
      <c r="UEG80" s="125"/>
      <c r="UEH80" s="125"/>
      <c r="UEI80" s="125"/>
      <c r="UEJ80" s="125"/>
      <c r="UEK80" s="125"/>
      <c r="UEL80" s="125"/>
      <c r="UEM80" s="125"/>
      <c r="UEN80" s="125"/>
      <c r="UEO80" s="125"/>
      <c r="UEP80" s="125"/>
      <c r="UEQ80" s="125"/>
      <c r="UER80" s="125"/>
      <c r="UES80" s="125"/>
      <c r="UET80" s="125"/>
      <c r="UEU80" s="125"/>
      <c r="UEV80" s="125"/>
      <c r="UEW80" s="125"/>
      <c r="UEX80" s="125"/>
      <c r="UEY80" s="125"/>
      <c r="UEZ80" s="125"/>
      <c r="UFA80" s="125"/>
      <c r="UFB80" s="125"/>
      <c r="UFC80" s="125"/>
      <c r="UFD80" s="125"/>
      <c r="UFE80" s="125"/>
      <c r="UFF80" s="125"/>
      <c r="UFG80" s="125"/>
      <c r="UFH80" s="125"/>
      <c r="UFI80" s="125"/>
      <c r="UFJ80" s="125"/>
      <c r="UFK80" s="125"/>
      <c r="UFL80" s="125"/>
      <c r="UFM80" s="125"/>
      <c r="UFN80" s="125"/>
      <c r="UFO80" s="125"/>
      <c r="UFP80" s="125"/>
      <c r="UFQ80" s="125"/>
      <c r="UFR80" s="125"/>
      <c r="UFS80" s="125"/>
      <c r="UFT80" s="125"/>
      <c r="UFU80" s="125"/>
      <c r="UFV80" s="125"/>
      <c r="UFW80" s="125"/>
      <c r="UFX80" s="125"/>
      <c r="UFY80" s="125"/>
      <c r="UFZ80" s="125"/>
      <c r="UGA80" s="125"/>
      <c r="UGB80" s="125"/>
      <c r="UGC80" s="125"/>
      <c r="UGD80" s="125"/>
      <c r="UGE80" s="125"/>
      <c r="UGF80" s="125"/>
      <c r="UGG80" s="125"/>
      <c r="UGH80" s="125"/>
      <c r="UGI80" s="125"/>
      <c r="UGJ80" s="125"/>
      <c r="UGK80" s="125"/>
      <c r="UGL80" s="125"/>
      <c r="UGM80" s="125"/>
      <c r="UGN80" s="125"/>
      <c r="UGO80" s="125"/>
      <c r="UGP80" s="125"/>
      <c r="UGQ80" s="125"/>
      <c r="UGR80" s="125"/>
      <c r="UGS80" s="125"/>
      <c r="UGT80" s="125"/>
      <c r="UGU80" s="125"/>
      <c r="UGV80" s="125"/>
      <c r="UGW80" s="125"/>
      <c r="UGX80" s="125"/>
      <c r="UGY80" s="125"/>
      <c r="UGZ80" s="125"/>
      <c r="UHA80" s="125"/>
      <c r="UHB80" s="125"/>
      <c r="UHC80" s="125"/>
      <c r="UHD80" s="125"/>
      <c r="UHE80" s="125"/>
      <c r="UHF80" s="125"/>
      <c r="UHG80" s="125"/>
      <c r="UHH80" s="125"/>
      <c r="UHI80" s="125"/>
      <c r="UHJ80" s="125"/>
      <c r="UHK80" s="125"/>
      <c r="UHL80" s="125"/>
      <c r="UHM80" s="125"/>
      <c r="UHN80" s="125"/>
      <c r="UHO80" s="125"/>
      <c r="UHP80" s="125"/>
      <c r="UHQ80" s="125"/>
      <c r="UHR80" s="125"/>
      <c r="UHS80" s="125"/>
      <c r="UHT80" s="125"/>
      <c r="UHU80" s="125"/>
      <c r="UHV80" s="125"/>
      <c r="UHW80" s="125"/>
      <c r="UHX80" s="125"/>
      <c r="UHY80" s="125"/>
      <c r="UHZ80" s="125"/>
      <c r="UIA80" s="125"/>
      <c r="UIB80" s="125"/>
      <c r="UIC80" s="125"/>
      <c r="UID80" s="125"/>
      <c r="UIE80" s="125"/>
      <c r="UIF80" s="125"/>
      <c r="UIG80" s="125"/>
      <c r="UIH80" s="125"/>
      <c r="UII80" s="125"/>
      <c r="UIJ80" s="125"/>
      <c r="UIK80" s="125"/>
      <c r="UIL80" s="125"/>
      <c r="UIM80" s="125"/>
      <c r="UIN80" s="125"/>
      <c r="UIO80" s="125"/>
      <c r="UIP80" s="125"/>
      <c r="UIQ80" s="125"/>
      <c r="UIR80" s="125"/>
      <c r="UIS80" s="125"/>
      <c r="UIT80" s="125"/>
      <c r="UIU80" s="125"/>
      <c r="UIV80" s="125"/>
      <c r="UIW80" s="125"/>
      <c r="UIX80" s="125"/>
      <c r="UIY80" s="125"/>
      <c r="UIZ80" s="125"/>
      <c r="UJA80" s="125"/>
      <c r="UJB80" s="125"/>
      <c r="UJC80" s="125"/>
      <c r="UJD80" s="125"/>
      <c r="UJE80" s="125"/>
      <c r="UJF80" s="125"/>
      <c r="UJG80" s="125"/>
      <c r="UJH80" s="125"/>
      <c r="UJI80" s="125"/>
      <c r="UJJ80" s="125"/>
      <c r="UJK80" s="125"/>
      <c r="UJL80" s="125"/>
      <c r="UJM80" s="125"/>
      <c r="UJN80" s="125"/>
      <c r="UJO80" s="125"/>
      <c r="UJP80" s="125"/>
      <c r="UJQ80" s="125"/>
      <c r="UJR80" s="125"/>
      <c r="UJS80" s="125"/>
      <c r="UJT80" s="125"/>
      <c r="UJU80" s="125"/>
      <c r="UJV80" s="125"/>
      <c r="UJW80" s="125"/>
      <c r="UJX80" s="125"/>
      <c r="UJY80" s="125"/>
      <c r="UJZ80" s="125"/>
      <c r="UKA80" s="125"/>
      <c r="UKB80" s="125"/>
      <c r="UKC80" s="125"/>
      <c r="UKD80" s="125"/>
      <c r="UKE80" s="125"/>
      <c r="UKF80" s="125"/>
      <c r="UKG80" s="125"/>
      <c r="UKH80" s="125"/>
      <c r="UKI80" s="125"/>
      <c r="UKJ80" s="125"/>
      <c r="UKK80" s="125"/>
      <c r="UKL80" s="125"/>
      <c r="UKM80" s="125"/>
      <c r="UKN80" s="125"/>
      <c r="UKO80" s="125"/>
      <c r="UKP80" s="125"/>
      <c r="UKQ80" s="125"/>
      <c r="UKR80" s="125"/>
      <c r="UKS80" s="125"/>
      <c r="UKT80" s="125"/>
      <c r="UKU80" s="125"/>
      <c r="UKV80" s="125"/>
      <c r="UKW80" s="125"/>
      <c r="UKX80" s="125"/>
      <c r="UKY80" s="125"/>
      <c r="UKZ80" s="125"/>
      <c r="ULA80" s="125"/>
      <c r="ULB80" s="125"/>
      <c r="ULC80" s="125"/>
      <c r="ULD80" s="125"/>
      <c r="ULE80" s="125"/>
      <c r="ULF80" s="125"/>
      <c r="ULG80" s="125"/>
      <c r="ULH80" s="125"/>
      <c r="ULI80" s="125"/>
      <c r="ULJ80" s="125"/>
      <c r="ULK80" s="125"/>
      <c r="ULL80" s="125"/>
      <c r="ULM80" s="125"/>
      <c r="ULN80" s="125"/>
      <c r="ULO80" s="125"/>
      <c r="ULP80" s="125"/>
      <c r="ULQ80" s="125"/>
      <c r="ULR80" s="125"/>
      <c r="ULS80" s="125"/>
      <c r="ULT80" s="125"/>
      <c r="ULU80" s="125"/>
      <c r="ULV80" s="125"/>
      <c r="ULW80" s="125"/>
      <c r="ULX80" s="125"/>
      <c r="ULY80" s="125"/>
      <c r="ULZ80" s="125"/>
      <c r="UMA80" s="125"/>
      <c r="UMB80" s="125"/>
      <c r="UMC80" s="125"/>
      <c r="UMD80" s="125"/>
      <c r="UME80" s="125"/>
      <c r="UMF80" s="125"/>
      <c r="UMG80" s="125"/>
      <c r="UMH80" s="125"/>
      <c r="UMI80" s="125"/>
      <c r="UMJ80" s="125"/>
      <c r="UMK80" s="125"/>
      <c r="UML80" s="125"/>
      <c r="UMM80" s="125"/>
      <c r="UMN80" s="125"/>
      <c r="UMO80" s="125"/>
      <c r="UMP80" s="125"/>
      <c r="UMQ80" s="125"/>
      <c r="UMR80" s="125"/>
      <c r="UMS80" s="125"/>
      <c r="UMT80" s="125"/>
      <c r="UMU80" s="125"/>
      <c r="UMV80" s="125"/>
      <c r="UMW80" s="125"/>
      <c r="UMX80" s="125"/>
      <c r="UMY80" s="125"/>
      <c r="UMZ80" s="125"/>
      <c r="UNA80" s="125"/>
      <c r="UNB80" s="125"/>
      <c r="UNC80" s="125"/>
      <c r="UND80" s="125"/>
      <c r="UNE80" s="125"/>
      <c r="UNF80" s="125"/>
      <c r="UNG80" s="125"/>
      <c r="UNH80" s="125"/>
      <c r="UNI80" s="125"/>
      <c r="UNJ80" s="125"/>
      <c r="UNK80" s="125"/>
      <c r="UNL80" s="125"/>
      <c r="UNM80" s="125"/>
      <c r="UNN80" s="125"/>
      <c r="UNO80" s="125"/>
      <c r="UNP80" s="125"/>
      <c r="UNQ80" s="125"/>
      <c r="UNR80" s="125"/>
      <c r="UNS80" s="125"/>
      <c r="UNT80" s="125"/>
      <c r="UNU80" s="125"/>
      <c r="UNV80" s="125"/>
      <c r="UNW80" s="125"/>
      <c r="UNX80" s="125"/>
      <c r="UNY80" s="125"/>
      <c r="UNZ80" s="125"/>
      <c r="UOA80" s="125"/>
      <c r="UOB80" s="125"/>
      <c r="UOC80" s="125"/>
      <c r="UOD80" s="125"/>
      <c r="UOE80" s="125"/>
      <c r="UOF80" s="125"/>
      <c r="UOG80" s="125"/>
      <c r="UOH80" s="125"/>
      <c r="UOI80" s="125"/>
      <c r="UOJ80" s="125"/>
      <c r="UOK80" s="125"/>
      <c r="UOL80" s="125"/>
      <c r="UOM80" s="125"/>
      <c r="UON80" s="125"/>
      <c r="UOO80" s="125"/>
      <c r="UOP80" s="125"/>
      <c r="UOQ80" s="125"/>
      <c r="UOR80" s="125"/>
      <c r="UOS80" s="125"/>
      <c r="UOT80" s="125"/>
      <c r="UOU80" s="125"/>
      <c r="UOV80" s="125"/>
      <c r="UOW80" s="125"/>
      <c r="UOX80" s="125"/>
      <c r="UOY80" s="125"/>
      <c r="UOZ80" s="125"/>
      <c r="UPA80" s="125"/>
      <c r="UPB80" s="125"/>
      <c r="UPC80" s="125"/>
      <c r="UPD80" s="125"/>
      <c r="UPE80" s="125"/>
      <c r="UPF80" s="125"/>
      <c r="UPG80" s="125"/>
      <c r="UPH80" s="125"/>
      <c r="UPI80" s="125"/>
      <c r="UPJ80" s="125"/>
      <c r="UPK80" s="125"/>
      <c r="UPL80" s="125"/>
      <c r="UPM80" s="125"/>
      <c r="UPN80" s="125"/>
      <c r="UPO80" s="125"/>
      <c r="UPP80" s="125"/>
      <c r="UPQ80" s="125"/>
      <c r="UPR80" s="125"/>
      <c r="UPS80" s="125"/>
      <c r="UPT80" s="125"/>
      <c r="UPU80" s="125"/>
      <c r="UPV80" s="125"/>
      <c r="UPW80" s="125"/>
      <c r="UPX80" s="125"/>
      <c r="UPY80" s="125"/>
      <c r="UPZ80" s="125"/>
      <c r="UQA80" s="125"/>
      <c r="UQB80" s="125"/>
      <c r="UQC80" s="125"/>
      <c r="UQD80" s="125"/>
      <c r="UQE80" s="125"/>
      <c r="UQF80" s="125"/>
      <c r="UQG80" s="125"/>
      <c r="UQH80" s="125"/>
      <c r="UQI80" s="125"/>
      <c r="UQJ80" s="125"/>
      <c r="UQK80" s="125"/>
      <c r="UQL80" s="125"/>
      <c r="UQM80" s="125"/>
      <c r="UQN80" s="125"/>
      <c r="UQO80" s="125"/>
      <c r="UQP80" s="125"/>
      <c r="UQQ80" s="125"/>
      <c r="UQR80" s="125"/>
      <c r="UQS80" s="125"/>
      <c r="UQT80" s="125"/>
      <c r="UQU80" s="125"/>
      <c r="UQV80" s="125"/>
      <c r="UQW80" s="125"/>
      <c r="UQX80" s="125"/>
      <c r="UQY80" s="125"/>
      <c r="UQZ80" s="125"/>
      <c r="URA80" s="125"/>
      <c r="URB80" s="125"/>
      <c r="URC80" s="125"/>
      <c r="URD80" s="125"/>
      <c r="URE80" s="125"/>
      <c r="URF80" s="125"/>
      <c r="URG80" s="125"/>
      <c r="URH80" s="125"/>
      <c r="URI80" s="125"/>
      <c r="URJ80" s="125"/>
      <c r="URK80" s="125"/>
      <c r="URL80" s="125"/>
      <c r="URM80" s="125"/>
      <c r="URN80" s="125"/>
      <c r="URO80" s="125"/>
      <c r="URP80" s="125"/>
      <c r="URQ80" s="125"/>
      <c r="URR80" s="125"/>
      <c r="URS80" s="125"/>
      <c r="URT80" s="125"/>
      <c r="URU80" s="125"/>
      <c r="URV80" s="125"/>
      <c r="URW80" s="125"/>
      <c r="URX80" s="125"/>
      <c r="URY80" s="125"/>
      <c r="URZ80" s="125"/>
      <c r="USA80" s="125"/>
      <c r="USB80" s="125"/>
      <c r="USC80" s="125"/>
      <c r="USD80" s="125"/>
      <c r="USE80" s="125"/>
      <c r="USF80" s="125"/>
      <c r="USG80" s="125"/>
      <c r="USH80" s="125"/>
      <c r="USI80" s="125"/>
      <c r="USJ80" s="125"/>
      <c r="USK80" s="125"/>
      <c r="USL80" s="125"/>
      <c r="USM80" s="125"/>
      <c r="USN80" s="125"/>
      <c r="USO80" s="125"/>
      <c r="USP80" s="125"/>
      <c r="USQ80" s="125"/>
      <c r="USR80" s="125"/>
      <c r="USS80" s="125"/>
      <c r="UST80" s="125"/>
      <c r="USU80" s="125"/>
      <c r="USV80" s="125"/>
      <c r="USW80" s="125"/>
      <c r="USX80" s="125"/>
      <c r="USY80" s="125"/>
      <c r="USZ80" s="125"/>
      <c r="UTA80" s="125"/>
      <c r="UTB80" s="125"/>
      <c r="UTC80" s="125"/>
      <c r="UTD80" s="125"/>
      <c r="UTE80" s="125"/>
      <c r="UTF80" s="125"/>
      <c r="UTG80" s="125"/>
      <c r="UTH80" s="125"/>
      <c r="UTI80" s="125"/>
      <c r="UTJ80" s="125"/>
      <c r="UTK80" s="125"/>
      <c r="UTL80" s="125"/>
      <c r="UTM80" s="125"/>
      <c r="UTN80" s="125"/>
      <c r="UTO80" s="125"/>
      <c r="UTP80" s="125"/>
      <c r="UTQ80" s="125"/>
      <c r="UTR80" s="125"/>
      <c r="UTS80" s="125"/>
      <c r="UTT80" s="125"/>
      <c r="UTU80" s="125"/>
      <c r="UTV80" s="125"/>
      <c r="UTW80" s="125"/>
      <c r="UTX80" s="125"/>
      <c r="UTY80" s="125"/>
      <c r="UTZ80" s="125"/>
      <c r="UUA80" s="125"/>
      <c r="UUB80" s="125"/>
      <c r="UUC80" s="125"/>
      <c r="UUD80" s="125"/>
      <c r="UUE80" s="125"/>
      <c r="UUF80" s="125"/>
      <c r="UUG80" s="125"/>
      <c r="UUH80" s="125"/>
      <c r="UUI80" s="125"/>
      <c r="UUJ80" s="125"/>
      <c r="UUK80" s="125"/>
      <c r="UUL80" s="125"/>
      <c r="UUM80" s="125"/>
      <c r="UUN80" s="125"/>
      <c r="UUO80" s="125"/>
      <c r="UUP80" s="125"/>
      <c r="UUQ80" s="125"/>
      <c r="UUR80" s="125"/>
      <c r="UUS80" s="125"/>
      <c r="UUT80" s="125"/>
      <c r="UUU80" s="125"/>
      <c r="UUV80" s="125"/>
      <c r="UUW80" s="125"/>
      <c r="UUX80" s="125"/>
      <c r="UUY80" s="125"/>
      <c r="UUZ80" s="125"/>
      <c r="UVA80" s="125"/>
      <c r="UVB80" s="125"/>
      <c r="UVC80" s="125"/>
      <c r="UVD80" s="125"/>
      <c r="UVE80" s="125"/>
      <c r="UVF80" s="125"/>
      <c r="UVG80" s="125"/>
      <c r="UVH80" s="125"/>
      <c r="UVI80" s="125"/>
      <c r="UVJ80" s="125"/>
      <c r="UVK80" s="125"/>
      <c r="UVL80" s="125"/>
      <c r="UVM80" s="125"/>
      <c r="UVN80" s="125"/>
      <c r="UVO80" s="125"/>
      <c r="UVP80" s="125"/>
      <c r="UVQ80" s="125"/>
      <c r="UVR80" s="125"/>
      <c r="UVS80" s="125"/>
      <c r="UVT80" s="125"/>
      <c r="UVU80" s="125"/>
      <c r="UVV80" s="125"/>
      <c r="UVW80" s="125"/>
      <c r="UVX80" s="125"/>
      <c r="UVY80" s="125"/>
      <c r="UVZ80" s="125"/>
      <c r="UWA80" s="125"/>
      <c r="UWB80" s="125"/>
      <c r="UWC80" s="125"/>
      <c r="UWD80" s="125"/>
      <c r="UWE80" s="125"/>
      <c r="UWF80" s="125"/>
      <c r="UWG80" s="125"/>
      <c r="UWH80" s="125"/>
      <c r="UWI80" s="125"/>
      <c r="UWJ80" s="125"/>
      <c r="UWK80" s="125"/>
      <c r="UWL80" s="125"/>
      <c r="UWM80" s="125"/>
      <c r="UWN80" s="125"/>
      <c r="UWO80" s="125"/>
      <c r="UWP80" s="125"/>
      <c r="UWQ80" s="125"/>
      <c r="UWR80" s="125"/>
      <c r="UWS80" s="125"/>
      <c r="UWT80" s="125"/>
      <c r="UWU80" s="125"/>
      <c r="UWV80" s="125"/>
      <c r="UWW80" s="125"/>
      <c r="UWX80" s="125"/>
      <c r="UWY80" s="125"/>
      <c r="UWZ80" s="125"/>
      <c r="UXA80" s="125"/>
      <c r="UXB80" s="125"/>
      <c r="UXC80" s="125"/>
      <c r="UXD80" s="125"/>
      <c r="UXE80" s="125"/>
      <c r="UXF80" s="125"/>
      <c r="UXG80" s="125"/>
      <c r="UXH80" s="125"/>
      <c r="UXI80" s="125"/>
      <c r="UXJ80" s="125"/>
      <c r="UXK80" s="125"/>
      <c r="UXL80" s="125"/>
      <c r="UXM80" s="125"/>
      <c r="UXN80" s="125"/>
      <c r="UXO80" s="125"/>
      <c r="UXP80" s="125"/>
      <c r="UXQ80" s="125"/>
      <c r="UXR80" s="125"/>
      <c r="UXS80" s="125"/>
      <c r="UXT80" s="125"/>
      <c r="UXU80" s="125"/>
      <c r="UXV80" s="125"/>
      <c r="UXW80" s="125"/>
      <c r="UXX80" s="125"/>
      <c r="UXY80" s="125"/>
      <c r="UXZ80" s="125"/>
      <c r="UYA80" s="125"/>
      <c r="UYB80" s="125"/>
      <c r="UYC80" s="125"/>
      <c r="UYD80" s="125"/>
      <c r="UYE80" s="125"/>
      <c r="UYF80" s="125"/>
      <c r="UYG80" s="125"/>
      <c r="UYH80" s="125"/>
      <c r="UYI80" s="125"/>
      <c r="UYJ80" s="125"/>
      <c r="UYK80" s="125"/>
      <c r="UYL80" s="125"/>
      <c r="UYM80" s="125"/>
      <c r="UYN80" s="125"/>
      <c r="UYO80" s="125"/>
      <c r="UYP80" s="125"/>
      <c r="UYQ80" s="125"/>
      <c r="UYR80" s="125"/>
      <c r="UYS80" s="125"/>
      <c r="UYT80" s="125"/>
      <c r="UYU80" s="125"/>
      <c r="UYV80" s="125"/>
      <c r="UYW80" s="125"/>
      <c r="UYX80" s="125"/>
      <c r="UYY80" s="125"/>
      <c r="UYZ80" s="125"/>
      <c r="UZA80" s="125"/>
      <c r="UZB80" s="125"/>
      <c r="UZC80" s="125"/>
      <c r="UZD80" s="125"/>
      <c r="UZE80" s="125"/>
      <c r="UZF80" s="125"/>
      <c r="UZG80" s="125"/>
      <c r="UZH80" s="125"/>
      <c r="UZI80" s="125"/>
      <c r="UZJ80" s="125"/>
      <c r="UZK80" s="125"/>
      <c r="UZL80" s="125"/>
      <c r="UZM80" s="125"/>
      <c r="UZN80" s="125"/>
      <c r="UZO80" s="125"/>
      <c r="UZP80" s="125"/>
      <c r="UZQ80" s="125"/>
      <c r="UZR80" s="125"/>
      <c r="UZS80" s="125"/>
      <c r="UZT80" s="125"/>
      <c r="UZU80" s="125"/>
      <c r="UZV80" s="125"/>
      <c r="UZW80" s="125"/>
      <c r="UZX80" s="125"/>
      <c r="UZY80" s="125"/>
      <c r="UZZ80" s="125"/>
      <c r="VAA80" s="125"/>
      <c r="VAB80" s="125"/>
      <c r="VAC80" s="125"/>
      <c r="VAD80" s="125"/>
      <c r="VAE80" s="125"/>
      <c r="VAF80" s="125"/>
      <c r="VAG80" s="125"/>
      <c r="VAH80" s="125"/>
      <c r="VAI80" s="125"/>
      <c r="VAJ80" s="125"/>
      <c r="VAK80" s="125"/>
      <c r="VAL80" s="125"/>
      <c r="VAM80" s="125"/>
      <c r="VAN80" s="125"/>
      <c r="VAO80" s="125"/>
      <c r="VAP80" s="125"/>
      <c r="VAQ80" s="125"/>
      <c r="VAR80" s="125"/>
      <c r="VAS80" s="125"/>
      <c r="VAT80" s="125"/>
      <c r="VAU80" s="125"/>
      <c r="VAV80" s="125"/>
      <c r="VAW80" s="125"/>
      <c r="VAX80" s="125"/>
      <c r="VAY80" s="125"/>
      <c r="VAZ80" s="125"/>
      <c r="VBA80" s="125"/>
      <c r="VBB80" s="125"/>
      <c r="VBC80" s="125"/>
      <c r="VBD80" s="125"/>
      <c r="VBE80" s="125"/>
      <c r="VBF80" s="125"/>
      <c r="VBG80" s="125"/>
      <c r="VBH80" s="125"/>
      <c r="VBI80" s="125"/>
      <c r="VBJ80" s="125"/>
      <c r="VBK80" s="125"/>
      <c r="VBL80" s="125"/>
      <c r="VBM80" s="125"/>
      <c r="VBN80" s="125"/>
      <c r="VBO80" s="125"/>
      <c r="VBP80" s="125"/>
      <c r="VBQ80" s="125"/>
      <c r="VBR80" s="125"/>
      <c r="VBS80" s="125"/>
      <c r="VBT80" s="125"/>
      <c r="VBU80" s="125"/>
      <c r="VBV80" s="125"/>
      <c r="VBW80" s="125"/>
      <c r="VBX80" s="125"/>
      <c r="VBY80" s="125"/>
      <c r="VBZ80" s="125"/>
      <c r="VCA80" s="125"/>
      <c r="VCB80" s="125"/>
      <c r="VCC80" s="125"/>
      <c r="VCD80" s="125"/>
      <c r="VCE80" s="125"/>
      <c r="VCF80" s="125"/>
      <c r="VCG80" s="125"/>
      <c r="VCH80" s="125"/>
      <c r="VCI80" s="125"/>
      <c r="VCJ80" s="125"/>
      <c r="VCK80" s="125"/>
      <c r="VCL80" s="125"/>
      <c r="VCM80" s="125"/>
      <c r="VCN80" s="125"/>
      <c r="VCO80" s="125"/>
      <c r="VCP80" s="125"/>
      <c r="VCQ80" s="125"/>
      <c r="VCR80" s="125"/>
      <c r="VCS80" s="125"/>
      <c r="VCT80" s="125"/>
      <c r="VCU80" s="125"/>
      <c r="VCV80" s="125"/>
      <c r="VCW80" s="125"/>
      <c r="VCX80" s="125"/>
      <c r="VCY80" s="125"/>
      <c r="VCZ80" s="125"/>
      <c r="VDA80" s="125"/>
      <c r="VDB80" s="125"/>
      <c r="VDC80" s="125"/>
      <c r="VDD80" s="125"/>
      <c r="VDE80" s="125"/>
      <c r="VDF80" s="125"/>
      <c r="VDG80" s="125"/>
      <c r="VDH80" s="125"/>
      <c r="VDI80" s="125"/>
      <c r="VDJ80" s="125"/>
      <c r="VDK80" s="125"/>
      <c r="VDL80" s="125"/>
      <c r="VDM80" s="125"/>
      <c r="VDN80" s="125"/>
      <c r="VDO80" s="125"/>
      <c r="VDP80" s="125"/>
      <c r="VDQ80" s="125"/>
      <c r="VDR80" s="125"/>
      <c r="VDS80" s="125"/>
      <c r="VDT80" s="125"/>
      <c r="VDU80" s="125"/>
      <c r="VDV80" s="125"/>
      <c r="VDW80" s="125"/>
      <c r="VDX80" s="125"/>
      <c r="VDY80" s="125"/>
      <c r="VDZ80" s="125"/>
      <c r="VEA80" s="125"/>
      <c r="VEB80" s="125"/>
      <c r="VEC80" s="125"/>
      <c r="VED80" s="125"/>
      <c r="VEE80" s="125"/>
      <c r="VEF80" s="125"/>
      <c r="VEG80" s="125"/>
      <c r="VEH80" s="125"/>
      <c r="VEI80" s="125"/>
      <c r="VEJ80" s="125"/>
      <c r="VEK80" s="125"/>
      <c r="VEL80" s="125"/>
      <c r="VEM80" s="125"/>
      <c r="VEN80" s="125"/>
      <c r="VEO80" s="125"/>
      <c r="VEP80" s="125"/>
      <c r="VEQ80" s="125"/>
      <c r="VER80" s="125"/>
      <c r="VES80" s="125"/>
      <c r="VET80" s="125"/>
      <c r="VEU80" s="125"/>
      <c r="VEV80" s="125"/>
      <c r="VEW80" s="125"/>
      <c r="VEX80" s="125"/>
      <c r="VEY80" s="125"/>
      <c r="VEZ80" s="125"/>
      <c r="VFA80" s="125"/>
      <c r="VFB80" s="125"/>
      <c r="VFC80" s="125"/>
      <c r="VFD80" s="125"/>
      <c r="VFE80" s="125"/>
      <c r="VFF80" s="125"/>
      <c r="VFG80" s="125"/>
      <c r="VFH80" s="125"/>
      <c r="VFI80" s="125"/>
      <c r="VFJ80" s="125"/>
      <c r="VFK80" s="125"/>
      <c r="VFL80" s="125"/>
      <c r="VFM80" s="125"/>
      <c r="VFN80" s="125"/>
      <c r="VFO80" s="125"/>
      <c r="VFP80" s="125"/>
      <c r="VFQ80" s="125"/>
      <c r="VFR80" s="125"/>
      <c r="VFS80" s="125"/>
      <c r="VFT80" s="125"/>
      <c r="VFU80" s="125"/>
      <c r="VFV80" s="125"/>
      <c r="VFW80" s="125"/>
      <c r="VFX80" s="125"/>
      <c r="VFY80" s="125"/>
      <c r="VFZ80" s="125"/>
      <c r="VGA80" s="125"/>
      <c r="VGB80" s="125"/>
      <c r="VGC80" s="125"/>
      <c r="VGD80" s="125"/>
      <c r="VGE80" s="125"/>
      <c r="VGF80" s="125"/>
      <c r="VGG80" s="125"/>
      <c r="VGH80" s="125"/>
      <c r="VGI80" s="125"/>
      <c r="VGJ80" s="125"/>
      <c r="VGK80" s="125"/>
      <c r="VGL80" s="125"/>
      <c r="VGM80" s="125"/>
      <c r="VGN80" s="125"/>
      <c r="VGO80" s="125"/>
      <c r="VGP80" s="125"/>
      <c r="VGQ80" s="125"/>
      <c r="VGR80" s="125"/>
      <c r="VGS80" s="125"/>
      <c r="VGT80" s="125"/>
      <c r="VGU80" s="125"/>
      <c r="VGV80" s="125"/>
      <c r="VGW80" s="125"/>
      <c r="VGX80" s="125"/>
      <c r="VGY80" s="125"/>
      <c r="VGZ80" s="125"/>
      <c r="VHA80" s="125"/>
      <c r="VHB80" s="125"/>
      <c r="VHC80" s="125"/>
      <c r="VHD80" s="125"/>
      <c r="VHE80" s="125"/>
      <c r="VHF80" s="125"/>
      <c r="VHG80" s="125"/>
      <c r="VHH80" s="125"/>
      <c r="VHI80" s="125"/>
      <c r="VHJ80" s="125"/>
      <c r="VHK80" s="125"/>
      <c r="VHL80" s="125"/>
      <c r="VHM80" s="125"/>
      <c r="VHN80" s="125"/>
      <c r="VHO80" s="125"/>
      <c r="VHP80" s="125"/>
      <c r="VHQ80" s="125"/>
      <c r="VHR80" s="125"/>
      <c r="VHS80" s="125"/>
      <c r="VHT80" s="125"/>
      <c r="VHU80" s="125"/>
      <c r="VHV80" s="125"/>
      <c r="VHW80" s="125"/>
      <c r="VHX80" s="125"/>
      <c r="VHY80" s="125"/>
      <c r="VHZ80" s="125"/>
      <c r="VIA80" s="125"/>
      <c r="VIB80" s="125"/>
      <c r="VIC80" s="125"/>
      <c r="VID80" s="125"/>
      <c r="VIE80" s="125"/>
      <c r="VIF80" s="125"/>
      <c r="VIG80" s="125"/>
      <c r="VIH80" s="125"/>
      <c r="VII80" s="125"/>
      <c r="VIJ80" s="125"/>
      <c r="VIK80" s="125"/>
      <c r="VIL80" s="125"/>
      <c r="VIM80" s="125"/>
      <c r="VIN80" s="125"/>
      <c r="VIO80" s="125"/>
      <c r="VIP80" s="125"/>
      <c r="VIQ80" s="125"/>
      <c r="VIR80" s="125"/>
      <c r="VIS80" s="125"/>
      <c r="VIT80" s="125"/>
      <c r="VIU80" s="125"/>
      <c r="VIV80" s="125"/>
      <c r="VIW80" s="125"/>
      <c r="VIX80" s="125"/>
      <c r="VIY80" s="125"/>
      <c r="VIZ80" s="125"/>
      <c r="VJA80" s="125"/>
      <c r="VJB80" s="125"/>
      <c r="VJC80" s="125"/>
      <c r="VJD80" s="125"/>
      <c r="VJE80" s="125"/>
      <c r="VJF80" s="125"/>
      <c r="VJG80" s="125"/>
      <c r="VJH80" s="125"/>
      <c r="VJI80" s="125"/>
      <c r="VJJ80" s="125"/>
      <c r="VJK80" s="125"/>
      <c r="VJL80" s="125"/>
      <c r="VJM80" s="125"/>
      <c r="VJN80" s="125"/>
      <c r="VJO80" s="125"/>
      <c r="VJP80" s="125"/>
      <c r="VJQ80" s="125"/>
      <c r="VJR80" s="125"/>
      <c r="VJS80" s="125"/>
      <c r="VJT80" s="125"/>
      <c r="VJU80" s="125"/>
      <c r="VJV80" s="125"/>
      <c r="VJW80" s="125"/>
      <c r="VJX80" s="125"/>
      <c r="VJY80" s="125"/>
      <c r="VJZ80" s="125"/>
      <c r="VKA80" s="125"/>
      <c r="VKB80" s="125"/>
      <c r="VKC80" s="125"/>
      <c r="VKD80" s="125"/>
      <c r="VKE80" s="125"/>
      <c r="VKF80" s="125"/>
      <c r="VKG80" s="125"/>
      <c r="VKH80" s="125"/>
      <c r="VKI80" s="125"/>
      <c r="VKJ80" s="125"/>
      <c r="VKK80" s="125"/>
      <c r="VKL80" s="125"/>
      <c r="VKM80" s="125"/>
      <c r="VKN80" s="125"/>
      <c r="VKO80" s="125"/>
      <c r="VKP80" s="125"/>
      <c r="VKQ80" s="125"/>
      <c r="VKR80" s="125"/>
      <c r="VKS80" s="125"/>
      <c r="VKT80" s="125"/>
      <c r="VKU80" s="125"/>
      <c r="VKV80" s="125"/>
      <c r="VKW80" s="125"/>
      <c r="VKX80" s="125"/>
      <c r="VKY80" s="125"/>
      <c r="VKZ80" s="125"/>
      <c r="VLA80" s="125"/>
      <c r="VLB80" s="125"/>
      <c r="VLC80" s="125"/>
      <c r="VLD80" s="125"/>
      <c r="VLE80" s="125"/>
      <c r="VLF80" s="125"/>
      <c r="VLG80" s="125"/>
      <c r="VLH80" s="125"/>
      <c r="VLI80" s="125"/>
      <c r="VLJ80" s="125"/>
      <c r="VLK80" s="125"/>
      <c r="VLL80" s="125"/>
      <c r="VLM80" s="125"/>
      <c r="VLN80" s="125"/>
      <c r="VLO80" s="125"/>
      <c r="VLP80" s="125"/>
      <c r="VLQ80" s="125"/>
      <c r="VLR80" s="125"/>
      <c r="VLS80" s="125"/>
      <c r="VLT80" s="125"/>
      <c r="VLU80" s="125"/>
      <c r="VLV80" s="125"/>
      <c r="VLW80" s="125"/>
      <c r="VLX80" s="125"/>
      <c r="VLY80" s="125"/>
      <c r="VLZ80" s="125"/>
      <c r="VMA80" s="125"/>
      <c r="VMB80" s="125"/>
      <c r="VMC80" s="125"/>
      <c r="VMD80" s="125"/>
      <c r="VME80" s="125"/>
      <c r="VMF80" s="125"/>
      <c r="VMG80" s="125"/>
      <c r="VMH80" s="125"/>
      <c r="VMI80" s="125"/>
      <c r="VMJ80" s="125"/>
      <c r="VMK80" s="125"/>
      <c r="VML80" s="125"/>
      <c r="VMM80" s="125"/>
      <c r="VMN80" s="125"/>
      <c r="VMO80" s="125"/>
      <c r="VMP80" s="125"/>
      <c r="VMQ80" s="125"/>
      <c r="VMR80" s="125"/>
      <c r="VMS80" s="125"/>
      <c r="VMT80" s="125"/>
      <c r="VMU80" s="125"/>
      <c r="VMV80" s="125"/>
      <c r="VMW80" s="125"/>
      <c r="VMX80" s="125"/>
      <c r="VMY80" s="125"/>
      <c r="VMZ80" s="125"/>
      <c r="VNA80" s="125"/>
      <c r="VNB80" s="125"/>
      <c r="VNC80" s="125"/>
      <c r="VND80" s="125"/>
      <c r="VNE80" s="125"/>
      <c r="VNF80" s="125"/>
      <c r="VNG80" s="125"/>
      <c r="VNH80" s="125"/>
      <c r="VNI80" s="125"/>
      <c r="VNJ80" s="125"/>
      <c r="VNK80" s="125"/>
      <c r="VNL80" s="125"/>
      <c r="VNM80" s="125"/>
      <c r="VNN80" s="125"/>
      <c r="VNO80" s="125"/>
      <c r="VNP80" s="125"/>
      <c r="VNQ80" s="125"/>
      <c r="VNR80" s="125"/>
      <c r="VNS80" s="125"/>
      <c r="VNT80" s="125"/>
      <c r="VNU80" s="125"/>
      <c r="VNV80" s="125"/>
      <c r="VNW80" s="125"/>
      <c r="VNX80" s="125"/>
      <c r="VNY80" s="125"/>
      <c r="VNZ80" s="125"/>
      <c r="VOA80" s="125"/>
      <c r="VOB80" s="125"/>
      <c r="VOC80" s="125"/>
      <c r="VOD80" s="125"/>
      <c r="VOE80" s="125"/>
      <c r="VOF80" s="125"/>
      <c r="VOG80" s="125"/>
      <c r="VOH80" s="125"/>
      <c r="VOI80" s="125"/>
      <c r="VOJ80" s="125"/>
      <c r="VOK80" s="125"/>
      <c r="VOL80" s="125"/>
      <c r="VOM80" s="125"/>
      <c r="VON80" s="125"/>
      <c r="VOO80" s="125"/>
      <c r="VOP80" s="125"/>
      <c r="VOQ80" s="125"/>
      <c r="VOR80" s="125"/>
      <c r="VOS80" s="125"/>
      <c r="VOT80" s="125"/>
      <c r="VOU80" s="125"/>
      <c r="VOV80" s="125"/>
      <c r="VOW80" s="125"/>
      <c r="VOX80" s="125"/>
      <c r="VOY80" s="125"/>
      <c r="VOZ80" s="125"/>
      <c r="VPA80" s="125"/>
      <c r="VPB80" s="125"/>
      <c r="VPC80" s="125"/>
      <c r="VPD80" s="125"/>
      <c r="VPE80" s="125"/>
      <c r="VPF80" s="125"/>
      <c r="VPG80" s="125"/>
      <c r="VPH80" s="125"/>
      <c r="VPI80" s="125"/>
      <c r="VPJ80" s="125"/>
      <c r="VPK80" s="125"/>
      <c r="VPL80" s="125"/>
      <c r="VPM80" s="125"/>
      <c r="VPN80" s="125"/>
      <c r="VPO80" s="125"/>
      <c r="VPP80" s="125"/>
      <c r="VPQ80" s="125"/>
      <c r="VPR80" s="125"/>
      <c r="VPS80" s="125"/>
      <c r="VPT80" s="125"/>
      <c r="VPU80" s="125"/>
      <c r="VPV80" s="125"/>
      <c r="VPW80" s="125"/>
      <c r="VPX80" s="125"/>
      <c r="VPY80" s="125"/>
      <c r="VPZ80" s="125"/>
      <c r="VQA80" s="125"/>
      <c r="VQB80" s="125"/>
      <c r="VQC80" s="125"/>
      <c r="VQD80" s="125"/>
      <c r="VQE80" s="125"/>
      <c r="VQF80" s="125"/>
      <c r="VQG80" s="125"/>
      <c r="VQH80" s="125"/>
      <c r="VQI80" s="125"/>
      <c r="VQJ80" s="125"/>
      <c r="VQK80" s="125"/>
      <c r="VQL80" s="125"/>
      <c r="VQM80" s="125"/>
      <c r="VQN80" s="125"/>
      <c r="VQO80" s="125"/>
      <c r="VQP80" s="125"/>
      <c r="VQQ80" s="125"/>
      <c r="VQR80" s="125"/>
      <c r="VQS80" s="125"/>
      <c r="VQT80" s="125"/>
      <c r="VQU80" s="125"/>
      <c r="VQV80" s="125"/>
      <c r="VQW80" s="125"/>
      <c r="VQX80" s="125"/>
      <c r="VQY80" s="125"/>
      <c r="VQZ80" s="125"/>
      <c r="VRA80" s="125"/>
      <c r="VRB80" s="125"/>
      <c r="VRC80" s="125"/>
      <c r="VRD80" s="125"/>
      <c r="VRE80" s="125"/>
      <c r="VRF80" s="125"/>
      <c r="VRG80" s="125"/>
      <c r="VRH80" s="125"/>
      <c r="VRI80" s="125"/>
      <c r="VRJ80" s="125"/>
      <c r="VRK80" s="125"/>
      <c r="VRL80" s="125"/>
      <c r="VRM80" s="125"/>
      <c r="VRN80" s="125"/>
      <c r="VRO80" s="125"/>
      <c r="VRP80" s="125"/>
      <c r="VRQ80" s="125"/>
      <c r="VRR80" s="125"/>
      <c r="VRS80" s="125"/>
      <c r="VRT80" s="125"/>
      <c r="VRU80" s="125"/>
      <c r="VRV80" s="125"/>
      <c r="VRW80" s="125"/>
      <c r="VRX80" s="125"/>
      <c r="VRY80" s="125"/>
      <c r="VRZ80" s="125"/>
      <c r="VSA80" s="125"/>
      <c r="VSB80" s="125"/>
      <c r="VSC80" s="125"/>
      <c r="VSD80" s="125"/>
      <c r="VSE80" s="125"/>
      <c r="VSF80" s="125"/>
      <c r="VSG80" s="125"/>
      <c r="VSH80" s="125"/>
      <c r="VSI80" s="125"/>
      <c r="VSJ80" s="125"/>
      <c r="VSK80" s="125"/>
      <c r="VSL80" s="125"/>
      <c r="VSM80" s="125"/>
      <c r="VSN80" s="125"/>
      <c r="VSO80" s="125"/>
      <c r="VSP80" s="125"/>
      <c r="VSQ80" s="125"/>
      <c r="VSR80" s="125"/>
      <c r="VSS80" s="125"/>
      <c r="VST80" s="125"/>
      <c r="VSU80" s="125"/>
      <c r="VSV80" s="125"/>
      <c r="VSW80" s="125"/>
      <c r="VSX80" s="125"/>
      <c r="VSY80" s="125"/>
      <c r="VSZ80" s="125"/>
      <c r="VTA80" s="125"/>
      <c r="VTB80" s="125"/>
      <c r="VTC80" s="125"/>
      <c r="VTD80" s="125"/>
      <c r="VTE80" s="125"/>
      <c r="VTF80" s="125"/>
      <c r="VTG80" s="125"/>
      <c r="VTH80" s="125"/>
      <c r="VTI80" s="125"/>
      <c r="VTJ80" s="125"/>
      <c r="VTK80" s="125"/>
      <c r="VTL80" s="125"/>
      <c r="VTM80" s="125"/>
      <c r="VTN80" s="125"/>
      <c r="VTO80" s="125"/>
      <c r="VTP80" s="125"/>
      <c r="VTQ80" s="125"/>
      <c r="VTR80" s="125"/>
      <c r="VTS80" s="125"/>
      <c r="VTT80" s="125"/>
      <c r="VTU80" s="125"/>
      <c r="VTV80" s="125"/>
      <c r="VTW80" s="125"/>
      <c r="VTX80" s="125"/>
      <c r="VTY80" s="125"/>
      <c r="VTZ80" s="125"/>
      <c r="VUA80" s="125"/>
      <c r="VUB80" s="125"/>
      <c r="VUC80" s="125"/>
      <c r="VUD80" s="125"/>
      <c r="VUE80" s="125"/>
      <c r="VUF80" s="125"/>
      <c r="VUG80" s="125"/>
      <c r="VUH80" s="125"/>
      <c r="VUI80" s="125"/>
      <c r="VUJ80" s="125"/>
      <c r="VUK80" s="125"/>
      <c r="VUL80" s="125"/>
      <c r="VUM80" s="125"/>
      <c r="VUN80" s="125"/>
      <c r="VUO80" s="125"/>
      <c r="VUP80" s="125"/>
      <c r="VUQ80" s="125"/>
      <c r="VUR80" s="125"/>
      <c r="VUS80" s="125"/>
      <c r="VUT80" s="125"/>
      <c r="VUU80" s="125"/>
      <c r="VUV80" s="125"/>
      <c r="VUW80" s="125"/>
      <c r="VUX80" s="125"/>
      <c r="VUY80" s="125"/>
      <c r="VUZ80" s="125"/>
      <c r="VVA80" s="125"/>
      <c r="VVB80" s="125"/>
      <c r="VVC80" s="125"/>
      <c r="VVD80" s="125"/>
      <c r="VVE80" s="125"/>
      <c r="VVF80" s="125"/>
      <c r="VVG80" s="125"/>
      <c r="VVH80" s="125"/>
      <c r="VVI80" s="125"/>
      <c r="VVJ80" s="125"/>
      <c r="VVK80" s="125"/>
      <c r="VVL80" s="125"/>
      <c r="VVM80" s="125"/>
      <c r="VVN80" s="125"/>
      <c r="VVO80" s="125"/>
      <c r="VVP80" s="125"/>
      <c r="VVQ80" s="125"/>
      <c r="VVR80" s="125"/>
      <c r="VVS80" s="125"/>
      <c r="VVT80" s="125"/>
      <c r="VVU80" s="125"/>
      <c r="VVV80" s="125"/>
      <c r="VVW80" s="125"/>
      <c r="VVX80" s="125"/>
      <c r="VVY80" s="125"/>
      <c r="VVZ80" s="125"/>
      <c r="VWA80" s="125"/>
      <c r="VWB80" s="125"/>
      <c r="VWC80" s="125"/>
      <c r="VWD80" s="125"/>
      <c r="VWE80" s="125"/>
      <c r="VWF80" s="125"/>
      <c r="VWG80" s="125"/>
      <c r="VWH80" s="125"/>
      <c r="VWI80" s="125"/>
      <c r="VWJ80" s="125"/>
      <c r="VWK80" s="125"/>
      <c r="VWL80" s="125"/>
      <c r="VWM80" s="125"/>
      <c r="VWN80" s="125"/>
      <c r="VWO80" s="125"/>
      <c r="VWP80" s="125"/>
      <c r="VWQ80" s="125"/>
      <c r="VWR80" s="125"/>
      <c r="VWS80" s="125"/>
      <c r="VWT80" s="125"/>
      <c r="VWU80" s="125"/>
      <c r="VWV80" s="125"/>
      <c r="VWW80" s="125"/>
      <c r="VWX80" s="125"/>
      <c r="VWY80" s="125"/>
      <c r="VWZ80" s="125"/>
      <c r="VXA80" s="125"/>
      <c r="VXB80" s="125"/>
      <c r="VXC80" s="125"/>
      <c r="VXD80" s="125"/>
      <c r="VXE80" s="125"/>
      <c r="VXF80" s="125"/>
      <c r="VXG80" s="125"/>
      <c r="VXH80" s="125"/>
      <c r="VXI80" s="125"/>
      <c r="VXJ80" s="125"/>
      <c r="VXK80" s="125"/>
      <c r="VXL80" s="125"/>
      <c r="VXM80" s="125"/>
      <c r="VXN80" s="125"/>
      <c r="VXO80" s="125"/>
      <c r="VXP80" s="125"/>
      <c r="VXQ80" s="125"/>
      <c r="VXR80" s="125"/>
      <c r="VXS80" s="125"/>
      <c r="VXT80" s="125"/>
      <c r="VXU80" s="125"/>
      <c r="VXV80" s="125"/>
      <c r="VXW80" s="125"/>
      <c r="VXX80" s="125"/>
      <c r="VXY80" s="125"/>
      <c r="VXZ80" s="125"/>
      <c r="VYA80" s="125"/>
      <c r="VYB80" s="125"/>
      <c r="VYC80" s="125"/>
      <c r="VYD80" s="125"/>
      <c r="VYE80" s="125"/>
      <c r="VYF80" s="125"/>
      <c r="VYG80" s="125"/>
      <c r="VYH80" s="125"/>
      <c r="VYI80" s="125"/>
      <c r="VYJ80" s="125"/>
      <c r="VYK80" s="125"/>
      <c r="VYL80" s="125"/>
      <c r="VYM80" s="125"/>
      <c r="VYN80" s="125"/>
      <c r="VYO80" s="125"/>
      <c r="VYP80" s="125"/>
      <c r="VYQ80" s="125"/>
      <c r="VYR80" s="125"/>
      <c r="VYS80" s="125"/>
      <c r="VYT80" s="125"/>
      <c r="VYU80" s="125"/>
      <c r="VYV80" s="125"/>
      <c r="VYW80" s="125"/>
      <c r="VYX80" s="125"/>
      <c r="VYY80" s="125"/>
      <c r="VYZ80" s="125"/>
      <c r="VZA80" s="125"/>
      <c r="VZB80" s="125"/>
      <c r="VZC80" s="125"/>
      <c r="VZD80" s="125"/>
      <c r="VZE80" s="125"/>
      <c r="VZF80" s="125"/>
      <c r="VZG80" s="125"/>
      <c r="VZH80" s="125"/>
      <c r="VZI80" s="125"/>
      <c r="VZJ80" s="125"/>
      <c r="VZK80" s="125"/>
      <c r="VZL80" s="125"/>
      <c r="VZM80" s="125"/>
      <c r="VZN80" s="125"/>
      <c r="VZO80" s="125"/>
      <c r="VZP80" s="125"/>
      <c r="VZQ80" s="125"/>
      <c r="VZR80" s="125"/>
      <c r="VZS80" s="125"/>
      <c r="VZT80" s="125"/>
      <c r="VZU80" s="125"/>
      <c r="VZV80" s="125"/>
      <c r="VZW80" s="125"/>
      <c r="VZX80" s="125"/>
      <c r="VZY80" s="125"/>
      <c r="VZZ80" s="125"/>
      <c r="WAA80" s="125"/>
      <c r="WAB80" s="125"/>
      <c r="WAC80" s="125"/>
      <c r="WAD80" s="125"/>
      <c r="WAE80" s="125"/>
      <c r="WAF80" s="125"/>
      <c r="WAG80" s="125"/>
      <c r="WAH80" s="125"/>
      <c r="WAI80" s="125"/>
      <c r="WAJ80" s="125"/>
      <c r="WAK80" s="125"/>
      <c r="WAL80" s="125"/>
      <c r="WAM80" s="125"/>
      <c r="WAN80" s="125"/>
      <c r="WAO80" s="125"/>
      <c r="WAP80" s="125"/>
      <c r="WAQ80" s="125"/>
      <c r="WAR80" s="125"/>
      <c r="WAS80" s="125"/>
      <c r="WAT80" s="125"/>
      <c r="WAU80" s="125"/>
      <c r="WAV80" s="125"/>
      <c r="WAW80" s="125"/>
      <c r="WAX80" s="125"/>
      <c r="WAY80" s="125"/>
      <c r="WAZ80" s="125"/>
      <c r="WBA80" s="125"/>
      <c r="WBB80" s="125"/>
      <c r="WBC80" s="125"/>
      <c r="WBD80" s="125"/>
      <c r="WBE80" s="125"/>
      <c r="WBF80" s="125"/>
      <c r="WBG80" s="125"/>
      <c r="WBH80" s="125"/>
      <c r="WBI80" s="125"/>
      <c r="WBJ80" s="125"/>
      <c r="WBK80" s="125"/>
      <c r="WBL80" s="125"/>
      <c r="WBM80" s="125"/>
      <c r="WBN80" s="125"/>
      <c r="WBO80" s="125"/>
      <c r="WBP80" s="125"/>
      <c r="WBQ80" s="125"/>
      <c r="WBR80" s="125"/>
      <c r="WBS80" s="125"/>
      <c r="WBT80" s="125"/>
      <c r="WBU80" s="125"/>
      <c r="WBV80" s="125"/>
      <c r="WBW80" s="125"/>
      <c r="WBX80" s="125"/>
      <c r="WBY80" s="125"/>
      <c r="WBZ80" s="125"/>
      <c r="WCA80" s="125"/>
      <c r="WCB80" s="125"/>
      <c r="WCC80" s="125"/>
      <c r="WCD80" s="125"/>
      <c r="WCE80" s="125"/>
      <c r="WCF80" s="125"/>
      <c r="WCG80" s="125"/>
      <c r="WCH80" s="125"/>
      <c r="WCI80" s="125"/>
      <c r="WCJ80" s="125"/>
      <c r="WCK80" s="125"/>
      <c r="WCL80" s="125"/>
      <c r="WCM80" s="125"/>
      <c r="WCN80" s="125"/>
      <c r="WCO80" s="125"/>
      <c r="WCP80" s="125"/>
      <c r="WCQ80" s="125"/>
      <c r="WCR80" s="125"/>
      <c r="WCS80" s="125"/>
      <c r="WCT80" s="125"/>
      <c r="WCU80" s="125"/>
      <c r="WCV80" s="125"/>
      <c r="WCW80" s="125"/>
      <c r="WCX80" s="125"/>
      <c r="WCY80" s="125"/>
      <c r="WCZ80" s="125"/>
      <c r="WDA80" s="125"/>
      <c r="WDB80" s="125"/>
      <c r="WDC80" s="125"/>
      <c r="WDD80" s="125"/>
      <c r="WDE80" s="125"/>
      <c r="WDF80" s="125"/>
      <c r="WDG80" s="125"/>
      <c r="WDH80" s="125"/>
      <c r="WDI80" s="125"/>
      <c r="WDJ80" s="125"/>
      <c r="WDK80" s="125"/>
      <c r="WDL80" s="125"/>
      <c r="WDM80" s="125"/>
      <c r="WDN80" s="125"/>
      <c r="WDO80" s="125"/>
      <c r="WDP80" s="125"/>
      <c r="WDQ80" s="125"/>
      <c r="WDR80" s="125"/>
      <c r="WDS80" s="125"/>
      <c r="WDT80" s="125"/>
      <c r="WDU80" s="125"/>
      <c r="WDV80" s="125"/>
      <c r="WDW80" s="125"/>
      <c r="WDX80" s="125"/>
      <c r="WDY80" s="125"/>
      <c r="WDZ80" s="125"/>
      <c r="WEA80" s="125"/>
      <c r="WEB80" s="125"/>
      <c r="WEC80" s="125"/>
      <c r="WED80" s="125"/>
      <c r="WEE80" s="125"/>
      <c r="WEF80" s="125"/>
      <c r="WEG80" s="125"/>
      <c r="WEH80" s="125"/>
      <c r="WEI80" s="125"/>
      <c r="WEJ80" s="125"/>
      <c r="WEK80" s="125"/>
      <c r="WEL80" s="125"/>
      <c r="WEM80" s="125"/>
      <c r="WEN80" s="125"/>
      <c r="WEO80" s="125"/>
      <c r="WEP80" s="125"/>
      <c r="WEQ80" s="125"/>
      <c r="WER80" s="125"/>
      <c r="WES80" s="125"/>
      <c r="WET80" s="125"/>
      <c r="WEU80" s="125"/>
      <c r="WEV80" s="125"/>
      <c r="WEW80" s="125"/>
      <c r="WEX80" s="125"/>
      <c r="WEY80" s="125"/>
      <c r="WEZ80" s="125"/>
      <c r="WFA80" s="125"/>
      <c r="WFB80" s="125"/>
      <c r="WFC80" s="125"/>
      <c r="WFD80" s="125"/>
      <c r="WFE80" s="125"/>
      <c r="WFF80" s="125"/>
      <c r="WFG80" s="125"/>
      <c r="WFH80" s="125"/>
      <c r="WFI80" s="125"/>
      <c r="WFJ80" s="125"/>
      <c r="WFK80" s="125"/>
      <c r="WFL80" s="125"/>
      <c r="WFM80" s="125"/>
      <c r="WFN80" s="125"/>
      <c r="WFO80" s="125"/>
      <c r="WFP80" s="125"/>
      <c r="WFQ80" s="125"/>
      <c r="WFR80" s="125"/>
      <c r="WFS80" s="125"/>
      <c r="WFT80" s="125"/>
      <c r="WFU80" s="125"/>
      <c r="WFV80" s="125"/>
      <c r="WFW80" s="125"/>
      <c r="WFX80" s="125"/>
      <c r="WFY80" s="125"/>
      <c r="WFZ80" s="125"/>
      <c r="WGA80" s="125"/>
      <c r="WGB80" s="125"/>
      <c r="WGC80" s="125"/>
      <c r="WGD80" s="125"/>
      <c r="WGE80" s="125"/>
      <c r="WGF80" s="125"/>
      <c r="WGG80" s="125"/>
      <c r="WGH80" s="125"/>
      <c r="WGI80" s="125"/>
      <c r="WGJ80" s="125"/>
      <c r="WGK80" s="125"/>
      <c r="WGL80" s="125"/>
      <c r="WGM80" s="125"/>
      <c r="WGN80" s="125"/>
      <c r="WGO80" s="125"/>
      <c r="WGP80" s="125"/>
      <c r="WGQ80" s="125"/>
      <c r="WGR80" s="125"/>
      <c r="WGS80" s="125"/>
      <c r="WGT80" s="125"/>
      <c r="WGU80" s="125"/>
      <c r="WGV80" s="125"/>
      <c r="WGW80" s="125"/>
      <c r="WGX80" s="125"/>
      <c r="WGY80" s="125"/>
      <c r="WGZ80" s="125"/>
      <c r="WHA80" s="125"/>
      <c r="WHB80" s="125"/>
      <c r="WHC80" s="125"/>
      <c r="WHD80" s="125"/>
      <c r="WHE80" s="125"/>
      <c r="WHF80" s="125"/>
      <c r="WHG80" s="125"/>
      <c r="WHH80" s="125"/>
      <c r="WHI80" s="125"/>
      <c r="WHJ80" s="125"/>
      <c r="WHK80" s="125"/>
      <c r="WHL80" s="125"/>
      <c r="WHM80" s="125"/>
      <c r="WHN80" s="125"/>
      <c r="WHO80" s="125"/>
      <c r="WHP80" s="125"/>
      <c r="WHQ80" s="125"/>
      <c r="WHR80" s="125"/>
      <c r="WHS80" s="125"/>
      <c r="WHT80" s="125"/>
      <c r="WHU80" s="125"/>
      <c r="WHV80" s="125"/>
      <c r="WHW80" s="125"/>
      <c r="WHX80" s="125"/>
      <c r="WHY80" s="125"/>
      <c r="WHZ80" s="125"/>
      <c r="WIA80" s="125"/>
      <c r="WIB80" s="125"/>
      <c r="WIC80" s="125"/>
      <c r="WID80" s="125"/>
      <c r="WIE80" s="125"/>
      <c r="WIF80" s="125"/>
      <c r="WIG80" s="125"/>
      <c r="WIH80" s="125"/>
      <c r="WII80" s="125"/>
      <c r="WIJ80" s="125"/>
      <c r="WIK80" s="125"/>
      <c r="WIL80" s="125"/>
      <c r="WIM80" s="125"/>
      <c r="WIN80" s="125"/>
      <c r="WIO80" s="125"/>
      <c r="WIP80" s="125"/>
      <c r="WIQ80" s="125"/>
      <c r="WIR80" s="125"/>
      <c r="WIS80" s="125"/>
      <c r="WIT80" s="125"/>
      <c r="WIU80" s="125"/>
      <c r="WIV80" s="125"/>
      <c r="WIW80" s="125"/>
      <c r="WIX80" s="125"/>
      <c r="WIY80" s="125"/>
      <c r="WIZ80" s="125"/>
      <c r="WJA80" s="125"/>
      <c r="WJB80" s="125"/>
      <c r="WJC80" s="125"/>
      <c r="WJD80" s="125"/>
      <c r="WJE80" s="125"/>
      <c r="WJF80" s="125"/>
      <c r="WJG80" s="125"/>
      <c r="WJH80" s="125"/>
      <c r="WJI80" s="125"/>
      <c r="WJJ80" s="125"/>
      <c r="WJK80" s="125"/>
      <c r="WJL80" s="125"/>
      <c r="WJM80" s="125"/>
      <c r="WJN80" s="125"/>
      <c r="WJO80" s="125"/>
      <c r="WJP80" s="125"/>
      <c r="WJQ80" s="125"/>
      <c r="WJR80" s="125"/>
      <c r="WJS80" s="125"/>
      <c r="WJT80" s="125"/>
      <c r="WJU80" s="125"/>
      <c r="WJV80" s="125"/>
      <c r="WJW80" s="125"/>
      <c r="WJX80" s="125"/>
      <c r="WJY80" s="125"/>
      <c r="WJZ80" s="125"/>
      <c r="WKA80" s="125"/>
      <c r="WKB80" s="125"/>
      <c r="WKC80" s="125"/>
      <c r="WKD80" s="125"/>
      <c r="WKE80" s="125"/>
      <c r="WKF80" s="125"/>
      <c r="WKG80" s="125"/>
      <c r="WKH80" s="125"/>
      <c r="WKI80" s="125"/>
      <c r="WKJ80" s="125"/>
      <c r="WKK80" s="125"/>
      <c r="WKL80" s="125"/>
      <c r="WKM80" s="125"/>
      <c r="WKN80" s="125"/>
      <c r="WKO80" s="125"/>
      <c r="WKP80" s="125"/>
      <c r="WKQ80" s="125"/>
      <c r="WKR80" s="125"/>
      <c r="WKS80" s="125"/>
      <c r="WKT80" s="125"/>
      <c r="WKU80" s="125"/>
      <c r="WKV80" s="125"/>
      <c r="WKW80" s="125"/>
      <c r="WKX80" s="125"/>
      <c r="WKY80" s="125"/>
      <c r="WKZ80" s="125"/>
      <c r="WLA80" s="125"/>
      <c r="WLB80" s="125"/>
      <c r="WLC80" s="125"/>
      <c r="WLD80" s="125"/>
      <c r="WLE80" s="125"/>
      <c r="WLF80" s="125"/>
      <c r="WLG80" s="125"/>
      <c r="WLH80" s="125"/>
      <c r="WLI80" s="125"/>
      <c r="WLJ80" s="125"/>
      <c r="WLK80" s="125"/>
      <c r="WLL80" s="125"/>
      <c r="WLM80" s="125"/>
      <c r="WLN80" s="125"/>
      <c r="WLO80" s="125"/>
      <c r="WLP80" s="125"/>
      <c r="WLQ80" s="125"/>
      <c r="WLR80" s="125"/>
      <c r="WLS80" s="125"/>
      <c r="WLT80" s="125"/>
      <c r="WLU80" s="125"/>
      <c r="WLV80" s="125"/>
      <c r="WLW80" s="125"/>
      <c r="WLX80" s="125"/>
      <c r="WLY80" s="125"/>
      <c r="WLZ80" s="125"/>
      <c r="WMA80" s="125"/>
      <c r="WMB80" s="125"/>
      <c r="WMC80" s="125"/>
      <c r="WMD80" s="125"/>
      <c r="WME80" s="125"/>
      <c r="WMF80" s="125"/>
      <c r="WMG80" s="125"/>
      <c r="WMH80" s="125"/>
      <c r="WMI80" s="125"/>
      <c r="WMJ80" s="125"/>
      <c r="WMK80" s="125"/>
      <c r="WML80" s="125"/>
      <c r="WMM80" s="125"/>
      <c r="WMN80" s="125"/>
      <c r="WMO80" s="125"/>
      <c r="WMP80" s="125"/>
      <c r="WMQ80" s="125"/>
      <c r="WMR80" s="125"/>
      <c r="WMS80" s="125"/>
      <c r="WMT80" s="125"/>
      <c r="WMU80" s="125"/>
      <c r="WMV80" s="125"/>
      <c r="WMW80" s="125"/>
      <c r="WMX80" s="125"/>
      <c r="WMY80" s="125"/>
      <c r="WMZ80" s="125"/>
      <c r="WNA80" s="125"/>
      <c r="WNB80" s="125"/>
      <c r="WNC80" s="125"/>
      <c r="WND80" s="125"/>
      <c r="WNE80" s="125"/>
      <c r="WNF80" s="125"/>
      <c r="WNG80" s="125"/>
      <c r="WNH80" s="125"/>
      <c r="WNI80" s="125"/>
      <c r="WNJ80" s="125"/>
      <c r="WNK80" s="125"/>
      <c r="WNL80" s="125"/>
      <c r="WNM80" s="125"/>
      <c r="WNN80" s="125"/>
      <c r="WNO80" s="125"/>
      <c r="WNP80" s="125"/>
      <c r="WNQ80" s="125"/>
      <c r="WNR80" s="125"/>
      <c r="WNS80" s="125"/>
      <c r="WNT80" s="125"/>
      <c r="WNU80" s="125"/>
      <c r="WNV80" s="125"/>
      <c r="WNW80" s="125"/>
      <c r="WNX80" s="125"/>
      <c r="WNY80" s="125"/>
      <c r="WNZ80" s="125"/>
      <c r="WOA80" s="125"/>
      <c r="WOB80" s="125"/>
      <c r="WOC80" s="125"/>
      <c r="WOD80" s="125"/>
      <c r="WOE80" s="125"/>
      <c r="WOF80" s="125"/>
      <c r="WOG80" s="125"/>
      <c r="WOH80" s="125"/>
      <c r="WOI80" s="125"/>
      <c r="WOJ80" s="125"/>
      <c r="WOK80" s="125"/>
      <c r="WOL80" s="125"/>
      <c r="WOM80" s="125"/>
      <c r="WON80" s="125"/>
      <c r="WOO80" s="125"/>
      <c r="WOP80" s="125"/>
      <c r="WOQ80" s="125"/>
      <c r="WOR80" s="125"/>
      <c r="WOS80" s="125"/>
      <c r="WOT80" s="125"/>
      <c r="WOU80" s="125"/>
      <c r="WOV80" s="125"/>
      <c r="WOW80" s="125"/>
      <c r="WOX80" s="125"/>
      <c r="WOY80" s="125"/>
      <c r="WOZ80" s="125"/>
      <c r="WPA80" s="125"/>
      <c r="WPB80" s="125"/>
      <c r="WPC80" s="125"/>
      <c r="WPD80" s="125"/>
      <c r="WPE80" s="125"/>
      <c r="WPF80" s="125"/>
      <c r="WPG80" s="125"/>
      <c r="WPH80" s="125"/>
      <c r="WPI80" s="125"/>
      <c r="WPJ80" s="125"/>
      <c r="WPK80" s="125"/>
      <c r="WPL80" s="125"/>
      <c r="WPM80" s="125"/>
      <c r="WPN80" s="125"/>
      <c r="WPO80" s="125"/>
      <c r="WPP80" s="125"/>
      <c r="WPQ80" s="125"/>
      <c r="WPR80" s="125"/>
      <c r="WPS80" s="125"/>
      <c r="WPT80" s="125"/>
      <c r="WPU80" s="125"/>
      <c r="WPV80" s="125"/>
      <c r="WPW80" s="125"/>
      <c r="WPX80" s="125"/>
      <c r="WPY80" s="125"/>
      <c r="WPZ80" s="125"/>
      <c r="WQA80" s="125"/>
      <c r="WQB80" s="125"/>
      <c r="WQC80" s="125"/>
      <c r="WQD80" s="125"/>
      <c r="WQE80" s="125"/>
      <c r="WQF80" s="125"/>
      <c r="WQG80" s="125"/>
      <c r="WQH80" s="125"/>
      <c r="WQI80" s="125"/>
      <c r="WQJ80" s="125"/>
      <c r="WQK80" s="125"/>
      <c r="WQL80" s="125"/>
      <c r="WQM80" s="125"/>
      <c r="WQN80" s="125"/>
      <c r="WQO80" s="125"/>
      <c r="WQP80" s="125"/>
      <c r="WQQ80" s="125"/>
      <c r="WQR80" s="125"/>
      <c r="WQS80" s="125"/>
      <c r="WQT80" s="125"/>
      <c r="WQU80" s="125"/>
      <c r="WQV80" s="125"/>
      <c r="WQW80" s="125"/>
      <c r="WQX80" s="125"/>
      <c r="WQY80" s="125"/>
      <c r="WQZ80" s="125"/>
      <c r="WRA80" s="125"/>
      <c r="WRB80" s="125"/>
      <c r="WRC80" s="125"/>
      <c r="WRD80" s="125"/>
      <c r="WRE80" s="125"/>
      <c r="WRF80" s="125"/>
      <c r="WRG80" s="125"/>
      <c r="WRH80" s="125"/>
      <c r="WRI80" s="125"/>
      <c r="WRJ80" s="125"/>
      <c r="WRK80" s="125"/>
      <c r="WRL80" s="125"/>
      <c r="WRM80" s="125"/>
      <c r="WRN80" s="125"/>
      <c r="WRO80" s="125"/>
      <c r="WRP80" s="125"/>
      <c r="WRQ80" s="125"/>
      <c r="WRR80" s="125"/>
      <c r="WRS80" s="125"/>
      <c r="WRT80" s="125"/>
      <c r="WRU80" s="125"/>
      <c r="WRV80" s="125"/>
      <c r="WRW80" s="125"/>
      <c r="WRX80" s="125"/>
      <c r="WRY80" s="125"/>
      <c r="WRZ80" s="125"/>
      <c r="WSA80" s="125"/>
      <c r="WSB80" s="125"/>
      <c r="WSC80" s="125"/>
      <c r="WSD80" s="125"/>
      <c r="WSE80" s="125"/>
      <c r="WSF80" s="125"/>
      <c r="WSG80" s="125"/>
      <c r="WSH80" s="125"/>
      <c r="WSI80" s="125"/>
      <c r="WSJ80" s="125"/>
      <c r="WSK80" s="125"/>
      <c r="WSL80" s="125"/>
      <c r="WSM80" s="125"/>
      <c r="WSN80" s="125"/>
      <c r="WSO80" s="125"/>
      <c r="WSP80" s="125"/>
      <c r="WSQ80" s="125"/>
      <c r="WSR80" s="125"/>
      <c r="WSS80" s="125"/>
      <c r="WST80" s="125"/>
      <c r="WSU80" s="125"/>
      <c r="WSV80" s="125"/>
      <c r="WSW80" s="125"/>
      <c r="WSX80" s="125"/>
      <c r="WSY80" s="125"/>
      <c r="WSZ80" s="125"/>
      <c r="WTA80" s="125"/>
      <c r="WTB80" s="125"/>
      <c r="WTC80" s="125"/>
      <c r="WTD80" s="125"/>
      <c r="WTE80" s="125"/>
      <c r="WTF80" s="125"/>
      <c r="WTG80" s="125"/>
      <c r="WTH80" s="125"/>
      <c r="WTI80" s="125"/>
      <c r="WTJ80" s="125"/>
      <c r="WTK80" s="125"/>
      <c r="WTL80" s="125"/>
      <c r="WTM80" s="125"/>
      <c r="WTN80" s="125"/>
      <c r="WTO80" s="125"/>
      <c r="WTP80" s="125"/>
      <c r="WTQ80" s="125"/>
      <c r="WTR80" s="125"/>
      <c r="WTS80" s="125"/>
      <c r="WTT80" s="125"/>
      <c r="WTU80" s="125"/>
      <c r="WTV80" s="125"/>
      <c r="WTW80" s="125"/>
      <c r="WTX80" s="125"/>
      <c r="WTY80" s="125"/>
      <c r="WTZ80" s="125"/>
      <c r="WUA80" s="125"/>
      <c r="WUB80" s="125"/>
      <c r="WUC80" s="125"/>
      <c r="WUD80" s="125"/>
      <c r="WUE80" s="125"/>
      <c r="WUF80" s="125"/>
      <c r="WUG80" s="125"/>
      <c r="WUH80" s="125"/>
      <c r="WUI80" s="125"/>
      <c r="WUJ80" s="125"/>
      <c r="WUK80" s="125"/>
      <c r="WUL80" s="125"/>
      <c r="WUM80" s="125"/>
      <c r="WUN80" s="125"/>
      <c r="WUO80" s="125"/>
      <c r="WUP80" s="125"/>
      <c r="WUQ80" s="125"/>
      <c r="WUR80" s="125"/>
      <c r="WUS80" s="125"/>
      <c r="WUT80" s="125"/>
      <c r="WUU80" s="125"/>
      <c r="WUV80" s="125"/>
      <c r="WUW80" s="125"/>
      <c r="WUX80" s="125"/>
      <c r="WUY80" s="125"/>
      <c r="WUZ80" s="125"/>
      <c r="WVA80" s="125"/>
      <c r="WVB80" s="125"/>
      <c r="WVC80" s="125"/>
      <c r="WVD80" s="125"/>
      <c r="WVE80" s="125"/>
      <c r="WVF80" s="125"/>
      <c r="WVG80" s="125"/>
      <c r="WVH80" s="125"/>
      <c r="WVI80" s="125"/>
      <c r="WVJ80" s="125"/>
      <c r="WVK80" s="125"/>
      <c r="WVL80" s="125"/>
      <c r="WVM80" s="125"/>
      <c r="WVN80" s="125"/>
      <c r="WVO80" s="125"/>
      <c r="WVP80" s="125"/>
      <c r="WVQ80" s="125"/>
      <c r="WVR80" s="125"/>
      <c r="WVS80" s="125"/>
      <c r="WVT80" s="125"/>
      <c r="WVU80" s="125"/>
      <c r="WVV80" s="125"/>
      <c r="WVW80" s="125"/>
      <c r="WVX80" s="125"/>
      <c r="WVY80" s="125"/>
      <c r="WVZ80" s="125"/>
      <c r="WWA80" s="125"/>
      <c r="WWB80" s="125"/>
      <c r="WWC80" s="125"/>
      <c r="WWD80" s="125"/>
      <c r="WWE80" s="125"/>
      <c r="WWF80" s="125"/>
      <c r="WWG80" s="125"/>
      <c r="WWH80" s="125"/>
      <c r="WWI80" s="125"/>
      <c r="WWJ80" s="125"/>
      <c r="WWK80" s="125"/>
      <c r="WWL80" s="125"/>
      <c r="WWM80" s="125"/>
      <c r="WWN80" s="125"/>
      <c r="WWO80" s="125"/>
      <c r="WWP80" s="125"/>
      <c r="WWQ80" s="125"/>
      <c r="WWR80" s="125"/>
      <c r="WWS80" s="125"/>
      <c r="WWT80" s="125"/>
      <c r="WWU80" s="125"/>
      <c r="WWV80" s="125"/>
      <c r="WWW80" s="125"/>
      <c r="WWX80" s="125"/>
      <c r="WWY80" s="125"/>
      <c r="WWZ80" s="125"/>
      <c r="WXA80" s="125"/>
      <c r="WXB80" s="125"/>
      <c r="WXC80" s="125"/>
      <c r="WXD80" s="125"/>
      <c r="WXE80" s="125"/>
      <c r="WXF80" s="125"/>
      <c r="WXG80" s="125"/>
      <c r="WXH80" s="125"/>
      <c r="WXI80" s="125"/>
      <c r="WXJ80" s="125"/>
      <c r="WXK80" s="125"/>
      <c r="WXL80" s="125"/>
      <c r="WXM80" s="125"/>
      <c r="WXN80" s="125"/>
      <c r="WXO80" s="125"/>
      <c r="WXP80" s="125"/>
      <c r="WXQ80" s="125"/>
      <c r="WXR80" s="125"/>
      <c r="WXS80" s="125"/>
      <c r="WXT80" s="125"/>
      <c r="WXU80" s="125"/>
      <c r="WXV80" s="125"/>
      <c r="WXW80" s="125"/>
      <c r="WXX80" s="125"/>
      <c r="WXY80" s="125"/>
      <c r="WXZ80" s="125"/>
      <c r="WYA80" s="125"/>
      <c r="WYB80" s="125"/>
      <c r="WYC80" s="125"/>
      <c r="WYD80" s="125"/>
      <c r="WYE80" s="125"/>
      <c r="WYF80" s="125"/>
      <c r="WYG80" s="125"/>
      <c r="WYH80" s="125"/>
      <c r="WYI80" s="125"/>
      <c r="WYJ80" s="125"/>
      <c r="WYK80" s="125"/>
      <c r="WYL80" s="125"/>
      <c r="WYM80" s="125"/>
      <c r="WYN80" s="125"/>
      <c r="WYO80" s="125"/>
      <c r="WYP80" s="125"/>
      <c r="WYQ80" s="125"/>
      <c r="WYR80" s="125"/>
      <c r="WYS80" s="125"/>
      <c r="WYT80" s="125"/>
      <c r="WYU80" s="125"/>
      <c r="WYV80" s="125"/>
      <c r="WYW80" s="125"/>
      <c r="WYX80" s="125"/>
      <c r="WYY80" s="125"/>
      <c r="WYZ80" s="125"/>
      <c r="WZA80" s="125"/>
      <c r="WZB80" s="125"/>
      <c r="WZC80" s="125"/>
      <c r="WZD80" s="125"/>
      <c r="WZE80" s="125"/>
      <c r="WZF80" s="125"/>
      <c r="WZG80" s="125"/>
      <c r="WZH80" s="125"/>
      <c r="WZI80" s="125"/>
      <c r="WZJ80" s="125"/>
      <c r="WZK80" s="125"/>
      <c r="WZL80" s="125"/>
      <c r="WZM80" s="125"/>
      <c r="WZN80" s="125"/>
      <c r="WZO80" s="125"/>
      <c r="WZP80" s="125"/>
      <c r="WZQ80" s="125"/>
      <c r="WZR80" s="125"/>
      <c r="WZS80" s="125"/>
      <c r="WZT80" s="125"/>
      <c r="WZU80" s="125"/>
      <c r="WZV80" s="125"/>
      <c r="WZW80" s="125"/>
      <c r="WZX80" s="125"/>
      <c r="WZY80" s="125"/>
      <c r="WZZ80" s="125"/>
      <c r="XAA80" s="125"/>
      <c r="XAB80" s="125"/>
      <c r="XAC80" s="125"/>
      <c r="XAD80" s="125"/>
      <c r="XAE80" s="125"/>
      <c r="XAF80" s="125"/>
      <c r="XAG80" s="125"/>
      <c r="XAH80" s="125"/>
      <c r="XAI80" s="125"/>
      <c r="XAJ80" s="125"/>
      <c r="XAK80" s="125"/>
      <c r="XAL80" s="125"/>
      <c r="XAM80" s="125"/>
      <c r="XAN80" s="125"/>
      <c r="XAO80" s="125"/>
      <c r="XAP80" s="125"/>
      <c r="XAQ80" s="125"/>
      <c r="XAR80" s="125"/>
      <c r="XAS80" s="125"/>
      <c r="XAT80" s="125"/>
      <c r="XAU80" s="125"/>
      <c r="XAV80" s="125"/>
      <c r="XAW80" s="125"/>
      <c r="XAX80" s="125"/>
      <c r="XAY80" s="125"/>
      <c r="XAZ80" s="125"/>
      <c r="XBA80" s="125"/>
      <c r="XBB80" s="125"/>
      <c r="XBC80" s="125"/>
      <c r="XBD80" s="125"/>
      <c r="XBE80" s="125"/>
      <c r="XBF80" s="125"/>
      <c r="XBG80" s="125"/>
      <c r="XBH80" s="125"/>
      <c r="XBI80" s="125"/>
      <c r="XBJ80" s="125"/>
      <c r="XBK80" s="125"/>
      <c r="XBL80" s="125"/>
      <c r="XBM80" s="125"/>
      <c r="XBN80" s="125"/>
      <c r="XBO80" s="125"/>
      <c r="XBP80" s="125"/>
      <c r="XBQ80" s="125"/>
      <c r="XBR80" s="125"/>
      <c r="XBS80" s="125"/>
      <c r="XBT80" s="125"/>
      <c r="XBU80" s="125"/>
      <c r="XBV80" s="125"/>
      <c r="XBW80" s="125"/>
      <c r="XBX80" s="125"/>
      <c r="XBY80" s="125"/>
      <c r="XBZ80" s="125"/>
      <c r="XCA80" s="125"/>
      <c r="XCB80" s="125"/>
      <c r="XCC80" s="125"/>
      <c r="XCD80" s="125"/>
      <c r="XCE80" s="125"/>
      <c r="XCF80" s="125"/>
      <c r="XCG80" s="125"/>
      <c r="XCH80" s="125"/>
      <c r="XCI80" s="125"/>
      <c r="XCJ80" s="125"/>
      <c r="XCK80" s="125"/>
      <c r="XCL80" s="125"/>
      <c r="XCM80" s="125"/>
      <c r="XCN80" s="125"/>
      <c r="XCO80" s="125"/>
      <c r="XCP80" s="125"/>
      <c r="XCQ80" s="125"/>
      <c r="XCR80" s="125"/>
      <c r="XCS80" s="125"/>
      <c r="XCT80" s="125"/>
      <c r="XCU80" s="125"/>
      <c r="XCV80" s="125"/>
      <c r="XCW80" s="125"/>
      <c r="XCX80" s="125"/>
      <c r="XCY80" s="125"/>
      <c r="XCZ80" s="125"/>
      <c r="XDA80" s="125"/>
      <c r="XDB80" s="125"/>
      <c r="XDC80" s="125"/>
      <c r="XDD80" s="125"/>
      <c r="XDE80" s="125"/>
      <c r="XDF80" s="125"/>
      <c r="XDG80" s="125"/>
      <c r="XDH80" s="125"/>
      <c r="XDI80" s="125"/>
      <c r="XDJ80" s="125"/>
      <c r="XDK80" s="125"/>
      <c r="XDL80" s="125"/>
      <c r="XDM80" s="125"/>
      <c r="XDN80" s="125"/>
      <c r="XDO80" s="125"/>
      <c r="XDP80" s="125"/>
      <c r="XDQ80" s="125"/>
      <c r="XDR80" s="125"/>
      <c r="XDS80" s="125"/>
      <c r="XDT80" s="125"/>
      <c r="XDU80" s="125"/>
      <c r="XDV80" s="125"/>
      <c r="XDW80" s="125"/>
      <c r="XDX80" s="125"/>
      <c r="XDY80" s="125"/>
      <c r="XDZ80" s="125"/>
      <c r="XEA80" s="125"/>
      <c r="XEB80" s="125"/>
      <c r="XEC80" s="125"/>
      <c r="XED80" s="125"/>
      <c r="XEE80" s="125"/>
      <c r="XEF80" s="125"/>
      <c r="XEG80" s="125"/>
      <c r="XEH80" s="125"/>
      <c r="XEI80" s="125"/>
      <c r="XEJ80" s="125"/>
      <c r="XEK80" s="125"/>
      <c r="XEL80" s="125"/>
      <c r="XEM80" s="125"/>
      <c r="XEN80" s="125"/>
      <c r="XEO80" s="125"/>
      <c r="XEP80" s="125"/>
      <c r="XEQ80" s="125"/>
      <c r="XER80" s="125"/>
      <c r="XES80" s="125"/>
      <c r="XET80" s="125"/>
      <c r="XEU80" s="125"/>
      <c r="XEV80" s="125"/>
      <c r="XEW80" s="125"/>
      <c r="XEX80" s="125"/>
      <c r="XEY80" s="125"/>
      <c r="XEZ80" s="125"/>
      <c r="XFA80" s="125"/>
      <c r="XFB80" s="125"/>
      <c r="XFC80" s="125"/>
    </row>
    <row r="81" spans="1:26" x14ac:dyDescent="0.2">
      <c r="F81" s="304"/>
      <c r="G81" s="304"/>
      <c r="H81" s="304"/>
    </row>
    <row r="82" spans="1:26" s="242" customFormat="1" x14ac:dyDescent="0.2">
      <c r="A82" s="238"/>
      <c r="B82" s="239"/>
      <c r="C82" s="240"/>
      <c r="D82" s="241"/>
      <c r="E82" s="242" t="str">
        <f>InpR!$E$91</f>
        <v>RCV - CPI(H) + RPI wedge initial balance - nominal - DMMY</v>
      </c>
      <c r="F82" s="302">
        <f>InpR!$F$91</f>
        <v>0</v>
      </c>
      <c r="G82" s="301" t="str">
        <f>InpR!$G$91</f>
        <v>£m</v>
      </c>
      <c r="H82" s="303"/>
    </row>
    <row r="83" spans="1:26" s="49" customFormat="1" x14ac:dyDescent="0.2">
      <c r="A83" s="67"/>
      <c r="B83" s="78"/>
      <c r="C83" s="142"/>
      <c r="D83" s="72"/>
      <c r="E83" s="49" t="str">
        <f>Time!E$40</f>
        <v>Acquisition / initial balance date flag</v>
      </c>
      <c r="F83" s="49">
        <f>Time!F$40</f>
        <v>0</v>
      </c>
      <c r="G83" s="301" t="str">
        <f>Time!G$40</f>
        <v>flag</v>
      </c>
      <c r="H83" s="49">
        <f>Time!H$40</f>
        <v>1</v>
      </c>
      <c r="I83" s="49">
        <f>Time!I$40</f>
        <v>0</v>
      </c>
      <c r="J83" s="49">
        <f>Time!J$40</f>
        <v>0</v>
      </c>
      <c r="K83" s="49">
        <f>Time!K$40</f>
        <v>0</v>
      </c>
      <c r="L83" s="49">
        <f>Time!L$40</f>
        <v>1</v>
      </c>
      <c r="M83" s="49">
        <f>Time!M$40</f>
        <v>0</v>
      </c>
      <c r="N83" s="49">
        <f>Time!N$40</f>
        <v>0</v>
      </c>
      <c r="O83" s="49">
        <f>Time!O$40</f>
        <v>0</v>
      </c>
      <c r="P83" s="49">
        <f>Time!P$40</f>
        <v>0</v>
      </c>
      <c r="Q83" s="49">
        <f>Time!Q$40</f>
        <v>0</v>
      </c>
      <c r="R83" s="49">
        <f>Time!R$40</f>
        <v>0</v>
      </c>
      <c r="S83" s="65"/>
      <c r="T83" s="65"/>
      <c r="U83" s="65"/>
      <c r="V83" s="65"/>
      <c r="W83" s="65"/>
      <c r="X83" s="65"/>
      <c r="Y83" s="65"/>
      <c r="Z83" s="65"/>
    </row>
    <row r="84" spans="1:26" s="7" customFormat="1" x14ac:dyDescent="0.2">
      <c r="A84" s="67"/>
      <c r="B84" s="78"/>
      <c r="C84" s="142"/>
      <c r="D84" s="72"/>
      <c r="S84" s="59"/>
      <c r="T84" s="59"/>
      <c r="U84" s="59"/>
      <c r="V84" s="59"/>
      <c r="W84" s="59"/>
      <c r="X84" s="59"/>
      <c r="Y84" s="59"/>
      <c r="Z84" s="59"/>
    </row>
    <row r="85" spans="1:26" s="59" customFormat="1" x14ac:dyDescent="0.2">
      <c r="A85" s="66"/>
      <c r="B85" s="70"/>
      <c r="C85" s="145"/>
      <c r="D85" s="75"/>
      <c r="E85" s="56" t="s">
        <v>154</v>
      </c>
      <c r="G85" s="201" t="s">
        <v>88</v>
      </c>
      <c r="J85" s="293">
        <f t="shared" ref="J85:R85" si="34" xml:space="preserve"> I88</f>
        <v>0</v>
      </c>
      <c r="K85" s="293">
        <f t="shared" si="34"/>
        <v>0</v>
      </c>
      <c r="L85" s="293">
        <f t="shared" si="34"/>
        <v>0</v>
      </c>
      <c r="M85" s="293">
        <f t="shared" si="34"/>
        <v>0</v>
      </c>
      <c r="N85" s="293">
        <f t="shared" si="34"/>
        <v>0</v>
      </c>
      <c r="O85" s="293">
        <f t="shared" si="34"/>
        <v>0</v>
      </c>
      <c r="P85" s="293">
        <f t="shared" si="34"/>
        <v>0</v>
      </c>
      <c r="Q85" s="293">
        <f t="shared" si="34"/>
        <v>0</v>
      </c>
      <c r="R85" s="293">
        <f t="shared" si="34"/>
        <v>0</v>
      </c>
    </row>
    <row r="86" spans="1:26" s="59" customFormat="1" x14ac:dyDescent="0.2">
      <c r="A86" s="66"/>
      <c r="B86" s="70"/>
      <c r="C86" s="145"/>
      <c r="D86" s="75" t="s">
        <v>139</v>
      </c>
      <c r="E86" s="56" t="str">
        <f t="shared" ref="E86:R86" si="35" xml:space="preserve"> E$75</f>
        <v>Actual RCV indexation</v>
      </c>
      <c r="F86" s="293">
        <f t="shared" si="35"/>
        <v>0</v>
      </c>
      <c r="G86" s="201" t="str">
        <f t="shared" si="35"/>
        <v>£m</v>
      </c>
      <c r="H86" s="293">
        <f t="shared" si="35"/>
        <v>0</v>
      </c>
      <c r="I86" s="201">
        <f t="shared" si="35"/>
        <v>0</v>
      </c>
      <c r="J86" s="293">
        <f t="shared" si="35"/>
        <v>0</v>
      </c>
      <c r="K86" s="293">
        <f t="shared" si="35"/>
        <v>0</v>
      </c>
      <c r="L86" s="293">
        <f t="shared" si="35"/>
        <v>0</v>
      </c>
      <c r="M86" s="293">
        <f t="shared" si="35"/>
        <v>0</v>
      </c>
      <c r="N86" s="293">
        <f t="shared" si="35"/>
        <v>0</v>
      </c>
      <c r="O86" s="293">
        <f t="shared" si="35"/>
        <v>0</v>
      </c>
      <c r="P86" s="293">
        <f t="shared" si="35"/>
        <v>0</v>
      </c>
      <c r="Q86" s="293">
        <f t="shared" si="35"/>
        <v>0</v>
      </c>
      <c r="R86" s="293">
        <f t="shared" si="35"/>
        <v>0</v>
      </c>
    </row>
    <row r="87" spans="1:26" s="59" customFormat="1" x14ac:dyDescent="0.2">
      <c r="A87" s="66"/>
      <c r="B87" s="70"/>
      <c r="C87" s="145"/>
      <c r="D87" s="75" t="s">
        <v>140</v>
      </c>
      <c r="E87" s="56" t="str">
        <f t="shared" ref="E87:R87" si="36" xml:space="preserve"> E$80</f>
        <v>RCV run-off company should have received</v>
      </c>
      <c r="F87" s="293">
        <f t="shared" si="36"/>
        <v>0</v>
      </c>
      <c r="G87" s="201" t="str">
        <f t="shared" si="36"/>
        <v>£m</v>
      </c>
      <c r="H87" s="293">
        <f t="shared" si="36"/>
        <v>0</v>
      </c>
      <c r="I87" s="201">
        <f t="shared" si="36"/>
        <v>0</v>
      </c>
      <c r="J87" s="293">
        <f t="shared" si="36"/>
        <v>0</v>
      </c>
      <c r="K87" s="293">
        <f t="shared" si="36"/>
        <v>0</v>
      </c>
      <c r="L87" s="293">
        <f t="shared" si="36"/>
        <v>0</v>
      </c>
      <c r="M87" s="293">
        <f t="shared" si="36"/>
        <v>0</v>
      </c>
      <c r="N87" s="293">
        <f t="shared" si="36"/>
        <v>0</v>
      </c>
      <c r="O87" s="293">
        <f t="shared" si="36"/>
        <v>0</v>
      </c>
      <c r="P87" s="293">
        <f t="shared" si="36"/>
        <v>0</v>
      </c>
      <c r="Q87" s="293">
        <f t="shared" si="36"/>
        <v>0</v>
      </c>
      <c r="R87" s="293">
        <f t="shared" si="36"/>
        <v>0</v>
      </c>
    </row>
    <row r="88" spans="1:26" s="173" customFormat="1" x14ac:dyDescent="0.2">
      <c r="A88" s="169"/>
      <c r="B88" s="170"/>
      <c r="C88" s="171"/>
      <c r="D88" s="172"/>
      <c r="E88" s="173" t="s">
        <v>155</v>
      </c>
      <c r="G88" s="202" t="s">
        <v>88</v>
      </c>
      <c r="J88" s="294">
        <f t="shared" ref="J88:R88" si="37" xml:space="preserve"> IF( J83 = 1, $F82, J85 + J86 - J87)</f>
        <v>0</v>
      </c>
      <c r="K88" s="294">
        <f t="shared" si="37"/>
        <v>0</v>
      </c>
      <c r="L88" s="294">
        <f t="shared" si="37"/>
        <v>0</v>
      </c>
      <c r="M88" s="294">
        <f t="shared" si="37"/>
        <v>0</v>
      </c>
      <c r="N88" s="294">
        <f t="shared" si="37"/>
        <v>0</v>
      </c>
      <c r="O88" s="294">
        <f t="shared" si="37"/>
        <v>0</v>
      </c>
      <c r="P88" s="294">
        <f t="shared" si="37"/>
        <v>0</v>
      </c>
      <c r="Q88" s="294">
        <f t="shared" si="37"/>
        <v>0</v>
      </c>
      <c r="R88" s="294">
        <f t="shared" si="37"/>
        <v>0</v>
      </c>
    </row>
    <row r="90" spans="1:26" s="126" customFormat="1" x14ac:dyDescent="0.2">
      <c r="A90" s="203"/>
      <c r="B90" s="204"/>
      <c r="C90" s="205"/>
      <c r="D90" s="206"/>
      <c r="E90" s="56" t="str">
        <f t="shared" ref="E90:R90" si="38" xml:space="preserve"> E$85</f>
        <v>Actual Nominal RCV balance BEG</v>
      </c>
      <c r="F90" s="226">
        <f t="shared" si="38"/>
        <v>0</v>
      </c>
      <c r="G90" s="126" t="str">
        <f t="shared" si="38"/>
        <v>£m</v>
      </c>
      <c r="H90" s="226">
        <f t="shared" si="38"/>
        <v>0</v>
      </c>
      <c r="I90" s="226">
        <f t="shared" si="38"/>
        <v>0</v>
      </c>
      <c r="J90" s="226">
        <f t="shared" si="38"/>
        <v>0</v>
      </c>
      <c r="K90" s="226">
        <f t="shared" si="38"/>
        <v>0</v>
      </c>
      <c r="L90" s="226">
        <f t="shared" si="38"/>
        <v>0</v>
      </c>
      <c r="M90" s="226">
        <f t="shared" si="38"/>
        <v>0</v>
      </c>
      <c r="N90" s="226">
        <f t="shared" si="38"/>
        <v>0</v>
      </c>
      <c r="O90" s="226">
        <f t="shared" si="38"/>
        <v>0</v>
      </c>
      <c r="P90" s="226">
        <f t="shared" si="38"/>
        <v>0</v>
      </c>
      <c r="Q90" s="226">
        <f t="shared" si="38"/>
        <v>0</v>
      </c>
      <c r="R90" s="226">
        <f t="shared" si="38"/>
        <v>0</v>
      </c>
    </row>
    <row r="91" spans="1:26" s="126" customFormat="1" x14ac:dyDescent="0.2">
      <c r="A91" s="203"/>
      <c r="B91" s="204"/>
      <c r="C91" s="205"/>
      <c r="D91" s="206"/>
      <c r="E91" s="56" t="str">
        <f t="shared" ref="E91:R91" si="39" xml:space="preserve"> E$86</f>
        <v>Actual RCV indexation</v>
      </c>
      <c r="F91" s="293">
        <f t="shared" si="39"/>
        <v>0</v>
      </c>
      <c r="G91" s="209" t="str">
        <f t="shared" si="39"/>
        <v>£m</v>
      </c>
      <c r="H91" s="293">
        <f t="shared" si="39"/>
        <v>0</v>
      </c>
      <c r="I91" s="293">
        <f t="shared" si="39"/>
        <v>0</v>
      </c>
      <c r="J91" s="293">
        <f t="shared" si="39"/>
        <v>0</v>
      </c>
      <c r="K91" s="293">
        <f t="shared" si="39"/>
        <v>0</v>
      </c>
      <c r="L91" s="293">
        <f t="shared" si="39"/>
        <v>0</v>
      </c>
      <c r="M91" s="293">
        <f t="shared" si="39"/>
        <v>0</v>
      </c>
      <c r="N91" s="293">
        <f t="shared" si="39"/>
        <v>0</v>
      </c>
      <c r="O91" s="293">
        <f t="shared" si="39"/>
        <v>0</v>
      </c>
      <c r="P91" s="293">
        <f t="shared" si="39"/>
        <v>0</v>
      </c>
      <c r="Q91" s="293">
        <f t="shared" si="39"/>
        <v>0</v>
      </c>
      <c r="R91" s="293">
        <f t="shared" si="39"/>
        <v>0</v>
      </c>
    </row>
    <row r="92" spans="1:26" s="126" customFormat="1" x14ac:dyDescent="0.2">
      <c r="A92" s="203"/>
      <c r="B92" s="204"/>
      <c r="C92" s="205"/>
      <c r="D92" s="206"/>
      <c r="E92" s="56" t="str">
        <f t="shared" ref="E92:R92" si="40" xml:space="preserve"> E$88</f>
        <v>Actual Nominal RCV balance END</v>
      </c>
      <c r="F92" s="226">
        <f t="shared" si="40"/>
        <v>0</v>
      </c>
      <c r="G92" s="126" t="str">
        <f t="shared" si="40"/>
        <v>£m</v>
      </c>
      <c r="H92" s="226">
        <f t="shared" si="40"/>
        <v>0</v>
      </c>
      <c r="I92" s="226">
        <f t="shared" si="40"/>
        <v>0</v>
      </c>
      <c r="J92" s="226">
        <f t="shared" si="40"/>
        <v>0</v>
      </c>
      <c r="K92" s="226">
        <f t="shared" si="40"/>
        <v>0</v>
      </c>
      <c r="L92" s="226">
        <f t="shared" si="40"/>
        <v>0</v>
      </c>
      <c r="M92" s="226">
        <f t="shared" si="40"/>
        <v>0</v>
      </c>
      <c r="N92" s="226">
        <f t="shared" si="40"/>
        <v>0</v>
      </c>
      <c r="O92" s="226">
        <f t="shared" si="40"/>
        <v>0</v>
      </c>
      <c r="P92" s="226">
        <f t="shared" si="40"/>
        <v>0</v>
      </c>
      <c r="Q92" s="226">
        <f t="shared" si="40"/>
        <v>0</v>
      </c>
      <c r="R92" s="226">
        <f t="shared" si="40"/>
        <v>0</v>
      </c>
    </row>
    <row r="93" spans="1:26" s="60" customFormat="1" x14ac:dyDescent="0.2">
      <c r="A93" s="68"/>
      <c r="B93" s="80"/>
      <c r="C93" s="144"/>
      <c r="D93" s="76"/>
      <c r="E93" s="56" t="s">
        <v>173</v>
      </c>
      <c r="G93" s="126" t="s">
        <v>88</v>
      </c>
      <c r="H93" s="296"/>
      <c r="I93" s="296"/>
      <c r="J93" s="226">
        <f t="shared" ref="J93:K93" si="41" xml:space="preserve"> ( (J90+J91) + J92) / 2</f>
        <v>0</v>
      </c>
      <c r="K93" s="226">
        <f t="shared" si="41"/>
        <v>0</v>
      </c>
      <c r="L93" s="226">
        <f xml:space="preserve"> ( (L90+L91) + L92) / 2</f>
        <v>0</v>
      </c>
      <c r="M93" s="226">
        <f xml:space="preserve"> ( (M90+M91) + M92) / 2</f>
        <v>0</v>
      </c>
      <c r="N93" s="226">
        <f t="shared" ref="N93:P93" si="42" xml:space="preserve"> ( (N90+N91) + N92) / 2</f>
        <v>0</v>
      </c>
      <c r="O93" s="226">
        <f t="shared" si="42"/>
        <v>0</v>
      </c>
      <c r="P93" s="226">
        <f t="shared" si="42"/>
        <v>0</v>
      </c>
      <c r="Q93" s="226">
        <f xml:space="preserve"> ( (Q90+Q91) + Q92) / 2</f>
        <v>0</v>
      </c>
      <c r="R93" s="226">
        <f t="shared" ref="R93" si="43" xml:space="preserve"> ( (R90+R91) + R92) / 2</f>
        <v>0</v>
      </c>
    </row>
    <row r="94" spans="1:26" s="60" customFormat="1" x14ac:dyDescent="0.2">
      <c r="A94" s="68"/>
      <c r="B94" s="80"/>
      <c r="C94" s="144"/>
      <c r="D94" s="76"/>
      <c r="J94" s="126"/>
      <c r="K94" s="126"/>
      <c r="L94" s="126"/>
      <c r="M94" s="126"/>
      <c r="N94" s="126"/>
      <c r="O94" s="126"/>
      <c r="P94" s="126"/>
      <c r="Q94" s="126"/>
      <c r="R94" s="126"/>
    </row>
    <row r="95" spans="1:26" x14ac:dyDescent="0.2">
      <c r="B95" s="80" t="s">
        <v>156</v>
      </c>
    </row>
    <row r="96" spans="1:26" s="253" customFormat="1" x14ac:dyDescent="0.2">
      <c r="A96" s="249"/>
      <c r="B96" s="250"/>
      <c r="C96" s="251"/>
      <c r="D96" s="252"/>
      <c r="E96" s="253" t="str">
        <f xml:space="preserve"> InpR!E$105</f>
        <v>WACC on RCV - CPI(H) + RPI wedge bf and additions - DMMY</v>
      </c>
      <c r="F96" s="253">
        <f xml:space="preserve"> InpR!F$105</f>
        <v>0</v>
      </c>
      <c r="G96" s="271" t="str">
        <f xml:space="preserve"> InpR!G$105</f>
        <v>%</v>
      </c>
      <c r="H96" s="253" t="str">
        <f xml:space="preserve"> InpR!I$105</f>
        <v>PR19 Financial model, 'Dummy Control' sheet row 980</v>
      </c>
      <c r="I96" s="253" t="e">
        <f xml:space="preserve"> InpR!#REF!</f>
        <v>#REF!</v>
      </c>
      <c r="J96" s="253">
        <f xml:space="preserve"> InpR!J$105</f>
        <v>0</v>
      </c>
      <c r="K96" s="253">
        <f xml:space="preserve"> InpR!K$105</f>
        <v>0</v>
      </c>
      <c r="L96" s="253">
        <f xml:space="preserve"> InpR!L$105</f>
        <v>0</v>
      </c>
      <c r="M96" s="253">
        <f xml:space="preserve"> InpR!M$105</f>
        <v>0</v>
      </c>
      <c r="N96" s="253">
        <f xml:space="preserve"> InpR!N$105</f>
        <v>0</v>
      </c>
      <c r="O96" s="253">
        <f xml:space="preserve"> InpR!O$105</f>
        <v>0</v>
      </c>
      <c r="P96" s="253">
        <f xml:space="preserve"> InpR!P$105</f>
        <v>0</v>
      </c>
      <c r="Q96" s="253">
        <f xml:space="preserve"> InpR!Q$105</f>
        <v>0</v>
      </c>
      <c r="R96" s="253">
        <f xml:space="preserve"> InpR!R$105</f>
        <v>0</v>
      </c>
    </row>
    <row r="97" spans="1:26" s="126" customFormat="1" x14ac:dyDescent="0.2">
      <c r="A97" s="203"/>
      <c r="B97" s="204"/>
      <c r="C97" s="205"/>
      <c r="D97" s="206"/>
      <c r="E97" s="236" t="str">
        <f xml:space="preserve"> Time!E$54</f>
        <v>Forecast Period Flag</v>
      </c>
      <c r="F97" s="301">
        <f xml:space="preserve"> Time!F$54</f>
        <v>0</v>
      </c>
      <c r="G97" s="301" t="str">
        <f xml:space="preserve"> Time!G$54</f>
        <v>flag</v>
      </c>
      <c r="H97" s="301">
        <f xml:space="preserve"> Time!H$54</f>
        <v>5</v>
      </c>
      <c r="I97" s="301">
        <f xml:space="preserve"> Time!I$54</f>
        <v>0</v>
      </c>
      <c r="J97" s="301">
        <f xml:space="preserve"> Time!J$54</f>
        <v>0</v>
      </c>
      <c r="K97" s="301">
        <f xml:space="preserve"> Time!K$54</f>
        <v>0</v>
      </c>
      <c r="L97" s="301">
        <f xml:space="preserve"> Time!L$54</f>
        <v>0</v>
      </c>
      <c r="M97" s="301">
        <f xml:space="preserve"> Time!M$54</f>
        <v>1</v>
      </c>
      <c r="N97" s="301">
        <f xml:space="preserve"> Time!N$54</f>
        <v>1</v>
      </c>
      <c r="O97" s="301">
        <f xml:space="preserve"> Time!O$54</f>
        <v>1</v>
      </c>
      <c r="P97" s="301">
        <f xml:space="preserve"> Time!P$54</f>
        <v>1</v>
      </c>
      <c r="Q97" s="301">
        <f xml:space="preserve"> Time!Q$54</f>
        <v>1</v>
      </c>
      <c r="R97" s="301">
        <f xml:space="preserve"> Time!R$54</f>
        <v>0</v>
      </c>
    </row>
    <row r="98" spans="1:26" x14ac:dyDescent="0.2">
      <c r="E98" s="56" t="str">
        <f t="shared" ref="E98:R98" si="44" xml:space="preserve"> E$93</f>
        <v>Actual average RCV balance</v>
      </c>
      <c r="F98" s="225">
        <f t="shared" si="44"/>
        <v>0</v>
      </c>
      <c r="G98" s="225" t="str">
        <f t="shared" si="44"/>
        <v>£m</v>
      </c>
      <c r="H98" s="225">
        <f t="shared" si="44"/>
        <v>0</v>
      </c>
      <c r="I98" s="225">
        <f t="shared" si="44"/>
        <v>0</v>
      </c>
      <c r="J98" s="225">
        <f t="shared" si="44"/>
        <v>0</v>
      </c>
      <c r="K98" s="225">
        <f t="shared" si="44"/>
        <v>0</v>
      </c>
      <c r="L98" s="225">
        <f t="shared" si="44"/>
        <v>0</v>
      </c>
      <c r="M98" s="225">
        <f t="shared" si="44"/>
        <v>0</v>
      </c>
      <c r="N98" s="225">
        <f t="shared" si="44"/>
        <v>0</v>
      </c>
      <c r="O98" s="225">
        <f t="shared" si="44"/>
        <v>0</v>
      </c>
      <c r="P98" s="225">
        <f t="shared" si="44"/>
        <v>0</v>
      </c>
      <c r="Q98" s="225">
        <f t="shared" si="44"/>
        <v>0</v>
      </c>
      <c r="R98" s="225">
        <f t="shared" si="44"/>
        <v>0</v>
      </c>
    </row>
    <row r="99" spans="1:26" x14ac:dyDescent="0.2">
      <c r="E99" s="56" t="s">
        <v>157</v>
      </c>
      <c r="F99" s="295"/>
      <c r="G99" s="225" t="s">
        <v>88</v>
      </c>
      <c r="H99" s="295"/>
      <c r="I99" s="295"/>
      <c r="J99" s="295">
        <f t="shared" ref="J99:K99" si="45">J96*J97*J98</f>
        <v>0</v>
      </c>
      <c r="K99" s="295">
        <f t="shared" si="45"/>
        <v>0</v>
      </c>
      <c r="L99" s="295">
        <f>L96*L97*L98</f>
        <v>0</v>
      </c>
      <c r="M99" s="295">
        <f>M96*M97*M98</f>
        <v>0</v>
      </c>
      <c r="N99" s="295">
        <f t="shared" ref="N99:R99" si="46">N96*N97*N98</f>
        <v>0</v>
      </c>
      <c r="O99" s="295">
        <f t="shared" si="46"/>
        <v>0</v>
      </c>
      <c r="P99" s="295">
        <f t="shared" si="46"/>
        <v>0</v>
      </c>
      <c r="Q99" s="295">
        <f t="shared" si="46"/>
        <v>0</v>
      </c>
      <c r="R99" s="295">
        <f t="shared" si="46"/>
        <v>0</v>
      </c>
    </row>
    <row r="101" spans="1:26" x14ac:dyDescent="0.2">
      <c r="E101" s="236" t="str">
        <f xml:space="preserve"> Time!E$50</f>
        <v>Last Forecast Period Flag</v>
      </c>
      <c r="F101" s="305">
        <f xml:space="preserve"> Time!F$50</f>
        <v>0</v>
      </c>
      <c r="G101" s="305" t="str">
        <f xml:space="preserve"> Time!G$50</f>
        <v>flag</v>
      </c>
      <c r="H101" s="305">
        <f xml:space="preserve"> Time!H$50</f>
        <v>1</v>
      </c>
      <c r="I101" s="305">
        <f xml:space="preserve"> Time!I$50</f>
        <v>0</v>
      </c>
      <c r="J101" s="305">
        <f xml:space="preserve"> Time!J$50</f>
        <v>0</v>
      </c>
      <c r="K101" s="305">
        <f xml:space="preserve"> Time!K$50</f>
        <v>0</v>
      </c>
      <c r="L101" s="305">
        <f xml:space="preserve"> Time!L$50</f>
        <v>0</v>
      </c>
      <c r="M101" s="305">
        <f xml:space="preserve"> Time!M$50</f>
        <v>0</v>
      </c>
      <c r="N101" s="305">
        <f xml:space="preserve"> Time!N$50</f>
        <v>0</v>
      </c>
      <c r="O101" s="305">
        <f xml:space="preserve"> Time!O$50</f>
        <v>0</v>
      </c>
      <c r="P101" s="305">
        <f xml:space="preserve"> Time!P$50</f>
        <v>0</v>
      </c>
      <c r="Q101" s="305">
        <f xml:space="preserve"> Time!Q$50</f>
        <v>1</v>
      </c>
      <c r="R101" s="305">
        <f xml:space="preserve"> Time!R$50</f>
        <v>0</v>
      </c>
    </row>
    <row r="102" spans="1:26" s="126" customFormat="1" x14ac:dyDescent="0.2">
      <c r="A102" s="203"/>
      <c r="B102" s="204"/>
      <c r="C102" s="205"/>
      <c r="D102" s="206"/>
      <c r="E102" s="56" t="str">
        <f t="shared" ref="E102:R102" si="47" xml:space="preserve"> E$88</f>
        <v>Actual Nominal RCV balance END</v>
      </c>
      <c r="F102" s="226">
        <f t="shared" si="47"/>
        <v>0</v>
      </c>
      <c r="G102" s="226" t="str">
        <f t="shared" si="47"/>
        <v>£m</v>
      </c>
      <c r="H102" s="226">
        <f t="shared" si="47"/>
        <v>0</v>
      </c>
      <c r="I102" s="226">
        <f t="shared" si="47"/>
        <v>0</v>
      </c>
      <c r="J102" s="226">
        <f t="shared" si="47"/>
        <v>0</v>
      </c>
      <c r="K102" s="226">
        <f t="shared" si="47"/>
        <v>0</v>
      </c>
      <c r="L102" s="226">
        <f t="shared" si="47"/>
        <v>0</v>
      </c>
      <c r="M102" s="226">
        <f t="shared" si="47"/>
        <v>0</v>
      </c>
      <c r="N102" s="226">
        <f t="shared" si="47"/>
        <v>0</v>
      </c>
      <c r="O102" s="226">
        <f t="shared" si="47"/>
        <v>0</v>
      </c>
      <c r="P102" s="226">
        <f t="shared" si="47"/>
        <v>0</v>
      </c>
      <c r="Q102" s="226">
        <f t="shared" si="47"/>
        <v>0</v>
      </c>
      <c r="R102" s="226">
        <f t="shared" si="47"/>
        <v>0</v>
      </c>
    </row>
    <row r="103" spans="1:26" x14ac:dyDescent="0.2">
      <c r="A103" s="89"/>
      <c r="B103" s="95"/>
      <c r="C103" s="332"/>
      <c r="D103" s="91"/>
      <c r="E103" s="56" t="s">
        <v>318</v>
      </c>
      <c r="F103" s="295"/>
      <c r="G103" s="295"/>
      <c r="H103" s="295"/>
      <c r="I103" s="295"/>
      <c r="J103" s="225">
        <f>J102 * J101</f>
        <v>0</v>
      </c>
      <c r="K103" s="225">
        <f t="shared" ref="K103:R103" si="48">K102 * K101</f>
        <v>0</v>
      </c>
      <c r="L103" s="225">
        <f t="shared" si="48"/>
        <v>0</v>
      </c>
      <c r="M103" s="225">
        <f t="shared" si="48"/>
        <v>0</v>
      </c>
      <c r="N103" s="225">
        <f t="shared" si="48"/>
        <v>0</v>
      </c>
      <c r="O103" s="225">
        <f t="shared" si="48"/>
        <v>0</v>
      </c>
      <c r="P103" s="225">
        <f t="shared" si="48"/>
        <v>0</v>
      </c>
      <c r="Q103" s="225">
        <f t="shared" si="48"/>
        <v>0</v>
      </c>
      <c r="R103" s="225">
        <f t="shared" si="48"/>
        <v>0</v>
      </c>
    </row>
    <row r="104" spans="1:26" x14ac:dyDescent="0.2">
      <c r="J104" s="125"/>
      <c r="K104" s="125"/>
      <c r="L104" s="125"/>
      <c r="M104" s="125"/>
      <c r="N104" s="125"/>
      <c r="O104" s="125"/>
      <c r="P104" s="125"/>
      <c r="Q104" s="125"/>
      <c r="R104" s="125"/>
    </row>
    <row r="105" spans="1:26" x14ac:dyDescent="0.2">
      <c r="B105" s="80" t="s">
        <v>158</v>
      </c>
    </row>
    <row r="106" spans="1:26" x14ac:dyDescent="0.2">
      <c r="E106" s="56" t="str">
        <f t="shared" ref="E106:R106" si="49" xml:space="preserve"> E$80</f>
        <v>RCV run-off company should have received</v>
      </c>
      <c r="F106" s="225">
        <f t="shared" si="49"/>
        <v>0</v>
      </c>
      <c r="G106" s="225" t="str">
        <f t="shared" si="49"/>
        <v>£m</v>
      </c>
      <c r="H106" s="225">
        <f t="shared" si="49"/>
        <v>0</v>
      </c>
      <c r="I106" s="225">
        <f t="shared" si="49"/>
        <v>0</v>
      </c>
      <c r="J106" s="225">
        <f t="shared" si="49"/>
        <v>0</v>
      </c>
      <c r="K106" s="225">
        <f t="shared" si="49"/>
        <v>0</v>
      </c>
      <c r="L106" s="225">
        <f t="shared" si="49"/>
        <v>0</v>
      </c>
      <c r="M106" s="225">
        <f t="shared" si="49"/>
        <v>0</v>
      </c>
      <c r="N106" s="225">
        <f t="shared" si="49"/>
        <v>0</v>
      </c>
      <c r="O106" s="225">
        <f t="shared" si="49"/>
        <v>0</v>
      </c>
      <c r="P106" s="225">
        <f t="shared" si="49"/>
        <v>0</v>
      </c>
      <c r="Q106" s="225">
        <f t="shared" si="49"/>
        <v>0</v>
      </c>
      <c r="R106" s="225">
        <f t="shared" si="49"/>
        <v>0</v>
      </c>
    </row>
    <row r="107" spans="1:26" s="125" customFormat="1" x14ac:dyDescent="0.2">
      <c r="A107" s="210"/>
      <c r="B107" s="204"/>
      <c r="C107" s="205"/>
      <c r="D107" s="211"/>
      <c r="E107" s="56" t="str">
        <f t="shared" ref="E107:R108" si="50" xml:space="preserve"> E$99</f>
        <v>Nominal return company should have received</v>
      </c>
      <c r="F107" s="225">
        <f t="shared" si="50"/>
        <v>0</v>
      </c>
      <c r="G107" s="225" t="str">
        <f t="shared" si="50"/>
        <v>£m</v>
      </c>
      <c r="H107" s="225">
        <f t="shared" si="50"/>
        <v>0</v>
      </c>
      <c r="I107" s="225">
        <f t="shared" si="50"/>
        <v>0</v>
      </c>
      <c r="J107" s="225">
        <f t="shared" si="50"/>
        <v>0</v>
      </c>
      <c r="K107" s="225">
        <f t="shared" si="50"/>
        <v>0</v>
      </c>
      <c r="L107" s="225">
        <f t="shared" si="50"/>
        <v>0</v>
      </c>
      <c r="M107" s="225">
        <f t="shared" si="50"/>
        <v>0</v>
      </c>
      <c r="N107" s="225">
        <f t="shared" si="50"/>
        <v>0</v>
      </c>
      <c r="O107" s="225">
        <f t="shared" si="50"/>
        <v>0</v>
      </c>
      <c r="P107" s="225">
        <f t="shared" si="50"/>
        <v>0</v>
      </c>
      <c r="Q107" s="225">
        <f t="shared" si="50"/>
        <v>0</v>
      </c>
      <c r="R107" s="225">
        <f t="shared" si="50"/>
        <v>0</v>
      </c>
      <c r="S107" s="126"/>
      <c r="T107" s="126"/>
      <c r="U107" s="126"/>
      <c r="V107" s="126"/>
      <c r="W107" s="126"/>
      <c r="X107" s="126"/>
      <c r="Y107" s="126"/>
      <c r="Z107" s="126"/>
    </row>
    <row r="108" spans="1:26" x14ac:dyDescent="0.2">
      <c r="E108" s="56" t="s">
        <v>266</v>
      </c>
      <c r="F108" s="295"/>
      <c r="G108" s="225" t="str">
        <f t="shared" si="50"/>
        <v>£m</v>
      </c>
      <c r="H108" s="295">
        <f>SUM(J108:R108)</f>
        <v>0</v>
      </c>
      <c r="I108" s="295"/>
      <c r="J108" s="295">
        <f t="shared" ref="J108:R108" si="51">SUM(J106:J107)</f>
        <v>0</v>
      </c>
      <c r="K108" s="295">
        <f t="shared" si="51"/>
        <v>0</v>
      </c>
      <c r="L108" s="295">
        <f t="shared" si="51"/>
        <v>0</v>
      </c>
      <c r="M108" s="295">
        <f t="shared" si="51"/>
        <v>0</v>
      </c>
      <c r="N108" s="295">
        <f t="shared" si="51"/>
        <v>0</v>
      </c>
      <c r="O108" s="295">
        <f t="shared" si="51"/>
        <v>0</v>
      </c>
      <c r="P108" s="295">
        <f t="shared" si="51"/>
        <v>0</v>
      </c>
      <c r="Q108" s="295">
        <f t="shared" si="51"/>
        <v>0</v>
      </c>
      <c r="R108" s="295">
        <f t="shared" si="51"/>
        <v>0</v>
      </c>
    </row>
    <row r="110" spans="1:26" x14ac:dyDescent="0.2">
      <c r="A110" s="346" t="s">
        <v>376</v>
      </c>
      <c r="B110" s="347"/>
      <c r="C110" s="348"/>
      <c r="D110" s="348"/>
      <c r="E110" s="348"/>
      <c r="F110" s="348"/>
      <c r="G110" s="348"/>
      <c r="H110" s="348"/>
      <c r="I110" s="348"/>
      <c r="J110" s="348"/>
      <c r="K110" s="348"/>
      <c r="L110" s="348"/>
      <c r="M110" s="348"/>
      <c r="N110" s="348"/>
      <c r="O110" s="348"/>
      <c r="P110" s="348"/>
      <c r="Q110" s="348"/>
      <c r="R110" s="348"/>
      <c r="S110" s="56"/>
      <c r="T110" s="56"/>
      <c r="U110" s="56"/>
      <c r="V110" s="56"/>
      <c r="W110" s="56"/>
      <c r="X110" s="56"/>
      <c r="Y110" s="56"/>
      <c r="Z110" s="56"/>
    </row>
    <row r="112" spans="1:26" x14ac:dyDescent="0.2">
      <c r="C112" s="144" t="s">
        <v>265</v>
      </c>
    </row>
    <row r="114" spans="1:26" x14ac:dyDescent="0.2">
      <c r="E114" s="56" t="str">
        <f xml:space="preserve"> E$61</f>
        <v>Actual nominal revenue</v>
      </c>
      <c r="F114" s="225">
        <f t="shared" ref="F114:Q114" si="52" xml:space="preserve"> F$61</f>
        <v>0</v>
      </c>
      <c r="G114" s="225" t="str">
        <f t="shared" si="52"/>
        <v>£m</v>
      </c>
      <c r="H114" s="225">
        <f t="shared" si="52"/>
        <v>0</v>
      </c>
      <c r="I114" s="225">
        <f t="shared" si="52"/>
        <v>0</v>
      </c>
      <c r="J114" s="225">
        <f t="shared" si="52"/>
        <v>0</v>
      </c>
      <c r="K114" s="225">
        <f t="shared" si="52"/>
        <v>0</v>
      </c>
      <c r="L114" s="225">
        <f t="shared" si="52"/>
        <v>0</v>
      </c>
      <c r="M114" s="225">
        <f t="shared" si="52"/>
        <v>0</v>
      </c>
      <c r="N114" s="225">
        <f t="shared" si="52"/>
        <v>0</v>
      </c>
      <c r="O114" s="225">
        <f t="shared" si="52"/>
        <v>0</v>
      </c>
      <c r="P114" s="225">
        <f t="shared" si="52"/>
        <v>0</v>
      </c>
      <c r="Q114" s="225">
        <f t="shared" si="52"/>
        <v>0</v>
      </c>
      <c r="R114" s="225">
        <f xml:space="preserve"> R$61</f>
        <v>0</v>
      </c>
    </row>
    <row r="115" spans="1:26" x14ac:dyDescent="0.2">
      <c r="E115" s="56" t="str">
        <f t="shared" ref="E115:R115" si="53" xml:space="preserve"> E$108</f>
        <v>Total nominal revenue company should have received</v>
      </c>
      <c r="F115" s="225">
        <f t="shared" si="53"/>
        <v>0</v>
      </c>
      <c r="G115" s="225" t="str">
        <f t="shared" si="53"/>
        <v>£m</v>
      </c>
      <c r="H115" s="225">
        <f t="shared" si="53"/>
        <v>0</v>
      </c>
      <c r="I115" s="225">
        <f t="shared" si="53"/>
        <v>0</v>
      </c>
      <c r="J115" s="225">
        <f t="shared" si="53"/>
        <v>0</v>
      </c>
      <c r="K115" s="225">
        <f t="shared" si="53"/>
        <v>0</v>
      </c>
      <c r="L115" s="225">
        <f t="shared" si="53"/>
        <v>0</v>
      </c>
      <c r="M115" s="225">
        <f t="shared" si="53"/>
        <v>0</v>
      </c>
      <c r="N115" s="225">
        <f t="shared" si="53"/>
        <v>0</v>
      </c>
      <c r="O115" s="225">
        <f t="shared" si="53"/>
        <v>0</v>
      </c>
      <c r="P115" s="225">
        <f t="shared" si="53"/>
        <v>0</v>
      </c>
      <c r="Q115" s="225">
        <f t="shared" si="53"/>
        <v>0</v>
      </c>
      <c r="R115" s="225">
        <f t="shared" si="53"/>
        <v>0</v>
      </c>
    </row>
    <row r="116" spans="1:26" s="225" customFormat="1" x14ac:dyDescent="0.2">
      <c r="A116" s="221"/>
      <c r="B116" s="222"/>
      <c r="C116" s="223"/>
      <c r="D116" s="224"/>
      <c r="E116" s="56" t="s">
        <v>267</v>
      </c>
      <c r="G116" s="225" t="str">
        <f t="shared" ref="G116" si="54" xml:space="preserve"> G$99</f>
        <v>£m</v>
      </c>
      <c r="H116" s="295">
        <f>SUM(J116:R116)</f>
        <v>0</v>
      </c>
      <c r="M116" s="225">
        <f>M115-M114</f>
        <v>0</v>
      </c>
      <c r="N116" s="225">
        <f t="shared" ref="N116:Q116" si="55">N115-N114</f>
        <v>0</v>
      </c>
      <c r="O116" s="225">
        <f t="shared" si="55"/>
        <v>0</v>
      </c>
      <c r="P116" s="225">
        <f t="shared" si="55"/>
        <v>0</v>
      </c>
      <c r="Q116" s="225">
        <f t="shared" si="55"/>
        <v>0</v>
      </c>
      <c r="S116" s="226"/>
      <c r="T116" s="226"/>
      <c r="U116" s="226"/>
      <c r="V116" s="226"/>
      <c r="W116" s="226"/>
      <c r="X116" s="226"/>
      <c r="Y116" s="226"/>
      <c r="Z116" s="226"/>
    </row>
    <row r="118" spans="1:26" x14ac:dyDescent="0.2">
      <c r="A118" s="346" t="s">
        <v>377</v>
      </c>
      <c r="B118" s="347"/>
      <c r="C118" s="348"/>
      <c r="D118" s="348"/>
      <c r="E118" s="348"/>
      <c r="F118" s="348"/>
      <c r="G118" s="348"/>
      <c r="H118" s="348"/>
      <c r="I118" s="348"/>
      <c r="J118" s="348"/>
      <c r="K118" s="348"/>
      <c r="L118" s="348"/>
      <c r="M118" s="348"/>
      <c r="N118" s="348"/>
      <c r="O118" s="348"/>
      <c r="P118" s="348"/>
      <c r="Q118" s="348"/>
      <c r="R118" s="348"/>
      <c r="S118" s="56"/>
      <c r="T118" s="56"/>
      <c r="U118" s="56"/>
      <c r="V118" s="56"/>
      <c r="W118" s="56"/>
      <c r="X118" s="56"/>
      <c r="Y118" s="56"/>
      <c r="Z118" s="56"/>
    </row>
    <row r="120" spans="1:26" x14ac:dyDescent="0.2">
      <c r="C120" s="144" t="s">
        <v>264</v>
      </c>
    </row>
    <row r="121" spans="1:26" x14ac:dyDescent="0.2">
      <c r="C121" s="144" t="s">
        <v>159</v>
      </c>
    </row>
    <row r="122" spans="1:26" x14ac:dyDescent="0.2">
      <c r="C122" s="144" t="s">
        <v>160</v>
      </c>
    </row>
    <row r="124" spans="1:26" s="253" customFormat="1" x14ac:dyDescent="0.2">
      <c r="A124" s="249"/>
      <c r="B124" s="250"/>
      <c r="C124" s="251"/>
      <c r="D124" s="252"/>
      <c r="E124" s="49" t="str">
        <f>Index!E$48</f>
        <v>CPI(H): Fin year average - percentage increase - final determination</v>
      </c>
      <c r="F124" s="253">
        <f>Index!F$48</f>
        <v>0</v>
      </c>
      <c r="G124" s="271" t="str">
        <f>Index!G$48</f>
        <v>%</v>
      </c>
      <c r="H124" s="253">
        <f>Index!H$48</f>
        <v>0</v>
      </c>
      <c r="I124" s="253">
        <f>Index!I$48</f>
        <v>0</v>
      </c>
      <c r="J124" s="253">
        <f>Index!J$48</f>
        <v>0</v>
      </c>
      <c r="K124" s="253">
        <f>Index!K$48</f>
        <v>2.1269790500559882E-2</v>
      </c>
      <c r="L124" s="253">
        <f>Index!L$48</f>
        <v>1.9909655450194075E-2</v>
      </c>
      <c r="M124" s="253">
        <f>Index!M$48</f>
        <v>1.9833640562247679E-2</v>
      </c>
      <c r="N124" s="253">
        <f>Index!N$48</f>
        <v>2.0041983108134653E-2</v>
      </c>
      <c r="O124" s="253">
        <f>Index!O$48</f>
        <v>2.0751251595618081E-2</v>
      </c>
      <c r="P124" s="253">
        <f>Index!P$48</f>
        <v>2.1000000000000574E-2</v>
      </c>
      <c r="Q124" s="253">
        <f>Index!Q$48</f>
        <v>2.100000000000124E-2</v>
      </c>
      <c r="R124" s="253">
        <f>Index!R$48</f>
        <v>1.999999999999913E-2</v>
      </c>
    </row>
    <row r="125" spans="1:26" s="253" customFormat="1" x14ac:dyDescent="0.2">
      <c r="A125" s="249"/>
      <c r="B125" s="250"/>
      <c r="C125" s="251"/>
      <c r="D125" s="252"/>
      <c r="E125" s="49" t="str">
        <f>Index!E$71</f>
        <v>Forecast RPI/CPIH wedge - final determination</v>
      </c>
      <c r="F125" s="253">
        <f>Index!F$71</f>
        <v>0</v>
      </c>
      <c r="G125" s="271" t="str">
        <f>Index!G$71</f>
        <v>%</v>
      </c>
      <c r="H125" s="253">
        <f>Index!H$71</f>
        <v>0</v>
      </c>
      <c r="I125" s="253">
        <f>Index!I$71</f>
        <v>0</v>
      </c>
      <c r="J125" s="253">
        <f>Index!J$71</f>
        <v>0</v>
      </c>
      <c r="K125" s="253">
        <f>Index!K$71</f>
        <v>-2.1269790500559882E-2</v>
      </c>
      <c r="L125" s="253">
        <f>Index!L$71</f>
        <v>1.1612485258307714E-2</v>
      </c>
      <c r="M125" s="253">
        <f>Index!M$71</f>
        <v>4.424450951415082E-3</v>
      </c>
      <c r="N125" s="253">
        <f>Index!N$71</f>
        <v>9.5456655774606158E-3</v>
      </c>
      <c r="O125" s="253">
        <f>Index!O$71</f>
        <v>1.0752431675141949E-2</v>
      </c>
      <c r="P125" s="253">
        <f>Index!P$71</f>
        <v>1.1000000000000121E-2</v>
      </c>
      <c r="Q125" s="253">
        <f>Index!Q$71</f>
        <v>1.0999999999998566E-2</v>
      </c>
      <c r="R125" s="253">
        <f>Index!R$71</f>
        <v>1.0000000000000675E-2</v>
      </c>
    </row>
    <row r="126" spans="1:26" s="213" customFormat="1" x14ac:dyDescent="0.2">
      <c r="A126" s="214"/>
      <c r="B126" s="215"/>
      <c r="C126" s="216"/>
      <c r="D126" s="217"/>
      <c r="E126" s="213" t="s">
        <v>161</v>
      </c>
      <c r="J126" s="213">
        <f t="shared" ref="J126:L126" si="56">SUM(J124:J125)</f>
        <v>0</v>
      </c>
      <c r="K126" s="213">
        <f t="shared" si="56"/>
        <v>0</v>
      </c>
      <c r="L126" s="213">
        <f t="shared" si="56"/>
        <v>3.1522140708501789E-2</v>
      </c>
      <c r="M126" s="213">
        <f>SUM(M124:M125)</f>
        <v>2.4258091513662761E-2</v>
      </c>
      <c r="N126" s="213">
        <f t="shared" ref="N126:R126" si="57">SUM(N124:N125)</f>
        <v>2.9587648685595269E-2</v>
      </c>
      <c r="O126" s="213">
        <f t="shared" si="57"/>
        <v>3.150368327076003E-2</v>
      </c>
      <c r="P126" s="213">
        <f t="shared" si="57"/>
        <v>3.2000000000000695E-2</v>
      </c>
      <c r="Q126" s="213">
        <f t="shared" si="57"/>
        <v>3.1999999999999806E-2</v>
      </c>
      <c r="R126" s="213">
        <f t="shared" si="57"/>
        <v>2.9999999999999805E-2</v>
      </c>
      <c r="S126" s="218"/>
      <c r="T126" s="218"/>
      <c r="U126" s="218"/>
      <c r="V126" s="218"/>
      <c r="W126" s="218"/>
      <c r="X126" s="218"/>
      <c r="Y126" s="218"/>
      <c r="Z126" s="218"/>
    </row>
    <row r="128" spans="1:26" s="199" customFormat="1" x14ac:dyDescent="0.2">
      <c r="A128" s="194"/>
      <c r="B128" s="195"/>
      <c r="C128" s="196"/>
      <c r="D128" s="197"/>
      <c r="E128" s="198" t="str">
        <f t="shared" ref="E128:R128" si="58" xml:space="preserve"> E$140</f>
        <v>True up Nominal RCV balance BEG</v>
      </c>
      <c r="F128" s="297">
        <f t="shared" si="58"/>
        <v>0</v>
      </c>
      <c r="G128" s="297" t="str">
        <f t="shared" si="58"/>
        <v>£m</v>
      </c>
      <c r="H128" s="297">
        <f t="shared" si="58"/>
        <v>0</v>
      </c>
      <c r="I128" s="297">
        <f t="shared" si="58"/>
        <v>0</v>
      </c>
      <c r="J128" s="297">
        <f t="shared" si="58"/>
        <v>0</v>
      </c>
      <c r="K128" s="297">
        <f t="shared" si="58"/>
        <v>0</v>
      </c>
      <c r="L128" s="297">
        <f t="shared" si="58"/>
        <v>0</v>
      </c>
      <c r="M128" s="297">
        <f t="shared" si="58"/>
        <v>0</v>
      </c>
      <c r="N128" s="297">
        <f t="shared" si="58"/>
        <v>0</v>
      </c>
      <c r="O128" s="297">
        <f t="shared" si="58"/>
        <v>0</v>
      </c>
      <c r="P128" s="297">
        <f t="shared" si="58"/>
        <v>0</v>
      </c>
      <c r="Q128" s="297">
        <f t="shared" si="58"/>
        <v>0</v>
      </c>
      <c r="R128" s="297">
        <f t="shared" si="58"/>
        <v>0</v>
      </c>
    </row>
    <row r="129" spans="1:16383" x14ac:dyDescent="0.2">
      <c r="E129" s="219" t="str">
        <f t="shared" ref="E129:R129" si="59" xml:space="preserve"> E$126</f>
        <v>True up Indexation percentage</v>
      </c>
      <c r="F129" s="219">
        <f t="shared" si="59"/>
        <v>0</v>
      </c>
      <c r="G129" s="219">
        <f t="shared" si="59"/>
        <v>0</v>
      </c>
      <c r="H129" s="219">
        <f t="shared" si="59"/>
        <v>0</v>
      </c>
      <c r="I129" s="219">
        <f t="shared" si="59"/>
        <v>0</v>
      </c>
      <c r="J129" s="219">
        <f t="shared" si="59"/>
        <v>0</v>
      </c>
      <c r="K129" s="219">
        <f t="shared" si="59"/>
        <v>0</v>
      </c>
      <c r="L129" s="219">
        <f t="shared" si="59"/>
        <v>3.1522140708501789E-2</v>
      </c>
      <c r="M129" s="219">
        <f t="shared" si="59"/>
        <v>2.4258091513662761E-2</v>
      </c>
      <c r="N129" s="219">
        <f t="shared" si="59"/>
        <v>2.9587648685595269E-2</v>
      </c>
      <c r="O129" s="219">
        <f t="shared" si="59"/>
        <v>3.150368327076003E-2</v>
      </c>
      <c r="P129" s="219">
        <f t="shared" si="59"/>
        <v>3.2000000000000695E-2</v>
      </c>
      <c r="Q129" s="219">
        <f t="shared" si="59"/>
        <v>3.1999999999999806E-2</v>
      </c>
      <c r="R129" s="219">
        <f t="shared" si="59"/>
        <v>2.9999999999999805E-2</v>
      </c>
    </row>
    <row r="130" spans="1:16383" x14ac:dyDescent="0.2">
      <c r="A130" s="89"/>
      <c r="B130" s="95"/>
      <c r="C130" s="332"/>
      <c r="D130" s="91"/>
      <c r="E130" s="56" t="s">
        <v>162</v>
      </c>
      <c r="G130" s="125" t="s">
        <v>88</v>
      </c>
      <c r="J130" s="298">
        <f>J128*J129</f>
        <v>0</v>
      </c>
      <c r="K130" s="298">
        <f t="shared" ref="K130:L130" si="60">K128*K129</f>
        <v>0</v>
      </c>
      <c r="L130" s="298">
        <f t="shared" si="60"/>
        <v>0</v>
      </c>
      <c r="M130" s="298">
        <f>M128*M129</f>
        <v>0</v>
      </c>
      <c r="N130" s="298">
        <f t="shared" ref="N130:R130" si="61">N128*N129</f>
        <v>0</v>
      </c>
      <c r="O130" s="298">
        <f t="shared" si="61"/>
        <v>0</v>
      </c>
      <c r="P130" s="298">
        <f t="shared" si="61"/>
        <v>0</v>
      </c>
      <c r="Q130" s="298">
        <f t="shared" si="61"/>
        <v>0</v>
      </c>
      <c r="R130" s="298">
        <f t="shared" si="61"/>
        <v>0</v>
      </c>
    </row>
    <row r="132" spans="1:16383" s="253" customFormat="1" x14ac:dyDescent="0.2">
      <c r="A132" s="249"/>
      <c r="B132" s="250"/>
      <c r="C132" s="251"/>
      <c r="D132" s="252"/>
      <c r="E132" s="49" t="str">
        <f xml:space="preserve"> InpR!E$98</f>
        <v>Run-off rate - CPI(H) + RPI wedge - active - DMMY</v>
      </c>
      <c r="F132" s="253">
        <f xml:space="preserve"> InpR!F$98</f>
        <v>0</v>
      </c>
      <c r="G132" s="271" t="str">
        <f xml:space="preserve"> InpR!G$98</f>
        <v>%</v>
      </c>
      <c r="H132" s="253" t="str">
        <f xml:space="preserve"> InpR!I$98</f>
        <v>PR19 Financial model, 'F_OutputsMaster' sheet row 966, PR19FM2103POST</v>
      </c>
      <c r="I132" s="253" t="e">
        <f xml:space="preserve"> InpR!#REF!</f>
        <v>#REF!</v>
      </c>
      <c r="J132" s="253">
        <f xml:space="preserve"> InpR!J$98</f>
        <v>0</v>
      </c>
      <c r="K132" s="253">
        <f xml:space="preserve"> InpR!K$98</f>
        <v>0</v>
      </c>
      <c r="L132" s="253">
        <f xml:space="preserve"> InpR!L$98</f>
        <v>0</v>
      </c>
      <c r="M132" s="253">
        <f xml:space="preserve"> InpR!M$98</f>
        <v>0</v>
      </c>
      <c r="N132" s="253">
        <f xml:space="preserve"> InpR!N$98</f>
        <v>0</v>
      </c>
      <c r="O132" s="253">
        <f xml:space="preserve"> InpR!O$98</f>
        <v>0</v>
      </c>
      <c r="P132" s="253">
        <f xml:space="preserve"> InpR!P$98</f>
        <v>0</v>
      </c>
      <c r="Q132" s="253">
        <f xml:space="preserve"> InpR!Q$98</f>
        <v>0</v>
      </c>
      <c r="R132" s="253">
        <f xml:space="preserve"> InpR!R$98</f>
        <v>0</v>
      </c>
    </row>
    <row r="133" spans="1:16383" s="199" customFormat="1" x14ac:dyDescent="0.2">
      <c r="A133" s="194"/>
      <c r="B133" s="195"/>
      <c r="C133" s="196"/>
      <c r="D133" s="197"/>
      <c r="E133" s="198" t="str">
        <f t="shared" ref="E133:R133" si="62" xml:space="preserve"> E$140</f>
        <v>True up Nominal RCV balance BEG</v>
      </c>
      <c r="F133" s="297">
        <f t="shared" si="62"/>
        <v>0</v>
      </c>
      <c r="G133" s="297" t="str">
        <f t="shared" si="62"/>
        <v>£m</v>
      </c>
      <c r="H133" s="297">
        <f t="shared" si="62"/>
        <v>0</v>
      </c>
      <c r="I133" s="297">
        <f t="shared" si="62"/>
        <v>0</v>
      </c>
      <c r="J133" s="297">
        <f t="shared" si="62"/>
        <v>0</v>
      </c>
      <c r="K133" s="297">
        <f t="shared" si="62"/>
        <v>0</v>
      </c>
      <c r="L133" s="297">
        <f t="shared" si="62"/>
        <v>0</v>
      </c>
      <c r="M133" s="297">
        <f t="shared" si="62"/>
        <v>0</v>
      </c>
      <c r="N133" s="297">
        <f t="shared" si="62"/>
        <v>0</v>
      </c>
      <c r="O133" s="297">
        <f t="shared" si="62"/>
        <v>0</v>
      </c>
      <c r="P133" s="297">
        <f t="shared" si="62"/>
        <v>0</v>
      </c>
      <c r="Q133" s="297">
        <f t="shared" si="62"/>
        <v>0</v>
      </c>
      <c r="R133" s="297">
        <f t="shared" si="62"/>
        <v>0</v>
      </c>
    </row>
    <row r="134" spans="1:16383" s="125" customFormat="1" x14ac:dyDescent="0.2">
      <c r="A134" s="210"/>
      <c r="B134" s="204"/>
      <c r="C134" s="330"/>
      <c r="D134" s="211"/>
      <c r="E134" s="56" t="str">
        <f t="shared" ref="E134:R134" si="63" xml:space="preserve"> E$130</f>
        <v>True up RCV indexation</v>
      </c>
      <c r="F134" s="298">
        <f t="shared" si="63"/>
        <v>0</v>
      </c>
      <c r="G134" s="201" t="str">
        <f t="shared" si="63"/>
        <v>£m</v>
      </c>
      <c r="H134" s="298">
        <f t="shared" si="63"/>
        <v>0</v>
      </c>
      <c r="I134" s="298">
        <f t="shared" si="63"/>
        <v>0</v>
      </c>
      <c r="J134" s="298">
        <f t="shared" si="63"/>
        <v>0</v>
      </c>
      <c r="K134" s="298">
        <f t="shared" si="63"/>
        <v>0</v>
      </c>
      <c r="L134" s="298">
        <f t="shared" si="63"/>
        <v>0</v>
      </c>
      <c r="M134" s="298">
        <f t="shared" si="63"/>
        <v>0</v>
      </c>
      <c r="N134" s="298">
        <f t="shared" si="63"/>
        <v>0</v>
      </c>
      <c r="O134" s="298">
        <f t="shared" si="63"/>
        <v>0</v>
      </c>
      <c r="P134" s="298">
        <f t="shared" si="63"/>
        <v>0</v>
      </c>
      <c r="Q134" s="298">
        <f t="shared" si="63"/>
        <v>0</v>
      </c>
      <c r="R134" s="298">
        <f t="shared" si="63"/>
        <v>0</v>
      </c>
      <c r="S134" s="126"/>
      <c r="T134" s="126"/>
      <c r="U134" s="126"/>
      <c r="V134" s="126"/>
      <c r="W134" s="126"/>
      <c r="X134" s="126"/>
      <c r="Y134" s="126"/>
      <c r="Z134" s="126"/>
    </row>
    <row r="135" spans="1:16383" x14ac:dyDescent="0.2">
      <c r="A135" s="89"/>
      <c r="B135" s="95"/>
      <c r="C135" s="332"/>
      <c r="D135" s="91"/>
      <c r="E135" s="56" t="s">
        <v>319</v>
      </c>
      <c r="F135" s="299"/>
      <c r="G135" s="201" t="s">
        <v>88</v>
      </c>
      <c r="H135" s="299"/>
      <c r="I135" s="299"/>
      <c r="J135" s="298">
        <f t="shared" ref="J135:R135" si="64" xml:space="preserve"> (J133+J134) * J132</f>
        <v>0</v>
      </c>
      <c r="K135" s="298">
        <f t="shared" si="64"/>
        <v>0</v>
      </c>
      <c r="L135" s="298">
        <f t="shared" si="64"/>
        <v>0</v>
      </c>
      <c r="M135" s="298">
        <f xml:space="preserve"> (M133+M134) * M132</f>
        <v>0</v>
      </c>
      <c r="N135" s="298">
        <f t="shared" si="64"/>
        <v>0</v>
      </c>
      <c r="O135" s="298">
        <f t="shared" si="64"/>
        <v>0</v>
      </c>
      <c r="P135" s="298">
        <f t="shared" si="64"/>
        <v>0</v>
      </c>
      <c r="Q135" s="298">
        <f t="shared" si="64"/>
        <v>0</v>
      </c>
      <c r="R135" s="298">
        <f t="shared" si="64"/>
        <v>0</v>
      </c>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c r="BG135" s="125"/>
      <c r="BH135" s="125"/>
      <c r="BI135" s="125"/>
      <c r="BJ135" s="125"/>
      <c r="BK135" s="125"/>
      <c r="BL135" s="125"/>
      <c r="BM135" s="125"/>
      <c r="BN135" s="125"/>
      <c r="BO135" s="125"/>
      <c r="BP135" s="125"/>
      <c r="BQ135" s="125"/>
      <c r="BR135" s="125"/>
      <c r="BS135" s="125"/>
      <c r="BT135" s="125"/>
      <c r="BU135" s="125"/>
      <c r="BV135" s="125"/>
      <c r="BW135" s="125"/>
      <c r="BX135" s="125"/>
      <c r="BY135" s="125"/>
      <c r="BZ135" s="125"/>
      <c r="CA135" s="125"/>
      <c r="CB135" s="125"/>
      <c r="CC135" s="125"/>
      <c r="CD135" s="125"/>
      <c r="CE135" s="125"/>
      <c r="CF135" s="125"/>
      <c r="CG135" s="125"/>
      <c r="CH135" s="125"/>
      <c r="CI135" s="125"/>
      <c r="CJ135" s="125"/>
      <c r="CK135" s="125"/>
      <c r="CL135" s="125"/>
      <c r="CM135" s="125"/>
      <c r="CN135" s="125"/>
      <c r="CO135" s="125"/>
      <c r="CP135" s="125"/>
      <c r="CQ135" s="125"/>
      <c r="CR135" s="125"/>
      <c r="CS135" s="125"/>
      <c r="CT135" s="125"/>
      <c r="CU135" s="125"/>
      <c r="CV135" s="125"/>
      <c r="CW135" s="125"/>
      <c r="CX135" s="125"/>
      <c r="CY135" s="125"/>
      <c r="CZ135" s="125"/>
      <c r="DA135" s="125"/>
      <c r="DB135" s="125"/>
      <c r="DC135" s="125"/>
      <c r="DD135" s="125"/>
      <c r="DE135" s="125"/>
      <c r="DF135" s="125"/>
      <c r="DG135" s="125"/>
      <c r="DH135" s="125"/>
      <c r="DI135" s="125"/>
      <c r="DJ135" s="125"/>
      <c r="DK135" s="125"/>
      <c r="DL135" s="125"/>
      <c r="DM135" s="125"/>
      <c r="DN135" s="125"/>
      <c r="DO135" s="125"/>
      <c r="DP135" s="125"/>
      <c r="DQ135" s="125"/>
      <c r="DR135" s="125"/>
      <c r="DS135" s="125"/>
      <c r="DT135" s="125"/>
      <c r="DU135" s="125"/>
      <c r="DV135" s="125"/>
      <c r="DW135" s="125"/>
      <c r="DX135" s="125"/>
      <c r="DY135" s="125"/>
      <c r="DZ135" s="125"/>
      <c r="EA135" s="125"/>
      <c r="EB135" s="125"/>
      <c r="EC135" s="125"/>
      <c r="ED135" s="125"/>
      <c r="EE135" s="125"/>
      <c r="EF135" s="125"/>
      <c r="EG135" s="125"/>
      <c r="EH135" s="125"/>
      <c r="EI135" s="125"/>
      <c r="EJ135" s="125"/>
      <c r="EK135" s="125"/>
      <c r="EL135" s="125"/>
      <c r="EM135" s="125"/>
      <c r="EN135" s="125"/>
      <c r="EO135" s="125"/>
      <c r="EP135" s="125"/>
      <c r="EQ135" s="125"/>
      <c r="ER135" s="125"/>
      <c r="ES135" s="125"/>
      <c r="ET135" s="125"/>
      <c r="EU135" s="125"/>
      <c r="EV135" s="125"/>
      <c r="EW135" s="125"/>
      <c r="EX135" s="125"/>
      <c r="EY135" s="125"/>
      <c r="EZ135" s="125"/>
      <c r="FA135" s="125"/>
      <c r="FB135" s="125"/>
      <c r="FC135" s="125"/>
      <c r="FD135" s="125"/>
      <c r="FE135" s="125"/>
      <c r="FF135" s="125"/>
      <c r="FG135" s="125"/>
      <c r="FH135" s="125"/>
      <c r="FI135" s="125"/>
      <c r="FJ135" s="125"/>
      <c r="FK135" s="125"/>
      <c r="FL135" s="125"/>
      <c r="FM135" s="125"/>
      <c r="FN135" s="125"/>
      <c r="FO135" s="125"/>
      <c r="FP135" s="125"/>
      <c r="FQ135" s="125"/>
      <c r="FR135" s="125"/>
      <c r="FS135" s="125"/>
      <c r="FT135" s="125"/>
      <c r="FU135" s="125"/>
      <c r="FV135" s="125"/>
      <c r="FW135" s="125"/>
      <c r="FX135" s="125"/>
      <c r="FY135" s="125"/>
      <c r="FZ135" s="125"/>
      <c r="GA135" s="125"/>
      <c r="GB135" s="125"/>
      <c r="GC135" s="125"/>
      <c r="GD135" s="125"/>
      <c r="GE135" s="125"/>
      <c r="GF135" s="125"/>
      <c r="GG135" s="125"/>
      <c r="GH135" s="125"/>
      <c r="GI135" s="125"/>
      <c r="GJ135" s="125"/>
      <c r="GK135" s="125"/>
      <c r="GL135" s="125"/>
      <c r="GM135" s="125"/>
      <c r="GN135" s="125"/>
      <c r="GO135" s="125"/>
      <c r="GP135" s="125"/>
      <c r="GQ135" s="125"/>
      <c r="GR135" s="125"/>
      <c r="GS135" s="125"/>
      <c r="GT135" s="125"/>
      <c r="GU135" s="125"/>
      <c r="GV135" s="125"/>
      <c r="GW135" s="125"/>
      <c r="GX135" s="125"/>
      <c r="GY135" s="125"/>
      <c r="GZ135" s="125"/>
      <c r="HA135" s="125"/>
      <c r="HB135" s="125"/>
      <c r="HC135" s="125"/>
      <c r="HD135" s="125"/>
      <c r="HE135" s="125"/>
      <c r="HF135" s="125"/>
      <c r="HG135" s="125"/>
      <c r="HH135" s="125"/>
      <c r="HI135" s="125"/>
      <c r="HJ135" s="125"/>
      <c r="HK135" s="125"/>
      <c r="HL135" s="125"/>
      <c r="HM135" s="125"/>
      <c r="HN135" s="125"/>
      <c r="HO135" s="125"/>
      <c r="HP135" s="125"/>
      <c r="HQ135" s="125"/>
      <c r="HR135" s="125"/>
      <c r="HS135" s="125"/>
      <c r="HT135" s="125"/>
      <c r="HU135" s="125"/>
      <c r="HV135" s="125"/>
      <c r="HW135" s="125"/>
      <c r="HX135" s="125"/>
      <c r="HY135" s="125"/>
      <c r="HZ135" s="125"/>
      <c r="IA135" s="125"/>
      <c r="IB135" s="125"/>
      <c r="IC135" s="125"/>
      <c r="ID135" s="125"/>
      <c r="IE135" s="125"/>
      <c r="IF135" s="125"/>
      <c r="IG135" s="125"/>
      <c r="IH135" s="125"/>
      <c r="II135" s="125"/>
      <c r="IJ135" s="125"/>
      <c r="IK135" s="125"/>
      <c r="IL135" s="125"/>
      <c r="IM135" s="125"/>
      <c r="IN135" s="125"/>
      <c r="IO135" s="125"/>
      <c r="IP135" s="125"/>
      <c r="IQ135" s="125"/>
      <c r="IR135" s="125"/>
      <c r="IS135" s="125"/>
      <c r="IT135" s="125"/>
      <c r="IU135" s="125"/>
      <c r="IV135" s="125"/>
      <c r="IW135" s="125"/>
      <c r="IX135" s="125"/>
      <c r="IY135" s="125"/>
      <c r="IZ135" s="125"/>
      <c r="JA135" s="125"/>
      <c r="JB135" s="125"/>
      <c r="JC135" s="125"/>
      <c r="JD135" s="125"/>
      <c r="JE135" s="125"/>
      <c r="JF135" s="125"/>
      <c r="JG135" s="125"/>
      <c r="JH135" s="125"/>
      <c r="JI135" s="125"/>
      <c r="JJ135" s="125"/>
      <c r="JK135" s="125"/>
      <c r="JL135" s="125"/>
      <c r="JM135" s="125"/>
      <c r="JN135" s="125"/>
      <c r="JO135" s="125"/>
      <c r="JP135" s="125"/>
      <c r="JQ135" s="125"/>
      <c r="JR135" s="125"/>
      <c r="JS135" s="125"/>
      <c r="JT135" s="125"/>
      <c r="JU135" s="125"/>
      <c r="JV135" s="125"/>
      <c r="JW135" s="125"/>
      <c r="JX135" s="125"/>
      <c r="JY135" s="125"/>
      <c r="JZ135" s="125"/>
      <c r="KA135" s="125"/>
      <c r="KB135" s="125"/>
      <c r="KC135" s="125"/>
      <c r="KD135" s="125"/>
      <c r="KE135" s="125"/>
      <c r="KF135" s="125"/>
      <c r="KG135" s="125"/>
      <c r="KH135" s="125"/>
      <c r="KI135" s="125"/>
      <c r="KJ135" s="125"/>
      <c r="KK135" s="125"/>
      <c r="KL135" s="125"/>
      <c r="KM135" s="125"/>
      <c r="KN135" s="125"/>
      <c r="KO135" s="125"/>
      <c r="KP135" s="125"/>
      <c r="KQ135" s="125"/>
      <c r="KR135" s="125"/>
      <c r="KS135" s="125"/>
      <c r="KT135" s="125"/>
      <c r="KU135" s="125"/>
      <c r="KV135" s="125"/>
      <c r="KW135" s="125"/>
      <c r="KX135" s="125"/>
      <c r="KY135" s="125"/>
      <c r="KZ135" s="125"/>
      <c r="LA135" s="125"/>
      <c r="LB135" s="125"/>
      <c r="LC135" s="125"/>
      <c r="LD135" s="125"/>
      <c r="LE135" s="125"/>
      <c r="LF135" s="125"/>
      <c r="LG135" s="125"/>
      <c r="LH135" s="125"/>
      <c r="LI135" s="125"/>
      <c r="LJ135" s="125"/>
      <c r="LK135" s="125"/>
      <c r="LL135" s="125"/>
      <c r="LM135" s="125"/>
      <c r="LN135" s="125"/>
      <c r="LO135" s="125"/>
      <c r="LP135" s="125"/>
      <c r="LQ135" s="125"/>
      <c r="LR135" s="125"/>
      <c r="LS135" s="125"/>
      <c r="LT135" s="125"/>
      <c r="LU135" s="125"/>
      <c r="LV135" s="125"/>
      <c r="LW135" s="125"/>
      <c r="LX135" s="125"/>
      <c r="LY135" s="125"/>
      <c r="LZ135" s="125"/>
      <c r="MA135" s="125"/>
      <c r="MB135" s="125"/>
      <c r="MC135" s="125"/>
      <c r="MD135" s="125"/>
      <c r="ME135" s="125"/>
      <c r="MF135" s="125"/>
      <c r="MG135" s="125"/>
      <c r="MH135" s="125"/>
      <c r="MI135" s="125"/>
      <c r="MJ135" s="125"/>
      <c r="MK135" s="125"/>
      <c r="ML135" s="125"/>
      <c r="MM135" s="125"/>
      <c r="MN135" s="125"/>
      <c r="MO135" s="125"/>
      <c r="MP135" s="125"/>
      <c r="MQ135" s="125"/>
      <c r="MR135" s="125"/>
      <c r="MS135" s="125"/>
      <c r="MT135" s="125"/>
      <c r="MU135" s="125"/>
      <c r="MV135" s="125"/>
      <c r="MW135" s="125"/>
      <c r="MX135" s="125"/>
      <c r="MY135" s="125"/>
      <c r="MZ135" s="125"/>
      <c r="NA135" s="125"/>
      <c r="NB135" s="125"/>
      <c r="NC135" s="125"/>
      <c r="ND135" s="125"/>
      <c r="NE135" s="125"/>
      <c r="NF135" s="125"/>
      <c r="NG135" s="125"/>
      <c r="NH135" s="125"/>
      <c r="NI135" s="125"/>
      <c r="NJ135" s="125"/>
      <c r="NK135" s="125"/>
      <c r="NL135" s="125"/>
      <c r="NM135" s="125"/>
      <c r="NN135" s="125"/>
      <c r="NO135" s="125"/>
      <c r="NP135" s="125"/>
      <c r="NQ135" s="125"/>
      <c r="NR135" s="125"/>
      <c r="NS135" s="125"/>
      <c r="NT135" s="125"/>
      <c r="NU135" s="125"/>
      <c r="NV135" s="125"/>
      <c r="NW135" s="125"/>
      <c r="NX135" s="125"/>
      <c r="NY135" s="125"/>
      <c r="NZ135" s="125"/>
      <c r="OA135" s="125"/>
      <c r="OB135" s="125"/>
      <c r="OC135" s="125"/>
      <c r="OD135" s="125"/>
      <c r="OE135" s="125"/>
      <c r="OF135" s="125"/>
      <c r="OG135" s="125"/>
      <c r="OH135" s="125"/>
      <c r="OI135" s="125"/>
      <c r="OJ135" s="125"/>
      <c r="OK135" s="125"/>
      <c r="OL135" s="125"/>
      <c r="OM135" s="125"/>
      <c r="ON135" s="125"/>
      <c r="OO135" s="125"/>
      <c r="OP135" s="125"/>
      <c r="OQ135" s="125"/>
      <c r="OR135" s="125"/>
      <c r="OS135" s="125"/>
      <c r="OT135" s="125"/>
      <c r="OU135" s="125"/>
      <c r="OV135" s="125"/>
      <c r="OW135" s="125"/>
      <c r="OX135" s="125"/>
      <c r="OY135" s="125"/>
      <c r="OZ135" s="125"/>
      <c r="PA135" s="125"/>
      <c r="PB135" s="125"/>
      <c r="PC135" s="125"/>
      <c r="PD135" s="125"/>
      <c r="PE135" s="125"/>
      <c r="PF135" s="125"/>
      <c r="PG135" s="125"/>
      <c r="PH135" s="125"/>
      <c r="PI135" s="125"/>
      <c r="PJ135" s="125"/>
      <c r="PK135" s="125"/>
      <c r="PL135" s="125"/>
      <c r="PM135" s="125"/>
      <c r="PN135" s="125"/>
      <c r="PO135" s="125"/>
      <c r="PP135" s="125"/>
      <c r="PQ135" s="125"/>
      <c r="PR135" s="125"/>
      <c r="PS135" s="125"/>
      <c r="PT135" s="125"/>
      <c r="PU135" s="125"/>
      <c r="PV135" s="125"/>
      <c r="PW135" s="125"/>
      <c r="PX135" s="125"/>
      <c r="PY135" s="125"/>
      <c r="PZ135" s="125"/>
      <c r="QA135" s="125"/>
      <c r="QB135" s="125"/>
      <c r="QC135" s="125"/>
      <c r="QD135" s="125"/>
      <c r="QE135" s="125"/>
      <c r="QF135" s="125"/>
      <c r="QG135" s="125"/>
      <c r="QH135" s="125"/>
      <c r="QI135" s="125"/>
      <c r="QJ135" s="125"/>
      <c r="QK135" s="125"/>
      <c r="QL135" s="125"/>
      <c r="QM135" s="125"/>
      <c r="QN135" s="125"/>
      <c r="QO135" s="125"/>
      <c r="QP135" s="125"/>
      <c r="QQ135" s="125"/>
      <c r="QR135" s="125"/>
      <c r="QS135" s="125"/>
      <c r="QT135" s="125"/>
      <c r="QU135" s="125"/>
      <c r="QV135" s="125"/>
      <c r="QW135" s="125"/>
      <c r="QX135" s="125"/>
      <c r="QY135" s="125"/>
      <c r="QZ135" s="125"/>
      <c r="RA135" s="125"/>
      <c r="RB135" s="125"/>
      <c r="RC135" s="125"/>
      <c r="RD135" s="125"/>
      <c r="RE135" s="125"/>
      <c r="RF135" s="125"/>
      <c r="RG135" s="125"/>
      <c r="RH135" s="125"/>
      <c r="RI135" s="125"/>
      <c r="RJ135" s="125"/>
      <c r="RK135" s="125"/>
      <c r="RL135" s="125"/>
      <c r="RM135" s="125"/>
      <c r="RN135" s="125"/>
      <c r="RO135" s="125"/>
      <c r="RP135" s="125"/>
      <c r="RQ135" s="125"/>
      <c r="RR135" s="125"/>
      <c r="RS135" s="125"/>
      <c r="RT135" s="125"/>
      <c r="RU135" s="125"/>
      <c r="RV135" s="125"/>
      <c r="RW135" s="125"/>
      <c r="RX135" s="125"/>
      <c r="RY135" s="125"/>
      <c r="RZ135" s="125"/>
      <c r="SA135" s="125"/>
      <c r="SB135" s="125"/>
      <c r="SC135" s="125"/>
      <c r="SD135" s="125"/>
      <c r="SE135" s="125"/>
      <c r="SF135" s="125"/>
      <c r="SG135" s="125"/>
      <c r="SH135" s="125"/>
      <c r="SI135" s="125"/>
      <c r="SJ135" s="125"/>
      <c r="SK135" s="125"/>
      <c r="SL135" s="125"/>
      <c r="SM135" s="125"/>
      <c r="SN135" s="125"/>
      <c r="SO135" s="125"/>
      <c r="SP135" s="125"/>
      <c r="SQ135" s="125"/>
      <c r="SR135" s="125"/>
      <c r="SS135" s="125"/>
      <c r="ST135" s="125"/>
      <c r="SU135" s="125"/>
      <c r="SV135" s="125"/>
      <c r="SW135" s="125"/>
      <c r="SX135" s="125"/>
      <c r="SY135" s="125"/>
      <c r="SZ135" s="125"/>
      <c r="TA135" s="125"/>
      <c r="TB135" s="125"/>
      <c r="TC135" s="125"/>
      <c r="TD135" s="125"/>
      <c r="TE135" s="125"/>
      <c r="TF135" s="125"/>
      <c r="TG135" s="125"/>
      <c r="TH135" s="125"/>
      <c r="TI135" s="125"/>
      <c r="TJ135" s="125"/>
      <c r="TK135" s="125"/>
      <c r="TL135" s="125"/>
      <c r="TM135" s="125"/>
      <c r="TN135" s="125"/>
      <c r="TO135" s="125"/>
      <c r="TP135" s="125"/>
      <c r="TQ135" s="125"/>
      <c r="TR135" s="125"/>
      <c r="TS135" s="125"/>
      <c r="TT135" s="125"/>
      <c r="TU135" s="125"/>
      <c r="TV135" s="125"/>
      <c r="TW135" s="125"/>
      <c r="TX135" s="125"/>
      <c r="TY135" s="125"/>
      <c r="TZ135" s="125"/>
      <c r="UA135" s="125"/>
      <c r="UB135" s="125"/>
      <c r="UC135" s="125"/>
      <c r="UD135" s="125"/>
      <c r="UE135" s="125"/>
      <c r="UF135" s="125"/>
      <c r="UG135" s="125"/>
      <c r="UH135" s="125"/>
      <c r="UI135" s="125"/>
      <c r="UJ135" s="125"/>
      <c r="UK135" s="125"/>
      <c r="UL135" s="125"/>
      <c r="UM135" s="125"/>
      <c r="UN135" s="125"/>
      <c r="UO135" s="125"/>
      <c r="UP135" s="125"/>
      <c r="UQ135" s="125"/>
      <c r="UR135" s="125"/>
      <c r="US135" s="125"/>
      <c r="UT135" s="125"/>
      <c r="UU135" s="125"/>
      <c r="UV135" s="125"/>
      <c r="UW135" s="125"/>
      <c r="UX135" s="125"/>
      <c r="UY135" s="125"/>
      <c r="UZ135" s="125"/>
      <c r="VA135" s="125"/>
      <c r="VB135" s="125"/>
      <c r="VC135" s="125"/>
      <c r="VD135" s="125"/>
      <c r="VE135" s="125"/>
      <c r="VF135" s="125"/>
      <c r="VG135" s="125"/>
      <c r="VH135" s="125"/>
      <c r="VI135" s="125"/>
      <c r="VJ135" s="125"/>
      <c r="VK135" s="125"/>
      <c r="VL135" s="125"/>
      <c r="VM135" s="125"/>
      <c r="VN135" s="125"/>
      <c r="VO135" s="125"/>
      <c r="VP135" s="125"/>
      <c r="VQ135" s="125"/>
      <c r="VR135" s="125"/>
      <c r="VS135" s="125"/>
      <c r="VT135" s="125"/>
      <c r="VU135" s="125"/>
      <c r="VV135" s="125"/>
      <c r="VW135" s="125"/>
      <c r="VX135" s="125"/>
      <c r="VY135" s="125"/>
      <c r="VZ135" s="125"/>
      <c r="WA135" s="125"/>
      <c r="WB135" s="125"/>
      <c r="WC135" s="125"/>
      <c r="WD135" s="125"/>
      <c r="WE135" s="125"/>
      <c r="WF135" s="125"/>
      <c r="WG135" s="125"/>
      <c r="WH135" s="125"/>
      <c r="WI135" s="125"/>
      <c r="WJ135" s="125"/>
      <c r="WK135" s="125"/>
      <c r="WL135" s="125"/>
      <c r="WM135" s="125"/>
      <c r="WN135" s="125"/>
      <c r="WO135" s="125"/>
      <c r="WP135" s="125"/>
      <c r="WQ135" s="125"/>
      <c r="WR135" s="125"/>
      <c r="WS135" s="125"/>
      <c r="WT135" s="125"/>
      <c r="WU135" s="125"/>
      <c r="WV135" s="125"/>
      <c r="WW135" s="125"/>
      <c r="WX135" s="125"/>
      <c r="WY135" s="125"/>
      <c r="WZ135" s="125"/>
      <c r="XA135" s="125"/>
      <c r="XB135" s="125"/>
      <c r="XC135" s="125"/>
      <c r="XD135" s="125"/>
      <c r="XE135" s="125"/>
      <c r="XF135" s="125"/>
      <c r="XG135" s="125"/>
      <c r="XH135" s="125"/>
      <c r="XI135" s="125"/>
      <c r="XJ135" s="125"/>
      <c r="XK135" s="125"/>
      <c r="XL135" s="125"/>
      <c r="XM135" s="125"/>
      <c r="XN135" s="125"/>
      <c r="XO135" s="125"/>
      <c r="XP135" s="125"/>
      <c r="XQ135" s="125"/>
      <c r="XR135" s="125"/>
      <c r="XS135" s="125"/>
      <c r="XT135" s="125"/>
      <c r="XU135" s="125"/>
      <c r="XV135" s="125"/>
      <c r="XW135" s="125"/>
      <c r="XX135" s="125"/>
      <c r="XY135" s="125"/>
      <c r="XZ135" s="125"/>
      <c r="YA135" s="125"/>
      <c r="YB135" s="125"/>
      <c r="YC135" s="125"/>
      <c r="YD135" s="125"/>
      <c r="YE135" s="125"/>
      <c r="YF135" s="125"/>
      <c r="YG135" s="125"/>
      <c r="YH135" s="125"/>
      <c r="YI135" s="125"/>
      <c r="YJ135" s="125"/>
      <c r="YK135" s="125"/>
      <c r="YL135" s="125"/>
      <c r="YM135" s="125"/>
      <c r="YN135" s="125"/>
      <c r="YO135" s="125"/>
      <c r="YP135" s="125"/>
      <c r="YQ135" s="125"/>
      <c r="YR135" s="125"/>
      <c r="YS135" s="125"/>
      <c r="YT135" s="125"/>
      <c r="YU135" s="125"/>
      <c r="YV135" s="125"/>
      <c r="YW135" s="125"/>
      <c r="YX135" s="125"/>
      <c r="YY135" s="125"/>
      <c r="YZ135" s="125"/>
      <c r="ZA135" s="125"/>
      <c r="ZB135" s="125"/>
      <c r="ZC135" s="125"/>
      <c r="ZD135" s="125"/>
      <c r="ZE135" s="125"/>
      <c r="ZF135" s="125"/>
      <c r="ZG135" s="125"/>
      <c r="ZH135" s="125"/>
      <c r="ZI135" s="125"/>
      <c r="ZJ135" s="125"/>
      <c r="ZK135" s="125"/>
      <c r="ZL135" s="125"/>
      <c r="ZM135" s="125"/>
      <c r="ZN135" s="125"/>
      <c r="ZO135" s="125"/>
      <c r="ZP135" s="125"/>
      <c r="ZQ135" s="125"/>
      <c r="ZR135" s="125"/>
      <c r="ZS135" s="125"/>
      <c r="ZT135" s="125"/>
      <c r="ZU135" s="125"/>
      <c r="ZV135" s="125"/>
      <c r="ZW135" s="125"/>
      <c r="ZX135" s="125"/>
      <c r="ZY135" s="125"/>
      <c r="ZZ135" s="125"/>
      <c r="AAA135" s="125"/>
      <c r="AAB135" s="125"/>
      <c r="AAC135" s="125"/>
      <c r="AAD135" s="125"/>
      <c r="AAE135" s="125"/>
      <c r="AAF135" s="125"/>
      <c r="AAG135" s="125"/>
      <c r="AAH135" s="125"/>
      <c r="AAI135" s="125"/>
      <c r="AAJ135" s="125"/>
      <c r="AAK135" s="125"/>
      <c r="AAL135" s="125"/>
      <c r="AAM135" s="125"/>
      <c r="AAN135" s="125"/>
      <c r="AAO135" s="125"/>
      <c r="AAP135" s="125"/>
      <c r="AAQ135" s="125"/>
      <c r="AAR135" s="125"/>
      <c r="AAS135" s="125"/>
      <c r="AAT135" s="125"/>
      <c r="AAU135" s="125"/>
      <c r="AAV135" s="125"/>
      <c r="AAW135" s="125"/>
      <c r="AAX135" s="125"/>
      <c r="AAY135" s="125"/>
      <c r="AAZ135" s="125"/>
      <c r="ABA135" s="125"/>
      <c r="ABB135" s="125"/>
      <c r="ABC135" s="125"/>
      <c r="ABD135" s="125"/>
      <c r="ABE135" s="125"/>
      <c r="ABF135" s="125"/>
      <c r="ABG135" s="125"/>
      <c r="ABH135" s="125"/>
      <c r="ABI135" s="125"/>
      <c r="ABJ135" s="125"/>
      <c r="ABK135" s="125"/>
      <c r="ABL135" s="125"/>
      <c r="ABM135" s="125"/>
      <c r="ABN135" s="125"/>
      <c r="ABO135" s="125"/>
      <c r="ABP135" s="125"/>
      <c r="ABQ135" s="125"/>
      <c r="ABR135" s="125"/>
      <c r="ABS135" s="125"/>
      <c r="ABT135" s="125"/>
      <c r="ABU135" s="125"/>
      <c r="ABV135" s="125"/>
      <c r="ABW135" s="125"/>
      <c r="ABX135" s="125"/>
      <c r="ABY135" s="125"/>
      <c r="ABZ135" s="125"/>
      <c r="ACA135" s="125"/>
      <c r="ACB135" s="125"/>
      <c r="ACC135" s="125"/>
      <c r="ACD135" s="125"/>
      <c r="ACE135" s="125"/>
      <c r="ACF135" s="125"/>
      <c r="ACG135" s="125"/>
      <c r="ACH135" s="125"/>
      <c r="ACI135" s="125"/>
      <c r="ACJ135" s="125"/>
      <c r="ACK135" s="125"/>
      <c r="ACL135" s="125"/>
      <c r="ACM135" s="125"/>
      <c r="ACN135" s="125"/>
      <c r="ACO135" s="125"/>
      <c r="ACP135" s="125"/>
      <c r="ACQ135" s="125"/>
      <c r="ACR135" s="125"/>
      <c r="ACS135" s="125"/>
      <c r="ACT135" s="125"/>
      <c r="ACU135" s="125"/>
      <c r="ACV135" s="125"/>
      <c r="ACW135" s="125"/>
      <c r="ACX135" s="125"/>
      <c r="ACY135" s="125"/>
      <c r="ACZ135" s="125"/>
      <c r="ADA135" s="125"/>
      <c r="ADB135" s="125"/>
      <c r="ADC135" s="125"/>
      <c r="ADD135" s="125"/>
      <c r="ADE135" s="125"/>
      <c r="ADF135" s="125"/>
      <c r="ADG135" s="125"/>
      <c r="ADH135" s="125"/>
      <c r="ADI135" s="125"/>
      <c r="ADJ135" s="125"/>
      <c r="ADK135" s="125"/>
      <c r="ADL135" s="125"/>
      <c r="ADM135" s="125"/>
      <c r="ADN135" s="125"/>
      <c r="ADO135" s="125"/>
      <c r="ADP135" s="125"/>
      <c r="ADQ135" s="125"/>
      <c r="ADR135" s="125"/>
      <c r="ADS135" s="125"/>
      <c r="ADT135" s="125"/>
      <c r="ADU135" s="125"/>
      <c r="ADV135" s="125"/>
      <c r="ADW135" s="125"/>
      <c r="ADX135" s="125"/>
      <c r="ADY135" s="125"/>
      <c r="ADZ135" s="125"/>
      <c r="AEA135" s="125"/>
      <c r="AEB135" s="125"/>
      <c r="AEC135" s="125"/>
      <c r="AED135" s="125"/>
      <c r="AEE135" s="125"/>
      <c r="AEF135" s="125"/>
      <c r="AEG135" s="125"/>
      <c r="AEH135" s="125"/>
      <c r="AEI135" s="125"/>
      <c r="AEJ135" s="125"/>
      <c r="AEK135" s="125"/>
      <c r="AEL135" s="125"/>
      <c r="AEM135" s="125"/>
      <c r="AEN135" s="125"/>
      <c r="AEO135" s="125"/>
      <c r="AEP135" s="125"/>
      <c r="AEQ135" s="125"/>
      <c r="AER135" s="125"/>
      <c r="AES135" s="125"/>
      <c r="AET135" s="125"/>
      <c r="AEU135" s="125"/>
      <c r="AEV135" s="125"/>
      <c r="AEW135" s="125"/>
      <c r="AEX135" s="125"/>
      <c r="AEY135" s="125"/>
      <c r="AEZ135" s="125"/>
      <c r="AFA135" s="125"/>
      <c r="AFB135" s="125"/>
      <c r="AFC135" s="125"/>
      <c r="AFD135" s="125"/>
      <c r="AFE135" s="125"/>
      <c r="AFF135" s="125"/>
      <c r="AFG135" s="125"/>
      <c r="AFH135" s="125"/>
      <c r="AFI135" s="125"/>
      <c r="AFJ135" s="125"/>
      <c r="AFK135" s="125"/>
      <c r="AFL135" s="125"/>
      <c r="AFM135" s="125"/>
      <c r="AFN135" s="125"/>
      <c r="AFO135" s="125"/>
      <c r="AFP135" s="125"/>
      <c r="AFQ135" s="125"/>
      <c r="AFR135" s="125"/>
      <c r="AFS135" s="125"/>
      <c r="AFT135" s="125"/>
      <c r="AFU135" s="125"/>
      <c r="AFV135" s="125"/>
      <c r="AFW135" s="125"/>
      <c r="AFX135" s="125"/>
      <c r="AFY135" s="125"/>
      <c r="AFZ135" s="125"/>
      <c r="AGA135" s="125"/>
      <c r="AGB135" s="125"/>
      <c r="AGC135" s="125"/>
      <c r="AGD135" s="125"/>
      <c r="AGE135" s="125"/>
      <c r="AGF135" s="125"/>
      <c r="AGG135" s="125"/>
      <c r="AGH135" s="125"/>
      <c r="AGI135" s="125"/>
      <c r="AGJ135" s="125"/>
      <c r="AGK135" s="125"/>
      <c r="AGL135" s="125"/>
      <c r="AGM135" s="125"/>
      <c r="AGN135" s="125"/>
      <c r="AGO135" s="125"/>
      <c r="AGP135" s="125"/>
      <c r="AGQ135" s="125"/>
      <c r="AGR135" s="125"/>
      <c r="AGS135" s="125"/>
      <c r="AGT135" s="125"/>
      <c r="AGU135" s="125"/>
      <c r="AGV135" s="125"/>
      <c r="AGW135" s="125"/>
      <c r="AGX135" s="125"/>
      <c r="AGY135" s="125"/>
      <c r="AGZ135" s="125"/>
      <c r="AHA135" s="125"/>
      <c r="AHB135" s="125"/>
      <c r="AHC135" s="125"/>
      <c r="AHD135" s="125"/>
      <c r="AHE135" s="125"/>
      <c r="AHF135" s="125"/>
      <c r="AHG135" s="125"/>
      <c r="AHH135" s="125"/>
      <c r="AHI135" s="125"/>
      <c r="AHJ135" s="125"/>
      <c r="AHK135" s="125"/>
      <c r="AHL135" s="125"/>
      <c r="AHM135" s="125"/>
      <c r="AHN135" s="125"/>
      <c r="AHO135" s="125"/>
      <c r="AHP135" s="125"/>
      <c r="AHQ135" s="125"/>
      <c r="AHR135" s="125"/>
      <c r="AHS135" s="125"/>
      <c r="AHT135" s="125"/>
      <c r="AHU135" s="125"/>
      <c r="AHV135" s="125"/>
      <c r="AHW135" s="125"/>
      <c r="AHX135" s="125"/>
      <c r="AHY135" s="125"/>
      <c r="AHZ135" s="125"/>
      <c r="AIA135" s="125"/>
      <c r="AIB135" s="125"/>
      <c r="AIC135" s="125"/>
      <c r="AID135" s="125"/>
      <c r="AIE135" s="125"/>
      <c r="AIF135" s="125"/>
      <c r="AIG135" s="125"/>
      <c r="AIH135" s="125"/>
      <c r="AII135" s="125"/>
      <c r="AIJ135" s="125"/>
      <c r="AIK135" s="125"/>
      <c r="AIL135" s="125"/>
      <c r="AIM135" s="125"/>
      <c r="AIN135" s="125"/>
      <c r="AIO135" s="125"/>
      <c r="AIP135" s="125"/>
      <c r="AIQ135" s="125"/>
      <c r="AIR135" s="125"/>
      <c r="AIS135" s="125"/>
      <c r="AIT135" s="125"/>
      <c r="AIU135" s="125"/>
      <c r="AIV135" s="125"/>
      <c r="AIW135" s="125"/>
      <c r="AIX135" s="125"/>
      <c r="AIY135" s="125"/>
      <c r="AIZ135" s="125"/>
      <c r="AJA135" s="125"/>
      <c r="AJB135" s="125"/>
      <c r="AJC135" s="125"/>
      <c r="AJD135" s="125"/>
      <c r="AJE135" s="125"/>
      <c r="AJF135" s="125"/>
      <c r="AJG135" s="125"/>
      <c r="AJH135" s="125"/>
      <c r="AJI135" s="125"/>
      <c r="AJJ135" s="125"/>
      <c r="AJK135" s="125"/>
      <c r="AJL135" s="125"/>
      <c r="AJM135" s="125"/>
      <c r="AJN135" s="125"/>
      <c r="AJO135" s="125"/>
      <c r="AJP135" s="125"/>
      <c r="AJQ135" s="125"/>
      <c r="AJR135" s="125"/>
      <c r="AJS135" s="125"/>
      <c r="AJT135" s="125"/>
      <c r="AJU135" s="125"/>
      <c r="AJV135" s="125"/>
      <c r="AJW135" s="125"/>
      <c r="AJX135" s="125"/>
      <c r="AJY135" s="125"/>
      <c r="AJZ135" s="125"/>
      <c r="AKA135" s="125"/>
      <c r="AKB135" s="125"/>
      <c r="AKC135" s="125"/>
      <c r="AKD135" s="125"/>
      <c r="AKE135" s="125"/>
      <c r="AKF135" s="125"/>
      <c r="AKG135" s="125"/>
      <c r="AKH135" s="125"/>
      <c r="AKI135" s="125"/>
      <c r="AKJ135" s="125"/>
      <c r="AKK135" s="125"/>
      <c r="AKL135" s="125"/>
      <c r="AKM135" s="125"/>
      <c r="AKN135" s="125"/>
      <c r="AKO135" s="125"/>
      <c r="AKP135" s="125"/>
      <c r="AKQ135" s="125"/>
      <c r="AKR135" s="125"/>
      <c r="AKS135" s="125"/>
      <c r="AKT135" s="125"/>
      <c r="AKU135" s="125"/>
      <c r="AKV135" s="125"/>
      <c r="AKW135" s="125"/>
      <c r="AKX135" s="125"/>
      <c r="AKY135" s="125"/>
      <c r="AKZ135" s="125"/>
      <c r="ALA135" s="125"/>
      <c r="ALB135" s="125"/>
      <c r="ALC135" s="125"/>
      <c r="ALD135" s="125"/>
      <c r="ALE135" s="125"/>
      <c r="ALF135" s="125"/>
      <c r="ALG135" s="125"/>
      <c r="ALH135" s="125"/>
      <c r="ALI135" s="125"/>
      <c r="ALJ135" s="125"/>
      <c r="ALK135" s="125"/>
      <c r="ALL135" s="125"/>
      <c r="ALM135" s="125"/>
      <c r="ALN135" s="125"/>
      <c r="ALO135" s="125"/>
      <c r="ALP135" s="125"/>
      <c r="ALQ135" s="125"/>
      <c r="ALR135" s="125"/>
      <c r="ALS135" s="125"/>
      <c r="ALT135" s="125"/>
      <c r="ALU135" s="125"/>
      <c r="ALV135" s="125"/>
      <c r="ALW135" s="125"/>
      <c r="ALX135" s="125"/>
      <c r="ALY135" s="125"/>
      <c r="ALZ135" s="125"/>
      <c r="AMA135" s="125"/>
      <c r="AMB135" s="125"/>
      <c r="AMC135" s="125"/>
      <c r="AMD135" s="125"/>
      <c r="AME135" s="125"/>
      <c r="AMF135" s="125"/>
      <c r="AMG135" s="125"/>
      <c r="AMH135" s="125"/>
      <c r="AMI135" s="125"/>
      <c r="AMJ135" s="125"/>
      <c r="AMK135" s="125"/>
      <c r="AML135" s="125"/>
      <c r="AMM135" s="125"/>
      <c r="AMN135" s="125"/>
      <c r="AMO135" s="125"/>
      <c r="AMP135" s="125"/>
      <c r="AMQ135" s="125"/>
      <c r="AMR135" s="125"/>
      <c r="AMS135" s="125"/>
      <c r="AMT135" s="125"/>
      <c r="AMU135" s="125"/>
      <c r="AMV135" s="125"/>
      <c r="AMW135" s="125"/>
      <c r="AMX135" s="125"/>
      <c r="AMY135" s="125"/>
      <c r="AMZ135" s="125"/>
      <c r="ANA135" s="125"/>
      <c r="ANB135" s="125"/>
      <c r="ANC135" s="125"/>
      <c r="AND135" s="125"/>
      <c r="ANE135" s="125"/>
      <c r="ANF135" s="125"/>
      <c r="ANG135" s="125"/>
      <c r="ANH135" s="125"/>
      <c r="ANI135" s="125"/>
      <c r="ANJ135" s="125"/>
      <c r="ANK135" s="125"/>
      <c r="ANL135" s="125"/>
      <c r="ANM135" s="125"/>
      <c r="ANN135" s="125"/>
      <c r="ANO135" s="125"/>
      <c r="ANP135" s="125"/>
      <c r="ANQ135" s="125"/>
      <c r="ANR135" s="125"/>
      <c r="ANS135" s="125"/>
      <c r="ANT135" s="125"/>
      <c r="ANU135" s="125"/>
      <c r="ANV135" s="125"/>
      <c r="ANW135" s="125"/>
      <c r="ANX135" s="125"/>
      <c r="ANY135" s="125"/>
      <c r="ANZ135" s="125"/>
      <c r="AOA135" s="125"/>
      <c r="AOB135" s="125"/>
      <c r="AOC135" s="125"/>
      <c r="AOD135" s="125"/>
      <c r="AOE135" s="125"/>
      <c r="AOF135" s="125"/>
      <c r="AOG135" s="125"/>
      <c r="AOH135" s="125"/>
      <c r="AOI135" s="125"/>
      <c r="AOJ135" s="125"/>
      <c r="AOK135" s="125"/>
      <c r="AOL135" s="125"/>
      <c r="AOM135" s="125"/>
      <c r="AON135" s="125"/>
      <c r="AOO135" s="125"/>
      <c r="AOP135" s="125"/>
      <c r="AOQ135" s="125"/>
      <c r="AOR135" s="125"/>
      <c r="AOS135" s="125"/>
      <c r="AOT135" s="125"/>
      <c r="AOU135" s="125"/>
      <c r="AOV135" s="125"/>
      <c r="AOW135" s="125"/>
      <c r="AOX135" s="125"/>
      <c r="AOY135" s="125"/>
      <c r="AOZ135" s="125"/>
      <c r="APA135" s="125"/>
      <c r="APB135" s="125"/>
      <c r="APC135" s="125"/>
      <c r="APD135" s="125"/>
      <c r="APE135" s="125"/>
      <c r="APF135" s="125"/>
      <c r="APG135" s="125"/>
      <c r="APH135" s="125"/>
      <c r="API135" s="125"/>
      <c r="APJ135" s="125"/>
      <c r="APK135" s="125"/>
      <c r="APL135" s="125"/>
      <c r="APM135" s="125"/>
      <c r="APN135" s="125"/>
      <c r="APO135" s="125"/>
      <c r="APP135" s="125"/>
      <c r="APQ135" s="125"/>
      <c r="APR135" s="125"/>
      <c r="APS135" s="125"/>
      <c r="APT135" s="125"/>
      <c r="APU135" s="125"/>
      <c r="APV135" s="125"/>
      <c r="APW135" s="125"/>
      <c r="APX135" s="125"/>
      <c r="APY135" s="125"/>
      <c r="APZ135" s="125"/>
      <c r="AQA135" s="125"/>
      <c r="AQB135" s="125"/>
      <c r="AQC135" s="125"/>
      <c r="AQD135" s="125"/>
      <c r="AQE135" s="125"/>
      <c r="AQF135" s="125"/>
      <c r="AQG135" s="125"/>
      <c r="AQH135" s="125"/>
      <c r="AQI135" s="125"/>
      <c r="AQJ135" s="125"/>
      <c r="AQK135" s="125"/>
      <c r="AQL135" s="125"/>
      <c r="AQM135" s="125"/>
      <c r="AQN135" s="125"/>
      <c r="AQO135" s="125"/>
      <c r="AQP135" s="125"/>
      <c r="AQQ135" s="125"/>
      <c r="AQR135" s="125"/>
      <c r="AQS135" s="125"/>
      <c r="AQT135" s="125"/>
      <c r="AQU135" s="125"/>
      <c r="AQV135" s="125"/>
      <c r="AQW135" s="125"/>
      <c r="AQX135" s="125"/>
      <c r="AQY135" s="125"/>
      <c r="AQZ135" s="125"/>
      <c r="ARA135" s="125"/>
      <c r="ARB135" s="125"/>
      <c r="ARC135" s="125"/>
      <c r="ARD135" s="125"/>
      <c r="ARE135" s="125"/>
      <c r="ARF135" s="125"/>
      <c r="ARG135" s="125"/>
      <c r="ARH135" s="125"/>
      <c r="ARI135" s="125"/>
      <c r="ARJ135" s="125"/>
      <c r="ARK135" s="125"/>
      <c r="ARL135" s="125"/>
      <c r="ARM135" s="125"/>
      <c r="ARN135" s="125"/>
      <c r="ARO135" s="125"/>
      <c r="ARP135" s="125"/>
      <c r="ARQ135" s="125"/>
      <c r="ARR135" s="125"/>
      <c r="ARS135" s="125"/>
      <c r="ART135" s="125"/>
      <c r="ARU135" s="125"/>
      <c r="ARV135" s="125"/>
      <c r="ARW135" s="125"/>
      <c r="ARX135" s="125"/>
      <c r="ARY135" s="125"/>
      <c r="ARZ135" s="125"/>
      <c r="ASA135" s="125"/>
      <c r="ASB135" s="125"/>
      <c r="ASC135" s="125"/>
      <c r="ASD135" s="125"/>
      <c r="ASE135" s="125"/>
      <c r="ASF135" s="125"/>
      <c r="ASG135" s="125"/>
      <c r="ASH135" s="125"/>
      <c r="ASI135" s="125"/>
      <c r="ASJ135" s="125"/>
      <c r="ASK135" s="125"/>
      <c r="ASL135" s="125"/>
      <c r="ASM135" s="125"/>
      <c r="ASN135" s="125"/>
      <c r="ASO135" s="125"/>
      <c r="ASP135" s="125"/>
      <c r="ASQ135" s="125"/>
      <c r="ASR135" s="125"/>
      <c r="ASS135" s="125"/>
      <c r="AST135" s="125"/>
      <c r="ASU135" s="125"/>
      <c r="ASV135" s="125"/>
      <c r="ASW135" s="125"/>
      <c r="ASX135" s="125"/>
      <c r="ASY135" s="125"/>
      <c r="ASZ135" s="125"/>
      <c r="ATA135" s="125"/>
      <c r="ATB135" s="125"/>
      <c r="ATC135" s="125"/>
      <c r="ATD135" s="125"/>
      <c r="ATE135" s="125"/>
      <c r="ATF135" s="125"/>
      <c r="ATG135" s="125"/>
      <c r="ATH135" s="125"/>
      <c r="ATI135" s="125"/>
      <c r="ATJ135" s="125"/>
      <c r="ATK135" s="125"/>
      <c r="ATL135" s="125"/>
      <c r="ATM135" s="125"/>
      <c r="ATN135" s="125"/>
      <c r="ATO135" s="125"/>
      <c r="ATP135" s="125"/>
      <c r="ATQ135" s="125"/>
      <c r="ATR135" s="125"/>
      <c r="ATS135" s="125"/>
      <c r="ATT135" s="125"/>
      <c r="ATU135" s="125"/>
      <c r="ATV135" s="125"/>
      <c r="ATW135" s="125"/>
      <c r="ATX135" s="125"/>
      <c r="ATY135" s="125"/>
      <c r="ATZ135" s="125"/>
      <c r="AUA135" s="125"/>
      <c r="AUB135" s="125"/>
      <c r="AUC135" s="125"/>
      <c r="AUD135" s="125"/>
      <c r="AUE135" s="125"/>
      <c r="AUF135" s="125"/>
      <c r="AUG135" s="125"/>
      <c r="AUH135" s="125"/>
      <c r="AUI135" s="125"/>
      <c r="AUJ135" s="125"/>
      <c r="AUK135" s="125"/>
      <c r="AUL135" s="125"/>
      <c r="AUM135" s="125"/>
      <c r="AUN135" s="125"/>
      <c r="AUO135" s="125"/>
      <c r="AUP135" s="125"/>
      <c r="AUQ135" s="125"/>
      <c r="AUR135" s="125"/>
      <c r="AUS135" s="125"/>
      <c r="AUT135" s="125"/>
      <c r="AUU135" s="125"/>
      <c r="AUV135" s="125"/>
      <c r="AUW135" s="125"/>
      <c r="AUX135" s="125"/>
      <c r="AUY135" s="125"/>
      <c r="AUZ135" s="125"/>
      <c r="AVA135" s="125"/>
      <c r="AVB135" s="125"/>
      <c r="AVC135" s="125"/>
      <c r="AVD135" s="125"/>
      <c r="AVE135" s="125"/>
      <c r="AVF135" s="125"/>
      <c r="AVG135" s="125"/>
      <c r="AVH135" s="125"/>
      <c r="AVI135" s="125"/>
      <c r="AVJ135" s="125"/>
      <c r="AVK135" s="125"/>
      <c r="AVL135" s="125"/>
      <c r="AVM135" s="125"/>
      <c r="AVN135" s="125"/>
      <c r="AVO135" s="125"/>
      <c r="AVP135" s="125"/>
      <c r="AVQ135" s="125"/>
      <c r="AVR135" s="125"/>
      <c r="AVS135" s="125"/>
      <c r="AVT135" s="125"/>
      <c r="AVU135" s="125"/>
      <c r="AVV135" s="125"/>
      <c r="AVW135" s="125"/>
      <c r="AVX135" s="125"/>
      <c r="AVY135" s="125"/>
      <c r="AVZ135" s="125"/>
      <c r="AWA135" s="125"/>
      <c r="AWB135" s="125"/>
      <c r="AWC135" s="125"/>
      <c r="AWD135" s="125"/>
      <c r="AWE135" s="125"/>
      <c r="AWF135" s="125"/>
      <c r="AWG135" s="125"/>
      <c r="AWH135" s="125"/>
      <c r="AWI135" s="125"/>
      <c r="AWJ135" s="125"/>
      <c r="AWK135" s="125"/>
      <c r="AWL135" s="125"/>
      <c r="AWM135" s="125"/>
      <c r="AWN135" s="125"/>
      <c r="AWO135" s="125"/>
      <c r="AWP135" s="125"/>
      <c r="AWQ135" s="125"/>
      <c r="AWR135" s="125"/>
      <c r="AWS135" s="125"/>
      <c r="AWT135" s="125"/>
      <c r="AWU135" s="125"/>
      <c r="AWV135" s="125"/>
      <c r="AWW135" s="125"/>
      <c r="AWX135" s="125"/>
      <c r="AWY135" s="125"/>
      <c r="AWZ135" s="125"/>
      <c r="AXA135" s="125"/>
      <c r="AXB135" s="125"/>
      <c r="AXC135" s="125"/>
      <c r="AXD135" s="125"/>
      <c r="AXE135" s="125"/>
      <c r="AXF135" s="125"/>
      <c r="AXG135" s="125"/>
      <c r="AXH135" s="125"/>
      <c r="AXI135" s="125"/>
      <c r="AXJ135" s="125"/>
      <c r="AXK135" s="125"/>
      <c r="AXL135" s="125"/>
      <c r="AXM135" s="125"/>
      <c r="AXN135" s="125"/>
      <c r="AXO135" s="125"/>
      <c r="AXP135" s="125"/>
      <c r="AXQ135" s="125"/>
      <c r="AXR135" s="125"/>
      <c r="AXS135" s="125"/>
      <c r="AXT135" s="125"/>
      <c r="AXU135" s="125"/>
      <c r="AXV135" s="125"/>
      <c r="AXW135" s="125"/>
      <c r="AXX135" s="125"/>
      <c r="AXY135" s="125"/>
      <c r="AXZ135" s="125"/>
      <c r="AYA135" s="125"/>
      <c r="AYB135" s="125"/>
      <c r="AYC135" s="125"/>
      <c r="AYD135" s="125"/>
      <c r="AYE135" s="125"/>
      <c r="AYF135" s="125"/>
      <c r="AYG135" s="125"/>
      <c r="AYH135" s="125"/>
      <c r="AYI135" s="125"/>
      <c r="AYJ135" s="125"/>
      <c r="AYK135" s="125"/>
      <c r="AYL135" s="125"/>
      <c r="AYM135" s="125"/>
      <c r="AYN135" s="125"/>
      <c r="AYO135" s="125"/>
      <c r="AYP135" s="125"/>
      <c r="AYQ135" s="125"/>
      <c r="AYR135" s="125"/>
      <c r="AYS135" s="125"/>
      <c r="AYT135" s="125"/>
      <c r="AYU135" s="125"/>
      <c r="AYV135" s="125"/>
      <c r="AYW135" s="125"/>
      <c r="AYX135" s="125"/>
      <c r="AYY135" s="125"/>
      <c r="AYZ135" s="125"/>
      <c r="AZA135" s="125"/>
      <c r="AZB135" s="125"/>
      <c r="AZC135" s="125"/>
      <c r="AZD135" s="125"/>
      <c r="AZE135" s="125"/>
      <c r="AZF135" s="125"/>
      <c r="AZG135" s="125"/>
      <c r="AZH135" s="125"/>
      <c r="AZI135" s="125"/>
      <c r="AZJ135" s="125"/>
      <c r="AZK135" s="125"/>
      <c r="AZL135" s="125"/>
      <c r="AZM135" s="125"/>
      <c r="AZN135" s="125"/>
      <c r="AZO135" s="125"/>
      <c r="AZP135" s="125"/>
      <c r="AZQ135" s="125"/>
      <c r="AZR135" s="125"/>
      <c r="AZS135" s="125"/>
      <c r="AZT135" s="125"/>
      <c r="AZU135" s="125"/>
      <c r="AZV135" s="125"/>
      <c r="AZW135" s="125"/>
      <c r="AZX135" s="125"/>
      <c r="AZY135" s="125"/>
      <c r="AZZ135" s="125"/>
      <c r="BAA135" s="125"/>
      <c r="BAB135" s="125"/>
      <c r="BAC135" s="125"/>
      <c r="BAD135" s="125"/>
      <c r="BAE135" s="125"/>
      <c r="BAF135" s="125"/>
      <c r="BAG135" s="125"/>
      <c r="BAH135" s="125"/>
      <c r="BAI135" s="125"/>
      <c r="BAJ135" s="125"/>
      <c r="BAK135" s="125"/>
      <c r="BAL135" s="125"/>
      <c r="BAM135" s="125"/>
      <c r="BAN135" s="125"/>
      <c r="BAO135" s="125"/>
      <c r="BAP135" s="125"/>
      <c r="BAQ135" s="125"/>
      <c r="BAR135" s="125"/>
      <c r="BAS135" s="125"/>
      <c r="BAT135" s="125"/>
      <c r="BAU135" s="125"/>
      <c r="BAV135" s="125"/>
      <c r="BAW135" s="125"/>
      <c r="BAX135" s="125"/>
      <c r="BAY135" s="125"/>
      <c r="BAZ135" s="125"/>
      <c r="BBA135" s="125"/>
      <c r="BBB135" s="125"/>
      <c r="BBC135" s="125"/>
      <c r="BBD135" s="125"/>
      <c r="BBE135" s="125"/>
      <c r="BBF135" s="125"/>
      <c r="BBG135" s="125"/>
      <c r="BBH135" s="125"/>
      <c r="BBI135" s="125"/>
      <c r="BBJ135" s="125"/>
      <c r="BBK135" s="125"/>
      <c r="BBL135" s="125"/>
      <c r="BBM135" s="125"/>
      <c r="BBN135" s="125"/>
      <c r="BBO135" s="125"/>
      <c r="BBP135" s="125"/>
      <c r="BBQ135" s="125"/>
      <c r="BBR135" s="125"/>
      <c r="BBS135" s="125"/>
      <c r="BBT135" s="125"/>
      <c r="BBU135" s="125"/>
      <c r="BBV135" s="125"/>
      <c r="BBW135" s="125"/>
      <c r="BBX135" s="125"/>
      <c r="BBY135" s="125"/>
      <c r="BBZ135" s="125"/>
      <c r="BCA135" s="125"/>
      <c r="BCB135" s="125"/>
      <c r="BCC135" s="125"/>
      <c r="BCD135" s="125"/>
      <c r="BCE135" s="125"/>
      <c r="BCF135" s="125"/>
      <c r="BCG135" s="125"/>
      <c r="BCH135" s="125"/>
      <c r="BCI135" s="125"/>
      <c r="BCJ135" s="125"/>
      <c r="BCK135" s="125"/>
      <c r="BCL135" s="125"/>
      <c r="BCM135" s="125"/>
      <c r="BCN135" s="125"/>
      <c r="BCO135" s="125"/>
      <c r="BCP135" s="125"/>
      <c r="BCQ135" s="125"/>
      <c r="BCR135" s="125"/>
      <c r="BCS135" s="125"/>
      <c r="BCT135" s="125"/>
      <c r="BCU135" s="125"/>
      <c r="BCV135" s="125"/>
      <c r="BCW135" s="125"/>
      <c r="BCX135" s="125"/>
      <c r="BCY135" s="125"/>
      <c r="BCZ135" s="125"/>
      <c r="BDA135" s="125"/>
      <c r="BDB135" s="125"/>
      <c r="BDC135" s="125"/>
      <c r="BDD135" s="125"/>
      <c r="BDE135" s="125"/>
      <c r="BDF135" s="125"/>
      <c r="BDG135" s="125"/>
      <c r="BDH135" s="125"/>
      <c r="BDI135" s="125"/>
      <c r="BDJ135" s="125"/>
      <c r="BDK135" s="125"/>
      <c r="BDL135" s="125"/>
      <c r="BDM135" s="125"/>
      <c r="BDN135" s="125"/>
      <c r="BDO135" s="125"/>
      <c r="BDP135" s="125"/>
      <c r="BDQ135" s="125"/>
      <c r="BDR135" s="125"/>
      <c r="BDS135" s="125"/>
      <c r="BDT135" s="125"/>
      <c r="BDU135" s="125"/>
      <c r="BDV135" s="125"/>
      <c r="BDW135" s="125"/>
      <c r="BDX135" s="125"/>
      <c r="BDY135" s="125"/>
      <c r="BDZ135" s="125"/>
      <c r="BEA135" s="125"/>
      <c r="BEB135" s="125"/>
      <c r="BEC135" s="125"/>
      <c r="BED135" s="125"/>
      <c r="BEE135" s="125"/>
      <c r="BEF135" s="125"/>
      <c r="BEG135" s="125"/>
      <c r="BEH135" s="125"/>
      <c r="BEI135" s="125"/>
      <c r="BEJ135" s="125"/>
      <c r="BEK135" s="125"/>
      <c r="BEL135" s="125"/>
      <c r="BEM135" s="125"/>
      <c r="BEN135" s="125"/>
      <c r="BEO135" s="125"/>
      <c r="BEP135" s="125"/>
      <c r="BEQ135" s="125"/>
      <c r="BER135" s="125"/>
      <c r="BES135" s="125"/>
      <c r="BET135" s="125"/>
      <c r="BEU135" s="125"/>
      <c r="BEV135" s="125"/>
      <c r="BEW135" s="125"/>
      <c r="BEX135" s="125"/>
      <c r="BEY135" s="125"/>
      <c r="BEZ135" s="125"/>
      <c r="BFA135" s="125"/>
      <c r="BFB135" s="125"/>
      <c r="BFC135" s="125"/>
      <c r="BFD135" s="125"/>
      <c r="BFE135" s="125"/>
      <c r="BFF135" s="125"/>
      <c r="BFG135" s="125"/>
      <c r="BFH135" s="125"/>
      <c r="BFI135" s="125"/>
      <c r="BFJ135" s="125"/>
      <c r="BFK135" s="125"/>
      <c r="BFL135" s="125"/>
      <c r="BFM135" s="125"/>
      <c r="BFN135" s="125"/>
      <c r="BFO135" s="125"/>
      <c r="BFP135" s="125"/>
      <c r="BFQ135" s="125"/>
      <c r="BFR135" s="125"/>
      <c r="BFS135" s="125"/>
      <c r="BFT135" s="125"/>
      <c r="BFU135" s="125"/>
      <c r="BFV135" s="125"/>
      <c r="BFW135" s="125"/>
      <c r="BFX135" s="125"/>
      <c r="BFY135" s="125"/>
      <c r="BFZ135" s="125"/>
      <c r="BGA135" s="125"/>
      <c r="BGB135" s="125"/>
      <c r="BGC135" s="125"/>
      <c r="BGD135" s="125"/>
      <c r="BGE135" s="125"/>
      <c r="BGF135" s="125"/>
      <c r="BGG135" s="125"/>
      <c r="BGH135" s="125"/>
      <c r="BGI135" s="125"/>
      <c r="BGJ135" s="125"/>
      <c r="BGK135" s="125"/>
      <c r="BGL135" s="125"/>
      <c r="BGM135" s="125"/>
      <c r="BGN135" s="125"/>
      <c r="BGO135" s="125"/>
      <c r="BGP135" s="125"/>
      <c r="BGQ135" s="125"/>
      <c r="BGR135" s="125"/>
      <c r="BGS135" s="125"/>
      <c r="BGT135" s="125"/>
      <c r="BGU135" s="125"/>
      <c r="BGV135" s="125"/>
      <c r="BGW135" s="125"/>
      <c r="BGX135" s="125"/>
      <c r="BGY135" s="125"/>
      <c r="BGZ135" s="125"/>
      <c r="BHA135" s="125"/>
      <c r="BHB135" s="125"/>
      <c r="BHC135" s="125"/>
      <c r="BHD135" s="125"/>
      <c r="BHE135" s="125"/>
      <c r="BHF135" s="125"/>
      <c r="BHG135" s="125"/>
      <c r="BHH135" s="125"/>
      <c r="BHI135" s="125"/>
      <c r="BHJ135" s="125"/>
      <c r="BHK135" s="125"/>
      <c r="BHL135" s="125"/>
      <c r="BHM135" s="125"/>
      <c r="BHN135" s="125"/>
      <c r="BHO135" s="125"/>
      <c r="BHP135" s="125"/>
      <c r="BHQ135" s="125"/>
      <c r="BHR135" s="125"/>
      <c r="BHS135" s="125"/>
      <c r="BHT135" s="125"/>
      <c r="BHU135" s="125"/>
      <c r="BHV135" s="125"/>
      <c r="BHW135" s="125"/>
      <c r="BHX135" s="125"/>
      <c r="BHY135" s="125"/>
      <c r="BHZ135" s="125"/>
      <c r="BIA135" s="125"/>
      <c r="BIB135" s="125"/>
      <c r="BIC135" s="125"/>
      <c r="BID135" s="125"/>
      <c r="BIE135" s="125"/>
      <c r="BIF135" s="125"/>
      <c r="BIG135" s="125"/>
      <c r="BIH135" s="125"/>
      <c r="BII135" s="125"/>
      <c r="BIJ135" s="125"/>
      <c r="BIK135" s="125"/>
      <c r="BIL135" s="125"/>
      <c r="BIM135" s="125"/>
      <c r="BIN135" s="125"/>
      <c r="BIO135" s="125"/>
      <c r="BIP135" s="125"/>
      <c r="BIQ135" s="125"/>
      <c r="BIR135" s="125"/>
      <c r="BIS135" s="125"/>
      <c r="BIT135" s="125"/>
      <c r="BIU135" s="125"/>
      <c r="BIV135" s="125"/>
      <c r="BIW135" s="125"/>
      <c r="BIX135" s="125"/>
      <c r="BIY135" s="125"/>
      <c r="BIZ135" s="125"/>
      <c r="BJA135" s="125"/>
      <c r="BJB135" s="125"/>
      <c r="BJC135" s="125"/>
      <c r="BJD135" s="125"/>
      <c r="BJE135" s="125"/>
      <c r="BJF135" s="125"/>
      <c r="BJG135" s="125"/>
      <c r="BJH135" s="125"/>
      <c r="BJI135" s="125"/>
      <c r="BJJ135" s="125"/>
      <c r="BJK135" s="125"/>
      <c r="BJL135" s="125"/>
      <c r="BJM135" s="125"/>
      <c r="BJN135" s="125"/>
      <c r="BJO135" s="125"/>
      <c r="BJP135" s="125"/>
      <c r="BJQ135" s="125"/>
      <c r="BJR135" s="125"/>
      <c r="BJS135" s="125"/>
      <c r="BJT135" s="125"/>
      <c r="BJU135" s="125"/>
      <c r="BJV135" s="125"/>
      <c r="BJW135" s="125"/>
      <c r="BJX135" s="125"/>
      <c r="BJY135" s="125"/>
      <c r="BJZ135" s="125"/>
      <c r="BKA135" s="125"/>
      <c r="BKB135" s="125"/>
      <c r="BKC135" s="125"/>
      <c r="BKD135" s="125"/>
      <c r="BKE135" s="125"/>
      <c r="BKF135" s="125"/>
      <c r="BKG135" s="125"/>
      <c r="BKH135" s="125"/>
      <c r="BKI135" s="125"/>
      <c r="BKJ135" s="125"/>
      <c r="BKK135" s="125"/>
      <c r="BKL135" s="125"/>
      <c r="BKM135" s="125"/>
      <c r="BKN135" s="125"/>
      <c r="BKO135" s="125"/>
      <c r="BKP135" s="125"/>
      <c r="BKQ135" s="125"/>
      <c r="BKR135" s="125"/>
      <c r="BKS135" s="125"/>
      <c r="BKT135" s="125"/>
      <c r="BKU135" s="125"/>
      <c r="BKV135" s="125"/>
      <c r="BKW135" s="125"/>
      <c r="BKX135" s="125"/>
      <c r="BKY135" s="125"/>
      <c r="BKZ135" s="125"/>
      <c r="BLA135" s="125"/>
      <c r="BLB135" s="125"/>
      <c r="BLC135" s="125"/>
      <c r="BLD135" s="125"/>
      <c r="BLE135" s="125"/>
      <c r="BLF135" s="125"/>
      <c r="BLG135" s="125"/>
      <c r="BLH135" s="125"/>
      <c r="BLI135" s="125"/>
      <c r="BLJ135" s="125"/>
      <c r="BLK135" s="125"/>
      <c r="BLL135" s="125"/>
      <c r="BLM135" s="125"/>
      <c r="BLN135" s="125"/>
      <c r="BLO135" s="125"/>
      <c r="BLP135" s="125"/>
      <c r="BLQ135" s="125"/>
      <c r="BLR135" s="125"/>
      <c r="BLS135" s="125"/>
      <c r="BLT135" s="125"/>
      <c r="BLU135" s="125"/>
      <c r="BLV135" s="125"/>
      <c r="BLW135" s="125"/>
      <c r="BLX135" s="125"/>
      <c r="BLY135" s="125"/>
      <c r="BLZ135" s="125"/>
      <c r="BMA135" s="125"/>
      <c r="BMB135" s="125"/>
      <c r="BMC135" s="125"/>
      <c r="BMD135" s="125"/>
      <c r="BME135" s="125"/>
      <c r="BMF135" s="125"/>
      <c r="BMG135" s="125"/>
      <c r="BMH135" s="125"/>
      <c r="BMI135" s="125"/>
      <c r="BMJ135" s="125"/>
      <c r="BMK135" s="125"/>
      <c r="BML135" s="125"/>
      <c r="BMM135" s="125"/>
      <c r="BMN135" s="125"/>
      <c r="BMO135" s="125"/>
      <c r="BMP135" s="125"/>
      <c r="BMQ135" s="125"/>
      <c r="BMR135" s="125"/>
      <c r="BMS135" s="125"/>
      <c r="BMT135" s="125"/>
      <c r="BMU135" s="125"/>
      <c r="BMV135" s="125"/>
      <c r="BMW135" s="125"/>
      <c r="BMX135" s="125"/>
      <c r="BMY135" s="125"/>
      <c r="BMZ135" s="125"/>
      <c r="BNA135" s="125"/>
      <c r="BNB135" s="125"/>
      <c r="BNC135" s="125"/>
      <c r="BND135" s="125"/>
      <c r="BNE135" s="125"/>
      <c r="BNF135" s="125"/>
      <c r="BNG135" s="125"/>
      <c r="BNH135" s="125"/>
      <c r="BNI135" s="125"/>
      <c r="BNJ135" s="125"/>
      <c r="BNK135" s="125"/>
      <c r="BNL135" s="125"/>
      <c r="BNM135" s="125"/>
      <c r="BNN135" s="125"/>
      <c r="BNO135" s="125"/>
      <c r="BNP135" s="125"/>
      <c r="BNQ135" s="125"/>
      <c r="BNR135" s="125"/>
      <c r="BNS135" s="125"/>
      <c r="BNT135" s="125"/>
      <c r="BNU135" s="125"/>
      <c r="BNV135" s="125"/>
      <c r="BNW135" s="125"/>
      <c r="BNX135" s="125"/>
      <c r="BNY135" s="125"/>
      <c r="BNZ135" s="125"/>
      <c r="BOA135" s="125"/>
      <c r="BOB135" s="125"/>
      <c r="BOC135" s="125"/>
      <c r="BOD135" s="125"/>
      <c r="BOE135" s="125"/>
      <c r="BOF135" s="125"/>
      <c r="BOG135" s="125"/>
      <c r="BOH135" s="125"/>
      <c r="BOI135" s="125"/>
      <c r="BOJ135" s="125"/>
      <c r="BOK135" s="125"/>
      <c r="BOL135" s="125"/>
      <c r="BOM135" s="125"/>
      <c r="BON135" s="125"/>
      <c r="BOO135" s="125"/>
      <c r="BOP135" s="125"/>
      <c r="BOQ135" s="125"/>
      <c r="BOR135" s="125"/>
      <c r="BOS135" s="125"/>
      <c r="BOT135" s="125"/>
      <c r="BOU135" s="125"/>
      <c r="BOV135" s="125"/>
      <c r="BOW135" s="125"/>
      <c r="BOX135" s="125"/>
      <c r="BOY135" s="125"/>
      <c r="BOZ135" s="125"/>
      <c r="BPA135" s="125"/>
      <c r="BPB135" s="125"/>
      <c r="BPC135" s="125"/>
      <c r="BPD135" s="125"/>
      <c r="BPE135" s="125"/>
      <c r="BPF135" s="125"/>
      <c r="BPG135" s="125"/>
      <c r="BPH135" s="125"/>
      <c r="BPI135" s="125"/>
      <c r="BPJ135" s="125"/>
      <c r="BPK135" s="125"/>
      <c r="BPL135" s="125"/>
      <c r="BPM135" s="125"/>
      <c r="BPN135" s="125"/>
      <c r="BPO135" s="125"/>
      <c r="BPP135" s="125"/>
      <c r="BPQ135" s="125"/>
      <c r="BPR135" s="125"/>
      <c r="BPS135" s="125"/>
      <c r="BPT135" s="125"/>
      <c r="BPU135" s="125"/>
      <c r="BPV135" s="125"/>
      <c r="BPW135" s="125"/>
      <c r="BPX135" s="125"/>
      <c r="BPY135" s="125"/>
      <c r="BPZ135" s="125"/>
      <c r="BQA135" s="125"/>
      <c r="BQB135" s="125"/>
      <c r="BQC135" s="125"/>
      <c r="BQD135" s="125"/>
      <c r="BQE135" s="125"/>
      <c r="BQF135" s="125"/>
      <c r="BQG135" s="125"/>
      <c r="BQH135" s="125"/>
      <c r="BQI135" s="125"/>
      <c r="BQJ135" s="125"/>
      <c r="BQK135" s="125"/>
      <c r="BQL135" s="125"/>
      <c r="BQM135" s="125"/>
      <c r="BQN135" s="125"/>
      <c r="BQO135" s="125"/>
      <c r="BQP135" s="125"/>
      <c r="BQQ135" s="125"/>
      <c r="BQR135" s="125"/>
      <c r="BQS135" s="125"/>
      <c r="BQT135" s="125"/>
      <c r="BQU135" s="125"/>
      <c r="BQV135" s="125"/>
      <c r="BQW135" s="125"/>
      <c r="BQX135" s="125"/>
      <c r="BQY135" s="125"/>
      <c r="BQZ135" s="125"/>
      <c r="BRA135" s="125"/>
      <c r="BRB135" s="125"/>
      <c r="BRC135" s="125"/>
      <c r="BRD135" s="125"/>
      <c r="BRE135" s="125"/>
      <c r="BRF135" s="125"/>
      <c r="BRG135" s="125"/>
      <c r="BRH135" s="125"/>
      <c r="BRI135" s="125"/>
      <c r="BRJ135" s="125"/>
      <c r="BRK135" s="125"/>
      <c r="BRL135" s="125"/>
      <c r="BRM135" s="125"/>
      <c r="BRN135" s="125"/>
      <c r="BRO135" s="125"/>
      <c r="BRP135" s="125"/>
      <c r="BRQ135" s="125"/>
      <c r="BRR135" s="125"/>
      <c r="BRS135" s="125"/>
      <c r="BRT135" s="125"/>
      <c r="BRU135" s="125"/>
      <c r="BRV135" s="125"/>
      <c r="BRW135" s="125"/>
      <c r="BRX135" s="125"/>
      <c r="BRY135" s="125"/>
      <c r="BRZ135" s="125"/>
      <c r="BSA135" s="125"/>
      <c r="BSB135" s="125"/>
      <c r="BSC135" s="125"/>
      <c r="BSD135" s="125"/>
      <c r="BSE135" s="125"/>
      <c r="BSF135" s="125"/>
      <c r="BSG135" s="125"/>
      <c r="BSH135" s="125"/>
      <c r="BSI135" s="125"/>
      <c r="BSJ135" s="125"/>
      <c r="BSK135" s="125"/>
      <c r="BSL135" s="125"/>
      <c r="BSM135" s="125"/>
      <c r="BSN135" s="125"/>
      <c r="BSO135" s="125"/>
      <c r="BSP135" s="125"/>
      <c r="BSQ135" s="125"/>
      <c r="BSR135" s="125"/>
      <c r="BSS135" s="125"/>
      <c r="BST135" s="125"/>
      <c r="BSU135" s="125"/>
      <c r="BSV135" s="125"/>
      <c r="BSW135" s="125"/>
      <c r="BSX135" s="125"/>
      <c r="BSY135" s="125"/>
      <c r="BSZ135" s="125"/>
      <c r="BTA135" s="125"/>
      <c r="BTB135" s="125"/>
      <c r="BTC135" s="125"/>
      <c r="BTD135" s="125"/>
      <c r="BTE135" s="125"/>
      <c r="BTF135" s="125"/>
      <c r="BTG135" s="125"/>
      <c r="BTH135" s="125"/>
      <c r="BTI135" s="125"/>
      <c r="BTJ135" s="125"/>
      <c r="BTK135" s="125"/>
      <c r="BTL135" s="125"/>
      <c r="BTM135" s="125"/>
      <c r="BTN135" s="125"/>
      <c r="BTO135" s="125"/>
      <c r="BTP135" s="125"/>
      <c r="BTQ135" s="125"/>
      <c r="BTR135" s="125"/>
      <c r="BTS135" s="125"/>
      <c r="BTT135" s="125"/>
      <c r="BTU135" s="125"/>
      <c r="BTV135" s="125"/>
      <c r="BTW135" s="125"/>
      <c r="BTX135" s="125"/>
      <c r="BTY135" s="125"/>
      <c r="BTZ135" s="125"/>
      <c r="BUA135" s="125"/>
      <c r="BUB135" s="125"/>
      <c r="BUC135" s="125"/>
      <c r="BUD135" s="125"/>
      <c r="BUE135" s="125"/>
      <c r="BUF135" s="125"/>
      <c r="BUG135" s="125"/>
      <c r="BUH135" s="125"/>
      <c r="BUI135" s="125"/>
      <c r="BUJ135" s="125"/>
      <c r="BUK135" s="125"/>
      <c r="BUL135" s="125"/>
      <c r="BUM135" s="125"/>
      <c r="BUN135" s="125"/>
      <c r="BUO135" s="125"/>
      <c r="BUP135" s="125"/>
      <c r="BUQ135" s="125"/>
      <c r="BUR135" s="125"/>
      <c r="BUS135" s="125"/>
      <c r="BUT135" s="125"/>
      <c r="BUU135" s="125"/>
      <c r="BUV135" s="125"/>
      <c r="BUW135" s="125"/>
      <c r="BUX135" s="125"/>
      <c r="BUY135" s="125"/>
      <c r="BUZ135" s="125"/>
      <c r="BVA135" s="125"/>
      <c r="BVB135" s="125"/>
      <c r="BVC135" s="125"/>
      <c r="BVD135" s="125"/>
      <c r="BVE135" s="125"/>
      <c r="BVF135" s="125"/>
      <c r="BVG135" s="125"/>
      <c r="BVH135" s="125"/>
      <c r="BVI135" s="125"/>
      <c r="BVJ135" s="125"/>
      <c r="BVK135" s="125"/>
      <c r="BVL135" s="125"/>
      <c r="BVM135" s="125"/>
      <c r="BVN135" s="125"/>
      <c r="BVO135" s="125"/>
      <c r="BVP135" s="125"/>
      <c r="BVQ135" s="125"/>
      <c r="BVR135" s="125"/>
      <c r="BVS135" s="125"/>
      <c r="BVT135" s="125"/>
      <c r="BVU135" s="125"/>
      <c r="BVV135" s="125"/>
      <c r="BVW135" s="125"/>
      <c r="BVX135" s="125"/>
      <c r="BVY135" s="125"/>
      <c r="BVZ135" s="125"/>
      <c r="BWA135" s="125"/>
      <c r="BWB135" s="125"/>
      <c r="BWC135" s="125"/>
      <c r="BWD135" s="125"/>
      <c r="BWE135" s="125"/>
      <c r="BWF135" s="125"/>
      <c r="BWG135" s="125"/>
      <c r="BWH135" s="125"/>
      <c r="BWI135" s="125"/>
      <c r="BWJ135" s="125"/>
      <c r="BWK135" s="125"/>
      <c r="BWL135" s="125"/>
      <c r="BWM135" s="125"/>
      <c r="BWN135" s="125"/>
      <c r="BWO135" s="125"/>
      <c r="BWP135" s="125"/>
      <c r="BWQ135" s="125"/>
      <c r="BWR135" s="125"/>
      <c r="BWS135" s="125"/>
      <c r="BWT135" s="125"/>
      <c r="BWU135" s="125"/>
      <c r="BWV135" s="125"/>
      <c r="BWW135" s="125"/>
      <c r="BWX135" s="125"/>
      <c r="BWY135" s="125"/>
      <c r="BWZ135" s="125"/>
      <c r="BXA135" s="125"/>
      <c r="BXB135" s="125"/>
      <c r="BXC135" s="125"/>
      <c r="BXD135" s="125"/>
      <c r="BXE135" s="125"/>
      <c r="BXF135" s="125"/>
      <c r="BXG135" s="125"/>
      <c r="BXH135" s="125"/>
      <c r="BXI135" s="125"/>
      <c r="BXJ135" s="125"/>
      <c r="BXK135" s="125"/>
      <c r="BXL135" s="125"/>
      <c r="BXM135" s="125"/>
      <c r="BXN135" s="125"/>
      <c r="BXO135" s="125"/>
      <c r="BXP135" s="125"/>
      <c r="BXQ135" s="125"/>
      <c r="BXR135" s="125"/>
      <c r="BXS135" s="125"/>
      <c r="BXT135" s="125"/>
      <c r="BXU135" s="125"/>
      <c r="BXV135" s="125"/>
      <c r="BXW135" s="125"/>
      <c r="BXX135" s="125"/>
      <c r="BXY135" s="125"/>
      <c r="BXZ135" s="125"/>
      <c r="BYA135" s="125"/>
      <c r="BYB135" s="125"/>
      <c r="BYC135" s="125"/>
      <c r="BYD135" s="125"/>
      <c r="BYE135" s="125"/>
      <c r="BYF135" s="125"/>
      <c r="BYG135" s="125"/>
      <c r="BYH135" s="125"/>
      <c r="BYI135" s="125"/>
      <c r="BYJ135" s="125"/>
      <c r="BYK135" s="125"/>
      <c r="BYL135" s="125"/>
      <c r="BYM135" s="125"/>
      <c r="BYN135" s="125"/>
      <c r="BYO135" s="125"/>
      <c r="BYP135" s="125"/>
      <c r="BYQ135" s="125"/>
      <c r="BYR135" s="125"/>
      <c r="BYS135" s="125"/>
      <c r="BYT135" s="125"/>
      <c r="BYU135" s="125"/>
      <c r="BYV135" s="125"/>
      <c r="BYW135" s="125"/>
      <c r="BYX135" s="125"/>
      <c r="BYY135" s="125"/>
      <c r="BYZ135" s="125"/>
      <c r="BZA135" s="125"/>
      <c r="BZB135" s="125"/>
      <c r="BZC135" s="125"/>
      <c r="BZD135" s="125"/>
      <c r="BZE135" s="125"/>
      <c r="BZF135" s="125"/>
      <c r="BZG135" s="125"/>
      <c r="BZH135" s="125"/>
      <c r="BZI135" s="125"/>
      <c r="BZJ135" s="125"/>
      <c r="BZK135" s="125"/>
      <c r="BZL135" s="125"/>
      <c r="BZM135" s="125"/>
      <c r="BZN135" s="125"/>
      <c r="BZO135" s="125"/>
      <c r="BZP135" s="125"/>
      <c r="BZQ135" s="125"/>
      <c r="BZR135" s="125"/>
      <c r="BZS135" s="125"/>
      <c r="BZT135" s="125"/>
      <c r="BZU135" s="125"/>
      <c r="BZV135" s="125"/>
      <c r="BZW135" s="125"/>
      <c r="BZX135" s="125"/>
      <c r="BZY135" s="125"/>
      <c r="BZZ135" s="125"/>
      <c r="CAA135" s="125"/>
      <c r="CAB135" s="125"/>
      <c r="CAC135" s="125"/>
      <c r="CAD135" s="125"/>
      <c r="CAE135" s="125"/>
      <c r="CAF135" s="125"/>
      <c r="CAG135" s="125"/>
      <c r="CAH135" s="125"/>
      <c r="CAI135" s="125"/>
      <c r="CAJ135" s="125"/>
      <c r="CAK135" s="125"/>
      <c r="CAL135" s="125"/>
      <c r="CAM135" s="125"/>
      <c r="CAN135" s="125"/>
      <c r="CAO135" s="125"/>
      <c r="CAP135" s="125"/>
      <c r="CAQ135" s="125"/>
      <c r="CAR135" s="125"/>
      <c r="CAS135" s="125"/>
      <c r="CAT135" s="125"/>
      <c r="CAU135" s="125"/>
      <c r="CAV135" s="125"/>
      <c r="CAW135" s="125"/>
      <c r="CAX135" s="125"/>
      <c r="CAY135" s="125"/>
      <c r="CAZ135" s="125"/>
      <c r="CBA135" s="125"/>
      <c r="CBB135" s="125"/>
      <c r="CBC135" s="125"/>
      <c r="CBD135" s="125"/>
      <c r="CBE135" s="125"/>
      <c r="CBF135" s="125"/>
      <c r="CBG135" s="125"/>
      <c r="CBH135" s="125"/>
      <c r="CBI135" s="125"/>
      <c r="CBJ135" s="125"/>
      <c r="CBK135" s="125"/>
      <c r="CBL135" s="125"/>
      <c r="CBM135" s="125"/>
      <c r="CBN135" s="125"/>
      <c r="CBO135" s="125"/>
      <c r="CBP135" s="125"/>
      <c r="CBQ135" s="125"/>
      <c r="CBR135" s="125"/>
      <c r="CBS135" s="125"/>
      <c r="CBT135" s="125"/>
      <c r="CBU135" s="125"/>
      <c r="CBV135" s="125"/>
      <c r="CBW135" s="125"/>
      <c r="CBX135" s="125"/>
      <c r="CBY135" s="125"/>
      <c r="CBZ135" s="125"/>
      <c r="CCA135" s="125"/>
      <c r="CCB135" s="125"/>
      <c r="CCC135" s="125"/>
      <c r="CCD135" s="125"/>
      <c r="CCE135" s="125"/>
      <c r="CCF135" s="125"/>
      <c r="CCG135" s="125"/>
      <c r="CCH135" s="125"/>
      <c r="CCI135" s="125"/>
      <c r="CCJ135" s="125"/>
      <c r="CCK135" s="125"/>
      <c r="CCL135" s="125"/>
      <c r="CCM135" s="125"/>
      <c r="CCN135" s="125"/>
      <c r="CCO135" s="125"/>
      <c r="CCP135" s="125"/>
      <c r="CCQ135" s="125"/>
      <c r="CCR135" s="125"/>
      <c r="CCS135" s="125"/>
      <c r="CCT135" s="125"/>
      <c r="CCU135" s="125"/>
      <c r="CCV135" s="125"/>
      <c r="CCW135" s="125"/>
      <c r="CCX135" s="125"/>
      <c r="CCY135" s="125"/>
      <c r="CCZ135" s="125"/>
      <c r="CDA135" s="125"/>
      <c r="CDB135" s="125"/>
      <c r="CDC135" s="125"/>
      <c r="CDD135" s="125"/>
      <c r="CDE135" s="125"/>
      <c r="CDF135" s="125"/>
      <c r="CDG135" s="125"/>
      <c r="CDH135" s="125"/>
      <c r="CDI135" s="125"/>
      <c r="CDJ135" s="125"/>
      <c r="CDK135" s="125"/>
      <c r="CDL135" s="125"/>
      <c r="CDM135" s="125"/>
      <c r="CDN135" s="125"/>
      <c r="CDO135" s="125"/>
      <c r="CDP135" s="125"/>
      <c r="CDQ135" s="125"/>
      <c r="CDR135" s="125"/>
      <c r="CDS135" s="125"/>
      <c r="CDT135" s="125"/>
      <c r="CDU135" s="125"/>
      <c r="CDV135" s="125"/>
      <c r="CDW135" s="125"/>
      <c r="CDX135" s="125"/>
      <c r="CDY135" s="125"/>
      <c r="CDZ135" s="125"/>
      <c r="CEA135" s="125"/>
      <c r="CEB135" s="125"/>
      <c r="CEC135" s="125"/>
      <c r="CED135" s="125"/>
      <c r="CEE135" s="125"/>
      <c r="CEF135" s="125"/>
      <c r="CEG135" s="125"/>
      <c r="CEH135" s="125"/>
      <c r="CEI135" s="125"/>
      <c r="CEJ135" s="125"/>
      <c r="CEK135" s="125"/>
      <c r="CEL135" s="125"/>
      <c r="CEM135" s="125"/>
      <c r="CEN135" s="125"/>
      <c r="CEO135" s="125"/>
      <c r="CEP135" s="125"/>
      <c r="CEQ135" s="125"/>
      <c r="CER135" s="125"/>
      <c r="CES135" s="125"/>
      <c r="CET135" s="125"/>
      <c r="CEU135" s="125"/>
      <c r="CEV135" s="125"/>
      <c r="CEW135" s="125"/>
      <c r="CEX135" s="125"/>
      <c r="CEY135" s="125"/>
      <c r="CEZ135" s="125"/>
      <c r="CFA135" s="125"/>
      <c r="CFB135" s="125"/>
      <c r="CFC135" s="125"/>
      <c r="CFD135" s="125"/>
      <c r="CFE135" s="125"/>
      <c r="CFF135" s="125"/>
      <c r="CFG135" s="125"/>
      <c r="CFH135" s="125"/>
      <c r="CFI135" s="125"/>
      <c r="CFJ135" s="125"/>
      <c r="CFK135" s="125"/>
      <c r="CFL135" s="125"/>
      <c r="CFM135" s="125"/>
      <c r="CFN135" s="125"/>
      <c r="CFO135" s="125"/>
      <c r="CFP135" s="125"/>
      <c r="CFQ135" s="125"/>
      <c r="CFR135" s="125"/>
      <c r="CFS135" s="125"/>
      <c r="CFT135" s="125"/>
      <c r="CFU135" s="125"/>
      <c r="CFV135" s="125"/>
      <c r="CFW135" s="125"/>
      <c r="CFX135" s="125"/>
      <c r="CFY135" s="125"/>
      <c r="CFZ135" s="125"/>
      <c r="CGA135" s="125"/>
      <c r="CGB135" s="125"/>
      <c r="CGC135" s="125"/>
      <c r="CGD135" s="125"/>
      <c r="CGE135" s="125"/>
      <c r="CGF135" s="125"/>
      <c r="CGG135" s="125"/>
      <c r="CGH135" s="125"/>
      <c r="CGI135" s="125"/>
      <c r="CGJ135" s="125"/>
      <c r="CGK135" s="125"/>
      <c r="CGL135" s="125"/>
      <c r="CGM135" s="125"/>
      <c r="CGN135" s="125"/>
      <c r="CGO135" s="125"/>
      <c r="CGP135" s="125"/>
      <c r="CGQ135" s="125"/>
      <c r="CGR135" s="125"/>
      <c r="CGS135" s="125"/>
      <c r="CGT135" s="125"/>
      <c r="CGU135" s="125"/>
      <c r="CGV135" s="125"/>
      <c r="CGW135" s="125"/>
      <c r="CGX135" s="125"/>
      <c r="CGY135" s="125"/>
      <c r="CGZ135" s="125"/>
      <c r="CHA135" s="125"/>
      <c r="CHB135" s="125"/>
      <c r="CHC135" s="125"/>
      <c r="CHD135" s="125"/>
      <c r="CHE135" s="125"/>
      <c r="CHF135" s="125"/>
      <c r="CHG135" s="125"/>
      <c r="CHH135" s="125"/>
      <c r="CHI135" s="125"/>
      <c r="CHJ135" s="125"/>
      <c r="CHK135" s="125"/>
      <c r="CHL135" s="125"/>
      <c r="CHM135" s="125"/>
      <c r="CHN135" s="125"/>
      <c r="CHO135" s="125"/>
      <c r="CHP135" s="125"/>
      <c r="CHQ135" s="125"/>
      <c r="CHR135" s="125"/>
      <c r="CHS135" s="125"/>
      <c r="CHT135" s="125"/>
      <c r="CHU135" s="125"/>
      <c r="CHV135" s="125"/>
      <c r="CHW135" s="125"/>
      <c r="CHX135" s="125"/>
      <c r="CHY135" s="125"/>
      <c r="CHZ135" s="125"/>
      <c r="CIA135" s="125"/>
      <c r="CIB135" s="125"/>
      <c r="CIC135" s="125"/>
      <c r="CID135" s="125"/>
      <c r="CIE135" s="125"/>
      <c r="CIF135" s="125"/>
      <c r="CIG135" s="125"/>
      <c r="CIH135" s="125"/>
      <c r="CII135" s="125"/>
      <c r="CIJ135" s="125"/>
      <c r="CIK135" s="125"/>
      <c r="CIL135" s="125"/>
      <c r="CIM135" s="125"/>
      <c r="CIN135" s="125"/>
      <c r="CIO135" s="125"/>
      <c r="CIP135" s="125"/>
      <c r="CIQ135" s="125"/>
      <c r="CIR135" s="125"/>
      <c r="CIS135" s="125"/>
      <c r="CIT135" s="125"/>
      <c r="CIU135" s="125"/>
      <c r="CIV135" s="125"/>
      <c r="CIW135" s="125"/>
      <c r="CIX135" s="125"/>
      <c r="CIY135" s="125"/>
      <c r="CIZ135" s="125"/>
      <c r="CJA135" s="125"/>
      <c r="CJB135" s="125"/>
      <c r="CJC135" s="125"/>
      <c r="CJD135" s="125"/>
      <c r="CJE135" s="125"/>
      <c r="CJF135" s="125"/>
      <c r="CJG135" s="125"/>
      <c r="CJH135" s="125"/>
      <c r="CJI135" s="125"/>
      <c r="CJJ135" s="125"/>
      <c r="CJK135" s="125"/>
      <c r="CJL135" s="125"/>
      <c r="CJM135" s="125"/>
      <c r="CJN135" s="125"/>
      <c r="CJO135" s="125"/>
      <c r="CJP135" s="125"/>
      <c r="CJQ135" s="125"/>
      <c r="CJR135" s="125"/>
      <c r="CJS135" s="125"/>
      <c r="CJT135" s="125"/>
      <c r="CJU135" s="125"/>
      <c r="CJV135" s="125"/>
      <c r="CJW135" s="125"/>
      <c r="CJX135" s="125"/>
      <c r="CJY135" s="125"/>
      <c r="CJZ135" s="125"/>
      <c r="CKA135" s="125"/>
      <c r="CKB135" s="125"/>
      <c r="CKC135" s="125"/>
      <c r="CKD135" s="125"/>
      <c r="CKE135" s="125"/>
      <c r="CKF135" s="125"/>
      <c r="CKG135" s="125"/>
      <c r="CKH135" s="125"/>
      <c r="CKI135" s="125"/>
      <c r="CKJ135" s="125"/>
      <c r="CKK135" s="125"/>
      <c r="CKL135" s="125"/>
      <c r="CKM135" s="125"/>
      <c r="CKN135" s="125"/>
      <c r="CKO135" s="125"/>
      <c r="CKP135" s="125"/>
      <c r="CKQ135" s="125"/>
      <c r="CKR135" s="125"/>
      <c r="CKS135" s="125"/>
      <c r="CKT135" s="125"/>
      <c r="CKU135" s="125"/>
      <c r="CKV135" s="125"/>
      <c r="CKW135" s="125"/>
      <c r="CKX135" s="125"/>
      <c r="CKY135" s="125"/>
      <c r="CKZ135" s="125"/>
      <c r="CLA135" s="125"/>
      <c r="CLB135" s="125"/>
      <c r="CLC135" s="125"/>
      <c r="CLD135" s="125"/>
      <c r="CLE135" s="125"/>
      <c r="CLF135" s="125"/>
      <c r="CLG135" s="125"/>
      <c r="CLH135" s="125"/>
      <c r="CLI135" s="125"/>
      <c r="CLJ135" s="125"/>
      <c r="CLK135" s="125"/>
      <c r="CLL135" s="125"/>
      <c r="CLM135" s="125"/>
      <c r="CLN135" s="125"/>
      <c r="CLO135" s="125"/>
      <c r="CLP135" s="125"/>
      <c r="CLQ135" s="125"/>
      <c r="CLR135" s="125"/>
      <c r="CLS135" s="125"/>
      <c r="CLT135" s="125"/>
      <c r="CLU135" s="125"/>
      <c r="CLV135" s="125"/>
      <c r="CLW135" s="125"/>
      <c r="CLX135" s="125"/>
      <c r="CLY135" s="125"/>
      <c r="CLZ135" s="125"/>
      <c r="CMA135" s="125"/>
      <c r="CMB135" s="125"/>
      <c r="CMC135" s="125"/>
      <c r="CMD135" s="125"/>
      <c r="CME135" s="125"/>
      <c r="CMF135" s="125"/>
      <c r="CMG135" s="125"/>
      <c r="CMH135" s="125"/>
      <c r="CMI135" s="125"/>
      <c r="CMJ135" s="125"/>
      <c r="CMK135" s="125"/>
      <c r="CML135" s="125"/>
      <c r="CMM135" s="125"/>
      <c r="CMN135" s="125"/>
      <c r="CMO135" s="125"/>
      <c r="CMP135" s="125"/>
      <c r="CMQ135" s="125"/>
      <c r="CMR135" s="125"/>
      <c r="CMS135" s="125"/>
      <c r="CMT135" s="125"/>
      <c r="CMU135" s="125"/>
      <c r="CMV135" s="125"/>
      <c r="CMW135" s="125"/>
      <c r="CMX135" s="125"/>
      <c r="CMY135" s="125"/>
      <c r="CMZ135" s="125"/>
      <c r="CNA135" s="125"/>
      <c r="CNB135" s="125"/>
      <c r="CNC135" s="125"/>
      <c r="CND135" s="125"/>
      <c r="CNE135" s="125"/>
      <c r="CNF135" s="125"/>
      <c r="CNG135" s="125"/>
      <c r="CNH135" s="125"/>
      <c r="CNI135" s="125"/>
      <c r="CNJ135" s="125"/>
      <c r="CNK135" s="125"/>
      <c r="CNL135" s="125"/>
      <c r="CNM135" s="125"/>
      <c r="CNN135" s="125"/>
      <c r="CNO135" s="125"/>
      <c r="CNP135" s="125"/>
      <c r="CNQ135" s="125"/>
      <c r="CNR135" s="125"/>
      <c r="CNS135" s="125"/>
      <c r="CNT135" s="125"/>
      <c r="CNU135" s="125"/>
      <c r="CNV135" s="125"/>
      <c r="CNW135" s="125"/>
      <c r="CNX135" s="125"/>
      <c r="CNY135" s="125"/>
      <c r="CNZ135" s="125"/>
      <c r="COA135" s="125"/>
      <c r="COB135" s="125"/>
      <c r="COC135" s="125"/>
      <c r="COD135" s="125"/>
      <c r="COE135" s="125"/>
      <c r="COF135" s="125"/>
      <c r="COG135" s="125"/>
      <c r="COH135" s="125"/>
      <c r="COI135" s="125"/>
      <c r="COJ135" s="125"/>
      <c r="COK135" s="125"/>
      <c r="COL135" s="125"/>
      <c r="COM135" s="125"/>
      <c r="CON135" s="125"/>
      <c r="COO135" s="125"/>
      <c r="COP135" s="125"/>
      <c r="COQ135" s="125"/>
      <c r="COR135" s="125"/>
      <c r="COS135" s="125"/>
      <c r="COT135" s="125"/>
      <c r="COU135" s="125"/>
      <c r="COV135" s="125"/>
      <c r="COW135" s="125"/>
      <c r="COX135" s="125"/>
      <c r="COY135" s="125"/>
      <c r="COZ135" s="125"/>
      <c r="CPA135" s="125"/>
      <c r="CPB135" s="125"/>
      <c r="CPC135" s="125"/>
      <c r="CPD135" s="125"/>
      <c r="CPE135" s="125"/>
      <c r="CPF135" s="125"/>
      <c r="CPG135" s="125"/>
      <c r="CPH135" s="125"/>
      <c r="CPI135" s="125"/>
      <c r="CPJ135" s="125"/>
      <c r="CPK135" s="125"/>
      <c r="CPL135" s="125"/>
      <c r="CPM135" s="125"/>
      <c r="CPN135" s="125"/>
      <c r="CPO135" s="125"/>
      <c r="CPP135" s="125"/>
      <c r="CPQ135" s="125"/>
      <c r="CPR135" s="125"/>
      <c r="CPS135" s="125"/>
      <c r="CPT135" s="125"/>
      <c r="CPU135" s="125"/>
      <c r="CPV135" s="125"/>
      <c r="CPW135" s="125"/>
      <c r="CPX135" s="125"/>
      <c r="CPY135" s="125"/>
      <c r="CPZ135" s="125"/>
      <c r="CQA135" s="125"/>
      <c r="CQB135" s="125"/>
      <c r="CQC135" s="125"/>
      <c r="CQD135" s="125"/>
      <c r="CQE135" s="125"/>
      <c r="CQF135" s="125"/>
      <c r="CQG135" s="125"/>
      <c r="CQH135" s="125"/>
      <c r="CQI135" s="125"/>
      <c r="CQJ135" s="125"/>
      <c r="CQK135" s="125"/>
      <c r="CQL135" s="125"/>
      <c r="CQM135" s="125"/>
      <c r="CQN135" s="125"/>
      <c r="CQO135" s="125"/>
      <c r="CQP135" s="125"/>
      <c r="CQQ135" s="125"/>
      <c r="CQR135" s="125"/>
      <c r="CQS135" s="125"/>
      <c r="CQT135" s="125"/>
      <c r="CQU135" s="125"/>
      <c r="CQV135" s="125"/>
      <c r="CQW135" s="125"/>
      <c r="CQX135" s="125"/>
      <c r="CQY135" s="125"/>
      <c r="CQZ135" s="125"/>
      <c r="CRA135" s="125"/>
      <c r="CRB135" s="125"/>
      <c r="CRC135" s="125"/>
      <c r="CRD135" s="125"/>
      <c r="CRE135" s="125"/>
      <c r="CRF135" s="125"/>
      <c r="CRG135" s="125"/>
      <c r="CRH135" s="125"/>
      <c r="CRI135" s="125"/>
      <c r="CRJ135" s="125"/>
      <c r="CRK135" s="125"/>
      <c r="CRL135" s="125"/>
      <c r="CRM135" s="125"/>
      <c r="CRN135" s="125"/>
      <c r="CRO135" s="125"/>
      <c r="CRP135" s="125"/>
      <c r="CRQ135" s="125"/>
      <c r="CRR135" s="125"/>
      <c r="CRS135" s="125"/>
      <c r="CRT135" s="125"/>
      <c r="CRU135" s="125"/>
      <c r="CRV135" s="125"/>
      <c r="CRW135" s="125"/>
      <c r="CRX135" s="125"/>
      <c r="CRY135" s="125"/>
      <c r="CRZ135" s="125"/>
      <c r="CSA135" s="125"/>
      <c r="CSB135" s="125"/>
      <c r="CSC135" s="125"/>
      <c r="CSD135" s="125"/>
      <c r="CSE135" s="125"/>
      <c r="CSF135" s="125"/>
      <c r="CSG135" s="125"/>
      <c r="CSH135" s="125"/>
      <c r="CSI135" s="125"/>
      <c r="CSJ135" s="125"/>
      <c r="CSK135" s="125"/>
      <c r="CSL135" s="125"/>
      <c r="CSM135" s="125"/>
      <c r="CSN135" s="125"/>
      <c r="CSO135" s="125"/>
      <c r="CSP135" s="125"/>
      <c r="CSQ135" s="125"/>
      <c r="CSR135" s="125"/>
      <c r="CSS135" s="125"/>
      <c r="CST135" s="125"/>
      <c r="CSU135" s="125"/>
      <c r="CSV135" s="125"/>
      <c r="CSW135" s="125"/>
      <c r="CSX135" s="125"/>
      <c r="CSY135" s="125"/>
      <c r="CSZ135" s="125"/>
      <c r="CTA135" s="125"/>
      <c r="CTB135" s="125"/>
      <c r="CTC135" s="125"/>
      <c r="CTD135" s="125"/>
      <c r="CTE135" s="125"/>
      <c r="CTF135" s="125"/>
      <c r="CTG135" s="125"/>
      <c r="CTH135" s="125"/>
      <c r="CTI135" s="125"/>
      <c r="CTJ135" s="125"/>
      <c r="CTK135" s="125"/>
      <c r="CTL135" s="125"/>
      <c r="CTM135" s="125"/>
      <c r="CTN135" s="125"/>
      <c r="CTO135" s="125"/>
      <c r="CTP135" s="125"/>
      <c r="CTQ135" s="125"/>
      <c r="CTR135" s="125"/>
      <c r="CTS135" s="125"/>
      <c r="CTT135" s="125"/>
      <c r="CTU135" s="125"/>
      <c r="CTV135" s="125"/>
      <c r="CTW135" s="125"/>
      <c r="CTX135" s="125"/>
      <c r="CTY135" s="125"/>
      <c r="CTZ135" s="125"/>
      <c r="CUA135" s="125"/>
      <c r="CUB135" s="125"/>
      <c r="CUC135" s="125"/>
      <c r="CUD135" s="125"/>
      <c r="CUE135" s="125"/>
      <c r="CUF135" s="125"/>
      <c r="CUG135" s="125"/>
      <c r="CUH135" s="125"/>
      <c r="CUI135" s="125"/>
      <c r="CUJ135" s="125"/>
      <c r="CUK135" s="125"/>
      <c r="CUL135" s="125"/>
      <c r="CUM135" s="125"/>
      <c r="CUN135" s="125"/>
      <c r="CUO135" s="125"/>
      <c r="CUP135" s="125"/>
      <c r="CUQ135" s="125"/>
      <c r="CUR135" s="125"/>
      <c r="CUS135" s="125"/>
      <c r="CUT135" s="125"/>
      <c r="CUU135" s="125"/>
      <c r="CUV135" s="125"/>
      <c r="CUW135" s="125"/>
      <c r="CUX135" s="125"/>
      <c r="CUY135" s="125"/>
      <c r="CUZ135" s="125"/>
      <c r="CVA135" s="125"/>
      <c r="CVB135" s="125"/>
      <c r="CVC135" s="125"/>
      <c r="CVD135" s="125"/>
      <c r="CVE135" s="125"/>
      <c r="CVF135" s="125"/>
      <c r="CVG135" s="125"/>
      <c r="CVH135" s="125"/>
      <c r="CVI135" s="125"/>
      <c r="CVJ135" s="125"/>
      <c r="CVK135" s="125"/>
      <c r="CVL135" s="125"/>
      <c r="CVM135" s="125"/>
      <c r="CVN135" s="125"/>
      <c r="CVO135" s="125"/>
      <c r="CVP135" s="125"/>
      <c r="CVQ135" s="125"/>
      <c r="CVR135" s="125"/>
      <c r="CVS135" s="125"/>
      <c r="CVT135" s="125"/>
      <c r="CVU135" s="125"/>
      <c r="CVV135" s="125"/>
      <c r="CVW135" s="125"/>
      <c r="CVX135" s="125"/>
      <c r="CVY135" s="125"/>
      <c r="CVZ135" s="125"/>
      <c r="CWA135" s="125"/>
      <c r="CWB135" s="125"/>
      <c r="CWC135" s="125"/>
      <c r="CWD135" s="125"/>
      <c r="CWE135" s="125"/>
      <c r="CWF135" s="125"/>
      <c r="CWG135" s="125"/>
      <c r="CWH135" s="125"/>
      <c r="CWI135" s="125"/>
      <c r="CWJ135" s="125"/>
      <c r="CWK135" s="125"/>
      <c r="CWL135" s="125"/>
      <c r="CWM135" s="125"/>
      <c r="CWN135" s="125"/>
      <c r="CWO135" s="125"/>
      <c r="CWP135" s="125"/>
      <c r="CWQ135" s="125"/>
      <c r="CWR135" s="125"/>
      <c r="CWS135" s="125"/>
      <c r="CWT135" s="125"/>
      <c r="CWU135" s="125"/>
      <c r="CWV135" s="125"/>
      <c r="CWW135" s="125"/>
      <c r="CWX135" s="125"/>
      <c r="CWY135" s="125"/>
      <c r="CWZ135" s="125"/>
      <c r="CXA135" s="125"/>
      <c r="CXB135" s="125"/>
      <c r="CXC135" s="125"/>
      <c r="CXD135" s="125"/>
      <c r="CXE135" s="125"/>
      <c r="CXF135" s="125"/>
      <c r="CXG135" s="125"/>
      <c r="CXH135" s="125"/>
      <c r="CXI135" s="125"/>
      <c r="CXJ135" s="125"/>
      <c r="CXK135" s="125"/>
      <c r="CXL135" s="125"/>
      <c r="CXM135" s="125"/>
      <c r="CXN135" s="125"/>
      <c r="CXO135" s="125"/>
      <c r="CXP135" s="125"/>
      <c r="CXQ135" s="125"/>
      <c r="CXR135" s="125"/>
      <c r="CXS135" s="125"/>
      <c r="CXT135" s="125"/>
      <c r="CXU135" s="125"/>
      <c r="CXV135" s="125"/>
      <c r="CXW135" s="125"/>
      <c r="CXX135" s="125"/>
      <c r="CXY135" s="125"/>
      <c r="CXZ135" s="125"/>
      <c r="CYA135" s="125"/>
      <c r="CYB135" s="125"/>
      <c r="CYC135" s="125"/>
      <c r="CYD135" s="125"/>
      <c r="CYE135" s="125"/>
      <c r="CYF135" s="125"/>
      <c r="CYG135" s="125"/>
      <c r="CYH135" s="125"/>
      <c r="CYI135" s="125"/>
      <c r="CYJ135" s="125"/>
      <c r="CYK135" s="125"/>
      <c r="CYL135" s="125"/>
      <c r="CYM135" s="125"/>
      <c r="CYN135" s="125"/>
      <c r="CYO135" s="125"/>
      <c r="CYP135" s="125"/>
      <c r="CYQ135" s="125"/>
      <c r="CYR135" s="125"/>
      <c r="CYS135" s="125"/>
      <c r="CYT135" s="125"/>
      <c r="CYU135" s="125"/>
      <c r="CYV135" s="125"/>
      <c r="CYW135" s="125"/>
      <c r="CYX135" s="125"/>
      <c r="CYY135" s="125"/>
      <c r="CYZ135" s="125"/>
      <c r="CZA135" s="125"/>
      <c r="CZB135" s="125"/>
      <c r="CZC135" s="125"/>
      <c r="CZD135" s="125"/>
      <c r="CZE135" s="125"/>
      <c r="CZF135" s="125"/>
      <c r="CZG135" s="125"/>
      <c r="CZH135" s="125"/>
      <c r="CZI135" s="125"/>
      <c r="CZJ135" s="125"/>
      <c r="CZK135" s="125"/>
      <c r="CZL135" s="125"/>
      <c r="CZM135" s="125"/>
      <c r="CZN135" s="125"/>
      <c r="CZO135" s="125"/>
      <c r="CZP135" s="125"/>
      <c r="CZQ135" s="125"/>
      <c r="CZR135" s="125"/>
      <c r="CZS135" s="125"/>
      <c r="CZT135" s="125"/>
      <c r="CZU135" s="125"/>
      <c r="CZV135" s="125"/>
      <c r="CZW135" s="125"/>
      <c r="CZX135" s="125"/>
      <c r="CZY135" s="125"/>
      <c r="CZZ135" s="125"/>
      <c r="DAA135" s="125"/>
      <c r="DAB135" s="125"/>
      <c r="DAC135" s="125"/>
      <c r="DAD135" s="125"/>
      <c r="DAE135" s="125"/>
      <c r="DAF135" s="125"/>
      <c r="DAG135" s="125"/>
      <c r="DAH135" s="125"/>
      <c r="DAI135" s="125"/>
      <c r="DAJ135" s="125"/>
      <c r="DAK135" s="125"/>
      <c r="DAL135" s="125"/>
      <c r="DAM135" s="125"/>
      <c r="DAN135" s="125"/>
      <c r="DAO135" s="125"/>
      <c r="DAP135" s="125"/>
      <c r="DAQ135" s="125"/>
      <c r="DAR135" s="125"/>
      <c r="DAS135" s="125"/>
      <c r="DAT135" s="125"/>
      <c r="DAU135" s="125"/>
      <c r="DAV135" s="125"/>
      <c r="DAW135" s="125"/>
      <c r="DAX135" s="125"/>
      <c r="DAY135" s="125"/>
      <c r="DAZ135" s="125"/>
      <c r="DBA135" s="125"/>
      <c r="DBB135" s="125"/>
      <c r="DBC135" s="125"/>
      <c r="DBD135" s="125"/>
      <c r="DBE135" s="125"/>
      <c r="DBF135" s="125"/>
      <c r="DBG135" s="125"/>
      <c r="DBH135" s="125"/>
      <c r="DBI135" s="125"/>
      <c r="DBJ135" s="125"/>
      <c r="DBK135" s="125"/>
      <c r="DBL135" s="125"/>
      <c r="DBM135" s="125"/>
      <c r="DBN135" s="125"/>
      <c r="DBO135" s="125"/>
      <c r="DBP135" s="125"/>
      <c r="DBQ135" s="125"/>
      <c r="DBR135" s="125"/>
      <c r="DBS135" s="125"/>
      <c r="DBT135" s="125"/>
      <c r="DBU135" s="125"/>
      <c r="DBV135" s="125"/>
      <c r="DBW135" s="125"/>
      <c r="DBX135" s="125"/>
      <c r="DBY135" s="125"/>
      <c r="DBZ135" s="125"/>
      <c r="DCA135" s="125"/>
      <c r="DCB135" s="125"/>
      <c r="DCC135" s="125"/>
      <c r="DCD135" s="125"/>
      <c r="DCE135" s="125"/>
      <c r="DCF135" s="125"/>
      <c r="DCG135" s="125"/>
      <c r="DCH135" s="125"/>
      <c r="DCI135" s="125"/>
      <c r="DCJ135" s="125"/>
      <c r="DCK135" s="125"/>
      <c r="DCL135" s="125"/>
      <c r="DCM135" s="125"/>
      <c r="DCN135" s="125"/>
      <c r="DCO135" s="125"/>
      <c r="DCP135" s="125"/>
      <c r="DCQ135" s="125"/>
      <c r="DCR135" s="125"/>
      <c r="DCS135" s="125"/>
      <c r="DCT135" s="125"/>
      <c r="DCU135" s="125"/>
      <c r="DCV135" s="125"/>
      <c r="DCW135" s="125"/>
      <c r="DCX135" s="125"/>
      <c r="DCY135" s="125"/>
      <c r="DCZ135" s="125"/>
      <c r="DDA135" s="125"/>
      <c r="DDB135" s="125"/>
      <c r="DDC135" s="125"/>
      <c r="DDD135" s="125"/>
      <c r="DDE135" s="125"/>
      <c r="DDF135" s="125"/>
      <c r="DDG135" s="125"/>
      <c r="DDH135" s="125"/>
      <c r="DDI135" s="125"/>
      <c r="DDJ135" s="125"/>
      <c r="DDK135" s="125"/>
      <c r="DDL135" s="125"/>
      <c r="DDM135" s="125"/>
      <c r="DDN135" s="125"/>
      <c r="DDO135" s="125"/>
      <c r="DDP135" s="125"/>
      <c r="DDQ135" s="125"/>
      <c r="DDR135" s="125"/>
      <c r="DDS135" s="125"/>
      <c r="DDT135" s="125"/>
      <c r="DDU135" s="125"/>
      <c r="DDV135" s="125"/>
      <c r="DDW135" s="125"/>
      <c r="DDX135" s="125"/>
      <c r="DDY135" s="125"/>
      <c r="DDZ135" s="125"/>
      <c r="DEA135" s="125"/>
      <c r="DEB135" s="125"/>
      <c r="DEC135" s="125"/>
      <c r="DED135" s="125"/>
      <c r="DEE135" s="125"/>
      <c r="DEF135" s="125"/>
      <c r="DEG135" s="125"/>
      <c r="DEH135" s="125"/>
      <c r="DEI135" s="125"/>
      <c r="DEJ135" s="125"/>
      <c r="DEK135" s="125"/>
      <c r="DEL135" s="125"/>
      <c r="DEM135" s="125"/>
      <c r="DEN135" s="125"/>
      <c r="DEO135" s="125"/>
      <c r="DEP135" s="125"/>
      <c r="DEQ135" s="125"/>
      <c r="DER135" s="125"/>
      <c r="DES135" s="125"/>
      <c r="DET135" s="125"/>
      <c r="DEU135" s="125"/>
      <c r="DEV135" s="125"/>
      <c r="DEW135" s="125"/>
      <c r="DEX135" s="125"/>
      <c r="DEY135" s="125"/>
      <c r="DEZ135" s="125"/>
      <c r="DFA135" s="125"/>
      <c r="DFB135" s="125"/>
      <c r="DFC135" s="125"/>
      <c r="DFD135" s="125"/>
      <c r="DFE135" s="125"/>
      <c r="DFF135" s="125"/>
      <c r="DFG135" s="125"/>
      <c r="DFH135" s="125"/>
      <c r="DFI135" s="125"/>
      <c r="DFJ135" s="125"/>
      <c r="DFK135" s="125"/>
      <c r="DFL135" s="125"/>
      <c r="DFM135" s="125"/>
      <c r="DFN135" s="125"/>
      <c r="DFO135" s="125"/>
      <c r="DFP135" s="125"/>
      <c r="DFQ135" s="125"/>
      <c r="DFR135" s="125"/>
      <c r="DFS135" s="125"/>
      <c r="DFT135" s="125"/>
      <c r="DFU135" s="125"/>
      <c r="DFV135" s="125"/>
      <c r="DFW135" s="125"/>
      <c r="DFX135" s="125"/>
      <c r="DFY135" s="125"/>
      <c r="DFZ135" s="125"/>
      <c r="DGA135" s="125"/>
      <c r="DGB135" s="125"/>
      <c r="DGC135" s="125"/>
      <c r="DGD135" s="125"/>
      <c r="DGE135" s="125"/>
      <c r="DGF135" s="125"/>
      <c r="DGG135" s="125"/>
      <c r="DGH135" s="125"/>
      <c r="DGI135" s="125"/>
      <c r="DGJ135" s="125"/>
      <c r="DGK135" s="125"/>
      <c r="DGL135" s="125"/>
      <c r="DGM135" s="125"/>
      <c r="DGN135" s="125"/>
      <c r="DGO135" s="125"/>
      <c r="DGP135" s="125"/>
      <c r="DGQ135" s="125"/>
      <c r="DGR135" s="125"/>
      <c r="DGS135" s="125"/>
      <c r="DGT135" s="125"/>
      <c r="DGU135" s="125"/>
      <c r="DGV135" s="125"/>
      <c r="DGW135" s="125"/>
      <c r="DGX135" s="125"/>
      <c r="DGY135" s="125"/>
      <c r="DGZ135" s="125"/>
      <c r="DHA135" s="125"/>
      <c r="DHB135" s="125"/>
      <c r="DHC135" s="125"/>
      <c r="DHD135" s="125"/>
      <c r="DHE135" s="125"/>
      <c r="DHF135" s="125"/>
      <c r="DHG135" s="125"/>
      <c r="DHH135" s="125"/>
      <c r="DHI135" s="125"/>
      <c r="DHJ135" s="125"/>
      <c r="DHK135" s="125"/>
      <c r="DHL135" s="125"/>
      <c r="DHM135" s="125"/>
      <c r="DHN135" s="125"/>
      <c r="DHO135" s="125"/>
      <c r="DHP135" s="125"/>
      <c r="DHQ135" s="125"/>
      <c r="DHR135" s="125"/>
      <c r="DHS135" s="125"/>
      <c r="DHT135" s="125"/>
      <c r="DHU135" s="125"/>
      <c r="DHV135" s="125"/>
      <c r="DHW135" s="125"/>
      <c r="DHX135" s="125"/>
      <c r="DHY135" s="125"/>
      <c r="DHZ135" s="125"/>
      <c r="DIA135" s="125"/>
      <c r="DIB135" s="125"/>
      <c r="DIC135" s="125"/>
      <c r="DID135" s="125"/>
      <c r="DIE135" s="125"/>
      <c r="DIF135" s="125"/>
      <c r="DIG135" s="125"/>
      <c r="DIH135" s="125"/>
      <c r="DII135" s="125"/>
      <c r="DIJ135" s="125"/>
      <c r="DIK135" s="125"/>
      <c r="DIL135" s="125"/>
      <c r="DIM135" s="125"/>
      <c r="DIN135" s="125"/>
      <c r="DIO135" s="125"/>
      <c r="DIP135" s="125"/>
      <c r="DIQ135" s="125"/>
      <c r="DIR135" s="125"/>
      <c r="DIS135" s="125"/>
      <c r="DIT135" s="125"/>
      <c r="DIU135" s="125"/>
      <c r="DIV135" s="125"/>
      <c r="DIW135" s="125"/>
      <c r="DIX135" s="125"/>
      <c r="DIY135" s="125"/>
      <c r="DIZ135" s="125"/>
      <c r="DJA135" s="125"/>
      <c r="DJB135" s="125"/>
      <c r="DJC135" s="125"/>
      <c r="DJD135" s="125"/>
      <c r="DJE135" s="125"/>
      <c r="DJF135" s="125"/>
      <c r="DJG135" s="125"/>
      <c r="DJH135" s="125"/>
      <c r="DJI135" s="125"/>
      <c r="DJJ135" s="125"/>
      <c r="DJK135" s="125"/>
      <c r="DJL135" s="125"/>
      <c r="DJM135" s="125"/>
      <c r="DJN135" s="125"/>
      <c r="DJO135" s="125"/>
      <c r="DJP135" s="125"/>
      <c r="DJQ135" s="125"/>
      <c r="DJR135" s="125"/>
      <c r="DJS135" s="125"/>
      <c r="DJT135" s="125"/>
      <c r="DJU135" s="125"/>
      <c r="DJV135" s="125"/>
      <c r="DJW135" s="125"/>
      <c r="DJX135" s="125"/>
      <c r="DJY135" s="125"/>
      <c r="DJZ135" s="125"/>
      <c r="DKA135" s="125"/>
      <c r="DKB135" s="125"/>
      <c r="DKC135" s="125"/>
      <c r="DKD135" s="125"/>
      <c r="DKE135" s="125"/>
      <c r="DKF135" s="125"/>
      <c r="DKG135" s="125"/>
      <c r="DKH135" s="125"/>
      <c r="DKI135" s="125"/>
      <c r="DKJ135" s="125"/>
      <c r="DKK135" s="125"/>
      <c r="DKL135" s="125"/>
      <c r="DKM135" s="125"/>
      <c r="DKN135" s="125"/>
      <c r="DKO135" s="125"/>
      <c r="DKP135" s="125"/>
      <c r="DKQ135" s="125"/>
      <c r="DKR135" s="125"/>
      <c r="DKS135" s="125"/>
      <c r="DKT135" s="125"/>
      <c r="DKU135" s="125"/>
      <c r="DKV135" s="125"/>
      <c r="DKW135" s="125"/>
      <c r="DKX135" s="125"/>
      <c r="DKY135" s="125"/>
      <c r="DKZ135" s="125"/>
      <c r="DLA135" s="125"/>
      <c r="DLB135" s="125"/>
      <c r="DLC135" s="125"/>
      <c r="DLD135" s="125"/>
      <c r="DLE135" s="125"/>
      <c r="DLF135" s="125"/>
      <c r="DLG135" s="125"/>
      <c r="DLH135" s="125"/>
      <c r="DLI135" s="125"/>
      <c r="DLJ135" s="125"/>
      <c r="DLK135" s="125"/>
      <c r="DLL135" s="125"/>
      <c r="DLM135" s="125"/>
      <c r="DLN135" s="125"/>
      <c r="DLO135" s="125"/>
      <c r="DLP135" s="125"/>
      <c r="DLQ135" s="125"/>
      <c r="DLR135" s="125"/>
      <c r="DLS135" s="125"/>
      <c r="DLT135" s="125"/>
      <c r="DLU135" s="125"/>
      <c r="DLV135" s="125"/>
      <c r="DLW135" s="125"/>
      <c r="DLX135" s="125"/>
      <c r="DLY135" s="125"/>
      <c r="DLZ135" s="125"/>
      <c r="DMA135" s="125"/>
      <c r="DMB135" s="125"/>
      <c r="DMC135" s="125"/>
      <c r="DMD135" s="125"/>
      <c r="DME135" s="125"/>
      <c r="DMF135" s="125"/>
      <c r="DMG135" s="125"/>
      <c r="DMH135" s="125"/>
      <c r="DMI135" s="125"/>
      <c r="DMJ135" s="125"/>
      <c r="DMK135" s="125"/>
      <c r="DML135" s="125"/>
      <c r="DMM135" s="125"/>
      <c r="DMN135" s="125"/>
      <c r="DMO135" s="125"/>
      <c r="DMP135" s="125"/>
      <c r="DMQ135" s="125"/>
      <c r="DMR135" s="125"/>
      <c r="DMS135" s="125"/>
      <c r="DMT135" s="125"/>
      <c r="DMU135" s="125"/>
      <c r="DMV135" s="125"/>
      <c r="DMW135" s="125"/>
      <c r="DMX135" s="125"/>
      <c r="DMY135" s="125"/>
      <c r="DMZ135" s="125"/>
      <c r="DNA135" s="125"/>
      <c r="DNB135" s="125"/>
      <c r="DNC135" s="125"/>
      <c r="DND135" s="125"/>
      <c r="DNE135" s="125"/>
      <c r="DNF135" s="125"/>
      <c r="DNG135" s="125"/>
      <c r="DNH135" s="125"/>
      <c r="DNI135" s="125"/>
      <c r="DNJ135" s="125"/>
      <c r="DNK135" s="125"/>
      <c r="DNL135" s="125"/>
      <c r="DNM135" s="125"/>
      <c r="DNN135" s="125"/>
      <c r="DNO135" s="125"/>
      <c r="DNP135" s="125"/>
      <c r="DNQ135" s="125"/>
      <c r="DNR135" s="125"/>
      <c r="DNS135" s="125"/>
      <c r="DNT135" s="125"/>
      <c r="DNU135" s="125"/>
      <c r="DNV135" s="125"/>
      <c r="DNW135" s="125"/>
      <c r="DNX135" s="125"/>
      <c r="DNY135" s="125"/>
      <c r="DNZ135" s="125"/>
      <c r="DOA135" s="125"/>
      <c r="DOB135" s="125"/>
      <c r="DOC135" s="125"/>
      <c r="DOD135" s="125"/>
      <c r="DOE135" s="125"/>
      <c r="DOF135" s="125"/>
      <c r="DOG135" s="125"/>
      <c r="DOH135" s="125"/>
      <c r="DOI135" s="125"/>
      <c r="DOJ135" s="125"/>
      <c r="DOK135" s="125"/>
      <c r="DOL135" s="125"/>
      <c r="DOM135" s="125"/>
      <c r="DON135" s="125"/>
      <c r="DOO135" s="125"/>
      <c r="DOP135" s="125"/>
      <c r="DOQ135" s="125"/>
      <c r="DOR135" s="125"/>
      <c r="DOS135" s="125"/>
      <c r="DOT135" s="125"/>
      <c r="DOU135" s="125"/>
      <c r="DOV135" s="125"/>
      <c r="DOW135" s="125"/>
      <c r="DOX135" s="125"/>
      <c r="DOY135" s="125"/>
      <c r="DOZ135" s="125"/>
      <c r="DPA135" s="125"/>
      <c r="DPB135" s="125"/>
      <c r="DPC135" s="125"/>
      <c r="DPD135" s="125"/>
      <c r="DPE135" s="125"/>
      <c r="DPF135" s="125"/>
      <c r="DPG135" s="125"/>
      <c r="DPH135" s="125"/>
      <c r="DPI135" s="125"/>
      <c r="DPJ135" s="125"/>
      <c r="DPK135" s="125"/>
      <c r="DPL135" s="125"/>
      <c r="DPM135" s="125"/>
      <c r="DPN135" s="125"/>
      <c r="DPO135" s="125"/>
      <c r="DPP135" s="125"/>
      <c r="DPQ135" s="125"/>
      <c r="DPR135" s="125"/>
      <c r="DPS135" s="125"/>
      <c r="DPT135" s="125"/>
      <c r="DPU135" s="125"/>
      <c r="DPV135" s="125"/>
      <c r="DPW135" s="125"/>
      <c r="DPX135" s="125"/>
      <c r="DPY135" s="125"/>
      <c r="DPZ135" s="125"/>
      <c r="DQA135" s="125"/>
      <c r="DQB135" s="125"/>
      <c r="DQC135" s="125"/>
      <c r="DQD135" s="125"/>
      <c r="DQE135" s="125"/>
      <c r="DQF135" s="125"/>
      <c r="DQG135" s="125"/>
      <c r="DQH135" s="125"/>
      <c r="DQI135" s="125"/>
      <c r="DQJ135" s="125"/>
      <c r="DQK135" s="125"/>
      <c r="DQL135" s="125"/>
      <c r="DQM135" s="125"/>
      <c r="DQN135" s="125"/>
      <c r="DQO135" s="125"/>
      <c r="DQP135" s="125"/>
      <c r="DQQ135" s="125"/>
      <c r="DQR135" s="125"/>
      <c r="DQS135" s="125"/>
      <c r="DQT135" s="125"/>
      <c r="DQU135" s="125"/>
      <c r="DQV135" s="125"/>
      <c r="DQW135" s="125"/>
      <c r="DQX135" s="125"/>
      <c r="DQY135" s="125"/>
      <c r="DQZ135" s="125"/>
      <c r="DRA135" s="125"/>
      <c r="DRB135" s="125"/>
      <c r="DRC135" s="125"/>
      <c r="DRD135" s="125"/>
      <c r="DRE135" s="125"/>
      <c r="DRF135" s="125"/>
      <c r="DRG135" s="125"/>
      <c r="DRH135" s="125"/>
      <c r="DRI135" s="125"/>
      <c r="DRJ135" s="125"/>
      <c r="DRK135" s="125"/>
      <c r="DRL135" s="125"/>
      <c r="DRM135" s="125"/>
      <c r="DRN135" s="125"/>
      <c r="DRO135" s="125"/>
      <c r="DRP135" s="125"/>
      <c r="DRQ135" s="125"/>
      <c r="DRR135" s="125"/>
      <c r="DRS135" s="125"/>
      <c r="DRT135" s="125"/>
      <c r="DRU135" s="125"/>
      <c r="DRV135" s="125"/>
      <c r="DRW135" s="125"/>
      <c r="DRX135" s="125"/>
      <c r="DRY135" s="125"/>
      <c r="DRZ135" s="125"/>
      <c r="DSA135" s="125"/>
      <c r="DSB135" s="125"/>
      <c r="DSC135" s="125"/>
      <c r="DSD135" s="125"/>
      <c r="DSE135" s="125"/>
      <c r="DSF135" s="125"/>
      <c r="DSG135" s="125"/>
      <c r="DSH135" s="125"/>
      <c r="DSI135" s="125"/>
      <c r="DSJ135" s="125"/>
      <c r="DSK135" s="125"/>
      <c r="DSL135" s="125"/>
      <c r="DSM135" s="125"/>
      <c r="DSN135" s="125"/>
      <c r="DSO135" s="125"/>
      <c r="DSP135" s="125"/>
      <c r="DSQ135" s="125"/>
      <c r="DSR135" s="125"/>
      <c r="DSS135" s="125"/>
      <c r="DST135" s="125"/>
      <c r="DSU135" s="125"/>
      <c r="DSV135" s="125"/>
      <c r="DSW135" s="125"/>
      <c r="DSX135" s="125"/>
      <c r="DSY135" s="125"/>
      <c r="DSZ135" s="125"/>
      <c r="DTA135" s="125"/>
      <c r="DTB135" s="125"/>
      <c r="DTC135" s="125"/>
      <c r="DTD135" s="125"/>
      <c r="DTE135" s="125"/>
      <c r="DTF135" s="125"/>
      <c r="DTG135" s="125"/>
      <c r="DTH135" s="125"/>
      <c r="DTI135" s="125"/>
      <c r="DTJ135" s="125"/>
      <c r="DTK135" s="125"/>
      <c r="DTL135" s="125"/>
      <c r="DTM135" s="125"/>
      <c r="DTN135" s="125"/>
      <c r="DTO135" s="125"/>
      <c r="DTP135" s="125"/>
      <c r="DTQ135" s="125"/>
      <c r="DTR135" s="125"/>
      <c r="DTS135" s="125"/>
      <c r="DTT135" s="125"/>
      <c r="DTU135" s="125"/>
      <c r="DTV135" s="125"/>
      <c r="DTW135" s="125"/>
      <c r="DTX135" s="125"/>
      <c r="DTY135" s="125"/>
      <c r="DTZ135" s="125"/>
      <c r="DUA135" s="125"/>
      <c r="DUB135" s="125"/>
      <c r="DUC135" s="125"/>
      <c r="DUD135" s="125"/>
      <c r="DUE135" s="125"/>
      <c r="DUF135" s="125"/>
      <c r="DUG135" s="125"/>
      <c r="DUH135" s="125"/>
      <c r="DUI135" s="125"/>
      <c r="DUJ135" s="125"/>
      <c r="DUK135" s="125"/>
      <c r="DUL135" s="125"/>
      <c r="DUM135" s="125"/>
      <c r="DUN135" s="125"/>
      <c r="DUO135" s="125"/>
      <c r="DUP135" s="125"/>
      <c r="DUQ135" s="125"/>
      <c r="DUR135" s="125"/>
      <c r="DUS135" s="125"/>
      <c r="DUT135" s="125"/>
      <c r="DUU135" s="125"/>
      <c r="DUV135" s="125"/>
      <c r="DUW135" s="125"/>
      <c r="DUX135" s="125"/>
      <c r="DUY135" s="125"/>
      <c r="DUZ135" s="125"/>
      <c r="DVA135" s="125"/>
      <c r="DVB135" s="125"/>
      <c r="DVC135" s="125"/>
      <c r="DVD135" s="125"/>
      <c r="DVE135" s="125"/>
      <c r="DVF135" s="125"/>
      <c r="DVG135" s="125"/>
      <c r="DVH135" s="125"/>
      <c r="DVI135" s="125"/>
      <c r="DVJ135" s="125"/>
      <c r="DVK135" s="125"/>
      <c r="DVL135" s="125"/>
      <c r="DVM135" s="125"/>
      <c r="DVN135" s="125"/>
      <c r="DVO135" s="125"/>
      <c r="DVP135" s="125"/>
      <c r="DVQ135" s="125"/>
      <c r="DVR135" s="125"/>
      <c r="DVS135" s="125"/>
      <c r="DVT135" s="125"/>
      <c r="DVU135" s="125"/>
      <c r="DVV135" s="125"/>
      <c r="DVW135" s="125"/>
      <c r="DVX135" s="125"/>
      <c r="DVY135" s="125"/>
      <c r="DVZ135" s="125"/>
      <c r="DWA135" s="125"/>
      <c r="DWB135" s="125"/>
      <c r="DWC135" s="125"/>
      <c r="DWD135" s="125"/>
      <c r="DWE135" s="125"/>
      <c r="DWF135" s="125"/>
      <c r="DWG135" s="125"/>
      <c r="DWH135" s="125"/>
      <c r="DWI135" s="125"/>
      <c r="DWJ135" s="125"/>
      <c r="DWK135" s="125"/>
      <c r="DWL135" s="125"/>
      <c r="DWM135" s="125"/>
      <c r="DWN135" s="125"/>
      <c r="DWO135" s="125"/>
      <c r="DWP135" s="125"/>
      <c r="DWQ135" s="125"/>
      <c r="DWR135" s="125"/>
      <c r="DWS135" s="125"/>
      <c r="DWT135" s="125"/>
      <c r="DWU135" s="125"/>
      <c r="DWV135" s="125"/>
      <c r="DWW135" s="125"/>
      <c r="DWX135" s="125"/>
      <c r="DWY135" s="125"/>
      <c r="DWZ135" s="125"/>
      <c r="DXA135" s="125"/>
      <c r="DXB135" s="125"/>
      <c r="DXC135" s="125"/>
      <c r="DXD135" s="125"/>
      <c r="DXE135" s="125"/>
      <c r="DXF135" s="125"/>
      <c r="DXG135" s="125"/>
      <c r="DXH135" s="125"/>
      <c r="DXI135" s="125"/>
      <c r="DXJ135" s="125"/>
      <c r="DXK135" s="125"/>
      <c r="DXL135" s="125"/>
      <c r="DXM135" s="125"/>
      <c r="DXN135" s="125"/>
      <c r="DXO135" s="125"/>
      <c r="DXP135" s="125"/>
      <c r="DXQ135" s="125"/>
      <c r="DXR135" s="125"/>
      <c r="DXS135" s="125"/>
      <c r="DXT135" s="125"/>
      <c r="DXU135" s="125"/>
      <c r="DXV135" s="125"/>
      <c r="DXW135" s="125"/>
      <c r="DXX135" s="125"/>
      <c r="DXY135" s="125"/>
      <c r="DXZ135" s="125"/>
      <c r="DYA135" s="125"/>
      <c r="DYB135" s="125"/>
      <c r="DYC135" s="125"/>
      <c r="DYD135" s="125"/>
      <c r="DYE135" s="125"/>
      <c r="DYF135" s="125"/>
      <c r="DYG135" s="125"/>
      <c r="DYH135" s="125"/>
      <c r="DYI135" s="125"/>
      <c r="DYJ135" s="125"/>
      <c r="DYK135" s="125"/>
      <c r="DYL135" s="125"/>
      <c r="DYM135" s="125"/>
      <c r="DYN135" s="125"/>
      <c r="DYO135" s="125"/>
      <c r="DYP135" s="125"/>
      <c r="DYQ135" s="125"/>
      <c r="DYR135" s="125"/>
      <c r="DYS135" s="125"/>
      <c r="DYT135" s="125"/>
      <c r="DYU135" s="125"/>
      <c r="DYV135" s="125"/>
      <c r="DYW135" s="125"/>
      <c r="DYX135" s="125"/>
      <c r="DYY135" s="125"/>
      <c r="DYZ135" s="125"/>
      <c r="DZA135" s="125"/>
      <c r="DZB135" s="125"/>
      <c r="DZC135" s="125"/>
      <c r="DZD135" s="125"/>
      <c r="DZE135" s="125"/>
      <c r="DZF135" s="125"/>
      <c r="DZG135" s="125"/>
      <c r="DZH135" s="125"/>
      <c r="DZI135" s="125"/>
      <c r="DZJ135" s="125"/>
      <c r="DZK135" s="125"/>
      <c r="DZL135" s="125"/>
      <c r="DZM135" s="125"/>
      <c r="DZN135" s="125"/>
      <c r="DZO135" s="125"/>
      <c r="DZP135" s="125"/>
      <c r="DZQ135" s="125"/>
      <c r="DZR135" s="125"/>
      <c r="DZS135" s="125"/>
      <c r="DZT135" s="125"/>
      <c r="DZU135" s="125"/>
      <c r="DZV135" s="125"/>
      <c r="DZW135" s="125"/>
      <c r="DZX135" s="125"/>
      <c r="DZY135" s="125"/>
      <c r="DZZ135" s="125"/>
      <c r="EAA135" s="125"/>
      <c r="EAB135" s="125"/>
      <c r="EAC135" s="125"/>
      <c r="EAD135" s="125"/>
      <c r="EAE135" s="125"/>
      <c r="EAF135" s="125"/>
      <c r="EAG135" s="125"/>
      <c r="EAH135" s="125"/>
      <c r="EAI135" s="125"/>
      <c r="EAJ135" s="125"/>
      <c r="EAK135" s="125"/>
      <c r="EAL135" s="125"/>
      <c r="EAM135" s="125"/>
      <c r="EAN135" s="125"/>
      <c r="EAO135" s="125"/>
      <c r="EAP135" s="125"/>
      <c r="EAQ135" s="125"/>
      <c r="EAR135" s="125"/>
      <c r="EAS135" s="125"/>
      <c r="EAT135" s="125"/>
      <c r="EAU135" s="125"/>
      <c r="EAV135" s="125"/>
      <c r="EAW135" s="125"/>
      <c r="EAX135" s="125"/>
      <c r="EAY135" s="125"/>
      <c r="EAZ135" s="125"/>
      <c r="EBA135" s="125"/>
      <c r="EBB135" s="125"/>
      <c r="EBC135" s="125"/>
      <c r="EBD135" s="125"/>
      <c r="EBE135" s="125"/>
      <c r="EBF135" s="125"/>
      <c r="EBG135" s="125"/>
      <c r="EBH135" s="125"/>
      <c r="EBI135" s="125"/>
      <c r="EBJ135" s="125"/>
      <c r="EBK135" s="125"/>
      <c r="EBL135" s="125"/>
      <c r="EBM135" s="125"/>
      <c r="EBN135" s="125"/>
      <c r="EBO135" s="125"/>
      <c r="EBP135" s="125"/>
      <c r="EBQ135" s="125"/>
      <c r="EBR135" s="125"/>
      <c r="EBS135" s="125"/>
      <c r="EBT135" s="125"/>
      <c r="EBU135" s="125"/>
      <c r="EBV135" s="125"/>
      <c r="EBW135" s="125"/>
      <c r="EBX135" s="125"/>
      <c r="EBY135" s="125"/>
      <c r="EBZ135" s="125"/>
      <c r="ECA135" s="125"/>
      <c r="ECB135" s="125"/>
      <c r="ECC135" s="125"/>
      <c r="ECD135" s="125"/>
      <c r="ECE135" s="125"/>
      <c r="ECF135" s="125"/>
      <c r="ECG135" s="125"/>
      <c r="ECH135" s="125"/>
      <c r="ECI135" s="125"/>
      <c r="ECJ135" s="125"/>
      <c r="ECK135" s="125"/>
      <c r="ECL135" s="125"/>
      <c r="ECM135" s="125"/>
      <c r="ECN135" s="125"/>
      <c r="ECO135" s="125"/>
      <c r="ECP135" s="125"/>
      <c r="ECQ135" s="125"/>
      <c r="ECR135" s="125"/>
      <c r="ECS135" s="125"/>
      <c r="ECT135" s="125"/>
      <c r="ECU135" s="125"/>
      <c r="ECV135" s="125"/>
      <c r="ECW135" s="125"/>
      <c r="ECX135" s="125"/>
      <c r="ECY135" s="125"/>
      <c r="ECZ135" s="125"/>
      <c r="EDA135" s="125"/>
      <c r="EDB135" s="125"/>
      <c r="EDC135" s="125"/>
      <c r="EDD135" s="125"/>
      <c r="EDE135" s="125"/>
      <c r="EDF135" s="125"/>
      <c r="EDG135" s="125"/>
      <c r="EDH135" s="125"/>
      <c r="EDI135" s="125"/>
      <c r="EDJ135" s="125"/>
      <c r="EDK135" s="125"/>
      <c r="EDL135" s="125"/>
      <c r="EDM135" s="125"/>
      <c r="EDN135" s="125"/>
      <c r="EDO135" s="125"/>
      <c r="EDP135" s="125"/>
      <c r="EDQ135" s="125"/>
      <c r="EDR135" s="125"/>
      <c r="EDS135" s="125"/>
      <c r="EDT135" s="125"/>
      <c r="EDU135" s="125"/>
      <c r="EDV135" s="125"/>
      <c r="EDW135" s="125"/>
      <c r="EDX135" s="125"/>
      <c r="EDY135" s="125"/>
      <c r="EDZ135" s="125"/>
      <c r="EEA135" s="125"/>
      <c r="EEB135" s="125"/>
      <c r="EEC135" s="125"/>
      <c r="EED135" s="125"/>
      <c r="EEE135" s="125"/>
      <c r="EEF135" s="125"/>
      <c r="EEG135" s="125"/>
      <c r="EEH135" s="125"/>
      <c r="EEI135" s="125"/>
      <c r="EEJ135" s="125"/>
      <c r="EEK135" s="125"/>
      <c r="EEL135" s="125"/>
      <c r="EEM135" s="125"/>
      <c r="EEN135" s="125"/>
      <c r="EEO135" s="125"/>
      <c r="EEP135" s="125"/>
      <c r="EEQ135" s="125"/>
      <c r="EER135" s="125"/>
      <c r="EES135" s="125"/>
      <c r="EET135" s="125"/>
      <c r="EEU135" s="125"/>
      <c r="EEV135" s="125"/>
      <c r="EEW135" s="125"/>
      <c r="EEX135" s="125"/>
      <c r="EEY135" s="125"/>
      <c r="EEZ135" s="125"/>
      <c r="EFA135" s="125"/>
      <c r="EFB135" s="125"/>
      <c r="EFC135" s="125"/>
      <c r="EFD135" s="125"/>
      <c r="EFE135" s="125"/>
      <c r="EFF135" s="125"/>
      <c r="EFG135" s="125"/>
      <c r="EFH135" s="125"/>
      <c r="EFI135" s="125"/>
      <c r="EFJ135" s="125"/>
      <c r="EFK135" s="125"/>
      <c r="EFL135" s="125"/>
      <c r="EFM135" s="125"/>
      <c r="EFN135" s="125"/>
      <c r="EFO135" s="125"/>
      <c r="EFP135" s="125"/>
      <c r="EFQ135" s="125"/>
      <c r="EFR135" s="125"/>
      <c r="EFS135" s="125"/>
      <c r="EFT135" s="125"/>
      <c r="EFU135" s="125"/>
      <c r="EFV135" s="125"/>
      <c r="EFW135" s="125"/>
      <c r="EFX135" s="125"/>
      <c r="EFY135" s="125"/>
      <c r="EFZ135" s="125"/>
      <c r="EGA135" s="125"/>
      <c r="EGB135" s="125"/>
      <c r="EGC135" s="125"/>
      <c r="EGD135" s="125"/>
      <c r="EGE135" s="125"/>
      <c r="EGF135" s="125"/>
      <c r="EGG135" s="125"/>
      <c r="EGH135" s="125"/>
      <c r="EGI135" s="125"/>
      <c r="EGJ135" s="125"/>
      <c r="EGK135" s="125"/>
      <c r="EGL135" s="125"/>
      <c r="EGM135" s="125"/>
      <c r="EGN135" s="125"/>
      <c r="EGO135" s="125"/>
      <c r="EGP135" s="125"/>
      <c r="EGQ135" s="125"/>
      <c r="EGR135" s="125"/>
      <c r="EGS135" s="125"/>
      <c r="EGT135" s="125"/>
      <c r="EGU135" s="125"/>
      <c r="EGV135" s="125"/>
      <c r="EGW135" s="125"/>
      <c r="EGX135" s="125"/>
      <c r="EGY135" s="125"/>
      <c r="EGZ135" s="125"/>
      <c r="EHA135" s="125"/>
      <c r="EHB135" s="125"/>
      <c r="EHC135" s="125"/>
      <c r="EHD135" s="125"/>
      <c r="EHE135" s="125"/>
      <c r="EHF135" s="125"/>
      <c r="EHG135" s="125"/>
      <c r="EHH135" s="125"/>
      <c r="EHI135" s="125"/>
      <c r="EHJ135" s="125"/>
      <c r="EHK135" s="125"/>
      <c r="EHL135" s="125"/>
      <c r="EHM135" s="125"/>
      <c r="EHN135" s="125"/>
      <c r="EHO135" s="125"/>
      <c r="EHP135" s="125"/>
      <c r="EHQ135" s="125"/>
      <c r="EHR135" s="125"/>
      <c r="EHS135" s="125"/>
      <c r="EHT135" s="125"/>
      <c r="EHU135" s="125"/>
      <c r="EHV135" s="125"/>
      <c r="EHW135" s="125"/>
      <c r="EHX135" s="125"/>
      <c r="EHY135" s="125"/>
      <c r="EHZ135" s="125"/>
      <c r="EIA135" s="125"/>
      <c r="EIB135" s="125"/>
      <c r="EIC135" s="125"/>
      <c r="EID135" s="125"/>
      <c r="EIE135" s="125"/>
      <c r="EIF135" s="125"/>
      <c r="EIG135" s="125"/>
      <c r="EIH135" s="125"/>
      <c r="EII135" s="125"/>
      <c r="EIJ135" s="125"/>
      <c r="EIK135" s="125"/>
      <c r="EIL135" s="125"/>
      <c r="EIM135" s="125"/>
      <c r="EIN135" s="125"/>
      <c r="EIO135" s="125"/>
      <c r="EIP135" s="125"/>
      <c r="EIQ135" s="125"/>
      <c r="EIR135" s="125"/>
      <c r="EIS135" s="125"/>
      <c r="EIT135" s="125"/>
      <c r="EIU135" s="125"/>
      <c r="EIV135" s="125"/>
      <c r="EIW135" s="125"/>
      <c r="EIX135" s="125"/>
      <c r="EIY135" s="125"/>
      <c r="EIZ135" s="125"/>
      <c r="EJA135" s="125"/>
      <c r="EJB135" s="125"/>
      <c r="EJC135" s="125"/>
      <c r="EJD135" s="125"/>
      <c r="EJE135" s="125"/>
      <c r="EJF135" s="125"/>
      <c r="EJG135" s="125"/>
      <c r="EJH135" s="125"/>
      <c r="EJI135" s="125"/>
      <c r="EJJ135" s="125"/>
      <c r="EJK135" s="125"/>
      <c r="EJL135" s="125"/>
      <c r="EJM135" s="125"/>
      <c r="EJN135" s="125"/>
      <c r="EJO135" s="125"/>
      <c r="EJP135" s="125"/>
      <c r="EJQ135" s="125"/>
      <c r="EJR135" s="125"/>
      <c r="EJS135" s="125"/>
      <c r="EJT135" s="125"/>
      <c r="EJU135" s="125"/>
      <c r="EJV135" s="125"/>
      <c r="EJW135" s="125"/>
      <c r="EJX135" s="125"/>
      <c r="EJY135" s="125"/>
      <c r="EJZ135" s="125"/>
      <c r="EKA135" s="125"/>
      <c r="EKB135" s="125"/>
      <c r="EKC135" s="125"/>
      <c r="EKD135" s="125"/>
      <c r="EKE135" s="125"/>
      <c r="EKF135" s="125"/>
      <c r="EKG135" s="125"/>
      <c r="EKH135" s="125"/>
      <c r="EKI135" s="125"/>
      <c r="EKJ135" s="125"/>
      <c r="EKK135" s="125"/>
      <c r="EKL135" s="125"/>
      <c r="EKM135" s="125"/>
      <c r="EKN135" s="125"/>
      <c r="EKO135" s="125"/>
      <c r="EKP135" s="125"/>
      <c r="EKQ135" s="125"/>
      <c r="EKR135" s="125"/>
      <c r="EKS135" s="125"/>
      <c r="EKT135" s="125"/>
      <c r="EKU135" s="125"/>
      <c r="EKV135" s="125"/>
      <c r="EKW135" s="125"/>
      <c r="EKX135" s="125"/>
      <c r="EKY135" s="125"/>
      <c r="EKZ135" s="125"/>
      <c r="ELA135" s="125"/>
      <c r="ELB135" s="125"/>
      <c r="ELC135" s="125"/>
      <c r="ELD135" s="125"/>
      <c r="ELE135" s="125"/>
      <c r="ELF135" s="125"/>
      <c r="ELG135" s="125"/>
      <c r="ELH135" s="125"/>
      <c r="ELI135" s="125"/>
      <c r="ELJ135" s="125"/>
      <c r="ELK135" s="125"/>
      <c r="ELL135" s="125"/>
      <c r="ELM135" s="125"/>
      <c r="ELN135" s="125"/>
      <c r="ELO135" s="125"/>
      <c r="ELP135" s="125"/>
      <c r="ELQ135" s="125"/>
      <c r="ELR135" s="125"/>
      <c r="ELS135" s="125"/>
      <c r="ELT135" s="125"/>
      <c r="ELU135" s="125"/>
      <c r="ELV135" s="125"/>
      <c r="ELW135" s="125"/>
      <c r="ELX135" s="125"/>
      <c r="ELY135" s="125"/>
      <c r="ELZ135" s="125"/>
      <c r="EMA135" s="125"/>
      <c r="EMB135" s="125"/>
      <c r="EMC135" s="125"/>
      <c r="EMD135" s="125"/>
      <c r="EME135" s="125"/>
      <c r="EMF135" s="125"/>
      <c r="EMG135" s="125"/>
      <c r="EMH135" s="125"/>
      <c r="EMI135" s="125"/>
      <c r="EMJ135" s="125"/>
      <c r="EMK135" s="125"/>
      <c r="EML135" s="125"/>
      <c r="EMM135" s="125"/>
      <c r="EMN135" s="125"/>
      <c r="EMO135" s="125"/>
      <c r="EMP135" s="125"/>
      <c r="EMQ135" s="125"/>
      <c r="EMR135" s="125"/>
      <c r="EMS135" s="125"/>
      <c r="EMT135" s="125"/>
      <c r="EMU135" s="125"/>
      <c r="EMV135" s="125"/>
      <c r="EMW135" s="125"/>
      <c r="EMX135" s="125"/>
      <c r="EMY135" s="125"/>
      <c r="EMZ135" s="125"/>
      <c r="ENA135" s="125"/>
      <c r="ENB135" s="125"/>
      <c r="ENC135" s="125"/>
      <c r="END135" s="125"/>
      <c r="ENE135" s="125"/>
      <c r="ENF135" s="125"/>
      <c r="ENG135" s="125"/>
      <c r="ENH135" s="125"/>
      <c r="ENI135" s="125"/>
      <c r="ENJ135" s="125"/>
      <c r="ENK135" s="125"/>
      <c r="ENL135" s="125"/>
      <c r="ENM135" s="125"/>
      <c r="ENN135" s="125"/>
      <c r="ENO135" s="125"/>
      <c r="ENP135" s="125"/>
      <c r="ENQ135" s="125"/>
      <c r="ENR135" s="125"/>
      <c r="ENS135" s="125"/>
      <c r="ENT135" s="125"/>
      <c r="ENU135" s="125"/>
      <c r="ENV135" s="125"/>
      <c r="ENW135" s="125"/>
      <c r="ENX135" s="125"/>
      <c r="ENY135" s="125"/>
      <c r="ENZ135" s="125"/>
      <c r="EOA135" s="125"/>
      <c r="EOB135" s="125"/>
      <c r="EOC135" s="125"/>
      <c r="EOD135" s="125"/>
      <c r="EOE135" s="125"/>
      <c r="EOF135" s="125"/>
      <c r="EOG135" s="125"/>
      <c r="EOH135" s="125"/>
      <c r="EOI135" s="125"/>
      <c r="EOJ135" s="125"/>
      <c r="EOK135" s="125"/>
      <c r="EOL135" s="125"/>
      <c r="EOM135" s="125"/>
      <c r="EON135" s="125"/>
      <c r="EOO135" s="125"/>
      <c r="EOP135" s="125"/>
      <c r="EOQ135" s="125"/>
      <c r="EOR135" s="125"/>
      <c r="EOS135" s="125"/>
      <c r="EOT135" s="125"/>
      <c r="EOU135" s="125"/>
      <c r="EOV135" s="125"/>
      <c r="EOW135" s="125"/>
      <c r="EOX135" s="125"/>
      <c r="EOY135" s="125"/>
      <c r="EOZ135" s="125"/>
      <c r="EPA135" s="125"/>
      <c r="EPB135" s="125"/>
      <c r="EPC135" s="125"/>
      <c r="EPD135" s="125"/>
      <c r="EPE135" s="125"/>
      <c r="EPF135" s="125"/>
      <c r="EPG135" s="125"/>
      <c r="EPH135" s="125"/>
      <c r="EPI135" s="125"/>
      <c r="EPJ135" s="125"/>
      <c r="EPK135" s="125"/>
      <c r="EPL135" s="125"/>
      <c r="EPM135" s="125"/>
      <c r="EPN135" s="125"/>
      <c r="EPO135" s="125"/>
      <c r="EPP135" s="125"/>
      <c r="EPQ135" s="125"/>
      <c r="EPR135" s="125"/>
      <c r="EPS135" s="125"/>
      <c r="EPT135" s="125"/>
      <c r="EPU135" s="125"/>
      <c r="EPV135" s="125"/>
      <c r="EPW135" s="125"/>
      <c r="EPX135" s="125"/>
      <c r="EPY135" s="125"/>
      <c r="EPZ135" s="125"/>
      <c r="EQA135" s="125"/>
      <c r="EQB135" s="125"/>
      <c r="EQC135" s="125"/>
      <c r="EQD135" s="125"/>
      <c r="EQE135" s="125"/>
      <c r="EQF135" s="125"/>
      <c r="EQG135" s="125"/>
      <c r="EQH135" s="125"/>
      <c r="EQI135" s="125"/>
      <c r="EQJ135" s="125"/>
      <c r="EQK135" s="125"/>
      <c r="EQL135" s="125"/>
      <c r="EQM135" s="125"/>
      <c r="EQN135" s="125"/>
      <c r="EQO135" s="125"/>
      <c r="EQP135" s="125"/>
      <c r="EQQ135" s="125"/>
      <c r="EQR135" s="125"/>
      <c r="EQS135" s="125"/>
      <c r="EQT135" s="125"/>
      <c r="EQU135" s="125"/>
      <c r="EQV135" s="125"/>
      <c r="EQW135" s="125"/>
      <c r="EQX135" s="125"/>
      <c r="EQY135" s="125"/>
      <c r="EQZ135" s="125"/>
      <c r="ERA135" s="125"/>
      <c r="ERB135" s="125"/>
      <c r="ERC135" s="125"/>
      <c r="ERD135" s="125"/>
      <c r="ERE135" s="125"/>
      <c r="ERF135" s="125"/>
      <c r="ERG135" s="125"/>
      <c r="ERH135" s="125"/>
      <c r="ERI135" s="125"/>
      <c r="ERJ135" s="125"/>
      <c r="ERK135" s="125"/>
      <c r="ERL135" s="125"/>
      <c r="ERM135" s="125"/>
      <c r="ERN135" s="125"/>
      <c r="ERO135" s="125"/>
      <c r="ERP135" s="125"/>
      <c r="ERQ135" s="125"/>
      <c r="ERR135" s="125"/>
      <c r="ERS135" s="125"/>
      <c r="ERT135" s="125"/>
      <c r="ERU135" s="125"/>
      <c r="ERV135" s="125"/>
      <c r="ERW135" s="125"/>
      <c r="ERX135" s="125"/>
      <c r="ERY135" s="125"/>
      <c r="ERZ135" s="125"/>
      <c r="ESA135" s="125"/>
      <c r="ESB135" s="125"/>
      <c r="ESC135" s="125"/>
      <c r="ESD135" s="125"/>
      <c r="ESE135" s="125"/>
      <c r="ESF135" s="125"/>
      <c r="ESG135" s="125"/>
      <c r="ESH135" s="125"/>
      <c r="ESI135" s="125"/>
      <c r="ESJ135" s="125"/>
      <c r="ESK135" s="125"/>
      <c r="ESL135" s="125"/>
      <c r="ESM135" s="125"/>
      <c r="ESN135" s="125"/>
      <c r="ESO135" s="125"/>
      <c r="ESP135" s="125"/>
      <c r="ESQ135" s="125"/>
      <c r="ESR135" s="125"/>
      <c r="ESS135" s="125"/>
      <c r="EST135" s="125"/>
      <c r="ESU135" s="125"/>
      <c r="ESV135" s="125"/>
      <c r="ESW135" s="125"/>
      <c r="ESX135" s="125"/>
      <c r="ESY135" s="125"/>
      <c r="ESZ135" s="125"/>
      <c r="ETA135" s="125"/>
      <c r="ETB135" s="125"/>
      <c r="ETC135" s="125"/>
      <c r="ETD135" s="125"/>
      <c r="ETE135" s="125"/>
      <c r="ETF135" s="125"/>
      <c r="ETG135" s="125"/>
      <c r="ETH135" s="125"/>
      <c r="ETI135" s="125"/>
      <c r="ETJ135" s="125"/>
      <c r="ETK135" s="125"/>
      <c r="ETL135" s="125"/>
      <c r="ETM135" s="125"/>
      <c r="ETN135" s="125"/>
      <c r="ETO135" s="125"/>
      <c r="ETP135" s="125"/>
      <c r="ETQ135" s="125"/>
      <c r="ETR135" s="125"/>
      <c r="ETS135" s="125"/>
      <c r="ETT135" s="125"/>
      <c r="ETU135" s="125"/>
      <c r="ETV135" s="125"/>
      <c r="ETW135" s="125"/>
      <c r="ETX135" s="125"/>
      <c r="ETY135" s="125"/>
      <c r="ETZ135" s="125"/>
      <c r="EUA135" s="125"/>
      <c r="EUB135" s="125"/>
      <c r="EUC135" s="125"/>
      <c r="EUD135" s="125"/>
      <c r="EUE135" s="125"/>
      <c r="EUF135" s="125"/>
      <c r="EUG135" s="125"/>
      <c r="EUH135" s="125"/>
      <c r="EUI135" s="125"/>
      <c r="EUJ135" s="125"/>
      <c r="EUK135" s="125"/>
      <c r="EUL135" s="125"/>
      <c r="EUM135" s="125"/>
      <c r="EUN135" s="125"/>
      <c r="EUO135" s="125"/>
      <c r="EUP135" s="125"/>
      <c r="EUQ135" s="125"/>
      <c r="EUR135" s="125"/>
      <c r="EUS135" s="125"/>
      <c r="EUT135" s="125"/>
      <c r="EUU135" s="125"/>
      <c r="EUV135" s="125"/>
      <c r="EUW135" s="125"/>
      <c r="EUX135" s="125"/>
      <c r="EUY135" s="125"/>
      <c r="EUZ135" s="125"/>
      <c r="EVA135" s="125"/>
      <c r="EVB135" s="125"/>
      <c r="EVC135" s="125"/>
      <c r="EVD135" s="125"/>
      <c r="EVE135" s="125"/>
      <c r="EVF135" s="125"/>
      <c r="EVG135" s="125"/>
      <c r="EVH135" s="125"/>
      <c r="EVI135" s="125"/>
      <c r="EVJ135" s="125"/>
      <c r="EVK135" s="125"/>
      <c r="EVL135" s="125"/>
      <c r="EVM135" s="125"/>
      <c r="EVN135" s="125"/>
      <c r="EVO135" s="125"/>
      <c r="EVP135" s="125"/>
      <c r="EVQ135" s="125"/>
      <c r="EVR135" s="125"/>
      <c r="EVS135" s="125"/>
      <c r="EVT135" s="125"/>
      <c r="EVU135" s="125"/>
      <c r="EVV135" s="125"/>
      <c r="EVW135" s="125"/>
      <c r="EVX135" s="125"/>
      <c r="EVY135" s="125"/>
      <c r="EVZ135" s="125"/>
      <c r="EWA135" s="125"/>
      <c r="EWB135" s="125"/>
      <c r="EWC135" s="125"/>
      <c r="EWD135" s="125"/>
      <c r="EWE135" s="125"/>
      <c r="EWF135" s="125"/>
      <c r="EWG135" s="125"/>
      <c r="EWH135" s="125"/>
      <c r="EWI135" s="125"/>
      <c r="EWJ135" s="125"/>
      <c r="EWK135" s="125"/>
      <c r="EWL135" s="125"/>
      <c r="EWM135" s="125"/>
      <c r="EWN135" s="125"/>
      <c r="EWO135" s="125"/>
      <c r="EWP135" s="125"/>
      <c r="EWQ135" s="125"/>
      <c r="EWR135" s="125"/>
      <c r="EWS135" s="125"/>
      <c r="EWT135" s="125"/>
      <c r="EWU135" s="125"/>
      <c r="EWV135" s="125"/>
      <c r="EWW135" s="125"/>
      <c r="EWX135" s="125"/>
      <c r="EWY135" s="125"/>
      <c r="EWZ135" s="125"/>
      <c r="EXA135" s="125"/>
      <c r="EXB135" s="125"/>
      <c r="EXC135" s="125"/>
      <c r="EXD135" s="125"/>
      <c r="EXE135" s="125"/>
      <c r="EXF135" s="125"/>
      <c r="EXG135" s="125"/>
      <c r="EXH135" s="125"/>
      <c r="EXI135" s="125"/>
      <c r="EXJ135" s="125"/>
      <c r="EXK135" s="125"/>
      <c r="EXL135" s="125"/>
      <c r="EXM135" s="125"/>
      <c r="EXN135" s="125"/>
      <c r="EXO135" s="125"/>
      <c r="EXP135" s="125"/>
      <c r="EXQ135" s="125"/>
      <c r="EXR135" s="125"/>
      <c r="EXS135" s="125"/>
      <c r="EXT135" s="125"/>
      <c r="EXU135" s="125"/>
      <c r="EXV135" s="125"/>
      <c r="EXW135" s="125"/>
      <c r="EXX135" s="125"/>
      <c r="EXY135" s="125"/>
      <c r="EXZ135" s="125"/>
      <c r="EYA135" s="125"/>
      <c r="EYB135" s="125"/>
      <c r="EYC135" s="125"/>
      <c r="EYD135" s="125"/>
      <c r="EYE135" s="125"/>
      <c r="EYF135" s="125"/>
      <c r="EYG135" s="125"/>
      <c r="EYH135" s="125"/>
      <c r="EYI135" s="125"/>
      <c r="EYJ135" s="125"/>
      <c r="EYK135" s="125"/>
      <c r="EYL135" s="125"/>
      <c r="EYM135" s="125"/>
      <c r="EYN135" s="125"/>
      <c r="EYO135" s="125"/>
      <c r="EYP135" s="125"/>
      <c r="EYQ135" s="125"/>
      <c r="EYR135" s="125"/>
      <c r="EYS135" s="125"/>
      <c r="EYT135" s="125"/>
      <c r="EYU135" s="125"/>
      <c r="EYV135" s="125"/>
      <c r="EYW135" s="125"/>
      <c r="EYX135" s="125"/>
      <c r="EYY135" s="125"/>
      <c r="EYZ135" s="125"/>
      <c r="EZA135" s="125"/>
      <c r="EZB135" s="125"/>
      <c r="EZC135" s="125"/>
      <c r="EZD135" s="125"/>
      <c r="EZE135" s="125"/>
      <c r="EZF135" s="125"/>
      <c r="EZG135" s="125"/>
      <c r="EZH135" s="125"/>
      <c r="EZI135" s="125"/>
      <c r="EZJ135" s="125"/>
      <c r="EZK135" s="125"/>
      <c r="EZL135" s="125"/>
      <c r="EZM135" s="125"/>
      <c r="EZN135" s="125"/>
      <c r="EZO135" s="125"/>
      <c r="EZP135" s="125"/>
      <c r="EZQ135" s="125"/>
      <c r="EZR135" s="125"/>
      <c r="EZS135" s="125"/>
      <c r="EZT135" s="125"/>
      <c r="EZU135" s="125"/>
      <c r="EZV135" s="125"/>
      <c r="EZW135" s="125"/>
      <c r="EZX135" s="125"/>
      <c r="EZY135" s="125"/>
      <c r="EZZ135" s="125"/>
      <c r="FAA135" s="125"/>
      <c r="FAB135" s="125"/>
      <c r="FAC135" s="125"/>
      <c r="FAD135" s="125"/>
      <c r="FAE135" s="125"/>
      <c r="FAF135" s="125"/>
      <c r="FAG135" s="125"/>
      <c r="FAH135" s="125"/>
      <c r="FAI135" s="125"/>
      <c r="FAJ135" s="125"/>
      <c r="FAK135" s="125"/>
      <c r="FAL135" s="125"/>
      <c r="FAM135" s="125"/>
      <c r="FAN135" s="125"/>
      <c r="FAO135" s="125"/>
      <c r="FAP135" s="125"/>
      <c r="FAQ135" s="125"/>
      <c r="FAR135" s="125"/>
      <c r="FAS135" s="125"/>
      <c r="FAT135" s="125"/>
      <c r="FAU135" s="125"/>
      <c r="FAV135" s="125"/>
      <c r="FAW135" s="125"/>
      <c r="FAX135" s="125"/>
      <c r="FAY135" s="125"/>
      <c r="FAZ135" s="125"/>
      <c r="FBA135" s="125"/>
      <c r="FBB135" s="125"/>
      <c r="FBC135" s="125"/>
      <c r="FBD135" s="125"/>
      <c r="FBE135" s="125"/>
      <c r="FBF135" s="125"/>
      <c r="FBG135" s="125"/>
      <c r="FBH135" s="125"/>
      <c r="FBI135" s="125"/>
      <c r="FBJ135" s="125"/>
      <c r="FBK135" s="125"/>
      <c r="FBL135" s="125"/>
      <c r="FBM135" s="125"/>
      <c r="FBN135" s="125"/>
      <c r="FBO135" s="125"/>
      <c r="FBP135" s="125"/>
      <c r="FBQ135" s="125"/>
      <c r="FBR135" s="125"/>
      <c r="FBS135" s="125"/>
      <c r="FBT135" s="125"/>
      <c r="FBU135" s="125"/>
      <c r="FBV135" s="125"/>
      <c r="FBW135" s="125"/>
      <c r="FBX135" s="125"/>
      <c r="FBY135" s="125"/>
      <c r="FBZ135" s="125"/>
      <c r="FCA135" s="125"/>
      <c r="FCB135" s="125"/>
      <c r="FCC135" s="125"/>
      <c r="FCD135" s="125"/>
      <c r="FCE135" s="125"/>
      <c r="FCF135" s="125"/>
      <c r="FCG135" s="125"/>
      <c r="FCH135" s="125"/>
      <c r="FCI135" s="125"/>
      <c r="FCJ135" s="125"/>
      <c r="FCK135" s="125"/>
      <c r="FCL135" s="125"/>
      <c r="FCM135" s="125"/>
      <c r="FCN135" s="125"/>
      <c r="FCO135" s="125"/>
      <c r="FCP135" s="125"/>
      <c r="FCQ135" s="125"/>
      <c r="FCR135" s="125"/>
      <c r="FCS135" s="125"/>
      <c r="FCT135" s="125"/>
      <c r="FCU135" s="125"/>
      <c r="FCV135" s="125"/>
      <c r="FCW135" s="125"/>
      <c r="FCX135" s="125"/>
      <c r="FCY135" s="125"/>
      <c r="FCZ135" s="125"/>
      <c r="FDA135" s="125"/>
      <c r="FDB135" s="125"/>
      <c r="FDC135" s="125"/>
      <c r="FDD135" s="125"/>
      <c r="FDE135" s="125"/>
      <c r="FDF135" s="125"/>
      <c r="FDG135" s="125"/>
      <c r="FDH135" s="125"/>
      <c r="FDI135" s="125"/>
      <c r="FDJ135" s="125"/>
      <c r="FDK135" s="125"/>
      <c r="FDL135" s="125"/>
      <c r="FDM135" s="125"/>
      <c r="FDN135" s="125"/>
      <c r="FDO135" s="125"/>
      <c r="FDP135" s="125"/>
      <c r="FDQ135" s="125"/>
      <c r="FDR135" s="125"/>
      <c r="FDS135" s="125"/>
      <c r="FDT135" s="125"/>
      <c r="FDU135" s="125"/>
      <c r="FDV135" s="125"/>
      <c r="FDW135" s="125"/>
      <c r="FDX135" s="125"/>
      <c r="FDY135" s="125"/>
      <c r="FDZ135" s="125"/>
      <c r="FEA135" s="125"/>
      <c r="FEB135" s="125"/>
      <c r="FEC135" s="125"/>
      <c r="FED135" s="125"/>
      <c r="FEE135" s="125"/>
      <c r="FEF135" s="125"/>
      <c r="FEG135" s="125"/>
      <c r="FEH135" s="125"/>
      <c r="FEI135" s="125"/>
      <c r="FEJ135" s="125"/>
      <c r="FEK135" s="125"/>
      <c r="FEL135" s="125"/>
      <c r="FEM135" s="125"/>
      <c r="FEN135" s="125"/>
      <c r="FEO135" s="125"/>
      <c r="FEP135" s="125"/>
      <c r="FEQ135" s="125"/>
      <c r="FER135" s="125"/>
      <c r="FES135" s="125"/>
      <c r="FET135" s="125"/>
      <c r="FEU135" s="125"/>
      <c r="FEV135" s="125"/>
      <c r="FEW135" s="125"/>
      <c r="FEX135" s="125"/>
      <c r="FEY135" s="125"/>
      <c r="FEZ135" s="125"/>
      <c r="FFA135" s="125"/>
      <c r="FFB135" s="125"/>
      <c r="FFC135" s="125"/>
      <c r="FFD135" s="125"/>
      <c r="FFE135" s="125"/>
      <c r="FFF135" s="125"/>
      <c r="FFG135" s="125"/>
      <c r="FFH135" s="125"/>
      <c r="FFI135" s="125"/>
      <c r="FFJ135" s="125"/>
      <c r="FFK135" s="125"/>
      <c r="FFL135" s="125"/>
      <c r="FFM135" s="125"/>
      <c r="FFN135" s="125"/>
      <c r="FFO135" s="125"/>
      <c r="FFP135" s="125"/>
      <c r="FFQ135" s="125"/>
      <c r="FFR135" s="125"/>
      <c r="FFS135" s="125"/>
      <c r="FFT135" s="125"/>
      <c r="FFU135" s="125"/>
      <c r="FFV135" s="125"/>
      <c r="FFW135" s="125"/>
      <c r="FFX135" s="125"/>
      <c r="FFY135" s="125"/>
      <c r="FFZ135" s="125"/>
      <c r="FGA135" s="125"/>
      <c r="FGB135" s="125"/>
      <c r="FGC135" s="125"/>
      <c r="FGD135" s="125"/>
      <c r="FGE135" s="125"/>
      <c r="FGF135" s="125"/>
      <c r="FGG135" s="125"/>
      <c r="FGH135" s="125"/>
      <c r="FGI135" s="125"/>
      <c r="FGJ135" s="125"/>
      <c r="FGK135" s="125"/>
      <c r="FGL135" s="125"/>
      <c r="FGM135" s="125"/>
      <c r="FGN135" s="125"/>
      <c r="FGO135" s="125"/>
      <c r="FGP135" s="125"/>
      <c r="FGQ135" s="125"/>
      <c r="FGR135" s="125"/>
      <c r="FGS135" s="125"/>
      <c r="FGT135" s="125"/>
      <c r="FGU135" s="125"/>
      <c r="FGV135" s="125"/>
      <c r="FGW135" s="125"/>
      <c r="FGX135" s="125"/>
      <c r="FGY135" s="125"/>
      <c r="FGZ135" s="125"/>
      <c r="FHA135" s="125"/>
      <c r="FHB135" s="125"/>
      <c r="FHC135" s="125"/>
      <c r="FHD135" s="125"/>
      <c r="FHE135" s="125"/>
      <c r="FHF135" s="125"/>
      <c r="FHG135" s="125"/>
      <c r="FHH135" s="125"/>
      <c r="FHI135" s="125"/>
      <c r="FHJ135" s="125"/>
      <c r="FHK135" s="125"/>
      <c r="FHL135" s="125"/>
      <c r="FHM135" s="125"/>
      <c r="FHN135" s="125"/>
      <c r="FHO135" s="125"/>
      <c r="FHP135" s="125"/>
      <c r="FHQ135" s="125"/>
      <c r="FHR135" s="125"/>
      <c r="FHS135" s="125"/>
      <c r="FHT135" s="125"/>
      <c r="FHU135" s="125"/>
      <c r="FHV135" s="125"/>
      <c r="FHW135" s="125"/>
      <c r="FHX135" s="125"/>
      <c r="FHY135" s="125"/>
      <c r="FHZ135" s="125"/>
      <c r="FIA135" s="125"/>
      <c r="FIB135" s="125"/>
      <c r="FIC135" s="125"/>
      <c r="FID135" s="125"/>
      <c r="FIE135" s="125"/>
      <c r="FIF135" s="125"/>
      <c r="FIG135" s="125"/>
      <c r="FIH135" s="125"/>
      <c r="FII135" s="125"/>
      <c r="FIJ135" s="125"/>
      <c r="FIK135" s="125"/>
      <c r="FIL135" s="125"/>
      <c r="FIM135" s="125"/>
      <c r="FIN135" s="125"/>
      <c r="FIO135" s="125"/>
      <c r="FIP135" s="125"/>
      <c r="FIQ135" s="125"/>
      <c r="FIR135" s="125"/>
      <c r="FIS135" s="125"/>
      <c r="FIT135" s="125"/>
      <c r="FIU135" s="125"/>
      <c r="FIV135" s="125"/>
      <c r="FIW135" s="125"/>
      <c r="FIX135" s="125"/>
      <c r="FIY135" s="125"/>
      <c r="FIZ135" s="125"/>
      <c r="FJA135" s="125"/>
      <c r="FJB135" s="125"/>
      <c r="FJC135" s="125"/>
      <c r="FJD135" s="125"/>
      <c r="FJE135" s="125"/>
      <c r="FJF135" s="125"/>
      <c r="FJG135" s="125"/>
      <c r="FJH135" s="125"/>
      <c r="FJI135" s="125"/>
      <c r="FJJ135" s="125"/>
      <c r="FJK135" s="125"/>
      <c r="FJL135" s="125"/>
      <c r="FJM135" s="125"/>
      <c r="FJN135" s="125"/>
      <c r="FJO135" s="125"/>
      <c r="FJP135" s="125"/>
      <c r="FJQ135" s="125"/>
      <c r="FJR135" s="125"/>
      <c r="FJS135" s="125"/>
      <c r="FJT135" s="125"/>
      <c r="FJU135" s="125"/>
      <c r="FJV135" s="125"/>
      <c r="FJW135" s="125"/>
      <c r="FJX135" s="125"/>
      <c r="FJY135" s="125"/>
      <c r="FJZ135" s="125"/>
      <c r="FKA135" s="125"/>
      <c r="FKB135" s="125"/>
      <c r="FKC135" s="125"/>
      <c r="FKD135" s="125"/>
      <c r="FKE135" s="125"/>
      <c r="FKF135" s="125"/>
      <c r="FKG135" s="125"/>
      <c r="FKH135" s="125"/>
      <c r="FKI135" s="125"/>
      <c r="FKJ135" s="125"/>
      <c r="FKK135" s="125"/>
      <c r="FKL135" s="125"/>
      <c r="FKM135" s="125"/>
      <c r="FKN135" s="125"/>
      <c r="FKO135" s="125"/>
      <c r="FKP135" s="125"/>
      <c r="FKQ135" s="125"/>
      <c r="FKR135" s="125"/>
      <c r="FKS135" s="125"/>
      <c r="FKT135" s="125"/>
      <c r="FKU135" s="125"/>
      <c r="FKV135" s="125"/>
      <c r="FKW135" s="125"/>
      <c r="FKX135" s="125"/>
      <c r="FKY135" s="125"/>
      <c r="FKZ135" s="125"/>
      <c r="FLA135" s="125"/>
      <c r="FLB135" s="125"/>
      <c r="FLC135" s="125"/>
      <c r="FLD135" s="125"/>
      <c r="FLE135" s="125"/>
      <c r="FLF135" s="125"/>
      <c r="FLG135" s="125"/>
      <c r="FLH135" s="125"/>
      <c r="FLI135" s="125"/>
      <c r="FLJ135" s="125"/>
      <c r="FLK135" s="125"/>
      <c r="FLL135" s="125"/>
      <c r="FLM135" s="125"/>
      <c r="FLN135" s="125"/>
      <c r="FLO135" s="125"/>
      <c r="FLP135" s="125"/>
      <c r="FLQ135" s="125"/>
      <c r="FLR135" s="125"/>
      <c r="FLS135" s="125"/>
      <c r="FLT135" s="125"/>
      <c r="FLU135" s="125"/>
      <c r="FLV135" s="125"/>
      <c r="FLW135" s="125"/>
      <c r="FLX135" s="125"/>
      <c r="FLY135" s="125"/>
      <c r="FLZ135" s="125"/>
      <c r="FMA135" s="125"/>
      <c r="FMB135" s="125"/>
      <c r="FMC135" s="125"/>
      <c r="FMD135" s="125"/>
      <c r="FME135" s="125"/>
      <c r="FMF135" s="125"/>
      <c r="FMG135" s="125"/>
      <c r="FMH135" s="125"/>
      <c r="FMI135" s="125"/>
      <c r="FMJ135" s="125"/>
      <c r="FMK135" s="125"/>
      <c r="FML135" s="125"/>
      <c r="FMM135" s="125"/>
      <c r="FMN135" s="125"/>
      <c r="FMO135" s="125"/>
      <c r="FMP135" s="125"/>
      <c r="FMQ135" s="125"/>
      <c r="FMR135" s="125"/>
      <c r="FMS135" s="125"/>
      <c r="FMT135" s="125"/>
      <c r="FMU135" s="125"/>
      <c r="FMV135" s="125"/>
      <c r="FMW135" s="125"/>
      <c r="FMX135" s="125"/>
      <c r="FMY135" s="125"/>
      <c r="FMZ135" s="125"/>
      <c r="FNA135" s="125"/>
      <c r="FNB135" s="125"/>
      <c r="FNC135" s="125"/>
      <c r="FND135" s="125"/>
      <c r="FNE135" s="125"/>
      <c r="FNF135" s="125"/>
      <c r="FNG135" s="125"/>
      <c r="FNH135" s="125"/>
      <c r="FNI135" s="125"/>
      <c r="FNJ135" s="125"/>
      <c r="FNK135" s="125"/>
      <c r="FNL135" s="125"/>
      <c r="FNM135" s="125"/>
      <c r="FNN135" s="125"/>
      <c r="FNO135" s="125"/>
      <c r="FNP135" s="125"/>
      <c r="FNQ135" s="125"/>
      <c r="FNR135" s="125"/>
      <c r="FNS135" s="125"/>
      <c r="FNT135" s="125"/>
      <c r="FNU135" s="125"/>
      <c r="FNV135" s="125"/>
      <c r="FNW135" s="125"/>
      <c r="FNX135" s="125"/>
      <c r="FNY135" s="125"/>
      <c r="FNZ135" s="125"/>
      <c r="FOA135" s="125"/>
      <c r="FOB135" s="125"/>
      <c r="FOC135" s="125"/>
      <c r="FOD135" s="125"/>
      <c r="FOE135" s="125"/>
      <c r="FOF135" s="125"/>
      <c r="FOG135" s="125"/>
      <c r="FOH135" s="125"/>
      <c r="FOI135" s="125"/>
      <c r="FOJ135" s="125"/>
      <c r="FOK135" s="125"/>
      <c r="FOL135" s="125"/>
      <c r="FOM135" s="125"/>
      <c r="FON135" s="125"/>
      <c r="FOO135" s="125"/>
      <c r="FOP135" s="125"/>
      <c r="FOQ135" s="125"/>
      <c r="FOR135" s="125"/>
      <c r="FOS135" s="125"/>
      <c r="FOT135" s="125"/>
      <c r="FOU135" s="125"/>
      <c r="FOV135" s="125"/>
      <c r="FOW135" s="125"/>
      <c r="FOX135" s="125"/>
      <c r="FOY135" s="125"/>
      <c r="FOZ135" s="125"/>
      <c r="FPA135" s="125"/>
      <c r="FPB135" s="125"/>
      <c r="FPC135" s="125"/>
      <c r="FPD135" s="125"/>
      <c r="FPE135" s="125"/>
      <c r="FPF135" s="125"/>
      <c r="FPG135" s="125"/>
      <c r="FPH135" s="125"/>
      <c r="FPI135" s="125"/>
      <c r="FPJ135" s="125"/>
      <c r="FPK135" s="125"/>
      <c r="FPL135" s="125"/>
      <c r="FPM135" s="125"/>
      <c r="FPN135" s="125"/>
      <c r="FPO135" s="125"/>
      <c r="FPP135" s="125"/>
      <c r="FPQ135" s="125"/>
      <c r="FPR135" s="125"/>
      <c r="FPS135" s="125"/>
      <c r="FPT135" s="125"/>
      <c r="FPU135" s="125"/>
      <c r="FPV135" s="125"/>
      <c r="FPW135" s="125"/>
      <c r="FPX135" s="125"/>
      <c r="FPY135" s="125"/>
      <c r="FPZ135" s="125"/>
      <c r="FQA135" s="125"/>
      <c r="FQB135" s="125"/>
      <c r="FQC135" s="125"/>
      <c r="FQD135" s="125"/>
      <c r="FQE135" s="125"/>
      <c r="FQF135" s="125"/>
      <c r="FQG135" s="125"/>
      <c r="FQH135" s="125"/>
      <c r="FQI135" s="125"/>
      <c r="FQJ135" s="125"/>
      <c r="FQK135" s="125"/>
      <c r="FQL135" s="125"/>
      <c r="FQM135" s="125"/>
      <c r="FQN135" s="125"/>
      <c r="FQO135" s="125"/>
      <c r="FQP135" s="125"/>
      <c r="FQQ135" s="125"/>
      <c r="FQR135" s="125"/>
      <c r="FQS135" s="125"/>
      <c r="FQT135" s="125"/>
      <c r="FQU135" s="125"/>
      <c r="FQV135" s="125"/>
      <c r="FQW135" s="125"/>
      <c r="FQX135" s="125"/>
      <c r="FQY135" s="125"/>
      <c r="FQZ135" s="125"/>
      <c r="FRA135" s="125"/>
      <c r="FRB135" s="125"/>
      <c r="FRC135" s="125"/>
      <c r="FRD135" s="125"/>
      <c r="FRE135" s="125"/>
      <c r="FRF135" s="125"/>
      <c r="FRG135" s="125"/>
      <c r="FRH135" s="125"/>
      <c r="FRI135" s="125"/>
      <c r="FRJ135" s="125"/>
      <c r="FRK135" s="125"/>
      <c r="FRL135" s="125"/>
      <c r="FRM135" s="125"/>
      <c r="FRN135" s="125"/>
      <c r="FRO135" s="125"/>
      <c r="FRP135" s="125"/>
      <c r="FRQ135" s="125"/>
      <c r="FRR135" s="125"/>
      <c r="FRS135" s="125"/>
      <c r="FRT135" s="125"/>
      <c r="FRU135" s="125"/>
      <c r="FRV135" s="125"/>
      <c r="FRW135" s="125"/>
      <c r="FRX135" s="125"/>
      <c r="FRY135" s="125"/>
      <c r="FRZ135" s="125"/>
      <c r="FSA135" s="125"/>
      <c r="FSB135" s="125"/>
      <c r="FSC135" s="125"/>
      <c r="FSD135" s="125"/>
      <c r="FSE135" s="125"/>
      <c r="FSF135" s="125"/>
      <c r="FSG135" s="125"/>
      <c r="FSH135" s="125"/>
      <c r="FSI135" s="125"/>
      <c r="FSJ135" s="125"/>
      <c r="FSK135" s="125"/>
      <c r="FSL135" s="125"/>
      <c r="FSM135" s="125"/>
      <c r="FSN135" s="125"/>
      <c r="FSO135" s="125"/>
      <c r="FSP135" s="125"/>
      <c r="FSQ135" s="125"/>
      <c r="FSR135" s="125"/>
      <c r="FSS135" s="125"/>
      <c r="FST135" s="125"/>
      <c r="FSU135" s="125"/>
      <c r="FSV135" s="125"/>
      <c r="FSW135" s="125"/>
      <c r="FSX135" s="125"/>
      <c r="FSY135" s="125"/>
      <c r="FSZ135" s="125"/>
      <c r="FTA135" s="125"/>
      <c r="FTB135" s="125"/>
      <c r="FTC135" s="125"/>
      <c r="FTD135" s="125"/>
      <c r="FTE135" s="125"/>
      <c r="FTF135" s="125"/>
      <c r="FTG135" s="125"/>
      <c r="FTH135" s="125"/>
      <c r="FTI135" s="125"/>
      <c r="FTJ135" s="125"/>
      <c r="FTK135" s="125"/>
      <c r="FTL135" s="125"/>
      <c r="FTM135" s="125"/>
      <c r="FTN135" s="125"/>
      <c r="FTO135" s="125"/>
      <c r="FTP135" s="125"/>
      <c r="FTQ135" s="125"/>
      <c r="FTR135" s="125"/>
      <c r="FTS135" s="125"/>
      <c r="FTT135" s="125"/>
      <c r="FTU135" s="125"/>
      <c r="FTV135" s="125"/>
      <c r="FTW135" s="125"/>
      <c r="FTX135" s="125"/>
      <c r="FTY135" s="125"/>
      <c r="FTZ135" s="125"/>
      <c r="FUA135" s="125"/>
      <c r="FUB135" s="125"/>
      <c r="FUC135" s="125"/>
      <c r="FUD135" s="125"/>
      <c r="FUE135" s="125"/>
      <c r="FUF135" s="125"/>
      <c r="FUG135" s="125"/>
      <c r="FUH135" s="125"/>
      <c r="FUI135" s="125"/>
      <c r="FUJ135" s="125"/>
      <c r="FUK135" s="125"/>
      <c r="FUL135" s="125"/>
      <c r="FUM135" s="125"/>
      <c r="FUN135" s="125"/>
      <c r="FUO135" s="125"/>
      <c r="FUP135" s="125"/>
      <c r="FUQ135" s="125"/>
      <c r="FUR135" s="125"/>
      <c r="FUS135" s="125"/>
      <c r="FUT135" s="125"/>
      <c r="FUU135" s="125"/>
      <c r="FUV135" s="125"/>
      <c r="FUW135" s="125"/>
      <c r="FUX135" s="125"/>
      <c r="FUY135" s="125"/>
      <c r="FUZ135" s="125"/>
      <c r="FVA135" s="125"/>
      <c r="FVB135" s="125"/>
      <c r="FVC135" s="125"/>
      <c r="FVD135" s="125"/>
      <c r="FVE135" s="125"/>
      <c r="FVF135" s="125"/>
      <c r="FVG135" s="125"/>
      <c r="FVH135" s="125"/>
      <c r="FVI135" s="125"/>
      <c r="FVJ135" s="125"/>
      <c r="FVK135" s="125"/>
      <c r="FVL135" s="125"/>
      <c r="FVM135" s="125"/>
      <c r="FVN135" s="125"/>
      <c r="FVO135" s="125"/>
      <c r="FVP135" s="125"/>
      <c r="FVQ135" s="125"/>
      <c r="FVR135" s="125"/>
      <c r="FVS135" s="125"/>
      <c r="FVT135" s="125"/>
      <c r="FVU135" s="125"/>
      <c r="FVV135" s="125"/>
      <c r="FVW135" s="125"/>
      <c r="FVX135" s="125"/>
      <c r="FVY135" s="125"/>
      <c r="FVZ135" s="125"/>
      <c r="FWA135" s="125"/>
      <c r="FWB135" s="125"/>
      <c r="FWC135" s="125"/>
      <c r="FWD135" s="125"/>
      <c r="FWE135" s="125"/>
      <c r="FWF135" s="125"/>
      <c r="FWG135" s="125"/>
      <c r="FWH135" s="125"/>
      <c r="FWI135" s="125"/>
      <c r="FWJ135" s="125"/>
      <c r="FWK135" s="125"/>
      <c r="FWL135" s="125"/>
      <c r="FWM135" s="125"/>
      <c r="FWN135" s="125"/>
      <c r="FWO135" s="125"/>
      <c r="FWP135" s="125"/>
      <c r="FWQ135" s="125"/>
      <c r="FWR135" s="125"/>
      <c r="FWS135" s="125"/>
      <c r="FWT135" s="125"/>
      <c r="FWU135" s="125"/>
      <c r="FWV135" s="125"/>
      <c r="FWW135" s="125"/>
      <c r="FWX135" s="125"/>
      <c r="FWY135" s="125"/>
      <c r="FWZ135" s="125"/>
      <c r="FXA135" s="125"/>
      <c r="FXB135" s="125"/>
      <c r="FXC135" s="125"/>
      <c r="FXD135" s="125"/>
      <c r="FXE135" s="125"/>
      <c r="FXF135" s="125"/>
      <c r="FXG135" s="125"/>
      <c r="FXH135" s="125"/>
      <c r="FXI135" s="125"/>
      <c r="FXJ135" s="125"/>
      <c r="FXK135" s="125"/>
      <c r="FXL135" s="125"/>
      <c r="FXM135" s="125"/>
      <c r="FXN135" s="125"/>
      <c r="FXO135" s="125"/>
      <c r="FXP135" s="125"/>
      <c r="FXQ135" s="125"/>
      <c r="FXR135" s="125"/>
      <c r="FXS135" s="125"/>
      <c r="FXT135" s="125"/>
      <c r="FXU135" s="125"/>
      <c r="FXV135" s="125"/>
      <c r="FXW135" s="125"/>
      <c r="FXX135" s="125"/>
      <c r="FXY135" s="125"/>
      <c r="FXZ135" s="125"/>
      <c r="FYA135" s="125"/>
      <c r="FYB135" s="125"/>
      <c r="FYC135" s="125"/>
      <c r="FYD135" s="125"/>
      <c r="FYE135" s="125"/>
      <c r="FYF135" s="125"/>
      <c r="FYG135" s="125"/>
      <c r="FYH135" s="125"/>
      <c r="FYI135" s="125"/>
      <c r="FYJ135" s="125"/>
      <c r="FYK135" s="125"/>
      <c r="FYL135" s="125"/>
      <c r="FYM135" s="125"/>
      <c r="FYN135" s="125"/>
      <c r="FYO135" s="125"/>
      <c r="FYP135" s="125"/>
      <c r="FYQ135" s="125"/>
      <c r="FYR135" s="125"/>
      <c r="FYS135" s="125"/>
      <c r="FYT135" s="125"/>
      <c r="FYU135" s="125"/>
      <c r="FYV135" s="125"/>
      <c r="FYW135" s="125"/>
      <c r="FYX135" s="125"/>
      <c r="FYY135" s="125"/>
      <c r="FYZ135" s="125"/>
      <c r="FZA135" s="125"/>
      <c r="FZB135" s="125"/>
      <c r="FZC135" s="125"/>
      <c r="FZD135" s="125"/>
      <c r="FZE135" s="125"/>
      <c r="FZF135" s="125"/>
      <c r="FZG135" s="125"/>
      <c r="FZH135" s="125"/>
      <c r="FZI135" s="125"/>
      <c r="FZJ135" s="125"/>
      <c r="FZK135" s="125"/>
      <c r="FZL135" s="125"/>
      <c r="FZM135" s="125"/>
      <c r="FZN135" s="125"/>
      <c r="FZO135" s="125"/>
      <c r="FZP135" s="125"/>
      <c r="FZQ135" s="125"/>
      <c r="FZR135" s="125"/>
      <c r="FZS135" s="125"/>
      <c r="FZT135" s="125"/>
      <c r="FZU135" s="125"/>
      <c r="FZV135" s="125"/>
      <c r="FZW135" s="125"/>
      <c r="FZX135" s="125"/>
      <c r="FZY135" s="125"/>
      <c r="FZZ135" s="125"/>
      <c r="GAA135" s="125"/>
      <c r="GAB135" s="125"/>
      <c r="GAC135" s="125"/>
      <c r="GAD135" s="125"/>
      <c r="GAE135" s="125"/>
      <c r="GAF135" s="125"/>
      <c r="GAG135" s="125"/>
      <c r="GAH135" s="125"/>
      <c r="GAI135" s="125"/>
      <c r="GAJ135" s="125"/>
      <c r="GAK135" s="125"/>
      <c r="GAL135" s="125"/>
      <c r="GAM135" s="125"/>
      <c r="GAN135" s="125"/>
      <c r="GAO135" s="125"/>
      <c r="GAP135" s="125"/>
      <c r="GAQ135" s="125"/>
      <c r="GAR135" s="125"/>
      <c r="GAS135" s="125"/>
      <c r="GAT135" s="125"/>
      <c r="GAU135" s="125"/>
      <c r="GAV135" s="125"/>
      <c r="GAW135" s="125"/>
      <c r="GAX135" s="125"/>
      <c r="GAY135" s="125"/>
      <c r="GAZ135" s="125"/>
      <c r="GBA135" s="125"/>
      <c r="GBB135" s="125"/>
      <c r="GBC135" s="125"/>
      <c r="GBD135" s="125"/>
      <c r="GBE135" s="125"/>
      <c r="GBF135" s="125"/>
      <c r="GBG135" s="125"/>
      <c r="GBH135" s="125"/>
      <c r="GBI135" s="125"/>
      <c r="GBJ135" s="125"/>
      <c r="GBK135" s="125"/>
      <c r="GBL135" s="125"/>
      <c r="GBM135" s="125"/>
      <c r="GBN135" s="125"/>
      <c r="GBO135" s="125"/>
      <c r="GBP135" s="125"/>
      <c r="GBQ135" s="125"/>
      <c r="GBR135" s="125"/>
      <c r="GBS135" s="125"/>
      <c r="GBT135" s="125"/>
      <c r="GBU135" s="125"/>
      <c r="GBV135" s="125"/>
      <c r="GBW135" s="125"/>
      <c r="GBX135" s="125"/>
      <c r="GBY135" s="125"/>
      <c r="GBZ135" s="125"/>
      <c r="GCA135" s="125"/>
      <c r="GCB135" s="125"/>
      <c r="GCC135" s="125"/>
      <c r="GCD135" s="125"/>
      <c r="GCE135" s="125"/>
      <c r="GCF135" s="125"/>
      <c r="GCG135" s="125"/>
      <c r="GCH135" s="125"/>
      <c r="GCI135" s="125"/>
      <c r="GCJ135" s="125"/>
      <c r="GCK135" s="125"/>
      <c r="GCL135" s="125"/>
      <c r="GCM135" s="125"/>
      <c r="GCN135" s="125"/>
      <c r="GCO135" s="125"/>
      <c r="GCP135" s="125"/>
      <c r="GCQ135" s="125"/>
      <c r="GCR135" s="125"/>
      <c r="GCS135" s="125"/>
      <c r="GCT135" s="125"/>
      <c r="GCU135" s="125"/>
      <c r="GCV135" s="125"/>
      <c r="GCW135" s="125"/>
      <c r="GCX135" s="125"/>
      <c r="GCY135" s="125"/>
      <c r="GCZ135" s="125"/>
      <c r="GDA135" s="125"/>
      <c r="GDB135" s="125"/>
      <c r="GDC135" s="125"/>
      <c r="GDD135" s="125"/>
      <c r="GDE135" s="125"/>
      <c r="GDF135" s="125"/>
      <c r="GDG135" s="125"/>
      <c r="GDH135" s="125"/>
      <c r="GDI135" s="125"/>
      <c r="GDJ135" s="125"/>
      <c r="GDK135" s="125"/>
      <c r="GDL135" s="125"/>
      <c r="GDM135" s="125"/>
      <c r="GDN135" s="125"/>
      <c r="GDO135" s="125"/>
      <c r="GDP135" s="125"/>
      <c r="GDQ135" s="125"/>
      <c r="GDR135" s="125"/>
      <c r="GDS135" s="125"/>
      <c r="GDT135" s="125"/>
      <c r="GDU135" s="125"/>
      <c r="GDV135" s="125"/>
      <c r="GDW135" s="125"/>
      <c r="GDX135" s="125"/>
      <c r="GDY135" s="125"/>
      <c r="GDZ135" s="125"/>
      <c r="GEA135" s="125"/>
      <c r="GEB135" s="125"/>
      <c r="GEC135" s="125"/>
      <c r="GED135" s="125"/>
      <c r="GEE135" s="125"/>
      <c r="GEF135" s="125"/>
      <c r="GEG135" s="125"/>
      <c r="GEH135" s="125"/>
      <c r="GEI135" s="125"/>
      <c r="GEJ135" s="125"/>
      <c r="GEK135" s="125"/>
      <c r="GEL135" s="125"/>
      <c r="GEM135" s="125"/>
      <c r="GEN135" s="125"/>
      <c r="GEO135" s="125"/>
      <c r="GEP135" s="125"/>
      <c r="GEQ135" s="125"/>
      <c r="GER135" s="125"/>
      <c r="GES135" s="125"/>
      <c r="GET135" s="125"/>
      <c r="GEU135" s="125"/>
      <c r="GEV135" s="125"/>
      <c r="GEW135" s="125"/>
      <c r="GEX135" s="125"/>
      <c r="GEY135" s="125"/>
      <c r="GEZ135" s="125"/>
      <c r="GFA135" s="125"/>
      <c r="GFB135" s="125"/>
      <c r="GFC135" s="125"/>
      <c r="GFD135" s="125"/>
      <c r="GFE135" s="125"/>
      <c r="GFF135" s="125"/>
      <c r="GFG135" s="125"/>
      <c r="GFH135" s="125"/>
      <c r="GFI135" s="125"/>
      <c r="GFJ135" s="125"/>
      <c r="GFK135" s="125"/>
      <c r="GFL135" s="125"/>
      <c r="GFM135" s="125"/>
      <c r="GFN135" s="125"/>
      <c r="GFO135" s="125"/>
      <c r="GFP135" s="125"/>
      <c r="GFQ135" s="125"/>
      <c r="GFR135" s="125"/>
      <c r="GFS135" s="125"/>
      <c r="GFT135" s="125"/>
      <c r="GFU135" s="125"/>
      <c r="GFV135" s="125"/>
      <c r="GFW135" s="125"/>
      <c r="GFX135" s="125"/>
      <c r="GFY135" s="125"/>
      <c r="GFZ135" s="125"/>
      <c r="GGA135" s="125"/>
      <c r="GGB135" s="125"/>
      <c r="GGC135" s="125"/>
      <c r="GGD135" s="125"/>
      <c r="GGE135" s="125"/>
      <c r="GGF135" s="125"/>
      <c r="GGG135" s="125"/>
      <c r="GGH135" s="125"/>
      <c r="GGI135" s="125"/>
      <c r="GGJ135" s="125"/>
      <c r="GGK135" s="125"/>
      <c r="GGL135" s="125"/>
      <c r="GGM135" s="125"/>
      <c r="GGN135" s="125"/>
      <c r="GGO135" s="125"/>
      <c r="GGP135" s="125"/>
      <c r="GGQ135" s="125"/>
      <c r="GGR135" s="125"/>
      <c r="GGS135" s="125"/>
      <c r="GGT135" s="125"/>
      <c r="GGU135" s="125"/>
      <c r="GGV135" s="125"/>
      <c r="GGW135" s="125"/>
      <c r="GGX135" s="125"/>
      <c r="GGY135" s="125"/>
      <c r="GGZ135" s="125"/>
      <c r="GHA135" s="125"/>
      <c r="GHB135" s="125"/>
      <c r="GHC135" s="125"/>
      <c r="GHD135" s="125"/>
      <c r="GHE135" s="125"/>
      <c r="GHF135" s="125"/>
      <c r="GHG135" s="125"/>
      <c r="GHH135" s="125"/>
      <c r="GHI135" s="125"/>
      <c r="GHJ135" s="125"/>
      <c r="GHK135" s="125"/>
      <c r="GHL135" s="125"/>
      <c r="GHM135" s="125"/>
      <c r="GHN135" s="125"/>
      <c r="GHO135" s="125"/>
      <c r="GHP135" s="125"/>
      <c r="GHQ135" s="125"/>
      <c r="GHR135" s="125"/>
      <c r="GHS135" s="125"/>
      <c r="GHT135" s="125"/>
      <c r="GHU135" s="125"/>
      <c r="GHV135" s="125"/>
      <c r="GHW135" s="125"/>
      <c r="GHX135" s="125"/>
      <c r="GHY135" s="125"/>
      <c r="GHZ135" s="125"/>
      <c r="GIA135" s="125"/>
      <c r="GIB135" s="125"/>
      <c r="GIC135" s="125"/>
      <c r="GID135" s="125"/>
      <c r="GIE135" s="125"/>
      <c r="GIF135" s="125"/>
      <c r="GIG135" s="125"/>
      <c r="GIH135" s="125"/>
      <c r="GII135" s="125"/>
      <c r="GIJ135" s="125"/>
      <c r="GIK135" s="125"/>
      <c r="GIL135" s="125"/>
      <c r="GIM135" s="125"/>
      <c r="GIN135" s="125"/>
      <c r="GIO135" s="125"/>
      <c r="GIP135" s="125"/>
      <c r="GIQ135" s="125"/>
      <c r="GIR135" s="125"/>
      <c r="GIS135" s="125"/>
      <c r="GIT135" s="125"/>
      <c r="GIU135" s="125"/>
      <c r="GIV135" s="125"/>
      <c r="GIW135" s="125"/>
      <c r="GIX135" s="125"/>
      <c r="GIY135" s="125"/>
      <c r="GIZ135" s="125"/>
      <c r="GJA135" s="125"/>
      <c r="GJB135" s="125"/>
      <c r="GJC135" s="125"/>
      <c r="GJD135" s="125"/>
      <c r="GJE135" s="125"/>
      <c r="GJF135" s="125"/>
      <c r="GJG135" s="125"/>
      <c r="GJH135" s="125"/>
      <c r="GJI135" s="125"/>
      <c r="GJJ135" s="125"/>
      <c r="GJK135" s="125"/>
      <c r="GJL135" s="125"/>
      <c r="GJM135" s="125"/>
      <c r="GJN135" s="125"/>
      <c r="GJO135" s="125"/>
      <c r="GJP135" s="125"/>
      <c r="GJQ135" s="125"/>
      <c r="GJR135" s="125"/>
      <c r="GJS135" s="125"/>
      <c r="GJT135" s="125"/>
      <c r="GJU135" s="125"/>
      <c r="GJV135" s="125"/>
      <c r="GJW135" s="125"/>
      <c r="GJX135" s="125"/>
      <c r="GJY135" s="125"/>
      <c r="GJZ135" s="125"/>
      <c r="GKA135" s="125"/>
      <c r="GKB135" s="125"/>
      <c r="GKC135" s="125"/>
      <c r="GKD135" s="125"/>
      <c r="GKE135" s="125"/>
      <c r="GKF135" s="125"/>
      <c r="GKG135" s="125"/>
      <c r="GKH135" s="125"/>
      <c r="GKI135" s="125"/>
      <c r="GKJ135" s="125"/>
      <c r="GKK135" s="125"/>
      <c r="GKL135" s="125"/>
      <c r="GKM135" s="125"/>
      <c r="GKN135" s="125"/>
      <c r="GKO135" s="125"/>
      <c r="GKP135" s="125"/>
      <c r="GKQ135" s="125"/>
      <c r="GKR135" s="125"/>
      <c r="GKS135" s="125"/>
      <c r="GKT135" s="125"/>
      <c r="GKU135" s="125"/>
      <c r="GKV135" s="125"/>
      <c r="GKW135" s="125"/>
      <c r="GKX135" s="125"/>
      <c r="GKY135" s="125"/>
      <c r="GKZ135" s="125"/>
      <c r="GLA135" s="125"/>
      <c r="GLB135" s="125"/>
      <c r="GLC135" s="125"/>
      <c r="GLD135" s="125"/>
      <c r="GLE135" s="125"/>
      <c r="GLF135" s="125"/>
      <c r="GLG135" s="125"/>
      <c r="GLH135" s="125"/>
      <c r="GLI135" s="125"/>
      <c r="GLJ135" s="125"/>
      <c r="GLK135" s="125"/>
      <c r="GLL135" s="125"/>
      <c r="GLM135" s="125"/>
      <c r="GLN135" s="125"/>
      <c r="GLO135" s="125"/>
      <c r="GLP135" s="125"/>
      <c r="GLQ135" s="125"/>
      <c r="GLR135" s="125"/>
      <c r="GLS135" s="125"/>
      <c r="GLT135" s="125"/>
      <c r="GLU135" s="125"/>
      <c r="GLV135" s="125"/>
      <c r="GLW135" s="125"/>
      <c r="GLX135" s="125"/>
      <c r="GLY135" s="125"/>
      <c r="GLZ135" s="125"/>
      <c r="GMA135" s="125"/>
      <c r="GMB135" s="125"/>
      <c r="GMC135" s="125"/>
      <c r="GMD135" s="125"/>
      <c r="GME135" s="125"/>
      <c r="GMF135" s="125"/>
      <c r="GMG135" s="125"/>
      <c r="GMH135" s="125"/>
      <c r="GMI135" s="125"/>
      <c r="GMJ135" s="125"/>
      <c r="GMK135" s="125"/>
      <c r="GML135" s="125"/>
      <c r="GMM135" s="125"/>
      <c r="GMN135" s="125"/>
      <c r="GMO135" s="125"/>
      <c r="GMP135" s="125"/>
      <c r="GMQ135" s="125"/>
      <c r="GMR135" s="125"/>
      <c r="GMS135" s="125"/>
      <c r="GMT135" s="125"/>
      <c r="GMU135" s="125"/>
      <c r="GMV135" s="125"/>
      <c r="GMW135" s="125"/>
      <c r="GMX135" s="125"/>
      <c r="GMY135" s="125"/>
      <c r="GMZ135" s="125"/>
      <c r="GNA135" s="125"/>
      <c r="GNB135" s="125"/>
      <c r="GNC135" s="125"/>
      <c r="GND135" s="125"/>
      <c r="GNE135" s="125"/>
      <c r="GNF135" s="125"/>
      <c r="GNG135" s="125"/>
      <c r="GNH135" s="125"/>
      <c r="GNI135" s="125"/>
      <c r="GNJ135" s="125"/>
      <c r="GNK135" s="125"/>
      <c r="GNL135" s="125"/>
      <c r="GNM135" s="125"/>
      <c r="GNN135" s="125"/>
      <c r="GNO135" s="125"/>
      <c r="GNP135" s="125"/>
      <c r="GNQ135" s="125"/>
      <c r="GNR135" s="125"/>
      <c r="GNS135" s="125"/>
      <c r="GNT135" s="125"/>
      <c r="GNU135" s="125"/>
      <c r="GNV135" s="125"/>
      <c r="GNW135" s="125"/>
      <c r="GNX135" s="125"/>
      <c r="GNY135" s="125"/>
      <c r="GNZ135" s="125"/>
      <c r="GOA135" s="125"/>
      <c r="GOB135" s="125"/>
      <c r="GOC135" s="125"/>
      <c r="GOD135" s="125"/>
      <c r="GOE135" s="125"/>
      <c r="GOF135" s="125"/>
      <c r="GOG135" s="125"/>
      <c r="GOH135" s="125"/>
      <c r="GOI135" s="125"/>
      <c r="GOJ135" s="125"/>
      <c r="GOK135" s="125"/>
      <c r="GOL135" s="125"/>
      <c r="GOM135" s="125"/>
      <c r="GON135" s="125"/>
      <c r="GOO135" s="125"/>
      <c r="GOP135" s="125"/>
      <c r="GOQ135" s="125"/>
      <c r="GOR135" s="125"/>
      <c r="GOS135" s="125"/>
      <c r="GOT135" s="125"/>
      <c r="GOU135" s="125"/>
      <c r="GOV135" s="125"/>
      <c r="GOW135" s="125"/>
      <c r="GOX135" s="125"/>
      <c r="GOY135" s="125"/>
      <c r="GOZ135" s="125"/>
      <c r="GPA135" s="125"/>
      <c r="GPB135" s="125"/>
      <c r="GPC135" s="125"/>
      <c r="GPD135" s="125"/>
      <c r="GPE135" s="125"/>
      <c r="GPF135" s="125"/>
      <c r="GPG135" s="125"/>
      <c r="GPH135" s="125"/>
      <c r="GPI135" s="125"/>
      <c r="GPJ135" s="125"/>
      <c r="GPK135" s="125"/>
      <c r="GPL135" s="125"/>
      <c r="GPM135" s="125"/>
      <c r="GPN135" s="125"/>
      <c r="GPO135" s="125"/>
      <c r="GPP135" s="125"/>
      <c r="GPQ135" s="125"/>
      <c r="GPR135" s="125"/>
      <c r="GPS135" s="125"/>
      <c r="GPT135" s="125"/>
      <c r="GPU135" s="125"/>
      <c r="GPV135" s="125"/>
      <c r="GPW135" s="125"/>
      <c r="GPX135" s="125"/>
      <c r="GPY135" s="125"/>
      <c r="GPZ135" s="125"/>
      <c r="GQA135" s="125"/>
      <c r="GQB135" s="125"/>
      <c r="GQC135" s="125"/>
      <c r="GQD135" s="125"/>
      <c r="GQE135" s="125"/>
      <c r="GQF135" s="125"/>
      <c r="GQG135" s="125"/>
      <c r="GQH135" s="125"/>
      <c r="GQI135" s="125"/>
      <c r="GQJ135" s="125"/>
      <c r="GQK135" s="125"/>
      <c r="GQL135" s="125"/>
      <c r="GQM135" s="125"/>
      <c r="GQN135" s="125"/>
      <c r="GQO135" s="125"/>
      <c r="GQP135" s="125"/>
      <c r="GQQ135" s="125"/>
      <c r="GQR135" s="125"/>
      <c r="GQS135" s="125"/>
      <c r="GQT135" s="125"/>
      <c r="GQU135" s="125"/>
      <c r="GQV135" s="125"/>
      <c r="GQW135" s="125"/>
      <c r="GQX135" s="125"/>
      <c r="GQY135" s="125"/>
      <c r="GQZ135" s="125"/>
      <c r="GRA135" s="125"/>
      <c r="GRB135" s="125"/>
      <c r="GRC135" s="125"/>
      <c r="GRD135" s="125"/>
      <c r="GRE135" s="125"/>
      <c r="GRF135" s="125"/>
      <c r="GRG135" s="125"/>
      <c r="GRH135" s="125"/>
      <c r="GRI135" s="125"/>
      <c r="GRJ135" s="125"/>
      <c r="GRK135" s="125"/>
      <c r="GRL135" s="125"/>
      <c r="GRM135" s="125"/>
      <c r="GRN135" s="125"/>
      <c r="GRO135" s="125"/>
      <c r="GRP135" s="125"/>
      <c r="GRQ135" s="125"/>
      <c r="GRR135" s="125"/>
      <c r="GRS135" s="125"/>
      <c r="GRT135" s="125"/>
      <c r="GRU135" s="125"/>
      <c r="GRV135" s="125"/>
      <c r="GRW135" s="125"/>
      <c r="GRX135" s="125"/>
      <c r="GRY135" s="125"/>
      <c r="GRZ135" s="125"/>
      <c r="GSA135" s="125"/>
      <c r="GSB135" s="125"/>
      <c r="GSC135" s="125"/>
      <c r="GSD135" s="125"/>
      <c r="GSE135" s="125"/>
      <c r="GSF135" s="125"/>
      <c r="GSG135" s="125"/>
      <c r="GSH135" s="125"/>
      <c r="GSI135" s="125"/>
      <c r="GSJ135" s="125"/>
      <c r="GSK135" s="125"/>
      <c r="GSL135" s="125"/>
      <c r="GSM135" s="125"/>
      <c r="GSN135" s="125"/>
      <c r="GSO135" s="125"/>
      <c r="GSP135" s="125"/>
      <c r="GSQ135" s="125"/>
      <c r="GSR135" s="125"/>
      <c r="GSS135" s="125"/>
      <c r="GST135" s="125"/>
      <c r="GSU135" s="125"/>
      <c r="GSV135" s="125"/>
      <c r="GSW135" s="125"/>
      <c r="GSX135" s="125"/>
      <c r="GSY135" s="125"/>
      <c r="GSZ135" s="125"/>
      <c r="GTA135" s="125"/>
      <c r="GTB135" s="125"/>
      <c r="GTC135" s="125"/>
      <c r="GTD135" s="125"/>
      <c r="GTE135" s="125"/>
      <c r="GTF135" s="125"/>
      <c r="GTG135" s="125"/>
      <c r="GTH135" s="125"/>
      <c r="GTI135" s="125"/>
      <c r="GTJ135" s="125"/>
      <c r="GTK135" s="125"/>
      <c r="GTL135" s="125"/>
      <c r="GTM135" s="125"/>
      <c r="GTN135" s="125"/>
      <c r="GTO135" s="125"/>
      <c r="GTP135" s="125"/>
      <c r="GTQ135" s="125"/>
      <c r="GTR135" s="125"/>
      <c r="GTS135" s="125"/>
      <c r="GTT135" s="125"/>
      <c r="GTU135" s="125"/>
      <c r="GTV135" s="125"/>
      <c r="GTW135" s="125"/>
      <c r="GTX135" s="125"/>
      <c r="GTY135" s="125"/>
      <c r="GTZ135" s="125"/>
      <c r="GUA135" s="125"/>
      <c r="GUB135" s="125"/>
      <c r="GUC135" s="125"/>
      <c r="GUD135" s="125"/>
      <c r="GUE135" s="125"/>
      <c r="GUF135" s="125"/>
      <c r="GUG135" s="125"/>
      <c r="GUH135" s="125"/>
      <c r="GUI135" s="125"/>
      <c r="GUJ135" s="125"/>
      <c r="GUK135" s="125"/>
      <c r="GUL135" s="125"/>
      <c r="GUM135" s="125"/>
      <c r="GUN135" s="125"/>
      <c r="GUO135" s="125"/>
      <c r="GUP135" s="125"/>
      <c r="GUQ135" s="125"/>
      <c r="GUR135" s="125"/>
      <c r="GUS135" s="125"/>
      <c r="GUT135" s="125"/>
      <c r="GUU135" s="125"/>
      <c r="GUV135" s="125"/>
      <c r="GUW135" s="125"/>
      <c r="GUX135" s="125"/>
      <c r="GUY135" s="125"/>
      <c r="GUZ135" s="125"/>
      <c r="GVA135" s="125"/>
      <c r="GVB135" s="125"/>
      <c r="GVC135" s="125"/>
      <c r="GVD135" s="125"/>
      <c r="GVE135" s="125"/>
      <c r="GVF135" s="125"/>
      <c r="GVG135" s="125"/>
      <c r="GVH135" s="125"/>
      <c r="GVI135" s="125"/>
      <c r="GVJ135" s="125"/>
      <c r="GVK135" s="125"/>
      <c r="GVL135" s="125"/>
      <c r="GVM135" s="125"/>
      <c r="GVN135" s="125"/>
      <c r="GVO135" s="125"/>
      <c r="GVP135" s="125"/>
      <c r="GVQ135" s="125"/>
      <c r="GVR135" s="125"/>
      <c r="GVS135" s="125"/>
      <c r="GVT135" s="125"/>
      <c r="GVU135" s="125"/>
      <c r="GVV135" s="125"/>
      <c r="GVW135" s="125"/>
      <c r="GVX135" s="125"/>
      <c r="GVY135" s="125"/>
      <c r="GVZ135" s="125"/>
      <c r="GWA135" s="125"/>
      <c r="GWB135" s="125"/>
      <c r="GWC135" s="125"/>
      <c r="GWD135" s="125"/>
      <c r="GWE135" s="125"/>
      <c r="GWF135" s="125"/>
      <c r="GWG135" s="125"/>
      <c r="GWH135" s="125"/>
      <c r="GWI135" s="125"/>
      <c r="GWJ135" s="125"/>
      <c r="GWK135" s="125"/>
      <c r="GWL135" s="125"/>
      <c r="GWM135" s="125"/>
      <c r="GWN135" s="125"/>
      <c r="GWO135" s="125"/>
      <c r="GWP135" s="125"/>
      <c r="GWQ135" s="125"/>
      <c r="GWR135" s="125"/>
      <c r="GWS135" s="125"/>
      <c r="GWT135" s="125"/>
      <c r="GWU135" s="125"/>
      <c r="GWV135" s="125"/>
      <c r="GWW135" s="125"/>
      <c r="GWX135" s="125"/>
      <c r="GWY135" s="125"/>
      <c r="GWZ135" s="125"/>
      <c r="GXA135" s="125"/>
      <c r="GXB135" s="125"/>
      <c r="GXC135" s="125"/>
      <c r="GXD135" s="125"/>
      <c r="GXE135" s="125"/>
      <c r="GXF135" s="125"/>
      <c r="GXG135" s="125"/>
      <c r="GXH135" s="125"/>
      <c r="GXI135" s="125"/>
      <c r="GXJ135" s="125"/>
      <c r="GXK135" s="125"/>
      <c r="GXL135" s="125"/>
      <c r="GXM135" s="125"/>
      <c r="GXN135" s="125"/>
      <c r="GXO135" s="125"/>
      <c r="GXP135" s="125"/>
      <c r="GXQ135" s="125"/>
      <c r="GXR135" s="125"/>
      <c r="GXS135" s="125"/>
      <c r="GXT135" s="125"/>
      <c r="GXU135" s="125"/>
      <c r="GXV135" s="125"/>
      <c r="GXW135" s="125"/>
      <c r="GXX135" s="125"/>
      <c r="GXY135" s="125"/>
      <c r="GXZ135" s="125"/>
      <c r="GYA135" s="125"/>
      <c r="GYB135" s="125"/>
      <c r="GYC135" s="125"/>
      <c r="GYD135" s="125"/>
      <c r="GYE135" s="125"/>
      <c r="GYF135" s="125"/>
      <c r="GYG135" s="125"/>
      <c r="GYH135" s="125"/>
      <c r="GYI135" s="125"/>
      <c r="GYJ135" s="125"/>
      <c r="GYK135" s="125"/>
      <c r="GYL135" s="125"/>
      <c r="GYM135" s="125"/>
      <c r="GYN135" s="125"/>
      <c r="GYO135" s="125"/>
      <c r="GYP135" s="125"/>
      <c r="GYQ135" s="125"/>
      <c r="GYR135" s="125"/>
      <c r="GYS135" s="125"/>
      <c r="GYT135" s="125"/>
      <c r="GYU135" s="125"/>
      <c r="GYV135" s="125"/>
      <c r="GYW135" s="125"/>
      <c r="GYX135" s="125"/>
      <c r="GYY135" s="125"/>
      <c r="GYZ135" s="125"/>
      <c r="GZA135" s="125"/>
      <c r="GZB135" s="125"/>
      <c r="GZC135" s="125"/>
      <c r="GZD135" s="125"/>
      <c r="GZE135" s="125"/>
      <c r="GZF135" s="125"/>
      <c r="GZG135" s="125"/>
      <c r="GZH135" s="125"/>
      <c r="GZI135" s="125"/>
      <c r="GZJ135" s="125"/>
      <c r="GZK135" s="125"/>
      <c r="GZL135" s="125"/>
      <c r="GZM135" s="125"/>
      <c r="GZN135" s="125"/>
      <c r="GZO135" s="125"/>
      <c r="GZP135" s="125"/>
      <c r="GZQ135" s="125"/>
      <c r="GZR135" s="125"/>
      <c r="GZS135" s="125"/>
      <c r="GZT135" s="125"/>
      <c r="GZU135" s="125"/>
      <c r="GZV135" s="125"/>
      <c r="GZW135" s="125"/>
      <c r="GZX135" s="125"/>
      <c r="GZY135" s="125"/>
      <c r="GZZ135" s="125"/>
      <c r="HAA135" s="125"/>
      <c r="HAB135" s="125"/>
      <c r="HAC135" s="125"/>
      <c r="HAD135" s="125"/>
      <c r="HAE135" s="125"/>
      <c r="HAF135" s="125"/>
      <c r="HAG135" s="125"/>
      <c r="HAH135" s="125"/>
      <c r="HAI135" s="125"/>
      <c r="HAJ135" s="125"/>
      <c r="HAK135" s="125"/>
      <c r="HAL135" s="125"/>
      <c r="HAM135" s="125"/>
      <c r="HAN135" s="125"/>
      <c r="HAO135" s="125"/>
      <c r="HAP135" s="125"/>
      <c r="HAQ135" s="125"/>
      <c r="HAR135" s="125"/>
      <c r="HAS135" s="125"/>
      <c r="HAT135" s="125"/>
      <c r="HAU135" s="125"/>
      <c r="HAV135" s="125"/>
      <c r="HAW135" s="125"/>
      <c r="HAX135" s="125"/>
      <c r="HAY135" s="125"/>
      <c r="HAZ135" s="125"/>
      <c r="HBA135" s="125"/>
      <c r="HBB135" s="125"/>
      <c r="HBC135" s="125"/>
      <c r="HBD135" s="125"/>
      <c r="HBE135" s="125"/>
      <c r="HBF135" s="125"/>
      <c r="HBG135" s="125"/>
      <c r="HBH135" s="125"/>
      <c r="HBI135" s="125"/>
      <c r="HBJ135" s="125"/>
      <c r="HBK135" s="125"/>
      <c r="HBL135" s="125"/>
      <c r="HBM135" s="125"/>
      <c r="HBN135" s="125"/>
      <c r="HBO135" s="125"/>
      <c r="HBP135" s="125"/>
      <c r="HBQ135" s="125"/>
      <c r="HBR135" s="125"/>
      <c r="HBS135" s="125"/>
      <c r="HBT135" s="125"/>
      <c r="HBU135" s="125"/>
      <c r="HBV135" s="125"/>
      <c r="HBW135" s="125"/>
      <c r="HBX135" s="125"/>
      <c r="HBY135" s="125"/>
      <c r="HBZ135" s="125"/>
      <c r="HCA135" s="125"/>
      <c r="HCB135" s="125"/>
      <c r="HCC135" s="125"/>
      <c r="HCD135" s="125"/>
      <c r="HCE135" s="125"/>
      <c r="HCF135" s="125"/>
      <c r="HCG135" s="125"/>
      <c r="HCH135" s="125"/>
      <c r="HCI135" s="125"/>
      <c r="HCJ135" s="125"/>
      <c r="HCK135" s="125"/>
      <c r="HCL135" s="125"/>
      <c r="HCM135" s="125"/>
      <c r="HCN135" s="125"/>
      <c r="HCO135" s="125"/>
      <c r="HCP135" s="125"/>
      <c r="HCQ135" s="125"/>
      <c r="HCR135" s="125"/>
      <c r="HCS135" s="125"/>
      <c r="HCT135" s="125"/>
      <c r="HCU135" s="125"/>
      <c r="HCV135" s="125"/>
      <c r="HCW135" s="125"/>
      <c r="HCX135" s="125"/>
      <c r="HCY135" s="125"/>
      <c r="HCZ135" s="125"/>
      <c r="HDA135" s="125"/>
      <c r="HDB135" s="125"/>
      <c r="HDC135" s="125"/>
      <c r="HDD135" s="125"/>
      <c r="HDE135" s="125"/>
      <c r="HDF135" s="125"/>
      <c r="HDG135" s="125"/>
      <c r="HDH135" s="125"/>
      <c r="HDI135" s="125"/>
      <c r="HDJ135" s="125"/>
      <c r="HDK135" s="125"/>
      <c r="HDL135" s="125"/>
      <c r="HDM135" s="125"/>
      <c r="HDN135" s="125"/>
      <c r="HDO135" s="125"/>
      <c r="HDP135" s="125"/>
      <c r="HDQ135" s="125"/>
      <c r="HDR135" s="125"/>
      <c r="HDS135" s="125"/>
      <c r="HDT135" s="125"/>
      <c r="HDU135" s="125"/>
      <c r="HDV135" s="125"/>
      <c r="HDW135" s="125"/>
      <c r="HDX135" s="125"/>
      <c r="HDY135" s="125"/>
      <c r="HDZ135" s="125"/>
      <c r="HEA135" s="125"/>
      <c r="HEB135" s="125"/>
      <c r="HEC135" s="125"/>
      <c r="HED135" s="125"/>
      <c r="HEE135" s="125"/>
      <c r="HEF135" s="125"/>
      <c r="HEG135" s="125"/>
      <c r="HEH135" s="125"/>
      <c r="HEI135" s="125"/>
      <c r="HEJ135" s="125"/>
      <c r="HEK135" s="125"/>
      <c r="HEL135" s="125"/>
      <c r="HEM135" s="125"/>
      <c r="HEN135" s="125"/>
      <c r="HEO135" s="125"/>
      <c r="HEP135" s="125"/>
      <c r="HEQ135" s="125"/>
      <c r="HER135" s="125"/>
      <c r="HES135" s="125"/>
      <c r="HET135" s="125"/>
      <c r="HEU135" s="125"/>
      <c r="HEV135" s="125"/>
      <c r="HEW135" s="125"/>
      <c r="HEX135" s="125"/>
      <c r="HEY135" s="125"/>
      <c r="HEZ135" s="125"/>
      <c r="HFA135" s="125"/>
      <c r="HFB135" s="125"/>
      <c r="HFC135" s="125"/>
      <c r="HFD135" s="125"/>
      <c r="HFE135" s="125"/>
      <c r="HFF135" s="125"/>
      <c r="HFG135" s="125"/>
      <c r="HFH135" s="125"/>
      <c r="HFI135" s="125"/>
      <c r="HFJ135" s="125"/>
      <c r="HFK135" s="125"/>
      <c r="HFL135" s="125"/>
      <c r="HFM135" s="125"/>
      <c r="HFN135" s="125"/>
      <c r="HFO135" s="125"/>
      <c r="HFP135" s="125"/>
      <c r="HFQ135" s="125"/>
      <c r="HFR135" s="125"/>
      <c r="HFS135" s="125"/>
      <c r="HFT135" s="125"/>
      <c r="HFU135" s="125"/>
      <c r="HFV135" s="125"/>
      <c r="HFW135" s="125"/>
      <c r="HFX135" s="125"/>
      <c r="HFY135" s="125"/>
      <c r="HFZ135" s="125"/>
      <c r="HGA135" s="125"/>
      <c r="HGB135" s="125"/>
      <c r="HGC135" s="125"/>
      <c r="HGD135" s="125"/>
      <c r="HGE135" s="125"/>
      <c r="HGF135" s="125"/>
      <c r="HGG135" s="125"/>
      <c r="HGH135" s="125"/>
      <c r="HGI135" s="125"/>
      <c r="HGJ135" s="125"/>
      <c r="HGK135" s="125"/>
      <c r="HGL135" s="125"/>
      <c r="HGM135" s="125"/>
      <c r="HGN135" s="125"/>
      <c r="HGO135" s="125"/>
      <c r="HGP135" s="125"/>
      <c r="HGQ135" s="125"/>
      <c r="HGR135" s="125"/>
      <c r="HGS135" s="125"/>
      <c r="HGT135" s="125"/>
      <c r="HGU135" s="125"/>
      <c r="HGV135" s="125"/>
      <c r="HGW135" s="125"/>
      <c r="HGX135" s="125"/>
      <c r="HGY135" s="125"/>
      <c r="HGZ135" s="125"/>
      <c r="HHA135" s="125"/>
      <c r="HHB135" s="125"/>
      <c r="HHC135" s="125"/>
      <c r="HHD135" s="125"/>
      <c r="HHE135" s="125"/>
      <c r="HHF135" s="125"/>
      <c r="HHG135" s="125"/>
      <c r="HHH135" s="125"/>
      <c r="HHI135" s="125"/>
      <c r="HHJ135" s="125"/>
      <c r="HHK135" s="125"/>
      <c r="HHL135" s="125"/>
      <c r="HHM135" s="125"/>
      <c r="HHN135" s="125"/>
      <c r="HHO135" s="125"/>
      <c r="HHP135" s="125"/>
      <c r="HHQ135" s="125"/>
      <c r="HHR135" s="125"/>
      <c r="HHS135" s="125"/>
      <c r="HHT135" s="125"/>
      <c r="HHU135" s="125"/>
      <c r="HHV135" s="125"/>
      <c r="HHW135" s="125"/>
      <c r="HHX135" s="125"/>
      <c r="HHY135" s="125"/>
      <c r="HHZ135" s="125"/>
      <c r="HIA135" s="125"/>
      <c r="HIB135" s="125"/>
      <c r="HIC135" s="125"/>
      <c r="HID135" s="125"/>
      <c r="HIE135" s="125"/>
      <c r="HIF135" s="125"/>
      <c r="HIG135" s="125"/>
      <c r="HIH135" s="125"/>
      <c r="HII135" s="125"/>
      <c r="HIJ135" s="125"/>
      <c r="HIK135" s="125"/>
      <c r="HIL135" s="125"/>
      <c r="HIM135" s="125"/>
      <c r="HIN135" s="125"/>
      <c r="HIO135" s="125"/>
      <c r="HIP135" s="125"/>
      <c r="HIQ135" s="125"/>
      <c r="HIR135" s="125"/>
      <c r="HIS135" s="125"/>
      <c r="HIT135" s="125"/>
      <c r="HIU135" s="125"/>
      <c r="HIV135" s="125"/>
      <c r="HIW135" s="125"/>
      <c r="HIX135" s="125"/>
      <c r="HIY135" s="125"/>
      <c r="HIZ135" s="125"/>
      <c r="HJA135" s="125"/>
      <c r="HJB135" s="125"/>
      <c r="HJC135" s="125"/>
      <c r="HJD135" s="125"/>
      <c r="HJE135" s="125"/>
      <c r="HJF135" s="125"/>
      <c r="HJG135" s="125"/>
      <c r="HJH135" s="125"/>
      <c r="HJI135" s="125"/>
      <c r="HJJ135" s="125"/>
      <c r="HJK135" s="125"/>
      <c r="HJL135" s="125"/>
      <c r="HJM135" s="125"/>
      <c r="HJN135" s="125"/>
      <c r="HJO135" s="125"/>
      <c r="HJP135" s="125"/>
      <c r="HJQ135" s="125"/>
      <c r="HJR135" s="125"/>
      <c r="HJS135" s="125"/>
      <c r="HJT135" s="125"/>
      <c r="HJU135" s="125"/>
      <c r="HJV135" s="125"/>
      <c r="HJW135" s="125"/>
      <c r="HJX135" s="125"/>
      <c r="HJY135" s="125"/>
      <c r="HJZ135" s="125"/>
      <c r="HKA135" s="125"/>
      <c r="HKB135" s="125"/>
      <c r="HKC135" s="125"/>
      <c r="HKD135" s="125"/>
      <c r="HKE135" s="125"/>
      <c r="HKF135" s="125"/>
      <c r="HKG135" s="125"/>
      <c r="HKH135" s="125"/>
      <c r="HKI135" s="125"/>
      <c r="HKJ135" s="125"/>
      <c r="HKK135" s="125"/>
      <c r="HKL135" s="125"/>
      <c r="HKM135" s="125"/>
      <c r="HKN135" s="125"/>
      <c r="HKO135" s="125"/>
      <c r="HKP135" s="125"/>
      <c r="HKQ135" s="125"/>
      <c r="HKR135" s="125"/>
      <c r="HKS135" s="125"/>
      <c r="HKT135" s="125"/>
      <c r="HKU135" s="125"/>
      <c r="HKV135" s="125"/>
      <c r="HKW135" s="125"/>
      <c r="HKX135" s="125"/>
      <c r="HKY135" s="125"/>
      <c r="HKZ135" s="125"/>
      <c r="HLA135" s="125"/>
      <c r="HLB135" s="125"/>
      <c r="HLC135" s="125"/>
      <c r="HLD135" s="125"/>
      <c r="HLE135" s="125"/>
      <c r="HLF135" s="125"/>
      <c r="HLG135" s="125"/>
      <c r="HLH135" s="125"/>
      <c r="HLI135" s="125"/>
      <c r="HLJ135" s="125"/>
      <c r="HLK135" s="125"/>
      <c r="HLL135" s="125"/>
      <c r="HLM135" s="125"/>
      <c r="HLN135" s="125"/>
      <c r="HLO135" s="125"/>
      <c r="HLP135" s="125"/>
      <c r="HLQ135" s="125"/>
      <c r="HLR135" s="125"/>
      <c r="HLS135" s="125"/>
      <c r="HLT135" s="125"/>
      <c r="HLU135" s="125"/>
      <c r="HLV135" s="125"/>
      <c r="HLW135" s="125"/>
      <c r="HLX135" s="125"/>
      <c r="HLY135" s="125"/>
      <c r="HLZ135" s="125"/>
      <c r="HMA135" s="125"/>
      <c r="HMB135" s="125"/>
      <c r="HMC135" s="125"/>
      <c r="HMD135" s="125"/>
      <c r="HME135" s="125"/>
      <c r="HMF135" s="125"/>
      <c r="HMG135" s="125"/>
      <c r="HMH135" s="125"/>
      <c r="HMI135" s="125"/>
      <c r="HMJ135" s="125"/>
      <c r="HMK135" s="125"/>
      <c r="HML135" s="125"/>
      <c r="HMM135" s="125"/>
      <c r="HMN135" s="125"/>
      <c r="HMO135" s="125"/>
      <c r="HMP135" s="125"/>
      <c r="HMQ135" s="125"/>
      <c r="HMR135" s="125"/>
      <c r="HMS135" s="125"/>
      <c r="HMT135" s="125"/>
      <c r="HMU135" s="125"/>
      <c r="HMV135" s="125"/>
      <c r="HMW135" s="125"/>
      <c r="HMX135" s="125"/>
      <c r="HMY135" s="125"/>
      <c r="HMZ135" s="125"/>
      <c r="HNA135" s="125"/>
      <c r="HNB135" s="125"/>
      <c r="HNC135" s="125"/>
      <c r="HND135" s="125"/>
      <c r="HNE135" s="125"/>
      <c r="HNF135" s="125"/>
      <c r="HNG135" s="125"/>
      <c r="HNH135" s="125"/>
      <c r="HNI135" s="125"/>
      <c r="HNJ135" s="125"/>
      <c r="HNK135" s="125"/>
      <c r="HNL135" s="125"/>
      <c r="HNM135" s="125"/>
      <c r="HNN135" s="125"/>
      <c r="HNO135" s="125"/>
      <c r="HNP135" s="125"/>
      <c r="HNQ135" s="125"/>
      <c r="HNR135" s="125"/>
      <c r="HNS135" s="125"/>
      <c r="HNT135" s="125"/>
      <c r="HNU135" s="125"/>
      <c r="HNV135" s="125"/>
      <c r="HNW135" s="125"/>
      <c r="HNX135" s="125"/>
      <c r="HNY135" s="125"/>
      <c r="HNZ135" s="125"/>
      <c r="HOA135" s="125"/>
      <c r="HOB135" s="125"/>
      <c r="HOC135" s="125"/>
      <c r="HOD135" s="125"/>
      <c r="HOE135" s="125"/>
      <c r="HOF135" s="125"/>
      <c r="HOG135" s="125"/>
      <c r="HOH135" s="125"/>
      <c r="HOI135" s="125"/>
      <c r="HOJ135" s="125"/>
      <c r="HOK135" s="125"/>
      <c r="HOL135" s="125"/>
      <c r="HOM135" s="125"/>
      <c r="HON135" s="125"/>
      <c r="HOO135" s="125"/>
      <c r="HOP135" s="125"/>
      <c r="HOQ135" s="125"/>
      <c r="HOR135" s="125"/>
      <c r="HOS135" s="125"/>
      <c r="HOT135" s="125"/>
      <c r="HOU135" s="125"/>
      <c r="HOV135" s="125"/>
      <c r="HOW135" s="125"/>
      <c r="HOX135" s="125"/>
      <c r="HOY135" s="125"/>
      <c r="HOZ135" s="125"/>
      <c r="HPA135" s="125"/>
      <c r="HPB135" s="125"/>
      <c r="HPC135" s="125"/>
      <c r="HPD135" s="125"/>
      <c r="HPE135" s="125"/>
      <c r="HPF135" s="125"/>
      <c r="HPG135" s="125"/>
      <c r="HPH135" s="125"/>
      <c r="HPI135" s="125"/>
      <c r="HPJ135" s="125"/>
      <c r="HPK135" s="125"/>
      <c r="HPL135" s="125"/>
      <c r="HPM135" s="125"/>
      <c r="HPN135" s="125"/>
      <c r="HPO135" s="125"/>
      <c r="HPP135" s="125"/>
      <c r="HPQ135" s="125"/>
      <c r="HPR135" s="125"/>
      <c r="HPS135" s="125"/>
      <c r="HPT135" s="125"/>
      <c r="HPU135" s="125"/>
      <c r="HPV135" s="125"/>
      <c r="HPW135" s="125"/>
      <c r="HPX135" s="125"/>
      <c r="HPY135" s="125"/>
      <c r="HPZ135" s="125"/>
      <c r="HQA135" s="125"/>
      <c r="HQB135" s="125"/>
      <c r="HQC135" s="125"/>
      <c r="HQD135" s="125"/>
      <c r="HQE135" s="125"/>
      <c r="HQF135" s="125"/>
      <c r="HQG135" s="125"/>
      <c r="HQH135" s="125"/>
      <c r="HQI135" s="125"/>
      <c r="HQJ135" s="125"/>
      <c r="HQK135" s="125"/>
      <c r="HQL135" s="125"/>
      <c r="HQM135" s="125"/>
      <c r="HQN135" s="125"/>
      <c r="HQO135" s="125"/>
      <c r="HQP135" s="125"/>
      <c r="HQQ135" s="125"/>
      <c r="HQR135" s="125"/>
      <c r="HQS135" s="125"/>
      <c r="HQT135" s="125"/>
      <c r="HQU135" s="125"/>
      <c r="HQV135" s="125"/>
      <c r="HQW135" s="125"/>
      <c r="HQX135" s="125"/>
      <c r="HQY135" s="125"/>
      <c r="HQZ135" s="125"/>
      <c r="HRA135" s="125"/>
      <c r="HRB135" s="125"/>
      <c r="HRC135" s="125"/>
      <c r="HRD135" s="125"/>
      <c r="HRE135" s="125"/>
      <c r="HRF135" s="125"/>
      <c r="HRG135" s="125"/>
      <c r="HRH135" s="125"/>
      <c r="HRI135" s="125"/>
      <c r="HRJ135" s="125"/>
      <c r="HRK135" s="125"/>
      <c r="HRL135" s="125"/>
      <c r="HRM135" s="125"/>
      <c r="HRN135" s="125"/>
      <c r="HRO135" s="125"/>
      <c r="HRP135" s="125"/>
      <c r="HRQ135" s="125"/>
      <c r="HRR135" s="125"/>
      <c r="HRS135" s="125"/>
      <c r="HRT135" s="125"/>
      <c r="HRU135" s="125"/>
      <c r="HRV135" s="125"/>
      <c r="HRW135" s="125"/>
      <c r="HRX135" s="125"/>
      <c r="HRY135" s="125"/>
      <c r="HRZ135" s="125"/>
      <c r="HSA135" s="125"/>
      <c r="HSB135" s="125"/>
      <c r="HSC135" s="125"/>
      <c r="HSD135" s="125"/>
      <c r="HSE135" s="125"/>
      <c r="HSF135" s="125"/>
      <c r="HSG135" s="125"/>
      <c r="HSH135" s="125"/>
      <c r="HSI135" s="125"/>
      <c r="HSJ135" s="125"/>
      <c r="HSK135" s="125"/>
      <c r="HSL135" s="125"/>
      <c r="HSM135" s="125"/>
      <c r="HSN135" s="125"/>
      <c r="HSO135" s="125"/>
      <c r="HSP135" s="125"/>
      <c r="HSQ135" s="125"/>
      <c r="HSR135" s="125"/>
      <c r="HSS135" s="125"/>
      <c r="HST135" s="125"/>
      <c r="HSU135" s="125"/>
      <c r="HSV135" s="125"/>
      <c r="HSW135" s="125"/>
      <c r="HSX135" s="125"/>
      <c r="HSY135" s="125"/>
      <c r="HSZ135" s="125"/>
      <c r="HTA135" s="125"/>
      <c r="HTB135" s="125"/>
      <c r="HTC135" s="125"/>
      <c r="HTD135" s="125"/>
      <c r="HTE135" s="125"/>
      <c r="HTF135" s="125"/>
      <c r="HTG135" s="125"/>
      <c r="HTH135" s="125"/>
      <c r="HTI135" s="125"/>
      <c r="HTJ135" s="125"/>
      <c r="HTK135" s="125"/>
      <c r="HTL135" s="125"/>
      <c r="HTM135" s="125"/>
      <c r="HTN135" s="125"/>
      <c r="HTO135" s="125"/>
      <c r="HTP135" s="125"/>
      <c r="HTQ135" s="125"/>
      <c r="HTR135" s="125"/>
      <c r="HTS135" s="125"/>
      <c r="HTT135" s="125"/>
      <c r="HTU135" s="125"/>
      <c r="HTV135" s="125"/>
      <c r="HTW135" s="125"/>
      <c r="HTX135" s="125"/>
      <c r="HTY135" s="125"/>
      <c r="HTZ135" s="125"/>
      <c r="HUA135" s="125"/>
      <c r="HUB135" s="125"/>
      <c r="HUC135" s="125"/>
      <c r="HUD135" s="125"/>
      <c r="HUE135" s="125"/>
      <c r="HUF135" s="125"/>
      <c r="HUG135" s="125"/>
      <c r="HUH135" s="125"/>
      <c r="HUI135" s="125"/>
      <c r="HUJ135" s="125"/>
      <c r="HUK135" s="125"/>
      <c r="HUL135" s="125"/>
      <c r="HUM135" s="125"/>
      <c r="HUN135" s="125"/>
      <c r="HUO135" s="125"/>
      <c r="HUP135" s="125"/>
      <c r="HUQ135" s="125"/>
      <c r="HUR135" s="125"/>
      <c r="HUS135" s="125"/>
      <c r="HUT135" s="125"/>
      <c r="HUU135" s="125"/>
      <c r="HUV135" s="125"/>
      <c r="HUW135" s="125"/>
      <c r="HUX135" s="125"/>
      <c r="HUY135" s="125"/>
      <c r="HUZ135" s="125"/>
      <c r="HVA135" s="125"/>
      <c r="HVB135" s="125"/>
      <c r="HVC135" s="125"/>
      <c r="HVD135" s="125"/>
      <c r="HVE135" s="125"/>
      <c r="HVF135" s="125"/>
      <c r="HVG135" s="125"/>
      <c r="HVH135" s="125"/>
      <c r="HVI135" s="125"/>
      <c r="HVJ135" s="125"/>
      <c r="HVK135" s="125"/>
      <c r="HVL135" s="125"/>
      <c r="HVM135" s="125"/>
      <c r="HVN135" s="125"/>
      <c r="HVO135" s="125"/>
      <c r="HVP135" s="125"/>
      <c r="HVQ135" s="125"/>
      <c r="HVR135" s="125"/>
      <c r="HVS135" s="125"/>
      <c r="HVT135" s="125"/>
      <c r="HVU135" s="125"/>
      <c r="HVV135" s="125"/>
      <c r="HVW135" s="125"/>
      <c r="HVX135" s="125"/>
      <c r="HVY135" s="125"/>
      <c r="HVZ135" s="125"/>
      <c r="HWA135" s="125"/>
      <c r="HWB135" s="125"/>
      <c r="HWC135" s="125"/>
      <c r="HWD135" s="125"/>
      <c r="HWE135" s="125"/>
      <c r="HWF135" s="125"/>
      <c r="HWG135" s="125"/>
      <c r="HWH135" s="125"/>
      <c r="HWI135" s="125"/>
      <c r="HWJ135" s="125"/>
      <c r="HWK135" s="125"/>
      <c r="HWL135" s="125"/>
      <c r="HWM135" s="125"/>
      <c r="HWN135" s="125"/>
      <c r="HWO135" s="125"/>
      <c r="HWP135" s="125"/>
      <c r="HWQ135" s="125"/>
      <c r="HWR135" s="125"/>
      <c r="HWS135" s="125"/>
      <c r="HWT135" s="125"/>
      <c r="HWU135" s="125"/>
      <c r="HWV135" s="125"/>
      <c r="HWW135" s="125"/>
      <c r="HWX135" s="125"/>
      <c r="HWY135" s="125"/>
      <c r="HWZ135" s="125"/>
      <c r="HXA135" s="125"/>
      <c r="HXB135" s="125"/>
      <c r="HXC135" s="125"/>
      <c r="HXD135" s="125"/>
      <c r="HXE135" s="125"/>
      <c r="HXF135" s="125"/>
      <c r="HXG135" s="125"/>
      <c r="HXH135" s="125"/>
      <c r="HXI135" s="125"/>
      <c r="HXJ135" s="125"/>
      <c r="HXK135" s="125"/>
      <c r="HXL135" s="125"/>
      <c r="HXM135" s="125"/>
      <c r="HXN135" s="125"/>
      <c r="HXO135" s="125"/>
      <c r="HXP135" s="125"/>
      <c r="HXQ135" s="125"/>
      <c r="HXR135" s="125"/>
      <c r="HXS135" s="125"/>
      <c r="HXT135" s="125"/>
      <c r="HXU135" s="125"/>
      <c r="HXV135" s="125"/>
      <c r="HXW135" s="125"/>
      <c r="HXX135" s="125"/>
      <c r="HXY135" s="125"/>
      <c r="HXZ135" s="125"/>
      <c r="HYA135" s="125"/>
      <c r="HYB135" s="125"/>
      <c r="HYC135" s="125"/>
      <c r="HYD135" s="125"/>
      <c r="HYE135" s="125"/>
      <c r="HYF135" s="125"/>
      <c r="HYG135" s="125"/>
      <c r="HYH135" s="125"/>
      <c r="HYI135" s="125"/>
      <c r="HYJ135" s="125"/>
      <c r="HYK135" s="125"/>
      <c r="HYL135" s="125"/>
      <c r="HYM135" s="125"/>
      <c r="HYN135" s="125"/>
      <c r="HYO135" s="125"/>
      <c r="HYP135" s="125"/>
      <c r="HYQ135" s="125"/>
      <c r="HYR135" s="125"/>
      <c r="HYS135" s="125"/>
      <c r="HYT135" s="125"/>
      <c r="HYU135" s="125"/>
      <c r="HYV135" s="125"/>
      <c r="HYW135" s="125"/>
      <c r="HYX135" s="125"/>
      <c r="HYY135" s="125"/>
      <c r="HYZ135" s="125"/>
      <c r="HZA135" s="125"/>
      <c r="HZB135" s="125"/>
      <c r="HZC135" s="125"/>
      <c r="HZD135" s="125"/>
      <c r="HZE135" s="125"/>
      <c r="HZF135" s="125"/>
      <c r="HZG135" s="125"/>
      <c r="HZH135" s="125"/>
      <c r="HZI135" s="125"/>
      <c r="HZJ135" s="125"/>
      <c r="HZK135" s="125"/>
      <c r="HZL135" s="125"/>
      <c r="HZM135" s="125"/>
      <c r="HZN135" s="125"/>
      <c r="HZO135" s="125"/>
      <c r="HZP135" s="125"/>
      <c r="HZQ135" s="125"/>
      <c r="HZR135" s="125"/>
      <c r="HZS135" s="125"/>
      <c r="HZT135" s="125"/>
      <c r="HZU135" s="125"/>
      <c r="HZV135" s="125"/>
      <c r="HZW135" s="125"/>
      <c r="HZX135" s="125"/>
      <c r="HZY135" s="125"/>
      <c r="HZZ135" s="125"/>
      <c r="IAA135" s="125"/>
      <c r="IAB135" s="125"/>
      <c r="IAC135" s="125"/>
      <c r="IAD135" s="125"/>
      <c r="IAE135" s="125"/>
      <c r="IAF135" s="125"/>
      <c r="IAG135" s="125"/>
      <c r="IAH135" s="125"/>
      <c r="IAI135" s="125"/>
      <c r="IAJ135" s="125"/>
      <c r="IAK135" s="125"/>
      <c r="IAL135" s="125"/>
      <c r="IAM135" s="125"/>
      <c r="IAN135" s="125"/>
      <c r="IAO135" s="125"/>
      <c r="IAP135" s="125"/>
      <c r="IAQ135" s="125"/>
      <c r="IAR135" s="125"/>
      <c r="IAS135" s="125"/>
      <c r="IAT135" s="125"/>
      <c r="IAU135" s="125"/>
      <c r="IAV135" s="125"/>
      <c r="IAW135" s="125"/>
      <c r="IAX135" s="125"/>
      <c r="IAY135" s="125"/>
      <c r="IAZ135" s="125"/>
      <c r="IBA135" s="125"/>
      <c r="IBB135" s="125"/>
      <c r="IBC135" s="125"/>
      <c r="IBD135" s="125"/>
      <c r="IBE135" s="125"/>
      <c r="IBF135" s="125"/>
      <c r="IBG135" s="125"/>
      <c r="IBH135" s="125"/>
      <c r="IBI135" s="125"/>
      <c r="IBJ135" s="125"/>
      <c r="IBK135" s="125"/>
      <c r="IBL135" s="125"/>
      <c r="IBM135" s="125"/>
      <c r="IBN135" s="125"/>
      <c r="IBO135" s="125"/>
      <c r="IBP135" s="125"/>
      <c r="IBQ135" s="125"/>
      <c r="IBR135" s="125"/>
      <c r="IBS135" s="125"/>
      <c r="IBT135" s="125"/>
      <c r="IBU135" s="125"/>
      <c r="IBV135" s="125"/>
      <c r="IBW135" s="125"/>
      <c r="IBX135" s="125"/>
      <c r="IBY135" s="125"/>
      <c r="IBZ135" s="125"/>
      <c r="ICA135" s="125"/>
      <c r="ICB135" s="125"/>
      <c r="ICC135" s="125"/>
      <c r="ICD135" s="125"/>
      <c r="ICE135" s="125"/>
      <c r="ICF135" s="125"/>
      <c r="ICG135" s="125"/>
      <c r="ICH135" s="125"/>
      <c r="ICI135" s="125"/>
      <c r="ICJ135" s="125"/>
      <c r="ICK135" s="125"/>
      <c r="ICL135" s="125"/>
      <c r="ICM135" s="125"/>
      <c r="ICN135" s="125"/>
      <c r="ICO135" s="125"/>
      <c r="ICP135" s="125"/>
      <c r="ICQ135" s="125"/>
      <c r="ICR135" s="125"/>
      <c r="ICS135" s="125"/>
      <c r="ICT135" s="125"/>
      <c r="ICU135" s="125"/>
      <c r="ICV135" s="125"/>
      <c r="ICW135" s="125"/>
      <c r="ICX135" s="125"/>
      <c r="ICY135" s="125"/>
      <c r="ICZ135" s="125"/>
      <c r="IDA135" s="125"/>
      <c r="IDB135" s="125"/>
      <c r="IDC135" s="125"/>
      <c r="IDD135" s="125"/>
      <c r="IDE135" s="125"/>
      <c r="IDF135" s="125"/>
      <c r="IDG135" s="125"/>
      <c r="IDH135" s="125"/>
      <c r="IDI135" s="125"/>
      <c r="IDJ135" s="125"/>
      <c r="IDK135" s="125"/>
      <c r="IDL135" s="125"/>
      <c r="IDM135" s="125"/>
      <c r="IDN135" s="125"/>
      <c r="IDO135" s="125"/>
      <c r="IDP135" s="125"/>
      <c r="IDQ135" s="125"/>
      <c r="IDR135" s="125"/>
      <c r="IDS135" s="125"/>
      <c r="IDT135" s="125"/>
      <c r="IDU135" s="125"/>
      <c r="IDV135" s="125"/>
      <c r="IDW135" s="125"/>
      <c r="IDX135" s="125"/>
      <c r="IDY135" s="125"/>
      <c r="IDZ135" s="125"/>
      <c r="IEA135" s="125"/>
      <c r="IEB135" s="125"/>
      <c r="IEC135" s="125"/>
      <c r="IED135" s="125"/>
      <c r="IEE135" s="125"/>
      <c r="IEF135" s="125"/>
      <c r="IEG135" s="125"/>
      <c r="IEH135" s="125"/>
      <c r="IEI135" s="125"/>
      <c r="IEJ135" s="125"/>
      <c r="IEK135" s="125"/>
      <c r="IEL135" s="125"/>
      <c r="IEM135" s="125"/>
      <c r="IEN135" s="125"/>
      <c r="IEO135" s="125"/>
      <c r="IEP135" s="125"/>
      <c r="IEQ135" s="125"/>
      <c r="IER135" s="125"/>
      <c r="IES135" s="125"/>
      <c r="IET135" s="125"/>
      <c r="IEU135" s="125"/>
      <c r="IEV135" s="125"/>
      <c r="IEW135" s="125"/>
      <c r="IEX135" s="125"/>
      <c r="IEY135" s="125"/>
      <c r="IEZ135" s="125"/>
      <c r="IFA135" s="125"/>
      <c r="IFB135" s="125"/>
      <c r="IFC135" s="125"/>
      <c r="IFD135" s="125"/>
      <c r="IFE135" s="125"/>
      <c r="IFF135" s="125"/>
      <c r="IFG135" s="125"/>
      <c r="IFH135" s="125"/>
      <c r="IFI135" s="125"/>
      <c r="IFJ135" s="125"/>
      <c r="IFK135" s="125"/>
      <c r="IFL135" s="125"/>
      <c r="IFM135" s="125"/>
      <c r="IFN135" s="125"/>
      <c r="IFO135" s="125"/>
      <c r="IFP135" s="125"/>
      <c r="IFQ135" s="125"/>
      <c r="IFR135" s="125"/>
      <c r="IFS135" s="125"/>
      <c r="IFT135" s="125"/>
      <c r="IFU135" s="125"/>
      <c r="IFV135" s="125"/>
      <c r="IFW135" s="125"/>
      <c r="IFX135" s="125"/>
      <c r="IFY135" s="125"/>
      <c r="IFZ135" s="125"/>
      <c r="IGA135" s="125"/>
      <c r="IGB135" s="125"/>
      <c r="IGC135" s="125"/>
      <c r="IGD135" s="125"/>
      <c r="IGE135" s="125"/>
      <c r="IGF135" s="125"/>
      <c r="IGG135" s="125"/>
      <c r="IGH135" s="125"/>
      <c r="IGI135" s="125"/>
      <c r="IGJ135" s="125"/>
      <c r="IGK135" s="125"/>
      <c r="IGL135" s="125"/>
      <c r="IGM135" s="125"/>
      <c r="IGN135" s="125"/>
      <c r="IGO135" s="125"/>
      <c r="IGP135" s="125"/>
      <c r="IGQ135" s="125"/>
      <c r="IGR135" s="125"/>
      <c r="IGS135" s="125"/>
      <c r="IGT135" s="125"/>
      <c r="IGU135" s="125"/>
      <c r="IGV135" s="125"/>
      <c r="IGW135" s="125"/>
      <c r="IGX135" s="125"/>
      <c r="IGY135" s="125"/>
      <c r="IGZ135" s="125"/>
      <c r="IHA135" s="125"/>
      <c r="IHB135" s="125"/>
      <c r="IHC135" s="125"/>
      <c r="IHD135" s="125"/>
      <c r="IHE135" s="125"/>
      <c r="IHF135" s="125"/>
      <c r="IHG135" s="125"/>
      <c r="IHH135" s="125"/>
      <c r="IHI135" s="125"/>
      <c r="IHJ135" s="125"/>
      <c r="IHK135" s="125"/>
      <c r="IHL135" s="125"/>
      <c r="IHM135" s="125"/>
      <c r="IHN135" s="125"/>
      <c r="IHO135" s="125"/>
      <c r="IHP135" s="125"/>
      <c r="IHQ135" s="125"/>
      <c r="IHR135" s="125"/>
      <c r="IHS135" s="125"/>
      <c r="IHT135" s="125"/>
      <c r="IHU135" s="125"/>
      <c r="IHV135" s="125"/>
      <c r="IHW135" s="125"/>
      <c r="IHX135" s="125"/>
      <c r="IHY135" s="125"/>
      <c r="IHZ135" s="125"/>
      <c r="IIA135" s="125"/>
      <c r="IIB135" s="125"/>
      <c r="IIC135" s="125"/>
      <c r="IID135" s="125"/>
      <c r="IIE135" s="125"/>
      <c r="IIF135" s="125"/>
      <c r="IIG135" s="125"/>
      <c r="IIH135" s="125"/>
      <c r="III135" s="125"/>
      <c r="IIJ135" s="125"/>
      <c r="IIK135" s="125"/>
      <c r="IIL135" s="125"/>
      <c r="IIM135" s="125"/>
      <c r="IIN135" s="125"/>
      <c r="IIO135" s="125"/>
      <c r="IIP135" s="125"/>
      <c r="IIQ135" s="125"/>
      <c r="IIR135" s="125"/>
      <c r="IIS135" s="125"/>
      <c r="IIT135" s="125"/>
      <c r="IIU135" s="125"/>
      <c r="IIV135" s="125"/>
      <c r="IIW135" s="125"/>
      <c r="IIX135" s="125"/>
      <c r="IIY135" s="125"/>
      <c r="IIZ135" s="125"/>
      <c r="IJA135" s="125"/>
      <c r="IJB135" s="125"/>
      <c r="IJC135" s="125"/>
      <c r="IJD135" s="125"/>
      <c r="IJE135" s="125"/>
      <c r="IJF135" s="125"/>
      <c r="IJG135" s="125"/>
      <c r="IJH135" s="125"/>
      <c r="IJI135" s="125"/>
      <c r="IJJ135" s="125"/>
      <c r="IJK135" s="125"/>
      <c r="IJL135" s="125"/>
      <c r="IJM135" s="125"/>
      <c r="IJN135" s="125"/>
      <c r="IJO135" s="125"/>
      <c r="IJP135" s="125"/>
      <c r="IJQ135" s="125"/>
      <c r="IJR135" s="125"/>
      <c r="IJS135" s="125"/>
      <c r="IJT135" s="125"/>
      <c r="IJU135" s="125"/>
      <c r="IJV135" s="125"/>
      <c r="IJW135" s="125"/>
      <c r="IJX135" s="125"/>
      <c r="IJY135" s="125"/>
      <c r="IJZ135" s="125"/>
      <c r="IKA135" s="125"/>
      <c r="IKB135" s="125"/>
      <c r="IKC135" s="125"/>
      <c r="IKD135" s="125"/>
      <c r="IKE135" s="125"/>
      <c r="IKF135" s="125"/>
      <c r="IKG135" s="125"/>
      <c r="IKH135" s="125"/>
      <c r="IKI135" s="125"/>
      <c r="IKJ135" s="125"/>
      <c r="IKK135" s="125"/>
      <c r="IKL135" s="125"/>
      <c r="IKM135" s="125"/>
      <c r="IKN135" s="125"/>
      <c r="IKO135" s="125"/>
      <c r="IKP135" s="125"/>
      <c r="IKQ135" s="125"/>
      <c r="IKR135" s="125"/>
      <c r="IKS135" s="125"/>
      <c r="IKT135" s="125"/>
      <c r="IKU135" s="125"/>
      <c r="IKV135" s="125"/>
      <c r="IKW135" s="125"/>
      <c r="IKX135" s="125"/>
      <c r="IKY135" s="125"/>
      <c r="IKZ135" s="125"/>
      <c r="ILA135" s="125"/>
      <c r="ILB135" s="125"/>
      <c r="ILC135" s="125"/>
      <c r="ILD135" s="125"/>
      <c r="ILE135" s="125"/>
      <c r="ILF135" s="125"/>
      <c r="ILG135" s="125"/>
      <c r="ILH135" s="125"/>
      <c r="ILI135" s="125"/>
      <c r="ILJ135" s="125"/>
      <c r="ILK135" s="125"/>
      <c r="ILL135" s="125"/>
      <c r="ILM135" s="125"/>
      <c r="ILN135" s="125"/>
      <c r="ILO135" s="125"/>
      <c r="ILP135" s="125"/>
      <c r="ILQ135" s="125"/>
      <c r="ILR135" s="125"/>
      <c r="ILS135" s="125"/>
      <c r="ILT135" s="125"/>
      <c r="ILU135" s="125"/>
      <c r="ILV135" s="125"/>
      <c r="ILW135" s="125"/>
      <c r="ILX135" s="125"/>
      <c r="ILY135" s="125"/>
      <c r="ILZ135" s="125"/>
      <c r="IMA135" s="125"/>
      <c r="IMB135" s="125"/>
      <c r="IMC135" s="125"/>
      <c r="IMD135" s="125"/>
      <c r="IME135" s="125"/>
      <c r="IMF135" s="125"/>
      <c r="IMG135" s="125"/>
      <c r="IMH135" s="125"/>
      <c r="IMI135" s="125"/>
      <c r="IMJ135" s="125"/>
      <c r="IMK135" s="125"/>
      <c r="IML135" s="125"/>
      <c r="IMM135" s="125"/>
      <c r="IMN135" s="125"/>
      <c r="IMO135" s="125"/>
      <c r="IMP135" s="125"/>
      <c r="IMQ135" s="125"/>
      <c r="IMR135" s="125"/>
      <c r="IMS135" s="125"/>
      <c r="IMT135" s="125"/>
      <c r="IMU135" s="125"/>
      <c r="IMV135" s="125"/>
      <c r="IMW135" s="125"/>
      <c r="IMX135" s="125"/>
      <c r="IMY135" s="125"/>
      <c r="IMZ135" s="125"/>
      <c r="INA135" s="125"/>
      <c r="INB135" s="125"/>
      <c r="INC135" s="125"/>
      <c r="IND135" s="125"/>
      <c r="INE135" s="125"/>
      <c r="INF135" s="125"/>
      <c r="ING135" s="125"/>
      <c r="INH135" s="125"/>
      <c r="INI135" s="125"/>
      <c r="INJ135" s="125"/>
      <c r="INK135" s="125"/>
      <c r="INL135" s="125"/>
      <c r="INM135" s="125"/>
      <c r="INN135" s="125"/>
      <c r="INO135" s="125"/>
      <c r="INP135" s="125"/>
      <c r="INQ135" s="125"/>
      <c r="INR135" s="125"/>
      <c r="INS135" s="125"/>
      <c r="INT135" s="125"/>
      <c r="INU135" s="125"/>
      <c r="INV135" s="125"/>
      <c r="INW135" s="125"/>
      <c r="INX135" s="125"/>
      <c r="INY135" s="125"/>
      <c r="INZ135" s="125"/>
      <c r="IOA135" s="125"/>
      <c r="IOB135" s="125"/>
      <c r="IOC135" s="125"/>
      <c r="IOD135" s="125"/>
      <c r="IOE135" s="125"/>
      <c r="IOF135" s="125"/>
      <c r="IOG135" s="125"/>
      <c r="IOH135" s="125"/>
      <c r="IOI135" s="125"/>
      <c r="IOJ135" s="125"/>
      <c r="IOK135" s="125"/>
      <c r="IOL135" s="125"/>
      <c r="IOM135" s="125"/>
      <c r="ION135" s="125"/>
      <c r="IOO135" s="125"/>
      <c r="IOP135" s="125"/>
      <c r="IOQ135" s="125"/>
      <c r="IOR135" s="125"/>
      <c r="IOS135" s="125"/>
      <c r="IOT135" s="125"/>
      <c r="IOU135" s="125"/>
      <c r="IOV135" s="125"/>
      <c r="IOW135" s="125"/>
      <c r="IOX135" s="125"/>
      <c r="IOY135" s="125"/>
      <c r="IOZ135" s="125"/>
      <c r="IPA135" s="125"/>
      <c r="IPB135" s="125"/>
      <c r="IPC135" s="125"/>
      <c r="IPD135" s="125"/>
      <c r="IPE135" s="125"/>
      <c r="IPF135" s="125"/>
      <c r="IPG135" s="125"/>
      <c r="IPH135" s="125"/>
      <c r="IPI135" s="125"/>
      <c r="IPJ135" s="125"/>
      <c r="IPK135" s="125"/>
      <c r="IPL135" s="125"/>
      <c r="IPM135" s="125"/>
      <c r="IPN135" s="125"/>
      <c r="IPO135" s="125"/>
      <c r="IPP135" s="125"/>
      <c r="IPQ135" s="125"/>
      <c r="IPR135" s="125"/>
      <c r="IPS135" s="125"/>
      <c r="IPT135" s="125"/>
      <c r="IPU135" s="125"/>
      <c r="IPV135" s="125"/>
      <c r="IPW135" s="125"/>
      <c r="IPX135" s="125"/>
      <c r="IPY135" s="125"/>
      <c r="IPZ135" s="125"/>
      <c r="IQA135" s="125"/>
      <c r="IQB135" s="125"/>
      <c r="IQC135" s="125"/>
      <c r="IQD135" s="125"/>
      <c r="IQE135" s="125"/>
      <c r="IQF135" s="125"/>
      <c r="IQG135" s="125"/>
      <c r="IQH135" s="125"/>
      <c r="IQI135" s="125"/>
      <c r="IQJ135" s="125"/>
      <c r="IQK135" s="125"/>
      <c r="IQL135" s="125"/>
      <c r="IQM135" s="125"/>
      <c r="IQN135" s="125"/>
      <c r="IQO135" s="125"/>
      <c r="IQP135" s="125"/>
      <c r="IQQ135" s="125"/>
      <c r="IQR135" s="125"/>
      <c r="IQS135" s="125"/>
      <c r="IQT135" s="125"/>
      <c r="IQU135" s="125"/>
      <c r="IQV135" s="125"/>
      <c r="IQW135" s="125"/>
      <c r="IQX135" s="125"/>
      <c r="IQY135" s="125"/>
      <c r="IQZ135" s="125"/>
      <c r="IRA135" s="125"/>
      <c r="IRB135" s="125"/>
      <c r="IRC135" s="125"/>
      <c r="IRD135" s="125"/>
      <c r="IRE135" s="125"/>
      <c r="IRF135" s="125"/>
      <c r="IRG135" s="125"/>
      <c r="IRH135" s="125"/>
      <c r="IRI135" s="125"/>
      <c r="IRJ135" s="125"/>
      <c r="IRK135" s="125"/>
      <c r="IRL135" s="125"/>
      <c r="IRM135" s="125"/>
      <c r="IRN135" s="125"/>
      <c r="IRO135" s="125"/>
      <c r="IRP135" s="125"/>
      <c r="IRQ135" s="125"/>
      <c r="IRR135" s="125"/>
      <c r="IRS135" s="125"/>
      <c r="IRT135" s="125"/>
      <c r="IRU135" s="125"/>
      <c r="IRV135" s="125"/>
      <c r="IRW135" s="125"/>
      <c r="IRX135" s="125"/>
      <c r="IRY135" s="125"/>
      <c r="IRZ135" s="125"/>
      <c r="ISA135" s="125"/>
      <c r="ISB135" s="125"/>
      <c r="ISC135" s="125"/>
      <c r="ISD135" s="125"/>
      <c r="ISE135" s="125"/>
      <c r="ISF135" s="125"/>
      <c r="ISG135" s="125"/>
      <c r="ISH135" s="125"/>
      <c r="ISI135" s="125"/>
      <c r="ISJ135" s="125"/>
      <c r="ISK135" s="125"/>
      <c r="ISL135" s="125"/>
      <c r="ISM135" s="125"/>
      <c r="ISN135" s="125"/>
      <c r="ISO135" s="125"/>
      <c r="ISP135" s="125"/>
      <c r="ISQ135" s="125"/>
      <c r="ISR135" s="125"/>
      <c r="ISS135" s="125"/>
      <c r="IST135" s="125"/>
      <c r="ISU135" s="125"/>
      <c r="ISV135" s="125"/>
      <c r="ISW135" s="125"/>
      <c r="ISX135" s="125"/>
      <c r="ISY135" s="125"/>
      <c r="ISZ135" s="125"/>
      <c r="ITA135" s="125"/>
      <c r="ITB135" s="125"/>
      <c r="ITC135" s="125"/>
      <c r="ITD135" s="125"/>
      <c r="ITE135" s="125"/>
      <c r="ITF135" s="125"/>
      <c r="ITG135" s="125"/>
      <c r="ITH135" s="125"/>
      <c r="ITI135" s="125"/>
      <c r="ITJ135" s="125"/>
      <c r="ITK135" s="125"/>
      <c r="ITL135" s="125"/>
      <c r="ITM135" s="125"/>
      <c r="ITN135" s="125"/>
      <c r="ITO135" s="125"/>
      <c r="ITP135" s="125"/>
      <c r="ITQ135" s="125"/>
      <c r="ITR135" s="125"/>
      <c r="ITS135" s="125"/>
      <c r="ITT135" s="125"/>
      <c r="ITU135" s="125"/>
      <c r="ITV135" s="125"/>
      <c r="ITW135" s="125"/>
      <c r="ITX135" s="125"/>
      <c r="ITY135" s="125"/>
      <c r="ITZ135" s="125"/>
      <c r="IUA135" s="125"/>
      <c r="IUB135" s="125"/>
      <c r="IUC135" s="125"/>
      <c r="IUD135" s="125"/>
      <c r="IUE135" s="125"/>
      <c r="IUF135" s="125"/>
      <c r="IUG135" s="125"/>
      <c r="IUH135" s="125"/>
      <c r="IUI135" s="125"/>
      <c r="IUJ135" s="125"/>
      <c r="IUK135" s="125"/>
      <c r="IUL135" s="125"/>
      <c r="IUM135" s="125"/>
      <c r="IUN135" s="125"/>
      <c r="IUO135" s="125"/>
      <c r="IUP135" s="125"/>
      <c r="IUQ135" s="125"/>
      <c r="IUR135" s="125"/>
      <c r="IUS135" s="125"/>
      <c r="IUT135" s="125"/>
      <c r="IUU135" s="125"/>
      <c r="IUV135" s="125"/>
      <c r="IUW135" s="125"/>
      <c r="IUX135" s="125"/>
      <c r="IUY135" s="125"/>
      <c r="IUZ135" s="125"/>
      <c r="IVA135" s="125"/>
      <c r="IVB135" s="125"/>
      <c r="IVC135" s="125"/>
      <c r="IVD135" s="125"/>
      <c r="IVE135" s="125"/>
      <c r="IVF135" s="125"/>
      <c r="IVG135" s="125"/>
      <c r="IVH135" s="125"/>
      <c r="IVI135" s="125"/>
      <c r="IVJ135" s="125"/>
      <c r="IVK135" s="125"/>
      <c r="IVL135" s="125"/>
      <c r="IVM135" s="125"/>
      <c r="IVN135" s="125"/>
      <c r="IVO135" s="125"/>
      <c r="IVP135" s="125"/>
      <c r="IVQ135" s="125"/>
      <c r="IVR135" s="125"/>
      <c r="IVS135" s="125"/>
      <c r="IVT135" s="125"/>
      <c r="IVU135" s="125"/>
      <c r="IVV135" s="125"/>
      <c r="IVW135" s="125"/>
      <c r="IVX135" s="125"/>
      <c r="IVY135" s="125"/>
      <c r="IVZ135" s="125"/>
      <c r="IWA135" s="125"/>
      <c r="IWB135" s="125"/>
      <c r="IWC135" s="125"/>
      <c r="IWD135" s="125"/>
      <c r="IWE135" s="125"/>
      <c r="IWF135" s="125"/>
      <c r="IWG135" s="125"/>
      <c r="IWH135" s="125"/>
      <c r="IWI135" s="125"/>
      <c r="IWJ135" s="125"/>
      <c r="IWK135" s="125"/>
      <c r="IWL135" s="125"/>
      <c r="IWM135" s="125"/>
      <c r="IWN135" s="125"/>
      <c r="IWO135" s="125"/>
      <c r="IWP135" s="125"/>
      <c r="IWQ135" s="125"/>
      <c r="IWR135" s="125"/>
      <c r="IWS135" s="125"/>
      <c r="IWT135" s="125"/>
      <c r="IWU135" s="125"/>
      <c r="IWV135" s="125"/>
      <c r="IWW135" s="125"/>
      <c r="IWX135" s="125"/>
      <c r="IWY135" s="125"/>
      <c r="IWZ135" s="125"/>
      <c r="IXA135" s="125"/>
      <c r="IXB135" s="125"/>
      <c r="IXC135" s="125"/>
      <c r="IXD135" s="125"/>
      <c r="IXE135" s="125"/>
      <c r="IXF135" s="125"/>
      <c r="IXG135" s="125"/>
      <c r="IXH135" s="125"/>
      <c r="IXI135" s="125"/>
      <c r="IXJ135" s="125"/>
      <c r="IXK135" s="125"/>
      <c r="IXL135" s="125"/>
      <c r="IXM135" s="125"/>
      <c r="IXN135" s="125"/>
      <c r="IXO135" s="125"/>
      <c r="IXP135" s="125"/>
      <c r="IXQ135" s="125"/>
      <c r="IXR135" s="125"/>
      <c r="IXS135" s="125"/>
      <c r="IXT135" s="125"/>
      <c r="IXU135" s="125"/>
      <c r="IXV135" s="125"/>
      <c r="IXW135" s="125"/>
      <c r="IXX135" s="125"/>
      <c r="IXY135" s="125"/>
      <c r="IXZ135" s="125"/>
      <c r="IYA135" s="125"/>
      <c r="IYB135" s="125"/>
      <c r="IYC135" s="125"/>
      <c r="IYD135" s="125"/>
      <c r="IYE135" s="125"/>
      <c r="IYF135" s="125"/>
      <c r="IYG135" s="125"/>
      <c r="IYH135" s="125"/>
      <c r="IYI135" s="125"/>
      <c r="IYJ135" s="125"/>
      <c r="IYK135" s="125"/>
      <c r="IYL135" s="125"/>
      <c r="IYM135" s="125"/>
      <c r="IYN135" s="125"/>
      <c r="IYO135" s="125"/>
      <c r="IYP135" s="125"/>
      <c r="IYQ135" s="125"/>
      <c r="IYR135" s="125"/>
      <c r="IYS135" s="125"/>
      <c r="IYT135" s="125"/>
      <c r="IYU135" s="125"/>
      <c r="IYV135" s="125"/>
      <c r="IYW135" s="125"/>
      <c r="IYX135" s="125"/>
      <c r="IYY135" s="125"/>
      <c r="IYZ135" s="125"/>
      <c r="IZA135" s="125"/>
      <c r="IZB135" s="125"/>
      <c r="IZC135" s="125"/>
      <c r="IZD135" s="125"/>
      <c r="IZE135" s="125"/>
      <c r="IZF135" s="125"/>
      <c r="IZG135" s="125"/>
      <c r="IZH135" s="125"/>
      <c r="IZI135" s="125"/>
      <c r="IZJ135" s="125"/>
      <c r="IZK135" s="125"/>
      <c r="IZL135" s="125"/>
      <c r="IZM135" s="125"/>
      <c r="IZN135" s="125"/>
      <c r="IZO135" s="125"/>
      <c r="IZP135" s="125"/>
      <c r="IZQ135" s="125"/>
      <c r="IZR135" s="125"/>
      <c r="IZS135" s="125"/>
      <c r="IZT135" s="125"/>
      <c r="IZU135" s="125"/>
      <c r="IZV135" s="125"/>
      <c r="IZW135" s="125"/>
      <c r="IZX135" s="125"/>
      <c r="IZY135" s="125"/>
      <c r="IZZ135" s="125"/>
      <c r="JAA135" s="125"/>
      <c r="JAB135" s="125"/>
      <c r="JAC135" s="125"/>
      <c r="JAD135" s="125"/>
      <c r="JAE135" s="125"/>
      <c r="JAF135" s="125"/>
      <c r="JAG135" s="125"/>
      <c r="JAH135" s="125"/>
      <c r="JAI135" s="125"/>
      <c r="JAJ135" s="125"/>
      <c r="JAK135" s="125"/>
      <c r="JAL135" s="125"/>
      <c r="JAM135" s="125"/>
      <c r="JAN135" s="125"/>
      <c r="JAO135" s="125"/>
      <c r="JAP135" s="125"/>
      <c r="JAQ135" s="125"/>
      <c r="JAR135" s="125"/>
      <c r="JAS135" s="125"/>
      <c r="JAT135" s="125"/>
      <c r="JAU135" s="125"/>
      <c r="JAV135" s="125"/>
      <c r="JAW135" s="125"/>
      <c r="JAX135" s="125"/>
      <c r="JAY135" s="125"/>
      <c r="JAZ135" s="125"/>
      <c r="JBA135" s="125"/>
      <c r="JBB135" s="125"/>
      <c r="JBC135" s="125"/>
      <c r="JBD135" s="125"/>
      <c r="JBE135" s="125"/>
      <c r="JBF135" s="125"/>
      <c r="JBG135" s="125"/>
      <c r="JBH135" s="125"/>
      <c r="JBI135" s="125"/>
      <c r="JBJ135" s="125"/>
      <c r="JBK135" s="125"/>
      <c r="JBL135" s="125"/>
      <c r="JBM135" s="125"/>
      <c r="JBN135" s="125"/>
      <c r="JBO135" s="125"/>
      <c r="JBP135" s="125"/>
      <c r="JBQ135" s="125"/>
      <c r="JBR135" s="125"/>
      <c r="JBS135" s="125"/>
      <c r="JBT135" s="125"/>
      <c r="JBU135" s="125"/>
      <c r="JBV135" s="125"/>
      <c r="JBW135" s="125"/>
      <c r="JBX135" s="125"/>
      <c r="JBY135" s="125"/>
      <c r="JBZ135" s="125"/>
      <c r="JCA135" s="125"/>
      <c r="JCB135" s="125"/>
      <c r="JCC135" s="125"/>
      <c r="JCD135" s="125"/>
      <c r="JCE135" s="125"/>
      <c r="JCF135" s="125"/>
      <c r="JCG135" s="125"/>
      <c r="JCH135" s="125"/>
      <c r="JCI135" s="125"/>
      <c r="JCJ135" s="125"/>
      <c r="JCK135" s="125"/>
      <c r="JCL135" s="125"/>
      <c r="JCM135" s="125"/>
      <c r="JCN135" s="125"/>
      <c r="JCO135" s="125"/>
      <c r="JCP135" s="125"/>
      <c r="JCQ135" s="125"/>
      <c r="JCR135" s="125"/>
      <c r="JCS135" s="125"/>
      <c r="JCT135" s="125"/>
      <c r="JCU135" s="125"/>
      <c r="JCV135" s="125"/>
      <c r="JCW135" s="125"/>
      <c r="JCX135" s="125"/>
      <c r="JCY135" s="125"/>
      <c r="JCZ135" s="125"/>
      <c r="JDA135" s="125"/>
      <c r="JDB135" s="125"/>
      <c r="JDC135" s="125"/>
      <c r="JDD135" s="125"/>
      <c r="JDE135" s="125"/>
      <c r="JDF135" s="125"/>
      <c r="JDG135" s="125"/>
      <c r="JDH135" s="125"/>
      <c r="JDI135" s="125"/>
      <c r="JDJ135" s="125"/>
      <c r="JDK135" s="125"/>
      <c r="JDL135" s="125"/>
      <c r="JDM135" s="125"/>
      <c r="JDN135" s="125"/>
      <c r="JDO135" s="125"/>
      <c r="JDP135" s="125"/>
      <c r="JDQ135" s="125"/>
      <c r="JDR135" s="125"/>
      <c r="JDS135" s="125"/>
      <c r="JDT135" s="125"/>
      <c r="JDU135" s="125"/>
      <c r="JDV135" s="125"/>
      <c r="JDW135" s="125"/>
      <c r="JDX135" s="125"/>
      <c r="JDY135" s="125"/>
      <c r="JDZ135" s="125"/>
      <c r="JEA135" s="125"/>
      <c r="JEB135" s="125"/>
      <c r="JEC135" s="125"/>
      <c r="JED135" s="125"/>
      <c r="JEE135" s="125"/>
      <c r="JEF135" s="125"/>
      <c r="JEG135" s="125"/>
      <c r="JEH135" s="125"/>
      <c r="JEI135" s="125"/>
      <c r="JEJ135" s="125"/>
      <c r="JEK135" s="125"/>
      <c r="JEL135" s="125"/>
      <c r="JEM135" s="125"/>
      <c r="JEN135" s="125"/>
      <c r="JEO135" s="125"/>
      <c r="JEP135" s="125"/>
      <c r="JEQ135" s="125"/>
      <c r="JER135" s="125"/>
      <c r="JES135" s="125"/>
      <c r="JET135" s="125"/>
      <c r="JEU135" s="125"/>
      <c r="JEV135" s="125"/>
      <c r="JEW135" s="125"/>
      <c r="JEX135" s="125"/>
      <c r="JEY135" s="125"/>
      <c r="JEZ135" s="125"/>
      <c r="JFA135" s="125"/>
      <c r="JFB135" s="125"/>
      <c r="JFC135" s="125"/>
      <c r="JFD135" s="125"/>
      <c r="JFE135" s="125"/>
      <c r="JFF135" s="125"/>
      <c r="JFG135" s="125"/>
      <c r="JFH135" s="125"/>
      <c r="JFI135" s="125"/>
      <c r="JFJ135" s="125"/>
      <c r="JFK135" s="125"/>
      <c r="JFL135" s="125"/>
      <c r="JFM135" s="125"/>
      <c r="JFN135" s="125"/>
      <c r="JFO135" s="125"/>
      <c r="JFP135" s="125"/>
      <c r="JFQ135" s="125"/>
      <c r="JFR135" s="125"/>
      <c r="JFS135" s="125"/>
      <c r="JFT135" s="125"/>
      <c r="JFU135" s="125"/>
      <c r="JFV135" s="125"/>
      <c r="JFW135" s="125"/>
      <c r="JFX135" s="125"/>
      <c r="JFY135" s="125"/>
      <c r="JFZ135" s="125"/>
      <c r="JGA135" s="125"/>
      <c r="JGB135" s="125"/>
      <c r="JGC135" s="125"/>
      <c r="JGD135" s="125"/>
      <c r="JGE135" s="125"/>
      <c r="JGF135" s="125"/>
      <c r="JGG135" s="125"/>
      <c r="JGH135" s="125"/>
      <c r="JGI135" s="125"/>
      <c r="JGJ135" s="125"/>
      <c r="JGK135" s="125"/>
      <c r="JGL135" s="125"/>
      <c r="JGM135" s="125"/>
      <c r="JGN135" s="125"/>
      <c r="JGO135" s="125"/>
      <c r="JGP135" s="125"/>
      <c r="JGQ135" s="125"/>
      <c r="JGR135" s="125"/>
      <c r="JGS135" s="125"/>
      <c r="JGT135" s="125"/>
      <c r="JGU135" s="125"/>
      <c r="JGV135" s="125"/>
      <c r="JGW135" s="125"/>
      <c r="JGX135" s="125"/>
      <c r="JGY135" s="125"/>
      <c r="JGZ135" s="125"/>
      <c r="JHA135" s="125"/>
      <c r="JHB135" s="125"/>
      <c r="JHC135" s="125"/>
      <c r="JHD135" s="125"/>
      <c r="JHE135" s="125"/>
      <c r="JHF135" s="125"/>
      <c r="JHG135" s="125"/>
      <c r="JHH135" s="125"/>
      <c r="JHI135" s="125"/>
      <c r="JHJ135" s="125"/>
      <c r="JHK135" s="125"/>
      <c r="JHL135" s="125"/>
      <c r="JHM135" s="125"/>
      <c r="JHN135" s="125"/>
      <c r="JHO135" s="125"/>
      <c r="JHP135" s="125"/>
      <c r="JHQ135" s="125"/>
      <c r="JHR135" s="125"/>
      <c r="JHS135" s="125"/>
      <c r="JHT135" s="125"/>
      <c r="JHU135" s="125"/>
      <c r="JHV135" s="125"/>
      <c r="JHW135" s="125"/>
      <c r="JHX135" s="125"/>
      <c r="JHY135" s="125"/>
      <c r="JHZ135" s="125"/>
      <c r="JIA135" s="125"/>
      <c r="JIB135" s="125"/>
      <c r="JIC135" s="125"/>
      <c r="JID135" s="125"/>
      <c r="JIE135" s="125"/>
      <c r="JIF135" s="125"/>
      <c r="JIG135" s="125"/>
      <c r="JIH135" s="125"/>
      <c r="JII135" s="125"/>
      <c r="JIJ135" s="125"/>
      <c r="JIK135" s="125"/>
      <c r="JIL135" s="125"/>
      <c r="JIM135" s="125"/>
      <c r="JIN135" s="125"/>
      <c r="JIO135" s="125"/>
      <c r="JIP135" s="125"/>
      <c r="JIQ135" s="125"/>
      <c r="JIR135" s="125"/>
      <c r="JIS135" s="125"/>
      <c r="JIT135" s="125"/>
      <c r="JIU135" s="125"/>
      <c r="JIV135" s="125"/>
      <c r="JIW135" s="125"/>
      <c r="JIX135" s="125"/>
      <c r="JIY135" s="125"/>
      <c r="JIZ135" s="125"/>
      <c r="JJA135" s="125"/>
      <c r="JJB135" s="125"/>
      <c r="JJC135" s="125"/>
      <c r="JJD135" s="125"/>
      <c r="JJE135" s="125"/>
      <c r="JJF135" s="125"/>
      <c r="JJG135" s="125"/>
      <c r="JJH135" s="125"/>
      <c r="JJI135" s="125"/>
      <c r="JJJ135" s="125"/>
      <c r="JJK135" s="125"/>
      <c r="JJL135" s="125"/>
      <c r="JJM135" s="125"/>
      <c r="JJN135" s="125"/>
      <c r="JJO135" s="125"/>
      <c r="JJP135" s="125"/>
      <c r="JJQ135" s="125"/>
      <c r="JJR135" s="125"/>
      <c r="JJS135" s="125"/>
      <c r="JJT135" s="125"/>
      <c r="JJU135" s="125"/>
      <c r="JJV135" s="125"/>
      <c r="JJW135" s="125"/>
      <c r="JJX135" s="125"/>
      <c r="JJY135" s="125"/>
      <c r="JJZ135" s="125"/>
      <c r="JKA135" s="125"/>
      <c r="JKB135" s="125"/>
      <c r="JKC135" s="125"/>
      <c r="JKD135" s="125"/>
      <c r="JKE135" s="125"/>
      <c r="JKF135" s="125"/>
      <c r="JKG135" s="125"/>
      <c r="JKH135" s="125"/>
      <c r="JKI135" s="125"/>
      <c r="JKJ135" s="125"/>
      <c r="JKK135" s="125"/>
      <c r="JKL135" s="125"/>
      <c r="JKM135" s="125"/>
      <c r="JKN135" s="125"/>
      <c r="JKO135" s="125"/>
      <c r="JKP135" s="125"/>
      <c r="JKQ135" s="125"/>
      <c r="JKR135" s="125"/>
      <c r="JKS135" s="125"/>
      <c r="JKT135" s="125"/>
      <c r="JKU135" s="125"/>
      <c r="JKV135" s="125"/>
      <c r="JKW135" s="125"/>
      <c r="JKX135" s="125"/>
      <c r="JKY135" s="125"/>
      <c r="JKZ135" s="125"/>
      <c r="JLA135" s="125"/>
      <c r="JLB135" s="125"/>
      <c r="JLC135" s="125"/>
      <c r="JLD135" s="125"/>
      <c r="JLE135" s="125"/>
      <c r="JLF135" s="125"/>
      <c r="JLG135" s="125"/>
      <c r="JLH135" s="125"/>
      <c r="JLI135" s="125"/>
      <c r="JLJ135" s="125"/>
      <c r="JLK135" s="125"/>
      <c r="JLL135" s="125"/>
      <c r="JLM135" s="125"/>
      <c r="JLN135" s="125"/>
      <c r="JLO135" s="125"/>
      <c r="JLP135" s="125"/>
      <c r="JLQ135" s="125"/>
      <c r="JLR135" s="125"/>
      <c r="JLS135" s="125"/>
      <c r="JLT135" s="125"/>
      <c r="JLU135" s="125"/>
      <c r="JLV135" s="125"/>
      <c r="JLW135" s="125"/>
      <c r="JLX135" s="125"/>
      <c r="JLY135" s="125"/>
      <c r="JLZ135" s="125"/>
      <c r="JMA135" s="125"/>
      <c r="JMB135" s="125"/>
      <c r="JMC135" s="125"/>
      <c r="JMD135" s="125"/>
      <c r="JME135" s="125"/>
      <c r="JMF135" s="125"/>
      <c r="JMG135" s="125"/>
      <c r="JMH135" s="125"/>
      <c r="JMI135" s="125"/>
      <c r="JMJ135" s="125"/>
      <c r="JMK135" s="125"/>
      <c r="JML135" s="125"/>
      <c r="JMM135" s="125"/>
      <c r="JMN135" s="125"/>
      <c r="JMO135" s="125"/>
      <c r="JMP135" s="125"/>
      <c r="JMQ135" s="125"/>
      <c r="JMR135" s="125"/>
      <c r="JMS135" s="125"/>
      <c r="JMT135" s="125"/>
      <c r="JMU135" s="125"/>
      <c r="JMV135" s="125"/>
      <c r="JMW135" s="125"/>
      <c r="JMX135" s="125"/>
      <c r="JMY135" s="125"/>
      <c r="JMZ135" s="125"/>
      <c r="JNA135" s="125"/>
      <c r="JNB135" s="125"/>
      <c r="JNC135" s="125"/>
      <c r="JND135" s="125"/>
      <c r="JNE135" s="125"/>
      <c r="JNF135" s="125"/>
      <c r="JNG135" s="125"/>
      <c r="JNH135" s="125"/>
      <c r="JNI135" s="125"/>
      <c r="JNJ135" s="125"/>
      <c r="JNK135" s="125"/>
      <c r="JNL135" s="125"/>
      <c r="JNM135" s="125"/>
      <c r="JNN135" s="125"/>
      <c r="JNO135" s="125"/>
      <c r="JNP135" s="125"/>
      <c r="JNQ135" s="125"/>
      <c r="JNR135" s="125"/>
      <c r="JNS135" s="125"/>
      <c r="JNT135" s="125"/>
      <c r="JNU135" s="125"/>
      <c r="JNV135" s="125"/>
      <c r="JNW135" s="125"/>
      <c r="JNX135" s="125"/>
      <c r="JNY135" s="125"/>
      <c r="JNZ135" s="125"/>
      <c r="JOA135" s="125"/>
      <c r="JOB135" s="125"/>
      <c r="JOC135" s="125"/>
      <c r="JOD135" s="125"/>
      <c r="JOE135" s="125"/>
      <c r="JOF135" s="125"/>
      <c r="JOG135" s="125"/>
      <c r="JOH135" s="125"/>
      <c r="JOI135" s="125"/>
      <c r="JOJ135" s="125"/>
      <c r="JOK135" s="125"/>
      <c r="JOL135" s="125"/>
      <c r="JOM135" s="125"/>
      <c r="JON135" s="125"/>
      <c r="JOO135" s="125"/>
      <c r="JOP135" s="125"/>
      <c r="JOQ135" s="125"/>
      <c r="JOR135" s="125"/>
      <c r="JOS135" s="125"/>
      <c r="JOT135" s="125"/>
      <c r="JOU135" s="125"/>
      <c r="JOV135" s="125"/>
      <c r="JOW135" s="125"/>
      <c r="JOX135" s="125"/>
      <c r="JOY135" s="125"/>
      <c r="JOZ135" s="125"/>
      <c r="JPA135" s="125"/>
      <c r="JPB135" s="125"/>
      <c r="JPC135" s="125"/>
      <c r="JPD135" s="125"/>
      <c r="JPE135" s="125"/>
      <c r="JPF135" s="125"/>
      <c r="JPG135" s="125"/>
      <c r="JPH135" s="125"/>
      <c r="JPI135" s="125"/>
      <c r="JPJ135" s="125"/>
      <c r="JPK135" s="125"/>
      <c r="JPL135" s="125"/>
      <c r="JPM135" s="125"/>
      <c r="JPN135" s="125"/>
      <c r="JPO135" s="125"/>
      <c r="JPP135" s="125"/>
      <c r="JPQ135" s="125"/>
      <c r="JPR135" s="125"/>
      <c r="JPS135" s="125"/>
      <c r="JPT135" s="125"/>
      <c r="JPU135" s="125"/>
      <c r="JPV135" s="125"/>
      <c r="JPW135" s="125"/>
      <c r="JPX135" s="125"/>
      <c r="JPY135" s="125"/>
      <c r="JPZ135" s="125"/>
      <c r="JQA135" s="125"/>
      <c r="JQB135" s="125"/>
      <c r="JQC135" s="125"/>
      <c r="JQD135" s="125"/>
      <c r="JQE135" s="125"/>
      <c r="JQF135" s="125"/>
      <c r="JQG135" s="125"/>
      <c r="JQH135" s="125"/>
      <c r="JQI135" s="125"/>
      <c r="JQJ135" s="125"/>
      <c r="JQK135" s="125"/>
      <c r="JQL135" s="125"/>
      <c r="JQM135" s="125"/>
      <c r="JQN135" s="125"/>
      <c r="JQO135" s="125"/>
      <c r="JQP135" s="125"/>
      <c r="JQQ135" s="125"/>
      <c r="JQR135" s="125"/>
      <c r="JQS135" s="125"/>
      <c r="JQT135" s="125"/>
      <c r="JQU135" s="125"/>
      <c r="JQV135" s="125"/>
      <c r="JQW135" s="125"/>
      <c r="JQX135" s="125"/>
      <c r="JQY135" s="125"/>
      <c r="JQZ135" s="125"/>
      <c r="JRA135" s="125"/>
      <c r="JRB135" s="125"/>
      <c r="JRC135" s="125"/>
      <c r="JRD135" s="125"/>
      <c r="JRE135" s="125"/>
      <c r="JRF135" s="125"/>
      <c r="JRG135" s="125"/>
      <c r="JRH135" s="125"/>
      <c r="JRI135" s="125"/>
      <c r="JRJ135" s="125"/>
      <c r="JRK135" s="125"/>
      <c r="JRL135" s="125"/>
      <c r="JRM135" s="125"/>
      <c r="JRN135" s="125"/>
      <c r="JRO135" s="125"/>
      <c r="JRP135" s="125"/>
      <c r="JRQ135" s="125"/>
      <c r="JRR135" s="125"/>
      <c r="JRS135" s="125"/>
      <c r="JRT135" s="125"/>
      <c r="JRU135" s="125"/>
      <c r="JRV135" s="125"/>
      <c r="JRW135" s="125"/>
      <c r="JRX135" s="125"/>
      <c r="JRY135" s="125"/>
      <c r="JRZ135" s="125"/>
      <c r="JSA135" s="125"/>
      <c r="JSB135" s="125"/>
      <c r="JSC135" s="125"/>
      <c r="JSD135" s="125"/>
      <c r="JSE135" s="125"/>
      <c r="JSF135" s="125"/>
      <c r="JSG135" s="125"/>
      <c r="JSH135" s="125"/>
      <c r="JSI135" s="125"/>
      <c r="JSJ135" s="125"/>
      <c r="JSK135" s="125"/>
      <c r="JSL135" s="125"/>
      <c r="JSM135" s="125"/>
      <c r="JSN135" s="125"/>
      <c r="JSO135" s="125"/>
      <c r="JSP135" s="125"/>
      <c r="JSQ135" s="125"/>
      <c r="JSR135" s="125"/>
      <c r="JSS135" s="125"/>
      <c r="JST135" s="125"/>
      <c r="JSU135" s="125"/>
      <c r="JSV135" s="125"/>
      <c r="JSW135" s="125"/>
      <c r="JSX135" s="125"/>
      <c r="JSY135" s="125"/>
      <c r="JSZ135" s="125"/>
      <c r="JTA135" s="125"/>
      <c r="JTB135" s="125"/>
      <c r="JTC135" s="125"/>
      <c r="JTD135" s="125"/>
      <c r="JTE135" s="125"/>
      <c r="JTF135" s="125"/>
      <c r="JTG135" s="125"/>
      <c r="JTH135" s="125"/>
      <c r="JTI135" s="125"/>
      <c r="JTJ135" s="125"/>
      <c r="JTK135" s="125"/>
      <c r="JTL135" s="125"/>
      <c r="JTM135" s="125"/>
      <c r="JTN135" s="125"/>
      <c r="JTO135" s="125"/>
      <c r="JTP135" s="125"/>
      <c r="JTQ135" s="125"/>
      <c r="JTR135" s="125"/>
      <c r="JTS135" s="125"/>
      <c r="JTT135" s="125"/>
      <c r="JTU135" s="125"/>
      <c r="JTV135" s="125"/>
      <c r="JTW135" s="125"/>
      <c r="JTX135" s="125"/>
      <c r="JTY135" s="125"/>
      <c r="JTZ135" s="125"/>
      <c r="JUA135" s="125"/>
      <c r="JUB135" s="125"/>
      <c r="JUC135" s="125"/>
      <c r="JUD135" s="125"/>
      <c r="JUE135" s="125"/>
      <c r="JUF135" s="125"/>
      <c r="JUG135" s="125"/>
      <c r="JUH135" s="125"/>
      <c r="JUI135" s="125"/>
      <c r="JUJ135" s="125"/>
      <c r="JUK135" s="125"/>
      <c r="JUL135" s="125"/>
      <c r="JUM135" s="125"/>
      <c r="JUN135" s="125"/>
      <c r="JUO135" s="125"/>
      <c r="JUP135" s="125"/>
      <c r="JUQ135" s="125"/>
      <c r="JUR135" s="125"/>
      <c r="JUS135" s="125"/>
      <c r="JUT135" s="125"/>
      <c r="JUU135" s="125"/>
      <c r="JUV135" s="125"/>
      <c r="JUW135" s="125"/>
      <c r="JUX135" s="125"/>
      <c r="JUY135" s="125"/>
      <c r="JUZ135" s="125"/>
      <c r="JVA135" s="125"/>
      <c r="JVB135" s="125"/>
      <c r="JVC135" s="125"/>
      <c r="JVD135" s="125"/>
      <c r="JVE135" s="125"/>
      <c r="JVF135" s="125"/>
      <c r="JVG135" s="125"/>
      <c r="JVH135" s="125"/>
      <c r="JVI135" s="125"/>
      <c r="JVJ135" s="125"/>
      <c r="JVK135" s="125"/>
      <c r="JVL135" s="125"/>
      <c r="JVM135" s="125"/>
      <c r="JVN135" s="125"/>
      <c r="JVO135" s="125"/>
      <c r="JVP135" s="125"/>
      <c r="JVQ135" s="125"/>
      <c r="JVR135" s="125"/>
      <c r="JVS135" s="125"/>
      <c r="JVT135" s="125"/>
      <c r="JVU135" s="125"/>
      <c r="JVV135" s="125"/>
      <c r="JVW135" s="125"/>
      <c r="JVX135" s="125"/>
      <c r="JVY135" s="125"/>
      <c r="JVZ135" s="125"/>
      <c r="JWA135" s="125"/>
      <c r="JWB135" s="125"/>
      <c r="JWC135" s="125"/>
      <c r="JWD135" s="125"/>
      <c r="JWE135" s="125"/>
      <c r="JWF135" s="125"/>
      <c r="JWG135" s="125"/>
      <c r="JWH135" s="125"/>
      <c r="JWI135" s="125"/>
      <c r="JWJ135" s="125"/>
      <c r="JWK135" s="125"/>
      <c r="JWL135" s="125"/>
      <c r="JWM135" s="125"/>
      <c r="JWN135" s="125"/>
      <c r="JWO135" s="125"/>
      <c r="JWP135" s="125"/>
      <c r="JWQ135" s="125"/>
      <c r="JWR135" s="125"/>
      <c r="JWS135" s="125"/>
      <c r="JWT135" s="125"/>
      <c r="JWU135" s="125"/>
      <c r="JWV135" s="125"/>
      <c r="JWW135" s="125"/>
      <c r="JWX135" s="125"/>
      <c r="JWY135" s="125"/>
      <c r="JWZ135" s="125"/>
      <c r="JXA135" s="125"/>
      <c r="JXB135" s="125"/>
      <c r="JXC135" s="125"/>
      <c r="JXD135" s="125"/>
      <c r="JXE135" s="125"/>
      <c r="JXF135" s="125"/>
      <c r="JXG135" s="125"/>
      <c r="JXH135" s="125"/>
      <c r="JXI135" s="125"/>
      <c r="JXJ135" s="125"/>
      <c r="JXK135" s="125"/>
      <c r="JXL135" s="125"/>
      <c r="JXM135" s="125"/>
      <c r="JXN135" s="125"/>
      <c r="JXO135" s="125"/>
      <c r="JXP135" s="125"/>
      <c r="JXQ135" s="125"/>
      <c r="JXR135" s="125"/>
      <c r="JXS135" s="125"/>
      <c r="JXT135" s="125"/>
      <c r="JXU135" s="125"/>
      <c r="JXV135" s="125"/>
      <c r="JXW135" s="125"/>
      <c r="JXX135" s="125"/>
      <c r="JXY135" s="125"/>
      <c r="JXZ135" s="125"/>
      <c r="JYA135" s="125"/>
      <c r="JYB135" s="125"/>
      <c r="JYC135" s="125"/>
      <c r="JYD135" s="125"/>
      <c r="JYE135" s="125"/>
      <c r="JYF135" s="125"/>
      <c r="JYG135" s="125"/>
      <c r="JYH135" s="125"/>
      <c r="JYI135" s="125"/>
      <c r="JYJ135" s="125"/>
      <c r="JYK135" s="125"/>
      <c r="JYL135" s="125"/>
      <c r="JYM135" s="125"/>
      <c r="JYN135" s="125"/>
      <c r="JYO135" s="125"/>
      <c r="JYP135" s="125"/>
      <c r="JYQ135" s="125"/>
      <c r="JYR135" s="125"/>
      <c r="JYS135" s="125"/>
      <c r="JYT135" s="125"/>
      <c r="JYU135" s="125"/>
      <c r="JYV135" s="125"/>
      <c r="JYW135" s="125"/>
      <c r="JYX135" s="125"/>
      <c r="JYY135" s="125"/>
      <c r="JYZ135" s="125"/>
      <c r="JZA135" s="125"/>
      <c r="JZB135" s="125"/>
      <c r="JZC135" s="125"/>
      <c r="JZD135" s="125"/>
      <c r="JZE135" s="125"/>
      <c r="JZF135" s="125"/>
      <c r="JZG135" s="125"/>
      <c r="JZH135" s="125"/>
      <c r="JZI135" s="125"/>
      <c r="JZJ135" s="125"/>
      <c r="JZK135" s="125"/>
      <c r="JZL135" s="125"/>
      <c r="JZM135" s="125"/>
      <c r="JZN135" s="125"/>
      <c r="JZO135" s="125"/>
      <c r="JZP135" s="125"/>
      <c r="JZQ135" s="125"/>
      <c r="JZR135" s="125"/>
      <c r="JZS135" s="125"/>
      <c r="JZT135" s="125"/>
      <c r="JZU135" s="125"/>
      <c r="JZV135" s="125"/>
      <c r="JZW135" s="125"/>
      <c r="JZX135" s="125"/>
      <c r="JZY135" s="125"/>
      <c r="JZZ135" s="125"/>
      <c r="KAA135" s="125"/>
      <c r="KAB135" s="125"/>
      <c r="KAC135" s="125"/>
      <c r="KAD135" s="125"/>
      <c r="KAE135" s="125"/>
      <c r="KAF135" s="125"/>
      <c r="KAG135" s="125"/>
      <c r="KAH135" s="125"/>
      <c r="KAI135" s="125"/>
      <c r="KAJ135" s="125"/>
      <c r="KAK135" s="125"/>
      <c r="KAL135" s="125"/>
      <c r="KAM135" s="125"/>
      <c r="KAN135" s="125"/>
      <c r="KAO135" s="125"/>
      <c r="KAP135" s="125"/>
      <c r="KAQ135" s="125"/>
      <c r="KAR135" s="125"/>
      <c r="KAS135" s="125"/>
      <c r="KAT135" s="125"/>
      <c r="KAU135" s="125"/>
      <c r="KAV135" s="125"/>
      <c r="KAW135" s="125"/>
      <c r="KAX135" s="125"/>
      <c r="KAY135" s="125"/>
      <c r="KAZ135" s="125"/>
      <c r="KBA135" s="125"/>
      <c r="KBB135" s="125"/>
      <c r="KBC135" s="125"/>
      <c r="KBD135" s="125"/>
      <c r="KBE135" s="125"/>
      <c r="KBF135" s="125"/>
      <c r="KBG135" s="125"/>
      <c r="KBH135" s="125"/>
      <c r="KBI135" s="125"/>
      <c r="KBJ135" s="125"/>
      <c r="KBK135" s="125"/>
      <c r="KBL135" s="125"/>
      <c r="KBM135" s="125"/>
      <c r="KBN135" s="125"/>
      <c r="KBO135" s="125"/>
      <c r="KBP135" s="125"/>
      <c r="KBQ135" s="125"/>
      <c r="KBR135" s="125"/>
      <c r="KBS135" s="125"/>
      <c r="KBT135" s="125"/>
      <c r="KBU135" s="125"/>
      <c r="KBV135" s="125"/>
      <c r="KBW135" s="125"/>
      <c r="KBX135" s="125"/>
      <c r="KBY135" s="125"/>
      <c r="KBZ135" s="125"/>
      <c r="KCA135" s="125"/>
      <c r="KCB135" s="125"/>
      <c r="KCC135" s="125"/>
      <c r="KCD135" s="125"/>
      <c r="KCE135" s="125"/>
      <c r="KCF135" s="125"/>
      <c r="KCG135" s="125"/>
      <c r="KCH135" s="125"/>
      <c r="KCI135" s="125"/>
      <c r="KCJ135" s="125"/>
      <c r="KCK135" s="125"/>
      <c r="KCL135" s="125"/>
      <c r="KCM135" s="125"/>
      <c r="KCN135" s="125"/>
      <c r="KCO135" s="125"/>
      <c r="KCP135" s="125"/>
      <c r="KCQ135" s="125"/>
      <c r="KCR135" s="125"/>
      <c r="KCS135" s="125"/>
      <c r="KCT135" s="125"/>
      <c r="KCU135" s="125"/>
      <c r="KCV135" s="125"/>
      <c r="KCW135" s="125"/>
      <c r="KCX135" s="125"/>
      <c r="KCY135" s="125"/>
      <c r="KCZ135" s="125"/>
      <c r="KDA135" s="125"/>
      <c r="KDB135" s="125"/>
      <c r="KDC135" s="125"/>
      <c r="KDD135" s="125"/>
      <c r="KDE135" s="125"/>
      <c r="KDF135" s="125"/>
      <c r="KDG135" s="125"/>
      <c r="KDH135" s="125"/>
      <c r="KDI135" s="125"/>
      <c r="KDJ135" s="125"/>
      <c r="KDK135" s="125"/>
      <c r="KDL135" s="125"/>
      <c r="KDM135" s="125"/>
      <c r="KDN135" s="125"/>
      <c r="KDO135" s="125"/>
      <c r="KDP135" s="125"/>
      <c r="KDQ135" s="125"/>
      <c r="KDR135" s="125"/>
      <c r="KDS135" s="125"/>
      <c r="KDT135" s="125"/>
      <c r="KDU135" s="125"/>
      <c r="KDV135" s="125"/>
      <c r="KDW135" s="125"/>
      <c r="KDX135" s="125"/>
      <c r="KDY135" s="125"/>
      <c r="KDZ135" s="125"/>
      <c r="KEA135" s="125"/>
      <c r="KEB135" s="125"/>
      <c r="KEC135" s="125"/>
      <c r="KED135" s="125"/>
      <c r="KEE135" s="125"/>
      <c r="KEF135" s="125"/>
      <c r="KEG135" s="125"/>
      <c r="KEH135" s="125"/>
      <c r="KEI135" s="125"/>
      <c r="KEJ135" s="125"/>
      <c r="KEK135" s="125"/>
      <c r="KEL135" s="125"/>
      <c r="KEM135" s="125"/>
      <c r="KEN135" s="125"/>
      <c r="KEO135" s="125"/>
      <c r="KEP135" s="125"/>
      <c r="KEQ135" s="125"/>
      <c r="KER135" s="125"/>
      <c r="KES135" s="125"/>
      <c r="KET135" s="125"/>
      <c r="KEU135" s="125"/>
      <c r="KEV135" s="125"/>
      <c r="KEW135" s="125"/>
      <c r="KEX135" s="125"/>
      <c r="KEY135" s="125"/>
      <c r="KEZ135" s="125"/>
      <c r="KFA135" s="125"/>
      <c r="KFB135" s="125"/>
      <c r="KFC135" s="125"/>
      <c r="KFD135" s="125"/>
      <c r="KFE135" s="125"/>
      <c r="KFF135" s="125"/>
      <c r="KFG135" s="125"/>
      <c r="KFH135" s="125"/>
      <c r="KFI135" s="125"/>
      <c r="KFJ135" s="125"/>
      <c r="KFK135" s="125"/>
      <c r="KFL135" s="125"/>
      <c r="KFM135" s="125"/>
      <c r="KFN135" s="125"/>
      <c r="KFO135" s="125"/>
      <c r="KFP135" s="125"/>
      <c r="KFQ135" s="125"/>
      <c r="KFR135" s="125"/>
      <c r="KFS135" s="125"/>
      <c r="KFT135" s="125"/>
      <c r="KFU135" s="125"/>
      <c r="KFV135" s="125"/>
      <c r="KFW135" s="125"/>
      <c r="KFX135" s="125"/>
      <c r="KFY135" s="125"/>
      <c r="KFZ135" s="125"/>
      <c r="KGA135" s="125"/>
      <c r="KGB135" s="125"/>
      <c r="KGC135" s="125"/>
      <c r="KGD135" s="125"/>
      <c r="KGE135" s="125"/>
      <c r="KGF135" s="125"/>
      <c r="KGG135" s="125"/>
      <c r="KGH135" s="125"/>
      <c r="KGI135" s="125"/>
      <c r="KGJ135" s="125"/>
      <c r="KGK135" s="125"/>
      <c r="KGL135" s="125"/>
      <c r="KGM135" s="125"/>
      <c r="KGN135" s="125"/>
      <c r="KGO135" s="125"/>
      <c r="KGP135" s="125"/>
      <c r="KGQ135" s="125"/>
      <c r="KGR135" s="125"/>
      <c r="KGS135" s="125"/>
      <c r="KGT135" s="125"/>
      <c r="KGU135" s="125"/>
      <c r="KGV135" s="125"/>
      <c r="KGW135" s="125"/>
      <c r="KGX135" s="125"/>
      <c r="KGY135" s="125"/>
      <c r="KGZ135" s="125"/>
      <c r="KHA135" s="125"/>
      <c r="KHB135" s="125"/>
      <c r="KHC135" s="125"/>
      <c r="KHD135" s="125"/>
      <c r="KHE135" s="125"/>
      <c r="KHF135" s="125"/>
      <c r="KHG135" s="125"/>
      <c r="KHH135" s="125"/>
      <c r="KHI135" s="125"/>
      <c r="KHJ135" s="125"/>
      <c r="KHK135" s="125"/>
      <c r="KHL135" s="125"/>
      <c r="KHM135" s="125"/>
      <c r="KHN135" s="125"/>
      <c r="KHO135" s="125"/>
      <c r="KHP135" s="125"/>
      <c r="KHQ135" s="125"/>
      <c r="KHR135" s="125"/>
      <c r="KHS135" s="125"/>
      <c r="KHT135" s="125"/>
      <c r="KHU135" s="125"/>
      <c r="KHV135" s="125"/>
      <c r="KHW135" s="125"/>
      <c r="KHX135" s="125"/>
      <c r="KHY135" s="125"/>
      <c r="KHZ135" s="125"/>
      <c r="KIA135" s="125"/>
      <c r="KIB135" s="125"/>
      <c r="KIC135" s="125"/>
      <c r="KID135" s="125"/>
      <c r="KIE135" s="125"/>
      <c r="KIF135" s="125"/>
      <c r="KIG135" s="125"/>
      <c r="KIH135" s="125"/>
      <c r="KII135" s="125"/>
      <c r="KIJ135" s="125"/>
      <c r="KIK135" s="125"/>
      <c r="KIL135" s="125"/>
      <c r="KIM135" s="125"/>
      <c r="KIN135" s="125"/>
      <c r="KIO135" s="125"/>
      <c r="KIP135" s="125"/>
      <c r="KIQ135" s="125"/>
      <c r="KIR135" s="125"/>
      <c r="KIS135" s="125"/>
      <c r="KIT135" s="125"/>
      <c r="KIU135" s="125"/>
      <c r="KIV135" s="125"/>
      <c r="KIW135" s="125"/>
      <c r="KIX135" s="125"/>
      <c r="KIY135" s="125"/>
      <c r="KIZ135" s="125"/>
      <c r="KJA135" s="125"/>
      <c r="KJB135" s="125"/>
      <c r="KJC135" s="125"/>
      <c r="KJD135" s="125"/>
      <c r="KJE135" s="125"/>
      <c r="KJF135" s="125"/>
      <c r="KJG135" s="125"/>
      <c r="KJH135" s="125"/>
      <c r="KJI135" s="125"/>
      <c r="KJJ135" s="125"/>
      <c r="KJK135" s="125"/>
      <c r="KJL135" s="125"/>
      <c r="KJM135" s="125"/>
      <c r="KJN135" s="125"/>
      <c r="KJO135" s="125"/>
      <c r="KJP135" s="125"/>
      <c r="KJQ135" s="125"/>
      <c r="KJR135" s="125"/>
      <c r="KJS135" s="125"/>
      <c r="KJT135" s="125"/>
      <c r="KJU135" s="125"/>
      <c r="KJV135" s="125"/>
      <c r="KJW135" s="125"/>
      <c r="KJX135" s="125"/>
      <c r="KJY135" s="125"/>
      <c r="KJZ135" s="125"/>
      <c r="KKA135" s="125"/>
      <c r="KKB135" s="125"/>
      <c r="KKC135" s="125"/>
      <c r="KKD135" s="125"/>
      <c r="KKE135" s="125"/>
      <c r="KKF135" s="125"/>
      <c r="KKG135" s="125"/>
      <c r="KKH135" s="125"/>
      <c r="KKI135" s="125"/>
      <c r="KKJ135" s="125"/>
      <c r="KKK135" s="125"/>
      <c r="KKL135" s="125"/>
      <c r="KKM135" s="125"/>
      <c r="KKN135" s="125"/>
      <c r="KKO135" s="125"/>
      <c r="KKP135" s="125"/>
      <c r="KKQ135" s="125"/>
      <c r="KKR135" s="125"/>
      <c r="KKS135" s="125"/>
      <c r="KKT135" s="125"/>
      <c r="KKU135" s="125"/>
      <c r="KKV135" s="125"/>
      <c r="KKW135" s="125"/>
      <c r="KKX135" s="125"/>
      <c r="KKY135" s="125"/>
      <c r="KKZ135" s="125"/>
      <c r="KLA135" s="125"/>
      <c r="KLB135" s="125"/>
      <c r="KLC135" s="125"/>
      <c r="KLD135" s="125"/>
      <c r="KLE135" s="125"/>
      <c r="KLF135" s="125"/>
      <c r="KLG135" s="125"/>
      <c r="KLH135" s="125"/>
      <c r="KLI135" s="125"/>
      <c r="KLJ135" s="125"/>
      <c r="KLK135" s="125"/>
      <c r="KLL135" s="125"/>
      <c r="KLM135" s="125"/>
      <c r="KLN135" s="125"/>
      <c r="KLO135" s="125"/>
      <c r="KLP135" s="125"/>
      <c r="KLQ135" s="125"/>
      <c r="KLR135" s="125"/>
      <c r="KLS135" s="125"/>
      <c r="KLT135" s="125"/>
      <c r="KLU135" s="125"/>
      <c r="KLV135" s="125"/>
      <c r="KLW135" s="125"/>
      <c r="KLX135" s="125"/>
      <c r="KLY135" s="125"/>
      <c r="KLZ135" s="125"/>
      <c r="KMA135" s="125"/>
      <c r="KMB135" s="125"/>
      <c r="KMC135" s="125"/>
      <c r="KMD135" s="125"/>
      <c r="KME135" s="125"/>
      <c r="KMF135" s="125"/>
      <c r="KMG135" s="125"/>
      <c r="KMH135" s="125"/>
      <c r="KMI135" s="125"/>
      <c r="KMJ135" s="125"/>
      <c r="KMK135" s="125"/>
      <c r="KML135" s="125"/>
      <c r="KMM135" s="125"/>
      <c r="KMN135" s="125"/>
      <c r="KMO135" s="125"/>
      <c r="KMP135" s="125"/>
      <c r="KMQ135" s="125"/>
      <c r="KMR135" s="125"/>
      <c r="KMS135" s="125"/>
      <c r="KMT135" s="125"/>
      <c r="KMU135" s="125"/>
      <c r="KMV135" s="125"/>
      <c r="KMW135" s="125"/>
      <c r="KMX135" s="125"/>
      <c r="KMY135" s="125"/>
      <c r="KMZ135" s="125"/>
      <c r="KNA135" s="125"/>
      <c r="KNB135" s="125"/>
      <c r="KNC135" s="125"/>
      <c r="KND135" s="125"/>
      <c r="KNE135" s="125"/>
      <c r="KNF135" s="125"/>
      <c r="KNG135" s="125"/>
      <c r="KNH135" s="125"/>
      <c r="KNI135" s="125"/>
      <c r="KNJ135" s="125"/>
      <c r="KNK135" s="125"/>
      <c r="KNL135" s="125"/>
      <c r="KNM135" s="125"/>
      <c r="KNN135" s="125"/>
      <c r="KNO135" s="125"/>
      <c r="KNP135" s="125"/>
      <c r="KNQ135" s="125"/>
      <c r="KNR135" s="125"/>
      <c r="KNS135" s="125"/>
      <c r="KNT135" s="125"/>
      <c r="KNU135" s="125"/>
      <c r="KNV135" s="125"/>
      <c r="KNW135" s="125"/>
      <c r="KNX135" s="125"/>
      <c r="KNY135" s="125"/>
      <c r="KNZ135" s="125"/>
      <c r="KOA135" s="125"/>
      <c r="KOB135" s="125"/>
      <c r="KOC135" s="125"/>
      <c r="KOD135" s="125"/>
      <c r="KOE135" s="125"/>
      <c r="KOF135" s="125"/>
      <c r="KOG135" s="125"/>
      <c r="KOH135" s="125"/>
      <c r="KOI135" s="125"/>
      <c r="KOJ135" s="125"/>
      <c r="KOK135" s="125"/>
      <c r="KOL135" s="125"/>
      <c r="KOM135" s="125"/>
      <c r="KON135" s="125"/>
      <c r="KOO135" s="125"/>
      <c r="KOP135" s="125"/>
      <c r="KOQ135" s="125"/>
      <c r="KOR135" s="125"/>
      <c r="KOS135" s="125"/>
      <c r="KOT135" s="125"/>
      <c r="KOU135" s="125"/>
      <c r="KOV135" s="125"/>
      <c r="KOW135" s="125"/>
      <c r="KOX135" s="125"/>
      <c r="KOY135" s="125"/>
      <c r="KOZ135" s="125"/>
      <c r="KPA135" s="125"/>
      <c r="KPB135" s="125"/>
      <c r="KPC135" s="125"/>
      <c r="KPD135" s="125"/>
      <c r="KPE135" s="125"/>
      <c r="KPF135" s="125"/>
      <c r="KPG135" s="125"/>
      <c r="KPH135" s="125"/>
      <c r="KPI135" s="125"/>
      <c r="KPJ135" s="125"/>
      <c r="KPK135" s="125"/>
      <c r="KPL135" s="125"/>
      <c r="KPM135" s="125"/>
      <c r="KPN135" s="125"/>
      <c r="KPO135" s="125"/>
      <c r="KPP135" s="125"/>
      <c r="KPQ135" s="125"/>
      <c r="KPR135" s="125"/>
      <c r="KPS135" s="125"/>
      <c r="KPT135" s="125"/>
      <c r="KPU135" s="125"/>
      <c r="KPV135" s="125"/>
      <c r="KPW135" s="125"/>
      <c r="KPX135" s="125"/>
      <c r="KPY135" s="125"/>
      <c r="KPZ135" s="125"/>
      <c r="KQA135" s="125"/>
      <c r="KQB135" s="125"/>
      <c r="KQC135" s="125"/>
      <c r="KQD135" s="125"/>
      <c r="KQE135" s="125"/>
      <c r="KQF135" s="125"/>
      <c r="KQG135" s="125"/>
      <c r="KQH135" s="125"/>
      <c r="KQI135" s="125"/>
      <c r="KQJ135" s="125"/>
      <c r="KQK135" s="125"/>
      <c r="KQL135" s="125"/>
      <c r="KQM135" s="125"/>
      <c r="KQN135" s="125"/>
      <c r="KQO135" s="125"/>
      <c r="KQP135" s="125"/>
      <c r="KQQ135" s="125"/>
      <c r="KQR135" s="125"/>
      <c r="KQS135" s="125"/>
      <c r="KQT135" s="125"/>
      <c r="KQU135" s="125"/>
      <c r="KQV135" s="125"/>
      <c r="KQW135" s="125"/>
      <c r="KQX135" s="125"/>
      <c r="KQY135" s="125"/>
      <c r="KQZ135" s="125"/>
      <c r="KRA135" s="125"/>
      <c r="KRB135" s="125"/>
      <c r="KRC135" s="125"/>
      <c r="KRD135" s="125"/>
      <c r="KRE135" s="125"/>
      <c r="KRF135" s="125"/>
      <c r="KRG135" s="125"/>
      <c r="KRH135" s="125"/>
      <c r="KRI135" s="125"/>
      <c r="KRJ135" s="125"/>
      <c r="KRK135" s="125"/>
      <c r="KRL135" s="125"/>
      <c r="KRM135" s="125"/>
      <c r="KRN135" s="125"/>
      <c r="KRO135" s="125"/>
      <c r="KRP135" s="125"/>
      <c r="KRQ135" s="125"/>
      <c r="KRR135" s="125"/>
      <c r="KRS135" s="125"/>
      <c r="KRT135" s="125"/>
      <c r="KRU135" s="125"/>
      <c r="KRV135" s="125"/>
      <c r="KRW135" s="125"/>
      <c r="KRX135" s="125"/>
      <c r="KRY135" s="125"/>
      <c r="KRZ135" s="125"/>
      <c r="KSA135" s="125"/>
      <c r="KSB135" s="125"/>
      <c r="KSC135" s="125"/>
      <c r="KSD135" s="125"/>
      <c r="KSE135" s="125"/>
      <c r="KSF135" s="125"/>
      <c r="KSG135" s="125"/>
      <c r="KSH135" s="125"/>
      <c r="KSI135" s="125"/>
      <c r="KSJ135" s="125"/>
      <c r="KSK135" s="125"/>
      <c r="KSL135" s="125"/>
      <c r="KSM135" s="125"/>
      <c r="KSN135" s="125"/>
      <c r="KSO135" s="125"/>
      <c r="KSP135" s="125"/>
      <c r="KSQ135" s="125"/>
      <c r="KSR135" s="125"/>
      <c r="KSS135" s="125"/>
      <c r="KST135" s="125"/>
      <c r="KSU135" s="125"/>
      <c r="KSV135" s="125"/>
      <c r="KSW135" s="125"/>
      <c r="KSX135" s="125"/>
      <c r="KSY135" s="125"/>
      <c r="KSZ135" s="125"/>
      <c r="KTA135" s="125"/>
      <c r="KTB135" s="125"/>
      <c r="KTC135" s="125"/>
      <c r="KTD135" s="125"/>
      <c r="KTE135" s="125"/>
      <c r="KTF135" s="125"/>
      <c r="KTG135" s="125"/>
      <c r="KTH135" s="125"/>
      <c r="KTI135" s="125"/>
      <c r="KTJ135" s="125"/>
      <c r="KTK135" s="125"/>
      <c r="KTL135" s="125"/>
      <c r="KTM135" s="125"/>
      <c r="KTN135" s="125"/>
      <c r="KTO135" s="125"/>
      <c r="KTP135" s="125"/>
      <c r="KTQ135" s="125"/>
      <c r="KTR135" s="125"/>
      <c r="KTS135" s="125"/>
      <c r="KTT135" s="125"/>
      <c r="KTU135" s="125"/>
      <c r="KTV135" s="125"/>
      <c r="KTW135" s="125"/>
      <c r="KTX135" s="125"/>
      <c r="KTY135" s="125"/>
      <c r="KTZ135" s="125"/>
      <c r="KUA135" s="125"/>
      <c r="KUB135" s="125"/>
      <c r="KUC135" s="125"/>
      <c r="KUD135" s="125"/>
      <c r="KUE135" s="125"/>
      <c r="KUF135" s="125"/>
      <c r="KUG135" s="125"/>
      <c r="KUH135" s="125"/>
      <c r="KUI135" s="125"/>
      <c r="KUJ135" s="125"/>
      <c r="KUK135" s="125"/>
      <c r="KUL135" s="125"/>
      <c r="KUM135" s="125"/>
      <c r="KUN135" s="125"/>
      <c r="KUO135" s="125"/>
      <c r="KUP135" s="125"/>
      <c r="KUQ135" s="125"/>
      <c r="KUR135" s="125"/>
      <c r="KUS135" s="125"/>
      <c r="KUT135" s="125"/>
      <c r="KUU135" s="125"/>
      <c r="KUV135" s="125"/>
      <c r="KUW135" s="125"/>
      <c r="KUX135" s="125"/>
      <c r="KUY135" s="125"/>
      <c r="KUZ135" s="125"/>
      <c r="KVA135" s="125"/>
      <c r="KVB135" s="125"/>
      <c r="KVC135" s="125"/>
      <c r="KVD135" s="125"/>
      <c r="KVE135" s="125"/>
      <c r="KVF135" s="125"/>
      <c r="KVG135" s="125"/>
      <c r="KVH135" s="125"/>
      <c r="KVI135" s="125"/>
      <c r="KVJ135" s="125"/>
      <c r="KVK135" s="125"/>
      <c r="KVL135" s="125"/>
      <c r="KVM135" s="125"/>
      <c r="KVN135" s="125"/>
      <c r="KVO135" s="125"/>
      <c r="KVP135" s="125"/>
      <c r="KVQ135" s="125"/>
      <c r="KVR135" s="125"/>
      <c r="KVS135" s="125"/>
      <c r="KVT135" s="125"/>
      <c r="KVU135" s="125"/>
      <c r="KVV135" s="125"/>
      <c r="KVW135" s="125"/>
      <c r="KVX135" s="125"/>
      <c r="KVY135" s="125"/>
      <c r="KVZ135" s="125"/>
      <c r="KWA135" s="125"/>
      <c r="KWB135" s="125"/>
      <c r="KWC135" s="125"/>
      <c r="KWD135" s="125"/>
      <c r="KWE135" s="125"/>
      <c r="KWF135" s="125"/>
      <c r="KWG135" s="125"/>
      <c r="KWH135" s="125"/>
      <c r="KWI135" s="125"/>
      <c r="KWJ135" s="125"/>
      <c r="KWK135" s="125"/>
      <c r="KWL135" s="125"/>
      <c r="KWM135" s="125"/>
      <c r="KWN135" s="125"/>
      <c r="KWO135" s="125"/>
      <c r="KWP135" s="125"/>
      <c r="KWQ135" s="125"/>
      <c r="KWR135" s="125"/>
      <c r="KWS135" s="125"/>
      <c r="KWT135" s="125"/>
      <c r="KWU135" s="125"/>
      <c r="KWV135" s="125"/>
      <c r="KWW135" s="125"/>
      <c r="KWX135" s="125"/>
      <c r="KWY135" s="125"/>
      <c r="KWZ135" s="125"/>
      <c r="KXA135" s="125"/>
      <c r="KXB135" s="125"/>
      <c r="KXC135" s="125"/>
      <c r="KXD135" s="125"/>
      <c r="KXE135" s="125"/>
      <c r="KXF135" s="125"/>
      <c r="KXG135" s="125"/>
      <c r="KXH135" s="125"/>
      <c r="KXI135" s="125"/>
      <c r="KXJ135" s="125"/>
      <c r="KXK135" s="125"/>
      <c r="KXL135" s="125"/>
      <c r="KXM135" s="125"/>
      <c r="KXN135" s="125"/>
      <c r="KXO135" s="125"/>
      <c r="KXP135" s="125"/>
      <c r="KXQ135" s="125"/>
      <c r="KXR135" s="125"/>
      <c r="KXS135" s="125"/>
      <c r="KXT135" s="125"/>
      <c r="KXU135" s="125"/>
      <c r="KXV135" s="125"/>
      <c r="KXW135" s="125"/>
      <c r="KXX135" s="125"/>
      <c r="KXY135" s="125"/>
      <c r="KXZ135" s="125"/>
      <c r="KYA135" s="125"/>
      <c r="KYB135" s="125"/>
      <c r="KYC135" s="125"/>
      <c r="KYD135" s="125"/>
      <c r="KYE135" s="125"/>
      <c r="KYF135" s="125"/>
      <c r="KYG135" s="125"/>
      <c r="KYH135" s="125"/>
      <c r="KYI135" s="125"/>
      <c r="KYJ135" s="125"/>
      <c r="KYK135" s="125"/>
      <c r="KYL135" s="125"/>
      <c r="KYM135" s="125"/>
      <c r="KYN135" s="125"/>
      <c r="KYO135" s="125"/>
      <c r="KYP135" s="125"/>
      <c r="KYQ135" s="125"/>
      <c r="KYR135" s="125"/>
      <c r="KYS135" s="125"/>
      <c r="KYT135" s="125"/>
      <c r="KYU135" s="125"/>
      <c r="KYV135" s="125"/>
      <c r="KYW135" s="125"/>
      <c r="KYX135" s="125"/>
      <c r="KYY135" s="125"/>
      <c r="KYZ135" s="125"/>
      <c r="KZA135" s="125"/>
      <c r="KZB135" s="125"/>
      <c r="KZC135" s="125"/>
      <c r="KZD135" s="125"/>
      <c r="KZE135" s="125"/>
      <c r="KZF135" s="125"/>
      <c r="KZG135" s="125"/>
      <c r="KZH135" s="125"/>
      <c r="KZI135" s="125"/>
      <c r="KZJ135" s="125"/>
      <c r="KZK135" s="125"/>
      <c r="KZL135" s="125"/>
      <c r="KZM135" s="125"/>
      <c r="KZN135" s="125"/>
      <c r="KZO135" s="125"/>
      <c r="KZP135" s="125"/>
      <c r="KZQ135" s="125"/>
      <c r="KZR135" s="125"/>
      <c r="KZS135" s="125"/>
      <c r="KZT135" s="125"/>
      <c r="KZU135" s="125"/>
      <c r="KZV135" s="125"/>
      <c r="KZW135" s="125"/>
      <c r="KZX135" s="125"/>
      <c r="KZY135" s="125"/>
      <c r="KZZ135" s="125"/>
      <c r="LAA135" s="125"/>
      <c r="LAB135" s="125"/>
      <c r="LAC135" s="125"/>
      <c r="LAD135" s="125"/>
      <c r="LAE135" s="125"/>
      <c r="LAF135" s="125"/>
      <c r="LAG135" s="125"/>
      <c r="LAH135" s="125"/>
      <c r="LAI135" s="125"/>
      <c r="LAJ135" s="125"/>
      <c r="LAK135" s="125"/>
      <c r="LAL135" s="125"/>
      <c r="LAM135" s="125"/>
      <c r="LAN135" s="125"/>
      <c r="LAO135" s="125"/>
      <c r="LAP135" s="125"/>
      <c r="LAQ135" s="125"/>
      <c r="LAR135" s="125"/>
      <c r="LAS135" s="125"/>
      <c r="LAT135" s="125"/>
      <c r="LAU135" s="125"/>
      <c r="LAV135" s="125"/>
      <c r="LAW135" s="125"/>
      <c r="LAX135" s="125"/>
      <c r="LAY135" s="125"/>
      <c r="LAZ135" s="125"/>
      <c r="LBA135" s="125"/>
      <c r="LBB135" s="125"/>
      <c r="LBC135" s="125"/>
      <c r="LBD135" s="125"/>
      <c r="LBE135" s="125"/>
      <c r="LBF135" s="125"/>
      <c r="LBG135" s="125"/>
      <c r="LBH135" s="125"/>
      <c r="LBI135" s="125"/>
      <c r="LBJ135" s="125"/>
      <c r="LBK135" s="125"/>
      <c r="LBL135" s="125"/>
      <c r="LBM135" s="125"/>
      <c r="LBN135" s="125"/>
      <c r="LBO135" s="125"/>
      <c r="LBP135" s="125"/>
      <c r="LBQ135" s="125"/>
      <c r="LBR135" s="125"/>
      <c r="LBS135" s="125"/>
      <c r="LBT135" s="125"/>
      <c r="LBU135" s="125"/>
      <c r="LBV135" s="125"/>
      <c r="LBW135" s="125"/>
      <c r="LBX135" s="125"/>
      <c r="LBY135" s="125"/>
      <c r="LBZ135" s="125"/>
      <c r="LCA135" s="125"/>
      <c r="LCB135" s="125"/>
      <c r="LCC135" s="125"/>
      <c r="LCD135" s="125"/>
      <c r="LCE135" s="125"/>
      <c r="LCF135" s="125"/>
      <c r="LCG135" s="125"/>
      <c r="LCH135" s="125"/>
      <c r="LCI135" s="125"/>
      <c r="LCJ135" s="125"/>
      <c r="LCK135" s="125"/>
      <c r="LCL135" s="125"/>
      <c r="LCM135" s="125"/>
      <c r="LCN135" s="125"/>
      <c r="LCO135" s="125"/>
      <c r="LCP135" s="125"/>
      <c r="LCQ135" s="125"/>
      <c r="LCR135" s="125"/>
      <c r="LCS135" s="125"/>
      <c r="LCT135" s="125"/>
      <c r="LCU135" s="125"/>
      <c r="LCV135" s="125"/>
      <c r="LCW135" s="125"/>
      <c r="LCX135" s="125"/>
      <c r="LCY135" s="125"/>
      <c r="LCZ135" s="125"/>
      <c r="LDA135" s="125"/>
      <c r="LDB135" s="125"/>
      <c r="LDC135" s="125"/>
      <c r="LDD135" s="125"/>
      <c r="LDE135" s="125"/>
      <c r="LDF135" s="125"/>
      <c r="LDG135" s="125"/>
      <c r="LDH135" s="125"/>
      <c r="LDI135" s="125"/>
      <c r="LDJ135" s="125"/>
      <c r="LDK135" s="125"/>
      <c r="LDL135" s="125"/>
      <c r="LDM135" s="125"/>
      <c r="LDN135" s="125"/>
      <c r="LDO135" s="125"/>
      <c r="LDP135" s="125"/>
      <c r="LDQ135" s="125"/>
      <c r="LDR135" s="125"/>
      <c r="LDS135" s="125"/>
      <c r="LDT135" s="125"/>
      <c r="LDU135" s="125"/>
      <c r="LDV135" s="125"/>
      <c r="LDW135" s="125"/>
      <c r="LDX135" s="125"/>
      <c r="LDY135" s="125"/>
      <c r="LDZ135" s="125"/>
      <c r="LEA135" s="125"/>
      <c r="LEB135" s="125"/>
      <c r="LEC135" s="125"/>
      <c r="LED135" s="125"/>
      <c r="LEE135" s="125"/>
      <c r="LEF135" s="125"/>
      <c r="LEG135" s="125"/>
      <c r="LEH135" s="125"/>
      <c r="LEI135" s="125"/>
      <c r="LEJ135" s="125"/>
      <c r="LEK135" s="125"/>
      <c r="LEL135" s="125"/>
      <c r="LEM135" s="125"/>
      <c r="LEN135" s="125"/>
      <c r="LEO135" s="125"/>
      <c r="LEP135" s="125"/>
      <c r="LEQ135" s="125"/>
      <c r="LER135" s="125"/>
      <c r="LES135" s="125"/>
      <c r="LET135" s="125"/>
      <c r="LEU135" s="125"/>
      <c r="LEV135" s="125"/>
      <c r="LEW135" s="125"/>
      <c r="LEX135" s="125"/>
      <c r="LEY135" s="125"/>
      <c r="LEZ135" s="125"/>
      <c r="LFA135" s="125"/>
      <c r="LFB135" s="125"/>
      <c r="LFC135" s="125"/>
      <c r="LFD135" s="125"/>
      <c r="LFE135" s="125"/>
      <c r="LFF135" s="125"/>
      <c r="LFG135" s="125"/>
      <c r="LFH135" s="125"/>
      <c r="LFI135" s="125"/>
      <c r="LFJ135" s="125"/>
      <c r="LFK135" s="125"/>
      <c r="LFL135" s="125"/>
      <c r="LFM135" s="125"/>
      <c r="LFN135" s="125"/>
      <c r="LFO135" s="125"/>
      <c r="LFP135" s="125"/>
      <c r="LFQ135" s="125"/>
      <c r="LFR135" s="125"/>
      <c r="LFS135" s="125"/>
      <c r="LFT135" s="125"/>
      <c r="LFU135" s="125"/>
      <c r="LFV135" s="125"/>
      <c r="LFW135" s="125"/>
      <c r="LFX135" s="125"/>
      <c r="LFY135" s="125"/>
      <c r="LFZ135" s="125"/>
      <c r="LGA135" s="125"/>
      <c r="LGB135" s="125"/>
      <c r="LGC135" s="125"/>
      <c r="LGD135" s="125"/>
      <c r="LGE135" s="125"/>
      <c r="LGF135" s="125"/>
      <c r="LGG135" s="125"/>
      <c r="LGH135" s="125"/>
      <c r="LGI135" s="125"/>
      <c r="LGJ135" s="125"/>
      <c r="LGK135" s="125"/>
      <c r="LGL135" s="125"/>
      <c r="LGM135" s="125"/>
      <c r="LGN135" s="125"/>
      <c r="LGO135" s="125"/>
      <c r="LGP135" s="125"/>
      <c r="LGQ135" s="125"/>
      <c r="LGR135" s="125"/>
      <c r="LGS135" s="125"/>
      <c r="LGT135" s="125"/>
      <c r="LGU135" s="125"/>
      <c r="LGV135" s="125"/>
      <c r="LGW135" s="125"/>
      <c r="LGX135" s="125"/>
      <c r="LGY135" s="125"/>
      <c r="LGZ135" s="125"/>
      <c r="LHA135" s="125"/>
      <c r="LHB135" s="125"/>
      <c r="LHC135" s="125"/>
      <c r="LHD135" s="125"/>
      <c r="LHE135" s="125"/>
      <c r="LHF135" s="125"/>
      <c r="LHG135" s="125"/>
      <c r="LHH135" s="125"/>
      <c r="LHI135" s="125"/>
      <c r="LHJ135" s="125"/>
      <c r="LHK135" s="125"/>
      <c r="LHL135" s="125"/>
      <c r="LHM135" s="125"/>
      <c r="LHN135" s="125"/>
      <c r="LHO135" s="125"/>
      <c r="LHP135" s="125"/>
      <c r="LHQ135" s="125"/>
      <c r="LHR135" s="125"/>
      <c r="LHS135" s="125"/>
      <c r="LHT135" s="125"/>
      <c r="LHU135" s="125"/>
      <c r="LHV135" s="125"/>
      <c r="LHW135" s="125"/>
      <c r="LHX135" s="125"/>
      <c r="LHY135" s="125"/>
      <c r="LHZ135" s="125"/>
      <c r="LIA135" s="125"/>
      <c r="LIB135" s="125"/>
      <c r="LIC135" s="125"/>
      <c r="LID135" s="125"/>
      <c r="LIE135" s="125"/>
      <c r="LIF135" s="125"/>
      <c r="LIG135" s="125"/>
      <c r="LIH135" s="125"/>
      <c r="LII135" s="125"/>
      <c r="LIJ135" s="125"/>
      <c r="LIK135" s="125"/>
      <c r="LIL135" s="125"/>
      <c r="LIM135" s="125"/>
      <c r="LIN135" s="125"/>
      <c r="LIO135" s="125"/>
      <c r="LIP135" s="125"/>
      <c r="LIQ135" s="125"/>
      <c r="LIR135" s="125"/>
      <c r="LIS135" s="125"/>
      <c r="LIT135" s="125"/>
      <c r="LIU135" s="125"/>
      <c r="LIV135" s="125"/>
      <c r="LIW135" s="125"/>
      <c r="LIX135" s="125"/>
      <c r="LIY135" s="125"/>
      <c r="LIZ135" s="125"/>
      <c r="LJA135" s="125"/>
      <c r="LJB135" s="125"/>
      <c r="LJC135" s="125"/>
      <c r="LJD135" s="125"/>
      <c r="LJE135" s="125"/>
      <c r="LJF135" s="125"/>
      <c r="LJG135" s="125"/>
      <c r="LJH135" s="125"/>
      <c r="LJI135" s="125"/>
      <c r="LJJ135" s="125"/>
      <c r="LJK135" s="125"/>
      <c r="LJL135" s="125"/>
      <c r="LJM135" s="125"/>
      <c r="LJN135" s="125"/>
      <c r="LJO135" s="125"/>
      <c r="LJP135" s="125"/>
      <c r="LJQ135" s="125"/>
      <c r="LJR135" s="125"/>
      <c r="LJS135" s="125"/>
      <c r="LJT135" s="125"/>
      <c r="LJU135" s="125"/>
      <c r="LJV135" s="125"/>
      <c r="LJW135" s="125"/>
      <c r="LJX135" s="125"/>
      <c r="LJY135" s="125"/>
      <c r="LJZ135" s="125"/>
      <c r="LKA135" s="125"/>
      <c r="LKB135" s="125"/>
      <c r="LKC135" s="125"/>
      <c r="LKD135" s="125"/>
      <c r="LKE135" s="125"/>
      <c r="LKF135" s="125"/>
      <c r="LKG135" s="125"/>
      <c r="LKH135" s="125"/>
      <c r="LKI135" s="125"/>
      <c r="LKJ135" s="125"/>
      <c r="LKK135" s="125"/>
      <c r="LKL135" s="125"/>
      <c r="LKM135" s="125"/>
      <c r="LKN135" s="125"/>
      <c r="LKO135" s="125"/>
      <c r="LKP135" s="125"/>
      <c r="LKQ135" s="125"/>
      <c r="LKR135" s="125"/>
      <c r="LKS135" s="125"/>
      <c r="LKT135" s="125"/>
      <c r="LKU135" s="125"/>
      <c r="LKV135" s="125"/>
      <c r="LKW135" s="125"/>
      <c r="LKX135" s="125"/>
      <c r="LKY135" s="125"/>
      <c r="LKZ135" s="125"/>
      <c r="LLA135" s="125"/>
      <c r="LLB135" s="125"/>
      <c r="LLC135" s="125"/>
      <c r="LLD135" s="125"/>
      <c r="LLE135" s="125"/>
      <c r="LLF135" s="125"/>
      <c r="LLG135" s="125"/>
      <c r="LLH135" s="125"/>
      <c r="LLI135" s="125"/>
      <c r="LLJ135" s="125"/>
      <c r="LLK135" s="125"/>
      <c r="LLL135" s="125"/>
      <c r="LLM135" s="125"/>
      <c r="LLN135" s="125"/>
      <c r="LLO135" s="125"/>
      <c r="LLP135" s="125"/>
      <c r="LLQ135" s="125"/>
      <c r="LLR135" s="125"/>
      <c r="LLS135" s="125"/>
      <c r="LLT135" s="125"/>
      <c r="LLU135" s="125"/>
      <c r="LLV135" s="125"/>
      <c r="LLW135" s="125"/>
      <c r="LLX135" s="125"/>
      <c r="LLY135" s="125"/>
      <c r="LLZ135" s="125"/>
      <c r="LMA135" s="125"/>
      <c r="LMB135" s="125"/>
      <c r="LMC135" s="125"/>
      <c r="LMD135" s="125"/>
      <c r="LME135" s="125"/>
      <c r="LMF135" s="125"/>
      <c r="LMG135" s="125"/>
      <c r="LMH135" s="125"/>
      <c r="LMI135" s="125"/>
      <c r="LMJ135" s="125"/>
      <c r="LMK135" s="125"/>
      <c r="LML135" s="125"/>
      <c r="LMM135" s="125"/>
      <c r="LMN135" s="125"/>
      <c r="LMO135" s="125"/>
      <c r="LMP135" s="125"/>
      <c r="LMQ135" s="125"/>
      <c r="LMR135" s="125"/>
      <c r="LMS135" s="125"/>
      <c r="LMT135" s="125"/>
      <c r="LMU135" s="125"/>
      <c r="LMV135" s="125"/>
      <c r="LMW135" s="125"/>
      <c r="LMX135" s="125"/>
      <c r="LMY135" s="125"/>
      <c r="LMZ135" s="125"/>
      <c r="LNA135" s="125"/>
      <c r="LNB135" s="125"/>
      <c r="LNC135" s="125"/>
      <c r="LND135" s="125"/>
      <c r="LNE135" s="125"/>
      <c r="LNF135" s="125"/>
      <c r="LNG135" s="125"/>
      <c r="LNH135" s="125"/>
      <c r="LNI135" s="125"/>
      <c r="LNJ135" s="125"/>
      <c r="LNK135" s="125"/>
      <c r="LNL135" s="125"/>
      <c r="LNM135" s="125"/>
      <c r="LNN135" s="125"/>
      <c r="LNO135" s="125"/>
      <c r="LNP135" s="125"/>
      <c r="LNQ135" s="125"/>
      <c r="LNR135" s="125"/>
      <c r="LNS135" s="125"/>
      <c r="LNT135" s="125"/>
      <c r="LNU135" s="125"/>
      <c r="LNV135" s="125"/>
      <c r="LNW135" s="125"/>
      <c r="LNX135" s="125"/>
      <c r="LNY135" s="125"/>
      <c r="LNZ135" s="125"/>
      <c r="LOA135" s="125"/>
      <c r="LOB135" s="125"/>
      <c r="LOC135" s="125"/>
      <c r="LOD135" s="125"/>
      <c r="LOE135" s="125"/>
      <c r="LOF135" s="125"/>
      <c r="LOG135" s="125"/>
      <c r="LOH135" s="125"/>
      <c r="LOI135" s="125"/>
      <c r="LOJ135" s="125"/>
      <c r="LOK135" s="125"/>
      <c r="LOL135" s="125"/>
      <c r="LOM135" s="125"/>
      <c r="LON135" s="125"/>
      <c r="LOO135" s="125"/>
      <c r="LOP135" s="125"/>
      <c r="LOQ135" s="125"/>
      <c r="LOR135" s="125"/>
      <c r="LOS135" s="125"/>
      <c r="LOT135" s="125"/>
      <c r="LOU135" s="125"/>
      <c r="LOV135" s="125"/>
      <c r="LOW135" s="125"/>
      <c r="LOX135" s="125"/>
      <c r="LOY135" s="125"/>
      <c r="LOZ135" s="125"/>
      <c r="LPA135" s="125"/>
      <c r="LPB135" s="125"/>
      <c r="LPC135" s="125"/>
      <c r="LPD135" s="125"/>
      <c r="LPE135" s="125"/>
      <c r="LPF135" s="125"/>
      <c r="LPG135" s="125"/>
      <c r="LPH135" s="125"/>
      <c r="LPI135" s="125"/>
      <c r="LPJ135" s="125"/>
      <c r="LPK135" s="125"/>
      <c r="LPL135" s="125"/>
      <c r="LPM135" s="125"/>
      <c r="LPN135" s="125"/>
      <c r="LPO135" s="125"/>
      <c r="LPP135" s="125"/>
      <c r="LPQ135" s="125"/>
      <c r="LPR135" s="125"/>
      <c r="LPS135" s="125"/>
      <c r="LPT135" s="125"/>
      <c r="LPU135" s="125"/>
      <c r="LPV135" s="125"/>
      <c r="LPW135" s="125"/>
      <c r="LPX135" s="125"/>
      <c r="LPY135" s="125"/>
      <c r="LPZ135" s="125"/>
      <c r="LQA135" s="125"/>
      <c r="LQB135" s="125"/>
      <c r="LQC135" s="125"/>
      <c r="LQD135" s="125"/>
      <c r="LQE135" s="125"/>
      <c r="LQF135" s="125"/>
      <c r="LQG135" s="125"/>
      <c r="LQH135" s="125"/>
      <c r="LQI135" s="125"/>
      <c r="LQJ135" s="125"/>
      <c r="LQK135" s="125"/>
      <c r="LQL135" s="125"/>
      <c r="LQM135" s="125"/>
      <c r="LQN135" s="125"/>
      <c r="LQO135" s="125"/>
      <c r="LQP135" s="125"/>
      <c r="LQQ135" s="125"/>
      <c r="LQR135" s="125"/>
      <c r="LQS135" s="125"/>
      <c r="LQT135" s="125"/>
      <c r="LQU135" s="125"/>
      <c r="LQV135" s="125"/>
      <c r="LQW135" s="125"/>
      <c r="LQX135" s="125"/>
      <c r="LQY135" s="125"/>
      <c r="LQZ135" s="125"/>
      <c r="LRA135" s="125"/>
      <c r="LRB135" s="125"/>
      <c r="LRC135" s="125"/>
      <c r="LRD135" s="125"/>
      <c r="LRE135" s="125"/>
      <c r="LRF135" s="125"/>
      <c r="LRG135" s="125"/>
      <c r="LRH135" s="125"/>
      <c r="LRI135" s="125"/>
      <c r="LRJ135" s="125"/>
      <c r="LRK135" s="125"/>
      <c r="LRL135" s="125"/>
      <c r="LRM135" s="125"/>
      <c r="LRN135" s="125"/>
      <c r="LRO135" s="125"/>
      <c r="LRP135" s="125"/>
      <c r="LRQ135" s="125"/>
      <c r="LRR135" s="125"/>
      <c r="LRS135" s="125"/>
      <c r="LRT135" s="125"/>
      <c r="LRU135" s="125"/>
      <c r="LRV135" s="125"/>
      <c r="LRW135" s="125"/>
      <c r="LRX135" s="125"/>
      <c r="LRY135" s="125"/>
      <c r="LRZ135" s="125"/>
      <c r="LSA135" s="125"/>
      <c r="LSB135" s="125"/>
      <c r="LSC135" s="125"/>
      <c r="LSD135" s="125"/>
      <c r="LSE135" s="125"/>
      <c r="LSF135" s="125"/>
      <c r="LSG135" s="125"/>
      <c r="LSH135" s="125"/>
      <c r="LSI135" s="125"/>
      <c r="LSJ135" s="125"/>
      <c r="LSK135" s="125"/>
      <c r="LSL135" s="125"/>
      <c r="LSM135" s="125"/>
      <c r="LSN135" s="125"/>
      <c r="LSO135" s="125"/>
      <c r="LSP135" s="125"/>
      <c r="LSQ135" s="125"/>
      <c r="LSR135" s="125"/>
      <c r="LSS135" s="125"/>
      <c r="LST135" s="125"/>
      <c r="LSU135" s="125"/>
      <c r="LSV135" s="125"/>
      <c r="LSW135" s="125"/>
      <c r="LSX135" s="125"/>
      <c r="LSY135" s="125"/>
      <c r="LSZ135" s="125"/>
      <c r="LTA135" s="125"/>
      <c r="LTB135" s="125"/>
      <c r="LTC135" s="125"/>
      <c r="LTD135" s="125"/>
      <c r="LTE135" s="125"/>
      <c r="LTF135" s="125"/>
      <c r="LTG135" s="125"/>
      <c r="LTH135" s="125"/>
      <c r="LTI135" s="125"/>
      <c r="LTJ135" s="125"/>
      <c r="LTK135" s="125"/>
      <c r="LTL135" s="125"/>
      <c r="LTM135" s="125"/>
      <c r="LTN135" s="125"/>
      <c r="LTO135" s="125"/>
      <c r="LTP135" s="125"/>
      <c r="LTQ135" s="125"/>
      <c r="LTR135" s="125"/>
      <c r="LTS135" s="125"/>
      <c r="LTT135" s="125"/>
      <c r="LTU135" s="125"/>
      <c r="LTV135" s="125"/>
      <c r="LTW135" s="125"/>
      <c r="LTX135" s="125"/>
      <c r="LTY135" s="125"/>
      <c r="LTZ135" s="125"/>
      <c r="LUA135" s="125"/>
      <c r="LUB135" s="125"/>
      <c r="LUC135" s="125"/>
      <c r="LUD135" s="125"/>
      <c r="LUE135" s="125"/>
      <c r="LUF135" s="125"/>
      <c r="LUG135" s="125"/>
      <c r="LUH135" s="125"/>
      <c r="LUI135" s="125"/>
      <c r="LUJ135" s="125"/>
      <c r="LUK135" s="125"/>
      <c r="LUL135" s="125"/>
      <c r="LUM135" s="125"/>
      <c r="LUN135" s="125"/>
      <c r="LUO135" s="125"/>
      <c r="LUP135" s="125"/>
      <c r="LUQ135" s="125"/>
      <c r="LUR135" s="125"/>
      <c r="LUS135" s="125"/>
      <c r="LUT135" s="125"/>
      <c r="LUU135" s="125"/>
      <c r="LUV135" s="125"/>
      <c r="LUW135" s="125"/>
      <c r="LUX135" s="125"/>
      <c r="LUY135" s="125"/>
      <c r="LUZ135" s="125"/>
      <c r="LVA135" s="125"/>
      <c r="LVB135" s="125"/>
      <c r="LVC135" s="125"/>
      <c r="LVD135" s="125"/>
      <c r="LVE135" s="125"/>
      <c r="LVF135" s="125"/>
      <c r="LVG135" s="125"/>
      <c r="LVH135" s="125"/>
      <c r="LVI135" s="125"/>
      <c r="LVJ135" s="125"/>
      <c r="LVK135" s="125"/>
      <c r="LVL135" s="125"/>
      <c r="LVM135" s="125"/>
      <c r="LVN135" s="125"/>
      <c r="LVO135" s="125"/>
      <c r="LVP135" s="125"/>
      <c r="LVQ135" s="125"/>
      <c r="LVR135" s="125"/>
      <c r="LVS135" s="125"/>
      <c r="LVT135" s="125"/>
      <c r="LVU135" s="125"/>
      <c r="LVV135" s="125"/>
      <c r="LVW135" s="125"/>
      <c r="LVX135" s="125"/>
      <c r="LVY135" s="125"/>
      <c r="LVZ135" s="125"/>
      <c r="LWA135" s="125"/>
      <c r="LWB135" s="125"/>
      <c r="LWC135" s="125"/>
      <c r="LWD135" s="125"/>
      <c r="LWE135" s="125"/>
      <c r="LWF135" s="125"/>
      <c r="LWG135" s="125"/>
      <c r="LWH135" s="125"/>
      <c r="LWI135" s="125"/>
      <c r="LWJ135" s="125"/>
      <c r="LWK135" s="125"/>
      <c r="LWL135" s="125"/>
      <c r="LWM135" s="125"/>
      <c r="LWN135" s="125"/>
      <c r="LWO135" s="125"/>
      <c r="LWP135" s="125"/>
      <c r="LWQ135" s="125"/>
      <c r="LWR135" s="125"/>
      <c r="LWS135" s="125"/>
      <c r="LWT135" s="125"/>
      <c r="LWU135" s="125"/>
      <c r="LWV135" s="125"/>
      <c r="LWW135" s="125"/>
      <c r="LWX135" s="125"/>
      <c r="LWY135" s="125"/>
      <c r="LWZ135" s="125"/>
      <c r="LXA135" s="125"/>
      <c r="LXB135" s="125"/>
      <c r="LXC135" s="125"/>
      <c r="LXD135" s="125"/>
      <c r="LXE135" s="125"/>
      <c r="LXF135" s="125"/>
      <c r="LXG135" s="125"/>
      <c r="LXH135" s="125"/>
      <c r="LXI135" s="125"/>
      <c r="LXJ135" s="125"/>
      <c r="LXK135" s="125"/>
      <c r="LXL135" s="125"/>
      <c r="LXM135" s="125"/>
      <c r="LXN135" s="125"/>
      <c r="LXO135" s="125"/>
      <c r="LXP135" s="125"/>
      <c r="LXQ135" s="125"/>
      <c r="LXR135" s="125"/>
      <c r="LXS135" s="125"/>
      <c r="LXT135" s="125"/>
      <c r="LXU135" s="125"/>
      <c r="LXV135" s="125"/>
      <c r="LXW135" s="125"/>
      <c r="LXX135" s="125"/>
      <c r="LXY135" s="125"/>
      <c r="LXZ135" s="125"/>
      <c r="LYA135" s="125"/>
      <c r="LYB135" s="125"/>
      <c r="LYC135" s="125"/>
      <c r="LYD135" s="125"/>
      <c r="LYE135" s="125"/>
      <c r="LYF135" s="125"/>
      <c r="LYG135" s="125"/>
      <c r="LYH135" s="125"/>
      <c r="LYI135" s="125"/>
      <c r="LYJ135" s="125"/>
      <c r="LYK135" s="125"/>
      <c r="LYL135" s="125"/>
      <c r="LYM135" s="125"/>
      <c r="LYN135" s="125"/>
      <c r="LYO135" s="125"/>
      <c r="LYP135" s="125"/>
      <c r="LYQ135" s="125"/>
      <c r="LYR135" s="125"/>
      <c r="LYS135" s="125"/>
      <c r="LYT135" s="125"/>
      <c r="LYU135" s="125"/>
      <c r="LYV135" s="125"/>
      <c r="LYW135" s="125"/>
      <c r="LYX135" s="125"/>
      <c r="LYY135" s="125"/>
      <c r="LYZ135" s="125"/>
      <c r="LZA135" s="125"/>
      <c r="LZB135" s="125"/>
      <c r="LZC135" s="125"/>
      <c r="LZD135" s="125"/>
      <c r="LZE135" s="125"/>
      <c r="LZF135" s="125"/>
      <c r="LZG135" s="125"/>
      <c r="LZH135" s="125"/>
      <c r="LZI135" s="125"/>
      <c r="LZJ135" s="125"/>
      <c r="LZK135" s="125"/>
      <c r="LZL135" s="125"/>
      <c r="LZM135" s="125"/>
      <c r="LZN135" s="125"/>
      <c r="LZO135" s="125"/>
      <c r="LZP135" s="125"/>
      <c r="LZQ135" s="125"/>
      <c r="LZR135" s="125"/>
      <c r="LZS135" s="125"/>
      <c r="LZT135" s="125"/>
      <c r="LZU135" s="125"/>
      <c r="LZV135" s="125"/>
      <c r="LZW135" s="125"/>
      <c r="LZX135" s="125"/>
      <c r="LZY135" s="125"/>
      <c r="LZZ135" s="125"/>
      <c r="MAA135" s="125"/>
      <c r="MAB135" s="125"/>
      <c r="MAC135" s="125"/>
      <c r="MAD135" s="125"/>
      <c r="MAE135" s="125"/>
      <c r="MAF135" s="125"/>
      <c r="MAG135" s="125"/>
      <c r="MAH135" s="125"/>
      <c r="MAI135" s="125"/>
      <c r="MAJ135" s="125"/>
      <c r="MAK135" s="125"/>
      <c r="MAL135" s="125"/>
      <c r="MAM135" s="125"/>
      <c r="MAN135" s="125"/>
      <c r="MAO135" s="125"/>
      <c r="MAP135" s="125"/>
      <c r="MAQ135" s="125"/>
      <c r="MAR135" s="125"/>
      <c r="MAS135" s="125"/>
      <c r="MAT135" s="125"/>
      <c r="MAU135" s="125"/>
      <c r="MAV135" s="125"/>
      <c r="MAW135" s="125"/>
      <c r="MAX135" s="125"/>
      <c r="MAY135" s="125"/>
      <c r="MAZ135" s="125"/>
      <c r="MBA135" s="125"/>
      <c r="MBB135" s="125"/>
      <c r="MBC135" s="125"/>
      <c r="MBD135" s="125"/>
      <c r="MBE135" s="125"/>
      <c r="MBF135" s="125"/>
      <c r="MBG135" s="125"/>
      <c r="MBH135" s="125"/>
      <c r="MBI135" s="125"/>
      <c r="MBJ135" s="125"/>
      <c r="MBK135" s="125"/>
      <c r="MBL135" s="125"/>
      <c r="MBM135" s="125"/>
      <c r="MBN135" s="125"/>
      <c r="MBO135" s="125"/>
      <c r="MBP135" s="125"/>
      <c r="MBQ135" s="125"/>
      <c r="MBR135" s="125"/>
      <c r="MBS135" s="125"/>
      <c r="MBT135" s="125"/>
      <c r="MBU135" s="125"/>
      <c r="MBV135" s="125"/>
      <c r="MBW135" s="125"/>
      <c r="MBX135" s="125"/>
      <c r="MBY135" s="125"/>
      <c r="MBZ135" s="125"/>
      <c r="MCA135" s="125"/>
      <c r="MCB135" s="125"/>
      <c r="MCC135" s="125"/>
      <c r="MCD135" s="125"/>
      <c r="MCE135" s="125"/>
      <c r="MCF135" s="125"/>
      <c r="MCG135" s="125"/>
      <c r="MCH135" s="125"/>
      <c r="MCI135" s="125"/>
      <c r="MCJ135" s="125"/>
      <c r="MCK135" s="125"/>
      <c r="MCL135" s="125"/>
      <c r="MCM135" s="125"/>
      <c r="MCN135" s="125"/>
      <c r="MCO135" s="125"/>
      <c r="MCP135" s="125"/>
      <c r="MCQ135" s="125"/>
      <c r="MCR135" s="125"/>
      <c r="MCS135" s="125"/>
      <c r="MCT135" s="125"/>
      <c r="MCU135" s="125"/>
      <c r="MCV135" s="125"/>
      <c r="MCW135" s="125"/>
      <c r="MCX135" s="125"/>
      <c r="MCY135" s="125"/>
      <c r="MCZ135" s="125"/>
      <c r="MDA135" s="125"/>
      <c r="MDB135" s="125"/>
      <c r="MDC135" s="125"/>
      <c r="MDD135" s="125"/>
      <c r="MDE135" s="125"/>
      <c r="MDF135" s="125"/>
      <c r="MDG135" s="125"/>
      <c r="MDH135" s="125"/>
      <c r="MDI135" s="125"/>
      <c r="MDJ135" s="125"/>
      <c r="MDK135" s="125"/>
      <c r="MDL135" s="125"/>
      <c r="MDM135" s="125"/>
      <c r="MDN135" s="125"/>
      <c r="MDO135" s="125"/>
      <c r="MDP135" s="125"/>
      <c r="MDQ135" s="125"/>
      <c r="MDR135" s="125"/>
      <c r="MDS135" s="125"/>
      <c r="MDT135" s="125"/>
      <c r="MDU135" s="125"/>
      <c r="MDV135" s="125"/>
      <c r="MDW135" s="125"/>
      <c r="MDX135" s="125"/>
      <c r="MDY135" s="125"/>
      <c r="MDZ135" s="125"/>
      <c r="MEA135" s="125"/>
      <c r="MEB135" s="125"/>
      <c r="MEC135" s="125"/>
      <c r="MED135" s="125"/>
      <c r="MEE135" s="125"/>
      <c r="MEF135" s="125"/>
      <c r="MEG135" s="125"/>
      <c r="MEH135" s="125"/>
      <c r="MEI135" s="125"/>
      <c r="MEJ135" s="125"/>
      <c r="MEK135" s="125"/>
      <c r="MEL135" s="125"/>
      <c r="MEM135" s="125"/>
      <c r="MEN135" s="125"/>
      <c r="MEO135" s="125"/>
      <c r="MEP135" s="125"/>
      <c r="MEQ135" s="125"/>
      <c r="MER135" s="125"/>
      <c r="MES135" s="125"/>
      <c r="MET135" s="125"/>
      <c r="MEU135" s="125"/>
      <c r="MEV135" s="125"/>
      <c r="MEW135" s="125"/>
      <c r="MEX135" s="125"/>
      <c r="MEY135" s="125"/>
      <c r="MEZ135" s="125"/>
      <c r="MFA135" s="125"/>
      <c r="MFB135" s="125"/>
      <c r="MFC135" s="125"/>
      <c r="MFD135" s="125"/>
      <c r="MFE135" s="125"/>
      <c r="MFF135" s="125"/>
      <c r="MFG135" s="125"/>
      <c r="MFH135" s="125"/>
      <c r="MFI135" s="125"/>
      <c r="MFJ135" s="125"/>
      <c r="MFK135" s="125"/>
      <c r="MFL135" s="125"/>
      <c r="MFM135" s="125"/>
      <c r="MFN135" s="125"/>
      <c r="MFO135" s="125"/>
      <c r="MFP135" s="125"/>
      <c r="MFQ135" s="125"/>
      <c r="MFR135" s="125"/>
      <c r="MFS135" s="125"/>
      <c r="MFT135" s="125"/>
      <c r="MFU135" s="125"/>
      <c r="MFV135" s="125"/>
      <c r="MFW135" s="125"/>
      <c r="MFX135" s="125"/>
      <c r="MFY135" s="125"/>
      <c r="MFZ135" s="125"/>
      <c r="MGA135" s="125"/>
      <c r="MGB135" s="125"/>
      <c r="MGC135" s="125"/>
      <c r="MGD135" s="125"/>
      <c r="MGE135" s="125"/>
      <c r="MGF135" s="125"/>
      <c r="MGG135" s="125"/>
      <c r="MGH135" s="125"/>
      <c r="MGI135" s="125"/>
      <c r="MGJ135" s="125"/>
      <c r="MGK135" s="125"/>
      <c r="MGL135" s="125"/>
      <c r="MGM135" s="125"/>
      <c r="MGN135" s="125"/>
      <c r="MGO135" s="125"/>
      <c r="MGP135" s="125"/>
      <c r="MGQ135" s="125"/>
      <c r="MGR135" s="125"/>
      <c r="MGS135" s="125"/>
      <c r="MGT135" s="125"/>
      <c r="MGU135" s="125"/>
      <c r="MGV135" s="125"/>
      <c r="MGW135" s="125"/>
      <c r="MGX135" s="125"/>
      <c r="MGY135" s="125"/>
      <c r="MGZ135" s="125"/>
      <c r="MHA135" s="125"/>
      <c r="MHB135" s="125"/>
      <c r="MHC135" s="125"/>
      <c r="MHD135" s="125"/>
      <c r="MHE135" s="125"/>
      <c r="MHF135" s="125"/>
      <c r="MHG135" s="125"/>
      <c r="MHH135" s="125"/>
      <c r="MHI135" s="125"/>
      <c r="MHJ135" s="125"/>
      <c r="MHK135" s="125"/>
      <c r="MHL135" s="125"/>
      <c r="MHM135" s="125"/>
      <c r="MHN135" s="125"/>
      <c r="MHO135" s="125"/>
      <c r="MHP135" s="125"/>
      <c r="MHQ135" s="125"/>
      <c r="MHR135" s="125"/>
      <c r="MHS135" s="125"/>
      <c r="MHT135" s="125"/>
      <c r="MHU135" s="125"/>
      <c r="MHV135" s="125"/>
      <c r="MHW135" s="125"/>
      <c r="MHX135" s="125"/>
      <c r="MHY135" s="125"/>
      <c r="MHZ135" s="125"/>
      <c r="MIA135" s="125"/>
      <c r="MIB135" s="125"/>
      <c r="MIC135" s="125"/>
      <c r="MID135" s="125"/>
      <c r="MIE135" s="125"/>
      <c r="MIF135" s="125"/>
      <c r="MIG135" s="125"/>
      <c r="MIH135" s="125"/>
      <c r="MII135" s="125"/>
      <c r="MIJ135" s="125"/>
      <c r="MIK135" s="125"/>
      <c r="MIL135" s="125"/>
      <c r="MIM135" s="125"/>
      <c r="MIN135" s="125"/>
      <c r="MIO135" s="125"/>
      <c r="MIP135" s="125"/>
      <c r="MIQ135" s="125"/>
      <c r="MIR135" s="125"/>
      <c r="MIS135" s="125"/>
      <c r="MIT135" s="125"/>
      <c r="MIU135" s="125"/>
      <c r="MIV135" s="125"/>
      <c r="MIW135" s="125"/>
      <c r="MIX135" s="125"/>
      <c r="MIY135" s="125"/>
      <c r="MIZ135" s="125"/>
      <c r="MJA135" s="125"/>
      <c r="MJB135" s="125"/>
      <c r="MJC135" s="125"/>
      <c r="MJD135" s="125"/>
      <c r="MJE135" s="125"/>
      <c r="MJF135" s="125"/>
      <c r="MJG135" s="125"/>
      <c r="MJH135" s="125"/>
      <c r="MJI135" s="125"/>
      <c r="MJJ135" s="125"/>
      <c r="MJK135" s="125"/>
      <c r="MJL135" s="125"/>
      <c r="MJM135" s="125"/>
      <c r="MJN135" s="125"/>
      <c r="MJO135" s="125"/>
      <c r="MJP135" s="125"/>
      <c r="MJQ135" s="125"/>
      <c r="MJR135" s="125"/>
      <c r="MJS135" s="125"/>
      <c r="MJT135" s="125"/>
      <c r="MJU135" s="125"/>
      <c r="MJV135" s="125"/>
      <c r="MJW135" s="125"/>
      <c r="MJX135" s="125"/>
      <c r="MJY135" s="125"/>
      <c r="MJZ135" s="125"/>
      <c r="MKA135" s="125"/>
      <c r="MKB135" s="125"/>
      <c r="MKC135" s="125"/>
      <c r="MKD135" s="125"/>
      <c r="MKE135" s="125"/>
      <c r="MKF135" s="125"/>
      <c r="MKG135" s="125"/>
      <c r="MKH135" s="125"/>
      <c r="MKI135" s="125"/>
      <c r="MKJ135" s="125"/>
      <c r="MKK135" s="125"/>
      <c r="MKL135" s="125"/>
      <c r="MKM135" s="125"/>
      <c r="MKN135" s="125"/>
      <c r="MKO135" s="125"/>
      <c r="MKP135" s="125"/>
      <c r="MKQ135" s="125"/>
      <c r="MKR135" s="125"/>
      <c r="MKS135" s="125"/>
      <c r="MKT135" s="125"/>
      <c r="MKU135" s="125"/>
      <c r="MKV135" s="125"/>
      <c r="MKW135" s="125"/>
      <c r="MKX135" s="125"/>
      <c r="MKY135" s="125"/>
      <c r="MKZ135" s="125"/>
      <c r="MLA135" s="125"/>
      <c r="MLB135" s="125"/>
      <c r="MLC135" s="125"/>
      <c r="MLD135" s="125"/>
      <c r="MLE135" s="125"/>
      <c r="MLF135" s="125"/>
      <c r="MLG135" s="125"/>
      <c r="MLH135" s="125"/>
      <c r="MLI135" s="125"/>
      <c r="MLJ135" s="125"/>
      <c r="MLK135" s="125"/>
      <c r="MLL135" s="125"/>
      <c r="MLM135" s="125"/>
      <c r="MLN135" s="125"/>
      <c r="MLO135" s="125"/>
      <c r="MLP135" s="125"/>
      <c r="MLQ135" s="125"/>
      <c r="MLR135" s="125"/>
      <c r="MLS135" s="125"/>
      <c r="MLT135" s="125"/>
      <c r="MLU135" s="125"/>
      <c r="MLV135" s="125"/>
      <c r="MLW135" s="125"/>
      <c r="MLX135" s="125"/>
      <c r="MLY135" s="125"/>
      <c r="MLZ135" s="125"/>
      <c r="MMA135" s="125"/>
      <c r="MMB135" s="125"/>
      <c r="MMC135" s="125"/>
      <c r="MMD135" s="125"/>
      <c r="MME135" s="125"/>
      <c r="MMF135" s="125"/>
      <c r="MMG135" s="125"/>
      <c r="MMH135" s="125"/>
      <c r="MMI135" s="125"/>
      <c r="MMJ135" s="125"/>
      <c r="MMK135" s="125"/>
      <c r="MML135" s="125"/>
      <c r="MMM135" s="125"/>
      <c r="MMN135" s="125"/>
      <c r="MMO135" s="125"/>
      <c r="MMP135" s="125"/>
      <c r="MMQ135" s="125"/>
      <c r="MMR135" s="125"/>
      <c r="MMS135" s="125"/>
      <c r="MMT135" s="125"/>
      <c r="MMU135" s="125"/>
      <c r="MMV135" s="125"/>
      <c r="MMW135" s="125"/>
      <c r="MMX135" s="125"/>
      <c r="MMY135" s="125"/>
      <c r="MMZ135" s="125"/>
      <c r="MNA135" s="125"/>
      <c r="MNB135" s="125"/>
      <c r="MNC135" s="125"/>
      <c r="MND135" s="125"/>
      <c r="MNE135" s="125"/>
      <c r="MNF135" s="125"/>
      <c r="MNG135" s="125"/>
      <c r="MNH135" s="125"/>
      <c r="MNI135" s="125"/>
      <c r="MNJ135" s="125"/>
      <c r="MNK135" s="125"/>
      <c r="MNL135" s="125"/>
      <c r="MNM135" s="125"/>
      <c r="MNN135" s="125"/>
      <c r="MNO135" s="125"/>
      <c r="MNP135" s="125"/>
      <c r="MNQ135" s="125"/>
      <c r="MNR135" s="125"/>
      <c r="MNS135" s="125"/>
      <c r="MNT135" s="125"/>
      <c r="MNU135" s="125"/>
      <c r="MNV135" s="125"/>
      <c r="MNW135" s="125"/>
      <c r="MNX135" s="125"/>
      <c r="MNY135" s="125"/>
      <c r="MNZ135" s="125"/>
      <c r="MOA135" s="125"/>
      <c r="MOB135" s="125"/>
      <c r="MOC135" s="125"/>
      <c r="MOD135" s="125"/>
      <c r="MOE135" s="125"/>
      <c r="MOF135" s="125"/>
      <c r="MOG135" s="125"/>
      <c r="MOH135" s="125"/>
      <c r="MOI135" s="125"/>
      <c r="MOJ135" s="125"/>
      <c r="MOK135" s="125"/>
      <c r="MOL135" s="125"/>
      <c r="MOM135" s="125"/>
      <c r="MON135" s="125"/>
      <c r="MOO135" s="125"/>
      <c r="MOP135" s="125"/>
      <c r="MOQ135" s="125"/>
      <c r="MOR135" s="125"/>
      <c r="MOS135" s="125"/>
      <c r="MOT135" s="125"/>
      <c r="MOU135" s="125"/>
      <c r="MOV135" s="125"/>
      <c r="MOW135" s="125"/>
      <c r="MOX135" s="125"/>
      <c r="MOY135" s="125"/>
      <c r="MOZ135" s="125"/>
      <c r="MPA135" s="125"/>
      <c r="MPB135" s="125"/>
      <c r="MPC135" s="125"/>
      <c r="MPD135" s="125"/>
      <c r="MPE135" s="125"/>
      <c r="MPF135" s="125"/>
      <c r="MPG135" s="125"/>
      <c r="MPH135" s="125"/>
      <c r="MPI135" s="125"/>
      <c r="MPJ135" s="125"/>
      <c r="MPK135" s="125"/>
      <c r="MPL135" s="125"/>
      <c r="MPM135" s="125"/>
      <c r="MPN135" s="125"/>
      <c r="MPO135" s="125"/>
      <c r="MPP135" s="125"/>
      <c r="MPQ135" s="125"/>
      <c r="MPR135" s="125"/>
      <c r="MPS135" s="125"/>
      <c r="MPT135" s="125"/>
      <c r="MPU135" s="125"/>
      <c r="MPV135" s="125"/>
      <c r="MPW135" s="125"/>
      <c r="MPX135" s="125"/>
      <c r="MPY135" s="125"/>
      <c r="MPZ135" s="125"/>
      <c r="MQA135" s="125"/>
      <c r="MQB135" s="125"/>
      <c r="MQC135" s="125"/>
      <c r="MQD135" s="125"/>
      <c r="MQE135" s="125"/>
      <c r="MQF135" s="125"/>
      <c r="MQG135" s="125"/>
      <c r="MQH135" s="125"/>
      <c r="MQI135" s="125"/>
      <c r="MQJ135" s="125"/>
      <c r="MQK135" s="125"/>
      <c r="MQL135" s="125"/>
      <c r="MQM135" s="125"/>
      <c r="MQN135" s="125"/>
      <c r="MQO135" s="125"/>
      <c r="MQP135" s="125"/>
      <c r="MQQ135" s="125"/>
      <c r="MQR135" s="125"/>
      <c r="MQS135" s="125"/>
      <c r="MQT135" s="125"/>
      <c r="MQU135" s="125"/>
      <c r="MQV135" s="125"/>
      <c r="MQW135" s="125"/>
      <c r="MQX135" s="125"/>
      <c r="MQY135" s="125"/>
      <c r="MQZ135" s="125"/>
      <c r="MRA135" s="125"/>
      <c r="MRB135" s="125"/>
      <c r="MRC135" s="125"/>
      <c r="MRD135" s="125"/>
      <c r="MRE135" s="125"/>
      <c r="MRF135" s="125"/>
      <c r="MRG135" s="125"/>
      <c r="MRH135" s="125"/>
      <c r="MRI135" s="125"/>
      <c r="MRJ135" s="125"/>
      <c r="MRK135" s="125"/>
      <c r="MRL135" s="125"/>
      <c r="MRM135" s="125"/>
      <c r="MRN135" s="125"/>
      <c r="MRO135" s="125"/>
      <c r="MRP135" s="125"/>
      <c r="MRQ135" s="125"/>
      <c r="MRR135" s="125"/>
      <c r="MRS135" s="125"/>
      <c r="MRT135" s="125"/>
      <c r="MRU135" s="125"/>
      <c r="MRV135" s="125"/>
      <c r="MRW135" s="125"/>
      <c r="MRX135" s="125"/>
      <c r="MRY135" s="125"/>
      <c r="MRZ135" s="125"/>
      <c r="MSA135" s="125"/>
      <c r="MSB135" s="125"/>
      <c r="MSC135" s="125"/>
      <c r="MSD135" s="125"/>
      <c r="MSE135" s="125"/>
      <c r="MSF135" s="125"/>
      <c r="MSG135" s="125"/>
      <c r="MSH135" s="125"/>
      <c r="MSI135" s="125"/>
      <c r="MSJ135" s="125"/>
      <c r="MSK135" s="125"/>
      <c r="MSL135" s="125"/>
      <c r="MSM135" s="125"/>
      <c r="MSN135" s="125"/>
      <c r="MSO135" s="125"/>
      <c r="MSP135" s="125"/>
      <c r="MSQ135" s="125"/>
      <c r="MSR135" s="125"/>
      <c r="MSS135" s="125"/>
      <c r="MST135" s="125"/>
      <c r="MSU135" s="125"/>
      <c r="MSV135" s="125"/>
      <c r="MSW135" s="125"/>
      <c r="MSX135" s="125"/>
      <c r="MSY135" s="125"/>
      <c r="MSZ135" s="125"/>
      <c r="MTA135" s="125"/>
      <c r="MTB135" s="125"/>
      <c r="MTC135" s="125"/>
      <c r="MTD135" s="125"/>
      <c r="MTE135" s="125"/>
      <c r="MTF135" s="125"/>
      <c r="MTG135" s="125"/>
      <c r="MTH135" s="125"/>
      <c r="MTI135" s="125"/>
      <c r="MTJ135" s="125"/>
      <c r="MTK135" s="125"/>
      <c r="MTL135" s="125"/>
      <c r="MTM135" s="125"/>
      <c r="MTN135" s="125"/>
      <c r="MTO135" s="125"/>
      <c r="MTP135" s="125"/>
      <c r="MTQ135" s="125"/>
      <c r="MTR135" s="125"/>
      <c r="MTS135" s="125"/>
      <c r="MTT135" s="125"/>
      <c r="MTU135" s="125"/>
      <c r="MTV135" s="125"/>
      <c r="MTW135" s="125"/>
      <c r="MTX135" s="125"/>
      <c r="MTY135" s="125"/>
      <c r="MTZ135" s="125"/>
      <c r="MUA135" s="125"/>
      <c r="MUB135" s="125"/>
      <c r="MUC135" s="125"/>
      <c r="MUD135" s="125"/>
      <c r="MUE135" s="125"/>
      <c r="MUF135" s="125"/>
      <c r="MUG135" s="125"/>
      <c r="MUH135" s="125"/>
      <c r="MUI135" s="125"/>
      <c r="MUJ135" s="125"/>
      <c r="MUK135" s="125"/>
      <c r="MUL135" s="125"/>
      <c r="MUM135" s="125"/>
      <c r="MUN135" s="125"/>
      <c r="MUO135" s="125"/>
      <c r="MUP135" s="125"/>
      <c r="MUQ135" s="125"/>
      <c r="MUR135" s="125"/>
      <c r="MUS135" s="125"/>
      <c r="MUT135" s="125"/>
      <c r="MUU135" s="125"/>
      <c r="MUV135" s="125"/>
      <c r="MUW135" s="125"/>
      <c r="MUX135" s="125"/>
      <c r="MUY135" s="125"/>
      <c r="MUZ135" s="125"/>
      <c r="MVA135" s="125"/>
      <c r="MVB135" s="125"/>
      <c r="MVC135" s="125"/>
      <c r="MVD135" s="125"/>
      <c r="MVE135" s="125"/>
      <c r="MVF135" s="125"/>
      <c r="MVG135" s="125"/>
      <c r="MVH135" s="125"/>
      <c r="MVI135" s="125"/>
      <c r="MVJ135" s="125"/>
      <c r="MVK135" s="125"/>
      <c r="MVL135" s="125"/>
      <c r="MVM135" s="125"/>
      <c r="MVN135" s="125"/>
      <c r="MVO135" s="125"/>
      <c r="MVP135" s="125"/>
      <c r="MVQ135" s="125"/>
      <c r="MVR135" s="125"/>
      <c r="MVS135" s="125"/>
      <c r="MVT135" s="125"/>
      <c r="MVU135" s="125"/>
      <c r="MVV135" s="125"/>
      <c r="MVW135" s="125"/>
      <c r="MVX135" s="125"/>
      <c r="MVY135" s="125"/>
      <c r="MVZ135" s="125"/>
      <c r="MWA135" s="125"/>
      <c r="MWB135" s="125"/>
      <c r="MWC135" s="125"/>
      <c r="MWD135" s="125"/>
      <c r="MWE135" s="125"/>
      <c r="MWF135" s="125"/>
      <c r="MWG135" s="125"/>
      <c r="MWH135" s="125"/>
      <c r="MWI135" s="125"/>
      <c r="MWJ135" s="125"/>
      <c r="MWK135" s="125"/>
      <c r="MWL135" s="125"/>
      <c r="MWM135" s="125"/>
      <c r="MWN135" s="125"/>
      <c r="MWO135" s="125"/>
      <c r="MWP135" s="125"/>
      <c r="MWQ135" s="125"/>
      <c r="MWR135" s="125"/>
      <c r="MWS135" s="125"/>
      <c r="MWT135" s="125"/>
      <c r="MWU135" s="125"/>
      <c r="MWV135" s="125"/>
      <c r="MWW135" s="125"/>
      <c r="MWX135" s="125"/>
      <c r="MWY135" s="125"/>
      <c r="MWZ135" s="125"/>
      <c r="MXA135" s="125"/>
      <c r="MXB135" s="125"/>
      <c r="MXC135" s="125"/>
      <c r="MXD135" s="125"/>
      <c r="MXE135" s="125"/>
      <c r="MXF135" s="125"/>
      <c r="MXG135" s="125"/>
      <c r="MXH135" s="125"/>
      <c r="MXI135" s="125"/>
      <c r="MXJ135" s="125"/>
      <c r="MXK135" s="125"/>
      <c r="MXL135" s="125"/>
      <c r="MXM135" s="125"/>
      <c r="MXN135" s="125"/>
      <c r="MXO135" s="125"/>
      <c r="MXP135" s="125"/>
      <c r="MXQ135" s="125"/>
      <c r="MXR135" s="125"/>
      <c r="MXS135" s="125"/>
      <c r="MXT135" s="125"/>
      <c r="MXU135" s="125"/>
      <c r="MXV135" s="125"/>
      <c r="MXW135" s="125"/>
      <c r="MXX135" s="125"/>
      <c r="MXY135" s="125"/>
      <c r="MXZ135" s="125"/>
      <c r="MYA135" s="125"/>
      <c r="MYB135" s="125"/>
      <c r="MYC135" s="125"/>
      <c r="MYD135" s="125"/>
      <c r="MYE135" s="125"/>
      <c r="MYF135" s="125"/>
      <c r="MYG135" s="125"/>
      <c r="MYH135" s="125"/>
      <c r="MYI135" s="125"/>
      <c r="MYJ135" s="125"/>
      <c r="MYK135" s="125"/>
      <c r="MYL135" s="125"/>
      <c r="MYM135" s="125"/>
      <c r="MYN135" s="125"/>
      <c r="MYO135" s="125"/>
      <c r="MYP135" s="125"/>
      <c r="MYQ135" s="125"/>
      <c r="MYR135" s="125"/>
      <c r="MYS135" s="125"/>
      <c r="MYT135" s="125"/>
      <c r="MYU135" s="125"/>
      <c r="MYV135" s="125"/>
      <c r="MYW135" s="125"/>
      <c r="MYX135" s="125"/>
      <c r="MYY135" s="125"/>
      <c r="MYZ135" s="125"/>
      <c r="MZA135" s="125"/>
      <c r="MZB135" s="125"/>
      <c r="MZC135" s="125"/>
      <c r="MZD135" s="125"/>
      <c r="MZE135" s="125"/>
      <c r="MZF135" s="125"/>
      <c r="MZG135" s="125"/>
      <c r="MZH135" s="125"/>
      <c r="MZI135" s="125"/>
      <c r="MZJ135" s="125"/>
      <c r="MZK135" s="125"/>
      <c r="MZL135" s="125"/>
      <c r="MZM135" s="125"/>
      <c r="MZN135" s="125"/>
      <c r="MZO135" s="125"/>
      <c r="MZP135" s="125"/>
      <c r="MZQ135" s="125"/>
      <c r="MZR135" s="125"/>
      <c r="MZS135" s="125"/>
      <c r="MZT135" s="125"/>
      <c r="MZU135" s="125"/>
      <c r="MZV135" s="125"/>
      <c r="MZW135" s="125"/>
      <c r="MZX135" s="125"/>
      <c r="MZY135" s="125"/>
      <c r="MZZ135" s="125"/>
      <c r="NAA135" s="125"/>
      <c r="NAB135" s="125"/>
      <c r="NAC135" s="125"/>
      <c r="NAD135" s="125"/>
      <c r="NAE135" s="125"/>
      <c r="NAF135" s="125"/>
      <c r="NAG135" s="125"/>
      <c r="NAH135" s="125"/>
      <c r="NAI135" s="125"/>
      <c r="NAJ135" s="125"/>
      <c r="NAK135" s="125"/>
      <c r="NAL135" s="125"/>
      <c r="NAM135" s="125"/>
      <c r="NAN135" s="125"/>
      <c r="NAO135" s="125"/>
      <c r="NAP135" s="125"/>
      <c r="NAQ135" s="125"/>
      <c r="NAR135" s="125"/>
      <c r="NAS135" s="125"/>
      <c r="NAT135" s="125"/>
      <c r="NAU135" s="125"/>
      <c r="NAV135" s="125"/>
      <c r="NAW135" s="125"/>
      <c r="NAX135" s="125"/>
      <c r="NAY135" s="125"/>
      <c r="NAZ135" s="125"/>
      <c r="NBA135" s="125"/>
      <c r="NBB135" s="125"/>
      <c r="NBC135" s="125"/>
      <c r="NBD135" s="125"/>
      <c r="NBE135" s="125"/>
      <c r="NBF135" s="125"/>
      <c r="NBG135" s="125"/>
      <c r="NBH135" s="125"/>
      <c r="NBI135" s="125"/>
      <c r="NBJ135" s="125"/>
      <c r="NBK135" s="125"/>
      <c r="NBL135" s="125"/>
      <c r="NBM135" s="125"/>
      <c r="NBN135" s="125"/>
      <c r="NBO135" s="125"/>
      <c r="NBP135" s="125"/>
      <c r="NBQ135" s="125"/>
      <c r="NBR135" s="125"/>
      <c r="NBS135" s="125"/>
      <c r="NBT135" s="125"/>
      <c r="NBU135" s="125"/>
      <c r="NBV135" s="125"/>
      <c r="NBW135" s="125"/>
      <c r="NBX135" s="125"/>
      <c r="NBY135" s="125"/>
      <c r="NBZ135" s="125"/>
      <c r="NCA135" s="125"/>
      <c r="NCB135" s="125"/>
      <c r="NCC135" s="125"/>
      <c r="NCD135" s="125"/>
      <c r="NCE135" s="125"/>
      <c r="NCF135" s="125"/>
      <c r="NCG135" s="125"/>
      <c r="NCH135" s="125"/>
      <c r="NCI135" s="125"/>
      <c r="NCJ135" s="125"/>
      <c r="NCK135" s="125"/>
      <c r="NCL135" s="125"/>
      <c r="NCM135" s="125"/>
      <c r="NCN135" s="125"/>
      <c r="NCO135" s="125"/>
      <c r="NCP135" s="125"/>
      <c r="NCQ135" s="125"/>
      <c r="NCR135" s="125"/>
      <c r="NCS135" s="125"/>
      <c r="NCT135" s="125"/>
      <c r="NCU135" s="125"/>
      <c r="NCV135" s="125"/>
      <c r="NCW135" s="125"/>
      <c r="NCX135" s="125"/>
      <c r="NCY135" s="125"/>
      <c r="NCZ135" s="125"/>
      <c r="NDA135" s="125"/>
      <c r="NDB135" s="125"/>
      <c r="NDC135" s="125"/>
      <c r="NDD135" s="125"/>
      <c r="NDE135" s="125"/>
      <c r="NDF135" s="125"/>
      <c r="NDG135" s="125"/>
      <c r="NDH135" s="125"/>
      <c r="NDI135" s="125"/>
      <c r="NDJ135" s="125"/>
      <c r="NDK135" s="125"/>
      <c r="NDL135" s="125"/>
      <c r="NDM135" s="125"/>
      <c r="NDN135" s="125"/>
      <c r="NDO135" s="125"/>
      <c r="NDP135" s="125"/>
      <c r="NDQ135" s="125"/>
      <c r="NDR135" s="125"/>
      <c r="NDS135" s="125"/>
      <c r="NDT135" s="125"/>
      <c r="NDU135" s="125"/>
      <c r="NDV135" s="125"/>
      <c r="NDW135" s="125"/>
      <c r="NDX135" s="125"/>
      <c r="NDY135" s="125"/>
      <c r="NDZ135" s="125"/>
      <c r="NEA135" s="125"/>
      <c r="NEB135" s="125"/>
      <c r="NEC135" s="125"/>
      <c r="NED135" s="125"/>
      <c r="NEE135" s="125"/>
      <c r="NEF135" s="125"/>
      <c r="NEG135" s="125"/>
      <c r="NEH135" s="125"/>
      <c r="NEI135" s="125"/>
      <c r="NEJ135" s="125"/>
      <c r="NEK135" s="125"/>
      <c r="NEL135" s="125"/>
      <c r="NEM135" s="125"/>
      <c r="NEN135" s="125"/>
      <c r="NEO135" s="125"/>
      <c r="NEP135" s="125"/>
      <c r="NEQ135" s="125"/>
      <c r="NER135" s="125"/>
      <c r="NES135" s="125"/>
      <c r="NET135" s="125"/>
      <c r="NEU135" s="125"/>
      <c r="NEV135" s="125"/>
      <c r="NEW135" s="125"/>
      <c r="NEX135" s="125"/>
      <c r="NEY135" s="125"/>
      <c r="NEZ135" s="125"/>
      <c r="NFA135" s="125"/>
      <c r="NFB135" s="125"/>
      <c r="NFC135" s="125"/>
      <c r="NFD135" s="125"/>
      <c r="NFE135" s="125"/>
      <c r="NFF135" s="125"/>
      <c r="NFG135" s="125"/>
      <c r="NFH135" s="125"/>
      <c r="NFI135" s="125"/>
      <c r="NFJ135" s="125"/>
      <c r="NFK135" s="125"/>
      <c r="NFL135" s="125"/>
      <c r="NFM135" s="125"/>
      <c r="NFN135" s="125"/>
      <c r="NFO135" s="125"/>
      <c r="NFP135" s="125"/>
      <c r="NFQ135" s="125"/>
      <c r="NFR135" s="125"/>
      <c r="NFS135" s="125"/>
      <c r="NFT135" s="125"/>
      <c r="NFU135" s="125"/>
      <c r="NFV135" s="125"/>
      <c r="NFW135" s="125"/>
      <c r="NFX135" s="125"/>
      <c r="NFY135" s="125"/>
      <c r="NFZ135" s="125"/>
      <c r="NGA135" s="125"/>
      <c r="NGB135" s="125"/>
      <c r="NGC135" s="125"/>
      <c r="NGD135" s="125"/>
      <c r="NGE135" s="125"/>
      <c r="NGF135" s="125"/>
      <c r="NGG135" s="125"/>
      <c r="NGH135" s="125"/>
      <c r="NGI135" s="125"/>
      <c r="NGJ135" s="125"/>
      <c r="NGK135" s="125"/>
      <c r="NGL135" s="125"/>
      <c r="NGM135" s="125"/>
      <c r="NGN135" s="125"/>
      <c r="NGO135" s="125"/>
      <c r="NGP135" s="125"/>
      <c r="NGQ135" s="125"/>
      <c r="NGR135" s="125"/>
      <c r="NGS135" s="125"/>
      <c r="NGT135" s="125"/>
      <c r="NGU135" s="125"/>
      <c r="NGV135" s="125"/>
      <c r="NGW135" s="125"/>
      <c r="NGX135" s="125"/>
      <c r="NGY135" s="125"/>
      <c r="NGZ135" s="125"/>
      <c r="NHA135" s="125"/>
      <c r="NHB135" s="125"/>
      <c r="NHC135" s="125"/>
      <c r="NHD135" s="125"/>
      <c r="NHE135" s="125"/>
      <c r="NHF135" s="125"/>
      <c r="NHG135" s="125"/>
      <c r="NHH135" s="125"/>
      <c r="NHI135" s="125"/>
      <c r="NHJ135" s="125"/>
      <c r="NHK135" s="125"/>
      <c r="NHL135" s="125"/>
      <c r="NHM135" s="125"/>
      <c r="NHN135" s="125"/>
      <c r="NHO135" s="125"/>
      <c r="NHP135" s="125"/>
      <c r="NHQ135" s="125"/>
      <c r="NHR135" s="125"/>
      <c r="NHS135" s="125"/>
      <c r="NHT135" s="125"/>
      <c r="NHU135" s="125"/>
      <c r="NHV135" s="125"/>
      <c r="NHW135" s="125"/>
      <c r="NHX135" s="125"/>
      <c r="NHY135" s="125"/>
      <c r="NHZ135" s="125"/>
      <c r="NIA135" s="125"/>
      <c r="NIB135" s="125"/>
      <c r="NIC135" s="125"/>
      <c r="NID135" s="125"/>
      <c r="NIE135" s="125"/>
      <c r="NIF135" s="125"/>
      <c r="NIG135" s="125"/>
      <c r="NIH135" s="125"/>
      <c r="NII135" s="125"/>
      <c r="NIJ135" s="125"/>
      <c r="NIK135" s="125"/>
      <c r="NIL135" s="125"/>
      <c r="NIM135" s="125"/>
      <c r="NIN135" s="125"/>
      <c r="NIO135" s="125"/>
      <c r="NIP135" s="125"/>
      <c r="NIQ135" s="125"/>
      <c r="NIR135" s="125"/>
      <c r="NIS135" s="125"/>
      <c r="NIT135" s="125"/>
      <c r="NIU135" s="125"/>
      <c r="NIV135" s="125"/>
      <c r="NIW135" s="125"/>
      <c r="NIX135" s="125"/>
      <c r="NIY135" s="125"/>
      <c r="NIZ135" s="125"/>
      <c r="NJA135" s="125"/>
      <c r="NJB135" s="125"/>
      <c r="NJC135" s="125"/>
      <c r="NJD135" s="125"/>
      <c r="NJE135" s="125"/>
      <c r="NJF135" s="125"/>
      <c r="NJG135" s="125"/>
      <c r="NJH135" s="125"/>
      <c r="NJI135" s="125"/>
      <c r="NJJ135" s="125"/>
      <c r="NJK135" s="125"/>
      <c r="NJL135" s="125"/>
      <c r="NJM135" s="125"/>
      <c r="NJN135" s="125"/>
      <c r="NJO135" s="125"/>
      <c r="NJP135" s="125"/>
      <c r="NJQ135" s="125"/>
      <c r="NJR135" s="125"/>
      <c r="NJS135" s="125"/>
      <c r="NJT135" s="125"/>
      <c r="NJU135" s="125"/>
      <c r="NJV135" s="125"/>
      <c r="NJW135" s="125"/>
      <c r="NJX135" s="125"/>
      <c r="NJY135" s="125"/>
      <c r="NJZ135" s="125"/>
      <c r="NKA135" s="125"/>
      <c r="NKB135" s="125"/>
      <c r="NKC135" s="125"/>
      <c r="NKD135" s="125"/>
      <c r="NKE135" s="125"/>
      <c r="NKF135" s="125"/>
      <c r="NKG135" s="125"/>
      <c r="NKH135" s="125"/>
      <c r="NKI135" s="125"/>
      <c r="NKJ135" s="125"/>
      <c r="NKK135" s="125"/>
      <c r="NKL135" s="125"/>
      <c r="NKM135" s="125"/>
      <c r="NKN135" s="125"/>
      <c r="NKO135" s="125"/>
      <c r="NKP135" s="125"/>
      <c r="NKQ135" s="125"/>
      <c r="NKR135" s="125"/>
      <c r="NKS135" s="125"/>
      <c r="NKT135" s="125"/>
      <c r="NKU135" s="125"/>
      <c r="NKV135" s="125"/>
      <c r="NKW135" s="125"/>
      <c r="NKX135" s="125"/>
      <c r="NKY135" s="125"/>
      <c r="NKZ135" s="125"/>
      <c r="NLA135" s="125"/>
      <c r="NLB135" s="125"/>
      <c r="NLC135" s="125"/>
      <c r="NLD135" s="125"/>
      <c r="NLE135" s="125"/>
      <c r="NLF135" s="125"/>
      <c r="NLG135" s="125"/>
      <c r="NLH135" s="125"/>
      <c r="NLI135" s="125"/>
      <c r="NLJ135" s="125"/>
      <c r="NLK135" s="125"/>
      <c r="NLL135" s="125"/>
      <c r="NLM135" s="125"/>
      <c r="NLN135" s="125"/>
      <c r="NLO135" s="125"/>
      <c r="NLP135" s="125"/>
      <c r="NLQ135" s="125"/>
      <c r="NLR135" s="125"/>
      <c r="NLS135" s="125"/>
      <c r="NLT135" s="125"/>
      <c r="NLU135" s="125"/>
      <c r="NLV135" s="125"/>
      <c r="NLW135" s="125"/>
      <c r="NLX135" s="125"/>
      <c r="NLY135" s="125"/>
      <c r="NLZ135" s="125"/>
      <c r="NMA135" s="125"/>
      <c r="NMB135" s="125"/>
      <c r="NMC135" s="125"/>
      <c r="NMD135" s="125"/>
      <c r="NME135" s="125"/>
      <c r="NMF135" s="125"/>
      <c r="NMG135" s="125"/>
      <c r="NMH135" s="125"/>
      <c r="NMI135" s="125"/>
      <c r="NMJ135" s="125"/>
      <c r="NMK135" s="125"/>
      <c r="NML135" s="125"/>
      <c r="NMM135" s="125"/>
      <c r="NMN135" s="125"/>
      <c r="NMO135" s="125"/>
      <c r="NMP135" s="125"/>
      <c r="NMQ135" s="125"/>
      <c r="NMR135" s="125"/>
      <c r="NMS135" s="125"/>
      <c r="NMT135" s="125"/>
      <c r="NMU135" s="125"/>
      <c r="NMV135" s="125"/>
      <c r="NMW135" s="125"/>
      <c r="NMX135" s="125"/>
      <c r="NMY135" s="125"/>
      <c r="NMZ135" s="125"/>
      <c r="NNA135" s="125"/>
      <c r="NNB135" s="125"/>
      <c r="NNC135" s="125"/>
      <c r="NND135" s="125"/>
      <c r="NNE135" s="125"/>
      <c r="NNF135" s="125"/>
      <c r="NNG135" s="125"/>
      <c r="NNH135" s="125"/>
      <c r="NNI135" s="125"/>
      <c r="NNJ135" s="125"/>
      <c r="NNK135" s="125"/>
      <c r="NNL135" s="125"/>
      <c r="NNM135" s="125"/>
      <c r="NNN135" s="125"/>
      <c r="NNO135" s="125"/>
      <c r="NNP135" s="125"/>
      <c r="NNQ135" s="125"/>
      <c r="NNR135" s="125"/>
      <c r="NNS135" s="125"/>
      <c r="NNT135" s="125"/>
      <c r="NNU135" s="125"/>
      <c r="NNV135" s="125"/>
      <c r="NNW135" s="125"/>
      <c r="NNX135" s="125"/>
      <c r="NNY135" s="125"/>
      <c r="NNZ135" s="125"/>
      <c r="NOA135" s="125"/>
      <c r="NOB135" s="125"/>
      <c r="NOC135" s="125"/>
      <c r="NOD135" s="125"/>
      <c r="NOE135" s="125"/>
      <c r="NOF135" s="125"/>
      <c r="NOG135" s="125"/>
      <c r="NOH135" s="125"/>
      <c r="NOI135" s="125"/>
      <c r="NOJ135" s="125"/>
      <c r="NOK135" s="125"/>
      <c r="NOL135" s="125"/>
      <c r="NOM135" s="125"/>
      <c r="NON135" s="125"/>
      <c r="NOO135" s="125"/>
      <c r="NOP135" s="125"/>
      <c r="NOQ135" s="125"/>
      <c r="NOR135" s="125"/>
      <c r="NOS135" s="125"/>
      <c r="NOT135" s="125"/>
      <c r="NOU135" s="125"/>
      <c r="NOV135" s="125"/>
      <c r="NOW135" s="125"/>
      <c r="NOX135" s="125"/>
      <c r="NOY135" s="125"/>
      <c r="NOZ135" s="125"/>
      <c r="NPA135" s="125"/>
      <c r="NPB135" s="125"/>
      <c r="NPC135" s="125"/>
      <c r="NPD135" s="125"/>
      <c r="NPE135" s="125"/>
      <c r="NPF135" s="125"/>
      <c r="NPG135" s="125"/>
      <c r="NPH135" s="125"/>
      <c r="NPI135" s="125"/>
      <c r="NPJ135" s="125"/>
      <c r="NPK135" s="125"/>
      <c r="NPL135" s="125"/>
      <c r="NPM135" s="125"/>
      <c r="NPN135" s="125"/>
      <c r="NPO135" s="125"/>
      <c r="NPP135" s="125"/>
      <c r="NPQ135" s="125"/>
      <c r="NPR135" s="125"/>
      <c r="NPS135" s="125"/>
      <c r="NPT135" s="125"/>
      <c r="NPU135" s="125"/>
      <c r="NPV135" s="125"/>
      <c r="NPW135" s="125"/>
      <c r="NPX135" s="125"/>
      <c r="NPY135" s="125"/>
      <c r="NPZ135" s="125"/>
      <c r="NQA135" s="125"/>
      <c r="NQB135" s="125"/>
      <c r="NQC135" s="125"/>
      <c r="NQD135" s="125"/>
      <c r="NQE135" s="125"/>
      <c r="NQF135" s="125"/>
      <c r="NQG135" s="125"/>
      <c r="NQH135" s="125"/>
      <c r="NQI135" s="125"/>
      <c r="NQJ135" s="125"/>
      <c r="NQK135" s="125"/>
      <c r="NQL135" s="125"/>
      <c r="NQM135" s="125"/>
      <c r="NQN135" s="125"/>
      <c r="NQO135" s="125"/>
      <c r="NQP135" s="125"/>
      <c r="NQQ135" s="125"/>
      <c r="NQR135" s="125"/>
      <c r="NQS135" s="125"/>
      <c r="NQT135" s="125"/>
      <c r="NQU135" s="125"/>
      <c r="NQV135" s="125"/>
      <c r="NQW135" s="125"/>
      <c r="NQX135" s="125"/>
      <c r="NQY135" s="125"/>
      <c r="NQZ135" s="125"/>
      <c r="NRA135" s="125"/>
      <c r="NRB135" s="125"/>
      <c r="NRC135" s="125"/>
      <c r="NRD135" s="125"/>
      <c r="NRE135" s="125"/>
      <c r="NRF135" s="125"/>
      <c r="NRG135" s="125"/>
      <c r="NRH135" s="125"/>
      <c r="NRI135" s="125"/>
      <c r="NRJ135" s="125"/>
      <c r="NRK135" s="125"/>
      <c r="NRL135" s="125"/>
      <c r="NRM135" s="125"/>
      <c r="NRN135" s="125"/>
      <c r="NRO135" s="125"/>
      <c r="NRP135" s="125"/>
      <c r="NRQ135" s="125"/>
      <c r="NRR135" s="125"/>
      <c r="NRS135" s="125"/>
      <c r="NRT135" s="125"/>
      <c r="NRU135" s="125"/>
      <c r="NRV135" s="125"/>
      <c r="NRW135" s="125"/>
      <c r="NRX135" s="125"/>
      <c r="NRY135" s="125"/>
      <c r="NRZ135" s="125"/>
      <c r="NSA135" s="125"/>
      <c r="NSB135" s="125"/>
      <c r="NSC135" s="125"/>
      <c r="NSD135" s="125"/>
      <c r="NSE135" s="125"/>
      <c r="NSF135" s="125"/>
      <c r="NSG135" s="125"/>
      <c r="NSH135" s="125"/>
      <c r="NSI135" s="125"/>
      <c r="NSJ135" s="125"/>
      <c r="NSK135" s="125"/>
      <c r="NSL135" s="125"/>
      <c r="NSM135" s="125"/>
      <c r="NSN135" s="125"/>
      <c r="NSO135" s="125"/>
      <c r="NSP135" s="125"/>
      <c r="NSQ135" s="125"/>
      <c r="NSR135" s="125"/>
      <c r="NSS135" s="125"/>
      <c r="NST135" s="125"/>
      <c r="NSU135" s="125"/>
      <c r="NSV135" s="125"/>
      <c r="NSW135" s="125"/>
      <c r="NSX135" s="125"/>
      <c r="NSY135" s="125"/>
      <c r="NSZ135" s="125"/>
      <c r="NTA135" s="125"/>
      <c r="NTB135" s="125"/>
      <c r="NTC135" s="125"/>
      <c r="NTD135" s="125"/>
      <c r="NTE135" s="125"/>
      <c r="NTF135" s="125"/>
      <c r="NTG135" s="125"/>
      <c r="NTH135" s="125"/>
      <c r="NTI135" s="125"/>
      <c r="NTJ135" s="125"/>
      <c r="NTK135" s="125"/>
      <c r="NTL135" s="125"/>
      <c r="NTM135" s="125"/>
      <c r="NTN135" s="125"/>
      <c r="NTO135" s="125"/>
      <c r="NTP135" s="125"/>
      <c r="NTQ135" s="125"/>
      <c r="NTR135" s="125"/>
      <c r="NTS135" s="125"/>
      <c r="NTT135" s="125"/>
      <c r="NTU135" s="125"/>
      <c r="NTV135" s="125"/>
      <c r="NTW135" s="125"/>
      <c r="NTX135" s="125"/>
      <c r="NTY135" s="125"/>
      <c r="NTZ135" s="125"/>
      <c r="NUA135" s="125"/>
      <c r="NUB135" s="125"/>
      <c r="NUC135" s="125"/>
      <c r="NUD135" s="125"/>
      <c r="NUE135" s="125"/>
      <c r="NUF135" s="125"/>
      <c r="NUG135" s="125"/>
      <c r="NUH135" s="125"/>
      <c r="NUI135" s="125"/>
      <c r="NUJ135" s="125"/>
      <c r="NUK135" s="125"/>
      <c r="NUL135" s="125"/>
      <c r="NUM135" s="125"/>
      <c r="NUN135" s="125"/>
      <c r="NUO135" s="125"/>
      <c r="NUP135" s="125"/>
      <c r="NUQ135" s="125"/>
      <c r="NUR135" s="125"/>
      <c r="NUS135" s="125"/>
      <c r="NUT135" s="125"/>
      <c r="NUU135" s="125"/>
      <c r="NUV135" s="125"/>
      <c r="NUW135" s="125"/>
      <c r="NUX135" s="125"/>
      <c r="NUY135" s="125"/>
      <c r="NUZ135" s="125"/>
      <c r="NVA135" s="125"/>
      <c r="NVB135" s="125"/>
      <c r="NVC135" s="125"/>
      <c r="NVD135" s="125"/>
      <c r="NVE135" s="125"/>
      <c r="NVF135" s="125"/>
      <c r="NVG135" s="125"/>
      <c r="NVH135" s="125"/>
      <c r="NVI135" s="125"/>
      <c r="NVJ135" s="125"/>
      <c r="NVK135" s="125"/>
      <c r="NVL135" s="125"/>
      <c r="NVM135" s="125"/>
      <c r="NVN135" s="125"/>
      <c r="NVO135" s="125"/>
      <c r="NVP135" s="125"/>
      <c r="NVQ135" s="125"/>
      <c r="NVR135" s="125"/>
      <c r="NVS135" s="125"/>
      <c r="NVT135" s="125"/>
      <c r="NVU135" s="125"/>
      <c r="NVV135" s="125"/>
      <c r="NVW135" s="125"/>
      <c r="NVX135" s="125"/>
      <c r="NVY135" s="125"/>
      <c r="NVZ135" s="125"/>
      <c r="NWA135" s="125"/>
      <c r="NWB135" s="125"/>
      <c r="NWC135" s="125"/>
      <c r="NWD135" s="125"/>
      <c r="NWE135" s="125"/>
      <c r="NWF135" s="125"/>
      <c r="NWG135" s="125"/>
      <c r="NWH135" s="125"/>
      <c r="NWI135" s="125"/>
      <c r="NWJ135" s="125"/>
      <c r="NWK135" s="125"/>
      <c r="NWL135" s="125"/>
      <c r="NWM135" s="125"/>
      <c r="NWN135" s="125"/>
      <c r="NWO135" s="125"/>
      <c r="NWP135" s="125"/>
      <c r="NWQ135" s="125"/>
      <c r="NWR135" s="125"/>
      <c r="NWS135" s="125"/>
      <c r="NWT135" s="125"/>
      <c r="NWU135" s="125"/>
      <c r="NWV135" s="125"/>
      <c r="NWW135" s="125"/>
      <c r="NWX135" s="125"/>
      <c r="NWY135" s="125"/>
      <c r="NWZ135" s="125"/>
      <c r="NXA135" s="125"/>
      <c r="NXB135" s="125"/>
      <c r="NXC135" s="125"/>
      <c r="NXD135" s="125"/>
      <c r="NXE135" s="125"/>
      <c r="NXF135" s="125"/>
      <c r="NXG135" s="125"/>
      <c r="NXH135" s="125"/>
      <c r="NXI135" s="125"/>
      <c r="NXJ135" s="125"/>
      <c r="NXK135" s="125"/>
      <c r="NXL135" s="125"/>
      <c r="NXM135" s="125"/>
      <c r="NXN135" s="125"/>
      <c r="NXO135" s="125"/>
      <c r="NXP135" s="125"/>
      <c r="NXQ135" s="125"/>
      <c r="NXR135" s="125"/>
      <c r="NXS135" s="125"/>
      <c r="NXT135" s="125"/>
      <c r="NXU135" s="125"/>
      <c r="NXV135" s="125"/>
      <c r="NXW135" s="125"/>
      <c r="NXX135" s="125"/>
      <c r="NXY135" s="125"/>
      <c r="NXZ135" s="125"/>
      <c r="NYA135" s="125"/>
      <c r="NYB135" s="125"/>
      <c r="NYC135" s="125"/>
      <c r="NYD135" s="125"/>
      <c r="NYE135" s="125"/>
      <c r="NYF135" s="125"/>
      <c r="NYG135" s="125"/>
      <c r="NYH135" s="125"/>
      <c r="NYI135" s="125"/>
      <c r="NYJ135" s="125"/>
      <c r="NYK135" s="125"/>
      <c r="NYL135" s="125"/>
      <c r="NYM135" s="125"/>
      <c r="NYN135" s="125"/>
      <c r="NYO135" s="125"/>
      <c r="NYP135" s="125"/>
      <c r="NYQ135" s="125"/>
      <c r="NYR135" s="125"/>
      <c r="NYS135" s="125"/>
      <c r="NYT135" s="125"/>
      <c r="NYU135" s="125"/>
      <c r="NYV135" s="125"/>
      <c r="NYW135" s="125"/>
      <c r="NYX135" s="125"/>
      <c r="NYY135" s="125"/>
      <c r="NYZ135" s="125"/>
      <c r="NZA135" s="125"/>
      <c r="NZB135" s="125"/>
      <c r="NZC135" s="125"/>
      <c r="NZD135" s="125"/>
      <c r="NZE135" s="125"/>
      <c r="NZF135" s="125"/>
      <c r="NZG135" s="125"/>
      <c r="NZH135" s="125"/>
      <c r="NZI135" s="125"/>
      <c r="NZJ135" s="125"/>
      <c r="NZK135" s="125"/>
      <c r="NZL135" s="125"/>
      <c r="NZM135" s="125"/>
      <c r="NZN135" s="125"/>
      <c r="NZO135" s="125"/>
      <c r="NZP135" s="125"/>
      <c r="NZQ135" s="125"/>
      <c r="NZR135" s="125"/>
      <c r="NZS135" s="125"/>
      <c r="NZT135" s="125"/>
      <c r="NZU135" s="125"/>
      <c r="NZV135" s="125"/>
      <c r="NZW135" s="125"/>
      <c r="NZX135" s="125"/>
      <c r="NZY135" s="125"/>
      <c r="NZZ135" s="125"/>
      <c r="OAA135" s="125"/>
      <c r="OAB135" s="125"/>
      <c r="OAC135" s="125"/>
      <c r="OAD135" s="125"/>
      <c r="OAE135" s="125"/>
      <c r="OAF135" s="125"/>
      <c r="OAG135" s="125"/>
      <c r="OAH135" s="125"/>
      <c r="OAI135" s="125"/>
      <c r="OAJ135" s="125"/>
      <c r="OAK135" s="125"/>
      <c r="OAL135" s="125"/>
      <c r="OAM135" s="125"/>
      <c r="OAN135" s="125"/>
      <c r="OAO135" s="125"/>
      <c r="OAP135" s="125"/>
      <c r="OAQ135" s="125"/>
      <c r="OAR135" s="125"/>
      <c r="OAS135" s="125"/>
      <c r="OAT135" s="125"/>
      <c r="OAU135" s="125"/>
      <c r="OAV135" s="125"/>
      <c r="OAW135" s="125"/>
      <c r="OAX135" s="125"/>
      <c r="OAY135" s="125"/>
      <c r="OAZ135" s="125"/>
      <c r="OBA135" s="125"/>
      <c r="OBB135" s="125"/>
      <c r="OBC135" s="125"/>
      <c r="OBD135" s="125"/>
      <c r="OBE135" s="125"/>
      <c r="OBF135" s="125"/>
      <c r="OBG135" s="125"/>
      <c r="OBH135" s="125"/>
      <c r="OBI135" s="125"/>
      <c r="OBJ135" s="125"/>
      <c r="OBK135" s="125"/>
      <c r="OBL135" s="125"/>
      <c r="OBM135" s="125"/>
      <c r="OBN135" s="125"/>
      <c r="OBO135" s="125"/>
      <c r="OBP135" s="125"/>
      <c r="OBQ135" s="125"/>
      <c r="OBR135" s="125"/>
      <c r="OBS135" s="125"/>
      <c r="OBT135" s="125"/>
      <c r="OBU135" s="125"/>
      <c r="OBV135" s="125"/>
      <c r="OBW135" s="125"/>
      <c r="OBX135" s="125"/>
      <c r="OBY135" s="125"/>
      <c r="OBZ135" s="125"/>
      <c r="OCA135" s="125"/>
      <c r="OCB135" s="125"/>
      <c r="OCC135" s="125"/>
      <c r="OCD135" s="125"/>
      <c r="OCE135" s="125"/>
      <c r="OCF135" s="125"/>
      <c r="OCG135" s="125"/>
      <c r="OCH135" s="125"/>
      <c r="OCI135" s="125"/>
      <c r="OCJ135" s="125"/>
      <c r="OCK135" s="125"/>
      <c r="OCL135" s="125"/>
      <c r="OCM135" s="125"/>
      <c r="OCN135" s="125"/>
      <c r="OCO135" s="125"/>
      <c r="OCP135" s="125"/>
      <c r="OCQ135" s="125"/>
      <c r="OCR135" s="125"/>
      <c r="OCS135" s="125"/>
      <c r="OCT135" s="125"/>
      <c r="OCU135" s="125"/>
      <c r="OCV135" s="125"/>
      <c r="OCW135" s="125"/>
      <c r="OCX135" s="125"/>
      <c r="OCY135" s="125"/>
      <c r="OCZ135" s="125"/>
      <c r="ODA135" s="125"/>
      <c r="ODB135" s="125"/>
      <c r="ODC135" s="125"/>
      <c r="ODD135" s="125"/>
      <c r="ODE135" s="125"/>
      <c r="ODF135" s="125"/>
      <c r="ODG135" s="125"/>
      <c r="ODH135" s="125"/>
      <c r="ODI135" s="125"/>
      <c r="ODJ135" s="125"/>
      <c r="ODK135" s="125"/>
      <c r="ODL135" s="125"/>
      <c r="ODM135" s="125"/>
      <c r="ODN135" s="125"/>
      <c r="ODO135" s="125"/>
      <c r="ODP135" s="125"/>
      <c r="ODQ135" s="125"/>
      <c r="ODR135" s="125"/>
      <c r="ODS135" s="125"/>
      <c r="ODT135" s="125"/>
      <c r="ODU135" s="125"/>
      <c r="ODV135" s="125"/>
      <c r="ODW135" s="125"/>
      <c r="ODX135" s="125"/>
      <c r="ODY135" s="125"/>
      <c r="ODZ135" s="125"/>
      <c r="OEA135" s="125"/>
      <c r="OEB135" s="125"/>
      <c r="OEC135" s="125"/>
      <c r="OED135" s="125"/>
      <c r="OEE135" s="125"/>
      <c r="OEF135" s="125"/>
      <c r="OEG135" s="125"/>
      <c r="OEH135" s="125"/>
      <c r="OEI135" s="125"/>
      <c r="OEJ135" s="125"/>
      <c r="OEK135" s="125"/>
      <c r="OEL135" s="125"/>
      <c r="OEM135" s="125"/>
      <c r="OEN135" s="125"/>
      <c r="OEO135" s="125"/>
      <c r="OEP135" s="125"/>
      <c r="OEQ135" s="125"/>
      <c r="OER135" s="125"/>
      <c r="OES135" s="125"/>
      <c r="OET135" s="125"/>
      <c r="OEU135" s="125"/>
      <c r="OEV135" s="125"/>
      <c r="OEW135" s="125"/>
      <c r="OEX135" s="125"/>
      <c r="OEY135" s="125"/>
      <c r="OEZ135" s="125"/>
      <c r="OFA135" s="125"/>
      <c r="OFB135" s="125"/>
      <c r="OFC135" s="125"/>
      <c r="OFD135" s="125"/>
      <c r="OFE135" s="125"/>
      <c r="OFF135" s="125"/>
      <c r="OFG135" s="125"/>
      <c r="OFH135" s="125"/>
      <c r="OFI135" s="125"/>
      <c r="OFJ135" s="125"/>
      <c r="OFK135" s="125"/>
      <c r="OFL135" s="125"/>
      <c r="OFM135" s="125"/>
      <c r="OFN135" s="125"/>
      <c r="OFO135" s="125"/>
      <c r="OFP135" s="125"/>
      <c r="OFQ135" s="125"/>
      <c r="OFR135" s="125"/>
      <c r="OFS135" s="125"/>
      <c r="OFT135" s="125"/>
      <c r="OFU135" s="125"/>
      <c r="OFV135" s="125"/>
      <c r="OFW135" s="125"/>
      <c r="OFX135" s="125"/>
      <c r="OFY135" s="125"/>
      <c r="OFZ135" s="125"/>
      <c r="OGA135" s="125"/>
      <c r="OGB135" s="125"/>
      <c r="OGC135" s="125"/>
      <c r="OGD135" s="125"/>
      <c r="OGE135" s="125"/>
      <c r="OGF135" s="125"/>
      <c r="OGG135" s="125"/>
      <c r="OGH135" s="125"/>
      <c r="OGI135" s="125"/>
      <c r="OGJ135" s="125"/>
      <c r="OGK135" s="125"/>
      <c r="OGL135" s="125"/>
      <c r="OGM135" s="125"/>
      <c r="OGN135" s="125"/>
      <c r="OGO135" s="125"/>
      <c r="OGP135" s="125"/>
      <c r="OGQ135" s="125"/>
      <c r="OGR135" s="125"/>
      <c r="OGS135" s="125"/>
      <c r="OGT135" s="125"/>
      <c r="OGU135" s="125"/>
      <c r="OGV135" s="125"/>
      <c r="OGW135" s="125"/>
      <c r="OGX135" s="125"/>
      <c r="OGY135" s="125"/>
      <c r="OGZ135" s="125"/>
      <c r="OHA135" s="125"/>
      <c r="OHB135" s="125"/>
      <c r="OHC135" s="125"/>
      <c r="OHD135" s="125"/>
      <c r="OHE135" s="125"/>
      <c r="OHF135" s="125"/>
      <c r="OHG135" s="125"/>
      <c r="OHH135" s="125"/>
      <c r="OHI135" s="125"/>
      <c r="OHJ135" s="125"/>
      <c r="OHK135" s="125"/>
      <c r="OHL135" s="125"/>
      <c r="OHM135" s="125"/>
      <c r="OHN135" s="125"/>
      <c r="OHO135" s="125"/>
      <c r="OHP135" s="125"/>
      <c r="OHQ135" s="125"/>
      <c r="OHR135" s="125"/>
      <c r="OHS135" s="125"/>
      <c r="OHT135" s="125"/>
      <c r="OHU135" s="125"/>
      <c r="OHV135" s="125"/>
      <c r="OHW135" s="125"/>
      <c r="OHX135" s="125"/>
      <c r="OHY135" s="125"/>
      <c r="OHZ135" s="125"/>
      <c r="OIA135" s="125"/>
      <c r="OIB135" s="125"/>
      <c r="OIC135" s="125"/>
      <c r="OID135" s="125"/>
      <c r="OIE135" s="125"/>
      <c r="OIF135" s="125"/>
      <c r="OIG135" s="125"/>
      <c r="OIH135" s="125"/>
      <c r="OII135" s="125"/>
      <c r="OIJ135" s="125"/>
      <c r="OIK135" s="125"/>
      <c r="OIL135" s="125"/>
      <c r="OIM135" s="125"/>
      <c r="OIN135" s="125"/>
      <c r="OIO135" s="125"/>
      <c r="OIP135" s="125"/>
      <c r="OIQ135" s="125"/>
      <c r="OIR135" s="125"/>
      <c r="OIS135" s="125"/>
      <c r="OIT135" s="125"/>
      <c r="OIU135" s="125"/>
      <c r="OIV135" s="125"/>
      <c r="OIW135" s="125"/>
      <c r="OIX135" s="125"/>
      <c r="OIY135" s="125"/>
      <c r="OIZ135" s="125"/>
      <c r="OJA135" s="125"/>
      <c r="OJB135" s="125"/>
      <c r="OJC135" s="125"/>
      <c r="OJD135" s="125"/>
      <c r="OJE135" s="125"/>
      <c r="OJF135" s="125"/>
      <c r="OJG135" s="125"/>
      <c r="OJH135" s="125"/>
      <c r="OJI135" s="125"/>
      <c r="OJJ135" s="125"/>
      <c r="OJK135" s="125"/>
      <c r="OJL135" s="125"/>
      <c r="OJM135" s="125"/>
      <c r="OJN135" s="125"/>
      <c r="OJO135" s="125"/>
      <c r="OJP135" s="125"/>
      <c r="OJQ135" s="125"/>
      <c r="OJR135" s="125"/>
      <c r="OJS135" s="125"/>
      <c r="OJT135" s="125"/>
      <c r="OJU135" s="125"/>
      <c r="OJV135" s="125"/>
      <c r="OJW135" s="125"/>
      <c r="OJX135" s="125"/>
      <c r="OJY135" s="125"/>
      <c r="OJZ135" s="125"/>
      <c r="OKA135" s="125"/>
      <c r="OKB135" s="125"/>
      <c r="OKC135" s="125"/>
      <c r="OKD135" s="125"/>
      <c r="OKE135" s="125"/>
      <c r="OKF135" s="125"/>
      <c r="OKG135" s="125"/>
      <c r="OKH135" s="125"/>
      <c r="OKI135" s="125"/>
      <c r="OKJ135" s="125"/>
      <c r="OKK135" s="125"/>
      <c r="OKL135" s="125"/>
      <c r="OKM135" s="125"/>
      <c r="OKN135" s="125"/>
      <c r="OKO135" s="125"/>
      <c r="OKP135" s="125"/>
      <c r="OKQ135" s="125"/>
      <c r="OKR135" s="125"/>
      <c r="OKS135" s="125"/>
      <c r="OKT135" s="125"/>
      <c r="OKU135" s="125"/>
      <c r="OKV135" s="125"/>
      <c r="OKW135" s="125"/>
      <c r="OKX135" s="125"/>
      <c r="OKY135" s="125"/>
      <c r="OKZ135" s="125"/>
      <c r="OLA135" s="125"/>
      <c r="OLB135" s="125"/>
      <c r="OLC135" s="125"/>
      <c r="OLD135" s="125"/>
      <c r="OLE135" s="125"/>
      <c r="OLF135" s="125"/>
      <c r="OLG135" s="125"/>
      <c r="OLH135" s="125"/>
      <c r="OLI135" s="125"/>
      <c r="OLJ135" s="125"/>
      <c r="OLK135" s="125"/>
      <c r="OLL135" s="125"/>
      <c r="OLM135" s="125"/>
      <c r="OLN135" s="125"/>
      <c r="OLO135" s="125"/>
      <c r="OLP135" s="125"/>
      <c r="OLQ135" s="125"/>
      <c r="OLR135" s="125"/>
      <c r="OLS135" s="125"/>
      <c r="OLT135" s="125"/>
      <c r="OLU135" s="125"/>
      <c r="OLV135" s="125"/>
      <c r="OLW135" s="125"/>
      <c r="OLX135" s="125"/>
      <c r="OLY135" s="125"/>
      <c r="OLZ135" s="125"/>
      <c r="OMA135" s="125"/>
      <c r="OMB135" s="125"/>
      <c r="OMC135" s="125"/>
      <c r="OMD135" s="125"/>
      <c r="OME135" s="125"/>
      <c r="OMF135" s="125"/>
      <c r="OMG135" s="125"/>
      <c r="OMH135" s="125"/>
      <c r="OMI135" s="125"/>
      <c r="OMJ135" s="125"/>
      <c r="OMK135" s="125"/>
      <c r="OML135" s="125"/>
      <c r="OMM135" s="125"/>
      <c r="OMN135" s="125"/>
      <c r="OMO135" s="125"/>
      <c r="OMP135" s="125"/>
      <c r="OMQ135" s="125"/>
      <c r="OMR135" s="125"/>
      <c r="OMS135" s="125"/>
      <c r="OMT135" s="125"/>
      <c r="OMU135" s="125"/>
      <c r="OMV135" s="125"/>
      <c r="OMW135" s="125"/>
      <c r="OMX135" s="125"/>
      <c r="OMY135" s="125"/>
      <c r="OMZ135" s="125"/>
      <c r="ONA135" s="125"/>
      <c r="ONB135" s="125"/>
      <c r="ONC135" s="125"/>
      <c r="OND135" s="125"/>
      <c r="ONE135" s="125"/>
      <c r="ONF135" s="125"/>
      <c r="ONG135" s="125"/>
      <c r="ONH135" s="125"/>
      <c r="ONI135" s="125"/>
      <c r="ONJ135" s="125"/>
      <c r="ONK135" s="125"/>
      <c r="ONL135" s="125"/>
      <c r="ONM135" s="125"/>
      <c r="ONN135" s="125"/>
      <c r="ONO135" s="125"/>
      <c r="ONP135" s="125"/>
      <c r="ONQ135" s="125"/>
      <c r="ONR135" s="125"/>
      <c r="ONS135" s="125"/>
      <c r="ONT135" s="125"/>
      <c r="ONU135" s="125"/>
      <c r="ONV135" s="125"/>
      <c r="ONW135" s="125"/>
      <c r="ONX135" s="125"/>
      <c r="ONY135" s="125"/>
      <c r="ONZ135" s="125"/>
      <c r="OOA135" s="125"/>
      <c r="OOB135" s="125"/>
      <c r="OOC135" s="125"/>
      <c r="OOD135" s="125"/>
      <c r="OOE135" s="125"/>
      <c r="OOF135" s="125"/>
      <c r="OOG135" s="125"/>
      <c r="OOH135" s="125"/>
      <c r="OOI135" s="125"/>
      <c r="OOJ135" s="125"/>
      <c r="OOK135" s="125"/>
      <c r="OOL135" s="125"/>
      <c r="OOM135" s="125"/>
      <c r="OON135" s="125"/>
      <c r="OOO135" s="125"/>
      <c r="OOP135" s="125"/>
      <c r="OOQ135" s="125"/>
      <c r="OOR135" s="125"/>
      <c r="OOS135" s="125"/>
      <c r="OOT135" s="125"/>
      <c r="OOU135" s="125"/>
      <c r="OOV135" s="125"/>
      <c r="OOW135" s="125"/>
      <c r="OOX135" s="125"/>
      <c r="OOY135" s="125"/>
      <c r="OOZ135" s="125"/>
      <c r="OPA135" s="125"/>
      <c r="OPB135" s="125"/>
      <c r="OPC135" s="125"/>
      <c r="OPD135" s="125"/>
      <c r="OPE135" s="125"/>
      <c r="OPF135" s="125"/>
      <c r="OPG135" s="125"/>
      <c r="OPH135" s="125"/>
      <c r="OPI135" s="125"/>
      <c r="OPJ135" s="125"/>
      <c r="OPK135" s="125"/>
      <c r="OPL135" s="125"/>
      <c r="OPM135" s="125"/>
      <c r="OPN135" s="125"/>
      <c r="OPO135" s="125"/>
      <c r="OPP135" s="125"/>
      <c r="OPQ135" s="125"/>
      <c r="OPR135" s="125"/>
      <c r="OPS135" s="125"/>
      <c r="OPT135" s="125"/>
      <c r="OPU135" s="125"/>
      <c r="OPV135" s="125"/>
      <c r="OPW135" s="125"/>
      <c r="OPX135" s="125"/>
      <c r="OPY135" s="125"/>
      <c r="OPZ135" s="125"/>
      <c r="OQA135" s="125"/>
      <c r="OQB135" s="125"/>
      <c r="OQC135" s="125"/>
      <c r="OQD135" s="125"/>
      <c r="OQE135" s="125"/>
      <c r="OQF135" s="125"/>
      <c r="OQG135" s="125"/>
      <c r="OQH135" s="125"/>
      <c r="OQI135" s="125"/>
      <c r="OQJ135" s="125"/>
      <c r="OQK135" s="125"/>
      <c r="OQL135" s="125"/>
      <c r="OQM135" s="125"/>
      <c r="OQN135" s="125"/>
      <c r="OQO135" s="125"/>
      <c r="OQP135" s="125"/>
      <c r="OQQ135" s="125"/>
      <c r="OQR135" s="125"/>
      <c r="OQS135" s="125"/>
      <c r="OQT135" s="125"/>
      <c r="OQU135" s="125"/>
      <c r="OQV135" s="125"/>
      <c r="OQW135" s="125"/>
      <c r="OQX135" s="125"/>
      <c r="OQY135" s="125"/>
      <c r="OQZ135" s="125"/>
      <c r="ORA135" s="125"/>
      <c r="ORB135" s="125"/>
      <c r="ORC135" s="125"/>
      <c r="ORD135" s="125"/>
      <c r="ORE135" s="125"/>
      <c r="ORF135" s="125"/>
      <c r="ORG135" s="125"/>
      <c r="ORH135" s="125"/>
      <c r="ORI135" s="125"/>
      <c r="ORJ135" s="125"/>
      <c r="ORK135" s="125"/>
      <c r="ORL135" s="125"/>
      <c r="ORM135" s="125"/>
      <c r="ORN135" s="125"/>
      <c r="ORO135" s="125"/>
      <c r="ORP135" s="125"/>
      <c r="ORQ135" s="125"/>
      <c r="ORR135" s="125"/>
      <c r="ORS135" s="125"/>
      <c r="ORT135" s="125"/>
      <c r="ORU135" s="125"/>
      <c r="ORV135" s="125"/>
      <c r="ORW135" s="125"/>
      <c r="ORX135" s="125"/>
      <c r="ORY135" s="125"/>
      <c r="ORZ135" s="125"/>
      <c r="OSA135" s="125"/>
      <c r="OSB135" s="125"/>
      <c r="OSC135" s="125"/>
      <c r="OSD135" s="125"/>
      <c r="OSE135" s="125"/>
      <c r="OSF135" s="125"/>
      <c r="OSG135" s="125"/>
      <c r="OSH135" s="125"/>
      <c r="OSI135" s="125"/>
      <c r="OSJ135" s="125"/>
      <c r="OSK135" s="125"/>
      <c r="OSL135" s="125"/>
      <c r="OSM135" s="125"/>
      <c r="OSN135" s="125"/>
      <c r="OSO135" s="125"/>
      <c r="OSP135" s="125"/>
      <c r="OSQ135" s="125"/>
      <c r="OSR135" s="125"/>
      <c r="OSS135" s="125"/>
      <c r="OST135" s="125"/>
      <c r="OSU135" s="125"/>
      <c r="OSV135" s="125"/>
      <c r="OSW135" s="125"/>
      <c r="OSX135" s="125"/>
      <c r="OSY135" s="125"/>
      <c r="OSZ135" s="125"/>
      <c r="OTA135" s="125"/>
      <c r="OTB135" s="125"/>
      <c r="OTC135" s="125"/>
      <c r="OTD135" s="125"/>
      <c r="OTE135" s="125"/>
      <c r="OTF135" s="125"/>
      <c r="OTG135" s="125"/>
      <c r="OTH135" s="125"/>
      <c r="OTI135" s="125"/>
      <c r="OTJ135" s="125"/>
      <c r="OTK135" s="125"/>
      <c r="OTL135" s="125"/>
      <c r="OTM135" s="125"/>
      <c r="OTN135" s="125"/>
      <c r="OTO135" s="125"/>
      <c r="OTP135" s="125"/>
      <c r="OTQ135" s="125"/>
      <c r="OTR135" s="125"/>
      <c r="OTS135" s="125"/>
      <c r="OTT135" s="125"/>
      <c r="OTU135" s="125"/>
      <c r="OTV135" s="125"/>
      <c r="OTW135" s="125"/>
      <c r="OTX135" s="125"/>
      <c r="OTY135" s="125"/>
      <c r="OTZ135" s="125"/>
      <c r="OUA135" s="125"/>
      <c r="OUB135" s="125"/>
      <c r="OUC135" s="125"/>
      <c r="OUD135" s="125"/>
      <c r="OUE135" s="125"/>
      <c r="OUF135" s="125"/>
      <c r="OUG135" s="125"/>
      <c r="OUH135" s="125"/>
      <c r="OUI135" s="125"/>
      <c r="OUJ135" s="125"/>
      <c r="OUK135" s="125"/>
      <c r="OUL135" s="125"/>
      <c r="OUM135" s="125"/>
      <c r="OUN135" s="125"/>
      <c r="OUO135" s="125"/>
      <c r="OUP135" s="125"/>
      <c r="OUQ135" s="125"/>
      <c r="OUR135" s="125"/>
      <c r="OUS135" s="125"/>
      <c r="OUT135" s="125"/>
      <c r="OUU135" s="125"/>
      <c r="OUV135" s="125"/>
      <c r="OUW135" s="125"/>
      <c r="OUX135" s="125"/>
      <c r="OUY135" s="125"/>
      <c r="OUZ135" s="125"/>
      <c r="OVA135" s="125"/>
      <c r="OVB135" s="125"/>
      <c r="OVC135" s="125"/>
      <c r="OVD135" s="125"/>
      <c r="OVE135" s="125"/>
      <c r="OVF135" s="125"/>
      <c r="OVG135" s="125"/>
      <c r="OVH135" s="125"/>
      <c r="OVI135" s="125"/>
      <c r="OVJ135" s="125"/>
      <c r="OVK135" s="125"/>
      <c r="OVL135" s="125"/>
      <c r="OVM135" s="125"/>
      <c r="OVN135" s="125"/>
      <c r="OVO135" s="125"/>
      <c r="OVP135" s="125"/>
      <c r="OVQ135" s="125"/>
      <c r="OVR135" s="125"/>
      <c r="OVS135" s="125"/>
      <c r="OVT135" s="125"/>
      <c r="OVU135" s="125"/>
      <c r="OVV135" s="125"/>
      <c r="OVW135" s="125"/>
      <c r="OVX135" s="125"/>
      <c r="OVY135" s="125"/>
      <c r="OVZ135" s="125"/>
      <c r="OWA135" s="125"/>
      <c r="OWB135" s="125"/>
      <c r="OWC135" s="125"/>
      <c r="OWD135" s="125"/>
      <c r="OWE135" s="125"/>
      <c r="OWF135" s="125"/>
      <c r="OWG135" s="125"/>
      <c r="OWH135" s="125"/>
      <c r="OWI135" s="125"/>
      <c r="OWJ135" s="125"/>
      <c r="OWK135" s="125"/>
      <c r="OWL135" s="125"/>
      <c r="OWM135" s="125"/>
      <c r="OWN135" s="125"/>
      <c r="OWO135" s="125"/>
      <c r="OWP135" s="125"/>
      <c r="OWQ135" s="125"/>
      <c r="OWR135" s="125"/>
      <c r="OWS135" s="125"/>
      <c r="OWT135" s="125"/>
      <c r="OWU135" s="125"/>
      <c r="OWV135" s="125"/>
      <c r="OWW135" s="125"/>
      <c r="OWX135" s="125"/>
      <c r="OWY135" s="125"/>
      <c r="OWZ135" s="125"/>
      <c r="OXA135" s="125"/>
      <c r="OXB135" s="125"/>
      <c r="OXC135" s="125"/>
      <c r="OXD135" s="125"/>
      <c r="OXE135" s="125"/>
      <c r="OXF135" s="125"/>
      <c r="OXG135" s="125"/>
      <c r="OXH135" s="125"/>
      <c r="OXI135" s="125"/>
      <c r="OXJ135" s="125"/>
      <c r="OXK135" s="125"/>
      <c r="OXL135" s="125"/>
      <c r="OXM135" s="125"/>
      <c r="OXN135" s="125"/>
      <c r="OXO135" s="125"/>
      <c r="OXP135" s="125"/>
      <c r="OXQ135" s="125"/>
      <c r="OXR135" s="125"/>
      <c r="OXS135" s="125"/>
      <c r="OXT135" s="125"/>
      <c r="OXU135" s="125"/>
      <c r="OXV135" s="125"/>
      <c r="OXW135" s="125"/>
      <c r="OXX135" s="125"/>
      <c r="OXY135" s="125"/>
      <c r="OXZ135" s="125"/>
      <c r="OYA135" s="125"/>
      <c r="OYB135" s="125"/>
      <c r="OYC135" s="125"/>
      <c r="OYD135" s="125"/>
      <c r="OYE135" s="125"/>
      <c r="OYF135" s="125"/>
      <c r="OYG135" s="125"/>
      <c r="OYH135" s="125"/>
      <c r="OYI135" s="125"/>
      <c r="OYJ135" s="125"/>
      <c r="OYK135" s="125"/>
      <c r="OYL135" s="125"/>
      <c r="OYM135" s="125"/>
      <c r="OYN135" s="125"/>
      <c r="OYO135" s="125"/>
      <c r="OYP135" s="125"/>
      <c r="OYQ135" s="125"/>
      <c r="OYR135" s="125"/>
      <c r="OYS135" s="125"/>
      <c r="OYT135" s="125"/>
      <c r="OYU135" s="125"/>
      <c r="OYV135" s="125"/>
      <c r="OYW135" s="125"/>
      <c r="OYX135" s="125"/>
      <c r="OYY135" s="125"/>
      <c r="OYZ135" s="125"/>
      <c r="OZA135" s="125"/>
      <c r="OZB135" s="125"/>
      <c r="OZC135" s="125"/>
      <c r="OZD135" s="125"/>
      <c r="OZE135" s="125"/>
      <c r="OZF135" s="125"/>
      <c r="OZG135" s="125"/>
      <c r="OZH135" s="125"/>
      <c r="OZI135" s="125"/>
      <c r="OZJ135" s="125"/>
      <c r="OZK135" s="125"/>
      <c r="OZL135" s="125"/>
      <c r="OZM135" s="125"/>
      <c r="OZN135" s="125"/>
      <c r="OZO135" s="125"/>
      <c r="OZP135" s="125"/>
      <c r="OZQ135" s="125"/>
      <c r="OZR135" s="125"/>
      <c r="OZS135" s="125"/>
      <c r="OZT135" s="125"/>
      <c r="OZU135" s="125"/>
      <c r="OZV135" s="125"/>
      <c r="OZW135" s="125"/>
      <c r="OZX135" s="125"/>
      <c r="OZY135" s="125"/>
      <c r="OZZ135" s="125"/>
      <c r="PAA135" s="125"/>
      <c r="PAB135" s="125"/>
      <c r="PAC135" s="125"/>
      <c r="PAD135" s="125"/>
      <c r="PAE135" s="125"/>
      <c r="PAF135" s="125"/>
      <c r="PAG135" s="125"/>
      <c r="PAH135" s="125"/>
      <c r="PAI135" s="125"/>
      <c r="PAJ135" s="125"/>
      <c r="PAK135" s="125"/>
      <c r="PAL135" s="125"/>
      <c r="PAM135" s="125"/>
      <c r="PAN135" s="125"/>
      <c r="PAO135" s="125"/>
      <c r="PAP135" s="125"/>
      <c r="PAQ135" s="125"/>
      <c r="PAR135" s="125"/>
      <c r="PAS135" s="125"/>
      <c r="PAT135" s="125"/>
      <c r="PAU135" s="125"/>
      <c r="PAV135" s="125"/>
      <c r="PAW135" s="125"/>
      <c r="PAX135" s="125"/>
      <c r="PAY135" s="125"/>
      <c r="PAZ135" s="125"/>
      <c r="PBA135" s="125"/>
      <c r="PBB135" s="125"/>
      <c r="PBC135" s="125"/>
      <c r="PBD135" s="125"/>
      <c r="PBE135" s="125"/>
      <c r="PBF135" s="125"/>
      <c r="PBG135" s="125"/>
      <c r="PBH135" s="125"/>
      <c r="PBI135" s="125"/>
      <c r="PBJ135" s="125"/>
      <c r="PBK135" s="125"/>
      <c r="PBL135" s="125"/>
      <c r="PBM135" s="125"/>
      <c r="PBN135" s="125"/>
      <c r="PBO135" s="125"/>
      <c r="PBP135" s="125"/>
      <c r="PBQ135" s="125"/>
      <c r="PBR135" s="125"/>
      <c r="PBS135" s="125"/>
      <c r="PBT135" s="125"/>
      <c r="PBU135" s="125"/>
      <c r="PBV135" s="125"/>
      <c r="PBW135" s="125"/>
      <c r="PBX135" s="125"/>
      <c r="PBY135" s="125"/>
      <c r="PBZ135" s="125"/>
      <c r="PCA135" s="125"/>
      <c r="PCB135" s="125"/>
      <c r="PCC135" s="125"/>
      <c r="PCD135" s="125"/>
      <c r="PCE135" s="125"/>
      <c r="PCF135" s="125"/>
      <c r="PCG135" s="125"/>
      <c r="PCH135" s="125"/>
      <c r="PCI135" s="125"/>
      <c r="PCJ135" s="125"/>
      <c r="PCK135" s="125"/>
      <c r="PCL135" s="125"/>
      <c r="PCM135" s="125"/>
      <c r="PCN135" s="125"/>
      <c r="PCO135" s="125"/>
      <c r="PCP135" s="125"/>
      <c r="PCQ135" s="125"/>
      <c r="PCR135" s="125"/>
      <c r="PCS135" s="125"/>
      <c r="PCT135" s="125"/>
      <c r="PCU135" s="125"/>
      <c r="PCV135" s="125"/>
      <c r="PCW135" s="125"/>
      <c r="PCX135" s="125"/>
      <c r="PCY135" s="125"/>
      <c r="PCZ135" s="125"/>
      <c r="PDA135" s="125"/>
      <c r="PDB135" s="125"/>
      <c r="PDC135" s="125"/>
      <c r="PDD135" s="125"/>
      <c r="PDE135" s="125"/>
      <c r="PDF135" s="125"/>
      <c r="PDG135" s="125"/>
      <c r="PDH135" s="125"/>
      <c r="PDI135" s="125"/>
      <c r="PDJ135" s="125"/>
      <c r="PDK135" s="125"/>
      <c r="PDL135" s="125"/>
      <c r="PDM135" s="125"/>
      <c r="PDN135" s="125"/>
      <c r="PDO135" s="125"/>
      <c r="PDP135" s="125"/>
      <c r="PDQ135" s="125"/>
      <c r="PDR135" s="125"/>
      <c r="PDS135" s="125"/>
      <c r="PDT135" s="125"/>
      <c r="PDU135" s="125"/>
      <c r="PDV135" s="125"/>
      <c r="PDW135" s="125"/>
      <c r="PDX135" s="125"/>
      <c r="PDY135" s="125"/>
      <c r="PDZ135" s="125"/>
      <c r="PEA135" s="125"/>
      <c r="PEB135" s="125"/>
      <c r="PEC135" s="125"/>
      <c r="PED135" s="125"/>
      <c r="PEE135" s="125"/>
      <c r="PEF135" s="125"/>
      <c r="PEG135" s="125"/>
      <c r="PEH135" s="125"/>
      <c r="PEI135" s="125"/>
      <c r="PEJ135" s="125"/>
      <c r="PEK135" s="125"/>
      <c r="PEL135" s="125"/>
      <c r="PEM135" s="125"/>
      <c r="PEN135" s="125"/>
      <c r="PEO135" s="125"/>
      <c r="PEP135" s="125"/>
      <c r="PEQ135" s="125"/>
      <c r="PER135" s="125"/>
      <c r="PES135" s="125"/>
      <c r="PET135" s="125"/>
      <c r="PEU135" s="125"/>
      <c r="PEV135" s="125"/>
      <c r="PEW135" s="125"/>
      <c r="PEX135" s="125"/>
      <c r="PEY135" s="125"/>
      <c r="PEZ135" s="125"/>
      <c r="PFA135" s="125"/>
      <c r="PFB135" s="125"/>
      <c r="PFC135" s="125"/>
      <c r="PFD135" s="125"/>
      <c r="PFE135" s="125"/>
      <c r="PFF135" s="125"/>
      <c r="PFG135" s="125"/>
      <c r="PFH135" s="125"/>
      <c r="PFI135" s="125"/>
      <c r="PFJ135" s="125"/>
      <c r="PFK135" s="125"/>
      <c r="PFL135" s="125"/>
      <c r="PFM135" s="125"/>
      <c r="PFN135" s="125"/>
      <c r="PFO135" s="125"/>
      <c r="PFP135" s="125"/>
      <c r="PFQ135" s="125"/>
      <c r="PFR135" s="125"/>
      <c r="PFS135" s="125"/>
      <c r="PFT135" s="125"/>
      <c r="PFU135" s="125"/>
      <c r="PFV135" s="125"/>
      <c r="PFW135" s="125"/>
      <c r="PFX135" s="125"/>
      <c r="PFY135" s="125"/>
      <c r="PFZ135" s="125"/>
      <c r="PGA135" s="125"/>
      <c r="PGB135" s="125"/>
      <c r="PGC135" s="125"/>
      <c r="PGD135" s="125"/>
      <c r="PGE135" s="125"/>
      <c r="PGF135" s="125"/>
      <c r="PGG135" s="125"/>
      <c r="PGH135" s="125"/>
      <c r="PGI135" s="125"/>
      <c r="PGJ135" s="125"/>
      <c r="PGK135" s="125"/>
      <c r="PGL135" s="125"/>
      <c r="PGM135" s="125"/>
      <c r="PGN135" s="125"/>
      <c r="PGO135" s="125"/>
      <c r="PGP135" s="125"/>
      <c r="PGQ135" s="125"/>
      <c r="PGR135" s="125"/>
      <c r="PGS135" s="125"/>
      <c r="PGT135" s="125"/>
      <c r="PGU135" s="125"/>
      <c r="PGV135" s="125"/>
      <c r="PGW135" s="125"/>
      <c r="PGX135" s="125"/>
      <c r="PGY135" s="125"/>
      <c r="PGZ135" s="125"/>
      <c r="PHA135" s="125"/>
      <c r="PHB135" s="125"/>
      <c r="PHC135" s="125"/>
      <c r="PHD135" s="125"/>
      <c r="PHE135" s="125"/>
      <c r="PHF135" s="125"/>
      <c r="PHG135" s="125"/>
      <c r="PHH135" s="125"/>
      <c r="PHI135" s="125"/>
      <c r="PHJ135" s="125"/>
      <c r="PHK135" s="125"/>
      <c r="PHL135" s="125"/>
      <c r="PHM135" s="125"/>
      <c r="PHN135" s="125"/>
      <c r="PHO135" s="125"/>
      <c r="PHP135" s="125"/>
      <c r="PHQ135" s="125"/>
      <c r="PHR135" s="125"/>
      <c r="PHS135" s="125"/>
      <c r="PHT135" s="125"/>
      <c r="PHU135" s="125"/>
      <c r="PHV135" s="125"/>
      <c r="PHW135" s="125"/>
      <c r="PHX135" s="125"/>
      <c r="PHY135" s="125"/>
      <c r="PHZ135" s="125"/>
      <c r="PIA135" s="125"/>
      <c r="PIB135" s="125"/>
      <c r="PIC135" s="125"/>
      <c r="PID135" s="125"/>
      <c r="PIE135" s="125"/>
      <c r="PIF135" s="125"/>
      <c r="PIG135" s="125"/>
      <c r="PIH135" s="125"/>
      <c r="PII135" s="125"/>
      <c r="PIJ135" s="125"/>
      <c r="PIK135" s="125"/>
      <c r="PIL135" s="125"/>
      <c r="PIM135" s="125"/>
      <c r="PIN135" s="125"/>
      <c r="PIO135" s="125"/>
      <c r="PIP135" s="125"/>
      <c r="PIQ135" s="125"/>
      <c r="PIR135" s="125"/>
      <c r="PIS135" s="125"/>
      <c r="PIT135" s="125"/>
      <c r="PIU135" s="125"/>
      <c r="PIV135" s="125"/>
      <c r="PIW135" s="125"/>
      <c r="PIX135" s="125"/>
      <c r="PIY135" s="125"/>
      <c r="PIZ135" s="125"/>
      <c r="PJA135" s="125"/>
      <c r="PJB135" s="125"/>
      <c r="PJC135" s="125"/>
      <c r="PJD135" s="125"/>
      <c r="PJE135" s="125"/>
      <c r="PJF135" s="125"/>
      <c r="PJG135" s="125"/>
      <c r="PJH135" s="125"/>
      <c r="PJI135" s="125"/>
      <c r="PJJ135" s="125"/>
      <c r="PJK135" s="125"/>
      <c r="PJL135" s="125"/>
      <c r="PJM135" s="125"/>
      <c r="PJN135" s="125"/>
      <c r="PJO135" s="125"/>
      <c r="PJP135" s="125"/>
      <c r="PJQ135" s="125"/>
      <c r="PJR135" s="125"/>
      <c r="PJS135" s="125"/>
      <c r="PJT135" s="125"/>
      <c r="PJU135" s="125"/>
      <c r="PJV135" s="125"/>
      <c r="PJW135" s="125"/>
      <c r="PJX135" s="125"/>
      <c r="PJY135" s="125"/>
      <c r="PJZ135" s="125"/>
      <c r="PKA135" s="125"/>
      <c r="PKB135" s="125"/>
      <c r="PKC135" s="125"/>
      <c r="PKD135" s="125"/>
      <c r="PKE135" s="125"/>
      <c r="PKF135" s="125"/>
      <c r="PKG135" s="125"/>
      <c r="PKH135" s="125"/>
      <c r="PKI135" s="125"/>
      <c r="PKJ135" s="125"/>
      <c r="PKK135" s="125"/>
      <c r="PKL135" s="125"/>
      <c r="PKM135" s="125"/>
      <c r="PKN135" s="125"/>
      <c r="PKO135" s="125"/>
      <c r="PKP135" s="125"/>
      <c r="PKQ135" s="125"/>
      <c r="PKR135" s="125"/>
      <c r="PKS135" s="125"/>
      <c r="PKT135" s="125"/>
      <c r="PKU135" s="125"/>
      <c r="PKV135" s="125"/>
      <c r="PKW135" s="125"/>
      <c r="PKX135" s="125"/>
      <c r="PKY135" s="125"/>
      <c r="PKZ135" s="125"/>
      <c r="PLA135" s="125"/>
      <c r="PLB135" s="125"/>
      <c r="PLC135" s="125"/>
      <c r="PLD135" s="125"/>
      <c r="PLE135" s="125"/>
      <c r="PLF135" s="125"/>
      <c r="PLG135" s="125"/>
      <c r="PLH135" s="125"/>
      <c r="PLI135" s="125"/>
      <c r="PLJ135" s="125"/>
      <c r="PLK135" s="125"/>
      <c r="PLL135" s="125"/>
      <c r="PLM135" s="125"/>
      <c r="PLN135" s="125"/>
      <c r="PLO135" s="125"/>
      <c r="PLP135" s="125"/>
      <c r="PLQ135" s="125"/>
      <c r="PLR135" s="125"/>
      <c r="PLS135" s="125"/>
      <c r="PLT135" s="125"/>
      <c r="PLU135" s="125"/>
      <c r="PLV135" s="125"/>
      <c r="PLW135" s="125"/>
      <c r="PLX135" s="125"/>
      <c r="PLY135" s="125"/>
      <c r="PLZ135" s="125"/>
      <c r="PMA135" s="125"/>
      <c r="PMB135" s="125"/>
      <c r="PMC135" s="125"/>
      <c r="PMD135" s="125"/>
      <c r="PME135" s="125"/>
      <c r="PMF135" s="125"/>
      <c r="PMG135" s="125"/>
      <c r="PMH135" s="125"/>
      <c r="PMI135" s="125"/>
      <c r="PMJ135" s="125"/>
      <c r="PMK135" s="125"/>
      <c r="PML135" s="125"/>
      <c r="PMM135" s="125"/>
      <c r="PMN135" s="125"/>
      <c r="PMO135" s="125"/>
      <c r="PMP135" s="125"/>
      <c r="PMQ135" s="125"/>
      <c r="PMR135" s="125"/>
      <c r="PMS135" s="125"/>
      <c r="PMT135" s="125"/>
      <c r="PMU135" s="125"/>
      <c r="PMV135" s="125"/>
      <c r="PMW135" s="125"/>
      <c r="PMX135" s="125"/>
      <c r="PMY135" s="125"/>
      <c r="PMZ135" s="125"/>
      <c r="PNA135" s="125"/>
      <c r="PNB135" s="125"/>
      <c r="PNC135" s="125"/>
      <c r="PND135" s="125"/>
      <c r="PNE135" s="125"/>
      <c r="PNF135" s="125"/>
      <c r="PNG135" s="125"/>
      <c r="PNH135" s="125"/>
      <c r="PNI135" s="125"/>
      <c r="PNJ135" s="125"/>
      <c r="PNK135" s="125"/>
      <c r="PNL135" s="125"/>
      <c r="PNM135" s="125"/>
      <c r="PNN135" s="125"/>
      <c r="PNO135" s="125"/>
      <c r="PNP135" s="125"/>
      <c r="PNQ135" s="125"/>
      <c r="PNR135" s="125"/>
      <c r="PNS135" s="125"/>
      <c r="PNT135" s="125"/>
      <c r="PNU135" s="125"/>
      <c r="PNV135" s="125"/>
      <c r="PNW135" s="125"/>
      <c r="PNX135" s="125"/>
      <c r="PNY135" s="125"/>
      <c r="PNZ135" s="125"/>
      <c r="POA135" s="125"/>
      <c r="POB135" s="125"/>
      <c r="POC135" s="125"/>
      <c r="POD135" s="125"/>
      <c r="POE135" s="125"/>
      <c r="POF135" s="125"/>
      <c r="POG135" s="125"/>
      <c r="POH135" s="125"/>
      <c r="POI135" s="125"/>
      <c r="POJ135" s="125"/>
      <c r="POK135" s="125"/>
      <c r="POL135" s="125"/>
      <c r="POM135" s="125"/>
      <c r="PON135" s="125"/>
      <c r="POO135" s="125"/>
      <c r="POP135" s="125"/>
      <c r="POQ135" s="125"/>
      <c r="POR135" s="125"/>
      <c r="POS135" s="125"/>
      <c r="POT135" s="125"/>
      <c r="POU135" s="125"/>
      <c r="POV135" s="125"/>
      <c r="POW135" s="125"/>
      <c r="POX135" s="125"/>
      <c r="POY135" s="125"/>
      <c r="POZ135" s="125"/>
      <c r="PPA135" s="125"/>
      <c r="PPB135" s="125"/>
      <c r="PPC135" s="125"/>
      <c r="PPD135" s="125"/>
      <c r="PPE135" s="125"/>
      <c r="PPF135" s="125"/>
      <c r="PPG135" s="125"/>
      <c r="PPH135" s="125"/>
      <c r="PPI135" s="125"/>
      <c r="PPJ135" s="125"/>
      <c r="PPK135" s="125"/>
      <c r="PPL135" s="125"/>
      <c r="PPM135" s="125"/>
      <c r="PPN135" s="125"/>
      <c r="PPO135" s="125"/>
      <c r="PPP135" s="125"/>
      <c r="PPQ135" s="125"/>
      <c r="PPR135" s="125"/>
      <c r="PPS135" s="125"/>
      <c r="PPT135" s="125"/>
      <c r="PPU135" s="125"/>
      <c r="PPV135" s="125"/>
      <c r="PPW135" s="125"/>
      <c r="PPX135" s="125"/>
      <c r="PPY135" s="125"/>
      <c r="PPZ135" s="125"/>
      <c r="PQA135" s="125"/>
      <c r="PQB135" s="125"/>
      <c r="PQC135" s="125"/>
      <c r="PQD135" s="125"/>
      <c r="PQE135" s="125"/>
      <c r="PQF135" s="125"/>
      <c r="PQG135" s="125"/>
      <c r="PQH135" s="125"/>
      <c r="PQI135" s="125"/>
      <c r="PQJ135" s="125"/>
      <c r="PQK135" s="125"/>
      <c r="PQL135" s="125"/>
      <c r="PQM135" s="125"/>
      <c r="PQN135" s="125"/>
      <c r="PQO135" s="125"/>
      <c r="PQP135" s="125"/>
      <c r="PQQ135" s="125"/>
      <c r="PQR135" s="125"/>
      <c r="PQS135" s="125"/>
      <c r="PQT135" s="125"/>
      <c r="PQU135" s="125"/>
      <c r="PQV135" s="125"/>
      <c r="PQW135" s="125"/>
      <c r="PQX135" s="125"/>
      <c r="PQY135" s="125"/>
      <c r="PQZ135" s="125"/>
      <c r="PRA135" s="125"/>
      <c r="PRB135" s="125"/>
      <c r="PRC135" s="125"/>
      <c r="PRD135" s="125"/>
      <c r="PRE135" s="125"/>
      <c r="PRF135" s="125"/>
      <c r="PRG135" s="125"/>
      <c r="PRH135" s="125"/>
      <c r="PRI135" s="125"/>
      <c r="PRJ135" s="125"/>
      <c r="PRK135" s="125"/>
      <c r="PRL135" s="125"/>
      <c r="PRM135" s="125"/>
      <c r="PRN135" s="125"/>
      <c r="PRO135" s="125"/>
      <c r="PRP135" s="125"/>
      <c r="PRQ135" s="125"/>
      <c r="PRR135" s="125"/>
      <c r="PRS135" s="125"/>
      <c r="PRT135" s="125"/>
      <c r="PRU135" s="125"/>
      <c r="PRV135" s="125"/>
      <c r="PRW135" s="125"/>
      <c r="PRX135" s="125"/>
      <c r="PRY135" s="125"/>
      <c r="PRZ135" s="125"/>
      <c r="PSA135" s="125"/>
      <c r="PSB135" s="125"/>
      <c r="PSC135" s="125"/>
      <c r="PSD135" s="125"/>
      <c r="PSE135" s="125"/>
      <c r="PSF135" s="125"/>
      <c r="PSG135" s="125"/>
      <c r="PSH135" s="125"/>
      <c r="PSI135" s="125"/>
      <c r="PSJ135" s="125"/>
      <c r="PSK135" s="125"/>
      <c r="PSL135" s="125"/>
      <c r="PSM135" s="125"/>
      <c r="PSN135" s="125"/>
      <c r="PSO135" s="125"/>
      <c r="PSP135" s="125"/>
      <c r="PSQ135" s="125"/>
      <c r="PSR135" s="125"/>
      <c r="PSS135" s="125"/>
      <c r="PST135" s="125"/>
      <c r="PSU135" s="125"/>
      <c r="PSV135" s="125"/>
      <c r="PSW135" s="125"/>
      <c r="PSX135" s="125"/>
      <c r="PSY135" s="125"/>
      <c r="PSZ135" s="125"/>
      <c r="PTA135" s="125"/>
      <c r="PTB135" s="125"/>
      <c r="PTC135" s="125"/>
      <c r="PTD135" s="125"/>
      <c r="PTE135" s="125"/>
      <c r="PTF135" s="125"/>
      <c r="PTG135" s="125"/>
      <c r="PTH135" s="125"/>
      <c r="PTI135" s="125"/>
      <c r="PTJ135" s="125"/>
      <c r="PTK135" s="125"/>
      <c r="PTL135" s="125"/>
      <c r="PTM135" s="125"/>
      <c r="PTN135" s="125"/>
      <c r="PTO135" s="125"/>
      <c r="PTP135" s="125"/>
      <c r="PTQ135" s="125"/>
      <c r="PTR135" s="125"/>
      <c r="PTS135" s="125"/>
      <c r="PTT135" s="125"/>
      <c r="PTU135" s="125"/>
      <c r="PTV135" s="125"/>
      <c r="PTW135" s="125"/>
      <c r="PTX135" s="125"/>
      <c r="PTY135" s="125"/>
      <c r="PTZ135" s="125"/>
      <c r="PUA135" s="125"/>
      <c r="PUB135" s="125"/>
      <c r="PUC135" s="125"/>
      <c r="PUD135" s="125"/>
      <c r="PUE135" s="125"/>
      <c r="PUF135" s="125"/>
      <c r="PUG135" s="125"/>
      <c r="PUH135" s="125"/>
      <c r="PUI135" s="125"/>
      <c r="PUJ135" s="125"/>
      <c r="PUK135" s="125"/>
      <c r="PUL135" s="125"/>
      <c r="PUM135" s="125"/>
      <c r="PUN135" s="125"/>
      <c r="PUO135" s="125"/>
      <c r="PUP135" s="125"/>
      <c r="PUQ135" s="125"/>
      <c r="PUR135" s="125"/>
      <c r="PUS135" s="125"/>
      <c r="PUT135" s="125"/>
      <c r="PUU135" s="125"/>
      <c r="PUV135" s="125"/>
      <c r="PUW135" s="125"/>
      <c r="PUX135" s="125"/>
      <c r="PUY135" s="125"/>
      <c r="PUZ135" s="125"/>
      <c r="PVA135" s="125"/>
      <c r="PVB135" s="125"/>
      <c r="PVC135" s="125"/>
      <c r="PVD135" s="125"/>
      <c r="PVE135" s="125"/>
      <c r="PVF135" s="125"/>
      <c r="PVG135" s="125"/>
      <c r="PVH135" s="125"/>
      <c r="PVI135" s="125"/>
      <c r="PVJ135" s="125"/>
      <c r="PVK135" s="125"/>
      <c r="PVL135" s="125"/>
      <c r="PVM135" s="125"/>
      <c r="PVN135" s="125"/>
      <c r="PVO135" s="125"/>
      <c r="PVP135" s="125"/>
      <c r="PVQ135" s="125"/>
      <c r="PVR135" s="125"/>
      <c r="PVS135" s="125"/>
      <c r="PVT135" s="125"/>
      <c r="PVU135" s="125"/>
      <c r="PVV135" s="125"/>
      <c r="PVW135" s="125"/>
      <c r="PVX135" s="125"/>
      <c r="PVY135" s="125"/>
      <c r="PVZ135" s="125"/>
      <c r="PWA135" s="125"/>
      <c r="PWB135" s="125"/>
      <c r="PWC135" s="125"/>
      <c r="PWD135" s="125"/>
      <c r="PWE135" s="125"/>
      <c r="PWF135" s="125"/>
      <c r="PWG135" s="125"/>
      <c r="PWH135" s="125"/>
      <c r="PWI135" s="125"/>
      <c r="PWJ135" s="125"/>
      <c r="PWK135" s="125"/>
      <c r="PWL135" s="125"/>
      <c r="PWM135" s="125"/>
      <c r="PWN135" s="125"/>
      <c r="PWO135" s="125"/>
      <c r="PWP135" s="125"/>
      <c r="PWQ135" s="125"/>
      <c r="PWR135" s="125"/>
      <c r="PWS135" s="125"/>
      <c r="PWT135" s="125"/>
      <c r="PWU135" s="125"/>
      <c r="PWV135" s="125"/>
      <c r="PWW135" s="125"/>
      <c r="PWX135" s="125"/>
      <c r="PWY135" s="125"/>
      <c r="PWZ135" s="125"/>
      <c r="PXA135" s="125"/>
      <c r="PXB135" s="125"/>
      <c r="PXC135" s="125"/>
      <c r="PXD135" s="125"/>
      <c r="PXE135" s="125"/>
      <c r="PXF135" s="125"/>
      <c r="PXG135" s="125"/>
      <c r="PXH135" s="125"/>
      <c r="PXI135" s="125"/>
      <c r="PXJ135" s="125"/>
      <c r="PXK135" s="125"/>
      <c r="PXL135" s="125"/>
      <c r="PXM135" s="125"/>
      <c r="PXN135" s="125"/>
      <c r="PXO135" s="125"/>
      <c r="PXP135" s="125"/>
      <c r="PXQ135" s="125"/>
      <c r="PXR135" s="125"/>
      <c r="PXS135" s="125"/>
      <c r="PXT135" s="125"/>
      <c r="PXU135" s="125"/>
      <c r="PXV135" s="125"/>
      <c r="PXW135" s="125"/>
      <c r="PXX135" s="125"/>
      <c r="PXY135" s="125"/>
      <c r="PXZ135" s="125"/>
      <c r="PYA135" s="125"/>
      <c r="PYB135" s="125"/>
      <c r="PYC135" s="125"/>
      <c r="PYD135" s="125"/>
      <c r="PYE135" s="125"/>
      <c r="PYF135" s="125"/>
      <c r="PYG135" s="125"/>
      <c r="PYH135" s="125"/>
      <c r="PYI135" s="125"/>
      <c r="PYJ135" s="125"/>
      <c r="PYK135" s="125"/>
      <c r="PYL135" s="125"/>
      <c r="PYM135" s="125"/>
      <c r="PYN135" s="125"/>
      <c r="PYO135" s="125"/>
      <c r="PYP135" s="125"/>
      <c r="PYQ135" s="125"/>
      <c r="PYR135" s="125"/>
      <c r="PYS135" s="125"/>
      <c r="PYT135" s="125"/>
      <c r="PYU135" s="125"/>
      <c r="PYV135" s="125"/>
      <c r="PYW135" s="125"/>
      <c r="PYX135" s="125"/>
      <c r="PYY135" s="125"/>
      <c r="PYZ135" s="125"/>
      <c r="PZA135" s="125"/>
      <c r="PZB135" s="125"/>
      <c r="PZC135" s="125"/>
      <c r="PZD135" s="125"/>
      <c r="PZE135" s="125"/>
      <c r="PZF135" s="125"/>
      <c r="PZG135" s="125"/>
      <c r="PZH135" s="125"/>
      <c r="PZI135" s="125"/>
      <c r="PZJ135" s="125"/>
      <c r="PZK135" s="125"/>
      <c r="PZL135" s="125"/>
      <c r="PZM135" s="125"/>
      <c r="PZN135" s="125"/>
      <c r="PZO135" s="125"/>
      <c r="PZP135" s="125"/>
      <c r="PZQ135" s="125"/>
      <c r="PZR135" s="125"/>
      <c r="PZS135" s="125"/>
      <c r="PZT135" s="125"/>
      <c r="PZU135" s="125"/>
      <c r="PZV135" s="125"/>
      <c r="PZW135" s="125"/>
      <c r="PZX135" s="125"/>
      <c r="PZY135" s="125"/>
      <c r="PZZ135" s="125"/>
      <c r="QAA135" s="125"/>
      <c r="QAB135" s="125"/>
      <c r="QAC135" s="125"/>
      <c r="QAD135" s="125"/>
      <c r="QAE135" s="125"/>
      <c r="QAF135" s="125"/>
      <c r="QAG135" s="125"/>
      <c r="QAH135" s="125"/>
      <c r="QAI135" s="125"/>
      <c r="QAJ135" s="125"/>
      <c r="QAK135" s="125"/>
      <c r="QAL135" s="125"/>
      <c r="QAM135" s="125"/>
      <c r="QAN135" s="125"/>
      <c r="QAO135" s="125"/>
      <c r="QAP135" s="125"/>
      <c r="QAQ135" s="125"/>
      <c r="QAR135" s="125"/>
      <c r="QAS135" s="125"/>
      <c r="QAT135" s="125"/>
      <c r="QAU135" s="125"/>
      <c r="QAV135" s="125"/>
      <c r="QAW135" s="125"/>
      <c r="QAX135" s="125"/>
      <c r="QAY135" s="125"/>
      <c r="QAZ135" s="125"/>
      <c r="QBA135" s="125"/>
      <c r="QBB135" s="125"/>
      <c r="QBC135" s="125"/>
      <c r="QBD135" s="125"/>
      <c r="QBE135" s="125"/>
      <c r="QBF135" s="125"/>
      <c r="QBG135" s="125"/>
      <c r="QBH135" s="125"/>
      <c r="QBI135" s="125"/>
      <c r="QBJ135" s="125"/>
      <c r="QBK135" s="125"/>
      <c r="QBL135" s="125"/>
      <c r="QBM135" s="125"/>
      <c r="QBN135" s="125"/>
      <c r="QBO135" s="125"/>
      <c r="QBP135" s="125"/>
      <c r="QBQ135" s="125"/>
      <c r="QBR135" s="125"/>
      <c r="QBS135" s="125"/>
      <c r="QBT135" s="125"/>
      <c r="QBU135" s="125"/>
      <c r="QBV135" s="125"/>
      <c r="QBW135" s="125"/>
      <c r="QBX135" s="125"/>
      <c r="QBY135" s="125"/>
      <c r="QBZ135" s="125"/>
      <c r="QCA135" s="125"/>
      <c r="QCB135" s="125"/>
      <c r="QCC135" s="125"/>
      <c r="QCD135" s="125"/>
      <c r="QCE135" s="125"/>
      <c r="QCF135" s="125"/>
      <c r="QCG135" s="125"/>
      <c r="QCH135" s="125"/>
      <c r="QCI135" s="125"/>
      <c r="QCJ135" s="125"/>
      <c r="QCK135" s="125"/>
      <c r="QCL135" s="125"/>
      <c r="QCM135" s="125"/>
      <c r="QCN135" s="125"/>
      <c r="QCO135" s="125"/>
      <c r="QCP135" s="125"/>
      <c r="QCQ135" s="125"/>
      <c r="QCR135" s="125"/>
      <c r="QCS135" s="125"/>
      <c r="QCT135" s="125"/>
      <c r="QCU135" s="125"/>
      <c r="QCV135" s="125"/>
      <c r="QCW135" s="125"/>
      <c r="QCX135" s="125"/>
      <c r="QCY135" s="125"/>
      <c r="QCZ135" s="125"/>
      <c r="QDA135" s="125"/>
      <c r="QDB135" s="125"/>
      <c r="QDC135" s="125"/>
      <c r="QDD135" s="125"/>
      <c r="QDE135" s="125"/>
      <c r="QDF135" s="125"/>
      <c r="QDG135" s="125"/>
      <c r="QDH135" s="125"/>
      <c r="QDI135" s="125"/>
      <c r="QDJ135" s="125"/>
      <c r="QDK135" s="125"/>
      <c r="QDL135" s="125"/>
      <c r="QDM135" s="125"/>
      <c r="QDN135" s="125"/>
      <c r="QDO135" s="125"/>
      <c r="QDP135" s="125"/>
      <c r="QDQ135" s="125"/>
      <c r="QDR135" s="125"/>
      <c r="QDS135" s="125"/>
      <c r="QDT135" s="125"/>
      <c r="QDU135" s="125"/>
      <c r="QDV135" s="125"/>
      <c r="QDW135" s="125"/>
      <c r="QDX135" s="125"/>
      <c r="QDY135" s="125"/>
      <c r="QDZ135" s="125"/>
      <c r="QEA135" s="125"/>
      <c r="QEB135" s="125"/>
      <c r="QEC135" s="125"/>
      <c r="QED135" s="125"/>
      <c r="QEE135" s="125"/>
      <c r="QEF135" s="125"/>
      <c r="QEG135" s="125"/>
      <c r="QEH135" s="125"/>
      <c r="QEI135" s="125"/>
      <c r="QEJ135" s="125"/>
      <c r="QEK135" s="125"/>
      <c r="QEL135" s="125"/>
      <c r="QEM135" s="125"/>
      <c r="QEN135" s="125"/>
      <c r="QEO135" s="125"/>
      <c r="QEP135" s="125"/>
      <c r="QEQ135" s="125"/>
      <c r="QER135" s="125"/>
      <c r="QES135" s="125"/>
      <c r="QET135" s="125"/>
      <c r="QEU135" s="125"/>
      <c r="QEV135" s="125"/>
      <c r="QEW135" s="125"/>
      <c r="QEX135" s="125"/>
      <c r="QEY135" s="125"/>
      <c r="QEZ135" s="125"/>
      <c r="QFA135" s="125"/>
      <c r="QFB135" s="125"/>
      <c r="QFC135" s="125"/>
      <c r="QFD135" s="125"/>
      <c r="QFE135" s="125"/>
      <c r="QFF135" s="125"/>
      <c r="QFG135" s="125"/>
      <c r="QFH135" s="125"/>
      <c r="QFI135" s="125"/>
      <c r="QFJ135" s="125"/>
      <c r="QFK135" s="125"/>
      <c r="QFL135" s="125"/>
      <c r="QFM135" s="125"/>
      <c r="QFN135" s="125"/>
      <c r="QFO135" s="125"/>
      <c r="QFP135" s="125"/>
      <c r="QFQ135" s="125"/>
      <c r="QFR135" s="125"/>
      <c r="QFS135" s="125"/>
      <c r="QFT135" s="125"/>
      <c r="QFU135" s="125"/>
      <c r="QFV135" s="125"/>
      <c r="QFW135" s="125"/>
      <c r="QFX135" s="125"/>
      <c r="QFY135" s="125"/>
      <c r="QFZ135" s="125"/>
      <c r="QGA135" s="125"/>
      <c r="QGB135" s="125"/>
      <c r="QGC135" s="125"/>
      <c r="QGD135" s="125"/>
      <c r="QGE135" s="125"/>
      <c r="QGF135" s="125"/>
      <c r="QGG135" s="125"/>
      <c r="QGH135" s="125"/>
      <c r="QGI135" s="125"/>
      <c r="QGJ135" s="125"/>
      <c r="QGK135" s="125"/>
      <c r="QGL135" s="125"/>
      <c r="QGM135" s="125"/>
      <c r="QGN135" s="125"/>
      <c r="QGO135" s="125"/>
      <c r="QGP135" s="125"/>
      <c r="QGQ135" s="125"/>
      <c r="QGR135" s="125"/>
      <c r="QGS135" s="125"/>
      <c r="QGT135" s="125"/>
      <c r="QGU135" s="125"/>
      <c r="QGV135" s="125"/>
      <c r="QGW135" s="125"/>
      <c r="QGX135" s="125"/>
      <c r="QGY135" s="125"/>
      <c r="QGZ135" s="125"/>
      <c r="QHA135" s="125"/>
      <c r="QHB135" s="125"/>
      <c r="QHC135" s="125"/>
      <c r="QHD135" s="125"/>
      <c r="QHE135" s="125"/>
      <c r="QHF135" s="125"/>
      <c r="QHG135" s="125"/>
      <c r="QHH135" s="125"/>
      <c r="QHI135" s="125"/>
      <c r="QHJ135" s="125"/>
      <c r="QHK135" s="125"/>
      <c r="QHL135" s="125"/>
      <c r="QHM135" s="125"/>
      <c r="QHN135" s="125"/>
      <c r="QHO135" s="125"/>
      <c r="QHP135" s="125"/>
      <c r="QHQ135" s="125"/>
      <c r="QHR135" s="125"/>
      <c r="QHS135" s="125"/>
      <c r="QHT135" s="125"/>
      <c r="QHU135" s="125"/>
      <c r="QHV135" s="125"/>
      <c r="QHW135" s="125"/>
      <c r="QHX135" s="125"/>
      <c r="QHY135" s="125"/>
      <c r="QHZ135" s="125"/>
      <c r="QIA135" s="125"/>
      <c r="QIB135" s="125"/>
      <c r="QIC135" s="125"/>
      <c r="QID135" s="125"/>
      <c r="QIE135" s="125"/>
      <c r="QIF135" s="125"/>
      <c r="QIG135" s="125"/>
      <c r="QIH135" s="125"/>
      <c r="QII135" s="125"/>
      <c r="QIJ135" s="125"/>
      <c r="QIK135" s="125"/>
      <c r="QIL135" s="125"/>
      <c r="QIM135" s="125"/>
      <c r="QIN135" s="125"/>
      <c r="QIO135" s="125"/>
      <c r="QIP135" s="125"/>
      <c r="QIQ135" s="125"/>
      <c r="QIR135" s="125"/>
      <c r="QIS135" s="125"/>
      <c r="QIT135" s="125"/>
      <c r="QIU135" s="125"/>
      <c r="QIV135" s="125"/>
      <c r="QIW135" s="125"/>
      <c r="QIX135" s="125"/>
      <c r="QIY135" s="125"/>
      <c r="QIZ135" s="125"/>
      <c r="QJA135" s="125"/>
      <c r="QJB135" s="125"/>
      <c r="QJC135" s="125"/>
      <c r="QJD135" s="125"/>
      <c r="QJE135" s="125"/>
      <c r="QJF135" s="125"/>
      <c r="QJG135" s="125"/>
      <c r="QJH135" s="125"/>
      <c r="QJI135" s="125"/>
      <c r="QJJ135" s="125"/>
      <c r="QJK135" s="125"/>
      <c r="QJL135" s="125"/>
      <c r="QJM135" s="125"/>
      <c r="QJN135" s="125"/>
      <c r="QJO135" s="125"/>
      <c r="QJP135" s="125"/>
      <c r="QJQ135" s="125"/>
      <c r="QJR135" s="125"/>
      <c r="QJS135" s="125"/>
      <c r="QJT135" s="125"/>
      <c r="QJU135" s="125"/>
      <c r="QJV135" s="125"/>
      <c r="QJW135" s="125"/>
      <c r="QJX135" s="125"/>
      <c r="QJY135" s="125"/>
      <c r="QJZ135" s="125"/>
      <c r="QKA135" s="125"/>
      <c r="QKB135" s="125"/>
      <c r="QKC135" s="125"/>
      <c r="QKD135" s="125"/>
      <c r="QKE135" s="125"/>
      <c r="QKF135" s="125"/>
      <c r="QKG135" s="125"/>
      <c r="QKH135" s="125"/>
      <c r="QKI135" s="125"/>
      <c r="QKJ135" s="125"/>
      <c r="QKK135" s="125"/>
      <c r="QKL135" s="125"/>
      <c r="QKM135" s="125"/>
      <c r="QKN135" s="125"/>
      <c r="QKO135" s="125"/>
      <c r="QKP135" s="125"/>
      <c r="QKQ135" s="125"/>
      <c r="QKR135" s="125"/>
      <c r="QKS135" s="125"/>
      <c r="QKT135" s="125"/>
      <c r="QKU135" s="125"/>
      <c r="QKV135" s="125"/>
      <c r="QKW135" s="125"/>
      <c r="QKX135" s="125"/>
      <c r="QKY135" s="125"/>
      <c r="QKZ135" s="125"/>
      <c r="QLA135" s="125"/>
      <c r="QLB135" s="125"/>
      <c r="QLC135" s="125"/>
      <c r="QLD135" s="125"/>
      <c r="QLE135" s="125"/>
      <c r="QLF135" s="125"/>
      <c r="QLG135" s="125"/>
      <c r="QLH135" s="125"/>
      <c r="QLI135" s="125"/>
      <c r="QLJ135" s="125"/>
      <c r="QLK135" s="125"/>
      <c r="QLL135" s="125"/>
      <c r="QLM135" s="125"/>
      <c r="QLN135" s="125"/>
      <c r="QLO135" s="125"/>
      <c r="QLP135" s="125"/>
      <c r="QLQ135" s="125"/>
      <c r="QLR135" s="125"/>
      <c r="QLS135" s="125"/>
      <c r="QLT135" s="125"/>
      <c r="QLU135" s="125"/>
      <c r="QLV135" s="125"/>
      <c r="QLW135" s="125"/>
      <c r="QLX135" s="125"/>
      <c r="QLY135" s="125"/>
      <c r="QLZ135" s="125"/>
      <c r="QMA135" s="125"/>
      <c r="QMB135" s="125"/>
      <c r="QMC135" s="125"/>
      <c r="QMD135" s="125"/>
      <c r="QME135" s="125"/>
      <c r="QMF135" s="125"/>
      <c r="QMG135" s="125"/>
      <c r="QMH135" s="125"/>
      <c r="QMI135" s="125"/>
      <c r="QMJ135" s="125"/>
      <c r="QMK135" s="125"/>
      <c r="QML135" s="125"/>
      <c r="QMM135" s="125"/>
      <c r="QMN135" s="125"/>
      <c r="QMO135" s="125"/>
      <c r="QMP135" s="125"/>
      <c r="QMQ135" s="125"/>
      <c r="QMR135" s="125"/>
      <c r="QMS135" s="125"/>
      <c r="QMT135" s="125"/>
      <c r="QMU135" s="125"/>
      <c r="QMV135" s="125"/>
      <c r="QMW135" s="125"/>
      <c r="QMX135" s="125"/>
      <c r="QMY135" s="125"/>
      <c r="QMZ135" s="125"/>
      <c r="QNA135" s="125"/>
      <c r="QNB135" s="125"/>
      <c r="QNC135" s="125"/>
      <c r="QND135" s="125"/>
      <c r="QNE135" s="125"/>
      <c r="QNF135" s="125"/>
      <c r="QNG135" s="125"/>
      <c r="QNH135" s="125"/>
      <c r="QNI135" s="125"/>
      <c r="QNJ135" s="125"/>
      <c r="QNK135" s="125"/>
      <c r="QNL135" s="125"/>
      <c r="QNM135" s="125"/>
      <c r="QNN135" s="125"/>
      <c r="QNO135" s="125"/>
      <c r="QNP135" s="125"/>
      <c r="QNQ135" s="125"/>
      <c r="QNR135" s="125"/>
      <c r="QNS135" s="125"/>
      <c r="QNT135" s="125"/>
      <c r="QNU135" s="125"/>
      <c r="QNV135" s="125"/>
      <c r="QNW135" s="125"/>
      <c r="QNX135" s="125"/>
      <c r="QNY135" s="125"/>
      <c r="QNZ135" s="125"/>
      <c r="QOA135" s="125"/>
      <c r="QOB135" s="125"/>
      <c r="QOC135" s="125"/>
      <c r="QOD135" s="125"/>
      <c r="QOE135" s="125"/>
      <c r="QOF135" s="125"/>
      <c r="QOG135" s="125"/>
      <c r="QOH135" s="125"/>
      <c r="QOI135" s="125"/>
      <c r="QOJ135" s="125"/>
      <c r="QOK135" s="125"/>
      <c r="QOL135" s="125"/>
      <c r="QOM135" s="125"/>
      <c r="QON135" s="125"/>
      <c r="QOO135" s="125"/>
      <c r="QOP135" s="125"/>
      <c r="QOQ135" s="125"/>
      <c r="QOR135" s="125"/>
      <c r="QOS135" s="125"/>
      <c r="QOT135" s="125"/>
      <c r="QOU135" s="125"/>
      <c r="QOV135" s="125"/>
      <c r="QOW135" s="125"/>
      <c r="QOX135" s="125"/>
      <c r="QOY135" s="125"/>
      <c r="QOZ135" s="125"/>
      <c r="QPA135" s="125"/>
      <c r="QPB135" s="125"/>
      <c r="QPC135" s="125"/>
      <c r="QPD135" s="125"/>
      <c r="QPE135" s="125"/>
      <c r="QPF135" s="125"/>
      <c r="QPG135" s="125"/>
      <c r="QPH135" s="125"/>
      <c r="QPI135" s="125"/>
      <c r="QPJ135" s="125"/>
      <c r="QPK135" s="125"/>
      <c r="QPL135" s="125"/>
      <c r="QPM135" s="125"/>
      <c r="QPN135" s="125"/>
      <c r="QPO135" s="125"/>
      <c r="QPP135" s="125"/>
      <c r="QPQ135" s="125"/>
      <c r="QPR135" s="125"/>
      <c r="QPS135" s="125"/>
      <c r="QPT135" s="125"/>
      <c r="QPU135" s="125"/>
      <c r="QPV135" s="125"/>
      <c r="QPW135" s="125"/>
      <c r="QPX135" s="125"/>
      <c r="QPY135" s="125"/>
      <c r="QPZ135" s="125"/>
      <c r="QQA135" s="125"/>
      <c r="QQB135" s="125"/>
      <c r="QQC135" s="125"/>
      <c r="QQD135" s="125"/>
      <c r="QQE135" s="125"/>
      <c r="QQF135" s="125"/>
      <c r="QQG135" s="125"/>
      <c r="QQH135" s="125"/>
      <c r="QQI135" s="125"/>
      <c r="QQJ135" s="125"/>
      <c r="QQK135" s="125"/>
      <c r="QQL135" s="125"/>
      <c r="QQM135" s="125"/>
      <c r="QQN135" s="125"/>
      <c r="QQO135" s="125"/>
      <c r="QQP135" s="125"/>
      <c r="QQQ135" s="125"/>
      <c r="QQR135" s="125"/>
      <c r="QQS135" s="125"/>
      <c r="QQT135" s="125"/>
      <c r="QQU135" s="125"/>
      <c r="QQV135" s="125"/>
      <c r="QQW135" s="125"/>
      <c r="QQX135" s="125"/>
      <c r="QQY135" s="125"/>
      <c r="QQZ135" s="125"/>
      <c r="QRA135" s="125"/>
      <c r="QRB135" s="125"/>
      <c r="QRC135" s="125"/>
      <c r="QRD135" s="125"/>
      <c r="QRE135" s="125"/>
      <c r="QRF135" s="125"/>
      <c r="QRG135" s="125"/>
      <c r="QRH135" s="125"/>
      <c r="QRI135" s="125"/>
      <c r="QRJ135" s="125"/>
      <c r="QRK135" s="125"/>
      <c r="QRL135" s="125"/>
      <c r="QRM135" s="125"/>
      <c r="QRN135" s="125"/>
      <c r="QRO135" s="125"/>
      <c r="QRP135" s="125"/>
      <c r="QRQ135" s="125"/>
      <c r="QRR135" s="125"/>
      <c r="QRS135" s="125"/>
      <c r="QRT135" s="125"/>
      <c r="QRU135" s="125"/>
      <c r="QRV135" s="125"/>
      <c r="QRW135" s="125"/>
      <c r="QRX135" s="125"/>
      <c r="QRY135" s="125"/>
      <c r="QRZ135" s="125"/>
      <c r="QSA135" s="125"/>
      <c r="QSB135" s="125"/>
      <c r="QSC135" s="125"/>
      <c r="QSD135" s="125"/>
      <c r="QSE135" s="125"/>
      <c r="QSF135" s="125"/>
      <c r="QSG135" s="125"/>
      <c r="QSH135" s="125"/>
      <c r="QSI135" s="125"/>
      <c r="QSJ135" s="125"/>
      <c r="QSK135" s="125"/>
      <c r="QSL135" s="125"/>
      <c r="QSM135" s="125"/>
      <c r="QSN135" s="125"/>
      <c r="QSO135" s="125"/>
      <c r="QSP135" s="125"/>
      <c r="QSQ135" s="125"/>
      <c r="QSR135" s="125"/>
      <c r="QSS135" s="125"/>
      <c r="QST135" s="125"/>
      <c r="QSU135" s="125"/>
      <c r="QSV135" s="125"/>
      <c r="QSW135" s="125"/>
      <c r="QSX135" s="125"/>
      <c r="QSY135" s="125"/>
      <c r="QSZ135" s="125"/>
      <c r="QTA135" s="125"/>
      <c r="QTB135" s="125"/>
      <c r="QTC135" s="125"/>
      <c r="QTD135" s="125"/>
      <c r="QTE135" s="125"/>
      <c r="QTF135" s="125"/>
      <c r="QTG135" s="125"/>
      <c r="QTH135" s="125"/>
      <c r="QTI135" s="125"/>
      <c r="QTJ135" s="125"/>
      <c r="QTK135" s="125"/>
      <c r="QTL135" s="125"/>
      <c r="QTM135" s="125"/>
      <c r="QTN135" s="125"/>
      <c r="QTO135" s="125"/>
      <c r="QTP135" s="125"/>
      <c r="QTQ135" s="125"/>
      <c r="QTR135" s="125"/>
      <c r="QTS135" s="125"/>
      <c r="QTT135" s="125"/>
      <c r="QTU135" s="125"/>
      <c r="QTV135" s="125"/>
      <c r="QTW135" s="125"/>
      <c r="QTX135" s="125"/>
      <c r="QTY135" s="125"/>
      <c r="QTZ135" s="125"/>
      <c r="QUA135" s="125"/>
      <c r="QUB135" s="125"/>
      <c r="QUC135" s="125"/>
      <c r="QUD135" s="125"/>
      <c r="QUE135" s="125"/>
      <c r="QUF135" s="125"/>
      <c r="QUG135" s="125"/>
      <c r="QUH135" s="125"/>
      <c r="QUI135" s="125"/>
      <c r="QUJ135" s="125"/>
      <c r="QUK135" s="125"/>
      <c r="QUL135" s="125"/>
      <c r="QUM135" s="125"/>
      <c r="QUN135" s="125"/>
      <c r="QUO135" s="125"/>
      <c r="QUP135" s="125"/>
      <c r="QUQ135" s="125"/>
      <c r="QUR135" s="125"/>
      <c r="QUS135" s="125"/>
      <c r="QUT135" s="125"/>
      <c r="QUU135" s="125"/>
      <c r="QUV135" s="125"/>
      <c r="QUW135" s="125"/>
      <c r="QUX135" s="125"/>
      <c r="QUY135" s="125"/>
      <c r="QUZ135" s="125"/>
      <c r="QVA135" s="125"/>
      <c r="QVB135" s="125"/>
      <c r="QVC135" s="125"/>
      <c r="QVD135" s="125"/>
      <c r="QVE135" s="125"/>
      <c r="QVF135" s="125"/>
      <c r="QVG135" s="125"/>
      <c r="QVH135" s="125"/>
      <c r="QVI135" s="125"/>
      <c r="QVJ135" s="125"/>
      <c r="QVK135" s="125"/>
      <c r="QVL135" s="125"/>
      <c r="QVM135" s="125"/>
      <c r="QVN135" s="125"/>
      <c r="QVO135" s="125"/>
      <c r="QVP135" s="125"/>
      <c r="QVQ135" s="125"/>
      <c r="QVR135" s="125"/>
      <c r="QVS135" s="125"/>
      <c r="QVT135" s="125"/>
      <c r="QVU135" s="125"/>
      <c r="QVV135" s="125"/>
      <c r="QVW135" s="125"/>
      <c r="QVX135" s="125"/>
      <c r="QVY135" s="125"/>
      <c r="QVZ135" s="125"/>
      <c r="QWA135" s="125"/>
      <c r="QWB135" s="125"/>
      <c r="QWC135" s="125"/>
      <c r="QWD135" s="125"/>
      <c r="QWE135" s="125"/>
      <c r="QWF135" s="125"/>
      <c r="QWG135" s="125"/>
      <c r="QWH135" s="125"/>
      <c r="QWI135" s="125"/>
      <c r="QWJ135" s="125"/>
      <c r="QWK135" s="125"/>
      <c r="QWL135" s="125"/>
      <c r="QWM135" s="125"/>
      <c r="QWN135" s="125"/>
      <c r="QWO135" s="125"/>
      <c r="QWP135" s="125"/>
      <c r="QWQ135" s="125"/>
      <c r="QWR135" s="125"/>
      <c r="QWS135" s="125"/>
      <c r="QWT135" s="125"/>
      <c r="QWU135" s="125"/>
      <c r="QWV135" s="125"/>
      <c r="QWW135" s="125"/>
      <c r="QWX135" s="125"/>
      <c r="QWY135" s="125"/>
      <c r="QWZ135" s="125"/>
      <c r="QXA135" s="125"/>
      <c r="QXB135" s="125"/>
      <c r="QXC135" s="125"/>
      <c r="QXD135" s="125"/>
      <c r="QXE135" s="125"/>
      <c r="QXF135" s="125"/>
      <c r="QXG135" s="125"/>
      <c r="QXH135" s="125"/>
      <c r="QXI135" s="125"/>
      <c r="QXJ135" s="125"/>
      <c r="QXK135" s="125"/>
      <c r="QXL135" s="125"/>
      <c r="QXM135" s="125"/>
      <c r="QXN135" s="125"/>
      <c r="QXO135" s="125"/>
      <c r="QXP135" s="125"/>
      <c r="QXQ135" s="125"/>
      <c r="QXR135" s="125"/>
      <c r="QXS135" s="125"/>
      <c r="QXT135" s="125"/>
      <c r="QXU135" s="125"/>
      <c r="QXV135" s="125"/>
      <c r="QXW135" s="125"/>
      <c r="QXX135" s="125"/>
      <c r="QXY135" s="125"/>
      <c r="QXZ135" s="125"/>
      <c r="QYA135" s="125"/>
      <c r="QYB135" s="125"/>
      <c r="QYC135" s="125"/>
      <c r="QYD135" s="125"/>
      <c r="QYE135" s="125"/>
      <c r="QYF135" s="125"/>
      <c r="QYG135" s="125"/>
      <c r="QYH135" s="125"/>
      <c r="QYI135" s="125"/>
      <c r="QYJ135" s="125"/>
      <c r="QYK135" s="125"/>
      <c r="QYL135" s="125"/>
      <c r="QYM135" s="125"/>
      <c r="QYN135" s="125"/>
      <c r="QYO135" s="125"/>
      <c r="QYP135" s="125"/>
      <c r="QYQ135" s="125"/>
      <c r="QYR135" s="125"/>
      <c r="QYS135" s="125"/>
      <c r="QYT135" s="125"/>
      <c r="QYU135" s="125"/>
      <c r="QYV135" s="125"/>
      <c r="QYW135" s="125"/>
      <c r="QYX135" s="125"/>
      <c r="QYY135" s="125"/>
      <c r="QYZ135" s="125"/>
      <c r="QZA135" s="125"/>
      <c r="QZB135" s="125"/>
      <c r="QZC135" s="125"/>
      <c r="QZD135" s="125"/>
      <c r="QZE135" s="125"/>
      <c r="QZF135" s="125"/>
      <c r="QZG135" s="125"/>
      <c r="QZH135" s="125"/>
      <c r="QZI135" s="125"/>
      <c r="QZJ135" s="125"/>
      <c r="QZK135" s="125"/>
      <c r="QZL135" s="125"/>
      <c r="QZM135" s="125"/>
      <c r="QZN135" s="125"/>
      <c r="QZO135" s="125"/>
      <c r="QZP135" s="125"/>
      <c r="QZQ135" s="125"/>
      <c r="QZR135" s="125"/>
      <c r="QZS135" s="125"/>
      <c r="QZT135" s="125"/>
      <c r="QZU135" s="125"/>
      <c r="QZV135" s="125"/>
      <c r="QZW135" s="125"/>
      <c r="QZX135" s="125"/>
      <c r="QZY135" s="125"/>
      <c r="QZZ135" s="125"/>
      <c r="RAA135" s="125"/>
      <c r="RAB135" s="125"/>
      <c r="RAC135" s="125"/>
      <c r="RAD135" s="125"/>
      <c r="RAE135" s="125"/>
      <c r="RAF135" s="125"/>
      <c r="RAG135" s="125"/>
      <c r="RAH135" s="125"/>
      <c r="RAI135" s="125"/>
      <c r="RAJ135" s="125"/>
      <c r="RAK135" s="125"/>
      <c r="RAL135" s="125"/>
      <c r="RAM135" s="125"/>
      <c r="RAN135" s="125"/>
      <c r="RAO135" s="125"/>
      <c r="RAP135" s="125"/>
      <c r="RAQ135" s="125"/>
      <c r="RAR135" s="125"/>
      <c r="RAS135" s="125"/>
      <c r="RAT135" s="125"/>
      <c r="RAU135" s="125"/>
      <c r="RAV135" s="125"/>
      <c r="RAW135" s="125"/>
      <c r="RAX135" s="125"/>
      <c r="RAY135" s="125"/>
      <c r="RAZ135" s="125"/>
      <c r="RBA135" s="125"/>
      <c r="RBB135" s="125"/>
      <c r="RBC135" s="125"/>
      <c r="RBD135" s="125"/>
      <c r="RBE135" s="125"/>
      <c r="RBF135" s="125"/>
      <c r="RBG135" s="125"/>
      <c r="RBH135" s="125"/>
      <c r="RBI135" s="125"/>
      <c r="RBJ135" s="125"/>
      <c r="RBK135" s="125"/>
      <c r="RBL135" s="125"/>
      <c r="RBM135" s="125"/>
      <c r="RBN135" s="125"/>
      <c r="RBO135" s="125"/>
      <c r="RBP135" s="125"/>
      <c r="RBQ135" s="125"/>
      <c r="RBR135" s="125"/>
      <c r="RBS135" s="125"/>
      <c r="RBT135" s="125"/>
      <c r="RBU135" s="125"/>
      <c r="RBV135" s="125"/>
      <c r="RBW135" s="125"/>
      <c r="RBX135" s="125"/>
      <c r="RBY135" s="125"/>
      <c r="RBZ135" s="125"/>
      <c r="RCA135" s="125"/>
      <c r="RCB135" s="125"/>
      <c r="RCC135" s="125"/>
      <c r="RCD135" s="125"/>
      <c r="RCE135" s="125"/>
      <c r="RCF135" s="125"/>
      <c r="RCG135" s="125"/>
      <c r="RCH135" s="125"/>
      <c r="RCI135" s="125"/>
      <c r="RCJ135" s="125"/>
      <c r="RCK135" s="125"/>
      <c r="RCL135" s="125"/>
      <c r="RCM135" s="125"/>
      <c r="RCN135" s="125"/>
      <c r="RCO135" s="125"/>
      <c r="RCP135" s="125"/>
      <c r="RCQ135" s="125"/>
      <c r="RCR135" s="125"/>
      <c r="RCS135" s="125"/>
      <c r="RCT135" s="125"/>
      <c r="RCU135" s="125"/>
      <c r="RCV135" s="125"/>
      <c r="RCW135" s="125"/>
      <c r="RCX135" s="125"/>
      <c r="RCY135" s="125"/>
      <c r="RCZ135" s="125"/>
      <c r="RDA135" s="125"/>
      <c r="RDB135" s="125"/>
      <c r="RDC135" s="125"/>
      <c r="RDD135" s="125"/>
      <c r="RDE135" s="125"/>
      <c r="RDF135" s="125"/>
      <c r="RDG135" s="125"/>
      <c r="RDH135" s="125"/>
      <c r="RDI135" s="125"/>
      <c r="RDJ135" s="125"/>
      <c r="RDK135" s="125"/>
      <c r="RDL135" s="125"/>
      <c r="RDM135" s="125"/>
      <c r="RDN135" s="125"/>
      <c r="RDO135" s="125"/>
      <c r="RDP135" s="125"/>
      <c r="RDQ135" s="125"/>
      <c r="RDR135" s="125"/>
      <c r="RDS135" s="125"/>
      <c r="RDT135" s="125"/>
      <c r="RDU135" s="125"/>
      <c r="RDV135" s="125"/>
      <c r="RDW135" s="125"/>
      <c r="RDX135" s="125"/>
      <c r="RDY135" s="125"/>
      <c r="RDZ135" s="125"/>
      <c r="REA135" s="125"/>
      <c r="REB135" s="125"/>
      <c r="REC135" s="125"/>
      <c r="RED135" s="125"/>
      <c r="REE135" s="125"/>
      <c r="REF135" s="125"/>
      <c r="REG135" s="125"/>
      <c r="REH135" s="125"/>
      <c r="REI135" s="125"/>
      <c r="REJ135" s="125"/>
      <c r="REK135" s="125"/>
      <c r="REL135" s="125"/>
      <c r="REM135" s="125"/>
      <c r="REN135" s="125"/>
      <c r="REO135" s="125"/>
      <c r="REP135" s="125"/>
      <c r="REQ135" s="125"/>
      <c r="RER135" s="125"/>
      <c r="RES135" s="125"/>
      <c r="RET135" s="125"/>
      <c r="REU135" s="125"/>
      <c r="REV135" s="125"/>
      <c r="REW135" s="125"/>
      <c r="REX135" s="125"/>
      <c r="REY135" s="125"/>
      <c r="REZ135" s="125"/>
      <c r="RFA135" s="125"/>
      <c r="RFB135" s="125"/>
      <c r="RFC135" s="125"/>
      <c r="RFD135" s="125"/>
      <c r="RFE135" s="125"/>
      <c r="RFF135" s="125"/>
      <c r="RFG135" s="125"/>
      <c r="RFH135" s="125"/>
      <c r="RFI135" s="125"/>
      <c r="RFJ135" s="125"/>
      <c r="RFK135" s="125"/>
      <c r="RFL135" s="125"/>
      <c r="RFM135" s="125"/>
      <c r="RFN135" s="125"/>
      <c r="RFO135" s="125"/>
      <c r="RFP135" s="125"/>
      <c r="RFQ135" s="125"/>
      <c r="RFR135" s="125"/>
      <c r="RFS135" s="125"/>
      <c r="RFT135" s="125"/>
      <c r="RFU135" s="125"/>
      <c r="RFV135" s="125"/>
      <c r="RFW135" s="125"/>
      <c r="RFX135" s="125"/>
      <c r="RFY135" s="125"/>
      <c r="RFZ135" s="125"/>
      <c r="RGA135" s="125"/>
      <c r="RGB135" s="125"/>
      <c r="RGC135" s="125"/>
      <c r="RGD135" s="125"/>
      <c r="RGE135" s="125"/>
      <c r="RGF135" s="125"/>
      <c r="RGG135" s="125"/>
      <c r="RGH135" s="125"/>
      <c r="RGI135" s="125"/>
      <c r="RGJ135" s="125"/>
      <c r="RGK135" s="125"/>
      <c r="RGL135" s="125"/>
      <c r="RGM135" s="125"/>
      <c r="RGN135" s="125"/>
      <c r="RGO135" s="125"/>
      <c r="RGP135" s="125"/>
      <c r="RGQ135" s="125"/>
      <c r="RGR135" s="125"/>
      <c r="RGS135" s="125"/>
      <c r="RGT135" s="125"/>
      <c r="RGU135" s="125"/>
      <c r="RGV135" s="125"/>
      <c r="RGW135" s="125"/>
      <c r="RGX135" s="125"/>
      <c r="RGY135" s="125"/>
      <c r="RGZ135" s="125"/>
      <c r="RHA135" s="125"/>
      <c r="RHB135" s="125"/>
      <c r="RHC135" s="125"/>
      <c r="RHD135" s="125"/>
      <c r="RHE135" s="125"/>
      <c r="RHF135" s="125"/>
      <c r="RHG135" s="125"/>
      <c r="RHH135" s="125"/>
      <c r="RHI135" s="125"/>
      <c r="RHJ135" s="125"/>
      <c r="RHK135" s="125"/>
      <c r="RHL135" s="125"/>
      <c r="RHM135" s="125"/>
      <c r="RHN135" s="125"/>
      <c r="RHO135" s="125"/>
      <c r="RHP135" s="125"/>
      <c r="RHQ135" s="125"/>
      <c r="RHR135" s="125"/>
      <c r="RHS135" s="125"/>
      <c r="RHT135" s="125"/>
      <c r="RHU135" s="125"/>
      <c r="RHV135" s="125"/>
      <c r="RHW135" s="125"/>
      <c r="RHX135" s="125"/>
      <c r="RHY135" s="125"/>
      <c r="RHZ135" s="125"/>
      <c r="RIA135" s="125"/>
      <c r="RIB135" s="125"/>
      <c r="RIC135" s="125"/>
      <c r="RID135" s="125"/>
      <c r="RIE135" s="125"/>
      <c r="RIF135" s="125"/>
      <c r="RIG135" s="125"/>
      <c r="RIH135" s="125"/>
      <c r="RII135" s="125"/>
      <c r="RIJ135" s="125"/>
      <c r="RIK135" s="125"/>
      <c r="RIL135" s="125"/>
      <c r="RIM135" s="125"/>
      <c r="RIN135" s="125"/>
      <c r="RIO135" s="125"/>
      <c r="RIP135" s="125"/>
      <c r="RIQ135" s="125"/>
      <c r="RIR135" s="125"/>
      <c r="RIS135" s="125"/>
      <c r="RIT135" s="125"/>
      <c r="RIU135" s="125"/>
      <c r="RIV135" s="125"/>
      <c r="RIW135" s="125"/>
      <c r="RIX135" s="125"/>
      <c r="RIY135" s="125"/>
      <c r="RIZ135" s="125"/>
      <c r="RJA135" s="125"/>
      <c r="RJB135" s="125"/>
      <c r="RJC135" s="125"/>
      <c r="RJD135" s="125"/>
      <c r="RJE135" s="125"/>
      <c r="RJF135" s="125"/>
      <c r="RJG135" s="125"/>
      <c r="RJH135" s="125"/>
      <c r="RJI135" s="125"/>
      <c r="RJJ135" s="125"/>
      <c r="RJK135" s="125"/>
      <c r="RJL135" s="125"/>
      <c r="RJM135" s="125"/>
      <c r="RJN135" s="125"/>
      <c r="RJO135" s="125"/>
      <c r="RJP135" s="125"/>
      <c r="RJQ135" s="125"/>
      <c r="RJR135" s="125"/>
      <c r="RJS135" s="125"/>
      <c r="RJT135" s="125"/>
      <c r="RJU135" s="125"/>
      <c r="RJV135" s="125"/>
      <c r="RJW135" s="125"/>
      <c r="RJX135" s="125"/>
      <c r="RJY135" s="125"/>
      <c r="RJZ135" s="125"/>
      <c r="RKA135" s="125"/>
      <c r="RKB135" s="125"/>
      <c r="RKC135" s="125"/>
      <c r="RKD135" s="125"/>
      <c r="RKE135" s="125"/>
      <c r="RKF135" s="125"/>
      <c r="RKG135" s="125"/>
      <c r="RKH135" s="125"/>
      <c r="RKI135" s="125"/>
      <c r="RKJ135" s="125"/>
      <c r="RKK135" s="125"/>
      <c r="RKL135" s="125"/>
      <c r="RKM135" s="125"/>
      <c r="RKN135" s="125"/>
      <c r="RKO135" s="125"/>
      <c r="RKP135" s="125"/>
      <c r="RKQ135" s="125"/>
      <c r="RKR135" s="125"/>
      <c r="RKS135" s="125"/>
      <c r="RKT135" s="125"/>
      <c r="RKU135" s="125"/>
      <c r="RKV135" s="125"/>
      <c r="RKW135" s="125"/>
      <c r="RKX135" s="125"/>
      <c r="RKY135" s="125"/>
      <c r="RKZ135" s="125"/>
      <c r="RLA135" s="125"/>
      <c r="RLB135" s="125"/>
      <c r="RLC135" s="125"/>
      <c r="RLD135" s="125"/>
      <c r="RLE135" s="125"/>
      <c r="RLF135" s="125"/>
      <c r="RLG135" s="125"/>
      <c r="RLH135" s="125"/>
      <c r="RLI135" s="125"/>
      <c r="RLJ135" s="125"/>
      <c r="RLK135" s="125"/>
      <c r="RLL135" s="125"/>
      <c r="RLM135" s="125"/>
      <c r="RLN135" s="125"/>
      <c r="RLO135" s="125"/>
      <c r="RLP135" s="125"/>
      <c r="RLQ135" s="125"/>
      <c r="RLR135" s="125"/>
      <c r="RLS135" s="125"/>
      <c r="RLT135" s="125"/>
      <c r="RLU135" s="125"/>
      <c r="RLV135" s="125"/>
      <c r="RLW135" s="125"/>
      <c r="RLX135" s="125"/>
      <c r="RLY135" s="125"/>
      <c r="RLZ135" s="125"/>
      <c r="RMA135" s="125"/>
      <c r="RMB135" s="125"/>
      <c r="RMC135" s="125"/>
      <c r="RMD135" s="125"/>
      <c r="RME135" s="125"/>
      <c r="RMF135" s="125"/>
      <c r="RMG135" s="125"/>
      <c r="RMH135" s="125"/>
      <c r="RMI135" s="125"/>
      <c r="RMJ135" s="125"/>
      <c r="RMK135" s="125"/>
      <c r="RML135" s="125"/>
      <c r="RMM135" s="125"/>
      <c r="RMN135" s="125"/>
      <c r="RMO135" s="125"/>
      <c r="RMP135" s="125"/>
      <c r="RMQ135" s="125"/>
      <c r="RMR135" s="125"/>
      <c r="RMS135" s="125"/>
      <c r="RMT135" s="125"/>
      <c r="RMU135" s="125"/>
      <c r="RMV135" s="125"/>
      <c r="RMW135" s="125"/>
      <c r="RMX135" s="125"/>
      <c r="RMY135" s="125"/>
      <c r="RMZ135" s="125"/>
      <c r="RNA135" s="125"/>
      <c r="RNB135" s="125"/>
      <c r="RNC135" s="125"/>
      <c r="RND135" s="125"/>
      <c r="RNE135" s="125"/>
      <c r="RNF135" s="125"/>
      <c r="RNG135" s="125"/>
      <c r="RNH135" s="125"/>
      <c r="RNI135" s="125"/>
      <c r="RNJ135" s="125"/>
      <c r="RNK135" s="125"/>
      <c r="RNL135" s="125"/>
      <c r="RNM135" s="125"/>
      <c r="RNN135" s="125"/>
      <c r="RNO135" s="125"/>
      <c r="RNP135" s="125"/>
      <c r="RNQ135" s="125"/>
      <c r="RNR135" s="125"/>
      <c r="RNS135" s="125"/>
      <c r="RNT135" s="125"/>
      <c r="RNU135" s="125"/>
      <c r="RNV135" s="125"/>
      <c r="RNW135" s="125"/>
      <c r="RNX135" s="125"/>
      <c r="RNY135" s="125"/>
      <c r="RNZ135" s="125"/>
      <c r="ROA135" s="125"/>
      <c r="ROB135" s="125"/>
      <c r="ROC135" s="125"/>
      <c r="ROD135" s="125"/>
      <c r="ROE135" s="125"/>
      <c r="ROF135" s="125"/>
      <c r="ROG135" s="125"/>
      <c r="ROH135" s="125"/>
      <c r="ROI135" s="125"/>
      <c r="ROJ135" s="125"/>
      <c r="ROK135" s="125"/>
      <c r="ROL135" s="125"/>
      <c r="ROM135" s="125"/>
      <c r="RON135" s="125"/>
      <c r="ROO135" s="125"/>
      <c r="ROP135" s="125"/>
      <c r="ROQ135" s="125"/>
      <c r="ROR135" s="125"/>
      <c r="ROS135" s="125"/>
      <c r="ROT135" s="125"/>
      <c r="ROU135" s="125"/>
      <c r="ROV135" s="125"/>
      <c r="ROW135" s="125"/>
      <c r="ROX135" s="125"/>
      <c r="ROY135" s="125"/>
      <c r="ROZ135" s="125"/>
      <c r="RPA135" s="125"/>
      <c r="RPB135" s="125"/>
      <c r="RPC135" s="125"/>
      <c r="RPD135" s="125"/>
      <c r="RPE135" s="125"/>
      <c r="RPF135" s="125"/>
      <c r="RPG135" s="125"/>
      <c r="RPH135" s="125"/>
      <c r="RPI135" s="125"/>
      <c r="RPJ135" s="125"/>
      <c r="RPK135" s="125"/>
      <c r="RPL135" s="125"/>
      <c r="RPM135" s="125"/>
      <c r="RPN135" s="125"/>
      <c r="RPO135" s="125"/>
      <c r="RPP135" s="125"/>
      <c r="RPQ135" s="125"/>
      <c r="RPR135" s="125"/>
      <c r="RPS135" s="125"/>
      <c r="RPT135" s="125"/>
      <c r="RPU135" s="125"/>
      <c r="RPV135" s="125"/>
      <c r="RPW135" s="125"/>
      <c r="RPX135" s="125"/>
      <c r="RPY135" s="125"/>
      <c r="RPZ135" s="125"/>
      <c r="RQA135" s="125"/>
      <c r="RQB135" s="125"/>
      <c r="RQC135" s="125"/>
      <c r="RQD135" s="125"/>
      <c r="RQE135" s="125"/>
      <c r="RQF135" s="125"/>
      <c r="RQG135" s="125"/>
      <c r="RQH135" s="125"/>
      <c r="RQI135" s="125"/>
      <c r="RQJ135" s="125"/>
      <c r="RQK135" s="125"/>
      <c r="RQL135" s="125"/>
      <c r="RQM135" s="125"/>
      <c r="RQN135" s="125"/>
      <c r="RQO135" s="125"/>
      <c r="RQP135" s="125"/>
      <c r="RQQ135" s="125"/>
      <c r="RQR135" s="125"/>
      <c r="RQS135" s="125"/>
      <c r="RQT135" s="125"/>
      <c r="RQU135" s="125"/>
      <c r="RQV135" s="125"/>
      <c r="RQW135" s="125"/>
      <c r="RQX135" s="125"/>
      <c r="RQY135" s="125"/>
      <c r="RQZ135" s="125"/>
      <c r="RRA135" s="125"/>
      <c r="RRB135" s="125"/>
      <c r="RRC135" s="125"/>
      <c r="RRD135" s="125"/>
      <c r="RRE135" s="125"/>
      <c r="RRF135" s="125"/>
      <c r="RRG135" s="125"/>
      <c r="RRH135" s="125"/>
      <c r="RRI135" s="125"/>
      <c r="RRJ135" s="125"/>
      <c r="RRK135" s="125"/>
      <c r="RRL135" s="125"/>
      <c r="RRM135" s="125"/>
      <c r="RRN135" s="125"/>
      <c r="RRO135" s="125"/>
      <c r="RRP135" s="125"/>
      <c r="RRQ135" s="125"/>
      <c r="RRR135" s="125"/>
      <c r="RRS135" s="125"/>
      <c r="RRT135" s="125"/>
      <c r="RRU135" s="125"/>
      <c r="RRV135" s="125"/>
      <c r="RRW135" s="125"/>
      <c r="RRX135" s="125"/>
      <c r="RRY135" s="125"/>
      <c r="RRZ135" s="125"/>
      <c r="RSA135" s="125"/>
      <c r="RSB135" s="125"/>
      <c r="RSC135" s="125"/>
      <c r="RSD135" s="125"/>
      <c r="RSE135" s="125"/>
      <c r="RSF135" s="125"/>
      <c r="RSG135" s="125"/>
      <c r="RSH135" s="125"/>
      <c r="RSI135" s="125"/>
      <c r="RSJ135" s="125"/>
      <c r="RSK135" s="125"/>
      <c r="RSL135" s="125"/>
      <c r="RSM135" s="125"/>
      <c r="RSN135" s="125"/>
      <c r="RSO135" s="125"/>
      <c r="RSP135" s="125"/>
      <c r="RSQ135" s="125"/>
      <c r="RSR135" s="125"/>
      <c r="RSS135" s="125"/>
      <c r="RST135" s="125"/>
      <c r="RSU135" s="125"/>
      <c r="RSV135" s="125"/>
      <c r="RSW135" s="125"/>
      <c r="RSX135" s="125"/>
      <c r="RSY135" s="125"/>
      <c r="RSZ135" s="125"/>
      <c r="RTA135" s="125"/>
      <c r="RTB135" s="125"/>
      <c r="RTC135" s="125"/>
      <c r="RTD135" s="125"/>
      <c r="RTE135" s="125"/>
      <c r="RTF135" s="125"/>
      <c r="RTG135" s="125"/>
      <c r="RTH135" s="125"/>
      <c r="RTI135" s="125"/>
      <c r="RTJ135" s="125"/>
      <c r="RTK135" s="125"/>
      <c r="RTL135" s="125"/>
      <c r="RTM135" s="125"/>
      <c r="RTN135" s="125"/>
      <c r="RTO135" s="125"/>
      <c r="RTP135" s="125"/>
      <c r="RTQ135" s="125"/>
      <c r="RTR135" s="125"/>
      <c r="RTS135" s="125"/>
      <c r="RTT135" s="125"/>
      <c r="RTU135" s="125"/>
      <c r="RTV135" s="125"/>
      <c r="RTW135" s="125"/>
      <c r="RTX135" s="125"/>
      <c r="RTY135" s="125"/>
      <c r="RTZ135" s="125"/>
      <c r="RUA135" s="125"/>
      <c r="RUB135" s="125"/>
      <c r="RUC135" s="125"/>
      <c r="RUD135" s="125"/>
      <c r="RUE135" s="125"/>
      <c r="RUF135" s="125"/>
      <c r="RUG135" s="125"/>
      <c r="RUH135" s="125"/>
      <c r="RUI135" s="125"/>
      <c r="RUJ135" s="125"/>
      <c r="RUK135" s="125"/>
      <c r="RUL135" s="125"/>
      <c r="RUM135" s="125"/>
      <c r="RUN135" s="125"/>
      <c r="RUO135" s="125"/>
      <c r="RUP135" s="125"/>
      <c r="RUQ135" s="125"/>
      <c r="RUR135" s="125"/>
      <c r="RUS135" s="125"/>
      <c r="RUT135" s="125"/>
      <c r="RUU135" s="125"/>
      <c r="RUV135" s="125"/>
      <c r="RUW135" s="125"/>
      <c r="RUX135" s="125"/>
      <c r="RUY135" s="125"/>
      <c r="RUZ135" s="125"/>
      <c r="RVA135" s="125"/>
      <c r="RVB135" s="125"/>
      <c r="RVC135" s="125"/>
      <c r="RVD135" s="125"/>
      <c r="RVE135" s="125"/>
      <c r="RVF135" s="125"/>
      <c r="RVG135" s="125"/>
      <c r="RVH135" s="125"/>
      <c r="RVI135" s="125"/>
      <c r="RVJ135" s="125"/>
      <c r="RVK135" s="125"/>
      <c r="RVL135" s="125"/>
      <c r="RVM135" s="125"/>
      <c r="RVN135" s="125"/>
      <c r="RVO135" s="125"/>
      <c r="RVP135" s="125"/>
      <c r="RVQ135" s="125"/>
      <c r="RVR135" s="125"/>
      <c r="RVS135" s="125"/>
      <c r="RVT135" s="125"/>
      <c r="RVU135" s="125"/>
      <c r="RVV135" s="125"/>
      <c r="RVW135" s="125"/>
      <c r="RVX135" s="125"/>
      <c r="RVY135" s="125"/>
      <c r="RVZ135" s="125"/>
      <c r="RWA135" s="125"/>
      <c r="RWB135" s="125"/>
      <c r="RWC135" s="125"/>
      <c r="RWD135" s="125"/>
      <c r="RWE135" s="125"/>
      <c r="RWF135" s="125"/>
      <c r="RWG135" s="125"/>
      <c r="RWH135" s="125"/>
      <c r="RWI135" s="125"/>
      <c r="RWJ135" s="125"/>
      <c r="RWK135" s="125"/>
      <c r="RWL135" s="125"/>
      <c r="RWM135" s="125"/>
      <c r="RWN135" s="125"/>
      <c r="RWO135" s="125"/>
      <c r="RWP135" s="125"/>
      <c r="RWQ135" s="125"/>
      <c r="RWR135" s="125"/>
      <c r="RWS135" s="125"/>
      <c r="RWT135" s="125"/>
      <c r="RWU135" s="125"/>
      <c r="RWV135" s="125"/>
      <c r="RWW135" s="125"/>
      <c r="RWX135" s="125"/>
      <c r="RWY135" s="125"/>
      <c r="RWZ135" s="125"/>
      <c r="RXA135" s="125"/>
      <c r="RXB135" s="125"/>
      <c r="RXC135" s="125"/>
      <c r="RXD135" s="125"/>
      <c r="RXE135" s="125"/>
      <c r="RXF135" s="125"/>
      <c r="RXG135" s="125"/>
      <c r="RXH135" s="125"/>
      <c r="RXI135" s="125"/>
      <c r="RXJ135" s="125"/>
      <c r="RXK135" s="125"/>
      <c r="RXL135" s="125"/>
      <c r="RXM135" s="125"/>
      <c r="RXN135" s="125"/>
      <c r="RXO135" s="125"/>
      <c r="RXP135" s="125"/>
      <c r="RXQ135" s="125"/>
      <c r="RXR135" s="125"/>
      <c r="RXS135" s="125"/>
      <c r="RXT135" s="125"/>
      <c r="RXU135" s="125"/>
      <c r="RXV135" s="125"/>
      <c r="RXW135" s="125"/>
      <c r="RXX135" s="125"/>
      <c r="RXY135" s="125"/>
      <c r="RXZ135" s="125"/>
      <c r="RYA135" s="125"/>
      <c r="RYB135" s="125"/>
      <c r="RYC135" s="125"/>
      <c r="RYD135" s="125"/>
      <c r="RYE135" s="125"/>
      <c r="RYF135" s="125"/>
      <c r="RYG135" s="125"/>
      <c r="RYH135" s="125"/>
      <c r="RYI135" s="125"/>
      <c r="RYJ135" s="125"/>
      <c r="RYK135" s="125"/>
      <c r="RYL135" s="125"/>
      <c r="RYM135" s="125"/>
      <c r="RYN135" s="125"/>
      <c r="RYO135" s="125"/>
      <c r="RYP135" s="125"/>
      <c r="RYQ135" s="125"/>
      <c r="RYR135" s="125"/>
      <c r="RYS135" s="125"/>
      <c r="RYT135" s="125"/>
      <c r="RYU135" s="125"/>
      <c r="RYV135" s="125"/>
      <c r="RYW135" s="125"/>
      <c r="RYX135" s="125"/>
      <c r="RYY135" s="125"/>
      <c r="RYZ135" s="125"/>
      <c r="RZA135" s="125"/>
      <c r="RZB135" s="125"/>
      <c r="RZC135" s="125"/>
      <c r="RZD135" s="125"/>
      <c r="RZE135" s="125"/>
      <c r="RZF135" s="125"/>
      <c r="RZG135" s="125"/>
      <c r="RZH135" s="125"/>
      <c r="RZI135" s="125"/>
      <c r="RZJ135" s="125"/>
      <c r="RZK135" s="125"/>
      <c r="RZL135" s="125"/>
      <c r="RZM135" s="125"/>
      <c r="RZN135" s="125"/>
      <c r="RZO135" s="125"/>
      <c r="RZP135" s="125"/>
      <c r="RZQ135" s="125"/>
      <c r="RZR135" s="125"/>
      <c r="RZS135" s="125"/>
      <c r="RZT135" s="125"/>
      <c r="RZU135" s="125"/>
      <c r="RZV135" s="125"/>
      <c r="RZW135" s="125"/>
      <c r="RZX135" s="125"/>
      <c r="RZY135" s="125"/>
      <c r="RZZ135" s="125"/>
      <c r="SAA135" s="125"/>
      <c r="SAB135" s="125"/>
      <c r="SAC135" s="125"/>
      <c r="SAD135" s="125"/>
      <c r="SAE135" s="125"/>
      <c r="SAF135" s="125"/>
      <c r="SAG135" s="125"/>
      <c r="SAH135" s="125"/>
      <c r="SAI135" s="125"/>
      <c r="SAJ135" s="125"/>
      <c r="SAK135" s="125"/>
      <c r="SAL135" s="125"/>
      <c r="SAM135" s="125"/>
      <c r="SAN135" s="125"/>
      <c r="SAO135" s="125"/>
      <c r="SAP135" s="125"/>
      <c r="SAQ135" s="125"/>
      <c r="SAR135" s="125"/>
      <c r="SAS135" s="125"/>
      <c r="SAT135" s="125"/>
      <c r="SAU135" s="125"/>
      <c r="SAV135" s="125"/>
      <c r="SAW135" s="125"/>
      <c r="SAX135" s="125"/>
      <c r="SAY135" s="125"/>
      <c r="SAZ135" s="125"/>
      <c r="SBA135" s="125"/>
      <c r="SBB135" s="125"/>
      <c r="SBC135" s="125"/>
      <c r="SBD135" s="125"/>
      <c r="SBE135" s="125"/>
      <c r="SBF135" s="125"/>
      <c r="SBG135" s="125"/>
      <c r="SBH135" s="125"/>
      <c r="SBI135" s="125"/>
      <c r="SBJ135" s="125"/>
      <c r="SBK135" s="125"/>
      <c r="SBL135" s="125"/>
      <c r="SBM135" s="125"/>
      <c r="SBN135" s="125"/>
      <c r="SBO135" s="125"/>
      <c r="SBP135" s="125"/>
      <c r="SBQ135" s="125"/>
      <c r="SBR135" s="125"/>
      <c r="SBS135" s="125"/>
      <c r="SBT135" s="125"/>
      <c r="SBU135" s="125"/>
      <c r="SBV135" s="125"/>
      <c r="SBW135" s="125"/>
      <c r="SBX135" s="125"/>
      <c r="SBY135" s="125"/>
      <c r="SBZ135" s="125"/>
      <c r="SCA135" s="125"/>
      <c r="SCB135" s="125"/>
      <c r="SCC135" s="125"/>
      <c r="SCD135" s="125"/>
      <c r="SCE135" s="125"/>
      <c r="SCF135" s="125"/>
      <c r="SCG135" s="125"/>
      <c r="SCH135" s="125"/>
      <c r="SCI135" s="125"/>
      <c r="SCJ135" s="125"/>
      <c r="SCK135" s="125"/>
      <c r="SCL135" s="125"/>
      <c r="SCM135" s="125"/>
      <c r="SCN135" s="125"/>
      <c r="SCO135" s="125"/>
      <c r="SCP135" s="125"/>
      <c r="SCQ135" s="125"/>
      <c r="SCR135" s="125"/>
      <c r="SCS135" s="125"/>
      <c r="SCT135" s="125"/>
      <c r="SCU135" s="125"/>
      <c r="SCV135" s="125"/>
      <c r="SCW135" s="125"/>
      <c r="SCX135" s="125"/>
      <c r="SCY135" s="125"/>
      <c r="SCZ135" s="125"/>
      <c r="SDA135" s="125"/>
      <c r="SDB135" s="125"/>
      <c r="SDC135" s="125"/>
      <c r="SDD135" s="125"/>
      <c r="SDE135" s="125"/>
      <c r="SDF135" s="125"/>
      <c r="SDG135" s="125"/>
      <c r="SDH135" s="125"/>
      <c r="SDI135" s="125"/>
      <c r="SDJ135" s="125"/>
      <c r="SDK135" s="125"/>
      <c r="SDL135" s="125"/>
      <c r="SDM135" s="125"/>
      <c r="SDN135" s="125"/>
      <c r="SDO135" s="125"/>
      <c r="SDP135" s="125"/>
      <c r="SDQ135" s="125"/>
      <c r="SDR135" s="125"/>
      <c r="SDS135" s="125"/>
      <c r="SDT135" s="125"/>
      <c r="SDU135" s="125"/>
      <c r="SDV135" s="125"/>
      <c r="SDW135" s="125"/>
      <c r="SDX135" s="125"/>
      <c r="SDY135" s="125"/>
      <c r="SDZ135" s="125"/>
      <c r="SEA135" s="125"/>
      <c r="SEB135" s="125"/>
      <c r="SEC135" s="125"/>
      <c r="SED135" s="125"/>
      <c r="SEE135" s="125"/>
      <c r="SEF135" s="125"/>
      <c r="SEG135" s="125"/>
      <c r="SEH135" s="125"/>
      <c r="SEI135" s="125"/>
      <c r="SEJ135" s="125"/>
      <c r="SEK135" s="125"/>
      <c r="SEL135" s="125"/>
      <c r="SEM135" s="125"/>
      <c r="SEN135" s="125"/>
      <c r="SEO135" s="125"/>
      <c r="SEP135" s="125"/>
      <c r="SEQ135" s="125"/>
      <c r="SER135" s="125"/>
      <c r="SES135" s="125"/>
      <c r="SET135" s="125"/>
      <c r="SEU135" s="125"/>
      <c r="SEV135" s="125"/>
      <c r="SEW135" s="125"/>
      <c r="SEX135" s="125"/>
      <c r="SEY135" s="125"/>
      <c r="SEZ135" s="125"/>
      <c r="SFA135" s="125"/>
      <c r="SFB135" s="125"/>
      <c r="SFC135" s="125"/>
      <c r="SFD135" s="125"/>
      <c r="SFE135" s="125"/>
      <c r="SFF135" s="125"/>
      <c r="SFG135" s="125"/>
      <c r="SFH135" s="125"/>
      <c r="SFI135" s="125"/>
      <c r="SFJ135" s="125"/>
      <c r="SFK135" s="125"/>
      <c r="SFL135" s="125"/>
      <c r="SFM135" s="125"/>
      <c r="SFN135" s="125"/>
      <c r="SFO135" s="125"/>
      <c r="SFP135" s="125"/>
      <c r="SFQ135" s="125"/>
      <c r="SFR135" s="125"/>
      <c r="SFS135" s="125"/>
      <c r="SFT135" s="125"/>
      <c r="SFU135" s="125"/>
      <c r="SFV135" s="125"/>
      <c r="SFW135" s="125"/>
      <c r="SFX135" s="125"/>
      <c r="SFY135" s="125"/>
      <c r="SFZ135" s="125"/>
      <c r="SGA135" s="125"/>
      <c r="SGB135" s="125"/>
      <c r="SGC135" s="125"/>
      <c r="SGD135" s="125"/>
      <c r="SGE135" s="125"/>
      <c r="SGF135" s="125"/>
      <c r="SGG135" s="125"/>
      <c r="SGH135" s="125"/>
      <c r="SGI135" s="125"/>
      <c r="SGJ135" s="125"/>
      <c r="SGK135" s="125"/>
      <c r="SGL135" s="125"/>
      <c r="SGM135" s="125"/>
      <c r="SGN135" s="125"/>
      <c r="SGO135" s="125"/>
      <c r="SGP135" s="125"/>
      <c r="SGQ135" s="125"/>
      <c r="SGR135" s="125"/>
      <c r="SGS135" s="125"/>
      <c r="SGT135" s="125"/>
      <c r="SGU135" s="125"/>
      <c r="SGV135" s="125"/>
      <c r="SGW135" s="125"/>
      <c r="SGX135" s="125"/>
      <c r="SGY135" s="125"/>
      <c r="SGZ135" s="125"/>
      <c r="SHA135" s="125"/>
      <c r="SHB135" s="125"/>
      <c r="SHC135" s="125"/>
      <c r="SHD135" s="125"/>
      <c r="SHE135" s="125"/>
      <c r="SHF135" s="125"/>
      <c r="SHG135" s="125"/>
      <c r="SHH135" s="125"/>
      <c r="SHI135" s="125"/>
      <c r="SHJ135" s="125"/>
      <c r="SHK135" s="125"/>
      <c r="SHL135" s="125"/>
      <c r="SHM135" s="125"/>
      <c r="SHN135" s="125"/>
      <c r="SHO135" s="125"/>
      <c r="SHP135" s="125"/>
      <c r="SHQ135" s="125"/>
      <c r="SHR135" s="125"/>
      <c r="SHS135" s="125"/>
      <c r="SHT135" s="125"/>
      <c r="SHU135" s="125"/>
      <c r="SHV135" s="125"/>
      <c r="SHW135" s="125"/>
      <c r="SHX135" s="125"/>
      <c r="SHY135" s="125"/>
      <c r="SHZ135" s="125"/>
      <c r="SIA135" s="125"/>
      <c r="SIB135" s="125"/>
      <c r="SIC135" s="125"/>
      <c r="SID135" s="125"/>
      <c r="SIE135" s="125"/>
      <c r="SIF135" s="125"/>
      <c r="SIG135" s="125"/>
      <c r="SIH135" s="125"/>
      <c r="SII135" s="125"/>
      <c r="SIJ135" s="125"/>
      <c r="SIK135" s="125"/>
      <c r="SIL135" s="125"/>
      <c r="SIM135" s="125"/>
      <c r="SIN135" s="125"/>
      <c r="SIO135" s="125"/>
      <c r="SIP135" s="125"/>
      <c r="SIQ135" s="125"/>
      <c r="SIR135" s="125"/>
      <c r="SIS135" s="125"/>
      <c r="SIT135" s="125"/>
      <c r="SIU135" s="125"/>
      <c r="SIV135" s="125"/>
      <c r="SIW135" s="125"/>
      <c r="SIX135" s="125"/>
      <c r="SIY135" s="125"/>
      <c r="SIZ135" s="125"/>
      <c r="SJA135" s="125"/>
      <c r="SJB135" s="125"/>
      <c r="SJC135" s="125"/>
      <c r="SJD135" s="125"/>
      <c r="SJE135" s="125"/>
      <c r="SJF135" s="125"/>
      <c r="SJG135" s="125"/>
      <c r="SJH135" s="125"/>
      <c r="SJI135" s="125"/>
      <c r="SJJ135" s="125"/>
      <c r="SJK135" s="125"/>
      <c r="SJL135" s="125"/>
      <c r="SJM135" s="125"/>
      <c r="SJN135" s="125"/>
      <c r="SJO135" s="125"/>
      <c r="SJP135" s="125"/>
      <c r="SJQ135" s="125"/>
      <c r="SJR135" s="125"/>
      <c r="SJS135" s="125"/>
      <c r="SJT135" s="125"/>
      <c r="SJU135" s="125"/>
      <c r="SJV135" s="125"/>
      <c r="SJW135" s="125"/>
      <c r="SJX135" s="125"/>
      <c r="SJY135" s="125"/>
      <c r="SJZ135" s="125"/>
      <c r="SKA135" s="125"/>
      <c r="SKB135" s="125"/>
      <c r="SKC135" s="125"/>
      <c r="SKD135" s="125"/>
      <c r="SKE135" s="125"/>
      <c r="SKF135" s="125"/>
      <c r="SKG135" s="125"/>
      <c r="SKH135" s="125"/>
      <c r="SKI135" s="125"/>
      <c r="SKJ135" s="125"/>
      <c r="SKK135" s="125"/>
      <c r="SKL135" s="125"/>
      <c r="SKM135" s="125"/>
      <c r="SKN135" s="125"/>
      <c r="SKO135" s="125"/>
      <c r="SKP135" s="125"/>
      <c r="SKQ135" s="125"/>
      <c r="SKR135" s="125"/>
      <c r="SKS135" s="125"/>
      <c r="SKT135" s="125"/>
      <c r="SKU135" s="125"/>
      <c r="SKV135" s="125"/>
      <c r="SKW135" s="125"/>
      <c r="SKX135" s="125"/>
      <c r="SKY135" s="125"/>
      <c r="SKZ135" s="125"/>
      <c r="SLA135" s="125"/>
      <c r="SLB135" s="125"/>
      <c r="SLC135" s="125"/>
      <c r="SLD135" s="125"/>
      <c r="SLE135" s="125"/>
      <c r="SLF135" s="125"/>
      <c r="SLG135" s="125"/>
      <c r="SLH135" s="125"/>
      <c r="SLI135" s="125"/>
      <c r="SLJ135" s="125"/>
      <c r="SLK135" s="125"/>
      <c r="SLL135" s="125"/>
      <c r="SLM135" s="125"/>
      <c r="SLN135" s="125"/>
      <c r="SLO135" s="125"/>
      <c r="SLP135" s="125"/>
      <c r="SLQ135" s="125"/>
      <c r="SLR135" s="125"/>
      <c r="SLS135" s="125"/>
      <c r="SLT135" s="125"/>
      <c r="SLU135" s="125"/>
      <c r="SLV135" s="125"/>
      <c r="SLW135" s="125"/>
      <c r="SLX135" s="125"/>
      <c r="SLY135" s="125"/>
      <c r="SLZ135" s="125"/>
      <c r="SMA135" s="125"/>
      <c r="SMB135" s="125"/>
      <c r="SMC135" s="125"/>
      <c r="SMD135" s="125"/>
      <c r="SME135" s="125"/>
      <c r="SMF135" s="125"/>
      <c r="SMG135" s="125"/>
      <c r="SMH135" s="125"/>
      <c r="SMI135" s="125"/>
      <c r="SMJ135" s="125"/>
      <c r="SMK135" s="125"/>
      <c r="SML135" s="125"/>
      <c r="SMM135" s="125"/>
      <c r="SMN135" s="125"/>
      <c r="SMO135" s="125"/>
      <c r="SMP135" s="125"/>
      <c r="SMQ135" s="125"/>
      <c r="SMR135" s="125"/>
      <c r="SMS135" s="125"/>
      <c r="SMT135" s="125"/>
      <c r="SMU135" s="125"/>
      <c r="SMV135" s="125"/>
      <c r="SMW135" s="125"/>
      <c r="SMX135" s="125"/>
      <c r="SMY135" s="125"/>
      <c r="SMZ135" s="125"/>
      <c r="SNA135" s="125"/>
      <c r="SNB135" s="125"/>
      <c r="SNC135" s="125"/>
      <c r="SND135" s="125"/>
      <c r="SNE135" s="125"/>
      <c r="SNF135" s="125"/>
      <c r="SNG135" s="125"/>
      <c r="SNH135" s="125"/>
      <c r="SNI135" s="125"/>
      <c r="SNJ135" s="125"/>
      <c r="SNK135" s="125"/>
      <c r="SNL135" s="125"/>
      <c r="SNM135" s="125"/>
      <c r="SNN135" s="125"/>
      <c r="SNO135" s="125"/>
      <c r="SNP135" s="125"/>
      <c r="SNQ135" s="125"/>
      <c r="SNR135" s="125"/>
      <c r="SNS135" s="125"/>
      <c r="SNT135" s="125"/>
      <c r="SNU135" s="125"/>
      <c r="SNV135" s="125"/>
      <c r="SNW135" s="125"/>
      <c r="SNX135" s="125"/>
      <c r="SNY135" s="125"/>
      <c r="SNZ135" s="125"/>
      <c r="SOA135" s="125"/>
      <c r="SOB135" s="125"/>
      <c r="SOC135" s="125"/>
      <c r="SOD135" s="125"/>
      <c r="SOE135" s="125"/>
      <c r="SOF135" s="125"/>
      <c r="SOG135" s="125"/>
      <c r="SOH135" s="125"/>
      <c r="SOI135" s="125"/>
      <c r="SOJ135" s="125"/>
      <c r="SOK135" s="125"/>
      <c r="SOL135" s="125"/>
      <c r="SOM135" s="125"/>
      <c r="SON135" s="125"/>
      <c r="SOO135" s="125"/>
      <c r="SOP135" s="125"/>
      <c r="SOQ135" s="125"/>
      <c r="SOR135" s="125"/>
      <c r="SOS135" s="125"/>
      <c r="SOT135" s="125"/>
      <c r="SOU135" s="125"/>
      <c r="SOV135" s="125"/>
      <c r="SOW135" s="125"/>
      <c r="SOX135" s="125"/>
      <c r="SOY135" s="125"/>
      <c r="SOZ135" s="125"/>
      <c r="SPA135" s="125"/>
      <c r="SPB135" s="125"/>
      <c r="SPC135" s="125"/>
      <c r="SPD135" s="125"/>
      <c r="SPE135" s="125"/>
      <c r="SPF135" s="125"/>
      <c r="SPG135" s="125"/>
      <c r="SPH135" s="125"/>
      <c r="SPI135" s="125"/>
      <c r="SPJ135" s="125"/>
      <c r="SPK135" s="125"/>
      <c r="SPL135" s="125"/>
      <c r="SPM135" s="125"/>
      <c r="SPN135" s="125"/>
      <c r="SPO135" s="125"/>
      <c r="SPP135" s="125"/>
      <c r="SPQ135" s="125"/>
      <c r="SPR135" s="125"/>
      <c r="SPS135" s="125"/>
      <c r="SPT135" s="125"/>
      <c r="SPU135" s="125"/>
      <c r="SPV135" s="125"/>
      <c r="SPW135" s="125"/>
      <c r="SPX135" s="125"/>
      <c r="SPY135" s="125"/>
      <c r="SPZ135" s="125"/>
      <c r="SQA135" s="125"/>
      <c r="SQB135" s="125"/>
      <c r="SQC135" s="125"/>
      <c r="SQD135" s="125"/>
      <c r="SQE135" s="125"/>
      <c r="SQF135" s="125"/>
      <c r="SQG135" s="125"/>
      <c r="SQH135" s="125"/>
      <c r="SQI135" s="125"/>
      <c r="SQJ135" s="125"/>
      <c r="SQK135" s="125"/>
      <c r="SQL135" s="125"/>
      <c r="SQM135" s="125"/>
      <c r="SQN135" s="125"/>
      <c r="SQO135" s="125"/>
      <c r="SQP135" s="125"/>
      <c r="SQQ135" s="125"/>
      <c r="SQR135" s="125"/>
      <c r="SQS135" s="125"/>
      <c r="SQT135" s="125"/>
      <c r="SQU135" s="125"/>
      <c r="SQV135" s="125"/>
      <c r="SQW135" s="125"/>
      <c r="SQX135" s="125"/>
      <c r="SQY135" s="125"/>
      <c r="SQZ135" s="125"/>
      <c r="SRA135" s="125"/>
      <c r="SRB135" s="125"/>
      <c r="SRC135" s="125"/>
      <c r="SRD135" s="125"/>
      <c r="SRE135" s="125"/>
      <c r="SRF135" s="125"/>
      <c r="SRG135" s="125"/>
      <c r="SRH135" s="125"/>
      <c r="SRI135" s="125"/>
      <c r="SRJ135" s="125"/>
      <c r="SRK135" s="125"/>
      <c r="SRL135" s="125"/>
      <c r="SRM135" s="125"/>
      <c r="SRN135" s="125"/>
      <c r="SRO135" s="125"/>
      <c r="SRP135" s="125"/>
      <c r="SRQ135" s="125"/>
      <c r="SRR135" s="125"/>
      <c r="SRS135" s="125"/>
      <c r="SRT135" s="125"/>
      <c r="SRU135" s="125"/>
      <c r="SRV135" s="125"/>
      <c r="SRW135" s="125"/>
      <c r="SRX135" s="125"/>
      <c r="SRY135" s="125"/>
      <c r="SRZ135" s="125"/>
      <c r="SSA135" s="125"/>
      <c r="SSB135" s="125"/>
      <c r="SSC135" s="125"/>
      <c r="SSD135" s="125"/>
      <c r="SSE135" s="125"/>
      <c r="SSF135" s="125"/>
      <c r="SSG135" s="125"/>
      <c r="SSH135" s="125"/>
      <c r="SSI135" s="125"/>
      <c r="SSJ135" s="125"/>
      <c r="SSK135" s="125"/>
      <c r="SSL135" s="125"/>
      <c r="SSM135" s="125"/>
      <c r="SSN135" s="125"/>
      <c r="SSO135" s="125"/>
      <c r="SSP135" s="125"/>
      <c r="SSQ135" s="125"/>
      <c r="SSR135" s="125"/>
      <c r="SSS135" s="125"/>
      <c r="SST135" s="125"/>
      <c r="SSU135" s="125"/>
      <c r="SSV135" s="125"/>
      <c r="SSW135" s="125"/>
      <c r="SSX135" s="125"/>
      <c r="SSY135" s="125"/>
      <c r="SSZ135" s="125"/>
      <c r="STA135" s="125"/>
      <c r="STB135" s="125"/>
      <c r="STC135" s="125"/>
      <c r="STD135" s="125"/>
      <c r="STE135" s="125"/>
      <c r="STF135" s="125"/>
      <c r="STG135" s="125"/>
      <c r="STH135" s="125"/>
      <c r="STI135" s="125"/>
      <c r="STJ135" s="125"/>
      <c r="STK135" s="125"/>
      <c r="STL135" s="125"/>
      <c r="STM135" s="125"/>
      <c r="STN135" s="125"/>
      <c r="STO135" s="125"/>
      <c r="STP135" s="125"/>
      <c r="STQ135" s="125"/>
      <c r="STR135" s="125"/>
      <c r="STS135" s="125"/>
      <c r="STT135" s="125"/>
      <c r="STU135" s="125"/>
      <c r="STV135" s="125"/>
      <c r="STW135" s="125"/>
      <c r="STX135" s="125"/>
      <c r="STY135" s="125"/>
      <c r="STZ135" s="125"/>
      <c r="SUA135" s="125"/>
      <c r="SUB135" s="125"/>
      <c r="SUC135" s="125"/>
      <c r="SUD135" s="125"/>
      <c r="SUE135" s="125"/>
      <c r="SUF135" s="125"/>
      <c r="SUG135" s="125"/>
      <c r="SUH135" s="125"/>
      <c r="SUI135" s="125"/>
      <c r="SUJ135" s="125"/>
      <c r="SUK135" s="125"/>
      <c r="SUL135" s="125"/>
      <c r="SUM135" s="125"/>
      <c r="SUN135" s="125"/>
      <c r="SUO135" s="125"/>
      <c r="SUP135" s="125"/>
      <c r="SUQ135" s="125"/>
      <c r="SUR135" s="125"/>
      <c r="SUS135" s="125"/>
      <c r="SUT135" s="125"/>
      <c r="SUU135" s="125"/>
      <c r="SUV135" s="125"/>
      <c r="SUW135" s="125"/>
      <c r="SUX135" s="125"/>
      <c r="SUY135" s="125"/>
      <c r="SUZ135" s="125"/>
      <c r="SVA135" s="125"/>
      <c r="SVB135" s="125"/>
      <c r="SVC135" s="125"/>
      <c r="SVD135" s="125"/>
      <c r="SVE135" s="125"/>
      <c r="SVF135" s="125"/>
      <c r="SVG135" s="125"/>
      <c r="SVH135" s="125"/>
      <c r="SVI135" s="125"/>
      <c r="SVJ135" s="125"/>
      <c r="SVK135" s="125"/>
      <c r="SVL135" s="125"/>
      <c r="SVM135" s="125"/>
      <c r="SVN135" s="125"/>
      <c r="SVO135" s="125"/>
      <c r="SVP135" s="125"/>
      <c r="SVQ135" s="125"/>
      <c r="SVR135" s="125"/>
      <c r="SVS135" s="125"/>
      <c r="SVT135" s="125"/>
      <c r="SVU135" s="125"/>
      <c r="SVV135" s="125"/>
      <c r="SVW135" s="125"/>
      <c r="SVX135" s="125"/>
      <c r="SVY135" s="125"/>
      <c r="SVZ135" s="125"/>
      <c r="SWA135" s="125"/>
      <c r="SWB135" s="125"/>
      <c r="SWC135" s="125"/>
      <c r="SWD135" s="125"/>
      <c r="SWE135" s="125"/>
      <c r="SWF135" s="125"/>
      <c r="SWG135" s="125"/>
      <c r="SWH135" s="125"/>
      <c r="SWI135" s="125"/>
      <c r="SWJ135" s="125"/>
      <c r="SWK135" s="125"/>
      <c r="SWL135" s="125"/>
      <c r="SWM135" s="125"/>
      <c r="SWN135" s="125"/>
      <c r="SWO135" s="125"/>
      <c r="SWP135" s="125"/>
      <c r="SWQ135" s="125"/>
      <c r="SWR135" s="125"/>
      <c r="SWS135" s="125"/>
      <c r="SWT135" s="125"/>
      <c r="SWU135" s="125"/>
      <c r="SWV135" s="125"/>
      <c r="SWW135" s="125"/>
      <c r="SWX135" s="125"/>
      <c r="SWY135" s="125"/>
      <c r="SWZ135" s="125"/>
      <c r="SXA135" s="125"/>
      <c r="SXB135" s="125"/>
      <c r="SXC135" s="125"/>
      <c r="SXD135" s="125"/>
      <c r="SXE135" s="125"/>
      <c r="SXF135" s="125"/>
      <c r="SXG135" s="125"/>
      <c r="SXH135" s="125"/>
      <c r="SXI135" s="125"/>
      <c r="SXJ135" s="125"/>
      <c r="SXK135" s="125"/>
      <c r="SXL135" s="125"/>
      <c r="SXM135" s="125"/>
      <c r="SXN135" s="125"/>
      <c r="SXO135" s="125"/>
      <c r="SXP135" s="125"/>
      <c r="SXQ135" s="125"/>
      <c r="SXR135" s="125"/>
      <c r="SXS135" s="125"/>
      <c r="SXT135" s="125"/>
      <c r="SXU135" s="125"/>
      <c r="SXV135" s="125"/>
      <c r="SXW135" s="125"/>
      <c r="SXX135" s="125"/>
      <c r="SXY135" s="125"/>
      <c r="SXZ135" s="125"/>
      <c r="SYA135" s="125"/>
      <c r="SYB135" s="125"/>
      <c r="SYC135" s="125"/>
      <c r="SYD135" s="125"/>
      <c r="SYE135" s="125"/>
      <c r="SYF135" s="125"/>
      <c r="SYG135" s="125"/>
      <c r="SYH135" s="125"/>
      <c r="SYI135" s="125"/>
      <c r="SYJ135" s="125"/>
      <c r="SYK135" s="125"/>
      <c r="SYL135" s="125"/>
      <c r="SYM135" s="125"/>
      <c r="SYN135" s="125"/>
      <c r="SYO135" s="125"/>
      <c r="SYP135" s="125"/>
      <c r="SYQ135" s="125"/>
      <c r="SYR135" s="125"/>
      <c r="SYS135" s="125"/>
      <c r="SYT135" s="125"/>
      <c r="SYU135" s="125"/>
      <c r="SYV135" s="125"/>
      <c r="SYW135" s="125"/>
      <c r="SYX135" s="125"/>
      <c r="SYY135" s="125"/>
      <c r="SYZ135" s="125"/>
      <c r="SZA135" s="125"/>
      <c r="SZB135" s="125"/>
      <c r="SZC135" s="125"/>
      <c r="SZD135" s="125"/>
      <c r="SZE135" s="125"/>
      <c r="SZF135" s="125"/>
      <c r="SZG135" s="125"/>
      <c r="SZH135" s="125"/>
      <c r="SZI135" s="125"/>
      <c r="SZJ135" s="125"/>
      <c r="SZK135" s="125"/>
      <c r="SZL135" s="125"/>
      <c r="SZM135" s="125"/>
      <c r="SZN135" s="125"/>
      <c r="SZO135" s="125"/>
      <c r="SZP135" s="125"/>
      <c r="SZQ135" s="125"/>
      <c r="SZR135" s="125"/>
      <c r="SZS135" s="125"/>
      <c r="SZT135" s="125"/>
      <c r="SZU135" s="125"/>
      <c r="SZV135" s="125"/>
      <c r="SZW135" s="125"/>
      <c r="SZX135" s="125"/>
      <c r="SZY135" s="125"/>
      <c r="SZZ135" s="125"/>
      <c r="TAA135" s="125"/>
      <c r="TAB135" s="125"/>
      <c r="TAC135" s="125"/>
      <c r="TAD135" s="125"/>
      <c r="TAE135" s="125"/>
      <c r="TAF135" s="125"/>
      <c r="TAG135" s="125"/>
      <c r="TAH135" s="125"/>
      <c r="TAI135" s="125"/>
      <c r="TAJ135" s="125"/>
      <c r="TAK135" s="125"/>
      <c r="TAL135" s="125"/>
      <c r="TAM135" s="125"/>
      <c r="TAN135" s="125"/>
      <c r="TAO135" s="125"/>
      <c r="TAP135" s="125"/>
      <c r="TAQ135" s="125"/>
      <c r="TAR135" s="125"/>
      <c r="TAS135" s="125"/>
      <c r="TAT135" s="125"/>
      <c r="TAU135" s="125"/>
      <c r="TAV135" s="125"/>
      <c r="TAW135" s="125"/>
      <c r="TAX135" s="125"/>
      <c r="TAY135" s="125"/>
      <c r="TAZ135" s="125"/>
      <c r="TBA135" s="125"/>
      <c r="TBB135" s="125"/>
      <c r="TBC135" s="125"/>
      <c r="TBD135" s="125"/>
      <c r="TBE135" s="125"/>
      <c r="TBF135" s="125"/>
      <c r="TBG135" s="125"/>
      <c r="TBH135" s="125"/>
      <c r="TBI135" s="125"/>
      <c r="TBJ135" s="125"/>
      <c r="TBK135" s="125"/>
      <c r="TBL135" s="125"/>
      <c r="TBM135" s="125"/>
      <c r="TBN135" s="125"/>
      <c r="TBO135" s="125"/>
      <c r="TBP135" s="125"/>
      <c r="TBQ135" s="125"/>
      <c r="TBR135" s="125"/>
      <c r="TBS135" s="125"/>
      <c r="TBT135" s="125"/>
      <c r="TBU135" s="125"/>
      <c r="TBV135" s="125"/>
      <c r="TBW135" s="125"/>
      <c r="TBX135" s="125"/>
      <c r="TBY135" s="125"/>
      <c r="TBZ135" s="125"/>
      <c r="TCA135" s="125"/>
      <c r="TCB135" s="125"/>
      <c r="TCC135" s="125"/>
      <c r="TCD135" s="125"/>
      <c r="TCE135" s="125"/>
      <c r="TCF135" s="125"/>
      <c r="TCG135" s="125"/>
      <c r="TCH135" s="125"/>
      <c r="TCI135" s="125"/>
      <c r="TCJ135" s="125"/>
      <c r="TCK135" s="125"/>
      <c r="TCL135" s="125"/>
      <c r="TCM135" s="125"/>
      <c r="TCN135" s="125"/>
      <c r="TCO135" s="125"/>
      <c r="TCP135" s="125"/>
      <c r="TCQ135" s="125"/>
      <c r="TCR135" s="125"/>
      <c r="TCS135" s="125"/>
      <c r="TCT135" s="125"/>
      <c r="TCU135" s="125"/>
      <c r="TCV135" s="125"/>
      <c r="TCW135" s="125"/>
      <c r="TCX135" s="125"/>
      <c r="TCY135" s="125"/>
      <c r="TCZ135" s="125"/>
      <c r="TDA135" s="125"/>
      <c r="TDB135" s="125"/>
      <c r="TDC135" s="125"/>
      <c r="TDD135" s="125"/>
      <c r="TDE135" s="125"/>
      <c r="TDF135" s="125"/>
      <c r="TDG135" s="125"/>
      <c r="TDH135" s="125"/>
      <c r="TDI135" s="125"/>
      <c r="TDJ135" s="125"/>
      <c r="TDK135" s="125"/>
      <c r="TDL135" s="125"/>
      <c r="TDM135" s="125"/>
      <c r="TDN135" s="125"/>
      <c r="TDO135" s="125"/>
      <c r="TDP135" s="125"/>
      <c r="TDQ135" s="125"/>
      <c r="TDR135" s="125"/>
      <c r="TDS135" s="125"/>
      <c r="TDT135" s="125"/>
      <c r="TDU135" s="125"/>
      <c r="TDV135" s="125"/>
      <c r="TDW135" s="125"/>
      <c r="TDX135" s="125"/>
      <c r="TDY135" s="125"/>
      <c r="TDZ135" s="125"/>
      <c r="TEA135" s="125"/>
      <c r="TEB135" s="125"/>
      <c r="TEC135" s="125"/>
      <c r="TED135" s="125"/>
      <c r="TEE135" s="125"/>
      <c r="TEF135" s="125"/>
      <c r="TEG135" s="125"/>
      <c r="TEH135" s="125"/>
      <c r="TEI135" s="125"/>
      <c r="TEJ135" s="125"/>
      <c r="TEK135" s="125"/>
      <c r="TEL135" s="125"/>
      <c r="TEM135" s="125"/>
      <c r="TEN135" s="125"/>
      <c r="TEO135" s="125"/>
      <c r="TEP135" s="125"/>
      <c r="TEQ135" s="125"/>
      <c r="TER135" s="125"/>
      <c r="TES135" s="125"/>
      <c r="TET135" s="125"/>
      <c r="TEU135" s="125"/>
      <c r="TEV135" s="125"/>
      <c r="TEW135" s="125"/>
      <c r="TEX135" s="125"/>
      <c r="TEY135" s="125"/>
      <c r="TEZ135" s="125"/>
      <c r="TFA135" s="125"/>
      <c r="TFB135" s="125"/>
      <c r="TFC135" s="125"/>
      <c r="TFD135" s="125"/>
      <c r="TFE135" s="125"/>
      <c r="TFF135" s="125"/>
      <c r="TFG135" s="125"/>
      <c r="TFH135" s="125"/>
      <c r="TFI135" s="125"/>
      <c r="TFJ135" s="125"/>
      <c r="TFK135" s="125"/>
      <c r="TFL135" s="125"/>
      <c r="TFM135" s="125"/>
      <c r="TFN135" s="125"/>
      <c r="TFO135" s="125"/>
      <c r="TFP135" s="125"/>
      <c r="TFQ135" s="125"/>
      <c r="TFR135" s="125"/>
      <c r="TFS135" s="125"/>
      <c r="TFT135" s="125"/>
      <c r="TFU135" s="125"/>
      <c r="TFV135" s="125"/>
      <c r="TFW135" s="125"/>
      <c r="TFX135" s="125"/>
      <c r="TFY135" s="125"/>
      <c r="TFZ135" s="125"/>
      <c r="TGA135" s="125"/>
      <c r="TGB135" s="125"/>
      <c r="TGC135" s="125"/>
      <c r="TGD135" s="125"/>
      <c r="TGE135" s="125"/>
      <c r="TGF135" s="125"/>
      <c r="TGG135" s="125"/>
      <c r="TGH135" s="125"/>
      <c r="TGI135" s="125"/>
      <c r="TGJ135" s="125"/>
      <c r="TGK135" s="125"/>
      <c r="TGL135" s="125"/>
      <c r="TGM135" s="125"/>
      <c r="TGN135" s="125"/>
      <c r="TGO135" s="125"/>
      <c r="TGP135" s="125"/>
      <c r="TGQ135" s="125"/>
      <c r="TGR135" s="125"/>
      <c r="TGS135" s="125"/>
      <c r="TGT135" s="125"/>
      <c r="TGU135" s="125"/>
      <c r="TGV135" s="125"/>
      <c r="TGW135" s="125"/>
      <c r="TGX135" s="125"/>
      <c r="TGY135" s="125"/>
      <c r="TGZ135" s="125"/>
      <c r="THA135" s="125"/>
      <c r="THB135" s="125"/>
      <c r="THC135" s="125"/>
      <c r="THD135" s="125"/>
      <c r="THE135" s="125"/>
      <c r="THF135" s="125"/>
      <c r="THG135" s="125"/>
      <c r="THH135" s="125"/>
      <c r="THI135" s="125"/>
      <c r="THJ135" s="125"/>
      <c r="THK135" s="125"/>
      <c r="THL135" s="125"/>
      <c r="THM135" s="125"/>
      <c r="THN135" s="125"/>
      <c r="THO135" s="125"/>
      <c r="THP135" s="125"/>
      <c r="THQ135" s="125"/>
      <c r="THR135" s="125"/>
      <c r="THS135" s="125"/>
      <c r="THT135" s="125"/>
      <c r="THU135" s="125"/>
      <c r="THV135" s="125"/>
      <c r="THW135" s="125"/>
      <c r="THX135" s="125"/>
      <c r="THY135" s="125"/>
      <c r="THZ135" s="125"/>
      <c r="TIA135" s="125"/>
      <c r="TIB135" s="125"/>
      <c r="TIC135" s="125"/>
      <c r="TID135" s="125"/>
      <c r="TIE135" s="125"/>
      <c r="TIF135" s="125"/>
      <c r="TIG135" s="125"/>
      <c r="TIH135" s="125"/>
      <c r="TII135" s="125"/>
      <c r="TIJ135" s="125"/>
      <c r="TIK135" s="125"/>
      <c r="TIL135" s="125"/>
      <c r="TIM135" s="125"/>
      <c r="TIN135" s="125"/>
      <c r="TIO135" s="125"/>
      <c r="TIP135" s="125"/>
      <c r="TIQ135" s="125"/>
      <c r="TIR135" s="125"/>
      <c r="TIS135" s="125"/>
      <c r="TIT135" s="125"/>
      <c r="TIU135" s="125"/>
      <c r="TIV135" s="125"/>
      <c r="TIW135" s="125"/>
      <c r="TIX135" s="125"/>
      <c r="TIY135" s="125"/>
      <c r="TIZ135" s="125"/>
      <c r="TJA135" s="125"/>
      <c r="TJB135" s="125"/>
      <c r="TJC135" s="125"/>
      <c r="TJD135" s="125"/>
      <c r="TJE135" s="125"/>
      <c r="TJF135" s="125"/>
      <c r="TJG135" s="125"/>
      <c r="TJH135" s="125"/>
      <c r="TJI135" s="125"/>
      <c r="TJJ135" s="125"/>
      <c r="TJK135" s="125"/>
      <c r="TJL135" s="125"/>
      <c r="TJM135" s="125"/>
      <c r="TJN135" s="125"/>
      <c r="TJO135" s="125"/>
      <c r="TJP135" s="125"/>
      <c r="TJQ135" s="125"/>
      <c r="TJR135" s="125"/>
      <c r="TJS135" s="125"/>
      <c r="TJT135" s="125"/>
      <c r="TJU135" s="125"/>
      <c r="TJV135" s="125"/>
      <c r="TJW135" s="125"/>
      <c r="TJX135" s="125"/>
      <c r="TJY135" s="125"/>
      <c r="TJZ135" s="125"/>
      <c r="TKA135" s="125"/>
      <c r="TKB135" s="125"/>
      <c r="TKC135" s="125"/>
      <c r="TKD135" s="125"/>
      <c r="TKE135" s="125"/>
      <c r="TKF135" s="125"/>
      <c r="TKG135" s="125"/>
      <c r="TKH135" s="125"/>
      <c r="TKI135" s="125"/>
      <c r="TKJ135" s="125"/>
      <c r="TKK135" s="125"/>
      <c r="TKL135" s="125"/>
      <c r="TKM135" s="125"/>
      <c r="TKN135" s="125"/>
      <c r="TKO135" s="125"/>
      <c r="TKP135" s="125"/>
      <c r="TKQ135" s="125"/>
      <c r="TKR135" s="125"/>
      <c r="TKS135" s="125"/>
      <c r="TKT135" s="125"/>
      <c r="TKU135" s="125"/>
      <c r="TKV135" s="125"/>
      <c r="TKW135" s="125"/>
      <c r="TKX135" s="125"/>
      <c r="TKY135" s="125"/>
      <c r="TKZ135" s="125"/>
      <c r="TLA135" s="125"/>
      <c r="TLB135" s="125"/>
      <c r="TLC135" s="125"/>
      <c r="TLD135" s="125"/>
      <c r="TLE135" s="125"/>
      <c r="TLF135" s="125"/>
      <c r="TLG135" s="125"/>
      <c r="TLH135" s="125"/>
      <c r="TLI135" s="125"/>
      <c r="TLJ135" s="125"/>
      <c r="TLK135" s="125"/>
      <c r="TLL135" s="125"/>
      <c r="TLM135" s="125"/>
      <c r="TLN135" s="125"/>
      <c r="TLO135" s="125"/>
      <c r="TLP135" s="125"/>
      <c r="TLQ135" s="125"/>
      <c r="TLR135" s="125"/>
      <c r="TLS135" s="125"/>
      <c r="TLT135" s="125"/>
      <c r="TLU135" s="125"/>
      <c r="TLV135" s="125"/>
      <c r="TLW135" s="125"/>
      <c r="TLX135" s="125"/>
      <c r="TLY135" s="125"/>
      <c r="TLZ135" s="125"/>
      <c r="TMA135" s="125"/>
      <c r="TMB135" s="125"/>
      <c r="TMC135" s="125"/>
      <c r="TMD135" s="125"/>
      <c r="TME135" s="125"/>
      <c r="TMF135" s="125"/>
      <c r="TMG135" s="125"/>
      <c r="TMH135" s="125"/>
      <c r="TMI135" s="125"/>
      <c r="TMJ135" s="125"/>
      <c r="TMK135" s="125"/>
      <c r="TML135" s="125"/>
      <c r="TMM135" s="125"/>
      <c r="TMN135" s="125"/>
      <c r="TMO135" s="125"/>
      <c r="TMP135" s="125"/>
      <c r="TMQ135" s="125"/>
      <c r="TMR135" s="125"/>
      <c r="TMS135" s="125"/>
      <c r="TMT135" s="125"/>
      <c r="TMU135" s="125"/>
      <c r="TMV135" s="125"/>
      <c r="TMW135" s="125"/>
      <c r="TMX135" s="125"/>
      <c r="TMY135" s="125"/>
      <c r="TMZ135" s="125"/>
      <c r="TNA135" s="125"/>
      <c r="TNB135" s="125"/>
      <c r="TNC135" s="125"/>
      <c r="TND135" s="125"/>
      <c r="TNE135" s="125"/>
      <c r="TNF135" s="125"/>
      <c r="TNG135" s="125"/>
      <c r="TNH135" s="125"/>
      <c r="TNI135" s="125"/>
      <c r="TNJ135" s="125"/>
      <c r="TNK135" s="125"/>
      <c r="TNL135" s="125"/>
      <c r="TNM135" s="125"/>
      <c r="TNN135" s="125"/>
      <c r="TNO135" s="125"/>
      <c r="TNP135" s="125"/>
      <c r="TNQ135" s="125"/>
      <c r="TNR135" s="125"/>
      <c r="TNS135" s="125"/>
      <c r="TNT135" s="125"/>
      <c r="TNU135" s="125"/>
      <c r="TNV135" s="125"/>
      <c r="TNW135" s="125"/>
      <c r="TNX135" s="125"/>
      <c r="TNY135" s="125"/>
      <c r="TNZ135" s="125"/>
      <c r="TOA135" s="125"/>
      <c r="TOB135" s="125"/>
      <c r="TOC135" s="125"/>
      <c r="TOD135" s="125"/>
      <c r="TOE135" s="125"/>
      <c r="TOF135" s="125"/>
      <c r="TOG135" s="125"/>
      <c r="TOH135" s="125"/>
      <c r="TOI135" s="125"/>
      <c r="TOJ135" s="125"/>
      <c r="TOK135" s="125"/>
      <c r="TOL135" s="125"/>
      <c r="TOM135" s="125"/>
      <c r="TON135" s="125"/>
      <c r="TOO135" s="125"/>
      <c r="TOP135" s="125"/>
      <c r="TOQ135" s="125"/>
      <c r="TOR135" s="125"/>
      <c r="TOS135" s="125"/>
      <c r="TOT135" s="125"/>
      <c r="TOU135" s="125"/>
      <c r="TOV135" s="125"/>
      <c r="TOW135" s="125"/>
      <c r="TOX135" s="125"/>
      <c r="TOY135" s="125"/>
      <c r="TOZ135" s="125"/>
      <c r="TPA135" s="125"/>
      <c r="TPB135" s="125"/>
      <c r="TPC135" s="125"/>
      <c r="TPD135" s="125"/>
      <c r="TPE135" s="125"/>
      <c r="TPF135" s="125"/>
      <c r="TPG135" s="125"/>
      <c r="TPH135" s="125"/>
      <c r="TPI135" s="125"/>
      <c r="TPJ135" s="125"/>
      <c r="TPK135" s="125"/>
      <c r="TPL135" s="125"/>
      <c r="TPM135" s="125"/>
      <c r="TPN135" s="125"/>
      <c r="TPO135" s="125"/>
      <c r="TPP135" s="125"/>
      <c r="TPQ135" s="125"/>
      <c r="TPR135" s="125"/>
      <c r="TPS135" s="125"/>
      <c r="TPT135" s="125"/>
      <c r="TPU135" s="125"/>
      <c r="TPV135" s="125"/>
      <c r="TPW135" s="125"/>
      <c r="TPX135" s="125"/>
      <c r="TPY135" s="125"/>
      <c r="TPZ135" s="125"/>
      <c r="TQA135" s="125"/>
      <c r="TQB135" s="125"/>
      <c r="TQC135" s="125"/>
      <c r="TQD135" s="125"/>
      <c r="TQE135" s="125"/>
      <c r="TQF135" s="125"/>
      <c r="TQG135" s="125"/>
      <c r="TQH135" s="125"/>
      <c r="TQI135" s="125"/>
      <c r="TQJ135" s="125"/>
      <c r="TQK135" s="125"/>
      <c r="TQL135" s="125"/>
      <c r="TQM135" s="125"/>
      <c r="TQN135" s="125"/>
      <c r="TQO135" s="125"/>
      <c r="TQP135" s="125"/>
      <c r="TQQ135" s="125"/>
      <c r="TQR135" s="125"/>
      <c r="TQS135" s="125"/>
      <c r="TQT135" s="125"/>
      <c r="TQU135" s="125"/>
      <c r="TQV135" s="125"/>
      <c r="TQW135" s="125"/>
      <c r="TQX135" s="125"/>
      <c r="TQY135" s="125"/>
      <c r="TQZ135" s="125"/>
      <c r="TRA135" s="125"/>
      <c r="TRB135" s="125"/>
      <c r="TRC135" s="125"/>
      <c r="TRD135" s="125"/>
      <c r="TRE135" s="125"/>
      <c r="TRF135" s="125"/>
      <c r="TRG135" s="125"/>
      <c r="TRH135" s="125"/>
      <c r="TRI135" s="125"/>
      <c r="TRJ135" s="125"/>
      <c r="TRK135" s="125"/>
      <c r="TRL135" s="125"/>
      <c r="TRM135" s="125"/>
      <c r="TRN135" s="125"/>
      <c r="TRO135" s="125"/>
      <c r="TRP135" s="125"/>
      <c r="TRQ135" s="125"/>
      <c r="TRR135" s="125"/>
      <c r="TRS135" s="125"/>
      <c r="TRT135" s="125"/>
      <c r="TRU135" s="125"/>
      <c r="TRV135" s="125"/>
      <c r="TRW135" s="125"/>
      <c r="TRX135" s="125"/>
      <c r="TRY135" s="125"/>
      <c r="TRZ135" s="125"/>
      <c r="TSA135" s="125"/>
      <c r="TSB135" s="125"/>
      <c r="TSC135" s="125"/>
      <c r="TSD135" s="125"/>
      <c r="TSE135" s="125"/>
      <c r="TSF135" s="125"/>
      <c r="TSG135" s="125"/>
      <c r="TSH135" s="125"/>
      <c r="TSI135" s="125"/>
      <c r="TSJ135" s="125"/>
      <c r="TSK135" s="125"/>
      <c r="TSL135" s="125"/>
      <c r="TSM135" s="125"/>
      <c r="TSN135" s="125"/>
      <c r="TSO135" s="125"/>
      <c r="TSP135" s="125"/>
      <c r="TSQ135" s="125"/>
      <c r="TSR135" s="125"/>
      <c r="TSS135" s="125"/>
      <c r="TST135" s="125"/>
      <c r="TSU135" s="125"/>
      <c r="TSV135" s="125"/>
      <c r="TSW135" s="125"/>
      <c r="TSX135" s="125"/>
      <c r="TSY135" s="125"/>
      <c r="TSZ135" s="125"/>
      <c r="TTA135" s="125"/>
      <c r="TTB135" s="125"/>
      <c r="TTC135" s="125"/>
      <c r="TTD135" s="125"/>
      <c r="TTE135" s="125"/>
      <c r="TTF135" s="125"/>
      <c r="TTG135" s="125"/>
      <c r="TTH135" s="125"/>
      <c r="TTI135" s="125"/>
      <c r="TTJ135" s="125"/>
      <c r="TTK135" s="125"/>
      <c r="TTL135" s="125"/>
      <c r="TTM135" s="125"/>
      <c r="TTN135" s="125"/>
      <c r="TTO135" s="125"/>
      <c r="TTP135" s="125"/>
      <c r="TTQ135" s="125"/>
      <c r="TTR135" s="125"/>
      <c r="TTS135" s="125"/>
      <c r="TTT135" s="125"/>
      <c r="TTU135" s="125"/>
      <c r="TTV135" s="125"/>
      <c r="TTW135" s="125"/>
      <c r="TTX135" s="125"/>
      <c r="TTY135" s="125"/>
      <c r="TTZ135" s="125"/>
      <c r="TUA135" s="125"/>
      <c r="TUB135" s="125"/>
      <c r="TUC135" s="125"/>
      <c r="TUD135" s="125"/>
      <c r="TUE135" s="125"/>
      <c r="TUF135" s="125"/>
      <c r="TUG135" s="125"/>
      <c r="TUH135" s="125"/>
      <c r="TUI135" s="125"/>
      <c r="TUJ135" s="125"/>
      <c r="TUK135" s="125"/>
      <c r="TUL135" s="125"/>
      <c r="TUM135" s="125"/>
      <c r="TUN135" s="125"/>
      <c r="TUO135" s="125"/>
      <c r="TUP135" s="125"/>
      <c r="TUQ135" s="125"/>
      <c r="TUR135" s="125"/>
      <c r="TUS135" s="125"/>
      <c r="TUT135" s="125"/>
      <c r="TUU135" s="125"/>
      <c r="TUV135" s="125"/>
      <c r="TUW135" s="125"/>
      <c r="TUX135" s="125"/>
      <c r="TUY135" s="125"/>
      <c r="TUZ135" s="125"/>
      <c r="TVA135" s="125"/>
      <c r="TVB135" s="125"/>
      <c r="TVC135" s="125"/>
      <c r="TVD135" s="125"/>
      <c r="TVE135" s="125"/>
      <c r="TVF135" s="125"/>
      <c r="TVG135" s="125"/>
      <c r="TVH135" s="125"/>
      <c r="TVI135" s="125"/>
      <c r="TVJ135" s="125"/>
      <c r="TVK135" s="125"/>
      <c r="TVL135" s="125"/>
      <c r="TVM135" s="125"/>
      <c r="TVN135" s="125"/>
      <c r="TVO135" s="125"/>
      <c r="TVP135" s="125"/>
      <c r="TVQ135" s="125"/>
      <c r="TVR135" s="125"/>
      <c r="TVS135" s="125"/>
      <c r="TVT135" s="125"/>
      <c r="TVU135" s="125"/>
      <c r="TVV135" s="125"/>
      <c r="TVW135" s="125"/>
      <c r="TVX135" s="125"/>
      <c r="TVY135" s="125"/>
      <c r="TVZ135" s="125"/>
      <c r="TWA135" s="125"/>
      <c r="TWB135" s="125"/>
      <c r="TWC135" s="125"/>
      <c r="TWD135" s="125"/>
      <c r="TWE135" s="125"/>
      <c r="TWF135" s="125"/>
      <c r="TWG135" s="125"/>
      <c r="TWH135" s="125"/>
      <c r="TWI135" s="125"/>
      <c r="TWJ135" s="125"/>
      <c r="TWK135" s="125"/>
      <c r="TWL135" s="125"/>
      <c r="TWM135" s="125"/>
      <c r="TWN135" s="125"/>
      <c r="TWO135" s="125"/>
      <c r="TWP135" s="125"/>
      <c r="TWQ135" s="125"/>
      <c r="TWR135" s="125"/>
      <c r="TWS135" s="125"/>
      <c r="TWT135" s="125"/>
      <c r="TWU135" s="125"/>
      <c r="TWV135" s="125"/>
      <c r="TWW135" s="125"/>
      <c r="TWX135" s="125"/>
      <c r="TWY135" s="125"/>
      <c r="TWZ135" s="125"/>
      <c r="TXA135" s="125"/>
      <c r="TXB135" s="125"/>
      <c r="TXC135" s="125"/>
      <c r="TXD135" s="125"/>
      <c r="TXE135" s="125"/>
      <c r="TXF135" s="125"/>
      <c r="TXG135" s="125"/>
      <c r="TXH135" s="125"/>
      <c r="TXI135" s="125"/>
      <c r="TXJ135" s="125"/>
      <c r="TXK135" s="125"/>
      <c r="TXL135" s="125"/>
      <c r="TXM135" s="125"/>
      <c r="TXN135" s="125"/>
      <c r="TXO135" s="125"/>
      <c r="TXP135" s="125"/>
      <c r="TXQ135" s="125"/>
      <c r="TXR135" s="125"/>
      <c r="TXS135" s="125"/>
      <c r="TXT135" s="125"/>
      <c r="TXU135" s="125"/>
      <c r="TXV135" s="125"/>
      <c r="TXW135" s="125"/>
      <c r="TXX135" s="125"/>
      <c r="TXY135" s="125"/>
      <c r="TXZ135" s="125"/>
      <c r="TYA135" s="125"/>
      <c r="TYB135" s="125"/>
      <c r="TYC135" s="125"/>
      <c r="TYD135" s="125"/>
      <c r="TYE135" s="125"/>
      <c r="TYF135" s="125"/>
      <c r="TYG135" s="125"/>
      <c r="TYH135" s="125"/>
      <c r="TYI135" s="125"/>
      <c r="TYJ135" s="125"/>
      <c r="TYK135" s="125"/>
      <c r="TYL135" s="125"/>
      <c r="TYM135" s="125"/>
      <c r="TYN135" s="125"/>
      <c r="TYO135" s="125"/>
      <c r="TYP135" s="125"/>
      <c r="TYQ135" s="125"/>
      <c r="TYR135" s="125"/>
      <c r="TYS135" s="125"/>
      <c r="TYT135" s="125"/>
      <c r="TYU135" s="125"/>
      <c r="TYV135" s="125"/>
      <c r="TYW135" s="125"/>
      <c r="TYX135" s="125"/>
      <c r="TYY135" s="125"/>
      <c r="TYZ135" s="125"/>
      <c r="TZA135" s="125"/>
      <c r="TZB135" s="125"/>
      <c r="TZC135" s="125"/>
      <c r="TZD135" s="125"/>
      <c r="TZE135" s="125"/>
      <c r="TZF135" s="125"/>
      <c r="TZG135" s="125"/>
      <c r="TZH135" s="125"/>
      <c r="TZI135" s="125"/>
      <c r="TZJ135" s="125"/>
      <c r="TZK135" s="125"/>
      <c r="TZL135" s="125"/>
      <c r="TZM135" s="125"/>
      <c r="TZN135" s="125"/>
      <c r="TZO135" s="125"/>
      <c r="TZP135" s="125"/>
      <c r="TZQ135" s="125"/>
      <c r="TZR135" s="125"/>
      <c r="TZS135" s="125"/>
      <c r="TZT135" s="125"/>
      <c r="TZU135" s="125"/>
      <c r="TZV135" s="125"/>
      <c r="TZW135" s="125"/>
      <c r="TZX135" s="125"/>
      <c r="TZY135" s="125"/>
      <c r="TZZ135" s="125"/>
      <c r="UAA135" s="125"/>
      <c r="UAB135" s="125"/>
      <c r="UAC135" s="125"/>
      <c r="UAD135" s="125"/>
      <c r="UAE135" s="125"/>
      <c r="UAF135" s="125"/>
      <c r="UAG135" s="125"/>
      <c r="UAH135" s="125"/>
      <c r="UAI135" s="125"/>
      <c r="UAJ135" s="125"/>
      <c r="UAK135" s="125"/>
      <c r="UAL135" s="125"/>
      <c r="UAM135" s="125"/>
      <c r="UAN135" s="125"/>
      <c r="UAO135" s="125"/>
      <c r="UAP135" s="125"/>
      <c r="UAQ135" s="125"/>
      <c r="UAR135" s="125"/>
      <c r="UAS135" s="125"/>
      <c r="UAT135" s="125"/>
      <c r="UAU135" s="125"/>
      <c r="UAV135" s="125"/>
      <c r="UAW135" s="125"/>
      <c r="UAX135" s="125"/>
      <c r="UAY135" s="125"/>
      <c r="UAZ135" s="125"/>
      <c r="UBA135" s="125"/>
      <c r="UBB135" s="125"/>
      <c r="UBC135" s="125"/>
      <c r="UBD135" s="125"/>
      <c r="UBE135" s="125"/>
      <c r="UBF135" s="125"/>
      <c r="UBG135" s="125"/>
      <c r="UBH135" s="125"/>
      <c r="UBI135" s="125"/>
      <c r="UBJ135" s="125"/>
      <c r="UBK135" s="125"/>
      <c r="UBL135" s="125"/>
      <c r="UBM135" s="125"/>
      <c r="UBN135" s="125"/>
      <c r="UBO135" s="125"/>
      <c r="UBP135" s="125"/>
      <c r="UBQ135" s="125"/>
      <c r="UBR135" s="125"/>
      <c r="UBS135" s="125"/>
      <c r="UBT135" s="125"/>
      <c r="UBU135" s="125"/>
      <c r="UBV135" s="125"/>
      <c r="UBW135" s="125"/>
      <c r="UBX135" s="125"/>
      <c r="UBY135" s="125"/>
      <c r="UBZ135" s="125"/>
      <c r="UCA135" s="125"/>
      <c r="UCB135" s="125"/>
      <c r="UCC135" s="125"/>
      <c r="UCD135" s="125"/>
      <c r="UCE135" s="125"/>
      <c r="UCF135" s="125"/>
      <c r="UCG135" s="125"/>
      <c r="UCH135" s="125"/>
      <c r="UCI135" s="125"/>
      <c r="UCJ135" s="125"/>
      <c r="UCK135" s="125"/>
      <c r="UCL135" s="125"/>
      <c r="UCM135" s="125"/>
      <c r="UCN135" s="125"/>
      <c r="UCO135" s="125"/>
      <c r="UCP135" s="125"/>
      <c r="UCQ135" s="125"/>
      <c r="UCR135" s="125"/>
      <c r="UCS135" s="125"/>
      <c r="UCT135" s="125"/>
      <c r="UCU135" s="125"/>
      <c r="UCV135" s="125"/>
      <c r="UCW135" s="125"/>
      <c r="UCX135" s="125"/>
      <c r="UCY135" s="125"/>
      <c r="UCZ135" s="125"/>
      <c r="UDA135" s="125"/>
      <c r="UDB135" s="125"/>
      <c r="UDC135" s="125"/>
      <c r="UDD135" s="125"/>
      <c r="UDE135" s="125"/>
      <c r="UDF135" s="125"/>
      <c r="UDG135" s="125"/>
      <c r="UDH135" s="125"/>
      <c r="UDI135" s="125"/>
      <c r="UDJ135" s="125"/>
      <c r="UDK135" s="125"/>
      <c r="UDL135" s="125"/>
      <c r="UDM135" s="125"/>
      <c r="UDN135" s="125"/>
      <c r="UDO135" s="125"/>
      <c r="UDP135" s="125"/>
      <c r="UDQ135" s="125"/>
      <c r="UDR135" s="125"/>
      <c r="UDS135" s="125"/>
      <c r="UDT135" s="125"/>
      <c r="UDU135" s="125"/>
      <c r="UDV135" s="125"/>
      <c r="UDW135" s="125"/>
      <c r="UDX135" s="125"/>
      <c r="UDY135" s="125"/>
      <c r="UDZ135" s="125"/>
      <c r="UEA135" s="125"/>
      <c r="UEB135" s="125"/>
      <c r="UEC135" s="125"/>
      <c r="UED135" s="125"/>
      <c r="UEE135" s="125"/>
      <c r="UEF135" s="125"/>
      <c r="UEG135" s="125"/>
      <c r="UEH135" s="125"/>
      <c r="UEI135" s="125"/>
      <c r="UEJ135" s="125"/>
      <c r="UEK135" s="125"/>
      <c r="UEL135" s="125"/>
      <c r="UEM135" s="125"/>
      <c r="UEN135" s="125"/>
      <c r="UEO135" s="125"/>
      <c r="UEP135" s="125"/>
      <c r="UEQ135" s="125"/>
      <c r="UER135" s="125"/>
      <c r="UES135" s="125"/>
      <c r="UET135" s="125"/>
      <c r="UEU135" s="125"/>
      <c r="UEV135" s="125"/>
      <c r="UEW135" s="125"/>
      <c r="UEX135" s="125"/>
      <c r="UEY135" s="125"/>
      <c r="UEZ135" s="125"/>
      <c r="UFA135" s="125"/>
      <c r="UFB135" s="125"/>
      <c r="UFC135" s="125"/>
      <c r="UFD135" s="125"/>
      <c r="UFE135" s="125"/>
      <c r="UFF135" s="125"/>
      <c r="UFG135" s="125"/>
      <c r="UFH135" s="125"/>
      <c r="UFI135" s="125"/>
      <c r="UFJ135" s="125"/>
      <c r="UFK135" s="125"/>
      <c r="UFL135" s="125"/>
      <c r="UFM135" s="125"/>
      <c r="UFN135" s="125"/>
      <c r="UFO135" s="125"/>
      <c r="UFP135" s="125"/>
      <c r="UFQ135" s="125"/>
      <c r="UFR135" s="125"/>
      <c r="UFS135" s="125"/>
      <c r="UFT135" s="125"/>
      <c r="UFU135" s="125"/>
      <c r="UFV135" s="125"/>
      <c r="UFW135" s="125"/>
      <c r="UFX135" s="125"/>
      <c r="UFY135" s="125"/>
      <c r="UFZ135" s="125"/>
      <c r="UGA135" s="125"/>
      <c r="UGB135" s="125"/>
      <c r="UGC135" s="125"/>
      <c r="UGD135" s="125"/>
      <c r="UGE135" s="125"/>
      <c r="UGF135" s="125"/>
      <c r="UGG135" s="125"/>
      <c r="UGH135" s="125"/>
      <c r="UGI135" s="125"/>
      <c r="UGJ135" s="125"/>
      <c r="UGK135" s="125"/>
      <c r="UGL135" s="125"/>
      <c r="UGM135" s="125"/>
      <c r="UGN135" s="125"/>
      <c r="UGO135" s="125"/>
      <c r="UGP135" s="125"/>
      <c r="UGQ135" s="125"/>
      <c r="UGR135" s="125"/>
      <c r="UGS135" s="125"/>
      <c r="UGT135" s="125"/>
      <c r="UGU135" s="125"/>
      <c r="UGV135" s="125"/>
      <c r="UGW135" s="125"/>
      <c r="UGX135" s="125"/>
      <c r="UGY135" s="125"/>
      <c r="UGZ135" s="125"/>
      <c r="UHA135" s="125"/>
      <c r="UHB135" s="125"/>
      <c r="UHC135" s="125"/>
      <c r="UHD135" s="125"/>
      <c r="UHE135" s="125"/>
      <c r="UHF135" s="125"/>
      <c r="UHG135" s="125"/>
      <c r="UHH135" s="125"/>
      <c r="UHI135" s="125"/>
      <c r="UHJ135" s="125"/>
      <c r="UHK135" s="125"/>
      <c r="UHL135" s="125"/>
      <c r="UHM135" s="125"/>
      <c r="UHN135" s="125"/>
      <c r="UHO135" s="125"/>
      <c r="UHP135" s="125"/>
      <c r="UHQ135" s="125"/>
      <c r="UHR135" s="125"/>
      <c r="UHS135" s="125"/>
      <c r="UHT135" s="125"/>
      <c r="UHU135" s="125"/>
      <c r="UHV135" s="125"/>
      <c r="UHW135" s="125"/>
      <c r="UHX135" s="125"/>
      <c r="UHY135" s="125"/>
      <c r="UHZ135" s="125"/>
      <c r="UIA135" s="125"/>
      <c r="UIB135" s="125"/>
      <c r="UIC135" s="125"/>
      <c r="UID135" s="125"/>
      <c r="UIE135" s="125"/>
      <c r="UIF135" s="125"/>
      <c r="UIG135" s="125"/>
      <c r="UIH135" s="125"/>
      <c r="UII135" s="125"/>
      <c r="UIJ135" s="125"/>
      <c r="UIK135" s="125"/>
      <c r="UIL135" s="125"/>
      <c r="UIM135" s="125"/>
      <c r="UIN135" s="125"/>
      <c r="UIO135" s="125"/>
      <c r="UIP135" s="125"/>
      <c r="UIQ135" s="125"/>
      <c r="UIR135" s="125"/>
      <c r="UIS135" s="125"/>
      <c r="UIT135" s="125"/>
      <c r="UIU135" s="125"/>
      <c r="UIV135" s="125"/>
      <c r="UIW135" s="125"/>
      <c r="UIX135" s="125"/>
      <c r="UIY135" s="125"/>
      <c r="UIZ135" s="125"/>
      <c r="UJA135" s="125"/>
      <c r="UJB135" s="125"/>
      <c r="UJC135" s="125"/>
      <c r="UJD135" s="125"/>
      <c r="UJE135" s="125"/>
      <c r="UJF135" s="125"/>
      <c r="UJG135" s="125"/>
      <c r="UJH135" s="125"/>
      <c r="UJI135" s="125"/>
      <c r="UJJ135" s="125"/>
      <c r="UJK135" s="125"/>
      <c r="UJL135" s="125"/>
      <c r="UJM135" s="125"/>
      <c r="UJN135" s="125"/>
      <c r="UJO135" s="125"/>
      <c r="UJP135" s="125"/>
      <c r="UJQ135" s="125"/>
      <c r="UJR135" s="125"/>
      <c r="UJS135" s="125"/>
      <c r="UJT135" s="125"/>
      <c r="UJU135" s="125"/>
      <c r="UJV135" s="125"/>
      <c r="UJW135" s="125"/>
      <c r="UJX135" s="125"/>
      <c r="UJY135" s="125"/>
      <c r="UJZ135" s="125"/>
      <c r="UKA135" s="125"/>
      <c r="UKB135" s="125"/>
      <c r="UKC135" s="125"/>
      <c r="UKD135" s="125"/>
      <c r="UKE135" s="125"/>
      <c r="UKF135" s="125"/>
      <c r="UKG135" s="125"/>
      <c r="UKH135" s="125"/>
      <c r="UKI135" s="125"/>
      <c r="UKJ135" s="125"/>
      <c r="UKK135" s="125"/>
      <c r="UKL135" s="125"/>
      <c r="UKM135" s="125"/>
      <c r="UKN135" s="125"/>
      <c r="UKO135" s="125"/>
      <c r="UKP135" s="125"/>
      <c r="UKQ135" s="125"/>
      <c r="UKR135" s="125"/>
      <c r="UKS135" s="125"/>
      <c r="UKT135" s="125"/>
      <c r="UKU135" s="125"/>
      <c r="UKV135" s="125"/>
      <c r="UKW135" s="125"/>
      <c r="UKX135" s="125"/>
      <c r="UKY135" s="125"/>
      <c r="UKZ135" s="125"/>
      <c r="ULA135" s="125"/>
      <c r="ULB135" s="125"/>
      <c r="ULC135" s="125"/>
      <c r="ULD135" s="125"/>
      <c r="ULE135" s="125"/>
      <c r="ULF135" s="125"/>
      <c r="ULG135" s="125"/>
      <c r="ULH135" s="125"/>
      <c r="ULI135" s="125"/>
      <c r="ULJ135" s="125"/>
      <c r="ULK135" s="125"/>
      <c r="ULL135" s="125"/>
      <c r="ULM135" s="125"/>
      <c r="ULN135" s="125"/>
      <c r="ULO135" s="125"/>
      <c r="ULP135" s="125"/>
      <c r="ULQ135" s="125"/>
      <c r="ULR135" s="125"/>
      <c r="ULS135" s="125"/>
      <c r="ULT135" s="125"/>
      <c r="ULU135" s="125"/>
      <c r="ULV135" s="125"/>
      <c r="ULW135" s="125"/>
      <c r="ULX135" s="125"/>
      <c r="ULY135" s="125"/>
      <c r="ULZ135" s="125"/>
      <c r="UMA135" s="125"/>
      <c r="UMB135" s="125"/>
      <c r="UMC135" s="125"/>
      <c r="UMD135" s="125"/>
      <c r="UME135" s="125"/>
      <c r="UMF135" s="125"/>
      <c r="UMG135" s="125"/>
      <c r="UMH135" s="125"/>
      <c r="UMI135" s="125"/>
      <c r="UMJ135" s="125"/>
      <c r="UMK135" s="125"/>
      <c r="UML135" s="125"/>
      <c r="UMM135" s="125"/>
      <c r="UMN135" s="125"/>
      <c r="UMO135" s="125"/>
      <c r="UMP135" s="125"/>
      <c r="UMQ135" s="125"/>
      <c r="UMR135" s="125"/>
      <c r="UMS135" s="125"/>
      <c r="UMT135" s="125"/>
      <c r="UMU135" s="125"/>
      <c r="UMV135" s="125"/>
      <c r="UMW135" s="125"/>
      <c r="UMX135" s="125"/>
      <c r="UMY135" s="125"/>
      <c r="UMZ135" s="125"/>
      <c r="UNA135" s="125"/>
      <c r="UNB135" s="125"/>
      <c r="UNC135" s="125"/>
      <c r="UND135" s="125"/>
      <c r="UNE135" s="125"/>
      <c r="UNF135" s="125"/>
      <c r="UNG135" s="125"/>
      <c r="UNH135" s="125"/>
      <c r="UNI135" s="125"/>
      <c r="UNJ135" s="125"/>
      <c r="UNK135" s="125"/>
      <c r="UNL135" s="125"/>
      <c r="UNM135" s="125"/>
      <c r="UNN135" s="125"/>
      <c r="UNO135" s="125"/>
      <c r="UNP135" s="125"/>
      <c r="UNQ135" s="125"/>
      <c r="UNR135" s="125"/>
      <c r="UNS135" s="125"/>
      <c r="UNT135" s="125"/>
      <c r="UNU135" s="125"/>
      <c r="UNV135" s="125"/>
      <c r="UNW135" s="125"/>
      <c r="UNX135" s="125"/>
      <c r="UNY135" s="125"/>
      <c r="UNZ135" s="125"/>
      <c r="UOA135" s="125"/>
      <c r="UOB135" s="125"/>
      <c r="UOC135" s="125"/>
      <c r="UOD135" s="125"/>
      <c r="UOE135" s="125"/>
      <c r="UOF135" s="125"/>
      <c r="UOG135" s="125"/>
      <c r="UOH135" s="125"/>
      <c r="UOI135" s="125"/>
      <c r="UOJ135" s="125"/>
      <c r="UOK135" s="125"/>
      <c r="UOL135" s="125"/>
      <c r="UOM135" s="125"/>
      <c r="UON135" s="125"/>
      <c r="UOO135" s="125"/>
      <c r="UOP135" s="125"/>
      <c r="UOQ135" s="125"/>
      <c r="UOR135" s="125"/>
      <c r="UOS135" s="125"/>
      <c r="UOT135" s="125"/>
      <c r="UOU135" s="125"/>
      <c r="UOV135" s="125"/>
      <c r="UOW135" s="125"/>
      <c r="UOX135" s="125"/>
      <c r="UOY135" s="125"/>
      <c r="UOZ135" s="125"/>
      <c r="UPA135" s="125"/>
      <c r="UPB135" s="125"/>
      <c r="UPC135" s="125"/>
      <c r="UPD135" s="125"/>
      <c r="UPE135" s="125"/>
      <c r="UPF135" s="125"/>
      <c r="UPG135" s="125"/>
      <c r="UPH135" s="125"/>
      <c r="UPI135" s="125"/>
      <c r="UPJ135" s="125"/>
      <c r="UPK135" s="125"/>
      <c r="UPL135" s="125"/>
      <c r="UPM135" s="125"/>
      <c r="UPN135" s="125"/>
      <c r="UPO135" s="125"/>
      <c r="UPP135" s="125"/>
      <c r="UPQ135" s="125"/>
      <c r="UPR135" s="125"/>
      <c r="UPS135" s="125"/>
      <c r="UPT135" s="125"/>
      <c r="UPU135" s="125"/>
      <c r="UPV135" s="125"/>
      <c r="UPW135" s="125"/>
      <c r="UPX135" s="125"/>
      <c r="UPY135" s="125"/>
      <c r="UPZ135" s="125"/>
      <c r="UQA135" s="125"/>
      <c r="UQB135" s="125"/>
      <c r="UQC135" s="125"/>
      <c r="UQD135" s="125"/>
      <c r="UQE135" s="125"/>
      <c r="UQF135" s="125"/>
      <c r="UQG135" s="125"/>
      <c r="UQH135" s="125"/>
      <c r="UQI135" s="125"/>
      <c r="UQJ135" s="125"/>
      <c r="UQK135" s="125"/>
      <c r="UQL135" s="125"/>
      <c r="UQM135" s="125"/>
      <c r="UQN135" s="125"/>
      <c r="UQO135" s="125"/>
      <c r="UQP135" s="125"/>
      <c r="UQQ135" s="125"/>
      <c r="UQR135" s="125"/>
      <c r="UQS135" s="125"/>
      <c r="UQT135" s="125"/>
      <c r="UQU135" s="125"/>
      <c r="UQV135" s="125"/>
      <c r="UQW135" s="125"/>
      <c r="UQX135" s="125"/>
      <c r="UQY135" s="125"/>
      <c r="UQZ135" s="125"/>
      <c r="URA135" s="125"/>
      <c r="URB135" s="125"/>
      <c r="URC135" s="125"/>
      <c r="URD135" s="125"/>
      <c r="URE135" s="125"/>
      <c r="URF135" s="125"/>
      <c r="URG135" s="125"/>
      <c r="URH135" s="125"/>
      <c r="URI135" s="125"/>
      <c r="URJ135" s="125"/>
      <c r="URK135" s="125"/>
      <c r="URL135" s="125"/>
      <c r="URM135" s="125"/>
      <c r="URN135" s="125"/>
      <c r="URO135" s="125"/>
      <c r="URP135" s="125"/>
      <c r="URQ135" s="125"/>
      <c r="URR135" s="125"/>
      <c r="URS135" s="125"/>
      <c r="URT135" s="125"/>
      <c r="URU135" s="125"/>
      <c r="URV135" s="125"/>
      <c r="URW135" s="125"/>
      <c r="URX135" s="125"/>
      <c r="URY135" s="125"/>
      <c r="URZ135" s="125"/>
      <c r="USA135" s="125"/>
      <c r="USB135" s="125"/>
      <c r="USC135" s="125"/>
      <c r="USD135" s="125"/>
      <c r="USE135" s="125"/>
      <c r="USF135" s="125"/>
      <c r="USG135" s="125"/>
      <c r="USH135" s="125"/>
      <c r="USI135" s="125"/>
      <c r="USJ135" s="125"/>
      <c r="USK135" s="125"/>
      <c r="USL135" s="125"/>
      <c r="USM135" s="125"/>
      <c r="USN135" s="125"/>
      <c r="USO135" s="125"/>
      <c r="USP135" s="125"/>
      <c r="USQ135" s="125"/>
      <c r="USR135" s="125"/>
      <c r="USS135" s="125"/>
      <c r="UST135" s="125"/>
      <c r="USU135" s="125"/>
      <c r="USV135" s="125"/>
      <c r="USW135" s="125"/>
      <c r="USX135" s="125"/>
      <c r="USY135" s="125"/>
      <c r="USZ135" s="125"/>
      <c r="UTA135" s="125"/>
      <c r="UTB135" s="125"/>
      <c r="UTC135" s="125"/>
      <c r="UTD135" s="125"/>
      <c r="UTE135" s="125"/>
      <c r="UTF135" s="125"/>
      <c r="UTG135" s="125"/>
      <c r="UTH135" s="125"/>
      <c r="UTI135" s="125"/>
      <c r="UTJ135" s="125"/>
      <c r="UTK135" s="125"/>
      <c r="UTL135" s="125"/>
      <c r="UTM135" s="125"/>
      <c r="UTN135" s="125"/>
      <c r="UTO135" s="125"/>
      <c r="UTP135" s="125"/>
      <c r="UTQ135" s="125"/>
      <c r="UTR135" s="125"/>
      <c r="UTS135" s="125"/>
      <c r="UTT135" s="125"/>
      <c r="UTU135" s="125"/>
      <c r="UTV135" s="125"/>
      <c r="UTW135" s="125"/>
      <c r="UTX135" s="125"/>
      <c r="UTY135" s="125"/>
      <c r="UTZ135" s="125"/>
      <c r="UUA135" s="125"/>
      <c r="UUB135" s="125"/>
      <c r="UUC135" s="125"/>
      <c r="UUD135" s="125"/>
      <c r="UUE135" s="125"/>
      <c r="UUF135" s="125"/>
      <c r="UUG135" s="125"/>
      <c r="UUH135" s="125"/>
      <c r="UUI135" s="125"/>
      <c r="UUJ135" s="125"/>
      <c r="UUK135" s="125"/>
      <c r="UUL135" s="125"/>
      <c r="UUM135" s="125"/>
      <c r="UUN135" s="125"/>
      <c r="UUO135" s="125"/>
      <c r="UUP135" s="125"/>
      <c r="UUQ135" s="125"/>
      <c r="UUR135" s="125"/>
      <c r="UUS135" s="125"/>
      <c r="UUT135" s="125"/>
      <c r="UUU135" s="125"/>
      <c r="UUV135" s="125"/>
      <c r="UUW135" s="125"/>
      <c r="UUX135" s="125"/>
      <c r="UUY135" s="125"/>
      <c r="UUZ135" s="125"/>
      <c r="UVA135" s="125"/>
      <c r="UVB135" s="125"/>
      <c r="UVC135" s="125"/>
      <c r="UVD135" s="125"/>
      <c r="UVE135" s="125"/>
      <c r="UVF135" s="125"/>
      <c r="UVG135" s="125"/>
      <c r="UVH135" s="125"/>
      <c r="UVI135" s="125"/>
      <c r="UVJ135" s="125"/>
      <c r="UVK135" s="125"/>
      <c r="UVL135" s="125"/>
      <c r="UVM135" s="125"/>
      <c r="UVN135" s="125"/>
      <c r="UVO135" s="125"/>
      <c r="UVP135" s="125"/>
      <c r="UVQ135" s="125"/>
      <c r="UVR135" s="125"/>
      <c r="UVS135" s="125"/>
      <c r="UVT135" s="125"/>
      <c r="UVU135" s="125"/>
      <c r="UVV135" s="125"/>
      <c r="UVW135" s="125"/>
      <c r="UVX135" s="125"/>
      <c r="UVY135" s="125"/>
      <c r="UVZ135" s="125"/>
      <c r="UWA135" s="125"/>
      <c r="UWB135" s="125"/>
      <c r="UWC135" s="125"/>
      <c r="UWD135" s="125"/>
      <c r="UWE135" s="125"/>
      <c r="UWF135" s="125"/>
      <c r="UWG135" s="125"/>
      <c r="UWH135" s="125"/>
      <c r="UWI135" s="125"/>
      <c r="UWJ135" s="125"/>
      <c r="UWK135" s="125"/>
      <c r="UWL135" s="125"/>
      <c r="UWM135" s="125"/>
      <c r="UWN135" s="125"/>
      <c r="UWO135" s="125"/>
      <c r="UWP135" s="125"/>
      <c r="UWQ135" s="125"/>
      <c r="UWR135" s="125"/>
      <c r="UWS135" s="125"/>
      <c r="UWT135" s="125"/>
      <c r="UWU135" s="125"/>
      <c r="UWV135" s="125"/>
      <c r="UWW135" s="125"/>
      <c r="UWX135" s="125"/>
      <c r="UWY135" s="125"/>
      <c r="UWZ135" s="125"/>
      <c r="UXA135" s="125"/>
      <c r="UXB135" s="125"/>
      <c r="UXC135" s="125"/>
      <c r="UXD135" s="125"/>
      <c r="UXE135" s="125"/>
      <c r="UXF135" s="125"/>
      <c r="UXG135" s="125"/>
      <c r="UXH135" s="125"/>
      <c r="UXI135" s="125"/>
      <c r="UXJ135" s="125"/>
      <c r="UXK135" s="125"/>
      <c r="UXL135" s="125"/>
      <c r="UXM135" s="125"/>
      <c r="UXN135" s="125"/>
      <c r="UXO135" s="125"/>
      <c r="UXP135" s="125"/>
      <c r="UXQ135" s="125"/>
      <c r="UXR135" s="125"/>
      <c r="UXS135" s="125"/>
      <c r="UXT135" s="125"/>
      <c r="UXU135" s="125"/>
      <c r="UXV135" s="125"/>
      <c r="UXW135" s="125"/>
      <c r="UXX135" s="125"/>
      <c r="UXY135" s="125"/>
      <c r="UXZ135" s="125"/>
      <c r="UYA135" s="125"/>
      <c r="UYB135" s="125"/>
      <c r="UYC135" s="125"/>
      <c r="UYD135" s="125"/>
      <c r="UYE135" s="125"/>
      <c r="UYF135" s="125"/>
      <c r="UYG135" s="125"/>
      <c r="UYH135" s="125"/>
      <c r="UYI135" s="125"/>
      <c r="UYJ135" s="125"/>
      <c r="UYK135" s="125"/>
      <c r="UYL135" s="125"/>
      <c r="UYM135" s="125"/>
      <c r="UYN135" s="125"/>
      <c r="UYO135" s="125"/>
      <c r="UYP135" s="125"/>
      <c r="UYQ135" s="125"/>
      <c r="UYR135" s="125"/>
      <c r="UYS135" s="125"/>
      <c r="UYT135" s="125"/>
      <c r="UYU135" s="125"/>
      <c r="UYV135" s="125"/>
      <c r="UYW135" s="125"/>
      <c r="UYX135" s="125"/>
      <c r="UYY135" s="125"/>
      <c r="UYZ135" s="125"/>
      <c r="UZA135" s="125"/>
      <c r="UZB135" s="125"/>
      <c r="UZC135" s="125"/>
      <c r="UZD135" s="125"/>
      <c r="UZE135" s="125"/>
      <c r="UZF135" s="125"/>
      <c r="UZG135" s="125"/>
      <c r="UZH135" s="125"/>
      <c r="UZI135" s="125"/>
      <c r="UZJ135" s="125"/>
      <c r="UZK135" s="125"/>
      <c r="UZL135" s="125"/>
      <c r="UZM135" s="125"/>
      <c r="UZN135" s="125"/>
      <c r="UZO135" s="125"/>
      <c r="UZP135" s="125"/>
      <c r="UZQ135" s="125"/>
      <c r="UZR135" s="125"/>
      <c r="UZS135" s="125"/>
      <c r="UZT135" s="125"/>
      <c r="UZU135" s="125"/>
      <c r="UZV135" s="125"/>
      <c r="UZW135" s="125"/>
      <c r="UZX135" s="125"/>
      <c r="UZY135" s="125"/>
      <c r="UZZ135" s="125"/>
      <c r="VAA135" s="125"/>
      <c r="VAB135" s="125"/>
      <c r="VAC135" s="125"/>
      <c r="VAD135" s="125"/>
      <c r="VAE135" s="125"/>
      <c r="VAF135" s="125"/>
      <c r="VAG135" s="125"/>
      <c r="VAH135" s="125"/>
      <c r="VAI135" s="125"/>
      <c r="VAJ135" s="125"/>
      <c r="VAK135" s="125"/>
      <c r="VAL135" s="125"/>
      <c r="VAM135" s="125"/>
      <c r="VAN135" s="125"/>
      <c r="VAO135" s="125"/>
      <c r="VAP135" s="125"/>
      <c r="VAQ135" s="125"/>
      <c r="VAR135" s="125"/>
      <c r="VAS135" s="125"/>
      <c r="VAT135" s="125"/>
      <c r="VAU135" s="125"/>
      <c r="VAV135" s="125"/>
      <c r="VAW135" s="125"/>
      <c r="VAX135" s="125"/>
      <c r="VAY135" s="125"/>
      <c r="VAZ135" s="125"/>
      <c r="VBA135" s="125"/>
      <c r="VBB135" s="125"/>
      <c r="VBC135" s="125"/>
      <c r="VBD135" s="125"/>
      <c r="VBE135" s="125"/>
      <c r="VBF135" s="125"/>
      <c r="VBG135" s="125"/>
      <c r="VBH135" s="125"/>
      <c r="VBI135" s="125"/>
      <c r="VBJ135" s="125"/>
      <c r="VBK135" s="125"/>
      <c r="VBL135" s="125"/>
      <c r="VBM135" s="125"/>
      <c r="VBN135" s="125"/>
      <c r="VBO135" s="125"/>
      <c r="VBP135" s="125"/>
      <c r="VBQ135" s="125"/>
      <c r="VBR135" s="125"/>
      <c r="VBS135" s="125"/>
      <c r="VBT135" s="125"/>
      <c r="VBU135" s="125"/>
      <c r="VBV135" s="125"/>
      <c r="VBW135" s="125"/>
      <c r="VBX135" s="125"/>
      <c r="VBY135" s="125"/>
      <c r="VBZ135" s="125"/>
      <c r="VCA135" s="125"/>
      <c r="VCB135" s="125"/>
      <c r="VCC135" s="125"/>
      <c r="VCD135" s="125"/>
      <c r="VCE135" s="125"/>
      <c r="VCF135" s="125"/>
      <c r="VCG135" s="125"/>
      <c r="VCH135" s="125"/>
      <c r="VCI135" s="125"/>
      <c r="VCJ135" s="125"/>
      <c r="VCK135" s="125"/>
      <c r="VCL135" s="125"/>
      <c r="VCM135" s="125"/>
      <c r="VCN135" s="125"/>
      <c r="VCO135" s="125"/>
      <c r="VCP135" s="125"/>
      <c r="VCQ135" s="125"/>
      <c r="VCR135" s="125"/>
      <c r="VCS135" s="125"/>
      <c r="VCT135" s="125"/>
      <c r="VCU135" s="125"/>
      <c r="VCV135" s="125"/>
      <c r="VCW135" s="125"/>
      <c r="VCX135" s="125"/>
      <c r="VCY135" s="125"/>
      <c r="VCZ135" s="125"/>
      <c r="VDA135" s="125"/>
      <c r="VDB135" s="125"/>
      <c r="VDC135" s="125"/>
      <c r="VDD135" s="125"/>
      <c r="VDE135" s="125"/>
      <c r="VDF135" s="125"/>
      <c r="VDG135" s="125"/>
      <c r="VDH135" s="125"/>
      <c r="VDI135" s="125"/>
      <c r="VDJ135" s="125"/>
      <c r="VDK135" s="125"/>
      <c r="VDL135" s="125"/>
      <c r="VDM135" s="125"/>
      <c r="VDN135" s="125"/>
      <c r="VDO135" s="125"/>
      <c r="VDP135" s="125"/>
      <c r="VDQ135" s="125"/>
      <c r="VDR135" s="125"/>
      <c r="VDS135" s="125"/>
      <c r="VDT135" s="125"/>
      <c r="VDU135" s="125"/>
      <c r="VDV135" s="125"/>
      <c r="VDW135" s="125"/>
      <c r="VDX135" s="125"/>
      <c r="VDY135" s="125"/>
      <c r="VDZ135" s="125"/>
      <c r="VEA135" s="125"/>
      <c r="VEB135" s="125"/>
      <c r="VEC135" s="125"/>
      <c r="VED135" s="125"/>
      <c r="VEE135" s="125"/>
      <c r="VEF135" s="125"/>
      <c r="VEG135" s="125"/>
      <c r="VEH135" s="125"/>
      <c r="VEI135" s="125"/>
      <c r="VEJ135" s="125"/>
      <c r="VEK135" s="125"/>
      <c r="VEL135" s="125"/>
      <c r="VEM135" s="125"/>
      <c r="VEN135" s="125"/>
      <c r="VEO135" s="125"/>
      <c r="VEP135" s="125"/>
      <c r="VEQ135" s="125"/>
      <c r="VER135" s="125"/>
      <c r="VES135" s="125"/>
      <c r="VET135" s="125"/>
      <c r="VEU135" s="125"/>
      <c r="VEV135" s="125"/>
      <c r="VEW135" s="125"/>
      <c r="VEX135" s="125"/>
      <c r="VEY135" s="125"/>
      <c r="VEZ135" s="125"/>
      <c r="VFA135" s="125"/>
      <c r="VFB135" s="125"/>
      <c r="VFC135" s="125"/>
      <c r="VFD135" s="125"/>
      <c r="VFE135" s="125"/>
      <c r="VFF135" s="125"/>
      <c r="VFG135" s="125"/>
      <c r="VFH135" s="125"/>
      <c r="VFI135" s="125"/>
      <c r="VFJ135" s="125"/>
      <c r="VFK135" s="125"/>
      <c r="VFL135" s="125"/>
      <c r="VFM135" s="125"/>
      <c r="VFN135" s="125"/>
      <c r="VFO135" s="125"/>
      <c r="VFP135" s="125"/>
      <c r="VFQ135" s="125"/>
      <c r="VFR135" s="125"/>
      <c r="VFS135" s="125"/>
      <c r="VFT135" s="125"/>
      <c r="VFU135" s="125"/>
      <c r="VFV135" s="125"/>
      <c r="VFW135" s="125"/>
      <c r="VFX135" s="125"/>
      <c r="VFY135" s="125"/>
      <c r="VFZ135" s="125"/>
      <c r="VGA135" s="125"/>
      <c r="VGB135" s="125"/>
      <c r="VGC135" s="125"/>
      <c r="VGD135" s="125"/>
      <c r="VGE135" s="125"/>
      <c r="VGF135" s="125"/>
      <c r="VGG135" s="125"/>
      <c r="VGH135" s="125"/>
      <c r="VGI135" s="125"/>
      <c r="VGJ135" s="125"/>
      <c r="VGK135" s="125"/>
      <c r="VGL135" s="125"/>
      <c r="VGM135" s="125"/>
      <c r="VGN135" s="125"/>
      <c r="VGO135" s="125"/>
      <c r="VGP135" s="125"/>
      <c r="VGQ135" s="125"/>
      <c r="VGR135" s="125"/>
      <c r="VGS135" s="125"/>
      <c r="VGT135" s="125"/>
      <c r="VGU135" s="125"/>
      <c r="VGV135" s="125"/>
      <c r="VGW135" s="125"/>
      <c r="VGX135" s="125"/>
      <c r="VGY135" s="125"/>
      <c r="VGZ135" s="125"/>
      <c r="VHA135" s="125"/>
      <c r="VHB135" s="125"/>
      <c r="VHC135" s="125"/>
      <c r="VHD135" s="125"/>
      <c r="VHE135" s="125"/>
      <c r="VHF135" s="125"/>
      <c r="VHG135" s="125"/>
      <c r="VHH135" s="125"/>
      <c r="VHI135" s="125"/>
      <c r="VHJ135" s="125"/>
      <c r="VHK135" s="125"/>
      <c r="VHL135" s="125"/>
      <c r="VHM135" s="125"/>
      <c r="VHN135" s="125"/>
      <c r="VHO135" s="125"/>
      <c r="VHP135" s="125"/>
      <c r="VHQ135" s="125"/>
      <c r="VHR135" s="125"/>
      <c r="VHS135" s="125"/>
      <c r="VHT135" s="125"/>
      <c r="VHU135" s="125"/>
      <c r="VHV135" s="125"/>
      <c r="VHW135" s="125"/>
      <c r="VHX135" s="125"/>
      <c r="VHY135" s="125"/>
      <c r="VHZ135" s="125"/>
      <c r="VIA135" s="125"/>
      <c r="VIB135" s="125"/>
      <c r="VIC135" s="125"/>
      <c r="VID135" s="125"/>
      <c r="VIE135" s="125"/>
      <c r="VIF135" s="125"/>
      <c r="VIG135" s="125"/>
      <c r="VIH135" s="125"/>
      <c r="VII135" s="125"/>
      <c r="VIJ135" s="125"/>
      <c r="VIK135" s="125"/>
      <c r="VIL135" s="125"/>
      <c r="VIM135" s="125"/>
      <c r="VIN135" s="125"/>
      <c r="VIO135" s="125"/>
      <c r="VIP135" s="125"/>
      <c r="VIQ135" s="125"/>
      <c r="VIR135" s="125"/>
      <c r="VIS135" s="125"/>
      <c r="VIT135" s="125"/>
      <c r="VIU135" s="125"/>
      <c r="VIV135" s="125"/>
      <c r="VIW135" s="125"/>
      <c r="VIX135" s="125"/>
      <c r="VIY135" s="125"/>
      <c r="VIZ135" s="125"/>
      <c r="VJA135" s="125"/>
      <c r="VJB135" s="125"/>
      <c r="VJC135" s="125"/>
      <c r="VJD135" s="125"/>
      <c r="VJE135" s="125"/>
      <c r="VJF135" s="125"/>
      <c r="VJG135" s="125"/>
      <c r="VJH135" s="125"/>
      <c r="VJI135" s="125"/>
      <c r="VJJ135" s="125"/>
      <c r="VJK135" s="125"/>
      <c r="VJL135" s="125"/>
      <c r="VJM135" s="125"/>
      <c r="VJN135" s="125"/>
      <c r="VJO135" s="125"/>
      <c r="VJP135" s="125"/>
      <c r="VJQ135" s="125"/>
      <c r="VJR135" s="125"/>
      <c r="VJS135" s="125"/>
      <c r="VJT135" s="125"/>
      <c r="VJU135" s="125"/>
      <c r="VJV135" s="125"/>
      <c r="VJW135" s="125"/>
      <c r="VJX135" s="125"/>
      <c r="VJY135" s="125"/>
      <c r="VJZ135" s="125"/>
      <c r="VKA135" s="125"/>
      <c r="VKB135" s="125"/>
      <c r="VKC135" s="125"/>
      <c r="VKD135" s="125"/>
      <c r="VKE135" s="125"/>
      <c r="VKF135" s="125"/>
      <c r="VKG135" s="125"/>
      <c r="VKH135" s="125"/>
      <c r="VKI135" s="125"/>
      <c r="VKJ135" s="125"/>
      <c r="VKK135" s="125"/>
      <c r="VKL135" s="125"/>
      <c r="VKM135" s="125"/>
      <c r="VKN135" s="125"/>
      <c r="VKO135" s="125"/>
      <c r="VKP135" s="125"/>
      <c r="VKQ135" s="125"/>
      <c r="VKR135" s="125"/>
      <c r="VKS135" s="125"/>
      <c r="VKT135" s="125"/>
      <c r="VKU135" s="125"/>
      <c r="VKV135" s="125"/>
      <c r="VKW135" s="125"/>
      <c r="VKX135" s="125"/>
      <c r="VKY135" s="125"/>
      <c r="VKZ135" s="125"/>
      <c r="VLA135" s="125"/>
      <c r="VLB135" s="125"/>
      <c r="VLC135" s="125"/>
      <c r="VLD135" s="125"/>
      <c r="VLE135" s="125"/>
      <c r="VLF135" s="125"/>
      <c r="VLG135" s="125"/>
      <c r="VLH135" s="125"/>
      <c r="VLI135" s="125"/>
      <c r="VLJ135" s="125"/>
      <c r="VLK135" s="125"/>
      <c r="VLL135" s="125"/>
      <c r="VLM135" s="125"/>
      <c r="VLN135" s="125"/>
      <c r="VLO135" s="125"/>
      <c r="VLP135" s="125"/>
      <c r="VLQ135" s="125"/>
      <c r="VLR135" s="125"/>
      <c r="VLS135" s="125"/>
      <c r="VLT135" s="125"/>
      <c r="VLU135" s="125"/>
      <c r="VLV135" s="125"/>
      <c r="VLW135" s="125"/>
      <c r="VLX135" s="125"/>
      <c r="VLY135" s="125"/>
      <c r="VLZ135" s="125"/>
      <c r="VMA135" s="125"/>
      <c r="VMB135" s="125"/>
      <c r="VMC135" s="125"/>
      <c r="VMD135" s="125"/>
      <c r="VME135" s="125"/>
      <c r="VMF135" s="125"/>
      <c r="VMG135" s="125"/>
      <c r="VMH135" s="125"/>
      <c r="VMI135" s="125"/>
      <c r="VMJ135" s="125"/>
      <c r="VMK135" s="125"/>
      <c r="VML135" s="125"/>
      <c r="VMM135" s="125"/>
      <c r="VMN135" s="125"/>
      <c r="VMO135" s="125"/>
      <c r="VMP135" s="125"/>
      <c r="VMQ135" s="125"/>
      <c r="VMR135" s="125"/>
      <c r="VMS135" s="125"/>
      <c r="VMT135" s="125"/>
      <c r="VMU135" s="125"/>
      <c r="VMV135" s="125"/>
      <c r="VMW135" s="125"/>
      <c r="VMX135" s="125"/>
      <c r="VMY135" s="125"/>
      <c r="VMZ135" s="125"/>
      <c r="VNA135" s="125"/>
      <c r="VNB135" s="125"/>
      <c r="VNC135" s="125"/>
      <c r="VND135" s="125"/>
      <c r="VNE135" s="125"/>
      <c r="VNF135" s="125"/>
      <c r="VNG135" s="125"/>
      <c r="VNH135" s="125"/>
      <c r="VNI135" s="125"/>
      <c r="VNJ135" s="125"/>
      <c r="VNK135" s="125"/>
      <c r="VNL135" s="125"/>
      <c r="VNM135" s="125"/>
      <c r="VNN135" s="125"/>
      <c r="VNO135" s="125"/>
      <c r="VNP135" s="125"/>
      <c r="VNQ135" s="125"/>
      <c r="VNR135" s="125"/>
      <c r="VNS135" s="125"/>
      <c r="VNT135" s="125"/>
      <c r="VNU135" s="125"/>
      <c r="VNV135" s="125"/>
      <c r="VNW135" s="125"/>
      <c r="VNX135" s="125"/>
      <c r="VNY135" s="125"/>
      <c r="VNZ135" s="125"/>
      <c r="VOA135" s="125"/>
      <c r="VOB135" s="125"/>
      <c r="VOC135" s="125"/>
      <c r="VOD135" s="125"/>
      <c r="VOE135" s="125"/>
      <c r="VOF135" s="125"/>
      <c r="VOG135" s="125"/>
      <c r="VOH135" s="125"/>
      <c r="VOI135" s="125"/>
      <c r="VOJ135" s="125"/>
      <c r="VOK135" s="125"/>
      <c r="VOL135" s="125"/>
      <c r="VOM135" s="125"/>
      <c r="VON135" s="125"/>
      <c r="VOO135" s="125"/>
      <c r="VOP135" s="125"/>
      <c r="VOQ135" s="125"/>
      <c r="VOR135" s="125"/>
      <c r="VOS135" s="125"/>
      <c r="VOT135" s="125"/>
      <c r="VOU135" s="125"/>
      <c r="VOV135" s="125"/>
      <c r="VOW135" s="125"/>
      <c r="VOX135" s="125"/>
      <c r="VOY135" s="125"/>
      <c r="VOZ135" s="125"/>
      <c r="VPA135" s="125"/>
      <c r="VPB135" s="125"/>
      <c r="VPC135" s="125"/>
      <c r="VPD135" s="125"/>
      <c r="VPE135" s="125"/>
      <c r="VPF135" s="125"/>
      <c r="VPG135" s="125"/>
      <c r="VPH135" s="125"/>
      <c r="VPI135" s="125"/>
      <c r="VPJ135" s="125"/>
      <c r="VPK135" s="125"/>
      <c r="VPL135" s="125"/>
      <c r="VPM135" s="125"/>
      <c r="VPN135" s="125"/>
      <c r="VPO135" s="125"/>
      <c r="VPP135" s="125"/>
      <c r="VPQ135" s="125"/>
      <c r="VPR135" s="125"/>
      <c r="VPS135" s="125"/>
      <c r="VPT135" s="125"/>
      <c r="VPU135" s="125"/>
      <c r="VPV135" s="125"/>
      <c r="VPW135" s="125"/>
      <c r="VPX135" s="125"/>
      <c r="VPY135" s="125"/>
      <c r="VPZ135" s="125"/>
      <c r="VQA135" s="125"/>
      <c r="VQB135" s="125"/>
      <c r="VQC135" s="125"/>
      <c r="VQD135" s="125"/>
      <c r="VQE135" s="125"/>
      <c r="VQF135" s="125"/>
      <c r="VQG135" s="125"/>
      <c r="VQH135" s="125"/>
      <c r="VQI135" s="125"/>
      <c r="VQJ135" s="125"/>
      <c r="VQK135" s="125"/>
      <c r="VQL135" s="125"/>
      <c r="VQM135" s="125"/>
      <c r="VQN135" s="125"/>
      <c r="VQO135" s="125"/>
      <c r="VQP135" s="125"/>
      <c r="VQQ135" s="125"/>
      <c r="VQR135" s="125"/>
      <c r="VQS135" s="125"/>
      <c r="VQT135" s="125"/>
      <c r="VQU135" s="125"/>
      <c r="VQV135" s="125"/>
      <c r="VQW135" s="125"/>
      <c r="VQX135" s="125"/>
      <c r="VQY135" s="125"/>
      <c r="VQZ135" s="125"/>
      <c r="VRA135" s="125"/>
      <c r="VRB135" s="125"/>
      <c r="VRC135" s="125"/>
      <c r="VRD135" s="125"/>
      <c r="VRE135" s="125"/>
      <c r="VRF135" s="125"/>
      <c r="VRG135" s="125"/>
      <c r="VRH135" s="125"/>
      <c r="VRI135" s="125"/>
      <c r="VRJ135" s="125"/>
      <c r="VRK135" s="125"/>
      <c r="VRL135" s="125"/>
      <c r="VRM135" s="125"/>
      <c r="VRN135" s="125"/>
      <c r="VRO135" s="125"/>
      <c r="VRP135" s="125"/>
      <c r="VRQ135" s="125"/>
      <c r="VRR135" s="125"/>
      <c r="VRS135" s="125"/>
      <c r="VRT135" s="125"/>
      <c r="VRU135" s="125"/>
      <c r="VRV135" s="125"/>
      <c r="VRW135" s="125"/>
      <c r="VRX135" s="125"/>
      <c r="VRY135" s="125"/>
      <c r="VRZ135" s="125"/>
      <c r="VSA135" s="125"/>
      <c r="VSB135" s="125"/>
      <c r="VSC135" s="125"/>
      <c r="VSD135" s="125"/>
      <c r="VSE135" s="125"/>
      <c r="VSF135" s="125"/>
      <c r="VSG135" s="125"/>
      <c r="VSH135" s="125"/>
      <c r="VSI135" s="125"/>
      <c r="VSJ135" s="125"/>
      <c r="VSK135" s="125"/>
      <c r="VSL135" s="125"/>
      <c r="VSM135" s="125"/>
      <c r="VSN135" s="125"/>
      <c r="VSO135" s="125"/>
      <c r="VSP135" s="125"/>
      <c r="VSQ135" s="125"/>
      <c r="VSR135" s="125"/>
      <c r="VSS135" s="125"/>
      <c r="VST135" s="125"/>
      <c r="VSU135" s="125"/>
      <c r="VSV135" s="125"/>
      <c r="VSW135" s="125"/>
      <c r="VSX135" s="125"/>
      <c r="VSY135" s="125"/>
      <c r="VSZ135" s="125"/>
      <c r="VTA135" s="125"/>
      <c r="VTB135" s="125"/>
      <c r="VTC135" s="125"/>
      <c r="VTD135" s="125"/>
      <c r="VTE135" s="125"/>
      <c r="VTF135" s="125"/>
      <c r="VTG135" s="125"/>
      <c r="VTH135" s="125"/>
      <c r="VTI135" s="125"/>
      <c r="VTJ135" s="125"/>
      <c r="VTK135" s="125"/>
      <c r="VTL135" s="125"/>
      <c r="VTM135" s="125"/>
      <c r="VTN135" s="125"/>
      <c r="VTO135" s="125"/>
      <c r="VTP135" s="125"/>
      <c r="VTQ135" s="125"/>
      <c r="VTR135" s="125"/>
      <c r="VTS135" s="125"/>
      <c r="VTT135" s="125"/>
      <c r="VTU135" s="125"/>
      <c r="VTV135" s="125"/>
      <c r="VTW135" s="125"/>
      <c r="VTX135" s="125"/>
      <c r="VTY135" s="125"/>
      <c r="VTZ135" s="125"/>
      <c r="VUA135" s="125"/>
      <c r="VUB135" s="125"/>
      <c r="VUC135" s="125"/>
      <c r="VUD135" s="125"/>
      <c r="VUE135" s="125"/>
      <c r="VUF135" s="125"/>
      <c r="VUG135" s="125"/>
      <c r="VUH135" s="125"/>
      <c r="VUI135" s="125"/>
      <c r="VUJ135" s="125"/>
      <c r="VUK135" s="125"/>
      <c r="VUL135" s="125"/>
      <c r="VUM135" s="125"/>
      <c r="VUN135" s="125"/>
      <c r="VUO135" s="125"/>
      <c r="VUP135" s="125"/>
      <c r="VUQ135" s="125"/>
      <c r="VUR135" s="125"/>
      <c r="VUS135" s="125"/>
      <c r="VUT135" s="125"/>
      <c r="VUU135" s="125"/>
      <c r="VUV135" s="125"/>
      <c r="VUW135" s="125"/>
      <c r="VUX135" s="125"/>
      <c r="VUY135" s="125"/>
      <c r="VUZ135" s="125"/>
      <c r="VVA135" s="125"/>
      <c r="VVB135" s="125"/>
      <c r="VVC135" s="125"/>
      <c r="VVD135" s="125"/>
      <c r="VVE135" s="125"/>
      <c r="VVF135" s="125"/>
      <c r="VVG135" s="125"/>
      <c r="VVH135" s="125"/>
      <c r="VVI135" s="125"/>
      <c r="VVJ135" s="125"/>
      <c r="VVK135" s="125"/>
      <c r="VVL135" s="125"/>
      <c r="VVM135" s="125"/>
      <c r="VVN135" s="125"/>
      <c r="VVO135" s="125"/>
      <c r="VVP135" s="125"/>
      <c r="VVQ135" s="125"/>
      <c r="VVR135" s="125"/>
      <c r="VVS135" s="125"/>
      <c r="VVT135" s="125"/>
      <c r="VVU135" s="125"/>
      <c r="VVV135" s="125"/>
      <c r="VVW135" s="125"/>
      <c r="VVX135" s="125"/>
      <c r="VVY135" s="125"/>
      <c r="VVZ135" s="125"/>
      <c r="VWA135" s="125"/>
      <c r="VWB135" s="125"/>
      <c r="VWC135" s="125"/>
      <c r="VWD135" s="125"/>
      <c r="VWE135" s="125"/>
      <c r="VWF135" s="125"/>
      <c r="VWG135" s="125"/>
      <c r="VWH135" s="125"/>
      <c r="VWI135" s="125"/>
      <c r="VWJ135" s="125"/>
      <c r="VWK135" s="125"/>
      <c r="VWL135" s="125"/>
      <c r="VWM135" s="125"/>
      <c r="VWN135" s="125"/>
      <c r="VWO135" s="125"/>
      <c r="VWP135" s="125"/>
      <c r="VWQ135" s="125"/>
      <c r="VWR135" s="125"/>
      <c r="VWS135" s="125"/>
      <c r="VWT135" s="125"/>
      <c r="VWU135" s="125"/>
      <c r="VWV135" s="125"/>
      <c r="VWW135" s="125"/>
      <c r="VWX135" s="125"/>
      <c r="VWY135" s="125"/>
      <c r="VWZ135" s="125"/>
      <c r="VXA135" s="125"/>
      <c r="VXB135" s="125"/>
      <c r="VXC135" s="125"/>
      <c r="VXD135" s="125"/>
      <c r="VXE135" s="125"/>
      <c r="VXF135" s="125"/>
      <c r="VXG135" s="125"/>
      <c r="VXH135" s="125"/>
      <c r="VXI135" s="125"/>
      <c r="VXJ135" s="125"/>
      <c r="VXK135" s="125"/>
      <c r="VXL135" s="125"/>
      <c r="VXM135" s="125"/>
      <c r="VXN135" s="125"/>
      <c r="VXO135" s="125"/>
      <c r="VXP135" s="125"/>
      <c r="VXQ135" s="125"/>
      <c r="VXR135" s="125"/>
      <c r="VXS135" s="125"/>
      <c r="VXT135" s="125"/>
      <c r="VXU135" s="125"/>
      <c r="VXV135" s="125"/>
      <c r="VXW135" s="125"/>
      <c r="VXX135" s="125"/>
      <c r="VXY135" s="125"/>
      <c r="VXZ135" s="125"/>
      <c r="VYA135" s="125"/>
      <c r="VYB135" s="125"/>
      <c r="VYC135" s="125"/>
      <c r="VYD135" s="125"/>
      <c r="VYE135" s="125"/>
      <c r="VYF135" s="125"/>
      <c r="VYG135" s="125"/>
      <c r="VYH135" s="125"/>
      <c r="VYI135" s="125"/>
      <c r="VYJ135" s="125"/>
      <c r="VYK135" s="125"/>
      <c r="VYL135" s="125"/>
      <c r="VYM135" s="125"/>
      <c r="VYN135" s="125"/>
      <c r="VYO135" s="125"/>
      <c r="VYP135" s="125"/>
      <c r="VYQ135" s="125"/>
      <c r="VYR135" s="125"/>
      <c r="VYS135" s="125"/>
      <c r="VYT135" s="125"/>
      <c r="VYU135" s="125"/>
      <c r="VYV135" s="125"/>
      <c r="VYW135" s="125"/>
      <c r="VYX135" s="125"/>
      <c r="VYY135" s="125"/>
      <c r="VYZ135" s="125"/>
      <c r="VZA135" s="125"/>
      <c r="VZB135" s="125"/>
      <c r="VZC135" s="125"/>
      <c r="VZD135" s="125"/>
      <c r="VZE135" s="125"/>
      <c r="VZF135" s="125"/>
      <c r="VZG135" s="125"/>
      <c r="VZH135" s="125"/>
      <c r="VZI135" s="125"/>
      <c r="VZJ135" s="125"/>
      <c r="VZK135" s="125"/>
      <c r="VZL135" s="125"/>
      <c r="VZM135" s="125"/>
      <c r="VZN135" s="125"/>
      <c r="VZO135" s="125"/>
      <c r="VZP135" s="125"/>
      <c r="VZQ135" s="125"/>
      <c r="VZR135" s="125"/>
      <c r="VZS135" s="125"/>
      <c r="VZT135" s="125"/>
      <c r="VZU135" s="125"/>
      <c r="VZV135" s="125"/>
      <c r="VZW135" s="125"/>
      <c r="VZX135" s="125"/>
      <c r="VZY135" s="125"/>
      <c r="VZZ135" s="125"/>
      <c r="WAA135" s="125"/>
      <c r="WAB135" s="125"/>
      <c r="WAC135" s="125"/>
      <c r="WAD135" s="125"/>
      <c r="WAE135" s="125"/>
      <c r="WAF135" s="125"/>
      <c r="WAG135" s="125"/>
      <c r="WAH135" s="125"/>
      <c r="WAI135" s="125"/>
      <c r="WAJ135" s="125"/>
      <c r="WAK135" s="125"/>
      <c r="WAL135" s="125"/>
      <c r="WAM135" s="125"/>
      <c r="WAN135" s="125"/>
      <c r="WAO135" s="125"/>
      <c r="WAP135" s="125"/>
      <c r="WAQ135" s="125"/>
      <c r="WAR135" s="125"/>
      <c r="WAS135" s="125"/>
      <c r="WAT135" s="125"/>
      <c r="WAU135" s="125"/>
      <c r="WAV135" s="125"/>
      <c r="WAW135" s="125"/>
      <c r="WAX135" s="125"/>
      <c r="WAY135" s="125"/>
      <c r="WAZ135" s="125"/>
      <c r="WBA135" s="125"/>
      <c r="WBB135" s="125"/>
      <c r="WBC135" s="125"/>
      <c r="WBD135" s="125"/>
      <c r="WBE135" s="125"/>
      <c r="WBF135" s="125"/>
      <c r="WBG135" s="125"/>
      <c r="WBH135" s="125"/>
      <c r="WBI135" s="125"/>
      <c r="WBJ135" s="125"/>
      <c r="WBK135" s="125"/>
      <c r="WBL135" s="125"/>
      <c r="WBM135" s="125"/>
      <c r="WBN135" s="125"/>
      <c r="WBO135" s="125"/>
      <c r="WBP135" s="125"/>
      <c r="WBQ135" s="125"/>
      <c r="WBR135" s="125"/>
      <c r="WBS135" s="125"/>
      <c r="WBT135" s="125"/>
      <c r="WBU135" s="125"/>
      <c r="WBV135" s="125"/>
      <c r="WBW135" s="125"/>
      <c r="WBX135" s="125"/>
      <c r="WBY135" s="125"/>
      <c r="WBZ135" s="125"/>
      <c r="WCA135" s="125"/>
      <c r="WCB135" s="125"/>
      <c r="WCC135" s="125"/>
      <c r="WCD135" s="125"/>
      <c r="WCE135" s="125"/>
      <c r="WCF135" s="125"/>
      <c r="WCG135" s="125"/>
      <c r="WCH135" s="125"/>
      <c r="WCI135" s="125"/>
      <c r="WCJ135" s="125"/>
      <c r="WCK135" s="125"/>
      <c r="WCL135" s="125"/>
      <c r="WCM135" s="125"/>
      <c r="WCN135" s="125"/>
      <c r="WCO135" s="125"/>
      <c r="WCP135" s="125"/>
      <c r="WCQ135" s="125"/>
      <c r="WCR135" s="125"/>
      <c r="WCS135" s="125"/>
      <c r="WCT135" s="125"/>
      <c r="WCU135" s="125"/>
      <c r="WCV135" s="125"/>
      <c r="WCW135" s="125"/>
      <c r="WCX135" s="125"/>
      <c r="WCY135" s="125"/>
      <c r="WCZ135" s="125"/>
      <c r="WDA135" s="125"/>
      <c r="WDB135" s="125"/>
      <c r="WDC135" s="125"/>
      <c r="WDD135" s="125"/>
      <c r="WDE135" s="125"/>
      <c r="WDF135" s="125"/>
      <c r="WDG135" s="125"/>
      <c r="WDH135" s="125"/>
      <c r="WDI135" s="125"/>
      <c r="WDJ135" s="125"/>
      <c r="WDK135" s="125"/>
      <c r="WDL135" s="125"/>
      <c r="WDM135" s="125"/>
      <c r="WDN135" s="125"/>
      <c r="WDO135" s="125"/>
      <c r="WDP135" s="125"/>
      <c r="WDQ135" s="125"/>
      <c r="WDR135" s="125"/>
      <c r="WDS135" s="125"/>
      <c r="WDT135" s="125"/>
      <c r="WDU135" s="125"/>
      <c r="WDV135" s="125"/>
      <c r="WDW135" s="125"/>
      <c r="WDX135" s="125"/>
      <c r="WDY135" s="125"/>
      <c r="WDZ135" s="125"/>
      <c r="WEA135" s="125"/>
      <c r="WEB135" s="125"/>
      <c r="WEC135" s="125"/>
      <c r="WED135" s="125"/>
      <c r="WEE135" s="125"/>
      <c r="WEF135" s="125"/>
      <c r="WEG135" s="125"/>
      <c r="WEH135" s="125"/>
      <c r="WEI135" s="125"/>
      <c r="WEJ135" s="125"/>
      <c r="WEK135" s="125"/>
      <c r="WEL135" s="125"/>
      <c r="WEM135" s="125"/>
      <c r="WEN135" s="125"/>
      <c r="WEO135" s="125"/>
      <c r="WEP135" s="125"/>
      <c r="WEQ135" s="125"/>
      <c r="WER135" s="125"/>
      <c r="WES135" s="125"/>
      <c r="WET135" s="125"/>
      <c r="WEU135" s="125"/>
      <c r="WEV135" s="125"/>
      <c r="WEW135" s="125"/>
      <c r="WEX135" s="125"/>
      <c r="WEY135" s="125"/>
      <c r="WEZ135" s="125"/>
      <c r="WFA135" s="125"/>
      <c r="WFB135" s="125"/>
      <c r="WFC135" s="125"/>
      <c r="WFD135" s="125"/>
      <c r="WFE135" s="125"/>
      <c r="WFF135" s="125"/>
      <c r="WFG135" s="125"/>
      <c r="WFH135" s="125"/>
      <c r="WFI135" s="125"/>
      <c r="WFJ135" s="125"/>
      <c r="WFK135" s="125"/>
      <c r="WFL135" s="125"/>
      <c r="WFM135" s="125"/>
      <c r="WFN135" s="125"/>
      <c r="WFO135" s="125"/>
      <c r="WFP135" s="125"/>
      <c r="WFQ135" s="125"/>
      <c r="WFR135" s="125"/>
      <c r="WFS135" s="125"/>
      <c r="WFT135" s="125"/>
      <c r="WFU135" s="125"/>
      <c r="WFV135" s="125"/>
      <c r="WFW135" s="125"/>
      <c r="WFX135" s="125"/>
      <c r="WFY135" s="125"/>
      <c r="WFZ135" s="125"/>
      <c r="WGA135" s="125"/>
      <c r="WGB135" s="125"/>
      <c r="WGC135" s="125"/>
      <c r="WGD135" s="125"/>
      <c r="WGE135" s="125"/>
      <c r="WGF135" s="125"/>
      <c r="WGG135" s="125"/>
      <c r="WGH135" s="125"/>
      <c r="WGI135" s="125"/>
      <c r="WGJ135" s="125"/>
      <c r="WGK135" s="125"/>
      <c r="WGL135" s="125"/>
      <c r="WGM135" s="125"/>
      <c r="WGN135" s="125"/>
      <c r="WGO135" s="125"/>
      <c r="WGP135" s="125"/>
      <c r="WGQ135" s="125"/>
      <c r="WGR135" s="125"/>
      <c r="WGS135" s="125"/>
      <c r="WGT135" s="125"/>
      <c r="WGU135" s="125"/>
      <c r="WGV135" s="125"/>
      <c r="WGW135" s="125"/>
      <c r="WGX135" s="125"/>
      <c r="WGY135" s="125"/>
      <c r="WGZ135" s="125"/>
      <c r="WHA135" s="125"/>
      <c r="WHB135" s="125"/>
      <c r="WHC135" s="125"/>
      <c r="WHD135" s="125"/>
      <c r="WHE135" s="125"/>
      <c r="WHF135" s="125"/>
      <c r="WHG135" s="125"/>
      <c r="WHH135" s="125"/>
      <c r="WHI135" s="125"/>
      <c r="WHJ135" s="125"/>
      <c r="WHK135" s="125"/>
      <c r="WHL135" s="125"/>
      <c r="WHM135" s="125"/>
      <c r="WHN135" s="125"/>
      <c r="WHO135" s="125"/>
      <c r="WHP135" s="125"/>
      <c r="WHQ135" s="125"/>
      <c r="WHR135" s="125"/>
      <c r="WHS135" s="125"/>
      <c r="WHT135" s="125"/>
      <c r="WHU135" s="125"/>
      <c r="WHV135" s="125"/>
      <c r="WHW135" s="125"/>
      <c r="WHX135" s="125"/>
      <c r="WHY135" s="125"/>
      <c r="WHZ135" s="125"/>
      <c r="WIA135" s="125"/>
      <c r="WIB135" s="125"/>
      <c r="WIC135" s="125"/>
      <c r="WID135" s="125"/>
      <c r="WIE135" s="125"/>
      <c r="WIF135" s="125"/>
      <c r="WIG135" s="125"/>
      <c r="WIH135" s="125"/>
      <c r="WII135" s="125"/>
      <c r="WIJ135" s="125"/>
      <c r="WIK135" s="125"/>
      <c r="WIL135" s="125"/>
      <c r="WIM135" s="125"/>
      <c r="WIN135" s="125"/>
      <c r="WIO135" s="125"/>
      <c r="WIP135" s="125"/>
      <c r="WIQ135" s="125"/>
      <c r="WIR135" s="125"/>
      <c r="WIS135" s="125"/>
      <c r="WIT135" s="125"/>
      <c r="WIU135" s="125"/>
      <c r="WIV135" s="125"/>
      <c r="WIW135" s="125"/>
      <c r="WIX135" s="125"/>
      <c r="WIY135" s="125"/>
      <c r="WIZ135" s="125"/>
      <c r="WJA135" s="125"/>
      <c r="WJB135" s="125"/>
      <c r="WJC135" s="125"/>
      <c r="WJD135" s="125"/>
      <c r="WJE135" s="125"/>
      <c r="WJF135" s="125"/>
      <c r="WJG135" s="125"/>
      <c r="WJH135" s="125"/>
      <c r="WJI135" s="125"/>
      <c r="WJJ135" s="125"/>
      <c r="WJK135" s="125"/>
      <c r="WJL135" s="125"/>
      <c r="WJM135" s="125"/>
      <c r="WJN135" s="125"/>
      <c r="WJO135" s="125"/>
      <c r="WJP135" s="125"/>
      <c r="WJQ135" s="125"/>
      <c r="WJR135" s="125"/>
      <c r="WJS135" s="125"/>
      <c r="WJT135" s="125"/>
      <c r="WJU135" s="125"/>
      <c r="WJV135" s="125"/>
      <c r="WJW135" s="125"/>
      <c r="WJX135" s="125"/>
      <c r="WJY135" s="125"/>
      <c r="WJZ135" s="125"/>
      <c r="WKA135" s="125"/>
      <c r="WKB135" s="125"/>
      <c r="WKC135" s="125"/>
      <c r="WKD135" s="125"/>
      <c r="WKE135" s="125"/>
      <c r="WKF135" s="125"/>
      <c r="WKG135" s="125"/>
      <c r="WKH135" s="125"/>
      <c r="WKI135" s="125"/>
      <c r="WKJ135" s="125"/>
      <c r="WKK135" s="125"/>
      <c r="WKL135" s="125"/>
      <c r="WKM135" s="125"/>
      <c r="WKN135" s="125"/>
      <c r="WKO135" s="125"/>
      <c r="WKP135" s="125"/>
      <c r="WKQ135" s="125"/>
      <c r="WKR135" s="125"/>
      <c r="WKS135" s="125"/>
      <c r="WKT135" s="125"/>
      <c r="WKU135" s="125"/>
      <c r="WKV135" s="125"/>
      <c r="WKW135" s="125"/>
      <c r="WKX135" s="125"/>
      <c r="WKY135" s="125"/>
      <c r="WKZ135" s="125"/>
      <c r="WLA135" s="125"/>
      <c r="WLB135" s="125"/>
      <c r="WLC135" s="125"/>
      <c r="WLD135" s="125"/>
      <c r="WLE135" s="125"/>
      <c r="WLF135" s="125"/>
      <c r="WLG135" s="125"/>
      <c r="WLH135" s="125"/>
      <c r="WLI135" s="125"/>
      <c r="WLJ135" s="125"/>
      <c r="WLK135" s="125"/>
      <c r="WLL135" s="125"/>
      <c r="WLM135" s="125"/>
      <c r="WLN135" s="125"/>
      <c r="WLO135" s="125"/>
      <c r="WLP135" s="125"/>
      <c r="WLQ135" s="125"/>
      <c r="WLR135" s="125"/>
      <c r="WLS135" s="125"/>
      <c r="WLT135" s="125"/>
      <c r="WLU135" s="125"/>
      <c r="WLV135" s="125"/>
      <c r="WLW135" s="125"/>
      <c r="WLX135" s="125"/>
      <c r="WLY135" s="125"/>
      <c r="WLZ135" s="125"/>
      <c r="WMA135" s="125"/>
      <c r="WMB135" s="125"/>
      <c r="WMC135" s="125"/>
      <c r="WMD135" s="125"/>
      <c r="WME135" s="125"/>
      <c r="WMF135" s="125"/>
      <c r="WMG135" s="125"/>
      <c r="WMH135" s="125"/>
      <c r="WMI135" s="125"/>
      <c r="WMJ135" s="125"/>
      <c r="WMK135" s="125"/>
      <c r="WML135" s="125"/>
      <c r="WMM135" s="125"/>
      <c r="WMN135" s="125"/>
      <c r="WMO135" s="125"/>
      <c r="WMP135" s="125"/>
      <c r="WMQ135" s="125"/>
      <c r="WMR135" s="125"/>
      <c r="WMS135" s="125"/>
      <c r="WMT135" s="125"/>
      <c r="WMU135" s="125"/>
      <c r="WMV135" s="125"/>
      <c r="WMW135" s="125"/>
      <c r="WMX135" s="125"/>
      <c r="WMY135" s="125"/>
      <c r="WMZ135" s="125"/>
      <c r="WNA135" s="125"/>
      <c r="WNB135" s="125"/>
      <c r="WNC135" s="125"/>
      <c r="WND135" s="125"/>
      <c r="WNE135" s="125"/>
      <c r="WNF135" s="125"/>
      <c r="WNG135" s="125"/>
      <c r="WNH135" s="125"/>
      <c r="WNI135" s="125"/>
      <c r="WNJ135" s="125"/>
      <c r="WNK135" s="125"/>
      <c r="WNL135" s="125"/>
      <c r="WNM135" s="125"/>
      <c r="WNN135" s="125"/>
      <c r="WNO135" s="125"/>
      <c r="WNP135" s="125"/>
      <c r="WNQ135" s="125"/>
      <c r="WNR135" s="125"/>
      <c r="WNS135" s="125"/>
      <c r="WNT135" s="125"/>
      <c r="WNU135" s="125"/>
      <c r="WNV135" s="125"/>
      <c r="WNW135" s="125"/>
      <c r="WNX135" s="125"/>
      <c r="WNY135" s="125"/>
      <c r="WNZ135" s="125"/>
      <c r="WOA135" s="125"/>
      <c r="WOB135" s="125"/>
      <c r="WOC135" s="125"/>
      <c r="WOD135" s="125"/>
      <c r="WOE135" s="125"/>
      <c r="WOF135" s="125"/>
      <c r="WOG135" s="125"/>
      <c r="WOH135" s="125"/>
      <c r="WOI135" s="125"/>
      <c r="WOJ135" s="125"/>
      <c r="WOK135" s="125"/>
      <c r="WOL135" s="125"/>
      <c r="WOM135" s="125"/>
      <c r="WON135" s="125"/>
      <c r="WOO135" s="125"/>
      <c r="WOP135" s="125"/>
      <c r="WOQ135" s="125"/>
      <c r="WOR135" s="125"/>
      <c r="WOS135" s="125"/>
      <c r="WOT135" s="125"/>
      <c r="WOU135" s="125"/>
      <c r="WOV135" s="125"/>
      <c r="WOW135" s="125"/>
      <c r="WOX135" s="125"/>
      <c r="WOY135" s="125"/>
      <c r="WOZ135" s="125"/>
      <c r="WPA135" s="125"/>
      <c r="WPB135" s="125"/>
      <c r="WPC135" s="125"/>
      <c r="WPD135" s="125"/>
      <c r="WPE135" s="125"/>
      <c r="WPF135" s="125"/>
      <c r="WPG135" s="125"/>
      <c r="WPH135" s="125"/>
      <c r="WPI135" s="125"/>
      <c r="WPJ135" s="125"/>
      <c r="WPK135" s="125"/>
      <c r="WPL135" s="125"/>
      <c r="WPM135" s="125"/>
      <c r="WPN135" s="125"/>
      <c r="WPO135" s="125"/>
      <c r="WPP135" s="125"/>
      <c r="WPQ135" s="125"/>
      <c r="WPR135" s="125"/>
      <c r="WPS135" s="125"/>
      <c r="WPT135" s="125"/>
      <c r="WPU135" s="125"/>
      <c r="WPV135" s="125"/>
      <c r="WPW135" s="125"/>
      <c r="WPX135" s="125"/>
      <c r="WPY135" s="125"/>
      <c r="WPZ135" s="125"/>
      <c r="WQA135" s="125"/>
      <c r="WQB135" s="125"/>
      <c r="WQC135" s="125"/>
      <c r="WQD135" s="125"/>
      <c r="WQE135" s="125"/>
      <c r="WQF135" s="125"/>
      <c r="WQG135" s="125"/>
      <c r="WQH135" s="125"/>
      <c r="WQI135" s="125"/>
      <c r="WQJ135" s="125"/>
      <c r="WQK135" s="125"/>
      <c r="WQL135" s="125"/>
      <c r="WQM135" s="125"/>
      <c r="WQN135" s="125"/>
      <c r="WQO135" s="125"/>
      <c r="WQP135" s="125"/>
      <c r="WQQ135" s="125"/>
      <c r="WQR135" s="125"/>
      <c r="WQS135" s="125"/>
      <c r="WQT135" s="125"/>
      <c r="WQU135" s="125"/>
      <c r="WQV135" s="125"/>
      <c r="WQW135" s="125"/>
      <c r="WQX135" s="125"/>
      <c r="WQY135" s="125"/>
      <c r="WQZ135" s="125"/>
      <c r="WRA135" s="125"/>
      <c r="WRB135" s="125"/>
      <c r="WRC135" s="125"/>
      <c r="WRD135" s="125"/>
      <c r="WRE135" s="125"/>
      <c r="WRF135" s="125"/>
      <c r="WRG135" s="125"/>
      <c r="WRH135" s="125"/>
      <c r="WRI135" s="125"/>
      <c r="WRJ135" s="125"/>
      <c r="WRK135" s="125"/>
      <c r="WRL135" s="125"/>
      <c r="WRM135" s="125"/>
      <c r="WRN135" s="125"/>
      <c r="WRO135" s="125"/>
      <c r="WRP135" s="125"/>
      <c r="WRQ135" s="125"/>
      <c r="WRR135" s="125"/>
      <c r="WRS135" s="125"/>
      <c r="WRT135" s="125"/>
      <c r="WRU135" s="125"/>
      <c r="WRV135" s="125"/>
      <c r="WRW135" s="125"/>
      <c r="WRX135" s="125"/>
      <c r="WRY135" s="125"/>
      <c r="WRZ135" s="125"/>
      <c r="WSA135" s="125"/>
      <c r="WSB135" s="125"/>
      <c r="WSC135" s="125"/>
      <c r="WSD135" s="125"/>
      <c r="WSE135" s="125"/>
      <c r="WSF135" s="125"/>
      <c r="WSG135" s="125"/>
      <c r="WSH135" s="125"/>
      <c r="WSI135" s="125"/>
      <c r="WSJ135" s="125"/>
      <c r="WSK135" s="125"/>
      <c r="WSL135" s="125"/>
      <c r="WSM135" s="125"/>
      <c r="WSN135" s="125"/>
      <c r="WSO135" s="125"/>
      <c r="WSP135" s="125"/>
      <c r="WSQ135" s="125"/>
      <c r="WSR135" s="125"/>
      <c r="WSS135" s="125"/>
      <c r="WST135" s="125"/>
      <c r="WSU135" s="125"/>
      <c r="WSV135" s="125"/>
      <c r="WSW135" s="125"/>
      <c r="WSX135" s="125"/>
      <c r="WSY135" s="125"/>
      <c r="WSZ135" s="125"/>
      <c r="WTA135" s="125"/>
      <c r="WTB135" s="125"/>
      <c r="WTC135" s="125"/>
      <c r="WTD135" s="125"/>
      <c r="WTE135" s="125"/>
      <c r="WTF135" s="125"/>
      <c r="WTG135" s="125"/>
      <c r="WTH135" s="125"/>
      <c r="WTI135" s="125"/>
      <c r="WTJ135" s="125"/>
      <c r="WTK135" s="125"/>
      <c r="WTL135" s="125"/>
      <c r="WTM135" s="125"/>
      <c r="WTN135" s="125"/>
      <c r="WTO135" s="125"/>
      <c r="WTP135" s="125"/>
      <c r="WTQ135" s="125"/>
      <c r="WTR135" s="125"/>
      <c r="WTS135" s="125"/>
      <c r="WTT135" s="125"/>
      <c r="WTU135" s="125"/>
      <c r="WTV135" s="125"/>
      <c r="WTW135" s="125"/>
      <c r="WTX135" s="125"/>
      <c r="WTY135" s="125"/>
      <c r="WTZ135" s="125"/>
      <c r="WUA135" s="125"/>
      <c r="WUB135" s="125"/>
      <c r="WUC135" s="125"/>
      <c r="WUD135" s="125"/>
      <c r="WUE135" s="125"/>
      <c r="WUF135" s="125"/>
      <c r="WUG135" s="125"/>
      <c r="WUH135" s="125"/>
      <c r="WUI135" s="125"/>
      <c r="WUJ135" s="125"/>
      <c r="WUK135" s="125"/>
      <c r="WUL135" s="125"/>
      <c r="WUM135" s="125"/>
      <c r="WUN135" s="125"/>
      <c r="WUO135" s="125"/>
      <c r="WUP135" s="125"/>
      <c r="WUQ135" s="125"/>
      <c r="WUR135" s="125"/>
      <c r="WUS135" s="125"/>
      <c r="WUT135" s="125"/>
      <c r="WUU135" s="125"/>
      <c r="WUV135" s="125"/>
      <c r="WUW135" s="125"/>
      <c r="WUX135" s="125"/>
      <c r="WUY135" s="125"/>
      <c r="WUZ135" s="125"/>
      <c r="WVA135" s="125"/>
      <c r="WVB135" s="125"/>
      <c r="WVC135" s="125"/>
      <c r="WVD135" s="125"/>
      <c r="WVE135" s="125"/>
      <c r="WVF135" s="125"/>
      <c r="WVG135" s="125"/>
      <c r="WVH135" s="125"/>
      <c r="WVI135" s="125"/>
      <c r="WVJ135" s="125"/>
      <c r="WVK135" s="125"/>
      <c r="WVL135" s="125"/>
      <c r="WVM135" s="125"/>
      <c r="WVN135" s="125"/>
      <c r="WVO135" s="125"/>
      <c r="WVP135" s="125"/>
      <c r="WVQ135" s="125"/>
      <c r="WVR135" s="125"/>
      <c r="WVS135" s="125"/>
      <c r="WVT135" s="125"/>
      <c r="WVU135" s="125"/>
      <c r="WVV135" s="125"/>
      <c r="WVW135" s="125"/>
      <c r="WVX135" s="125"/>
      <c r="WVY135" s="125"/>
      <c r="WVZ135" s="125"/>
      <c r="WWA135" s="125"/>
      <c r="WWB135" s="125"/>
      <c r="WWC135" s="125"/>
      <c r="WWD135" s="125"/>
      <c r="WWE135" s="125"/>
      <c r="WWF135" s="125"/>
      <c r="WWG135" s="125"/>
      <c r="WWH135" s="125"/>
      <c r="WWI135" s="125"/>
      <c r="WWJ135" s="125"/>
      <c r="WWK135" s="125"/>
      <c r="WWL135" s="125"/>
      <c r="WWM135" s="125"/>
      <c r="WWN135" s="125"/>
      <c r="WWO135" s="125"/>
      <c r="WWP135" s="125"/>
      <c r="WWQ135" s="125"/>
      <c r="WWR135" s="125"/>
      <c r="WWS135" s="125"/>
      <c r="WWT135" s="125"/>
      <c r="WWU135" s="125"/>
      <c r="WWV135" s="125"/>
      <c r="WWW135" s="125"/>
      <c r="WWX135" s="125"/>
      <c r="WWY135" s="125"/>
      <c r="WWZ135" s="125"/>
      <c r="WXA135" s="125"/>
      <c r="WXB135" s="125"/>
      <c r="WXC135" s="125"/>
      <c r="WXD135" s="125"/>
      <c r="WXE135" s="125"/>
      <c r="WXF135" s="125"/>
      <c r="WXG135" s="125"/>
      <c r="WXH135" s="125"/>
      <c r="WXI135" s="125"/>
      <c r="WXJ135" s="125"/>
      <c r="WXK135" s="125"/>
      <c r="WXL135" s="125"/>
      <c r="WXM135" s="125"/>
      <c r="WXN135" s="125"/>
      <c r="WXO135" s="125"/>
      <c r="WXP135" s="125"/>
      <c r="WXQ135" s="125"/>
      <c r="WXR135" s="125"/>
      <c r="WXS135" s="125"/>
      <c r="WXT135" s="125"/>
      <c r="WXU135" s="125"/>
      <c r="WXV135" s="125"/>
      <c r="WXW135" s="125"/>
      <c r="WXX135" s="125"/>
      <c r="WXY135" s="125"/>
      <c r="WXZ135" s="125"/>
      <c r="WYA135" s="125"/>
      <c r="WYB135" s="125"/>
      <c r="WYC135" s="125"/>
      <c r="WYD135" s="125"/>
      <c r="WYE135" s="125"/>
      <c r="WYF135" s="125"/>
      <c r="WYG135" s="125"/>
      <c r="WYH135" s="125"/>
      <c r="WYI135" s="125"/>
      <c r="WYJ135" s="125"/>
      <c r="WYK135" s="125"/>
      <c r="WYL135" s="125"/>
      <c r="WYM135" s="125"/>
      <c r="WYN135" s="125"/>
      <c r="WYO135" s="125"/>
      <c r="WYP135" s="125"/>
      <c r="WYQ135" s="125"/>
      <c r="WYR135" s="125"/>
      <c r="WYS135" s="125"/>
      <c r="WYT135" s="125"/>
      <c r="WYU135" s="125"/>
      <c r="WYV135" s="125"/>
      <c r="WYW135" s="125"/>
      <c r="WYX135" s="125"/>
      <c r="WYY135" s="125"/>
      <c r="WYZ135" s="125"/>
      <c r="WZA135" s="125"/>
      <c r="WZB135" s="125"/>
      <c r="WZC135" s="125"/>
      <c r="WZD135" s="125"/>
      <c r="WZE135" s="125"/>
      <c r="WZF135" s="125"/>
      <c r="WZG135" s="125"/>
      <c r="WZH135" s="125"/>
      <c r="WZI135" s="125"/>
      <c r="WZJ135" s="125"/>
      <c r="WZK135" s="125"/>
      <c r="WZL135" s="125"/>
      <c r="WZM135" s="125"/>
      <c r="WZN135" s="125"/>
      <c r="WZO135" s="125"/>
      <c r="WZP135" s="125"/>
      <c r="WZQ135" s="125"/>
      <c r="WZR135" s="125"/>
      <c r="WZS135" s="125"/>
      <c r="WZT135" s="125"/>
      <c r="WZU135" s="125"/>
      <c r="WZV135" s="125"/>
      <c r="WZW135" s="125"/>
      <c r="WZX135" s="125"/>
      <c r="WZY135" s="125"/>
      <c r="WZZ135" s="125"/>
      <c r="XAA135" s="125"/>
      <c r="XAB135" s="125"/>
      <c r="XAC135" s="125"/>
      <c r="XAD135" s="125"/>
      <c r="XAE135" s="125"/>
      <c r="XAF135" s="125"/>
      <c r="XAG135" s="125"/>
      <c r="XAH135" s="125"/>
      <c r="XAI135" s="125"/>
      <c r="XAJ135" s="125"/>
      <c r="XAK135" s="125"/>
      <c r="XAL135" s="125"/>
      <c r="XAM135" s="125"/>
      <c r="XAN135" s="125"/>
      <c r="XAO135" s="125"/>
      <c r="XAP135" s="125"/>
      <c r="XAQ135" s="125"/>
      <c r="XAR135" s="125"/>
      <c r="XAS135" s="125"/>
      <c r="XAT135" s="125"/>
      <c r="XAU135" s="125"/>
      <c r="XAV135" s="125"/>
      <c r="XAW135" s="125"/>
      <c r="XAX135" s="125"/>
      <c r="XAY135" s="125"/>
      <c r="XAZ135" s="125"/>
      <c r="XBA135" s="125"/>
      <c r="XBB135" s="125"/>
      <c r="XBC135" s="125"/>
      <c r="XBD135" s="125"/>
      <c r="XBE135" s="125"/>
      <c r="XBF135" s="125"/>
      <c r="XBG135" s="125"/>
      <c r="XBH135" s="125"/>
      <c r="XBI135" s="125"/>
      <c r="XBJ135" s="125"/>
      <c r="XBK135" s="125"/>
      <c r="XBL135" s="125"/>
      <c r="XBM135" s="125"/>
      <c r="XBN135" s="125"/>
      <c r="XBO135" s="125"/>
      <c r="XBP135" s="125"/>
      <c r="XBQ135" s="125"/>
      <c r="XBR135" s="125"/>
      <c r="XBS135" s="125"/>
      <c r="XBT135" s="125"/>
      <c r="XBU135" s="125"/>
      <c r="XBV135" s="125"/>
      <c r="XBW135" s="125"/>
      <c r="XBX135" s="125"/>
      <c r="XBY135" s="125"/>
      <c r="XBZ135" s="125"/>
      <c r="XCA135" s="125"/>
      <c r="XCB135" s="125"/>
      <c r="XCC135" s="125"/>
      <c r="XCD135" s="125"/>
      <c r="XCE135" s="125"/>
      <c r="XCF135" s="125"/>
      <c r="XCG135" s="125"/>
      <c r="XCH135" s="125"/>
      <c r="XCI135" s="125"/>
      <c r="XCJ135" s="125"/>
      <c r="XCK135" s="125"/>
      <c r="XCL135" s="125"/>
      <c r="XCM135" s="125"/>
      <c r="XCN135" s="125"/>
      <c r="XCO135" s="125"/>
      <c r="XCP135" s="125"/>
      <c r="XCQ135" s="125"/>
      <c r="XCR135" s="125"/>
      <c r="XCS135" s="125"/>
      <c r="XCT135" s="125"/>
      <c r="XCU135" s="125"/>
      <c r="XCV135" s="125"/>
      <c r="XCW135" s="125"/>
      <c r="XCX135" s="125"/>
      <c r="XCY135" s="125"/>
      <c r="XCZ135" s="125"/>
      <c r="XDA135" s="125"/>
      <c r="XDB135" s="125"/>
      <c r="XDC135" s="125"/>
      <c r="XDD135" s="125"/>
      <c r="XDE135" s="125"/>
      <c r="XDF135" s="125"/>
      <c r="XDG135" s="125"/>
      <c r="XDH135" s="125"/>
      <c r="XDI135" s="125"/>
      <c r="XDJ135" s="125"/>
      <c r="XDK135" s="125"/>
      <c r="XDL135" s="125"/>
      <c r="XDM135" s="125"/>
      <c r="XDN135" s="125"/>
      <c r="XDO135" s="125"/>
      <c r="XDP135" s="125"/>
      <c r="XDQ135" s="125"/>
      <c r="XDR135" s="125"/>
      <c r="XDS135" s="125"/>
      <c r="XDT135" s="125"/>
      <c r="XDU135" s="125"/>
      <c r="XDV135" s="125"/>
      <c r="XDW135" s="125"/>
      <c r="XDX135" s="125"/>
      <c r="XDY135" s="125"/>
      <c r="XDZ135" s="125"/>
      <c r="XEA135" s="125"/>
      <c r="XEB135" s="125"/>
      <c r="XEC135" s="125"/>
      <c r="XED135" s="125"/>
      <c r="XEE135" s="125"/>
      <c r="XEF135" s="125"/>
      <c r="XEG135" s="125"/>
      <c r="XEH135" s="125"/>
      <c r="XEI135" s="125"/>
      <c r="XEJ135" s="125"/>
      <c r="XEK135" s="125"/>
      <c r="XEL135" s="125"/>
      <c r="XEM135" s="125"/>
      <c r="XEN135" s="125"/>
      <c r="XEO135" s="125"/>
      <c r="XEP135" s="125"/>
      <c r="XEQ135" s="125"/>
      <c r="XER135" s="125"/>
      <c r="XES135" s="125"/>
      <c r="XET135" s="125"/>
      <c r="XEU135" s="125"/>
      <c r="XEV135" s="125"/>
      <c r="XEW135" s="125"/>
      <c r="XEX135" s="125"/>
      <c r="XEY135" s="125"/>
      <c r="XEZ135" s="125"/>
      <c r="XFA135" s="125"/>
      <c r="XFB135" s="125"/>
      <c r="XFC135" s="125"/>
    </row>
    <row r="136" spans="1:16383" x14ac:dyDescent="0.2">
      <c r="F136" s="304"/>
      <c r="G136" s="304"/>
      <c r="H136" s="304"/>
    </row>
    <row r="137" spans="1:16383" s="242" customFormat="1" x14ac:dyDescent="0.2">
      <c r="A137" s="238"/>
      <c r="B137" s="239"/>
      <c r="C137" s="240"/>
      <c r="D137" s="241"/>
      <c r="E137" s="242" t="str">
        <f>InpR!$E$91</f>
        <v>RCV - CPI(H) + RPI wedge initial balance - nominal - DMMY</v>
      </c>
      <c r="F137" s="302">
        <f>InpR!$F$91</f>
        <v>0</v>
      </c>
      <c r="G137" s="301" t="str">
        <f>InpR!$G$91</f>
        <v>£m</v>
      </c>
      <c r="H137" s="303"/>
    </row>
    <row r="138" spans="1:16383" s="49" customFormat="1" x14ac:dyDescent="0.2">
      <c r="A138" s="67"/>
      <c r="B138" s="78"/>
      <c r="C138" s="142"/>
      <c r="D138" s="72"/>
      <c r="E138" s="49" t="str">
        <f>Time!E$40</f>
        <v>Acquisition / initial balance date flag</v>
      </c>
      <c r="F138" s="49">
        <f>Time!F$40</f>
        <v>0</v>
      </c>
      <c r="G138" s="301" t="str">
        <f>Time!G$40</f>
        <v>flag</v>
      </c>
      <c r="H138" s="49">
        <f>Time!H$40</f>
        <v>1</v>
      </c>
      <c r="I138" s="49">
        <f>Time!I$40</f>
        <v>0</v>
      </c>
      <c r="J138" s="49">
        <f>Time!J$40</f>
        <v>0</v>
      </c>
      <c r="K138" s="49">
        <f>Time!K$40</f>
        <v>0</v>
      </c>
      <c r="L138" s="49">
        <f>Time!L$40</f>
        <v>1</v>
      </c>
      <c r="M138" s="49">
        <f>Time!M$40</f>
        <v>0</v>
      </c>
      <c r="N138" s="49">
        <f>Time!N$40</f>
        <v>0</v>
      </c>
      <c r="O138" s="49">
        <f>Time!O$40</f>
        <v>0</v>
      </c>
      <c r="P138" s="49">
        <f>Time!P$40</f>
        <v>0</v>
      </c>
      <c r="Q138" s="49">
        <f>Time!Q$40</f>
        <v>0</v>
      </c>
      <c r="R138" s="49">
        <f>Time!R$40</f>
        <v>0</v>
      </c>
      <c r="S138" s="65"/>
      <c r="T138" s="65"/>
      <c r="U138" s="65"/>
      <c r="V138" s="65"/>
      <c r="W138" s="65"/>
      <c r="X138" s="65"/>
      <c r="Y138" s="65"/>
      <c r="Z138" s="65"/>
    </row>
    <row r="139" spans="1:16383" s="7" customFormat="1" x14ac:dyDescent="0.2">
      <c r="A139" s="67"/>
      <c r="B139" s="78"/>
      <c r="C139" s="142"/>
      <c r="D139" s="72"/>
      <c r="S139" s="59"/>
      <c r="T139" s="59"/>
      <c r="U139" s="59"/>
      <c r="V139" s="59"/>
      <c r="W139" s="59"/>
      <c r="X139" s="59"/>
      <c r="Y139" s="59"/>
      <c r="Z139" s="59"/>
    </row>
    <row r="140" spans="1:16383" s="59" customFormat="1" x14ac:dyDescent="0.2">
      <c r="A140" s="116"/>
      <c r="B140" s="337"/>
      <c r="C140" s="338"/>
      <c r="D140" s="339"/>
      <c r="E140" s="59" t="s">
        <v>163</v>
      </c>
      <c r="G140" s="201" t="s">
        <v>88</v>
      </c>
      <c r="J140" s="293">
        <f t="shared" ref="J140:R140" si="65" xml:space="preserve"> I143</f>
        <v>0</v>
      </c>
      <c r="K140" s="293">
        <f t="shared" si="65"/>
        <v>0</v>
      </c>
      <c r="L140" s="293">
        <f t="shared" si="65"/>
        <v>0</v>
      </c>
      <c r="M140" s="293">
        <f t="shared" si="65"/>
        <v>0</v>
      </c>
      <c r="N140" s="293">
        <f t="shared" si="65"/>
        <v>0</v>
      </c>
      <c r="O140" s="293">
        <f t="shared" si="65"/>
        <v>0</v>
      </c>
      <c r="P140" s="293">
        <f t="shared" si="65"/>
        <v>0</v>
      </c>
      <c r="Q140" s="293">
        <f t="shared" si="65"/>
        <v>0</v>
      </c>
      <c r="R140" s="293">
        <f t="shared" si="65"/>
        <v>0</v>
      </c>
    </row>
    <row r="141" spans="1:16383" s="59" customFormat="1" x14ac:dyDescent="0.2">
      <c r="A141" s="66"/>
      <c r="B141" s="70"/>
      <c r="C141" s="145"/>
      <c r="D141" s="75" t="s">
        <v>139</v>
      </c>
      <c r="E141" s="59" t="str">
        <f t="shared" ref="E141:R141" si="66" xml:space="preserve"> E$130</f>
        <v>True up RCV indexation</v>
      </c>
      <c r="F141" s="293">
        <f t="shared" si="66"/>
        <v>0</v>
      </c>
      <c r="G141" s="293" t="str">
        <f t="shared" si="66"/>
        <v>£m</v>
      </c>
      <c r="H141" s="293">
        <f t="shared" si="66"/>
        <v>0</v>
      </c>
      <c r="I141" s="293">
        <f t="shared" si="66"/>
        <v>0</v>
      </c>
      <c r="J141" s="293">
        <f t="shared" si="66"/>
        <v>0</v>
      </c>
      <c r="K141" s="293">
        <f t="shared" si="66"/>
        <v>0</v>
      </c>
      <c r="L141" s="293">
        <f t="shared" si="66"/>
        <v>0</v>
      </c>
      <c r="M141" s="293">
        <f t="shared" si="66"/>
        <v>0</v>
      </c>
      <c r="N141" s="293">
        <f t="shared" si="66"/>
        <v>0</v>
      </c>
      <c r="O141" s="293">
        <f t="shared" si="66"/>
        <v>0</v>
      </c>
      <c r="P141" s="293">
        <f t="shared" si="66"/>
        <v>0</v>
      </c>
      <c r="Q141" s="293">
        <f t="shared" si="66"/>
        <v>0</v>
      </c>
      <c r="R141" s="293">
        <f t="shared" si="66"/>
        <v>0</v>
      </c>
    </row>
    <row r="142" spans="1:16383" s="59" customFormat="1" x14ac:dyDescent="0.2">
      <c r="A142" s="66"/>
      <c r="B142" s="70"/>
      <c r="C142" s="145"/>
      <c r="D142" s="75" t="s">
        <v>140</v>
      </c>
      <c r="E142" s="59" t="str">
        <f t="shared" ref="E142:R142" si="67" xml:space="preserve"> E$135</f>
        <v>True up Nominal RCV run-off</v>
      </c>
      <c r="F142" s="293">
        <f t="shared" si="67"/>
        <v>0</v>
      </c>
      <c r="G142" s="293" t="str">
        <f t="shared" si="67"/>
        <v>£m</v>
      </c>
      <c r="H142" s="293">
        <f t="shared" si="67"/>
        <v>0</v>
      </c>
      <c r="I142" s="293">
        <f t="shared" si="67"/>
        <v>0</v>
      </c>
      <c r="J142" s="293">
        <f t="shared" si="67"/>
        <v>0</v>
      </c>
      <c r="K142" s="293">
        <f t="shared" si="67"/>
        <v>0</v>
      </c>
      <c r="L142" s="293">
        <f t="shared" si="67"/>
        <v>0</v>
      </c>
      <c r="M142" s="293">
        <f t="shared" si="67"/>
        <v>0</v>
      </c>
      <c r="N142" s="293">
        <f t="shared" si="67"/>
        <v>0</v>
      </c>
      <c r="O142" s="293">
        <f t="shared" si="67"/>
        <v>0</v>
      </c>
      <c r="P142" s="293">
        <f t="shared" si="67"/>
        <v>0</v>
      </c>
      <c r="Q142" s="293">
        <f t="shared" si="67"/>
        <v>0</v>
      </c>
      <c r="R142" s="293">
        <f t="shared" si="67"/>
        <v>0</v>
      </c>
    </row>
    <row r="143" spans="1:16383" s="173" customFormat="1" x14ac:dyDescent="0.2">
      <c r="A143" s="333"/>
      <c r="B143" s="334"/>
      <c r="C143" s="335"/>
      <c r="D143" s="336"/>
      <c r="E143" s="173" t="s">
        <v>164</v>
      </c>
      <c r="G143" s="202" t="s">
        <v>88</v>
      </c>
      <c r="J143" s="294">
        <f t="shared" ref="J143:R143" si="68" xml:space="preserve"> IF( J138 = 1, $F137, J140 + J141 - J142)</f>
        <v>0</v>
      </c>
      <c r="K143" s="294">
        <f t="shared" si="68"/>
        <v>0</v>
      </c>
      <c r="L143" s="294">
        <f t="shared" si="68"/>
        <v>0</v>
      </c>
      <c r="M143" s="294">
        <f t="shared" si="68"/>
        <v>0</v>
      </c>
      <c r="N143" s="294">
        <f t="shared" si="68"/>
        <v>0</v>
      </c>
      <c r="O143" s="294">
        <f t="shared" si="68"/>
        <v>0</v>
      </c>
      <c r="P143" s="294">
        <f t="shared" si="68"/>
        <v>0</v>
      </c>
      <c r="Q143" s="294">
        <f t="shared" si="68"/>
        <v>0</v>
      </c>
      <c r="R143" s="294">
        <f t="shared" si="68"/>
        <v>0</v>
      </c>
    </row>
    <row r="145" spans="1:26" s="126" customFormat="1" x14ac:dyDescent="0.2">
      <c r="A145" s="203"/>
      <c r="B145" s="204"/>
      <c r="C145" s="205"/>
      <c r="D145" s="206"/>
      <c r="E145" s="220" t="str">
        <f t="shared" ref="E145:R145" si="69" xml:space="preserve"> E$140</f>
        <v>True up Nominal RCV balance BEG</v>
      </c>
      <c r="F145" s="226">
        <f t="shared" si="69"/>
        <v>0</v>
      </c>
      <c r="G145" s="226" t="str">
        <f t="shared" si="69"/>
        <v>£m</v>
      </c>
      <c r="H145" s="226">
        <f t="shared" si="69"/>
        <v>0</v>
      </c>
      <c r="I145" s="226">
        <f t="shared" si="69"/>
        <v>0</v>
      </c>
      <c r="J145" s="226">
        <f t="shared" si="69"/>
        <v>0</v>
      </c>
      <c r="K145" s="226">
        <f t="shared" si="69"/>
        <v>0</v>
      </c>
      <c r="L145" s="226">
        <f t="shared" si="69"/>
        <v>0</v>
      </c>
      <c r="M145" s="226">
        <f t="shared" si="69"/>
        <v>0</v>
      </c>
      <c r="N145" s="226">
        <f t="shared" si="69"/>
        <v>0</v>
      </c>
      <c r="O145" s="226">
        <f t="shared" si="69"/>
        <v>0</v>
      </c>
      <c r="P145" s="226">
        <f t="shared" si="69"/>
        <v>0</v>
      </c>
      <c r="Q145" s="226">
        <f t="shared" si="69"/>
        <v>0</v>
      </c>
      <c r="R145" s="226">
        <f t="shared" si="69"/>
        <v>0</v>
      </c>
    </row>
    <row r="146" spans="1:26" s="125" customFormat="1" x14ac:dyDescent="0.2">
      <c r="A146" s="210"/>
      <c r="B146" s="204"/>
      <c r="C146" s="205"/>
      <c r="D146" s="211"/>
      <c r="E146" s="220" t="str">
        <f t="shared" ref="E146:R146" si="70" xml:space="preserve"> E$130</f>
        <v>True up RCV indexation</v>
      </c>
      <c r="F146" s="225">
        <f t="shared" si="70"/>
        <v>0</v>
      </c>
      <c r="G146" s="226" t="str">
        <f t="shared" si="70"/>
        <v>£m</v>
      </c>
      <c r="H146" s="225">
        <f t="shared" si="70"/>
        <v>0</v>
      </c>
      <c r="I146" s="225">
        <f t="shared" si="70"/>
        <v>0</v>
      </c>
      <c r="J146" s="225">
        <f t="shared" si="70"/>
        <v>0</v>
      </c>
      <c r="K146" s="225">
        <f t="shared" si="70"/>
        <v>0</v>
      </c>
      <c r="L146" s="225">
        <f t="shared" si="70"/>
        <v>0</v>
      </c>
      <c r="M146" s="225">
        <f t="shared" si="70"/>
        <v>0</v>
      </c>
      <c r="N146" s="225">
        <f t="shared" si="70"/>
        <v>0</v>
      </c>
      <c r="O146" s="225">
        <f t="shared" si="70"/>
        <v>0</v>
      </c>
      <c r="P146" s="225">
        <f t="shared" si="70"/>
        <v>0</v>
      </c>
      <c r="Q146" s="225">
        <f t="shared" si="70"/>
        <v>0</v>
      </c>
      <c r="R146" s="225">
        <f t="shared" si="70"/>
        <v>0</v>
      </c>
      <c r="S146" s="126"/>
      <c r="T146" s="126"/>
      <c r="U146" s="126"/>
      <c r="V146" s="126"/>
      <c r="W146" s="126"/>
      <c r="X146" s="126"/>
      <c r="Y146" s="126"/>
      <c r="Z146" s="126"/>
    </row>
    <row r="147" spans="1:26" s="126" customFormat="1" x14ac:dyDescent="0.2">
      <c r="A147" s="203"/>
      <c r="B147" s="204"/>
      <c r="C147" s="205"/>
      <c r="D147" s="206"/>
      <c r="E147" s="220" t="str">
        <f t="shared" ref="E147:R147" si="71" xml:space="preserve"> E$143</f>
        <v>True up Nominal RCV balance END</v>
      </c>
      <c r="F147" s="226">
        <f t="shared" si="71"/>
        <v>0</v>
      </c>
      <c r="G147" s="226" t="str">
        <f t="shared" si="71"/>
        <v>£m</v>
      </c>
      <c r="H147" s="226">
        <f t="shared" si="71"/>
        <v>0</v>
      </c>
      <c r="I147" s="226">
        <f t="shared" si="71"/>
        <v>0</v>
      </c>
      <c r="J147" s="226">
        <f t="shared" si="71"/>
        <v>0</v>
      </c>
      <c r="K147" s="226">
        <f t="shared" si="71"/>
        <v>0</v>
      </c>
      <c r="L147" s="226">
        <f t="shared" si="71"/>
        <v>0</v>
      </c>
      <c r="M147" s="226">
        <f t="shared" si="71"/>
        <v>0</v>
      </c>
      <c r="N147" s="226">
        <f t="shared" si="71"/>
        <v>0</v>
      </c>
      <c r="O147" s="226">
        <f t="shared" si="71"/>
        <v>0</v>
      </c>
      <c r="P147" s="226">
        <f t="shared" si="71"/>
        <v>0</v>
      </c>
      <c r="Q147" s="226">
        <f t="shared" si="71"/>
        <v>0</v>
      </c>
      <c r="R147" s="226">
        <f t="shared" si="71"/>
        <v>0</v>
      </c>
    </row>
    <row r="148" spans="1:26" s="60" customFormat="1" x14ac:dyDescent="0.2">
      <c r="A148" s="96"/>
      <c r="B148" s="95"/>
      <c r="C148" s="332"/>
      <c r="D148" s="97"/>
      <c r="E148" s="60" t="s">
        <v>317</v>
      </c>
      <c r="F148" s="296"/>
      <c r="G148" s="226" t="s">
        <v>88</v>
      </c>
      <c r="H148" s="296"/>
      <c r="I148" s="296"/>
      <c r="J148" s="226">
        <f t="shared" ref="J148:L148" si="72" xml:space="preserve"> ( (J145+J146) + J147) / 2</f>
        <v>0</v>
      </c>
      <c r="K148" s="226">
        <f t="shared" si="72"/>
        <v>0</v>
      </c>
      <c r="L148" s="226">
        <f t="shared" si="72"/>
        <v>0</v>
      </c>
      <c r="M148" s="226">
        <f xml:space="preserve"> ( (M145+M146) + M147) / 2</f>
        <v>0</v>
      </c>
      <c r="N148" s="226">
        <f t="shared" ref="N148:R148" si="73" xml:space="preserve"> ( (N145+N146) + N147) / 2</f>
        <v>0</v>
      </c>
      <c r="O148" s="226">
        <f t="shared" si="73"/>
        <v>0</v>
      </c>
      <c r="P148" s="226">
        <f t="shared" si="73"/>
        <v>0</v>
      </c>
      <c r="Q148" s="226">
        <f t="shared" si="73"/>
        <v>0</v>
      </c>
      <c r="R148" s="226">
        <f t="shared" si="73"/>
        <v>0</v>
      </c>
    </row>
    <row r="150" spans="1:26" s="253" customFormat="1" x14ac:dyDescent="0.2">
      <c r="A150" s="249"/>
      <c r="B150" s="250"/>
      <c r="C150" s="251"/>
      <c r="D150" s="252"/>
      <c r="E150" s="253" t="str">
        <f xml:space="preserve"> InpR!E$105</f>
        <v>WACC on RCV - CPI(H) + RPI wedge bf and additions - DMMY</v>
      </c>
      <c r="F150" s="253">
        <f xml:space="preserve"> InpR!F$105</f>
        <v>0</v>
      </c>
      <c r="G150" s="271" t="str">
        <f xml:space="preserve"> InpR!G$105</f>
        <v>%</v>
      </c>
      <c r="H150" s="253" t="str">
        <f xml:space="preserve"> InpR!I$105</f>
        <v>PR19 Financial model, 'Dummy Control' sheet row 980</v>
      </c>
      <c r="I150" s="253" t="e">
        <f xml:space="preserve"> InpR!#REF!</f>
        <v>#REF!</v>
      </c>
      <c r="J150" s="253">
        <f xml:space="preserve"> InpR!J$105</f>
        <v>0</v>
      </c>
      <c r="K150" s="253">
        <f xml:space="preserve"> InpR!K$105</f>
        <v>0</v>
      </c>
      <c r="L150" s="253">
        <f xml:space="preserve"> InpR!L$105</f>
        <v>0</v>
      </c>
      <c r="M150" s="253">
        <f xml:space="preserve"> InpR!M$105</f>
        <v>0</v>
      </c>
      <c r="N150" s="253">
        <f xml:space="preserve"> InpR!N$105</f>
        <v>0</v>
      </c>
      <c r="O150" s="253">
        <f xml:space="preserve"> InpR!O$105</f>
        <v>0</v>
      </c>
      <c r="P150" s="253">
        <f xml:space="preserve"> InpR!P$105</f>
        <v>0</v>
      </c>
      <c r="Q150" s="253">
        <f xml:space="preserve"> InpR!Q$105</f>
        <v>0</v>
      </c>
      <c r="R150" s="253">
        <f xml:space="preserve"> InpR!R$105</f>
        <v>0</v>
      </c>
    </row>
    <row r="151" spans="1:26" s="126" customFormat="1" x14ac:dyDescent="0.2">
      <c r="A151" s="203"/>
      <c r="B151" s="204"/>
      <c r="C151" s="205"/>
      <c r="D151" s="206"/>
      <c r="E151" s="236" t="str">
        <f xml:space="preserve"> Time!E$54</f>
        <v>Forecast Period Flag</v>
      </c>
      <c r="F151" s="301">
        <f xml:space="preserve"> Time!F$54</f>
        <v>0</v>
      </c>
      <c r="G151" s="301" t="str">
        <f xml:space="preserve"> Time!G$54</f>
        <v>flag</v>
      </c>
      <c r="H151" s="301">
        <f xml:space="preserve"> Time!H$54</f>
        <v>5</v>
      </c>
      <c r="I151" s="301">
        <f xml:space="preserve"> Time!I$54</f>
        <v>0</v>
      </c>
      <c r="J151" s="301">
        <f xml:space="preserve"> Time!J$54</f>
        <v>0</v>
      </c>
      <c r="K151" s="301">
        <f xml:space="preserve"> Time!K$54</f>
        <v>0</v>
      </c>
      <c r="L151" s="301">
        <f xml:space="preserve"> Time!L$54</f>
        <v>0</v>
      </c>
      <c r="M151" s="301">
        <f xml:space="preserve"> Time!M$54</f>
        <v>1</v>
      </c>
      <c r="N151" s="301">
        <f xml:space="preserve"> Time!N$54</f>
        <v>1</v>
      </c>
      <c r="O151" s="301">
        <f xml:space="preserve"> Time!O$54</f>
        <v>1</v>
      </c>
      <c r="P151" s="301">
        <f xml:space="preserve"> Time!P$54</f>
        <v>1</v>
      </c>
      <c r="Q151" s="301">
        <f xml:space="preserve"> Time!Q$54</f>
        <v>1</v>
      </c>
      <c r="R151" s="301">
        <f xml:space="preserve"> Time!R$54</f>
        <v>0</v>
      </c>
    </row>
    <row r="152" spans="1:26" x14ac:dyDescent="0.2">
      <c r="E152" s="60" t="str">
        <f t="shared" ref="E152:R152" si="74" xml:space="preserve"> E$148</f>
        <v>True up Nominal RCV average balance</v>
      </c>
      <c r="F152" s="225">
        <f t="shared" si="74"/>
        <v>0</v>
      </c>
      <c r="G152" s="225" t="str">
        <f t="shared" si="74"/>
        <v>£m</v>
      </c>
      <c r="H152" s="298">
        <f t="shared" si="74"/>
        <v>0</v>
      </c>
      <c r="I152" s="225">
        <f t="shared" si="74"/>
        <v>0</v>
      </c>
      <c r="J152" s="298">
        <f t="shared" si="74"/>
        <v>0</v>
      </c>
      <c r="K152" s="298">
        <f t="shared" si="74"/>
        <v>0</v>
      </c>
      <c r="L152" s="298">
        <f t="shared" si="74"/>
        <v>0</v>
      </c>
      <c r="M152" s="298">
        <f t="shared" si="74"/>
        <v>0</v>
      </c>
      <c r="N152" s="298">
        <f t="shared" si="74"/>
        <v>0</v>
      </c>
      <c r="O152" s="298">
        <f t="shared" si="74"/>
        <v>0</v>
      </c>
      <c r="P152" s="298">
        <f t="shared" si="74"/>
        <v>0</v>
      </c>
      <c r="Q152" s="298">
        <f t="shared" si="74"/>
        <v>0</v>
      </c>
      <c r="R152" s="298">
        <f t="shared" si="74"/>
        <v>0</v>
      </c>
    </row>
    <row r="153" spans="1:26" x14ac:dyDescent="0.2">
      <c r="A153" s="89"/>
      <c r="B153" s="95"/>
      <c r="C153" s="332"/>
      <c r="D153" s="91"/>
      <c r="E153" s="56" t="s">
        <v>320</v>
      </c>
      <c r="F153" s="295"/>
      <c r="G153" s="225" t="s">
        <v>88</v>
      </c>
      <c r="H153" s="295"/>
      <c r="I153" s="295"/>
      <c r="J153" s="298">
        <f t="shared" ref="J153:K153" si="75">J150*J151*J152</f>
        <v>0</v>
      </c>
      <c r="K153" s="298">
        <f t="shared" si="75"/>
        <v>0</v>
      </c>
      <c r="L153" s="298">
        <f>L150*L151*L152</f>
        <v>0</v>
      </c>
      <c r="M153" s="298">
        <f t="shared" ref="M153:R153" si="76">M150*M151*M152</f>
        <v>0</v>
      </c>
      <c r="N153" s="298">
        <f t="shared" si="76"/>
        <v>0</v>
      </c>
      <c r="O153" s="298">
        <f t="shared" si="76"/>
        <v>0</v>
      </c>
      <c r="P153" s="298">
        <f t="shared" si="76"/>
        <v>0</v>
      </c>
      <c r="Q153" s="298">
        <f t="shared" si="76"/>
        <v>0</v>
      </c>
      <c r="R153" s="298">
        <f t="shared" si="76"/>
        <v>0</v>
      </c>
    </row>
    <row r="154" spans="1:26" x14ac:dyDescent="0.2">
      <c r="M154" s="228"/>
      <c r="N154" s="228"/>
      <c r="O154" s="228"/>
      <c r="P154" s="228"/>
      <c r="Q154" s="228"/>
    </row>
    <row r="155" spans="1:26" s="125" customFormat="1" x14ac:dyDescent="0.2">
      <c r="A155" s="210"/>
      <c r="B155" s="204"/>
      <c r="C155" s="205"/>
      <c r="D155" s="211"/>
      <c r="E155" s="60" t="str">
        <f t="shared" ref="E155:R155" si="77" xml:space="preserve"> E$135</f>
        <v>True up Nominal RCV run-off</v>
      </c>
      <c r="F155" s="225">
        <f t="shared" si="77"/>
        <v>0</v>
      </c>
      <c r="G155" s="225" t="str">
        <f t="shared" si="77"/>
        <v>£m</v>
      </c>
      <c r="H155" s="225">
        <f t="shared" si="77"/>
        <v>0</v>
      </c>
      <c r="I155" s="225">
        <f t="shared" si="77"/>
        <v>0</v>
      </c>
      <c r="J155" s="225">
        <f t="shared" si="77"/>
        <v>0</v>
      </c>
      <c r="K155" s="225">
        <f t="shared" si="77"/>
        <v>0</v>
      </c>
      <c r="L155" s="225">
        <f t="shared" si="77"/>
        <v>0</v>
      </c>
      <c r="M155" s="225">
        <f t="shared" si="77"/>
        <v>0</v>
      </c>
      <c r="N155" s="225">
        <f t="shared" si="77"/>
        <v>0</v>
      </c>
      <c r="O155" s="225">
        <f t="shared" si="77"/>
        <v>0</v>
      </c>
      <c r="P155" s="225">
        <f t="shared" si="77"/>
        <v>0</v>
      </c>
      <c r="Q155" s="225">
        <f t="shared" si="77"/>
        <v>0</v>
      </c>
      <c r="R155" s="225">
        <f t="shared" si="77"/>
        <v>0</v>
      </c>
      <c r="S155" s="126"/>
      <c r="T155" s="126"/>
      <c r="U155" s="126"/>
      <c r="V155" s="126"/>
      <c r="W155" s="126"/>
      <c r="X155" s="126"/>
      <c r="Y155" s="126"/>
      <c r="Z155" s="126"/>
    </row>
    <row r="156" spans="1:26" x14ac:dyDescent="0.2">
      <c r="E156" s="60" t="str">
        <f t="shared" ref="E156:R156" si="78" xml:space="preserve"> E$153</f>
        <v>True up Nominal return</v>
      </c>
      <c r="F156" s="225">
        <f t="shared" si="78"/>
        <v>0</v>
      </c>
      <c r="G156" s="225" t="str">
        <f t="shared" si="78"/>
        <v>£m</v>
      </c>
      <c r="H156" s="225">
        <f t="shared" si="78"/>
        <v>0</v>
      </c>
      <c r="I156" s="225">
        <f t="shared" si="78"/>
        <v>0</v>
      </c>
      <c r="J156" s="225">
        <f t="shared" si="78"/>
        <v>0</v>
      </c>
      <c r="K156" s="225">
        <f t="shared" si="78"/>
        <v>0</v>
      </c>
      <c r="L156" s="225">
        <f t="shared" si="78"/>
        <v>0</v>
      </c>
      <c r="M156" s="225">
        <f t="shared" si="78"/>
        <v>0</v>
      </c>
      <c r="N156" s="225">
        <f t="shared" si="78"/>
        <v>0</v>
      </c>
      <c r="O156" s="225">
        <f t="shared" si="78"/>
        <v>0</v>
      </c>
      <c r="P156" s="225">
        <f t="shared" si="78"/>
        <v>0</v>
      </c>
      <c r="Q156" s="225">
        <f t="shared" si="78"/>
        <v>0</v>
      </c>
      <c r="R156" s="225">
        <f t="shared" si="78"/>
        <v>0</v>
      </c>
    </row>
    <row r="157" spans="1:26" x14ac:dyDescent="0.2">
      <c r="A157" s="89"/>
      <c r="B157" s="95"/>
      <c r="C157" s="332"/>
      <c r="D157" s="91"/>
      <c r="E157" s="56" t="s">
        <v>321</v>
      </c>
      <c r="F157" s="295"/>
      <c r="G157" s="225" t="str">
        <f t="shared" ref="G157" si="79">G$155</f>
        <v>£m</v>
      </c>
      <c r="H157" s="295">
        <f>SUM(J157:R157)</f>
        <v>0</v>
      </c>
      <c r="I157" s="295"/>
      <c r="J157" s="295">
        <f t="shared" ref="J157:R157" si="80">SUM(J155:J156)</f>
        <v>0</v>
      </c>
      <c r="K157" s="295">
        <f t="shared" si="80"/>
        <v>0</v>
      </c>
      <c r="L157" s="295">
        <f>SUM(L155:L156)</f>
        <v>0</v>
      </c>
      <c r="M157" s="295">
        <f t="shared" si="80"/>
        <v>0</v>
      </c>
      <c r="N157" s="295">
        <f t="shared" si="80"/>
        <v>0</v>
      </c>
      <c r="O157" s="295">
        <f t="shared" si="80"/>
        <v>0</v>
      </c>
      <c r="P157" s="295">
        <f t="shared" si="80"/>
        <v>0</v>
      </c>
      <c r="Q157" s="295">
        <f t="shared" si="80"/>
        <v>0</v>
      </c>
      <c r="R157" s="295">
        <f t="shared" si="80"/>
        <v>0</v>
      </c>
    </row>
    <row r="159" spans="1:26" x14ac:dyDescent="0.2">
      <c r="E159" s="60" t="str">
        <f t="shared" ref="E159:R159" si="81" xml:space="preserve"> E$157</f>
        <v>Total True up Nominal revenue to company</v>
      </c>
      <c r="F159" s="225">
        <f t="shared" si="81"/>
        <v>0</v>
      </c>
      <c r="G159" s="225" t="str">
        <f t="shared" si="81"/>
        <v>£m</v>
      </c>
      <c r="H159" s="225">
        <f t="shared" si="81"/>
        <v>0</v>
      </c>
      <c r="I159" s="225">
        <f t="shared" si="81"/>
        <v>0</v>
      </c>
      <c r="J159" s="225">
        <f t="shared" si="81"/>
        <v>0</v>
      </c>
      <c r="K159" s="225">
        <f t="shared" si="81"/>
        <v>0</v>
      </c>
      <c r="L159" s="225">
        <f t="shared" si="81"/>
        <v>0</v>
      </c>
      <c r="M159" s="225">
        <f t="shared" si="81"/>
        <v>0</v>
      </c>
      <c r="N159" s="225">
        <f t="shared" si="81"/>
        <v>0</v>
      </c>
      <c r="O159" s="225">
        <f t="shared" si="81"/>
        <v>0</v>
      </c>
      <c r="P159" s="225">
        <f t="shared" si="81"/>
        <v>0</v>
      </c>
      <c r="Q159" s="225">
        <f t="shared" si="81"/>
        <v>0</v>
      </c>
      <c r="R159" s="225">
        <f t="shared" si="81"/>
        <v>0</v>
      </c>
    </row>
    <row r="160" spans="1:26" x14ac:dyDescent="0.2">
      <c r="E160" s="60" t="str">
        <f t="shared" ref="E160:R160" si="82" xml:space="preserve"> E$108</f>
        <v>Total nominal revenue company should have received</v>
      </c>
      <c r="F160" s="225">
        <f t="shared" si="82"/>
        <v>0</v>
      </c>
      <c r="G160" s="225" t="str">
        <f t="shared" si="82"/>
        <v>£m</v>
      </c>
      <c r="H160" s="225">
        <f t="shared" si="82"/>
        <v>0</v>
      </c>
      <c r="I160" s="225">
        <f t="shared" si="82"/>
        <v>0</v>
      </c>
      <c r="J160" s="225">
        <f t="shared" si="82"/>
        <v>0</v>
      </c>
      <c r="K160" s="225">
        <f t="shared" si="82"/>
        <v>0</v>
      </c>
      <c r="L160" s="225">
        <f t="shared" si="82"/>
        <v>0</v>
      </c>
      <c r="M160" s="225">
        <f t="shared" si="82"/>
        <v>0</v>
      </c>
      <c r="N160" s="225">
        <f t="shared" si="82"/>
        <v>0</v>
      </c>
      <c r="O160" s="225">
        <f t="shared" si="82"/>
        <v>0</v>
      </c>
      <c r="P160" s="225">
        <f t="shared" si="82"/>
        <v>0</v>
      </c>
      <c r="Q160" s="225">
        <f t="shared" si="82"/>
        <v>0</v>
      </c>
      <c r="R160" s="225">
        <f t="shared" si="82"/>
        <v>0</v>
      </c>
    </row>
    <row r="161" spans="1:16383" s="226" customFormat="1" x14ac:dyDescent="0.2">
      <c r="A161" s="306"/>
      <c r="B161" s="222"/>
      <c r="C161" s="223"/>
      <c r="D161" s="307"/>
      <c r="E161" s="60" t="s">
        <v>268</v>
      </c>
      <c r="G161" s="226" t="str">
        <f t="shared" ref="G161" si="83" xml:space="preserve"> G$153</f>
        <v>£m</v>
      </c>
      <c r="H161" s="226">
        <f xml:space="preserve"> SUM(J161:R161)</f>
        <v>0</v>
      </c>
      <c r="J161" s="226">
        <f t="shared" ref="J161:K161" si="84">J160-J159</f>
        <v>0</v>
      </c>
      <c r="K161" s="226">
        <f t="shared" si="84"/>
        <v>0</v>
      </c>
      <c r="L161" s="226">
        <f>L160-L159</f>
        <v>0</v>
      </c>
      <c r="M161" s="226">
        <f>M160-M159</f>
        <v>0</v>
      </c>
      <c r="N161" s="226">
        <f t="shared" ref="N161:R161" si="85">N160-N159</f>
        <v>0</v>
      </c>
      <c r="O161" s="226">
        <f t="shared" si="85"/>
        <v>0</v>
      </c>
      <c r="P161" s="226">
        <f t="shared" si="85"/>
        <v>0</v>
      </c>
      <c r="Q161" s="226">
        <f t="shared" si="85"/>
        <v>0</v>
      </c>
      <c r="R161" s="226">
        <f t="shared" si="85"/>
        <v>0</v>
      </c>
    </row>
    <row r="163" spans="1:16383" s="125" customFormat="1" x14ac:dyDescent="0.2">
      <c r="A163" s="210"/>
      <c r="B163" s="204"/>
      <c r="C163" s="205"/>
      <c r="D163" s="211"/>
      <c r="E163" s="60" t="str">
        <f t="shared" ref="E163:R163" si="86" xml:space="preserve"> E$161</f>
        <v>Value of True up nominal</v>
      </c>
      <c r="F163" s="300">
        <f t="shared" si="86"/>
        <v>0</v>
      </c>
      <c r="G163" s="300" t="str">
        <f t="shared" si="86"/>
        <v>£m</v>
      </c>
      <c r="H163" s="300">
        <f t="shared" si="86"/>
        <v>0</v>
      </c>
      <c r="I163" s="300">
        <f t="shared" si="86"/>
        <v>0</v>
      </c>
      <c r="J163" s="300">
        <f t="shared" si="86"/>
        <v>0</v>
      </c>
      <c r="K163" s="300">
        <f t="shared" si="86"/>
        <v>0</v>
      </c>
      <c r="L163" s="300">
        <f t="shared" si="86"/>
        <v>0</v>
      </c>
      <c r="M163" s="300">
        <f t="shared" si="86"/>
        <v>0</v>
      </c>
      <c r="N163" s="300">
        <f t="shared" si="86"/>
        <v>0</v>
      </c>
      <c r="O163" s="300">
        <f t="shared" si="86"/>
        <v>0</v>
      </c>
      <c r="P163" s="300">
        <f t="shared" si="86"/>
        <v>0</v>
      </c>
      <c r="Q163" s="300">
        <f t="shared" si="86"/>
        <v>0</v>
      </c>
      <c r="R163" s="300">
        <f t="shared" si="86"/>
        <v>0</v>
      </c>
      <c r="S163" s="126"/>
      <c r="T163" s="126"/>
      <c r="U163" s="126"/>
      <c r="V163" s="126"/>
      <c r="W163" s="126"/>
      <c r="X163" s="126"/>
      <c r="Y163" s="126"/>
      <c r="Z163" s="126"/>
    </row>
    <row r="164" spans="1:16383" s="125" customFormat="1" x14ac:dyDescent="0.2">
      <c r="A164" s="210"/>
      <c r="B164" s="204"/>
      <c r="C164" s="205"/>
      <c r="D164" s="211"/>
      <c r="E164" s="60" t="str">
        <f t="shared" ref="E164:R164" si="87" xml:space="preserve"> E$116</f>
        <v>Difference in nominal revenue</v>
      </c>
      <c r="F164" s="300">
        <f t="shared" si="87"/>
        <v>0</v>
      </c>
      <c r="G164" s="300" t="str">
        <f t="shared" si="87"/>
        <v>£m</v>
      </c>
      <c r="H164" s="300">
        <f t="shared" si="87"/>
        <v>0</v>
      </c>
      <c r="I164" s="300">
        <f t="shared" si="87"/>
        <v>0</v>
      </c>
      <c r="J164" s="300">
        <f t="shared" si="87"/>
        <v>0</v>
      </c>
      <c r="K164" s="300">
        <f t="shared" si="87"/>
        <v>0</v>
      </c>
      <c r="L164" s="300">
        <f t="shared" si="87"/>
        <v>0</v>
      </c>
      <c r="M164" s="300">
        <f t="shared" si="87"/>
        <v>0</v>
      </c>
      <c r="N164" s="300">
        <f t="shared" si="87"/>
        <v>0</v>
      </c>
      <c r="O164" s="300">
        <f t="shared" si="87"/>
        <v>0</v>
      </c>
      <c r="P164" s="300">
        <f t="shared" si="87"/>
        <v>0</v>
      </c>
      <c r="Q164" s="300">
        <f t="shared" si="87"/>
        <v>0</v>
      </c>
      <c r="R164" s="300">
        <f t="shared" si="87"/>
        <v>0</v>
      </c>
      <c r="S164" s="126"/>
      <c r="T164" s="126"/>
      <c r="U164" s="126"/>
      <c r="V164" s="126"/>
      <c r="W164" s="126"/>
      <c r="X164" s="126"/>
      <c r="Y164" s="126"/>
      <c r="Z164" s="126"/>
    </row>
    <row r="165" spans="1:16383" s="259" customFormat="1" x14ac:dyDescent="0.2">
      <c r="A165" s="272"/>
      <c r="B165" s="256"/>
      <c r="C165" s="257"/>
      <c r="D165" s="258"/>
      <c r="E165" s="60" t="s">
        <v>165</v>
      </c>
      <c r="F165" s="273">
        <f>SUM(J165:R165)</f>
        <v>0</v>
      </c>
      <c r="G165" s="259" t="s">
        <v>128</v>
      </c>
      <c r="J165" s="273">
        <f t="shared" ref="J165:R165" si="88">IF( ABS(J163-J164)&gt;ChK_Tol,1,0)</f>
        <v>0</v>
      </c>
      <c r="K165" s="273">
        <f t="shared" si="88"/>
        <v>0</v>
      </c>
      <c r="L165" s="273">
        <f t="shared" si="88"/>
        <v>0</v>
      </c>
      <c r="M165" s="273">
        <f t="shared" si="88"/>
        <v>0</v>
      </c>
      <c r="N165" s="273">
        <f t="shared" si="88"/>
        <v>0</v>
      </c>
      <c r="O165" s="273">
        <f t="shared" si="88"/>
        <v>0</v>
      </c>
      <c r="P165" s="273">
        <f t="shared" si="88"/>
        <v>0</v>
      </c>
      <c r="Q165" s="273">
        <f t="shared" si="88"/>
        <v>0</v>
      </c>
      <c r="R165" s="273">
        <f t="shared" si="88"/>
        <v>0</v>
      </c>
      <c r="S165" s="273"/>
      <c r="T165" s="273"/>
      <c r="U165" s="273"/>
      <c r="V165" s="273"/>
      <c r="W165" s="273"/>
      <c r="X165" s="273"/>
      <c r="Y165" s="273"/>
      <c r="Z165" s="273"/>
      <c r="AA165" s="273"/>
      <c r="AB165" s="273"/>
      <c r="AC165" s="273"/>
      <c r="AD165" s="273"/>
      <c r="AE165" s="273"/>
      <c r="AF165" s="273"/>
      <c r="AG165" s="273"/>
      <c r="AH165" s="273"/>
      <c r="AI165" s="273"/>
      <c r="AJ165" s="273"/>
      <c r="AK165" s="273"/>
      <c r="AL165" s="273"/>
      <c r="AM165" s="273"/>
      <c r="AN165" s="273"/>
      <c r="AO165" s="273"/>
      <c r="AP165" s="273"/>
      <c r="AQ165" s="273"/>
      <c r="AR165" s="273"/>
      <c r="AS165" s="273"/>
      <c r="AT165" s="273"/>
      <c r="AU165" s="273"/>
      <c r="AV165" s="273"/>
      <c r="AW165" s="273"/>
      <c r="AX165" s="273"/>
      <c r="AY165" s="273"/>
      <c r="AZ165" s="273"/>
      <c r="BA165" s="273"/>
      <c r="BB165" s="273"/>
      <c r="BC165" s="273"/>
      <c r="BD165" s="273"/>
      <c r="BE165" s="273"/>
      <c r="BF165" s="273"/>
      <c r="BG165" s="273"/>
      <c r="BH165" s="273"/>
      <c r="BI165" s="273"/>
      <c r="BJ165" s="273"/>
      <c r="BK165" s="273"/>
      <c r="BL165" s="273"/>
      <c r="BM165" s="273"/>
      <c r="BN165" s="273"/>
      <c r="BO165" s="273"/>
      <c r="BP165" s="273"/>
      <c r="BQ165" s="273"/>
      <c r="BR165" s="273"/>
      <c r="BS165" s="273"/>
      <c r="BT165" s="273"/>
      <c r="BU165" s="273"/>
      <c r="BV165" s="273"/>
      <c r="BW165" s="273"/>
      <c r="BX165" s="273"/>
      <c r="BY165" s="273"/>
      <c r="BZ165" s="273"/>
      <c r="CA165" s="273"/>
      <c r="CB165" s="273"/>
      <c r="CC165" s="273"/>
      <c r="CD165" s="273"/>
      <c r="CE165" s="273"/>
      <c r="CF165" s="273"/>
      <c r="CG165" s="273"/>
      <c r="CH165" s="273"/>
      <c r="CI165" s="273"/>
      <c r="CJ165" s="273"/>
      <c r="CK165" s="273"/>
      <c r="CL165" s="273"/>
      <c r="CM165" s="273"/>
      <c r="CN165" s="273"/>
      <c r="CO165" s="273"/>
      <c r="CP165" s="273"/>
      <c r="CQ165" s="273"/>
      <c r="CR165" s="273"/>
      <c r="CS165" s="273"/>
      <c r="CT165" s="273"/>
      <c r="CU165" s="273"/>
      <c r="CV165" s="273"/>
      <c r="CW165" s="273"/>
      <c r="CX165" s="273"/>
      <c r="CY165" s="273"/>
      <c r="CZ165" s="273"/>
      <c r="DA165" s="273"/>
      <c r="DB165" s="273"/>
      <c r="DC165" s="273"/>
      <c r="DD165" s="273"/>
      <c r="DE165" s="273"/>
      <c r="DF165" s="273"/>
      <c r="DG165" s="273"/>
      <c r="DH165" s="273"/>
      <c r="DI165" s="273"/>
      <c r="DJ165" s="273"/>
      <c r="DK165" s="273"/>
      <c r="DL165" s="273"/>
      <c r="DM165" s="273"/>
      <c r="DN165" s="273"/>
      <c r="DO165" s="273"/>
      <c r="DP165" s="273"/>
      <c r="DQ165" s="273"/>
      <c r="DR165" s="273"/>
      <c r="DS165" s="273"/>
      <c r="DT165" s="273"/>
      <c r="DU165" s="273"/>
      <c r="DV165" s="273"/>
      <c r="DW165" s="273"/>
      <c r="DX165" s="273"/>
      <c r="DY165" s="273"/>
      <c r="DZ165" s="273"/>
      <c r="EA165" s="273"/>
      <c r="EB165" s="273"/>
      <c r="EC165" s="273"/>
      <c r="ED165" s="273"/>
      <c r="EE165" s="273"/>
      <c r="EF165" s="273"/>
      <c r="EG165" s="273"/>
      <c r="EH165" s="273"/>
      <c r="EI165" s="273"/>
      <c r="EJ165" s="273"/>
      <c r="EK165" s="273"/>
      <c r="EL165" s="273"/>
      <c r="EM165" s="273"/>
      <c r="EN165" s="273"/>
      <c r="EO165" s="273"/>
      <c r="EP165" s="273"/>
      <c r="EQ165" s="273"/>
      <c r="ER165" s="273"/>
      <c r="ES165" s="273"/>
      <c r="ET165" s="273"/>
      <c r="EU165" s="273"/>
      <c r="EV165" s="273"/>
      <c r="EW165" s="273"/>
      <c r="EX165" s="273"/>
      <c r="EY165" s="273"/>
      <c r="EZ165" s="273"/>
      <c r="FA165" s="273"/>
      <c r="FB165" s="273"/>
      <c r="FC165" s="273"/>
      <c r="FD165" s="273"/>
      <c r="FE165" s="273"/>
      <c r="FF165" s="273"/>
      <c r="FG165" s="273"/>
      <c r="FH165" s="273"/>
      <c r="FI165" s="273"/>
      <c r="FJ165" s="273"/>
      <c r="FK165" s="273"/>
      <c r="FL165" s="273"/>
      <c r="FM165" s="273"/>
      <c r="FN165" s="273"/>
      <c r="FO165" s="273"/>
      <c r="FP165" s="273"/>
      <c r="FQ165" s="273"/>
      <c r="FR165" s="273"/>
      <c r="FS165" s="273"/>
      <c r="FT165" s="273"/>
      <c r="FU165" s="273"/>
      <c r="FV165" s="273"/>
      <c r="FW165" s="273"/>
      <c r="FX165" s="273"/>
      <c r="FY165" s="273"/>
      <c r="FZ165" s="273"/>
      <c r="GA165" s="273"/>
      <c r="GB165" s="273"/>
      <c r="GC165" s="273"/>
      <c r="GD165" s="273"/>
      <c r="GE165" s="273"/>
      <c r="GF165" s="273"/>
      <c r="GG165" s="273"/>
      <c r="GH165" s="273"/>
      <c r="GI165" s="273"/>
      <c r="GJ165" s="273"/>
      <c r="GK165" s="273"/>
      <c r="GL165" s="273"/>
      <c r="GM165" s="273"/>
      <c r="GN165" s="273"/>
      <c r="GO165" s="273"/>
      <c r="GP165" s="273"/>
      <c r="GQ165" s="273"/>
      <c r="GR165" s="273"/>
      <c r="GS165" s="273"/>
      <c r="GT165" s="273"/>
      <c r="GU165" s="273"/>
      <c r="GV165" s="273"/>
      <c r="GW165" s="273"/>
      <c r="GX165" s="273"/>
      <c r="GY165" s="273"/>
      <c r="GZ165" s="273"/>
      <c r="HA165" s="273"/>
      <c r="HB165" s="273"/>
      <c r="HC165" s="273"/>
      <c r="HD165" s="273"/>
      <c r="HE165" s="273"/>
      <c r="HF165" s="273"/>
      <c r="HG165" s="273"/>
      <c r="HH165" s="273"/>
      <c r="HI165" s="273"/>
      <c r="HJ165" s="273"/>
      <c r="HK165" s="273"/>
      <c r="HL165" s="273"/>
      <c r="HM165" s="273"/>
      <c r="HN165" s="273"/>
      <c r="HO165" s="273"/>
      <c r="HP165" s="273"/>
      <c r="HQ165" s="273"/>
      <c r="HR165" s="273"/>
      <c r="HS165" s="273"/>
      <c r="HT165" s="273"/>
      <c r="HU165" s="273"/>
      <c r="HV165" s="273"/>
      <c r="HW165" s="273"/>
      <c r="HX165" s="273"/>
      <c r="HY165" s="273"/>
      <c r="HZ165" s="273"/>
      <c r="IA165" s="273"/>
      <c r="IB165" s="273"/>
      <c r="IC165" s="273"/>
      <c r="ID165" s="273"/>
      <c r="IE165" s="273"/>
      <c r="IF165" s="273"/>
      <c r="IG165" s="273"/>
      <c r="IH165" s="273"/>
      <c r="II165" s="273"/>
      <c r="IJ165" s="273"/>
      <c r="IK165" s="273"/>
      <c r="IL165" s="273"/>
      <c r="IM165" s="273"/>
      <c r="IN165" s="273"/>
      <c r="IO165" s="273"/>
      <c r="IP165" s="273"/>
      <c r="IQ165" s="273"/>
      <c r="IR165" s="273"/>
      <c r="IS165" s="273"/>
      <c r="IT165" s="273"/>
      <c r="IU165" s="273"/>
      <c r="IV165" s="273"/>
      <c r="IW165" s="273"/>
      <c r="IX165" s="273"/>
      <c r="IY165" s="273"/>
      <c r="IZ165" s="273"/>
      <c r="JA165" s="273"/>
      <c r="JB165" s="273"/>
      <c r="JC165" s="273"/>
      <c r="JD165" s="273"/>
      <c r="JE165" s="273"/>
      <c r="JF165" s="273"/>
      <c r="JG165" s="273"/>
      <c r="JH165" s="273"/>
      <c r="JI165" s="273"/>
      <c r="JJ165" s="273"/>
      <c r="JK165" s="273"/>
      <c r="JL165" s="273"/>
      <c r="JM165" s="273"/>
      <c r="JN165" s="273"/>
      <c r="JO165" s="273"/>
      <c r="JP165" s="273"/>
      <c r="JQ165" s="273"/>
      <c r="JR165" s="273"/>
      <c r="JS165" s="273"/>
      <c r="JT165" s="273"/>
      <c r="JU165" s="273"/>
      <c r="JV165" s="273"/>
      <c r="JW165" s="273"/>
      <c r="JX165" s="273"/>
      <c r="JY165" s="273"/>
      <c r="JZ165" s="273"/>
      <c r="KA165" s="273"/>
      <c r="KB165" s="273"/>
      <c r="KC165" s="273"/>
      <c r="KD165" s="273"/>
      <c r="KE165" s="273"/>
      <c r="KF165" s="273"/>
      <c r="KG165" s="273"/>
      <c r="KH165" s="273"/>
      <c r="KI165" s="273"/>
      <c r="KJ165" s="273"/>
      <c r="KK165" s="273"/>
      <c r="KL165" s="273"/>
      <c r="KM165" s="273"/>
      <c r="KN165" s="273"/>
      <c r="KO165" s="273"/>
      <c r="KP165" s="273"/>
      <c r="KQ165" s="273"/>
      <c r="KR165" s="273"/>
      <c r="KS165" s="273"/>
      <c r="KT165" s="273"/>
      <c r="KU165" s="273"/>
      <c r="KV165" s="273"/>
      <c r="KW165" s="273"/>
      <c r="KX165" s="273"/>
      <c r="KY165" s="273"/>
      <c r="KZ165" s="273"/>
      <c r="LA165" s="273"/>
      <c r="LB165" s="273"/>
      <c r="LC165" s="273"/>
      <c r="LD165" s="273"/>
      <c r="LE165" s="273"/>
      <c r="LF165" s="273"/>
      <c r="LG165" s="273"/>
      <c r="LH165" s="273"/>
      <c r="LI165" s="273"/>
      <c r="LJ165" s="273"/>
      <c r="LK165" s="273"/>
      <c r="LL165" s="273"/>
      <c r="LM165" s="273"/>
      <c r="LN165" s="273"/>
      <c r="LO165" s="273"/>
      <c r="LP165" s="273"/>
      <c r="LQ165" s="273"/>
      <c r="LR165" s="273"/>
      <c r="LS165" s="273"/>
      <c r="LT165" s="273"/>
      <c r="LU165" s="273"/>
      <c r="LV165" s="273"/>
      <c r="LW165" s="273"/>
      <c r="LX165" s="273"/>
      <c r="LY165" s="273"/>
      <c r="LZ165" s="273"/>
      <c r="MA165" s="273"/>
      <c r="MB165" s="273"/>
      <c r="MC165" s="273"/>
      <c r="MD165" s="273"/>
      <c r="ME165" s="273"/>
      <c r="MF165" s="273"/>
      <c r="MG165" s="273"/>
      <c r="MH165" s="273"/>
      <c r="MI165" s="273"/>
      <c r="MJ165" s="273"/>
      <c r="MK165" s="273"/>
      <c r="ML165" s="273"/>
      <c r="MM165" s="273"/>
      <c r="MN165" s="273"/>
      <c r="MO165" s="273"/>
      <c r="MP165" s="273"/>
      <c r="MQ165" s="273"/>
      <c r="MR165" s="273"/>
      <c r="MS165" s="273"/>
      <c r="MT165" s="273"/>
      <c r="MU165" s="273"/>
      <c r="MV165" s="273"/>
      <c r="MW165" s="273"/>
      <c r="MX165" s="273"/>
      <c r="MY165" s="273"/>
      <c r="MZ165" s="273"/>
      <c r="NA165" s="273"/>
      <c r="NB165" s="273"/>
      <c r="NC165" s="273"/>
      <c r="ND165" s="273"/>
      <c r="NE165" s="273"/>
      <c r="NF165" s="273"/>
      <c r="NG165" s="273"/>
      <c r="NH165" s="273"/>
      <c r="NI165" s="273"/>
      <c r="NJ165" s="273"/>
      <c r="NK165" s="273"/>
      <c r="NL165" s="273"/>
      <c r="NM165" s="273"/>
      <c r="NN165" s="273"/>
      <c r="NO165" s="273"/>
      <c r="NP165" s="273"/>
      <c r="NQ165" s="273"/>
      <c r="NR165" s="273"/>
      <c r="NS165" s="273"/>
      <c r="NT165" s="273"/>
      <c r="NU165" s="273"/>
      <c r="NV165" s="273"/>
      <c r="NW165" s="273"/>
      <c r="NX165" s="273"/>
      <c r="NY165" s="273"/>
      <c r="NZ165" s="273"/>
      <c r="OA165" s="273"/>
      <c r="OB165" s="273"/>
      <c r="OC165" s="273"/>
      <c r="OD165" s="273"/>
      <c r="OE165" s="273"/>
      <c r="OF165" s="273"/>
      <c r="OG165" s="273"/>
      <c r="OH165" s="273"/>
      <c r="OI165" s="273"/>
      <c r="OJ165" s="273"/>
      <c r="OK165" s="273"/>
      <c r="OL165" s="273"/>
      <c r="OM165" s="273"/>
      <c r="ON165" s="273"/>
      <c r="OO165" s="273"/>
      <c r="OP165" s="273"/>
      <c r="OQ165" s="273"/>
      <c r="OR165" s="273"/>
      <c r="OS165" s="273"/>
      <c r="OT165" s="273"/>
      <c r="OU165" s="273"/>
      <c r="OV165" s="273"/>
      <c r="OW165" s="273"/>
      <c r="OX165" s="273"/>
      <c r="OY165" s="273"/>
      <c r="OZ165" s="273"/>
      <c r="PA165" s="273"/>
      <c r="PB165" s="273"/>
      <c r="PC165" s="273"/>
      <c r="PD165" s="273"/>
      <c r="PE165" s="273"/>
      <c r="PF165" s="273"/>
      <c r="PG165" s="273"/>
      <c r="PH165" s="273"/>
      <c r="PI165" s="273"/>
      <c r="PJ165" s="273"/>
      <c r="PK165" s="273"/>
      <c r="PL165" s="273"/>
      <c r="PM165" s="273"/>
      <c r="PN165" s="273"/>
      <c r="PO165" s="273"/>
      <c r="PP165" s="273"/>
      <c r="PQ165" s="273"/>
      <c r="PR165" s="273"/>
      <c r="PS165" s="273"/>
      <c r="PT165" s="273"/>
      <c r="PU165" s="273"/>
      <c r="PV165" s="273"/>
      <c r="PW165" s="273"/>
      <c r="PX165" s="273"/>
      <c r="PY165" s="273"/>
      <c r="PZ165" s="273"/>
      <c r="QA165" s="273"/>
      <c r="QB165" s="273"/>
      <c r="QC165" s="273"/>
      <c r="QD165" s="273"/>
      <c r="QE165" s="273"/>
      <c r="QF165" s="273"/>
      <c r="QG165" s="273"/>
      <c r="QH165" s="273"/>
      <c r="QI165" s="273"/>
      <c r="QJ165" s="273"/>
      <c r="QK165" s="273"/>
      <c r="QL165" s="273"/>
      <c r="QM165" s="273"/>
      <c r="QN165" s="273"/>
      <c r="QO165" s="273"/>
      <c r="QP165" s="273"/>
      <c r="QQ165" s="273"/>
      <c r="QR165" s="273"/>
      <c r="QS165" s="273"/>
      <c r="QT165" s="273"/>
      <c r="QU165" s="273"/>
      <c r="QV165" s="273"/>
      <c r="QW165" s="273"/>
      <c r="QX165" s="273"/>
      <c r="QY165" s="273"/>
      <c r="QZ165" s="273"/>
      <c r="RA165" s="273"/>
      <c r="RB165" s="273"/>
      <c r="RC165" s="273"/>
      <c r="RD165" s="273"/>
      <c r="RE165" s="273"/>
      <c r="RF165" s="273"/>
      <c r="RG165" s="273"/>
      <c r="RH165" s="273"/>
      <c r="RI165" s="273"/>
      <c r="RJ165" s="273"/>
      <c r="RK165" s="273"/>
      <c r="RL165" s="273"/>
      <c r="RM165" s="273"/>
      <c r="RN165" s="273"/>
      <c r="RO165" s="273"/>
      <c r="RP165" s="273"/>
      <c r="RQ165" s="273"/>
      <c r="RR165" s="273"/>
      <c r="RS165" s="273"/>
      <c r="RT165" s="273"/>
      <c r="RU165" s="273"/>
      <c r="RV165" s="273"/>
      <c r="RW165" s="273"/>
      <c r="RX165" s="273"/>
      <c r="RY165" s="273"/>
      <c r="RZ165" s="273"/>
      <c r="SA165" s="273"/>
      <c r="SB165" s="273"/>
      <c r="SC165" s="273"/>
      <c r="SD165" s="273"/>
      <c r="SE165" s="273"/>
      <c r="SF165" s="273"/>
      <c r="SG165" s="273"/>
      <c r="SH165" s="273"/>
      <c r="SI165" s="273"/>
      <c r="SJ165" s="273"/>
      <c r="SK165" s="273"/>
      <c r="SL165" s="273"/>
      <c r="SM165" s="273"/>
      <c r="SN165" s="273"/>
      <c r="SO165" s="273"/>
      <c r="SP165" s="273"/>
      <c r="SQ165" s="273"/>
      <c r="SR165" s="273"/>
      <c r="SS165" s="273"/>
      <c r="ST165" s="273"/>
      <c r="SU165" s="273"/>
      <c r="SV165" s="273"/>
      <c r="SW165" s="273"/>
      <c r="SX165" s="273"/>
      <c r="SY165" s="273"/>
      <c r="SZ165" s="273"/>
      <c r="TA165" s="273"/>
      <c r="TB165" s="273"/>
      <c r="TC165" s="273"/>
      <c r="TD165" s="273"/>
      <c r="TE165" s="273"/>
      <c r="TF165" s="273"/>
      <c r="TG165" s="273"/>
      <c r="TH165" s="273"/>
      <c r="TI165" s="273"/>
      <c r="TJ165" s="273"/>
      <c r="TK165" s="273"/>
      <c r="TL165" s="273"/>
      <c r="TM165" s="273"/>
      <c r="TN165" s="273"/>
      <c r="TO165" s="273"/>
      <c r="TP165" s="273"/>
      <c r="TQ165" s="273"/>
      <c r="TR165" s="273"/>
      <c r="TS165" s="273"/>
      <c r="TT165" s="273"/>
      <c r="TU165" s="273"/>
      <c r="TV165" s="273"/>
      <c r="TW165" s="273"/>
      <c r="TX165" s="273"/>
      <c r="TY165" s="273"/>
      <c r="TZ165" s="273"/>
      <c r="UA165" s="273"/>
      <c r="UB165" s="273"/>
      <c r="UC165" s="273"/>
      <c r="UD165" s="273"/>
      <c r="UE165" s="273"/>
      <c r="UF165" s="273"/>
      <c r="UG165" s="273"/>
      <c r="UH165" s="273"/>
      <c r="UI165" s="273"/>
      <c r="UJ165" s="273"/>
      <c r="UK165" s="273"/>
      <c r="UL165" s="273"/>
      <c r="UM165" s="273"/>
      <c r="UN165" s="273"/>
      <c r="UO165" s="273"/>
      <c r="UP165" s="273"/>
      <c r="UQ165" s="273"/>
      <c r="UR165" s="273"/>
      <c r="US165" s="273"/>
      <c r="UT165" s="273"/>
      <c r="UU165" s="273"/>
      <c r="UV165" s="273"/>
      <c r="UW165" s="273"/>
      <c r="UX165" s="273"/>
      <c r="UY165" s="273"/>
      <c r="UZ165" s="273"/>
      <c r="VA165" s="273"/>
      <c r="VB165" s="273"/>
      <c r="VC165" s="273"/>
      <c r="VD165" s="273"/>
      <c r="VE165" s="273"/>
      <c r="VF165" s="273"/>
      <c r="VG165" s="273"/>
      <c r="VH165" s="273"/>
      <c r="VI165" s="273"/>
      <c r="VJ165" s="273"/>
      <c r="VK165" s="273"/>
      <c r="VL165" s="273"/>
      <c r="VM165" s="273"/>
      <c r="VN165" s="273"/>
      <c r="VO165" s="273"/>
      <c r="VP165" s="273"/>
      <c r="VQ165" s="273"/>
      <c r="VR165" s="273"/>
      <c r="VS165" s="273"/>
      <c r="VT165" s="273"/>
      <c r="VU165" s="273"/>
      <c r="VV165" s="273"/>
      <c r="VW165" s="273"/>
      <c r="VX165" s="273"/>
      <c r="VY165" s="273"/>
      <c r="VZ165" s="273"/>
      <c r="WA165" s="273"/>
      <c r="WB165" s="273"/>
      <c r="WC165" s="273"/>
      <c r="WD165" s="273"/>
      <c r="WE165" s="273"/>
      <c r="WF165" s="273"/>
      <c r="WG165" s="273"/>
      <c r="WH165" s="273"/>
      <c r="WI165" s="273"/>
      <c r="WJ165" s="273"/>
      <c r="WK165" s="273"/>
      <c r="WL165" s="273"/>
      <c r="WM165" s="273"/>
      <c r="WN165" s="273"/>
      <c r="WO165" s="273"/>
      <c r="WP165" s="273"/>
      <c r="WQ165" s="273"/>
      <c r="WR165" s="273"/>
      <c r="WS165" s="273"/>
      <c r="WT165" s="273"/>
      <c r="WU165" s="273"/>
      <c r="WV165" s="273"/>
      <c r="WW165" s="273"/>
      <c r="WX165" s="273"/>
      <c r="WY165" s="273"/>
      <c r="WZ165" s="273"/>
      <c r="XA165" s="273"/>
      <c r="XB165" s="273"/>
      <c r="XC165" s="273"/>
      <c r="XD165" s="273"/>
      <c r="XE165" s="273"/>
      <c r="XF165" s="273"/>
      <c r="XG165" s="273"/>
      <c r="XH165" s="273"/>
      <c r="XI165" s="273"/>
      <c r="XJ165" s="273"/>
      <c r="XK165" s="273"/>
      <c r="XL165" s="273"/>
      <c r="XM165" s="273"/>
      <c r="XN165" s="273"/>
      <c r="XO165" s="273"/>
      <c r="XP165" s="273"/>
      <c r="XQ165" s="273"/>
      <c r="XR165" s="273"/>
      <c r="XS165" s="273"/>
      <c r="XT165" s="273"/>
      <c r="XU165" s="273"/>
      <c r="XV165" s="273"/>
      <c r="XW165" s="273"/>
      <c r="XX165" s="273"/>
      <c r="XY165" s="273"/>
      <c r="XZ165" s="273"/>
      <c r="YA165" s="273"/>
      <c r="YB165" s="273"/>
      <c r="YC165" s="273"/>
      <c r="YD165" s="273"/>
      <c r="YE165" s="273"/>
      <c r="YF165" s="273"/>
      <c r="YG165" s="273"/>
      <c r="YH165" s="273"/>
      <c r="YI165" s="273"/>
      <c r="YJ165" s="273"/>
      <c r="YK165" s="273"/>
      <c r="YL165" s="273"/>
      <c r="YM165" s="273"/>
      <c r="YN165" s="273"/>
      <c r="YO165" s="273"/>
      <c r="YP165" s="273"/>
      <c r="YQ165" s="273"/>
      <c r="YR165" s="273"/>
      <c r="YS165" s="273"/>
      <c r="YT165" s="273"/>
      <c r="YU165" s="273"/>
      <c r="YV165" s="273"/>
      <c r="YW165" s="273"/>
      <c r="YX165" s="273"/>
      <c r="YY165" s="273"/>
      <c r="YZ165" s="273"/>
      <c r="ZA165" s="273"/>
      <c r="ZB165" s="273"/>
      <c r="ZC165" s="273"/>
      <c r="ZD165" s="273"/>
      <c r="ZE165" s="273"/>
      <c r="ZF165" s="273"/>
      <c r="ZG165" s="273"/>
      <c r="ZH165" s="273"/>
      <c r="ZI165" s="273"/>
      <c r="ZJ165" s="273"/>
      <c r="ZK165" s="273"/>
      <c r="ZL165" s="273"/>
      <c r="ZM165" s="273"/>
      <c r="ZN165" s="273"/>
      <c r="ZO165" s="273"/>
      <c r="ZP165" s="273"/>
      <c r="ZQ165" s="273"/>
      <c r="ZR165" s="273"/>
      <c r="ZS165" s="273"/>
      <c r="ZT165" s="273"/>
      <c r="ZU165" s="273"/>
      <c r="ZV165" s="273"/>
      <c r="ZW165" s="273"/>
      <c r="ZX165" s="273"/>
      <c r="ZY165" s="273"/>
      <c r="ZZ165" s="273"/>
      <c r="AAA165" s="273"/>
      <c r="AAB165" s="273"/>
      <c r="AAC165" s="273"/>
      <c r="AAD165" s="273"/>
      <c r="AAE165" s="273"/>
      <c r="AAF165" s="273"/>
      <c r="AAG165" s="273"/>
      <c r="AAH165" s="273"/>
      <c r="AAI165" s="273"/>
      <c r="AAJ165" s="273"/>
      <c r="AAK165" s="273"/>
      <c r="AAL165" s="273"/>
      <c r="AAM165" s="273"/>
      <c r="AAN165" s="273"/>
      <c r="AAO165" s="273"/>
      <c r="AAP165" s="273"/>
      <c r="AAQ165" s="273"/>
      <c r="AAR165" s="273"/>
      <c r="AAS165" s="273"/>
      <c r="AAT165" s="273"/>
      <c r="AAU165" s="273"/>
      <c r="AAV165" s="273"/>
      <c r="AAW165" s="273"/>
      <c r="AAX165" s="273"/>
      <c r="AAY165" s="273"/>
      <c r="AAZ165" s="273"/>
      <c r="ABA165" s="273"/>
      <c r="ABB165" s="273"/>
      <c r="ABC165" s="273"/>
      <c r="ABD165" s="273"/>
      <c r="ABE165" s="273"/>
      <c r="ABF165" s="273"/>
      <c r="ABG165" s="273"/>
      <c r="ABH165" s="273"/>
      <c r="ABI165" s="273"/>
      <c r="ABJ165" s="273"/>
      <c r="ABK165" s="273"/>
      <c r="ABL165" s="273"/>
      <c r="ABM165" s="273"/>
      <c r="ABN165" s="273"/>
      <c r="ABO165" s="273"/>
      <c r="ABP165" s="273"/>
      <c r="ABQ165" s="273"/>
      <c r="ABR165" s="273"/>
      <c r="ABS165" s="273"/>
      <c r="ABT165" s="273"/>
      <c r="ABU165" s="273"/>
      <c r="ABV165" s="273"/>
      <c r="ABW165" s="273"/>
      <c r="ABX165" s="273"/>
      <c r="ABY165" s="273"/>
      <c r="ABZ165" s="273"/>
      <c r="ACA165" s="273"/>
      <c r="ACB165" s="273"/>
      <c r="ACC165" s="273"/>
      <c r="ACD165" s="273"/>
      <c r="ACE165" s="273"/>
      <c r="ACF165" s="273"/>
      <c r="ACG165" s="273"/>
      <c r="ACH165" s="273"/>
      <c r="ACI165" s="273"/>
      <c r="ACJ165" s="273"/>
      <c r="ACK165" s="273"/>
      <c r="ACL165" s="273"/>
      <c r="ACM165" s="273"/>
      <c r="ACN165" s="273"/>
      <c r="ACO165" s="273"/>
      <c r="ACP165" s="273"/>
      <c r="ACQ165" s="273"/>
      <c r="ACR165" s="273"/>
      <c r="ACS165" s="273"/>
      <c r="ACT165" s="273"/>
      <c r="ACU165" s="273"/>
      <c r="ACV165" s="273"/>
      <c r="ACW165" s="273"/>
      <c r="ACX165" s="273"/>
      <c r="ACY165" s="273"/>
      <c r="ACZ165" s="273"/>
      <c r="ADA165" s="273"/>
      <c r="ADB165" s="273"/>
      <c r="ADC165" s="273"/>
      <c r="ADD165" s="273"/>
      <c r="ADE165" s="273"/>
      <c r="ADF165" s="273"/>
      <c r="ADG165" s="273"/>
      <c r="ADH165" s="273"/>
      <c r="ADI165" s="273"/>
      <c r="ADJ165" s="273"/>
      <c r="ADK165" s="273"/>
      <c r="ADL165" s="273"/>
      <c r="ADM165" s="273"/>
      <c r="ADN165" s="273"/>
      <c r="ADO165" s="273"/>
      <c r="ADP165" s="273"/>
      <c r="ADQ165" s="273"/>
      <c r="ADR165" s="273"/>
      <c r="ADS165" s="273"/>
      <c r="ADT165" s="273"/>
      <c r="ADU165" s="273"/>
      <c r="ADV165" s="273"/>
      <c r="ADW165" s="273"/>
      <c r="ADX165" s="273"/>
      <c r="ADY165" s="273"/>
      <c r="ADZ165" s="273"/>
      <c r="AEA165" s="273"/>
      <c r="AEB165" s="273"/>
      <c r="AEC165" s="273"/>
      <c r="AED165" s="273"/>
      <c r="AEE165" s="273"/>
      <c r="AEF165" s="273"/>
      <c r="AEG165" s="273"/>
      <c r="AEH165" s="273"/>
      <c r="AEI165" s="273"/>
      <c r="AEJ165" s="273"/>
      <c r="AEK165" s="273"/>
      <c r="AEL165" s="273"/>
      <c r="AEM165" s="273"/>
      <c r="AEN165" s="273"/>
      <c r="AEO165" s="273"/>
      <c r="AEP165" s="273"/>
      <c r="AEQ165" s="273"/>
      <c r="AER165" s="273"/>
      <c r="AES165" s="273"/>
      <c r="AET165" s="273"/>
      <c r="AEU165" s="273"/>
      <c r="AEV165" s="273"/>
      <c r="AEW165" s="273"/>
      <c r="AEX165" s="273"/>
      <c r="AEY165" s="273"/>
      <c r="AEZ165" s="273"/>
      <c r="AFA165" s="273"/>
      <c r="AFB165" s="273"/>
      <c r="AFC165" s="273"/>
      <c r="AFD165" s="273"/>
      <c r="AFE165" s="273"/>
      <c r="AFF165" s="273"/>
      <c r="AFG165" s="273"/>
      <c r="AFH165" s="273"/>
      <c r="AFI165" s="273"/>
      <c r="AFJ165" s="273"/>
      <c r="AFK165" s="273"/>
      <c r="AFL165" s="273"/>
      <c r="AFM165" s="273"/>
      <c r="AFN165" s="273"/>
      <c r="AFO165" s="273"/>
      <c r="AFP165" s="273"/>
      <c r="AFQ165" s="273"/>
      <c r="AFR165" s="273"/>
      <c r="AFS165" s="273"/>
      <c r="AFT165" s="273"/>
      <c r="AFU165" s="273"/>
      <c r="AFV165" s="273"/>
      <c r="AFW165" s="273"/>
      <c r="AFX165" s="273"/>
      <c r="AFY165" s="273"/>
      <c r="AFZ165" s="273"/>
      <c r="AGA165" s="273"/>
      <c r="AGB165" s="273"/>
      <c r="AGC165" s="273"/>
      <c r="AGD165" s="273"/>
      <c r="AGE165" s="273"/>
      <c r="AGF165" s="273"/>
      <c r="AGG165" s="273"/>
      <c r="AGH165" s="273"/>
      <c r="AGI165" s="273"/>
      <c r="AGJ165" s="273"/>
      <c r="AGK165" s="273"/>
      <c r="AGL165" s="273"/>
      <c r="AGM165" s="273"/>
      <c r="AGN165" s="273"/>
      <c r="AGO165" s="273"/>
      <c r="AGP165" s="273"/>
      <c r="AGQ165" s="273"/>
      <c r="AGR165" s="273"/>
      <c r="AGS165" s="273"/>
      <c r="AGT165" s="273"/>
      <c r="AGU165" s="273"/>
      <c r="AGV165" s="273"/>
      <c r="AGW165" s="273"/>
      <c r="AGX165" s="273"/>
      <c r="AGY165" s="273"/>
      <c r="AGZ165" s="273"/>
      <c r="AHA165" s="273"/>
      <c r="AHB165" s="273"/>
      <c r="AHC165" s="273"/>
      <c r="AHD165" s="273"/>
      <c r="AHE165" s="273"/>
      <c r="AHF165" s="273"/>
      <c r="AHG165" s="273"/>
      <c r="AHH165" s="273"/>
      <c r="AHI165" s="273"/>
      <c r="AHJ165" s="273"/>
      <c r="AHK165" s="273"/>
      <c r="AHL165" s="273"/>
      <c r="AHM165" s="273"/>
      <c r="AHN165" s="273"/>
      <c r="AHO165" s="273"/>
      <c r="AHP165" s="273"/>
      <c r="AHQ165" s="273"/>
      <c r="AHR165" s="273"/>
      <c r="AHS165" s="273"/>
      <c r="AHT165" s="273"/>
      <c r="AHU165" s="273"/>
      <c r="AHV165" s="273"/>
      <c r="AHW165" s="273"/>
      <c r="AHX165" s="273"/>
      <c r="AHY165" s="273"/>
      <c r="AHZ165" s="273"/>
      <c r="AIA165" s="273"/>
      <c r="AIB165" s="273"/>
      <c r="AIC165" s="273"/>
      <c r="AID165" s="273"/>
      <c r="AIE165" s="273"/>
      <c r="AIF165" s="273"/>
      <c r="AIG165" s="273"/>
      <c r="AIH165" s="273"/>
      <c r="AII165" s="273"/>
      <c r="AIJ165" s="273"/>
      <c r="AIK165" s="273"/>
      <c r="AIL165" s="273"/>
      <c r="AIM165" s="273"/>
      <c r="AIN165" s="273"/>
      <c r="AIO165" s="273"/>
      <c r="AIP165" s="273"/>
      <c r="AIQ165" s="273"/>
      <c r="AIR165" s="273"/>
      <c r="AIS165" s="273"/>
      <c r="AIT165" s="273"/>
      <c r="AIU165" s="273"/>
      <c r="AIV165" s="273"/>
      <c r="AIW165" s="273"/>
      <c r="AIX165" s="273"/>
      <c r="AIY165" s="273"/>
      <c r="AIZ165" s="273"/>
      <c r="AJA165" s="273"/>
      <c r="AJB165" s="273"/>
      <c r="AJC165" s="273"/>
      <c r="AJD165" s="273"/>
      <c r="AJE165" s="273"/>
      <c r="AJF165" s="273"/>
      <c r="AJG165" s="273"/>
      <c r="AJH165" s="273"/>
      <c r="AJI165" s="273"/>
      <c r="AJJ165" s="273"/>
      <c r="AJK165" s="273"/>
      <c r="AJL165" s="273"/>
      <c r="AJM165" s="273"/>
      <c r="AJN165" s="273"/>
      <c r="AJO165" s="273"/>
      <c r="AJP165" s="273"/>
      <c r="AJQ165" s="273"/>
      <c r="AJR165" s="273"/>
      <c r="AJS165" s="273"/>
      <c r="AJT165" s="273"/>
      <c r="AJU165" s="273"/>
      <c r="AJV165" s="273"/>
      <c r="AJW165" s="273"/>
      <c r="AJX165" s="273"/>
      <c r="AJY165" s="273"/>
      <c r="AJZ165" s="273"/>
      <c r="AKA165" s="273"/>
      <c r="AKB165" s="273"/>
      <c r="AKC165" s="273"/>
      <c r="AKD165" s="273"/>
      <c r="AKE165" s="273"/>
      <c r="AKF165" s="273"/>
      <c r="AKG165" s="273"/>
      <c r="AKH165" s="273"/>
      <c r="AKI165" s="273"/>
      <c r="AKJ165" s="273"/>
      <c r="AKK165" s="273"/>
      <c r="AKL165" s="273"/>
      <c r="AKM165" s="273"/>
      <c r="AKN165" s="273"/>
      <c r="AKO165" s="273"/>
      <c r="AKP165" s="273"/>
      <c r="AKQ165" s="273"/>
      <c r="AKR165" s="273"/>
      <c r="AKS165" s="273"/>
      <c r="AKT165" s="273"/>
      <c r="AKU165" s="273"/>
      <c r="AKV165" s="273"/>
      <c r="AKW165" s="273"/>
      <c r="AKX165" s="273"/>
      <c r="AKY165" s="273"/>
      <c r="AKZ165" s="273"/>
      <c r="ALA165" s="273"/>
      <c r="ALB165" s="273"/>
      <c r="ALC165" s="273"/>
      <c r="ALD165" s="273"/>
      <c r="ALE165" s="273"/>
      <c r="ALF165" s="273"/>
      <c r="ALG165" s="273"/>
      <c r="ALH165" s="273"/>
      <c r="ALI165" s="273"/>
      <c r="ALJ165" s="273"/>
      <c r="ALK165" s="273"/>
      <c r="ALL165" s="273"/>
      <c r="ALM165" s="273"/>
      <c r="ALN165" s="273"/>
      <c r="ALO165" s="273"/>
      <c r="ALP165" s="273"/>
      <c r="ALQ165" s="273"/>
      <c r="ALR165" s="273"/>
      <c r="ALS165" s="273"/>
      <c r="ALT165" s="273"/>
      <c r="ALU165" s="273"/>
      <c r="ALV165" s="273"/>
      <c r="ALW165" s="273"/>
      <c r="ALX165" s="273"/>
      <c r="ALY165" s="273"/>
      <c r="ALZ165" s="273"/>
      <c r="AMA165" s="273"/>
      <c r="AMB165" s="273"/>
      <c r="AMC165" s="273"/>
      <c r="AMD165" s="273"/>
      <c r="AME165" s="273"/>
      <c r="AMF165" s="273"/>
      <c r="AMG165" s="273"/>
      <c r="AMH165" s="273"/>
      <c r="AMI165" s="273"/>
      <c r="AMJ165" s="273"/>
      <c r="AMK165" s="273"/>
      <c r="AML165" s="273"/>
      <c r="AMM165" s="273"/>
      <c r="AMN165" s="273"/>
      <c r="AMO165" s="273"/>
      <c r="AMP165" s="273"/>
      <c r="AMQ165" s="273"/>
      <c r="AMR165" s="273"/>
      <c r="AMS165" s="273"/>
      <c r="AMT165" s="273"/>
      <c r="AMU165" s="273"/>
      <c r="AMV165" s="273"/>
      <c r="AMW165" s="273"/>
      <c r="AMX165" s="273"/>
      <c r="AMY165" s="273"/>
      <c r="AMZ165" s="273"/>
      <c r="ANA165" s="273"/>
      <c r="ANB165" s="273"/>
      <c r="ANC165" s="273"/>
      <c r="AND165" s="273"/>
      <c r="ANE165" s="273"/>
      <c r="ANF165" s="273"/>
      <c r="ANG165" s="273"/>
      <c r="ANH165" s="273"/>
      <c r="ANI165" s="273"/>
      <c r="ANJ165" s="273"/>
      <c r="ANK165" s="273"/>
      <c r="ANL165" s="273"/>
      <c r="ANM165" s="273"/>
      <c r="ANN165" s="273"/>
      <c r="ANO165" s="273"/>
      <c r="ANP165" s="273"/>
      <c r="ANQ165" s="273"/>
      <c r="ANR165" s="273"/>
      <c r="ANS165" s="273"/>
      <c r="ANT165" s="273"/>
      <c r="ANU165" s="273"/>
      <c r="ANV165" s="273"/>
      <c r="ANW165" s="273"/>
      <c r="ANX165" s="273"/>
      <c r="ANY165" s="273"/>
      <c r="ANZ165" s="273"/>
      <c r="AOA165" s="273"/>
      <c r="AOB165" s="273"/>
      <c r="AOC165" s="273"/>
      <c r="AOD165" s="273"/>
      <c r="AOE165" s="273"/>
      <c r="AOF165" s="273"/>
      <c r="AOG165" s="273"/>
      <c r="AOH165" s="273"/>
      <c r="AOI165" s="273"/>
      <c r="AOJ165" s="273"/>
      <c r="AOK165" s="273"/>
      <c r="AOL165" s="273"/>
      <c r="AOM165" s="273"/>
      <c r="AON165" s="273"/>
      <c r="AOO165" s="273"/>
      <c r="AOP165" s="273"/>
      <c r="AOQ165" s="273"/>
      <c r="AOR165" s="273"/>
      <c r="AOS165" s="273"/>
      <c r="AOT165" s="273"/>
      <c r="AOU165" s="273"/>
      <c r="AOV165" s="273"/>
      <c r="AOW165" s="273"/>
      <c r="AOX165" s="273"/>
      <c r="AOY165" s="273"/>
      <c r="AOZ165" s="273"/>
      <c r="APA165" s="273"/>
      <c r="APB165" s="273"/>
      <c r="APC165" s="273"/>
      <c r="APD165" s="273"/>
      <c r="APE165" s="273"/>
      <c r="APF165" s="273"/>
      <c r="APG165" s="273"/>
      <c r="APH165" s="273"/>
      <c r="API165" s="273"/>
      <c r="APJ165" s="273"/>
      <c r="APK165" s="273"/>
      <c r="APL165" s="273"/>
      <c r="APM165" s="273"/>
      <c r="APN165" s="273"/>
      <c r="APO165" s="273"/>
      <c r="APP165" s="273"/>
      <c r="APQ165" s="273"/>
      <c r="APR165" s="273"/>
      <c r="APS165" s="273"/>
      <c r="APT165" s="273"/>
      <c r="APU165" s="273"/>
      <c r="APV165" s="273"/>
      <c r="APW165" s="273"/>
      <c r="APX165" s="273"/>
      <c r="APY165" s="273"/>
      <c r="APZ165" s="273"/>
      <c r="AQA165" s="273"/>
      <c r="AQB165" s="273"/>
      <c r="AQC165" s="273"/>
      <c r="AQD165" s="273"/>
      <c r="AQE165" s="273"/>
      <c r="AQF165" s="273"/>
      <c r="AQG165" s="273"/>
      <c r="AQH165" s="273"/>
      <c r="AQI165" s="273"/>
      <c r="AQJ165" s="273"/>
      <c r="AQK165" s="273"/>
      <c r="AQL165" s="273"/>
      <c r="AQM165" s="273"/>
      <c r="AQN165" s="273"/>
      <c r="AQO165" s="273"/>
      <c r="AQP165" s="273"/>
      <c r="AQQ165" s="273"/>
      <c r="AQR165" s="273"/>
      <c r="AQS165" s="273"/>
      <c r="AQT165" s="273"/>
      <c r="AQU165" s="273"/>
      <c r="AQV165" s="273"/>
      <c r="AQW165" s="273"/>
      <c r="AQX165" s="273"/>
      <c r="AQY165" s="273"/>
      <c r="AQZ165" s="273"/>
      <c r="ARA165" s="273"/>
      <c r="ARB165" s="273"/>
      <c r="ARC165" s="273"/>
      <c r="ARD165" s="273"/>
      <c r="ARE165" s="273"/>
      <c r="ARF165" s="273"/>
      <c r="ARG165" s="273"/>
      <c r="ARH165" s="273"/>
      <c r="ARI165" s="273"/>
      <c r="ARJ165" s="273"/>
      <c r="ARK165" s="273"/>
      <c r="ARL165" s="273"/>
      <c r="ARM165" s="273"/>
      <c r="ARN165" s="273"/>
      <c r="ARO165" s="273"/>
      <c r="ARP165" s="273"/>
      <c r="ARQ165" s="273"/>
      <c r="ARR165" s="273"/>
      <c r="ARS165" s="273"/>
      <c r="ART165" s="273"/>
      <c r="ARU165" s="273"/>
      <c r="ARV165" s="273"/>
      <c r="ARW165" s="273"/>
      <c r="ARX165" s="273"/>
      <c r="ARY165" s="273"/>
      <c r="ARZ165" s="273"/>
      <c r="ASA165" s="273"/>
      <c r="ASB165" s="273"/>
      <c r="ASC165" s="273"/>
      <c r="ASD165" s="273"/>
      <c r="ASE165" s="273"/>
      <c r="ASF165" s="273"/>
      <c r="ASG165" s="273"/>
      <c r="ASH165" s="273"/>
      <c r="ASI165" s="273"/>
      <c r="ASJ165" s="273"/>
      <c r="ASK165" s="273"/>
      <c r="ASL165" s="273"/>
      <c r="ASM165" s="273"/>
      <c r="ASN165" s="273"/>
      <c r="ASO165" s="273"/>
      <c r="ASP165" s="273"/>
      <c r="ASQ165" s="273"/>
      <c r="ASR165" s="273"/>
      <c r="ASS165" s="273"/>
      <c r="AST165" s="273"/>
      <c r="ASU165" s="273"/>
      <c r="ASV165" s="273"/>
      <c r="ASW165" s="273"/>
      <c r="ASX165" s="273"/>
      <c r="ASY165" s="273"/>
      <c r="ASZ165" s="273"/>
      <c r="ATA165" s="273"/>
      <c r="ATB165" s="273"/>
      <c r="ATC165" s="273"/>
      <c r="ATD165" s="273"/>
      <c r="ATE165" s="273"/>
      <c r="ATF165" s="273"/>
      <c r="ATG165" s="273"/>
      <c r="ATH165" s="273"/>
      <c r="ATI165" s="273"/>
      <c r="ATJ165" s="273"/>
      <c r="ATK165" s="273"/>
      <c r="ATL165" s="273"/>
      <c r="ATM165" s="273"/>
      <c r="ATN165" s="273"/>
      <c r="ATO165" s="273"/>
      <c r="ATP165" s="273"/>
      <c r="ATQ165" s="273"/>
      <c r="ATR165" s="273"/>
      <c r="ATS165" s="273"/>
      <c r="ATT165" s="273"/>
      <c r="ATU165" s="273"/>
      <c r="ATV165" s="273"/>
      <c r="ATW165" s="273"/>
      <c r="ATX165" s="273"/>
      <c r="ATY165" s="273"/>
      <c r="ATZ165" s="273"/>
      <c r="AUA165" s="273"/>
      <c r="AUB165" s="273"/>
      <c r="AUC165" s="273"/>
      <c r="AUD165" s="273"/>
      <c r="AUE165" s="273"/>
      <c r="AUF165" s="273"/>
      <c r="AUG165" s="273"/>
      <c r="AUH165" s="273"/>
      <c r="AUI165" s="273"/>
      <c r="AUJ165" s="273"/>
      <c r="AUK165" s="273"/>
      <c r="AUL165" s="273"/>
      <c r="AUM165" s="273"/>
      <c r="AUN165" s="273"/>
      <c r="AUO165" s="273"/>
      <c r="AUP165" s="273"/>
      <c r="AUQ165" s="273"/>
      <c r="AUR165" s="273"/>
      <c r="AUS165" s="273"/>
      <c r="AUT165" s="273"/>
      <c r="AUU165" s="273"/>
      <c r="AUV165" s="273"/>
      <c r="AUW165" s="273"/>
      <c r="AUX165" s="273"/>
      <c r="AUY165" s="273"/>
      <c r="AUZ165" s="273"/>
      <c r="AVA165" s="273"/>
      <c r="AVB165" s="273"/>
      <c r="AVC165" s="273"/>
      <c r="AVD165" s="273"/>
      <c r="AVE165" s="273"/>
      <c r="AVF165" s="273"/>
      <c r="AVG165" s="273"/>
      <c r="AVH165" s="273"/>
      <c r="AVI165" s="273"/>
      <c r="AVJ165" s="273"/>
      <c r="AVK165" s="273"/>
      <c r="AVL165" s="273"/>
      <c r="AVM165" s="273"/>
      <c r="AVN165" s="273"/>
      <c r="AVO165" s="273"/>
      <c r="AVP165" s="273"/>
      <c r="AVQ165" s="273"/>
      <c r="AVR165" s="273"/>
      <c r="AVS165" s="273"/>
      <c r="AVT165" s="273"/>
      <c r="AVU165" s="273"/>
      <c r="AVV165" s="273"/>
      <c r="AVW165" s="273"/>
      <c r="AVX165" s="273"/>
      <c r="AVY165" s="273"/>
      <c r="AVZ165" s="273"/>
      <c r="AWA165" s="273"/>
      <c r="AWB165" s="273"/>
      <c r="AWC165" s="273"/>
      <c r="AWD165" s="273"/>
      <c r="AWE165" s="273"/>
      <c r="AWF165" s="273"/>
      <c r="AWG165" s="273"/>
      <c r="AWH165" s="273"/>
      <c r="AWI165" s="273"/>
      <c r="AWJ165" s="273"/>
      <c r="AWK165" s="273"/>
      <c r="AWL165" s="273"/>
      <c r="AWM165" s="273"/>
      <c r="AWN165" s="273"/>
      <c r="AWO165" s="273"/>
      <c r="AWP165" s="273"/>
      <c r="AWQ165" s="273"/>
      <c r="AWR165" s="273"/>
      <c r="AWS165" s="273"/>
      <c r="AWT165" s="273"/>
      <c r="AWU165" s="273"/>
      <c r="AWV165" s="273"/>
      <c r="AWW165" s="273"/>
      <c r="AWX165" s="273"/>
      <c r="AWY165" s="273"/>
      <c r="AWZ165" s="273"/>
      <c r="AXA165" s="273"/>
      <c r="AXB165" s="273"/>
      <c r="AXC165" s="273"/>
      <c r="AXD165" s="273"/>
      <c r="AXE165" s="273"/>
      <c r="AXF165" s="273"/>
      <c r="AXG165" s="273"/>
      <c r="AXH165" s="273"/>
      <c r="AXI165" s="273"/>
      <c r="AXJ165" s="273"/>
      <c r="AXK165" s="273"/>
      <c r="AXL165" s="273"/>
      <c r="AXM165" s="273"/>
      <c r="AXN165" s="273"/>
      <c r="AXO165" s="273"/>
      <c r="AXP165" s="273"/>
      <c r="AXQ165" s="273"/>
      <c r="AXR165" s="273"/>
      <c r="AXS165" s="273"/>
      <c r="AXT165" s="273"/>
      <c r="AXU165" s="273"/>
      <c r="AXV165" s="273"/>
      <c r="AXW165" s="273"/>
      <c r="AXX165" s="273"/>
      <c r="AXY165" s="273"/>
      <c r="AXZ165" s="273"/>
      <c r="AYA165" s="273"/>
      <c r="AYB165" s="273"/>
      <c r="AYC165" s="273"/>
      <c r="AYD165" s="273"/>
      <c r="AYE165" s="273"/>
      <c r="AYF165" s="273"/>
      <c r="AYG165" s="273"/>
      <c r="AYH165" s="273"/>
      <c r="AYI165" s="273"/>
      <c r="AYJ165" s="273"/>
      <c r="AYK165" s="273"/>
      <c r="AYL165" s="273"/>
      <c r="AYM165" s="273"/>
      <c r="AYN165" s="273"/>
      <c r="AYO165" s="273"/>
      <c r="AYP165" s="273"/>
      <c r="AYQ165" s="273"/>
      <c r="AYR165" s="273"/>
      <c r="AYS165" s="273"/>
      <c r="AYT165" s="273"/>
      <c r="AYU165" s="273"/>
      <c r="AYV165" s="273"/>
      <c r="AYW165" s="273"/>
      <c r="AYX165" s="273"/>
      <c r="AYY165" s="273"/>
      <c r="AYZ165" s="273"/>
      <c r="AZA165" s="273"/>
      <c r="AZB165" s="273"/>
      <c r="AZC165" s="273"/>
      <c r="AZD165" s="273"/>
      <c r="AZE165" s="273"/>
      <c r="AZF165" s="273"/>
      <c r="AZG165" s="273"/>
      <c r="AZH165" s="273"/>
      <c r="AZI165" s="273"/>
      <c r="AZJ165" s="273"/>
      <c r="AZK165" s="273"/>
      <c r="AZL165" s="273"/>
      <c r="AZM165" s="273"/>
      <c r="AZN165" s="273"/>
      <c r="AZO165" s="273"/>
      <c r="AZP165" s="273"/>
      <c r="AZQ165" s="273"/>
      <c r="AZR165" s="273"/>
      <c r="AZS165" s="273"/>
      <c r="AZT165" s="273"/>
      <c r="AZU165" s="273"/>
      <c r="AZV165" s="273"/>
      <c r="AZW165" s="273"/>
      <c r="AZX165" s="273"/>
      <c r="AZY165" s="273"/>
      <c r="AZZ165" s="273"/>
      <c r="BAA165" s="273"/>
      <c r="BAB165" s="273"/>
      <c r="BAC165" s="273"/>
      <c r="BAD165" s="273"/>
      <c r="BAE165" s="273"/>
      <c r="BAF165" s="273"/>
      <c r="BAG165" s="273"/>
      <c r="BAH165" s="273"/>
      <c r="BAI165" s="273"/>
      <c r="BAJ165" s="273"/>
      <c r="BAK165" s="273"/>
      <c r="BAL165" s="273"/>
      <c r="BAM165" s="273"/>
      <c r="BAN165" s="273"/>
      <c r="BAO165" s="273"/>
      <c r="BAP165" s="273"/>
      <c r="BAQ165" s="273"/>
      <c r="BAR165" s="273"/>
      <c r="BAS165" s="273"/>
      <c r="BAT165" s="273"/>
      <c r="BAU165" s="273"/>
      <c r="BAV165" s="273"/>
      <c r="BAW165" s="273"/>
      <c r="BAX165" s="273"/>
      <c r="BAY165" s="273"/>
      <c r="BAZ165" s="273"/>
      <c r="BBA165" s="273"/>
      <c r="BBB165" s="273"/>
      <c r="BBC165" s="273"/>
      <c r="BBD165" s="273"/>
      <c r="BBE165" s="273"/>
      <c r="BBF165" s="273"/>
      <c r="BBG165" s="273"/>
      <c r="BBH165" s="273"/>
      <c r="BBI165" s="273"/>
      <c r="BBJ165" s="273"/>
      <c r="BBK165" s="273"/>
      <c r="BBL165" s="273"/>
      <c r="BBM165" s="273"/>
      <c r="BBN165" s="273"/>
      <c r="BBO165" s="273"/>
      <c r="BBP165" s="273"/>
      <c r="BBQ165" s="273"/>
      <c r="BBR165" s="273"/>
      <c r="BBS165" s="273"/>
      <c r="BBT165" s="273"/>
      <c r="BBU165" s="273"/>
      <c r="BBV165" s="273"/>
      <c r="BBW165" s="273"/>
      <c r="BBX165" s="273"/>
      <c r="BBY165" s="273"/>
      <c r="BBZ165" s="273"/>
      <c r="BCA165" s="273"/>
      <c r="BCB165" s="273"/>
      <c r="BCC165" s="273"/>
      <c r="BCD165" s="273"/>
      <c r="BCE165" s="273"/>
      <c r="BCF165" s="273"/>
      <c r="BCG165" s="273"/>
      <c r="BCH165" s="273"/>
      <c r="BCI165" s="273"/>
      <c r="BCJ165" s="273"/>
      <c r="BCK165" s="273"/>
      <c r="BCL165" s="273"/>
      <c r="BCM165" s="273"/>
      <c r="BCN165" s="273"/>
      <c r="BCO165" s="273"/>
      <c r="BCP165" s="273"/>
      <c r="BCQ165" s="273"/>
      <c r="BCR165" s="273"/>
      <c r="BCS165" s="273"/>
      <c r="BCT165" s="273"/>
      <c r="BCU165" s="273"/>
      <c r="BCV165" s="273"/>
      <c r="BCW165" s="273"/>
      <c r="BCX165" s="273"/>
      <c r="BCY165" s="273"/>
      <c r="BCZ165" s="273"/>
      <c r="BDA165" s="273"/>
      <c r="BDB165" s="273"/>
      <c r="BDC165" s="273"/>
      <c r="BDD165" s="273"/>
      <c r="BDE165" s="273"/>
      <c r="BDF165" s="273"/>
      <c r="BDG165" s="273"/>
      <c r="BDH165" s="273"/>
      <c r="BDI165" s="273"/>
      <c r="BDJ165" s="273"/>
      <c r="BDK165" s="273"/>
      <c r="BDL165" s="273"/>
      <c r="BDM165" s="273"/>
      <c r="BDN165" s="273"/>
      <c r="BDO165" s="273"/>
      <c r="BDP165" s="273"/>
      <c r="BDQ165" s="273"/>
      <c r="BDR165" s="273"/>
      <c r="BDS165" s="273"/>
      <c r="BDT165" s="273"/>
      <c r="BDU165" s="273"/>
      <c r="BDV165" s="273"/>
      <c r="BDW165" s="273"/>
      <c r="BDX165" s="273"/>
      <c r="BDY165" s="273"/>
      <c r="BDZ165" s="273"/>
      <c r="BEA165" s="273"/>
      <c r="BEB165" s="273"/>
      <c r="BEC165" s="273"/>
      <c r="BED165" s="273"/>
      <c r="BEE165" s="273"/>
      <c r="BEF165" s="273"/>
      <c r="BEG165" s="273"/>
      <c r="BEH165" s="273"/>
      <c r="BEI165" s="273"/>
      <c r="BEJ165" s="273"/>
      <c r="BEK165" s="273"/>
      <c r="BEL165" s="273"/>
      <c r="BEM165" s="273"/>
      <c r="BEN165" s="273"/>
      <c r="BEO165" s="273"/>
      <c r="BEP165" s="273"/>
      <c r="BEQ165" s="273"/>
      <c r="BER165" s="273"/>
      <c r="BES165" s="273"/>
      <c r="BET165" s="273"/>
      <c r="BEU165" s="273"/>
      <c r="BEV165" s="273"/>
      <c r="BEW165" s="273"/>
      <c r="BEX165" s="273"/>
      <c r="BEY165" s="273"/>
      <c r="BEZ165" s="273"/>
      <c r="BFA165" s="273"/>
      <c r="BFB165" s="273"/>
      <c r="BFC165" s="273"/>
      <c r="BFD165" s="273"/>
      <c r="BFE165" s="273"/>
      <c r="BFF165" s="273"/>
      <c r="BFG165" s="273"/>
      <c r="BFH165" s="273"/>
      <c r="BFI165" s="273"/>
      <c r="BFJ165" s="273"/>
      <c r="BFK165" s="273"/>
      <c r="BFL165" s="273"/>
      <c r="BFM165" s="273"/>
      <c r="BFN165" s="273"/>
      <c r="BFO165" s="273"/>
      <c r="BFP165" s="273"/>
      <c r="BFQ165" s="273"/>
      <c r="BFR165" s="273"/>
      <c r="BFS165" s="273"/>
      <c r="BFT165" s="273"/>
      <c r="BFU165" s="273"/>
      <c r="BFV165" s="273"/>
      <c r="BFW165" s="273"/>
      <c r="BFX165" s="273"/>
      <c r="BFY165" s="273"/>
      <c r="BFZ165" s="273"/>
      <c r="BGA165" s="273"/>
      <c r="BGB165" s="273"/>
      <c r="BGC165" s="273"/>
      <c r="BGD165" s="273"/>
      <c r="BGE165" s="273"/>
      <c r="BGF165" s="273"/>
      <c r="BGG165" s="273"/>
      <c r="BGH165" s="273"/>
      <c r="BGI165" s="273"/>
      <c r="BGJ165" s="273"/>
      <c r="BGK165" s="273"/>
      <c r="BGL165" s="273"/>
      <c r="BGM165" s="273"/>
      <c r="BGN165" s="273"/>
      <c r="BGO165" s="273"/>
      <c r="BGP165" s="273"/>
      <c r="BGQ165" s="273"/>
      <c r="BGR165" s="273"/>
      <c r="BGS165" s="273"/>
      <c r="BGT165" s="273"/>
      <c r="BGU165" s="273"/>
      <c r="BGV165" s="273"/>
      <c r="BGW165" s="273"/>
      <c r="BGX165" s="273"/>
      <c r="BGY165" s="273"/>
      <c r="BGZ165" s="273"/>
      <c r="BHA165" s="273"/>
      <c r="BHB165" s="273"/>
      <c r="BHC165" s="273"/>
      <c r="BHD165" s="273"/>
      <c r="BHE165" s="273"/>
      <c r="BHF165" s="273"/>
      <c r="BHG165" s="273"/>
      <c r="BHH165" s="273"/>
      <c r="BHI165" s="273"/>
      <c r="BHJ165" s="273"/>
      <c r="BHK165" s="273"/>
      <c r="BHL165" s="273"/>
      <c r="BHM165" s="273"/>
      <c r="BHN165" s="273"/>
      <c r="BHO165" s="273"/>
      <c r="BHP165" s="273"/>
      <c r="BHQ165" s="273"/>
      <c r="BHR165" s="273"/>
      <c r="BHS165" s="273"/>
      <c r="BHT165" s="273"/>
      <c r="BHU165" s="273"/>
      <c r="BHV165" s="273"/>
      <c r="BHW165" s="273"/>
      <c r="BHX165" s="273"/>
      <c r="BHY165" s="273"/>
      <c r="BHZ165" s="273"/>
      <c r="BIA165" s="273"/>
      <c r="BIB165" s="273"/>
      <c r="BIC165" s="273"/>
      <c r="BID165" s="273"/>
      <c r="BIE165" s="273"/>
      <c r="BIF165" s="273"/>
      <c r="BIG165" s="273"/>
      <c r="BIH165" s="273"/>
      <c r="BII165" s="273"/>
      <c r="BIJ165" s="273"/>
      <c r="BIK165" s="273"/>
      <c r="BIL165" s="273"/>
      <c r="BIM165" s="273"/>
      <c r="BIN165" s="273"/>
      <c r="BIO165" s="273"/>
      <c r="BIP165" s="273"/>
      <c r="BIQ165" s="273"/>
      <c r="BIR165" s="273"/>
      <c r="BIS165" s="273"/>
      <c r="BIT165" s="273"/>
      <c r="BIU165" s="273"/>
      <c r="BIV165" s="273"/>
      <c r="BIW165" s="273"/>
      <c r="BIX165" s="273"/>
      <c r="BIY165" s="273"/>
      <c r="BIZ165" s="273"/>
      <c r="BJA165" s="273"/>
      <c r="BJB165" s="273"/>
      <c r="BJC165" s="273"/>
      <c r="BJD165" s="273"/>
      <c r="BJE165" s="273"/>
      <c r="BJF165" s="273"/>
      <c r="BJG165" s="273"/>
      <c r="BJH165" s="273"/>
      <c r="BJI165" s="273"/>
      <c r="BJJ165" s="273"/>
      <c r="BJK165" s="273"/>
      <c r="BJL165" s="273"/>
      <c r="BJM165" s="273"/>
      <c r="BJN165" s="273"/>
      <c r="BJO165" s="273"/>
      <c r="BJP165" s="273"/>
      <c r="BJQ165" s="273"/>
      <c r="BJR165" s="273"/>
      <c r="BJS165" s="273"/>
      <c r="BJT165" s="273"/>
      <c r="BJU165" s="273"/>
      <c r="BJV165" s="273"/>
      <c r="BJW165" s="273"/>
      <c r="BJX165" s="273"/>
      <c r="BJY165" s="273"/>
      <c r="BJZ165" s="273"/>
      <c r="BKA165" s="273"/>
      <c r="BKB165" s="273"/>
      <c r="BKC165" s="273"/>
      <c r="BKD165" s="273"/>
      <c r="BKE165" s="273"/>
      <c r="BKF165" s="273"/>
      <c r="BKG165" s="273"/>
      <c r="BKH165" s="273"/>
      <c r="BKI165" s="273"/>
      <c r="BKJ165" s="273"/>
      <c r="BKK165" s="273"/>
      <c r="BKL165" s="273"/>
      <c r="BKM165" s="273"/>
      <c r="BKN165" s="273"/>
      <c r="BKO165" s="273"/>
      <c r="BKP165" s="273"/>
      <c r="BKQ165" s="273"/>
      <c r="BKR165" s="273"/>
      <c r="BKS165" s="273"/>
      <c r="BKT165" s="273"/>
      <c r="BKU165" s="273"/>
      <c r="BKV165" s="273"/>
      <c r="BKW165" s="273"/>
      <c r="BKX165" s="273"/>
      <c r="BKY165" s="273"/>
      <c r="BKZ165" s="273"/>
      <c r="BLA165" s="273"/>
      <c r="BLB165" s="273"/>
      <c r="BLC165" s="273"/>
      <c r="BLD165" s="273"/>
      <c r="BLE165" s="273"/>
      <c r="BLF165" s="273"/>
      <c r="BLG165" s="273"/>
      <c r="BLH165" s="273"/>
      <c r="BLI165" s="273"/>
      <c r="BLJ165" s="273"/>
      <c r="BLK165" s="273"/>
      <c r="BLL165" s="273"/>
      <c r="BLM165" s="273"/>
      <c r="BLN165" s="273"/>
      <c r="BLO165" s="273"/>
      <c r="BLP165" s="273"/>
      <c r="BLQ165" s="273"/>
      <c r="BLR165" s="273"/>
      <c r="BLS165" s="273"/>
      <c r="BLT165" s="273"/>
      <c r="BLU165" s="273"/>
      <c r="BLV165" s="273"/>
      <c r="BLW165" s="273"/>
      <c r="BLX165" s="273"/>
      <c r="BLY165" s="273"/>
      <c r="BLZ165" s="273"/>
      <c r="BMA165" s="273"/>
      <c r="BMB165" s="273"/>
      <c r="BMC165" s="273"/>
      <c r="BMD165" s="273"/>
      <c r="BME165" s="273"/>
      <c r="BMF165" s="273"/>
      <c r="BMG165" s="273"/>
      <c r="BMH165" s="273"/>
      <c r="BMI165" s="273"/>
      <c r="BMJ165" s="273"/>
      <c r="BMK165" s="273"/>
      <c r="BML165" s="273"/>
      <c r="BMM165" s="273"/>
      <c r="BMN165" s="273"/>
      <c r="BMO165" s="273"/>
      <c r="BMP165" s="273"/>
      <c r="BMQ165" s="273"/>
      <c r="BMR165" s="273"/>
      <c r="BMS165" s="273"/>
      <c r="BMT165" s="273"/>
      <c r="BMU165" s="273"/>
      <c r="BMV165" s="273"/>
      <c r="BMW165" s="273"/>
      <c r="BMX165" s="273"/>
      <c r="BMY165" s="273"/>
      <c r="BMZ165" s="273"/>
      <c r="BNA165" s="273"/>
      <c r="BNB165" s="273"/>
      <c r="BNC165" s="273"/>
      <c r="BND165" s="273"/>
      <c r="BNE165" s="273"/>
      <c r="BNF165" s="273"/>
      <c r="BNG165" s="273"/>
      <c r="BNH165" s="273"/>
      <c r="BNI165" s="273"/>
      <c r="BNJ165" s="273"/>
      <c r="BNK165" s="273"/>
      <c r="BNL165" s="273"/>
      <c r="BNM165" s="273"/>
      <c r="BNN165" s="273"/>
      <c r="BNO165" s="273"/>
      <c r="BNP165" s="273"/>
      <c r="BNQ165" s="273"/>
      <c r="BNR165" s="273"/>
      <c r="BNS165" s="273"/>
      <c r="BNT165" s="273"/>
      <c r="BNU165" s="273"/>
      <c r="BNV165" s="273"/>
      <c r="BNW165" s="273"/>
      <c r="BNX165" s="273"/>
      <c r="BNY165" s="273"/>
      <c r="BNZ165" s="273"/>
      <c r="BOA165" s="273"/>
      <c r="BOB165" s="273"/>
      <c r="BOC165" s="273"/>
      <c r="BOD165" s="273"/>
      <c r="BOE165" s="273"/>
      <c r="BOF165" s="273"/>
      <c r="BOG165" s="273"/>
      <c r="BOH165" s="273"/>
      <c r="BOI165" s="273"/>
      <c r="BOJ165" s="273"/>
      <c r="BOK165" s="273"/>
      <c r="BOL165" s="273"/>
      <c r="BOM165" s="273"/>
      <c r="BON165" s="273"/>
      <c r="BOO165" s="273"/>
      <c r="BOP165" s="273"/>
      <c r="BOQ165" s="273"/>
      <c r="BOR165" s="273"/>
      <c r="BOS165" s="273"/>
      <c r="BOT165" s="273"/>
      <c r="BOU165" s="273"/>
      <c r="BOV165" s="273"/>
      <c r="BOW165" s="273"/>
      <c r="BOX165" s="273"/>
      <c r="BOY165" s="273"/>
      <c r="BOZ165" s="273"/>
      <c r="BPA165" s="273"/>
      <c r="BPB165" s="273"/>
      <c r="BPC165" s="273"/>
      <c r="BPD165" s="273"/>
      <c r="BPE165" s="273"/>
      <c r="BPF165" s="273"/>
      <c r="BPG165" s="273"/>
      <c r="BPH165" s="273"/>
      <c r="BPI165" s="273"/>
      <c r="BPJ165" s="273"/>
      <c r="BPK165" s="273"/>
      <c r="BPL165" s="273"/>
      <c r="BPM165" s="273"/>
      <c r="BPN165" s="273"/>
      <c r="BPO165" s="273"/>
      <c r="BPP165" s="273"/>
      <c r="BPQ165" s="273"/>
      <c r="BPR165" s="273"/>
      <c r="BPS165" s="273"/>
      <c r="BPT165" s="273"/>
      <c r="BPU165" s="273"/>
      <c r="BPV165" s="273"/>
      <c r="BPW165" s="273"/>
      <c r="BPX165" s="273"/>
      <c r="BPY165" s="273"/>
      <c r="BPZ165" s="273"/>
      <c r="BQA165" s="273"/>
      <c r="BQB165" s="273"/>
      <c r="BQC165" s="273"/>
      <c r="BQD165" s="273"/>
      <c r="BQE165" s="273"/>
      <c r="BQF165" s="273"/>
      <c r="BQG165" s="273"/>
      <c r="BQH165" s="273"/>
      <c r="BQI165" s="273"/>
      <c r="BQJ165" s="273"/>
      <c r="BQK165" s="273"/>
      <c r="BQL165" s="273"/>
      <c r="BQM165" s="273"/>
      <c r="BQN165" s="273"/>
      <c r="BQO165" s="273"/>
      <c r="BQP165" s="273"/>
      <c r="BQQ165" s="273"/>
      <c r="BQR165" s="273"/>
      <c r="BQS165" s="273"/>
      <c r="BQT165" s="273"/>
      <c r="BQU165" s="273"/>
      <c r="BQV165" s="273"/>
      <c r="BQW165" s="273"/>
      <c r="BQX165" s="273"/>
      <c r="BQY165" s="273"/>
      <c r="BQZ165" s="273"/>
      <c r="BRA165" s="273"/>
      <c r="BRB165" s="273"/>
      <c r="BRC165" s="273"/>
      <c r="BRD165" s="273"/>
      <c r="BRE165" s="273"/>
      <c r="BRF165" s="273"/>
      <c r="BRG165" s="273"/>
      <c r="BRH165" s="273"/>
      <c r="BRI165" s="273"/>
      <c r="BRJ165" s="273"/>
      <c r="BRK165" s="273"/>
      <c r="BRL165" s="273"/>
      <c r="BRM165" s="273"/>
      <c r="BRN165" s="273"/>
      <c r="BRO165" s="273"/>
      <c r="BRP165" s="273"/>
      <c r="BRQ165" s="273"/>
      <c r="BRR165" s="273"/>
      <c r="BRS165" s="273"/>
      <c r="BRT165" s="273"/>
      <c r="BRU165" s="273"/>
      <c r="BRV165" s="273"/>
      <c r="BRW165" s="273"/>
      <c r="BRX165" s="273"/>
      <c r="BRY165" s="273"/>
      <c r="BRZ165" s="273"/>
      <c r="BSA165" s="273"/>
      <c r="BSB165" s="273"/>
      <c r="BSC165" s="273"/>
      <c r="BSD165" s="273"/>
      <c r="BSE165" s="273"/>
      <c r="BSF165" s="273"/>
      <c r="BSG165" s="273"/>
      <c r="BSH165" s="273"/>
      <c r="BSI165" s="273"/>
      <c r="BSJ165" s="273"/>
      <c r="BSK165" s="273"/>
      <c r="BSL165" s="273"/>
      <c r="BSM165" s="273"/>
      <c r="BSN165" s="273"/>
      <c r="BSO165" s="273"/>
      <c r="BSP165" s="273"/>
      <c r="BSQ165" s="273"/>
      <c r="BSR165" s="273"/>
      <c r="BSS165" s="273"/>
      <c r="BST165" s="273"/>
      <c r="BSU165" s="273"/>
      <c r="BSV165" s="273"/>
      <c r="BSW165" s="273"/>
      <c r="BSX165" s="273"/>
      <c r="BSY165" s="273"/>
      <c r="BSZ165" s="273"/>
      <c r="BTA165" s="273"/>
      <c r="BTB165" s="273"/>
      <c r="BTC165" s="273"/>
      <c r="BTD165" s="273"/>
      <c r="BTE165" s="273"/>
      <c r="BTF165" s="273"/>
      <c r="BTG165" s="273"/>
      <c r="BTH165" s="273"/>
      <c r="BTI165" s="273"/>
      <c r="BTJ165" s="273"/>
      <c r="BTK165" s="273"/>
      <c r="BTL165" s="273"/>
      <c r="BTM165" s="273"/>
      <c r="BTN165" s="273"/>
      <c r="BTO165" s="273"/>
      <c r="BTP165" s="273"/>
      <c r="BTQ165" s="273"/>
      <c r="BTR165" s="273"/>
      <c r="BTS165" s="273"/>
      <c r="BTT165" s="273"/>
      <c r="BTU165" s="273"/>
      <c r="BTV165" s="273"/>
      <c r="BTW165" s="273"/>
      <c r="BTX165" s="273"/>
      <c r="BTY165" s="273"/>
      <c r="BTZ165" s="273"/>
      <c r="BUA165" s="273"/>
      <c r="BUB165" s="273"/>
      <c r="BUC165" s="273"/>
      <c r="BUD165" s="273"/>
      <c r="BUE165" s="273"/>
      <c r="BUF165" s="273"/>
      <c r="BUG165" s="273"/>
      <c r="BUH165" s="273"/>
      <c r="BUI165" s="273"/>
      <c r="BUJ165" s="273"/>
      <c r="BUK165" s="273"/>
      <c r="BUL165" s="273"/>
      <c r="BUM165" s="273"/>
      <c r="BUN165" s="273"/>
      <c r="BUO165" s="273"/>
      <c r="BUP165" s="273"/>
      <c r="BUQ165" s="273"/>
      <c r="BUR165" s="273"/>
      <c r="BUS165" s="273"/>
      <c r="BUT165" s="273"/>
      <c r="BUU165" s="273"/>
      <c r="BUV165" s="273"/>
      <c r="BUW165" s="273"/>
      <c r="BUX165" s="273"/>
      <c r="BUY165" s="273"/>
      <c r="BUZ165" s="273"/>
      <c r="BVA165" s="273"/>
      <c r="BVB165" s="273"/>
      <c r="BVC165" s="273"/>
      <c r="BVD165" s="273"/>
      <c r="BVE165" s="273"/>
      <c r="BVF165" s="273"/>
      <c r="BVG165" s="273"/>
      <c r="BVH165" s="273"/>
      <c r="BVI165" s="273"/>
      <c r="BVJ165" s="273"/>
      <c r="BVK165" s="273"/>
      <c r="BVL165" s="273"/>
      <c r="BVM165" s="273"/>
      <c r="BVN165" s="273"/>
      <c r="BVO165" s="273"/>
      <c r="BVP165" s="273"/>
      <c r="BVQ165" s="273"/>
      <c r="BVR165" s="273"/>
      <c r="BVS165" s="273"/>
      <c r="BVT165" s="273"/>
      <c r="BVU165" s="273"/>
      <c r="BVV165" s="273"/>
      <c r="BVW165" s="273"/>
      <c r="BVX165" s="273"/>
      <c r="BVY165" s="273"/>
      <c r="BVZ165" s="273"/>
      <c r="BWA165" s="273"/>
      <c r="BWB165" s="273"/>
      <c r="BWC165" s="273"/>
      <c r="BWD165" s="273"/>
      <c r="BWE165" s="273"/>
      <c r="BWF165" s="273"/>
      <c r="BWG165" s="273"/>
      <c r="BWH165" s="273"/>
      <c r="BWI165" s="273"/>
      <c r="BWJ165" s="273"/>
      <c r="BWK165" s="273"/>
      <c r="BWL165" s="273"/>
      <c r="BWM165" s="273"/>
      <c r="BWN165" s="273"/>
      <c r="BWO165" s="273"/>
      <c r="BWP165" s="273"/>
      <c r="BWQ165" s="273"/>
      <c r="BWR165" s="273"/>
      <c r="BWS165" s="273"/>
      <c r="BWT165" s="273"/>
      <c r="BWU165" s="273"/>
      <c r="BWV165" s="273"/>
      <c r="BWW165" s="273"/>
      <c r="BWX165" s="273"/>
      <c r="BWY165" s="273"/>
      <c r="BWZ165" s="273"/>
      <c r="BXA165" s="273"/>
      <c r="BXB165" s="273"/>
      <c r="BXC165" s="273"/>
      <c r="BXD165" s="273"/>
      <c r="BXE165" s="273"/>
      <c r="BXF165" s="273"/>
      <c r="BXG165" s="273"/>
      <c r="BXH165" s="273"/>
      <c r="BXI165" s="273"/>
      <c r="BXJ165" s="273"/>
      <c r="BXK165" s="273"/>
      <c r="BXL165" s="273"/>
      <c r="BXM165" s="273"/>
      <c r="BXN165" s="273"/>
      <c r="BXO165" s="273"/>
      <c r="BXP165" s="273"/>
      <c r="BXQ165" s="273"/>
      <c r="BXR165" s="273"/>
      <c r="BXS165" s="273"/>
      <c r="BXT165" s="273"/>
      <c r="BXU165" s="273"/>
      <c r="BXV165" s="273"/>
      <c r="BXW165" s="273"/>
      <c r="BXX165" s="273"/>
      <c r="BXY165" s="273"/>
      <c r="BXZ165" s="273"/>
      <c r="BYA165" s="273"/>
      <c r="BYB165" s="273"/>
      <c r="BYC165" s="273"/>
      <c r="BYD165" s="273"/>
      <c r="BYE165" s="273"/>
      <c r="BYF165" s="273"/>
      <c r="BYG165" s="273"/>
      <c r="BYH165" s="273"/>
      <c r="BYI165" s="273"/>
      <c r="BYJ165" s="273"/>
      <c r="BYK165" s="273"/>
      <c r="BYL165" s="273"/>
      <c r="BYM165" s="273"/>
      <c r="BYN165" s="273"/>
      <c r="BYO165" s="273"/>
      <c r="BYP165" s="273"/>
      <c r="BYQ165" s="273"/>
      <c r="BYR165" s="273"/>
      <c r="BYS165" s="273"/>
      <c r="BYT165" s="273"/>
      <c r="BYU165" s="273"/>
      <c r="BYV165" s="273"/>
      <c r="BYW165" s="273"/>
      <c r="BYX165" s="273"/>
      <c r="BYY165" s="273"/>
      <c r="BYZ165" s="273"/>
      <c r="BZA165" s="273"/>
      <c r="BZB165" s="273"/>
      <c r="BZC165" s="273"/>
      <c r="BZD165" s="273"/>
      <c r="BZE165" s="273"/>
      <c r="BZF165" s="273"/>
      <c r="BZG165" s="273"/>
      <c r="BZH165" s="273"/>
      <c r="BZI165" s="273"/>
      <c r="BZJ165" s="273"/>
      <c r="BZK165" s="273"/>
      <c r="BZL165" s="273"/>
      <c r="BZM165" s="273"/>
      <c r="BZN165" s="273"/>
      <c r="BZO165" s="273"/>
      <c r="BZP165" s="273"/>
      <c r="BZQ165" s="273"/>
      <c r="BZR165" s="273"/>
      <c r="BZS165" s="273"/>
      <c r="BZT165" s="273"/>
      <c r="BZU165" s="273"/>
      <c r="BZV165" s="273"/>
      <c r="BZW165" s="273"/>
      <c r="BZX165" s="273"/>
      <c r="BZY165" s="273"/>
      <c r="BZZ165" s="273"/>
      <c r="CAA165" s="273"/>
      <c r="CAB165" s="273"/>
      <c r="CAC165" s="273"/>
      <c r="CAD165" s="273"/>
      <c r="CAE165" s="273"/>
      <c r="CAF165" s="273"/>
      <c r="CAG165" s="273"/>
      <c r="CAH165" s="273"/>
      <c r="CAI165" s="273"/>
      <c r="CAJ165" s="273"/>
      <c r="CAK165" s="273"/>
      <c r="CAL165" s="273"/>
      <c r="CAM165" s="273"/>
      <c r="CAN165" s="273"/>
      <c r="CAO165" s="273"/>
      <c r="CAP165" s="273"/>
      <c r="CAQ165" s="273"/>
      <c r="CAR165" s="273"/>
      <c r="CAS165" s="273"/>
      <c r="CAT165" s="273"/>
      <c r="CAU165" s="273"/>
      <c r="CAV165" s="273"/>
      <c r="CAW165" s="273"/>
      <c r="CAX165" s="273"/>
      <c r="CAY165" s="273"/>
      <c r="CAZ165" s="273"/>
      <c r="CBA165" s="273"/>
      <c r="CBB165" s="273"/>
      <c r="CBC165" s="273"/>
      <c r="CBD165" s="273"/>
      <c r="CBE165" s="273"/>
      <c r="CBF165" s="273"/>
      <c r="CBG165" s="273"/>
      <c r="CBH165" s="273"/>
      <c r="CBI165" s="273"/>
      <c r="CBJ165" s="273"/>
      <c r="CBK165" s="273"/>
      <c r="CBL165" s="273"/>
      <c r="CBM165" s="273"/>
      <c r="CBN165" s="273"/>
      <c r="CBO165" s="273"/>
      <c r="CBP165" s="273"/>
      <c r="CBQ165" s="273"/>
      <c r="CBR165" s="273"/>
      <c r="CBS165" s="273"/>
      <c r="CBT165" s="273"/>
      <c r="CBU165" s="273"/>
      <c r="CBV165" s="273"/>
      <c r="CBW165" s="273"/>
      <c r="CBX165" s="273"/>
      <c r="CBY165" s="273"/>
      <c r="CBZ165" s="273"/>
      <c r="CCA165" s="273"/>
      <c r="CCB165" s="273"/>
      <c r="CCC165" s="273"/>
      <c r="CCD165" s="273"/>
      <c r="CCE165" s="273"/>
      <c r="CCF165" s="273"/>
      <c r="CCG165" s="273"/>
      <c r="CCH165" s="273"/>
      <c r="CCI165" s="273"/>
      <c r="CCJ165" s="273"/>
      <c r="CCK165" s="273"/>
      <c r="CCL165" s="273"/>
      <c r="CCM165" s="273"/>
      <c r="CCN165" s="273"/>
      <c r="CCO165" s="273"/>
      <c r="CCP165" s="273"/>
      <c r="CCQ165" s="273"/>
      <c r="CCR165" s="273"/>
      <c r="CCS165" s="273"/>
      <c r="CCT165" s="273"/>
      <c r="CCU165" s="273"/>
      <c r="CCV165" s="273"/>
      <c r="CCW165" s="273"/>
      <c r="CCX165" s="273"/>
      <c r="CCY165" s="273"/>
      <c r="CCZ165" s="273"/>
      <c r="CDA165" s="273"/>
      <c r="CDB165" s="273"/>
      <c r="CDC165" s="273"/>
      <c r="CDD165" s="273"/>
      <c r="CDE165" s="273"/>
      <c r="CDF165" s="273"/>
      <c r="CDG165" s="273"/>
      <c r="CDH165" s="273"/>
      <c r="CDI165" s="273"/>
      <c r="CDJ165" s="273"/>
      <c r="CDK165" s="273"/>
      <c r="CDL165" s="273"/>
      <c r="CDM165" s="273"/>
      <c r="CDN165" s="273"/>
      <c r="CDO165" s="273"/>
      <c r="CDP165" s="273"/>
      <c r="CDQ165" s="273"/>
      <c r="CDR165" s="273"/>
      <c r="CDS165" s="273"/>
      <c r="CDT165" s="273"/>
      <c r="CDU165" s="273"/>
      <c r="CDV165" s="273"/>
      <c r="CDW165" s="273"/>
      <c r="CDX165" s="273"/>
      <c r="CDY165" s="273"/>
      <c r="CDZ165" s="273"/>
      <c r="CEA165" s="273"/>
      <c r="CEB165" s="273"/>
      <c r="CEC165" s="273"/>
      <c r="CED165" s="273"/>
      <c r="CEE165" s="273"/>
      <c r="CEF165" s="273"/>
      <c r="CEG165" s="273"/>
      <c r="CEH165" s="273"/>
      <c r="CEI165" s="273"/>
      <c r="CEJ165" s="273"/>
      <c r="CEK165" s="273"/>
      <c r="CEL165" s="273"/>
      <c r="CEM165" s="273"/>
      <c r="CEN165" s="273"/>
      <c r="CEO165" s="273"/>
      <c r="CEP165" s="273"/>
      <c r="CEQ165" s="273"/>
      <c r="CER165" s="273"/>
      <c r="CES165" s="273"/>
      <c r="CET165" s="273"/>
      <c r="CEU165" s="273"/>
      <c r="CEV165" s="273"/>
      <c r="CEW165" s="273"/>
      <c r="CEX165" s="273"/>
      <c r="CEY165" s="273"/>
      <c r="CEZ165" s="273"/>
      <c r="CFA165" s="273"/>
      <c r="CFB165" s="273"/>
      <c r="CFC165" s="273"/>
      <c r="CFD165" s="273"/>
      <c r="CFE165" s="273"/>
      <c r="CFF165" s="273"/>
      <c r="CFG165" s="273"/>
      <c r="CFH165" s="273"/>
      <c r="CFI165" s="273"/>
      <c r="CFJ165" s="273"/>
      <c r="CFK165" s="273"/>
      <c r="CFL165" s="273"/>
      <c r="CFM165" s="273"/>
      <c r="CFN165" s="273"/>
      <c r="CFO165" s="273"/>
      <c r="CFP165" s="273"/>
      <c r="CFQ165" s="273"/>
      <c r="CFR165" s="273"/>
      <c r="CFS165" s="273"/>
      <c r="CFT165" s="273"/>
      <c r="CFU165" s="273"/>
      <c r="CFV165" s="273"/>
      <c r="CFW165" s="273"/>
      <c r="CFX165" s="273"/>
      <c r="CFY165" s="273"/>
      <c r="CFZ165" s="273"/>
      <c r="CGA165" s="273"/>
      <c r="CGB165" s="273"/>
      <c r="CGC165" s="273"/>
      <c r="CGD165" s="273"/>
      <c r="CGE165" s="273"/>
      <c r="CGF165" s="273"/>
      <c r="CGG165" s="273"/>
      <c r="CGH165" s="273"/>
      <c r="CGI165" s="273"/>
      <c r="CGJ165" s="273"/>
      <c r="CGK165" s="273"/>
      <c r="CGL165" s="273"/>
      <c r="CGM165" s="273"/>
      <c r="CGN165" s="273"/>
      <c r="CGO165" s="273"/>
      <c r="CGP165" s="273"/>
      <c r="CGQ165" s="273"/>
      <c r="CGR165" s="273"/>
      <c r="CGS165" s="273"/>
      <c r="CGT165" s="273"/>
      <c r="CGU165" s="273"/>
      <c r="CGV165" s="273"/>
      <c r="CGW165" s="273"/>
      <c r="CGX165" s="273"/>
      <c r="CGY165" s="273"/>
      <c r="CGZ165" s="273"/>
      <c r="CHA165" s="273"/>
      <c r="CHB165" s="273"/>
      <c r="CHC165" s="273"/>
      <c r="CHD165" s="273"/>
      <c r="CHE165" s="273"/>
      <c r="CHF165" s="273"/>
      <c r="CHG165" s="273"/>
      <c r="CHH165" s="273"/>
      <c r="CHI165" s="273"/>
      <c r="CHJ165" s="273"/>
      <c r="CHK165" s="273"/>
      <c r="CHL165" s="273"/>
      <c r="CHM165" s="273"/>
      <c r="CHN165" s="273"/>
      <c r="CHO165" s="273"/>
      <c r="CHP165" s="273"/>
      <c r="CHQ165" s="273"/>
      <c r="CHR165" s="273"/>
      <c r="CHS165" s="273"/>
      <c r="CHT165" s="273"/>
      <c r="CHU165" s="273"/>
      <c r="CHV165" s="273"/>
      <c r="CHW165" s="273"/>
      <c r="CHX165" s="273"/>
      <c r="CHY165" s="273"/>
      <c r="CHZ165" s="273"/>
      <c r="CIA165" s="273"/>
      <c r="CIB165" s="273"/>
      <c r="CIC165" s="273"/>
      <c r="CID165" s="273"/>
      <c r="CIE165" s="273"/>
      <c r="CIF165" s="273"/>
      <c r="CIG165" s="273"/>
      <c r="CIH165" s="273"/>
      <c r="CII165" s="273"/>
      <c r="CIJ165" s="273"/>
      <c r="CIK165" s="273"/>
      <c r="CIL165" s="273"/>
      <c r="CIM165" s="273"/>
      <c r="CIN165" s="273"/>
      <c r="CIO165" s="273"/>
      <c r="CIP165" s="273"/>
      <c r="CIQ165" s="273"/>
      <c r="CIR165" s="273"/>
      <c r="CIS165" s="273"/>
      <c r="CIT165" s="273"/>
      <c r="CIU165" s="273"/>
      <c r="CIV165" s="273"/>
      <c r="CIW165" s="273"/>
      <c r="CIX165" s="273"/>
      <c r="CIY165" s="273"/>
      <c r="CIZ165" s="273"/>
      <c r="CJA165" s="273"/>
      <c r="CJB165" s="273"/>
      <c r="CJC165" s="273"/>
      <c r="CJD165" s="273"/>
      <c r="CJE165" s="273"/>
      <c r="CJF165" s="273"/>
      <c r="CJG165" s="273"/>
      <c r="CJH165" s="273"/>
      <c r="CJI165" s="273"/>
      <c r="CJJ165" s="273"/>
      <c r="CJK165" s="273"/>
      <c r="CJL165" s="273"/>
      <c r="CJM165" s="273"/>
      <c r="CJN165" s="273"/>
      <c r="CJO165" s="273"/>
      <c r="CJP165" s="273"/>
      <c r="CJQ165" s="273"/>
      <c r="CJR165" s="273"/>
      <c r="CJS165" s="273"/>
      <c r="CJT165" s="273"/>
      <c r="CJU165" s="273"/>
      <c r="CJV165" s="273"/>
      <c r="CJW165" s="273"/>
      <c r="CJX165" s="273"/>
      <c r="CJY165" s="273"/>
      <c r="CJZ165" s="273"/>
      <c r="CKA165" s="273"/>
      <c r="CKB165" s="273"/>
      <c r="CKC165" s="273"/>
      <c r="CKD165" s="273"/>
      <c r="CKE165" s="273"/>
      <c r="CKF165" s="273"/>
      <c r="CKG165" s="273"/>
      <c r="CKH165" s="273"/>
      <c r="CKI165" s="273"/>
      <c r="CKJ165" s="273"/>
      <c r="CKK165" s="273"/>
      <c r="CKL165" s="273"/>
      <c r="CKM165" s="273"/>
      <c r="CKN165" s="273"/>
      <c r="CKO165" s="273"/>
      <c r="CKP165" s="273"/>
      <c r="CKQ165" s="273"/>
      <c r="CKR165" s="273"/>
      <c r="CKS165" s="273"/>
      <c r="CKT165" s="273"/>
      <c r="CKU165" s="273"/>
      <c r="CKV165" s="273"/>
      <c r="CKW165" s="273"/>
      <c r="CKX165" s="273"/>
      <c r="CKY165" s="273"/>
      <c r="CKZ165" s="273"/>
      <c r="CLA165" s="273"/>
      <c r="CLB165" s="273"/>
      <c r="CLC165" s="273"/>
      <c r="CLD165" s="273"/>
      <c r="CLE165" s="273"/>
      <c r="CLF165" s="273"/>
      <c r="CLG165" s="273"/>
      <c r="CLH165" s="273"/>
      <c r="CLI165" s="273"/>
      <c r="CLJ165" s="273"/>
      <c r="CLK165" s="273"/>
      <c r="CLL165" s="273"/>
      <c r="CLM165" s="273"/>
      <c r="CLN165" s="273"/>
      <c r="CLO165" s="273"/>
      <c r="CLP165" s="273"/>
      <c r="CLQ165" s="273"/>
      <c r="CLR165" s="273"/>
      <c r="CLS165" s="273"/>
      <c r="CLT165" s="273"/>
      <c r="CLU165" s="273"/>
      <c r="CLV165" s="273"/>
      <c r="CLW165" s="273"/>
      <c r="CLX165" s="273"/>
      <c r="CLY165" s="273"/>
      <c r="CLZ165" s="273"/>
      <c r="CMA165" s="273"/>
      <c r="CMB165" s="273"/>
      <c r="CMC165" s="273"/>
      <c r="CMD165" s="273"/>
      <c r="CME165" s="273"/>
      <c r="CMF165" s="273"/>
      <c r="CMG165" s="273"/>
      <c r="CMH165" s="273"/>
      <c r="CMI165" s="273"/>
      <c r="CMJ165" s="273"/>
      <c r="CMK165" s="273"/>
      <c r="CML165" s="273"/>
      <c r="CMM165" s="273"/>
      <c r="CMN165" s="273"/>
      <c r="CMO165" s="273"/>
      <c r="CMP165" s="273"/>
      <c r="CMQ165" s="273"/>
      <c r="CMR165" s="273"/>
      <c r="CMS165" s="273"/>
      <c r="CMT165" s="273"/>
      <c r="CMU165" s="273"/>
      <c r="CMV165" s="273"/>
      <c r="CMW165" s="273"/>
      <c r="CMX165" s="273"/>
      <c r="CMY165" s="273"/>
      <c r="CMZ165" s="273"/>
      <c r="CNA165" s="273"/>
      <c r="CNB165" s="273"/>
      <c r="CNC165" s="273"/>
      <c r="CND165" s="273"/>
      <c r="CNE165" s="273"/>
      <c r="CNF165" s="273"/>
      <c r="CNG165" s="273"/>
      <c r="CNH165" s="273"/>
      <c r="CNI165" s="273"/>
      <c r="CNJ165" s="273"/>
      <c r="CNK165" s="273"/>
      <c r="CNL165" s="273"/>
      <c r="CNM165" s="273"/>
      <c r="CNN165" s="273"/>
      <c r="CNO165" s="273"/>
      <c r="CNP165" s="273"/>
      <c r="CNQ165" s="273"/>
      <c r="CNR165" s="273"/>
      <c r="CNS165" s="273"/>
      <c r="CNT165" s="273"/>
      <c r="CNU165" s="273"/>
      <c r="CNV165" s="273"/>
      <c r="CNW165" s="273"/>
      <c r="CNX165" s="273"/>
      <c r="CNY165" s="273"/>
      <c r="CNZ165" s="273"/>
      <c r="COA165" s="273"/>
      <c r="COB165" s="273"/>
      <c r="COC165" s="273"/>
      <c r="COD165" s="273"/>
      <c r="COE165" s="273"/>
      <c r="COF165" s="273"/>
      <c r="COG165" s="273"/>
      <c r="COH165" s="273"/>
      <c r="COI165" s="273"/>
      <c r="COJ165" s="273"/>
      <c r="COK165" s="273"/>
      <c r="COL165" s="273"/>
      <c r="COM165" s="273"/>
      <c r="CON165" s="273"/>
      <c r="COO165" s="273"/>
      <c r="COP165" s="273"/>
      <c r="COQ165" s="273"/>
      <c r="COR165" s="273"/>
      <c r="COS165" s="273"/>
      <c r="COT165" s="273"/>
      <c r="COU165" s="273"/>
      <c r="COV165" s="273"/>
      <c r="COW165" s="273"/>
      <c r="COX165" s="273"/>
      <c r="COY165" s="273"/>
      <c r="COZ165" s="273"/>
      <c r="CPA165" s="273"/>
      <c r="CPB165" s="273"/>
      <c r="CPC165" s="273"/>
      <c r="CPD165" s="273"/>
      <c r="CPE165" s="273"/>
      <c r="CPF165" s="273"/>
      <c r="CPG165" s="273"/>
      <c r="CPH165" s="273"/>
      <c r="CPI165" s="273"/>
      <c r="CPJ165" s="273"/>
      <c r="CPK165" s="273"/>
      <c r="CPL165" s="273"/>
      <c r="CPM165" s="273"/>
      <c r="CPN165" s="273"/>
      <c r="CPO165" s="273"/>
      <c r="CPP165" s="273"/>
      <c r="CPQ165" s="273"/>
      <c r="CPR165" s="273"/>
      <c r="CPS165" s="273"/>
      <c r="CPT165" s="273"/>
      <c r="CPU165" s="273"/>
      <c r="CPV165" s="273"/>
      <c r="CPW165" s="273"/>
      <c r="CPX165" s="273"/>
      <c r="CPY165" s="273"/>
      <c r="CPZ165" s="273"/>
      <c r="CQA165" s="273"/>
      <c r="CQB165" s="273"/>
      <c r="CQC165" s="273"/>
      <c r="CQD165" s="273"/>
      <c r="CQE165" s="273"/>
      <c r="CQF165" s="273"/>
      <c r="CQG165" s="273"/>
      <c r="CQH165" s="273"/>
      <c r="CQI165" s="273"/>
      <c r="CQJ165" s="273"/>
      <c r="CQK165" s="273"/>
      <c r="CQL165" s="273"/>
      <c r="CQM165" s="273"/>
      <c r="CQN165" s="273"/>
      <c r="CQO165" s="273"/>
      <c r="CQP165" s="273"/>
      <c r="CQQ165" s="273"/>
      <c r="CQR165" s="273"/>
      <c r="CQS165" s="273"/>
      <c r="CQT165" s="273"/>
      <c r="CQU165" s="273"/>
      <c r="CQV165" s="273"/>
      <c r="CQW165" s="273"/>
      <c r="CQX165" s="273"/>
      <c r="CQY165" s="273"/>
      <c r="CQZ165" s="273"/>
      <c r="CRA165" s="273"/>
      <c r="CRB165" s="273"/>
      <c r="CRC165" s="273"/>
      <c r="CRD165" s="273"/>
      <c r="CRE165" s="273"/>
      <c r="CRF165" s="273"/>
      <c r="CRG165" s="273"/>
      <c r="CRH165" s="273"/>
      <c r="CRI165" s="273"/>
      <c r="CRJ165" s="273"/>
      <c r="CRK165" s="273"/>
      <c r="CRL165" s="273"/>
      <c r="CRM165" s="273"/>
      <c r="CRN165" s="273"/>
      <c r="CRO165" s="273"/>
      <c r="CRP165" s="273"/>
      <c r="CRQ165" s="273"/>
      <c r="CRR165" s="273"/>
      <c r="CRS165" s="273"/>
      <c r="CRT165" s="273"/>
      <c r="CRU165" s="273"/>
      <c r="CRV165" s="273"/>
      <c r="CRW165" s="273"/>
      <c r="CRX165" s="273"/>
      <c r="CRY165" s="273"/>
      <c r="CRZ165" s="273"/>
      <c r="CSA165" s="273"/>
      <c r="CSB165" s="273"/>
      <c r="CSC165" s="273"/>
      <c r="CSD165" s="273"/>
      <c r="CSE165" s="273"/>
      <c r="CSF165" s="273"/>
      <c r="CSG165" s="273"/>
      <c r="CSH165" s="273"/>
      <c r="CSI165" s="273"/>
      <c r="CSJ165" s="273"/>
      <c r="CSK165" s="273"/>
      <c r="CSL165" s="273"/>
      <c r="CSM165" s="273"/>
      <c r="CSN165" s="273"/>
      <c r="CSO165" s="273"/>
      <c r="CSP165" s="273"/>
      <c r="CSQ165" s="273"/>
      <c r="CSR165" s="273"/>
      <c r="CSS165" s="273"/>
      <c r="CST165" s="273"/>
      <c r="CSU165" s="273"/>
      <c r="CSV165" s="273"/>
      <c r="CSW165" s="273"/>
      <c r="CSX165" s="273"/>
      <c r="CSY165" s="273"/>
      <c r="CSZ165" s="273"/>
      <c r="CTA165" s="273"/>
      <c r="CTB165" s="273"/>
      <c r="CTC165" s="273"/>
      <c r="CTD165" s="273"/>
      <c r="CTE165" s="273"/>
      <c r="CTF165" s="273"/>
      <c r="CTG165" s="273"/>
      <c r="CTH165" s="273"/>
      <c r="CTI165" s="273"/>
      <c r="CTJ165" s="273"/>
      <c r="CTK165" s="273"/>
      <c r="CTL165" s="273"/>
      <c r="CTM165" s="273"/>
      <c r="CTN165" s="273"/>
      <c r="CTO165" s="273"/>
      <c r="CTP165" s="273"/>
      <c r="CTQ165" s="273"/>
      <c r="CTR165" s="273"/>
      <c r="CTS165" s="273"/>
      <c r="CTT165" s="273"/>
      <c r="CTU165" s="273"/>
      <c r="CTV165" s="273"/>
      <c r="CTW165" s="273"/>
      <c r="CTX165" s="273"/>
      <c r="CTY165" s="273"/>
      <c r="CTZ165" s="273"/>
      <c r="CUA165" s="273"/>
      <c r="CUB165" s="273"/>
      <c r="CUC165" s="273"/>
      <c r="CUD165" s="273"/>
      <c r="CUE165" s="273"/>
      <c r="CUF165" s="273"/>
      <c r="CUG165" s="273"/>
      <c r="CUH165" s="273"/>
      <c r="CUI165" s="273"/>
      <c r="CUJ165" s="273"/>
      <c r="CUK165" s="273"/>
      <c r="CUL165" s="273"/>
      <c r="CUM165" s="273"/>
      <c r="CUN165" s="273"/>
      <c r="CUO165" s="273"/>
      <c r="CUP165" s="273"/>
      <c r="CUQ165" s="273"/>
      <c r="CUR165" s="273"/>
      <c r="CUS165" s="273"/>
      <c r="CUT165" s="273"/>
      <c r="CUU165" s="273"/>
      <c r="CUV165" s="273"/>
      <c r="CUW165" s="273"/>
      <c r="CUX165" s="273"/>
      <c r="CUY165" s="273"/>
      <c r="CUZ165" s="273"/>
      <c r="CVA165" s="273"/>
      <c r="CVB165" s="273"/>
      <c r="CVC165" s="273"/>
      <c r="CVD165" s="273"/>
      <c r="CVE165" s="273"/>
      <c r="CVF165" s="273"/>
      <c r="CVG165" s="273"/>
      <c r="CVH165" s="273"/>
      <c r="CVI165" s="273"/>
      <c r="CVJ165" s="273"/>
      <c r="CVK165" s="273"/>
      <c r="CVL165" s="273"/>
      <c r="CVM165" s="273"/>
      <c r="CVN165" s="273"/>
      <c r="CVO165" s="273"/>
      <c r="CVP165" s="273"/>
      <c r="CVQ165" s="273"/>
      <c r="CVR165" s="273"/>
      <c r="CVS165" s="273"/>
      <c r="CVT165" s="273"/>
      <c r="CVU165" s="273"/>
      <c r="CVV165" s="273"/>
      <c r="CVW165" s="273"/>
      <c r="CVX165" s="273"/>
      <c r="CVY165" s="273"/>
      <c r="CVZ165" s="273"/>
      <c r="CWA165" s="273"/>
      <c r="CWB165" s="273"/>
      <c r="CWC165" s="273"/>
      <c r="CWD165" s="273"/>
      <c r="CWE165" s="273"/>
      <c r="CWF165" s="273"/>
      <c r="CWG165" s="273"/>
      <c r="CWH165" s="273"/>
      <c r="CWI165" s="273"/>
      <c r="CWJ165" s="273"/>
      <c r="CWK165" s="273"/>
      <c r="CWL165" s="273"/>
      <c r="CWM165" s="273"/>
      <c r="CWN165" s="273"/>
      <c r="CWO165" s="273"/>
      <c r="CWP165" s="273"/>
      <c r="CWQ165" s="273"/>
      <c r="CWR165" s="273"/>
      <c r="CWS165" s="273"/>
      <c r="CWT165" s="273"/>
      <c r="CWU165" s="273"/>
      <c r="CWV165" s="273"/>
      <c r="CWW165" s="273"/>
      <c r="CWX165" s="273"/>
      <c r="CWY165" s="273"/>
      <c r="CWZ165" s="273"/>
      <c r="CXA165" s="273"/>
      <c r="CXB165" s="273"/>
      <c r="CXC165" s="273"/>
      <c r="CXD165" s="273"/>
      <c r="CXE165" s="273"/>
      <c r="CXF165" s="273"/>
      <c r="CXG165" s="273"/>
      <c r="CXH165" s="273"/>
      <c r="CXI165" s="273"/>
      <c r="CXJ165" s="273"/>
      <c r="CXK165" s="273"/>
      <c r="CXL165" s="273"/>
      <c r="CXM165" s="273"/>
      <c r="CXN165" s="273"/>
      <c r="CXO165" s="273"/>
      <c r="CXP165" s="273"/>
      <c r="CXQ165" s="273"/>
      <c r="CXR165" s="273"/>
      <c r="CXS165" s="273"/>
      <c r="CXT165" s="273"/>
      <c r="CXU165" s="273"/>
      <c r="CXV165" s="273"/>
      <c r="CXW165" s="273"/>
      <c r="CXX165" s="273"/>
      <c r="CXY165" s="273"/>
      <c r="CXZ165" s="273"/>
      <c r="CYA165" s="273"/>
      <c r="CYB165" s="273"/>
      <c r="CYC165" s="273"/>
      <c r="CYD165" s="273"/>
      <c r="CYE165" s="273"/>
      <c r="CYF165" s="273"/>
      <c r="CYG165" s="273"/>
      <c r="CYH165" s="273"/>
      <c r="CYI165" s="273"/>
      <c r="CYJ165" s="273"/>
      <c r="CYK165" s="273"/>
      <c r="CYL165" s="273"/>
      <c r="CYM165" s="273"/>
      <c r="CYN165" s="273"/>
      <c r="CYO165" s="273"/>
      <c r="CYP165" s="273"/>
      <c r="CYQ165" s="273"/>
      <c r="CYR165" s="273"/>
      <c r="CYS165" s="273"/>
      <c r="CYT165" s="273"/>
      <c r="CYU165" s="273"/>
      <c r="CYV165" s="273"/>
      <c r="CYW165" s="273"/>
      <c r="CYX165" s="273"/>
      <c r="CYY165" s="273"/>
      <c r="CYZ165" s="273"/>
      <c r="CZA165" s="273"/>
      <c r="CZB165" s="273"/>
      <c r="CZC165" s="273"/>
      <c r="CZD165" s="273"/>
      <c r="CZE165" s="273"/>
      <c r="CZF165" s="273"/>
      <c r="CZG165" s="273"/>
      <c r="CZH165" s="273"/>
      <c r="CZI165" s="273"/>
      <c r="CZJ165" s="273"/>
      <c r="CZK165" s="273"/>
      <c r="CZL165" s="273"/>
      <c r="CZM165" s="273"/>
      <c r="CZN165" s="273"/>
      <c r="CZO165" s="273"/>
      <c r="CZP165" s="273"/>
      <c r="CZQ165" s="273"/>
      <c r="CZR165" s="273"/>
      <c r="CZS165" s="273"/>
      <c r="CZT165" s="273"/>
      <c r="CZU165" s="273"/>
      <c r="CZV165" s="273"/>
      <c r="CZW165" s="273"/>
      <c r="CZX165" s="273"/>
      <c r="CZY165" s="273"/>
      <c r="CZZ165" s="273"/>
      <c r="DAA165" s="273"/>
      <c r="DAB165" s="273"/>
      <c r="DAC165" s="273"/>
      <c r="DAD165" s="273"/>
      <c r="DAE165" s="273"/>
      <c r="DAF165" s="273"/>
      <c r="DAG165" s="273"/>
      <c r="DAH165" s="273"/>
      <c r="DAI165" s="273"/>
      <c r="DAJ165" s="273"/>
      <c r="DAK165" s="273"/>
      <c r="DAL165" s="273"/>
      <c r="DAM165" s="273"/>
      <c r="DAN165" s="273"/>
      <c r="DAO165" s="273"/>
      <c r="DAP165" s="273"/>
      <c r="DAQ165" s="273"/>
      <c r="DAR165" s="273"/>
      <c r="DAS165" s="273"/>
      <c r="DAT165" s="273"/>
      <c r="DAU165" s="273"/>
      <c r="DAV165" s="273"/>
      <c r="DAW165" s="273"/>
      <c r="DAX165" s="273"/>
      <c r="DAY165" s="273"/>
      <c r="DAZ165" s="273"/>
      <c r="DBA165" s="273"/>
      <c r="DBB165" s="273"/>
      <c r="DBC165" s="273"/>
      <c r="DBD165" s="273"/>
      <c r="DBE165" s="273"/>
      <c r="DBF165" s="273"/>
      <c r="DBG165" s="273"/>
      <c r="DBH165" s="273"/>
      <c r="DBI165" s="273"/>
      <c r="DBJ165" s="273"/>
      <c r="DBK165" s="273"/>
      <c r="DBL165" s="273"/>
      <c r="DBM165" s="273"/>
      <c r="DBN165" s="273"/>
      <c r="DBO165" s="273"/>
      <c r="DBP165" s="273"/>
      <c r="DBQ165" s="273"/>
      <c r="DBR165" s="273"/>
      <c r="DBS165" s="273"/>
      <c r="DBT165" s="273"/>
      <c r="DBU165" s="273"/>
      <c r="DBV165" s="273"/>
      <c r="DBW165" s="273"/>
      <c r="DBX165" s="273"/>
      <c r="DBY165" s="273"/>
      <c r="DBZ165" s="273"/>
      <c r="DCA165" s="273"/>
      <c r="DCB165" s="273"/>
      <c r="DCC165" s="273"/>
      <c r="DCD165" s="273"/>
      <c r="DCE165" s="273"/>
      <c r="DCF165" s="273"/>
      <c r="DCG165" s="273"/>
      <c r="DCH165" s="273"/>
      <c r="DCI165" s="273"/>
      <c r="DCJ165" s="273"/>
      <c r="DCK165" s="273"/>
      <c r="DCL165" s="273"/>
      <c r="DCM165" s="273"/>
      <c r="DCN165" s="273"/>
      <c r="DCO165" s="273"/>
      <c r="DCP165" s="273"/>
      <c r="DCQ165" s="273"/>
      <c r="DCR165" s="273"/>
      <c r="DCS165" s="273"/>
      <c r="DCT165" s="273"/>
      <c r="DCU165" s="273"/>
      <c r="DCV165" s="273"/>
      <c r="DCW165" s="273"/>
      <c r="DCX165" s="273"/>
      <c r="DCY165" s="273"/>
      <c r="DCZ165" s="273"/>
      <c r="DDA165" s="273"/>
      <c r="DDB165" s="273"/>
      <c r="DDC165" s="273"/>
      <c r="DDD165" s="273"/>
      <c r="DDE165" s="273"/>
      <c r="DDF165" s="273"/>
      <c r="DDG165" s="273"/>
      <c r="DDH165" s="273"/>
      <c r="DDI165" s="273"/>
      <c r="DDJ165" s="273"/>
      <c r="DDK165" s="273"/>
      <c r="DDL165" s="273"/>
      <c r="DDM165" s="273"/>
      <c r="DDN165" s="273"/>
      <c r="DDO165" s="273"/>
      <c r="DDP165" s="273"/>
      <c r="DDQ165" s="273"/>
      <c r="DDR165" s="273"/>
      <c r="DDS165" s="273"/>
      <c r="DDT165" s="273"/>
      <c r="DDU165" s="273"/>
      <c r="DDV165" s="273"/>
      <c r="DDW165" s="273"/>
      <c r="DDX165" s="273"/>
      <c r="DDY165" s="273"/>
      <c r="DDZ165" s="273"/>
      <c r="DEA165" s="273"/>
      <c r="DEB165" s="273"/>
      <c r="DEC165" s="273"/>
      <c r="DED165" s="273"/>
      <c r="DEE165" s="273"/>
      <c r="DEF165" s="273"/>
      <c r="DEG165" s="273"/>
      <c r="DEH165" s="273"/>
      <c r="DEI165" s="273"/>
      <c r="DEJ165" s="273"/>
      <c r="DEK165" s="273"/>
      <c r="DEL165" s="273"/>
      <c r="DEM165" s="273"/>
      <c r="DEN165" s="273"/>
      <c r="DEO165" s="273"/>
      <c r="DEP165" s="273"/>
      <c r="DEQ165" s="273"/>
      <c r="DER165" s="273"/>
      <c r="DES165" s="273"/>
      <c r="DET165" s="273"/>
      <c r="DEU165" s="273"/>
      <c r="DEV165" s="273"/>
      <c r="DEW165" s="273"/>
      <c r="DEX165" s="273"/>
      <c r="DEY165" s="273"/>
      <c r="DEZ165" s="273"/>
      <c r="DFA165" s="273"/>
      <c r="DFB165" s="273"/>
      <c r="DFC165" s="273"/>
      <c r="DFD165" s="273"/>
      <c r="DFE165" s="273"/>
      <c r="DFF165" s="273"/>
      <c r="DFG165" s="273"/>
      <c r="DFH165" s="273"/>
      <c r="DFI165" s="273"/>
      <c r="DFJ165" s="273"/>
      <c r="DFK165" s="273"/>
      <c r="DFL165" s="273"/>
      <c r="DFM165" s="273"/>
      <c r="DFN165" s="273"/>
      <c r="DFO165" s="273"/>
      <c r="DFP165" s="273"/>
      <c r="DFQ165" s="273"/>
      <c r="DFR165" s="273"/>
      <c r="DFS165" s="273"/>
      <c r="DFT165" s="273"/>
      <c r="DFU165" s="273"/>
      <c r="DFV165" s="273"/>
      <c r="DFW165" s="273"/>
      <c r="DFX165" s="273"/>
      <c r="DFY165" s="273"/>
      <c r="DFZ165" s="273"/>
      <c r="DGA165" s="273"/>
      <c r="DGB165" s="273"/>
      <c r="DGC165" s="273"/>
      <c r="DGD165" s="273"/>
      <c r="DGE165" s="273"/>
      <c r="DGF165" s="273"/>
      <c r="DGG165" s="273"/>
      <c r="DGH165" s="273"/>
      <c r="DGI165" s="273"/>
      <c r="DGJ165" s="273"/>
      <c r="DGK165" s="273"/>
      <c r="DGL165" s="273"/>
      <c r="DGM165" s="273"/>
      <c r="DGN165" s="273"/>
      <c r="DGO165" s="273"/>
      <c r="DGP165" s="273"/>
      <c r="DGQ165" s="273"/>
      <c r="DGR165" s="273"/>
      <c r="DGS165" s="273"/>
      <c r="DGT165" s="273"/>
      <c r="DGU165" s="273"/>
      <c r="DGV165" s="273"/>
      <c r="DGW165" s="273"/>
      <c r="DGX165" s="273"/>
      <c r="DGY165" s="273"/>
      <c r="DGZ165" s="273"/>
      <c r="DHA165" s="273"/>
      <c r="DHB165" s="273"/>
      <c r="DHC165" s="273"/>
      <c r="DHD165" s="273"/>
      <c r="DHE165" s="273"/>
      <c r="DHF165" s="273"/>
      <c r="DHG165" s="273"/>
      <c r="DHH165" s="273"/>
      <c r="DHI165" s="273"/>
      <c r="DHJ165" s="273"/>
      <c r="DHK165" s="273"/>
      <c r="DHL165" s="273"/>
      <c r="DHM165" s="273"/>
      <c r="DHN165" s="273"/>
      <c r="DHO165" s="273"/>
      <c r="DHP165" s="273"/>
      <c r="DHQ165" s="273"/>
      <c r="DHR165" s="273"/>
      <c r="DHS165" s="273"/>
      <c r="DHT165" s="273"/>
      <c r="DHU165" s="273"/>
      <c r="DHV165" s="273"/>
      <c r="DHW165" s="273"/>
      <c r="DHX165" s="273"/>
      <c r="DHY165" s="273"/>
      <c r="DHZ165" s="273"/>
      <c r="DIA165" s="273"/>
      <c r="DIB165" s="273"/>
      <c r="DIC165" s="273"/>
      <c r="DID165" s="273"/>
      <c r="DIE165" s="273"/>
      <c r="DIF165" s="273"/>
      <c r="DIG165" s="273"/>
      <c r="DIH165" s="273"/>
      <c r="DII165" s="273"/>
      <c r="DIJ165" s="273"/>
      <c r="DIK165" s="273"/>
      <c r="DIL165" s="273"/>
      <c r="DIM165" s="273"/>
      <c r="DIN165" s="273"/>
      <c r="DIO165" s="273"/>
      <c r="DIP165" s="273"/>
      <c r="DIQ165" s="273"/>
      <c r="DIR165" s="273"/>
      <c r="DIS165" s="273"/>
      <c r="DIT165" s="273"/>
      <c r="DIU165" s="273"/>
      <c r="DIV165" s="273"/>
      <c r="DIW165" s="273"/>
      <c r="DIX165" s="273"/>
      <c r="DIY165" s="273"/>
      <c r="DIZ165" s="273"/>
      <c r="DJA165" s="273"/>
      <c r="DJB165" s="273"/>
      <c r="DJC165" s="273"/>
      <c r="DJD165" s="273"/>
      <c r="DJE165" s="273"/>
      <c r="DJF165" s="273"/>
      <c r="DJG165" s="273"/>
      <c r="DJH165" s="273"/>
      <c r="DJI165" s="273"/>
      <c r="DJJ165" s="273"/>
      <c r="DJK165" s="273"/>
      <c r="DJL165" s="273"/>
      <c r="DJM165" s="273"/>
      <c r="DJN165" s="273"/>
      <c r="DJO165" s="273"/>
      <c r="DJP165" s="273"/>
      <c r="DJQ165" s="273"/>
      <c r="DJR165" s="273"/>
      <c r="DJS165" s="273"/>
      <c r="DJT165" s="273"/>
      <c r="DJU165" s="273"/>
      <c r="DJV165" s="273"/>
      <c r="DJW165" s="273"/>
      <c r="DJX165" s="273"/>
      <c r="DJY165" s="273"/>
      <c r="DJZ165" s="273"/>
      <c r="DKA165" s="273"/>
      <c r="DKB165" s="273"/>
      <c r="DKC165" s="273"/>
      <c r="DKD165" s="273"/>
      <c r="DKE165" s="273"/>
      <c r="DKF165" s="273"/>
      <c r="DKG165" s="273"/>
      <c r="DKH165" s="273"/>
      <c r="DKI165" s="273"/>
      <c r="DKJ165" s="273"/>
      <c r="DKK165" s="273"/>
      <c r="DKL165" s="273"/>
      <c r="DKM165" s="273"/>
      <c r="DKN165" s="273"/>
      <c r="DKO165" s="273"/>
      <c r="DKP165" s="273"/>
      <c r="DKQ165" s="273"/>
      <c r="DKR165" s="273"/>
      <c r="DKS165" s="273"/>
      <c r="DKT165" s="273"/>
      <c r="DKU165" s="273"/>
      <c r="DKV165" s="273"/>
      <c r="DKW165" s="273"/>
      <c r="DKX165" s="273"/>
      <c r="DKY165" s="273"/>
      <c r="DKZ165" s="273"/>
      <c r="DLA165" s="273"/>
      <c r="DLB165" s="273"/>
      <c r="DLC165" s="273"/>
      <c r="DLD165" s="273"/>
      <c r="DLE165" s="273"/>
      <c r="DLF165" s="273"/>
      <c r="DLG165" s="273"/>
      <c r="DLH165" s="273"/>
      <c r="DLI165" s="273"/>
      <c r="DLJ165" s="273"/>
      <c r="DLK165" s="273"/>
      <c r="DLL165" s="273"/>
      <c r="DLM165" s="273"/>
      <c r="DLN165" s="273"/>
      <c r="DLO165" s="273"/>
      <c r="DLP165" s="273"/>
      <c r="DLQ165" s="273"/>
      <c r="DLR165" s="273"/>
      <c r="DLS165" s="273"/>
      <c r="DLT165" s="273"/>
      <c r="DLU165" s="273"/>
      <c r="DLV165" s="273"/>
      <c r="DLW165" s="273"/>
      <c r="DLX165" s="273"/>
      <c r="DLY165" s="273"/>
      <c r="DLZ165" s="273"/>
      <c r="DMA165" s="273"/>
      <c r="DMB165" s="273"/>
      <c r="DMC165" s="273"/>
      <c r="DMD165" s="273"/>
      <c r="DME165" s="273"/>
      <c r="DMF165" s="273"/>
      <c r="DMG165" s="273"/>
      <c r="DMH165" s="273"/>
      <c r="DMI165" s="273"/>
      <c r="DMJ165" s="273"/>
      <c r="DMK165" s="273"/>
      <c r="DML165" s="273"/>
      <c r="DMM165" s="273"/>
      <c r="DMN165" s="273"/>
      <c r="DMO165" s="273"/>
      <c r="DMP165" s="273"/>
      <c r="DMQ165" s="273"/>
      <c r="DMR165" s="273"/>
      <c r="DMS165" s="273"/>
      <c r="DMT165" s="273"/>
      <c r="DMU165" s="273"/>
      <c r="DMV165" s="273"/>
      <c r="DMW165" s="273"/>
      <c r="DMX165" s="273"/>
      <c r="DMY165" s="273"/>
      <c r="DMZ165" s="273"/>
      <c r="DNA165" s="273"/>
      <c r="DNB165" s="273"/>
      <c r="DNC165" s="273"/>
      <c r="DND165" s="273"/>
      <c r="DNE165" s="273"/>
      <c r="DNF165" s="273"/>
      <c r="DNG165" s="273"/>
      <c r="DNH165" s="273"/>
      <c r="DNI165" s="273"/>
      <c r="DNJ165" s="273"/>
      <c r="DNK165" s="273"/>
      <c r="DNL165" s="273"/>
      <c r="DNM165" s="273"/>
      <c r="DNN165" s="273"/>
      <c r="DNO165" s="273"/>
      <c r="DNP165" s="273"/>
      <c r="DNQ165" s="273"/>
      <c r="DNR165" s="273"/>
      <c r="DNS165" s="273"/>
      <c r="DNT165" s="273"/>
      <c r="DNU165" s="273"/>
      <c r="DNV165" s="273"/>
      <c r="DNW165" s="273"/>
      <c r="DNX165" s="273"/>
      <c r="DNY165" s="273"/>
      <c r="DNZ165" s="273"/>
      <c r="DOA165" s="273"/>
      <c r="DOB165" s="273"/>
      <c r="DOC165" s="273"/>
      <c r="DOD165" s="273"/>
      <c r="DOE165" s="273"/>
      <c r="DOF165" s="273"/>
      <c r="DOG165" s="273"/>
      <c r="DOH165" s="273"/>
      <c r="DOI165" s="273"/>
      <c r="DOJ165" s="273"/>
      <c r="DOK165" s="273"/>
      <c r="DOL165" s="273"/>
      <c r="DOM165" s="273"/>
      <c r="DON165" s="273"/>
      <c r="DOO165" s="273"/>
      <c r="DOP165" s="273"/>
      <c r="DOQ165" s="273"/>
      <c r="DOR165" s="273"/>
      <c r="DOS165" s="273"/>
      <c r="DOT165" s="273"/>
      <c r="DOU165" s="273"/>
      <c r="DOV165" s="273"/>
      <c r="DOW165" s="273"/>
      <c r="DOX165" s="273"/>
      <c r="DOY165" s="273"/>
      <c r="DOZ165" s="273"/>
      <c r="DPA165" s="273"/>
      <c r="DPB165" s="273"/>
      <c r="DPC165" s="273"/>
      <c r="DPD165" s="273"/>
      <c r="DPE165" s="273"/>
      <c r="DPF165" s="273"/>
      <c r="DPG165" s="273"/>
      <c r="DPH165" s="273"/>
      <c r="DPI165" s="273"/>
      <c r="DPJ165" s="273"/>
      <c r="DPK165" s="273"/>
      <c r="DPL165" s="273"/>
      <c r="DPM165" s="273"/>
      <c r="DPN165" s="273"/>
      <c r="DPO165" s="273"/>
      <c r="DPP165" s="273"/>
      <c r="DPQ165" s="273"/>
      <c r="DPR165" s="273"/>
      <c r="DPS165" s="273"/>
      <c r="DPT165" s="273"/>
      <c r="DPU165" s="273"/>
      <c r="DPV165" s="273"/>
      <c r="DPW165" s="273"/>
      <c r="DPX165" s="273"/>
      <c r="DPY165" s="273"/>
      <c r="DPZ165" s="273"/>
      <c r="DQA165" s="273"/>
      <c r="DQB165" s="273"/>
      <c r="DQC165" s="273"/>
      <c r="DQD165" s="273"/>
      <c r="DQE165" s="273"/>
      <c r="DQF165" s="273"/>
      <c r="DQG165" s="273"/>
      <c r="DQH165" s="273"/>
      <c r="DQI165" s="273"/>
      <c r="DQJ165" s="273"/>
      <c r="DQK165" s="273"/>
      <c r="DQL165" s="273"/>
      <c r="DQM165" s="273"/>
      <c r="DQN165" s="273"/>
      <c r="DQO165" s="273"/>
      <c r="DQP165" s="273"/>
      <c r="DQQ165" s="273"/>
      <c r="DQR165" s="273"/>
      <c r="DQS165" s="273"/>
      <c r="DQT165" s="273"/>
      <c r="DQU165" s="273"/>
      <c r="DQV165" s="273"/>
      <c r="DQW165" s="273"/>
      <c r="DQX165" s="273"/>
      <c r="DQY165" s="273"/>
      <c r="DQZ165" s="273"/>
      <c r="DRA165" s="273"/>
      <c r="DRB165" s="273"/>
      <c r="DRC165" s="273"/>
      <c r="DRD165" s="273"/>
      <c r="DRE165" s="273"/>
      <c r="DRF165" s="273"/>
      <c r="DRG165" s="273"/>
      <c r="DRH165" s="273"/>
      <c r="DRI165" s="273"/>
      <c r="DRJ165" s="273"/>
      <c r="DRK165" s="273"/>
      <c r="DRL165" s="273"/>
      <c r="DRM165" s="273"/>
      <c r="DRN165" s="273"/>
      <c r="DRO165" s="273"/>
      <c r="DRP165" s="273"/>
      <c r="DRQ165" s="273"/>
      <c r="DRR165" s="273"/>
      <c r="DRS165" s="273"/>
      <c r="DRT165" s="273"/>
      <c r="DRU165" s="273"/>
      <c r="DRV165" s="273"/>
      <c r="DRW165" s="273"/>
      <c r="DRX165" s="273"/>
      <c r="DRY165" s="273"/>
      <c r="DRZ165" s="273"/>
      <c r="DSA165" s="273"/>
      <c r="DSB165" s="273"/>
      <c r="DSC165" s="273"/>
      <c r="DSD165" s="273"/>
      <c r="DSE165" s="273"/>
      <c r="DSF165" s="273"/>
      <c r="DSG165" s="273"/>
      <c r="DSH165" s="273"/>
      <c r="DSI165" s="273"/>
      <c r="DSJ165" s="273"/>
      <c r="DSK165" s="273"/>
      <c r="DSL165" s="273"/>
      <c r="DSM165" s="273"/>
      <c r="DSN165" s="273"/>
      <c r="DSO165" s="273"/>
      <c r="DSP165" s="273"/>
      <c r="DSQ165" s="273"/>
      <c r="DSR165" s="273"/>
      <c r="DSS165" s="273"/>
      <c r="DST165" s="273"/>
      <c r="DSU165" s="273"/>
      <c r="DSV165" s="273"/>
      <c r="DSW165" s="273"/>
      <c r="DSX165" s="273"/>
      <c r="DSY165" s="273"/>
      <c r="DSZ165" s="273"/>
      <c r="DTA165" s="273"/>
      <c r="DTB165" s="273"/>
      <c r="DTC165" s="273"/>
      <c r="DTD165" s="273"/>
      <c r="DTE165" s="273"/>
      <c r="DTF165" s="273"/>
      <c r="DTG165" s="273"/>
      <c r="DTH165" s="273"/>
      <c r="DTI165" s="273"/>
      <c r="DTJ165" s="273"/>
      <c r="DTK165" s="273"/>
      <c r="DTL165" s="273"/>
      <c r="DTM165" s="273"/>
      <c r="DTN165" s="273"/>
      <c r="DTO165" s="273"/>
      <c r="DTP165" s="273"/>
      <c r="DTQ165" s="273"/>
      <c r="DTR165" s="273"/>
      <c r="DTS165" s="273"/>
      <c r="DTT165" s="273"/>
      <c r="DTU165" s="273"/>
      <c r="DTV165" s="273"/>
      <c r="DTW165" s="273"/>
      <c r="DTX165" s="273"/>
      <c r="DTY165" s="273"/>
      <c r="DTZ165" s="273"/>
      <c r="DUA165" s="273"/>
      <c r="DUB165" s="273"/>
      <c r="DUC165" s="273"/>
      <c r="DUD165" s="273"/>
      <c r="DUE165" s="273"/>
      <c r="DUF165" s="273"/>
      <c r="DUG165" s="273"/>
      <c r="DUH165" s="273"/>
      <c r="DUI165" s="273"/>
      <c r="DUJ165" s="273"/>
      <c r="DUK165" s="273"/>
      <c r="DUL165" s="273"/>
      <c r="DUM165" s="273"/>
      <c r="DUN165" s="273"/>
      <c r="DUO165" s="273"/>
      <c r="DUP165" s="273"/>
      <c r="DUQ165" s="273"/>
      <c r="DUR165" s="273"/>
      <c r="DUS165" s="273"/>
      <c r="DUT165" s="273"/>
      <c r="DUU165" s="273"/>
      <c r="DUV165" s="273"/>
      <c r="DUW165" s="273"/>
      <c r="DUX165" s="273"/>
      <c r="DUY165" s="273"/>
      <c r="DUZ165" s="273"/>
      <c r="DVA165" s="273"/>
      <c r="DVB165" s="273"/>
      <c r="DVC165" s="273"/>
      <c r="DVD165" s="273"/>
      <c r="DVE165" s="273"/>
      <c r="DVF165" s="273"/>
      <c r="DVG165" s="273"/>
      <c r="DVH165" s="273"/>
      <c r="DVI165" s="273"/>
      <c r="DVJ165" s="273"/>
      <c r="DVK165" s="273"/>
      <c r="DVL165" s="273"/>
      <c r="DVM165" s="273"/>
      <c r="DVN165" s="273"/>
      <c r="DVO165" s="273"/>
      <c r="DVP165" s="273"/>
      <c r="DVQ165" s="273"/>
      <c r="DVR165" s="273"/>
      <c r="DVS165" s="273"/>
      <c r="DVT165" s="273"/>
      <c r="DVU165" s="273"/>
      <c r="DVV165" s="273"/>
      <c r="DVW165" s="273"/>
      <c r="DVX165" s="273"/>
      <c r="DVY165" s="273"/>
      <c r="DVZ165" s="273"/>
      <c r="DWA165" s="273"/>
      <c r="DWB165" s="273"/>
      <c r="DWC165" s="273"/>
      <c r="DWD165" s="273"/>
      <c r="DWE165" s="273"/>
      <c r="DWF165" s="273"/>
      <c r="DWG165" s="273"/>
      <c r="DWH165" s="273"/>
      <c r="DWI165" s="273"/>
      <c r="DWJ165" s="273"/>
      <c r="DWK165" s="273"/>
      <c r="DWL165" s="273"/>
      <c r="DWM165" s="273"/>
      <c r="DWN165" s="273"/>
      <c r="DWO165" s="273"/>
      <c r="DWP165" s="273"/>
      <c r="DWQ165" s="273"/>
      <c r="DWR165" s="273"/>
      <c r="DWS165" s="273"/>
      <c r="DWT165" s="273"/>
      <c r="DWU165" s="273"/>
      <c r="DWV165" s="273"/>
      <c r="DWW165" s="273"/>
      <c r="DWX165" s="273"/>
      <c r="DWY165" s="273"/>
      <c r="DWZ165" s="273"/>
      <c r="DXA165" s="273"/>
      <c r="DXB165" s="273"/>
      <c r="DXC165" s="273"/>
      <c r="DXD165" s="273"/>
      <c r="DXE165" s="273"/>
      <c r="DXF165" s="273"/>
      <c r="DXG165" s="273"/>
      <c r="DXH165" s="273"/>
      <c r="DXI165" s="273"/>
      <c r="DXJ165" s="273"/>
      <c r="DXK165" s="273"/>
      <c r="DXL165" s="273"/>
      <c r="DXM165" s="273"/>
      <c r="DXN165" s="273"/>
      <c r="DXO165" s="273"/>
      <c r="DXP165" s="273"/>
      <c r="DXQ165" s="273"/>
      <c r="DXR165" s="273"/>
      <c r="DXS165" s="273"/>
      <c r="DXT165" s="273"/>
      <c r="DXU165" s="273"/>
      <c r="DXV165" s="273"/>
      <c r="DXW165" s="273"/>
      <c r="DXX165" s="273"/>
      <c r="DXY165" s="273"/>
      <c r="DXZ165" s="273"/>
      <c r="DYA165" s="273"/>
      <c r="DYB165" s="273"/>
      <c r="DYC165" s="273"/>
      <c r="DYD165" s="273"/>
      <c r="DYE165" s="273"/>
      <c r="DYF165" s="273"/>
      <c r="DYG165" s="273"/>
      <c r="DYH165" s="273"/>
      <c r="DYI165" s="273"/>
      <c r="DYJ165" s="273"/>
      <c r="DYK165" s="273"/>
      <c r="DYL165" s="273"/>
      <c r="DYM165" s="273"/>
      <c r="DYN165" s="273"/>
      <c r="DYO165" s="273"/>
      <c r="DYP165" s="273"/>
      <c r="DYQ165" s="273"/>
      <c r="DYR165" s="273"/>
      <c r="DYS165" s="273"/>
      <c r="DYT165" s="273"/>
      <c r="DYU165" s="273"/>
      <c r="DYV165" s="273"/>
      <c r="DYW165" s="273"/>
      <c r="DYX165" s="273"/>
      <c r="DYY165" s="273"/>
      <c r="DYZ165" s="273"/>
      <c r="DZA165" s="273"/>
      <c r="DZB165" s="273"/>
      <c r="DZC165" s="273"/>
      <c r="DZD165" s="273"/>
      <c r="DZE165" s="273"/>
      <c r="DZF165" s="273"/>
      <c r="DZG165" s="273"/>
      <c r="DZH165" s="273"/>
      <c r="DZI165" s="273"/>
      <c r="DZJ165" s="273"/>
      <c r="DZK165" s="273"/>
      <c r="DZL165" s="273"/>
      <c r="DZM165" s="273"/>
      <c r="DZN165" s="273"/>
      <c r="DZO165" s="273"/>
      <c r="DZP165" s="273"/>
      <c r="DZQ165" s="273"/>
      <c r="DZR165" s="273"/>
      <c r="DZS165" s="273"/>
      <c r="DZT165" s="273"/>
      <c r="DZU165" s="273"/>
      <c r="DZV165" s="273"/>
      <c r="DZW165" s="273"/>
      <c r="DZX165" s="273"/>
      <c r="DZY165" s="273"/>
      <c r="DZZ165" s="273"/>
      <c r="EAA165" s="273"/>
      <c r="EAB165" s="273"/>
      <c r="EAC165" s="273"/>
      <c r="EAD165" s="273"/>
      <c r="EAE165" s="273"/>
      <c r="EAF165" s="273"/>
      <c r="EAG165" s="273"/>
      <c r="EAH165" s="273"/>
      <c r="EAI165" s="273"/>
      <c r="EAJ165" s="273"/>
      <c r="EAK165" s="273"/>
      <c r="EAL165" s="273"/>
      <c r="EAM165" s="273"/>
      <c r="EAN165" s="273"/>
      <c r="EAO165" s="273"/>
      <c r="EAP165" s="273"/>
      <c r="EAQ165" s="273"/>
      <c r="EAR165" s="273"/>
      <c r="EAS165" s="273"/>
      <c r="EAT165" s="273"/>
      <c r="EAU165" s="273"/>
      <c r="EAV165" s="273"/>
      <c r="EAW165" s="273"/>
      <c r="EAX165" s="273"/>
      <c r="EAY165" s="273"/>
      <c r="EAZ165" s="273"/>
      <c r="EBA165" s="273"/>
      <c r="EBB165" s="273"/>
      <c r="EBC165" s="273"/>
      <c r="EBD165" s="273"/>
      <c r="EBE165" s="273"/>
      <c r="EBF165" s="273"/>
      <c r="EBG165" s="273"/>
      <c r="EBH165" s="273"/>
      <c r="EBI165" s="273"/>
      <c r="EBJ165" s="273"/>
      <c r="EBK165" s="273"/>
      <c r="EBL165" s="273"/>
      <c r="EBM165" s="273"/>
      <c r="EBN165" s="273"/>
      <c r="EBO165" s="273"/>
      <c r="EBP165" s="273"/>
      <c r="EBQ165" s="273"/>
      <c r="EBR165" s="273"/>
      <c r="EBS165" s="273"/>
      <c r="EBT165" s="273"/>
      <c r="EBU165" s="273"/>
      <c r="EBV165" s="273"/>
      <c r="EBW165" s="273"/>
      <c r="EBX165" s="273"/>
      <c r="EBY165" s="273"/>
      <c r="EBZ165" s="273"/>
      <c r="ECA165" s="273"/>
      <c r="ECB165" s="273"/>
      <c r="ECC165" s="273"/>
      <c r="ECD165" s="273"/>
      <c r="ECE165" s="273"/>
      <c r="ECF165" s="273"/>
      <c r="ECG165" s="273"/>
      <c r="ECH165" s="273"/>
      <c r="ECI165" s="273"/>
      <c r="ECJ165" s="273"/>
      <c r="ECK165" s="273"/>
      <c r="ECL165" s="273"/>
      <c r="ECM165" s="273"/>
      <c r="ECN165" s="273"/>
      <c r="ECO165" s="273"/>
      <c r="ECP165" s="273"/>
      <c r="ECQ165" s="273"/>
      <c r="ECR165" s="273"/>
      <c r="ECS165" s="273"/>
      <c r="ECT165" s="273"/>
      <c r="ECU165" s="273"/>
      <c r="ECV165" s="273"/>
      <c r="ECW165" s="273"/>
      <c r="ECX165" s="273"/>
      <c r="ECY165" s="273"/>
      <c r="ECZ165" s="273"/>
      <c r="EDA165" s="273"/>
      <c r="EDB165" s="273"/>
      <c r="EDC165" s="273"/>
      <c r="EDD165" s="273"/>
      <c r="EDE165" s="273"/>
      <c r="EDF165" s="273"/>
      <c r="EDG165" s="273"/>
      <c r="EDH165" s="273"/>
      <c r="EDI165" s="273"/>
      <c r="EDJ165" s="273"/>
      <c r="EDK165" s="273"/>
      <c r="EDL165" s="273"/>
      <c r="EDM165" s="273"/>
      <c r="EDN165" s="273"/>
      <c r="EDO165" s="273"/>
      <c r="EDP165" s="273"/>
      <c r="EDQ165" s="273"/>
      <c r="EDR165" s="273"/>
      <c r="EDS165" s="273"/>
      <c r="EDT165" s="273"/>
      <c r="EDU165" s="273"/>
      <c r="EDV165" s="273"/>
      <c r="EDW165" s="273"/>
      <c r="EDX165" s="273"/>
      <c r="EDY165" s="273"/>
      <c r="EDZ165" s="273"/>
      <c r="EEA165" s="273"/>
      <c r="EEB165" s="273"/>
      <c r="EEC165" s="273"/>
      <c r="EED165" s="273"/>
      <c r="EEE165" s="273"/>
      <c r="EEF165" s="273"/>
      <c r="EEG165" s="273"/>
      <c r="EEH165" s="273"/>
      <c r="EEI165" s="273"/>
      <c r="EEJ165" s="273"/>
      <c r="EEK165" s="273"/>
      <c r="EEL165" s="273"/>
      <c r="EEM165" s="273"/>
      <c r="EEN165" s="273"/>
      <c r="EEO165" s="273"/>
      <c r="EEP165" s="273"/>
      <c r="EEQ165" s="273"/>
      <c r="EER165" s="273"/>
      <c r="EES165" s="273"/>
      <c r="EET165" s="273"/>
      <c r="EEU165" s="273"/>
      <c r="EEV165" s="273"/>
      <c r="EEW165" s="273"/>
      <c r="EEX165" s="273"/>
      <c r="EEY165" s="273"/>
      <c r="EEZ165" s="273"/>
      <c r="EFA165" s="273"/>
      <c r="EFB165" s="273"/>
      <c r="EFC165" s="273"/>
      <c r="EFD165" s="273"/>
      <c r="EFE165" s="273"/>
      <c r="EFF165" s="273"/>
      <c r="EFG165" s="273"/>
      <c r="EFH165" s="273"/>
      <c r="EFI165" s="273"/>
      <c r="EFJ165" s="273"/>
      <c r="EFK165" s="273"/>
      <c r="EFL165" s="273"/>
      <c r="EFM165" s="273"/>
      <c r="EFN165" s="273"/>
      <c r="EFO165" s="273"/>
      <c r="EFP165" s="273"/>
      <c r="EFQ165" s="273"/>
      <c r="EFR165" s="273"/>
      <c r="EFS165" s="273"/>
      <c r="EFT165" s="273"/>
      <c r="EFU165" s="273"/>
      <c r="EFV165" s="273"/>
      <c r="EFW165" s="273"/>
      <c r="EFX165" s="273"/>
      <c r="EFY165" s="273"/>
      <c r="EFZ165" s="273"/>
      <c r="EGA165" s="273"/>
      <c r="EGB165" s="273"/>
      <c r="EGC165" s="273"/>
      <c r="EGD165" s="273"/>
      <c r="EGE165" s="273"/>
      <c r="EGF165" s="273"/>
      <c r="EGG165" s="273"/>
      <c r="EGH165" s="273"/>
      <c r="EGI165" s="273"/>
      <c r="EGJ165" s="273"/>
      <c r="EGK165" s="273"/>
      <c r="EGL165" s="273"/>
      <c r="EGM165" s="273"/>
      <c r="EGN165" s="273"/>
      <c r="EGO165" s="273"/>
      <c r="EGP165" s="273"/>
      <c r="EGQ165" s="273"/>
      <c r="EGR165" s="273"/>
      <c r="EGS165" s="273"/>
      <c r="EGT165" s="273"/>
      <c r="EGU165" s="273"/>
      <c r="EGV165" s="273"/>
      <c r="EGW165" s="273"/>
      <c r="EGX165" s="273"/>
      <c r="EGY165" s="273"/>
      <c r="EGZ165" s="273"/>
      <c r="EHA165" s="273"/>
      <c r="EHB165" s="273"/>
      <c r="EHC165" s="273"/>
      <c r="EHD165" s="273"/>
      <c r="EHE165" s="273"/>
      <c r="EHF165" s="273"/>
      <c r="EHG165" s="273"/>
      <c r="EHH165" s="273"/>
      <c r="EHI165" s="273"/>
      <c r="EHJ165" s="273"/>
      <c r="EHK165" s="273"/>
      <c r="EHL165" s="273"/>
      <c r="EHM165" s="273"/>
      <c r="EHN165" s="273"/>
      <c r="EHO165" s="273"/>
      <c r="EHP165" s="273"/>
      <c r="EHQ165" s="273"/>
      <c r="EHR165" s="273"/>
      <c r="EHS165" s="273"/>
      <c r="EHT165" s="273"/>
      <c r="EHU165" s="273"/>
      <c r="EHV165" s="273"/>
      <c r="EHW165" s="273"/>
      <c r="EHX165" s="273"/>
      <c r="EHY165" s="273"/>
      <c r="EHZ165" s="273"/>
      <c r="EIA165" s="273"/>
      <c r="EIB165" s="273"/>
      <c r="EIC165" s="273"/>
      <c r="EID165" s="273"/>
      <c r="EIE165" s="273"/>
      <c r="EIF165" s="273"/>
      <c r="EIG165" s="273"/>
      <c r="EIH165" s="273"/>
      <c r="EII165" s="273"/>
      <c r="EIJ165" s="273"/>
      <c r="EIK165" s="273"/>
      <c r="EIL165" s="273"/>
      <c r="EIM165" s="273"/>
      <c r="EIN165" s="273"/>
      <c r="EIO165" s="273"/>
      <c r="EIP165" s="273"/>
      <c r="EIQ165" s="273"/>
      <c r="EIR165" s="273"/>
      <c r="EIS165" s="273"/>
      <c r="EIT165" s="273"/>
      <c r="EIU165" s="273"/>
      <c r="EIV165" s="273"/>
      <c r="EIW165" s="273"/>
      <c r="EIX165" s="273"/>
      <c r="EIY165" s="273"/>
      <c r="EIZ165" s="273"/>
      <c r="EJA165" s="273"/>
      <c r="EJB165" s="273"/>
      <c r="EJC165" s="273"/>
      <c r="EJD165" s="273"/>
      <c r="EJE165" s="273"/>
      <c r="EJF165" s="273"/>
      <c r="EJG165" s="273"/>
      <c r="EJH165" s="273"/>
      <c r="EJI165" s="273"/>
      <c r="EJJ165" s="273"/>
      <c r="EJK165" s="273"/>
      <c r="EJL165" s="273"/>
      <c r="EJM165" s="273"/>
      <c r="EJN165" s="273"/>
      <c r="EJO165" s="273"/>
      <c r="EJP165" s="273"/>
      <c r="EJQ165" s="273"/>
      <c r="EJR165" s="273"/>
      <c r="EJS165" s="273"/>
      <c r="EJT165" s="273"/>
      <c r="EJU165" s="273"/>
      <c r="EJV165" s="273"/>
      <c r="EJW165" s="273"/>
      <c r="EJX165" s="273"/>
      <c r="EJY165" s="273"/>
      <c r="EJZ165" s="273"/>
      <c r="EKA165" s="273"/>
      <c r="EKB165" s="273"/>
      <c r="EKC165" s="273"/>
      <c r="EKD165" s="273"/>
      <c r="EKE165" s="273"/>
      <c r="EKF165" s="273"/>
      <c r="EKG165" s="273"/>
      <c r="EKH165" s="273"/>
      <c r="EKI165" s="273"/>
      <c r="EKJ165" s="273"/>
      <c r="EKK165" s="273"/>
      <c r="EKL165" s="273"/>
      <c r="EKM165" s="273"/>
      <c r="EKN165" s="273"/>
      <c r="EKO165" s="273"/>
      <c r="EKP165" s="273"/>
      <c r="EKQ165" s="273"/>
      <c r="EKR165" s="273"/>
      <c r="EKS165" s="273"/>
      <c r="EKT165" s="273"/>
      <c r="EKU165" s="273"/>
      <c r="EKV165" s="273"/>
      <c r="EKW165" s="273"/>
      <c r="EKX165" s="273"/>
      <c r="EKY165" s="273"/>
      <c r="EKZ165" s="273"/>
      <c r="ELA165" s="273"/>
      <c r="ELB165" s="273"/>
      <c r="ELC165" s="273"/>
      <c r="ELD165" s="273"/>
      <c r="ELE165" s="273"/>
      <c r="ELF165" s="273"/>
      <c r="ELG165" s="273"/>
      <c r="ELH165" s="273"/>
      <c r="ELI165" s="273"/>
      <c r="ELJ165" s="273"/>
      <c r="ELK165" s="273"/>
      <c r="ELL165" s="273"/>
      <c r="ELM165" s="273"/>
      <c r="ELN165" s="273"/>
      <c r="ELO165" s="273"/>
      <c r="ELP165" s="273"/>
      <c r="ELQ165" s="273"/>
      <c r="ELR165" s="273"/>
      <c r="ELS165" s="273"/>
      <c r="ELT165" s="273"/>
      <c r="ELU165" s="273"/>
      <c r="ELV165" s="273"/>
      <c r="ELW165" s="273"/>
      <c r="ELX165" s="273"/>
      <c r="ELY165" s="273"/>
      <c r="ELZ165" s="273"/>
      <c r="EMA165" s="273"/>
      <c r="EMB165" s="273"/>
      <c r="EMC165" s="273"/>
      <c r="EMD165" s="273"/>
      <c r="EME165" s="273"/>
      <c r="EMF165" s="273"/>
      <c r="EMG165" s="273"/>
      <c r="EMH165" s="273"/>
      <c r="EMI165" s="273"/>
      <c r="EMJ165" s="273"/>
      <c r="EMK165" s="273"/>
      <c r="EML165" s="273"/>
      <c r="EMM165" s="273"/>
      <c r="EMN165" s="273"/>
      <c r="EMO165" s="273"/>
      <c r="EMP165" s="273"/>
      <c r="EMQ165" s="273"/>
      <c r="EMR165" s="273"/>
      <c r="EMS165" s="273"/>
      <c r="EMT165" s="273"/>
      <c r="EMU165" s="273"/>
      <c r="EMV165" s="273"/>
      <c r="EMW165" s="273"/>
      <c r="EMX165" s="273"/>
      <c r="EMY165" s="273"/>
      <c r="EMZ165" s="273"/>
      <c r="ENA165" s="273"/>
      <c r="ENB165" s="273"/>
      <c r="ENC165" s="273"/>
      <c r="END165" s="273"/>
      <c r="ENE165" s="273"/>
      <c r="ENF165" s="273"/>
      <c r="ENG165" s="273"/>
      <c r="ENH165" s="273"/>
      <c r="ENI165" s="273"/>
      <c r="ENJ165" s="273"/>
      <c r="ENK165" s="273"/>
      <c r="ENL165" s="273"/>
      <c r="ENM165" s="273"/>
      <c r="ENN165" s="273"/>
      <c r="ENO165" s="273"/>
      <c r="ENP165" s="273"/>
      <c r="ENQ165" s="273"/>
      <c r="ENR165" s="273"/>
      <c r="ENS165" s="273"/>
      <c r="ENT165" s="273"/>
      <c r="ENU165" s="273"/>
      <c r="ENV165" s="273"/>
      <c r="ENW165" s="273"/>
      <c r="ENX165" s="273"/>
      <c r="ENY165" s="273"/>
      <c r="ENZ165" s="273"/>
      <c r="EOA165" s="273"/>
      <c r="EOB165" s="273"/>
      <c r="EOC165" s="273"/>
      <c r="EOD165" s="273"/>
      <c r="EOE165" s="273"/>
      <c r="EOF165" s="273"/>
      <c r="EOG165" s="273"/>
      <c r="EOH165" s="273"/>
      <c r="EOI165" s="273"/>
      <c r="EOJ165" s="273"/>
      <c r="EOK165" s="273"/>
      <c r="EOL165" s="273"/>
      <c r="EOM165" s="273"/>
      <c r="EON165" s="273"/>
      <c r="EOO165" s="273"/>
      <c r="EOP165" s="273"/>
      <c r="EOQ165" s="273"/>
      <c r="EOR165" s="273"/>
      <c r="EOS165" s="273"/>
      <c r="EOT165" s="273"/>
      <c r="EOU165" s="273"/>
      <c r="EOV165" s="273"/>
      <c r="EOW165" s="273"/>
      <c r="EOX165" s="273"/>
      <c r="EOY165" s="273"/>
      <c r="EOZ165" s="273"/>
      <c r="EPA165" s="273"/>
      <c r="EPB165" s="273"/>
      <c r="EPC165" s="273"/>
      <c r="EPD165" s="273"/>
      <c r="EPE165" s="273"/>
      <c r="EPF165" s="273"/>
      <c r="EPG165" s="273"/>
      <c r="EPH165" s="273"/>
      <c r="EPI165" s="273"/>
      <c r="EPJ165" s="273"/>
      <c r="EPK165" s="273"/>
      <c r="EPL165" s="273"/>
      <c r="EPM165" s="273"/>
      <c r="EPN165" s="273"/>
      <c r="EPO165" s="273"/>
      <c r="EPP165" s="273"/>
      <c r="EPQ165" s="273"/>
      <c r="EPR165" s="273"/>
      <c r="EPS165" s="273"/>
      <c r="EPT165" s="273"/>
      <c r="EPU165" s="273"/>
      <c r="EPV165" s="273"/>
      <c r="EPW165" s="273"/>
      <c r="EPX165" s="273"/>
      <c r="EPY165" s="273"/>
      <c r="EPZ165" s="273"/>
      <c r="EQA165" s="273"/>
      <c r="EQB165" s="273"/>
      <c r="EQC165" s="273"/>
      <c r="EQD165" s="273"/>
      <c r="EQE165" s="273"/>
      <c r="EQF165" s="273"/>
      <c r="EQG165" s="273"/>
      <c r="EQH165" s="273"/>
      <c r="EQI165" s="273"/>
      <c r="EQJ165" s="273"/>
      <c r="EQK165" s="273"/>
      <c r="EQL165" s="273"/>
      <c r="EQM165" s="273"/>
      <c r="EQN165" s="273"/>
      <c r="EQO165" s="273"/>
      <c r="EQP165" s="273"/>
      <c r="EQQ165" s="273"/>
      <c r="EQR165" s="273"/>
      <c r="EQS165" s="273"/>
      <c r="EQT165" s="273"/>
      <c r="EQU165" s="273"/>
      <c r="EQV165" s="273"/>
      <c r="EQW165" s="273"/>
      <c r="EQX165" s="273"/>
      <c r="EQY165" s="273"/>
      <c r="EQZ165" s="273"/>
      <c r="ERA165" s="273"/>
      <c r="ERB165" s="273"/>
      <c r="ERC165" s="273"/>
      <c r="ERD165" s="273"/>
      <c r="ERE165" s="273"/>
      <c r="ERF165" s="273"/>
      <c r="ERG165" s="273"/>
      <c r="ERH165" s="273"/>
      <c r="ERI165" s="273"/>
      <c r="ERJ165" s="273"/>
      <c r="ERK165" s="273"/>
      <c r="ERL165" s="273"/>
      <c r="ERM165" s="273"/>
      <c r="ERN165" s="273"/>
      <c r="ERO165" s="273"/>
      <c r="ERP165" s="273"/>
      <c r="ERQ165" s="273"/>
      <c r="ERR165" s="273"/>
      <c r="ERS165" s="273"/>
      <c r="ERT165" s="273"/>
      <c r="ERU165" s="273"/>
      <c r="ERV165" s="273"/>
      <c r="ERW165" s="273"/>
      <c r="ERX165" s="273"/>
      <c r="ERY165" s="273"/>
      <c r="ERZ165" s="273"/>
      <c r="ESA165" s="273"/>
      <c r="ESB165" s="273"/>
      <c r="ESC165" s="273"/>
      <c r="ESD165" s="273"/>
      <c r="ESE165" s="273"/>
      <c r="ESF165" s="273"/>
      <c r="ESG165" s="273"/>
      <c r="ESH165" s="273"/>
      <c r="ESI165" s="273"/>
      <c r="ESJ165" s="273"/>
      <c r="ESK165" s="273"/>
      <c r="ESL165" s="273"/>
      <c r="ESM165" s="273"/>
      <c r="ESN165" s="273"/>
      <c r="ESO165" s="273"/>
      <c r="ESP165" s="273"/>
      <c r="ESQ165" s="273"/>
      <c r="ESR165" s="273"/>
      <c r="ESS165" s="273"/>
      <c r="EST165" s="273"/>
      <c r="ESU165" s="273"/>
      <c r="ESV165" s="273"/>
      <c r="ESW165" s="273"/>
      <c r="ESX165" s="273"/>
      <c r="ESY165" s="273"/>
      <c r="ESZ165" s="273"/>
      <c r="ETA165" s="273"/>
      <c r="ETB165" s="273"/>
      <c r="ETC165" s="273"/>
      <c r="ETD165" s="273"/>
      <c r="ETE165" s="273"/>
      <c r="ETF165" s="273"/>
      <c r="ETG165" s="273"/>
      <c r="ETH165" s="273"/>
      <c r="ETI165" s="273"/>
      <c r="ETJ165" s="273"/>
      <c r="ETK165" s="273"/>
      <c r="ETL165" s="273"/>
      <c r="ETM165" s="273"/>
      <c r="ETN165" s="273"/>
      <c r="ETO165" s="273"/>
      <c r="ETP165" s="273"/>
      <c r="ETQ165" s="273"/>
      <c r="ETR165" s="273"/>
      <c r="ETS165" s="273"/>
      <c r="ETT165" s="273"/>
      <c r="ETU165" s="273"/>
      <c r="ETV165" s="273"/>
      <c r="ETW165" s="273"/>
      <c r="ETX165" s="273"/>
      <c r="ETY165" s="273"/>
      <c r="ETZ165" s="273"/>
      <c r="EUA165" s="273"/>
      <c r="EUB165" s="273"/>
      <c r="EUC165" s="273"/>
      <c r="EUD165" s="273"/>
      <c r="EUE165" s="273"/>
      <c r="EUF165" s="273"/>
      <c r="EUG165" s="273"/>
      <c r="EUH165" s="273"/>
      <c r="EUI165" s="273"/>
      <c r="EUJ165" s="273"/>
      <c r="EUK165" s="273"/>
      <c r="EUL165" s="273"/>
      <c r="EUM165" s="273"/>
      <c r="EUN165" s="273"/>
      <c r="EUO165" s="273"/>
      <c r="EUP165" s="273"/>
      <c r="EUQ165" s="273"/>
      <c r="EUR165" s="273"/>
      <c r="EUS165" s="273"/>
      <c r="EUT165" s="273"/>
      <c r="EUU165" s="273"/>
      <c r="EUV165" s="273"/>
      <c r="EUW165" s="273"/>
      <c r="EUX165" s="273"/>
      <c r="EUY165" s="273"/>
      <c r="EUZ165" s="273"/>
      <c r="EVA165" s="273"/>
      <c r="EVB165" s="273"/>
      <c r="EVC165" s="273"/>
      <c r="EVD165" s="273"/>
      <c r="EVE165" s="273"/>
      <c r="EVF165" s="273"/>
      <c r="EVG165" s="273"/>
      <c r="EVH165" s="273"/>
      <c r="EVI165" s="273"/>
      <c r="EVJ165" s="273"/>
      <c r="EVK165" s="273"/>
      <c r="EVL165" s="273"/>
      <c r="EVM165" s="273"/>
      <c r="EVN165" s="273"/>
      <c r="EVO165" s="273"/>
      <c r="EVP165" s="273"/>
      <c r="EVQ165" s="273"/>
      <c r="EVR165" s="273"/>
      <c r="EVS165" s="273"/>
      <c r="EVT165" s="273"/>
      <c r="EVU165" s="273"/>
      <c r="EVV165" s="273"/>
      <c r="EVW165" s="273"/>
      <c r="EVX165" s="273"/>
      <c r="EVY165" s="273"/>
      <c r="EVZ165" s="273"/>
      <c r="EWA165" s="273"/>
      <c r="EWB165" s="273"/>
      <c r="EWC165" s="273"/>
      <c r="EWD165" s="273"/>
      <c r="EWE165" s="273"/>
      <c r="EWF165" s="273"/>
      <c r="EWG165" s="273"/>
      <c r="EWH165" s="273"/>
      <c r="EWI165" s="273"/>
      <c r="EWJ165" s="273"/>
      <c r="EWK165" s="273"/>
      <c r="EWL165" s="273"/>
      <c r="EWM165" s="273"/>
      <c r="EWN165" s="273"/>
      <c r="EWO165" s="273"/>
      <c r="EWP165" s="273"/>
      <c r="EWQ165" s="273"/>
      <c r="EWR165" s="273"/>
      <c r="EWS165" s="273"/>
      <c r="EWT165" s="273"/>
      <c r="EWU165" s="273"/>
      <c r="EWV165" s="273"/>
      <c r="EWW165" s="273"/>
      <c r="EWX165" s="273"/>
      <c r="EWY165" s="273"/>
      <c r="EWZ165" s="273"/>
      <c r="EXA165" s="273"/>
      <c r="EXB165" s="273"/>
      <c r="EXC165" s="273"/>
      <c r="EXD165" s="273"/>
      <c r="EXE165" s="273"/>
      <c r="EXF165" s="273"/>
      <c r="EXG165" s="273"/>
      <c r="EXH165" s="273"/>
      <c r="EXI165" s="273"/>
      <c r="EXJ165" s="273"/>
      <c r="EXK165" s="273"/>
      <c r="EXL165" s="273"/>
      <c r="EXM165" s="273"/>
      <c r="EXN165" s="273"/>
      <c r="EXO165" s="273"/>
      <c r="EXP165" s="273"/>
      <c r="EXQ165" s="273"/>
      <c r="EXR165" s="273"/>
      <c r="EXS165" s="273"/>
      <c r="EXT165" s="273"/>
      <c r="EXU165" s="273"/>
      <c r="EXV165" s="273"/>
      <c r="EXW165" s="273"/>
      <c r="EXX165" s="273"/>
      <c r="EXY165" s="273"/>
      <c r="EXZ165" s="273"/>
      <c r="EYA165" s="273"/>
      <c r="EYB165" s="273"/>
      <c r="EYC165" s="273"/>
      <c r="EYD165" s="273"/>
      <c r="EYE165" s="273"/>
      <c r="EYF165" s="273"/>
      <c r="EYG165" s="273"/>
      <c r="EYH165" s="273"/>
      <c r="EYI165" s="273"/>
      <c r="EYJ165" s="273"/>
      <c r="EYK165" s="273"/>
      <c r="EYL165" s="273"/>
      <c r="EYM165" s="273"/>
      <c r="EYN165" s="273"/>
      <c r="EYO165" s="273"/>
      <c r="EYP165" s="273"/>
      <c r="EYQ165" s="273"/>
      <c r="EYR165" s="273"/>
      <c r="EYS165" s="273"/>
      <c r="EYT165" s="273"/>
      <c r="EYU165" s="273"/>
      <c r="EYV165" s="273"/>
      <c r="EYW165" s="273"/>
      <c r="EYX165" s="273"/>
      <c r="EYY165" s="273"/>
      <c r="EYZ165" s="273"/>
      <c r="EZA165" s="273"/>
      <c r="EZB165" s="273"/>
      <c r="EZC165" s="273"/>
      <c r="EZD165" s="273"/>
      <c r="EZE165" s="273"/>
      <c r="EZF165" s="273"/>
      <c r="EZG165" s="273"/>
      <c r="EZH165" s="273"/>
      <c r="EZI165" s="273"/>
      <c r="EZJ165" s="273"/>
      <c r="EZK165" s="273"/>
      <c r="EZL165" s="273"/>
      <c r="EZM165" s="273"/>
      <c r="EZN165" s="273"/>
      <c r="EZO165" s="273"/>
      <c r="EZP165" s="273"/>
      <c r="EZQ165" s="273"/>
      <c r="EZR165" s="273"/>
      <c r="EZS165" s="273"/>
      <c r="EZT165" s="273"/>
      <c r="EZU165" s="273"/>
      <c r="EZV165" s="273"/>
      <c r="EZW165" s="273"/>
      <c r="EZX165" s="273"/>
      <c r="EZY165" s="273"/>
      <c r="EZZ165" s="273"/>
      <c r="FAA165" s="273"/>
      <c r="FAB165" s="273"/>
      <c r="FAC165" s="273"/>
      <c r="FAD165" s="273"/>
      <c r="FAE165" s="273"/>
      <c r="FAF165" s="273"/>
      <c r="FAG165" s="273"/>
      <c r="FAH165" s="273"/>
      <c r="FAI165" s="273"/>
      <c r="FAJ165" s="273"/>
      <c r="FAK165" s="273"/>
      <c r="FAL165" s="273"/>
      <c r="FAM165" s="273"/>
      <c r="FAN165" s="273"/>
      <c r="FAO165" s="273"/>
      <c r="FAP165" s="273"/>
      <c r="FAQ165" s="273"/>
      <c r="FAR165" s="273"/>
      <c r="FAS165" s="273"/>
      <c r="FAT165" s="273"/>
      <c r="FAU165" s="273"/>
      <c r="FAV165" s="273"/>
      <c r="FAW165" s="273"/>
      <c r="FAX165" s="273"/>
      <c r="FAY165" s="273"/>
      <c r="FAZ165" s="273"/>
      <c r="FBA165" s="273"/>
      <c r="FBB165" s="273"/>
      <c r="FBC165" s="273"/>
      <c r="FBD165" s="273"/>
      <c r="FBE165" s="273"/>
      <c r="FBF165" s="273"/>
      <c r="FBG165" s="273"/>
      <c r="FBH165" s="273"/>
      <c r="FBI165" s="273"/>
      <c r="FBJ165" s="273"/>
      <c r="FBK165" s="273"/>
      <c r="FBL165" s="273"/>
      <c r="FBM165" s="273"/>
      <c r="FBN165" s="273"/>
      <c r="FBO165" s="273"/>
      <c r="FBP165" s="273"/>
      <c r="FBQ165" s="273"/>
      <c r="FBR165" s="273"/>
      <c r="FBS165" s="273"/>
      <c r="FBT165" s="273"/>
      <c r="FBU165" s="273"/>
      <c r="FBV165" s="273"/>
      <c r="FBW165" s="273"/>
      <c r="FBX165" s="273"/>
      <c r="FBY165" s="273"/>
      <c r="FBZ165" s="273"/>
      <c r="FCA165" s="273"/>
      <c r="FCB165" s="273"/>
      <c r="FCC165" s="273"/>
      <c r="FCD165" s="273"/>
      <c r="FCE165" s="273"/>
      <c r="FCF165" s="273"/>
      <c r="FCG165" s="273"/>
      <c r="FCH165" s="273"/>
      <c r="FCI165" s="273"/>
      <c r="FCJ165" s="273"/>
      <c r="FCK165" s="273"/>
      <c r="FCL165" s="273"/>
      <c r="FCM165" s="273"/>
      <c r="FCN165" s="273"/>
      <c r="FCO165" s="273"/>
      <c r="FCP165" s="273"/>
      <c r="FCQ165" s="273"/>
      <c r="FCR165" s="273"/>
      <c r="FCS165" s="273"/>
      <c r="FCT165" s="273"/>
      <c r="FCU165" s="273"/>
      <c r="FCV165" s="273"/>
      <c r="FCW165" s="273"/>
      <c r="FCX165" s="273"/>
      <c r="FCY165" s="273"/>
      <c r="FCZ165" s="273"/>
      <c r="FDA165" s="273"/>
      <c r="FDB165" s="273"/>
      <c r="FDC165" s="273"/>
      <c r="FDD165" s="273"/>
      <c r="FDE165" s="273"/>
      <c r="FDF165" s="273"/>
      <c r="FDG165" s="273"/>
      <c r="FDH165" s="273"/>
      <c r="FDI165" s="273"/>
      <c r="FDJ165" s="273"/>
      <c r="FDK165" s="273"/>
      <c r="FDL165" s="273"/>
      <c r="FDM165" s="273"/>
      <c r="FDN165" s="273"/>
      <c r="FDO165" s="273"/>
      <c r="FDP165" s="273"/>
      <c r="FDQ165" s="273"/>
      <c r="FDR165" s="273"/>
      <c r="FDS165" s="273"/>
      <c r="FDT165" s="273"/>
      <c r="FDU165" s="273"/>
      <c r="FDV165" s="273"/>
      <c r="FDW165" s="273"/>
      <c r="FDX165" s="273"/>
      <c r="FDY165" s="273"/>
      <c r="FDZ165" s="273"/>
      <c r="FEA165" s="273"/>
      <c r="FEB165" s="273"/>
      <c r="FEC165" s="273"/>
      <c r="FED165" s="273"/>
      <c r="FEE165" s="273"/>
      <c r="FEF165" s="273"/>
      <c r="FEG165" s="273"/>
      <c r="FEH165" s="273"/>
      <c r="FEI165" s="273"/>
      <c r="FEJ165" s="273"/>
      <c r="FEK165" s="273"/>
      <c r="FEL165" s="273"/>
      <c r="FEM165" s="273"/>
      <c r="FEN165" s="273"/>
      <c r="FEO165" s="273"/>
      <c r="FEP165" s="273"/>
      <c r="FEQ165" s="273"/>
      <c r="FER165" s="273"/>
      <c r="FES165" s="273"/>
      <c r="FET165" s="273"/>
      <c r="FEU165" s="273"/>
      <c r="FEV165" s="273"/>
      <c r="FEW165" s="273"/>
      <c r="FEX165" s="273"/>
      <c r="FEY165" s="273"/>
      <c r="FEZ165" s="273"/>
      <c r="FFA165" s="273"/>
      <c r="FFB165" s="273"/>
      <c r="FFC165" s="273"/>
      <c r="FFD165" s="273"/>
      <c r="FFE165" s="273"/>
      <c r="FFF165" s="273"/>
      <c r="FFG165" s="273"/>
      <c r="FFH165" s="273"/>
      <c r="FFI165" s="273"/>
      <c r="FFJ165" s="273"/>
      <c r="FFK165" s="273"/>
      <c r="FFL165" s="273"/>
      <c r="FFM165" s="273"/>
      <c r="FFN165" s="273"/>
      <c r="FFO165" s="273"/>
      <c r="FFP165" s="273"/>
      <c r="FFQ165" s="273"/>
      <c r="FFR165" s="273"/>
      <c r="FFS165" s="273"/>
      <c r="FFT165" s="273"/>
      <c r="FFU165" s="273"/>
      <c r="FFV165" s="273"/>
      <c r="FFW165" s="273"/>
      <c r="FFX165" s="273"/>
      <c r="FFY165" s="273"/>
      <c r="FFZ165" s="273"/>
      <c r="FGA165" s="273"/>
      <c r="FGB165" s="273"/>
      <c r="FGC165" s="273"/>
      <c r="FGD165" s="273"/>
      <c r="FGE165" s="273"/>
      <c r="FGF165" s="273"/>
      <c r="FGG165" s="273"/>
      <c r="FGH165" s="273"/>
      <c r="FGI165" s="273"/>
      <c r="FGJ165" s="273"/>
      <c r="FGK165" s="273"/>
      <c r="FGL165" s="273"/>
      <c r="FGM165" s="273"/>
      <c r="FGN165" s="273"/>
      <c r="FGO165" s="273"/>
      <c r="FGP165" s="273"/>
      <c r="FGQ165" s="273"/>
      <c r="FGR165" s="273"/>
      <c r="FGS165" s="273"/>
      <c r="FGT165" s="273"/>
      <c r="FGU165" s="273"/>
      <c r="FGV165" s="273"/>
      <c r="FGW165" s="273"/>
      <c r="FGX165" s="273"/>
      <c r="FGY165" s="273"/>
      <c r="FGZ165" s="273"/>
      <c r="FHA165" s="273"/>
      <c r="FHB165" s="273"/>
      <c r="FHC165" s="273"/>
      <c r="FHD165" s="273"/>
      <c r="FHE165" s="273"/>
      <c r="FHF165" s="273"/>
      <c r="FHG165" s="273"/>
      <c r="FHH165" s="273"/>
      <c r="FHI165" s="273"/>
      <c r="FHJ165" s="273"/>
      <c r="FHK165" s="273"/>
      <c r="FHL165" s="273"/>
      <c r="FHM165" s="273"/>
      <c r="FHN165" s="273"/>
      <c r="FHO165" s="273"/>
      <c r="FHP165" s="273"/>
      <c r="FHQ165" s="273"/>
      <c r="FHR165" s="273"/>
      <c r="FHS165" s="273"/>
      <c r="FHT165" s="273"/>
      <c r="FHU165" s="273"/>
      <c r="FHV165" s="273"/>
      <c r="FHW165" s="273"/>
      <c r="FHX165" s="273"/>
      <c r="FHY165" s="273"/>
      <c r="FHZ165" s="273"/>
      <c r="FIA165" s="273"/>
      <c r="FIB165" s="273"/>
      <c r="FIC165" s="273"/>
      <c r="FID165" s="273"/>
      <c r="FIE165" s="273"/>
      <c r="FIF165" s="273"/>
      <c r="FIG165" s="273"/>
      <c r="FIH165" s="273"/>
      <c r="FII165" s="273"/>
      <c r="FIJ165" s="273"/>
      <c r="FIK165" s="273"/>
      <c r="FIL165" s="273"/>
      <c r="FIM165" s="273"/>
      <c r="FIN165" s="273"/>
      <c r="FIO165" s="273"/>
      <c r="FIP165" s="273"/>
      <c r="FIQ165" s="273"/>
      <c r="FIR165" s="273"/>
      <c r="FIS165" s="273"/>
      <c r="FIT165" s="273"/>
      <c r="FIU165" s="273"/>
      <c r="FIV165" s="273"/>
      <c r="FIW165" s="273"/>
      <c r="FIX165" s="273"/>
      <c r="FIY165" s="273"/>
      <c r="FIZ165" s="273"/>
      <c r="FJA165" s="273"/>
      <c r="FJB165" s="273"/>
      <c r="FJC165" s="273"/>
      <c r="FJD165" s="273"/>
      <c r="FJE165" s="273"/>
      <c r="FJF165" s="273"/>
      <c r="FJG165" s="273"/>
      <c r="FJH165" s="273"/>
      <c r="FJI165" s="273"/>
      <c r="FJJ165" s="273"/>
      <c r="FJK165" s="273"/>
      <c r="FJL165" s="273"/>
      <c r="FJM165" s="273"/>
      <c r="FJN165" s="273"/>
      <c r="FJO165" s="273"/>
      <c r="FJP165" s="273"/>
      <c r="FJQ165" s="273"/>
      <c r="FJR165" s="273"/>
      <c r="FJS165" s="273"/>
      <c r="FJT165" s="273"/>
      <c r="FJU165" s="273"/>
      <c r="FJV165" s="273"/>
      <c r="FJW165" s="273"/>
      <c r="FJX165" s="273"/>
      <c r="FJY165" s="273"/>
      <c r="FJZ165" s="273"/>
      <c r="FKA165" s="273"/>
      <c r="FKB165" s="273"/>
      <c r="FKC165" s="273"/>
      <c r="FKD165" s="273"/>
      <c r="FKE165" s="273"/>
      <c r="FKF165" s="273"/>
      <c r="FKG165" s="273"/>
      <c r="FKH165" s="273"/>
      <c r="FKI165" s="273"/>
      <c r="FKJ165" s="273"/>
      <c r="FKK165" s="273"/>
      <c r="FKL165" s="273"/>
      <c r="FKM165" s="273"/>
      <c r="FKN165" s="273"/>
      <c r="FKO165" s="273"/>
      <c r="FKP165" s="273"/>
      <c r="FKQ165" s="273"/>
      <c r="FKR165" s="273"/>
      <c r="FKS165" s="273"/>
      <c r="FKT165" s="273"/>
      <c r="FKU165" s="273"/>
      <c r="FKV165" s="273"/>
      <c r="FKW165" s="273"/>
      <c r="FKX165" s="273"/>
      <c r="FKY165" s="273"/>
      <c r="FKZ165" s="273"/>
      <c r="FLA165" s="273"/>
      <c r="FLB165" s="273"/>
      <c r="FLC165" s="273"/>
      <c r="FLD165" s="273"/>
      <c r="FLE165" s="273"/>
      <c r="FLF165" s="273"/>
      <c r="FLG165" s="273"/>
      <c r="FLH165" s="273"/>
      <c r="FLI165" s="273"/>
      <c r="FLJ165" s="273"/>
      <c r="FLK165" s="273"/>
      <c r="FLL165" s="273"/>
      <c r="FLM165" s="273"/>
      <c r="FLN165" s="273"/>
      <c r="FLO165" s="273"/>
      <c r="FLP165" s="273"/>
      <c r="FLQ165" s="273"/>
      <c r="FLR165" s="273"/>
      <c r="FLS165" s="273"/>
      <c r="FLT165" s="273"/>
      <c r="FLU165" s="273"/>
      <c r="FLV165" s="273"/>
      <c r="FLW165" s="273"/>
      <c r="FLX165" s="273"/>
      <c r="FLY165" s="273"/>
      <c r="FLZ165" s="273"/>
      <c r="FMA165" s="273"/>
      <c r="FMB165" s="273"/>
      <c r="FMC165" s="273"/>
      <c r="FMD165" s="273"/>
      <c r="FME165" s="273"/>
      <c r="FMF165" s="273"/>
      <c r="FMG165" s="273"/>
      <c r="FMH165" s="273"/>
      <c r="FMI165" s="273"/>
      <c r="FMJ165" s="273"/>
      <c r="FMK165" s="273"/>
      <c r="FML165" s="273"/>
      <c r="FMM165" s="273"/>
      <c r="FMN165" s="273"/>
      <c r="FMO165" s="273"/>
      <c r="FMP165" s="273"/>
      <c r="FMQ165" s="273"/>
      <c r="FMR165" s="273"/>
      <c r="FMS165" s="273"/>
      <c r="FMT165" s="273"/>
      <c r="FMU165" s="273"/>
      <c r="FMV165" s="273"/>
      <c r="FMW165" s="273"/>
      <c r="FMX165" s="273"/>
      <c r="FMY165" s="273"/>
      <c r="FMZ165" s="273"/>
      <c r="FNA165" s="273"/>
      <c r="FNB165" s="273"/>
      <c r="FNC165" s="273"/>
      <c r="FND165" s="273"/>
      <c r="FNE165" s="273"/>
      <c r="FNF165" s="273"/>
      <c r="FNG165" s="273"/>
      <c r="FNH165" s="273"/>
      <c r="FNI165" s="273"/>
      <c r="FNJ165" s="273"/>
      <c r="FNK165" s="273"/>
      <c r="FNL165" s="273"/>
      <c r="FNM165" s="273"/>
      <c r="FNN165" s="273"/>
      <c r="FNO165" s="273"/>
      <c r="FNP165" s="273"/>
      <c r="FNQ165" s="273"/>
      <c r="FNR165" s="273"/>
      <c r="FNS165" s="273"/>
      <c r="FNT165" s="273"/>
      <c r="FNU165" s="273"/>
      <c r="FNV165" s="273"/>
      <c r="FNW165" s="273"/>
      <c r="FNX165" s="273"/>
      <c r="FNY165" s="273"/>
      <c r="FNZ165" s="273"/>
      <c r="FOA165" s="273"/>
      <c r="FOB165" s="273"/>
      <c r="FOC165" s="273"/>
      <c r="FOD165" s="273"/>
      <c r="FOE165" s="273"/>
      <c r="FOF165" s="273"/>
      <c r="FOG165" s="273"/>
      <c r="FOH165" s="273"/>
      <c r="FOI165" s="273"/>
      <c r="FOJ165" s="273"/>
      <c r="FOK165" s="273"/>
      <c r="FOL165" s="273"/>
      <c r="FOM165" s="273"/>
      <c r="FON165" s="273"/>
      <c r="FOO165" s="273"/>
      <c r="FOP165" s="273"/>
      <c r="FOQ165" s="273"/>
      <c r="FOR165" s="273"/>
      <c r="FOS165" s="273"/>
      <c r="FOT165" s="273"/>
      <c r="FOU165" s="273"/>
      <c r="FOV165" s="273"/>
      <c r="FOW165" s="273"/>
      <c r="FOX165" s="273"/>
      <c r="FOY165" s="273"/>
      <c r="FOZ165" s="273"/>
      <c r="FPA165" s="273"/>
      <c r="FPB165" s="273"/>
      <c r="FPC165" s="273"/>
      <c r="FPD165" s="273"/>
      <c r="FPE165" s="273"/>
      <c r="FPF165" s="273"/>
      <c r="FPG165" s="273"/>
      <c r="FPH165" s="273"/>
      <c r="FPI165" s="273"/>
      <c r="FPJ165" s="273"/>
      <c r="FPK165" s="273"/>
      <c r="FPL165" s="273"/>
      <c r="FPM165" s="273"/>
      <c r="FPN165" s="273"/>
      <c r="FPO165" s="273"/>
      <c r="FPP165" s="273"/>
      <c r="FPQ165" s="273"/>
      <c r="FPR165" s="273"/>
      <c r="FPS165" s="273"/>
      <c r="FPT165" s="273"/>
      <c r="FPU165" s="273"/>
      <c r="FPV165" s="273"/>
      <c r="FPW165" s="273"/>
      <c r="FPX165" s="273"/>
      <c r="FPY165" s="273"/>
      <c r="FPZ165" s="273"/>
      <c r="FQA165" s="273"/>
      <c r="FQB165" s="273"/>
      <c r="FQC165" s="273"/>
      <c r="FQD165" s="273"/>
      <c r="FQE165" s="273"/>
      <c r="FQF165" s="273"/>
      <c r="FQG165" s="273"/>
      <c r="FQH165" s="273"/>
      <c r="FQI165" s="273"/>
      <c r="FQJ165" s="273"/>
      <c r="FQK165" s="273"/>
      <c r="FQL165" s="273"/>
      <c r="FQM165" s="273"/>
      <c r="FQN165" s="273"/>
      <c r="FQO165" s="273"/>
      <c r="FQP165" s="273"/>
      <c r="FQQ165" s="273"/>
      <c r="FQR165" s="273"/>
      <c r="FQS165" s="273"/>
      <c r="FQT165" s="273"/>
      <c r="FQU165" s="273"/>
      <c r="FQV165" s="273"/>
      <c r="FQW165" s="273"/>
      <c r="FQX165" s="273"/>
      <c r="FQY165" s="273"/>
      <c r="FQZ165" s="273"/>
      <c r="FRA165" s="273"/>
      <c r="FRB165" s="273"/>
      <c r="FRC165" s="273"/>
      <c r="FRD165" s="273"/>
      <c r="FRE165" s="273"/>
      <c r="FRF165" s="273"/>
      <c r="FRG165" s="273"/>
      <c r="FRH165" s="273"/>
      <c r="FRI165" s="273"/>
      <c r="FRJ165" s="273"/>
      <c r="FRK165" s="273"/>
      <c r="FRL165" s="273"/>
      <c r="FRM165" s="273"/>
      <c r="FRN165" s="273"/>
      <c r="FRO165" s="273"/>
      <c r="FRP165" s="273"/>
      <c r="FRQ165" s="273"/>
      <c r="FRR165" s="273"/>
      <c r="FRS165" s="273"/>
      <c r="FRT165" s="273"/>
      <c r="FRU165" s="273"/>
      <c r="FRV165" s="273"/>
      <c r="FRW165" s="273"/>
      <c r="FRX165" s="273"/>
      <c r="FRY165" s="273"/>
      <c r="FRZ165" s="273"/>
      <c r="FSA165" s="273"/>
      <c r="FSB165" s="273"/>
      <c r="FSC165" s="273"/>
      <c r="FSD165" s="273"/>
      <c r="FSE165" s="273"/>
      <c r="FSF165" s="273"/>
      <c r="FSG165" s="273"/>
      <c r="FSH165" s="273"/>
      <c r="FSI165" s="273"/>
      <c r="FSJ165" s="273"/>
      <c r="FSK165" s="273"/>
      <c r="FSL165" s="273"/>
      <c r="FSM165" s="273"/>
      <c r="FSN165" s="273"/>
      <c r="FSO165" s="273"/>
      <c r="FSP165" s="273"/>
      <c r="FSQ165" s="273"/>
      <c r="FSR165" s="273"/>
      <c r="FSS165" s="273"/>
      <c r="FST165" s="273"/>
      <c r="FSU165" s="273"/>
      <c r="FSV165" s="273"/>
      <c r="FSW165" s="273"/>
      <c r="FSX165" s="273"/>
      <c r="FSY165" s="273"/>
      <c r="FSZ165" s="273"/>
      <c r="FTA165" s="273"/>
      <c r="FTB165" s="273"/>
      <c r="FTC165" s="273"/>
      <c r="FTD165" s="273"/>
      <c r="FTE165" s="273"/>
      <c r="FTF165" s="273"/>
      <c r="FTG165" s="273"/>
      <c r="FTH165" s="273"/>
      <c r="FTI165" s="273"/>
      <c r="FTJ165" s="273"/>
      <c r="FTK165" s="273"/>
      <c r="FTL165" s="273"/>
      <c r="FTM165" s="273"/>
      <c r="FTN165" s="273"/>
      <c r="FTO165" s="273"/>
      <c r="FTP165" s="273"/>
      <c r="FTQ165" s="273"/>
      <c r="FTR165" s="273"/>
      <c r="FTS165" s="273"/>
      <c r="FTT165" s="273"/>
      <c r="FTU165" s="273"/>
      <c r="FTV165" s="273"/>
      <c r="FTW165" s="273"/>
      <c r="FTX165" s="273"/>
      <c r="FTY165" s="273"/>
      <c r="FTZ165" s="273"/>
      <c r="FUA165" s="273"/>
      <c r="FUB165" s="273"/>
      <c r="FUC165" s="273"/>
      <c r="FUD165" s="273"/>
      <c r="FUE165" s="273"/>
      <c r="FUF165" s="273"/>
      <c r="FUG165" s="273"/>
      <c r="FUH165" s="273"/>
      <c r="FUI165" s="273"/>
      <c r="FUJ165" s="273"/>
      <c r="FUK165" s="273"/>
      <c r="FUL165" s="273"/>
      <c r="FUM165" s="273"/>
      <c r="FUN165" s="273"/>
      <c r="FUO165" s="273"/>
      <c r="FUP165" s="273"/>
      <c r="FUQ165" s="273"/>
      <c r="FUR165" s="273"/>
      <c r="FUS165" s="273"/>
      <c r="FUT165" s="273"/>
      <c r="FUU165" s="273"/>
      <c r="FUV165" s="273"/>
      <c r="FUW165" s="273"/>
      <c r="FUX165" s="273"/>
      <c r="FUY165" s="273"/>
      <c r="FUZ165" s="273"/>
      <c r="FVA165" s="273"/>
      <c r="FVB165" s="273"/>
      <c r="FVC165" s="273"/>
      <c r="FVD165" s="273"/>
      <c r="FVE165" s="273"/>
      <c r="FVF165" s="273"/>
      <c r="FVG165" s="273"/>
      <c r="FVH165" s="273"/>
      <c r="FVI165" s="273"/>
      <c r="FVJ165" s="273"/>
      <c r="FVK165" s="273"/>
      <c r="FVL165" s="273"/>
      <c r="FVM165" s="273"/>
      <c r="FVN165" s="273"/>
      <c r="FVO165" s="273"/>
      <c r="FVP165" s="273"/>
      <c r="FVQ165" s="273"/>
      <c r="FVR165" s="273"/>
      <c r="FVS165" s="273"/>
      <c r="FVT165" s="273"/>
      <c r="FVU165" s="273"/>
      <c r="FVV165" s="273"/>
      <c r="FVW165" s="273"/>
      <c r="FVX165" s="273"/>
      <c r="FVY165" s="273"/>
      <c r="FVZ165" s="273"/>
      <c r="FWA165" s="273"/>
      <c r="FWB165" s="273"/>
      <c r="FWC165" s="273"/>
      <c r="FWD165" s="273"/>
      <c r="FWE165" s="273"/>
      <c r="FWF165" s="273"/>
      <c r="FWG165" s="273"/>
      <c r="FWH165" s="273"/>
      <c r="FWI165" s="273"/>
      <c r="FWJ165" s="273"/>
      <c r="FWK165" s="273"/>
      <c r="FWL165" s="273"/>
      <c r="FWM165" s="273"/>
      <c r="FWN165" s="273"/>
      <c r="FWO165" s="273"/>
      <c r="FWP165" s="273"/>
      <c r="FWQ165" s="273"/>
      <c r="FWR165" s="273"/>
      <c r="FWS165" s="273"/>
      <c r="FWT165" s="273"/>
      <c r="FWU165" s="273"/>
      <c r="FWV165" s="273"/>
      <c r="FWW165" s="273"/>
      <c r="FWX165" s="273"/>
      <c r="FWY165" s="273"/>
      <c r="FWZ165" s="273"/>
      <c r="FXA165" s="273"/>
      <c r="FXB165" s="273"/>
      <c r="FXC165" s="273"/>
      <c r="FXD165" s="273"/>
      <c r="FXE165" s="273"/>
      <c r="FXF165" s="273"/>
      <c r="FXG165" s="273"/>
      <c r="FXH165" s="273"/>
      <c r="FXI165" s="273"/>
      <c r="FXJ165" s="273"/>
      <c r="FXK165" s="273"/>
      <c r="FXL165" s="273"/>
      <c r="FXM165" s="273"/>
      <c r="FXN165" s="273"/>
      <c r="FXO165" s="273"/>
      <c r="FXP165" s="273"/>
      <c r="FXQ165" s="273"/>
      <c r="FXR165" s="273"/>
      <c r="FXS165" s="273"/>
      <c r="FXT165" s="273"/>
      <c r="FXU165" s="273"/>
      <c r="FXV165" s="273"/>
      <c r="FXW165" s="273"/>
      <c r="FXX165" s="273"/>
      <c r="FXY165" s="273"/>
      <c r="FXZ165" s="273"/>
      <c r="FYA165" s="273"/>
      <c r="FYB165" s="273"/>
      <c r="FYC165" s="273"/>
      <c r="FYD165" s="273"/>
      <c r="FYE165" s="273"/>
      <c r="FYF165" s="273"/>
      <c r="FYG165" s="273"/>
      <c r="FYH165" s="273"/>
      <c r="FYI165" s="273"/>
      <c r="FYJ165" s="273"/>
      <c r="FYK165" s="273"/>
      <c r="FYL165" s="273"/>
      <c r="FYM165" s="273"/>
      <c r="FYN165" s="273"/>
      <c r="FYO165" s="273"/>
      <c r="FYP165" s="273"/>
      <c r="FYQ165" s="273"/>
      <c r="FYR165" s="273"/>
      <c r="FYS165" s="273"/>
      <c r="FYT165" s="273"/>
      <c r="FYU165" s="273"/>
      <c r="FYV165" s="273"/>
      <c r="FYW165" s="273"/>
      <c r="FYX165" s="273"/>
      <c r="FYY165" s="273"/>
      <c r="FYZ165" s="273"/>
      <c r="FZA165" s="273"/>
      <c r="FZB165" s="273"/>
      <c r="FZC165" s="273"/>
      <c r="FZD165" s="273"/>
      <c r="FZE165" s="273"/>
      <c r="FZF165" s="273"/>
      <c r="FZG165" s="273"/>
      <c r="FZH165" s="273"/>
      <c r="FZI165" s="273"/>
      <c r="FZJ165" s="273"/>
      <c r="FZK165" s="273"/>
      <c r="FZL165" s="273"/>
      <c r="FZM165" s="273"/>
      <c r="FZN165" s="273"/>
      <c r="FZO165" s="273"/>
      <c r="FZP165" s="273"/>
      <c r="FZQ165" s="273"/>
      <c r="FZR165" s="273"/>
      <c r="FZS165" s="273"/>
      <c r="FZT165" s="273"/>
      <c r="FZU165" s="273"/>
      <c r="FZV165" s="273"/>
      <c r="FZW165" s="273"/>
      <c r="FZX165" s="273"/>
      <c r="FZY165" s="273"/>
      <c r="FZZ165" s="273"/>
      <c r="GAA165" s="273"/>
      <c r="GAB165" s="273"/>
      <c r="GAC165" s="273"/>
      <c r="GAD165" s="273"/>
      <c r="GAE165" s="273"/>
      <c r="GAF165" s="273"/>
      <c r="GAG165" s="273"/>
      <c r="GAH165" s="273"/>
      <c r="GAI165" s="273"/>
      <c r="GAJ165" s="273"/>
      <c r="GAK165" s="273"/>
      <c r="GAL165" s="273"/>
      <c r="GAM165" s="273"/>
      <c r="GAN165" s="273"/>
      <c r="GAO165" s="273"/>
      <c r="GAP165" s="273"/>
      <c r="GAQ165" s="273"/>
      <c r="GAR165" s="273"/>
      <c r="GAS165" s="273"/>
      <c r="GAT165" s="273"/>
      <c r="GAU165" s="273"/>
      <c r="GAV165" s="273"/>
      <c r="GAW165" s="273"/>
      <c r="GAX165" s="273"/>
      <c r="GAY165" s="273"/>
      <c r="GAZ165" s="273"/>
      <c r="GBA165" s="273"/>
      <c r="GBB165" s="273"/>
      <c r="GBC165" s="273"/>
      <c r="GBD165" s="273"/>
      <c r="GBE165" s="273"/>
      <c r="GBF165" s="273"/>
      <c r="GBG165" s="273"/>
      <c r="GBH165" s="273"/>
      <c r="GBI165" s="273"/>
      <c r="GBJ165" s="273"/>
      <c r="GBK165" s="273"/>
      <c r="GBL165" s="273"/>
      <c r="GBM165" s="273"/>
      <c r="GBN165" s="273"/>
      <c r="GBO165" s="273"/>
      <c r="GBP165" s="273"/>
      <c r="GBQ165" s="273"/>
      <c r="GBR165" s="273"/>
      <c r="GBS165" s="273"/>
      <c r="GBT165" s="273"/>
      <c r="GBU165" s="273"/>
      <c r="GBV165" s="273"/>
      <c r="GBW165" s="273"/>
      <c r="GBX165" s="273"/>
      <c r="GBY165" s="273"/>
      <c r="GBZ165" s="273"/>
      <c r="GCA165" s="273"/>
      <c r="GCB165" s="273"/>
      <c r="GCC165" s="273"/>
      <c r="GCD165" s="273"/>
      <c r="GCE165" s="273"/>
      <c r="GCF165" s="273"/>
      <c r="GCG165" s="273"/>
      <c r="GCH165" s="273"/>
      <c r="GCI165" s="273"/>
      <c r="GCJ165" s="273"/>
      <c r="GCK165" s="273"/>
      <c r="GCL165" s="273"/>
      <c r="GCM165" s="273"/>
      <c r="GCN165" s="273"/>
      <c r="GCO165" s="273"/>
      <c r="GCP165" s="273"/>
      <c r="GCQ165" s="273"/>
      <c r="GCR165" s="273"/>
      <c r="GCS165" s="273"/>
      <c r="GCT165" s="273"/>
      <c r="GCU165" s="273"/>
      <c r="GCV165" s="273"/>
      <c r="GCW165" s="273"/>
      <c r="GCX165" s="273"/>
      <c r="GCY165" s="273"/>
      <c r="GCZ165" s="273"/>
      <c r="GDA165" s="273"/>
      <c r="GDB165" s="273"/>
      <c r="GDC165" s="273"/>
      <c r="GDD165" s="273"/>
      <c r="GDE165" s="273"/>
      <c r="GDF165" s="273"/>
      <c r="GDG165" s="273"/>
      <c r="GDH165" s="273"/>
      <c r="GDI165" s="273"/>
      <c r="GDJ165" s="273"/>
      <c r="GDK165" s="273"/>
      <c r="GDL165" s="273"/>
      <c r="GDM165" s="273"/>
      <c r="GDN165" s="273"/>
      <c r="GDO165" s="273"/>
      <c r="GDP165" s="273"/>
      <c r="GDQ165" s="273"/>
      <c r="GDR165" s="273"/>
      <c r="GDS165" s="273"/>
      <c r="GDT165" s="273"/>
      <c r="GDU165" s="273"/>
      <c r="GDV165" s="273"/>
      <c r="GDW165" s="273"/>
      <c r="GDX165" s="273"/>
      <c r="GDY165" s="273"/>
      <c r="GDZ165" s="273"/>
      <c r="GEA165" s="273"/>
      <c r="GEB165" s="273"/>
      <c r="GEC165" s="273"/>
      <c r="GED165" s="273"/>
      <c r="GEE165" s="273"/>
      <c r="GEF165" s="273"/>
      <c r="GEG165" s="273"/>
      <c r="GEH165" s="273"/>
      <c r="GEI165" s="273"/>
      <c r="GEJ165" s="273"/>
      <c r="GEK165" s="273"/>
      <c r="GEL165" s="273"/>
      <c r="GEM165" s="273"/>
      <c r="GEN165" s="273"/>
      <c r="GEO165" s="273"/>
      <c r="GEP165" s="273"/>
      <c r="GEQ165" s="273"/>
      <c r="GER165" s="273"/>
      <c r="GES165" s="273"/>
      <c r="GET165" s="273"/>
      <c r="GEU165" s="273"/>
      <c r="GEV165" s="273"/>
      <c r="GEW165" s="273"/>
      <c r="GEX165" s="273"/>
      <c r="GEY165" s="273"/>
      <c r="GEZ165" s="273"/>
      <c r="GFA165" s="273"/>
      <c r="GFB165" s="273"/>
      <c r="GFC165" s="273"/>
      <c r="GFD165" s="273"/>
      <c r="GFE165" s="273"/>
      <c r="GFF165" s="273"/>
      <c r="GFG165" s="273"/>
      <c r="GFH165" s="273"/>
      <c r="GFI165" s="273"/>
      <c r="GFJ165" s="273"/>
      <c r="GFK165" s="273"/>
      <c r="GFL165" s="273"/>
      <c r="GFM165" s="273"/>
      <c r="GFN165" s="273"/>
      <c r="GFO165" s="273"/>
      <c r="GFP165" s="273"/>
      <c r="GFQ165" s="273"/>
      <c r="GFR165" s="273"/>
      <c r="GFS165" s="273"/>
      <c r="GFT165" s="273"/>
      <c r="GFU165" s="273"/>
      <c r="GFV165" s="273"/>
      <c r="GFW165" s="273"/>
      <c r="GFX165" s="273"/>
      <c r="GFY165" s="273"/>
      <c r="GFZ165" s="273"/>
      <c r="GGA165" s="273"/>
      <c r="GGB165" s="273"/>
      <c r="GGC165" s="273"/>
      <c r="GGD165" s="273"/>
      <c r="GGE165" s="273"/>
      <c r="GGF165" s="273"/>
      <c r="GGG165" s="273"/>
      <c r="GGH165" s="273"/>
      <c r="GGI165" s="273"/>
      <c r="GGJ165" s="273"/>
      <c r="GGK165" s="273"/>
      <c r="GGL165" s="273"/>
      <c r="GGM165" s="273"/>
      <c r="GGN165" s="273"/>
      <c r="GGO165" s="273"/>
      <c r="GGP165" s="273"/>
      <c r="GGQ165" s="273"/>
      <c r="GGR165" s="273"/>
      <c r="GGS165" s="273"/>
      <c r="GGT165" s="273"/>
      <c r="GGU165" s="273"/>
      <c r="GGV165" s="273"/>
      <c r="GGW165" s="273"/>
      <c r="GGX165" s="273"/>
      <c r="GGY165" s="273"/>
      <c r="GGZ165" s="273"/>
      <c r="GHA165" s="273"/>
      <c r="GHB165" s="273"/>
      <c r="GHC165" s="273"/>
      <c r="GHD165" s="273"/>
      <c r="GHE165" s="273"/>
      <c r="GHF165" s="273"/>
      <c r="GHG165" s="273"/>
      <c r="GHH165" s="273"/>
      <c r="GHI165" s="273"/>
      <c r="GHJ165" s="273"/>
      <c r="GHK165" s="273"/>
      <c r="GHL165" s="273"/>
      <c r="GHM165" s="273"/>
      <c r="GHN165" s="273"/>
      <c r="GHO165" s="273"/>
      <c r="GHP165" s="273"/>
      <c r="GHQ165" s="273"/>
      <c r="GHR165" s="273"/>
      <c r="GHS165" s="273"/>
      <c r="GHT165" s="273"/>
      <c r="GHU165" s="273"/>
      <c r="GHV165" s="273"/>
      <c r="GHW165" s="273"/>
      <c r="GHX165" s="273"/>
      <c r="GHY165" s="273"/>
      <c r="GHZ165" s="273"/>
      <c r="GIA165" s="273"/>
      <c r="GIB165" s="273"/>
      <c r="GIC165" s="273"/>
      <c r="GID165" s="273"/>
      <c r="GIE165" s="273"/>
      <c r="GIF165" s="273"/>
      <c r="GIG165" s="273"/>
      <c r="GIH165" s="273"/>
      <c r="GII165" s="273"/>
      <c r="GIJ165" s="273"/>
      <c r="GIK165" s="273"/>
      <c r="GIL165" s="273"/>
      <c r="GIM165" s="273"/>
      <c r="GIN165" s="273"/>
      <c r="GIO165" s="273"/>
      <c r="GIP165" s="273"/>
      <c r="GIQ165" s="273"/>
      <c r="GIR165" s="273"/>
      <c r="GIS165" s="273"/>
      <c r="GIT165" s="273"/>
      <c r="GIU165" s="273"/>
      <c r="GIV165" s="273"/>
      <c r="GIW165" s="273"/>
      <c r="GIX165" s="273"/>
      <c r="GIY165" s="273"/>
      <c r="GIZ165" s="273"/>
      <c r="GJA165" s="273"/>
      <c r="GJB165" s="273"/>
      <c r="GJC165" s="273"/>
      <c r="GJD165" s="273"/>
      <c r="GJE165" s="273"/>
      <c r="GJF165" s="273"/>
      <c r="GJG165" s="273"/>
      <c r="GJH165" s="273"/>
      <c r="GJI165" s="273"/>
      <c r="GJJ165" s="273"/>
      <c r="GJK165" s="273"/>
      <c r="GJL165" s="273"/>
      <c r="GJM165" s="273"/>
      <c r="GJN165" s="273"/>
      <c r="GJO165" s="273"/>
      <c r="GJP165" s="273"/>
      <c r="GJQ165" s="273"/>
      <c r="GJR165" s="273"/>
      <c r="GJS165" s="273"/>
      <c r="GJT165" s="273"/>
      <c r="GJU165" s="273"/>
      <c r="GJV165" s="273"/>
      <c r="GJW165" s="273"/>
      <c r="GJX165" s="273"/>
      <c r="GJY165" s="273"/>
      <c r="GJZ165" s="273"/>
      <c r="GKA165" s="273"/>
      <c r="GKB165" s="273"/>
      <c r="GKC165" s="273"/>
      <c r="GKD165" s="273"/>
      <c r="GKE165" s="273"/>
      <c r="GKF165" s="273"/>
      <c r="GKG165" s="273"/>
      <c r="GKH165" s="273"/>
      <c r="GKI165" s="273"/>
      <c r="GKJ165" s="273"/>
      <c r="GKK165" s="273"/>
      <c r="GKL165" s="273"/>
      <c r="GKM165" s="273"/>
      <c r="GKN165" s="273"/>
      <c r="GKO165" s="273"/>
      <c r="GKP165" s="273"/>
      <c r="GKQ165" s="273"/>
      <c r="GKR165" s="273"/>
      <c r="GKS165" s="273"/>
      <c r="GKT165" s="273"/>
      <c r="GKU165" s="273"/>
      <c r="GKV165" s="273"/>
      <c r="GKW165" s="273"/>
      <c r="GKX165" s="273"/>
      <c r="GKY165" s="273"/>
      <c r="GKZ165" s="273"/>
      <c r="GLA165" s="273"/>
      <c r="GLB165" s="273"/>
      <c r="GLC165" s="273"/>
      <c r="GLD165" s="273"/>
      <c r="GLE165" s="273"/>
      <c r="GLF165" s="273"/>
      <c r="GLG165" s="273"/>
      <c r="GLH165" s="273"/>
      <c r="GLI165" s="273"/>
      <c r="GLJ165" s="273"/>
      <c r="GLK165" s="273"/>
      <c r="GLL165" s="273"/>
      <c r="GLM165" s="273"/>
      <c r="GLN165" s="273"/>
      <c r="GLO165" s="273"/>
      <c r="GLP165" s="273"/>
      <c r="GLQ165" s="273"/>
      <c r="GLR165" s="273"/>
      <c r="GLS165" s="273"/>
      <c r="GLT165" s="273"/>
      <c r="GLU165" s="273"/>
      <c r="GLV165" s="273"/>
      <c r="GLW165" s="273"/>
      <c r="GLX165" s="273"/>
      <c r="GLY165" s="273"/>
      <c r="GLZ165" s="273"/>
      <c r="GMA165" s="273"/>
      <c r="GMB165" s="273"/>
      <c r="GMC165" s="273"/>
      <c r="GMD165" s="273"/>
      <c r="GME165" s="273"/>
      <c r="GMF165" s="273"/>
      <c r="GMG165" s="273"/>
      <c r="GMH165" s="273"/>
      <c r="GMI165" s="273"/>
      <c r="GMJ165" s="273"/>
      <c r="GMK165" s="273"/>
      <c r="GML165" s="273"/>
      <c r="GMM165" s="273"/>
      <c r="GMN165" s="273"/>
      <c r="GMO165" s="273"/>
      <c r="GMP165" s="273"/>
      <c r="GMQ165" s="273"/>
      <c r="GMR165" s="273"/>
      <c r="GMS165" s="273"/>
      <c r="GMT165" s="273"/>
      <c r="GMU165" s="273"/>
      <c r="GMV165" s="273"/>
      <c r="GMW165" s="273"/>
      <c r="GMX165" s="273"/>
      <c r="GMY165" s="273"/>
      <c r="GMZ165" s="273"/>
      <c r="GNA165" s="273"/>
      <c r="GNB165" s="273"/>
      <c r="GNC165" s="273"/>
      <c r="GND165" s="273"/>
      <c r="GNE165" s="273"/>
      <c r="GNF165" s="273"/>
      <c r="GNG165" s="273"/>
      <c r="GNH165" s="273"/>
      <c r="GNI165" s="273"/>
      <c r="GNJ165" s="273"/>
      <c r="GNK165" s="273"/>
      <c r="GNL165" s="273"/>
      <c r="GNM165" s="273"/>
      <c r="GNN165" s="273"/>
      <c r="GNO165" s="273"/>
      <c r="GNP165" s="273"/>
      <c r="GNQ165" s="273"/>
      <c r="GNR165" s="273"/>
      <c r="GNS165" s="273"/>
      <c r="GNT165" s="273"/>
      <c r="GNU165" s="273"/>
      <c r="GNV165" s="273"/>
      <c r="GNW165" s="273"/>
      <c r="GNX165" s="273"/>
      <c r="GNY165" s="273"/>
      <c r="GNZ165" s="273"/>
      <c r="GOA165" s="273"/>
      <c r="GOB165" s="273"/>
      <c r="GOC165" s="273"/>
      <c r="GOD165" s="273"/>
      <c r="GOE165" s="273"/>
      <c r="GOF165" s="273"/>
      <c r="GOG165" s="273"/>
      <c r="GOH165" s="273"/>
      <c r="GOI165" s="273"/>
      <c r="GOJ165" s="273"/>
      <c r="GOK165" s="273"/>
      <c r="GOL165" s="273"/>
      <c r="GOM165" s="273"/>
      <c r="GON165" s="273"/>
      <c r="GOO165" s="273"/>
      <c r="GOP165" s="273"/>
      <c r="GOQ165" s="273"/>
      <c r="GOR165" s="273"/>
      <c r="GOS165" s="273"/>
      <c r="GOT165" s="273"/>
      <c r="GOU165" s="273"/>
      <c r="GOV165" s="273"/>
      <c r="GOW165" s="273"/>
      <c r="GOX165" s="273"/>
      <c r="GOY165" s="273"/>
      <c r="GOZ165" s="273"/>
      <c r="GPA165" s="273"/>
      <c r="GPB165" s="273"/>
      <c r="GPC165" s="273"/>
      <c r="GPD165" s="273"/>
      <c r="GPE165" s="273"/>
      <c r="GPF165" s="273"/>
      <c r="GPG165" s="273"/>
      <c r="GPH165" s="273"/>
      <c r="GPI165" s="273"/>
      <c r="GPJ165" s="273"/>
      <c r="GPK165" s="273"/>
      <c r="GPL165" s="273"/>
      <c r="GPM165" s="273"/>
      <c r="GPN165" s="273"/>
      <c r="GPO165" s="273"/>
      <c r="GPP165" s="273"/>
      <c r="GPQ165" s="273"/>
      <c r="GPR165" s="273"/>
      <c r="GPS165" s="273"/>
      <c r="GPT165" s="273"/>
      <c r="GPU165" s="273"/>
      <c r="GPV165" s="273"/>
      <c r="GPW165" s="273"/>
      <c r="GPX165" s="273"/>
      <c r="GPY165" s="273"/>
      <c r="GPZ165" s="273"/>
      <c r="GQA165" s="273"/>
      <c r="GQB165" s="273"/>
      <c r="GQC165" s="273"/>
      <c r="GQD165" s="273"/>
      <c r="GQE165" s="273"/>
      <c r="GQF165" s="273"/>
      <c r="GQG165" s="273"/>
      <c r="GQH165" s="273"/>
      <c r="GQI165" s="273"/>
      <c r="GQJ165" s="273"/>
      <c r="GQK165" s="273"/>
      <c r="GQL165" s="273"/>
      <c r="GQM165" s="273"/>
      <c r="GQN165" s="273"/>
      <c r="GQO165" s="273"/>
      <c r="GQP165" s="273"/>
      <c r="GQQ165" s="273"/>
      <c r="GQR165" s="273"/>
      <c r="GQS165" s="273"/>
      <c r="GQT165" s="273"/>
      <c r="GQU165" s="273"/>
      <c r="GQV165" s="273"/>
      <c r="GQW165" s="273"/>
      <c r="GQX165" s="273"/>
      <c r="GQY165" s="273"/>
      <c r="GQZ165" s="273"/>
      <c r="GRA165" s="273"/>
      <c r="GRB165" s="273"/>
      <c r="GRC165" s="273"/>
      <c r="GRD165" s="273"/>
      <c r="GRE165" s="273"/>
      <c r="GRF165" s="273"/>
      <c r="GRG165" s="273"/>
      <c r="GRH165" s="273"/>
      <c r="GRI165" s="273"/>
      <c r="GRJ165" s="273"/>
      <c r="GRK165" s="273"/>
      <c r="GRL165" s="273"/>
      <c r="GRM165" s="273"/>
      <c r="GRN165" s="273"/>
      <c r="GRO165" s="273"/>
      <c r="GRP165" s="273"/>
      <c r="GRQ165" s="273"/>
      <c r="GRR165" s="273"/>
      <c r="GRS165" s="273"/>
      <c r="GRT165" s="273"/>
      <c r="GRU165" s="273"/>
      <c r="GRV165" s="273"/>
      <c r="GRW165" s="273"/>
      <c r="GRX165" s="273"/>
      <c r="GRY165" s="273"/>
      <c r="GRZ165" s="273"/>
      <c r="GSA165" s="273"/>
      <c r="GSB165" s="273"/>
      <c r="GSC165" s="273"/>
      <c r="GSD165" s="273"/>
      <c r="GSE165" s="273"/>
      <c r="GSF165" s="273"/>
      <c r="GSG165" s="273"/>
      <c r="GSH165" s="273"/>
      <c r="GSI165" s="273"/>
      <c r="GSJ165" s="273"/>
      <c r="GSK165" s="273"/>
      <c r="GSL165" s="273"/>
      <c r="GSM165" s="273"/>
      <c r="GSN165" s="273"/>
      <c r="GSO165" s="273"/>
      <c r="GSP165" s="273"/>
      <c r="GSQ165" s="273"/>
      <c r="GSR165" s="273"/>
      <c r="GSS165" s="273"/>
      <c r="GST165" s="273"/>
      <c r="GSU165" s="273"/>
      <c r="GSV165" s="273"/>
      <c r="GSW165" s="273"/>
      <c r="GSX165" s="273"/>
      <c r="GSY165" s="273"/>
      <c r="GSZ165" s="273"/>
      <c r="GTA165" s="273"/>
      <c r="GTB165" s="273"/>
      <c r="GTC165" s="273"/>
      <c r="GTD165" s="273"/>
      <c r="GTE165" s="273"/>
      <c r="GTF165" s="273"/>
      <c r="GTG165" s="273"/>
      <c r="GTH165" s="273"/>
      <c r="GTI165" s="273"/>
      <c r="GTJ165" s="273"/>
      <c r="GTK165" s="273"/>
      <c r="GTL165" s="273"/>
      <c r="GTM165" s="273"/>
      <c r="GTN165" s="273"/>
      <c r="GTO165" s="273"/>
      <c r="GTP165" s="273"/>
      <c r="GTQ165" s="273"/>
      <c r="GTR165" s="273"/>
      <c r="GTS165" s="273"/>
      <c r="GTT165" s="273"/>
      <c r="GTU165" s="273"/>
      <c r="GTV165" s="273"/>
      <c r="GTW165" s="273"/>
      <c r="GTX165" s="273"/>
      <c r="GTY165" s="273"/>
      <c r="GTZ165" s="273"/>
      <c r="GUA165" s="273"/>
      <c r="GUB165" s="273"/>
      <c r="GUC165" s="273"/>
      <c r="GUD165" s="273"/>
      <c r="GUE165" s="273"/>
      <c r="GUF165" s="273"/>
      <c r="GUG165" s="273"/>
      <c r="GUH165" s="273"/>
      <c r="GUI165" s="273"/>
      <c r="GUJ165" s="273"/>
      <c r="GUK165" s="273"/>
      <c r="GUL165" s="273"/>
      <c r="GUM165" s="273"/>
      <c r="GUN165" s="273"/>
      <c r="GUO165" s="273"/>
      <c r="GUP165" s="273"/>
      <c r="GUQ165" s="273"/>
      <c r="GUR165" s="273"/>
      <c r="GUS165" s="273"/>
      <c r="GUT165" s="273"/>
      <c r="GUU165" s="273"/>
      <c r="GUV165" s="273"/>
      <c r="GUW165" s="273"/>
      <c r="GUX165" s="273"/>
      <c r="GUY165" s="273"/>
      <c r="GUZ165" s="273"/>
      <c r="GVA165" s="273"/>
      <c r="GVB165" s="273"/>
      <c r="GVC165" s="273"/>
      <c r="GVD165" s="273"/>
      <c r="GVE165" s="273"/>
      <c r="GVF165" s="273"/>
      <c r="GVG165" s="273"/>
      <c r="GVH165" s="273"/>
      <c r="GVI165" s="273"/>
      <c r="GVJ165" s="273"/>
      <c r="GVK165" s="273"/>
      <c r="GVL165" s="273"/>
      <c r="GVM165" s="273"/>
      <c r="GVN165" s="273"/>
      <c r="GVO165" s="273"/>
      <c r="GVP165" s="273"/>
      <c r="GVQ165" s="273"/>
      <c r="GVR165" s="273"/>
      <c r="GVS165" s="273"/>
      <c r="GVT165" s="273"/>
      <c r="GVU165" s="273"/>
      <c r="GVV165" s="273"/>
      <c r="GVW165" s="273"/>
      <c r="GVX165" s="273"/>
      <c r="GVY165" s="273"/>
      <c r="GVZ165" s="273"/>
      <c r="GWA165" s="273"/>
      <c r="GWB165" s="273"/>
      <c r="GWC165" s="273"/>
      <c r="GWD165" s="273"/>
      <c r="GWE165" s="273"/>
      <c r="GWF165" s="273"/>
      <c r="GWG165" s="273"/>
      <c r="GWH165" s="273"/>
      <c r="GWI165" s="273"/>
      <c r="GWJ165" s="273"/>
      <c r="GWK165" s="273"/>
      <c r="GWL165" s="273"/>
      <c r="GWM165" s="273"/>
      <c r="GWN165" s="273"/>
      <c r="GWO165" s="273"/>
      <c r="GWP165" s="273"/>
      <c r="GWQ165" s="273"/>
      <c r="GWR165" s="273"/>
      <c r="GWS165" s="273"/>
      <c r="GWT165" s="273"/>
      <c r="GWU165" s="273"/>
      <c r="GWV165" s="273"/>
      <c r="GWW165" s="273"/>
      <c r="GWX165" s="273"/>
      <c r="GWY165" s="273"/>
      <c r="GWZ165" s="273"/>
      <c r="GXA165" s="273"/>
      <c r="GXB165" s="273"/>
      <c r="GXC165" s="273"/>
      <c r="GXD165" s="273"/>
      <c r="GXE165" s="273"/>
      <c r="GXF165" s="273"/>
      <c r="GXG165" s="273"/>
      <c r="GXH165" s="273"/>
      <c r="GXI165" s="273"/>
      <c r="GXJ165" s="273"/>
      <c r="GXK165" s="273"/>
      <c r="GXL165" s="273"/>
      <c r="GXM165" s="273"/>
      <c r="GXN165" s="273"/>
      <c r="GXO165" s="273"/>
      <c r="GXP165" s="273"/>
      <c r="GXQ165" s="273"/>
      <c r="GXR165" s="273"/>
      <c r="GXS165" s="273"/>
      <c r="GXT165" s="273"/>
      <c r="GXU165" s="273"/>
      <c r="GXV165" s="273"/>
      <c r="GXW165" s="273"/>
      <c r="GXX165" s="273"/>
      <c r="GXY165" s="273"/>
      <c r="GXZ165" s="273"/>
      <c r="GYA165" s="273"/>
      <c r="GYB165" s="273"/>
      <c r="GYC165" s="273"/>
      <c r="GYD165" s="273"/>
      <c r="GYE165" s="273"/>
      <c r="GYF165" s="273"/>
      <c r="GYG165" s="273"/>
      <c r="GYH165" s="273"/>
      <c r="GYI165" s="273"/>
      <c r="GYJ165" s="273"/>
      <c r="GYK165" s="273"/>
      <c r="GYL165" s="273"/>
      <c r="GYM165" s="273"/>
      <c r="GYN165" s="273"/>
      <c r="GYO165" s="273"/>
      <c r="GYP165" s="273"/>
      <c r="GYQ165" s="273"/>
      <c r="GYR165" s="273"/>
      <c r="GYS165" s="273"/>
      <c r="GYT165" s="273"/>
      <c r="GYU165" s="273"/>
      <c r="GYV165" s="273"/>
      <c r="GYW165" s="273"/>
      <c r="GYX165" s="273"/>
      <c r="GYY165" s="273"/>
      <c r="GYZ165" s="273"/>
      <c r="GZA165" s="273"/>
      <c r="GZB165" s="273"/>
      <c r="GZC165" s="273"/>
      <c r="GZD165" s="273"/>
      <c r="GZE165" s="273"/>
      <c r="GZF165" s="273"/>
      <c r="GZG165" s="273"/>
      <c r="GZH165" s="273"/>
      <c r="GZI165" s="273"/>
      <c r="GZJ165" s="273"/>
      <c r="GZK165" s="273"/>
      <c r="GZL165" s="273"/>
      <c r="GZM165" s="273"/>
      <c r="GZN165" s="273"/>
      <c r="GZO165" s="273"/>
      <c r="GZP165" s="273"/>
      <c r="GZQ165" s="273"/>
      <c r="GZR165" s="273"/>
      <c r="GZS165" s="273"/>
      <c r="GZT165" s="273"/>
      <c r="GZU165" s="273"/>
      <c r="GZV165" s="273"/>
      <c r="GZW165" s="273"/>
      <c r="GZX165" s="273"/>
      <c r="GZY165" s="273"/>
      <c r="GZZ165" s="273"/>
      <c r="HAA165" s="273"/>
      <c r="HAB165" s="273"/>
      <c r="HAC165" s="273"/>
      <c r="HAD165" s="273"/>
      <c r="HAE165" s="273"/>
      <c r="HAF165" s="273"/>
      <c r="HAG165" s="273"/>
      <c r="HAH165" s="273"/>
      <c r="HAI165" s="273"/>
      <c r="HAJ165" s="273"/>
      <c r="HAK165" s="273"/>
      <c r="HAL165" s="273"/>
      <c r="HAM165" s="273"/>
      <c r="HAN165" s="273"/>
      <c r="HAO165" s="273"/>
      <c r="HAP165" s="273"/>
      <c r="HAQ165" s="273"/>
      <c r="HAR165" s="273"/>
      <c r="HAS165" s="273"/>
      <c r="HAT165" s="273"/>
      <c r="HAU165" s="273"/>
      <c r="HAV165" s="273"/>
      <c r="HAW165" s="273"/>
      <c r="HAX165" s="273"/>
      <c r="HAY165" s="273"/>
      <c r="HAZ165" s="273"/>
      <c r="HBA165" s="273"/>
      <c r="HBB165" s="273"/>
      <c r="HBC165" s="273"/>
      <c r="HBD165" s="273"/>
      <c r="HBE165" s="273"/>
      <c r="HBF165" s="273"/>
      <c r="HBG165" s="273"/>
      <c r="HBH165" s="273"/>
      <c r="HBI165" s="273"/>
      <c r="HBJ165" s="273"/>
      <c r="HBK165" s="273"/>
      <c r="HBL165" s="273"/>
      <c r="HBM165" s="273"/>
      <c r="HBN165" s="273"/>
      <c r="HBO165" s="273"/>
      <c r="HBP165" s="273"/>
      <c r="HBQ165" s="273"/>
      <c r="HBR165" s="273"/>
      <c r="HBS165" s="273"/>
      <c r="HBT165" s="273"/>
      <c r="HBU165" s="273"/>
      <c r="HBV165" s="273"/>
      <c r="HBW165" s="273"/>
      <c r="HBX165" s="273"/>
      <c r="HBY165" s="273"/>
      <c r="HBZ165" s="273"/>
      <c r="HCA165" s="273"/>
      <c r="HCB165" s="273"/>
      <c r="HCC165" s="273"/>
      <c r="HCD165" s="273"/>
      <c r="HCE165" s="273"/>
      <c r="HCF165" s="273"/>
      <c r="HCG165" s="273"/>
      <c r="HCH165" s="273"/>
      <c r="HCI165" s="273"/>
      <c r="HCJ165" s="273"/>
      <c r="HCK165" s="273"/>
      <c r="HCL165" s="273"/>
      <c r="HCM165" s="273"/>
      <c r="HCN165" s="273"/>
      <c r="HCO165" s="273"/>
      <c r="HCP165" s="273"/>
      <c r="HCQ165" s="273"/>
      <c r="HCR165" s="273"/>
      <c r="HCS165" s="273"/>
      <c r="HCT165" s="273"/>
      <c r="HCU165" s="273"/>
      <c r="HCV165" s="273"/>
      <c r="HCW165" s="273"/>
      <c r="HCX165" s="273"/>
      <c r="HCY165" s="273"/>
      <c r="HCZ165" s="273"/>
      <c r="HDA165" s="273"/>
      <c r="HDB165" s="273"/>
      <c r="HDC165" s="273"/>
      <c r="HDD165" s="273"/>
      <c r="HDE165" s="273"/>
      <c r="HDF165" s="273"/>
      <c r="HDG165" s="273"/>
      <c r="HDH165" s="273"/>
      <c r="HDI165" s="273"/>
      <c r="HDJ165" s="273"/>
      <c r="HDK165" s="273"/>
      <c r="HDL165" s="273"/>
      <c r="HDM165" s="273"/>
      <c r="HDN165" s="273"/>
      <c r="HDO165" s="273"/>
      <c r="HDP165" s="273"/>
      <c r="HDQ165" s="273"/>
      <c r="HDR165" s="273"/>
      <c r="HDS165" s="273"/>
      <c r="HDT165" s="273"/>
      <c r="HDU165" s="273"/>
      <c r="HDV165" s="273"/>
      <c r="HDW165" s="273"/>
      <c r="HDX165" s="273"/>
      <c r="HDY165" s="273"/>
      <c r="HDZ165" s="273"/>
      <c r="HEA165" s="273"/>
      <c r="HEB165" s="273"/>
      <c r="HEC165" s="273"/>
      <c r="HED165" s="273"/>
      <c r="HEE165" s="273"/>
      <c r="HEF165" s="273"/>
      <c r="HEG165" s="273"/>
      <c r="HEH165" s="273"/>
      <c r="HEI165" s="273"/>
      <c r="HEJ165" s="273"/>
      <c r="HEK165" s="273"/>
      <c r="HEL165" s="273"/>
      <c r="HEM165" s="273"/>
      <c r="HEN165" s="273"/>
      <c r="HEO165" s="273"/>
      <c r="HEP165" s="273"/>
      <c r="HEQ165" s="273"/>
      <c r="HER165" s="273"/>
      <c r="HES165" s="273"/>
      <c r="HET165" s="273"/>
      <c r="HEU165" s="273"/>
      <c r="HEV165" s="273"/>
      <c r="HEW165" s="273"/>
      <c r="HEX165" s="273"/>
      <c r="HEY165" s="273"/>
      <c r="HEZ165" s="273"/>
      <c r="HFA165" s="273"/>
      <c r="HFB165" s="273"/>
      <c r="HFC165" s="273"/>
      <c r="HFD165" s="273"/>
      <c r="HFE165" s="273"/>
      <c r="HFF165" s="273"/>
      <c r="HFG165" s="273"/>
      <c r="HFH165" s="273"/>
      <c r="HFI165" s="273"/>
      <c r="HFJ165" s="273"/>
      <c r="HFK165" s="273"/>
      <c r="HFL165" s="273"/>
      <c r="HFM165" s="273"/>
      <c r="HFN165" s="273"/>
      <c r="HFO165" s="273"/>
      <c r="HFP165" s="273"/>
      <c r="HFQ165" s="273"/>
      <c r="HFR165" s="273"/>
      <c r="HFS165" s="273"/>
      <c r="HFT165" s="273"/>
      <c r="HFU165" s="273"/>
      <c r="HFV165" s="273"/>
      <c r="HFW165" s="273"/>
      <c r="HFX165" s="273"/>
      <c r="HFY165" s="273"/>
      <c r="HFZ165" s="273"/>
      <c r="HGA165" s="273"/>
      <c r="HGB165" s="273"/>
      <c r="HGC165" s="273"/>
      <c r="HGD165" s="273"/>
      <c r="HGE165" s="273"/>
      <c r="HGF165" s="273"/>
      <c r="HGG165" s="273"/>
      <c r="HGH165" s="273"/>
      <c r="HGI165" s="273"/>
      <c r="HGJ165" s="273"/>
      <c r="HGK165" s="273"/>
      <c r="HGL165" s="273"/>
      <c r="HGM165" s="273"/>
      <c r="HGN165" s="273"/>
      <c r="HGO165" s="273"/>
      <c r="HGP165" s="273"/>
      <c r="HGQ165" s="273"/>
      <c r="HGR165" s="273"/>
      <c r="HGS165" s="273"/>
      <c r="HGT165" s="273"/>
      <c r="HGU165" s="273"/>
      <c r="HGV165" s="273"/>
      <c r="HGW165" s="273"/>
      <c r="HGX165" s="273"/>
      <c r="HGY165" s="273"/>
      <c r="HGZ165" s="273"/>
      <c r="HHA165" s="273"/>
      <c r="HHB165" s="273"/>
      <c r="HHC165" s="273"/>
      <c r="HHD165" s="273"/>
      <c r="HHE165" s="273"/>
      <c r="HHF165" s="273"/>
      <c r="HHG165" s="273"/>
      <c r="HHH165" s="273"/>
      <c r="HHI165" s="273"/>
      <c r="HHJ165" s="273"/>
      <c r="HHK165" s="273"/>
      <c r="HHL165" s="273"/>
      <c r="HHM165" s="273"/>
      <c r="HHN165" s="273"/>
      <c r="HHO165" s="273"/>
      <c r="HHP165" s="273"/>
      <c r="HHQ165" s="273"/>
      <c r="HHR165" s="273"/>
      <c r="HHS165" s="273"/>
      <c r="HHT165" s="273"/>
      <c r="HHU165" s="273"/>
      <c r="HHV165" s="273"/>
      <c r="HHW165" s="273"/>
      <c r="HHX165" s="273"/>
      <c r="HHY165" s="273"/>
      <c r="HHZ165" s="273"/>
      <c r="HIA165" s="273"/>
      <c r="HIB165" s="273"/>
      <c r="HIC165" s="273"/>
      <c r="HID165" s="273"/>
      <c r="HIE165" s="273"/>
      <c r="HIF165" s="273"/>
      <c r="HIG165" s="273"/>
      <c r="HIH165" s="273"/>
      <c r="HII165" s="273"/>
      <c r="HIJ165" s="273"/>
      <c r="HIK165" s="273"/>
      <c r="HIL165" s="273"/>
      <c r="HIM165" s="273"/>
      <c r="HIN165" s="273"/>
      <c r="HIO165" s="273"/>
      <c r="HIP165" s="273"/>
      <c r="HIQ165" s="273"/>
      <c r="HIR165" s="273"/>
      <c r="HIS165" s="273"/>
      <c r="HIT165" s="273"/>
      <c r="HIU165" s="273"/>
      <c r="HIV165" s="273"/>
      <c r="HIW165" s="273"/>
      <c r="HIX165" s="273"/>
      <c r="HIY165" s="273"/>
      <c r="HIZ165" s="273"/>
      <c r="HJA165" s="273"/>
      <c r="HJB165" s="273"/>
      <c r="HJC165" s="273"/>
      <c r="HJD165" s="273"/>
      <c r="HJE165" s="273"/>
      <c r="HJF165" s="273"/>
      <c r="HJG165" s="273"/>
      <c r="HJH165" s="273"/>
      <c r="HJI165" s="273"/>
      <c r="HJJ165" s="273"/>
      <c r="HJK165" s="273"/>
      <c r="HJL165" s="273"/>
      <c r="HJM165" s="273"/>
      <c r="HJN165" s="273"/>
      <c r="HJO165" s="273"/>
      <c r="HJP165" s="273"/>
      <c r="HJQ165" s="273"/>
      <c r="HJR165" s="273"/>
      <c r="HJS165" s="273"/>
      <c r="HJT165" s="273"/>
      <c r="HJU165" s="273"/>
      <c r="HJV165" s="273"/>
      <c r="HJW165" s="273"/>
      <c r="HJX165" s="273"/>
      <c r="HJY165" s="273"/>
      <c r="HJZ165" s="273"/>
      <c r="HKA165" s="273"/>
      <c r="HKB165" s="273"/>
      <c r="HKC165" s="273"/>
      <c r="HKD165" s="273"/>
      <c r="HKE165" s="273"/>
      <c r="HKF165" s="273"/>
      <c r="HKG165" s="273"/>
      <c r="HKH165" s="273"/>
      <c r="HKI165" s="273"/>
      <c r="HKJ165" s="273"/>
      <c r="HKK165" s="273"/>
      <c r="HKL165" s="273"/>
      <c r="HKM165" s="273"/>
      <c r="HKN165" s="273"/>
      <c r="HKO165" s="273"/>
      <c r="HKP165" s="273"/>
      <c r="HKQ165" s="273"/>
      <c r="HKR165" s="273"/>
      <c r="HKS165" s="273"/>
      <c r="HKT165" s="273"/>
      <c r="HKU165" s="273"/>
      <c r="HKV165" s="273"/>
      <c r="HKW165" s="273"/>
      <c r="HKX165" s="273"/>
      <c r="HKY165" s="273"/>
      <c r="HKZ165" s="273"/>
      <c r="HLA165" s="273"/>
      <c r="HLB165" s="273"/>
      <c r="HLC165" s="273"/>
      <c r="HLD165" s="273"/>
      <c r="HLE165" s="273"/>
      <c r="HLF165" s="273"/>
      <c r="HLG165" s="273"/>
      <c r="HLH165" s="273"/>
      <c r="HLI165" s="273"/>
      <c r="HLJ165" s="273"/>
      <c r="HLK165" s="273"/>
      <c r="HLL165" s="273"/>
      <c r="HLM165" s="273"/>
      <c r="HLN165" s="273"/>
      <c r="HLO165" s="273"/>
      <c r="HLP165" s="273"/>
      <c r="HLQ165" s="273"/>
      <c r="HLR165" s="273"/>
      <c r="HLS165" s="273"/>
      <c r="HLT165" s="273"/>
      <c r="HLU165" s="273"/>
      <c r="HLV165" s="273"/>
      <c r="HLW165" s="273"/>
      <c r="HLX165" s="273"/>
      <c r="HLY165" s="273"/>
      <c r="HLZ165" s="273"/>
      <c r="HMA165" s="273"/>
      <c r="HMB165" s="273"/>
      <c r="HMC165" s="273"/>
      <c r="HMD165" s="273"/>
      <c r="HME165" s="273"/>
      <c r="HMF165" s="273"/>
      <c r="HMG165" s="273"/>
      <c r="HMH165" s="273"/>
      <c r="HMI165" s="273"/>
      <c r="HMJ165" s="273"/>
      <c r="HMK165" s="273"/>
      <c r="HML165" s="273"/>
      <c r="HMM165" s="273"/>
      <c r="HMN165" s="273"/>
      <c r="HMO165" s="273"/>
      <c r="HMP165" s="273"/>
      <c r="HMQ165" s="273"/>
      <c r="HMR165" s="273"/>
      <c r="HMS165" s="273"/>
      <c r="HMT165" s="273"/>
      <c r="HMU165" s="273"/>
      <c r="HMV165" s="273"/>
      <c r="HMW165" s="273"/>
      <c r="HMX165" s="273"/>
      <c r="HMY165" s="273"/>
      <c r="HMZ165" s="273"/>
      <c r="HNA165" s="273"/>
      <c r="HNB165" s="273"/>
      <c r="HNC165" s="273"/>
      <c r="HND165" s="273"/>
      <c r="HNE165" s="273"/>
      <c r="HNF165" s="273"/>
      <c r="HNG165" s="273"/>
      <c r="HNH165" s="273"/>
      <c r="HNI165" s="273"/>
      <c r="HNJ165" s="273"/>
      <c r="HNK165" s="273"/>
      <c r="HNL165" s="273"/>
      <c r="HNM165" s="273"/>
      <c r="HNN165" s="273"/>
      <c r="HNO165" s="273"/>
      <c r="HNP165" s="273"/>
      <c r="HNQ165" s="273"/>
      <c r="HNR165" s="273"/>
      <c r="HNS165" s="273"/>
      <c r="HNT165" s="273"/>
      <c r="HNU165" s="273"/>
      <c r="HNV165" s="273"/>
      <c r="HNW165" s="273"/>
      <c r="HNX165" s="273"/>
      <c r="HNY165" s="273"/>
      <c r="HNZ165" s="273"/>
      <c r="HOA165" s="273"/>
      <c r="HOB165" s="273"/>
      <c r="HOC165" s="273"/>
      <c r="HOD165" s="273"/>
      <c r="HOE165" s="273"/>
      <c r="HOF165" s="273"/>
      <c r="HOG165" s="273"/>
      <c r="HOH165" s="273"/>
      <c r="HOI165" s="273"/>
      <c r="HOJ165" s="273"/>
      <c r="HOK165" s="273"/>
      <c r="HOL165" s="273"/>
      <c r="HOM165" s="273"/>
      <c r="HON165" s="273"/>
      <c r="HOO165" s="273"/>
      <c r="HOP165" s="273"/>
      <c r="HOQ165" s="273"/>
      <c r="HOR165" s="273"/>
      <c r="HOS165" s="273"/>
      <c r="HOT165" s="273"/>
      <c r="HOU165" s="273"/>
      <c r="HOV165" s="273"/>
      <c r="HOW165" s="273"/>
      <c r="HOX165" s="273"/>
      <c r="HOY165" s="273"/>
      <c r="HOZ165" s="273"/>
      <c r="HPA165" s="273"/>
      <c r="HPB165" s="273"/>
      <c r="HPC165" s="273"/>
      <c r="HPD165" s="273"/>
      <c r="HPE165" s="273"/>
      <c r="HPF165" s="273"/>
      <c r="HPG165" s="273"/>
      <c r="HPH165" s="273"/>
      <c r="HPI165" s="273"/>
      <c r="HPJ165" s="273"/>
      <c r="HPK165" s="273"/>
      <c r="HPL165" s="273"/>
      <c r="HPM165" s="273"/>
      <c r="HPN165" s="273"/>
      <c r="HPO165" s="273"/>
      <c r="HPP165" s="273"/>
      <c r="HPQ165" s="273"/>
      <c r="HPR165" s="273"/>
      <c r="HPS165" s="273"/>
      <c r="HPT165" s="273"/>
      <c r="HPU165" s="273"/>
      <c r="HPV165" s="273"/>
      <c r="HPW165" s="273"/>
      <c r="HPX165" s="273"/>
      <c r="HPY165" s="273"/>
      <c r="HPZ165" s="273"/>
      <c r="HQA165" s="273"/>
      <c r="HQB165" s="273"/>
      <c r="HQC165" s="273"/>
      <c r="HQD165" s="273"/>
      <c r="HQE165" s="273"/>
      <c r="HQF165" s="273"/>
      <c r="HQG165" s="273"/>
      <c r="HQH165" s="273"/>
      <c r="HQI165" s="273"/>
      <c r="HQJ165" s="273"/>
      <c r="HQK165" s="273"/>
      <c r="HQL165" s="273"/>
      <c r="HQM165" s="273"/>
      <c r="HQN165" s="273"/>
      <c r="HQO165" s="273"/>
      <c r="HQP165" s="273"/>
      <c r="HQQ165" s="273"/>
      <c r="HQR165" s="273"/>
      <c r="HQS165" s="273"/>
      <c r="HQT165" s="273"/>
      <c r="HQU165" s="273"/>
      <c r="HQV165" s="273"/>
      <c r="HQW165" s="273"/>
      <c r="HQX165" s="273"/>
      <c r="HQY165" s="273"/>
      <c r="HQZ165" s="273"/>
      <c r="HRA165" s="273"/>
      <c r="HRB165" s="273"/>
      <c r="HRC165" s="273"/>
      <c r="HRD165" s="273"/>
      <c r="HRE165" s="273"/>
      <c r="HRF165" s="273"/>
      <c r="HRG165" s="273"/>
      <c r="HRH165" s="273"/>
      <c r="HRI165" s="273"/>
      <c r="HRJ165" s="273"/>
      <c r="HRK165" s="273"/>
      <c r="HRL165" s="273"/>
      <c r="HRM165" s="273"/>
      <c r="HRN165" s="273"/>
      <c r="HRO165" s="273"/>
      <c r="HRP165" s="273"/>
      <c r="HRQ165" s="273"/>
      <c r="HRR165" s="273"/>
      <c r="HRS165" s="273"/>
      <c r="HRT165" s="273"/>
      <c r="HRU165" s="273"/>
      <c r="HRV165" s="273"/>
      <c r="HRW165" s="273"/>
      <c r="HRX165" s="273"/>
      <c r="HRY165" s="273"/>
      <c r="HRZ165" s="273"/>
      <c r="HSA165" s="273"/>
      <c r="HSB165" s="273"/>
      <c r="HSC165" s="273"/>
      <c r="HSD165" s="273"/>
      <c r="HSE165" s="273"/>
      <c r="HSF165" s="273"/>
      <c r="HSG165" s="273"/>
      <c r="HSH165" s="273"/>
      <c r="HSI165" s="273"/>
      <c r="HSJ165" s="273"/>
      <c r="HSK165" s="273"/>
      <c r="HSL165" s="273"/>
      <c r="HSM165" s="273"/>
      <c r="HSN165" s="273"/>
      <c r="HSO165" s="273"/>
      <c r="HSP165" s="273"/>
      <c r="HSQ165" s="273"/>
      <c r="HSR165" s="273"/>
      <c r="HSS165" s="273"/>
      <c r="HST165" s="273"/>
      <c r="HSU165" s="273"/>
      <c r="HSV165" s="273"/>
      <c r="HSW165" s="273"/>
      <c r="HSX165" s="273"/>
      <c r="HSY165" s="273"/>
      <c r="HSZ165" s="273"/>
      <c r="HTA165" s="273"/>
      <c r="HTB165" s="273"/>
      <c r="HTC165" s="273"/>
      <c r="HTD165" s="273"/>
      <c r="HTE165" s="273"/>
      <c r="HTF165" s="273"/>
      <c r="HTG165" s="273"/>
      <c r="HTH165" s="273"/>
      <c r="HTI165" s="273"/>
      <c r="HTJ165" s="273"/>
      <c r="HTK165" s="273"/>
      <c r="HTL165" s="273"/>
      <c r="HTM165" s="273"/>
      <c r="HTN165" s="273"/>
      <c r="HTO165" s="273"/>
      <c r="HTP165" s="273"/>
      <c r="HTQ165" s="273"/>
      <c r="HTR165" s="273"/>
      <c r="HTS165" s="273"/>
      <c r="HTT165" s="273"/>
      <c r="HTU165" s="273"/>
      <c r="HTV165" s="273"/>
      <c r="HTW165" s="273"/>
      <c r="HTX165" s="273"/>
      <c r="HTY165" s="273"/>
      <c r="HTZ165" s="273"/>
      <c r="HUA165" s="273"/>
      <c r="HUB165" s="273"/>
      <c r="HUC165" s="273"/>
      <c r="HUD165" s="273"/>
      <c r="HUE165" s="273"/>
      <c r="HUF165" s="273"/>
      <c r="HUG165" s="273"/>
      <c r="HUH165" s="273"/>
      <c r="HUI165" s="273"/>
      <c r="HUJ165" s="273"/>
      <c r="HUK165" s="273"/>
      <c r="HUL165" s="273"/>
      <c r="HUM165" s="273"/>
      <c r="HUN165" s="273"/>
      <c r="HUO165" s="273"/>
      <c r="HUP165" s="273"/>
      <c r="HUQ165" s="273"/>
      <c r="HUR165" s="273"/>
      <c r="HUS165" s="273"/>
      <c r="HUT165" s="273"/>
      <c r="HUU165" s="273"/>
      <c r="HUV165" s="273"/>
      <c r="HUW165" s="273"/>
      <c r="HUX165" s="273"/>
      <c r="HUY165" s="273"/>
      <c r="HUZ165" s="273"/>
      <c r="HVA165" s="273"/>
      <c r="HVB165" s="273"/>
      <c r="HVC165" s="273"/>
      <c r="HVD165" s="273"/>
      <c r="HVE165" s="273"/>
      <c r="HVF165" s="273"/>
      <c r="HVG165" s="273"/>
      <c r="HVH165" s="273"/>
      <c r="HVI165" s="273"/>
      <c r="HVJ165" s="273"/>
      <c r="HVK165" s="273"/>
      <c r="HVL165" s="273"/>
      <c r="HVM165" s="273"/>
      <c r="HVN165" s="273"/>
      <c r="HVO165" s="273"/>
      <c r="HVP165" s="273"/>
      <c r="HVQ165" s="273"/>
      <c r="HVR165" s="273"/>
      <c r="HVS165" s="273"/>
      <c r="HVT165" s="273"/>
      <c r="HVU165" s="273"/>
      <c r="HVV165" s="273"/>
      <c r="HVW165" s="273"/>
      <c r="HVX165" s="273"/>
      <c r="HVY165" s="273"/>
      <c r="HVZ165" s="273"/>
      <c r="HWA165" s="273"/>
      <c r="HWB165" s="273"/>
      <c r="HWC165" s="273"/>
      <c r="HWD165" s="273"/>
      <c r="HWE165" s="273"/>
      <c r="HWF165" s="273"/>
      <c r="HWG165" s="273"/>
      <c r="HWH165" s="273"/>
      <c r="HWI165" s="273"/>
      <c r="HWJ165" s="273"/>
      <c r="HWK165" s="273"/>
      <c r="HWL165" s="273"/>
      <c r="HWM165" s="273"/>
      <c r="HWN165" s="273"/>
      <c r="HWO165" s="273"/>
      <c r="HWP165" s="273"/>
      <c r="HWQ165" s="273"/>
      <c r="HWR165" s="273"/>
      <c r="HWS165" s="273"/>
      <c r="HWT165" s="273"/>
      <c r="HWU165" s="273"/>
      <c r="HWV165" s="273"/>
      <c r="HWW165" s="273"/>
      <c r="HWX165" s="273"/>
      <c r="HWY165" s="273"/>
      <c r="HWZ165" s="273"/>
      <c r="HXA165" s="273"/>
      <c r="HXB165" s="273"/>
      <c r="HXC165" s="273"/>
      <c r="HXD165" s="273"/>
      <c r="HXE165" s="273"/>
      <c r="HXF165" s="273"/>
      <c r="HXG165" s="273"/>
      <c r="HXH165" s="273"/>
      <c r="HXI165" s="273"/>
      <c r="HXJ165" s="273"/>
      <c r="HXK165" s="273"/>
      <c r="HXL165" s="273"/>
      <c r="HXM165" s="273"/>
      <c r="HXN165" s="273"/>
      <c r="HXO165" s="273"/>
      <c r="HXP165" s="273"/>
      <c r="HXQ165" s="273"/>
      <c r="HXR165" s="273"/>
      <c r="HXS165" s="273"/>
      <c r="HXT165" s="273"/>
      <c r="HXU165" s="273"/>
      <c r="HXV165" s="273"/>
      <c r="HXW165" s="273"/>
      <c r="HXX165" s="273"/>
      <c r="HXY165" s="273"/>
      <c r="HXZ165" s="273"/>
      <c r="HYA165" s="273"/>
      <c r="HYB165" s="273"/>
      <c r="HYC165" s="273"/>
      <c r="HYD165" s="273"/>
      <c r="HYE165" s="273"/>
      <c r="HYF165" s="273"/>
      <c r="HYG165" s="273"/>
      <c r="HYH165" s="273"/>
      <c r="HYI165" s="273"/>
      <c r="HYJ165" s="273"/>
      <c r="HYK165" s="273"/>
      <c r="HYL165" s="273"/>
      <c r="HYM165" s="273"/>
      <c r="HYN165" s="273"/>
      <c r="HYO165" s="273"/>
      <c r="HYP165" s="273"/>
      <c r="HYQ165" s="273"/>
      <c r="HYR165" s="273"/>
      <c r="HYS165" s="273"/>
      <c r="HYT165" s="273"/>
      <c r="HYU165" s="273"/>
      <c r="HYV165" s="273"/>
      <c r="HYW165" s="273"/>
      <c r="HYX165" s="273"/>
      <c r="HYY165" s="273"/>
      <c r="HYZ165" s="273"/>
      <c r="HZA165" s="273"/>
      <c r="HZB165" s="273"/>
      <c r="HZC165" s="273"/>
      <c r="HZD165" s="273"/>
      <c r="HZE165" s="273"/>
      <c r="HZF165" s="273"/>
      <c r="HZG165" s="273"/>
      <c r="HZH165" s="273"/>
      <c r="HZI165" s="273"/>
      <c r="HZJ165" s="273"/>
      <c r="HZK165" s="273"/>
      <c r="HZL165" s="273"/>
      <c r="HZM165" s="273"/>
      <c r="HZN165" s="273"/>
      <c r="HZO165" s="273"/>
      <c r="HZP165" s="273"/>
      <c r="HZQ165" s="273"/>
      <c r="HZR165" s="273"/>
      <c r="HZS165" s="273"/>
      <c r="HZT165" s="273"/>
      <c r="HZU165" s="273"/>
      <c r="HZV165" s="273"/>
      <c r="HZW165" s="273"/>
      <c r="HZX165" s="273"/>
      <c r="HZY165" s="273"/>
      <c r="HZZ165" s="273"/>
      <c r="IAA165" s="273"/>
      <c r="IAB165" s="273"/>
      <c r="IAC165" s="273"/>
      <c r="IAD165" s="273"/>
      <c r="IAE165" s="273"/>
      <c r="IAF165" s="273"/>
      <c r="IAG165" s="273"/>
      <c r="IAH165" s="273"/>
      <c r="IAI165" s="273"/>
      <c r="IAJ165" s="273"/>
      <c r="IAK165" s="273"/>
      <c r="IAL165" s="273"/>
      <c r="IAM165" s="273"/>
      <c r="IAN165" s="273"/>
      <c r="IAO165" s="273"/>
      <c r="IAP165" s="273"/>
      <c r="IAQ165" s="273"/>
      <c r="IAR165" s="273"/>
      <c r="IAS165" s="273"/>
      <c r="IAT165" s="273"/>
      <c r="IAU165" s="273"/>
      <c r="IAV165" s="273"/>
      <c r="IAW165" s="273"/>
      <c r="IAX165" s="273"/>
      <c r="IAY165" s="273"/>
      <c r="IAZ165" s="273"/>
      <c r="IBA165" s="273"/>
      <c r="IBB165" s="273"/>
      <c r="IBC165" s="273"/>
      <c r="IBD165" s="273"/>
      <c r="IBE165" s="273"/>
      <c r="IBF165" s="273"/>
      <c r="IBG165" s="273"/>
      <c r="IBH165" s="273"/>
      <c r="IBI165" s="273"/>
      <c r="IBJ165" s="273"/>
      <c r="IBK165" s="273"/>
      <c r="IBL165" s="273"/>
      <c r="IBM165" s="273"/>
      <c r="IBN165" s="273"/>
      <c r="IBO165" s="273"/>
      <c r="IBP165" s="273"/>
      <c r="IBQ165" s="273"/>
      <c r="IBR165" s="273"/>
      <c r="IBS165" s="273"/>
      <c r="IBT165" s="273"/>
      <c r="IBU165" s="273"/>
      <c r="IBV165" s="273"/>
      <c r="IBW165" s="273"/>
      <c r="IBX165" s="273"/>
      <c r="IBY165" s="273"/>
      <c r="IBZ165" s="273"/>
      <c r="ICA165" s="273"/>
      <c r="ICB165" s="273"/>
      <c r="ICC165" s="273"/>
      <c r="ICD165" s="273"/>
      <c r="ICE165" s="273"/>
      <c r="ICF165" s="273"/>
      <c r="ICG165" s="273"/>
      <c r="ICH165" s="273"/>
      <c r="ICI165" s="273"/>
      <c r="ICJ165" s="273"/>
      <c r="ICK165" s="273"/>
      <c r="ICL165" s="273"/>
      <c r="ICM165" s="273"/>
      <c r="ICN165" s="273"/>
      <c r="ICO165" s="273"/>
      <c r="ICP165" s="273"/>
      <c r="ICQ165" s="273"/>
      <c r="ICR165" s="273"/>
      <c r="ICS165" s="273"/>
      <c r="ICT165" s="273"/>
      <c r="ICU165" s="273"/>
      <c r="ICV165" s="273"/>
      <c r="ICW165" s="273"/>
      <c r="ICX165" s="273"/>
      <c r="ICY165" s="273"/>
      <c r="ICZ165" s="273"/>
      <c r="IDA165" s="273"/>
      <c r="IDB165" s="273"/>
      <c r="IDC165" s="273"/>
      <c r="IDD165" s="273"/>
      <c r="IDE165" s="273"/>
      <c r="IDF165" s="273"/>
      <c r="IDG165" s="273"/>
      <c r="IDH165" s="273"/>
      <c r="IDI165" s="273"/>
      <c r="IDJ165" s="273"/>
      <c r="IDK165" s="273"/>
      <c r="IDL165" s="273"/>
      <c r="IDM165" s="273"/>
      <c r="IDN165" s="273"/>
      <c r="IDO165" s="273"/>
      <c r="IDP165" s="273"/>
      <c r="IDQ165" s="273"/>
      <c r="IDR165" s="273"/>
      <c r="IDS165" s="273"/>
      <c r="IDT165" s="273"/>
      <c r="IDU165" s="273"/>
      <c r="IDV165" s="273"/>
      <c r="IDW165" s="273"/>
      <c r="IDX165" s="273"/>
      <c r="IDY165" s="273"/>
      <c r="IDZ165" s="273"/>
      <c r="IEA165" s="273"/>
      <c r="IEB165" s="273"/>
      <c r="IEC165" s="273"/>
      <c r="IED165" s="273"/>
      <c r="IEE165" s="273"/>
      <c r="IEF165" s="273"/>
      <c r="IEG165" s="273"/>
      <c r="IEH165" s="273"/>
      <c r="IEI165" s="273"/>
      <c r="IEJ165" s="273"/>
      <c r="IEK165" s="273"/>
      <c r="IEL165" s="273"/>
      <c r="IEM165" s="273"/>
      <c r="IEN165" s="273"/>
      <c r="IEO165" s="273"/>
      <c r="IEP165" s="273"/>
      <c r="IEQ165" s="273"/>
      <c r="IER165" s="273"/>
      <c r="IES165" s="273"/>
      <c r="IET165" s="273"/>
      <c r="IEU165" s="273"/>
      <c r="IEV165" s="273"/>
      <c r="IEW165" s="273"/>
      <c r="IEX165" s="273"/>
      <c r="IEY165" s="273"/>
      <c r="IEZ165" s="273"/>
      <c r="IFA165" s="273"/>
      <c r="IFB165" s="273"/>
      <c r="IFC165" s="273"/>
      <c r="IFD165" s="273"/>
      <c r="IFE165" s="273"/>
      <c r="IFF165" s="273"/>
      <c r="IFG165" s="273"/>
      <c r="IFH165" s="273"/>
      <c r="IFI165" s="273"/>
      <c r="IFJ165" s="273"/>
      <c r="IFK165" s="273"/>
      <c r="IFL165" s="273"/>
      <c r="IFM165" s="273"/>
      <c r="IFN165" s="273"/>
      <c r="IFO165" s="273"/>
      <c r="IFP165" s="273"/>
      <c r="IFQ165" s="273"/>
      <c r="IFR165" s="273"/>
      <c r="IFS165" s="273"/>
      <c r="IFT165" s="273"/>
      <c r="IFU165" s="273"/>
      <c r="IFV165" s="273"/>
      <c r="IFW165" s="273"/>
      <c r="IFX165" s="273"/>
      <c r="IFY165" s="273"/>
      <c r="IFZ165" s="273"/>
      <c r="IGA165" s="273"/>
      <c r="IGB165" s="273"/>
      <c r="IGC165" s="273"/>
      <c r="IGD165" s="273"/>
      <c r="IGE165" s="273"/>
      <c r="IGF165" s="273"/>
      <c r="IGG165" s="273"/>
      <c r="IGH165" s="273"/>
      <c r="IGI165" s="273"/>
      <c r="IGJ165" s="273"/>
      <c r="IGK165" s="273"/>
      <c r="IGL165" s="273"/>
      <c r="IGM165" s="273"/>
      <c r="IGN165" s="273"/>
      <c r="IGO165" s="273"/>
      <c r="IGP165" s="273"/>
      <c r="IGQ165" s="273"/>
      <c r="IGR165" s="273"/>
      <c r="IGS165" s="273"/>
      <c r="IGT165" s="273"/>
      <c r="IGU165" s="273"/>
      <c r="IGV165" s="273"/>
      <c r="IGW165" s="273"/>
      <c r="IGX165" s="273"/>
      <c r="IGY165" s="273"/>
      <c r="IGZ165" s="273"/>
      <c r="IHA165" s="273"/>
      <c r="IHB165" s="273"/>
      <c r="IHC165" s="273"/>
      <c r="IHD165" s="273"/>
      <c r="IHE165" s="273"/>
      <c r="IHF165" s="273"/>
      <c r="IHG165" s="273"/>
      <c r="IHH165" s="273"/>
      <c r="IHI165" s="273"/>
      <c r="IHJ165" s="273"/>
      <c r="IHK165" s="273"/>
      <c r="IHL165" s="273"/>
      <c r="IHM165" s="273"/>
      <c r="IHN165" s="273"/>
      <c r="IHO165" s="273"/>
      <c r="IHP165" s="273"/>
      <c r="IHQ165" s="273"/>
      <c r="IHR165" s="273"/>
      <c r="IHS165" s="273"/>
      <c r="IHT165" s="273"/>
      <c r="IHU165" s="273"/>
      <c r="IHV165" s="273"/>
      <c r="IHW165" s="273"/>
      <c r="IHX165" s="273"/>
      <c r="IHY165" s="273"/>
      <c r="IHZ165" s="273"/>
      <c r="IIA165" s="273"/>
      <c r="IIB165" s="273"/>
      <c r="IIC165" s="273"/>
      <c r="IID165" s="273"/>
      <c r="IIE165" s="273"/>
      <c r="IIF165" s="273"/>
      <c r="IIG165" s="273"/>
      <c r="IIH165" s="273"/>
      <c r="III165" s="273"/>
      <c r="IIJ165" s="273"/>
      <c r="IIK165" s="273"/>
      <c r="IIL165" s="273"/>
      <c r="IIM165" s="273"/>
      <c r="IIN165" s="273"/>
      <c r="IIO165" s="273"/>
      <c r="IIP165" s="273"/>
      <c r="IIQ165" s="273"/>
      <c r="IIR165" s="273"/>
      <c r="IIS165" s="273"/>
      <c r="IIT165" s="273"/>
      <c r="IIU165" s="273"/>
      <c r="IIV165" s="273"/>
      <c r="IIW165" s="273"/>
      <c r="IIX165" s="273"/>
      <c r="IIY165" s="273"/>
      <c r="IIZ165" s="273"/>
      <c r="IJA165" s="273"/>
      <c r="IJB165" s="273"/>
      <c r="IJC165" s="273"/>
      <c r="IJD165" s="273"/>
      <c r="IJE165" s="273"/>
      <c r="IJF165" s="273"/>
      <c r="IJG165" s="273"/>
      <c r="IJH165" s="273"/>
      <c r="IJI165" s="273"/>
      <c r="IJJ165" s="273"/>
      <c r="IJK165" s="273"/>
      <c r="IJL165" s="273"/>
      <c r="IJM165" s="273"/>
      <c r="IJN165" s="273"/>
      <c r="IJO165" s="273"/>
      <c r="IJP165" s="273"/>
      <c r="IJQ165" s="273"/>
      <c r="IJR165" s="273"/>
      <c r="IJS165" s="273"/>
      <c r="IJT165" s="273"/>
      <c r="IJU165" s="273"/>
      <c r="IJV165" s="273"/>
      <c r="IJW165" s="273"/>
      <c r="IJX165" s="273"/>
      <c r="IJY165" s="273"/>
      <c r="IJZ165" s="273"/>
      <c r="IKA165" s="273"/>
      <c r="IKB165" s="273"/>
      <c r="IKC165" s="273"/>
      <c r="IKD165" s="273"/>
      <c r="IKE165" s="273"/>
      <c r="IKF165" s="273"/>
      <c r="IKG165" s="273"/>
      <c r="IKH165" s="273"/>
      <c r="IKI165" s="273"/>
      <c r="IKJ165" s="273"/>
      <c r="IKK165" s="273"/>
      <c r="IKL165" s="273"/>
      <c r="IKM165" s="273"/>
      <c r="IKN165" s="273"/>
      <c r="IKO165" s="273"/>
      <c r="IKP165" s="273"/>
      <c r="IKQ165" s="273"/>
      <c r="IKR165" s="273"/>
      <c r="IKS165" s="273"/>
      <c r="IKT165" s="273"/>
      <c r="IKU165" s="273"/>
      <c r="IKV165" s="273"/>
      <c r="IKW165" s="273"/>
      <c r="IKX165" s="273"/>
      <c r="IKY165" s="273"/>
      <c r="IKZ165" s="273"/>
      <c r="ILA165" s="273"/>
      <c r="ILB165" s="273"/>
      <c r="ILC165" s="273"/>
      <c r="ILD165" s="273"/>
      <c r="ILE165" s="273"/>
      <c r="ILF165" s="273"/>
      <c r="ILG165" s="273"/>
      <c r="ILH165" s="273"/>
      <c r="ILI165" s="273"/>
      <c r="ILJ165" s="273"/>
      <c r="ILK165" s="273"/>
      <c r="ILL165" s="273"/>
      <c r="ILM165" s="273"/>
      <c r="ILN165" s="273"/>
      <c r="ILO165" s="273"/>
      <c r="ILP165" s="273"/>
      <c r="ILQ165" s="273"/>
      <c r="ILR165" s="273"/>
      <c r="ILS165" s="273"/>
      <c r="ILT165" s="273"/>
      <c r="ILU165" s="273"/>
      <c r="ILV165" s="273"/>
      <c r="ILW165" s="273"/>
      <c r="ILX165" s="273"/>
      <c r="ILY165" s="273"/>
      <c r="ILZ165" s="273"/>
      <c r="IMA165" s="273"/>
      <c r="IMB165" s="273"/>
      <c r="IMC165" s="273"/>
      <c r="IMD165" s="273"/>
      <c r="IME165" s="273"/>
      <c r="IMF165" s="273"/>
      <c r="IMG165" s="273"/>
      <c r="IMH165" s="273"/>
      <c r="IMI165" s="273"/>
      <c r="IMJ165" s="273"/>
      <c r="IMK165" s="273"/>
      <c r="IML165" s="273"/>
      <c r="IMM165" s="273"/>
      <c r="IMN165" s="273"/>
      <c r="IMO165" s="273"/>
      <c r="IMP165" s="273"/>
      <c r="IMQ165" s="273"/>
      <c r="IMR165" s="273"/>
      <c r="IMS165" s="273"/>
      <c r="IMT165" s="273"/>
      <c r="IMU165" s="273"/>
      <c r="IMV165" s="273"/>
      <c r="IMW165" s="273"/>
      <c r="IMX165" s="273"/>
      <c r="IMY165" s="273"/>
      <c r="IMZ165" s="273"/>
      <c r="INA165" s="273"/>
      <c r="INB165" s="273"/>
      <c r="INC165" s="273"/>
      <c r="IND165" s="273"/>
      <c r="INE165" s="273"/>
      <c r="INF165" s="273"/>
      <c r="ING165" s="273"/>
      <c r="INH165" s="273"/>
      <c r="INI165" s="273"/>
      <c r="INJ165" s="273"/>
      <c r="INK165" s="273"/>
      <c r="INL165" s="273"/>
      <c r="INM165" s="273"/>
      <c r="INN165" s="273"/>
      <c r="INO165" s="273"/>
      <c r="INP165" s="273"/>
      <c r="INQ165" s="273"/>
      <c r="INR165" s="273"/>
      <c r="INS165" s="273"/>
      <c r="INT165" s="273"/>
      <c r="INU165" s="273"/>
      <c r="INV165" s="273"/>
      <c r="INW165" s="273"/>
      <c r="INX165" s="273"/>
      <c r="INY165" s="273"/>
      <c r="INZ165" s="273"/>
      <c r="IOA165" s="273"/>
      <c r="IOB165" s="273"/>
      <c r="IOC165" s="273"/>
      <c r="IOD165" s="273"/>
      <c r="IOE165" s="273"/>
      <c r="IOF165" s="273"/>
      <c r="IOG165" s="273"/>
      <c r="IOH165" s="273"/>
      <c r="IOI165" s="273"/>
      <c r="IOJ165" s="273"/>
      <c r="IOK165" s="273"/>
      <c r="IOL165" s="273"/>
      <c r="IOM165" s="273"/>
      <c r="ION165" s="273"/>
      <c r="IOO165" s="273"/>
      <c r="IOP165" s="273"/>
      <c r="IOQ165" s="273"/>
      <c r="IOR165" s="273"/>
      <c r="IOS165" s="273"/>
      <c r="IOT165" s="273"/>
      <c r="IOU165" s="273"/>
      <c r="IOV165" s="273"/>
      <c r="IOW165" s="273"/>
      <c r="IOX165" s="273"/>
      <c r="IOY165" s="273"/>
      <c r="IOZ165" s="273"/>
      <c r="IPA165" s="273"/>
      <c r="IPB165" s="273"/>
      <c r="IPC165" s="273"/>
      <c r="IPD165" s="273"/>
      <c r="IPE165" s="273"/>
      <c r="IPF165" s="273"/>
      <c r="IPG165" s="273"/>
      <c r="IPH165" s="273"/>
      <c r="IPI165" s="273"/>
      <c r="IPJ165" s="273"/>
      <c r="IPK165" s="273"/>
      <c r="IPL165" s="273"/>
      <c r="IPM165" s="273"/>
      <c r="IPN165" s="273"/>
      <c r="IPO165" s="273"/>
      <c r="IPP165" s="273"/>
      <c r="IPQ165" s="273"/>
      <c r="IPR165" s="273"/>
      <c r="IPS165" s="273"/>
      <c r="IPT165" s="273"/>
      <c r="IPU165" s="273"/>
      <c r="IPV165" s="273"/>
      <c r="IPW165" s="273"/>
      <c r="IPX165" s="273"/>
      <c r="IPY165" s="273"/>
      <c r="IPZ165" s="273"/>
      <c r="IQA165" s="273"/>
      <c r="IQB165" s="273"/>
      <c r="IQC165" s="273"/>
      <c r="IQD165" s="273"/>
      <c r="IQE165" s="273"/>
      <c r="IQF165" s="273"/>
      <c r="IQG165" s="273"/>
      <c r="IQH165" s="273"/>
      <c r="IQI165" s="273"/>
      <c r="IQJ165" s="273"/>
      <c r="IQK165" s="273"/>
      <c r="IQL165" s="273"/>
      <c r="IQM165" s="273"/>
      <c r="IQN165" s="273"/>
      <c r="IQO165" s="273"/>
      <c r="IQP165" s="273"/>
      <c r="IQQ165" s="273"/>
      <c r="IQR165" s="273"/>
      <c r="IQS165" s="273"/>
      <c r="IQT165" s="273"/>
      <c r="IQU165" s="273"/>
      <c r="IQV165" s="273"/>
      <c r="IQW165" s="273"/>
      <c r="IQX165" s="273"/>
      <c r="IQY165" s="273"/>
      <c r="IQZ165" s="273"/>
      <c r="IRA165" s="273"/>
      <c r="IRB165" s="273"/>
      <c r="IRC165" s="273"/>
      <c r="IRD165" s="273"/>
      <c r="IRE165" s="273"/>
      <c r="IRF165" s="273"/>
      <c r="IRG165" s="273"/>
      <c r="IRH165" s="273"/>
      <c r="IRI165" s="273"/>
      <c r="IRJ165" s="273"/>
      <c r="IRK165" s="273"/>
      <c r="IRL165" s="273"/>
      <c r="IRM165" s="273"/>
      <c r="IRN165" s="273"/>
      <c r="IRO165" s="273"/>
      <c r="IRP165" s="273"/>
      <c r="IRQ165" s="273"/>
      <c r="IRR165" s="273"/>
      <c r="IRS165" s="273"/>
      <c r="IRT165" s="273"/>
      <c r="IRU165" s="273"/>
      <c r="IRV165" s="273"/>
      <c r="IRW165" s="273"/>
      <c r="IRX165" s="273"/>
      <c r="IRY165" s="273"/>
      <c r="IRZ165" s="273"/>
      <c r="ISA165" s="273"/>
      <c r="ISB165" s="273"/>
      <c r="ISC165" s="273"/>
      <c r="ISD165" s="273"/>
      <c r="ISE165" s="273"/>
      <c r="ISF165" s="273"/>
      <c r="ISG165" s="273"/>
      <c r="ISH165" s="273"/>
      <c r="ISI165" s="273"/>
      <c r="ISJ165" s="273"/>
      <c r="ISK165" s="273"/>
      <c r="ISL165" s="273"/>
      <c r="ISM165" s="273"/>
      <c r="ISN165" s="273"/>
      <c r="ISO165" s="273"/>
      <c r="ISP165" s="273"/>
      <c r="ISQ165" s="273"/>
      <c r="ISR165" s="273"/>
      <c r="ISS165" s="273"/>
      <c r="IST165" s="273"/>
      <c r="ISU165" s="273"/>
      <c r="ISV165" s="273"/>
      <c r="ISW165" s="273"/>
      <c r="ISX165" s="273"/>
      <c r="ISY165" s="273"/>
      <c r="ISZ165" s="273"/>
      <c r="ITA165" s="273"/>
      <c r="ITB165" s="273"/>
      <c r="ITC165" s="273"/>
      <c r="ITD165" s="273"/>
      <c r="ITE165" s="273"/>
      <c r="ITF165" s="273"/>
      <c r="ITG165" s="273"/>
      <c r="ITH165" s="273"/>
      <c r="ITI165" s="273"/>
      <c r="ITJ165" s="273"/>
      <c r="ITK165" s="273"/>
      <c r="ITL165" s="273"/>
      <c r="ITM165" s="273"/>
      <c r="ITN165" s="273"/>
      <c r="ITO165" s="273"/>
      <c r="ITP165" s="273"/>
      <c r="ITQ165" s="273"/>
      <c r="ITR165" s="273"/>
      <c r="ITS165" s="273"/>
      <c r="ITT165" s="273"/>
      <c r="ITU165" s="273"/>
      <c r="ITV165" s="273"/>
      <c r="ITW165" s="273"/>
      <c r="ITX165" s="273"/>
      <c r="ITY165" s="273"/>
      <c r="ITZ165" s="273"/>
      <c r="IUA165" s="273"/>
      <c r="IUB165" s="273"/>
      <c r="IUC165" s="273"/>
      <c r="IUD165" s="273"/>
      <c r="IUE165" s="273"/>
      <c r="IUF165" s="273"/>
      <c r="IUG165" s="273"/>
      <c r="IUH165" s="273"/>
      <c r="IUI165" s="273"/>
      <c r="IUJ165" s="273"/>
      <c r="IUK165" s="273"/>
      <c r="IUL165" s="273"/>
      <c r="IUM165" s="273"/>
      <c r="IUN165" s="273"/>
      <c r="IUO165" s="273"/>
      <c r="IUP165" s="273"/>
      <c r="IUQ165" s="273"/>
      <c r="IUR165" s="273"/>
      <c r="IUS165" s="273"/>
      <c r="IUT165" s="273"/>
      <c r="IUU165" s="273"/>
      <c r="IUV165" s="273"/>
      <c r="IUW165" s="273"/>
      <c r="IUX165" s="273"/>
      <c r="IUY165" s="273"/>
      <c r="IUZ165" s="273"/>
      <c r="IVA165" s="273"/>
      <c r="IVB165" s="273"/>
      <c r="IVC165" s="273"/>
      <c r="IVD165" s="273"/>
      <c r="IVE165" s="273"/>
      <c r="IVF165" s="273"/>
      <c r="IVG165" s="273"/>
      <c r="IVH165" s="273"/>
      <c r="IVI165" s="273"/>
      <c r="IVJ165" s="273"/>
      <c r="IVK165" s="273"/>
      <c r="IVL165" s="273"/>
      <c r="IVM165" s="273"/>
      <c r="IVN165" s="273"/>
      <c r="IVO165" s="273"/>
      <c r="IVP165" s="273"/>
      <c r="IVQ165" s="273"/>
      <c r="IVR165" s="273"/>
      <c r="IVS165" s="273"/>
      <c r="IVT165" s="273"/>
      <c r="IVU165" s="273"/>
      <c r="IVV165" s="273"/>
      <c r="IVW165" s="273"/>
      <c r="IVX165" s="273"/>
      <c r="IVY165" s="273"/>
      <c r="IVZ165" s="273"/>
      <c r="IWA165" s="273"/>
      <c r="IWB165" s="273"/>
      <c r="IWC165" s="273"/>
      <c r="IWD165" s="273"/>
      <c r="IWE165" s="273"/>
      <c r="IWF165" s="273"/>
      <c r="IWG165" s="273"/>
      <c r="IWH165" s="273"/>
      <c r="IWI165" s="273"/>
      <c r="IWJ165" s="273"/>
      <c r="IWK165" s="273"/>
      <c r="IWL165" s="273"/>
      <c r="IWM165" s="273"/>
      <c r="IWN165" s="273"/>
      <c r="IWO165" s="273"/>
      <c r="IWP165" s="273"/>
      <c r="IWQ165" s="273"/>
      <c r="IWR165" s="273"/>
      <c r="IWS165" s="273"/>
      <c r="IWT165" s="273"/>
      <c r="IWU165" s="273"/>
      <c r="IWV165" s="273"/>
      <c r="IWW165" s="273"/>
      <c r="IWX165" s="273"/>
      <c r="IWY165" s="273"/>
      <c r="IWZ165" s="273"/>
      <c r="IXA165" s="273"/>
      <c r="IXB165" s="273"/>
      <c r="IXC165" s="273"/>
      <c r="IXD165" s="273"/>
      <c r="IXE165" s="273"/>
      <c r="IXF165" s="273"/>
      <c r="IXG165" s="273"/>
      <c r="IXH165" s="273"/>
      <c r="IXI165" s="273"/>
      <c r="IXJ165" s="273"/>
      <c r="IXK165" s="273"/>
      <c r="IXL165" s="273"/>
      <c r="IXM165" s="273"/>
      <c r="IXN165" s="273"/>
      <c r="IXO165" s="273"/>
      <c r="IXP165" s="273"/>
      <c r="IXQ165" s="273"/>
      <c r="IXR165" s="273"/>
      <c r="IXS165" s="273"/>
      <c r="IXT165" s="273"/>
      <c r="IXU165" s="273"/>
      <c r="IXV165" s="273"/>
      <c r="IXW165" s="273"/>
      <c r="IXX165" s="273"/>
      <c r="IXY165" s="273"/>
      <c r="IXZ165" s="273"/>
      <c r="IYA165" s="273"/>
      <c r="IYB165" s="273"/>
      <c r="IYC165" s="273"/>
      <c r="IYD165" s="273"/>
      <c r="IYE165" s="273"/>
      <c r="IYF165" s="273"/>
      <c r="IYG165" s="273"/>
      <c r="IYH165" s="273"/>
      <c r="IYI165" s="273"/>
      <c r="IYJ165" s="273"/>
      <c r="IYK165" s="273"/>
      <c r="IYL165" s="273"/>
      <c r="IYM165" s="273"/>
      <c r="IYN165" s="273"/>
      <c r="IYO165" s="273"/>
      <c r="IYP165" s="273"/>
      <c r="IYQ165" s="273"/>
      <c r="IYR165" s="273"/>
      <c r="IYS165" s="273"/>
      <c r="IYT165" s="273"/>
      <c r="IYU165" s="273"/>
      <c r="IYV165" s="273"/>
      <c r="IYW165" s="273"/>
      <c r="IYX165" s="273"/>
      <c r="IYY165" s="273"/>
      <c r="IYZ165" s="273"/>
      <c r="IZA165" s="273"/>
      <c r="IZB165" s="273"/>
      <c r="IZC165" s="273"/>
      <c r="IZD165" s="273"/>
      <c r="IZE165" s="273"/>
      <c r="IZF165" s="273"/>
      <c r="IZG165" s="273"/>
      <c r="IZH165" s="273"/>
      <c r="IZI165" s="273"/>
      <c r="IZJ165" s="273"/>
      <c r="IZK165" s="273"/>
      <c r="IZL165" s="273"/>
      <c r="IZM165" s="273"/>
      <c r="IZN165" s="273"/>
      <c r="IZO165" s="273"/>
      <c r="IZP165" s="273"/>
      <c r="IZQ165" s="273"/>
      <c r="IZR165" s="273"/>
      <c r="IZS165" s="273"/>
      <c r="IZT165" s="273"/>
      <c r="IZU165" s="273"/>
      <c r="IZV165" s="273"/>
      <c r="IZW165" s="273"/>
      <c r="IZX165" s="273"/>
      <c r="IZY165" s="273"/>
      <c r="IZZ165" s="273"/>
      <c r="JAA165" s="273"/>
      <c r="JAB165" s="273"/>
      <c r="JAC165" s="273"/>
      <c r="JAD165" s="273"/>
      <c r="JAE165" s="273"/>
      <c r="JAF165" s="273"/>
      <c r="JAG165" s="273"/>
      <c r="JAH165" s="273"/>
      <c r="JAI165" s="273"/>
      <c r="JAJ165" s="273"/>
      <c r="JAK165" s="273"/>
      <c r="JAL165" s="273"/>
      <c r="JAM165" s="273"/>
      <c r="JAN165" s="273"/>
      <c r="JAO165" s="273"/>
      <c r="JAP165" s="273"/>
      <c r="JAQ165" s="273"/>
      <c r="JAR165" s="273"/>
      <c r="JAS165" s="273"/>
      <c r="JAT165" s="273"/>
      <c r="JAU165" s="273"/>
      <c r="JAV165" s="273"/>
      <c r="JAW165" s="273"/>
      <c r="JAX165" s="273"/>
      <c r="JAY165" s="273"/>
      <c r="JAZ165" s="273"/>
      <c r="JBA165" s="273"/>
      <c r="JBB165" s="273"/>
      <c r="JBC165" s="273"/>
      <c r="JBD165" s="273"/>
      <c r="JBE165" s="273"/>
      <c r="JBF165" s="273"/>
      <c r="JBG165" s="273"/>
      <c r="JBH165" s="273"/>
      <c r="JBI165" s="273"/>
      <c r="JBJ165" s="273"/>
      <c r="JBK165" s="273"/>
      <c r="JBL165" s="273"/>
      <c r="JBM165" s="273"/>
      <c r="JBN165" s="273"/>
      <c r="JBO165" s="273"/>
      <c r="JBP165" s="273"/>
      <c r="JBQ165" s="273"/>
      <c r="JBR165" s="273"/>
      <c r="JBS165" s="273"/>
      <c r="JBT165" s="273"/>
      <c r="JBU165" s="273"/>
      <c r="JBV165" s="273"/>
      <c r="JBW165" s="273"/>
      <c r="JBX165" s="273"/>
      <c r="JBY165" s="273"/>
      <c r="JBZ165" s="273"/>
      <c r="JCA165" s="273"/>
      <c r="JCB165" s="273"/>
      <c r="JCC165" s="273"/>
      <c r="JCD165" s="273"/>
      <c r="JCE165" s="273"/>
      <c r="JCF165" s="273"/>
      <c r="JCG165" s="273"/>
      <c r="JCH165" s="273"/>
      <c r="JCI165" s="273"/>
      <c r="JCJ165" s="273"/>
      <c r="JCK165" s="273"/>
      <c r="JCL165" s="273"/>
      <c r="JCM165" s="273"/>
      <c r="JCN165" s="273"/>
      <c r="JCO165" s="273"/>
      <c r="JCP165" s="273"/>
      <c r="JCQ165" s="273"/>
      <c r="JCR165" s="273"/>
      <c r="JCS165" s="273"/>
      <c r="JCT165" s="273"/>
      <c r="JCU165" s="273"/>
      <c r="JCV165" s="273"/>
      <c r="JCW165" s="273"/>
      <c r="JCX165" s="273"/>
      <c r="JCY165" s="273"/>
      <c r="JCZ165" s="273"/>
      <c r="JDA165" s="273"/>
      <c r="JDB165" s="273"/>
      <c r="JDC165" s="273"/>
      <c r="JDD165" s="273"/>
      <c r="JDE165" s="273"/>
      <c r="JDF165" s="273"/>
      <c r="JDG165" s="273"/>
      <c r="JDH165" s="273"/>
      <c r="JDI165" s="273"/>
      <c r="JDJ165" s="273"/>
      <c r="JDK165" s="273"/>
      <c r="JDL165" s="273"/>
      <c r="JDM165" s="273"/>
      <c r="JDN165" s="273"/>
      <c r="JDO165" s="273"/>
      <c r="JDP165" s="273"/>
      <c r="JDQ165" s="273"/>
      <c r="JDR165" s="273"/>
      <c r="JDS165" s="273"/>
      <c r="JDT165" s="273"/>
      <c r="JDU165" s="273"/>
      <c r="JDV165" s="273"/>
      <c r="JDW165" s="273"/>
      <c r="JDX165" s="273"/>
      <c r="JDY165" s="273"/>
      <c r="JDZ165" s="273"/>
      <c r="JEA165" s="273"/>
      <c r="JEB165" s="273"/>
      <c r="JEC165" s="273"/>
      <c r="JED165" s="273"/>
      <c r="JEE165" s="273"/>
      <c r="JEF165" s="273"/>
      <c r="JEG165" s="273"/>
      <c r="JEH165" s="273"/>
      <c r="JEI165" s="273"/>
      <c r="JEJ165" s="273"/>
      <c r="JEK165" s="273"/>
      <c r="JEL165" s="273"/>
      <c r="JEM165" s="273"/>
      <c r="JEN165" s="273"/>
      <c r="JEO165" s="273"/>
      <c r="JEP165" s="273"/>
      <c r="JEQ165" s="273"/>
      <c r="JER165" s="273"/>
      <c r="JES165" s="273"/>
      <c r="JET165" s="273"/>
      <c r="JEU165" s="273"/>
      <c r="JEV165" s="273"/>
      <c r="JEW165" s="273"/>
      <c r="JEX165" s="273"/>
      <c r="JEY165" s="273"/>
      <c r="JEZ165" s="273"/>
      <c r="JFA165" s="273"/>
      <c r="JFB165" s="273"/>
      <c r="JFC165" s="273"/>
      <c r="JFD165" s="273"/>
      <c r="JFE165" s="273"/>
      <c r="JFF165" s="273"/>
      <c r="JFG165" s="273"/>
      <c r="JFH165" s="273"/>
      <c r="JFI165" s="273"/>
      <c r="JFJ165" s="273"/>
      <c r="JFK165" s="273"/>
      <c r="JFL165" s="273"/>
      <c r="JFM165" s="273"/>
      <c r="JFN165" s="273"/>
      <c r="JFO165" s="273"/>
      <c r="JFP165" s="273"/>
      <c r="JFQ165" s="273"/>
      <c r="JFR165" s="273"/>
      <c r="JFS165" s="273"/>
      <c r="JFT165" s="273"/>
      <c r="JFU165" s="273"/>
      <c r="JFV165" s="273"/>
      <c r="JFW165" s="273"/>
      <c r="JFX165" s="273"/>
      <c r="JFY165" s="273"/>
      <c r="JFZ165" s="273"/>
      <c r="JGA165" s="273"/>
      <c r="JGB165" s="273"/>
      <c r="JGC165" s="273"/>
      <c r="JGD165" s="273"/>
      <c r="JGE165" s="273"/>
      <c r="JGF165" s="273"/>
      <c r="JGG165" s="273"/>
      <c r="JGH165" s="273"/>
      <c r="JGI165" s="273"/>
      <c r="JGJ165" s="273"/>
      <c r="JGK165" s="273"/>
      <c r="JGL165" s="273"/>
      <c r="JGM165" s="273"/>
      <c r="JGN165" s="273"/>
      <c r="JGO165" s="273"/>
      <c r="JGP165" s="273"/>
      <c r="JGQ165" s="273"/>
      <c r="JGR165" s="273"/>
      <c r="JGS165" s="273"/>
      <c r="JGT165" s="273"/>
      <c r="JGU165" s="273"/>
      <c r="JGV165" s="273"/>
      <c r="JGW165" s="273"/>
      <c r="JGX165" s="273"/>
      <c r="JGY165" s="273"/>
      <c r="JGZ165" s="273"/>
      <c r="JHA165" s="273"/>
      <c r="JHB165" s="273"/>
      <c r="JHC165" s="273"/>
      <c r="JHD165" s="273"/>
      <c r="JHE165" s="273"/>
      <c r="JHF165" s="273"/>
      <c r="JHG165" s="273"/>
      <c r="JHH165" s="273"/>
      <c r="JHI165" s="273"/>
      <c r="JHJ165" s="273"/>
      <c r="JHK165" s="273"/>
      <c r="JHL165" s="273"/>
      <c r="JHM165" s="273"/>
      <c r="JHN165" s="273"/>
      <c r="JHO165" s="273"/>
      <c r="JHP165" s="273"/>
      <c r="JHQ165" s="273"/>
      <c r="JHR165" s="273"/>
      <c r="JHS165" s="273"/>
      <c r="JHT165" s="273"/>
      <c r="JHU165" s="273"/>
      <c r="JHV165" s="273"/>
      <c r="JHW165" s="273"/>
      <c r="JHX165" s="273"/>
      <c r="JHY165" s="273"/>
      <c r="JHZ165" s="273"/>
      <c r="JIA165" s="273"/>
      <c r="JIB165" s="273"/>
      <c r="JIC165" s="273"/>
      <c r="JID165" s="273"/>
      <c r="JIE165" s="273"/>
      <c r="JIF165" s="273"/>
      <c r="JIG165" s="273"/>
      <c r="JIH165" s="273"/>
      <c r="JII165" s="273"/>
      <c r="JIJ165" s="273"/>
      <c r="JIK165" s="273"/>
      <c r="JIL165" s="273"/>
      <c r="JIM165" s="273"/>
      <c r="JIN165" s="273"/>
      <c r="JIO165" s="273"/>
      <c r="JIP165" s="273"/>
      <c r="JIQ165" s="273"/>
      <c r="JIR165" s="273"/>
      <c r="JIS165" s="273"/>
      <c r="JIT165" s="273"/>
      <c r="JIU165" s="273"/>
      <c r="JIV165" s="273"/>
      <c r="JIW165" s="273"/>
      <c r="JIX165" s="273"/>
      <c r="JIY165" s="273"/>
      <c r="JIZ165" s="273"/>
      <c r="JJA165" s="273"/>
      <c r="JJB165" s="273"/>
      <c r="JJC165" s="273"/>
      <c r="JJD165" s="273"/>
      <c r="JJE165" s="273"/>
      <c r="JJF165" s="273"/>
      <c r="JJG165" s="273"/>
      <c r="JJH165" s="273"/>
      <c r="JJI165" s="273"/>
      <c r="JJJ165" s="273"/>
      <c r="JJK165" s="273"/>
      <c r="JJL165" s="273"/>
      <c r="JJM165" s="273"/>
      <c r="JJN165" s="273"/>
      <c r="JJO165" s="273"/>
      <c r="JJP165" s="273"/>
      <c r="JJQ165" s="273"/>
      <c r="JJR165" s="273"/>
      <c r="JJS165" s="273"/>
      <c r="JJT165" s="273"/>
      <c r="JJU165" s="273"/>
      <c r="JJV165" s="273"/>
      <c r="JJW165" s="273"/>
      <c r="JJX165" s="273"/>
      <c r="JJY165" s="273"/>
      <c r="JJZ165" s="273"/>
      <c r="JKA165" s="273"/>
      <c r="JKB165" s="273"/>
      <c r="JKC165" s="273"/>
      <c r="JKD165" s="273"/>
      <c r="JKE165" s="273"/>
      <c r="JKF165" s="273"/>
      <c r="JKG165" s="273"/>
      <c r="JKH165" s="273"/>
      <c r="JKI165" s="273"/>
      <c r="JKJ165" s="273"/>
      <c r="JKK165" s="273"/>
      <c r="JKL165" s="273"/>
      <c r="JKM165" s="273"/>
      <c r="JKN165" s="273"/>
      <c r="JKO165" s="273"/>
      <c r="JKP165" s="273"/>
      <c r="JKQ165" s="273"/>
      <c r="JKR165" s="273"/>
      <c r="JKS165" s="273"/>
      <c r="JKT165" s="273"/>
      <c r="JKU165" s="273"/>
      <c r="JKV165" s="273"/>
      <c r="JKW165" s="273"/>
      <c r="JKX165" s="273"/>
      <c r="JKY165" s="273"/>
      <c r="JKZ165" s="273"/>
      <c r="JLA165" s="273"/>
      <c r="JLB165" s="273"/>
      <c r="JLC165" s="273"/>
      <c r="JLD165" s="273"/>
      <c r="JLE165" s="273"/>
      <c r="JLF165" s="273"/>
      <c r="JLG165" s="273"/>
      <c r="JLH165" s="273"/>
      <c r="JLI165" s="273"/>
      <c r="JLJ165" s="273"/>
      <c r="JLK165" s="273"/>
      <c r="JLL165" s="273"/>
      <c r="JLM165" s="273"/>
      <c r="JLN165" s="273"/>
      <c r="JLO165" s="273"/>
      <c r="JLP165" s="273"/>
      <c r="JLQ165" s="273"/>
      <c r="JLR165" s="273"/>
      <c r="JLS165" s="273"/>
      <c r="JLT165" s="273"/>
      <c r="JLU165" s="273"/>
      <c r="JLV165" s="273"/>
      <c r="JLW165" s="273"/>
      <c r="JLX165" s="273"/>
      <c r="JLY165" s="273"/>
      <c r="JLZ165" s="273"/>
      <c r="JMA165" s="273"/>
      <c r="JMB165" s="273"/>
      <c r="JMC165" s="273"/>
      <c r="JMD165" s="273"/>
      <c r="JME165" s="273"/>
      <c r="JMF165" s="273"/>
      <c r="JMG165" s="273"/>
      <c r="JMH165" s="273"/>
      <c r="JMI165" s="273"/>
      <c r="JMJ165" s="273"/>
      <c r="JMK165" s="273"/>
      <c r="JML165" s="273"/>
      <c r="JMM165" s="273"/>
      <c r="JMN165" s="273"/>
      <c r="JMO165" s="273"/>
      <c r="JMP165" s="273"/>
      <c r="JMQ165" s="273"/>
      <c r="JMR165" s="273"/>
      <c r="JMS165" s="273"/>
      <c r="JMT165" s="273"/>
      <c r="JMU165" s="273"/>
      <c r="JMV165" s="273"/>
      <c r="JMW165" s="273"/>
      <c r="JMX165" s="273"/>
      <c r="JMY165" s="273"/>
      <c r="JMZ165" s="273"/>
      <c r="JNA165" s="273"/>
      <c r="JNB165" s="273"/>
      <c r="JNC165" s="273"/>
      <c r="JND165" s="273"/>
      <c r="JNE165" s="273"/>
      <c r="JNF165" s="273"/>
      <c r="JNG165" s="273"/>
      <c r="JNH165" s="273"/>
      <c r="JNI165" s="273"/>
      <c r="JNJ165" s="273"/>
      <c r="JNK165" s="273"/>
      <c r="JNL165" s="273"/>
      <c r="JNM165" s="273"/>
      <c r="JNN165" s="273"/>
      <c r="JNO165" s="273"/>
      <c r="JNP165" s="273"/>
      <c r="JNQ165" s="273"/>
      <c r="JNR165" s="273"/>
      <c r="JNS165" s="273"/>
      <c r="JNT165" s="273"/>
      <c r="JNU165" s="273"/>
      <c r="JNV165" s="273"/>
      <c r="JNW165" s="273"/>
      <c r="JNX165" s="273"/>
      <c r="JNY165" s="273"/>
      <c r="JNZ165" s="273"/>
      <c r="JOA165" s="273"/>
      <c r="JOB165" s="273"/>
      <c r="JOC165" s="273"/>
      <c r="JOD165" s="273"/>
      <c r="JOE165" s="273"/>
      <c r="JOF165" s="273"/>
      <c r="JOG165" s="273"/>
      <c r="JOH165" s="273"/>
      <c r="JOI165" s="273"/>
      <c r="JOJ165" s="273"/>
      <c r="JOK165" s="273"/>
      <c r="JOL165" s="273"/>
      <c r="JOM165" s="273"/>
      <c r="JON165" s="273"/>
      <c r="JOO165" s="273"/>
      <c r="JOP165" s="273"/>
      <c r="JOQ165" s="273"/>
      <c r="JOR165" s="273"/>
      <c r="JOS165" s="273"/>
      <c r="JOT165" s="273"/>
      <c r="JOU165" s="273"/>
      <c r="JOV165" s="273"/>
      <c r="JOW165" s="273"/>
      <c r="JOX165" s="273"/>
      <c r="JOY165" s="273"/>
      <c r="JOZ165" s="273"/>
      <c r="JPA165" s="273"/>
      <c r="JPB165" s="273"/>
      <c r="JPC165" s="273"/>
      <c r="JPD165" s="273"/>
      <c r="JPE165" s="273"/>
      <c r="JPF165" s="273"/>
      <c r="JPG165" s="273"/>
      <c r="JPH165" s="273"/>
      <c r="JPI165" s="273"/>
      <c r="JPJ165" s="273"/>
      <c r="JPK165" s="273"/>
      <c r="JPL165" s="273"/>
      <c r="JPM165" s="273"/>
      <c r="JPN165" s="273"/>
      <c r="JPO165" s="273"/>
      <c r="JPP165" s="273"/>
      <c r="JPQ165" s="273"/>
      <c r="JPR165" s="273"/>
      <c r="JPS165" s="273"/>
      <c r="JPT165" s="273"/>
      <c r="JPU165" s="273"/>
      <c r="JPV165" s="273"/>
      <c r="JPW165" s="273"/>
      <c r="JPX165" s="273"/>
      <c r="JPY165" s="273"/>
      <c r="JPZ165" s="273"/>
      <c r="JQA165" s="273"/>
      <c r="JQB165" s="273"/>
      <c r="JQC165" s="273"/>
      <c r="JQD165" s="273"/>
      <c r="JQE165" s="273"/>
      <c r="JQF165" s="273"/>
      <c r="JQG165" s="273"/>
      <c r="JQH165" s="273"/>
      <c r="JQI165" s="273"/>
      <c r="JQJ165" s="273"/>
      <c r="JQK165" s="273"/>
      <c r="JQL165" s="273"/>
      <c r="JQM165" s="273"/>
      <c r="JQN165" s="273"/>
      <c r="JQO165" s="273"/>
      <c r="JQP165" s="273"/>
      <c r="JQQ165" s="273"/>
      <c r="JQR165" s="273"/>
      <c r="JQS165" s="273"/>
      <c r="JQT165" s="273"/>
      <c r="JQU165" s="273"/>
      <c r="JQV165" s="273"/>
      <c r="JQW165" s="273"/>
      <c r="JQX165" s="273"/>
      <c r="JQY165" s="273"/>
      <c r="JQZ165" s="273"/>
      <c r="JRA165" s="273"/>
      <c r="JRB165" s="273"/>
      <c r="JRC165" s="273"/>
      <c r="JRD165" s="273"/>
      <c r="JRE165" s="273"/>
      <c r="JRF165" s="273"/>
      <c r="JRG165" s="273"/>
      <c r="JRH165" s="273"/>
      <c r="JRI165" s="273"/>
      <c r="JRJ165" s="273"/>
      <c r="JRK165" s="273"/>
      <c r="JRL165" s="273"/>
      <c r="JRM165" s="273"/>
      <c r="JRN165" s="273"/>
      <c r="JRO165" s="273"/>
      <c r="JRP165" s="273"/>
      <c r="JRQ165" s="273"/>
      <c r="JRR165" s="273"/>
      <c r="JRS165" s="273"/>
      <c r="JRT165" s="273"/>
      <c r="JRU165" s="273"/>
      <c r="JRV165" s="273"/>
      <c r="JRW165" s="273"/>
      <c r="JRX165" s="273"/>
      <c r="JRY165" s="273"/>
      <c r="JRZ165" s="273"/>
      <c r="JSA165" s="273"/>
      <c r="JSB165" s="273"/>
      <c r="JSC165" s="273"/>
      <c r="JSD165" s="273"/>
      <c r="JSE165" s="273"/>
      <c r="JSF165" s="273"/>
      <c r="JSG165" s="273"/>
      <c r="JSH165" s="273"/>
      <c r="JSI165" s="273"/>
      <c r="JSJ165" s="273"/>
      <c r="JSK165" s="273"/>
      <c r="JSL165" s="273"/>
      <c r="JSM165" s="273"/>
      <c r="JSN165" s="273"/>
      <c r="JSO165" s="273"/>
      <c r="JSP165" s="273"/>
      <c r="JSQ165" s="273"/>
      <c r="JSR165" s="273"/>
      <c r="JSS165" s="273"/>
      <c r="JST165" s="273"/>
      <c r="JSU165" s="273"/>
      <c r="JSV165" s="273"/>
      <c r="JSW165" s="273"/>
      <c r="JSX165" s="273"/>
      <c r="JSY165" s="273"/>
      <c r="JSZ165" s="273"/>
      <c r="JTA165" s="273"/>
      <c r="JTB165" s="273"/>
      <c r="JTC165" s="273"/>
      <c r="JTD165" s="273"/>
      <c r="JTE165" s="273"/>
      <c r="JTF165" s="273"/>
      <c r="JTG165" s="273"/>
      <c r="JTH165" s="273"/>
      <c r="JTI165" s="273"/>
      <c r="JTJ165" s="273"/>
      <c r="JTK165" s="273"/>
      <c r="JTL165" s="273"/>
      <c r="JTM165" s="273"/>
      <c r="JTN165" s="273"/>
      <c r="JTO165" s="273"/>
      <c r="JTP165" s="273"/>
      <c r="JTQ165" s="273"/>
      <c r="JTR165" s="273"/>
      <c r="JTS165" s="273"/>
      <c r="JTT165" s="273"/>
      <c r="JTU165" s="273"/>
      <c r="JTV165" s="273"/>
      <c r="JTW165" s="273"/>
      <c r="JTX165" s="273"/>
      <c r="JTY165" s="273"/>
      <c r="JTZ165" s="273"/>
      <c r="JUA165" s="273"/>
      <c r="JUB165" s="273"/>
      <c r="JUC165" s="273"/>
      <c r="JUD165" s="273"/>
      <c r="JUE165" s="273"/>
      <c r="JUF165" s="273"/>
      <c r="JUG165" s="273"/>
      <c r="JUH165" s="273"/>
      <c r="JUI165" s="273"/>
      <c r="JUJ165" s="273"/>
      <c r="JUK165" s="273"/>
      <c r="JUL165" s="273"/>
      <c r="JUM165" s="273"/>
      <c r="JUN165" s="273"/>
      <c r="JUO165" s="273"/>
      <c r="JUP165" s="273"/>
      <c r="JUQ165" s="273"/>
      <c r="JUR165" s="273"/>
      <c r="JUS165" s="273"/>
      <c r="JUT165" s="273"/>
      <c r="JUU165" s="273"/>
      <c r="JUV165" s="273"/>
      <c r="JUW165" s="273"/>
      <c r="JUX165" s="273"/>
      <c r="JUY165" s="273"/>
      <c r="JUZ165" s="273"/>
      <c r="JVA165" s="273"/>
      <c r="JVB165" s="273"/>
      <c r="JVC165" s="273"/>
      <c r="JVD165" s="273"/>
      <c r="JVE165" s="273"/>
      <c r="JVF165" s="273"/>
      <c r="JVG165" s="273"/>
      <c r="JVH165" s="273"/>
      <c r="JVI165" s="273"/>
      <c r="JVJ165" s="273"/>
      <c r="JVK165" s="273"/>
      <c r="JVL165" s="273"/>
      <c r="JVM165" s="273"/>
      <c r="JVN165" s="273"/>
      <c r="JVO165" s="273"/>
      <c r="JVP165" s="273"/>
      <c r="JVQ165" s="273"/>
      <c r="JVR165" s="273"/>
      <c r="JVS165" s="273"/>
      <c r="JVT165" s="273"/>
      <c r="JVU165" s="273"/>
      <c r="JVV165" s="273"/>
      <c r="JVW165" s="273"/>
      <c r="JVX165" s="273"/>
      <c r="JVY165" s="273"/>
      <c r="JVZ165" s="273"/>
      <c r="JWA165" s="273"/>
      <c r="JWB165" s="273"/>
      <c r="JWC165" s="273"/>
      <c r="JWD165" s="273"/>
      <c r="JWE165" s="273"/>
      <c r="JWF165" s="273"/>
      <c r="JWG165" s="273"/>
      <c r="JWH165" s="273"/>
      <c r="JWI165" s="273"/>
      <c r="JWJ165" s="273"/>
      <c r="JWK165" s="273"/>
      <c r="JWL165" s="273"/>
      <c r="JWM165" s="273"/>
      <c r="JWN165" s="273"/>
      <c r="JWO165" s="273"/>
      <c r="JWP165" s="273"/>
      <c r="JWQ165" s="273"/>
      <c r="JWR165" s="273"/>
      <c r="JWS165" s="273"/>
      <c r="JWT165" s="273"/>
      <c r="JWU165" s="273"/>
      <c r="JWV165" s="273"/>
      <c r="JWW165" s="273"/>
      <c r="JWX165" s="273"/>
      <c r="JWY165" s="273"/>
      <c r="JWZ165" s="273"/>
      <c r="JXA165" s="273"/>
      <c r="JXB165" s="273"/>
      <c r="JXC165" s="273"/>
      <c r="JXD165" s="273"/>
      <c r="JXE165" s="273"/>
      <c r="JXF165" s="273"/>
      <c r="JXG165" s="273"/>
      <c r="JXH165" s="273"/>
      <c r="JXI165" s="273"/>
      <c r="JXJ165" s="273"/>
      <c r="JXK165" s="273"/>
      <c r="JXL165" s="273"/>
      <c r="JXM165" s="273"/>
      <c r="JXN165" s="273"/>
      <c r="JXO165" s="273"/>
      <c r="JXP165" s="273"/>
      <c r="JXQ165" s="273"/>
      <c r="JXR165" s="273"/>
      <c r="JXS165" s="273"/>
      <c r="JXT165" s="273"/>
      <c r="JXU165" s="273"/>
      <c r="JXV165" s="273"/>
      <c r="JXW165" s="273"/>
      <c r="JXX165" s="273"/>
      <c r="JXY165" s="273"/>
      <c r="JXZ165" s="273"/>
      <c r="JYA165" s="273"/>
      <c r="JYB165" s="273"/>
      <c r="JYC165" s="273"/>
      <c r="JYD165" s="273"/>
      <c r="JYE165" s="273"/>
      <c r="JYF165" s="273"/>
      <c r="JYG165" s="273"/>
      <c r="JYH165" s="273"/>
      <c r="JYI165" s="273"/>
      <c r="JYJ165" s="273"/>
      <c r="JYK165" s="273"/>
      <c r="JYL165" s="273"/>
      <c r="JYM165" s="273"/>
      <c r="JYN165" s="273"/>
      <c r="JYO165" s="273"/>
      <c r="JYP165" s="273"/>
      <c r="JYQ165" s="273"/>
      <c r="JYR165" s="273"/>
      <c r="JYS165" s="273"/>
      <c r="JYT165" s="273"/>
      <c r="JYU165" s="273"/>
      <c r="JYV165" s="273"/>
      <c r="JYW165" s="273"/>
      <c r="JYX165" s="273"/>
      <c r="JYY165" s="273"/>
      <c r="JYZ165" s="273"/>
      <c r="JZA165" s="273"/>
      <c r="JZB165" s="273"/>
      <c r="JZC165" s="273"/>
      <c r="JZD165" s="273"/>
      <c r="JZE165" s="273"/>
      <c r="JZF165" s="273"/>
      <c r="JZG165" s="273"/>
      <c r="JZH165" s="273"/>
      <c r="JZI165" s="273"/>
      <c r="JZJ165" s="273"/>
      <c r="JZK165" s="273"/>
      <c r="JZL165" s="273"/>
      <c r="JZM165" s="273"/>
      <c r="JZN165" s="273"/>
      <c r="JZO165" s="273"/>
      <c r="JZP165" s="273"/>
      <c r="JZQ165" s="273"/>
      <c r="JZR165" s="273"/>
      <c r="JZS165" s="273"/>
      <c r="JZT165" s="273"/>
      <c r="JZU165" s="273"/>
      <c r="JZV165" s="273"/>
      <c r="JZW165" s="273"/>
      <c r="JZX165" s="273"/>
      <c r="JZY165" s="273"/>
      <c r="JZZ165" s="273"/>
      <c r="KAA165" s="273"/>
      <c r="KAB165" s="273"/>
      <c r="KAC165" s="273"/>
      <c r="KAD165" s="273"/>
      <c r="KAE165" s="273"/>
      <c r="KAF165" s="273"/>
      <c r="KAG165" s="273"/>
      <c r="KAH165" s="273"/>
      <c r="KAI165" s="273"/>
      <c r="KAJ165" s="273"/>
      <c r="KAK165" s="273"/>
      <c r="KAL165" s="273"/>
      <c r="KAM165" s="273"/>
      <c r="KAN165" s="273"/>
      <c r="KAO165" s="273"/>
      <c r="KAP165" s="273"/>
      <c r="KAQ165" s="273"/>
      <c r="KAR165" s="273"/>
      <c r="KAS165" s="273"/>
      <c r="KAT165" s="273"/>
      <c r="KAU165" s="273"/>
      <c r="KAV165" s="273"/>
      <c r="KAW165" s="273"/>
      <c r="KAX165" s="273"/>
      <c r="KAY165" s="273"/>
      <c r="KAZ165" s="273"/>
      <c r="KBA165" s="273"/>
      <c r="KBB165" s="273"/>
      <c r="KBC165" s="273"/>
      <c r="KBD165" s="273"/>
      <c r="KBE165" s="273"/>
      <c r="KBF165" s="273"/>
      <c r="KBG165" s="273"/>
      <c r="KBH165" s="273"/>
      <c r="KBI165" s="273"/>
      <c r="KBJ165" s="273"/>
      <c r="KBK165" s="273"/>
      <c r="KBL165" s="273"/>
      <c r="KBM165" s="273"/>
      <c r="KBN165" s="273"/>
      <c r="KBO165" s="273"/>
      <c r="KBP165" s="273"/>
      <c r="KBQ165" s="273"/>
      <c r="KBR165" s="273"/>
      <c r="KBS165" s="273"/>
      <c r="KBT165" s="273"/>
      <c r="KBU165" s="273"/>
      <c r="KBV165" s="273"/>
      <c r="KBW165" s="273"/>
      <c r="KBX165" s="273"/>
      <c r="KBY165" s="273"/>
      <c r="KBZ165" s="273"/>
      <c r="KCA165" s="273"/>
      <c r="KCB165" s="273"/>
      <c r="KCC165" s="273"/>
      <c r="KCD165" s="273"/>
      <c r="KCE165" s="273"/>
      <c r="KCF165" s="273"/>
      <c r="KCG165" s="273"/>
      <c r="KCH165" s="273"/>
      <c r="KCI165" s="273"/>
      <c r="KCJ165" s="273"/>
      <c r="KCK165" s="273"/>
      <c r="KCL165" s="273"/>
      <c r="KCM165" s="273"/>
      <c r="KCN165" s="273"/>
      <c r="KCO165" s="273"/>
      <c r="KCP165" s="273"/>
      <c r="KCQ165" s="273"/>
      <c r="KCR165" s="273"/>
      <c r="KCS165" s="273"/>
      <c r="KCT165" s="273"/>
      <c r="KCU165" s="273"/>
      <c r="KCV165" s="273"/>
      <c r="KCW165" s="273"/>
      <c r="KCX165" s="273"/>
      <c r="KCY165" s="273"/>
      <c r="KCZ165" s="273"/>
      <c r="KDA165" s="273"/>
      <c r="KDB165" s="273"/>
      <c r="KDC165" s="273"/>
      <c r="KDD165" s="273"/>
      <c r="KDE165" s="273"/>
      <c r="KDF165" s="273"/>
      <c r="KDG165" s="273"/>
      <c r="KDH165" s="273"/>
      <c r="KDI165" s="273"/>
      <c r="KDJ165" s="273"/>
      <c r="KDK165" s="273"/>
      <c r="KDL165" s="273"/>
      <c r="KDM165" s="273"/>
      <c r="KDN165" s="273"/>
      <c r="KDO165" s="273"/>
      <c r="KDP165" s="273"/>
      <c r="KDQ165" s="273"/>
      <c r="KDR165" s="273"/>
      <c r="KDS165" s="273"/>
      <c r="KDT165" s="273"/>
      <c r="KDU165" s="273"/>
      <c r="KDV165" s="273"/>
      <c r="KDW165" s="273"/>
      <c r="KDX165" s="273"/>
      <c r="KDY165" s="273"/>
      <c r="KDZ165" s="273"/>
      <c r="KEA165" s="273"/>
      <c r="KEB165" s="273"/>
      <c r="KEC165" s="273"/>
      <c r="KED165" s="273"/>
      <c r="KEE165" s="273"/>
      <c r="KEF165" s="273"/>
      <c r="KEG165" s="273"/>
      <c r="KEH165" s="273"/>
      <c r="KEI165" s="273"/>
      <c r="KEJ165" s="273"/>
      <c r="KEK165" s="273"/>
      <c r="KEL165" s="273"/>
      <c r="KEM165" s="273"/>
      <c r="KEN165" s="273"/>
      <c r="KEO165" s="273"/>
      <c r="KEP165" s="273"/>
      <c r="KEQ165" s="273"/>
      <c r="KER165" s="273"/>
      <c r="KES165" s="273"/>
      <c r="KET165" s="273"/>
      <c r="KEU165" s="273"/>
      <c r="KEV165" s="273"/>
      <c r="KEW165" s="273"/>
      <c r="KEX165" s="273"/>
      <c r="KEY165" s="273"/>
      <c r="KEZ165" s="273"/>
      <c r="KFA165" s="273"/>
      <c r="KFB165" s="273"/>
      <c r="KFC165" s="273"/>
      <c r="KFD165" s="273"/>
      <c r="KFE165" s="273"/>
      <c r="KFF165" s="273"/>
      <c r="KFG165" s="273"/>
      <c r="KFH165" s="273"/>
      <c r="KFI165" s="273"/>
      <c r="KFJ165" s="273"/>
      <c r="KFK165" s="273"/>
      <c r="KFL165" s="273"/>
      <c r="KFM165" s="273"/>
      <c r="KFN165" s="273"/>
      <c r="KFO165" s="273"/>
      <c r="KFP165" s="273"/>
      <c r="KFQ165" s="273"/>
      <c r="KFR165" s="273"/>
      <c r="KFS165" s="273"/>
      <c r="KFT165" s="273"/>
      <c r="KFU165" s="273"/>
      <c r="KFV165" s="273"/>
      <c r="KFW165" s="273"/>
      <c r="KFX165" s="273"/>
      <c r="KFY165" s="273"/>
      <c r="KFZ165" s="273"/>
      <c r="KGA165" s="273"/>
      <c r="KGB165" s="273"/>
      <c r="KGC165" s="273"/>
      <c r="KGD165" s="273"/>
      <c r="KGE165" s="273"/>
      <c r="KGF165" s="273"/>
      <c r="KGG165" s="273"/>
      <c r="KGH165" s="273"/>
      <c r="KGI165" s="273"/>
      <c r="KGJ165" s="273"/>
      <c r="KGK165" s="273"/>
      <c r="KGL165" s="273"/>
      <c r="KGM165" s="273"/>
      <c r="KGN165" s="273"/>
      <c r="KGO165" s="273"/>
      <c r="KGP165" s="273"/>
      <c r="KGQ165" s="273"/>
      <c r="KGR165" s="273"/>
      <c r="KGS165" s="273"/>
      <c r="KGT165" s="273"/>
      <c r="KGU165" s="273"/>
      <c r="KGV165" s="273"/>
      <c r="KGW165" s="273"/>
      <c r="KGX165" s="273"/>
      <c r="KGY165" s="273"/>
      <c r="KGZ165" s="273"/>
      <c r="KHA165" s="273"/>
      <c r="KHB165" s="273"/>
      <c r="KHC165" s="273"/>
      <c r="KHD165" s="273"/>
      <c r="KHE165" s="273"/>
      <c r="KHF165" s="273"/>
      <c r="KHG165" s="273"/>
      <c r="KHH165" s="273"/>
      <c r="KHI165" s="273"/>
      <c r="KHJ165" s="273"/>
      <c r="KHK165" s="273"/>
      <c r="KHL165" s="273"/>
      <c r="KHM165" s="273"/>
      <c r="KHN165" s="273"/>
      <c r="KHO165" s="273"/>
      <c r="KHP165" s="273"/>
      <c r="KHQ165" s="273"/>
      <c r="KHR165" s="273"/>
      <c r="KHS165" s="273"/>
      <c r="KHT165" s="273"/>
      <c r="KHU165" s="273"/>
      <c r="KHV165" s="273"/>
      <c r="KHW165" s="273"/>
      <c r="KHX165" s="273"/>
      <c r="KHY165" s="273"/>
      <c r="KHZ165" s="273"/>
      <c r="KIA165" s="273"/>
      <c r="KIB165" s="273"/>
      <c r="KIC165" s="273"/>
      <c r="KID165" s="273"/>
      <c r="KIE165" s="273"/>
      <c r="KIF165" s="273"/>
      <c r="KIG165" s="273"/>
      <c r="KIH165" s="273"/>
      <c r="KII165" s="273"/>
      <c r="KIJ165" s="273"/>
      <c r="KIK165" s="273"/>
      <c r="KIL165" s="273"/>
      <c r="KIM165" s="273"/>
      <c r="KIN165" s="273"/>
      <c r="KIO165" s="273"/>
      <c r="KIP165" s="273"/>
      <c r="KIQ165" s="273"/>
      <c r="KIR165" s="273"/>
      <c r="KIS165" s="273"/>
      <c r="KIT165" s="273"/>
      <c r="KIU165" s="273"/>
      <c r="KIV165" s="273"/>
      <c r="KIW165" s="273"/>
      <c r="KIX165" s="273"/>
      <c r="KIY165" s="273"/>
      <c r="KIZ165" s="273"/>
      <c r="KJA165" s="273"/>
      <c r="KJB165" s="273"/>
      <c r="KJC165" s="273"/>
      <c r="KJD165" s="273"/>
      <c r="KJE165" s="273"/>
      <c r="KJF165" s="273"/>
      <c r="KJG165" s="273"/>
      <c r="KJH165" s="273"/>
      <c r="KJI165" s="273"/>
      <c r="KJJ165" s="273"/>
      <c r="KJK165" s="273"/>
      <c r="KJL165" s="273"/>
      <c r="KJM165" s="273"/>
      <c r="KJN165" s="273"/>
      <c r="KJO165" s="273"/>
      <c r="KJP165" s="273"/>
      <c r="KJQ165" s="273"/>
      <c r="KJR165" s="273"/>
      <c r="KJS165" s="273"/>
      <c r="KJT165" s="273"/>
      <c r="KJU165" s="273"/>
      <c r="KJV165" s="273"/>
      <c r="KJW165" s="273"/>
      <c r="KJX165" s="273"/>
      <c r="KJY165" s="273"/>
      <c r="KJZ165" s="273"/>
      <c r="KKA165" s="273"/>
      <c r="KKB165" s="273"/>
      <c r="KKC165" s="273"/>
      <c r="KKD165" s="273"/>
      <c r="KKE165" s="273"/>
      <c r="KKF165" s="273"/>
      <c r="KKG165" s="273"/>
      <c r="KKH165" s="273"/>
      <c r="KKI165" s="273"/>
      <c r="KKJ165" s="273"/>
      <c r="KKK165" s="273"/>
      <c r="KKL165" s="273"/>
      <c r="KKM165" s="273"/>
      <c r="KKN165" s="273"/>
      <c r="KKO165" s="273"/>
      <c r="KKP165" s="273"/>
      <c r="KKQ165" s="273"/>
      <c r="KKR165" s="273"/>
      <c r="KKS165" s="273"/>
      <c r="KKT165" s="273"/>
      <c r="KKU165" s="273"/>
      <c r="KKV165" s="273"/>
      <c r="KKW165" s="273"/>
      <c r="KKX165" s="273"/>
      <c r="KKY165" s="273"/>
      <c r="KKZ165" s="273"/>
      <c r="KLA165" s="273"/>
      <c r="KLB165" s="273"/>
      <c r="KLC165" s="273"/>
      <c r="KLD165" s="273"/>
      <c r="KLE165" s="273"/>
      <c r="KLF165" s="273"/>
      <c r="KLG165" s="273"/>
      <c r="KLH165" s="273"/>
      <c r="KLI165" s="273"/>
      <c r="KLJ165" s="273"/>
      <c r="KLK165" s="273"/>
      <c r="KLL165" s="273"/>
      <c r="KLM165" s="273"/>
      <c r="KLN165" s="273"/>
      <c r="KLO165" s="273"/>
      <c r="KLP165" s="273"/>
      <c r="KLQ165" s="273"/>
      <c r="KLR165" s="273"/>
      <c r="KLS165" s="273"/>
      <c r="KLT165" s="273"/>
      <c r="KLU165" s="273"/>
      <c r="KLV165" s="273"/>
      <c r="KLW165" s="273"/>
      <c r="KLX165" s="273"/>
      <c r="KLY165" s="273"/>
      <c r="KLZ165" s="273"/>
      <c r="KMA165" s="273"/>
      <c r="KMB165" s="273"/>
      <c r="KMC165" s="273"/>
      <c r="KMD165" s="273"/>
      <c r="KME165" s="273"/>
      <c r="KMF165" s="273"/>
      <c r="KMG165" s="273"/>
      <c r="KMH165" s="273"/>
      <c r="KMI165" s="273"/>
      <c r="KMJ165" s="273"/>
      <c r="KMK165" s="273"/>
      <c r="KML165" s="273"/>
      <c r="KMM165" s="273"/>
      <c r="KMN165" s="273"/>
      <c r="KMO165" s="273"/>
      <c r="KMP165" s="273"/>
      <c r="KMQ165" s="273"/>
      <c r="KMR165" s="273"/>
      <c r="KMS165" s="273"/>
      <c r="KMT165" s="273"/>
      <c r="KMU165" s="273"/>
      <c r="KMV165" s="273"/>
      <c r="KMW165" s="273"/>
      <c r="KMX165" s="273"/>
      <c r="KMY165" s="273"/>
      <c r="KMZ165" s="273"/>
      <c r="KNA165" s="273"/>
      <c r="KNB165" s="273"/>
      <c r="KNC165" s="273"/>
      <c r="KND165" s="273"/>
      <c r="KNE165" s="273"/>
      <c r="KNF165" s="273"/>
      <c r="KNG165" s="273"/>
      <c r="KNH165" s="273"/>
      <c r="KNI165" s="273"/>
      <c r="KNJ165" s="273"/>
      <c r="KNK165" s="273"/>
      <c r="KNL165" s="273"/>
      <c r="KNM165" s="273"/>
      <c r="KNN165" s="273"/>
      <c r="KNO165" s="273"/>
      <c r="KNP165" s="273"/>
      <c r="KNQ165" s="273"/>
      <c r="KNR165" s="273"/>
      <c r="KNS165" s="273"/>
      <c r="KNT165" s="273"/>
      <c r="KNU165" s="273"/>
      <c r="KNV165" s="273"/>
      <c r="KNW165" s="273"/>
      <c r="KNX165" s="273"/>
      <c r="KNY165" s="273"/>
      <c r="KNZ165" s="273"/>
      <c r="KOA165" s="273"/>
      <c r="KOB165" s="273"/>
      <c r="KOC165" s="273"/>
      <c r="KOD165" s="273"/>
      <c r="KOE165" s="273"/>
      <c r="KOF165" s="273"/>
      <c r="KOG165" s="273"/>
      <c r="KOH165" s="273"/>
      <c r="KOI165" s="273"/>
      <c r="KOJ165" s="273"/>
      <c r="KOK165" s="273"/>
      <c r="KOL165" s="273"/>
      <c r="KOM165" s="273"/>
      <c r="KON165" s="273"/>
      <c r="KOO165" s="273"/>
      <c r="KOP165" s="273"/>
      <c r="KOQ165" s="273"/>
      <c r="KOR165" s="273"/>
      <c r="KOS165" s="273"/>
      <c r="KOT165" s="273"/>
      <c r="KOU165" s="273"/>
      <c r="KOV165" s="273"/>
      <c r="KOW165" s="273"/>
      <c r="KOX165" s="273"/>
      <c r="KOY165" s="273"/>
      <c r="KOZ165" s="273"/>
      <c r="KPA165" s="273"/>
      <c r="KPB165" s="273"/>
      <c r="KPC165" s="273"/>
      <c r="KPD165" s="273"/>
      <c r="KPE165" s="273"/>
      <c r="KPF165" s="273"/>
      <c r="KPG165" s="273"/>
      <c r="KPH165" s="273"/>
      <c r="KPI165" s="273"/>
      <c r="KPJ165" s="273"/>
      <c r="KPK165" s="273"/>
      <c r="KPL165" s="273"/>
      <c r="KPM165" s="273"/>
      <c r="KPN165" s="273"/>
      <c r="KPO165" s="273"/>
      <c r="KPP165" s="273"/>
      <c r="KPQ165" s="273"/>
      <c r="KPR165" s="273"/>
      <c r="KPS165" s="273"/>
      <c r="KPT165" s="273"/>
      <c r="KPU165" s="273"/>
      <c r="KPV165" s="273"/>
      <c r="KPW165" s="273"/>
      <c r="KPX165" s="273"/>
      <c r="KPY165" s="273"/>
      <c r="KPZ165" s="273"/>
      <c r="KQA165" s="273"/>
      <c r="KQB165" s="273"/>
      <c r="KQC165" s="273"/>
      <c r="KQD165" s="273"/>
      <c r="KQE165" s="273"/>
      <c r="KQF165" s="273"/>
      <c r="KQG165" s="273"/>
      <c r="KQH165" s="273"/>
      <c r="KQI165" s="273"/>
      <c r="KQJ165" s="273"/>
      <c r="KQK165" s="273"/>
      <c r="KQL165" s="273"/>
      <c r="KQM165" s="273"/>
      <c r="KQN165" s="273"/>
      <c r="KQO165" s="273"/>
      <c r="KQP165" s="273"/>
      <c r="KQQ165" s="273"/>
      <c r="KQR165" s="273"/>
      <c r="KQS165" s="273"/>
      <c r="KQT165" s="273"/>
      <c r="KQU165" s="273"/>
      <c r="KQV165" s="273"/>
      <c r="KQW165" s="273"/>
      <c r="KQX165" s="273"/>
      <c r="KQY165" s="273"/>
      <c r="KQZ165" s="273"/>
      <c r="KRA165" s="273"/>
      <c r="KRB165" s="273"/>
      <c r="KRC165" s="273"/>
      <c r="KRD165" s="273"/>
      <c r="KRE165" s="273"/>
      <c r="KRF165" s="273"/>
      <c r="KRG165" s="273"/>
      <c r="KRH165" s="273"/>
      <c r="KRI165" s="273"/>
      <c r="KRJ165" s="273"/>
      <c r="KRK165" s="273"/>
      <c r="KRL165" s="273"/>
      <c r="KRM165" s="273"/>
      <c r="KRN165" s="273"/>
      <c r="KRO165" s="273"/>
      <c r="KRP165" s="273"/>
      <c r="KRQ165" s="273"/>
      <c r="KRR165" s="273"/>
      <c r="KRS165" s="273"/>
      <c r="KRT165" s="273"/>
      <c r="KRU165" s="273"/>
      <c r="KRV165" s="273"/>
      <c r="KRW165" s="273"/>
      <c r="KRX165" s="273"/>
      <c r="KRY165" s="273"/>
      <c r="KRZ165" s="273"/>
      <c r="KSA165" s="273"/>
      <c r="KSB165" s="273"/>
      <c r="KSC165" s="273"/>
      <c r="KSD165" s="273"/>
      <c r="KSE165" s="273"/>
      <c r="KSF165" s="273"/>
      <c r="KSG165" s="273"/>
      <c r="KSH165" s="273"/>
      <c r="KSI165" s="273"/>
      <c r="KSJ165" s="273"/>
      <c r="KSK165" s="273"/>
      <c r="KSL165" s="273"/>
      <c r="KSM165" s="273"/>
      <c r="KSN165" s="273"/>
      <c r="KSO165" s="273"/>
      <c r="KSP165" s="273"/>
      <c r="KSQ165" s="273"/>
      <c r="KSR165" s="273"/>
      <c r="KSS165" s="273"/>
      <c r="KST165" s="273"/>
      <c r="KSU165" s="273"/>
      <c r="KSV165" s="273"/>
      <c r="KSW165" s="273"/>
      <c r="KSX165" s="273"/>
      <c r="KSY165" s="273"/>
      <c r="KSZ165" s="273"/>
      <c r="KTA165" s="273"/>
      <c r="KTB165" s="273"/>
      <c r="KTC165" s="273"/>
      <c r="KTD165" s="273"/>
      <c r="KTE165" s="273"/>
      <c r="KTF165" s="273"/>
      <c r="KTG165" s="273"/>
      <c r="KTH165" s="273"/>
      <c r="KTI165" s="273"/>
      <c r="KTJ165" s="273"/>
      <c r="KTK165" s="273"/>
      <c r="KTL165" s="273"/>
      <c r="KTM165" s="273"/>
      <c r="KTN165" s="273"/>
      <c r="KTO165" s="273"/>
      <c r="KTP165" s="273"/>
      <c r="KTQ165" s="273"/>
      <c r="KTR165" s="273"/>
      <c r="KTS165" s="273"/>
      <c r="KTT165" s="273"/>
      <c r="KTU165" s="273"/>
      <c r="KTV165" s="273"/>
      <c r="KTW165" s="273"/>
      <c r="KTX165" s="273"/>
      <c r="KTY165" s="273"/>
      <c r="KTZ165" s="273"/>
      <c r="KUA165" s="273"/>
      <c r="KUB165" s="273"/>
      <c r="KUC165" s="273"/>
      <c r="KUD165" s="273"/>
      <c r="KUE165" s="273"/>
      <c r="KUF165" s="273"/>
      <c r="KUG165" s="273"/>
      <c r="KUH165" s="273"/>
      <c r="KUI165" s="273"/>
      <c r="KUJ165" s="273"/>
      <c r="KUK165" s="273"/>
      <c r="KUL165" s="273"/>
      <c r="KUM165" s="273"/>
      <c r="KUN165" s="273"/>
      <c r="KUO165" s="273"/>
      <c r="KUP165" s="273"/>
      <c r="KUQ165" s="273"/>
      <c r="KUR165" s="273"/>
      <c r="KUS165" s="273"/>
      <c r="KUT165" s="273"/>
      <c r="KUU165" s="273"/>
      <c r="KUV165" s="273"/>
      <c r="KUW165" s="273"/>
      <c r="KUX165" s="273"/>
      <c r="KUY165" s="273"/>
      <c r="KUZ165" s="273"/>
      <c r="KVA165" s="273"/>
      <c r="KVB165" s="273"/>
      <c r="KVC165" s="273"/>
      <c r="KVD165" s="273"/>
      <c r="KVE165" s="273"/>
      <c r="KVF165" s="273"/>
      <c r="KVG165" s="273"/>
      <c r="KVH165" s="273"/>
      <c r="KVI165" s="273"/>
      <c r="KVJ165" s="273"/>
      <c r="KVK165" s="273"/>
      <c r="KVL165" s="273"/>
      <c r="KVM165" s="273"/>
      <c r="KVN165" s="273"/>
      <c r="KVO165" s="273"/>
      <c r="KVP165" s="273"/>
      <c r="KVQ165" s="273"/>
      <c r="KVR165" s="273"/>
      <c r="KVS165" s="273"/>
      <c r="KVT165" s="273"/>
      <c r="KVU165" s="273"/>
      <c r="KVV165" s="273"/>
      <c r="KVW165" s="273"/>
      <c r="KVX165" s="273"/>
      <c r="KVY165" s="273"/>
      <c r="KVZ165" s="273"/>
      <c r="KWA165" s="273"/>
      <c r="KWB165" s="273"/>
      <c r="KWC165" s="273"/>
      <c r="KWD165" s="273"/>
      <c r="KWE165" s="273"/>
      <c r="KWF165" s="273"/>
      <c r="KWG165" s="273"/>
      <c r="KWH165" s="273"/>
      <c r="KWI165" s="273"/>
      <c r="KWJ165" s="273"/>
      <c r="KWK165" s="273"/>
      <c r="KWL165" s="273"/>
      <c r="KWM165" s="273"/>
      <c r="KWN165" s="273"/>
      <c r="KWO165" s="273"/>
      <c r="KWP165" s="273"/>
      <c r="KWQ165" s="273"/>
      <c r="KWR165" s="273"/>
      <c r="KWS165" s="273"/>
      <c r="KWT165" s="273"/>
      <c r="KWU165" s="273"/>
      <c r="KWV165" s="273"/>
      <c r="KWW165" s="273"/>
      <c r="KWX165" s="273"/>
      <c r="KWY165" s="273"/>
      <c r="KWZ165" s="273"/>
      <c r="KXA165" s="273"/>
      <c r="KXB165" s="273"/>
      <c r="KXC165" s="273"/>
      <c r="KXD165" s="273"/>
      <c r="KXE165" s="273"/>
      <c r="KXF165" s="273"/>
      <c r="KXG165" s="273"/>
      <c r="KXH165" s="273"/>
      <c r="KXI165" s="273"/>
      <c r="KXJ165" s="273"/>
      <c r="KXK165" s="273"/>
      <c r="KXL165" s="273"/>
      <c r="KXM165" s="273"/>
      <c r="KXN165" s="273"/>
      <c r="KXO165" s="273"/>
      <c r="KXP165" s="273"/>
      <c r="KXQ165" s="273"/>
      <c r="KXR165" s="273"/>
      <c r="KXS165" s="273"/>
      <c r="KXT165" s="273"/>
      <c r="KXU165" s="273"/>
      <c r="KXV165" s="273"/>
      <c r="KXW165" s="273"/>
      <c r="KXX165" s="273"/>
      <c r="KXY165" s="273"/>
      <c r="KXZ165" s="273"/>
      <c r="KYA165" s="273"/>
      <c r="KYB165" s="273"/>
      <c r="KYC165" s="273"/>
      <c r="KYD165" s="273"/>
      <c r="KYE165" s="273"/>
      <c r="KYF165" s="273"/>
      <c r="KYG165" s="273"/>
      <c r="KYH165" s="273"/>
      <c r="KYI165" s="273"/>
      <c r="KYJ165" s="273"/>
      <c r="KYK165" s="273"/>
      <c r="KYL165" s="273"/>
      <c r="KYM165" s="273"/>
      <c r="KYN165" s="273"/>
      <c r="KYO165" s="273"/>
      <c r="KYP165" s="273"/>
      <c r="KYQ165" s="273"/>
      <c r="KYR165" s="273"/>
      <c r="KYS165" s="273"/>
      <c r="KYT165" s="273"/>
      <c r="KYU165" s="273"/>
      <c r="KYV165" s="273"/>
      <c r="KYW165" s="273"/>
      <c r="KYX165" s="273"/>
      <c r="KYY165" s="273"/>
      <c r="KYZ165" s="273"/>
      <c r="KZA165" s="273"/>
      <c r="KZB165" s="273"/>
      <c r="KZC165" s="273"/>
      <c r="KZD165" s="273"/>
      <c r="KZE165" s="273"/>
      <c r="KZF165" s="273"/>
      <c r="KZG165" s="273"/>
      <c r="KZH165" s="273"/>
      <c r="KZI165" s="273"/>
      <c r="KZJ165" s="273"/>
      <c r="KZK165" s="273"/>
      <c r="KZL165" s="273"/>
      <c r="KZM165" s="273"/>
      <c r="KZN165" s="273"/>
      <c r="KZO165" s="273"/>
      <c r="KZP165" s="273"/>
      <c r="KZQ165" s="273"/>
      <c r="KZR165" s="273"/>
      <c r="KZS165" s="273"/>
      <c r="KZT165" s="273"/>
      <c r="KZU165" s="273"/>
      <c r="KZV165" s="273"/>
      <c r="KZW165" s="273"/>
      <c r="KZX165" s="273"/>
      <c r="KZY165" s="273"/>
      <c r="KZZ165" s="273"/>
      <c r="LAA165" s="273"/>
      <c r="LAB165" s="273"/>
      <c r="LAC165" s="273"/>
      <c r="LAD165" s="273"/>
      <c r="LAE165" s="273"/>
      <c r="LAF165" s="273"/>
      <c r="LAG165" s="273"/>
      <c r="LAH165" s="273"/>
      <c r="LAI165" s="273"/>
      <c r="LAJ165" s="273"/>
      <c r="LAK165" s="273"/>
      <c r="LAL165" s="273"/>
      <c r="LAM165" s="273"/>
      <c r="LAN165" s="273"/>
      <c r="LAO165" s="273"/>
      <c r="LAP165" s="273"/>
      <c r="LAQ165" s="273"/>
      <c r="LAR165" s="273"/>
      <c r="LAS165" s="273"/>
      <c r="LAT165" s="273"/>
      <c r="LAU165" s="273"/>
      <c r="LAV165" s="273"/>
      <c r="LAW165" s="273"/>
      <c r="LAX165" s="273"/>
      <c r="LAY165" s="273"/>
      <c r="LAZ165" s="273"/>
      <c r="LBA165" s="273"/>
      <c r="LBB165" s="273"/>
      <c r="LBC165" s="273"/>
      <c r="LBD165" s="273"/>
      <c r="LBE165" s="273"/>
      <c r="LBF165" s="273"/>
      <c r="LBG165" s="273"/>
      <c r="LBH165" s="273"/>
      <c r="LBI165" s="273"/>
      <c r="LBJ165" s="273"/>
      <c r="LBK165" s="273"/>
      <c r="LBL165" s="273"/>
      <c r="LBM165" s="273"/>
      <c r="LBN165" s="273"/>
      <c r="LBO165" s="273"/>
      <c r="LBP165" s="273"/>
      <c r="LBQ165" s="273"/>
      <c r="LBR165" s="273"/>
      <c r="LBS165" s="273"/>
      <c r="LBT165" s="273"/>
      <c r="LBU165" s="273"/>
      <c r="LBV165" s="273"/>
      <c r="LBW165" s="273"/>
      <c r="LBX165" s="273"/>
      <c r="LBY165" s="273"/>
      <c r="LBZ165" s="273"/>
      <c r="LCA165" s="273"/>
      <c r="LCB165" s="273"/>
      <c r="LCC165" s="273"/>
      <c r="LCD165" s="273"/>
      <c r="LCE165" s="273"/>
      <c r="LCF165" s="273"/>
      <c r="LCG165" s="273"/>
      <c r="LCH165" s="273"/>
      <c r="LCI165" s="273"/>
      <c r="LCJ165" s="273"/>
      <c r="LCK165" s="273"/>
      <c r="LCL165" s="273"/>
      <c r="LCM165" s="273"/>
      <c r="LCN165" s="273"/>
      <c r="LCO165" s="273"/>
      <c r="LCP165" s="273"/>
      <c r="LCQ165" s="273"/>
      <c r="LCR165" s="273"/>
      <c r="LCS165" s="273"/>
      <c r="LCT165" s="273"/>
      <c r="LCU165" s="273"/>
      <c r="LCV165" s="273"/>
      <c r="LCW165" s="273"/>
      <c r="LCX165" s="273"/>
      <c r="LCY165" s="273"/>
      <c r="LCZ165" s="273"/>
      <c r="LDA165" s="273"/>
      <c r="LDB165" s="273"/>
      <c r="LDC165" s="273"/>
      <c r="LDD165" s="273"/>
      <c r="LDE165" s="273"/>
      <c r="LDF165" s="273"/>
      <c r="LDG165" s="273"/>
      <c r="LDH165" s="273"/>
      <c r="LDI165" s="273"/>
      <c r="LDJ165" s="273"/>
      <c r="LDK165" s="273"/>
      <c r="LDL165" s="273"/>
      <c r="LDM165" s="273"/>
      <c r="LDN165" s="273"/>
      <c r="LDO165" s="273"/>
      <c r="LDP165" s="273"/>
      <c r="LDQ165" s="273"/>
      <c r="LDR165" s="273"/>
      <c r="LDS165" s="273"/>
      <c r="LDT165" s="273"/>
      <c r="LDU165" s="273"/>
      <c r="LDV165" s="273"/>
      <c r="LDW165" s="273"/>
      <c r="LDX165" s="273"/>
      <c r="LDY165" s="273"/>
      <c r="LDZ165" s="273"/>
      <c r="LEA165" s="273"/>
      <c r="LEB165" s="273"/>
      <c r="LEC165" s="273"/>
      <c r="LED165" s="273"/>
      <c r="LEE165" s="273"/>
      <c r="LEF165" s="273"/>
      <c r="LEG165" s="273"/>
      <c r="LEH165" s="273"/>
      <c r="LEI165" s="273"/>
      <c r="LEJ165" s="273"/>
      <c r="LEK165" s="273"/>
      <c r="LEL165" s="273"/>
      <c r="LEM165" s="273"/>
      <c r="LEN165" s="273"/>
      <c r="LEO165" s="273"/>
      <c r="LEP165" s="273"/>
      <c r="LEQ165" s="273"/>
      <c r="LER165" s="273"/>
      <c r="LES165" s="273"/>
      <c r="LET165" s="273"/>
      <c r="LEU165" s="273"/>
      <c r="LEV165" s="273"/>
      <c r="LEW165" s="273"/>
      <c r="LEX165" s="273"/>
      <c r="LEY165" s="273"/>
      <c r="LEZ165" s="273"/>
      <c r="LFA165" s="273"/>
      <c r="LFB165" s="273"/>
      <c r="LFC165" s="273"/>
      <c r="LFD165" s="273"/>
      <c r="LFE165" s="273"/>
      <c r="LFF165" s="273"/>
      <c r="LFG165" s="273"/>
      <c r="LFH165" s="273"/>
      <c r="LFI165" s="273"/>
      <c r="LFJ165" s="273"/>
      <c r="LFK165" s="273"/>
      <c r="LFL165" s="273"/>
      <c r="LFM165" s="273"/>
      <c r="LFN165" s="273"/>
      <c r="LFO165" s="273"/>
      <c r="LFP165" s="273"/>
      <c r="LFQ165" s="273"/>
      <c r="LFR165" s="273"/>
      <c r="LFS165" s="273"/>
      <c r="LFT165" s="273"/>
      <c r="LFU165" s="273"/>
      <c r="LFV165" s="273"/>
      <c r="LFW165" s="273"/>
      <c r="LFX165" s="273"/>
      <c r="LFY165" s="273"/>
      <c r="LFZ165" s="273"/>
      <c r="LGA165" s="273"/>
      <c r="LGB165" s="273"/>
      <c r="LGC165" s="273"/>
      <c r="LGD165" s="273"/>
      <c r="LGE165" s="273"/>
      <c r="LGF165" s="273"/>
      <c r="LGG165" s="273"/>
      <c r="LGH165" s="273"/>
      <c r="LGI165" s="273"/>
      <c r="LGJ165" s="273"/>
      <c r="LGK165" s="273"/>
      <c r="LGL165" s="273"/>
      <c r="LGM165" s="273"/>
      <c r="LGN165" s="273"/>
      <c r="LGO165" s="273"/>
      <c r="LGP165" s="273"/>
      <c r="LGQ165" s="273"/>
      <c r="LGR165" s="273"/>
      <c r="LGS165" s="273"/>
      <c r="LGT165" s="273"/>
      <c r="LGU165" s="273"/>
      <c r="LGV165" s="273"/>
      <c r="LGW165" s="273"/>
      <c r="LGX165" s="273"/>
      <c r="LGY165" s="273"/>
      <c r="LGZ165" s="273"/>
      <c r="LHA165" s="273"/>
      <c r="LHB165" s="273"/>
      <c r="LHC165" s="273"/>
      <c r="LHD165" s="273"/>
      <c r="LHE165" s="273"/>
      <c r="LHF165" s="273"/>
      <c r="LHG165" s="273"/>
      <c r="LHH165" s="273"/>
      <c r="LHI165" s="273"/>
      <c r="LHJ165" s="273"/>
      <c r="LHK165" s="273"/>
      <c r="LHL165" s="273"/>
      <c r="LHM165" s="273"/>
      <c r="LHN165" s="273"/>
      <c r="LHO165" s="273"/>
      <c r="LHP165" s="273"/>
      <c r="LHQ165" s="273"/>
      <c r="LHR165" s="273"/>
      <c r="LHS165" s="273"/>
      <c r="LHT165" s="273"/>
      <c r="LHU165" s="273"/>
      <c r="LHV165" s="273"/>
      <c r="LHW165" s="273"/>
      <c r="LHX165" s="273"/>
      <c r="LHY165" s="273"/>
      <c r="LHZ165" s="273"/>
      <c r="LIA165" s="273"/>
      <c r="LIB165" s="273"/>
      <c r="LIC165" s="273"/>
      <c r="LID165" s="273"/>
      <c r="LIE165" s="273"/>
      <c r="LIF165" s="273"/>
      <c r="LIG165" s="273"/>
      <c r="LIH165" s="273"/>
      <c r="LII165" s="273"/>
      <c r="LIJ165" s="273"/>
      <c r="LIK165" s="273"/>
      <c r="LIL165" s="273"/>
      <c r="LIM165" s="273"/>
      <c r="LIN165" s="273"/>
      <c r="LIO165" s="273"/>
      <c r="LIP165" s="273"/>
      <c r="LIQ165" s="273"/>
      <c r="LIR165" s="273"/>
      <c r="LIS165" s="273"/>
      <c r="LIT165" s="273"/>
      <c r="LIU165" s="273"/>
      <c r="LIV165" s="273"/>
      <c r="LIW165" s="273"/>
      <c r="LIX165" s="273"/>
      <c r="LIY165" s="273"/>
      <c r="LIZ165" s="273"/>
      <c r="LJA165" s="273"/>
      <c r="LJB165" s="273"/>
      <c r="LJC165" s="273"/>
      <c r="LJD165" s="273"/>
      <c r="LJE165" s="273"/>
      <c r="LJF165" s="273"/>
      <c r="LJG165" s="273"/>
      <c r="LJH165" s="273"/>
      <c r="LJI165" s="273"/>
      <c r="LJJ165" s="273"/>
      <c r="LJK165" s="273"/>
      <c r="LJL165" s="273"/>
      <c r="LJM165" s="273"/>
      <c r="LJN165" s="273"/>
      <c r="LJO165" s="273"/>
      <c r="LJP165" s="273"/>
      <c r="LJQ165" s="273"/>
      <c r="LJR165" s="273"/>
      <c r="LJS165" s="273"/>
      <c r="LJT165" s="273"/>
      <c r="LJU165" s="273"/>
      <c r="LJV165" s="273"/>
      <c r="LJW165" s="273"/>
      <c r="LJX165" s="273"/>
      <c r="LJY165" s="273"/>
      <c r="LJZ165" s="273"/>
      <c r="LKA165" s="273"/>
      <c r="LKB165" s="273"/>
      <c r="LKC165" s="273"/>
      <c r="LKD165" s="273"/>
      <c r="LKE165" s="273"/>
      <c r="LKF165" s="273"/>
      <c r="LKG165" s="273"/>
      <c r="LKH165" s="273"/>
      <c r="LKI165" s="273"/>
      <c r="LKJ165" s="273"/>
      <c r="LKK165" s="273"/>
      <c r="LKL165" s="273"/>
      <c r="LKM165" s="273"/>
      <c r="LKN165" s="273"/>
      <c r="LKO165" s="273"/>
      <c r="LKP165" s="273"/>
      <c r="LKQ165" s="273"/>
      <c r="LKR165" s="273"/>
      <c r="LKS165" s="273"/>
      <c r="LKT165" s="273"/>
      <c r="LKU165" s="273"/>
      <c r="LKV165" s="273"/>
      <c r="LKW165" s="273"/>
      <c r="LKX165" s="273"/>
      <c r="LKY165" s="273"/>
      <c r="LKZ165" s="273"/>
      <c r="LLA165" s="273"/>
      <c r="LLB165" s="273"/>
      <c r="LLC165" s="273"/>
      <c r="LLD165" s="273"/>
      <c r="LLE165" s="273"/>
      <c r="LLF165" s="273"/>
      <c r="LLG165" s="273"/>
      <c r="LLH165" s="273"/>
      <c r="LLI165" s="273"/>
      <c r="LLJ165" s="273"/>
      <c r="LLK165" s="273"/>
      <c r="LLL165" s="273"/>
      <c r="LLM165" s="273"/>
      <c r="LLN165" s="273"/>
      <c r="LLO165" s="273"/>
      <c r="LLP165" s="273"/>
      <c r="LLQ165" s="273"/>
      <c r="LLR165" s="273"/>
      <c r="LLS165" s="273"/>
      <c r="LLT165" s="273"/>
      <c r="LLU165" s="273"/>
      <c r="LLV165" s="273"/>
      <c r="LLW165" s="273"/>
      <c r="LLX165" s="273"/>
      <c r="LLY165" s="273"/>
      <c r="LLZ165" s="273"/>
      <c r="LMA165" s="273"/>
      <c r="LMB165" s="273"/>
      <c r="LMC165" s="273"/>
      <c r="LMD165" s="273"/>
      <c r="LME165" s="273"/>
      <c r="LMF165" s="273"/>
      <c r="LMG165" s="273"/>
      <c r="LMH165" s="273"/>
      <c r="LMI165" s="273"/>
      <c r="LMJ165" s="273"/>
      <c r="LMK165" s="273"/>
      <c r="LML165" s="273"/>
      <c r="LMM165" s="273"/>
      <c r="LMN165" s="273"/>
      <c r="LMO165" s="273"/>
      <c r="LMP165" s="273"/>
      <c r="LMQ165" s="273"/>
      <c r="LMR165" s="273"/>
      <c r="LMS165" s="273"/>
      <c r="LMT165" s="273"/>
      <c r="LMU165" s="273"/>
      <c r="LMV165" s="273"/>
      <c r="LMW165" s="273"/>
      <c r="LMX165" s="273"/>
      <c r="LMY165" s="273"/>
      <c r="LMZ165" s="273"/>
      <c r="LNA165" s="273"/>
      <c r="LNB165" s="273"/>
      <c r="LNC165" s="273"/>
      <c r="LND165" s="273"/>
      <c r="LNE165" s="273"/>
      <c r="LNF165" s="273"/>
      <c r="LNG165" s="273"/>
      <c r="LNH165" s="273"/>
      <c r="LNI165" s="273"/>
      <c r="LNJ165" s="273"/>
      <c r="LNK165" s="273"/>
      <c r="LNL165" s="273"/>
      <c r="LNM165" s="273"/>
      <c r="LNN165" s="273"/>
      <c r="LNO165" s="273"/>
      <c r="LNP165" s="273"/>
      <c r="LNQ165" s="273"/>
      <c r="LNR165" s="273"/>
      <c r="LNS165" s="273"/>
      <c r="LNT165" s="273"/>
      <c r="LNU165" s="273"/>
      <c r="LNV165" s="273"/>
      <c r="LNW165" s="273"/>
      <c r="LNX165" s="273"/>
      <c r="LNY165" s="273"/>
      <c r="LNZ165" s="273"/>
      <c r="LOA165" s="273"/>
      <c r="LOB165" s="273"/>
      <c r="LOC165" s="273"/>
      <c r="LOD165" s="273"/>
      <c r="LOE165" s="273"/>
      <c r="LOF165" s="273"/>
      <c r="LOG165" s="273"/>
      <c r="LOH165" s="273"/>
      <c r="LOI165" s="273"/>
      <c r="LOJ165" s="273"/>
      <c r="LOK165" s="273"/>
      <c r="LOL165" s="273"/>
      <c r="LOM165" s="273"/>
      <c r="LON165" s="273"/>
      <c r="LOO165" s="273"/>
      <c r="LOP165" s="273"/>
      <c r="LOQ165" s="273"/>
      <c r="LOR165" s="273"/>
      <c r="LOS165" s="273"/>
      <c r="LOT165" s="273"/>
      <c r="LOU165" s="273"/>
      <c r="LOV165" s="273"/>
      <c r="LOW165" s="273"/>
      <c r="LOX165" s="273"/>
      <c r="LOY165" s="273"/>
      <c r="LOZ165" s="273"/>
      <c r="LPA165" s="273"/>
      <c r="LPB165" s="273"/>
      <c r="LPC165" s="273"/>
      <c r="LPD165" s="273"/>
      <c r="LPE165" s="273"/>
      <c r="LPF165" s="273"/>
      <c r="LPG165" s="273"/>
      <c r="LPH165" s="273"/>
      <c r="LPI165" s="273"/>
      <c r="LPJ165" s="273"/>
      <c r="LPK165" s="273"/>
      <c r="LPL165" s="273"/>
      <c r="LPM165" s="273"/>
      <c r="LPN165" s="273"/>
      <c r="LPO165" s="273"/>
      <c r="LPP165" s="273"/>
      <c r="LPQ165" s="273"/>
      <c r="LPR165" s="273"/>
      <c r="LPS165" s="273"/>
      <c r="LPT165" s="273"/>
      <c r="LPU165" s="273"/>
      <c r="LPV165" s="273"/>
      <c r="LPW165" s="273"/>
      <c r="LPX165" s="273"/>
      <c r="LPY165" s="273"/>
      <c r="LPZ165" s="273"/>
      <c r="LQA165" s="273"/>
      <c r="LQB165" s="273"/>
      <c r="LQC165" s="273"/>
      <c r="LQD165" s="273"/>
      <c r="LQE165" s="273"/>
      <c r="LQF165" s="273"/>
      <c r="LQG165" s="273"/>
      <c r="LQH165" s="273"/>
      <c r="LQI165" s="273"/>
      <c r="LQJ165" s="273"/>
      <c r="LQK165" s="273"/>
      <c r="LQL165" s="273"/>
      <c r="LQM165" s="273"/>
      <c r="LQN165" s="273"/>
      <c r="LQO165" s="273"/>
      <c r="LQP165" s="273"/>
      <c r="LQQ165" s="273"/>
      <c r="LQR165" s="273"/>
      <c r="LQS165" s="273"/>
      <c r="LQT165" s="273"/>
      <c r="LQU165" s="273"/>
      <c r="LQV165" s="273"/>
      <c r="LQW165" s="273"/>
      <c r="LQX165" s="273"/>
      <c r="LQY165" s="273"/>
      <c r="LQZ165" s="273"/>
      <c r="LRA165" s="273"/>
      <c r="LRB165" s="273"/>
      <c r="LRC165" s="273"/>
      <c r="LRD165" s="273"/>
      <c r="LRE165" s="273"/>
      <c r="LRF165" s="273"/>
      <c r="LRG165" s="273"/>
      <c r="LRH165" s="273"/>
      <c r="LRI165" s="273"/>
      <c r="LRJ165" s="273"/>
      <c r="LRK165" s="273"/>
      <c r="LRL165" s="273"/>
      <c r="LRM165" s="273"/>
      <c r="LRN165" s="273"/>
      <c r="LRO165" s="273"/>
      <c r="LRP165" s="273"/>
      <c r="LRQ165" s="273"/>
      <c r="LRR165" s="273"/>
      <c r="LRS165" s="273"/>
      <c r="LRT165" s="273"/>
      <c r="LRU165" s="273"/>
      <c r="LRV165" s="273"/>
      <c r="LRW165" s="273"/>
      <c r="LRX165" s="273"/>
      <c r="LRY165" s="273"/>
      <c r="LRZ165" s="273"/>
      <c r="LSA165" s="273"/>
      <c r="LSB165" s="273"/>
      <c r="LSC165" s="273"/>
      <c r="LSD165" s="273"/>
      <c r="LSE165" s="273"/>
      <c r="LSF165" s="273"/>
      <c r="LSG165" s="273"/>
      <c r="LSH165" s="273"/>
      <c r="LSI165" s="273"/>
      <c r="LSJ165" s="273"/>
      <c r="LSK165" s="273"/>
      <c r="LSL165" s="273"/>
      <c r="LSM165" s="273"/>
      <c r="LSN165" s="273"/>
      <c r="LSO165" s="273"/>
      <c r="LSP165" s="273"/>
      <c r="LSQ165" s="273"/>
      <c r="LSR165" s="273"/>
      <c r="LSS165" s="273"/>
      <c r="LST165" s="273"/>
      <c r="LSU165" s="273"/>
      <c r="LSV165" s="273"/>
      <c r="LSW165" s="273"/>
      <c r="LSX165" s="273"/>
      <c r="LSY165" s="273"/>
      <c r="LSZ165" s="273"/>
      <c r="LTA165" s="273"/>
      <c r="LTB165" s="273"/>
      <c r="LTC165" s="273"/>
      <c r="LTD165" s="273"/>
      <c r="LTE165" s="273"/>
      <c r="LTF165" s="273"/>
      <c r="LTG165" s="273"/>
      <c r="LTH165" s="273"/>
      <c r="LTI165" s="273"/>
      <c r="LTJ165" s="273"/>
      <c r="LTK165" s="273"/>
      <c r="LTL165" s="273"/>
      <c r="LTM165" s="273"/>
      <c r="LTN165" s="273"/>
      <c r="LTO165" s="273"/>
      <c r="LTP165" s="273"/>
      <c r="LTQ165" s="273"/>
      <c r="LTR165" s="273"/>
      <c r="LTS165" s="273"/>
      <c r="LTT165" s="273"/>
      <c r="LTU165" s="273"/>
      <c r="LTV165" s="273"/>
      <c r="LTW165" s="273"/>
      <c r="LTX165" s="273"/>
      <c r="LTY165" s="273"/>
      <c r="LTZ165" s="273"/>
      <c r="LUA165" s="273"/>
      <c r="LUB165" s="273"/>
      <c r="LUC165" s="273"/>
      <c r="LUD165" s="273"/>
      <c r="LUE165" s="273"/>
      <c r="LUF165" s="273"/>
      <c r="LUG165" s="273"/>
      <c r="LUH165" s="273"/>
      <c r="LUI165" s="273"/>
      <c r="LUJ165" s="273"/>
      <c r="LUK165" s="273"/>
      <c r="LUL165" s="273"/>
      <c r="LUM165" s="273"/>
      <c r="LUN165" s="273"/>
      <c r="LUO165" s="273"/>
      <c r="LUP165" s="273"/>
      <c r="LUQ165" s="273"/>
      <c r="LUR165" s="273"/>
      <c r="LUS165" s="273"/>
      <c r="LUT165" s="273"/>
      <c r="LUU165" s="273"/>
      <c r="LUV165" s="273"/>
      <c r="LUW165" s="273"/>
      <c r="LUX165" s="273"/>
      <c r="LUY165" s="273"/>
      <c r="LUZ165" s="273"/>
      <c r="LVA165" s="273"/>
      <c r="LVB165" s="273"/>
      <c r="LVC165" s="273"/>
      <c r="LVD165" s="273"/>
      <c r="LVE165" s="273"/>
      <c r="LVF165" s="273"/>
      <c r="LVG165" s="273"/>
      <c r="LVH165" s="273"/>
      <c r="LVI165" s="273"/>
      <c r="LVJ165" s="273"/>
      <c r="LVK165" s="273"/>
      <c r="LVL165" s="273"/>
      <c r="LVM165" s="273"/>
      <c r="LVN165" s="273"/>
      <c r="LVO165" s="273"/>
      <c r="LVP165" s="273"/>
      <c r="LVQ165" s="273"/>
      <c r="LVR165" s="273"/>
      <c r="LVS165" s="273"/>
      <c r="LVT165" s="273"/>
      <c r="LVU165" s="273"/>
      <c r="LVV165" s="273"/>
      <c r="LVW165" s="273"/>
      <c r="LVX165" s="273"/>
      <c r="LVY165" s="273"/>
      <c r="LVZ165" s="273"/>
      <c r="LWA165" s="273"/>
      <c r="LWB165" s="273"/>
      <c r="LWC165" s="273"/>
      <c r="LWD165" s="273"/>
      <c r="LWE165" s="273"/>
      <c r="LWF165" s="273"/>
      <c r="LWG165" s="273"/>
      <c r="LWH165" s="273"/>
      <c r="LWI165" s="273"/>
      <c r="LWJ165" s="273"/>
      <c r="LWK165" s="273"/>
      <c r="LWL165" s="273"/>
      <c r="LWM165" s="273"/>
      <c r="LWN165" s="273"/>
      <c r="LWO165" s="273"/>
      <c r="LWP165" s="273"/>
      <c r="LWQ165" s="273"/>
      <c r="LWR165" s="273"/>
      <c r="LWS165" s="273"/>
      <c r="LWT165" s="273"/>
      <c r="LWU165" s="273"/>
      <c r="LWV165" s="273"/>
      <c r="LWW165" s="273"/>
      <c r="LWX165" s="273"/>
      <c r="LWY165" s="273"/>
      <c r="LWZ165" s="273"/>
      <c r="LXA165" s="273"/>
      <c r="LXB165" s="273"/>
      <c r="LXC165" s="273"/>
      <c r="LXD165" s="273"/>
      <c r="LXE165" s="273"/>
      <c r="LXF165" s="273"/>
      <c r="LXG165" s="273"/>
      <c r="LXH165" s="273"/>
      <c r="LXI165" s="273"/>
      <c r="LXJ165" s="273"/>
      <c r="LXK165" s="273"/>
      <c r="LXL165" s="273"/>
      <c r="LXM165" s="273"/>
      <c r="LXN165" s="273"/>
      <c r="LXO165" s="273"/>
      <c r="LXP165" s="273"/>
      <c r="LXQ165" s="273"/>
      <c r="LXR165" s="273"/>
      <c r="LXS165" s="273"/>
      <c r="LXT165" s="273"/>
      <c r="LXU165" s="273"/>
      <c r="LXV165" s="273"/>
      <c r="LXW165" s="273"/>
      <c r="LXX165" s="273"/>
      <c r="LXY165" s="273"/>
      <c r="LXZ165" s="273"/>
      <c r="LYA165" s="273"/>
      <c r="LYB165" s="273"/>
      <c r="LYC165" s="273"/>
      <c r="LYD165" s="273"/>
      <c r="LYE165" s="273"/>
      <c r="LYF165" s="273"/>
      <c r="LYG165" s="273"/>
      <c r="LYH165" s="273"/>
      <c r="LYI165" s="273"/>
      <c r="LYJ165" s="273"/>
      <c r="LYK165" s="273"/>
      <c r="LYL165" s="273"/>
      <c r="LYM165" s="273"/>
      <c r="LYN165" s="273"/>
      <c r="LYO165" s="273"/>
      <c r="LYP165" s="273"/>
      <c r="LYQ165" s="273"/>
      <c r="LYR165" s="273"/>
      <c r="LYS165" s="273"/>
      <c r="LYT165" s="273"/>
      <c r="LYU165" s="273"/>
      <c r="LYV165" s="273"/>
      <c r="LYW165" s="273"/>
      <c r="LYX165" s="273"/>
      <c r="LYY165" s="273"/>
      <c r="LYZ165" s="273"/>
      <c r="LZA165" s="273"/>
      <c r="LZB165" s="273"/>
      <c r="LZC165" s="273"/>
      <c r="LZD165" s="273"/>
      <c r="LZE165" s="273"/>
      <c r="LZF165" s="273"/>
      <c r="LZG165" s="273"/>
      <c r="LZH165" s="273"/>
      <c r="LZI165" s="273"/>
      <c r="LZJ165" s="273"/>
      <c r="LZK165" s="273"/>
      <c r="LZL165" s="273"/>
      <c r="LZM165" s="273"/>
      <c r="LZN165" s="273"/>
      <c r="LZO165" s="273"/>
      <c r="LZP165" s="273"/>
      <c r="LZQ165" s="273"/>
      <c r="LZR165" s="273"/>
      <c r="LZS165" s="273"/>
      <c r="LZT165" s="273"/>
      <c r="LZU165" s="273"/>
      <c r="LZV165" s="273"/>
      <c r="LZW165" s="273"/>
      <c r="LZX165" s="273"/>
      <c r="LZY165" s="273"/>
      <c r="LZZ165" s="273"/>
      <c r="MAA165" s="273"/>
      <c r="MAB165" s="273"/>
      <c r="MAC165" s="273"/>
      <c r="MAD165" s="273"/>
      <c r="MAE165" s="273"/>
      <c r="MAF165" s="273"/>
      <c r="MAG165" s="273"/>
      <c r="MAH165" s="273"/>
      <c r="MAI165" s="273"/>
      <c r="MAJ165" s="273"/>
      <c r="MAK165" s="273"/>
      <c r="MAL165" s="273"/>
      <c r="MAM165" s="273"/>
      <c r="MAN165" s="273"/>
      <c r="MAO165" s="273"/>
      <c r="MAP165" s="273"/>
      <c r="MAQ165" s="273"/>
      <c r="MAR165" s="273"/>
      <c r="MAS165" s="273"/>
      <c r="MAT165" s="273"/>
      <c r="MAU165" s="273"/>
      <c r="MAV165" s="273"/>
      <c r="MAW165" s="273"/>
      <c r="MAX165" s="273"/>
      <c r="MAY165" s="273"/>
      <c r="MAZ165" s="273"/>
      <c r="MBA165" s="273"/>
      <c r="MBB165" s="273"/>
      <c r="MBC165" s="273"/>
      <c r="MBD165" s="273"/>
      <c r="MBE165" s="273"/>
      <c r="MBF165" s="273"/>
      <c r="MBG165" s="273"/>
      <c r="MBH165" s="273"/>
      <c r="MBI165" s="273"/>
      <c r="MBJ165" s="273"/>
      <c r="MBK165" s="273"/>
      <c r="MBL165" s="273"/>
      <c r="MBM165" s="273"/>
      <c r="MBN165" s="273"/>
      <c r="MBO165" s="273"/>
      <c r="MBP165" s="273"/>
      <c r="MBQ165" s="273"/>
      <c r="MBR165" s="273"/>
      <c r="MBS165" s="273"/>
      <c r="MBT165" s="273"/>
      <c r="MBU165" s="273"/>
      <c r="MBV165" s="273"/>
      <c r="MBW165" s="273"/>
      <c r="MBX165" s="273"/>
      <c r="MBY165" s="273"/>
      <c r="MBZ165" s="273"/>
      <c r="MCA165" s="273"/>
      <c r="MCB165" s="273"/>
      <c r="MCC165" s="273"/>
      <c r="MCD165" s="273"/>
      <c r="MCE165" s="273"/>
      <c r="MCF165" s="273"/>
      <c r="MCG165" s="273"/>
      <c r="MCH165" s="273"/>
      <c r="MCI165" s="273"/>
      <c r="MCJ165" s="273"/>
      <c r="MCK165" s="273"/>
      <c r="MCL165" s="273"/>
      <c r="MCM165" s="273"/>
      <c r="MCN165" s="273"/>
      <c r="MCO165" s="273"/>
      <c r="MCP165" s="273"/>
      <c r="MCQ165" s="273"/>
      <c r="MCR165" s="273"/>
      <c r="MCS165" s="273"/>
      <c r="MCT165" s="273"/>
      <c r="MCU165" s="273"/>
      <c r="MCV165" s="273"/>
      <c r="MCW165" s="273"/>
      <c r="MCX165" s="273"/>
      <c r="MCY165" s="273"/>
      <c r="MCZ165" s="273"/>
      <c r="MDA165" s="273"/>
      <c r="MDB165" s="273"/>
      <c r="MDC165" s="273"/>
      <c r="MDD165" s="273"/>
      <c r="MDE165" s="273"/>
      <c r="MDF165" s="273"/>
      <c r="MDG165" s="273"/>
      <c r="MDH165" s="273"/>
      <c r="MDI165" s="273"/>
      <c r="MDJ165" s="273"/>
      <c r="MDK165" s="273"/>
      <c r="MDL165" s="273"/>
      <c r="MDM165" s="273"/>
      <c r="MDN165" s="273"/>
      <c r="MDO165" s="273"/>
      <c r="MDP165" s="273"/>
      <c r="MDQ165" s="273"/>
      <c r="MDR165" s="273"/>
      <c r="MDS165" s="273"/>
      <c r="MDT165" s="273"/>
      <c r="MDU165" s="273"/>
      <c r="MDV165" s="273"/>
      <c r="MDW165" s="273"/>
      <c r="MDX165" s="273"/>
      <c r="MDY165" s="273"/>
      <c r="MDZ165" s="273"/>
      <c r="MEA165" s="273"/>
      <c r="MEB165" s="273"/>
      <c r="MEC165" s="273"/>
      <c r="MED165" s="273"/>
      <c r="MEE165" s="273"/>
      <c r="MEF165" s="273"/>
      <c r="MEG165" s="273"/>
      <c r="MEH165" s="273"/>
      <c r="MEI165" s="273"/>
      <c r="MEJ165" s="273"/>
      <c r="MEK165" s="273"/>
      <c r="MEL165" s="273"/>
      <c r="MEM165" s="273"/>
      <c r="MEN165" s="273"/>
      <c r="MEO165" s="273"/>
      <c r="MEP165" s="273"/>
      <c r="MEQ165" s="273"/>
      <c r="MER165" s="273"/>
      <c r="MES165" s="273"/>
      <c r="MET165" s="273"/>
      <c r="MEU165" s="273"/>
      <c r="MEV165" s="273"/>
      <c r="MEW165" s="273"/>
      <c r="MEX165" s="273"/>
      <c r="MEY165" s="273"/>
      <c r="MEZ165" s="273"/>
      <c r="MFA165" s="273"/>
      <c r="MFB165" s="273"/>
      <c r="MFC165" s="273"/>
      <c r="MFD165" s="273"/>
      <c r="MFE165" s="273"/>
      <c r="MFF165" s="273"/>
      <c r="MFG165" s="273"/>
      <c r="MFH165" s="273"/>
      <c r="MFI165" s="273"/>
      <c r="MFJ165" s="273"/>
      <c r="MFK165" s="273"/>
      <c r="MFL165" s="273"/>
      <c r="MFM165" s="273"/>
      <c r="MFN165" s="273"/>
      <c r="MFO165" s="273"/>
      <c r="MFP165" s="273"/>
      <c r="MFQ165" s="273"/>
      <c r="MFR165" s="273"/>
      <c r="MFS165" s="273"/>
      <c r="MFT165" s="273"/>
      <c r="MFU165" s="273"/>
      <c r="MFV165" s="273"/>
      <c r="MFW165" s="273"/>
      <c r="MFX165" s="273"/>
      <c r="MFY165" s="273"/>
      <c r="MFZ165" s="273"/>
      <c r="MGA165" s="273"/>
      <c r="MGB165" s="273"/>
      <c r="MGC165" s="273"/>
      <c r="MGD165" s="273"/>
      <c r="MGE165" s="273"/>
      <c r="MGF165" s="273"/>
      <c r="MGG165" s="273"/>
      <c r="MGH165" s="273"/>
      <c r="MGI165" s="273"/>
      <c r="MGJ165" s="273"/>
      <c r="MGK165" s="273"/>
      <c r="MGL165" s="273"/>
      <c r="MGM165" s="273"/>
      <c r="MGN165" s="273"/>
      <c r="MGO165" s="273"/>
      <c r="MGP165" s="273"/>
      <c r="MGQ165" s="273"/>
      <c r="MGR165" s="273"/>
      <c r="MGS165" s="273"/>
      <c r="MGT165" s="273"/>
      <c r="MGU165" s="273"/>
      <c r="MGV165" s="273"/>
      <c r="MGW165" s="273"/>
      <c r="MGX165" s="273"/>
      <c r="MGY165" s="273"/>
      <c r="MGZ165" s="273"/>
      <c r="MHA165" s="273"/>
      <c r="MHB165" s="273"/>
      <c r="MHC165" s="273"/>
      <c r="MHD165" s="273"/>
      <c r="MHE165" s="273"/>
      <c r="MHF165" s="273"/>
      <c r="MHG165" s="273"/>
      <c r="MHH165" s="273"/>
      <c r="MHI165" s="273"/>
      <c r="MHJ165" s="273"/>
      <c r="MHK165" s="273"/>
      <c r="MHL165" s="273"/>
      <c r="MHM165" s="273"/>
      <c r="MHN165" s="273"/>
      <c r="MHO165" s="273"/>
      <c r="MHP165" s="273"/>
      <c r="MHQ165" s="273"/>
      <c r="MHR165" s="273"/>
      <c r="MHS165" s="273"/>
      <c r="MHT165" s="273"/>
      <c r="MHU165" s="273"/>
      <c r="MHV165" s="273"/>
      <c r="MHW165" s="273"/>
      <c r="MHX165" s="273"/>
      <c r="MHY165" s="273"/>
      <c r="MHZ165" s="273"/>
      <c r="MIA165" s="273"/>
      <c r="MIB165" s="273"/>
      <c r="MIC165" s="273"/>
      <c r="MID165" s="273"/>
      <c r="MIE165" s="273"/>
      <c r="MIF165" s="273"/>
      <c r="MIG165" s="273"/>
      <c r="MIH165" s="273"/>
      <c r="MII165" s="273"/>
      <c r="MIJ165" s="273"/>
      <c r="MIK165" s="273"/>
      <c r="MIL165" s="273"/>
      <c r="MIM165" s="273"/>
      <c r="MIN165" s="273"/>
      <c r="MIO165" s="273"/>
      <c r="MIP165" s="273"/>
      <c r="MIQ165" s="273"/>
      <c r="MIR165" s="273"/>
      <c r="MIS165" s="273"/>
      <c r="MIT165" s="273"/>
      <c r="MIU165" s="273"/>
      <c r="MIV165" s="273"/>
      <c r="MIW165" s="273"/>
      <c r="MIX165" s="273"/>
      <c r="MIY165" s="273"/>
      <c r="MIZ165" s="273"/>
      <c r="MJA165" s="273"/>
      <c r="MJB165" s="273"/>
      <c r="MJC165" s="273"/>
      <c r="MJD165" s="273"/>
      <c r="MJE165" s="273"/>
      <c r="MJF165" s="273"/>
      <c r="MJG165" s="273"/>
      <c r="MJH165" s="273"/>
      <c r="MJI165" s="273"/>
      <c r="MJJ165" s="273"/>
      <c r="MJK165" s="273"/>
      <c r="MJL165" s="273"/>
      <c r="MJM165" s="273"/>
      <c r="MJN165" s="273"/>
      <c r="MJO165" s="273"/>
      <c r="MJP165" s="273"/>
      <c r="MJQ165" s="273"/>
      <c r="MJR165" s="273"/>
      <c r="MJS165" s="273"/>
      <c r="MJT165" s="273"/>
      <c r="MJU165" s="273"/>
      <c r="MJV165" s="273"/>
      <c r="MJW165" s="273"/>
      <c r="MJX165" s="273"/>
      <c r="MJY165" s="273"/>
      <c r="MJZ165" s="273"/>
      <c r="MKA165" s="273"/>
      <c r="MKB165" s="273"/>
      <c r="MKC165" s="273"/>
      <c r="MKD165" s="273"/>
      <c r="MKE165" s="273"/>
      <c r="MKF165" s="273"/>
      <c r="MKG165" s="273"/>
      <c r="MKH165" s="273"/>
      <c r="MKI165" s="273"/>
      <c r="MKJ165" s="273"/>
      <c r="MKK165" s="273"/>
      <c r="MKL165" s="273"/>
      <c r="MKM165" s="273"/>
      <c r="MKN165" s="273"/>
      <c r="MKO165" s="273"/>
      <c r="MKP165" s="273"/>
      <c r="MKQ165" s="273"/>
      <c r="MKR165" s="273"/>
      <c r="MKS165" s="273"/>
      <c r="MKT165" s="273"/>
      <c r="MKU165" s="273"/>
      <c r="MKV165" s="273"/>
      <c r="MKW165" s="273"/>
      <c r="MKX165" s="273"/>
      <c r="MKY165" s="273"/>
      <c r="MKZ165" s="273"/>
      <c r="MLA165" s="273"/>
      <c r="MLB165" s="273"/>
      <c r="MLC165" s="273"/>
      <c r="MLD165" s="273"/>
      <c r="MLE165" s="273"/>
      <c r="MLF165" s="273"/>
      <c r="MLG165" s="273"/>
      <c r="MLH165" s="273"/>
      <c r="MLI165" s="273"/>
      <c r="MLJ165" s="273"/>
      <c r="MLK165" s="273"/>
      <c r="MLL165" s="273"/>
      <c r="MLM165" s="273"/>
      <c r="MLN165" s="273"/>
      <c r="MLO165" s="273"/>
      <c r="MLP165" s="273"/>
      <c r="MLQ165" s="273"/>
      <c r="MLR165" s="273"/>
      <c r="MLS165" s="273"/>
      <c r="MLT165" s="273"/>
      <c r="MLU165" s="273"/>
      <c r="MLV165" s="273"/>
      <c r="MLW165" s="273"/>
      <c r="MLX165" s="273"/>
      <c r="MLY165" s="273"/>
      <c r="MLZ165" s="273"/>
      <c r="MMA165" s="273"/>
      <c r="MMB165" s="273"/>
      <c r="MMC165" s="273"/>
      <c r="MMD165" s="273"/>
      <c r="MME165" s="273"/>
      <c r="MMF165" s="273"/>
      <c r="MMG165" s="273"/>
      <c r="MMH165" s="273"/>
      <c r="MMI165" s="273"/>
      <c r="MMJ165" s="273"/>
      <c r="MMK165" s="273"/>
      <c r="MML165" s="273"/>
      <c r="MMM165" s="273"/>
      <c r="MMN165" s="273"/>
      <c r="MMO165" s="273"/>
      <c r="MMP165" s="273"/>
      <c r="MMQ165" s="273"/>
      <c r="MMR165" s="273"/>
      <c r="MMS165" s="273"/>
      <c r="MMT165" s="273"/>
      <c r="MMU165" s="273"/>
      <c r="MMV165" s="273"/>
      <c r="MMW165" s="273"/>
      <c r="MMX165" s="273"/>
      <c r="MMY165" s="273"/>
      <c r="MMZ165" s="273"/>
      <c r="MNA165" s="273"/>
      <c r="MNB165" s="273"/>
      <c r="MNC165" s="273"/>
      <c r="MND165" s="273"/>
      <c r="MNE165" s="273"/>
      <c r="MNF165" s="273"/>
      <c r="MNG165" s="273"/>
      <c r="MNH165" s="273"/>
      <c r="MNI165" s="273"/>
      <c r="MNJ165" s="273"/>
      <c r="MNK165" s="273"/>
      <c r="MNL165" s="273"/>
      <c r="MNM165" s="273"/>
      <c r="MNN165" s="273"/>
      <c r="MNO165" s="273"/>
      <c r="MNP165" s="273"/>
      <c r="MNQ165" s="273"/>
      <c r="MNR165" s="273"/>
      <c r="MNS165" s="273"/>
      <c r="MNT165" s="273"/>
      <c r="MNU165" s="273"/>
      <c r="MNV165" s="273"/>
      <c r="MNW165" s="273"/>
      <c r="MNX165" s="273"/>
      <c r="MNY165" s="273"/>
      <c r="MNZ165" s="273"/>
      <c r="MOA165" s="273"/>
      <c r="MOB165" s="273"/>
      <c r="MOC165" s="273"/>
      <c r="MOD165" s="273"/>
      <c r="MOE165" s="273"/>
      <c r="MOF165" s="273"/>
      <c r="MOG165" s="273"/>
      <c r="MOH165" s="273"/>
      <c r="MOI165" s="273"/>
      <c r="MOJ165" s="273"/>
      <c r="MOK165" s="273"/>
      <c r="MOL165" s="273"/>
      <c r="MOM165" s="273"/>
      <c r="MON165" s="273"/>
      <c r="MOO165" s="273"/>
      <c r="MOP165" s="273"/>
      <c r="MOQ165" s="273"/>
      <c r="MOR165" s="273"/>
      <c r="MOS165" s="273"/>
      <c r="MOT165" s="273"/>
      <c r="MOU165" s="273"/>
      <c r="MOV165" s="273"/>
      <c r="MOW165" s="273"/>
      <c r="MOX165" s="273"/>
      <c r="MOY165" s="273"/>
      <c r="MOZ165" s="273"/>
      <c r="MPA165" s="273"/>
      <c r="MPB165" s="273"/>
      <c r="MPC165" s="273"/>
      <c r="MPD165" s="273"/>
      <c r="MPE165" s="273"/>
      <c r="MPF165" s="273"/>
      <c r="MPG165" s="273"/>
      <c r="MPH165" s="273"/>
      <c r="MPI165" s="273"/>
      <c r="MPJ165" s="273"/>
      <c r="MPK165" s="273"/>
      <c r="MPL165" s="273"/>
      <c r="MPM165" s="273"/>
      <c r="MPN165" s="273"/>
      <c r="MPO165" s="273"/>
      <c r="MPP165" s="273"/>
      <c r="MPQ165" s="273"/>
      <c r="MPR165" s="273"/>
      <c r="MPS165" s="273"/>
      <c r="MPT165" s="273"/>
      <c r="MPU165" s="273"/>
      <c r="MPV165" s="273"/>
      <c r="MPW165" s="273"/>
      <c r="MPX165" s="273"/>
      <c r="MPY165" s="273"/>
      <c r="MPZ165" s="273"/>
      <c r="MQA165" s="273"/>
      <c r="MQB165" s="273"/>
      <c r="MQC165" s="273"/>
      <c r="MQD165" s="273"/>
      <c r="MQE165" s="273"/>
      <c r="MQF165" s="273"/>
      <c r="MQG165" s="273"/>
      <c r="MQH165" s="273"/>
      <c r="MQI165" s="273"/>
      <c r="MQJ165" s="273"/>
      <c r="MQK165" s="273"/>
      <c r="MQL165" s="273"/>
      <c r="MQM165" s="273"/>
      <c r="MQN165" s="273"/>
      <c r="MQO165" s="273"/>
      <c r="MQP165" s="273"/>
      <c r="MQQ165" s="273"/>
      <c r="MQR165" s="273"/>
      <c r="MQS165" s="273"/>
      <c r="MQT165" s="273"/>
      <c r="MQU165" s="273"/>
      <c r="MQV165" s="273"/>
      <c r="MQW165" s="273"/>
      <c r="MQX165" s="273"/>
      <c r="MQY165" s="273"/>
      <c r="MQZ165" s="273"/>
      <c r="MRA165" s="273"/>
      <c r="MRB165" s="273"/>
      <c r="MRC165" s="273"/>
      <c r="MRD165" s="273"/>
      <c r="MRE165" s="273"/>
      <c r="MRF165" s="273"/>
      <c r="MRG165" s="273"/>
      <c r="MRH165" s="273"/>
      <c r="MRI165" s="273"/>
      <c r="MRJ165" s="273"/>
      <c r="MRK165" s="273"/>
      <c r="MRL165" s="273"/>
      <c r="MRM165" s="273"/>
      <c r="MRN165" s="273"/>
      <c r="MRO165" s="273"/>
      <c r="MRP165" s="273"/>
      <c r="MRQ165" s="273"/>
      <c r="MRR165" s="273"/>
      <c r="MRS165" s="273"/>
      <c r="MRT165" s="273"/>
      <c r="MRU165" s="273"/>
      <c r="MRV165" s="273"/>
      <c r="MRW165" s="273"/>
      <c r="MRX165" s="273"/>
      <c r="MRY165" s="273"/>
      <c r="MRZ165" s="273"/>
      <c r="MSA165" s="273"/>
      <c r="MSB165" s="273"/>
      <c r="MSC165" s="273"/>
      <c r="MSD165" s="273"/>
      <c r="MSE165" s="273"/>
      <c r="MSF165" s="273"/>
      <c r="MSG165" s="273"/>
      <c r="MSH165" s="273"/>
      <c r="MSI165" s="273"/>
      <c r="MSJ165" s="273"/>
      <c r="MSK165" s="273"/>
      <c r="MSL165" s="273"/>
      <c r="MSM165" s="273"/>
      <c r="MSN165" s="273"/>
      <c r="MSO165" s="273"/>
      <c r="MSP165" s="273"/>
      <c r="MSQ165" s="273"/>
      <c r="MSR165" s="273"/>
      <c r="MSS165" s="273"/>
      <c r="MST165" s="273"/>
      <c r="MSU165" s="273"/>
      <c r="MSV165" s="273"/>
      <c r="MSW165" s="273"/>
      <c r="MSX165" s="273"/>
      <c r="MSY165" s="273"/>
      <c r="MSZ165" s="273"/>
      <c r="MTA165" s="273"/>
      <c r="MTB165" s="273"/>
      <c r="MTC165" s="273"/>
      <c r="MTD165" s="273"/>
      <c r="MTE165" s="273"/>
      <c r="MTF165" s="273"/>
      <c r="MTG165" s="273"/>
      <c r="MTH165" s="273"/>
      <c r="MTI165" s="273"/>
      <c r="MTJ165" s="273"/>
      <c r="MTK165" s="273"/>
      <c r="MTL165" s="273"/>
      <c r="MTM165" s="273"/>
      <c r="MTN165" s="273"/>
      <c r="MTO165" s="273"/>
      <c r="MTP165" s="273"/>
      <c r="MTQ165" s="273"/>
      <c r="MTR165" s="273"/>
      <c r="MTS165" s="273"/>
      <c r="MTT165" s="273"/>
      <c r="MTU165" s="273"/>
      <c r="MTV165" s="273"/>
      <c r="MTW165" s="273"/>
      <c r="MTX165" s="273"/>
      <c r="MTY165" s="273"/>
      <c r="MTZ165" s="273"/>
      <c r="MUA165" s="273"/>
      <c r="MUB165" s="273"/>
      <c r="MUC165" s="273"/>
      <c r="MUD165" s="273"/>
      <c r="MUE165" s="273"/>
      <c r="MUF165" s="273"/>
      <c r="MUG165" s="273"/>
      <c r="MUH165" s="273"/>
      <c r="MUI165" s="273"/>
      <c r="MUJ165" s="273"/>
      <c r="MUK165" s="273"/>
      <c r="MUL165" s="273"/>
      <c r="MUM165" s="273"/>
      <c r="MUN165" s="273"/>
      <c r="MUO165" s="273"/>
      <c r="MUP165" s="273"/>
      <c r="MUQ165" s="273"/>
      <c r="MUR165" s="273"/>
      <c r="MUS165" s="273"/>
      <c r="MUT165" s="273"/>
      <c r="MUU165" s="273"/>
      <c r="MUV165" s="273"/>
      <c r="MUW165" s="273"/>
      <c r="MUX165" s="273"/>
      <c r="MUY165" s="273"/>
      <c r="MUZ165" s="273"/>
      <c r="MVA165" s="273"/>
      <c r="MVB165" s="273"/>
      <c r="MVC165" s="273"/>
      <c r="MVD165" s="273"/>
      <c r="MVE165" s="273"/>
      <c r="MVF165" s="273"/>
      <c r="MVG165" s="273"/>
      <c r="MVH165" s="273"/>
      <c r="MVI165" s="273"/>
      <c r="MVJ165" s="273"/>
      <c r="MVK165" s="273"/>
      <c r="MVL165" s="273"/>
      <c r="MVM165" s="273"/>
      <c r="MVN165" s="273"/>
      <c r="MVO165" s="273"/>
      <c r="MVP165" s="273"/>
      <c r="MVQ165" s="273"/>
      <c r="MVR165" s="273"/>
      <c r="MVS165" s="273"/>
      <c r="MVT165" s="273"/>
      <c r="MVU165" s="273"/>
      <c r="MVV165" s="273"/>
      <c r="MVW165" s="273"/>
      <c r="MVX165" s="273"/>
      <c r="MVY165" s="273"/>
      <c r="MVZ165" s="273"/>
      <c r="MWA165" s="273"/>
      <c r="MWB165" s="273"/>
      <c r="MWC165" s="273"/>
      <c r="MWD165" s="273"/>
      <c r="MWE165" s="273"/>
      <c r="MWF165" s="273"/>
      <c r="MWG165" s="273"/>
      <c r="MWH165" s="273"/>
      <c r="MWI165" s="273"/>
      <c r="MWJ165" s="273"/>
      <c r="MWK165" s="273"/>
      <c r="MWL165" s="273"/>
      <c r="MWM165" s="273"/>
      <c r="MWN165" s="273"/>
      <c r="MWO165" s="273"/>
      <c r="MWP165" s="273"/>
      <c r="MWQ165" s="273"/>
      <c r="MWR165" s="273"/>
      <c r="MWS165" s="273"/>
      <c r="MWT165" s="273"/>
      <c r="MWU165" s="273"/>
      <c r="MWV165" s="273"/>
      <c r="MWW165" s="273"/>
      <c r="MWX165" s="273"/>
      <c r="MWY165" s="273"/>
      <c r="MWZ165" s="273"/>
      <c r="MXA165" s="273"/>
      <c r="MXB165" s="273"/>
      <c r="MXC165" s="273"/>
      <c r="MXD165" s="273"/>
      <c r="MXE165" s="273"/>
      <c r="MXF165" s="273"/>
      <c r="MXG165" s="273"/>
      <c r="MXH165" s="273"/>
      <c r="MXI165" s="273"/>
      <c r="MXJ165" s="273"/>
      <c r="MXK165" s="273"/>
      <c r="MXL165" s="273"/>
      <c r="MXM165" s="273"/>
      <c r="MXN165" s="273"/>
      <c r="MXO165" s="273"/>
      <c r="MXP165" s="273"/>
      <c r="MXQ165" s="273"/>
      <c r="MXR165" s="273"/>
      <c r="MXS165" s="273"/>
      <c r="MXT165" s="273"/>
      <c r="MXU165" s="273"/>
      <c r="MXV165" s="273"/>
      <c r="MXW165" s="273"/>
      <c r="MXX165" s="273"/>
      <c r="MXY165" s="273"/>
      <c r="MXZ165" s="273"/>
      <c r="MYA165" s="273"/>
      <c r="MYB165" s="273"/>
      <c r="MYC165" s="273"/>
      <c r="MYD165" s="273"/>
      <c r="MYE165" s="273"/>
      <c r="MYF165" s="273"/>
      <c r="MYG165" s="273"/>
      <c r="MYH165" s="273"/>
      <c r="MYI165" s="273"/>
      <c r="MYJ165" s="273"/>
      <c r="MYK165" s="273"/>
      <c r="MYL165" s="273"/>
      <c r="MYM165" s="273"/>
      <c r="MYN165" s="273"/>
      <c r="MYO165" s="273"/>
      <c r="MYP165" s="273"/>
      <c r="MYQ165" s="273"/>
      <c r="MYR165" s="273"/>
      <c r="MYS165" s="273"/>
      <c r="MYT165" s="273"/>
      <c r="MYU165" s="273"/>
      <c r="MYV165" s="273"/>
      <c r="MYW165" s="273"/>
      <c r="MYX165" s="273"/>
      <c r="MYY165" s="273"/>
      <c r="MYZ165" s="273"/>
      <c r="MZA165" s="273"/>
      <c r="MZB165" s="273"/>
      <c r="MZC165" s="273"/>
      <c r="MZD165" s="273"/>
      <c r="MZE165" s="273"/>
      <c r="MZF165" s="273"/>
      <c r="MZG165" s="273"/>
      <c r="MZH165" s="273"/>
      <c r="MZI165" s="273"/>
      <c r="MZJ165" s="273"/>
      <c r="MZK165" s="273"/>
      <c r="MZL165" s="273"/>
      <c r="MZM165" s="273"/>
      <c r="MZN165" s="273"/>
      <c r="MZO165" s="273"/>
      <c r="MZP165" s="273"/>
      <c r="MZQ165" s="273"/>
      <c r="MZR165" s="273"/>
      <c r="MZS165" s="273"/>
      <c r="MZT165" s="273"/>
      <c r="MZU165" s="273"/>
      <c r="MZV165" s="273"/>
      <c r="MZW165" s="273"/>
      <c r="MZX165" s="273"/>
      <c r="MZY165" s="273"/>
      <c r="MZZ165" s="273"/>
      <c r="NAA165" s="273"/>
      <c r="NAB165" s="273"/>
      <c r="NAC165" s="273"/>
      <c r="NAD165" s="273"/>
      <c r="NAE165" s="273"/>
      <c r="NAF165" s="273"/>
      <c r="NAG165" s="273"/>
      <c r="NAH165" s="273"/>
      <c r="NAI165" s="273"/>
      <c r="NAJ165" s="273"/>
      <c r="NAK165" s="273"/>
      <c r="NAL165" s="273"/>
      <c r="NAM165" s="273"/>
      <c r="NAN165" s="273"/>
      <c r="NAO165" s="273"/>
      <c r="NAP165" s="273"/>
      <c r="NAQ165" s="273"/>
      <c r="NAR165" s="273"/>
      <c r="NAS165" s="273"/>
      <c r="NAT165" s="273"/>
      <c r="NAU165" s="273"/>
      <c r="NAV165" s="273"/>
      <c r="NAW165" s="273"/>
      <c r="NAX165" s="273"/>
      <c r="NAY165" s="273"/>
      <c r="NAZ165" s="273"/>
      <c r="NBA165" s="273"/>
      <c r="NBB165" s="273"/>
      <c r="NBC165" s="273"/>
      <c r="NBD165" s="273"/>
      <c r="NBE165" s="273"/>
      <c r="NBF165" s="273"/>
      <c r="NBG165" s="273"/>
      <c r="NBH165" s="273"/>
      <c r="NBI165" s="273"/>
      <c r="NBJ165" s="273"/>
      <c r="NBK165" s="273"/>
      <c r="NBL165" s="273"/>
      <c r="NBM165" s="273"/>
      <c r="NBN165" s="273"/>
      <c r="NBO165" s="273"/>
      <c r="NBP165" s="273"/>
      <c r="NBQ165" s="273"/>
      <c r="NBR165" s="273"/>
      <c r="NBS165" s="273"/>
      <c r="NBT165" s="273"/>
      <c r="NBU165" s="273"/>
      <c r="NBV165" s="273"/>
      <c r="NBW165" s="273"/>
      <c r="NBX165" s="273"/>
      <c r="NBY165" s="273"/>
      <c r="NBZ165" s="273"/>
      <c r="NCA165" s="273"/>
      <c r="NCB165" s="273"/>
      <c r="NCC165" s="273"/>
      <c r="NCD165" s="273"/>
      <c r="NCE165" s="273"/>
      <c r="NCF165" s="273"/>
      <c r="NCG165" s="273"/>
      <c r="NCH165" s="273"/>
      <c r="NCI165" s="273"/>
      <c r="NCJ165" s="273"/>
      <c r="NCK165" s="273"/>
      <c r="NCL165" s="273"/>
      <c r="NCM165" s="273"/>
      <c r="NCN165" s="273"/>
      <c r="NCO165" s="273"/>
      <c r="NCP165" s="273"/>
      <c r="NCQ165" s="273"/>
      <c r="NCR165" s="273"/>
      <c r="NCS165" s="273"/>
      <c r="NCT165" s="273"/>
      <c r="NCU165" s="273"/>
      <c r="NCV165" s="273"/>
      <c r="NCW165" s="273"/>
      <c r="NCX165" s="273"/>
      <c r="NCY165" s="273"/>
      <c r="NCZ165" s="273"/>
      <c r="NDA165" s="273"/>
      <c r="NDB165" s="273"/>
      <c r="NDC165" s="273"/>
      <c r="NDD165" s="273"/>
      <c r="NDE165" s="273"/>
      <c r="NDF165" s="273"/>
      <c r="NDG165" s="273"/>
      <c r="NDH165" s="273"/>
      <c r="NDI165" s="273"/>
      <c r="NDJ165" s="273"/>
      <c r="NDK165" s="273"/>
      <c r="NDL165" s="273"/>
      <c r="NDM165" s="273"/>
      <c r="NDN165" s="273"/>
      <c r="NDO165" s="273"/>
      <c r="NDP165" s="273"/>
      <c r="NDQ165" s="273"/>
      <c r="NDR165" s="273"/>
      <c r="NDS165" s="273"/>
      <c r="NDT165" s="273"/>
      <c r="NDU165" s="273"/>
      <c r="NDV165" s="273"/>
      <c r="NDW165" s="273"/>
      <c r="NDX165" s="273"/>
      <c r="NDY165" s="273"/>
      <c r="NDZ165" s="273"/>
      <c r="NEA165" s="273"/>
      <c r="NEB165" s="273"/>
      <c r="NEC165" s="273"/>
      <c r="NED165" s="273"/>
      <c r="NEE165" s="273"/>
      <c r="NEF165" s="273"/>
      <c r="NEG165" s="273"/>
      <c r="NEH165" s="273"/>
      <c r="NEI165" s="273"/>
      <c r="NEJ165" s="273"/>
      <c r="NEK165" s="273"/>
      <c r="NEL165" s="273"/>
      <c r="NEM165" s="273"/>
      <c r="NEN165" s="273"/>
      <c r="NEO165" s="273"/>
      <c r="NEP165" s="273"/>
      <c r="NEQ165" s="273"/>
      <c r="NER165" s="273"/>
      <c r="NES165" s="273"/>
      <c r="NET165" s="273"/>
      <c r="NEU165" s="273"/>
      <c r="NEV165" s="273"/>
      <c r="NEW165" s="273"/>
      <c r="NEX165" s="273"/>
      <c r="NEY165" s="273"/>
      <c r="NEZ165" s="273"/>
      <c r="NFA165" s="273"/>
      <c r="NFB165" s="273"/>
      <c r="NFC165" s="273"/>
      <c r="NFD165" s="273"/>
      <c r="NFE165" s="273"/>
      <c r="NFF165" s="273"/>
      <c r="NFG165" s="273"/>
      <c r="NFH165" s="273"/>
      <c r="NFI165" s="273"/>
      <c r="NFJ165" s="273"/>
      <c r="NFK165" s="273"/>
      <c r="NFL165" s="273"/>
      <c r="NFM165" s="273"/>
      <c r="NFN165" s="273"/>
      <c r="NFO165" s="273"/>
      <c r="NFP165" s="273"/>
      <c r="NFQ165" s="273"/>
      <c r="NFR165" s="273"/>
      <c r="NFS165" s="273"/>
      <c r="NFT165" s="273"/>
      <c r="NFU165" s="273"/>
      <c r="NFV165" s="273"/>
      <c r="NFW165" s="273"/>
      <c r="NFX165" s="273"/>
      <c r="NFY165" s="273"/>
      <c r="NFZ165" s="273"/>
      <c r="NGA165" s="273"/>
      <c r="NGB165" s="273"/>
      <c r="NGC165" s="273"/>
      <c r="NGD165" s="273"/>
      <c r="NGE165" s="273"/>
      <c r="NGF165" s="273"/>
      <c r="NGG165" s="273"/>
      <c r="NGH165" s="273"/>
      <c r="NGI165" s="273"/>
      <c r="NGJ165" s="273"/>
      <c r="NGK165" s="273"/>
      <c r="NGL165" s="273"/>
      <c r="NGM165" s="273"/>
      <c r="NGN165" s="273"/>
      <c r="NGO165" s="273"/>
      <c r="NGP165" s="273"/>
      <c r="NGQ165" s="273"/>
      <c r="NGR165" s="273"/>
      <c r="NGS165" s="273"/>
      <c r="NGT165" s="273"/>
      <c r="NGU165" s="273"/>
      <c r="NGV165" s="273"/>
      <c r="NGW165" s="273"/>
      <c r="NGX165" s="273"/>
      <c r="NGY165" s="273"/>
      <c r="NGZ165" s="273"/>
      <c r="NHA165" s="273"/>
      <c r="NHB165" s="273"/>
      <c r="NHC165" s="273"/>
      <c r="NHD165" s="273"/>
      <c r="NHE165" s="273"/>
      <c r="NHF165" s="273"/>
      <c r="NHG165" s="273"/>
      <c r="NHH165" s="273"/>
      <c r="NHI165" s="273"/>
      <c r="NHJ165" s="273"/>
      <c r="NHK165" s="273"/>
      <c r="NHL165" s="273"/>
      <c r="NHM165" s="273"/>
      <c r="NHN165" s="273"/>
      <c r="NHO165" s="273"/>
      <c r="NHP165" s="273"/>
      <c r="NHQ165" s="273"/>
      <c r="NHR165" s="273"/>
      <c r="NHS165" s="273"/>
      <c r="NHT165" s="273"/>
      <c r="NHU165" s="273"/>
      <c r="NHV165" s="273"/>
      <c r="NHW165" s="273"/>
      <c r="NHX165" s="273"/>
      <c r="NHY165" s="273"/>
      <c r="NHZ165" s="273"/>
      <c r="NIA165" s="273"/>
      <c r="NIB165" s="273"/>
      <c r="NIC165" s="273"/>
      <c r="NID165" s="273"/>
      <c r="NIE165" s="273"/>
      <c r="NIF165" s="273"/>
      <c r="NIG165" s="273"/>
      <c r="NIH165" s="273"/>
      <c r="NII165" s="273"/>
      <c r="NIJ165" s="273"/>
      <c r="NIK165" s="273"/>
      <c r="NIL165" s="273"/>
      <c r="NIM165" s="273"/>
      <c r="NIN165" s="273"/>
      <c r="NIO165" s="273"/>
      <c r="NIP165" s="273"/>
      <c r="NIQ165" s="273"/>
      <c r="NIR165" s="273"/>
      <c r="NIS165" s="273"/>
      <c r="NIT165" s="273"/>
      <c r="NIU165" s="273"/>
      <c r="NIV165" s="273"/>
      <c r="NIW165" s="273"/>
      <c r="NIX165" s="273"/>
      <c r="NIY165" s="273"/>
      <c r="NIZ165" s="273"/>
      <c r="NJA165" s="273"/>
      <c r="NJB165" s="273"/>
      <c r="NJC165" s="273"/>
      <c r="NJD165" s="273"/>
      <c r="NJE165" s="273"/>
      <c r="NJF165" s="273"/>
      <c r="NJG165" s="273"/>
      <c r="NJH165" s="273"/>
      <c r="NJI165" s="273"/>
      <c r="NJJ165" s="273"/>
      <c r="NJK165" s="273"/>
      <c r="NJL165" s="273"/>
      <c r="NJM165" s="273"/>
      <c r="NJN165" s="273"/>
      <c r="NJO165" s="273"/>
      <c r="NJP165" s="273"/>
      <c r="NJQ165" s="273"/>
      <c r="NJR165" s="273"/>
      <c r="NJS165" s="273"/>
      <c r="NJT165" s="273"/>
      <c r="NJU165" s="273"/>
      <c r="NJV165" s="273"/>
      <c r="NJW165" s="273"/>
      <c r="NJX165" s="273"/>
      <c r="NJY165" s="273"/>
      <c r="NJZ165" s="273"/>
      <c r="NKA165" s="273"/>
      <c r="NKB165" s="273"/>
      <c r="NKC165" s="273"/>
      <c r="NKD165" s="273"/>
      <c r="NKE165" s="273"/>
      <c r="NKF165" s="273"/>
      <c r="NKG165" s="273"/>
      <c r="NKH165" s="273"/>
      <c r="NKI165" s="273"/>
      <c r="NKJ165" s="273"/>
      <c r="NKK165" s="273"/>
      <c r="NKL165" s="273"/>
      <c r="NKM165" s="273"/>
      <c r="NKN165" s="273"/>
      <c r="NKO165" s="273"/>
      <c r="NKP165" s="273"/>
      <c r="NKQ165" s="273"/>
      <c r="NKR165" s="273"/>
      <c r="NKS165" s="273"/>
      <c r="NKT165" s="273"/>
      <c r="NKU165" s="273"/>
      <c r="NKV165" s="273"/>
      <c r="NKW165" s="273"/>
      <c r="NKX165" s="273"/>
      <c r="NKY165" s="273"/>
      <c r="NKZ165" s="273"/>
      <c r="NLA165" s="273"/>
      <c r="NLB165" s="273"/>
      <c r="NLC165" s="273"/>
      <c r="NLD165" s="273"/>
      <c r="NLE165" s="273"/>
      <c r="NLF165" s="273"/>
      <c r="NLG165" s="273"/>
      <c r="NLH165" s="273"/>
      <c r="NLI165" s="273"/>
      <c r="NLJ165" s="273"/>
      <c r="NLK165" s="273"/>
      <c r="NLL165" s="273"/>
      <c r="NLM165" s="273"/>
      <c r="NLN165" s="273"/>
      <c r="NLO165" s="273"/>
      <c r="NLP165" s="273"/>
      <c r="NLQ165" s="273"/>
      <c r="NLR165" s="273"/>
      <c r="NLS165" s="273"/>
      <c r="NLT165" s="273"/>
      <c r="NLU165" s="273"/>
      <c r="NLV165" s="273"/>
      <c r="NLW165" s="273"/>
      <c r="NLX165" s="273"/>
      <c r="NLY165" s="273"/>
      <c r="NLZ165" s="273"/>
      <c r="NMA165" s="273"/>
      <c r="NMB165" s="273"/>
      <c r="NMC165" s="273"/>
      <c r="NMD165" s="273"/>
      <c r="NME165" s="273"/>
      <c r="NMF165" s="273"/>
      <c r="NMG165" s="273"/>
      <c r="NMH165" s="273"/>
      <c r="NMI165" s="273"/>
      <c r="NMJ165" s="273"/>
      <c r="NMK165" s="273"/>
      <c r="NML165" s="273"/>
      <c r="NMM165" s="273"/>
      <c r="NMN165" s="273"/>
      <c r="NMO165" s="273"/>
      <c r="NMP165" s="273"/>
      <c r="NMQ165" s="273"/>
      <c r="NMR165" s="273"/>
      <c r="NMS165" s="273"/>
      <c r="NMT165" s="273"/>
      <c r="NMU165" s="273"/>
      <c r="NMV165" s="273"/>
      <c r="NMW165" s="273"/>
      <c r="NMX165" s="273"/>
      <c r="NMY165" s="273"/>
      <c r="NMZ165" s="273"/>
      <c r="NNA165" s="273"/>
      <c r="NNB165" s="273"/>
      <c r="NNC165" s="273"/>
      <c r="NND165" s="273"/>
      <c r="NNE165" s="273"/>
      <c r="NNF165" s="273"/>
      <c r="NNG165" s="273"/>
      <c r="NNH165" s="273"/>
      <c r="NNI165" s="273"/>
      <c r="NNJ165" s="273"/>
      <c r="NNK165" s="273"/>
      <c r="NNL165" s="273"/>
      <c r="NNM165" s="273"/>
      <c r="NNN165" s="273"/>
      <c r="NNO165" s="273"/>
      <c r="NNP165" s="273"/>
      <c r="NNQ165" s="273"/>
      <c r="NNR165" s="273"/>
      <c r="NNS165" s="273"/>
      <c r="NNT165" s="273"/>
      <c r="NNU165" s="273"/>
      <c r="NNV165" s="273"/>
      <c r="NNW165" s="273"/>
      <c r="NNX165" s="273"/>
      <c r="NNY165" s="273"/>
      <c r="NNZ165" s="273"/>
      <c r="NOA165" s="273"/>
      <c r="NOB165" s="273"/>
      <c r="NOC165" s="273"/>
      <c r="NOD165" s="273"/>
      <c r="NOE165" s="273"/>
      <c r="NOF165" s="273"/>
      <c r="NOG165" s="273"/>
      <c r="NOH165" s="273"/>
      <c r="NOI165" s="273"/>
      <c r="NOJ165" s="273"/>
      <c r="NOK165" s="273"/>
      <c r="NOL165" s="273"/>
      <c r="NOM165" s="273"/>
      <c r="NON165" s="273"/>
      <c r="NOO165" s="273"/>
      <c r="NOP165" s="273"/>
      <c r="NOQ165" s="273"/>
      <c r="NOR165" s="273"/>
      <c r="NOS165" s="273"/>
      <c r="NOT165" s="273"/>
      <c r="NOU165" s="273"/>
      <c r="NOV165" s="273"/>
      <c r="NOW165" s="273"/>
      <c r="NOX165" s="273"/>
      <c r="NOY165" s="273"/>
      <c r="NOZ165" s="273"/>
      <c r="NPA165" s="273"/>
      <c r="NPB165" s="273"/>
      <c r="NPC165" s="273"/>
      <c r="NPD165" s="273"/>
      <c r="NPE165" s="273"/>
      <c r="NPF165" s="273"/>
      <c r="NPG165" s="273"/>
      <c r="NPH165" s="273"/>
      <c r="NPI165" s="273"/>
      <c r="NPJ165" s="273"/>
      <c r="NPK165" s="273"/>
      <c r="NPL165" s="273"/>
      <c r="NPM165" s="273"/>
      <c r="NPN165" s="273"/>
      <c r="NPO165" s="273"/>
      <c r="NPP165" s="273"/>
      <c r="NPQ165" s="273"/>
      <c r="NPR165" s="273"/>
      <c r="NPS165" s="273"/>
      <c r="NPT165" s="273"/>
      <c r="NPU165" s="273"/>
      <c r="NPV165" s="273"/>
      <c r="NPW165" s="273"/>
      <c r="NPX165" s="273"/>
      <c r="NPY165" s="273"/>
      <c r="NPZ165" s="273"/>
      <c r="NQA165" s="273"/>
      <c r="NQB165" s="273"/>
      <c r="NQC165" s="273"/>
      <c r="NQD165" s="273"/>
      <c r="NQE165" s="273"/>
      <c r="NQF165" s="273"/>
      <c r="NQG165" s="273"/>
      <c r="NQH165" s="273"/>
      <c r="NQI165" s="273"/>
      <c r="NQJ165" s="273"/>
      <c r="NQK165" s="273"/>
      <c r="NQL165" s="273"/>
      <c r="NQM165" s="273"/>
      <c r="NQN165" s="273"/>
      <c r="NQO165" s="273"/>
      <c r="NQP165" s="273"/>
      <c r="NQQ165" s="273"/>
      <c r="NQR165" s="273"/>
      <c r="NQS165" s="273"/>
      <c r="NQT165" s="273"/>
      <c r="NQU165" s="273"/>
      <c r="NQV165" s="273"/>
      <c r="NQW165" s="273"/>
      <c r="NQX165" s="273"/>
      <c r="NQY165" s="273"/>
      <c r="NQZ165" s="273"/>
      <c r="NRA165" s="273"/>
      <c r="NRB165" s="273"/>
      <c r="NRC165" s="273"/>
      <c r="NRD165" s="273"/>
      <c r="NRE165" s="273"/>
      <c r="NRF165" s="273"/>
      <c r="NRG165" s="273"/>
      <c r="NRH165" s="273"/>
      <c r="NRI165" s="273"/>
      <c r="NRJ165" s="273"/>
      <c r="NRK165" s="273"/>
      <c r="NRL165" s="273"/>
      <c r="NRM165" s="273"/>
      <c r="NRN165" s="273"/>
      <c r="NRO165" s="273"/>
      <c r="NRP165" s="273"/>
      <c r="NRQ165" s="273"/>
      <c r="NRR165" s="273"/>
      <c r="NRS165" s="273"/>
      <c r="NRT165" s="273"/>
      <c r="NRU165" s="273"/>
      <c r="NRV165" s="273"/>
      <c r="NRW165" s="273"/>
      <c r="NRX165" s="273"/>
      <c r="NRY165" s="273"/>
      <c r="NRZ165" s="273"/>
      <c r="NSA165" s="273"/>
      <c r="NSB165" s="273"/>
      <c r="NSC165" s="273"/>
      <c r="NSD165" s="273"/>
      <c r="NSE165" s="273"/>
      <c r="NSF165" s="273"/>
      <c r="NSG165" s="273"/>
      <c r="NSH165" s="273"/>
      <c r="NSI165" s="273"/>
      <c r="NSJ165" s="273"/>
      <c r="NSK165" s="273"/>
      <c r="NSL165" s="273"/>
      <c r="NSM165" s="273"/>
      <c r="NSN165" s="273"/>
      <c r="NSO165" s="273"/>
      <c r="NSP165" s="273"/>
      <c r="NSQ165" s="273"/>
      <c r="NSR165" s="273"/>
      <c r="NSS165" s="273"/>
      <c r="NST165" s="273"/>
      <c r="NSU165" s="273"/>
      <c r="NSV165" s="273"/>
      <c r="NSW165" s="273"/>
      <c r="NSX165" s="273"/>
      <c r="NSY165" s="273"/>
      <c r="NSZ165" s="273"/>
      <c r="NTA165" s="273"/>
      <c r="NTB165" s="273"/>
      <c r="NTC165" s="273"/>
      <c r="NTD165" s="273"/>
      <c r="NTE165" s="273"/>
      <c r="NTF165" s="273"/>
      <c r="NTG165" s="273"/>
      <c r="NTH165" s="273"/>
      <c r="NTI165" s="273"/>
      <c r="NTJ165" s="273"/>
      <c r="NTK165" s="273"/>
      <c r="NTL165" s="273"/>
      <c r="NTM165" s="273"/>
      <c r="NTN165" s="273"/>
      <c r="NTO165" s="273"/>
      <c r="NTP165" s="273"/>
      <c r="NTQ165" s="273"/>
      <c r="NTR165" s="273"/>
      <c r="NTS165" s="273"/>
      <c r="NTT165" s="273"/>
      <c r="NTU165" s="273"/>
      <c r="NTV165" s="273"/>
      <c r="NTW165" s="273"/>
      <c r="NTX165" s="273"/>
      <c r="NTY165" s="273"/>
      <c r="NTZ165" s="273"/>
      <c r="NUA165" s="273"/>
      <c r="NUB165" s="273"/>
      <c r="NUC165" s="273"/>
      <c r="NUD165" s="273"/>
      <c r="NUE165" s="273"/>
      <c r="NUF165" s="273"/>
      <c r="NUG165" s="273"/>
      <c r="NUH165" s="273"/>
      <c r="NUI165" s="273"/>
      <c r="NUJ165" s="273"/>
      <c r="NUK165" s="273"/>
      <c r="NUL165" s="273"/>
      <c r="NUM165" s="273"/>
      <c r="NUN165" s="273"/>
      <c r="NUO165" s="273"/>
      <c r="NUP165" s="273"/>
      <c r="NUQ165" s="273"/>
      <c r="NUR165" s="273"/>
      <c r="NUS165" s="273"/>
      <c r="NUT165" s="273"/>
      <c r="NUU165" s="273"/>
      <c r="NUV165" s="273"/>
      <c r="NUW165" s="273"/>
      <c r="NUX165" s="273"/>
      <c r="NUY165" s="273"/>
      <c r="NUZ165" s="273"/>
      <c r="NVA165" s="273"/>
      <c r="NVB165" s="273"/>
      <c r="NVC165" s="273"/>
      <c r="NVD165" s="273"/>
      <c r="NVE165" s="273"/>
      <c r="NVF165" s="273"/>
      <c r="NVG165" s="273"/>
      <c r="NVH165" s="273"/>
      <c r="NVI165" s="273"/>
      <c r="NVJ165" s="273"/>
      <c r="NVK165" s="273"/>
      <c r="NVL165" s="273"/>
      <c r="NVM165" s="273"/>
      <c r="NVN165" s="273"/>
      <c r="NVO165" s="273"/>
      <c r="NVP165" s="273"/>
      <c r="NVQ165" s="273"/>
      <c r="NVR165" s="273"/>
      <c r="NVS165" s="273"/>
      <c r="NVT165" s="273"/>
      <c r="NVU165" s="273"/>
      <c r="NVV165" s="273"/>
      <c r="NVW165" s="273"/>
      <c r="NVX165" s="273"/>
      <c r="NVY165" s="273"/>
      <c r="NVZ165" s="273"/>
      <c r="NWA165" s="273"/>
      <c r="NWB165" s="273"/>
      <c r="NWC165" s="273"/>
      <c r="NWD165" s="273"/>
      <c r="NWE165" s="273"/>
      <c r="NWF165" s="273"/>
      <c r="NWG165" s="273"/>
      <c r="NWH165" s="273"/>
      <c r="NWI165" s="273"/>
      <c r="NWJ165" s="273"/>
      <c r="NWK165" s="273"/>
      <c r="NWL165" s="273"/>
      <c r="NWM165" s="273"/>
      <c r="NWN165" s="273"/>
      <c r="NWO165" s="273"/>
      <c r="NWP165" s="273"/>
      <c r="NWQ165" s="273"/>
      <c r="NWR165" s="273"/>
      <c r="NWS165" s="273"/>
      <c r="NWT165" s="273"/>
      <c r="NWU165" s="273"/>
      <c r="NWV165" s="273"/>
      <c r="NWW165" s="273"/>
      <c r="NWX165" s="273"/>
      <c r="NWY165" s="273"/>
      <c r="NWZ165" s="273"/>
      <c r="NXA165" s="273"/>
      <c r="NXB165" s="273"/>
      <c r="NXC165" s="273"/>
      <c r="NXD165" s="273"/>
      <c r="NXE165" s="273"/>
      <c r="NXF165" s="273"/>
      <c r="NXG165" s="273"/>
      <c r="NXH165" s="273"/>
      <c r="NXI165" s="273"/>
      <c r="NXJ165" s="273"/>
      <c r="NXK165" s="273"/>
      <c r="NXL165" s="273"/>
      <c r="NXM165" s="273"/>
      <c r="NXN165" s="273"/>
      <c r="NXO165" s="273"/>
      <c r="NXP165" s="273"/>
      <c r="NXQ165" s="273"/>
      <c r="NXR165" s="273"/>
      <c r="NXS165" s="273"/>
      <c r="NXT165" s="273"/>
      <c r="NXU165" s="273"/>
      <c r="NXV165" s="273"/>
      <c r="NXW165" s="273"/>
      <c r="NXX165" s="273"/>
      <c r="NXY165" s="273"/>
      <c r="NXZ165" s="273"/>
      <c r="NYA165" s="273"/>
      <c r="NYB165" s="273"/>
      <c r="NYC165" s="273"/>
      <c r="NYD165" s="273"/>
      <c r="NYE165" s="273"/>
      <c r="NYF165" s="273"/>
      <c r="NYG165" s="273"/>
      <c r="NYH165" s="273"/>
      <c r="NYI165" s="273"/>
      <c r="NYJ165" s="273"/>
      <c r="NYK165" s="273"/>
      <c r="NYL165" s="273"/>
      <c r="NYM165" s="273"/>
      <c r="NYN165" s="273"/>
      <c r="NYO165" s="273"/>
      <c r="NYP165" s="273"/>
      <c r="NYQ165" s="273"/>
      <c r="NYR165" s="273"/>
      <c r="NYS165" s="273"/>
      <c r="NYT165" s="273"/>
      <c r="NYU165" s="273"/>
      <c r="NYV165" s="273"/>
      <c r="NYW165" s="273"/>
      <c r="NYX165" s="273"/>
      <c r="NYY165" s="273"/>
      <c r="NYZ165" s="273"/>
      <c r="NZA165" s="273"/>
      <c r="NZB165" s="273"/>
      <c r="NZC165" s="273"/>
      <c r="NZD165" s="273"/>
      <c r="NZE165" s="273"/>
      <c r="NZF165" s="273"/>
      <c r="NZG165" s="273"/>
      <c r="NZH165" s="273"/>
      <c r="NZI165" s="273"/>
      <c r="NZJ165" s="273"/>
      <c r="NZK165" s="273"/>
      <c r="NZL165" s="273"/>
      <c r="NZM165" s="273"/>
      <c r="NZN165" s="273"/>
      <c r="NZO165" s="273"/>
      <c r="NZP165" s="273"/>
      <c r="NZQ165" s="273"/>
      <c r="NZR165" s="273"/>
      <c r="NZS165" s="273"/>
      <c r="NZT165" s="273"/>
      <c r="NZU165" s="273"/>
      <c r="NZV165" s="273"/>
      <c r="NZW165" s="273"/>
      <c r="NZX165" s="273"/>
      <c r="NZY165" s="273"/>
      <c r="NZZ165" s="273"/>
      <c r="OAA165" s="273"/>
      <c r="OAB165" s="273"/>
      <c r="OAC165" s="273"/>
      <c r="OAD165" s="273"/>
      <c r="OAE165" s="273"/>
      <c r="OAF165" s="273"/>
      <c r="OAG165" s="273"/>
      <c r="OAH165" s="273"/>
      <c r="OAI165" s="273"/>
      <c r="OAJ165" s="273"/>
      <c r="OAK165" s="273"/>
      <c r="OAL165" s="273"/>
      <c r="OAM165" s="273"/>
      <c r="OAN165" s="273"/>
      <c r="OAO165" s="273"/>
      <c r="OAP165" s="273"/>
      <c r="OAQ165" s="273"/>
      <c r="OAR165" s="273"/>
      <c r="OAS165" s="273"/>
      <c r="OAT165" s="273"/>
      <c r="OAU165" s="273"/>
      <c r="OAV165" s="273"/>
      <c r="OAW165" s="273"/>
      <c r="OAX165" s="273"/>
      <c r="OAY165" s="273"/>
      <c r="OAZ165" s="273"/>
      <c r="OBA165" s="273"/>
      <c r="OBB165" s="273"/>
      <c r="OBC165" s="273"/>
      <c r="OBD165" s="273"/>
      <c r="OBE165" s="273"/>
      <c r="OBF165" s="273"/>
      <c r="OBG165" s="273"/>
      <c r="OBH165" s="273"/>
      <c r="OBI165" s="273"/>
      <c r="OBJ165" s="273"/>
      <c r="OBK165" s="273"/>
      <c r="OBL165" s="273"/>
      <c r="OBM165" s="273"/>
      <c r="OBN165" s="273"/>
      <c r="OBO165" s="273"/>
      <c r="OBP165" s="273"/>
      <c r="OBQ165" s="273"/>
      <c r="OBR165" s="273"/>
      <c r="OBS165" s="273"/>
      <c r="OBT165" s="273"/>
      <c r="OBU165" s="273"/>
      <c r="OBV165" s="273"/>
      <c r="OBW165" s="273"/>
      <c r="OBX165" s="273"/>
      <c r="OBY165" s="273"/>
      <c r="OBZ165" s="273"/>
      <c r="OCA165" s="273"/>
      <c r="OCB165" s="273"/>
      <c r="OCC165" s="273"/>
      <c r="OCD165" s="273"/>
      <c r="OCE165" s="273"/>
      <c r="OCF165" s="273"/>
      <c r="OCG165" s="273"/>
      <c r="OCH165" s="273"/>
      <c r="OCI165" s="273"/>
      <c r="OCJ165" s="273"/>
      <c r="OCK165" s="273"/>
      <c r="OCL165" s="273"/>
      <c r="OCM165" s="273"/>
      <c r="OCN165" s="273"/>
      <c r="OCO165" s="273"/>
      <c r="OCP165" s="273"/>
      <c r="OCQ165" s="273"/>
      <c r="OCR165" s="273"/>
      <c r="OCS165" s="273"/>
      <c r="OCT165" s="273"/>
      <c r="OCU165" s="273"/>
      <c r="OCV165" s="273"/>
      <c r="OCW165" s="273"/>
      <c r="OCX165" s="273"/>
      <c r="OCY165" s="273"/>
      <c r="OCZ165" s="273"/>
      <c r="ODA165" s="273"/>
      <c r="ODB165" s="273"/>
      <c r="ODC165" s="273"/>
      <c r="ODD165" s="273"/>
      <c r="ODE165" s="273"/>
      <c r="ODF165" s="273"/>
      <c r="ODG165" s="273"/>
      <c r="ODH165" s="273"/>
      <c r="ODI165" s="273"/>
      <c r="ODJ165" s="273"/>
      <c r="ODK165" s="273"/>
      <c r="ODL165" s="273"/>
      <c r="ODM165" s="273"/>
      <c r="ODN165" s="273"/>
      <c r="ODO165" s="273"/>
      <c r="ODP165" s="273"/>
      <c r="ODQ165" s="273"/>
      <c r="ODR165" s="273"/>
      <c r="ODS165" s="273"/>
      <c r="ODT165" s="273"/>
      <c r="ODU165" s="273"/>
      <c r="ODV165" s="273"/>
      <c r="ODW165" s="273"/>
      <c r="ODX165" s="273"/>
      <c r="ODY165" s="273"/>
      <c r="ODZ165" s="273"/>
      <c r="OEA165" s="273"/>
      <c r="OEB165" s="273"/>
      <c r="OEC165" s="273"/>
      <c r="OED165" s="273"/>
      <c r="OEE165" s="273"/>
      <c r="OEF165" s="273"/>
      <c r="OEG165" s="273"/>
      <c r="OEH165" s="273"/>
      <c r="OEI165" s="273"/>
      <c r="OEJ165" s="273"/>
      <c r="OEK165" s="273"/>
      <c r="OEL165" s="273"/>
      <c r="OEM165" s="273"/>
      <c r="OEN165" s="273"/>
      <c r="OEO165" s="273"/>
      <c r="OEP165" s="273"/>
      <c r="OEQ165" s="273"/>
      <c r="OER165" s="273"/>
      <c r="OES165" s="273"/>
      <c r="OET165" s="273"/>
      <c r="OEU165" s="273"/>
      <c r="OEV165" s="273"/>
      <c r="OEW165" s="273"/>
      <c r="OEX165" s="273"/>
      <c r="OEY165" s="273"/>
      <c r="OEZ165" s="273"/>
      <c r="OFA165" s="273"/>
      <c r="OFB165" s="273"/>
      <c r="OFC165" s="273"/>
      <c r="OFD165" s="273"/>
      <c r="OFE165" s="273"/>
      <c r="OFF165" s="273"/>
      <c r="OFG165" s="273"/>
      <c r="OFH165" s="273"/>
      <c r="OFI165" s="273"/>
      <c r="OFJ165" s="273"/>
      <c r="OFK165" s="273"/>
      <c r="OFL165" s="273"/>
      <c r="OFM165" s="273"/>
      <c r="OFN165" s="273"/>
      <c r="OFO165" s="273"/>
      <c r="OFP165" s="273"/>
      <c r="OFQ165" s="273"/>
      <c r="OFR165" s="273"/>
      <c r="OFS165" s="273"/>
      <c r="OFT165" s="273"/>
      <c r="OFU165" s="273"/>
      <c r="OFV165" s="273"/>
      <c r="OFW165" s="273"/>
      <c r="OFX165" s="273"/>
      <c r="OFY165" s="273"/>
      <c r="OFZ165" s="273"/>
      <c r="OGA165" s="273"/>
      <c r="OGB165" s="273"/>
      <c r="OGC165" s="273"/>
      <c r="OGD165" s="273"/>
      <c r="OGE165" s="273"/>
      <c r="OGF165" s="273"/>
      <c r="OGG165" s="273"/>
      <c r="OGH165" s="273"/>
      <c r="OGI165" s="273"/>
      <c r="OGJ165" s="273"/>
      <c r="OGK165" s="273"/>
      <c r="OGL165" s="273"/>
      <c r="OGM165" s="273"/>
      <c r="OGN165" s="273"/>
      <c r="OGO165" s="273"/>
      <c r="OGP165" s="273"/>
      <c r="OGQ165" s="273"/>
      <c r="OGR165" s="273"/>
      <c r="OGS165" s="273"/>
      <c r="OGT165" s="273"/>
      <c r="OGU165" s="273"/>
      <c r="OGV165" s="273"/>
      <c r="OGW165" s="273"/>
      <c r="OGX165" s="273"/>
      <c r="OGY165" s="273"/>
      <c r="OGZ165" s="273"/>
      <c r="OHA165" s="273"/>
      <c r="OHB165" s="273"/>
      <c r="OHC165" s="273"/>
      <c r="OHD165" s="273"/>
      <c r="OHE165" s="273"/>
      <c r="OHF165" s="273"/>
      <c r="OHG165" s="273"/>
      <c r="OHH165" s="273"/>
      <c r="OHI165" s="273"/>
      <c r="OHJ165" s="273"/>
      <c r="OHK165" s="273"/>
      <c r="OHL165" s="273"/>
      <c r="OHM165" s="273"/>
      <c r="OHN165" s="273"/>
      <c r="OHO165" s="273"/>
      <c r="OHP165" s="273"/>
      <c r="OHQ165" s="273"/>
      <c r="OHR165" s="273"/>
      <c r="OHS165" s="273"/>
      <c r="OHT165" s="273"/>
      <c r="OHU165" s="273"/>
      <c r="OHV165" s="273"/>
      <c r="OHW165" s="273"/>
      <c r="OHX165" s="273"/>
      <c r="OHY165" s="273"/>
      <c r="OHZ165" s="273"/>
      <c r="OIA165" s="273"/>
      <c r="OIB165" s="273"/>
      <c r="OIC165" s="273"/>
      <c r="OID165" s="273"/>
      <c r="OIE165" s="273"/>
      <c r="OIF165" s="273"/>
      <c r="OIG165" s="273"/>
      <c r="OIH165" s="273"/>
      <c r="OII165" s="273"/>
      <c r="OIJ165" s="273"/>
      <c r="OIK165" s="273"/>
      <c r="OIL165" s="273"/>
      <c r="OIM165" s="273"/>
      <c r="OIN165" s="273"/>
      <c r="OIO165" s="273"/>
      <c r="OIP165" s="273"/>
      <c r="OIQ165" s="273"/>
      <c r="OIR165" s="273"/>
      <c r="OIS165" s="273"/>
      <c r="OIT165" s="273"/>
      <c r="OIU165" s="273"/>
      <c r="OIV165" s="273"/>
      <c r="OIW165" s="273"/>
      <c r="OIX165" s="273"/>
      <c r="OIY165" s="273"/>
      <c r="OIZ165" s="273"/>
      <c r="OJA165" s="273"/>
      <c r="OJB165" s="273"/>
      <c r="OJC165" s="273"/>
      <c r="OJD165" s="273"/>
      <c r="OJE165" s="273"/>
      <c r="OJF165" s="273"/>
      <c r="OJG165" s="273"/>
      <c r="OJH165" s="273"/>
      <c r="OJI165" s="273"/>
      <c r="OJJ165" s="273"/>
      <c r="OJK165" s="273"/>
      <c r="OJL165" s="273"/>
      <c r="OJM165" s="273"/>
      <c r="OJN165" s="273"/>
      <c r="OJO165" s="273"/>
      <c r="OJP165" s="273"/>
      <c r="OJQ165" s="273"/>
      <c r="OJR165" s="273"/>
      <c r="OJS165" s="273"/>
      <c r="OJT165" s="273"/>
      <c r="OJU165" s="273"/>
      <c r="OJV165" s="273"/>
      <c r="OJW165" s="273"/>
      <c r="OJX165" s="273"/>
      <c r="OJY165" s="273"/>
      <c r="OJZ165" s="273"/>
      <c r="OKA165" s="273"/>
      <c r="OKB165" s="273"/>
      <c r="OKC165" s="273"/>
      <c r="OKD165" s="273"/>
      <c r="OKE165" s="273"/>
      <c r="OKF165" s="273"/>
      <c r="OKG165" s="273"/>
      <c r="OKH165" s="273"/>
      <c r="OKI165" s="273"/>
      <c r="OKJ165" s="273"/>
      <c r="OKK165" s="273"/>
      <c r="OKL165" s="273"/>
      <c r="OKM165" s="273"/>
      <c r="OKN165" s="273"/>
      <c r="OKO165" s="273"/>
      <c r="OKP165" s="273"/>
      <c r="OKQ165" s="273"/>
      <c r="OKR165" s="273"/>
      <c r="OKS165" s="273"/>
      <c r="OKT165" s="273"/>
      <c r="OKU165" s="273"/>
      <c r="OKV165" s="273"/>
      <c r="OKW165" s="273"/>
      <c r="OKX165" s="273"/>
      <c r="OKY165" s="273"/>
      <c r="OKZ165" s="273"/>
      <c r="OLA165" s="273"/>
      <c r="OLB165" s="273"/>
      <c r="OLC165" s="273"/>
      <c r="OLD165" s="273"/>
      <c r="OLE165" s="273"/>
      <c r="OLF165" s="273"/>
      <c r="OLG165" s="273"/>
      <c r="OLH165" s="273"/>
      <c r="OLI165" s="273"/>
      <c r="OLJ165" s="273"/>
      <c r="OLK165" s="273"/>
      <c r="OLL165" s="273"/>
      <c r="OLM165" s="273"/>
      <c r="OLN165" s="273"/>
      <c r="OLO165" s="273"/>
      <c r="OLP165" s="273"/>
      <c r="OLQ165" s="273"/>
      <c r="OLR165" s="273"/>
      <c r="OLS165" s="273"/>
      <c r="OLT165" s="273"/>
      <c r="OLU165" s="273"/>
      <c r="OLV165" s="273"/>
      <c r="OLW165" s="273"/>
      <c r="OLX165" s="273"/>
      <c r="OLY165" s="273"/>
      <c r="OLZ165" s="273"/>
      <c r="OMA165" s="273"/>
      <c r="OMB165" s="273"/>
      <c r="OMC165" s="273"/>
      <c r="OMD165" s="273"/>
      <c r="OME165" s="273"/>
      <c r="OMF165" s="273"/>
      <c r="OMG165" s="273"/>
      <c r="OMH165" s="273"/>
      <c r="OMI165" s="273"/>
      <c r="OMJ165" s="273"/>
      <c r="OMK165" s="273"/>
      <c r="OML165" s="273"/>
      <c r="OMM165" s="273"/>
      <c r="OMN165" s="273"/>
      <c r="OMO165" s="273"/>
      <c r="OMP165" s="273"/>
      <c r="OMQ165" s="273"/>
      <c r="OMR165" s="273"/>
      <c r="OMS165" s="273"/>
      <c r="OMT165" s="273"/>
      <c r="OMU165" s="273"/>
      <c r="OMV165" s="273"/>
      <c r="OMW165" s="273"/>
      <c r="OMX165" s="273"/>
      <c r="OMY165" s="273"/>
      <c r="OMZ165" s="273"/>
      <c r="ONA165" s="273"/>
      <c r="ONB165" s="273"/>
      <c r="ONC165" s="273"/>
      <c r="OND165" s="273"/>
      <c r="ONE165" s="273"/>
      <c r="ONF165" s="273"/>
      <c r="ONG165" s="273"/>
      <c r="ONH165" s="273"/>
      <c r="ONI165" s="273"/>
      <c r="ONJ165" s="273"/>
      <c r="ONK165" s="273"/>
      <c r="ONL165" s="273"/>
      <c r="ONM165" s="273"/>
      <c r="ONN165" s="273"/>
      <c r="ONO165" s="273"/>
      <c r="ONP165" s="273"/>
      <c r="ONQ165" s="273"/>
      <c r="ONR165" s="273"/>
      <c r="ONS165" s="273"/>
      <c r="ONT165" s="273"/>
      <c r="ONU165" s="273"/>
      <c r="ONV165" s="273"/>
      <c r="ONW165" s="273"/>
      <c r="ONX165" s="273"/>
      <c r="ONY165" s="273"/>
      <c r="ONZ165" s="273"/>
      <c r="OOA165" s="273"/>
      <c r="OOB165" s="273"/>
      <c r="OOC165" s="273"/>
      <c r="OOD165" s="273"/>
      <c r="OOE165" s="273"/>
      <c r="OOF165" s="273"/>
      <c r="OOG165" s="273"/>
      <c r="OOH165" s="273"/>
      <c r="OOI165" s="273"/>
      <c r="OOJ165" s="273"/>
      <c r="OOK165" s="273"/>
      <c r="OOL165" s="273"/>
      <c r="OOM165" s="273"/>
      <c r="OON165" s="273"/>
      <c r="OOO165" s="273"/>
      <c r="OOP165" s="273"/>
      <c r="OOQ165" s="273"/>
      <c r="OOR165" s="273"/>
      <c r="OOS165" s="273"/>
      <c r="OOT165" s="273"/>
      <c r="OOU165" s="273"/>
      <c r="OOV165" s="273"/>
      <c r="OOW165" s="273"/>
      <c r="OOX165" s="273"/>
      <c r="OOY165" s="273"/>
      <c r="OOZ165" s="273"/>
      <c r="OPA165" s="273"/>
      <c r="OPB165" s="273"/>
      <c r="OPC165" s="273"/>
      <c r="OPD165" s="273"/>
      <c r="OPE165" s="273"/>
      <c r="OPF165" s="273"/>
      <c r="OPG165" s="273"/>
      <c r="OPH165" s="273"/>
      <c r="OPI165" s="273"/>
      <c r="OPJ165" s="273"/>
      <c r="OPK165" s="273"/>
      <c r="OPL165" s="273"/>
      <c r="OPM165" s="273"/>
      <c r="OPN165" s="273"/>
      <c r="OPO165" s="273"/>
      <c r="OPP165" s="273"/>
      <c r="OPQ165" s="273"/>
      <c r="OPR165" s="273"/>
      <c r="OPS165" s="273"/>
      <c r="OPT165" s="273"/>
      <c r="OPU165" s="273"/>
      <c r="OPV165" s="273"/>
      <c r="OPW165" s="273"/>
      <c r="OPX165" s="273"/>
      <c r="OPY165" s="273"/>
      <c r="OPZ165" s="273"/>
      <c r="OQA165" s="273"/>
      <c r="OQB165" s="273"/>
      <c r="OQC165" s="273"/>
      <c r="OQD165" s="273"/>
      <c r="OQE165" s="273"/>
      <c r="OQF165" s="273"/>
      <c r="OQG165" s="273"/>
      <c r="OQH165" s="273"/>
      <c r="OQI165" s="273"/>
      <c r="OQJ165" s="273"/>
      <c r="OQK165" s="273"/>
      <c r="OQL165" s="273"/>
      <c r="OQM165" s="273"/>
      <c r="OQN165" s="273"/>
      <c r="OQO165" s="273"/>
      <c r="OQP165" s="273"/>
      <c r="OQQ165" s="273"/>
      <c r="OQR165" s="273"/>
      <c r="OQS165" s="273"/>
      <c r="OQT165" s="273"/>
      <c r="OQU165" s="273"/>
      <c r="OQV165" s="273"/>
      <c r="OQW165" s="273"/>
      <c r="OQX165" s="273"/>
      <c r="OQY165" s="273"/>
      <c r="OQZ165" s="273"/>
      <c r="ORA165" s="273"/>
      <c r="ORB165" s="273"/>
      <c r="ORC165" s="273"/>
      <c r="ORD165" s="273"/>
      <c r="ORE165" s="273"/>
      <c r="ORF165" s="273"/>
      <c r="ORG165" s="273"/>
      <c r="ORH165" s="273"/>
      <c r="ORI165" s="273"/>
      <c r="ORJ165" s="273"/>
      <c r="ORK165" s="273"/>
      <c r="ORL165" s="273"/>
      <c r="ORM165" s="273"/>
      <c r="ORN165" s="273"/>
      <c r="ORO165" s="273"/>
      <c r="ORP165" s="273"/>
      <c r="ORQ165" s="273"/>
      <c r="ORR165" s="273"/>
      <c r="ORS165" s="273"/>
      <c r="ORT165" s="273"/>
      <c r="ORU165" s="273"/>
      <c r="ORV165" s="273"/>
      <c r="ORW165" s="273"/>
      <c r="ORX165" s="273"/>
      <c r="ORY165" s="273"/>
      <c r="ORZ165" s="273"/>
      <c r="OSA165" s="273"/>
      <c r="OSB165" s="273"/>
      <c r="OSC165" s="273"/>
      <c r="OSD165" s="273"/>
      <c r="OSE165" s="273"/>
      <c r="OSF165" s="273"/>
      <c r="OSG165" s="273"/>
      <c r="OSH165" s="273"/>
      <c r="OSI165" s="273"/>
      <c r="OSJ165" s="273"/>
      <c r="OSK165" s="273"/>
      <c r="OSL165" s="273"/>
      <c r="OSM165" s="273"/>
      <c r="OSN165" s="273"/>
      <c r="OSO165" s="273"/>
      <c r="OSP165" s="273"/>
      <c r="OSQ165" s="273"/>
      <c r="OSR165" s="273"/>
      <c r="OSS165" s="273"/>
      <c r="OST165" s="273"/>
      <c r="OSU165" s="273"/>
      <c r="OSV165" s="273"/>
      <c r="OSW165" s="273"/>
      <c r="OSX165" s="273"/>
      <c r="OSY165" s="273"/>
      <c r="OSZ165" s="273"/>
      <c r="OTA165" s="273"/>
      <c r="OTB165" s="273"/>
      <c r="OTC165" s="273"/>
      <c r="OTD165" s="273"/>
      <c r="OTE165" s="273"/>
      <c r="OTF165" s="273"/>
      <c r="OTG165" s="273"/>
      <c r="OTH165" s="273"/>
      <c r="OTI165" s="273"/>
      <c r="OTJ165" s="273"/>
      <c r="OTK165" s="273"/>
      <c r="OTL165" s="273"/>
      <c r="OTM165" s="273"/>
      <c r="OTN165" s="273"/>
      <c r="OTO165" s="273"/>
      <c r="OTP165" s="273"/>
      <c r="OTQ165" s="273"/>
      <c r="OTR165" s="273"/>
      <c r="OTS165" s="273"/>
      <c r="OTT165" s="273"/>
      <c r="OTU165" s="273"/>
      <c r="OTV165" s="273"/>
      <c r="OTW165" s="273"/>
      <c r="OTX165" s="273"/>
      <c r="OTY165" s="273"/>
      <c r="OTZ165" s="273"/>
      <c r="OUA165" s="273"/>
      <c r="OUB165" s="273"/>
      <c r="OUC165" s="273"/>
      <c r="OUD165" s="273"/>
      <c r="OUE165" s="273"/>
      <c r="OUF165" s="273"/>
      <c r="OUG165" s="273"/>
      <c r="OUH165" s="273"/>
      <c r="OUI165" s="273"/>
      <c r="OUJ165" s="273"/>
      <c r="OUK165" s="273"/>
      <c r="OUL165" s="273"/>
      <c r="OUM165" s="273"/>
      <c r="OUN165" s="273"/>
      <c r="OUO165" s="273"/>
      <c r="OUP165" s="273"/>
      <c r="OUQ165" s="273"/>
      <c r="OUR165" s="273"/>
      <c r="OUS165" s="273"/>
      <c r="OUT165" s="273"/>
      <c r="OUU165" s="273"/>
      <c r="OUV165" s="273"/>
      <c r="OUW165" s="273"/>
      <c r="OUX165" s="273"/>
      <c r="OUY165" s="273"/>
      <c r="OUZ165" s="273"/>
      <c r="OVA165" s="273"/>
      <c r="OVB165" s="273"/>
      <c r="OVC165" s="273"/>
      <c r="OVD165" s="273"/>
      <c r="OVE165" s="273"/>
      <c r="OVF165" s="273"/>
      <c r="OVG165" s="273"/>
      <c r="OVH165" s="273"/>
      <c r="OVI165" s="273"/>
      <c r="OVJ165" s="273"/>
      <c r="OVK165" s="273"/>
      <c r="OVL165" s="273"/>
      <c r="OVM165" s="273"/>
      <c r="OVN165" s="273"/>
      <c r="OVO165" s="273"/>
      <c r="OVP165" s="273"/>
      <c r="OVQ165" s="273"/>
      <c r="OVR165" s="273"/>
      <c r="OVS165" s="273"/>
      <c r="OVT165" s="273"/>
      <c r="OVU165" s="273"/>
      <c r="OVV165" s="273"/>
      <c r="OVW165" s="273"/>
      <c r="OVX165" s="273"/>
      <c r="OVY165" s="273"/>
      <c r="OVZ165" s="273"/>
      <c r="OWA165" s="273"/>
      <c r="OWB165" s="273"/>
      <c r="OWC165" s="273"/>
      <c r="OWD165" s="273"/>
      <c r="OWE165" s="273"/>
      <c r="OWF165" s="273"/>
      <c r="OWG165" s="273"/>
      <c r="OWH165" s="273"/>
      <c r="OWI165" s="273"/>
      <c r="OWJ165" s="273"/>
      <c r="OWK165" s="273"/>
      <c r="OWL165" s="273"/>
      <c r="OWM165" s="273"/>
      <c r="OWN165" s="273"/>
      <c r="OWO165" s="273"/>
      <c r="OWP165" s="273"/>
      <c r="OWQ165" s="273"/>
      <c r="OWR165" s="273"/>
      <c r="OWS165" s="273"/>
      <c r="OWT165" s="273"/>
      <c r="OWU165" s="273"/>
      <c r="OWV165" s="273"/>
      <c r="OWW165" s="273"/>
      <c r="OWX165" s="273"/>
      <c r="OWY165" s="273"/>
      <c r="OWZ165" s="273"/>
      <c r="OXA165" s="273"/>
      <c r="OXB165" s="273"/>
      <c r="OXC165" s="273"/>
      <c r="OXD165" s="273"/>
      <c r="OXE165" s="273"/>
      <c r="OXF165" s="273"/>
      <c r="OXG165" s="273"/>
      <c r="OXH165" s="273"/>
      <c r="OXI165" s="273"/>
      <c r="OXJ165" s="273"/>
      <c r="OXK165" s="273"/>
      <c r="OXL165" s="273"/>
      <c r="OXM165" s="273"/>
      <c r="OXN165" s="273"/>
      <c r="OXO165" s="273"/>
      <c r="OXP165" s="273"/>
      <c r="OXQ165" s="273"/>
      <c r="OXR165" s="273"/>
      <c r="OXS165" s="273"/>
      <c r="OXT165" s="273"/>
      <c r="OXU165" s="273"/>
      <c r="OXV165" s="273"/>
      <c r="OXW165" s="273"/>
      <c r="OXX165" s="273"/>
      <c r="OXY165" s="273"/>
      <c r="OXZ165" s="273"/>
      <c r="OYA165" s="273"/>
      <c r="OYB165" s="273"/>
      <c r="OYC165" s="273"/>
      <c r="OYD165" s="273"/>
      <c r="OYE165" s="273"/>
      <c r="OYF165" s="273"/>
      <c r="OYG165" s="273"/>
      <c r="OYH165" s="273"/>
      <c r="OYI165" s="273"/>
      <c r="OYJ165" s="273"/>
      <c r="OYK165" s="273"/>
      <c r="OYL165" s="273"/>
      <c r="OYM165" s="273"/>
      <c r="OYN165" s="273"/>
      <c r="OYO165" s="273"/>
      <c r="OYP165" s="273"/>
      <c r="OYQ165" s="273"/>
      <c r="OYR165" s="273"/>
      <c r="OYS165" s="273"/>
      <c r="OYT165" s="273"/>
      <c r="OYU165" s="273"/>
      <c r="OYV165" s="273"/>
      <c r="OYW165" s="273"/>
      <c r="OYX165" s="273"/>
      <c r="OYY165" s="273"/>
      <c r="OYZ165" s="273"/>
      <c r="OZA165" s="273"/>
      <c r="OZB165" s="273"/>
      <c r="OZC165" s="273"/>
      <c r="OZD165" s="273"/>
      <c r="OZE165" s="273"/>
      <c r="OZF165" s="273"/>
      <c r="OZG165" s="273"/>
      <c r="OZH165" s="273"/>
      <c r="OZI165" s="273"/>
      <c r="OZJ165" s="273"/>
      <c r="OZK165" s="273"/>
      <c r="OZL165" s="273"/>
      <c r="OZM165" s="273"/>
      <c r="OZN165" s="273"/>
      <c r="OZO165" s="273"/>
      <c r="OZP165" s="273"/>
      <c r="OZQ165" s="273"/>
      <c r="OZR165" s="273"/>
      <c r="OZS165" s="273"/>
      <c r="OZT165" s="273"/>
      <c r="OZU165" s="273"/>
      <c r="OZV165" s="273"/>
      <c r="OZW165" s="273"/>
      <c r="OZX165" s="273"/>
      <c r="OZY165" s="273"/>
      <c r="OZZ165" s="273"/>
      <c r="PAA165" s="273"/>
      <c r="PAB165" s="273"/>
      <c r="PAC165" s="273"/>
      <c r="PAD165" s="273"/>
      <c r="PAE165" s="273"/>
      <c r="PAF165" s="273"/>
      <c r="PAG165" s="273"/>
      <c r="PAH165" s="273"/>
      <c r="PAI165" s="273"/>
      <c r="PAJ165" s="273"/>
      <c r="PAK165" s="273"/>
      <c r="PAL165" s="273"/>
      <c r="PAM165" s="273"/>
      <c r="PAN165" s="273"/>
      <c r="PAO165" s="273"/>
      <c r="PAP165" s="273"/>
      <c r="PAQ165" s="273"/>
      <c r="PAR165" s="273"/>
      <c r="PAS165" s="273"/>
      <c r="PAT165" s="273"/>
      <c r="PAU165" s="273"/>
      <c r="PAV165" s="273"/>
      <c r="PAW165" s="273"/>
      <c r="PAX165" s="273"/>
      <c r="PAY165" s="273"/>
      <c r="PAZ165" s="273"/>
      <c r="PBA165" s="273"/>
      <c r="PBB165" s="273"/>
      <c r="PBC165" s="273"/>
      <c r="PBD165" s="273"/>
      <c r="PBE165" s="273"/>
      <c r="PBF165" s="273"/>
      <c r="PBG165" s="273"/>
      <c r="PBH165" s="273"/>
      <c r="PBI165" s="273"/>
      <c r="PBJ165" s="273"/>
      <c r="PBK165" s="273"/>
      <c r="PBL165" s="273"/>
      <c r="PBM165" s="273"/>
      <c r="PBN165" s="273"/>
      <c r="PBO165" s="273"/>
      <c r="PBP165" s="273"/>
      <c r="PBQ165" s="273"/>
      <c r="PBR165" s="273"/>
      <c r="PBS165" s="273"/>
      <c r="PBT165" s="273"/>
      <c r="PBU165" s="273"/>
      <c r="PBV165" s="273"/>
      <c r="PBW165" s="273"/>
      <c r="PBX165" s="273"/>
      <c r="PBY165" s="273"/>
      <c r="PBZ165" s="273"/>
      <c r="PCA165" s="273"/>
      <c r="PCB165" s="273"/>
      <c r="PCC165" s="273"/>
      <c r="PCD165" s="273"/>
      <c r="PCE165" s="273"/>
      <c r="PCF165" s="273"/>
      <c r="PCG165" s="273"/>
      <c r="PCH165" s="273"/>
      <c r="PCI165" s="273"/>
      <c r="PCJ165" s="273"/>
      <c r="PCK165" s="273"/>
      <c r="PCL165" s="273"/>
      <c r="PCM165" s="273"/>
      <c r="PCN165" s="273"/>
      <c r="PCO165" s="273"/>
      <c r="PCP165" s="273"/>
      <c r="PCQ165" s="273"/>
      <c r="PCR165" s="273"/>
      <c r="PCS165" s="273"/>
      <c r="PCT165" s="273"/>
      <c r="PCU165" s="273"/>
      <c r="PCV165" s="273"/>
      <c r="PCW165" s="273"/>
      <c r="PCX165" s="273"/>
      <c r="PCY165" s="273"/>
      <c r="PCZ165" s="273"/>
      <c r="PDA165" s="273"/>
      <c r="PDB165" s="273"/>
      <c r="PDC165" s="273"/>
      <c r="PDD165" s="273"/>
      <c r="PDE165" s="273"/>
      <c r="PDF165" s="273"/>
      <c r="PDG165" s="273"/>
      <c r="PDH165" s="273"/>
      <c r="PDI165" s="273"/>
      <c r="PDJ165" s="273"/>
      <c r="PDK165" s="273"/>
      <c r="PDL165" s="273"/>
      <c r="PDM165" s="273"/>
      <c r="PDN165" s="273"/>
      <c r="PDO165" s="273"/>
      <c r="PDP165" s="273"/>
      <c r="PDQ165" s="273"/>
      <c r="PDR165" s="273"/>
      <c r="PDS165" s="273"/>
      <c r="PDT165" s="273"/>
      <c r="PDU165" s="273"/>
      <c r="PDV165" s="273"/>
      <c r="PDW165" s="273"/>
      <c r="PDX165" s="273"/>
      <c r="PDY165" s="273"/>
      <c r="PDZ165" s="273"/>
      <c r="PEA165" s="273"/>
      <c r="PEB165" s="273"/>
      <c r="PEC165" s="273"/>
      <c r="PED165" s="273"/>
      <c r="PEE165" s="273"/>
      <c r="PEF165" s="273"/>
      <c r="PEG165" s="273"/>
      <c r="PEH165" s="273"/>
      <c r="PEI165" s="273"/>
      <c r="PEJ165" s="273"/>
      <c r="PEK165" s="273"/>
      <c r="PEL165" s="273"/>
      <c r="PEM165" s="273"/>
      <c r="PEN165" s="273"/>
      <c r="PEO165" s="273"/>
      <c r="PEP165" s="273"/>
      <c r="PEQ165" s="273"/>
      <c r="PER165" s="273"/>
      <c r="PES165" s="273"/>
      <c r="PET165" s="273"/>
      <c r="PEU165" s="273"/>
      <c r="PEV165" s="273"/>
      <c r="PEW165" s="273"/>
      <c r="PEX165" s="273"/>
      <c r="PEY165" s="273"/>
      <c r="PEZ165" s="273"/>
      <c r="PFA165" s="273"/>
      <c r="PFB165" s="273"/>
      <c r="PFC165" s="273"/>
      <c r="PFD165" s="273"/>
      <c r="PFE165" s="273"/>
      <c r="PFF165" s="273"/>
      <c r="PFG165" s="273"/>
      <c r="PFH165" s="273"/>
      <c r="PFI165" s="273"/>
      <c r="PFJ165" s="273"/>
      <c r="PFK165" s="273"/>
      <c r="PFL165" s="273"/>
      <c r="PFM165" s="273"/>
      <c r="PFN165" s="273"/>
      <c r="PFO165" s="273"/>
      <c r="PFP165" s="273"/>
      <c r="PFQ165" s="273"/>
      <c r="PFR165" s="273"/>
      <c r="PFS165" s="273"/>
      <c r="PFT165" s="273"/>
      <c r="PFU165" s="273"/>
      <c r="PFV165" s="273"/>
      <c r="PFW165" s="273"/>
      <c r="PFX165" s="273"/>
      <c r="PFY165" s="273"/>
      <c r="PFZ165" s="273"/>
      <c r="PGA165" s="273"/>
      <c r="PGB165" s="273"/>
      <c r="PGC165" s="273"/>
      <c r="PGD165" s="273"/>
      <c r="PGE165" s="273"/>
      <c r="PGF165" s="273"/>
      <c r="PGG165" s="273"/>
      <c r="PGH165" s="273"/>
      <c r="PGI165" s="273"/>
      <c r="PGJ165" s="273"/>
      <c r="PGK165" s="273"/>
      <c r="PGL165" s="273"/>
      <c r="PGM165" s="273"/>
      <c r="PGN165" s="273"/>
      <c r="PGO165" s="273"/>
      <c r="PGP165" s="273"/>
      <c r="PGQ165" s="273"/>
      <c r="PGR165" s="273"/>
      <c r="PGS165" s="273"/>
      <c r="PGT165" s="273"/>
      <c r="PGU165" s="273"/>
      <c r="PGV165" s="273"/>
      <c r="PGW165" s="273"/>
      <c r="PGX165" s="273"/>
      <c r="PGY165" s="273"/>
      <c r="PGZ165" s="273"/>
      <c r="PHA165" s="273"/>
      <c r="PHB165" s="273"/>
      <c r="PHC165" s="273"/>
      <c r="PHD165" s="273"/>
      <c r="PHE165" s="273"/>
      <c r="PHF165" s="273"/>
      <c r="PHG165" s="273"/>
      <c r="PHH165" s="273"/>
      <c r="PHI165" s="273"/>
      <c r="PHJ165" s="273"/>
      <c r="PHK165" s="273"/>
      <c r="PHL165" s="273"/>
      <c r="PHM165" s="273"/>
      <c r="PHN165" s="273"/>
      <c r="PHO165" s="273"/>
      <c r="PHP165" s="273"/>
      <c r="PHQ165" s="273"/>
      <c r="PHR165" s="273"/>
      <c r="PHS165" s="273"/>
      <c r="PHT165" s="273"/>
      <c r="PHU165" s="273"/>
      <c r="PHV165" s="273"/>
      <c r="PHW165" s="273"/>
      <c r="PHX165" s="273"/>
      <c r="PHY165" s="273"/>
      <c r="PHZ165" s="273"/>
      <c r="PIA165" s="273"/>
      <c r="PIB165" s="273"/>
      <c r="PIC165" s="273"/>
      <c r="PID165" s="273"/>
      <c r="PIE165" s="273"/>
      <c r="PIF165" s="273"/>
      <c r="PIG165" s="273"/>
      <c r="PIH165" s="273"/>
      <c r="PII165" s="273"/>
      <c r="PIJ165" s="273"/>
      <c r="PIK165" s="273"/>
      <c r="PIL165" s="273"/>
      <c r="PIM165" s="273"/>
      <c r="PIN165" s="273"/>
      <c r="PIO165" s="273"/>
      <c r="PIP165" s="273"/>
      <c r="PIQ165" s="273"/>
      <c r="PIR165" s="273"/>
      <c r="PIS165" s="273"/>
      <c r="PIT165" s="273"/>
      <c r="PIU165" s="273"/>
      <c r="PIV165" s="273"/>
      <c r="PIW165" s="273"/>
      <c r="PIX165" s="273"/>
      <c r="PIY165" s="273"/>
      <c r="PIZ165" s="273"/>
      <c r="PJA165" s="273"/>
      <c r="PJB165" s="273"/>
      <c r="PJC165" s="273"/>
      <c r="PJD165" s="273"/>
      <c r="PJE165" s="273"/>
      <c r="PJF165" s="273"/>
      <c r="PJG165" s="273"/>
      <c r="PJH165" s="273"/>
      <c r="PJI165" s="273"/>
      <c r="PJJ165" s="273"/>
      <c r="PJK165" s="273"/>
      <c r="PJL165" s="273"/>
      <c r="PJM165" s="273"/>
      <c r="PJN165" s="273"/>
      <c r="PJO165" s="273"/>
      <c r="PJP165" s="273"/>
      <c r="PJQ165" s="273"/>
      <c r="PJR165" s="273"/>
      <c r="PJS165" s="273"/>
      <c r="PJT165" s="273"/>
      <c r="PJU165" s="273"/>
      <c r="PJV165" s="273"/>
      <c r="PJW165" s="273"/>
      <c r="PJX165" s="273"/>
      <c r="PJY165" s="273"/>
      <c r="PJZ165" s="273"/>
      <c r="PKA165" s="273"/>
      <c r="PKB165" s="273"/>
      <c r="PKC165" s="273"/>
      <c r="PKD165" s="273"/>
      <c r="PKE165" s="273"/>
      <c r="PKF165" s="273"/>
      <c r="PKG165" s="273"/>
      <c r="PKH165" s="273"/>
      <c r="PKI165" s="273"/>
      <c r="PKJ165" s="273"/>
      <c r="PKK165" s="273"/>
      <c r="PKL165" s="273"/>
      <c r="PKM165" s="273"/>
      <c r="PKN165" s="273"/>
      <c r="PKO165" s="273"/>
      <c r="PKP165" s="273"/>
      <c r="PKQ165" s="273"/>
      <c r="PKR165" s="273"/>
      <c r="PKS165" s="273"/>
      <c r="PKT165" s="273"/>
      <c r="PKU165" s="273"/>
      <c r="PKV165" s="273"/>
      <c r="PKW165" s="273"/>
      <c r="PKX165" s="273"/>
      <c r="PKY165" s="273"/>
      <c r="PKZ165" s="273"/>
      <c r="PLA165" s="273"/>
      <c r="PLB165" s="273"/>
      <c r="PLC165" s="273"/>
      <c r="PLD165" s="273"/>
      <c r="PLE165" s="273"/>
      <c r="PLF165" s="273"/>
      <c r="PLG165" s="273"/>
      <c r="PLH165" s="273"/>
      <c r="PLI165" s="273"/>
      <c r="PLJ165" s="273"/>
      <c r="PLK165" s="273"/>
      <c r="PLL165" s="273"/>
      <c r="PLM165" s="273"/>
      <c r="PLN165" s="273"/>
      <c r="PLO165" s="273"/>
      <c r="PLP165" s="273"/>
      <c r="PLQ165" s="273"/>
      <c r="PLR165" s="273"/>
      <c r="PLS165" s="273"/>
      <c r="PLT165" s="273"/>
      <c r="PLU165" s="273"/>
      <c r="PLV165" s="273"/>
      <c r="PLW165" s="273"/>
      <c r="PLX165" s="273"/>
      <c r="PLY165" s="273"/>
      <c r="PLZ165" s="273"/>
      <c r="PMA165" s="273"/>
      <c r="PMB165" s="273"/>
      <c r="PMC165" s="273"/>
      <c r="PMD165" s="273"/>
      <c r="PME165" s="273"/>
      <c r="PMF165" s="273"/>
      <c r="PMG165" s="273"/>
      <c r="PMH165" s="273"/>
      <c r="PMI165" s="273"/>
      <c r="PMJ165" s="273"/>
      <c r="PMK165" s="273"/>
      <c r="PML165" s="273"/>
      <c r="PMM165" s="273"/>
      <c r="PMN165" s="273"/>
      <c r="PMO165" s="273"/>
      <c r="PMP165" s="273"/>
      <c r="PMQ165" s="273"/>
      <c r="PMR165" s="273"/>
      <c r="PMS165" s="273"/>
      <c r="PMT165" s="273"/>
      <c r="PMU165" s="273"/>
      <c r="PMV165" s="273"/>
      <c r="PMW165" s="273"/>
      <c r="PMX165" s="273"/>
      <c r="PMY165" s="273"/>
      <c r="PMZ165" s="273"/>
      <c r="PNA165" s="273"/>
      <c r="PNB165" s="273"/>
      <c r="PNC165" s="273"/>
      <c r="PND165" s="273"/>
      <c r="PNE165" s="273"/>
      <c r="PNF165" s="273"/>
      <c r="PNG165" s="273"/>
      <c r="PNH165" s="273"/>
      <c r="PNI165" s="273"/>
      <c r="PNJ165" s="273"/>
      <c r="PNK165" s="273"/>
      <c r="PNL165" s="273"/>
      <c r="PNM165" s="273"/>
      <c r="PNN165" s="273"/>
      <c r="PNO165" s="273"/>
      <c r="PNP165" s="273"/>
      <c r="PNQ165" s="273"/>
      <c r="PNR165" s="273"/>
      <c r="PNS165" s="273"/>
      <c r="PNT165" s="273"/>
      <c r="PNU165" s="273"/>
      <c r="PNV165" s="273"/>
      <c r="PNW165" s="273"/>
      <c r="PNX165" s="273"/>
      <c r="PNY165" s="273"/>
      <c r="PNZ165" s="273"/>
      <c r="POA165" s="273"/>
      <c r="POB165" s="273"/>
      <c r="POC165" s="273"/>
      <c r="POD165" s="273"/>
      <c r="POE165" s="273"/>
      <c r="POF165" s="273"/>
      <c r="POG165" s="273"/>
      <c r="POH165" s="273"/>
      <c r="POI165" s="273"/>
      <c r="POJ165" s="273"/>
      <c r="POK165" s="273"/>
      <c r="POL165" s="273"/>
      <c r="POM165" s="273"/>
      <c r="PON165" s="273"/>
      <c r="POO165" s="273"/>
      <c r="POP165" s="273"/>
      <c r="POQ165" s="273"/>
      <c r="POR165" s="273"/>
      <c r="POS165" s="273"/>
      <c r="POT165" s="273"/>
      <c r="POU165" s="273"/>
      <c r="POV165" s="273"/>
      <c r="POW165" s="273"/>
      <c r="POX165" s="273"/>
      <c r="POY165" s="273"/>
      <c r="POZ165" s="273"/>
      <c r="PPA165" s="273"/>
      <c r="PPB165" s="273"/>
      <c r="PPC165" s="273"/>
      <c r="PPD165" s="273"/>
      <c r="PPE165" s="273"/>
      <c r="PPF165" s="273"/>
      <c r="PPG165" s="273"/>
      <c r="PPH165" s="273"/>
      <c r="PPI165" s="273"/>
      <c r="PPJ165" s="273"/>
      <c r="PPK165" s="273"/>
      <c r="PPL165" s="273"/>
      <c r="PPM165" s="273"/>
      <c r="PPN165" s="273"/>
      <c r="PPO165" s="273"/>
      <c r="PPP165" s="273"/>
      <c r="PPQ165" s="273"/>
      <c r="PPR165" s="273"/>
      <c r="PPS165" s="273"/>
      <c r="PPT165" s="273"/>
      <c r="PPU165" s="273"/>
      <c r="PPV165" s="273"/>
      <c r="PPW165" s="273"/>
      <c r="PPX165" s="273"/>
      <c r="PPY165" s="273"/>
      <c r="PPZ165" s="273"/>
      <c r="PQA165" s="273"/>
      <c r="PQB165" s="273"/>
      <c r="PQC165" s="273"/>
      <c r="PQD165" s="273"/>
      <c r="PQE165" s="273"/>
      <c r="PQF165" s="273"/>
      <c r="PQG165" s="273"/>
      <c r="PQH165" s="273"/>
      <c r="PQI165" s="273"/>
      <c r="PQJ165" s="273"/>
      <c r="PQK165" s="273"/>
      <c r="PQL165" s="273"/>
      <c r="PQM165" s="273"/>
      <c r="PQN165" s="273"/>
      <c r="PQO165" s="273"/>
      <c r="PQP165" s="273"/>
      <c r="PQQ165" s="273"/>
      <c r="PQR165" s="273"/>
      <c r="PQS165" s="273"/>
      <c r="PQT165" s="273"/>
      <c r="PQU165" s="273"/>
      <c r="PQV165" s="273"/>
      <c r="PQW165" s="273"/>
      <c r="PQX165" s="273"/>
      <c r="PQY165" s="273"/>
      <c r="PQZ165" s="273"/>
      <c r="PRA165" s="273"/>
      <c r="PRB165" s="273"/>
      <c r="PRC165" s="273"/>
      <c r="PRD165" s="273"/>
      <c r="PRE165" s="273"/>
      <c r="PRF165" s="273"/>
      <c r="PRG165" s="273"/>
      <c r="PRH165" s="273"/>
      <c r="PRI165" s="273"/>
      <c r="PRJ165" s="273"/>
      <c r="PRK165" s="273"/>
      <c r="PRL165" s="273"/>
      <c r="PRM165" s="273"/>
      <c r="PRN165" s="273"/>
      <c r="PRO165" s="273"/>
      <c r="PRP165" s="273"/>
      <c r="PRQ165" s="273"/>
      <c r="PRR165" s="273"/>
      <c r="PRS165" s="273"/>
      <c r="PRT165" s="273"/>
      <c r="PRU165" s="273"/>
      <c r="PRV165" s="273"/>
      <c r="PRW165" s="273"/>
      <c r="PRX165" s="273"/>
      <c r="PRY165" s="273"/>
      <c r="PRZ165" s="273"/>
      <c r="PSA165" s="273"/>
      <c r="PSB165" s="273"/>
      <c r="PSC165" s="273"/>
      <c r="PSD165" s="273"/>
      <c r="PSE165" s="273"/>
      <c r="PSF165" s="273"/>
      <c r="PSG165" s="273"/>
      <c r="PSH165" s="273"/>
      <c r="PSI165" s="273"/>
      <c r="PSJ165" s="273"/>
      <c r="PSK165" s="273"/>
      <c r="PSL165" s="273"/>
      <c r="PSM165" s="273"/>
      <c r="PSN165" s="273"/>
      <c r="PSO165" s="273"/>
      <c r="PSP165" s="273"/>
      <c r="PSQ165" s="273"/>
      <c r="PSR165" s="273"/>
      <c r="PSS165" s="273"/>
      <c r="PST165" s="273"/>
      <c r="PSU165" s="273"/>
      <c r="PSV165" s="273"/>
      <c r="PSW165" s="273"/>
      <c r="PSX165" s="273"/>
      <c r="PSY165" s="273"/>
      <c r="PSZ165" s="273"/>
      <c r="PTA165" s="273"/>
      <c r="PTB165" s="273"/>
      <c r="PTC165" s="273"/>
      <c r="PTD165" s="273"/>
      <c r="PTE165" s="273"/>
      <c r="PTF165" s="273"/>
      <c r="PTG165" s="273"/>
      <c r="PTH165" s="273"/>
      <c r="PTI165" s="273"/>
      <c r="PTJ165" s="273"/>
      <c r="PTK165" s="273"/>
      <c r="PTL165" s="273"/>
      <c r="PTM165" s="273"/>
      <c r="PTN165" s="273"/>
      <c r="PTO165" s="273"/>
      <c r="PTP165" s="273"/>
      <c r="PTQ165" s="273"/>
      <c r="PTR165" s="273"/>
      <c r="PTS165" s="273"/>
      <c r="PTT165" s="273"/>
      <c r="PTU165" s="273"/>
      <c r="PTV165" s="273"/>
      <c r="PTW165" s="273"/>
      <c r="PTX165" s="273"/>
      <c r="PTY165" s="273"/>
      <c r="PTZ165" s="273"/>
      <c r="PUA165" s="273"/>
      <c r="PUB165" s="273"/>
      <c r="PUC165" s="273"/>
      <c r="PUD165" s="273"/>
      <c r="PUE165" s="273"/>
      <c r="PUF165" s="273"/>
      <c r="PUG165" s="273"/>
      <c r="PUH165" s="273"/>
      <c r="PUI165" s="273"/>
      <c r="PUJ165" s="273"/>
      <c r="PUK165" s="273"/>
      <c r="PUL165" s="273"/>
      <c r="PUM165" s="273"/>
      <c r="PUN165" s="273"/>
      <c r="PUO165" s="273"/>
      <c r="PUP165" s="273"/>
      <c r="PUQ165" s="273"/>
      <c r="PUR165" s="273"/>
      <c r="PUS165" s="273"/>
      <c r="PUT165" s="273"/>
      <c r="PUU165" s="273"/>
      <c r="PUV165" s="273"/>
      <c r="PUW165" s="273"/>
      <c r="PUX165" s="273"/>
      <c r="PUY165" s="273"/>
      <c r="PUZ165" s="273"/>
      <c r="PVA165" s="273"/>
      <c r="PVB165" s="273"/>
      <c r="PVC165" s="273"/>
      <c r="PVD165" s="273"/>
      <c r="PVE165" s="273"/>
      <c r="PVF165" s="273"/>
      <c r="PVG165" s="273"/>
      <c r="PVH165" s="273"/>
      <c r="PVI165" s="273"/>
      <c r="PVJ165" s="273"/>
      <c r="PVK165" s="273"/>
      <c r="PVL165" s="273"/>
      <c r="PVM165" s="273"/>
      <c r="PVN165" s="273"/>
      <c r="PVO165" s="273"/>
      <c r="PVP165" s="273"/>
      <c r="PVQ165" s="273"/>
      <c r="PVR165" s="273"/>
      <c r="PVS165" s="273"/>
      <c r="PVT165" s="273"/>
      <c r="PVU165" s="273"/>
      <c r="PVV165" s="273"/>
      <c r="PVW165" s="273"/>
      <c r="PVX165" s="273"/>
      <c r="PVY165" s="273"/>
      <c r="PVZ165" s="273"/>
      <c r="PWA165" s="273"/>
      <c r="PWB165" s="273"/>
      <c r="PWC165" s="273"/>
      <c r="PWD165" s="273"/>
      <c r="PWE165" s="273"/>
      <c r="PWF165" s="273"/>
      <c r="PWG165" s="273"/>
      <c r="PWH165" s="273"/>
      <c r="PWI165" s="273"/>
      <c r="PWJ165" s="273"/>
      <c r="PWK165" s="273"/>
      <c r="PWL165" s="273"/>
      <c r="PWM165" s="273"/>
      <c r="PWN165" s="273"/>
      <c r="PWO165" s="273"/>
      <c r="PWP165" s="273"/>
      <c r="PWQ165" s="273"/>
      <c r="PWR165" s="273"/>
      <c r="PWS165" s="273"/>
      <c r="PWT165" s="273"/>
      <c r="PWU165" s="273"/>
      <c r="PWV165" s="273"/>
      <c r="PWW165" s="273"/>
      <c r="PWX165" s="273"/>
      <c r="PWY165" s="273"/>
      <c r="PWZ165" s="273"/>
      <c r="PXA165" s="273"/>
      <c r="PXB165" s="273"/>
      <c r="PXC165" s="273"/>
      <c r="PXD165" s="273"/>
      <c r="PXE165" s="273"/>
      <c r="PXF165" s="273"/>
      <c r="PXG165" s="273"/>
      <c r="PXH165" s="273"/>
      <c r="PXI165" s="273"/>
      <c r="PXJ165" s="273"/>
      <c r="PXK165" s="273"/>
      <c r="PXL165" s="273"/>
      <c r="PXM165" s="273"/>
      <c r="PXN165" s="273"/>
      <c r="PXO165" s="273"/>
      <c r="PXP165" s="273"/>
      <c r="PXQ165" s="273"/>
      <c r="PXR165" s="273"/>
      <c r="PXS165" s="273"/>
      <c r="PXT165" s="273"/>
      <c r="PXU165" s="273"/>
      <c r="PXV165" s="273"/>
      <c r="PXW165" s="273"/>
      <c r="PXX165" s="273"/>
      <c r="PXY165" s="273"/>
      <c r="PXZ165" s="273"/>
      <c r="PYA165" s="273"/>
      <c r="PYB165" s="273"/>
      <c r="PYC165" s="273"/>
      <c r="PYD165" s="273"/>
      <c r="PYE165" s="273"/>
      <c r="PYF165" s="273"/>
      <c r="PYG165" s="273"/>
      <c r="PYH165" s="273"/>
      <c r="PYI165" s="273"/>
      <c r="PYJ165" s="273"/>
      <c r="PYK165" s="273"/>
      <c r="PYL165" s="273"/>
      <c r="PYM165" s="273"/>
      <c r="PYN165" s="273"/>
      <c r="PYO165" s="273"/>
      <c r="PYP165" s="273"/>
      <c r="PYQ165" s="273"/>
      <c r="PYR165" s="273"/>
      <c r="PYS165" s="273"/>
      <c r="PYT165" s="273"/>
      <c r="PYU165" s="273"/>
      <c r="PYV165" s="273"/>
      <c r="PYW165" s="273"/>
      <c r="PYX165" s="273"/>
      <c r="PYY165" s="273"/>
      <c r="PYZ165" s="273"/>
      <c r="PZA165" s="273"/>
      <c r="PZB165" s="273"/>
      <c r="PZC165" s="273"/>
      <c r="PZD165" s="273"/>
      <c r="PZE165" s="273"/>
      <c r="PZF165" s="273"/>
      <c r="PZG165" s="273"/>
      <c r="PZH165" s="273"/>
      <c r="PZI165" s="273"/>
      <c r="PZJ165" s="273"/>
      <c r="PZK165" s="273"/>
      <c r="PZL165" s="273"/>
      <c r="PZM165" s="273"/>
      <c r="PZN165" s="273"/>
      <c r="PZO165" s="273"/>
      <c r="PZP165" s="273"/>
      <c r="PZQ165" s="273"/>
      <c r="PZR165" s="273"/>
      <c r="PZS165" s="273"/>
      <c r="PZT165" s="273"/>
      <c r="PZU165" s="273"/>
      <c r="PZV165" s="273"/>
      <c r="PZW165" s="273"/>
      <c r="PZX165" s="273"/>
      <c r="PZY165" s="273"/>
      <c r="PZZ165" s="273"/>
      <c r="QAA165" s="273"/>
      <c r="QAB165" s="273"/>
      <c r="QAC165" s="273"/>
      <c r="QAD165" s="273"/>
      <c r="QAE165" s="273"/>
      <c r="QAF165" s="273"/>
      <c r="QAG165" s="273"/>
      <c r="QAH165" s="273"/>
      <c r="QAI165" s="273"/>
      <c r="QAJ165" s="273"/>
      <c r="QAK165" s="273"/>
      <c r="QAL165" s="273"/>
      <c r="QAM165" s="273"/>
      <c r="QAN165" s="273"/>
      <c r="QAO165" s="273"/>
      <c r="QAP165" s="273"/>
      <c r="QAQ165" s="273"/>
      <c r="QAR165" s="273"/>
      <c r="QAS165" s="273"/>
      <c r="QAT165" s="273"/>
      <c r="QAU165" s="273"/>
      <c r="QAV165" s="273"/>
      <c r="QAW165" s="273"/>
      <c r="QAX165" s="273"/>
      <c r="QAY165" s="273"/>
      <c r="QAZ165" s="273"/>
      <c r="QBA165" s="273"/>
      <c r="QBB165" s="273"/>
      <c r="QBC165" s="273"/>
      <c r="QBD165" s="273"/>
      <c r="QBE165" s="273"/>
      <c r="QBF165" s="273"/>
      <c r="QBG165" s="273"/>
      <c r="QBH165" s="273"/>
      <c r="QBI165" s="273"/>
      <c r="QBJ165" s="273"/>
      <c r="QBK165" s="273"/>
      <c r="QBL165" s="273"/>
      <c r="QBM165" s="273"/>
      <c r="QBN165" s="273"/>
      <c r="QBO165" s="273"/>
      <c r="QBP165" s="273"/>
      <c r="QBQ165" s="273"/>
      <c r="QBR165" s="273"/>
      <c r="QBS165" s="273"/>
      <c r="QBT165" s="273"/>
      <c r="QBU165" s="273"/>
      <c r="QBV165" s="273"/>
      <c r="QBW165" s="273"/>
      <c r="QBX165" s="273"/>
      <c r="QBY165" s="273"/>
      <c r="QBZ165" s="273"/>
      <c r="QCA165" s="273"/>
      <c r="QCB165" s="273"/>
      <c r="QCC165" s="273"/>
      <c r="QCD165" s="273"/>
      <c r="QCE165" s="273"/>
      <c r="QCF165" s="273"/>
      <c r="QCG165" s="273"/>
      <c r="QCH165" s="273"/>
      <c r="QCI165" s="273"/>
      <c r="QCJ165" s="273"/>
      <c r="QCK165" s="273"/>
      <c r="QCL165" s="273"/>
      <c r="QCM165" s="273"/>
      <c r="QCN165" s="273"/>
      <c r="QCO165" s="273"/>
      <c r="QCP165" s="273"/>
      <c r="QCQ165" s="273"/>
      <c r="QCR165" s="273"/>
      <c r="QCS165" s="273"/>
      <c r="QCT165" s="273"/>
      <c r="QCU165" s="273"/>
      <c r="QCV165" s="273"/>
      <c r="QCW165" s="273"/>
      <c r="QCX165" s="273"/>
      <c r="QCY165" s="273"/>
      <c r="QCZ165" s="273"/>
      <c r="QDA165" s="273"/>
      <c r="QDB165" s="273"/>
      <c r="QDC165" s="273"/>
      <c r="QDD165" s="273"/>
      <c r="QDE165" s="273"/>
      <c r="QDF165" s="273"/>
      <c r="QDG165" s="273"/>
      <c r="QDH165" s="273"/>
      <c r="QDI165" s="273"/>
      <c r="QDJ165" s="273"/>
      <c r="QDK165" s="273"/>
      <c r="QDL165" s="273"/>
      <c r="QDM165" s="273"/>
      <c r="QDN165" s="273"/>
      <c r="QDO165" s="273"/>
      <c r="QDP165" s="273"/>
      <c r="QDQ165" s="273"/>
      <c r="QDR165" s="273"/>
      <c r="QDS165" s="273"/>
      <c r="QDT165" s="273"/>
      <c r="QDU165" s="273"/>
      <c r="QDV165" s="273"/>
      <c r="QDW165" s="273"/>
      <c r="QDX165" s="273"/>
      <c r="QDY165" s="273"/>
      <c r="QDZ165" s="273"/>
      <c r="QEA165" s="273"/>
      <c r="QEB165" s="273"/>
      <c r="QEC165" s="273"/>
      <c r="QED165" s="273"/>
      <c r="QEE165" s="273"/>
      <c r="QEF165" s="273"/>
      <c r="QEG165" s="273"/>
      <c r="QEH165" s="273"/>
      <c r="QEI165" s="273"/>
      <c r="QEJ165" s="273"/>
      <c r="QEK165" s="273"/>
      <c r="QEL165" s="273"/>
      <c r="QEM165" s="273"/>
      <c r="QEN165" s="273"/>
      <c r="QEO165" s="273"/>
      <c r="QEP165" s="273"/>
      <c r="QEQ165" s="273"/>
      <c r="QER165" s="273"/>
      <c r="QES165" s="273"/>
      <c r="QET165" s="273"/>
      <c r="QEU165" s="273"/>
      <c r="QEV165" s="273"/>
      <c r="QEW165" s="273"/>
      <c r="QEX165" s="273"/>
      <c r="QEY165" s="273"/>
      <c r="QEZ165" s="273"/>
      <c r="QFA165" s="273"/>
      <c r="QFB165" s="273"/>
      <c r="QFC165" s="273"/>
      <c r="QFD165" s="273"/>
      <c r="QFE165" s="273"/>
      <c r="QFF165" s="273"/>
      <c r="QFG165" s="273"/>
      <c r="QFH165" s="273"/>
      <c r="QFI165" s="273"/>
      <c r="QFJ165" s="273"/>
      <c r="QFK165" s="273"/>
      <c r="QFL165" s="273"/>
      <c r="QFM165" s="273"/>
      <c r="QFN165" s="273"/>
      <c r="QFO165" s="273"/>
      <c r="QFP165" s="273"/>
      <c r="QFQ165" s="273"/>
      <c r="QFR165" s="273"/>
      <c r="QFS165" s="273"/>
      <c r="QFT165" s="273"/>
      <c r="QFU165" s="273"/>
      <c r="QFV165" s="273"/>
      <c r="QFW165" s="273"/>
      <c r="QFX165" s="273"/>
      <c r="QFY165" s="273"/>
      <c r="QFZ165" s="273"/>
      <c r="QGA165" s="273"/>
      <c r="QGB165" s="273"/>
      <c r="QGC165" s="273"/>
      <c r="QGD165" s="273"/>
      <c r="QGE165" s="273"/>
      <c r="QGF165" s="273"/>
      <c r="QGG165" s="273"/>
      <c r="QGH165" s="273"/>
      <c r="QGI165" s="273"/>
      <c r="QGJ165" s="273"/>
      <c r="QGK165" s="273"/>
      <c r="QGL165" s="273"/>
      <c r="QGM165" s="273"/>
      <c r="QGN165" s="273"/>
      <c r="QGO165" s="273"/>
      <c r="QGP165" s="273"/>
      <c r="QGQ165" s="273"/>
      <c r="QGR165" s="273"/>
      <c r="QGS165" s="273"/>
      <c r="QGT165" s="273"/>
      <c r="QGU165" s="273"/>
      <c r="QGV165" s="273"/>
      <c r="QGW165" s="273"/>
      <c r="QGX165" s="273"/>
      <c r="QGY165" s="273"/>
      <c r="QGZ165" s="273"/>
      <c r="QHA165" s="273"/>
      <c r="QHB165" s="273"/>
      <c r="QHC165" s="273"/>
      <c r="QHD165" s="273"/>
      <c r="QHE165" s="273"/>
      <c r="QHF165" s="273"/>
      <c r="QHG165" s="273"/>
      <c r="QHH165" s="273"/>
      <c r="QHI165" s="273"/>
      <c r="QHJ165" s="273"/>
      <c r="QHK165" s="273"/>
      <c r="QHL165" s="273"/>
      <c r="QHM165" s="273"/>
      <c r="QHN165" s="273"/>
      <c r="QHO165" s="273"/>
      <c r="QHP165" s="273"/>
      <c r="QHQ165" s="273"/>
      <c r="QHR165" s="273"/>
      <c r="QHS165" s="273"/>
      <c r="QHT165" s="273"/>
      <c r="QHU165" s="273"/>
      <c r="QHV165" s="273"/>
      <c r="QHW165" s="273"/>
      <c r="QHX165" s="273"/>
      <c r="QHY165" s="273"/>
      <c r="QHZ165" s="273"/>
      <c r="QIA165" s="273"/>
      <c r="QIB165" s="273"/>
      <c r="QIC165" s="273"/>
      <c r="QID165" s="273"/>
      <c r="QIE165" s="273"/>
      <c r="QIF165" s="273"/>
      <c r="QIG165" s="273"/>
      <c r="QIH165" s="273"/>
      <c r="QII165" s="273"/>
      <c r="QIJ165" s="273"/>
      <c r="QIK165" s="273"/>
      <c r="QIL165" s="273"/>
      <c r="QIM165" s="273"/>
      <c r="QIN165" s="273"/>
      <c r="QIO165" s="273"/>
      <c r="QIP165" s="273"/>
      <c r="QIQ165" s="273"/>
      <c r="QIR165" s="273"/>
      <c r="QIS165" s="273"/>
      <c r="QIT165" s="273"/>
      <c r="QIU165" s="273"/>
      <c r="QIV165" s="273"/>
      <c r="QIW165" s="273"/>
      <c r="QIX165" s="273"/>
      <c r="QIY165" s="273"/>
      <c r="QIZ165" s="273"/>
      <c r="QJA165" s="273"/>
      <c r="QJB165" s="273"/>
      <c r="QJC165" s="273"/>
      <c r="QJD165" s="273"/>
      <c r="QJE165" s="273"/>
      <c r="QJF165" s="273"/>
      <c r="QJG165" s="273"/>
      <c r="QJH165" s="273"/>
      <c r="QJI165" s="273"/>
      <c r="QJJ165" s="273"/>
      <c r="QJK165" s="273"/>
      <c r="QJL165" s="273"/>
      <c r="QJM165" s="273"/>
      <c r="QJN165" s="273"/>
      <c r="QJO165" s="273"/>
      <c r="QJP165" s="273"/>
      <c r="QJQ165" s="273"/>
      <c r="QJR165" s="273"/>
      <c r="QJS165" s="273"/>
      <c r="QJT165" s="273"/>
      <c r="QJU165" s="273"/>
      <c r="QJV165" s="273"/>
      <c r="QJW165" s="273"/>
      <c r="QJX165" s="273"/>
      <c r="QJY165" s="273"/>
      <c r="QJZ165" s="273"/>
      <c r="QKA165" s="273"/>
      <c r="QKB165" s="273"/>
      <c r="QKC165" s="273"/>
      <c r="QKD165" s="273"/>
      <c r="QKE165" s="273"/>
      <c r="QKF165" s="273"/>
      <c r="QKG165" s="273"/>
      <c r="QKH165" s="273"/>
      <c r="QKI165" s="273"/>
      <c r="QKJ165" s="273"/>
      <c r="QKK165" s="273"/>
      <c r="QKL165" s="273"/>
      <c r="QKM165" s="273"/>
      <c r="QKN165" s="273"/>
      <c r="QKO165" s="273"/>
      <c r="QKP165" s="273"/>
      <c r="QKQ165" s="273"/>
      <c r="QKR165" s="273"/>
      <c r="QKS165" s="273"/>
      <c r="QKT165" s="273"/>
      <c r="QKU165" s="273"/>
      <c r="QKV165" s="273"/>
      <c r="QKW165" s="273"/>
      <c r="QKX165" s="273"/>
      <c r="QKY165" s="273"/>
      <c r="QKZ165" s="273"/>
      <c r="QLA165" s="273"/>
      <c r="QLB165" s="273"/>
      <c r="QLC165" s="273"/>
      <c r="QLD165" s="273"/>
      <c r="QLE165" s="273"/>
      <c r="QLF165" s="273"/>
      <c r="QLG165" s="273"/>
      <c r="QLH165" s="273"/>
      <c r="QLI165" s="273"/>
      <c r="QLJ165" s="273"/>
      <c r="QLK165" s="273"/>
      <c r="QLL165" s="273"/>
      <c r="QLM165" s="273"/>
      <c r="QLN165" s="273"/>
      <c r="QLO165" s="273"/>
      <c r="QLP165" s="273"/>
      <c r="QLQ165" s="273"/>
      <c r="QLR165" s="273"/>
      <c r="QLS165" s="273"/>
      <c r="QLT165" s="273"/>
      <c r="QLU165" s="273"/>
      <c r="QLV165" s="273"/>
      <c r="QLW165" s="273"/>
      <c r="QLX165" s="273"/>
      <c r="QLY165" s="273"/>
      <c r="QLZ165" s="273"/>
      <c r="QMA165" s="273"/>
      <c r="QMB165" s="273"/>
      <c r="QMC165" s="273"/>
      <c r="QMD165" s="273"/>
      <c r="QME165" s="273"/>
      <c r="QMF165" s="273"/>
      <c r="QMG165" s="273"/>
      <c r="QMH165" s="273"/>
      <c r="QMI165" s="273"/>
      <c r="QMJ165" s="273"/>
      <c r="QMK165" s="273"/>
      <c r="QML165" s="273"/>
      <c r="QMM165" s="273"/>
      <c r="QMN165" s="273"/>
      <c r="QMO165" s="273"/>
      <c r="QMP165" s="273"/>
      <c r="QMQ165" s="273"/>
      <c r="QMR165" s="273"/>
      <c r="QMS165" s="273"/>
      <c r="QMT165" s="273"/>
      <c r="QMU165" s="273"/>
      <c r="QMV165" s="273"/>
      <c r="QMW165" s="273"/>
      <c r="QMX165" s="273"/>
      <c r="QMY165" s="273"/>
      <c r="QMZ165" s="273"/>
      <c r="QNA165" s="273"/>
      <c r="QNB165" s="273"/>
      <c r="QNC165" s="273"/>
      <c r="QND165" s="273"/>
      <c r="QNE165" s="273"/>
      <c r="QNF165" s="273"/>
      <c r="QNG165" s="273"/>
      <c r="QNH165" s="273"/>
      <c r="QNI165" s="273"/>
      <c r="QNJ165" s="273"/>
      <c r="QNK165" s="273"/>
      <c r="QNL165" s="273"/>
      <c r="QNM165" s="273"/>
      <c r="QNN165" s="273"/>
      <c r="QNO165" s="273"/>
      <c r="QNP165" s="273"/>
      <c r="QNQ165" s="273"/>
      <c r="QNR165" s="273"/>
      <c r="QNS165" s="273"/>
      <c r="QNT165" s="273"/>
      <c r="QNU165" s="273"/>
      <c r="QNV165" s="273"/>
      <c r="QNW165" s="273"/>
      <c r="QNX165" s="273"/>
      <c r="QNY165" s="273"/>
      <c r="QNZ165" s="273"/>
      <c r="QOA165" s="273"/>
      <c r="QOB165" s="273"/>
      <c r="QOC165" s="273"/>
      <c r="QOD165" s="273"/>
      <c r="QOE165" s="273"/>
      <c r="QOF165" s="273"/>
      <c r="QOG165" s="273"/>
      <c r="QOH165" s="273"/>
      <c r="QOI165" s="273"/>
      <c r="QOJ165" s="273"/>
      <c r="QOK165" s="273"/>
      <c r="QOL165" s="273"/>
      <c r="QOM165" s="273"/>
      <c r="QON165" s="273"/>
      <c r="QOO165" s="273"/>
      <c r="QOP165" s="273"/>
      <c r="QOQ165" s="273"/>
      <c r="QOR165" s="273"/>
      <c r="QOS165" s="273"/>
      <c r="QOT165" s="273"/>
      <c r="QOU165" s="273"/>
      <c r="QOV165" s="273"/>
      <c r="QOW165" s="273"/>
      <c r="QOX165" s="273"/>
      <c r="QOY165" s="273"/>
      <c r="QOZ165" s="273"/>
      <c r="QPA165" s="273"/>
      <c r="QPB165" s="273"/>
      <c r="QPC165" s="273"/>
      <c r="QPD165" s="273"/>
      <c r="QPE165" s="273"/>
      <c r="QPF165" s="273"/>
      <c r="QPG165" s="273"/>
      <c r="QPH165" s="273"/>
      <c r="QPI165" s="273"/>
      <c r="QPJ165" s="273"/>
      <c r="QPK165" s="273"/>
      <c r="QPL165" s="273"/>
      <c r="QPM165" s="273"/>
      <c r="QPN165" s="273"/>
      <c r="QPO165" s="273"/>
      <c r="QPP165" s="273"/>
      <c r="QPQ165" s="273"/>
      <c r="QPR165" s="273"/>
      <c r="QPS165" s="273"/>
      <c r="QPT165" s="273"/>
      <c r="QPU165" s="273"/>
      <c r="QPV165" s="273"/>
      <c r="QPW165" s="273"/>
      <c r="QPX165" s="273"/>
      <c r="QPY165" s="273"/>
      <c r="QPZ165" s="273"/>
      <c r="QQA165" s="273"/>
      <c r="QQB165" s="273"/>
      <c r="QQC165" s="273"/>
      <c r="QQD165" s="273"/>
      <c r="QQE165" s="273"/>
      <c r="QQF165" s="273"/>
      <c r="QQG165" s="273"/>
      <c r="QQH165" s="273"/>
      <c r="QQI165" s="273"/>
      <c r="QQJ165" s="273"/>
      <c r="QQK165" s="273"/>
      <c r="QQL165" s="273"/>
      <c r="QQM165" s="273"/>
      <c r="QQN165" s="273"/>
      <c r="QQO165" s="273"/>
      <c r="QQP165" s="273"/>
      <c r="QQQ165" s="273"/>
      <c r="QQR165" s="273"/>
      <c r="QQS165" s="273"/>
      <c r="QQT165" s="273"/>
      <c r="QQU165" s="273"/>
      <c r="QQV165" s="273"/>
      <c r="QQW165" s="273"/>
      <c r="QQX165" s="273"/>
      <c r="QQY165" s="273"/>
      <c r="QQZ165" s="273"/>
      <c r="QRA165" s="273"/>
      <c r="QRB165" s="273"/>
      <c r="QRC165" s="273"/>
      <c r="QRD165" s="273"/>
      <c r="QRE165" s="273"/>
      <c r="QRF165" s="273"/>
      <c r="QRG165" s="273"/>
      <c r="QRH165" s="273"/>
      <c r="QRI165" s="273"/>
      <c r="QRJ165" s="273"/>
      <c r="QRK165" s="273"/>
      <c r="QRL165" s="273"/>
      <c r="QRM165" s="273"/>
      <c r="QRN165" s="273"/>
      <c r="QRO165" s="273"/>
      <c r="QRP165" s="273"/>
      <c r="QRQ165" s="273"/>
      <c r="QRR165" s="273"/>
      <c r="QRS165" s="273"/>
      <c r="QRT165" s="273"/>
      <c r="QRU165" s="273"/>
      <c r="QRV165" s="273"/>
      <c r="QRW165" s="273"/>
      <c r="QRX165" s="273"/>
      <c r="QRY165" s="273"/>
      <c r="QRZ165" s="273"/>
      <c r="QSA165" s="273"/>
      <c r="QSB165" s="273"/>
      <c r="QSC165" s="273"/>
      <c r="QSD165" s="273"/>
      <c r="QSE165" s="273"/>
      <c r="QSF165" s="273"/>
      <c r="QSG165" s="273"/>
      <c r="QSH165" s="273"/>
      <c r="QSI165" s="273"/>
      <c r="QSJ165" s="273"/>
      <c r="QSK165" s="273"/>
      <c r="QSL165" s="273"/>
      <c r="QSM165" s="273"/>
      <c r="QSN165" s="273"/>
      <c r="QSO165" s="273"/>
      <c r="QSP165" s="273"/>
      <c r="QSQ165" s="273"/>
      <c r="QSR165" s="273"/>
      <c r="QSS165" s="273"/>
      <c r="QST165" s="273"/>
      <c r="QSU165" s="273"/>
      <c r="QSV165" s="273"/>
      <c r="QSW165" s="273"/>
      <c r="QSX165" s="273"/>
      <c r="QSY165" s="273"/>
      <c r="QSZ165" s="273"/>
      <c r="QTA165" s="273"/>
      <c r="QTB165" s="273"/>
      <c r="QTC165" s="273"/>
      <c r="QTD165" s="273"/>
      <c r="QTE165" s="273"/>
      <c r="QTF165" s="273"/>
      <c r="QTG165" s="273"/>
      <c r="QTH165" s="273"/>
      <c r="QTI165" s="273"/>
      <c r="QTJ165" s="273"/>
      <c r="QTK165" s="273"/>
      <c r="QTL165" s="273"/>
      <c r="QTM165" s="273"/>
      <c r="QTN165" s="273"/>
      <c r="QTO165" s="273"/>
      <c r="QTP165" s="273"/>
      <c r="QTQ165" s="273"/>
      <c r="QTR165" s="273"/>
      <c r="QTS165" s="273"/>
      <c r="QTT165" s="273"/>
      <c r="QTU165" s="273"/>
      <c r="QTV165" s="273"/>
      <c r="QTW165" s="273"/>
      <c r="QTX165" s="273"/>
      <c r="QTY165" s="273"/>
      <c r="QTZ165" s="273"/>
      <c r="QUA165" s="273"/>
      <c r="QUB165" s="273"/>
      <c r="QUC165" s="273"/>
      <c r="QUD165" s="273"/>
      <c r="QUE165" s="273"/>
      <c r="QUF165" s="273"/>
      <c r="QUG165" s="273"/>
      <c r="QUH165" s="273"/>
      <c r="QUI165" s="273"/>
      <c r="QUJ165" s="273"/>
      <c r="QUK165" s="273"/>
      <c r="QUL165" s="273"/>
      <c r="QUM165" s="273"/>
      <c r="QUN165" s="273"/>
      <c r="QUO165" s="273"/>
      <c r="QUP165" s="273"/>
      <c r="QUQ165" s="273"/>
      <c r="QUR165" s="273"/>
      <c r="QUS165" s="273"/>
      <c r="QUT165" s="273"/>
      <c r="QUU165" s="273"/>
      <c r="QUV165" s="273"/>
      <c r="QUW165" s="273"/>
      <c r="QUX165" s="273"/>
      <c r="QUY165" s="273"/>
      <c r="QUZ165" s="273"/>
      <c r="QVA165" s="273"/>
      <c r="QVB165" s="273"/>
      <c r="QVC165" s="273"/>
      <c r="QVD165" s="273"/>
      <c r="QVE165" s="273"/>
      <c r="QVF165" s="273"/>
      <c r="QVG165" s="273"/>
      <c r="QVH165" s="273"/>
      <c r="QVI165" s="273"/>
      <c r="QVJ165" s="273"/>
      <c r="QVK165" s="273"/>
      <c r="QVL165" s="273"/>
      <c r="QVM165" s="273"/>
      <c r="QVN165" s="273"/>
      <c r="QVO165" s="273"/>
      <c r="QVP165" s="273"/>
      <c r="QVQ165" s="273"/>
      <c r="QVR165" s="273"/>
      <c r="QVS165" s="273"/>
      <c r="QVT165" s="273"/>
      <c r="QVU165" s="273"/>
      <c r="QVV165" s="273"/>
      <c r="QVW165" s="273"/>
      <c r="QVX165" s="273"/>
      <c r="QVY165" s="273"/>
      <c r="QVZ165" s="273"/>
      <c r="QWA165" s="273"/>
      <c r="QWB165" s="273"/>
      <c r="QWC165" s="273"/>
      <c r="QWD165" s="273"/>
      <c r="QWE165" s="273"/>
      <c r="QWF165" s="273"/>
      <c r="QWG165" s="273"/>
      <c r="QWH165" s="273"/>
      <c r="QWI165" s="273"/>
      <c r="QWJ165" s="273"/>
      <c r="QWK165" s="273"/>
      <c r="QWL165" s="273"/>
      <c r="QWM165" s="273"/>
      <c r="QWN165" s="273"/>
      <c r="QWO165" s="273"/>
      <c r="QWP165" s="273"/>
      <c r="QWQ165" s="273"/>
      <c r="QWR165" s="273"/>
      <c r="QWS165" s="273"/>
      <c r="QWT165" s="273"/>
      <c r="QWU165" s="273"/>
      <c r="QWV165" s="273"/>
      <c r="QWW165" s="273"/>
      <c r="QWX165" s="273"/>
      <c r="QWY165" s="273"/>
      <c r="QWZ165" s="273"/>
      <c r="QXA165" s="273"/>
      <c r="QXB165" s="273"/>
      <c r="QXC165" s="273"/>
      <c r="QXD165" s="273"/>
      <c r="QXE165" s="273"/>
      <c r="QXF165" s="273"/>
      <c r="QXG165" s="273"/>
      <c r="QXH165" s="273"/>
      <c r="QXI165" s="273"/>
      <c r="QXJ165" s="273"/>
      <c r="QXK165" s="273"/>
      <c r="QXL165" s="273"/>
      <c r="QXM165" s="273"/>
      <c r="QXN165" s="273"/>
      <c r="QXO165" s="273"/>
      <c r="QXP165" s="273"/>
      <c r="QXQ165" s="273"/>
      <c r="QXR165" s="273"/>
      <c r="QXS165" s="273"/>
      <c r="QXT165" s="273"/>
      <c r="QXU165" s="273"/>
      <c r="QXV165" s="273"/>
      <c r="QXW165" s="273"/>
      <c r="QXX165" s="273"/>
      <c r="QXY165" s="273"/>
      <c r="QXZ165" s="273"/>
      <c r="QYA165" s="273"/>
      <c r="QYB165" s="273"/>
      <c r="QYC165" s="273"/>
      <c r="QYD165" s="273"/>
      <c r="QYE165" s="273"/>
      <c r="QYF165" s="273"/>
      <c r="QYG165" s="273"/>
      <c r="QYH165" s="273"/>
      <c r="QYI165" s="273"/>
      <c r="QYJ165" s="273"/>
      <c r="QYK165" s="273"/>
      <c r="QYL165" s="273"/>
      <c r="QYM165" s="273"/>
      <c r="QYN165" s="273"/>
      <c r="QYO165" s="273"/>
      <c r="QYP165" s="273"/>
      <c r="QYQ165" s="273"/>
      <c r="QYR165" s="273"/>
      <c r="QYS165" s="273"/>
      <c r="QYT165" s="273"/>
      <c r="QYU165" s="273"/>
      <c r="QYV165" s="273"/>
      <c r="QYW165" s="273"/>
      <c r="QYX165" s="273"/>
      <c r="QYY165" s="273"/>
      <c r="QYZ165" s="273"/>
      <c r="QZA165" s="273"/>
      <c r="QZB165" s="273"/>
      <c r="QZC165" s="273"/>
      <c r="QZD165" s="273"/>
      <c r="QZE165" s="273"/>
      <c r="QZF165" s="273"/>
      <c r="QZG165" s="273"/>
      <c r="QZH165" s="273"/>
      <c r="QZI165" s="273"/>
      <c r="QZJ165" s="273"/>
      <c r="QZK165" s="273"/>
      <c r="QZL165" s="273"/>
      <c r="QZM165" s="273"/>
      <c r="QZN165" s="273"/>
      <c r="QZO165" s="273"/>
      <c r="QZP165" s="273"/>
      <c r="QZQ165" s="273"/>
      <c r="QZR165" s="273"/>
      <c r="QZS165" s="273"/>
      <c r="QZT165" s="273"/>
      <c r="QZU165" s="273"/>
      <c r="QZV165" s="273"/>
      <c r="QZW165" s="273"/>
      <c r="QZX165" s="273"/>
      <c r="QZY165" s="273"/>
      <c r="QZZ165" s="273"/>
      <c r="RAA165" s="273"/>
      <c r="RAB165" s="273"/>
      <c r="RAC165" s="273"/>
      <c r="RAD165" s="273"/>
      <c r="RAE165" s="273"/>
      <c r="RAF165" s="273"/>
      <c r="RAG165" s="273"/>
      <c r="RAH165" s="273"/>
      <c r="RAI165" s="273"/>
      <c r="RAJ165" s="273"/>
      <c r="RAK165" s="273"/>
      <c r="RAL165" s="273"/>
      <c r="RAM165" s="273"/>
      <c r="RAN165" s="273"/>
      <c r="RAO165" s="273"/>
      <c r="RAP165" s="273"/>
      <c r="RAQ165" s="273"/>
      <c r="RAR165" s="273"/>
      <c r="RAS165" s="273"/>
      <c r="RAT165" s="273"/>
      <c r="RAU165" s="273"/>
      <c r="RAV165" s="273"/>
      <c r="RAW165" s="273"/>
      <c r="RAX165" s="273"/>
      <c r="RAY165" s="273"/>
      <c r="RAZ165" s="273"/>
      <c r="RBA165" s="273"/>
      <c r="RBB165" s="273"/>
      <c r="RBC165" s="273"/>
      <c r="RBD165" s="273"/>
      <c r="RBE165" s="273"/>
      <c r="RBF165" s="273"/>
      <c r="RBG165" s="273"/>
      <c r="RBH165" s="273"/>
      <c r="RBI165" s="273"/>
      <c r="RBJ165" s="273"/>
      <c r="RBK165" s="273"/>
      <c r="RBL165" s="273"/>
      <c r="RBM165" s="273"/>
      <c r="RBN165" s="273"/>
      <c r="RBO165" s="273"/>
      <c r="RBP165" s="273"/>
      <c r="RBQ165" s="273"/>
      <c r="RBR165" s="273"/>
      <c r="RBS165" s="273"/>
      <c r="RBT165" s="273"/>
      <c r="RBU165" s="273"/>
      <c r="RBV165" s="273"/>
      <c r="RBW165" s="273"/>
      <c r="RBX165" s="273"/>
      <c r="RBY165" s="273"/>
      <c r="RBZ165" s="273"/>
      <c r="RCA165" s="273"/>
      <c r="RCB165" s="273"/>
      <c r="RCC165" s="273"/>
      <c r="RCD165" s="273"/>
      <c r="RCE165" s="273"/>
      <c r="RCF165" s="273"/>
      <c r="RCG165" s="273"/>
      <c r="RCH165" s="273"/>
      <c r="RCI165" s="273"/>
      <c r="RCJ165" s="273"/>
      <c r="RCK165" s="273"/>
      <c r="RCL165" s="273"/>
      <c r="RCM165" s="273"/>
      <c r="RCN165" s="273"/>
      <c r="RCO165" s="273"/>
      <c r="RCP165" s="273"/>
      <c r="RCQ165" s="273"/>
      <c r="RCR165" s="273"/>
      <c r="RCS165" s="273"/>
      <c r="RCT165" s="273"/>
      <c r="RCU165" s="273"/>
      <c r="RCV165" s="273"/>
      <c r="RCW165" s="273"/>
      <c r="RCX165" s="273"/>
      <c r="RCY165" s="273"/>
      <c r="RCZ165" s="273"/>
      <c r="RDA165" s="273"/>
      <c r="RDB165" s="273"/>
      <c r="RDC165" s="273"/>
      <c r="RDD165" s="273"/>
      <c r="RDE165" s="273"/>
      <c r="RDF165" s="273"/>
      <c r="RDG165" s="273"/>
      <c r="RDH165" s="273"/>
      <c r="RDI165" s="273"/>
      <c r="RDJ165" s="273"/>
      <c r="RDK165" s="273"/>
      <c r="RDL165" s="273"/>
      <c r="RDM165" s="273"/>
      <c r="RDN165" s="273"/>
      <c r="RDO165" s="273"/>
      <c r="RDP165" s="273"/>
      <c r="RDQ165" s="273"/>
      <c r="RDR165" s="273"/>
      <c r="RDS165" s="273"/>
      <c r="RDT165" s="273"/>
      <c r="RDU165" s="273"/>
      <c r="RDV165" s="273"/>
      <c r="RDW165" s="273"/>
      <c r="RDX165" s="273"/>
      <c r="RDY165" s="273"/>
      <c r="RDZ165" s="273"/>
      <c r="REA165" s="273"/>
      <c r="REB165" s="273"/>
      <c r="REC165" s="273"/>
      <c r="RED165" s="273"/>
      <c r="REE165" s="273"/>
      <c r="REF165" s="273"/>
      <c r="REG165" s="273"/>
      <c r="REH165" s="273"/>
      <c r="REI165" s="273"/>
      <c r="REJ165" s="273"/>
      <c r="REK165" s="273"/>
      <c r="REL165" s="273"/>
      <c r="REM165" s="273"/>
      <c r="REN165" s="273"/>
      <c r="REO165" s="273"/>
      <c r="REP165" s="273"/>
      <c r="REQ165" s="273"/>
      <c r="RER165" s="273"/>
      <c r="RES165" s="273"/>
      <c r="RET165" s="273"/>
      <c r="REU165" s="273"/>
      <c r="REV165" s="273"/>
      <c r="REW165" s="273"/>
      <c r="REX165" s="273"/>
      <c r="REY165" s="273"/>
      <c r="REZ165" s="273"/>
      <c r="RFA165" s="273"/>
      <c r="RFB165" s="273"/>
      <c r="RFC165" s="273"/>
      <c r="RFD165" s="273"/>
      <c r="RFE165" s="273"/>
      <c r="RFF165" s="273"/>
      <c r="RFG165" s="273"/>
      <c r="RFH165" s="273"/>
      <c r="RFI165" s="273"/>
      <c r="RFJ165" s="273"/>
      <c r="RFK165" s="273"/>
      <c r="RFL165" s="273"/>
      <c r="RFM165" s="273"/>
      <c r="RFN165" s="273"/>
      <c r="RFO165" s="273"/>
      <c r="RFP165" s="273"/>
      <c r="RFQ165" s="273"/>
      <c r="RFR165" s="273"/>
      <c r="RFS165" s="273"/>
      <c r="RFT165" s="273"/>
      <c r="RFU165" s="273"/>
      <c r="RFV165" s="273"/>
      <c r="RFW165" s="273"/>
      <c r="RFX165" s="273"/>
      <c r="RFY165" s="273"/>
      <c r="RFZ165" s="273"/>
      <c r="RGA165" s="273"/>
      <c r="RGB165" s="273"/>
      <c r="RGC165" s="273"/>
      <c r="RGD165" s="273"/>
      <c r="RGE165" s="273"/>
      <c r="RGF165" s="273"/>
      <c r="RGG165" s="273"/>
      <c r="RGH165" s="273"/>
      <c r="RGI165" s="273"/>
      <c r="RGJ165" s="273"/>
      <c r="RGK165" s="273"/>
      <c r="RGL165" s="273"/>
      <c r="RGM165" s="273"/>
      <c r="RGN165" s="273"/>
      <c r="RGO165" s="273"/>
      <c r="RGP165" s="273"/>
      <c r="RGQ165" s="273"/>
      <c r="RGR165" s="273"/>
      <c r="RGS165" s="273"/>
      <c r="RGT165" s="273"/>
      <c r="RGU165" s="273"/>
      <c r="RGV165" s="273"/>
      <c r="RGW165" s="273"/>
      <c r="RGX165" s="273"/>
      <c r="RGY165" s="273"/>
      <c r="RGZ165" s="273"/>
      <c r="RHA165" s="273"/>
      <c r="RHB165" s="273"/>
      <c r="RHC165" s="273"/>
      <c r="RHD165" s="273"/>
      <c r="RHE165" s="273"/>
      <c r="RHF165" s="273"/>
      <c r="RHG165" s="273"/>
      <c r="RHH165" s="273"/>
      <c r="RHI165" s="273"/>
      <c r="RHJ165" s="273"/>
      <c r="RHK165" s="273"/>
      <c r="RHL165" s="273"/>
      <c r="RHM165" s="273"/>
      <c r="RHN165" s="273"/>
      <c r="RHO165" s="273"/>
      <c r="RHP165" s="273"/>
      <c r="RHQ165" s="273"/>
      <c r="RHR165" s="273"/>
      <c r="RHS165" s="273"/>
      <c r="RHT165" s="273"/>
      <c r="RHU165" s="273"/>
      <c r="RHV165" s="273"/>
      <c r="RHW165" s="273"/>
      <c r="RHX165" s="273"/>
      <c r="RHY165" s="273"/>
      <c r="RHZ165" s="273"/>
      <c r="RIA165" s="273"/>
      <c r="RIB165" s="273"/>
      <c r="RIC165" s="273"/>
      <c r="RID165" s="273"/>
      <c r="RIE165" s="273"/>
      <c r="RIF165" s="273"/>
      <c r="RIG165" s="273"/>
      <c r="RIH165" s="273"/>
      <c r="RII165" s="273"/>
      <c r="RIJ165" s="273"/>
      <c r="RIK165" s="273"/>
      <c r="RIL165" s="273"/>
      <c r="RIM165" s="273"/>
      <c r="RIN165" s="273"/>
      <c r="RIO165" s="273"/>
      <c r="RIP165" s="273"/>
      <c r="RIQ165" s="273"/>
      <c r="RIR165" s="273"/>
      <c r="RIS165" s="273"/>
      <c r="RIT165" s="273"/>
      <c r="RIU165" s="273"/>
      <c r="RIV165" s="273"/>
      <c r="RIW165" s="273"/>
      <c r="RIX165" s="273"/>
      <c r="RIY165" s="273"/>
      <c r="RIZ165" s="273"/>
      <c r="RJA165" s="273"/>
      <c r="RJB165" s="273"/>
      <c r="RJC165" s="273"/>
      <c r="RJD165" s="273"/>
      <c r="RJE165" s="273"/>
      <c r="RJF165" s="273"/>
      <c r="RJG165" s="273"/>
      <c r="RJH165" s="273"/>
      <c r="RJI165" s="273"/>
      <c r="RJJ165" s="273"/>
      <c r="RJK165" s="273"/>
      <c r="RJL165" s="273"/>
      <c r="RJM165" s="273"/>
      <c r="RJN165" s="273"/>
      <c r="RJO165" s="273"/>
      <c r="RJP165" s="273"/>
      <c r="RJQ165" s="273"/>
      <c r="RJR165" s="273"/>
      <c r="RJS165" s="273"/>
      <c r="RJT165" s="273"/>
      <c r="RJU165" s="273"/>
      <c r="RJV165" s="273"/>
      <c r="RJW165" s="273"/>
      <c r="RJX165" s="273"/>
      <c r="RJY165" s="273"/>
      <c r="RJZ165" s="273"/>
      <c r="RKA165" s="273"/>
      <c r="RKB165" s="273"/>
      <c r="RKC165" s="273"/>
      <c r="RKD165" s="273"/>
      <c r="RKE165" s="273"/>
      <c r="RKF165" s="273"/>
      <c r="RKG165" s="273"/>
      <c r="RKH165" s="273"/>
      <c r="RKI165" s="273"/>
      <c r="RKJ165" s="273"/>
      <c r="RKK165" s="273"/>
      <c r="RKL165" s="273"/>
      <c r="RKM165" s="273"/>
      <c r="RKN165" s="273"/>
      <c r="RKO165" s="273"/>
      <c r="RKP165" s="273"/>
      <c r="RKQ165" s="273"/>
      <c r="RKR165" s="273"/>
      <c r="RKS165" s="273"/>
      <c r="RKT165" s="273"/>
      <c r="RKU165" s="273"/>
      <c r="RKV165" s="273"/>
      <c r="RKW165" s="273"/>
      <c r="RKX165" s="273"/>
      <c r="RKY165" s="273"/>
      <c r="RKZ165" s="273"/>
      <c r="RLA165" s="273"/>
      <c r="RLB165" s="273"/>
      <c r="RLC165" s="273"/>
      <c r="RLD165" s="273"/>
      <c r="RLE165" s="273"/>
      <c r="RLF165" s="273"/>
      <c r="RLG165" s="273"/>
      <c r="RLH165" s="273"/>
      <c r="RLI165" s="273"/>
      <c r="RLJ165" s="273"/>
      <c r="RLK165" s="273"/>
      <c r="RLL165" s="273"/>
      <c r="RLM165" s="273"/>
      <c r="RLN165" s="273"/>
      <c r="RLO165" s="273"/>
      <c r="RLP165" s="273"/>
      <c r="RLQ165" s="273"/>
      <c r="RLR165" s="273"/>
      <c r="RLS165" s="273"/>
      <c r="RLT165" s="273"/>
      <c r="RLU165" s="273"/>
      <c r="RLV165" s="273"/>
      <c r="RLW165" s="273"/>
      <c r="RLX165" s="273"/>
      <c r="RLY165" s="273"/>
      <c r="RLZ165" s="273"/>
      <c r="RMA165" s="273"/>
      <c r="RMB165" s="273"/>
      <c r="RMC165" s="273"/>
      <c r="RMD165" s="273"/>
      <c r="RME165" s="273"/>
      <c r="RMF165" s="273"/>
      <c r="RMG165" s="273"/>
      <c r="RMH165" s="273"/>
      <c r="RMI165" s="273"/>
      <c r="RMJ165" s="273"/>
      <c r="RMK165" s="273"/>
      <c r="RML165" s="273"/>
      <c r="RMM165" s="273"/>
      <c r="RMN165" s="273"/>
      <c r="RMO165" s="273"/>
      <c r="RMP165" s="273"/>
      <c r="RMQ165" s="273"/>
      <c r="RMR165" s="273"/>
      <c r="RMS165" s="273"/>
      <c r="RMT165" s="273"/>
      <c r="RMU165" s="273"/>
      <c r="RMV165" s="273"/>
      <c r="RMW165" s="273"/>
      <c r="RMX165" s="273"/>
      <c r="RMY165" s="273"/>
      <c r="RMZ165" s="273"/>
      <c r="RNA165" s="273"/>
      <c r="RNB165" s="273"/>
      <c r="RNC165" s="273"/>
      <c r="RND165" s="273"/>
      <c r="RNE165" s="273"/>
      <c r="RNF165" s="273"/>
      <c r="RNG165" s="273"/>
      <c r="RNH165" s="273"/>
      <c r="RNI165" s="273"/>
      <c r="RNJ165" s="273"/>
      <c r="RNK165" s="273"/>
      <c r="RNL165" s="273"/>
      <c r="RNM165" s="273"/>
      <c r="RNN165" s="273"/>
      <c r="RNO165" s="273"/>
      <c r="RNP165" s="273"/>
      <c r="RNQ165" s="273"/>
      <c r="RNR165" s="273"/>
      <c r="RNS165" s="273"/>
      <c r="RNT165" s="273"/>
      <c r="RNU165" s="273"/>
      <c r="RNV165" s="273"/>
      <c r="RNW165" s="273"/>
      <c r="RNX165" s="273"/>
      <c r="RNY165" s="273"/>
      <c r="RNZ165" s="273"/>
      <c r="ROA165" s="273"/>
      <c r="ROB165" s="273"/>
      <c r="ROC165" s="273"/>
      <c r="ROD165" s="273"/>
      <c r="ROE165" s="273"/>
      <c r="ROF165" s="273"/>
      <c r="ROG165" s="273"/>
      <c r="ROH165" s="273"/>
      <c r="ROI165" s="273"/>
      <c r="ROJ165" s="273"/>
      <c r="ROK165" s="273"/>
      <c r="ROL165" s="273"/>
      <c r="ROM165" s="273"/>
      <c r="RON165" s="273"/>
      <c r="ROO165" s="273"/>
      <c r="ROP165" s="273"/>
      <c r="ROQ165" s="273"/>
      <c r="ROR165" s="273"/>
      <c r="ROS165" s="273"/>
      <c r="ROT165" s="273"/>
      <c r="ROU165" s="273"/>
      <c r="ROV165" s="273"/>
      <c r="ROW165" s="273"/>
      <c r="ROX165" s="273"/>
      <c r="ROY165" s="273"/>
      <c r="ROZ165" s="273"/>
      <c r="RPA165" s="273"/>
      <c r="RPB165" s="273"/>
      <c r="RPC165" s="273"/>
      <c r="RPD165" s="273"/>
      <c r="RPE165" s="273"/>
      <c r="RPF165" s="273"/>
      <c r="RPG165" s="273"/>
      <c r="RPH165" s="273"/>
      <c r="RPI165" s="273"/>
      <c r="RPJ165" s="273"/>
      <c r="RPK165" s="273"/>
      <c r="RPL165" s="273"/>
      <c r="RPM165" s="273"/>
      <c r="RPN165" s="273"/>
      <c r="RPO165" s="273"/>
      <c r="RPP165" s="273"/>
      <c r="RPQ165" s="273"/>
      <c r="RPR165" s="273"/>
      <c r="RPS165" s="273"/>
      <c r="RPT165" s="273"/>
      <c r="RPU165" s="273"/>
      <c r="RPV165" s="273"/>
      <c r="RPW165" s="273"/>
      <c r="RPX165" s="273"/>
      <c r="RPY165" s="273"/>
      <c r="RPZ165" s="273"/>
      <c r="RQA165" s="273"/>
      <c r="RQB165" s="273"/>
      <c r="RQC165" s="273"/>
      <c r="RQD165" s="273"/>
      <c r="RQE165" s="273"/>
      <c r="RQF165" s="273"/>
      <c r="RQG165" s="273"/>
      <c r="RQH165" s="273"/>
      <c r="RQI165" s="273"/>
      <c r="RQJ165" s="273"/>
      <c r="RQK165" s="273"/>
      <c r="RQL165" s="273"/>
      <c r="RQM165" s="273"/>
      <c r="RQN165" s="273"/>
      <c r="RQO165" s="273"/>
      <c r="RQP165" s="273"/>
      <c r="RQQ165" s="273"/>
      <c r="RQR165" s="273"/>
      <c r="RQS165" s="273"/>
      <c r="RQT165" s="273"/>
      <c r="RQU165" s="273"/>
      <c r="RQV165" s="273"/>
      <c r="RQW165" s="273"/>
      <c r="RQX165" s="273"/>
      <c r="RQY165" s="273"/>
      <c r="RQZ165" s="273"/>
      <c r="RRA165" s="273"/>
      <c r="RRB165" s="273"/>
      <c r="RRC165" s="273"/>
      <c r="RRD165" s="273"/>
      <c r="RRE165" s="273"/>
      <c r="RRF165" s="273"/>
      <c r="RRG165" s="273"/>
      <c r="RRH165" s="273"/>
      <c r="RRI165" s="273"/>
      <c r="RRJ165" s="273"/>
      <c r="RRK165" s="273"/>
      <c r="RRL165" s="273"/>
      <c r="RRM165" s="273"/>
      <c r="RRN165" s="273"/>
      <c r="RRO165" s="273"/>
      <c r="RRP165" s="273"/>
      <c r="RRQ165" s="273"/>
      <c r="RRR165" s="273"/>
      <c r="RRS165" s="273"/>
      <c r="RRT165" s="273"/>
      <c r="RRU165" s="273"/>
      <c r="RRV165" s="273"/>
      <c r="RRW165" s="273"/>
      <c r="RRX165" s="273"/>
      <c r="RRY165" s="273"/>
      <c r="RRZ165" s="273"/>
      <c r="RSA165" s="273"/>
      <c r="RSB165" s="273"/>
      <c r="RSC165" s="273"/>
      <c r="RSD165" s="273"/>
      <c r="RSE165" s="273"/>
      <c r="RSF165" s="273"/>
      <c r="RSG165" s="273"/>
      <c r="RSH165" s="273"/>
      <c r="RSI165" s="273"/>
      <c r="RSJ165" s="273"/>
      <c r="RSK165" s="273"/>
      <c r="RSL165" s="273"/>
      <c r="RSM165" s="273"/>
      <c r="RSN165" s="273"/>
      <c r="RSO165" s="273"/>
      <c r="RSP165" s="273"/>
      <c r="RSQ165" s="273"/>
      <c r="RSR165" s="273"/>
      <c r="RSS165" s="273"/>
      <c r="RST165" s="273"/>
      <c r="RSU165" s="273"/>
      <c r="RSV165" s="273"/>
      <c r="RSW165" s="273"/>
      <c r="RSX165" s="273"/>
      <c r="RSY165" s="273"/>
      <c r="RSZ165" s="273"/>
      <c r="RTA165" s="273"/>
      <c r="RTB165" s="273"/>
      <c r="RTC165" s="273"/>
      <c r="RTD165" s="273"/>
      <c r="RTE165" s="273"/>
      <c r="RTF165" s="273"/>
      <c r="RTG165" s="273"/>
      <c r="RTH165" s="273"/>
      <c r="RTI165" s="273"/>
      <c r="RTJ165" s="273"/>
      <c r="RTK165" s="273"/>
      <c r="RTL165" s="273"/>
      <c r="RTM165" s="273"/>
      <c r="RTN165" s="273"/>
      <c r="RTO165" s="273"/>
      <c r="RTP165" s="273"/>
      <c r="RTQ165" s="273"/>
      <c r="RTR165" s="273"/>
      <c r="RTS165" s="273"/>
      <c r="RTT165" s="273"/>
      <c r="RTU165" s="273"/>
      <c r="RTV165" s="273"/>
      <c r="RTW165" s="273"/>
      <c r="RTX165" s="273"/>
      <c r="RTY165" s="273"/>
      <c r="RTZ165" s="273"/>
      <c r="RUA165" s="273"/>
      <c r="RUB165" s="273"/>
      <c r="RUC165" s="273"/>
      <c r="RUD165" s="273"/>
      <c r="RUE165" s="273"/>
      <c r="RUF165" s="273"/>
      <c r="RUG165" s="273"/>
      <c r="RUH165" s="273"/>
      <c r="RUI165" s="273"/>
      <c r="RUJ165" s="273"/>
      <c r="RUK165" s="273"/>
      <c r="RUL165" s="273"/>
      <c r="RUM165" s="273"/>
      <c r="RUN165" s="273"/>
      <c r="RUO165" s="273"/>
      <c r="RUP165" s="273"/>
      <c r="RUQ165" s="273"/>
      <c r="RUR165" s="273"/>
      <c r="RUS165" s="273"/>
      <c r="RUT165" s="273"/>
      <c r="RUU165" s="273"/>
      <c r="RUV165" s="273"/>
      <c r="RUW165" s="273"/>
      <c r="RUX165" s="273"/>
      <c r="RUY165" s="273"/>
      <c r="RUZ165" s="273"/>
      <c r="RVA165" s="273"/>
      <c r="RVB165" s="273"/>
      <c r="RVC165" s="273"/>
      <c r="RVD165" s="273"/>
      <c r="RVE165" s="273"/>
      <c r="RVF165" s="273"/>
      <c r="RVG165" s="273"/>
      <c r="RVH165" s="273"/>
      <c r="RVI165" s="273"/>
      <c r="RVJ165" s="273"/>
      <c r="RVK165" s="273"/>
      <c r="RVL165" s="273"/>
      <c r="RVM165" s="273"/>
      <c r="RVN165" s="273"/>
      <c r="RVO165" s="273"/>
      <c r="RVP165" s="273"/>
      <c r="RVQ165" s="273"/>
      <c r="RVR165" s="273"/>
      <c r="RVS165" s="273"/>
      <c r="RVT165" s="273"/>
      <c r="RVU165" s="273"/>
      <c r="RVV165" s="273"/>
      <c r="RVW165" s="273"/>
      <c r="RVX165" s="273"/>
      <c r="RVY165" s="273"/>
      <c r="RVZ165" s="273"/>
      <c r="RWA165" s="273"/>
      <c r="RWB165" s="273"/>
      <c r="RWC165" s="273"/>
      <c r="RWD165" s="273"/>
      <c r="RWE165" s="273"/>
      <c r="RWF165" s="273"/>
      <c r="RWG165" s="273"/>
      <c r="RWH165" s="273"/>
      <c r="RWI165" s="273"/>
      <c r="RWJ165" s="273"/>
      <c r="RWK165" s="273"/>
      <c r="RWL165" s="273"/>
      <c r="RWM165" s="273"/>
      <c r="RWN165" s="273"/>
      <c r="RWO165" s="273"/>
      <c r="RWP165" s="273"/>
      <c r="RWQ165" s="273"/>
      <c r="RWR165" s="273"/>
      <c r="RWS165" s="273"/>
      <c r="RWT165" s="273"/>
      <c r="RWU165" s="273"/>
      <c r="RWV165" s="273"/>
      <c r="RWW165" s="273"/>
      <c r="RWX165" s="273"/>
      <c r="RWY165" s="273"/>
      <c r="RWZ165" s="273"/>
      <c r="RXA165" s="273"/>
      <c r="RXB165" s="273"/>
      <c r="RXC165" s="273"/>
      <c r="RXD165" s="273"/>
      <c r="RXE165" s="273"/>
      <c r="RXF165" s="273"/>
      <c r="RXG165" s="273"/>
      <c r="RXH165" s="273"/>
      <c r="RXI165" s="273"/>
      <c r="RXJ165" s="273"/>
      <c r="RXK165" s="273"/>
      <c r="RXL165" s="273"/>
      <c r="RXM165" s="273"/>
      <c r="RXN165" s="273"/>
      <c r="RXO165" s="273"/>
      <c r="RXP165" s="273"/>
      <c r="RXQ165" s="273"/>
      <c r="RXR165" s="273"/>
      <c r="RXS165" s="273"/>
      <c r="RXT165" s="273"/>
      <c r="RXU165" s="273"/>
      <c r="RXV165" s="273"/>
      <c r="RXW165" s="273"/>
      <c r="RXX165" s="273"/>
      <c r="RXY165" s="273"/>
      <c r="RXZ165" s="273"/>
      <c r="RYA165" s="273"/>
      <c r="RYB165" s="273"/>
      <c r="RYC165" s="273"/>
      <c r="RYD165" s="273"/>
      <c r="RYE165" s="273"/>
      <c r="RYF165" s="273"/>
      <c r="RYG165" s="273"/>
      <c r="RYH165" s="273"/>
      <c r="RYI165" s="273"/>
      <c r="RYJ165" s="273"/>
      <c r="RYK165" s="273"/>
      <c r="RYL165" s="273"/>
      <c r="RYM165" s="273"/>
      <c r="RYN165" s="273"/>
      <c r="RYO165" s="273"/>
      <c r="RYP165" s="273"/>
      <c r="RYQ165" s="273"/>
      <c r="RYR165" s="273"/>
      <c r="RYS165" s="273"/>
      <c r="RYT165" s="273"/>
      <c r="RYU165" s="273"/>
      <c r="RYV165" s="273"/>
      <c r="RYW165" s="273"/>
      <c r="RYX165" s="273"/>
      <c r="RYY165" s="273"/>
      <c r="RYZ165" s="273"/>
      <c r="RZA165" s="273"/>
      <c r="RZB165" s="273"/>
      <c r="RZC165" s="273"/>
      <c r="RZD165" s="273"/>
      <c r="RZE165" s="273"/>
      <c r="RZF165" s="273"/>
      <c r="RZG165" s="273"/>
      <c r="RZH165" s="273"/>
      <c r="RZI165" s="273"/>
      <c r="RZJ165" s="273"/>
      <c r="RZK165" s="273"/>
      <c r="RZL165" s="273"/>
      <c r="RZM165" s="273"/>
      <c r="RZN165" s="273"/>
      <c r="RZO165" s="273"/>
      <c r="RZP165" s="273"/>
      <c r="RZQ165" s="273"/>
      <c r="RZR165" s="273"/>
      <c r="RZS165" s="273"/>
      <c r="RZT165" s="273"/>
      <c r="RZU165" s="273"/>
      <c r="RZV165" s="273"/>
      <c r="RZW165" s="273"/>
      <c r="RZX165" s="273"/>
      <c r="RZY165" s="273"/>
      <c r="RZZ165" s="273"/>
      <c r="SAA165" s="273"/>
      <c r="SAB165" s="273"/>
      <c r="SAC165" s="273"/>
      <c r="SAD165" s="273"/>
      <c r="SAE165" s="273"/>
      <c r="SAF165" s="273"/>
      <c r="SAG165" s="273"/>
      <c r="SAH165" s="273"/>
      <c r="SAI165" s="273"/>
      <c r="SAJ165" s="273"/>
      <c r="SAK165" s="273"/>
      <c r="SAL165" s="273"/>
      <c r="SAM165" s="273"/>
      <c r="SAN165" s="273"/>
      <c r="SAO165" s="273"/>
      <c r="SAP165" s="273"/>
      <c r="SAQ165" s="273"/>
      <c r="SAR165" s="273"/>
      <c r="SAS165" s="273"/>
      <c r="SAT165" s="273"/>
      <c r="SAU165" s="273"/>
      <c r="SAV165" s="273"/>
      <c r="SAW165" s="273"/>
      <c r="SAX165" s="273"/>
      <c r="SAY165" s="273"/>
      <c r="SAZ165" s="273"/>
      <c r="SBA165" s="273"/>
      <c r="SBB165" s="273"/>
      <c r="SBC165" s="273"/>
      <c r="SBD165" s="273"/>
      <c r="SBE165" s="273"/>
      <c r="SBF165" s="273"/>
      <c r="SBG165" s="273"/>
      <c r="SBH165" s="273"/>
      <c r="SBI165" s="273"/>
      <c r="SBJ165" s="273"/>
      <c r="SBK165" s="273"/>
      <c r="SBL165" s="273"/>
      <c r="SBM165" s="273"/>
      <c r="SBN165" s="273"/>
      <c r="SBO165" s="273"/>
      <c r="SBP165" s="273"/>
      <c r="SBQ165" s="273"/>
      <c r="SBR165" s="273"/>
      <c r="SBS165" s="273"/>
      <c r="SBT165" s="273"/>
      <c r="SBU165" s="273"/>
      <c r="SBV165" s="273"/>
      <c r="SBW165" s="273"/>
      <c r="SBX165" s="273"/>
      <c r="SBY165" s="273"/>
      <c r="SBZ165" s="273"/>
      <c r="SCA165" s="273"/>
      <c r="SCB165" s="273"/>
      <c r="SCC165" s="273"/>
      <c r="SCD165" s="273"/>
      <c r="SCE165" s="273"/>
      <c r="SCF165" s="273"/>
      <c r="SCG165" s="273"/>
      <c r="SCH165" s="273"/>
      <c r="SCI165" s="273"/>
      <c r="SCJ165" s="273"/>
      <c r="SCK165" s="273"/>
      <c r="SCL165" s="273"/>
      <c r="SCM165" s="273"/>
      <c r="SCN165" s="273"/>
      <c r="SCO165" s="273"/>
      <c r="SCP165" s="273"/>
      <c r="SCQ165" s="273"/>
      <c r="SCR165" s="273"/>
      <c r="SCS165" s="273"/>
      <c r="SCT165" s="273"/>
      <c r="SCU165" s="273"/>
      <c r="SCV165" s="273"/>
      <c r="SCW165" s="273"/>
      <c r="SCX165" s="273"/>
      <c r="SCY165" s="273"/>
      <c r="SCZ165" s="273"/>
      <c r="SDA165" s="273"/>
      <c r="SDB165" s="273"/>
      <c r="SDC165" s="273"/>
      <c r="SDD165" s="273"/>
      <c r="SDE165" s="273"/>
      <c r="SDF165" s="273"/>
      <c r="SDG165" s="273"/>
      <c r="SDH165" s="273"/>
      <c r="SDI165" s="273"/>
      <c r="SDJ165" s="273"/>
      <c r="SDK165" s="273"/>
      <c r="SDL165" s="273"/>
      <c r="SDM165" s="273"/>
      <c r="SDN165" s="273"/>
      <c r="SDO165" s="273"/>
      <c r="SDP165" s="273"/>
      <c r="SDQ165" s="273"/>
      <c r="SDR165" s="273"/>
      <c r="SDS165" s="273"/>
      <c r="SDT165" s="273"/>
      <c r="SDU165" s="273"/>
      <c r="SDV165" s="273"/>
      <c r="SDW165" s="273"/>
      <c r="SDX165" s="273"/>
      <c r="SDY165" s="273"/>
      <c r="SDZ165" s="273"/>
      <c r="SEA165" s="273"/>
      <c r="SEB165" s="273"/>
      <c r="SEC165" s="273"/>
      <c r="SED165" s="273"/>
      <c r="SEE165" s="273"/>
      <c r="SEF165" s="273"/>
      <c r="SEG165" s="273"/>
      <c r="SEH165" s="273"/>
      <c r="SEI165" s="273"/>
      <c r="SEJ165" s="273"/>
      <c r="SEK165" s="273"/>
      <c r="SEL165" s="273"/>
      <c r="SEM165" s="273"/>
      <c r="SEN165" s="273"/>
      <c r="SEO165" s="273"/>
      <c r="SEP165" s="273"/>
      <c r="SEQ165" s="273"/>
      <c r="SER165" s="273"/>
      <c r="SES165" s="273"/>
      <c r="SET165" s="273"/>
      <c r="SEU165" s="273"/>
      <c r="SEV165" s="273"/>
      <c r="SEW165" s="273"/>
      <c r="SEX165" s="273"/>
      <c r="SEY165" s="273"/>
      <c r="SEZ165" s="273"/>
      <c r="SFA165" s="273"/>
      <c r="SFB165" s="273"/>
      <c r="SFC165" s="273"/>
      <c r="SFD165" s="273"/>
      <c r="SFE165" s="273"/>
      <c r="SFF165" s="273"/>
      <c r="SFG165" s="273"/>
      <c r="SFH165" s="273"/>
      <c r="SFI165" s="273"/>
      <c r="SFJ165" s="273"/>
      <c r="SFK165" s="273"/>
      <c r="SFL165" s="273"/>
      <c r="SFM165" s="273"/>
      <c r="SFN165" s="273"/>
      <c r="SFO165" s="273"/>
      <c r="SFP165" s="273"/>
      <c r="SFQ165" s="273"/>
      <c r="SFR165" s="273"/>
      <c r="SFS165" s="273"/>
      <c r="SFT165" s="273"/>
      <c r="SFU165" s="273"/>
      <c r="SFV165" s="273"/>
      <c r="SFW165" s="273"/>
      <c r="SFX165" s="273"/>
      <c r="SFY165" s="273"/>
      <c r="SFZ165" s="273"/>
      <c r="SGA165" s="273"/>
      <c r="SGB165" s="273"/>
      <c r="SGC165" s="273"/>
      <c r="SGD165" s="273"/>
      <c r="SGE165" s="273"/>
      <c r="SGF165" s="273"/>
      <c r="SGG165" s="273"/>
      <c r="SGH165" s="273"/>
      <c r="SGI165" s="273"/>
      <c r="SGJ165" s="273"/>
      <c r="SGK165" s="273"/>
      <c r="SGL165" s="273"/>
      <c r="SGM165" s="273"/>
      <c r="SGN165" s="273"/>
      <c r="SGO165" s="273"/>
      <c r="SGP165" s="273"/>
      <c r="SGQ165" s="273"/>
      <c r="SGR165" s="273"/>
      <c r="SGS165" s="273"/>
      <c r="SGT165" s="273"/>
      <c r="SGU165" s="273"/>
      <c r="SGV165" s="273"/>
      <c r="SGW165" s="273"/>
      <c r="SGX165" s="273"/>
      <c r="SGY165" s="273"/>
      <c r="SGZ165" s="273"/>
      <c r="SHA165" s="273"/>
      <c r="SHB165" s="273"/>
      <c r="SHC165" s="273"/>
      <c r="SHD165" s="273"/>
      <c r="SHE165" s="273"/>
      <c r="SHF165" s="273"/>
      <c r="SHG165" s="273"/>
      <c r="SHH165" s="273"/>
      <c r="SHI165" s="273"/>
      <c r="SHJ165" s="273"/>
      <c r="SHK165" s="273"/>
      <c r="SHL165" s="273"/>
      <c r="SHM165" s="273"/>
      <c r="SHN165" s="273"/>
      <c r="SHO165" s="273"/>
      <c r="SHP165" s="273"/>
      <c r="SHQ165" s="273"/>
      <c r="SHR165" s="273"/>
      <c r="SHS165" s="273"/>
      <c r="SHT165" s="273"/>
      <c r="SHU165" s="273"/>
      <c r="SHV165" s="273"/>
      <c r="SHW165" s="273"/>
      <c r="SHX165" s="273"/>
      <c r="SHY165" s="273"/>
      <c r="SHZ165" s="273"/>
      <c r="SIA165" s="273"/>
      <c r="SIB165" s="273"/>
      <c r="SIC165" s="273"/>
      <c r="SID165" s="273"/>
      <c r="SIE165" s="273"/>
      <c r="SIF165" s="273"/>
      <c r="SIG165" s="273"/>
      <c r="SIH165" s="273"/>
      <c r="SII165" s="273"/>
      <c r="SIJ165" s="273"/>
      <c r="SIK165" s="273"/>
      <c r="SIL165" s="273"/>
      <c r="SIM165" s="273"/>
      <c r="SIN165" s="273"/>
      <c r="SIO165" s="273"/>
      <c r="SIP165" s="273"/>
      <c r="SIQ165" s="273"/>
      <c r="SIR165" s="273"/>
      <c r="SIS165" s="273"/>
      <c r="SIT165" s="273"/>
      <c r="SIU165" s="273"/>
      <c r="SIV165" s="273"/>
      <c r="SIW165" s="273"/>
      <c r="SIX165" s="273"/>
      <c r="SIY165" s="273"/>
      <c r="SIZ165" s="273"/>
      <c r="SJA165" s="273"/>
      <c r="SJB165" s="273"/>
      <c r="SJC165" s="273"/>
      <c r="SJD165" s="273"/>
      <c r="SJE165" s="273"/>
      <c r="SJF165" s="273"/>
      <c r="SJG165" s="273"/>
      <c r="SJH165" s="273"/>
      <c r="SJI165" s="273"/>
      <c r="SJJ165" s="273"/>
      <c r="SJK165" s="273"/>
      <c r="SJL165" s="273"/>
      <c r="SJM165" s="273"/>
      <c r="SJN165" s="273"/>
      <c r="SJO165" s="273"/>
      <c r="SJP165" s="273"/>
      <c r="SJQ165" s="273"/>
      <c r="SJR165" s="273"/>
      <c r="SJS165" s="273"/>
      <c r="SJT165" s="273"/>
      <c r="SJU165" s="273"/>
      <c r="SJV165" s="273"/>
      <c r="SJW165" s="273"/>
      <c r="SJX165" s="273"/>
      <c r="SJY165" s="273"/>
      <c r="SJZ165" s="273"/>
      <c r="SKA165" s="273"/>
      <c r="SKB165" s="273"/>
      <c r="SKC165" s="273"/>
      <c r="SKD165" s="273"/>
      <c r="SKE165" s="273"/>
      <c r="SKF165" s="273"/>
      <c r="SKG165" s="273"/>
      <c r="SKH165" s="273"/>
      <c r="SKI165" s="273"/>
      <c r="SKJ165" s="273"/>
      <c r="SKK165" s="273"/>
      <c r="SKL165" s="273"/>
      <c r="SKM165" s="273"/>
      <c r="SKN165" s="273"/>
      <c r="SKO165" s="273"/>
      <c r="SKP165" s="273"/>
      <c r="SKQ165" s="273"/>
      <c r="SKR165" s="273"/>
      <c r="SKS165" s="273"/>
      <c r="SKT165" s="273"/>
      <c r="SKU165" s="273"/>
      <c r="SKV165" s="273"/>
      <c r="SKW165" s="273"/>
      <c r="SKX165" s="273"/>
      <c r="SKY165" s="273"/>
      <c r="SKZ165" s="273"/>
      <c r="SLA165" s="273"/>
      <c r="SLB165" s="273"/>
      <c r="SLC165" s="273"/>
      <c r="SLD165" s="273"/>
      <c r="SLE165" s="273"/>
      <c r="SLF165" s="273"/>
      <c r="SLG165" s="273"/>
      <c r="SLH165" s="273"/>
      <c r="SLI165" s="273"/>
      <c r="SLJ165" s="273"/>
      <c r="SLK165" s="273"/>
      <c r="SLL165" s="273"/>
      <c r="SLM165" s="273"/>
      <c r="SLN165" s="273"/>
      <c r="SLO165" s="273"/>
      <c r="SLP165" s="273"/>
      <c r="SLQ165" s="273"/>
      <c r="SLR165" s="273"/>
      <c r="SLS165" s="273"/>
      <c r="SLT165" s="273"/>
      <c r="SLU165" s="273"/>
      <c r="SLV165" s="273"/>
      <c r="SLW165" s="273"/>
      <c r="SLX165" s="273"/>
      <c r="SLY165" s="273"/>
      <c r="SLZ165" s="273"/>
      <c r="SMA165" s="273"/>
      <c r="SMB165" s="273"/>
      <c r="SMC165" s="273"/>
      <c r="SMD165" s="273"/>
      <c r="SME165" s="273"/>
      <c r="SMF165" s="273"/>
      <c r="SMG165" s="273"/>
      <c r="SMH165" s="273"/>
      <c r="SMI165" s="273"/>
      <c r="SMJ165" s="273"/>
      <c r="SMK165" s="273"/>
      <c r="SML165" s="273"/>
      <c r="SMM165" s="273"/>
      <c r="SMN165" s="273"/>
      <c r="SMO165" s="273"/>
      <c r="SMP165" s="273"/>
      <c r="SMQ165" s="273"/>
      <c r="SMR165" s="273"/>
      <c r="SMS165" s="273"/>
      <c r="SMT165" s="273"/>
      <c r="SMU165" s="273"/>
      <c r="SMV165" s="273"/>
      <c r="SMW165" s="273"/>
      <c r="SMX165" s="273"/>
      <c r="SMY165" s="273"/>
      <c r="SMZ165" s="273"/>
      <c r="SNA165" s="273"/>
      <c r="SNB165" s="273"/>
      <c r="SNC165" s="273"/>
      <c r="SND165" s="273"/>
      <c r="SNE165" s="273"/>
      <c r="SNF165" s="273"/>
      <c r="SNG165" s="273"/>
      <c r="SNH165" s="273"/>
      <c r="SNI165" s="273"/>
      <c r="SNJ165" s="273"/>
      <c r="SNK165" s="273"/>
      <c r="SNL165" s="273"/>
      <c r="SNM165" s="273"/>
      <c r="SNN165" s="273"/>
      <c r="SNO165" s="273"/>
      <c r="SNP165" s="273"/>
      <c r="SNQ165" s="273"/>
      <c r="SNR165" s="273"/>
      <c r="SNS165" s="273"/>
      <c r="SNT165" s="273"/>
      <c r="SNU165" s="273"/>
      <c r="SNV165" s="273"/>
      <c r="SNW165" s="273"/>
      <c r="SNX165" s="273"/>
      <c r="SNY165" s="273"/>
      <c r="SNZ165" s="273"/>
      <c r="SOA165" s="273"/>
      <c r="SOB165" s="273"/>
      <c r="SOC165" s="273"/>
      <c r="SOD165" s="273"/>
      <c r="SOE165" s="273"/>
      <c r="SOF165" s="273"/>
      <c r="SOG165" s="273"/>
      <c r="SOH165" s="273"/>
      <c r="SOI165" s="273"/>
      <c r="SOJ165" s="273"/>
      <c r="SOK165" s="273"/>
      <c r="SOL165" s="273"/>
      <c r="SOM165" s="273"/>
      <c r="SON165" s="273"/>
      <c r="SOO165" s="273"/>
      <c r="SOP165" s="273"/>
      <c r="SOQ165" s="273"/>
      <c r="SOR165" s="273"/>
      <c r="SOS165" s="273"/>
      <c r="SOT165" s="273"/>
      <c r="SOU165" s="273"/>
      <c r="SOV165" s="273"/>
      <c r="SOW165" s="273"/>
      <c r="SOX165" s="273"/>
      <c r="SOY165" s="273"/>
      <c r="SOZ165" s="273"/>
      <c r="SPA165" s="273"/>
      <c r="SPB165" s="273"/>
      <c r="SPC165" s="273"/>
      <c r="SPD165" s="273"/>
      <c r="SPE165" s="273"/>
      <c r="SPF165" s="273"/>
      <c r="SPG165" s="273"/>
      <c r="SPH165" s="273"/>
      <c r="SPI165" s="273"/>
      <c r="SPJ165" s="273"/>
      <c r="SPK165" s="273"/>
      <c r="SPL165" s="273"/>
      <c r="SPM165" s="273"/>
      <c r="SPN165" s="273"/>
      <c r="SPO165" s="273"/>
      <c r="SPP165" s="273"/>
      <c r="SPQ165" s="273"/>
      <c r="SPR165" s="273"/>
      <c r="SPS165" s="273"/>
      <c r="SPT165" s="273"/>
      <c r="SPU165" s="273"/>
      <c r="SPV165" s="273"/>
      <c r="SPW165" s="273"/>
      <c r="SPX165" s="273"/>
      <c r="SPY165" s="273"/>
      <c r="SPZ165" s="273"/>
      <c r="SQA165" s="273"/>
      <c r="SQB165" s="273"/>
      <c r="SQC165" s="273"/>
      <c r="SQD165" s="273"/>
      <c r="SQE165" s="273"/>
      <c r="SQF165" s="273"/>
      <c r="SQG165" s="273"/>
      <c r="SQH165" s="273"/>
      <c r="SQI165" s="273"/>
      <c r="SQJ165" s="273"/>
      <c r="SQK165" s="273"/>
      <c r="SQL165" s="273"/>
      <c r="SQM165" s="273"/>
      <c r="SQN165" s="273"/>
      <c r="SQO165" s="273"/>
      <c r="SQP165" s="273"/>
      <c r="SQQ165" s="273"/>
      <c r="SQR165" s="273"/>
      <c r="SQS165" s="273"/>
      <c r="SQT165" s="273"/>
      <c r="SQU165" s="273"/>
      <c r="SQV165" s="273"/>
      <c r="SQW165" s="273"/>
      <c r="SQX165" s="273"/>
      <c r="SQY165" s="273"/>
      <c r="SQZ165" s="273"/>
      <c r="SRA165" s="273"/>
      <c r="SRB165" s="273"/>
      <c r="SRC165" s="273"/>
      <c r="SRD165" s="273"/>
      <c r="SRE165" s="273"/>
      <c r="SRF165" s="273"/>
      <c r="SRG165" s="273"/>
      <c r="SRH165" s="273"/>
      <c r="SRI165" s="273"/>
      <c r="SRJ165" s="273"/>
      <c r="SRK165" s="273"/>
      <c r="SRL165" s="273"/>
      <c r="SRM165" s="273"/>
      <c r="SRN165" s="273"/>
      <c r="SRO165" s="273"/>
      <c r="SRP165" s="273"/>
      <c r="SRQ165" s="273"/>
      <c r="SRR165" s="273"/>
      <c r="SRS165" s="273"/>
      <c r="SRT165" s="273"/>
      <c r="SRU165" s="273"/>
      <c r="SRV165" s="273"/>
      <c r="SRW165" s="273"/>
      <c r="SRX165" s="273"/>
      <c r="SRY165" s="273"/>
      <c r="SRZ165" s="273"/>
      <c r="SSA165" s="273"/>
      <c r="SSB165" s="273"/>
      <c r="SSC165" s="273"/>
      <c r="SSD165" s="273"/>
      <c r="SSE165" s="273"/>
      <c r="SSF165" s="273"/>
      <c r="SSG165" s="273"/>
      <c r="SSH165" s="273"/>
      <c r="SSI165" s="273"/>
      <c r="SSJ165" s="273"/>
      <c r="SSK165" s="273"/>
      <c r="SSL165" s="273"/>
      <c r="SSM165" s="273"/>
      <c r="SSN165" s="273"/>
      <c r="SSO165" s="273"/>
      <c r="SSP165" s="273"/>
      <c r="SSQ165" s="273"/>
      <c r="SSR165" s="273"/>
      <c r="SSS165" s="273"/>
      <c r="SST165" s="273"/>
      <c r="SSU165" s="273"/>
      <c r="SSV165" s="273"/>
      <c r="SSW165" s="273"/>
      <c r="SSX165" s="273"/>
      <c r="SSY165" s="273"/>
      <c r="SSZ165" s="273"/>
      <c r="STA165" s="273"/>
      <c r="STB165" s="273"/>
      <c r="STC165" s="273"/>
      <c r="STD165" s="273"/>
      <c r="STE165" s="273"/>
      <c r="STF165" s="273"/>
      <c r="STG165" s="273"/>
      <c r="STH165" s="273"/>
      <c r="STI165" s="273"/>
      <c r="STJ165" s="273"/>
      <c r="STK165" s="273"/>
      <c r="STL165" s="273"/>
      <c r="STM165" s="273"/>
      <c r="STN165" s="273"/>
      <c r="STO165" s="273"/>
      <c r="STP165" s="273"/>
      <c r="STQ165" s="273"/>
      <c r="STR165" s="273"/>
      <c r="STS165" s="273"/>
      <c r="STT165" s="273"/>
      <c r="STU165" s="273"/>
      <c r="STV165" s="273"/>
      <c r="STW165" s="273"/>
      <c r="STX165" s="273"/>
      <c r="STY165" s="273"/>
      <c r="STZ165" s="273"/>
      <c r="SUA165" s="273"/>
      <c r="SUB165" s="273"/>
      <c r="SUC165" s="273"/>
      <c r="SUD165" s="273"/>
      <c r="SUE165" s="273"/>
      <c r="SUF165" s="273"/>
      <c r="SUG165" s="273"/>
      <c r="SUH165" s="273"/>
      <c r="SUI165" s="273"/>
      <c r="SUJ165" s="273"/>
      <c r="SUK165" s="273"/>
      <c r="SUL165" s="273"/>
      <c r="SUM165" s="273"/>
      <c r="SUN165" s="273"/>
      <c r="SUO165" s="273"/>
      <c r="SUP165" s="273"/>
      <c r="SUQ165" s="273"/>
      <c r="SUR165" s="273"/>
      <c r="SUS165" s="273"/>
      <c r="SUT165" s="273"/>
      <c r="SUU165" s="273"/>
      <c r="SUV165" s="273"/>
      <c r="SUW165" s="273"/>
      <c r="SUX165" s="273"/>
      <c r="SUY165" s="273"/>
      <c r="SUZ165" s="273"/>
      <c r="SVA165" s="273"/>
      <c r="SVB165" s="273"/>
      <c r="SVC165" s="273"/>
      <c r="SVD165" s="273"/>
      <c r="SVE165" s="273"/>
      <c r="SVF165" s="273"/>
      <c r="SVG165" s="273"/>
      <c r="SVH165" s="273"/>
      <c r="SVI165" s="273"/>
      <c r="SVJ165" s="273"/>
      <c r="SVK165" s="273"/>
      <c r="SVL165" s="273"/>
      <c r="SVM165" s="273"/>
      <c r="SVN165" s="273"/>
      <c r="SVO165" s="273"/>
      <c r="SVP165" s="273"/>
      <c r="SVQ165" s="273"/>
      <c r="SVR165" s="273"/>
      <c r="SVS165" s="273"/>
      <c r="SVT165" s="273"/>
      <c r="SVU165" s="273"/>
      <c r="SVV165" s="273"/>
      <c r="SVW165" s="273"/>
      <c r="SVX165" s="273"/>
      <c r="SVY165" s="273"/>
      <c r="SVZ165" s="273"/>
      <c r="SWA165" s="273"/>
      <c r="SWB165" s="273"/>
      <c r="SWC165" s="273"/>
      <c r="SWD165" s="273"/>
      <c r="SWE165" s="273"/>
      <c r="SWF165" s="273"/>
      <c r="SWG165" s="273"/>
      <c r="SWH165" s="273"/>
      <c r="SWI165" s="273"/>
      <c r="SWJ165" s="273"/>
      <c r="SWK165" s="273"/>
      <c r="SWL165" s="273"/>
      <c r="SWM165" s="273"/>
      <c r="SWN165" s="273"/>
      <c r="SWO165" s="273"/>
      <c r="SWP165" s="273"/>
      <c r="SWQ165" s="273"/>
      <c r="SWR165" s="273"/>
      <c r="SWS165" s="273"/>
      <c r="SWT165" s="273"/>
      <c r="SWU165" s="273"/>
      <c r="SWV165" s="273"/>
      <c r="SWW165" s="273"/>
      <c r="SWX165" s="273"/>
      <c r="SWY165" s="273"/>
      <c r="SWZ165" s="273"/>
      <c r="SXA165" s="273"/>
      <c r="SXB165" s="273"/>
      <c r="SXC165" s="273"/>
      <c r="SXD165" s="273"/>
      <c r="SXE165" s="273"/>
      <c r="SXF165" s="273"/>
      <c r="SXG165" s="273"/>
      <c r="SXH165" s="273"/>
      <c r="SXI165" s="273"/>
      <c r="SXJ165" s="273"/>
      <c r="SXK165" s="273"/>
      <c r="SXL165" s="273"/>
      <c r="SXM165" s="273"/>
      <c r="SXN165" s="273"/>
      <c r="SXO165" s="273"/>
      <c r="SXP165" s="273"/>
      <c r="SXQ165" s="273"/>
      <c r="SXR165" s="273"/>
      <c r="SXS165" s="273"/>
      <c r="SXT165" s="273"/>
      <c r="SXU165" s="273"/>
      <c r="SXV165" s="273"/>
      <c r="SXW165" s="273"/>
      <c r="SXX165" s="273"/>
      <c r="SXY165" s="273"/>
      <c r="SXZ165" s="273"/>
      <c r="SYA165" s="273"/>
      <c r="SYB165" s="273"/>
      <c r="SYC165" s="273"/>
      <c r="SYD165" s="273"/>
      <c r="SYE165" s="273"/>
      <c r="SYF165" s="273"/>
      <c r="SYG165" s="273"/>
      <c r="SYH165" s="273"/>
      <c r="SYI165" s="273"/>
      <c r="SYJ165" s="273"/>
      <c r="SYK165" s="273"/>
      <c r="SYL165" s="273"/>
      <c r="SYM165" s="273"/>
      <c r="SYN165" s="273"/>
      <c r="SYO165" s="273"/>
      <c r="SYP165" s="273"/>
      <c r="SYQ165" s="273"/>
      <c r="SYR165" s="273"/>
      <c r="SYS165" s="273"/>
      <c r="SYT165" s="273"/>
      <c r="SYU165" s="273"/>
      <c r="SYV165" s="273"/>
      <c r="SYW165" s="273"/>
      <c r="SYX165" s="273"/>
      <c r="SYY165" s="273"/>
      <c r="SYZ165" s="273"/>
      <c r="SZA165" s="273"/>
      <c r="SZB165" s="273"/>
      <c r="SZC165" s="273"/>
      <c r="SZD165" s="273"/>
      <c r="SZE165" s="273"/>
      <c r="SZF165" s="273"/>
      <c r="SZG165" s="273"/>
      <c r="SZH165" s="273"/>
      <c r="SZI165" s="273"/>
      <c r="SZJ165" s="273"/>
      <c r="SZK165" s="273"/>
      <c r="SZL165" s="273"/>
      <c r="SZM165" s="273"/>
      <c r="SZN165" s="273"/>
      <c r="SZO165" s="273"/>
      <c r="SZP165" s="273"/>
      <c r="SZQ165" s="273"/>
      <c r="SZR165" s="273"/>
      <c r="SZS165" s="273"/>
      <c r="SZT165" s="273"/>
      <c r="SZU165" s="273"/>
      <c r="SZV165" s="273"/>
      <c r="SZW165" s="273"/>
      <c r="SZX165" s="273"/>
      <c r="SZY165" s="273"/>
      <c r="SZZ165" s="273"/>
      <c r="TAA165" s="273"/>
      <c r="TAB165" s="273"/>
      <c r="TAC165" s="273"/>
      <c r="TAD165" s="273"/>
      <c r="TAE165" s="273"/>
      <c r="TAF165" s="273"/>
      <c r="TAG165" s="273"/>
      <c r="TAH165" s="273"/>
      <c r="TAI165" s="273"/>
      <c r="TAJ165" s="273"/>
      <c r="TAK165" s="273"/>
      <c r="TAL165" s="273"/>
      <c r="TAM165" s="273"/>
      <c r="TAN165" s="273"/>
      <c r="TAO165" s="273"/>
      <c r="TAP165" s="273"/>
      <c r="TAQ165" s="273"/>
      <c r="TAR165" s="273"/>
      <c r="TAS165" s="273"/>
      <c r="TAT165" s="273"/>
      <c r="TAU165" s="273"/>
      <c r="TAV165" s="273"/>
      <c r="TAW165" s="273"/>
      <c r="TAX165" s="273"/>
      <c r="TAY165" s="273"/>
      <c r="TAZ165" s="273"/>
      <c r="TBA165" s="273"/>
      <c r="TBB165" s="273"/>
      <c r="TBC165" s="273"/>
      <c r="TBD165" s="273"/>
      <c r="TBE165" s="273"/>
      <c r="TBF165" s="273"/>
      <c r="TBG165" s="273"/>
      <c r="TBH165" s="273"/>
      <c r="TBI165" s="273"/>
      <c r="TBJ165" s="273"/>
      <c r="TBK165" s="273"/>
      <c r="TBL165" s="273"/>
      <c r="TBM165" s="273"/>
      <c r="TBN165" s="273"/>
      <c r="TBO165" s="273"/>
      <c r="TBP165" s="273"/>
      <c r="TBQ165" s="273"/>
      <c r="TBR165" s="273"/>
      <c r="TBS165" s="273"/>
      <c r="TBT165" s="273"/>
      <c r="TBU165" s="273"/>
      <c r="TBV165" s="273"/>
      <c r="TBW165" s="273"/>
      <c r="TBX165" s="273"/>
      <c r="TBY165" s="273"/>
      <c r="TBZ165" s="273"/>
      <c r="TCA165" s="273"/>
      <c r="TCB165" s="273"/>
      <c r="TCC165" s="273"/>
      <c r="TCD165" s="273"/>
      <c r="TCE165" s="273"/>
      <c r="TCF165" s="273"/>
      <c r="TCG165" s="273"/>
      <c r="TCH165" s="273"/>
      <c r="TCI165" s="273"/>
      <c r="TCJ165" s="273"/>
      <c r="TCK165" s="273"/>
      <c r="TCL165" s="273"/>
      <c r="TCM165" s="273"/>
      <c r="TCN165" s="273"/>
      <c r="TCO165" s="273"/>
      <c r="TCP165" s="273"/>
      <c r="TCQ165" s="273"/>
      <c r="TCR165" s="273"/>
      <c r="TCS165" s="273"/>
      <c r="TCT165" s="273"/>
      <c r="TCU165" s="273"/>
      <c r="TCV165" s="273"/>
      <c r="TCW165" s="273"/>
      <c r="TCX165" s="273"/>
      <c r="TCY165" s="273"/>
      <c r="TCZ165" s="273"/>
      <c r="TDA165" s="273"/>
      <c r="TDB165" s="273"/>
      <c r="TDC165" s="273"/>
      <c r="TDD165" s="273"/>
      <c r="TDE165" s="273"/>
      <c r="TDF165" s="273"/>
      <c r="TDG165" s="273"/>
      <c r="TDH165" s="273"/>
      <c r="TDI165" s="273"/>
      <c r="TDJ165" s="273"/>
      <c r="TDK165" s="273"/>
      <c r="TDL165" s="273"/>
      <c r="TDM165" s="273"/>
      <c r="TDN165" s="273"/>
      <c r="TDO165" s="273"/>
      <c r="TDP165" s="273"/>
      <c r="TDQ165" s="273"/>
      <c r="TDR165" s="273"/>
      <c r="TDS165" s="273"/>
      <c r="TDT165" s="273"/>
      <c r="TDU165" s="273"/>
      <c r="TDV165" s="273"/>
      <c r="TDW165" s="273"/>
      <c r="TDX165" s="273"/>
      <c r="TDY165" s="273"/>
      <c r="TDZ165" s="273"/>
      <c r="TEA165" s="273"/>
      <c r="TEB165" s="273"/>
      <c r="TEC165" s="273"/>
      <c r="TED165" s="273"/>
      <c r="TEE165" s="273"/>
      <c r="TEF165" s="273"/>
      <c r="TEG165" s="273"/>
      <c r="TEH165" s="273"/>
      <c r="TEI165" s="273"/>
      <c r="TEJ165" s="273"/>
      <c r="TEK165" s="273"/>
      <c r="TEL165" s="273"/>
      <c r="TEM165" s="273"/>
      <c r="TEN165" s="273"/>
      <c r="TEO165" s="273"/>
      <c r="TEP165" s="273"/>
      <c r="TEQ165" s="273"/>
      <c r="TER165" s="273"/>
      <c r="TES165" s="273"/>
      <c r="TET165" s="273"/>
      <c r="TEU165" s="273"/>
      <c r="TEV165" s="273"/>
      <c r="TEW165" s="273"/>
      <c r="TEX165" s="273"/>
      <c r="TEY165" s="273"/>
      <c r="TEZ165" s="273"/>
      <c r="TFA165" s="273"/>
      <c r="TFB165" s="273"/>
      <c r="TFC165" s="273"/>
      <c r="TFD165" s="273"/>
      <c r="TFE165" s="273"/>
      <c r="TFF165" s="273"/>
      <c r="TFG165" s="273"/>
      <c r="TFH165" s="273"/>
      <c r="TFI165" s="273"/>
      <c r="TFJ165" s="273"/>
      <c r="TFK165" s="273"/>
      <c r="TFL165" s="273"/>
      <c r="TFM165" s="273"/>
      <c r="TFN165" s="273"/>
      <c r="TFO165" s="273"/>
      <c r="TFP165" s="273"/>
      <c r="TFQ165" s="273"/>
      <c r="TFR165" s="273"/>
      <c r="TFS165" s="273"/>
      <c r="TFT165" s="273"/>
      <c r="TFU165" s="273"/>
      <c r="TFV165" s="273"/>
      <c r="TFW165" s="273"/>
      <c r="TFX165" s="273"/>
      <c r="TFY165" s="273"/>
      <c r="TFZ165" s="273"/>
      <c r="TGA165" s="273"/>
      <c r="TGB165" s="273"/>
      <c r="TGC165" s="273"/>
      <c r="TGD165" s="273"/>
      <c r="TGE165" s="273"/>
      <c r="TGF165" s="273"/>
      <c r="TGG165" s="273"/>
      <c r="TGH165" s="273"/>
      <c r="TGI165" s="273"/>
      <c r="TGJ165" s="273"/>
      <c r="TGK165" s="273"/>
      <c r="TGL165" s="273"/>
      <c r="TGM165" s="273"/>
      <c r="TGN165" s="273"/>
      <c r="TGO165" s="273"/>
      <c r="TGP165" s="273"/>
      <c r="TGQ165" s="273"/>
      <c r="TGR165" s="273"/>
      <c r="TGS165" s="273"/>
      <c r="TGT165" s="273"/>
      <c r="TGU165" s="273"/>
      <c r="TGV165" s="273"/>
      <c r="TGW165" s="273"/>
      <c r="TGX165" s="273"/>
      <c r="TGY165" s="273"/>
      <c r="TGZ165" s="273"/>
      <c r="THA165" s="273"/>
      <c r="THB165" s="273"/>
      <c r="THC165" s="273"/>
      <c r="THD165" s="273"/>
      <c r="THE165" s="273"/>
      <c r="THF165" s="273"/>
      <c r="THG165" s="273"/>
      <c r="THH165" s="273"/>
      <c r="THI165" s="273"/>
      <c r="THJ165" s="273"/>
      <c r="THK165" s="273"/>
      <c r="THL165" s="273"/>
      <c r="THM165" s="273"/>
      <c r="THN165" s="273"/>
      <c r="THO165" s="273"/>
      <c r="THP165" s="273"/>
      <c r="THQ165" s="273"/>
      <c r="THR165" s="273"/>
      <c r="THS165" s="273"/>
      <c r="THT165" s="273"/>
      <c r="THU165" s="273"/>
      <c r="THV165" s="273"/>
      <c r="THW165" s="273"/>
      <c r="THX165" s="273"/>
      <c r="THY165" s="273"/>
      <c r="THZ165" s="273"/>
      <c r="TIA165" s="273"/>
      <c r="TIB165" s="273"/>
      <c r="TIC165" s="273"/>
      <c r="TID165" s="273"/>
      <c r="TIE165" s="273"/>
      <c r="TIF165" s="273"/>
      <c r="TIG165" s="273"/>
      <c r="TIH165" s="273"/>
      <c r="TII165" s="273"/>
      <c r="TIJ165" s="273"/>
      <c r="TIK165" s="273"/>
      <c r="TIL165" s="273"/>
      <c r="TIM165" s="273"/>
      <c r="TIN165" s="273"/>
      <c r="TIO165" s="273"/>
      <c r="TIP165" s="273"/>
      <c r="TIQ165" s="273"/>
      <c r="TIR165" s="273"/>
      <c r="TIS165" s="273"/>
      <c r="TIT165" s="273"/>
      <c r="TIU165" s="273"/>
      <c r="TIV165" s="273"/>
      <c r="TIW165" s="273"/>
      <c r="TIX165" s="273"/>
      <c r="TIY165" s="273"/>
      <c r="TIZ165" s="273"/>
      <c r="TJA165" s="273"/>
      <c r="TJB165" s="273"/>
      <c r="TJC165" s="273"/>
      <c r="TJD165" s="273"/>
      <c r="TJE165" s="273"/>
      <c r="TJF165" s="273"/>
      <c r="TJG165" s="273"/>
      <c r="TJH165" s="273"/>
      <c r="TJI165" s="273"/>
      <c r="TJJ165" s="273"/>
      <c r="TJK165" s="273"/>
      <c r="TJL165" s="273"/>
      <c r="TJM165" s="273"/>
      <c r="TJN165" s="273"/>
      <c r="TJO165" s="273"/>
      <c r="TJP165" s="273"/>
      <c r="TJQ165" s="273"/>
      <c r="TJR165" s="273"/>
      <c r="TJS165" s="273"/>
      <c r="TJT165" s="273"/>
      <c r="TJU165" s="273"/>
      <c r="TJV165" s="273"/>
      <c r="TJW165" s="273"/>
      <c r="TJX165" s="273"/>
      <c r="TJY165" s="273"/>
      <c r="TJZ165" s="273"/>
      <c r="TKA165" s="273"/>
      <c r="TKB165" s="273"/>
      <c r="TKC165" s="273"/>
      <c r="TKD165" s="273"/>
      <c r="TKE165" s="273"/>
      <c r="TKF165" s="273"/>
      <c r="TKG165" s="273"/>
      <c r="TKH165" s="273"/>
      <c r="TKI165" s="273"/>
      <c r="TKJ165" s="273"/>
      <c r="TKK165" s="273"/>
      <c r="TKL165" s="273"/>
      <c r="TKM165" s="273"/>
      <c r="TKN165" s="273"/>
      <c r="TKO165" s="273"/>
      <c r="TKP165" s="273"/>
      <c r="TKQ165" s="273"/>
      <c r="TKR165" s="273"/>
      <c r="TKS165" s="273"/>
      <c r="TKT165" s="273"/>
      <c r="TKU165" s="273"/>
      <c r="TKV165" s="273"/>
      <c r="TKW165" s="273"/>
      <c r="TKX165" s="273"/>
      <c r="TKY165" s="273"/>
      <c r="TKZ165" s="273"/>
      <c r="TLA165" s="273"/>
      <c r="TLB165" s="273"/>
      <c r="TLC165" s="273"/>
      <c r="TLD165" s="273"/>
      <c r="TLE165" s="273"/>
      <c r="TLF165" s="273"/>
      <c r="TLG165" s="273"/>
      <c r="TLH165" s="273"/>
      <c r="TLI165" s="273"/>
      <c r="TLJ165" s="273"/>
      <c r="TLK165" s="273"/>
      <c r="TLL165" s="273"/>
      <c r="TLM165" s="273"/>
      <c r="TLN165" s="273"/>
      <c r="TLO165" s="273"/>
      <c r="TLP165" s="273"/>
      <c r="TLQ165" s="273"/>
      <c r="TLR165" s="273"/>
      <c r="TLS165" s="273"/>
      <c r="TLT165" s="273"/>
      <c r="TLU165" s="273"/>
      <c r="TLV165" s="273"/>
      <c r="TLW165" s="273"/>
      <c r="TLX165" s="273"/>
      <c r="TLY165" s="273"/>
      <c r="TLZ165" s="273"/>
      <c r="TMA165" s="273"/>
      <c r="TMB165" s="273"/>
      <c r="TMC165" s="273"/>
      <c r="TMD165" s="273"/>
      <c r="TME165" s="273"/>
      <c r="TMF165" s="273"/>
      <c r="TMG165" s="273"/>
      <c r="TMH165" s="273"/>
      <c r="TMI165" s="273"/>
      <c r="TMJ165" s="273"/>
      <c r="TMK165" s="273"/>
      <c r="TML165" s="273"/>
      <c r="TMM165" s="273"/>
      <c r="TMN165" s="273"/>
      <c r="TMO165" s="273"/>
      <c r="TMP165" s="273"/>
      <c r="TMQ165" s="273"/>
      <c r="TMR165" s="273"/>
      <c r="TMS165" s="273"/>
      <c r="TMT165" s="273"/>
      <c r="TMU165" s="273"/>
      <c r="TMV165" s="273"/>
      <c r="TMW165" s="273"/>
      <c r="TMX165" s="273"/>
      <c r="TMY165" s="273"/>
      <c r="TMZ165" s="273"/>
      <c r="TNA165" s="273"/>
      <c r="TNB165" s="273"/>
      <c r="TNC165" s="273"/>
      <c r="TND165" s="273"/>
      <c r="TNE165" s="273"/>
      <c r="TNF165" s="273"/>
      <c r="TNG165" s="273"/>
      <c r="TNH165" s="273"/>
      <c r="TNI165" s="273"/>
      <c r="TNJ165" s="273"/>
      <c r="TNK165" s="273"/>
      <c r="TNL165" s="273"/>
      <c r="TNM165" s="273"/>
      <c r="TNN165" s="273"/>
      <c r="TNO165" s="273"/>
      <c r="TNP165" s="273"/>
      <c r="TNQ165" s="273"/>
      <c r="TNR165" s="273"/>
      <c r="TNS165" s="273"/>
      <c r="TNT165" s="273"/>
      <c r="TNU165" s="273"/>
      <c r="TNV165" s="273"/>
      <c r="TNW165" s="273"/>
      <c r="TNX165" s="273"/>
      <c r="TNY165" s="273"/>
      <c r="TNZ165" s="273"/>
      <c r="TOA165" s="273"/>
      <c r="TOB165" s="273"/>
      <c r="TOC165" s="273"/>
      <c r="TOD165" s="273"/>
      <c r="TOE165" s="273"/>
      <c r="TOF165" s="273"/>
      <c r="TOG165" s="273"/>
      <c r="TOH165" s="273"/>
      <c r="TOI165" s="273"/>
      <c r="TOJ165" s="273"/>
      <c r="TOK165" s="273"/>
      <c r="TOL165" s="273"/>
      <c r="TOM165" s="273"/>
      <c r="TON165" s="273"/>
      <c r="TOO165" s="273"/>
      <c r="TOP165" s="273"/>
      <c r="TOQ165" s="273"/>
      <c r="TOR165" s="273"/>
      <c r="TOS165" s="273"/>
      <c r="TOT165" s="273"/>
      <c r="TOU165" s="273"/>
      <c r="TOV165" s="273"/>
      <c r="TOW165" s="273"/>
      <c r="TOX165" s="273"/>
      <c r="TOY165" s="273"/>
      <c r="TOZ165" s="273"/>
      <c r="TPA165" s="273"/>
      <c r="TPB165" s="273"/>
      <c r="TPC165" s="273"/>
      <c r="TPD165" s="273"/>
      <c r="TPE165" s="273"/>
      <c r="TPF165" s="273"/>
      <c r="TPG165" s="273"/>
      <c r="TPH165" s="273"/>
      <c r="TPI165" s="273"/>
      <c r="TPJ165" s="273"/>
      <c r="TPK165" s="273"/>
      <c r="TPL165" s="273"/>
      <c r="TPM165" s="273"/>
      <c r="TPN165" s="273"/>
      <c r="TPO165" s="273"/>
      <c r="TPP165" s="273"/>
      <c r="TPQ165" s="273"/>
      <c r="TPR165" s="273"/>
      <c r="TPS165" s="273"/>
      <c r="TPT165" s="273"/>
      <c r="TPU165" s="273"/>
      <c r="TPV165" s="273"/>
      <c r="TPW165" s="273"/>
      <c r="TPX165" s="273"/>
      <c r="TPY165" s="273"/>
      <c r="TPZ165" s="273"/>
      <c r="TQA165" s="273"/>
      <c r="TQB165" s="273"/>
      <c r="TQC165" s="273"/>
      <c r="TQD165" s="273"/>
      <c r="TQE165" s="273"/>
      <c r="TQF165" s="273"/>
      <c r="TQG165" s="273"/>
      <c r="TQH165" s="273"/>
      <c r="TQI165" s="273"/>
      <c r="TQJ165" s="273"/>
      <c r="TQK165" s="273"/>
      <c r="TQL165" s="273"/>
      <c r="TQM165" s="273"/>
      <c r="TQN165" s="273"/>
      <c r="TQO165" s="273"/>
      <c r="TQP165" s="273"/>
      <c r="TQQ165" s="273"/>
      <c r="TQR165" s="273"/>
      <c r="TQS165" s="273"/>
      <c r="TQT165" s="273"/>
      <c r="TQU165" s="273"/>
      <c r="TQV165" s="273"/>
      <c r="TQW165" s="273"/>
      <c r="TQX165" s="273"/>
      <c r="TQY165" s="273"/>
      <c r="TQZ165" s="273"/>
      <c r="TRA165" s="273"/>
      <c r="TRB165" s="273"/>
      <c r="TRC165" s="273"/>
      <c r="TRD165" s="273"/>
      <c r="TRE165" s="273"/>
      <c r="TRF165" s="273"/>
      <c r="TRG165" s="273"/>
      <c r="TRH165" s="273"/>
      <c r="TRI165" s="273"/>
      <c r="TRJ165" s="273"/>
      <c r="TRK165" s="273"/>
      <c r="TRL165" s="273"/>
      <c r="TRM165" s="273"/>
      <c r="TRN165" s="273"/>
      <c r="TRO165" s="273"/>
      <c r="TRP165" s="273"/>
      <c r="TRQ165" s="273"/>
      <c r="TRR165" s="273"/>
      <c r="TRS165" s="273"/>
      <c r="TRT165" s="273"/>
      <c r="TRU165" s="273"/>
      <c r="TRV165" s="273"/>
      <c r="TRW165" s="273"/>
      <c r="TRX165" s="273"/>
      <c r="TRY165" s="273"/>
      <c r="TRZ165" s="273"/>
      <c r="TSA165" s="273"/>
      <c r="TSB165" s="273"/>
      <c r="TSC165" s="273"/>
      <c r="TSD165" s="273"/>
      <c r="TSE165" s="273"/>
      <c r="TSF165" s="273"/>
      <c r="TSG165" s="273"/>
      <c r="TSH165" s="273"/>
      <c r="TSI165" s="273"/>
      <c r="TSJ165" s="273"/>
      <c r="TSK165" s="273"/>
      <c r="TSL165" s="273"/>
      <c r="TSM165" s="273"/>
      <c r="TSN165" s="273"/>
      <c r="TSO165" s="273"/>
      <c r="TSP165" s="273"/>
      <c r="TSQ165" s="273"/>
      <c r="TSR165" s="273"/>
      <c r="TSS165" s="273"/>
      <c r="TST165" s="273"/>
      <c r="TSU165" s="273"/>
      <c r="TSV165" s="273"/>
      <c r="TSW165" s="273"/>
      <c r="TSX165" s="273"/>
      <c r="TSY165" s="273"/>
      <c r="TSZ165" s="273"/>
      <c r="TTA165" s="273"/>
      <c r="TTB165" s="273"/>
      <c r="TTC165" s="273"/>
      <c r="TTD165" s="273"/>
      <c r="TTE165" s="273"/>
      <c r="TTF165" s="273"/>
      <c r="TTG165" s="273"/>
      <c r="TTH165" s="273"/>
      <c r="TTI165" s="273"/>
      <c r="TTJ165" s="273"/>
      <c r="TTK165" s="273"/>
      <c r="TTL165" s="273"/>
      <c r="TTM165" s="273"/>
      <c r="TTN165" s="273"/>
      <c r="TTO165" s="273"/>
      <c r="TTP165" s="273"/>
      <c r="TTQ165" s="273"/>
      <c r="TTR165" s="273"/>
      <c r="TTS165" s="273"/>
      <c r="TTT165" s="273"/>
      <c r="TTU165" s="273"/>
      <c r="TTV165" s="273"/>
      <c r="TTW165" s="273"/>
      <c r="TTX165" s="273"/>
      <c r="TTY165" s="273"/>
      <c r="TTZ165" s="273"/>
      <c r="TUA165" s="273"/>
      <c r="TUB165" s="273"/>
      <c r="TUC165" s="273"/>
      <c r="TUD165" s="273"/>
      <c r="TUE165" s="273"/>
      <c r="TUF165" s="273"/>
      <c r="TUG165" s="273"/>
      <c r="TUH165" s="273"/>
      <c r="TUI165" s="273"/>
      <c r="TUJ165" s="273"/>
      <c r="TUK165" s="273"/>
      <c r="TUL165" s="273"/>
      <c r="TUM165" s="273"/>
      <c r="TUN165" s="273"/>
      <c r="TUO165" s="273"/>
      <c r="TUP165" s="273"/>
      <c r="TUQ165" s="273"/>
      <c r="TUR165" s="273"/>
      <c r="TUS165" s="273"/>
      <c r="TUT165" s="273"/>
      <c r="TUU165" s="273"/>
      <c r="TUV165" s="273"/>
      <c r="TUW165" s="273"/>
      <c r="TUX165" s="273"/>
      <c r="TUY165" s="273"/>
      <c r="TUZ165" s="273"/>
      <c r="TVA165" s="273"/>
      <c r="TVB165" s="273"/>
      <c r="TVC165" s="273"/>
      <c r="TVD165" s="273"/>
      <c r="TVE165" s="273"/>
      <c r="TVF165" s="273"/>
      <c r="TVG165" s="273"/>
      <c r="TVH165" s="273"/>
      <c r="TVI165" s="273"/>
      <c r="TVJ165" s="273"/>
      <c r="TVK165" s="273"/>
      <c r="TVL165" s="273"/>
      <c r="TVM165" s="273"/>
      <c r="TVN165" s="273"/>
      <c r="TVO165" s="273"/>
      <c r="TVP165" s="273"/>
      <c r="TVQ165" s="273"/>
      <c r="TVR165" s="273"/>
      <c r="TVS165" s="273"/>
      <c r="TVT165" s="273"/>
      <c r="TVU165" s="273"/>
      <c r="TVV165" s="273"/>
      <c r="TVW165" s="273"/>
      <c r="TVX165" s="273"/>
      <c r="TVY165" s="273"/>
      <c r="TVZ165" s="273"/>
      <c r="TWA165" s="273"/>
      <c r="TWB165" s="273"/>
      <c r="TWC165" s="273"/>
      <c r="TWD165" s="273"/>
      <c r="TWE165" s="273"/>
      <c r="TWF165" s="273"/>
      <c r="TWG165" s="273"/>
      <c r="TWH165" s="273"/>
      <c r="TWI165" s="273"/>
      <c r="TWJ165" s="273"/>
      <c r="TWK165" s="273"/>
      <c r="TWL165" s="273"/>
      <c r="TWM165" s="273"/>
      <c r="TWN165" s="273"/>
      <c r="TWO165" s="273"/>
      <c r="TWP165" s="273"/>
      <c r="TWQ165" s="273"/>
      <c r="TWR165" s="273"/>
      <c r="TWS165" s="273"/>
      <c r="TWT165" s="273"/>
      <c r="TWU165" s="273"/>
      <c r="TWV165" s="273"/>
      <c r="TWW165" s="273"/>
      <c r="TWX165" s="273"/>
      <c r="TWY165" s="273"/>
      <c r="TWZ165" s="273"/>
      <c r="TXA165" s="273"/>
      <c r="TXB165" s="273"/>
      <c r="TXC165" s="273"/>
      <c r="TXD165" s="273"/>
      <c r="TXE165" s="273"/>
      <c r="TXF165" s="273"/>
      <c r="TXG165" s="273"/>
      <c r="TXH165" s="273"/>
      <c r="TXI165" s="273"/>
      <c r="TXJ165" s="273"/>
      <c r="TXK165" s="273"/>
      <c r="TXL165" s="273"/>
      <c r="TXM165" s="273"/>
      <c r="TXN165" s="273"/>
      <c r="TXO165" s="273"/>
      <c r="TXP165" s="273"/>
      <c r="TXQ165" s="273"/>
      <c r="TXR165" s="273"/>
      <c r="TXS165" s="273"/>
      <c r="TXT165" s="273"/>
      <c r="TXU165" s="273"/>
      <c r="TXV165" s="273"/>
      <c r="TXW165" s="273"/>
      <c r="TXX165" s="273"/>
      <c r="TXY165" s="273"/>
      <c r="TXZ165" s="273"/>
      <c r="TYA165" s="273"/>
      <c r="TYB165" s="273"/>
      <c r="TYC165" s="273"/>
      <c r="TYD165" s="273"/>
      <c r="TYE165" s="273"/>
      <c r="TYF165" s="273"/>
      <c r="TYG165" s="273"/>
      <c r="TYH165" s="273"/>
      <c r="TYI165" s="273"/>
      <c r="TYJ165" s="273"/>
      <c r="TYK165" s="273"/>
      <c r="TYL165" s="273"/>
      <c r="TYM165" s="273"/>
      <c r="TYN165" s="273"/>
      <c r="TYO165" s="273"/>
      <c r="TYP165" s="273"/>
      <c r="TYQ165" s="273"/>
      <c r="TYR165" s="273"/>
      <c r="TYS165" s="273"/>
      <c r="TYT165" s="273"/>
      <c r="TYU165" s="273"/>
      <c r="TYV165" s="273"/>
      <c r="TYW165" s="273"/>
      <c r="TYX165" s="273"/>
      <c r="TYY165" s="273"/>
      <c r="TYZ165" s="273"/>
      <c r="TZA165" s="273"/>
      <c r="TZB165" s="273"/>
      <c r="TZC165" s="273"/>
      <c r="TZD165" s="273"/>
      <c r="TZE165" s="273"/>
      <c r="TZF165" s="273"/>
      <c r="TZG165" s="273"/>
      <c r="TZH165" s="273"/>
      <c r="TZI165" s="273"/>
      <c r="TZJ165" s="273"/>
      <c r="TZK165" s="273"/>
      <c r="TZL165" s="273"/>
      <c r="TZM165" s="273"/>
      <c r="TZN165" s="273"/>
      <c r="TZO165" s="273"/>
      <c r="TZP165" s="273"/>
      <c r="TZQ165" s="273"/>
      <c r="TZR165" s="273"/>
      <c r="TZS165" s="273"/>
      <c r="TZT165" s="273"/>
      <c r="TZU165" s="273"/>
      <c r="TZV165" s="273"/>
      <c r="TZW165" s="273"/>
      <c r="TZX165" s="273"/>
      <c r="TZY165" s="273"/>
      <c r="TZZ165" s="273"/>
      <c r="UAA165" s="273"/>
      <c r="UAB165" s="273"/>
      <c r="UAC165" s="273"/>
      <c r="UAD165" s="273"/>
      <c r="UAE165" s="273"/>
      <c r="UAF165" s="273"/>
      <c r="UAG165" s="273"/>
      <c r="UAH165" s="273"/>
      <c r="UAI165" s="273"/>
      <c r="UAJ165" s="273"/>
      <c r="UAK165" s="273"/>
      <c r="UAL165" s="273"/>
      <c r="UAM165" s="273"/>
      <c r="UAN165" s="273"/>
      <c r="UAO165" s="273"/>
      <c r="UAP165" s="273"/>
      <c r="UAQ165" s="273"/>
      <c r="UAR165" s="273"/>
      <c r="UAS165" s="273"/>
      <c r="UAT165" s="273"/>
      <c r="UAU165" s="273"/>
      <c r="UAV165" s="273"/>
      <c r="UAW165" s="273"/>
      <c r="UAX165" s="273"/>
      <c r="UAY165" s="273"/>
      <c r="UAZ165" s="273"/>
      <c r="UBA165" s="273"/>
      <c r="UBB165" s="273"/>
      <c r="UBC165" s="273"/>
      <c r="UBD165" s="273"/>
      <c r="UBE165" s="273"/>
      <c r="UBF165" s="273"/>
      <c r="UBG165" s="273"/>
      <c r="UBH165" s="273"/>
      <c r="UBI165" s="273"/>
      <c r="UBJ165" s="273"/>
      <c r="UBK165" s="273"/>
      <c r="UBL165" s="273"/>
      <c r="UBM165" s="273"/>
      <c r="UBN165" s="273"/>
      <c r="UBO165" s="273"/>
      <c r="UBP165" s="273"/>
      <c r="UBQ165" s="273"/>
      <c r="UBR165" s="273"/>
      <c r="UBS165" s="273"/>
      <c r="UBT165" s="273"/>
      <c r="UBU165" s="273"/>
      <c r="UBV165" s="273"/>
      <c r="UBW165" s="273"/>
      <c r="UBX165" s="273"/>
      <c r="UBY165" s="273"/>
      <c r="UBZ165" s="273"/>
      <c r="UCA165" s="273"/>
      <c r="UCB165" s="273"/>
      <c r="UCC165" s="273"/>
      <c r="UCD165" s="273"/>
      <c r="UCE165" s="273"/>
      <c r="UCF165" s="273"/>
      <c r="UCG165" s="273"/>
      <c r="UCH165" s="273"/>
      <c r="UCI165" s="273"/>
      <c r="UCJ165" s="273"/>
      <c r="UCK165" s="273"/>
      <c r="UCL165" s="273"/>
      <c r="UCM165" s="273"/>
      <c r="UCN165" s="273"/>
      <c r="UCO165" s="273"/>
      <c r="UCP165" s="273"/>
      <c r="UCQ165" s="273"/>
      <c r="UCR165" s="273"/>
      <c r="UCS165" s="273"/>
      <c r="UCT165" s="273"/>
      <c r="UCU165" s="273"/>
      <c r="UCV165" s="273"/>
      <c r="UCW165" s="273"/>
      <c r="UCX165" s="273"/>
      <c r="UCY165" s="273"/>
      <c r="UCZ165" s="273"/>
      <c r="UDA165" s="273"/>
      <c r="UDB165" s="273"/>
      <c r="UDC165" s="273"/>
      <c r="UDD165" s="273"/>
      <c r="UDE165" s="273"/>
      <c r="UDF165" s="273"/>
      <c r="UDG165" s="273"/>
      <c r="UDH165" s="273"/>
      <c r="UDI165" s="273"/>
      <c r="UDJ165" s="273"/>
      <c r="UDK165" s="273"/>
      <c r="UDL165" s="273"/>
      <c r="UDM165" s="273"/>
      <c r="UDN165" s="273"/>
      <c r="UDO165" s="273"/>
      <c r="UDP165" s="273"/>
      <c r="UDQ165" s="273"/>
      <c r="UDR165" s="273"/>
      <c r="UDS165" s="273"/>
      <c r="UDT165" s="273"/>
      <c r="UDU165" s="273"/>
      <c r="UDV165" s="273"/>
      <c r="UDW165" s="273"/>
      <c r="UDX165" s="273"/>
      <c r="UDY165" s="273"/>
      <c r="UDZ165" s="273"/>
      <c r="UEA165" s="273"/>
      <c r="UEB165" s="273"/>
      <c r="UEC165" s="273"/>
      <c r="UED165" s="273"/>
      <c r="UEE165" s="273"/>
      <c r="UEF165" s="273"/>
      <c r="UEG165" s="273"/>
      <c r="UEH165" s="273"/>
      <c r="UEI165" s="273"/>
      <c r="UEJ165" s="273"/>
      <c r="UEK165" s="273"/>
      <c r="UEL165" s="273"/>
      <c r="UEM165" s="273"/>
      <c r="UEN165" s="273"/>
      <c r="UEO165" s="273"/>
      <c r="UEP165" s="273"/>
      <c r="UEQ165" s="273"/>
      <c r="UER165" s="273"/>
      <c r="UES165" s="273"/>
      <c r="UET165" s="273"/>
      <c r="UEU165" s="273"/>
      <c r="UEV165" s="273"/>
      <c r="UEW165" s="273"/>
      <c r="UEX165" s="273"/>
      <c r="UEY165" s="273"/>
      <c r="UEZ165" s="273"/>
      <c r="UFA165" s="273"/>
      <c r="UFB165" s="273"/>
      <c r="UFC165" s="273"/>
      <c r="UFD165" s="273"/>
      <c r="UFE165" s="273"/>
      <c r="UFF165" s="273"/>
      <c r="UFG165" s="273"/>
      <c r="UFH165" s="273"/>
      <c r="UFI165" s="273"/>
      <c r="UFJ165" s="273"/>
      <c r="UFK165" s="273"/>
      <c r="UFL165" s="273"/>
      <c r="UFM165" s="273"/>
      <c r="UFN165" s="273"/>
      <c r="UFO165" s="273"/>
      <c r="UFP165" s="273"/>
      <c r="UFQ165" s="273"/>
      <c r="UFR165" s="273"/>
      <c r="UFS165" s="273"/>
      <c r="UFT165" s="273"/>
      <c r="UFU165" s="273"/>
      <c r="UFV165" s="273"/>
      <c r="UFW165" s="273"/>
      <c r="UFX165" s="273"/>
      <c r="UFY165" s="273"/>
      <c r="UFZ165" s="273"/>
      <c r="UGA165" s="273"/>
      <c r="UGB165" s="273"/>
      <c r="UGC165" s="273"/>
      <c r="UGD165" s="273"/>
      <c r="UGE165" s="273"/>
      <c r="UGF165" s="273"/>
      <c r="UGG165" s="273"/>
      <c r="UGH165" s="273"/>
      <c r="UGI165" s="273"/>
      <c r="UGJ165" s="273"/>
      <c r="UGK165" s="273"/>
      <c r="UGL165" s="273"/>
      <c r="UGM165" s="273"/>
      <c r="UGN165" s="273"/>
      <c r="UGO165" s="273"/>
      <c r="UGP165" s="273"/>
      <c r="UGQ165" s="273"/>
      <c r="UGR165" s="273"/>
      <c r="UGS165" s="273"/>
      <c r="UGT165" s="273"/>
      <c r="UGU165" s="273"/>
      <c r="UGV165" s="273"/>
      <c r="UGW165" s="273"/>
      <c r="UGX165" s="273"/>
      <c r="UGY165" s="273"/>
      <c r="UGZ165" s="273"/>
      <c r="UHA165" s="273"/>
      <c r="UHB165" s="273"/>
      <c r="UHC165" s="273"/>
      <c r="UHD165" s="273"/>
      <c r="UHE165" s="273"/>
      <c r="UHF165" s="273"/>
      <c r="UHG165" s="273"/>
      <c r="UHH165" s="273"/>
      <c r="UHI165" s="273"/>
      <c r="UHJ165" s="273"/>
      <c r="UHK165" s="273"/>
      <c r="UHL165" s="273"/>
      <c r="UHM165" s="273"/>
      <c r="UHN165" s="273"/>
      <c r="UHO165" s="273"/>
      <c r="UHP165" s="273"/>
      <c r="UHQ165" s="273"/>
      <c r="UHR165" s="273"/>
      <c r="UHS165" s="273"/>
      <c r="UHT165" s="273"/>
      <c r="UHU165" s="273"/>
      <c r="UHV165" s="273"/>
      <c r="UHW165" s="273"/>
      <c r="UHX165" s="273"/>
      <c r="UHY165" s="273"/>
      <c r="UHZ165" s="273"/>
      <c r="UIA165" s="273"/>
      <c r="UIB165" s="273"/>
      <c r="UIC165" s="273"/>
      <c r="UID165" s="273"/>
      <c r="UIE165" s="273"/>
      <c r="UIF165" s="273"/>
      <c r="UIG165" s="273"/>
      <c r="UIH165" s="273"/>
      <c r="UII165" s="273"/>
      <c r="UIJ165" s="273"/>
      <c r="UIK165" s="273"/>
      <c r="UIL165" s="273"/>
      <c r="UIM165" s="273"/>
      <c r="UIN165" s="273"/>
      <c r="UIO165" s="273"/>
      <c r="UIP165" s="273"/>
      <c r="UIQ165" s="273"/>
      <c r="UIR165" s="273"/>
      <c r="UIS165" s="273"/>
      <c r="UIT165" s="273"/>
      <c r="UIU165" s="273"/>
      <c r="UIV165" s="273"/>
      <c r="UIW165" s="273"/>
      <c r="UIX165" s="273"/>
      <c r="UIY165" s="273"/>
      <c r="UIZ165" s="273"/>
      <c r="UJA165" s="273"/>
      <c r="UJB165" s="273"/>
      <c r="UJC165" s="273"/>
      <c r="UJD165" s="273"/>
      <c r="UJE165" s="273"/>
      <c r="UJF165" s="273"/>
      <c r="UJG165" s="273"/>
      <c r="UJH165" s="273"/>
      <c r="UJI165" s="273"/>
      <c r="UJJ165" s="273"/>
      <c r="UJK165" s="273"/>
      <c r="UJL165" s="273"/>
      <c r="UJM165" s="273"/>
      <c r="UJN165" s="273"/>
      <c r="UJO165" s="273"/>
      <c r="UJP165" s="273"/>
      <c r="UJQ165" s="273"/>
      <c r="UJR165" s="273"/>
      <c r="UJS165" s="273"/>
      <c r="UJT165" s="273"/>
      <c r="UJU165" s="273"/>
      <c r="UJV165" s="273"/>
      <c r="UJW165" s="273"/>
      <c r="UJX165" s="273"/>
      <c r="UJY165" s="273"/>
      <c r="UJZ165" s="273"/>
      <c r="UKA165" s="273"/>
      <c r="UKB165" s="273"/>
      <c r="UKC165" s="273"/>
      <c r="UKD165" s="273"/>
      <c r="UKE165" s="273"/>
      <c r="UKF165" s="273"/>
      <c r="UKG165" s="273"/>
      <c r="UKH165" s="273"/>
      <c r="UKI165" s="273"/>
      <c r="UKJ165" s="273"/>
      <c r="UKK165" s="273"/>
      <c r="UKL165" s="273"/>
      <c r="UKM165" s="273"/>
      <c r="UKN165" s="273"/>
      <c r="UKO165" s="273"/>
      <c r="UKP165" s="273"/>
      <c r="UKQ165" s="273"/>
      <c r="UKR165" s="273"/>
      <c r="UKS165" s="273"/>
      <c r="UKT165" s="273"/>
      <c r="UKU165" s="273"/>
      <c r="UKV165" s="273"/>
      <c r="UKW165" s="273"/>
      <c r="UKX165" s="273"/>
      <c r="UKY165" s="273"/>
      <c r="UKZ165" s="273"/>
      <c r="ULA165" s="273"/>
      <c r="ULB165" s="273"/>
      <c r="ULC165" s="273"/>
      <c r="ULD165" s="273"/>
      <c r="ULE165" s="273"/>
      <c r="ULF165" s="273"/>
      <c r="ULG165" s="273"/>
      <c r="ULH165" s="273"/>
      <c r="ULI165" s="273"/>
      <c r="ULJ165" s="273"/>
      <c r="ULK165" s="273"/>
      <c r="ULL165" s="273"/>
      <c r="ULM165" s="273"/>
      <c r="ULN165" s="273"/>
      <c r="ULO165" s="273"/>
      <c r="ULP165" s="273"/>
      <c r="ULQ165" s="273"/>
      <c r="ULR165" s="273"/>
      <c r="ULS165" s="273"/>
      <c r="ULT165" s="273"/>
      <c r="ULU165" s="273"/>
      <c r="ULV165" s="273"/>
      <c r="ULW165" s="273"/>
      <c r="ULX165" s="273"/>
      <c r="ULY165" s="273"/>
      <c r="ULZ165" s="273"/>
      <c r="UMA165" s="273"/>
      <c r="UMB165" s="273"/>
      <c r="UMC165" s="273"/>
      <c r="UMD165" s="273"/>
      <c r="UME165" s="273"/>
      <c r="UMF165" s="273"/>
      <c r="UMG165" s="273"/>
      <c r="UMH165" s="273"/>
      <c r="UMI165" s="273"/>
      <c r="UMJ165" s="273"/>
      <c r="UMK165" s="273"/>
      <c r="UML165" s="273"/>
      <c r="UMM165" s="273"/>
      <c r="UMN165" s="273"/>
      <c r="UMO165" s="273"/>
      <c r="UMP165" s="273"/>
      <c r="UMQ165" s="273"/>
      <c r="UMR165" s="273"/>
      <c r="UMS165" s="273"/>
      <c r="UMT165" s="273"/>
      <c r="UMU165" s="273"/>
      <c r="UMV165" s="273"/>
      <c r="UMW165" s="273"/>
      <c r="UMX165" s="273"/>
      <c r="UMY165" s="273"/>
      <c r="UMZ165" s="273"/>
      <c r="UNA165" s="273"/>
      <c r="UNB165" s="273"/>
      <c r="UNC165" s="273"/>
      <c r="UND165" s="273"/>
      <c r="UNE165" s="273"/>
      <c r="UNF165" s="273"/>
      <c r="UNG165" s="273"/>
      <c r="UNH165" s="273"/>
      <c r="UNI165" s="273"/>
      <c r="UNJ165" s="273"/>
      <c r="UNK165" s="273"/>
      <c r="UNL165" s="273"/>
      <c r="UNM165" s="273"/>
      <c r="UNN165" s="273"/>
      <c r="UNO165" s="273"/>
      <c r="UNP165" s="273"/>
      <c r="UNQ165" s="273"/>
      <c r="UNR165" s="273"/>
      <c r="UNS165" s="273"/>
      <c r="UNT165" s="273"/>
      <c r="UNU165" s="273"/>
      <c r="UNV165" s="273"/>
      <c r="UNW165" s="273"/>
      <c r="UNX165" s="273"/>
      <c r="UNY165" s="273"/>
      <c r="UNZ165" s="273"/>
      <c r="UOA165" s="273"/>
      <c r="UOB165" s="273"/>
      <c r="UOC165" s="273"/>
      <c r="UOD165" s="273"/>
      <c r="UOE165" s="273"/>
      <c r="UOF165" s="273"/>
      <c r="UOG165" s="273"/>
      <c r="UOH165" s="273"/>
      <c r="UOI165" s="273"/>
      <c r="UOJ165" s="273"/>
      <c r="UOK165" s="273"/>
      <c r="UOL165" s="273"/>
      <c r="UOM165" s="273"/>
      <c r="UON165" s="273"/>
      <c r="UOO165" s="273"/>
      <c r="UOP165" s="273"/>
      <c r="UOQ165" s="273"/>
      <c r="UOR165" s="273"/>
      <c r="UOS165" s="273"/>
      <c r="UOT165" s="273"/>
      <c r="UOU165" s="273"/>
      <c r="UOV165" s="273"/>
      <c r="UOW165" s="273"/>
      <c r="UOX165" s="273"/>
      <c r="UOY165" s="273"/>
      <c r="UOZ165" s="273"/>
      <c r="UPA165" s="273"/>
      <c r="UPB165" s="273"/>
      <c r="UPC165" s="273"/>
      <c r="UPD165" s="273"/>
      <c r="UPE165" s="273"/>
      <c r="UPF165" s="273"/>
      <c r="UPG165" s="273"/>
      <c r="UPH165" s="273"/>
      <c r="UPI165" s="273"/>
      <c r="UPJ165" s="273"/>
      <c r="UPK165" s="273"/>
      <c r="UPL165" s="273"/>
      <c r="UPM165" s="273"/>
      <c r="UPN165" s="273"/>
      <c r="UPO165" s="273"/>
      <c r="UPP165" s="273"/>
      <c r="UPQ165" s="273"/>
      <c r="UPR165" s="273"/>
      <c r="UPS165" s="273"/>
      <c r="UPT165" s="273"/>
      <c r="UPU165" s="273"/>
      <c r="UPV165" s="273"/>
      <c r="UPW165" s="273"/>
      <c r="UPX165" s="273"/>
      <c r="UPY165" s="273"/>
      <c r="UPZ165" s="273"/>
      <c r="UQA165" s="273"/>
      <c r="UQB165" s="273"/>
      <c r="UQC165" s="273"/>
      <c r="UQD165" s="273"/>
      <c r="UQE165" s="273"/>
      <c r="UQF165" s="273"/>
      <c r="UQG165" s="273"/>
      <c r="UQH165" s="273"/>
      <c r="UQI165" s="273"/>
      <c r="UQJ165" s="273"/>
      <c r="UQK165" s="273"/>
      <c r="UQL165" s="273"/>
      <c r="UQM165" s="273"/>
      <c r="UQN165" s="273"/>
      <c r="UQO165" s="273"/>
      <c r="UQP165" s="273"/>
      <c r="UQQ165" s="273"/>
      <c r="UQR165" s="273"/>
      <c r="UQS165" s="273"/>
      <c r="UQT165" s="273"/>
      <c r="UQU165" s="273"/>
      <c r="UQV165" s="273"/>
      <c r="UQW165" s="273"/>
      <c r="UQX165" s="273"/>
      <c r="UQY165" s="273"/>
      <c r="UQZ165" s="273"/>
      <c r="URA165" s="273"/>
      <c r="URB165" s="273"/>
      <c r="URC165" s="273"/>
      <c r="URD165" s="273"/>
      <c r="URE165" s="273"/>
      <c r="URF165" s="273"/>
      <c r="URG165" s="273"/>
      <c r="URH165" s="273"/>
      <c r="URI165" s="273"/>
      <c r="URJ165" s="273"/>
      <c r="URK165" s="273"/>
      <c r="URL165" s="273"/>
      <c r="URM165" s="273"/>
      <c r="URN165" s="273"/>
      <c r="URO165" s="273"/>
      <c r="URP165" s="273"/>
      <c r="URQ165" s="273"/>
      <c r="URR165" s="273"/>
      <c r="URS165" s="273"/>
      <c r="URT165" s="273"/>
      <c r="URU165" s="273"/>
      <c r="URV165" s="273"/>
      <c r="URW165" s="273"/>
      <c r="URX165" s="273"/>
      <c r="URY165" s="273"/>
      <c r="URZ165" s="273"/>
      <c r="USA165" s="273"/>
      <c r="USB165" s="273"/>
      <c r="USC165" s="273"/>
      <c r="USD165" s="273"/>
      <c r="USE165" s="273"/>
      <c r="USF165" s="273"/>
      <c r="USG165" s="273"/>
      <c r="USH165" s="273"/>
      <c r="USI165" s="273"/>
      <c r="USJ165" s="273"/>
      <c r="USK165" s="273"/>
      <c r="USL165" s="273"/>
      <c r="USM165" s="273"/>
      <c r="USN165" s="273"/>
      <c r="USO165" s="273"/>
      <c r="USP165" s="273"/>
      <c r="USQ165" s="273"/>
      <c r="USR165" s="273"/>
      <c r="USS165" s="273"/>
      <c r="UST165" s="273"/>
      <c r="USU165" s="273"/>
      <c r="USV165" s="273"/>
      <c r="USW165" s="273"/>
      <c r="USX165" s="273"/>
      <c r="USY165" s="273"/>
      <c r="USZ165" s="273"/>
      <c r="UTA165" s="273"/>
      <c r="UTB165" s="273"/>
      <c r="UTC165" s="273"/>
      <c r="UTD165" s="273"/>
      <c r="UTE165" s="273"/>
      <c r="UTF165" s="273"/>
      <c r="UTG165" s="273"/>
      <c r="UTH165" s="273"/>
      <c r="UTI165" s="273"/>
      <c r="UTJ165" s="273"/>
      <c r="UTK165" s="273"/>
      <c r="UTL165" s="273"/>
      <c r="UTM165" s="273"/>
      <c r="UTN165" s="273"/>
      <c r="UTO165" s="273"/>
      <c r="UTP165" s="273"/>
      <c r="UTQ165" s="273"/>
      <c r="UTR165" s="273"/>
      <c r="UTS165" s="273"/>
      <c r="UTT165" s="273"/>
      <c r="UTU165" s="273"/>
      <c r="UTV165" s="273"/>
      <c r="UTW165" s="273"/>
      <c r="UTX165" s="273"/>
      <c r="UTY165" s="273"/>
      <c r="UTZ165" s="273"/>
      <c r="UUA165" s="273"/>
      <c r="UUB165" s="273"/>
      <c r="UUC165" s="273"/>
      <c r="UUD165" s="273"/>
      <c r="UUE165" s="273"/>
      <c r="UUF165" s="273"/>
      <c r="UUG165" s="273"/>
      <c r="UUH165" s="273"/>
      <c r="UUI165" s="273"/>
      <c r="UUJ165" s="273"/>
      <c r="UUK165" s="273"/>
      <c r="UUL165" s="273"/>
      <c r="UUM165" s="273"/>
      <c r="UUN165" s="273"/>
      <c r="UUO165" s="273"/>
      <c r="UUP165" s="273"/>
      <c r="UUQ165" s="273"/>
      <c r="UUR165" s="273"/>
      <c r="UUS165" s="273"/>
      <c r="UUT165" s="273"/>
      <c r="UUU165" s="273"/>
      <c r="UUV165" s="273"/>
      <c r="UUW165" s="273"/>
      <c r="UUX165" s="273"/>
      <c r="UUY165" s="273"/>
      <c r="UUZ165" s="273"/>
      <c r="UVA165" s="273"/>
      <c r="UVB165" s="273"/>
      <c r="UVC165" s="273"/>
      <c r="UVD165" s="273"/>
      <c r="UVE165" s="273"/>
      <c r="UVF165" s="273"/>
      <c r="UVG165" s="273"/>
      <c r="UVH165" s="273"/>
      <c r="UVI165" s="273"/>
      <c r="UVJ165" s="273"/>
      <c r="UVK165" s="273"/>
      <c r="UVL165" s="273"/>
      <c r="UVM165" s="273"/>
      <c r="UVN165" s="273"/>
      <c r="UVO165" s="273"/>
      <c r="UVP165" s="273"/>
      <c r="UVQ165" s="273"/>
      <c r="UVR165" s="273"/>
      <c r="UVS165" s="273"/>
      <c r="UVT165" s="273"/>
      <c r="UVU165" s="273"/>
      <c r="UVV165" s="273"/>
      <c r="UVW165" s="273"/>
      <c r="UVX165" s="273"/>
      <c r="UVY165" s="273"/>
      <c r="UVZ165" s="273"/>
      <c r="UWA165" s="273"/>
      <c r="UWB165" s="273"/>
      <c r="UWC165" s="273"/>
      <c r="UWD165" s="273"/>
      <c r="UWE165" s="273"/>
      <c r="UWF165" s="273"/>
      <c r="UWG165" s="273"/>
      <c r="UWH165" s="273"/>
      <c r="UWI165" s="273"/>
      <c r="UWJ165" s="273"/>
      <c r="UWK165" s="273"/>
      <c r="UWL165" s="273"/>
      <c r="UWM165" s="273"/>
      <c r="UWN165" s="273"/>
      <c r="UWO165" s="273"/>
      <c r="UWP165" s="273"/>
      <c r="UWQ165" s="273"/>
      <c r="UWR165" s="273"/>
      <c r="UWS165" s="273"/>
      <c r="UWT165" s="273"/>
      <c r="UWU165" s="273"/>
      <c r="UWV165" s="273"/>
      <c r="UWW165" s="273"/>
      <c r="UWX165" s="273"/>
      <c r="UWY165" s="273"/>
      <c r="UWZ165" s="273"/>
      <c r="UXA165" s="273"/>
      <c r="UXB165" s="273"/>
      <c r="UXC165" s="273"/>
      <c r="UXD165" s="273"/>
      <c r="UXE165" s="273"/>
      <c r="UXF165" s="273"/>
      <c r="UXG165" s="273"/>
      <c r="UXH165" s="273"/>
      <c r="UXI165" s="273"/>
      <c r="UXJ165" s="273"/>
      <c r="UXK165" s="273"/>
      <c r="UXL165" s="273"/>
      <c r="UXM165" s="273"/>
      <c r="UXN165" s="273"/>
      <c r="UXO165" s="273"/>
      <c r="UXP165" s="273"/>
      <c r="UXQ165" s="273"/>
      <c r="UXR165" s="273"/>
      <c r="UXS165" s="273"/>
      <c r="UXT165" s="273"/>
      <c r="UXU165" s="273"/>
      <c r="UXV165" s="273"/>
      <c r="UXW165" s="273"/>
      <c r="UXX165" s="273"/>
      <c r="UXY165" s="273"/>
      <c r="UXZ165" s="273"/>
      <c r="UYA165" s="273"/>
      <c r="UYB165" s="273"/>
      <c r="UYC165" s="273"/>
      <c r="UYD165" s="273"/>
      <c r="UYE165" s="273"/>
      <c r="UYF165" s="273"/>
      <c r="UYG165" s="273"/>
      <c r="UYH165" s="273"/>
      <c r="UYI165" s="273"/>
      <c r="UYJ165" s="273"/>
      <c r="UYK165" s="273"/>
      <c r="UYL165" s="273"/>
      <c r="UYM165" s="273"/>
      <c r="UYN165" s="273"/>
      <c r="UYO165" s="273"/>
      <c r="UYP165" s="273"/>
      <c r="UYQ165" s="273"/>
      <c r="UYR165" s="273"/>
      <c r="UYS165" s="273"/>
      <c r="UYT165" s="273"/>
      <c r="UYU165" s="273"/>
      <c r="UYV165" s="273"/>
      <c r="UYW165" s="273"/>
      <c r="UYX165" s="273"/>
      <c r="UYY165" s="273"/>
      <c r="UYZ165" s="273"/>
      <c r="UZA165" s="273"/>
      <c r="UZB165" s="273"/>
      <c r="UZC165" s="273"/>
      <c r="UZD165" s="273"/>
      <c r="UZE165" s="273"/>
      <c r="UZF165" s="273"/>
      <c r="UZG165" s="273"/>
      <c r="UZH165" s="273"/>
      <c r="UZI165" s="273"/>
      <c r="UZJ165" s="273"/>
      <c r="UZK165" s="273"/>
      <c r="UZL165" s="273"/>
      <c r="UZM165" s="273"/>
      <c r="UZN165" s="273"/>
      <c r="UZO165" s="273"/>
      <c r="UZP165" s="273"/>
      <c r="UZQ165" s="273"/>
      <c r="UZR165" s="273"/>
      <c r="UZS165" s="273"/>
      <c r="UZT165" s="273"/>
      <c r="UZU165" s="273"/>
      <c r="UZV165" s="273"/>
      <c r="UZW165" s="273"/>
      <c r="UZX165" s="273"/>
      <c r="UZY165" s="273"/>
      <c r="UZZ165" s="273"/>
      <c r="VAA165" s="273"/>
      <c r="VAB165" s="273"/>
      <c r="VAC165" s="273"/>
      <c r="VAD165" s="273"/>
      <c r="VAE165" s="273"/>
      <c r="VAF165" s="273"/>
      <c r="VAG165" s="273"/>
      <c r="VAH165" s="273"/>
      <c r="VAI165" s="273"/>
      <c r="VAJ165" s="273"/>
      <c r="VAK165" s="273"/>
      <c r="VAL165" s="273"/>
      <c r="VAM165" s="273"/>
      <c r="VAN165" s="273"/>
      <c r="VAO165" s="273"/>
      <c r="VAP165" s="273"/>
      <c r="VAQ165" s="273"/>
      <c r="VAR165" s="273"/>
      <c r="VAS165" s="273"/>
      <c r="VAT165" s="273"/>
      <c r="VAU165" s="273"/>
      <c r="VAV165" s="273"/>
      <c r="VAW165" s="273"/>
      <c r="VAX165" s="273"/>
      <c r="VAY165" s="273"/>
      <c r="VAZ165" s="273"/>
      <c r="VBA165" s="273"/>
      <c r="VBB165" s="273"/>
      <c r="VBC165" s="273"/>
      <c r="VBD165" s="273"/>
      <c r="VBE165" s="273"/>
      <c r="VBF165" s="273"/>
      <c r="VBG165" s="273"/>
      <c r="VBH165" s="273"/>
      <c r="VBI165" s="273"/>
      <c r="VBJ165" s="273"/>
      <c r="VBK165" s="273"/>
      <c r="VBL165" s="273"/>
      <c r="VBM165" s="273"/>
      <c r="VBN165" s="273"/>
      <c r="VBO165" s="273"/>
      <c r="VBP165" s="273"/>
      <c r="VBQ165" s="273"/>
      <c r="VBR165" s="273"/>
      <c r="VBS165" s="273"/>
      <c r="VBT165" s="273"/>
      <c r="VBU165" s="273"/>
      <c r="VBV165" s="273"/>
      <c r="VBW165" s="273"/>
      <c r="VBX165" s="273"/>
      <c r="VBY165" s="273"/>
      <c r="VBZ165" s="273"/>
      <c r="VCA165" s="273"/>
      <c r="VCB165" s="273"/>
      <c r="VCC165" s="273"/>
      <c r="VCD165" s="273"/>
      <c r="VCE165" s="273"/>
      <c r="VCF165" s="273"/>
      <c r="VCG165" s="273"/>
      <c r="VCH165" s="273"/>
      <c r="VCI165" s="273"/>
      <c r="VCJ165" s="273"/>
      <c r="VCK165" s="273"/>
      <c r="VCL165" s="273"/>
      <c r="VCM165" s="273"/>
      <c r="VCN165" s="273"/>
      <c r="VCO165" s="273"/>
      <c r="VCP165" s="273"/>
      <c r="VCQ165" s="273"/>
      <c r="VCR165" s="273"/>
      <c r="VCS165" s="273"/>
      <c r="VCT165" s="273"/>
      <c r="VCU165" s="273"/>
      <c r="VCV165" s="273"/>
      <c r="VCW165" s="273"/>
      <c r="VCX165" s="273"/>
      <c r="VCY165" s="273"/>
      <c r="VCZ165" s="273"/>
      <c r="VDA165" s="273"/>
      <c r="VDB165" s="273"/>
      <c r="VDC165" s="273"/>
      <c r="VDD165" s="273"/>
      <c r="VDE165" s="273"/>
      <c r="VDF165" s="273"/>
      <c r="VDG165" s="273"/>
      <c r="VDH165" s="273"/>
      <c r="VDI165" s="273"/>
      <c r="VDJ165" s="273"/>
      <c r="VDK165" s="273"/>
      <c r="VDL165" s="273"/>
      <c r="VDM165" s="273"/>
      <c r="VDN165" s="273"/>
      <c r="VDO165" s="273"/>
      <c r="VDP165" s="273"/>
      <c r="VDQ165" s="273"/>
      <c r="VDR165" s="273"/>
      <c r="VDS165" s="273"/>
      <c r="VDT165" s="273"/>
      <c r="VDU165" s="273"/>
      <c r="VDV165" s="273"/>
      <c r="VDW165" s="273"/>
      <c r="VDX165" s="273"/>
      <c r="VDY165" s="273"/>
      <c r="VDZ165" s="273"/>
      <c r="VEA165" s="273"/>
      <c r="VEB165" s="273"/>
      <c r="VEC165" s="273"/>
      <c r="VED165" s="273"/>
      <c r="VEE165" s="273"/>
      <c r="VEF165" s="273"/>
      <c r="VEG165" s="273"/>
      <c r="VEH165" s="273"/>
      <c r="VEI165" s="273"/>
      <c r="VEJ165" s="273"/>
      <c r="VEK165" s="273"/>
      <c r="VEL165" s="273"/>
      <c r="VEM165" s="273"/>
      <c r="VEN165" s="273"/>
      <c r="VEO165" s="273"/>
      <c r="VEP165" s="273"/>
      <c r="VEQ165" s="273"/>
      <c r="VER165" s="273"/>
      <c r="VES165" s="273"/>
      <c r="VET165" s="273"/>
      <c r="VEU165" s="273"/>
      <c r="VEV165" s="273"/>
      <c r="VEW165" s="273"/>
      <c r="VEX165" s="273"/>
      <c r="VEY165" s="273"/>
      <c r="VEZ165" s="273"/>
      <c r="VFA165" s="273"/>
      <c r="VFB165" s="273"/>
      <c r="VFC165" s="273"/>
      <c r="VFD165" s="273"/>
      <c r="VFE165" s="273"/>
      <c r="VFF165" s="273"/>
      <c r="VFG165" s="273"/>
      <c r="VFH165" s="273"/>
      <c r="VFI165" s="273"/>
      <c r="VFJ165" s="273"/>
      <c r="VFK165" s="273"/>
      <c r="VFL165" s="273"/>
      <c r="VFM165" s="273"/>
      <c r="VFN165" s="273"/>
      <c r="VFO165" s="273"/>
      <c r="VFP165" s="273"/>
      <c r="VFQ165" s="273"/>
      <c r="VFR165" s="273"/>
      <c r="VFS165" s="273"/>
      <c r="VFT165" s="273"/>
      <c r="VFU165" s="273"/>
      <c r="VFV165" s="273"/>
      <c r="VFW165" s="273"/>
      <c r="VFX165" s="273"/>
      <c r="VFY165" s="273"/>
      <c r="VFZ165" s="273"/>
      <c r="VGA165" s="273"/>
      <c r="VGB165" s="273"/>
      <c r="VGC165" s="273"/>
      <c r="VGD165" s="273"/>
      <c r="VGE165" s="273"/>
      <c r="VGF165" s="273"/>
      <c r="VGG165" s="273"/>
      <c r="VGH165" s="273"/>
      <c r="VGI165" s="273"/>
      <c r="VGJ165" s="273"/>
      <c r="VGK165" s="273"/>
      <c r="VGL165" s="273"/>
      <c r="VGM165" s="273"/>
      <c r="VGN165" s="273"/>
      <c r="VGO165" s="273"/>
      <c r="VGP165" s="273"/>
      <c r="VGQ165" s="273"/>
      <c r="VGR165" s="273"/>
      <c r="VGS165" s="273"/>
      <c r="VGT165" s="273"/>
      <c r="VGU165" s="273"/>
      <c r="VGV165" s="273"/>
      <c r="VGW165" s="273"/>
      <c r="VGX165" s="273"/>
      <c r="VGY165" s="273"/>
      <c r="VGZ165" s="273"/>
      <c r="VHA165" s="273"/>
      <c r="VHB165" s="273"/>
      <c r="VHC165" s="273"/>
      <c r="VHD165" s="273"/>
      <c r="VHE165" s="273"/>
      <c r="VHF165" s="273"/>
      <c r="VHG165" s="273"/>
      <c r="VHH165" s="273"/>
      <c r="VHI165" s="273"/>
      <c r="VHJ165" s="273"/>
      <c r="VHK165" s="273"/>
      <c r="VHL165" s="273"/>
      <c r="VHM165" s="273"/>
      <c r="VHN165" s="273"/>
      <c r="VHO165" s="273"/>
      <c r="VHP165" s="273"/>
      <c r="VHQ165" s="273"/>
      <c r="VHR165" s="273"/>
      <c r="VHS165" s="273"/>
      <c r="VHT165" s="273"/>
      <c r="VHU165" s="273"/>
      <c r="VHV165" s="273"/>
      <c r="VHW165" s="273"/>
      <c r="VHX165" s="273"/>
      <c r="VHY165" s="273"/>
      <c r="VHZ165" s="273"/>
      <c r="VIA165" s="273"/>
      <c r="VIB165" s="273"/>
      <c r="VIC165" s="273"/>
      <c r="VID165" s="273"/>
      <c r="VIE165" s="273"/>
      <c r="VIF165" s="273"/>
      <c r="VIG165" s="273"/>
      <c r="VIH165" s="273"/>
      <c r="VII165" s="273"/>
      <c r="VIJ165" s="273"/>
      <c r="VIK165" s="273"/>
      <c r="VIL165" s="273"/>
      <c r="VIM165" s="273"/>
      <c r="VIN165" s="273"/>
      <c r="VIO165" s="273"/>
      <c r="VIP165" s="273"/>
      <c r="VIQ165" s="273"/>
      <c r="VIR165" s="273"/>
      <c r="VIS165" s="273"/>
      <c r="VIT165" s="273"/>
      <c r="VIU165" s="273"/>
      <c r="VIV165" s="273"/>
      <c r="VIW165" s="273"/>
      <c r="VIX165" s="273"/>
      <c r="VIY165" s="273"/>
      <c r="VIZ165" s="273"/>
      <c r="VJA165" s="273"/>
      <c r="VJB165" s="273"/>
      <c r="VJC165" s="273"/>
      <c r="VJD165" s="273"/>
      <c r="VJE165" s="273"/>
      <c r="VJF165" s="273"/>
      <c r="VJG165" s="273"/>
      <c r="VJH165" s="273"/>
      <c r="VJI165" s="273"/>
      <c r="VJJ165" s="273"/>
      <c r="VJK165" s="273"/>
      <c r="VJL165" s="273"/>
      <c r="VJM165" s="273"/>
      <c r="VJN165" s="273"/>
      <c r="VJO165" s="273"/>
      <c r="VJP165" s="273"/>
      <c r="VJQ165" s="273"/>
      <c r="VJR165" s="273"/>
      <c r="VJS165" s="273"/>
      <c r="VJT165" s="273"/>
      <c r="VJU165" s="273"/>
      <c r="VJV165" s="273"/>
      <c r="VJW165" s="273"/>
      <c r="VJX165" s="273"/>
      <c r="VJY165" s="273"/>
      <c r="VJZ165" s="273"/>
      <c r="VKA165" s="273"/>
      <c r="VKB165" s="273"/>
      <c r="VKC165" s="273"/>
      <c r="VKD165" s="273"/>
      <c r="VKE165" s="273"/>
      <c r="VKF165" s="273"/>
      <c r="VKG165" s="273"/>
      <c r="VKH165" s="273"/>
      <c r="VKI165" s="273"/>
      <c r="VKJ165" s="273"/>
      <c r="VKK165" s="273"/>
      <c r="VKL165" s="273"/>
      <c r="VKM165" s="273"/>
      <c r="VKN165" s="273"/>
      <c r="VKO165" s="273"/>
      <c r="VKP165" s="273"/>
      <c r="VKQ165" s="273"/>
      <c r="VKR165" s="273"/>
      <c r="VKS165" s="273"/>
      <c r="VKT165" s="273"/>
      <c r="VKU165" s="273"/>
      <c r="VKV165" s="273"/>
      <c r="VKW165" s="273"/>
      <c r="VKX165" s="273"/>
      <c r="VKY165" s="273"/>
      <c r="VKZ165" s="273"/>
      <c r="VLA165" s="273"/>
      <c r="VLB165" s="273"/>
      <c r="VLC165" s="273"/>
      <c r="VLD165" s="273"/>
      <c r="VLE165" s="273"/>
      <c r="VLF165" s="273"/>
      <c r="VLG165" s="273"/>
      <c r="VLH165" s="273"/>
      <c r="VLI165" s="273"/>
      <c r="VLJ165" s="273"/>
      <c r="VLK165" s="273"/>
      <c r="VLL165" s="273"/>
      <c r="VLM165" s="273"/>
      <c r="VLN165" s="273"/>
      <c r="VLO165" s="273"/>
      <c r="VLP165" s="273"/>
      <c r="VLQ165" s="273"/>
      <c r="VLR165" s="273"/>
      <c r="VLS165" s="273"/>
      <c r="VLT165" s="273"/>
      <c r="VLU165" s="273"/>
      <c r="VLV165" s="273"/>
      <c r="VLW165" s="273"/>
      <c r="VLX165" s="273"/>
      <c r="VLY165" s="273"/>
      <c r="VLZ165" s="273"/>
      <c r="VMA165" s="273"/>
      <c r="VMB165" s="273"/>
      <c r="VMC165" s="273"/>
      <c r="VMD165" s="273"/>
      <c r="VME165" s="273"/>
      <c r="VMF165" s="273"/>
      <c r="VMG165" s="273"/>
      <c r="VMH165" s="273"/>
      <c r="VMI165" s="273"/>
      <c r="VMJ165" s="273"/>
      <c r="VMK165" s="273"/>
      <c r="VML165" s="273"/>
      <c r="VMM165" s="273"/>
      <c r="VMN165" s="273"/>
      <c r="VMO165" s="273"/>
      <c r="VMP165" s="273"/>
      <c r="VMQ165" s="273"/>
      <c r="VMR165" s="273"/>
      <c r="VMS165" s="273"/>
      <c r="VMT165" s="273"/>
      <c r="VMU165" s="273"/>
      <c r="VMV165" s="273"/>
      <c r="VMW165" s="273"/>
      <c r="VMX165" s="273"/>
      <c r="VMY165" s="273"/>
      <c r="VMZ165" s="273"/>
      <c r="VNA165" s="273"/>
      <c r="VNB165" s="273"/>
      <c r="VNC165" s="273"/>
      <c r="VND165" s="273"/>
      <c r="VNE165" s="273"/>
      <c r="VNF165" s="273"/>
      <c r="VNG165" s="273"/>
      <c r="VNH165" s="273"/>
      <c r="VNI165" s="273"/>
      <c r="VNJ165" s="273"/>
      <c r="VNK165" s="273"/>
      <c r="VNL165" s="273"/>
      <c r="VNM165" s="273"/>
      <c r="VNN165" s="273"/>
      <c r="VNO165" s="273"/>
      <c r="VNP165" s="273"/>
      <c r="VNQ165" s="273"/>
      <c r="VNR165" s="273"/>
      <c r="VNS165" s="273"/>
      <c r="VNT165" s="273"/>
      <c r="VNU165" s="273"/>
      <c r="VNV165" s="273"/>
      <c r="VNW165" s="273"/>
      <c r="VNX165" s="273"/>
      <c r="VNY165" s="273"/>
      <c r="VNZ165" s="273"/>
      <c r="VOA165" s="273"/>
      <c r="VOB165" s="273"/>
      <c r="VOC165" s="273"/>
      <c r="VOD165" s="273"/>
      <c r="VOE165" s="273"/>
      <c r="VOF165" s="273"/>
      <c r="VOG165" s="273"/>
      <c r="VOH165" s="273"/>
      <c r="VOI165" s="273"/>
      <c r="VOJ165" s="273"/>
      <c r="VOK165" s="273"/>
      <c r="VOL165" s="273"/>
      <c r="VOM165" s="273"/>
      <c r="VON165" s="273"/>
      <c r="VOO165" s="273"/>
      <c r="VOP165" s="273"/>
      <c r="VOQ165" s="273"/>
      <c r="VOR165" s="273"/>
      <c r="VOS165" s="273"/>
      <c r="VOT165" s="273"/>
      <c r="VOU165" s="273"/>
      <c r="VOV165" s="273"/>
      <c r="VOW165" s="273"/>
      <c r="VOX165" s="273"/>
      <c r="VOY165" s="273"/>
      <c r="VOZ165" s="273"/>
      <c r="VPA165" s="273"/>
      <c r="VPB165" s="273"/>
      <c r="VPC165" s="273"/>
      <c r="VPD165" s="273"/>
      <c r="VPE165" s="273"/>
      <c r="VPF165" s="273"/>
      <c r="VPG165" s="273"/>
      <c r="VPH165" s="273"/>
      <c r="VPI165" s="273"/>
      <c r="VPJ165" s="273"/>
      <c r="VPK165" s="273"/>
      <c r="VPL165" s="273"/>
      <c r="VPM165" s="273"/>
      <c r="VPN165" s="273"/>
      <c r="VPO165" s="273"/>
      <c r="VPP165" s="273"/>
      <c r="VPQ165" s="273"/>
      <c r="VPR165" s="273"/>
      <c r="VPS165" s="273"/>
      <c r="VPT165" s="273"/>
      <c r="VPU165" s="273"/>
      <c r="VPV165" s="273"/>
      <c r="VPW165" s="273"/>
      <c r="VPX165" s="273"/>
      <c r="VPY165" s="273"/>
      <c r="VPZ165" s="273"/>
      <c r="VQA165" s="273"/>
      <c r="VQB165" s="273"/>
      <c r="VQC165" s="273"/>
      <c r="VQD165" s="273"/>
      <c r="VQE165" s="273"/>
      <c r="VQF165" s="273"/>
      <c r="VQG165" s="273"/>
      <c r="VQH165" s="273"/>
      <c r="VQI165" s="273"/>
      <c r="VQJ165" s="273"/>
      <c r="VQK165" s="273"/>
      <c r="VQL165" s="273"/>
      <c r="VQM165" s="273"/>
      <c r="VQN165" s="273"/>
      <c r="VQO165" s="273"/>
      <c r="VQP165" s="273"/>
      <c r="VQQ165" s="273"/>
      <c r="VQR165" s="273"/>
      <c r="VQS165" s="273"/>
      <c r="VQT165" s="273"/>
      <c r="VQU165" s="273"/>
      <c r="VQV165" s="273"/>
      <c r="VQW165" s="273"/>
      <c r="VQX165" s="273"/>
      <c r="VQY165" s="273"/>
      <c r="VQZ165" s="273"/>
      <c r="VRA165" s="273"/>
      <c r="VRB165" s="273"/>
      <c r="VRC165" s="273"/>
      <c r="VRD165" s="273"/>
      <c r="VRE165" s="273"/>
      <c r="VRF165" s="273"/>
      <c r="VRG165" s="273"/>
      <c r="VRH165" s="273"/>
      <c r="VRI165" s="273"/>
      <c r="VRJ165" s="273"/>
      <c r="VRK165" s="273"/>
      <c r="VRL165" s="273"/>
      <c r="VRM165" s="273"/>
      <c r="VRN165" s="273"/>
      <c r="VRO165" s="273"/>
      <c r="VRP165" s="273"/>
      <c r="VRQ165" s="273"/>
      <c r="VRR165" s="273"/>
      <c r="VRS165" s="273"/>
      <c r="VRT165" s="273"/>
      <c r="VRU165" s="273"/>
      <c r="VRV165" s="273"/>
      <c r="VRW165" s="273"/>
      <c r="VRX165" s="273"/>
      <c r="VRY165" s="273"/>
      <c r="VRZ165" s="273"/>
      <c r="VSA165" s="273"/>
      <c r="VSB165" s="273"/>
      <c r="VSC165" s="273"/>
      <c r="VSD165" s="273"/>
      <c r="VSE165" s="273"/>
      <c r="VSF165" s="273"/>
      <c r="VSG165" s="273"/>
      <c r="VSH165" s="273"/>
      <c r="VSI165" s="273"/>
      <c r="VSJ165" s="273"/>
      <c r="VSK165" s="273"/>
      <c r="VSL165" s="273"/>
      <c r="VSM165" s="273"/>
      <c r="VSN165" s="273"/>
      <c r="VSO165" s="273"/>
      <c r="VSP165" s="273"/>
      <c r="VSQ165" s="273"/>
      <c r="VSR165" s="273"/>
      <c r="VSS165" s="273"/>
      <c r="VST165" s="273"/>
      <c r="VSU165" s="273"/>
      <c r="VSV165" s="273"/>
      <c r="VSW165" s="273"/>
      <c r="VSX165" s="273"/>
      <c r="VSY165" s="273"/>
      <c r="VSZ165" s="273"/>
      <c r="VTA165" s="273"/>
      <c r="VTB165" s="273"/>
      <c r="VTC165" s="273"/>
      <c r="VTD165" s="273"/>
      <c r="VTE165" s="273"/>
      <c r="VTF165" s="273"/>
      <c r="VTG165" s="273"/>
      <c r="VTH165" s="273"/>
      <c r="VTI165" s="273"/>
      <c r="VTJ165" s="273"/>
      <c r="VTK165" s="273"/>
      <c r="VTL165" s="273"/>
      <c r="VTM165" s="273"/>
      <c r="VTN165" s="273"/>
      <c r="VTO165" s="273"/>
      <c r="VTP165" s="273"/>
      <c r="VTQ165" s="273"/>
      <c r="VTR165" s="273"/>
      <c r="VTS165" s="273"/>
      <c r="VTT165" s="273"/>
      <c r="VTU165" s="273"/>
      <c r="VTV165" s="273"/>
      <c r="VTW165" s="273"/>
      <c r="VTX165" s="273"/>
      <c r="VTY165" s="273"/>
      <c r="VTZ165" s="273"/>
      <c r="VUA165" s="273"/>
      <c r="VUB165" s="273"/>
      <c r="VUC165" s="273"/>
      <c r="VUD165" s="273"/>
      <c r="VUE165" s="273"/>
      <c r="VUF165" s="273"/>
      <c r="VUG165" s="273"/>
      <c r="VUH165" s="273"/>
      <c r="VUI165" s="273"/>
      <c r="VUJ165" s="273"/>
      <c r="VUK165" s="273"/>
      <c r="VUL165" s="273"/>
      <c r="VUM165" s="273"/>
      <c r="VUN165" s="273"/>
      <c r="VUO165" s="273"/>
      <c r="VUP165" s="273"/>
      <c r="VUQ165" s="273"/>
      <c r="VUR165" s="273"/>
      <c r="VUS165" s="273"/>
      <c r="VUT165" s="273"/>
      <c r="VUU165" s="273"/>
      <c r="VUV165" s="273"/>
      <c r="VUW165" s="273"/>
      <c r="VUX165" s="273"/>
      <c r="VUY165" s="273"/>
      <c r="VUZ165" s="273"/>
      <c r="VVA165" s="273"/>
      <c r="VVB165" s="273"/>
      <c r="VVC165" s="273"/>
      <c r="VVD165" s="273"/>
      <c r="VVE165" s="273"/>
      <c r="VVF165" s="273"/>
      <c r="VVG165" s="273"/>
      <c r="VVH165" s="273"/>
      <c r="VVI165" s="273"/>
      <c r="VVJ165" s="273"/>
      <c r="VVK165" s="273"/>
      <c r="VVL165" s="273"/>
      <c r="VVM165" s="273"/>
      <c r="VVN165" s="273"/>
      <c r="VVO165" s="273"/>
      <c r="VVP165" s="273"/>
      <c r="VVQ165" s="273"/>
      <c r="VVR165" s="273"/>
      <c r="VVS165" s="273"/>
      <c r="VVT165" s="273"/>
      <c r="VVU165" s="273"/>
      <c r="VVV165" s="273"/>
      <c r="VVW165" s="273"/>
      <c r="VVX165" s="273"/>
      <c r="VVY165" s="273"/>
      <c r="VVZ165" s="273"/>
      <c r="VWA165" s="273"/>
      <c r="VWB165" s="273"/>
      <c r="VWC165" s="273"/>
      <c r="VWD165" s="273"/>
      <c r="VWE165" s="273"/>
      <c r="VWF165" s="273"/>
      <c r="VWG165" s="273"/>
      <c r="VWH165" s="273"/>
      <c r="VWI165" s="273"/>
      <c r="VWJ165" s="273"/>
      <c r="VWK165" s="273"/>
      <c r="VWL165" s="273"/>
      <c r="VWM165" s="273"/>
      <c r="VWN165" s="273"/>
      <c r="VWO165" s="273"/>
      <c r="VWP165" s="273"/>
      <c r="VWQ165" s="273"/>
      <c r="VWR165" s="273"/>
      <c r="VWS165" s="273"/>
      <c r="VWT165" s="273"/>
      <c r="VWU165" s="273"/>
      <c r="VWV165" s="273"/>
      <c r="VWW165" s="273"/>
      <c r="VWX165" s="273"/>
      <c r="VWY165" s="273"/>
      <c r="VWZ165" s="273"/>
      <c r="VXA165" s="273"/>
      <c r="VXB165" s="273"/>
      <c r="VXC165" s="273"/>
      <c r="VXD165" s="273"/>
      <c r="VXE165" s="273"/>
      <c r="VXF165" s="273"/>
      <c r="VXG165" s="273"/>
      <c r="VXH165" s="273"/>
      <c r="VXI165" s="273"/>
      <c r="VXJ165" s="273"/>
      <c r="VXK165" s="273"/>
      <c r="VXL165" s="273"/>
      <c r="VXM165" s="273"/>
      <c r="VXN165" s="273"/>
      <c r="VXO165" s="273"/>
      <c r="VXP165" s="273"/>
      <c r="VXQ165" s="273"/>
      <c r="VXR165" s="273"/>
      <c r="VXS165" s="273"/>
      <c r="VXT165" s="273"/>
      <c r="VXU165" s="273"/>
      <c r="VXV165" s="273"/>
      <c r="VXW165" s="273"/>
      <c r="VXX165" s="273"/>
      <c r="VXY165" s="273"/>
      <c r="VXZ165" s="273"/>
      <c r="VYA165" s="273"/>
      <c r="VYB165" s="273"/>
      <c r="VYC165" s="273"/>
      <c r="VYD165" s="273"/>
      <c r="VYE165" s="273"/>
      <c r="VYF165" s="273"/>
      <c r="VYG165" s="273"/>
      <c r="VYH165" s="273"/>
      <c r="VYI165" s="273"/>
      <c r="VYJ165" s="273"/>
      <c r="VYK165" s="273"/>
      <c r="VYL165" s="273"/>
      <c r="VYM165" s="273"/>
      <c r="VYN165" s="273"/>
      <c r="VYO165" s="273"/>
      <c r="VYP165" s="273"/>
      <c r="VYQ165" s="273"/>
      <c r="VYR165" s="273"/>
      <c r="VYS165" s="273"/>
      <c r="VYT165" s="273"/>
      <c r="VYU165" s="273"/>
      <c r="VYV165" s="273"/>
      <c r="VYW165" s="273"/>
      <c r="VYX165" s="273"/>
      <c r="VYY165" s="273"/>
      <c r="VYZ165" s="273"/>
      <c r="VZA165" s="273"/>
      <c r="VZB165" s="273"/>
      <c r="VZC165" s="273"/>
      <c r="VZD165" s="273"/>
      <c r="VZE165" s="273"/>
      <c r="VZF165" s="273"/>
      <c r="VZG165" s="273"/>
      <c r="VZH165" s="273"/>
      <c r="VZI165" s="273"/>
      <c r="VZJ165" s="273"/>
      <c r="VZK165" s="273"/>
      <c r="VZL165" s="273"/>
      <c r="VZM165" s="273"/>
      <c r="VZN165" s="273"/>
      <c r="VZO165" s="273"/>
      <c r="VZP165" s="273"/>
      <c r="VZQ165" s="273"/>
      <c r="VZR165" s="273"/>
      <c r="VZS165" s="273"/>
      <c r="VZT165" s="273"/>
      <c r="VZU165" s="273"/>
      <c r="VZV165" s="273"/>
      <c r="VZW165" s="273"/>
      <c r="VZX165" s="273"/>
      <c r="VZY165" s="273"/>
      <c r="VZZ165" s="273"/>
      <c r="WAA165" s="273"/>
      <c r="WAB165" s="273"/>
      <c r="WAC165" s="273"/>
      <c r="WAD165" s="273"/>
      <c r="WAE165" s="273"/>
      <c r="WAF165" s="273"/>
      <c r="WAG165" s="273"/>
      <c r="WAH165" s="273"/>
      <c r="WAI165" s="273"/>
      <c r="WAJ165" s="273"/>
      <c r="WAK165" s="273"/>
      <c r="WAL165" s="273"/>
      <c r="WAM165" s="273"/>
      <c r="WAN165" s="273"/>
      <c r="WAO165" s="273"/>
      <c r="WAP165" s="273"/>
      <c r="WAQ165" s="273"/>
      <c r="WAR165" s="273"/>
      <c r="WAS165" s="273"/>
      <c r="WAT165" s="273"/>
      <c r="WAU165" s="273"/>
      <c r="WAV165" s="273"/>
      <c r="WAW165" s="273"/>
      <c r="WAX165" s="273"/>
      <c r="WAY165" s="273"/>
      <c r="WAZ165" s="273"/>
      <c r="WBA165" s="273"/>
      <c r="WBB165" s="273"/>
      <c r="WBC165" s="273"/>
      <c r="WBD165" s="273"/>
      <c r="WBE165" s="273"/>
      <c r="WBF165" s="273"/>
      <c r="WBG165" s="273"/>
      <c r="WBH165" s="273"/>
      <c r="WBI165" s="273"/>
      <c r="WBJ165" s="273"/>
      <c r="WBK165" s="273"/>
      <c r="WBL165" s="273"/>
      <c r="WBM165" s="273"/>
      <c r="WBN165" s="273"/>
      <c r="WBO165" s="273"/>
      <c r="WBP165" s="273"/>
      <c r="WBQ165" s="273"/>
      <c r="WBR165" s="273"/>
      <c r="WBS165" s="273"/>
      <c r="WBT165" s="273"/>
      <c r="WBU165" s="273"/>
      <c r="WBV165" s="273"/>
      <c r="WBW165" s="273"/>
      <c r="WBX165" s="273"/>
      <c r="WBY165" s="273"/>
      <c r="WBZ165" s="273"/>
      <c r="WCA165" s="273"/>
      <c r="WCB165" s="273"/>
      <c r="WCC165" s="273"/>
      <c r="WCD165" s="273"/>
      <c r="WCE165" s="273"/>
      <c r="WCF165" s="273"/>
      <c r="WCG165" s="273"/>
      <c r="WCH165" s="273"/>
      <c r="WCI165" s="273"/>
      <c r="WCJ165" s="273"/>
      <c r="WCK165" s="273"/>
      <c r="WCL165" s="273"/>
      <c r="WCM165" s="273"/>
      <c r="WCN165" s="273"/>
      <c r="WCO165" s="273"/>
      <c r="WCP165" s="273"/>
      <c r="WCQ165" s="273"/>
      <c r="WCR165" s="273"/>
      <c r="WCS165" s="273"/>
      <c r="WCT165" s="273"/>
      <c r="WCU165" s="273"/>
      <c r="WCV165" s="273"/>
      <c r="WCW165" s="273"/>
      <c r="WCX165" s="273"/>
      <c r="WCY165" s="273"/>
      <c r="WCZ165" s="273"/>
      <c r="WDA165" s="273"/>
      <c r="WDB165" s="273"/>
      <c r="WDC165" s="273"/>
      <c r="WDD165" s="273"/>
      <c r="WDE165" s="273"/>
      <c r="WDF165" s="273"/>
      <c r="WDG165" s="273"/>
      <c r="WDH165" s="273"/>
      <c r="WDI165" s="273"/>
      <c r="WDJ165" s="273"/>
      <c r="WDK165" s="273"/>
      <c r="WDL165" s="273"/>
      <c r="WDM165" s="273"/>
      <c r="WDN165" s="273"/>
      <c r="WDO165" s="273"/>
      <c r="WDP165" s="273"/>
      <c r="WDQ165" s="273"/>
      <c r="WDR165" s="273"/>
      <c r="WDS165" s="273"/>
      <c r="WDT165" s="273"/>
      <c r="WDU165" s="273"/>
      <c r="WDV165" s="273"/>
      <c r="WDW165" s="273"/>
      <c r="WDX165" s="273"/>
      <c r="WDY165" s="273"/>
      <c r="WDZ165" s="273"/>
      <c r="WEA165" s="273"/>
      <c r="WEB165" s="273"/>
      <c r="WEC165" s="273"/>
      <c r="WED165" s="273"/>
      <c r="WEE165" s="273"/>
      <c r="WEF165" s="273"/>
      <c r="WEG165" s="273"/>
      <c r="WEH165" s="273"/>
      <c r="WEI165" s="273"/>
      <c r="WEJ165" s="273"/>
      <c r="WEK165" s="273"/>
      <c r="WEL165" s="273"/>
      <c r="WEM165" s="273"/>
      <c r="WEN165" s="273"/>
      <c r="WEO165" s="273"/>
      <c r="WEP165" s="273"/>
      <c r="WEQ165" s="273"/>
      <c r="WER165" s="273"/>
      <c r="WES165" s="273"/>
      <c r="WET165" s="273"/>
      <c r="WEU165" s="273"/>
      <c r="WEV165" s="273"/>
      <c r="WEW165" s="273"/>
      <c r="WEX165" s="273"/>
      <c r="WEY165" s="273"/>
      <c r="WEZ165" s="273"/>
      <c r="WFA165" s="273"/>
      <c r="WFB165" s="273"/>
      <c r="WFC165" s="273"/>
      <c r="WFD165" s="273"/>
      <c r="WFE165" s="273"/>
      <c r="WFF165" s="273"/>
      <c r="WFG165" s="273"/>
      <c r="WFH165" s="273"/>
      <c r="WFI165" s="273"/>
      <c r="WFJ165" s="273"/>
      <c r="WFK165" s="273"/>
      <c r="WFL165" s="273"/>
      <c r="WFM165" s="273"/>
      <c r="WFN165" s="273"/>
      <c r="WFO165" s="273"/>
      <c r="WFP165" s="273"/>
      <c r="WFQ165" s="273"/>
      <c r="WFR165" s="273"/>
      <c r="WFS165" s="273"/>
      <c r="WFT165" s="273"/>
      <c r="WFU165" s="273"/>
      <c r="WFV165" s="273"/>
      <c r="WFW165" s="273"/>
      <c r="WFX165" s="273"/>
      <c r="WFY165" s="273"/>
      <c r="WFZ165" s="273"/>
      <c r="WGA165" s="273"/>
      <c r="WGB165" s="273"/>
      <c r="WGC165" s="273"/>
      <c r="WGD165" s="273"/>
      <c r="WGE165" s="273"/>
      <c r="WGF165" s="273"/>
      <c r="WGG165" s="273"/>
      <c r="WGH165" s="273"/>
      <c r="WGI165" s="273"/>
      <c r="WGJ165" s="273"/>
      <c r="WGK165" s="273"/>
      <c r="WGL165" s="273"/>
      <c r="WGM165" s="273"/>
      <c r="WGN165" s="273"/>
      <c r="WGO165" s="273"/>
      <c r="WGP165" s="273"/>
      <c r="WGQ165" s="273"/>
      <c r="WGR165" s="273"/>
      <c r="WGS165" s="273"/>
      <c r="WGT165" s="273"/>
      <c r="WGU165" s="273"/>
      <c r="WGV165" s="273"/>
      <c r="WGW165" s="273"/>
      <c r="WGX165" s="273"/>
      <c r="WGY165" s="273"/>
      <c r="WGZ165" s="273"/>
      <c r="WHA165" s="273"/>
      <c r="WHB165" s="273"/>
      <c r="WHC165" s="273"/>
      <c r="WHD165" s="273"/>
      <c r="WHE165" s="273"/>
      <c r="WHF165" s="273"/>
      <c r="WHG165" s="273"/>
      <c r="WHH165" s="273"/>
      <c r="WHI165" s="273"/>
      <c r="WHJ165" s="273"/>
      <c r="WHK165" s="273"/>
      <c r="WHL165" s="273"/>
      <c r="WHM165" s="273"/>
      <c r="WHN165" s="273"/>
      <c r="WHO165" s="273"/>
      <c r="WHP165" s="273"/>
      <c r="WHQ165" s="273"/>
      <c r="WHR165" s="273"/>
      <c r="WHS165" s="273"/>
      <c r="WHT165" s="273"/>
      <c r="WHU165" s="273"/>
      <c r="WHV165" s="273"/>
      <c r="WHW165" s="273"/>
      <c r="WHX165" s="273"/>
      <c r="WHY165" s="273"/>
      <c r="WHZ165" s="273"/>
      <c r="WIA165" s="273"/>
      <c r="WIB165" s="273"/>
      <c r="WIC165" s="273"/>
      <c r="WID165" s="273"/>
      <c r="WIE165" s="273"/>
      <c r="WIF165" s="273"/>
      <c r="WIG165" s="273"/>
      <c r="WIH165" s="273"/>
      <c r="WII165" s="273"/>
      <c r="WIJ165" s="273"/>
      <c r="WIK165" s="273"/>
      <c r="WIL165" s="273"/>
      <c r="WIM165" s="273"/>
      <c r="WIN165" s="273"/>
      <c r="WIO165" s="273"/>
      <c r="WIP165" s="273"/>
      <c r="WIQ165" s="273"/>
      <c r="WIR165" s="273"/>
      <c r="WIS165" s="273"/>
      <c r="WIT165" s="273"/>
      <c r="WIU165" s="273"/>
      <c r="WIV165" s="273"/>
      <c r="WIW165" s="273"/>
      <c r="WIX165" s="273"/>
      <c r="WIY165" s="273"/>
      <c r="WIZ165" s="273"/>
      <c r="WJA165" s="273"/>
      <c r="WJB165" s="273"/>
      <c r="WJC165" s="273"/>
      <c r="WJD165" s="273"/>
      <c r="WJE165" s="273"/>
      <c r="WJF165" s="273"/>
      <c r="WJG165" s="273"/>
      <c r="WJH165" s="273"/>
      <c r="WJI165" s="273"/>
      <c r="WJJ165" s="273"/>
      <c r="WJK165" s="273"/>
      <c r="WJL165" s="273"/>
      <c r="WJM165" s="273"/>
      <c r="WJN165" s="273"/>
      <c r="WJO165" s="273"/>
      <c r="WJP165" s="273"/>
      <c r="WJQ165" s="273"/>
      <c r="WJR165" s="273"/>
      <c r="WJS165" s="273"/>
      <c r="WJT165" s="273"/>
      <c r="WJU165" s="273"/>
      <c r="WJV165" s="273"/>
      <c r="WJW165" s="273"/>
      <c r="WJX165" s="273"/>
      <c r="WJY165" s="273"/>
      <c r="WJZ165" s="273"/>
      <c r="WKA165" s="273"/>
      <c r="WKB165" s="273"/>
      <c r="WKC165" s="273"/>
      <c r="WKD165" s="273"/>
      <c r="WKE165" s="273"/>
      <c r="WKF165" s="273"/>
      <c r="WKG165" s="273"/>
      <c r="WKH165" s="273"/>
      <c r="WKI165" s="273"/>
      <c r="WKJ165" s="273"/>
      <c r="WKK165" s="273"/>
      <c r="WKL165" s="273"/>
      <c r="WKM165" s="273"/>
      <c r="WKN165" s="273"/>
      <c r="WKO165" s="273"/>
      <c r="WKP165" s="273"/>
      <c r="WKQ165" s="273"/>
      <c r="WKR165" s="273"/>
      <c r="WKS165" s="273"/>
      <c r="WKT165" s="273"/>
      <c r="WKU165" s="273"/>
      <c r="WKV165" s="273"/>
      <c r="WKW165" s="273"/>
      <c r="WKX165" s="273"/>
      <c r="WKY165" s="273"/>
      <c r="WKZ165" s="273"/>
      <c r="WLA165" s="273"/>
      <c r="WLB165" s="273"/>
      <c r="WLC165" s="273"/>
      <c r="WLD165" s="273"/>
      <c r="WLE165" s="273"/>
      <c r="WLF165" s="273"/>
      <c r="WLG165" s="273"/>
      <c r="WLH165" s="273"/>
      <c r="WLI165" s="273"/>
      <c r="WLJ165" s="273"/>
      <c r="WLK165" s="273"/>
      <c r="WLL165" s="273"/>
      <c r="WLM165" s="273"/>
      <c r="WLN165" s="273"/>
      <c r="WLO165" s="273"/>
      <c r="WLP165" s="273"/>
      <c r="WLQ165" s="273"/>
      <c r="WLR165" s="273"/>
      <c r="WLS165" s="273"/>
      <c r="WLT165" s="273"/>
      <c r="WLU165" s="273"/>
      <c r="WLV165" s="273"/>
      <c r="WLW165" s="273"/>
      <c r="WLX165" s="273"/>
      <c r="WLY165" s="273"/>
      <c r="WLZ165" s="273"/>
      <c r="WMA165" s="273"/>
      <c r="WMB165" s="273"/>
      <c r="WMC165" s="273"/>
      <c r="WMD165" s="273"/>
      <c r="WME165" s="273"/>
      <c r="WMF165" s="273"/>
      <c r="WMG165" s="273"/>
      <c r="WMH165" s="273"/>
      <c r="WMI165" s="273"/>
      <c r="WMJ165" s="273"/>
      <c r="WMK165" s="273"/>
      <c r="WML165" s="273"/>
      <c r="WMM165" s="273"/>
      <c r="WMN165" s="273"/>
      <c r="WMO165" s="273"/>
      <c r="WMP165" s="273"/>
      <c r="WMQ165" s="273"/>
      <c r="WMR165" s="273"/>
      <c r="WMS165" s="273"/>
      <c r="WMT165" s="273"/>
      <c r="WMU165" s="273"/>
      <c r="WMV165" s="273"/>
      <c r="WMW165" s="273"/>
      <c r="WMX165" s="273"/>
      <c r="WMY165" s="273"/>
      <c r="WMZ165" s="273"/>
      <c r="WNA165" s="273"/>
      <c r="WNB165" s="273"/>
      <c r="WNC165" s="273"/>
      <c r="WND165" s="273"/>
      <c r="WNE165" s="273"/>
      <c r="WNF165" s="273"/>
      <c r="WNG165" s="273"/>
      <c r="WNH165" s="273"/>
      <c r="WNI165" s="273"/>
      <c r="WNJ165" s="273"/>
      <c r="WNK165" s="273"/>
      <c r="WNL165" s="273"/>
      <c r="WNM165" s="273"/>
      <c r="WNN165" s="273"/>
      <c r="WNO165" s="273"/>
      <c r="WNP165" s="273"/>
      <c r="WNQ165" s="273"/>
      <c r="WNR165" s="273"/>
      <c r="WNS165" s="273"/>
      <c r="WNT165" s="273"/>
      <c r="WNU165" s="273"/>
      <c r="WNV165" s="273"/>
      <c r="WNW165" s="273"/>
      <c r="WNX165" s="273"/>
      <c r="WNY165" s="273"/>
      <c r="WNZ165" s="273"/>
      <c r="WOA165" s="273"/>
      <c r="WOB165" s="273"/>
      <c r="WOC165" s="273"/>
      <c r="WOD165" s="273"/>
      <c r="WOE165" s="273"/>
      <c r="WOF165" s="273"/>
      <c r="WOG165" s="273"/>
      <c r="WOH165" s="273"/>
      <c r="WOI165" s="273"/>
      <c r="WOJ165" s="273"/>
      <c r="WOK165" s="273"/>
      <c r="WOL165" s="273"/>
      <c r="WOM165" s="273"/>
      <c r="WON165" s="273"/>
      <c r="WOO165" s="273"/>
      <c r="WOP165" s="273"/>
      <c r="WOQ165" s="273"/>
      <c r="WOR165" s="273"/>
      <c r="WOS165" s="273"/>
      <c r="WOT165" s="273"/>
      <c r="WOU165" s="273"/>
      <c r="WOV165" s="273"/>
      <c r="WOW165" s="273"/>
      <c r="WOX165" s="273"/>
      <c r="WOY165" s="273"/>
      <c r="WOZ165" s="273"/>
      <c r="WPA165" s="273"/>
      <c r="WPB165" s="273"/>
      <c r="WPC165" s="273"/>
      <c r="WPD165" s="273"/>
      <c r="WPE165" s="273"/>
      <c r="WPF165" s="273"/>
      <c r="WPG165" s="273"/>
      <c r="WPH165" s="273"/>
      <c r="WPI165" s="273"/>
      <c r="WPJ165" s="273"/>
      <c r="WPK165" s="273"/>
      <c r="WPL165" s="273"/>
      <c r="WPM165" s="273"/>
      <c r="WPN165" s="273"/>
      <c r="WPO165" s="273"/>
      <c r="WPP165" s="273"/>
      <c r="WPQ165" s="273"/>
      <c r="WPR165" s="273"/>
      <c r="WPS165" s="273"/>
      <c r="WPT165" s="273"/>
      <c r="WPU165" s="273"/>
      <c r="WPV165" s="273"/>
      <c r="WPW165" s="273"/>
      <c r="WPX165" s="273"/>
      <c r="WPY165" s="273"/>
      <c r="WPZ165" s="273"/>
      <c r="WQA165" s="273"/>
      <c r="WQB165" s="273"/>
      <c r="WQC165" s="273"/>
      <c r="WQD165" s="273"/>
      <c r="WQE165" s="273"/>
      <c r="WQF165" s="273"/>
      <c r="WQG165" s="273"/>
      <c r="WQH165" s="273"/>
      <c r="WQI165" s="273"/>
      <c r="WQJ165" s="273"/>
      <c r="WQK165" s="273"/>
      <c r="WQL165" s="273"/>
      <c r="WQM165" s="273"/>
      <c r="WQN165" s="273"/>
      <c r="WQO165" s="273"/>
      <c r="WQP165" s="273"/>
      <c r="WQQ165" s="273"/>
      <c r="WQR165" s="273"/>
      <c r="WQS165" s="273"/>
      <c r="WQT165" s="273"/>
      <c r="WQU165" s="273"/>
      <c r="WQV165" s="273"/>
      <c r="WQW165" s="273"/>
      <c r="WQX165" s="273"/>
      <c r="WQY165" s="273"/>
      <c r="WQZ165" s="273"/>
      <c r="WRA165" s="273"/>
      <c r="WRB165" s="273"/>
      <c r="WRC165" s="273"/>
      <c r="WRD165" s="273"/>
      <c r="WRE165" s="273"/>
      <c r="WRF165" s="273"/>
      <c r="WRG165" s="273"/>
      <c r="WRH165" s="273"/>
      <c r="WRI165" s="273"/>
      <c r="WRJ165" s="273"/>
      <c r="WRK165" s="273"/>
      <c r="WRL165" s="273"/>
      <c r="WRM165" s="273"/>
      <c r="WRN165" s="273"/>
      <c r="WRO165" s="273"/>
      <c r="WRP165" s="273"/>
      <c r="WRQ165" s="273"/>
      <c r="WRR165" s="273"/>
      <c r="WRS165" s="273"/>
      <c r="WRT165" s="273"/>
      <c r="WRU165" s="273"/>
      <c r="WRV165" s="273"/>
      <c r="WRW165" s="273"/>
      <c r="WRX165" s="273"/>
      <c r="WRY165" s="273"/>
      <c r="WRZ165" s="273"/>
      <c r="WSA165" s="273"/>
      <c r="WSB165" s="273"/>
      <c r="WSC165" s="273"/>
      <c r="WSD165" s="273"/>
      <c r="WSE165" s="273"/>
      <c r="WSF165" s="273"/>
      <c r="WSG165" s="273"/>
      <c r="WSH165" s="273"/>
      <c r="WSI165" s="273"/>
      <c r="WSJ165" s="273"/>
      <c r="WSK165" s="273"/>
      <c r="WSL165" s="273"/>
      <c r="WSM165" s="273"/>
      <c r="WSN165" s="273"/>
      <c r="WSO165" s="273"/>
      <c r="WSP165" s="273"/>
      <c r="WSQ165" s="273"/>
      <c r="WSR165" s="273"/>
      <c r="WSS165" s="273"/>
      <c r="WST165" s="273"/>
      <c r="WSU165" s="273"/>
      <c r="WSV165" s="273"/>
      <c r="WSW165" s="273"/>
      <c r="WSX165" s="273"/>
      <c r="WSY165" s="273"/>
      <c r="WSZ165" s="273"/>
      <c r="WTA165" s="273"/>
      <c r="WTB165" s="273"/>
      <c r="WTC165" s="273"/>
      <c r="WTD165" s="273"/>
      <c r="WTE165" s="273"/>
      <c r="WTF165" s="273"/>
      <c r="WTG165" s="273"/>
      <c r="WTH165" s="273"/>
      <c r="WTI165" s="273"/>
      <c r="WTJ165" s="273"/>
      <c r="WTK165" s="273"/>
      <c r="WTL165" s="273"/>
      <c r="WTM165" s="273"/>
      <c r="WTN165" s="273"/>
      <c r="WTO165" s="273"/>
      <c r="WTP165" s="273"/>
      <c r="WTQ165" s="273"/>
      <c r="WTR165" s="273"/>
      <c r="WTS165" s="273"/>
      <c r="WTT165" s="273"/>
      <c r="WTU165" s="273"/>
      <c r="WTV165" s="273"/>
      <c r="WTW165" s="273"/>
      <c r="WTX165" s="273"/>
      <c r="WTY165" s="273"/>
      <c r="WTZ165" s="273"/>
      <c r="WUA165" s="273"/>
      <c r="WUB165" s="273"/>
      <c r="WUC165" s="273"/>
      <c r="WUD165" s="273"/>
      <c r="WUE165" s="273"/>
      <c r="WUF165" s="273"/>
      <c r="WUG165" s="273"/>
      <c r="WUH165" s="273"/>
      <c r="WUI165" s="273"/>
      <c r="WUJ165" s="273"/>
      <c r="WUK165" s="273"/>
      <c r="WUL165" s="273"/>
      <c r="WUM165" s="273"/>
      <c r="WUN165" s="273"/>
      <c r="WUO165" s="273"/>
      <c r="WUP165" s="273"/>
      <c r="WUQ165" s="273"/>
      <c r="WUR165" s="273"/>
      <c r="WUS165" s="273"/>
      <c r="WUT165" s="273"/>
      <c r="WUU165" s="273"/>
      <c r="WUV165" s="273"/>
      <c r="WUW165" s="273"/>
      <c r="WUX165" s="273"/>
      <c r="WUY165" s="273"/>
      <c r="WUZ165" s="273"/>
      <c r="WVA165" s="273"/>
      <c r="WVB165" s="273"/>
      <c r="WVC165" s="273"/>
      <c r="WVD165" s="273"/>
      <c r="WVE165" s="273"/>
      <c r="WVF165" s="273"/>
      <c r="WVG165" s="273"/>
      <c r="WVH165" s="273"/>
      <c r="WVI165" s="273"/>
      <c r="WVJ165" s="273"/>
      <c r="WVK165" s="273"/>
      <c r="WVL165" s="273"/>
      <c r="WVM165" s="273"/>
      <c r="WVN165" s="273"/>
      <c r="WVO165" s="273"/>
      <c r="WVP165" s="273"/>
      <c r="WVQ165" s="273"/>
      <c r="WVR165" s="273"/>
      <c r="WVS165" s="273"/>
      <c r="WVT165" s="273"/>
      <c r="WVU165" s="273"/>
      <c r="WVV165" s="273"/>
      <c r="WVW165" s="273"/>
      <c r="WVX165" s="273"/>
      <c r="WVY165" s="273"/>
      <c r="WVZ165" s="273"/>
      <c r="WWA165" s="273"/>
      <c r="WWB165" s="273"/>
      <c r="WWC165" s="273"/>
      <c r="WWD165" s="273"/>
      <c r="WWE165" s="273"/>
      <c r="WWF165" s="273"/>
      <c r="WWG165" s="273"/>
      <c r="WWH165" s="273"/>
      <c r="WWI165" s="273"/>
      <c r="WWJ165" s="273"/>
      <c r="WWK165" s="273"/>
      <c r="WWL165" s="273"/>
      <c r="WWM165" s="273"/>
      <c r="WWN165" s="273"/>
      <c r="WWO165" s="273"/>
      <c r="WWP165" s="273"/>
      <c r="WWQ165" s="273"/>
      <c r="WWR165" s="273"/>
      <c r="WWS165" s="273"/>
      <c r="WWT165" s="273"/>
      <c r="WWU165" s="273"/>
      <c r="WWV165" s="273"/>
      <c r="WWW165" s="273"/>
      <c r="WWX165" s="273"/>
      <c r="WWY165" s="273"/>
      <c r="WWZ165" s="273"/>
      <c r="WXA165" s="273"/>
      <c r="WXB165" s="273"/>
      <c r="WXC165" s="273"/>
      <c r="WXD165" s="273"/>
      <c r="WXE165" s="273"/>
      <c r="WXF165" s="273"/>
      <c r="WXG165" s="273"/>
      <c r="WXH165" s="273"/>
      <c r="WXI165" s="273"/>
      <c r="WXJ165" s="273"/>
      <c r="WXK165" s="273"/>
      <c r="WXL165" s="273"/>
      <c r="WXM165" s="273"/>
      <c r="WXN165" s="273"/>
      <c r="WXO165" s="273"/>
      <c r="WXP165" s="273"/>
      <c r="WXQ165" s="273"/>
      <c r="WXR165" s="273"/>
      <c r="WXS165" s="273"/>
      <c r="WXT165" s="273"/>
      <c r="WXU165" s="273"/>
      <c r="WXV165" s="273"/>
      <c r="WXW165" s="273"/>
      <c r="WXX165" s="273"/>
      <c r="WXY165" s="273"/>
      <c r="WXZ165" s="273"/>
      <c r="WYA165" s="273"/>
      <c r="WYB165" s="273"/>
      <c r="WYC165" s="273"/>
      <c r="WYD165" s="273"/>
      <c r="WYE165" s="273"/>
      <c r="WYF165" s="273"/>
      <c r="WYG165" s="273"/>
      <c r="WYH165" s="273"/>
      <c r="WYI165" s="273"/>
      <c r="WYJ165" s="273"/>
      <c r="WYK165" s="273"/>
      <c r="WYL165" s="273"/>
      <c r="WYM165" s="273"/>
      <c r="WYN165" s="273"/>
      <c r="WYO165" s="273"/>
      <c r="WYP165" s="273"/>
      <c r="WYQ165" s="273"/>
      <c r="WYR165" s="273"/>
      <c r="WYS165" s="273"/>
      <c r="WYT165" s="273"/>
      <c r="WYU165" s="273"/>
      <c r="WYV165" s="273"/>
      <c r="WYW165" s="273"/>
      <c r="WYX165" s="273"/>
      <c r="WYY165" s="273"/>
      <c r="WYZ165" s="273"/>
      <c r="WZA165" s="273"/>
      <c r="WZB165" s="273"/>
      <c r="WZC165" s="273"/>
      <c r="WZD165" s="273"/>
      <c r="WZE165" s="273"/>
      <c r="WZF165" s="273"/>
      <c r="WZG165" s="273"/>
      <c r="WZH165" s="273"/>
      <c r="WZI165" s="273"/>
      <c r="WZJ165" s="273"/>
      <c r="WZK165" s="273"/>
      <c r="WZL165" s="273"/>
      <c r="WZM165" s="273"/>
      <c r="WZN165" s="273"/>
      <c r="WZO165" s="273"/>
      <c r="WZP165" s="273"/>
      <c r="WZQ165" s="273"/>
      <c r="WZR165" s="273"/>
      <c r="WZS165" s="273"/>
      <c r="WZT165" s="273"/>
      <c r="WZU165" s="273"/>
      <c r="WZV165" s="273"/>
      <c r="WZW165" s="273"/>
      <c r="WZX165" s="273"/>
      <c r="WZY165" s="273"/>
      <c r="WZZ165" s="273"/>
      <c r="XAA165" s="273"/>
      <c r="XAB165" s="273"/>
      <c r="XAC165" s="273"/>
      <c r="XAD165" s="273"/>
      <c r="XAE165" s="273"/>
      <c r="XAF165" s="273"/>
      <c r="XAG165" s="273"/>
      <c r="XAH165" s="273"/>
      <c r="XAI165" s="273"/>
      <c r="XAJ165" s="273"/>
      <c r="XAK165" s="273"/>
      <c r="XAL165" s="273"/>
      <c r="XAM165" s="273"/>
      <c r="XAN165" s="273"/>
      <c r="XAO165" s="273"/>
      <c r="XAP165" s="273"/>
      <c r="XAQ165" s="273"/>
      <c r="XAR165" s="273"/>
      <c r="XAS165" s="273"/>
      <c r="XAT165" s="273"/>
      <c r="XAU165" s="273"/>
      <c r="XAV165" s="273"/>
      <c r="XAW165" s="273"/>
      <c r="XAX165" s="273"/>
      <c r="XAY165" s="273"/>
      <c r="XAZ165" s="273"/>
      <c r="XBA165" s="273"/>
      <c r="XBB165" s="273"/>
      <c r="XBC165" s="273"/>
      <c r="XBD165" s="273"/>
      <c r="XBE165" s="273"/>
      <c r="XBF165" s="273"/>
      <c r="XBG165" s="273"/>
      <c r="XBH165" s="273"/>
      <c r="XBI165" s="273"/>
      <c r="XBJ165" s="273"/>
      <c r="XBK165" s="273"/>
      <c r="XBL165" s="273"/>
      <c r="XBM165" s="273"/>
      <c r="XBN165" s="273"/>
      <c r="XBO165" s="273"/>
      <c r="XBP165" s="273"/>
      <c r="XBQ165" s="273"/>
      <c r="XBR165" s="273"/>
      <c r="XBS165" s="273"/>
      <c r="XBT165" s="273"/>
      <c r="XBU165" s="273"/>
      <c r="XBV165" s="273"/>
      <c r="XBW165" s="273"/>
      <c r="XBX165" s="273"/>
      <c r="XBY165" s="273"/>
      <c r="XBZ165" s="273"/>
      <c r="XCA165" s="273"/>
      <c r="XCB165" s="273"/>
      <c r="XCC165" s="273"/>
      <c r="XCD165" s="273"/>
      <c r="XCE165" s="273"/>
      <c r="XCF165" s="273"/>
      <c r="XCG165" s="273"/>
      <c r="XCH165" s="273"/>
      <c r="XCI165" s="273"/>
      <c r="XCJ165" s="273"/>
      <c r="XCK165" s="273"/>
      <c r="XCL165" s="273"/>
      <c r="XCM165" s="273"/>
      <c r="XCN165" s="273"/>
      <c r="XCO165" s="273"/>
      <c r="XCP165" s="273"/>
      <c r="XCQ165" s="273"/>
      <c r="XCR165" s="273"/>
      <c r="XCS165" s="273"/>
      <c r="XCT165" s="273"/>
      <c r="XCU165" s="273"/>
      <c r="XCV165" s="273"/>
      <c r="XCW165" s="273"/>
      <c r="XCX165" s="273"/>
      <c r="XCY165" s="273"/>
      <c r="XCZ165" s="273"/>
      <c r="XDA165" s="273"/>
      <c r="XDB165" s="273"/>
      <c r="XDC165" s="273"/>
      <c r="XDD165" s="273"/>
      <c r="XDE165" s="273"/>
      <c r="XDF165" s="273"/>
      <c r="XDG165" s="273"/>
      <c r="XDH165" s="273"/>
      <c r="XDI165" s="273"/>
      <c r="XDJ165" s="273"/>
      <c r="XDK165" s="273"/>
      <c r="XDL165" s="273"/>
      <c r="XDM165" s="273"/>
      <c r="XDN165" s="273"/>
      <c r="XDO165" s="273"/>
      <c r="XDP165" s="273"/>
      <c r="XDQ165" s="273"/>
      <c r="XDR165" s="273"/>
      <c r="XDS165" s="273"/>
      <c r="XDT165" s="273"/>
      <c r="XDU165" s="273"/>
      <c r="XDV165" s="273"/>
      <c r="XDW165" s="273"/>
      <c r="XDX165" s="273"/>
      <c r="XDY165" s="273"/>
      <c r="XDZ165" s="273"/>
      <c r="XEA165" s="273"/>
      <c r="XEB165" s="273"/>
      <c r="XEC165" s="273"/>
      <c r="XED165" s="273"/>
      <c r="XEE165" s="273"/>
      <c r="XEF165" s="273"/>
      <c r="XEG165" s="273"/>
      <c r="XEH165" s="273"/>
      <c r="XEI165" s="273"/>
      <c r="XEJ165" s="273"/>
      <c r="XEK165" s="273"/>
      <c r="XEL165" s="273"/>
      <c r="XEM165" s="273"/>
      <c r="XEN165" s="273"/>
      <c r="XEO165" s="273"/>
      <c r="XEP165" s="273"/>
      <c r="XEQ165" s="273"/>
      <c r="XER165" s="273"/>
      <c r="XES165" s="273"/>
      <c r="XET165" s="273"/>
      <c r="XEU165" s="273"/>
      <c r="XEV165" s="273"/>
      <c r="XEW165" s="273"/>
      <c r="XEX165" s="273"/>
      <c r="XEY165" s="273"/>
      <c r="XEZ165" s="273"/>
      <c r="XFA165" s="273"/>
      <c r="XFB165" s="273"/>
      <c r="XFC165" s="273"/>
    </row>
    <row r="166" spans="1:16383" x14ac:dyDescent="0.2">
      <c r="E166" s="207"/>
      <c r="F166" s="207"/>
      <c r="G166" s="207"/>
      <c r="H166" s="207"/>
      <c r="I166" s="207"/>
      <c r="J166" s="207"/>
      <c r="K166" s="207"/>
      <c r="L166" s="207"/>
      <c r="M166" s="227" t="b">
        <f xml:space="preserve"> M163=M164</f>
        <v>1</v>
      </c>
      <c r="N166" s="227" t="b">
        <f t="shared" ref="N166:Q166" si="89" xml:space="preserve"> N163=N164</f>
        <v>1</v>
      </c>
      <c r="O166" s="227" t="b">
        <f t="shared" si="89"/>
        <v>1</v>
      </c>
      <c r="P166" s="227" t="b">
        <f t="shared" si="89"/>
        <v>1</v>
      </c>
      <c r="Q166" s="227" t="b">
        <f t="shared" si="89"/>
        <v>1</v>
      </c>
    </row>
    <row r="167" spans="1:16383" x14ac:dyDescent="0.2">
      <c r="A167" s="69" t="s">
        <v>278</v>
      </c>
      <c r="B167" s="69"/>
    </row>
    <row r="169" spans="1:16383" x14ac:dyDescent="0.2">
      <c r="E169" s="56" t="str">
        <f>E$42 &amp; " - nominal"</f>
        <v>Forecast RCV average balance - nominal</v>
      </c>
      <c r="F169" s="225">
        <f t="shared" ref="F169:R169" si="90">F$42</f>
        <v>0</v>
      </c>
      <c r="G169" s="56" t="str">
        <f t="shared" si="90"/>
        <v>£m</v>
      </c>
      <c r="H169" s="299">
        <f t="shared" si="90"/>
        <v>0</v>
      </c>
      <c r="I169" s="299">
        <f t="shared" si="90"/>
        <v>0</v>
      </c>
      <c r="J169" s="225">
        <f t="shared" si="90"/>
        <v>0</v>
      </c>
      <c r="K169" s="225">
        <f t="shared" si="90"/>
        <v>0</v>
      </c>
      <c r="L169" s="225">
        <f t="shared" si="90"/>
        <v>0</v>
      </c>
      <c r="M169" s="226">
        <f t="shared" si="90"/>
        <v>0</v>
      </c>
      <c r="N169" s="225">
        <f t="shared" si="90"/>
        <v>0</v>
      </c>
      <c r="O169" s="225">
        <f t="shared" si="90"/>
        <v>0</v>
      </c>
      <c r="P169" s="225">
        <f t="shared" si="90"/>
        <v>0</v>
      </c>
      <c r="Q169" s="225">
        <f t="shared" si="90"/>
        <v>0</v>
      </c>
      <c r="R169" s="225">
        <f t="shared" si="90"/>
        <v>0</v>
      </c>
    </row>
    <row r="170" spans="1:16383" x14ac:dyDescent="0.2">
      <c r="E170" s="56" t="str">
        <f>E$93 &amp; " - nominal"</f>
        <v>Actual average RCV balance - nominal</v>
      </c>
      <c r="F170" s="225">
        <f t="shared" ref="F170:R170" si="91">F$93</f>
        <v>0</v>
      </c>
      <c r="G170" s="56" t="str">
        <f t="shared" si="91"/>
        <v>£m</v>
      </c>
      <c r="H170" s="299">
        <f t="shared" si="91"/>
        <v>0</v>
      </c>
      <c r="I170" s="299">
        <f t="shared" si="91"/>
        <v>0</v>
      </c>
      <c r="J170" s="225">
        <f t="shared" si="91"/>
        <v>0</v>
      </c>
      <c r="K170" s="225">
        <f t="shared" si="91"/>
        <v>0</v>
      </c>
      <c r="L170" s="225">
        <f t="shared" si="91"/>
        <v>0</v>
      </c>
      <c r="M170" s="226">
        <f t="shared" si="91"/>
        <v>0</v>
      </c>
      <c r="N170" s="225">
        <f t="shared" si="91"/>
        <v>0</v>
      </c>
      <c r="O170" s="225">
        <f t="shared" si="91"/>
        <v>0</v>
      </c>
      <c r="P170" s="225">
        <f t="shared" si="91"/>
        <v>0</v>
      </c>
      <c r="Q170" s="225">
        <f t="shared" si="91"/>
        <v>0</v>
      </c>
      <c r="R170" s="225">
        <f t="shared" si="91"/>
        <v>0</v>
      </c>
    </row>
    <row r="171" spans="1:16383" s="236" customFormat="1" x14ac:dyDescent="0.2">
      <c r="A171" s="249"/>
      <c r="B171" s="250"/>
      <c r="C171" s="251"/>
      <c r="D171" s="252"/>
      <c r="E171" s="236" t="str">
        <f>Index!E$47</f>
        <v>CPI(H): Fin year average - inflate from base year 2017-18 average - final determination</v>
      </c>
      <c r="F171" s="253">
        <f>Index!F$47</f>
        <v>0</v>
      </c>
      <c r="G171" s="301" t="str">
        <f>Index!G$47</f>
        <v>%</v>
      </c>
      <c r="H171" s="253">
        <f>Index!H$47</f>
        <v>0</v>
      </c>
      <c r="I171" s="253">
        <f>Index!I$47</f>
        <v>0</v>
      </c>
      <c r="J171" s="253">
        <f>Index!J$47</f>
        <v>0</v>
      </c>
      <c r="K171" s="253">
        <f>Index!K$47</f>
        <v>1.0212697905005599</v>
      </c>
      <c r="L171" s="253">
        <f>Index!L$47</f>
        <v>1.0416029201511179</v>
      </c>
      <c r="M171" s="253">
        <f>Index!M$47</f>
        <v>1.0622616980779827</v>
      </c>
      <c r="N171" s="253">
        <f>Index!N$47</f>
        <v>1.0835515290872799</v>
      </c>
      <c r="O171" s="253">
        <f>Index!O$47</f>
        <v>1.1060365794841869</v>
      </c>
      <c r="P171" s="253">
        <f>Index!P$47</f>
        <v>1.1292633476533553</v>
      </c>
      <c r="Q171" s="253">
        <f>Index!Q$47</f>
        <v>1.1529778779540774</v>
      </c>
      <c r="R171" s="253">
        <f>Index!R$47</f>
        <v>1.1760374355131578</v>
      </c>
    </row>
    <row r="172" spans="1:16383" s="125" customFormat="1" x14ac:dyDescent="0.2">
      <c r="A172" s="210"/>
      <c r="B172" s="204"/>
      <c r="C172" s="205"/>
      <c r="D172" s="211"/>
      <c r="E172" s="56" t="str">
        <f>E$42 &amp; " - real"</f>
        <v>Forecast RCV average balance - real</v>
      </c>
      <c r="F172" s="225"/>
      <c r="G172" s="225" t="s">
        <v>88</v>
      </c>
      <c r="H172" s="295"/>
      <c r="I172" s="225"/>
      <c r="J172" s="225">
        <f t="shared" ref="J172:R173" si="92" xml:space="preserve"> IF(J$171 = 0, 0, J169 / J$171)</f>
        <v>0</v>
      </c>
      <c r="K172" s="225">
        <f t="shared" si="92"/>
        <v>0</v>
      </c>
      <c r="L172" s="225">
        <f t="shared" si="92"/>
        <v>0</v>
      </c>
      <c r="M172" s="225">
        <f t="shared" si="92"/>
        <v>0</v>
      </c>
      <c r="N172" s="225">
        <f t="shared" si="92"/>
        <v>0</v>
      </c>
      <c r="O172" s="225">
        <f t="shared" si="92"/>
        <v>0</v>
      </c>
      <c r="P172" s="225">
        <f t="shared" si="92"/>
        <v>0</v>
      </c>
      <c r="Q172" s="225">
        <f t="shared" si="92"/>
        <v>0</v>
      </c>
      <c r="R172" s="225">
        <f t="shared" si="92"/>
        <v>0</v>
      </c>
      <c r="S172" s="126"/>
      <c r="T172" s="126"/>
      <c r="U172" s="126"/>
      <c r="V172" s="126"/>
      <c r="W172" s="126"/>
      <c r="X172" s="126"/>
      <c r="Y172" s="126"/>
      <c r="Z172" s="126"/>
    </row>
    <row r="173" spans="1:16383" s="125" customFormat="1" x14ac:dyDescent="0.2">
      <c r="A173" s="210"/>
      <c r="B173" s="204"/>
      <c r="C173" s="205"/>
      <c r="D173" s="211"/>
      <c r="E173" s="56" t="str">
        <f>E$93 &amp; " - real"</f>
        <v>Actual average RCV balance - real</v>
      </c>
      <c r="F173" s="225"/>
      <c r="G173" s="225" t="s">
        <v>88</v>
      </c>
      <c r="H173" s="295"/>
      <c r="I173" s="225"/>
      <c r="J173" s="225">
        <f t="shared" si="92"/>
        <v>0</v>
      </c>
      <c r="K173" s="225">
        <f t="shared" si="92"/>
        <v>0</v>
      </c>
      <c r="L173" s="225">
        <f t="shared" si="92"/>
        <v>0</v>
      </c>
      <c r="M173" s="225">
        <f t="shared" si="92"/>
        <v>0</v>
      </c>
      <c r="N173" s="225">
        <f t="shared" si="92"/>
        <v>0</v>
      </c>
      <c r="O173" s="225">
        <f t="shared" si="92"/>
        <v>0</v>
      </c>
      <c r="P173" s="225">
        <f t="shared" si="92"/>
        <v>0</v>
      </c>
      <c r="Q173" s="225">
        <f t="shared" si="92"/>
        <v>0</v>
      </c>
      <c r="R173" s="225">
        <f t="shared" si="92"/>
        <v>0</v>
      </c>
      <c r="S173" s="126"/>
      <c r="T173" s="126"/>
      <c r="U173" s="126"/>
      <c r="V173" s="126"/>
      <c r="W173" s="126"/>
      <c r="X173" s="126"/>
      <c r="Y173" s="126"/>
      <c r="Z173" s="126"/>
    </row>
    <row r="174" spans="1:16383" s="125" customFormat="1" x14ac:dyDescent="0.2">
      <c r="A174" s="210"/>
      <c r="B174" s="204"/>
      <c r="C174" s="205"/>
      <c r="D174" s="211"/>
      <c r="E174" s="56" t="s">
        <v>277</v>
      </c>
      <c r="F174" s="225"/>
      <c r="G174" s="225" t="s">
        <v>88</v>
      </c>
      <c r="H174" s="295"/>
      <c r="I174" s="225"/>
      <c r="J174" s="226">
        <f>J173-J172</f>
        <v>0</v>
      </c>
      <c r="K174" s="226">
        <f t="shared" ref="K174:R174" si="93">K173-K172</f>
        <v>0</v>
      </c>
      <c r="L174" s="226">
        <f t="shared" si="93"/>
        <v>0</v>
      </c>
      <c r="M174" s="226">
        <f t="shared" si="93"/>
        <v>0</v>
      </c>
      <c r="N174" s="226">
        <f t="shared" si="93"/>
        <v>0</v>
      </c>
      <c r="O174" s="226">
        <f t="shared" si="93"/>
        <v>0</v>
      </c>
      <c r="P174" s="226">
        <f t="shared" si="93"/>
        <v>0</v>
      </c>
      <c r="Q174" s="226">
        <f t="shared" si="93"/>
        <v>0</v>
      </c>
      <c r="R174" s="226">
        <f t="shared" si="93"/>
        <v>0</v>
      </c>
      <c r="S174" s="126"/>
      <c r="T174" s="126"/>
      <c r="U174" s="126"/>
      <c r="V174" s="126"/>
      <c r="W174" s="126"/>
      <c r="X174" s="126"/>
      <c r="Y174" s="126"/>
      <c r="Z174" s="126"/>
    </row>
    <row r="175" spans="1:16383" s="125" customFormat="1" x14ac:dyDescent="0.2">
      <c r="A175" s="210"/>
      <c r="B175" s="204"/>
      <c r="C175" s="205"/>
      <c r="D175" s="211"/>
      <c r="E175" s="56"/>
      <c r="F175" s="225"/>
      <c r="G175" s="225"/>
      <c r="H175" s="295"/>
      <c r="I175" s="225"/>
      <c r="J175" s="225"/>
      <c r="K175" s="225"/>
      <c r="L175" s="225"/>
      <c r="M175" s="225"/>
      <c r="N175" s="225"/>
      <c r="O175" s="225"/>
      <c r="P175" s="225"/>
      <c r="Q175" s="225"/>
      <c r="R175" s="225"/>
      <c r="S175" s="126"/>
      <c r="T175" s="126"/>
      <c r="U175" s="126"/>
      <c r="V175" s="126"/>
      <c r="W175" s="126"/>
      <c r="X175" s="126"/>
      <c r="Y175" s="126"/>
      <c r="Z175" s="126"/>
    </row>
    <row r="176" spans="1:16383" s="125" customFormat="1" x14ac:dyDescent="0.2">
      <c r="A176" s="210"/>
      <c r="B176" s="204"/>
      <c r="C176" s="205"/>
      <c r="D176" s="211"/>
      <c r="E176" s="56" t="str">
        <f>E$174</f>
        <v>Difference RCV average - real</v>
      </c>
      <c r="F176" s="225">
        <f t="shared" ref="F176:R176" si="94">F$174</f>
        <v>0</v>
      </c>
      <c r="G176" s="225" t="str">
        <f t="shared" si="94"/>
        <v>£m</v>
      </c>
      <c r="H176" s="295">
        <f t="shared" si="94"/>
        <v>0</v>
      </c>
      <c r="I176" s="225">
        <f t="shared" si="94"/>
        <v>0</v>
      </c>
      <c r="J176" s="226">
        <f t="shared" si="94"/>
        <v>0</v>
      </c>
      <c r="K176" s="226">
        <f t="shared" si="94"/>
        <v>0</v>
      </c>
      <c r="L176" s="226">
        <f t="shared" si="94"/>
        <v>0</v>
      </c>
      <c r="M176" s="226">
        <f t="shared" si="94"/>
        <v>0</v>
      </c>
      <c r="N176" s="226">
        <f t="shared" si="94"/>
        <v>0</v>
      </c>
      <c r="O176" s="226">
        <f t="shared" si="94"/>
        <v>0</v>
      </c>
      <c r="P176" s="226">
        <f t="shared" si="94"/>
        <v>0</v>
      </c>
      <c r="Q176" s="226">
        <f t="shared" si="94"/>
        <v>0</v>
      </c>
      <c r="R176" s="226">
        <f t="shared" si="94"/>
        <v>0</v>
      </c>
      <c r="S176" s="126"/>
      <c r="T176" s="126"/>
      <c r="U176" s="126"/>
      <c r="V176" s="126"/>
      <c r="W176" s="126"/>
      <c r="X176" s="126"/>
      <c r="Y176" s="126"/>
      <c r="Z176" s="126"/>
    </row>
    <row r="177" spans="1:26" s="126" customFormat="1" x14ac:dyDescent="0.2">
      <c r="A177" s="203"/>
      <c r="B177" s="204"/>
      <c r="C177" s="205"/>
      <c r="D177" s="206"/>
      <c r="E177" s="236" t="str">
        <f>Time!E$64</f>
        <v>Last Forecast Period Flag</v>
      </c>
      <c r="F177" s="301">
        <f>Time!F$64</f>
        <v>0</v>
      </c>
      <c r="G177" s="301" t="str">
        <f>Time!G$64</f>
        <v>flag</v>
      </c>
      <c r="H177" s="301">
        <f>Time!H$64</f>
        <v>1</v>
      </c>
      <c r="I177" s="301">
        <f>Time!I$64</f>
        <v>0</v>
      </c>
      <c r="J177" s="301">
        <f>Time!J$64</f>
        <v>0</v>
      </c>
      <c r="K177" s="301">
        <f>Time!K$64</f>
        <v>0</v>
      </c>
      <c r="L177" s="301">
        <f>Time!L$64</f>
        <v>0</v>
      </c>
      <c r="M177" s="301">
        <f>Time!M$64</f>
        <v>0</v>
      </c>
      <c r="N177" s="301">
        <f>Time!N$64</f>
        <v>0</v>
      </c>
      <c r="O177" s="301">
        <f>Time!O$64</f>
        <v>0</v>
      </c>
      <c r="P177" s="301">
        <f>Time!P$64</f>
        <v>0</v>
      </c>
      <c r="Q177" s="301">
        <f>Time!Q$64</f>
        <v>1</v>
      </c>
      <c r="R177" s="301">
        <f>Time!R$64</f>
        <v>0</v>
      </c>
    </row>
    <row r="178" spans="1:26" s="323" customFormat="1" x14ac:dyDescent="0.2">
      <c r="A178" s="326"/>
      <c r="B178" s="327"/>
      <c r="C178" s="328"/>
      <c r="D178" s="329"/>
      <c r="E178" s="44" t="s">
        <v>365</v>
      </c>
      <c r="F178" s="325"/>
      <c r="G178" s="325" t="s">
        <v>88</v>
      </c>
      <c r="H178" s="324"/>
      <c r="I178" s="325"/>
      <c r="J178" s="325">
        <f xml:space="preserve"> J176 * J177</f>
        <v>0</v>
      </c>
      <c r="K178" s="325">
        <f t="shared" ref="K178:R178" si="95" xml:space="preserve"> K176 * K177</f>
        <v>0</v>
      </c>
      <c r="L178" s="325">
        <f t="shared" si="95"/>
        <v>0</v>
      </c>
      <c r="M178" s="325">
        <f t="shared" si="95"/>
        <v>0</v>
      </c>
      <c r="N178" s="325">
        <f t="shared" si="95"/>
        <v>0</v>
      </c>
      <c r="O178" s="325">
        <f t="shared" si="95"/>
        <v>0</v>
      </c>
      <c r="P178" s="325">
        <f t="shared" si="95"/>
        <v>0</v>
      </c>
      <c r="Q178" s="325">
        <f t="shared" si="95"/>
        <v>0</v>
      </c>
      <c r="R178" s="325">
        <f t="shared" si="95"/>
        <v>0</v>
      </c>
      <c r="S178" s="129"/>
      <c r="T178" s="129"/>
      <c r="U178" s="129"/>
      <c r="V178" s="129"/>
      <c r="W178" s="129"/>
      <c r="X178" s="129"/>
      <c r="Y178" s="129"/>
      <c r="Z178" s="129"/>
    </row>
    <row r="179" spans="1:26" x14ac:dyDescent="0.2">
      <c r="H179" s="225"/>
      <c r="J179" s="225"/>
      <c r="K179" s="225"/>
      <c r="L179" s="225"/>
      <c r="M179" s="226"/>
      <c r="N179" s="225"/>
      <c r="O179" s="225"/>
      <c r="P179" s="225"/>
      <c r="Q179" s="225"/>
      <c r="R179" s="225"/>
    </row>
    <row r="180" spans="1:26" x14ac:dyDescent="0.2">
      <c r="A180" s="69" t="s">
        <v>279</v>
      </c>
      <c r="B180" s="69"/>
    </row>
    <row r="182" spans="1:26" s="125" customFormat="1" x14ac:dyDescent="0.2">
      <c r="A182" s="210"/>
      <c r="B182" s="204"/>
      <c r="C182" s="205"/>
      <c r="D182" s="211"/>
      <c r="E182" s="60" t="str">
        <f>E$135</f>
        <v>True up Nominal RCV run-off</v>
      </c>
      <c r="F182" s="225">
        <f t="shared" ref="F182:R182" si="96">F$135</f>
        <v>0</v>
      </c>
      <c r="G182" s="225" t="str">
        <f t="shared" si="96"/>
        <v>£m</v>
      </c>
      <c r="H182" s="225">
        <f t="shared" si="96"/>
        <v>0</v>
      </c>
      <c r="I182" s="225">
        <f t="shared" si="96"/>
        <v>0</v>
      </c>
      <c r="J182" s="225">
        <f t="shared" si="96"/>
        <v>0</v>
      </c>
      <c r="K182" s="225">
        <f t="shared" si="96"/>
        <v>0</v>
      </c>
      <c r="L182" s="225">
        <f t="shared" si="96"/>
        <v>0</v>
      </c>
      <c r="M182" s="226">
        <f t="shared" si="96"/>
        <v>0</v>
      </c>
      <c r="N182" s="225">
        <f t="shared" si="96"/>
        <v>0</v>
      </c>
      <c r="O182" s="225">
        <f t="shared" si="96"/>
        <v>0</v>
      </c>
      <c r="P182" s="225">
        <f t="shared" si="96"/>
        <v>0</v>
      </c>
      <c r="Q182" s="225">
        <f t="shared" si="96"/>
        <v>0</v>
      </c>
      <c r="R182" s="225">
        <f t="shared" si="96"/>
        <v>0</v>
      </c>
      <c r="S182" s="126"/>
      <c r="T182" s="126"/>
      <c r="U182" s="126"/>
      <c r="V182" s="126"/>
      <c r="W182" s="126"/>
      <c r="X182" s="126"/>
      <c r="Y182" s="126"/>
      <c r="Z182" s="126"/>
    </row>
    <row r="183" spans="1:26" s="125" customFormat="1" x14ac:dyDescent="0.2">
      <c r="A183" s="210"/>
      <c r="B183" s="204"/>
      <c r="C183" s="205"/>
      <c r="D183" s="211"/>
      <c r="E183" s="60" t="str">
        <f>E$153</f>
        <v>True up Nominal return</v>
      </c>
      <c r="F183" s="225">
        <f t="shared" ref="F183:R183" si="97">F$153</f>
        <v>0</v>
      </c>
      <c r="G183" s="225" t="str">
        <f t="shared" si="97"/>
        <v>£m</v>
      </c>
      <c r="H183" s="225">
        <f t="shared" si="97"/>
        <v>0</v>
      </c>
      <c r="I183" s="225">
        <f t="shared" si="97"/>
        <v>0</v>
      </c>
      <c r="J183" s="225">
        <f t="shared" si="97"/>
        <v>0</v>
      </c>
      <c r="K183" s="225">
        <f t="shared" si="97"/>
        <v>0</v>
      </c>
      <c r="L183" s="225">
        <f t="shared" si="97"/>
        <v>0</v>
      </c>
      <c r="M183" s="225">
        <f t="shared" si="97"/>
        <v>0</v>
      </c>
      <c r="N183" s="225">
        <f t="shared" si="97"/>
        <v>0</v>
      </c>
      <c r="O183" s="225">
        <f t="shared" si="97"/>
        <v>0</v>
      </c>
      <c r="P183" s="225">
        <f t="shared" si="97"/>
        <v>0</v>
      </c>
      <c r="Q183" s="225">
        <f t="shared" si="97"/>
        <v>0</v>
      </c>
      <c r="R183" s="225">
        <f t="shared" si="97"/>
        <v>0</v>
      </c>
      <c r="S183" s="126"/>
      <c r="T183" s="126"/>
      <c r="U183" s="126"/>
      <c r="V183" s="126"/>
      <c r="W183" s="126"/>
      <c r="X183" s="126"/>
      <c r="Y183" s="126"/>
      <c r="Z183" s="126"/>
    </row>
    <row r="184" spans="1:26" s="125" customFormat="1" x14ac:dyDescent="0.2">
      <c r="A184" s="210"/>
      <c r="B184" s="204"/>
      <c r="C184" s="205"/>
      <c r="D184" s="211"/>
      <c r="E184" s="60" t="str">
        <f>E$157</f>
        <v>Total True up Nominal revenue to company</v>
      </c>
      <c r="F184" s="225">
        <f t="shared" ref="F184:R184" si="98">F$157</f>
        <v>0</v>
      </c>
      <c r="G184" s="225" t="str">
        <f t="shared" si="98"/>
        <v>£m</v>
      </c>
      <c r="H184" s="225">
        <f t="shared" si="98"/>
        <v>0</v>
      </c>
      <c r="I184" s="225">
        <f t="shared" si="98"/>
        <v>0</v>
      </c>
      <c r="J184" s="225">
        <f t="shared" si="98"/>
        <v>0</v>
      </c>
      <c r="K184" s="225">
        <f t="shared" si="98"/>
        <v>0</v>
      </c>
      <c r="L184" s="225">
        <f t="shared" si="98"/>
        <v>0</v>
      </c>
      <c r="M184" s="225">
        <f t="shared" si="98"/>
        <v>0</v>
      </c>
      <c r="N184" s="225">
        <f t="shared" si="98"/>
        <v>0</v>
      </c>
      <c r="O184" s="225">
        <f t="shared" si="98"/>
        <v>0</v>
      </c>
      <c r="P184" s="225">
        <f t="shared" si="98"/>
        <v>0</v>
      </c>
      <c r="Q184" s="225">
        <f t="shared" si="98"/>
        <v>0</v>
      </c>
      <c r="R184" s="225">
        <f t="shared" si="98"/>
        <v>0</v>
      </c>
      <c r="S184" s="126"/>
      <c r="T184" s="126"/>
      <c r="U184" s="126"/>
      <c r="V184" s="126"/>
      <c r="W184" s="126"/>
      <c r="X184" s="126"/>
      <c r="Y184" s="126"/>
      <c r="Z184" s="126"/>
    </row>
    <row r="185" spans="1:26" s="125" customFormat="1" x14ac:dyDescent="0.2">
      <c r="A185" s="210"/>
      <c r="B185" s="204"/>
      <c r="C185" s="205"/>
      <c r="D185" s="211"/>
      <c r="E185" s="60" t="str">
        <f>E$106</f>
        <v>RCV run-off company should have received</v>
      </c>
      <c r="F185" s="225">
        <f t="shared" ref="F185:R185" si="99">F$106</f>
        <v>0</v>
      </c>
      <c r="G185" s="225" t="str">
        <f t="shared" si="99"/>
        <v>£m</v>
      </c>
      <c r="H185" s="225">
        <f t="shared" si="99"/>
        <v>0</v>
      </c>
      <c r="I185" s="225">
        <f t="shared" si="99"/>
        <v>0</v>
      </c>
      <c r="J185" s="225">
        <f t="shared" si="99"/>
        <v>0</v>
      </c>
      <c r="K185" s="225">
        <f t="shared" si="99"/>
        <v>0</v>
      </c>
      <c r="L185" s="225">
        <f t="shared" si="99"/>
        <v>0</v>
      </c>
      <c r="M185" s="225">
        <f t="shared" si="99"/>
        <v>0</v>
      </c>
      <c r="N185" s="225">
        <f t="shared" si="99"/>
        <v>0</v>
      </c>
      <c r="O185" s="225">
        <f t="shared" si="99"/>
        <v>0</v>
      </c>
      <c r="P185" s="225">
        <f t="shared" si="99"/>
        <v>0</v>
      </c>
      <c r="Q185" s="225">
        <f t="shared" si="99"/>
        <v>0</v>
      </c>
      <c r="R185" s="225">
        <f t="shared" si="99"/>
        <v>0</v>
      </c>
      <c r="S185" s="126"/>
      <c r="T185" s="126"/>
      <c r="U185" s="126"/>
      <c r="V185" s="126"/>
      <c r="W185" s="126"/>
      <c r="X185" s="126"/>
      <c r="Y185" s="126"/>
      <c r="Z185" s="126"/>
    </row>
    <row r="186" spans="1:26" s="125" customFormat="1" x14ac:dyDescent="0.2">
      <c r="A186" s="210"/>
      <c r="B186" s="204"/>
      <c r="C186" s="205"/>
      <c r="D186" s="211"/>
      <c r="E186" s="60" t="str">
        <f>E$107</f>
        <v>Nominal return company should have received</v>
      </c>
      <c r="F186" s="225">
        <f t="shared" ref="F186:R186" si="100">F$107</f>
        <v>0</v>
      </c>
      <c r="G186" s="225" t="str">
        <f t="shared" si="100"/>
        <v>£m</v>
      </c>
      <c r="H186" s="225">
        <f t="shared" si="100"/>
        <v>0</v>
      </c>
      <c r="I186" s="225">
        <f t="shared" si="100"/>
        <v>0</v>
      </c>
      <c r="J186" s="225">
        <f t="shared" si="100"/>
        <v>0</v>
      </c>
      <c r="K186" s="225">
        <f t="shared" si="100"/>
        <v>0</v>
      </c>
      <c r="L186" s="225">
        <f t="shared" si="100"/>
        <v>0</v>
      </c>
      <c r="M186" s="225">
        <f t="shared" si="100"/>
        <v>0</v>
      </c>
      <c r="N186" s="225">
        <f t="shared" si="100"/>
        <v>0</v>
      </c>
      <c r="O186" s="225">
        <f t="shared" si="100"/>
        <v>0</v>
      </c>
      <c r="P186" s="225">
        <f t="shared" si="100"/>
        <v>0</v>
      </c>
      <c r="Q186" s="225">
        <f t="shared" si="100"/>
        <v>0</v>
      </c>
      <c r="R186" s="225">
        <f t="shared" si="100"/>
        <v>0</v>
      </c>
      <c r="S186" s="126"/>
      <c r="T186" s="126"/>
      <c r="U186" s="126"/>
      <c r="V186" s="126"/>
      <c r="W186" s="126"/>
      <c r="X186" s="126"/>
      <c r="Y186" s="126"/>
      <c r="Z186" s="126"/>
    </row>
    <row r="187" spans="1:26" s="125" customFormat="1" x14ac:dyDescent="0.2">
      <c r="A187" s="210"/>
      <c r="B187" s="204"/>
      <c r="C187" s="205"/>
      <c r="D187" s="211"/>
      <c r="E187" s="60" t="str">
        <f>E$108</f>
        <v>Total nominal revenue company should have received</v>
      </c>
      <c r="F187" s="225">
        <f t="shared" ref="F187:R187" si="101">F$108</f>
        <v>0</v>
      </c>
      <c r="G187" s="225" t="str">
        <f t="shared" si="101"/>
        <v>£m</v>
      </c>
      <c r="H187" s="225">
        <f t="shared" si="101"/>
        <v>0</v>
      </c>
      <c r="I187" s="225">
        <f t="shared" si="101"/>
        <v>0</v>
      </c>
      <c r="J187" s="225">
        <f t="shared" si="101"/>
        <v>0</v>
      </c>
      <c r="K187" s="225">
        <f t="shared" si="101"/>
        <v>0</v>
      </c>
      <c r="L187" s="225">
        <f t="shared" si="101"/>
        <v>0</v>
      </c>
      <c r="M187" s="225">
        <f t="shared" si="101"/>
        <v>0</v>
      </c>
      <c r="N187" s="225">
        <f t="shared" si="101"/>
        <v>0</v>
      </c>
      <c r="O187" s="225">
        <f t="shared" si="101"/>
        <v>0</v>
      </c>
      <c r="P187" s="225">
        <f t="shared" si="101"/>
        <v>0</v>
      </c>
      <c r="Q187" s="225">
        <f t="shared" si="101"/>
        <v>0</v>
      </c>
      <c r="R187" s="225">
        <f t="shared" si="101"/>
        <v>0</v>
      </c>
      <c r="S187" s="126"/>
      <c r="T187" s="126"/>
      <c r="U187" s="126"/>
      <c r="V187" s="126"/>
      <c r="W187" s="126"/>
      <c r="X187" s="126"/>
      <c r="Y187" s="126"/>
      <c r="Z187" s="126"/>
    </row>
    <row r="188" spans="1:26" s="253" customFormat="1" x14ac:dyDescent="0.2">
      <c r="A188" s="249"/>
      <c r="B188" s="250"/>
      <c r="C188" s="251"/>
      <c r="D188" s="252"/>
      <c r="E188" s="49" t="str">
        <f>Index!E$47</f>
        <v>CPI(H): Fin year average - inflate from base year 2017-18 average - final determination</v>
      </c>
      <c r="F188" s="253">
        <f>Index!F$47</f>
        <v>0</v>
      </c>
      <c r="G188" s="271" t="str">
        <f>Index!G$47</f>
        <v>%</v>
      </c>
      <c r="H188" s="253">
        <f>Index!H$47</f>
        <v>0</v>
      </c>
      <c r="I188" s="253">
        <f>Index!I$47</f>
        <v>0</v>
      </c>
      <c r="J188" s="253">
        <f>Index!J$47</f>
        <v>0</v>
      </c>
      <c r="K188" s="253">
        <f>Index!K$47</f>
        <v>1.0212697905005599</v>
      </c>
      <c r="L188" s="253">
        <f>Index!L$47</f>
        <v>1.0416029201511179</v>
      </c>
      <c r="M188" s="253">
        <f>Index!M$47</f>
        <v>1.0622616980779827</v>
      </c>
      <c r="N188" s="253">
        <f>Index!N$47</f>
        <v>1.0835515290872799</v>
      </c>
      <c r="O188" s="253">
        <f>Index!O$47</f>
        <v>1.1060365794841869</v>
      </c>
      <c r="P188" s="253">
        <f>Index!P$47</f>
        <v>1.1292633476533553</v>
      </c>
      <c r="Q188" s="253">
        <f>Index!Q$47</f>
        <v>1.1529778779540774</v>
      </c>
      <c r="R188" s="253">
        <f>Index!R$47</f>
        <v>1.1760374355131578</v>
      </c>
    </row>
    <row r="189" spans="1:26" s="125" customFormat="1" x14ac:dyDescent="0.2">
      <c r="A189" s="210"/>
      <c r="B189" s="204"/>
      <c r="C189" s="205"/>
      <c r="D189" s="211"/>
      <c r="E189" s="60" t="str">
        <f t="shared" ref="E189:E194" si="102" xml:space="preserve"> E182 &amp; "- real"</f>
        <v>True up Nominal RCV run-off- real</v>
      </c>
      <c r="F189" s="225"/>
      <c r="G189" s="225" t="str">
        <f t="shared" ref="G189:G194" si="103">G$155</f>
        <v>£m</v>
      </c>
      <c r="H189" s="295">
        <f t="shared" ref="H189:H194" si="104">SUM(J189:R189)</f>
        <v>0</v>
      </c>
      <c r="I189" s="225"/>
      <c r="J189" s="225">
        <f t="shared" ref="J189:R194" si="105" xml:space="preserve"> IF(J$188 = 0, 0, J182 / J$188)</f>
        <v>0</v>
      </c>
      <c r="K189" s="225">
        <f t="shared" si="105"/>
        <v>0</v>
      </c>
      <c r="L189" s="225">
        <f t="shared" si="105"/>
        <v>0</v>
      </c>
      <c r="M189" s="226">
        <f t="shared" si="105"/>
        <v>0</v>
      </c>
      <c r="N189" s="225">
        <f t="shared" si="105"/>
        <v>0</v>
      </c>
      <c r="O189" s="225">
        <f t="shared" si="105"/>
        <v>0</v>
      </c>
      <c r="P189" s="225">
        <f t="shared" si="105"/>
        <v>0</v>
      </c>
      <c r="Q189" s="225">
        <f t="shared" si="105"/>
        <v>0</v>
      </c>
      <c r="R189" s="225">
        <f t="shared" si="105"/>
        <v>0</v>
      </c>
      <c r="S189" s="126"/>
      <c r="T189" s="126"/>
      <c r="U189" s="126"/>
      <c r="V189" s="126"/>
      <c r="W189" s="126"/>
      <c r="X189" s="126"/>
      <c r="Y189" s="126"/>
      <c r="Z189" s="126"/>
    </row>
    <row r="190" spans="1:26" s="125" customFormat="1" x14ac:dyDescent="0.2">
      <c r="A190" s="210"/>
      <c r="B190" s="204"/>
      <c r="C190" s="205"/>
      <c r="D190" s="211"/>
      <c r="E190" s="60" t="str">
        <f t="shared" si="102"/>
        <v>True up Nominal return- real</v>
      </c>
      <c r="F190" s="225"/>
      <c r="G190" s="225" t="str">
        <f t="shared" si="103"/>
        <v>£m</v>
      </c>
      <c r="H190" s="295">
        <f t="shared" si="104"/>
        <v>0</v>
      </c>
      <c r="I190" s="225"/>
      <c r="J190" s="225">
        <f t="shared" si="105"/>
        <v>0</v>
      </c>
      <c r="K190" s="225">
        <f t="shared" si="105"/>
        <v>0</v>
      </c>
      <c r="L190" s="225">
        <f t="shared" si="105"/>
        <v>0</v>
      </c>
      <c r="M190" s="226">
        <f t="shared" si="105"/>
        <v>0</v>
      </c>
      <c r="N190" s="225">
        <f xml:space="preserve"> IF(N$188 = 0, 0, N183 / N$188)</f>
        <v>0</v>
      </c>
      <c r="O190" s="225">
        <f t="shared" si="105"/>
        <v>0</v>
      </c>
      <c r="P190" s="225">
        <f t="shared" si="105"/>
        <v>0</v>
      </c>
      <c r="Q190" s="225">
        <f t="shared" si="105"/>
        <v>0</v>
      </c>
      <c r="R190" s="225">
        <f t="shared" si="105"/>
        <v>0</v>
      </c>
      <c r="S190" s="126"/>
      <c r="T190" s="126"/>
      <c r="U190" s="126"/>
      <c r="V190" s="126"/>
      <c r="W190" s="126"/>
      <c r="X190" s="126"/>
      <c r="Y190" s="126"/>
      <c r="Z190" s="126"/>
    </row>
    <row r="191" spans="1:26" s="125" customFormat="1" x14ac:dyDescent="0.2">
      <c r="A191" s="210"/>
      <c r="B191" s="204"/>
      <c r="C191" s="205"/>
      <c r="D191" s="211"/>
      <c r="E191" s="60" t="str">
        <f t="shared" si="102"/>
        <v>Total True up Nominal revenue to company- real</v>
      </c>
      <c r="F191" s="225"/>
      <c r="G191" s="225" t="str">
        <f t="shared" si="103"/>
        <v>£m</v>
      </c>
      <c r="H191" s="295">
        <f t="shared" si="104"/>
        <v>0</v>
      </c>
      <c r="I191" s="225"/>
      <c r="J191" s="225">
        <f t="shared" si="105"/>
        <v>0</v>
      </c>
      <c r="K191" s="225">
        <f t="shared" si="105"/>
        <v>0</v>
      </c>
      <c r="L191" s="225">
        <f t="shared" si="105"/>
        <v>0</v>
      </c>
      <c r="M191" s="226">
        <f t="shared" si="105"/>
        <v>0</v>
      </c>
      <c r="N191" s="225">
        <f t="shared" si="105"/>
        <v>0</v>
      </c>
      <c r="O191" s="225">
        <f t="shared" si="105"/>
        <v>0</v>
      </c>
      <c r="P191" s="225">
        <f t="shared" si="105"/>
        <v>0</v>
      </c>
      <c r="Q191" s="225">
        <f t="shared" si="105"/>
        <v>0</v>
      </c>
      <c r="R191" s="225">
        <f t="shared" si="105"/>
        <v>0</v>
      </c>
      <c r="S191" s="126"/>
      <c r="T191" s="126"/>
      <c r="U191" s="126"/>
      <c r="V191" s="126"/>
      <c r="W191" s="126"/>
      <c r="X191" s="126"/>
      <c r="Y191" s="126"/>
      <c r="Z191" s="126"/>
    </row>
    <row r="192" spans="1:26" s="125" customFormat="1" x14ac:dyDescent="0.2">
      <c r="A192" s="210"/>
      <c r="B192" s="204"/>
      <c r="C192" s="205"/>
      <c r="D192" s="211"/>
      <c r="E192" s="60" t="str">
        <f t="shared" si="102"/>
        <v>RCV run-off company should have received- real</v>
      </c>
      <c r="F192" s="225"/>
      <c r="G192" s="225" t="str">
        <f t="shared" si="103"/>
        <v>£m</v>
      </c>
      <c r="H192" s="295">
        <f t="shared" si="104"/>
        <v>0</v>
      </c>
      <c r="I192" s="225"/>
      <c r="J192" s="225">
        <f t="shared" si="105"/>
        <v>0</v>
      </c>
      <c r="K192" s="225">
        <f t="shared" si="105"/>
        <v>0</v>
      </c>
      <c r="L192" s="225">
        <f t="shared" si="105"/>
        <v>0</v>
      </c>
      <c r="M192" s="226">
        <f t="shared" si="105"/>
        <v>0</v>
      </c>
      <c r="N192" s="225">
        <f t="shared" si="105"/>
        <v>0</v>
      </c>
      <c r="O192" s="225">
        <f t="shared" si="105"/>
        <v>0</v>
      </c>
      <c r="P192" s="225">
        <f t="shared" si="105"/>
        <v>0</v>
      </c>
      <c r="Q192" s="225">
        <f t="shared" si="105"/>
        <v>0</v>
      </c>
      <c r="R192" s="225">
        <f t="shared" si="105"/>
        <v>0</v>
      </c>
      <c r="S192" s="126"/>
      <c r="T192" s="126"/>
      <c r="U192" s="126"/>
      <c r="V192" s="126"/>
      <c r="W192" s="126"/>
      <c r="X192" s="126"/>
      <c r="Y192" s="126"/>
      <c r="Z192" s="126"/>
    </row>
    <row r="193" spans="1:26" s="125" customFormat="1" x14ac:dyDescent="0.2">
      <c r="A193" s="210"/>
      <c r="B193" s="204"/>
      <c r="C193" s="205"/>
      <c r="D193" s="211"/>
      <c r="E193" s="60" t="str">
        <f t="shared" si="102"/>
        <v>Nominal return company should have received- real</v>
      </c>
      <c r="F193" s="225"/>
      <c r="G193" s="225" t="str">
        <f t="shared" si="103"/>
        <v>£m</v>
      </c>
      <c r="H193" s="295">
        <f t="shared" si="104"/>
        <v>0</v>
      </c>
      <c r="I193" s="225"/>
      <c r="J193" s="225">
        <f t="shared" si="105"/>
        <v>0</v>
      </c>
      <c r="K193" s="225">
        <f t="shared" si="105"/>
        <v>0</v>
      </c>
      <c r="L193" s="225">
        <f t="shared" si="105"/>
        <v>0</v>
      </c>
      <c r="M193" s="226">
        <f t="shared" si="105"/>
        <v>0</v>
      </c>
      <c r="N193" s="225">
        <f t="shared" si="105"/>
        <v>0</v>
      </c>
      <c r="O193" s="225">
        <f t="shared" si="105"/>
        <v>0</v>
      </c>
      <c r="P193" s="225">
        <f t="shared" si="105"/>
        <v>0</v>
      </c>
      <c r="Q193" s="225">
        <f t="shared" si="105"/>
        <v>0</v>
      </c>
      <c r="R193" s="225">
        <f t="shared" si="105"/>
        <v>0</v>
      </c>
      <c r="S193" s="126"/>
      <c r="T193" s="126"/>
      <c r="U193" s="126"/>
      <c r="V193" s="126"/>
      <c r="W193" s="126"/>
      <c r="X193" s="126"/>
      <c r="Y193" s="126"/>
      <c r="Z193" s="126"/>
    </row>
    <row r="194" spans="1:26" s="125" customFormat="1" x14ac:dyDescent="0.2">
      <c r="A194" s="210"/>
      <c r="B194" s="204"/>
      <c r="C194" s="205"/>
      <c r="D194" s="211"/>
      <c r="E194" s="60" t="str">
        <f t="shared" si="102"/>
        <v>Total nominal revenue company should have received- real</v>
      </c>
      <c r="F194" s="225"/>
      <c r="G194" s="225" t="str">
        <f t="shared" si="103"/>
        <v>£m</v>
      </c>
      <c r="H194" s="295">
        <f t="shared" si="104"/>
        <v>0</v>
      </c>
      <c r="I194" s="225"/>
      <c r="J194" s="225">
        <f t="shared" si="105"/>
        <v>0</v>
      </c>
      <c r="K194" s="225">
        <f t="shared" si="105"/>
        <v>0</v>
      </c>
      <c r="L194" s="225">
        <f t="shared" si="105"/>
        <v>0</v>
      </c>
      <c r="M194" s="226">
        <f t="shared" si="105"/>
        <v>0</v>
      </c>
      <c r="N194" s="225">
        <f t="shared" si="105"/>
        <v>0</v>
      </c>
      <c r="O194" s="225">
        <f t="shared" si="105"/>
        <v>0</v>
      </c>
      <c r="P194" s="225">
        <f t="shared" si="105"/>
        <v>0</v>
      </c>
      <c r="Q194" s="225">
        <f t="shared" si="105"/>
        <v>0</v>
      </c>
      <c r="R194" s="225">
        <f t="shared" si="105"/>
        <v>0</v>
      </c>
      <c r="S194" s="126"/>
      <c r="T194" s="126"/>
      <c r="U194" s="126"/>
      <c r="V194" s="126"/>
      <c r="W194" s="126"/>
      <c r="X194" s="126"/>
      <c r="Y194" s="126"/>
      <c r="Z194" s="126"/>
    </row>
    <row r="196" spans="1:26" x14ac:dyDescent="0.2">
      <c r="E196" s="56" t="str">
        <f>E$189</f>
        <v>True up Nominal RCV run-off- real</v>
      </c>
      <c r="F196" s="225">
        <f t="shared" ref="F196:R196" si="106">F$189</f>
        <v>0</v>
      </c>
      <c r="G196" s="56" t="str">
        <f t="shared" si="106"/>
        <v>£m</v>
      </c>
      <c r="H196" s="299">
        <f t="shared" si="106"/>
        <v>0</v>
      </c>
      <c r="I196" s="299">
        <f t="shared" si="106"/>
        <v>0</v>
      </c>
      <c r="J196" s="225">
        <f t="shared" si="106"/>
        <v>0</v>
      </c>
      <c r="K196" s="225">
        <f t="shared" si="106"/>
        <v>0</v>
      </c>
      <c r="L196" s="225">
        <f t="shared" si="106"/>
        <v>0</v>
      </c>
      <c r="M196" s="226">
        <f t="shared" si="106"/>
        <v>0</v>
      </c>
      <c r="N196" s="225">
        <f t="shared" si="106"/>
        <v>0</v>
      </c>
      <c r="O196" s="225">
        <f t="shared" si="106"/>
        <v>0</v>
      </c>
      <c r="P196" s="225">
        <f t="shared" si="106"/>
        <v>0</v>
      </c>
      <c r="Q196" s="225">
        <f t="shared" si="106"/>
        <v>0</v>
      </c>
      <c r="R196" s="225">
        <f t="shared" si="106"/>
        <v>0</v>
      </c>
    </row>
    <row r="197" spans="1:26" x14ac:dyDescent="0.2">
      <c r="E197" s="56" t="str">
        <f>E$192</f>
        <v>RCV run-off company should have received- real</v>
      </c>
      <c r="F197" s="225">
        <f t="shared" ref="F197:R197" si="107">F$192</f>
        <v>0</v>
      </c>
      <c r="G197" s="56" t="str">
        <f t="shared" si="107"/>
        <v>£m</v>
      </c>
      <c r="H197" s="299">
        <f t="shared" si="107"/>
        <v>0</v>
      </c>
      <c r="I197" s="299">
        <f t="shared" si="107"/>
        <v>0</v>
      </c>
      <c r="J197" s="225">
        <f t="shared" si="107"/>
        <v>0</v>
      </c>
      <c r="K197" s="225">
        <f t="shared" si="107"/>
        <v>0</v>
      </c>
      <c r="L197" s="225">
        <f t="shared" si="107"/>
        <v>0</v>
      </c>
      <c r="M197" s="226">
        <f t="shared" si="107"/>
        <v>0</v>
      </c>
      <c r="N197" s="225">
        <f t="shared" si="107"/>
        <v>0</v>
      </c>
      <c r="O197" s="225">
        <f t="shared" si="107"/>
        <v>0</v>
      </c>
      <c r="P197" s="225">
        <f t="shared" si="107"/>
        <v>0</v>
      </c>
      <c r="Q197" s="225">
        <f t="shared" si="107"/>
        <v>0</v>
      </c>
      <c r="R197" s="225">
        <f t="shared" si="107"/>
        <v>0</v>
      </c>
    </row>
    <row r="198" spans="1:26" x14ac:dyDescent="0.2">
      <c r="A198" s="89"/>
      <c r="B198" s="95"/>
      <c r="C198" s="332"/>
      <c r="D198" s="91"/>
      <c r="E198" s="60" t="s">
        <v>269</v>
      </c>
      <c r="G198" s="56" t="s">
        <v>88</v>
      </c>
      <c r="H198" s="226">
        <f xml:space="preserve"> SUM(J198:R198)</f>
        <v>0</v>
      </c>
      <c r="I198" s="226"/>
      <c r="J198" s="225">
        <f t="shared" ref="J198:K198" si="108">J197-J196</f>
        <v>0</v>
      </c>
      <c r="K198" s="225">
        <f t="shared" si="108"/>
        <v>0</v>
      </c>
      <c r="L198" s="225">
        <f>L197-L196</f>
        <v>0</v>
      </c>
      <c r="M198" s="226">
        <f>M197-M196</f>
        <v>0</v>
      </c>
      <c r="N198" s="225">
        <f t="shared" ref="N198:R198" si="109">N197-N196</f>
        <v>0</v>
      </c>
      <c r="O198" s="225">
        <f t="shared" si="109"/>
        <v>0</v>
      </c>
      <c r="P198" s="225">
        <f t="shared" si="109"/>
        <v>0</v>
      </c>
      <c r="Q198" s="225">
        <f t="shared" si="109"/>
        <v>0</v>
      </c>
      <c r="R198" s="225">
        <f t="shared" si="109"/>
        <v>0</v>
      </c>
    </row>
    <row r="200" spans="1:26" x14ac:dyDescent="0.2">
      <c r="E200" s="56" t="str">
        <f>E$190</f>
        <v>True up Nominal return- real</v>
      </c>
      <c r="F200" s="225">
        <f t="shared" ref="F200:R200" si="110">F$190</f>
        <v>0</v>
      </c>
      <c r="G200" s="56" t="str">
        <f t="shared" si="110"/>
        <v>£m</v>
      </c>
      <c r="H200" s="299">
        <f t="shared" si="110"/>
        <v>0</v>
      </c>
      <c r="I200" s="299">
        <f t="shared" si="110"/>
        <v>0</v>
      </c>
      <c r="J200" s="225">
        <f t="shared" si="110"/>
        <v>0</v>
      </c>
      <c r="K200" s="225">
        <f t="shared" si="110"/>
        <v>0</v>
      </c>
      <c r="L200" s="225">
        <f t="shared" si="110"/>
        <v>0</v>
      </c>
      <c r="M200" s="226">
        <f t="shared" si="110"/>
        <v>0</v>
      </c>
      <c r="N200" s="225">
        <f t="shared" si="110"/>
        <v>0</v>
      </c>
      <c r="O200" s="225">
        <f t="shared" si="110"/>
        <v>0</v>
      </c>
      <c r="P200" s="225">
        <f t="shared" si="110"/>
        <v>0</v>
      </c>
      <c r="Q200" s="225">
        <f t="shared" si="110"/>
        <v>0</v>
      </c>
      <c r="R200" s="225">
        <f t="shared" si="110"/>
        <v>0</v>
      </c>
    </row>
    <row r="201" spans="1:26" x14ac:dyDescent="0.2">
      <c r="E201" s="56" t="str">
        <f>E$193</f>
        <v>Nominal return company should have received- real</v>
      </c>
      <c r="F201" s="225">
        <f t="shared" ref="F201:R201" si="111">F$193</f>
        <v>0</v>
      </c>
      <c r="G201" s="56" t="str">
        <f t="shared" si="111"/>
        <v>£m</v>
      </c>
      <c r="H201" s="299">
        <f t="shared" si="111"/>
        <v>0</v>
      </c>
      <c r="I201" s="299">
        <f t="shared" si="111"/>
        <v>0</v>
      </c>
      <c r="J201" s="225">
        <f t="shared" si="111"/>
        <v>0</v>
      </c>
      <c r="K201" s="225">
        <f t="shared" si="111"/>
        <v>0</v>
      </c>
      <c r="L201" s="225">
        <f t="shared" si="111"/>
        <v>0</v>
      </c>
      <c r="M201" s="226">
        <f t="shared" si="111"/>
        <v>0</v>
      </c>
      <c r="N201" s="225">
        <f t="shared" si="111"/>
        <v>0</v>
      </c>
      <c r="O201" s="225">
        <f t="shared" si="111"/>
        <v>0</v>
      </c>
      <c r="P201" s="225">
        <f t="shared" si="111"/>
        <v>0</v>
      </c>
      <c r="Q201" s="225">
        <f t="shared" si="111"/>
        <v>0</v>
      </c>
      <c r="R201" s="225">
        <f t="shared" si="111"/>
        <v>0</v>
      </c>
    </row>
    <row r="202" spans="1:26" x14ac:dyDescent="0.2">
      <c r="A202" s="89"/>
      <c r="B202" s="95"/>
      <c r="C202" s="332"/>
      <c r="D202" s="91"/>
      <c r="E202" s="60" t="s">
        <v>276</v>
      </c>
      <c r="G202" s="56" t="s">
        <v>88</v>
      </c>
      <c r="H202" s="226">
        <f xml:space="preserve"> SUM(J202:R202)</f>
        <v>0</v>
      </c>
      <c r="I202" s="226"/>
      <c r="J202" s="225">
        <f t="shared" ref="J202:K202" si="112">J201-J200</f>
        <v>0</v>
      </c>
      <c r="K202" s="225">
        <f t="shared" si="112"/>
        <v>0</v>
      </c>
      <c r="L202" s="225">
        <f>L201-L200</f>
        <v>0</v>
      </c>
      <c r="M202" s="226">
        <f>M201-M200</f>
        <v>0</v>
      </c>
      <c r="N202" s="225">
        <f t="shared" ref="N202:R202" si="113">N201-N200</f>
        <v>0</v>
      </c>
      <c r="O202" s="225">
        <f>O201-O200</f>
        <v>0</v>
      </c>
      <c r="P202" s="225">
        <f t="shared" si="113"/>
        <v>0</v>
      </c>
      <c r="Q202" s="225">
        <f t="shared" si="113"/>
        <v>0</v>
      </c>
      <c r="R202" s="225">
        <f t="shared" si="113"/>
        <v>0</v>
      </c>
    </row>
    <row r="204" spans="1:26" x14ac:dyDescent="0.2">
      <c r="E204" s="56" t="str">
        <f>E$191</f>
        <v>Total True up Nominal revenue to company- real</v>
      </c>
      <c r="F204" s="225">
        <f t="shared" ref="F204:R204" si="114">F$191</f>
        <v>0</v>
      </c>
      <c r="G204" s="56" t="str">
        <f t="shared" si="114"/>
        <v>£m</v>
      </c>
      <c r="H204" s="299">
        <f t="shared" si="114"/>
        <v>0</v>
      </c>
      <c r="I204" s="299"/>
      <c r="J204" s="225">
        <f t="shared" si="114"/>
        <v>0</v>
      </c>
      <c r="K204" s="225">
        <f t="shared" si="114"/>
        <v>0</v>
      </c>
      <c r="L204" s="225">
        <f t="shared" si="114"/>
        <v>0</v>
      </c>
      <c r="M204" s="226">
        <f t="shared" si="114"/>
        <v>0</v>
      </c>
      <c r="N204" s="225">
        <f t="shared" si="114"/>
        <v>0</v>
      </c>
      <c r="O204" s="225">
        <f t="shared" si="114"/>
        <v>0</v>
      </c>
      <c r="P204" s="225">
        <f t="shared" si="114"/>
        <v>0</v>
      </c>
      <c r="Q204" s="225">
        <f t="shared" si="114"/>
        <v>0</v>
      </c>
      <c r="R204" s="225">
        <f t="shared" si="114"/>
        <v>0</v>
      </c>
    </row>
    <row r="205" spans="1:26" x14ac:dyDescent="0.2">
      <c r="E205" s="56" t="str">
        <f>E$194</f>
        <v>Total nominal revenue company should have received- real</v>
      </c>
      <c r="F205" s="225">
        <f t="shared" ref="F205:R205" si="115">F$194</f>
        <v>0</v>
      </c>
      <c r="G205" s="56" t="str">
        <f t="shared" si="115"/>
        <v>£m</v>
      </c>
      <c r="H205" s="299">
        <f t="shared" si="115"/>
        <v>0</v>
      </c>
      <c r="I205" s="299"/>
      <c r="J205" s="225">
        <f t="shared" si="115"/>
        <v>0</v>
      </c>
      <c r="K205" s="225">
        <f t="shared" si="115"/>
        <v>0</v>
      </c>
      <c r="L205" s="225">
        <f t="shared" si="115"/>
        <v>0</v>
      </c>
      <c r="M205" s="226">
        <f t="shared" si="115"/>
        <v>0</v>
      </c>
      <c r="N205" s="225">
        <f t="shared" si="115"/>
        <v>0</v>
      </c>
      <c r="O205" s="225">
        <f t="shared" si="115"/>
        <v>0</v>
      </c>
      <c r="P205" s="225">
        <f t="shared" si="115"/>
        <v>0</v>
      </c>
      <c r="Q205" s="225">
        <f t="shared" si="115"/>
        <v>0</v>
      </c>
      <c r="R205" s="225">
        <f t="shared" si="115"/>
        <v>0</v>
      </c>
    </row>
    <row r="206" spans="1:26" x14ac:dyDescent="0.2">
      <c r="A206" s="89"/>
      <c r="B206" s="95"/>
      <c r="C206" s="332"/>
      <c r="D206" s="91"/>
      <c r="E206" s="60" t="s">
        <v>322</v>
      </c>
      <c r="G206" s="56" t="s">
        <v>88</v>
      </c>
      <c r="H206" s="226">
        <f xml:space="preserve"> SUM(J206:R206)</f>
        <v>0</v>
      </c>
      <c r="I206" s="226"/>
      <c r="J206" s="225">
        <f t="shared" ref="J206:K206" si="116">J205-J204</f>
        <v>0</v>
      </c>
      <c r="K206" s="225">
        <f t="shared" si="116"/>
        <v>0</v>
      </c>
      <c r="L206" s="225">
        <f>L205-L204</f>
        <v>0</v>
      </c>
      <c r="M206" s="226">
        <f>M205-M204</f>
        <v>0</v>
      </c>
      <c r="N206" s="225">
        <f t="shared" ref="N206:R206" si="117">N205-N204</f>
        <v>0</v>
      </c>
      <c r="O206" s="225">
        <f t="shared" si="117"/>
        <v>0</v>
      </c>
      <c r="P206" s="225">
        <f t="shared" si="117"/>
        <v>0</v>
      </c>
      <c r="Q206" s="225">
        <f t="shared" si="117"/>
        <v>0</v>
      </c>
      <c r="R206" s="225">
        <f t="shared" si="117"/>
        <v>0</v>
      </c>
    </row>
    <row r="208" spans="1:26" x14ac:dyDescent="0.2">
      <c r="B208" s="80" t="s">
        <v>270</v>
      </c>
      <c r="E208" s="60"/>
      <c r="H208" s="226"/>
      <c r="I208" s="226"/>
      <c r="J208" s="225"/>
      <c r="K208" s="225"/>
      <c r="L208" s="225"/>
      <c r="M208" s="226"/>
      <c r="N208" s="225"/>
      <c r="O208" s="225"/>
      <c r="P208" s="225"/>
      <c r="Q208" s="225"/>
      <c r="R208" s="225"/>
    </row>
    <row r="209" spans="1:26" s="126" customFormat="1" x14ac:dyDescent="0.2">
      <c r="A209" s="203"/>
      <c r="B209" s="204"/>
      <c r="C209" s="205"/>
      <c r="D209" s="206"/>
      <c r="E209" s="236" t="str">
        <f>InpR!E$83</f>
        <v>Financing cost index</v>
      </c>
      <c r="F209" s="301">
        <f>InpR!F$83</f>
        <v>0</v>
      </c>
      <c r="G209" s="301" t="str">
        <f>InpR!G$83</f>
        <v>index</v>
      </c>
      <c r="H209" s="301">
        <f>InpR!I$83</f>
        <v>0</v>
      </c>
      <c r="I209" s="301" t="e">
        <f>InpR!#REF!</f>
        <v>#REF!</v>
      </c>
      <c r="J209" s="301">
        <f>InpR!J$83</f>
        <v>0</v>
      </c>
      <c r="K209" s="301">
        <f>InpR!K$83</f>
        <v>0</v>
      </c>
      <c r="L209" s="301">
        <f>InpR!L$83</f>
        <v>0</v>
      </c>
      <c r="M209" s="301">
        <f>InpR!M$83</f>
        <v>4</v>
      </c>
      <c r="N209" s="301">
        <f>InpR!N$83</f>
        <v>3</v>
      </c>
      <c r="O209" s="301">
        <f>InpR!O$83</f>
        <v>2</v>
      </c>
      <c r="P209" s="301">
        <f>InpR!P$83</f>
        <v>1</v>
      </c>
      <c r="Q209" s="301">
        <f>InpR!Q$83</f>
        <v>0</v>
      </c>
      <c r="R209" s="301">
        <f>InpR!R$83</f>
        <v>0</v>
      </c>
    </row>
    <row r="210" spans="1:26" s="253" customFormat="1" x14ac:dyDescent="0.2">
      <c r="A210" s="249"/>
      <c r="B210" s="250"/>
      <c r="C210" s="251"/>
      <c r="D210" s="252"/>
      <c r="E210" s="49" t="str">
        <f>InpR!E$112</f>
        <v>WACC real on RCV - CPI(H) bf and additions - DMMY</v>
      </c>
      <c r="F210" s="253">
        <f>InpR!F$112</f>
        <v>0</v>
      </c>
      <c r="G210" s="271" t="str">
        <f>InpR!G$112</f>
        <v>%</v>
      </c>
      <c r="H210" s="253" t="str">
        <f>InpR!I$112</f>
        <v>PR19 Financial model, 'Dummy Control' sheet row 860</v>
      </c>
      <c r="I210" s="253" t="e">
        <f>InpR!#REF!</f>
        <v>#REF!</v>
      </c>
      <c r="J210" s="253">
        <f>InpR!J$112</f>
        <v>0</v>
      </c>
      <c r="K210" s="253">
        <f>InpR!K$112</f>
        <v>0</v>
      </c>
      <c r="L210" s="253">
        <f>InpR!L$112</f>
        <v>0</v>
      </c>
      <c r="M210" s="253">
        <f>InpR!M$112</f>
        <v>0</v>
      </c>
      <c r="N210" s="253">
        <f>InpR!N$112</f>
        <v>0</v>
      </c>
      <c r="O210" s="253">
        <f>InpR!O$112</f>
        <v>0</v>
      </c>
      <c r="P210" s="253">
        <f>InpR!P$112</f>
        <v>0</v>
      </c>
      <c r="Q210" s="253">
        <f>InpR!Q$112</f>
        <v>0</v>
      </c>
      <c r="R210" s="253">
        <f>InpR!R$112</f>
        <v>0</v>
      </c>
    </row>
    <row r="211" spans="1:26" x14ac:dyDescent="0.2">
      <c r="E211" s="60" t="s">
        <v>272</v>
      </c>
      <c r="G211" s="56" t="s">
        <v>273</v>
      </c>
      <c r="J211" s="309">
        <f xml:space="preserve"> (1 + J$210) ^ J$209</f>
        <v>1</v>
      </c>
      <c r="K211" s="309">
        <f t="shared" ref="K211:R211" si="118" xml:space="preserve"> (1 + K$210) ^ K$209</f>
        <v>1</v>
      </c>
      <c r="L211" s="309">
        <f t="shared" si="118"/>
        <v>1</v>
      </c>
      <c r="M211" s="309">
        <f t="shared" si="118"/>
        <v>1</v>
      </c>
      <c r="N211" s="309">
        <f t="shared" si="118"/>
        <v>1</v>
      </c>
      <c r="O211" s="309">
        <f t="shared" si="118"/>
        <v>1</v>
      </c>
      <c r="P211" s="309">
        <f t="shared" si="118"/>
        <v>1</v>
      </c>
      <c r="Q211" s="309">
        <f t="shared" si="118"/>
        <v>1</v>
      </c>
      <c r="R211" s="309">
        <f t="shared" si="118"/>
        <v>1</v>
      </c>
    </row>
    <row r="213" spans="1:26" x14ac:dyDescent="0.2">
      <c r="B213" s="80" t="s">
        <v>274</v>
      </c>
    </row>
    <row r="214" spans="1:26" x14ac:dyDescent="0.2">
      <c r="E214" s="56" t="str">
        <f>E$198</f>
        <v>Value of True up run-off - real</v>
      </c>
      <c r="F214" s="225">
        <f t="shared" ref="F214:R214" si="119">F$198</f>
        <v>0</v>
      </c>
      <c r="G214" s="56" t="str">
        <f t="shared" si="119"/>
        <v>£m</v>
      </c>
      <c r="H214" s="299">
        <f t="shared" si="119"/>
        <v>0</v>
      </c>
      <c r="I214" s="299">
        <f t="shared" si="119"/>
        <v>0</v>
      </c>
      <c r="J214" s="225">
        <f t="shared" si="119"/>
        <v>0</v>
      </c>
      <c r="K214" s="225">
        <f t="shared" si="119"/>
        <v>0</v>
      </c>
      <c r="L214" s="225">
        <f t="shared" si="119"/>
        <v>0</v>
      </c>
      <c r="M214" s="226">
        <f t="shared" si="119"/>
        <v>0</v>
      </c>
      <c r="N214" s="225">
        <f t="shared" si="119"/>
        <v>0</v>
      </c>
      <c r="O214" s="225">
        <f t="shared" si="119"/>
        <v>0</v>
      </c>
      <c r="P214" s="225">
        <f t="shared" si="119"/>
        <v>0</v>
      </c>
      <c r="Q214" s="225">
        <f t="shared" si="119"/>
        <v>0</v>
      </c>
      <c r="R214" s="225">
        <f t="shared" si="119"/>
        <v>0</v>
      </c>
    </row>
    <row r="215" spans="1:26" x14ac:dyDescent="0.2">
      <c r="E215" s="56" t="str">
        <f>E$211</f>
        <v xml:space="preserve">Time value of money factor </v>
      </c>
      <c r="F215" s="225">
        <f t="shared" ref="F215:R215" si="120">F$211</f>
        <v>0</v>
      </c>
      <c r="G215" s="56" t="str">
        <f t="shared" si="120"/>
        <v>Factor</v>
      </c>
      <c r="H215" s="299">
        <f t="shared" si="120"/>
        <v>0</v>
      </c>
      <c r="I215" s="299">
        <f t="shared" si="120"/>
        <v>0</v>
      </c>
      <c r="J215" s="225">
        <f t="shared" si="120"/>
        <v>1</v>
      </c>
      <c r="K215" s="225">
        <f t="shared" si="120"/>
        <v>1</v>
      </c>
      <c r="L215" s="225">
        <f t="shared" si="120"/>
        <v>1</v>
      </c>
      <c r="M215" s="226">
        <f t="shared" si="120"/>
        <v>1</v>
      </c>
      <c r="N215" s="225">
        <f t="shared" si="120"/>
        <v>1</v>
      </c>
      <c r="O215" s="225">
        <f t="shared" si="120"/>
        <v>1</v>
      </c>
      <c r="P215" s="225">
        <f t="shared" si="120"/>
        <v>1</v>
      </c>
      <c r="Q215" s="225">
        <f t="shared" si="120"/>
        <v>1</v>
      </c>
      <c r="R215" s="225">
        <f t="shared" si="120"/>
        <v>1</v>
      </c>
    </row>
    <row r="216" spans="1:26" s="44" customFormat="1" x14ac:dyDescent="0.2">
      <c r="A216" s="319"/>
      <c r="B216" s="320"/>
      <c r="C216" s="321"/>
      <c r="D216" s="322"/>
      <c r="E216" s="44" t="s">
        <v>366</v>
      </c>
      <c r="G216" s="44" t="s">
        <v>88</v>
      </c>
      <c r="H216" s="325">
        <f xml:space="preserve"> SUM(J216:R216)</f>
        <v>0</v>
      </c>
      <c r="J216" s="325">
        <f xml:space="preserve"> J214 * J215</f>
        <v>0</v>
      </c>
      <c r="K216" s="325">
        <f t="shared" ref="K216:R216" si="121" xml:space="preserve"> K214 * K215</f>
        <v>0</v>
      </c>
      <c r="L216" s="325">
        <f t="shared" si="121"/>
        <v>0</v>
      </c>
      <c r="M216" s="331">
        <f t="shared" si="121"/>
        <v>0</v>
      </c>
      <c r="N216" s="325">
        <f t="shared" si="121"/>
        <v>0</v>
      </c>
      <c r="O216" s="325">
        <f t="shared" si="121"/>
        <v>0</v>
      </c>
      <c r="P216" s="325">
        <f t="shared" si="121"/>
        <v>0</v>
      </c>
      <c r="Q216" s="325">
        <f t="shared" si="121"/>
        <v>0</v>
      </c>
      <c r="R216" s="325">
        <f t="shared" si="121"/>
        <v>0</v>
      </c>
      <c r="S216" s="46"/>
      <c r="T216" s="46"/>
      <c r="U216" s="46"/>
      <c r="V216" s="46"/>
      <c r="W216" s="46"/>
      <c r="X216" s="46"/>
      <c r="Y216" s="46"/>
      <c r="Z216" s="46"/>
    </row>
    <row r="218" spans="1:26" x14ac:dyDescent="0.2">
      <c r="B218" s="80" t="s">
        <v>275</v>
      </c>
    </row>
    <row r="219" spans="1:26" x14ac:dyDescent="0.2">
      <c r="E219" s="56" t="str">
        <f>E202</f>
        <v>Value of True up return - real</v>
      </c>
      <c r="F219" s="225">
        <f t="shared" ref="F219:R219" si="122">F202</f>
        <v>0</v>
      </c>
      <c r="G219" s="56" t="str">
        <f t="shared" si="122"/>
        <v>£m</v>
      </c>
      <c r="H219" s="299">
        <f t="shared" si="122"/>
        <v>0</v>
      </c>
      <c r="I219" s="299">
        <f t="shared" si="122"/>
        <v>0</v>
      </c>
      <c r="J219" s="225">
        <f t="shared" si="122"/>
        <v>0</v>
      </c>
      <c r="K219" s="225">
        <f t="shared" si="122"/>
        <v>0</v>
      </c>
      <c r="L219" s="225">
        <f t="shared" si="122"/>
        <v>0</v>
      </c>
      <c r="M219" s="226">
        <f t="shared" si="122"/>
        <v>0</v>
      </c>
      <c r="N219" s="225">
        <f t="shared" si="122"/>
        <v>0</v>
      </c>
      <c r="O219" s="225">
        <f t="shared" si="122"/>
        <v>0</v>
      </c>
      <c r="P219" s="225">
        <f t="shared" si="122"/>
        <v>0</v>
      </c>
      <c r="Q219" s="225">
        <f t="shared" si="122"/>
        <v>0</v>
      </c>
      <c r="R219" s="225">
        <f t="shared" si="122"/>
        <v>0</v>
      </c>
    </row>
    <row r="220" spans="1:26" x14ac:dyDescent="0.2">
      <c r="E220" s="56" t="str">
        <f>E$211</f>
        <v xml:space="preserve">Time value of money factor </v>
      </c>
      <c r="F220" s="225">
        <f t="shared" ref="F220:R220" si="123">F$211</f>
        <v>0</v>
      </c>
      <c r="G220" s="56" t="str">
        <f t="shared" si="123"/>
        <v>Factor</v>
      </c>
      <c r="H220" s="299">
        <f t="shared" si="123"/>
        <v>0</v>
      </c>
      <c r="I220" s="299">
        <f t="shared" si="123"/>
        <v>0</v>
      </c>
      <c r="J220" s="225">
        <f t="shared" si="123"/>
        <v>1</v>
      </c>
      <c r="K220" s="225">
        <f t="shared" si="123"/>
        <v>1</v>
      </c>
      <c r="L220" s="225">
        <f t="shared" si="123"/>
        <v>1</v>
      </c>
      <c r="M220" s="226">
        <f t="shared" si="123"/>
        <v>1</v>
      </c>
      <c r="N220" s="225">
        <f t="shared" si="123"/>
        <v>1</v>
      </c>
      <c r="O220" s="225">
        <f t="shared" si="123"/>
        <v>1</v>
      </c>
      <c r="P220" s="225">
        <f t="shared" si="123"/>
        <v>1</v>
      </c>
      <c r="Q220" s="225">
        <f t="shared" si="123"/>
        <v>1</v>
      </c>
      <c r="R220" s="225">
        <f t="shared" si="123"/>
        <v>1</v>
      </c>
    </row>
    <row r="221" spans="1:26" s="44" customFormat="1" x14ac:dyDescent="0.2">
      <c r="A221" s="319"/>
      <c r="B221" s="320"/>
      <c r="C221" s="321"/>
      <c r="D221" s="322"/>
      <c r="E221" s="44" t="s">
        <v>367</v>
      </c>
      <c r="G221" s="44" t="s">
        <v>88</v>
      </c>
      <c r="H221" s="325">
        <f xml:space="preserve"> SUM(J221:R221)</f>
        <v>0</v>
      </c>
      <c r="J221" s="325">
        <f xml:space="preserve"> J219 * J220</f>
        <v>0</v>
      </c>
      <c r="K221" s="325">
        <f t="shared" ref="K221:M221" si="124" xml:space="preserve"> K219 * K220</f>
        <v>0</v>
      </c>
      <c r="L221" s="325">
        <f t="shared" si="124"/>
        <v>0</v>
      </c>
      <c r="M221" s="331">
        <f t="shared" si="124"/>
        <v>0</v>
      </c>
      <c r="N221" s="325">
        <f xml:space="preserve"> N219 * N220</f>
        <v>0</v>
      </c>
      <c r="O221" s="325">
        <f t="shared" ref="O221:R221" si="125" xml:space="preserve"> O219 * O220</f>
        <v>0</v>
      </c>
      <c r="P221" s="325">
        <f t="shared" si="125"/>
        <v>0</v>
      </c>
      <c r="Q221" s="325">
        <f t="shared" si="125"/>
        <v>0</v>
      </c>
      <c r="R221" s="325">
        <f t="shared" si="125"/>
        <v>0</v>
      </c>
      <c r="S221" s="46"/>
      <c r="T221" s="46"/>
      <c r="U221" s="46"/>
      <c r="V221" s="46"/>
      <c r="W221" s="46"/>
      <c r="X221" s="46"/>
      <c r="Y221" s="46"/>
      <c r="Z221" s="46"/>
    </row>
    <row r="223" spans="1:26" x14ac:dyDescent="0.2">
      <c r="A223" s="14" t="s">
        <v>62</v>
      </c>
      <c r="B223" s="1"/>
      <c r="C223" s="1"/>
      <c r="D223" s="1"/>
      <c r="E223" s="1"/>
      <c r="F223" s="1"/>
      <c r="G223" s="1"/>
      <c r="H223" s="1"/>
      <c r="I223" s="1"/>
      <c r="J223" s="1"/>
      <c r="K223" s="1"/>
      <c r="L223" s="1"/>
      <c r="M223" s="1"/>
      <c r="N223" s="1"/>
      <c r="O223" s="1"/>
      <c r="P223" s="1"/>
      <c r="Q223" s="1"/>
      <c r="R223" s="1"/>
      <c r="S223" s="56"/>
      <c r="T223" s="56"/>
      <c r="U223" s="56"/>
      <c r="V223" s="56"/>
      <c r="W223" s="56"/>
      <c r="X223" s="56"/>
      <c r="Y223" s="56"/>
      <c r="Z223" s="56"/>
    </row>
  </sheetData>
  <conditionalFormatting sqref="J165:XFD165">
    <cfRule type="cellIs" dxfId="26" priority="6" stopIfTrue="1" operator="notEqual">
      <formula>0</formula>
    </cfRule>
    <cfRule type="cellIs" dxfId="25" priority="7" stopIfTrue="1" operator="equal">
      <formula>""</formula>
    </cfRule>
  </conditionalFormatting>
  <conditionalFormatting sqref="J3:Z3">
    <cfRule type="cellIs" dxfId="24" priority="8" operator="equal">
      <formula>"Post-Fcst"</formula>
    </cfRule>
    <cfRule type="cellIs" dxfId="23" priority="9" operator="equal">
      <formula>"Forecast"</formula>
    </cfRule>
    <cfRule type="cellIs" dxfId="22" priority="10" operator="equal">
      <formula>"Pre Fcst"</formula>
    </cfRule>
  </conditionalFormatting>
  <conditionalFormatting sqref="F2">
    <cfRule type="cellIs" dxfId="21" priority="4" stopIfTrue="1" operator="notEqual">
      <formula>0</formula>
    </cfRule>
    <cfRule type="cellIs" dxfId="20" priority="5" stopIfTrue="1" operator="equal">
      <formula>""</formula>
    </cfRule>
  </conditionalFormatting>
  <conditionalFormatting sqref="F165">
    <cfRule type="cellIs" dxfId="19" priority="2" stopIfTrue="1" operator="notEqual">
      <formula>0</formula>
    </cfRule>
    <cfRule type="cellIs" dxfId="18" priority="3" stopIfTrue="1" operator="equal">
      <formula>""</formula>
    </cfRule>
  </conditionalFormatting>
  <pageMargins left="0.70866141732283472" right="0.70866141732283472" top="0.74803149606299213" bottom="0.74803149606299213" header="0.31496062992125984" footer="0.31496062992125984"/>
  <pageSetup paperSize="9" scale="16" orientation="landscape" r:id="rId1"/>
  <headerFooter>
    <oddHeader>&amp;L&amp;F&amp;CSheet: &amp;A&amp;ROFFICIAL</oddHeader>
    <oddFooter>&amp;LPrinted on &amp;D at &amp;T&amp;CPage &amp;P of &amp;N&amp;ROfwat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8" tint="0.39997558519241921"/>
    <outlinePr summaryBelow="0" summaryRight="0"/>
    <pageSetUpPr fitToPage="1"/>
  </sheetPr>
  <dimension ref="A1:Z36"/>
  <sheetViews>
    <sheetView zoomScaleNormal="100" workbookViewId="0"/>
  </sheetViews>
  <sheetFormatPr defaultColWidth="0" defaultRowHeight="12.75" x14ac:dyDescent="0.2"/>
  <cols>
    <col min="1" max="1" width="1.85546875" style="69" customWidth="1"/>
    <col min="2" max="2" width="1.85546875" style="80" customWidth="1"/>
    <col min="3" max="3" width="1.85546875" style="144" customWidth="1"/>
    <col min="4" max="4" width="1.85546875" style="74" customWidth="1"/>
    <col min="5" max="5" width="53.28515625" style="56" customWidth="1"/>
    <col min="6" max="6" width="12.5703125" style="56" customWidth="1"/>
    <col min="7" max="7" width="10.85546875" style="56" bestFit="1" customWidth="1"/>
    <col min="8" max="8" width="11.5703125" style="56" customWidth="1"/>
    <col min="9" max="9" width="2.5703125" style="56" customWidth="1"/>
    <col min="10" max="18" width="11.5703125" style="56" customWidth="1"/>
    <col min="19" max="26" width="11.5703125" style="60" hidden="1" customWidth="1"/>
    <col min="27" max="16384" width="0" style="56" hidden="1"/>
  </cols>
  <sheetData>
    <row r="1" spans="1:26" s="156" customFormat="1" ht="26.25" x14ac:dyDescent="0.35">
      <c r="A1" s="152" t="str">
        <f ca="1" xml:space="preserve"> RIGHT(CELL("filename", $A$1), LEN(CELL("filename", $A$1)) - SEARCH("]", CELL("filename", $A$1)))</f>
        <v>Adjustments</v>
      </c>
      <c r="B1" s="153"/>
      <c r="C1" s="154"/>
      <c r="D1" s="155"/>
      <c r="S1" s="157"/>
      <c r="T1" s="157"/>
      <c r="U1" s="157"/>
      <c r="V1" s="157"/>
      <c r="W1" s="157"/>
      <c r="X1" s="157"/>
      <c r="Y1" s="157"/>
      <c r="Z1" s="157"/>
    </row>
    <row r="2" spans="1:26" s="37" customFormat="1" x14ac:dyDescent="0.2">
      <c r="B2" s="77"/>
      <c r="C2" s="141"/>
      <c r="D2" s="71"/>
      <c r="E2" s="33" t="str">
        <f>Time!E$23</f>
        <v>Model Period END</v>
      </c>
      <c r="F2" s="38">
        <f xml:space="preserve"> Checks!$F$9</f>
        <v>0</v>
      </c>
      <c r="G2" s="33" t="s">
        <v>71</v>
      </c>
      <c r="H2" s="33"/>
      <c r="I2" s="33"/>
      <c r="J2" s="33">
        <f>Time!J$23</f>
        <v>43190</v>
      </c>
      <c r="K2" s="33">
        <f>Time!K$23</f>
        <v>43555</v>
      </c>
      <c r="L2" s="33">
        <f>Time!L$23</f>
        <v>43921</v>
      </c>
      <c r="M2" s="33">
        <f>Time!M$23</f>
        <v>44286</v>
      </c>
      <c r="N2" s="33">
        <f>Time!N$23</f>
        <v>44651</v>
      </c>
      <c r="O2" s="33">
        <f>Time!O$23</f>
        <v>45016</v>
      </c>
      <c r="P2" s="33">
        <f>Time!P$23</f>
        <v>45382</v>
      </c>
      <c r="Q2" s="33">
        <f>Time!Q$23</f>
        <v>45747</v>
      </c>
      <c r="R2" s="33">
        <f>Time!R$23</f>
        <v>46112</v>
      </c>
      <c r="S2" s="64"/>
      <c r="T2" s="64"/>
      <c r="U2" s="64"/>
      <c r="V2" s="64"/>
      <c r="W2" s="64"/>
      <c r="X2" s="64"/>
      <c r="Y2" s="64"/>
      <c r="Z2" s="64"/>
    </row>
    <row r="3" spans="1:26" s="31" customFormat="1" x14ac:dyDescent="0.2">
      <c r="B3" s="78"/>
      <c r="C3" s="142"/>
      <c r="D3" s="72"/>
      <c r="E3" s="33" t="str">
        <f>Time!E$59</f>
        <v>Pre Forecast vs Forecast</v>
      </c>
      <c r="F3" s="32"/>
      <c r="G3" s="274"/>
      <c r="H3" s="33"/>
      <c r="I3" s="33"/>
      <c r="J3" s="33" t="str">
        <f>Time!J$59</f>
        <v>Pre Fcst</v>
      </c>
      <c r="K3" s="33" t="str">
        <f>Time!K$59</f>
        <v>Pre Fcst</v>
      </c>
      <c r="L3" s="33" t="str">
        <f>Time!L$59</f>
        <v>Pre Fcst</v>
      </c>
      <c r="M3" s="33" t="str">
        <f>Time!M$59</f>
        <v>Forecast</v>
      </c>
      <c r="N3" s="33" t="str">
        <f>Time!N$59</f>
        <v>Forecast</v>
      </c>
      <c r="O3" s="33" t="str">
        <f>Time!O$59</f>
        <v>Forecast</v>
      </c>
      <c r="P3" s="33" t="str">
        <f>Time!P$59</f>
        <v>Forecast</v>
      </c>
      <c r="Q3" s="33" t="str">
        <f>Time!Q$59</f>
        <v>Forecast</v>
      </c>
      <c r="R3" s="33" t="str">
        <f>Time!R$59</f>
        <v>Post-Fcst</v>
      </c>
      <c r="S3" s="64"/>
      <c r="T3" s="64"/>
      <c r="U3" s="64"/>
      <c r="V3" s="64"/>
      <c r="W3" s="64"/>
      <c r="X3" s="64"/>
      <c r="Y3" s="64"/>
      <c r="Z3" s="64"/>
    </row>
    <row r="4" spans="1:26" s="34" customFormat="1" x14ac:dyDescent="0.2">
      <c r="B4" s="79"/>
      <c r="C4" s="143"/>
      <c r="D4" s="73"/>
      <c r="E4" s="32"/>
      <c r="F4" s="32"/>
      <c r="G4" s="274"/>
      <c r="H4" s="32"/>
      <c r="I4" s="32"/>
      <c r="J4" s="63">
        <f>Time!J$86</f>
        <v>2018</v>
      </c>
      <c r="K4" s="63">
        <f>Time!K$86</f>
        <v>2019</v>
      </c>
      <c r="L4" s="63">
        <f>Time!L$86</f>
        <v>2020</v>
      </c>
      <c r="M4" s="63">
        <f>Time!M$86</f>
        <v>2021</v>
      </c>
      <c r="N4" s="63">
        <f>Time!N$86</f>
        <v>2022</v>
      </c>
      <c r="O4" s="63">
        <f>Time!O$86</f>
        <v>2023</v>
      </c>
      <c r="P4" s="63">
        <f>Time!P$86</f>
        <v>2024</v>
      </c>
      <c r="Q4" s="63">
        <f>Time!Q$86</f>
        <v>2025</v>
      </c>
      <c r="R4" s="63">
        <f>Time!R$86</f>
        <v>2026</v>
      </c>
      <c r="S4" s="35"/>
      <c r="T4" s="35"/>
      <c r="U4" s="35"/>
      <c r="V4" s="35"/>
      <c r="W4" s="35"/>
      <c r="X4" s="35"/>
      <c r="Y4" s="35"/>
      <c r="Z4" s="35"/>
    </row>
    <row r="5" spans="1:26" s="34" customFormat="1" x14ac:dyDescent="0.2">
      <c r="B5" s="79"/>
      <c r="C5" s="143"/>
      <c r="D5" s="73"/>
      <c r="E5" s="32"/>
      <c r="F5" s="32"/>
      <c r="G5" s="274"/>
      <c r="H5" s="32"/>
      <c r="I5" s="32"/>
      <c r="J5" s="63"/>
      <c r="K5" s="63"/>
      <c r="L5" s="63"/>
      <c r="M5" s="63"/>
      <c r="N5" s="63"/>
      <c r="O5" s="63"/>
      <c r="P5" s="63"/>
      <c r="Q5" s="63"/>
      <c r="R5" s="63"/>
      <c r="S5" s="35"/>
      <c r="T5" s="35"/>
      <c r="U5" s="35"/>
      <c r="V5" s="35"/>
      <c r="W5" s="35"/>
      <c r="X5" s="35"/>
      <c r="Y5" s="35"/>
      <c r="Z5" s="35"/>
    </row>
    <row r="6" spans="1:26" s="34" customFormat="1" x14ac:dyDescent="0.2">
      <c r="B6" s="79"/>
      <c r="C6" s="143"/>
      <c r="D6" s="73"/>
      <c r="E6" s="32" t="str">
        <f>Time!E$11</f>
        <v>Model column counter</v>
      </c>
      <c r="F6" s="31" t="s">
        <v>72</v>
      </c>
      <c r="G6" s="31" t="s">
        <v>73</v>
      </c>
      <c r="H6" s="31" t="s">
        <v>93</v>
      </c>
      <c r="I6" s="32"/>
      <c r="J6" s="32">
        <f>Time!J$11</f>
        <v>1</v>
      </c>
      <c r="K6" s="32">
        <f>Time!K$11</f>
        <v>2</v>
      </c>
      <c r="L6" s="32">
        <f>Time!L$11</f>
        <v>3</v>
      </c>
      <c r="M6" s="32">
        <f>Time!M$11</f>
        <v>4</v>
      </c>
      <c r="N6" s="32">
        <f>Time!N$11</f>
        <v>5</v>
      </c>
      <c r="O6" s="32">
        <f>Time!O$11</f>
        <v>6</v>
      </c>
      <c r="P6" s="32">
        <f>Time!P$11</f>
        <v>7</v>
      </c>
      <c r="Q6" s="32">
        <f>Time!Q$11</f>
        <v>8</v>
      </c>
      <c r="R6" s="32">
        <f>Time!R$11</f>
        <v>9</v>
      </c>
      <c r="S6" s="35"/>
      <c r="T6" s="35"/>
      <c r="U6" s="35"/>
      <c r="V6" s="35"/>
      <c r="W6" s="35"/>
      <c r="X6" s="35"/>
      <c r="Y6" s="35"/>
      <c r="Z6" s="35"/>
    </row>
    <row r="7" spans="1:26" x14ac:dyDescent="0.2">
      <c r="B7" s="80" t="s">
        <v>348</v>
      </c>
    </row>
    <row r="8" spans="1:26" s="126" customFormat="1" x14ac:dyDescent="0.2">
      <c r="A8" s="203"/>
      <c r="B8" s="204"/>
      <c r="C8" s="205"/>
      <c r="D8" s="206"/>
      <c r="E8" s="236" t="str">
        <f>'Calcs-WR'!E$178</f>
        <v>RCV adjustment at end of period - real - WR</v>
      </c>
      <c r="F8" s="301"/>
      <c r="G8" s="301" t="str">
        <f>'Calcs-WR'!G$178</f>
        <v>£m</v>
      </c>
      <c r="H8" s="340">
        <f>'Calcs-WR'!H$178</f>
        <v>0</v>
      </c>
      <c r="I8" s="340"/>
      <c r="J8" s="340">
        <f>'Calcs-WR'!J$178</f>
        <v>0</v>
      </c>
      <c r="K8" s="340">
        <f>'Calcs-WR'!K$178</f>
        <v>0</v>
      </c>
      <c r="L8" s="340">
        <f>'Calcs-WR'!L$178</f>
        <v>0</v>
      </c>
      <c r="M8" s="340">
        <f>'Calcs-WR'!M$178</f>
        <v>0</v>
      </c>
      <c r="N8" s="340">
        <f>'Calcs-WR'!N$178</f>
        <v>0</v>
      </c>
      <c r="O8" s="340">
        <f>'Calcs-WR'!O$178</f>
        <v>0</v>
      </c>
      <c r="P8" s="340">
        <f>'Calcs-WR'!P$178</f>
        <v>0</v>
      </c>
      <c r="Q8" s="340">
        <f>'Calcs-WR'!Q$178</f>
        <v>0</v>
      </c>
      <c r="R8" s="340">
        <f>'Calcs-WR'!R$178</f>
        <v>0</v>
      </c>
    </row>
    <row r="9" spans="1:26" s="126" customFormat="1" x14ac:dyDescent="0.2">
      <c r="A9" s="203"/>
      <c r="B9" s="204"/>
      <c r="C9" s="205"/>
      <c r="D9" s="206"/>
      <c r="E9" s="236" t="str">
        <f>'Calcs-WR'!E$216</f>
        <v>Revenue adjustment for RCV run-off - real - WR</v>
      </c>
      <c r="F9" s="301"/>
      <c r="G9" s="301" t="str">
        <f>'Calcs-WR'!G$216</f>
        <v>£m</v>
      </c>
      <c r="H9" s="340">
        <f>'Calcs-WR'!H$216</f>
        <v>0</v>
      </c>
      <c r="I9" s="340"/>
      <c r="J9" s="340">
        <f>'Calcs-WR'!J$216</f>
        <v>0</v>
      </c>
      <c r="K9" s="340">
        <f>'Calcs-WR'!K$216</f>
        <v>0</v>
      </c>
      <c r="L9" s="340">
        <f>'Calcs-WR'!L$216</f>
        <v>0</v>
      </c>
      <c r="M9" s="340">
        <f>'Calcs-WR'!M$216</f>
        <v>0</v>
      </c>
      <c r="N9" s="340">
        <f>'Calcs-WR'!N$216</f>
        <v>0</v>
      </c>
      <c r="O9" s="340">
        <f>'Calcs-WR'!O$216</f>
        <v>0</v>
      </c>
      <c r="P9" s="340">
        <f>'Calcs-WR'!P$216</f>
        <v>0</v>
      </c>
      <c r="Q9" s="340">
        <f>'Calcs-WR'!Q$216</f>
        <v>0</v>
      </c>
      <c r="R9" s="340">
        <f>'Calcs-WR'!R$216</f>
        <v>0</v>
      </c>
    </row>
    <row r="10" spans="1:26" s="126" customFormat="1" x14ac:dyDescent="0.2">
      <c r="A10" s="203"/>
      <c r="B10" s="204"/>
      <c r="C10" s="205"/>
      <c r="D10" s="206"/>
      <c r="E10" s="236" t="str">
        <f>'Calcs-WR'!E$221</f>
        <v>Revenue adjustment for return - real -WR</v>
      </c>
      <c r="F10" s="301"/>
      <c r="G10" s="301" t="str">
        <f>'Calcs-WR'!G$221</f>
        <v>£m</v>
      </c>
      <c r="H10" s="340">
        <f>'Calcs-WR'!H$221</f>
        <v>0</v>
      </c>
      <c r="I10" s="340"/>
      <c r="J10" s="340">
        <f>'Calcs-WR'!J$221</f>
        <v>0</v>
      </c>
      <c r="K10" s="340">
        <f>'Calcs-WR'!K$221</f>
        <v>0</v>
      </c>
      <c r="L10" s="340">
        <f>'Calcs-WR'!L$221</f>
        <v>0</v>
      </c>
      <c r="M10" s="340">
        <f>'Calcs-WR'!M$221</f>
        <v>0</v>
      </c>
      <c r="N10" s="340">
        <f>'Calcs-WR'!N$221</f>
        <v>0</v>
      </c>
      <c r="O10" s="340">
        <f>'Calcs-WR'!O$221</f>
        <v>0</v>
      </c>
      <c r="P10" s="340">
        <f>'Calcs-WR'!P$221</f>
        <v>0</v>
      </c>
      <c r="Q10" s="340">
        <f>'Calcs-WR'!Q$221</f>
        <v>0</v>
      </c>
      <c r="R10" s="340">
        <f>'Calcs-WR'!R$221</f>
        <v>0</v>
      </c>
    </row>
    <row r="11" spans="1:26" s="126" customFormat="1" x14ac:dyDescent="0.2">
      <c r="A11" s="203"/>
      <c r="B11" s="204"/>
      <c r="C11" s="205"/>
      <c r="D11" s="206"/>
      <c r="E11" s="236"/>
      <c r="F11" s="301"/>
      <c r="G11" s="301"/>
      <c r="H11" s="340"/>
      <c r="I11" s="340"/>
      <c r="J11" s="340"/>
      <c r="K11" s="340"/>
      <c r="L11" s="340"/>
      <c r="M11" s="340"/>
      <c r="N11" s="340"/>
      <c r="O11" s="340"/>
      <c r="P11" s="340"/>
      <c r="Q11" s="340"/>
      <c r="R11" s="340"/>
    </row>
    <row r="12" spans="1:26" x14ac:dyDescent="0.2">
      <c r="B12" s="80" t="s">
        <v>349</v>
      </c>
    </row>
    <row r="13" spans="1:26" s="126" customFormat="1" x14ac:dyDescent="0.2">
      <c r="A13" s="203"/>
      <c r="B13" s="204"/>
      <c r="C13" s="205"/>
      <c r="D13" s="206"/>
      <c r="E13" s="236" t="str">
        <f>'Calcs-WN'!E$178</f>
        <v>RCV adjustment at end of period - real -WN</v>
      </c>
      <c r="F13" s="301"/>
      <c r="G13" s="301" t="str">
        <f>'Calcs-WN'!G$178</f>
        <v>£m</v>
      </c>
      <c r="H13" s="340">
        <f>'Calcs-WN'!H$178</f>
        <v>0</v>
      </c>
      <c r="I13" s="340"/>
      <c r="J13" s="340">
        <f>'Calcs-WN'!J$178</f>
        <v>0</v>
      </c>
      <c r="K13" s="340">
        <f>'Calcs-WN'!K$178</f>
        <v>0</v>
      </c>
      <c r="L13" s="340">
        <f>'Calcs-WN'!L$178</f>
        <v>0</v>
      </c>
      <c r="M13" s="340">
        <f>'Calcs-WN'!M$178</f>
        <v>0</v>
      </c>
      <c r="N13" s="340">
        <f>'Calcs-WN'!N$178</f>
        <v>0</v>
      </c>
      <c r="O13" s="340">
        <f>'Calcs-WN'!O$178</f>
        <v>0</v>
      </c>
      <c r="P13" s="340">
        <f>'Calcs-WN'!P$178</f>
        <v>0</v>
      </c>
      <c r="Q13" s="340">
        <f>'Calcs-WN'!Q$178</f>
        <v>0</v>
      </c>
      <c r="R13" s="340">
        <f>'Calcs-WN'!R$178</f>
        <v>0</v>
      </c>
    </row>
    <row r="14" spans="1:26" s="126" customFormat="1" x14ac:dyDescent="0.2">
      <c r="A14" s="203"/>
      <c r="B14" s="204"/>
      <c r="C14" s="205"/>
      <c r="D14" s="206"/>
      <c r="E14" s="236" t="str">
        <f>'Calcs-WN'!E$216</f>
        <v>Revenue adjustment for RCV run-off - real - WN</v>
      </c>
      <c r="F14" s="301"/>
      <c r="G14" s="301" t="str">
        <f>'Calcs-WN'!G$216</f>
        <v>£m</v>
      </c>
      <c r="H14" s="340">
        <f>'Calcs-WN'!H$216</f>
        <v>0</v>
      </c>
      <c r="I14" s="340"/>
      <c r="J14" s="340">
        <f>'Calcs-WN'!J$216</f>
        <v>0</v>
      </c>
      <c r="K14" s="340">
        <f>'Calcs-WN'!K$216</f>
        <v>0</v>
      </c>
      <c r="L14" s="340">
        <f>'Calcs-WN'!L$216</f>
        <v>0</v>
      </c>
      <c r="M14" s="340">
        <f>'Calcs-WN'!M$216</f>
        <v>0</v>
      </c>
      <c r="N14" s="340">
        <f>'Calcs-WN'!N$216</f>
        <v>0</v>
      </c>
      <c r="O14" s="340">
        <f>'Calcs-WN'!O$216</f>
        <v>0</v>
      </c>
      <c r="P14" s="340">
        <f>'Calcs-WN'!P$216</f>
        <v>0</v>
      </c>
      <c r="Q14" s="340">
        <f>'Calcs-WN'!Q$216</f>
        <v>0</v>
      </c>
      <c r="R14" s="340">
        <f>'Calcs-WN'!R$216</f>
        <v>0</v>
      </c>
    </row>
    <row r="15" spans="1:26" s="126" customFormat="1" x14ac:dyDescent="0.2">
      <c r="A15" s="203"/>
      <c r="B15" s="204"/>
      <c r="C15" s="205"/>
      <c r="D15" s="206"/>
      <c r="E15" s="236" t="str">
        <f>'Calcs-WN'!E$221</f>
        <v>Revenue adjustment for return - real - WN</v>
      </c>
      <c r="F15" s="301"/>
      <c r="G15" s="301" t="str">
        <f>'Calcs-WN'!G$221</f>
        <v>£m</v>
      </c>
      <c r="H15" s="340">
        <f>'Calcs-WN'!H$221</f>
        <v>0</v>
      </c>
      <c r="I15" s="340"/>
      <c r="J15" s="340">
        <f>'Calcs-WN'!J$221</f>
        <v>0</v>
      </c>
      <c r="K15" s="340">
        <f>'Calcs-WN'!K$221</f>
        <v>0</v>
      </c>
      <c r="L15" s="340">
        <f>'Calcs-WN'!L$221</f>
        <v>0</v>
      </c>
      <c r="M15" s="340">
        <f>'Calcs-WN'!M$221</f>
        <v>0</v>
      </c>
      <c r="N15" s="340">
        <f>'Calcs-WN'!N$221</f>
        <v>0</v>
      </c>
      <c r="O15" s="340">
        <f>'Calcs-WN'!O$221</f>
        <v>0</v>
      </c>
      <c r="P15" s="340">
        <f>'Calcs-WN'!P$221</f>
        <v>0</v>
      </c>
      <c r="Q15" s="340">
        <f>'Calcs-WN'!Q$221</f>
        <v>0</v>
      </c>
      <c r="R15" s="340">
        <f>'Calcs-WN'!R$221</f>
        <v>0</v>
      </c>
    </row>
    <row r="16" spans="1:26" s="126" customFormat="1" x14ac:dyDescent="0.2">
      <c r="A16" s="203"/>
      <c r="B16" s="204"/>
      <c r="C16" s="205"/>
      <c r="D16" s="206"/>
      <c r="E16" s="236"/>
      <c r="F16" s="301"/>
      <c r="G16" s="301"/>
      <c r="H16" s="340"/>
      <c r="I16" s="340"/>
      <c r="J16" s="340"/>
      <c r="K16" s="340"/>
      <c r="L16" s="340"/>
      <c r="M16" s="340"/>
      <c r="N16" s="340"/>
      <c r="O16" s="340"/>
      <c r="P16" s="340"/>
      <c r="Q16" s="340"/>
      <c r="R16" s="340"/>
    </row>
    <row r="17" spans="1:26" x14ac:dyDescent="0.2">
      <c r="B17" s="80" t="s">
        <v>350</v>
      </c>
    </row>
    <row r="18" spans="1:26" s="126" customFormat="1" x14ac:dyDescent="0.2">
      <c r="A18" s="203"/>
      <c r="B18" s="204"/>
      <c r="C18" s="205"/>
      <c r="D18" s="206"/>
      <c r="E18" s="236" t="str">
        <f>'Calcs-WWN'!E$178</f>
        <v>RCV adjustment at end of period - real - WWN</v>
      </c>
      <c r="F18" s="301"/>
      <c r="G18" s="301" t="str">
        <f>'Calcs-WWN'!G$178</f>
        <v>£m</v>
      </c>
      <c r="H18" s="340">
        <f>'Calcs-WWN'!H$178</f>
        <v>0</v>
      </c>
      <c r="I18" s="340"/>
      <c r="J18" s="340">
        <f>'Calcs-WWN'!J$178</f>
        <v>0</v>
      </c>
      <c r="K18" s="340">
        <f>'Calcs-WWN'!K$178</f>
        <v>0</v>
      </c>
      <c r="L18" s="340">
        <f>'Calcs-WWN'!L$178</f>
        <v>0</v>
      </c>
      <c r="M18" s="340">
        <f>'Calcs-WWN'!M$178</f>
        <v>0</v>
      </c>
      <c r="N18" s="340">
        <f>'Calcs-WWN'!N$178</f>
        <v>0</v>
      </c>
      <c r="O18" s="340">
        <f>'Calcs-WWN'!O$178</f>
        <v>0</v>
      </c>
      <c r="P18" s="340">
        <f>'Calcs-WWN'!P$178</f>
        <v>0</v>
      </c>
      <c r="Q18" s="340">
        <f>'Calcs-WWN'!Q$178</f>
        <v>0</v>
      </c>
      <c r="R18" s="340">
        <f>'Calcs-WWN'!R$178</f>
        <v>0</v>
      </c>
    </row>
    <row r="19" spans="1:26" s="126" customFormat="1" x14ac:dyDescent="0.2">
      <c r="A19" s="203"/>
      <c r="B19" s="204"/>
      <c r="C19" s="205"/>
      <c r="D19" s="206"/>
      <c r="E19" s="236" t="str">
        <f>'Calcs-WWN'!E$216</f>
        <v>Revenue adjustment for RCV run-off - real - WWN</v>
      </c>
      <c r="F19" s="301"/>
      <c r="G19" s="301" t="str">
        <f>'Calcs-WWN'!G$216</f>
        <v>£m</v>
      </c>
      <c r="H19" s="340">
        <f>'Calcs-WWN'!H$216</f>
        <v>0</v>
      </c>
      <c r="I19" s="340"/>
      <c r="J19" s="340">
        <f>'Calcs-WWN'!J$216</f>
        <v>0</v>
      </c>
      <c r="K19" s="340">
        <f>'Calcs-WWN'!K$216</f>
        <v>0</v>
      </c>
      <c r="L19" s="340">
        <f>'Calcs-WWN'!L$216</f>
        <v>0</v>
      </c>
      <c r="M19" s="340">
        <f>'Calcs-WWN'!M$216</f>
        <v>0</v>
      </c>
      <c r="N19" s="340">
        <f>'Calcs-WWN'!N$216</f>
        <v>0</v>
      </c>
      <c r="O19" s="340">
        <f>'Calcs-WWN'!O$216</f>
        <v>0</v>
      </c>
      <c r="P19" s="340">
        <f>'Calcs-WWN'!P$216</f>
        <v>0</v>
      </c>
      <c r="Q19" s="340">
        <f>'Calcs-WWN'!Q$216</f>
        <v>0</v>
      </c>
      <c r="R19" s="340">
        <f>'Calcs-WWN'!R$216</f>
        <v>0</v>
      </c>
    </row>
    <row r="20" spans="1:26" s="126" customFormat="1" x14ac:dyDescent="0.2">
      <c r="A20" s="203"/>
      <c r="B20" s="204"/>
      <c r="C20" s="205"/>
      <c r="D20" s="206"/>
      <c r="E20" s="236" t="str">
        <f>'Calcs-WWN'!E$221</f>
        <v>Revenue adjustment for return - real - WWN</v>
      </c>
      <c r="F20" s="301"/>
      <c r="G20" s="301" t="str">
        <f>'Calcs-WWN'!G$221</f>
        <v>£m</v>
      </c>
      <c r="H20" s="340">
        <f>'Calcs-WWN'!H$221</f>
        <v>0</v>
      </c>
      <c r="I20" s="340"/>
      <c r="J20" s="340">
        <f>'Calcs-WWN'!J$221</f>
        <v>0</v>
      </c>
      <c r="K20" s="340">
        <f>'Calcs-WWN'!K$221</f>
        <v>0</v>
      </c>
      <c r="L20" s="340">
        <f>'Calcs-WWN'!L$221</f>
        <v>0</v>
      </c>
      <c r="M20" s="340">
        <f>'Calcs-WWN'!M$221</f>
        <v>0</v>
      </c>
      <c r="N20" s="340">
        <f>'Calcs-WWN'!N$221</f>
        <v>0</v>
      </c>
      <c r="O20" s="340">
        <f>'Calcs-WWN'!O$221</f>
        <v>0</v>
      </c>
      <c r="P20" s="340">
        <f>'Calcs-WWN'!P$221</f>
        <v>0</v>
      </c>
      <c r="Q20" s="340">
        <f>'Calcs-WWN'!Q$221</f>
        <v>0</v>
      </c>
      <c r="R20" s="340">
        <f>'Calcs-WWN'!R$221</f>
        <v>0</v>
      </c>
    </row>
    <row r="21" spans="1:26" s="126" customFormat="1" x14ac:dyDescent="0.2">
      <c r="A21" s="203"/>
      <c r="B21" s="204"/>
      <c r="C21" s="205"/>
      <c r="D21" s="206"/>
      <c r="E21" s="236"/>
      <c r="F21" s="301"/>
      <c r="G21" s="301"/>
      <c r="H21" s="340"/>
      <c r="I21" s="340"/>
      <c r="J21" s="340"/>
      <c r="K21" s="340"/>
      <c r="L21" s="340"/>
      <c r="M21" s="340"/>
      <c r="N21" s="340"/>
      <c r="O21" s="340"/>
      <c r="P21" s="340"/>
      <c r="Q21" s="340"/>
      <c r="R21" s="340"/>
    </row>
    <row r="22" spans="1:26" x14ac:dyDescent="0.2">
      <c r="B22" s="80" t="s">
        <v>351</v>
      </c>
    </row>
    <row r="23" spans="1:26" s="126" customFormat="1" x14ac:dyDescent="0.2">
      <c r="A23" s="203"/>
      <c r="B23" s="204"/>
      <c r="C23" s="205"/>
      <c r="D23" s="206"/>
      <c r="E23" s="236" t="str">
        <f>'Calcs-BR'!E$178</f>
        <v>RCV adjustment at end of period - real - BR</v>
      </c>
      <c r="F23" s="301"/>
      <c r="G23" s="301" t="str">
        <f>'Calcs-BR'!G$178</f>
        <v>£m</v>
      </c>
      <c r="H23" s="340">
        <f>'Calcs-BR'!H$178</f>
        <v>0</v>
      </c>
      <c r="I23" s="340"/>
      <c r="J23" s="340">
        <f>'Calcs-BR'!J$178</f>
        <v>0</v>
      </c>
      <c r="K23" s="340">
        <f>'Calcs-BR'!K$178</f>
        <v>0</v>
      </c>
      <c r="L23" s="340">
        <f>'Calcs-BR'!L$178</f>
        <v>0</v>
      </c>
      <c r="M23" s="340">
        <f>'Calcs-BR'!M$178</f>
        <v>0</v>
      </c>
      <c r="N23" s="340">
        <f>'Calcs-BR'!N$178</f>
        <v>0</v>
      </c>
      <c r="O23" s="340">
        <f>'Calcs-BR'!O$178</f>
        <v>0</v>
      </c>
      <c r="P23" s="340">
        <f>'Calcs-BR'!P$178</f>
        <v>0</v>
      </c>
      <c r="Q23" s="340">
        <f>'Calcs-BR'!Q$178</f>
        <v>0</v>
      </c>
      <c r="R23" s="340">
        <f>'Calcs-BR'!R$178</f>
        <v>0</v>
      </c>
    </row>
    <row r="24" spans="1:26" s="126" customFormat="1" x14ac:dyDescent="0.2">
      <c r="A24" s="203"/>
      <c r="B24" s="204"/>
      <c r="C24" s="205"/>
      <c r="D24" s="206"/>
      <c r="E24" s="236" t="str">
        <f>'Calcs-BR'!E$216</f>
        <v>Revenue adjustment for RCV run-off - real - BR</v>
      </c>
      <c r="F24" s="301"/>
      <c r="G24" s="301" t="str">
        <f>'Calcs-BR'!G$216</f>
        <v>£m</v>
      </c>
      <c r="H24" s="340">
        <f>'Calcs-BR'!H$216</f>
        <v>0</v>
      </c>
      <c r="I24" s="340"/>
      <c r="J24" s="340">
        <f>'Calcs-BR'!J$216</f>
        <v>0</v>
      </c>
      <c r="K24" s="340">
        <f>'Calcs-BR'!K$216</f>
        <v>0</v>
      </c>
      <c r="L24" s="340">
        <f>'Calcs-BR'!L$216</f>
        <v>0</v>
      </c>
      <c r="M24" s="340">
        <f>'Calcs-BR'!M$216</f>
        <v>0</v>
      </c>
      <c r="N24" s="340">
        <f>'Calcs-BR'!N$216</f>
        <v>0</v>
      </c>
      <c r="O24" s="340">
        <f>'Calcs-BR'!O$216</f>
        <v>0</v>
      </c>
      <c r="P24" s="340">
        <f>'Calcs-BR'!P$216</f>
        <v>0</v>
      </c>
      <c r="Q24" s="340">
        <f>'Calcs-BR'!Q$216</f>
        <v>0</v>
      </c>
      <c r="R24" s="340">
        <f>'Calcs-BR'!R$216</f>
        <v>0</v>
      </c>
    </row>
    <row r="25" spans="1:26" s="126" customFormat="1" x14ac:dyDescent="0.2">
      <c r="A25" s="203"/>
      <c r="B25" s="204"/>
      <c r="C25" s="205"/>
      <c r="D25" s="206"/>
      <c r="E25" s="236" t="str">
        <f>'Calcs-BR'!E$221</f>
        <v>Revenue adjustment for return - real - BR</v>
      </c>
      <c r="F25" s="301"/>
      <c r="G25" s="301" t="str">
        <f>'Calcs-BR'!G$221</f>
        <v>£m</v>
      </c>
      <c r="H25" s="340">
        <f>'Calcs-BR'!H$221</f>
        <v>0</v>
      </c>
      <c r="I25" s="340"/>
      <c r="J25" s="340">
        <f>'Calcs-BR'!J$221</f>
        <v>0</v>
      </c>
      <c r="K25" s="340">
        <f>'Calcs-BR'!K$221</f>
        <v>0</v>
      </c>
      <c r="L25" s="340">
        <f>'Calcs-BR'!L$221</f>
        <v>0</v>
      </c>
      <c r="M25" s="340">
        <f>'Calcs-BR'!M$221</f>
        <v>0</v>
      </c>
      <c r="N25" s="340">
        <f>'Calcs-BR'!N$221</f>
        <v>0</v>
      </c>
      <c r="O25" s="340">
        <f>'Calcs-BR'!O$221</f>
        <v>0</v>
      </c>
      <c r="P25" s="340">
        <f>'Calcs-BR'!P$221</f>
        <v>0</v>
      </c>
      <c r="Q25" s="340">
        <f>'Calcs-BR'!Q$221</f>
        <v>0</v>
      </c>
      <c r="R25" s="340">
        <f>'Calcs-BR'!R$221</f>
        <v>0</v>
      </c>
    </row>
    <row r="26" spans="1:26" s="126" customFormat="1" x14ac:dyDescent="0.2">
      <c r="A26" s="203"/>
      <c r="B26" s="204"/>
      <c r="C26" s="205"/>
      <c r="D26" s="206"/>
      <c r="E26" s="236"/>
      <c r="F26" s="301"/>
      <c r="G26" s="301"/>
      <c r="H26" s="340"/>
      <c r="I26" s="340"/>
      <c r="J26" s="340"/>
      <c r="K26" s="340"/>
      <c r="L26" s="340"/>
      <c r="M26" s="340"/>
      <c r="N26" s="340"/>
      <c r="O26" s="340"/>
      <c r="P26" s="340"/>
      <c r="Q26" s="340"/>
      <c r="R26" s="340"/>
    </row>
    <row r="27" spans="1:26" x14ac:dyDescent="0.2">
      <c r="B27" s="80" t="s">
        <v>352</v>
      </c>
    </row>
    <row r="28" spans="1:26" s="126" customFormat="1" x14ac:dyDescent="0.2">
      <c r="A28" s="203"/>
      <c r="B28" s="204"/>
      <c r="C28" s="205"/>
      <c r="D28" s="206"/>
      <c r="E28" s="236" t="str">
        <f>'Calcs-DMMY'!E$178</f>
        <v>RCV adjustment at end of period - real - DMMY</v>
      </c>
      <c r="F28" s="301"/>
      <c r="G28" s="301" t="str">
        <f>'Calcs-DMMY'!G$178</f>
        <v>£m</v>
      </c>
      <c r="H28" s="340">
        <f>'Calcs-DMMY'!H$178</f>
        <v>0</v>
      </c>
      <c r="I28" s="340"/>
      <c r="J28" s="340">
        <f>'Calcs-DMMY'!J$178</f>
        <v>0</v>
      </c>
      <c r="K28" s="340">
        <f>'Calcs-DMMY'!K$178</f>
        <v>0</v>
      </c>
      <c r="L28" s="340">
        <f>'Calcs-DMMY'!L$178</f>
        <v>0</v>
      </c>
      <c r="M28" s="340">
        <f>'Calcs-DMMY'!M$178</f>
        <v>0</v>
      </c>
      <c r="N28" s="340">
        <f>'Calcs-DMMY'!N$178</f>
        <v>0</v>
      </c>
      <c r="O28" s="340">
        <f>'Calcs-DMMY'!O$178</f>
        <v>0</v>
      </c>
      <c r="P28" s="340">
        <f>'Calcs-DMMY'!P$178</f>
        <v>0</v>
      </c>
      <c r="Q28" s="340">
        <f>'Calcs-DMMY'!Q$178</f>
        <v>0</v>
      </c>
      <c r="R28" s="340">
        <f>'Calcs-DMMY'!R$178</f>
        <v>0</v>
      </c>
    </row>
    <row r="29" spans="1:26" s="126" customFormat="1" x14ac:dyDescent="0.2">
      <c r="A29" s="203"/>
      <c r="B29" s="204"/>
      <c r="C29" s="205"/>
      <c r="D29" s="206"/>
      <c r="E29" s="236" t="str">
        <f>'Calcs-DMMY'!E$216</f>
        <v>Revenue adjustment for RCV run-off - real - DMMY</v>
      </c>
      <c r="F29" s="301"/>
      <c r="G29" s="301" t="str">
        <f>'Calcs-DMMY'!G$216</f>
        <v>£m</v>
      </c>
      <c r="H29" s="340">
        <f>'Calcs-DMMY'!H$216</f>
        <v>0</v>
      </c>
      <c r="I29" s="340"/>
      <c r="J29" s="340">
        <f>'Calcs-DMMY'!J$216</f>
        <v>0</v>
      </c>
      <c r="K29" s="340">
        <f>'Calcs-DMMY'!K$216</f>
        <v>0</v>
      </c>
      <c r="L29" s="340">
        <f>'Calcs-DMMY'!L$216</f>
        <v>0</v>
      </c>
      <c r="M29" s="340">
        <f>'Calcs-DMMY'!M$216</f>
        <v>0</v>
      </c>
      <c r="N29" s="340">
        <f>'Calcs-DMMY'!N$216</f>
        <v>0</v>
      </c>
      <c r="O29" s="340">
        <f>'Calcs-DMMY'!O$216</f>
        <v>0</v>
      </c>
      <c r="P29" s="340">
        <f>'Calcs-DMMY'!P$216</f>
        <v>0</v>
      </c>
      <c r="Q29" s="340">
        <f>'Calcs-DMMY'!Q$216</f>
        <v>0</v>
      </c>
      <c r="R29" s="340">
        <f>'Calcs-DMMY'!R$216</f>
        <v>0</v>
      </c>
    </row>
    <row r="30" spans="1:26" s="126" customFormat="1" x14ac:dyDescent="0.2">
      <c r="A30" s="203"/>
      <c r="B30" s="204"/>
      <c r="C30" s="205"/>
      <c r="D30" s="206"/>
      <c r="E30" s="236" t="str">
        <f>'Calcs-DMMY'!E$221</f>
        <v>Revenue adjustment for return - real - DMMY</v>
      </c>
      <c r="F30" s="301"/>
      <c r="G30" s="301" t="str">
        <f>'Calcs-DMMY'!G$221</f>
        <v>£m</v>
      </c>
      <c r="H30" s="340">
        <f>'Calcs-DMMY'!H$221</f>
        <v>0</v>
      </c>
      <c r="I30" s="340"/>
      <c r="J30" s="340">
        <f>'Calcs-DMMY'!J$221</f>
        <v>0</v>
      </c>
      <c r="K30" s="340">
        <f>'Calcs-DMMY'!K$221</f>
        <v>0</v>
      </c>
      <c r="L30" s="340">
        <f>'Calcs-DMMY'!L$221</f>
        <v>0</v>
      </c>
      <c r="M30" s="340">
        <f>'Calcs-DMMY'!M$221</f>
        <v>0</v>
      </c>
      <c r="N30" s="340">
        <f>'Calcs-DMMY'!N$221</f>
        <v>0</v>
      </c>
      <c r="O30" s="340">
        <f>'Calcs-DMMY'!O$221</f>
        <v>0</v>
      </c>
      <c r="P30" s="340">
        <f>'Calcs-DMMY'!P$221</f>
        <v>0</v>
      </c>
      <c r="Q30" s="340">
        <f>'Calcs-DMMY'!Q$221</f>
        <v>0</v>
      </c>
      <c r="R30" s="340">
        <f>'Calcs-DMMY'!R$221</f>
        <v>0</v>
      </c>
    </row>
    <row r="31" spans="1:26" s="126" customFormat="1" x14ac:dyDescent="0.2">
      <c r="A31" s="203"/>
      <c r="B31" s="204"/>
      <c r="C31" s="205"/>
      <c r="D31" s="206"/>
      <c r="E31" s="236"/>
      <c r="F31" s="301"/>
      <c r="G31" s="301"/>
      <c r="H31" s="340"/>
      <c r="I31" s="340"/>
      <c r="J31" s="340"/>
      <c r="K31" s="340"/>
      <c r="L31" s="340"/>
      <c r="M31" s="340"/>
      <c r="N31" s="340"/>
      <c r="O31" s="340"/>
      <c r="P31" s="340"/>
      <c r="Q31" s="340"/>
      <c r="R31" s="340"/>
    </row>
    <row r="32" spans="1:26" x14ac:dyDescent="0.2">
      <c r="A32" s="14" t="s">
        <v>62</v>
      </c>
      <c r="B32" s="1"/>
      <c r="C32" s="1"/>
      <c r="D32" s="1"/>
      <c r="E32" s="1"/>
      <c r="F32" s="1"/>
      <c r="G32" s="1"/>
      <c r="H32" s="1"/>
      <c r="I32" s="1"/>
      <c r="J32" s="1"/>
      <c r="K32" s="1"/>
      <c r="L32" s="1"/>
      <c r="M32" s="1"/>
      <c r="N32" s="1"/>
      <c r="O32" s="1"/>
      <c r="P32" s="1"/>
      <c r="Q32" s="1"/>
      <c r="R32" s="1"/>
      <c r="S32" s="56"/>
      <c r="T32" s="56"/>
      <c r="U32" s="56"/>
      <c r="V32" s="56"/>
      <c r="W32" s="56"/>
      <c r="X32" s="56"/>
      <c r="Y32" s="56"/>
      <c r="Z32" s="56"/>
    </row>
    <row r="34" spans="10:18" x14ac:dyDescent="0.2">
      <c r="J34" s="340"/>
      <c r="K34" s="340"/>
      <c r="L34" s="340"/>
      <c r="M34" s="340"/>
      <c r="N34" s="340"/>
      <c r="O34" s="340"/>
      <c r="P34" s="340"/>
      <c r="Q34" s="340"/>
      <c r="R34" s="340"/>
    </row>
    <row r="35" spans="10:18" x14ac:dyDescent="0.2">
      <c r="J35" s="340"/>
      <c r="K35" s="340"/>
      <c r="L35" s="340"/>
      <c r="M35" s="340"/>
      <c r="N35" s="340"/>
      <c r="O35" s="340"/>
      <c r="P35" s="340"/>
      <c r="Q35" s="340"/>
      <c r="R35" s="340"/>
    </row>
    <row r="36" spans="10:18" x14ac:dyDescent="0.2">
      <c r="J36" s="340"/>
      <c r="K36" s="340"/>
      <c r="L36" s="340"/>
      <c r="M36" s="340"/>
      <c r="N36" s="340"/>
      <c r="O36" s="340"/>
      <c r="P36" s="340"/>
      <c r="Q36" s="340"/>
      <c r="R36" s="340"/>
    </row>
  </sheetData>
  <conditionalFormatting sqref="J3:Z3">
    <cfRule type="cellIs" dxfId="17" priority="8" operator="equal">
      <formula>"Post-Fcst"</formula>
    </cfRule>
    <cfRule type="cellIs" dxfId="16" priority="9" operator="equal">
      <formula>"Forecast"</formula>
    </cfRule>
    <cfRule type="cellIs" dxfId="15" priority="10" operator="equal">
      <formula>"Pre Fcst"</formula>
    </cfRule>
  </conditionalFormatting>
  <conditionalFormatting sqref="F2">
    <cfRule type="cellIs" dxfId="14" priority="4" stopIfTrue="1" operator="notEqual">
      <formula>0</formula>
    </cfRule>
    <cfRule type="cellIs" dxfId="13" priority="5" stopIfTrue="1" operator="equal">
      <formula>""</formula>
    </cfRule>
  </conditionalFormatting>
  <pageMargins left="0.70866141732283472" right="0.70866141732283472" top="0.74803149606299213" bottom="0.74803149606299213" header="0.31496062992125984" footer="0.31496062992125984"/>
  <pageSetup paperSize="9" scale="48" orientation="landscape" r:id="rId1"/>
  <headerFooter>
    <oddHeader>&amp;L&amp;F&amp;CSheet: &amp;A&amp;ROFFICIAL</oddHeader>
    <oddFooter>&amp;LPrinted on &amp;D at &amp;T&amp;CPage &amp;P of &amp;N&amp;ROfwat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CCFFFF"/>
    <outlinePr summaryBelow="0" summaryRight="0"/>
    <pageSetUpPr fitToPage="1"/>
  </sheetPr>
  <dimension ref="A1:CA22"/>
  <sheetViews>
    <sheetView zoomScaleNormal="100" workbookViewId="0"/>
  </sheetViews>
  <sheetFormatPr defaultColWidth="0" defaultRowHeight="12.75" x14ac:dyDescent="0.2"/>
  <cols>
    <col min="1" max="1" width="1.42578125" style="13" customWidth="1"/>
    <col min="2" max="3" width="1.42578125" style="10" customWidth="1"/>
    <col min="4" max="4" width="1.42578125" style="11" customWidth="1"/>
    <col min="5" max="5" width="48" style="8" bestFit="1" customWidth="1"/>
    <col min="6" max="6" width="12.5703125" style="8" customWidth="1"/>
    <col min="7" max="8" width="11.5703125" style="8" customWidth="1"/>
    <col min="9" max="9" width="2.5703125" style="8" customWidth="1"/>
    <col min="10" max="18" width="11.5703125" style="8" customWidth="1"/>
    <col min="19" max="79" width="11.5703125" style="8" hidden="1" customWidth="1"/>
    <col min="80" max="16384" width="0" style="8" hidden="1"/>
  </cols>
  <sheetData>
    <row r="1" spans="1:26" s="156" customFormat="1" ht="26.25" x14ac:dyDescent="0.35">
      <c r="A1" s="152" t="str">
        <f ca="1" xml:space="preserve"> RIGHT(CELL("filename", $A$1), LEN(CELL("filename", $A$1)) - SEARCH("]", CELL("filename", $A$1)))</f>
        <v>Checks</v>
      </c>
      <c r="B1" s="153"/>
      <c r="C1" s="154"/>
      <c r="D1" s="155"/>
      <c r="S1" s="157"/>
      <c r="T1" s="157"/>
      <c r="U1" s="157"/>
      <c r="V1" s="157"/>
      <c r="W1" s="157"/>
      <c r="X1" s="157"/>
      <c r="Y1" s="157"/>
      <c r="Z1" s="157"/>
    </row>
    <row r="2" spans="1:26" s="37" customFormat="1" x14ac:dyDescent="0.2">
      <c r="B2" s="77"/>
      <c r="C2" s="141"/>
      <c r="D2" s="71"/>
      <c r="E2" s="33" t="str">
        <f>Time!E$23</f>
        <v>Model Period END</v>
      </c>
      <c r="F2" s="38">
        <f xml:space="preserve"> Checks!$F$9</f>
        <v>0</v>
      </c>
      <c r="G2" s="33" t="s">
        <v>71</v>
      </c>
      <c r="H2" s="33"/>
      <c r="I2" s="33"/>
      <c r="J2" s="33">
        <f>Time!J$23</f>
        <v>43190</v>
      </c>
      <c r="K2" s="33">
        <f>Time!K$23</f>
        <v>43555</v>
      </c>
      <c r="L2" s="33">
        <f>Time!L$23</f>
        <v>43921</v>
      </c>
      <c r="M2" s="33">
        <f>Time!M$23</f>
        <v>44286</v>
      </c>
      <c r="N2" s="33">
        <f>Time!N$23</f>
        <v>44651</v>
      </c>
      <c r="O2" s="33">
        <f>Time!O$23</f>
        <v>45016</v>
      </c>
      <c r="P2" s="33">
        <f>Time!P$23</f>
        <v>45382</v>
      </c>
      <c r="Q2" s="33">
        <f>Time!Q$23</f>
        <v>45747</v>
      </c>
      <c r="R2" s="33">
        <f>Time!R$23</f>
        <v>46112</v>
      </c>
      <c r="S2" s="64"/>
      <c r="T2" s="64"/>
      <c r="U2" s="64"/>
      <c r="V2" s="64"/>
      <c r="W2" s="64"/>
      <c r="X2" s="64"/>
      <c r="Y2" s="64"/>
      <c r="Z2" s="64"/>
    </row>
    <row r="3" spans="1:26" s="31" customFormat="1" x14ac:dyDescent="0.2">
      <c r="B3" s="78"/>
      <c r="C3" s="142"/>
      <c r="D3" s="72"/>
      <c r="E3" s="33" t="str">
        <f>Time!E$59</f>
        <v>Pre Forecast vs Forecast</v>
      </c>
      <c r="F3" s="32"/>
      <c r="G3" s="274"/>
      <c r="H3" s="33"/>
      <c r="I3" s="33"/>
      <c r="J3" s="33" t="str">
        <f>Time!J$59</f>
        <v>Pre Fcst</v>
      </c>
      <c r="K3" s="33" t="str">
        <f>Time!K$59</f>
        <v>Pre Fcst</v>
      </c>
      <c r="L3" s="33" t="str">
        <f>Time!L$59</f>
        <v>Pre Fcst</v>
      </c>
      <c r="M3" s="33" t="str">
        <f>Time!M$59</f>
        <v>Forecast</v>
      </c>
      <c r="N3" s="33" t="str">
        <f>Time!N$59</f>
        <v>Forecast</v>
      </c>
      <c r="O3" s="33" t="str">
        <f>Time!O$59</f>
        <v>Forecast</v>
      </c>
      <c r="P3" s="33" t="str">
        <f>Time!P$59</f>
        <v>Forecast</v>
      </c>
      <c r="Q3" s="33" t="str">
        <f>Time!Q$59</f>
        <v>Forecast</v>
      </c>
      <c r="R3" s="33" t="str">
        <f>Time!R$59</f>
        <v>Post-Fcst</v>
      </c>
      <c r="S3" s="64"/>
      <c r="T3" s="64"/>
      <c r="U3" s="64"/>
      <c r="V3" s="64"/>
      <c r="W3" s="64"/>
      <c r="X3" s="64"/>
      <c r="Y3" s="64"/>
      <c r="Z3" s="64"/>
    </row>
    <row r="4" spans="1:26" s="34" customFormat="1" x14ac:dyDescent="0.2">
      <c r="B4" s="79"/>
      <c r="C4" s="143"/>
      <c r="D4" s="73"/>
      <c r="E4" s="32"/>
      <c r="F4" s="32"/>
      <c r="G4" s="274"/>
      <c r="H4" s="32"/>
      <c r="I4" s="32"/>
      <c r="J4" s="63">
        <f>Time!J$86</f>
        <v>2018</v>
      </c>
      <c r="K4" s="63">
        <f>Time!K$86</f>
        <v>2019</v>
      </c>
      <c r="L4" s="63">
        <f>Time!L$86</f>
        <v>2020</v>
      </c>
      <c r="M4" s="63">
        <f>Time!M$86</f>
        <v>2021</v>
      </c>
      <c r="N4" s="63">
        <f>Time!N$86</f>
        <v>2022</v>
      </c>
      <c r="O4" s="63">
        <f>Time!O$86</f>
        <v>2023</v>
      </c>
      <c r="P4" s="63">
        <f>Time!P$86</f>
        <v>2024</v>
      </c>
      <c r="Q4" s="63">
        <f>Time!Q$86</f>
        <v>2025</v>
      </c>
      <c r="R4" s="63">
        <f>Time!R$86</f>
        <v>2026</v>
      </c>
      <c r="S4" s="35"/>
      <c r="T4" s="35"/>
      <c r="U4" s="35"/>
      <c r="V4" s="35"/>
      <c r="W4" s="35"/>
      <c r="X4" s="35"/>
      <c r="Y4" s="35"/>
      <c r="Z4" s="35"/>
    </row>
    <row r="5" spans="1:26" s="34" customFormat="1" x14ac:dyDescent="0.2">
      <c r="B5" s="79"/>
      <c r="C5" s="143"/>
      <c r="D5" s="73"/>
      <c r="E5" s="32" t="str">
        <f>Time!E$11</f>
        <v>Model column counter</v>
      </c>
      <c r="F5" s="31" t="s">
        <v>72</v>
      </c>
      <c r="G5" s="31" t="s">
        <v>73</v>
      </c>
      <c r="H5" s="31" t="s">
        <v>93</v>
      </c>
      <c r="I5" s="32"/>
      <c r="J5" s="32">
        <f>Time!J$11</f>
        <v>1</v>
      </c>
      <c r="K5" s="32">
        <f>Time!K$11</f>
        <v>2</v>
      </c>
      <c r="L5" s="32">
        <f>Time!L$11</f>
        <v>3</v>
      </c>
      <c r="M5" s="32">
        <f>Time!M$11</f>
        <v>4</v>
      </c>
      <c r="N5" s="32">
        <f>Time!N$11</f>
        <v>5</v>
      </c>
      <c r="O5" s="32">
        <f>Time!O$11</f>
        <v>6</v>
      </c>
      <c r="P5" s="32">
        <f>Time!P$11</f>
        <v>7</v>
      </c>
      <c r="Q5" s="32">
        <f>Time!Q$11</f>
        <v>8</v>
      </c>
      <c r="R5" s="32">
        <f>Time!R$11</f>
        <v>9</v>
      </c>
      <c r="S5" s="35"/>
      <c r="T5" s="35"/>
      <c r="U5" s="35"/>
      <c r="V5" s="35"/>
      <c r="W5" s="35"/>
      <c r="X5" s="35"/>
      <c r="Y5" s="35"/>
      <c r="Z5" s="35"/>
    </row>
    <row r="7" spans="1:26" x14ac:dyDescent="0.2">
      <c r="A7" s="13" t="s">
        <v>166</v>
      </c>
      <c r="B7" s="58"/>
      <c r="C7" s="58"/>
      <c r="D7" s="57"/>
      <c r="E7" s="56"/>
      <c r="F7" s="56"/>
      <c r="G7" s="56"/>
      <c r="H7" s="56"/>
      <c r="I7" s="56"/>
      <c r="J7" s="56"/>
      <c r="K7" s="56"/>
      <c r="L7" s="56"/>
      <c r="M7" s="56"/>
      <c r="N7" s="56"/>
      <c r="O7" s="56"/>
      <c r="P7" s="56"/>
      <c r="Q7" s="56"/>
      <c r="R7" s="56"/>
      <c r="S7" s="56"/>
      <c r="T7" s="56"/>
      <c r="U7" s="56"/>
      <c r="V7" s="56"/>
      <c r="W7" s="56"/>
      <c r="X7" s="56"/>
      <c r="Y7" s="56"/>
      <c r="Z7" s="56"/>
    </row>
    <row r="9" spans="1:26" x14ac:dyDescent="0.2">
      <c r="B9" s="58"/>
      <c r="C9" s="58"/>
      <c r="D9" s="57"/>
      <c r="E9" s="56" t="s">
        <v>167</v>
      </c>
      <c r="F9" s="38">
        <f>SUM(F11:F20)</f>
        <v>0</v>
      </c>
      <c r="G9" s="56" t="s">
        <v>168</v>
      </c>
      <c r="H9" s="56"/>
      <c r="I9" s="56"/>
      <c r="J9" s="56"/>
      <c r="K9" s="56"/>
      <c r="L9" s="56"/>
      <c r="M9" s="56"/>
      <c r="N9" s="56"/>
      <c r="O9" s="56"/>
      <c r="P9" s="56"/>
      <c r="Q9" s="56"/>
      <c r="R9" s="56"/>
      <c r="S9" s="56"/>
      <c r="T9" s="56"/>
      <c r="U9" s="56"/>
      <c r="V9" s="56"/>
      <c r="W9" s="56"/>
      <c r="X9" s="56"/>
      <c r="Y9" s="56"/>
      <c r="Z9" s="56"/>
    </row>
    <row r="11" spans="1:26" s="17" customFormat="1" x14ac:dyDescent="0.2">
      <c r="A11" s="20"/>
      <c r="B11" s="19"/>
      <c r="C11" s="19"/>
      <c r="D11" s="18"/>
      <c r="E11" s="17" t="s">
        <v>169</v>
      </c>
      <c r="F11" s="17" t="s">
        <v>170</v>
      </c>
    </row>
    <row r="13" spans="1:26" x14ac:dyDescent="0.2">
      <c r="B13" s="58"/>
      <c r="C13" s="58"/>
      <c r="D13" s="57"/>
      <c r="E13" s="56" t="str">
        <f xml:space="preserve"> Time!E$78</f>
        <v>Modelling Period Check</v>
      </c>
      <c r="F13" s="43">
        <f xml:space="preserve"> Time!F$78</f>
        <v>0</v>
      </c>
      <c r="G13" s="56" t="str">
        <f xml:space="preserve"> Time!G$78</f>
        <v>check</v>
      </c>
      <c r="H13" s="56"/>
      <c r="I13" s="56"/>
      <c r="J13" s="56"/>
      <c r="K13" s="56"/>
      <c r="L13" s="56"/>
      <c r="M13" s="56"/>
      <c r="N13" s="56"/>
      <c r="O13" s="56"/>
      <c r="P13" s="56"/>
      <c r="Q13" s="56"/>
      <c r="R13" s="56"/>
      <c r="S13" s="56"/>
      <c r="T13" s="56"/>
      <c r="U13" s="56"/>
      <c r="V13" s="56"/>
      <c r="W13" s="56"/>
      <c r="X13" s="56"/>
      <c r="Y13" s="56"/>
      <c r="Z13" s="56"/>
    </row>
    <row r="14" spans="1:26" s="56" customFormat="1" x14ac:dyDescent="0.2">
      <c r="A14" s="13"/>
      <c r="B14" s="58"/>
      <c r="C14" s="58"/>
      <c r="D14" s="57"/>
      <c r="E14" s="56" t="str">
        <f>'Calcs-WR'!E$165 &amp; "-WR"</f>
        <v>True-up correctly calculates revenue adjustment-WR</v>
      </c>
      <c r="F14" s="43">
        <f>'Calcs-WR'!F$165</f>
        <v>0</v>
      </c>
      <c r="G14" s="56" t="str">
        <f>'Calcs-WR'!G$165</f>
        <v>check</v>
      </c>
    </row>
    <row r="15" spans="1:26" s="56" customFormat="1" x14ac:dyDescent="0.2">
      <c r="A15" s="13"/>
      <c r="B15" s="58"/>
      <c r="C15" s="58"/>
      <c r="D15" s="57"/>
      <c r="E15" s="56" t="str">
        <f>'Calcs-WN'!E$165 &amp; "-WN"</f>
        <v>True-up correctly calculates revenue adjustment-WN</v>
      </c>
      <c r="F15" s="43">
        <f>'Calcs-WN'!F$165</f>
        <v>0</v>
      </c>
      <c r="G15" s="56" t="str">
        <f>'Calcs-WN'!G$165</f>
        <v>check</v>
      </c>
    </row>
    <row r="16" spans="1:26" s="56" customFormat="1" x14ac:dyDescent="0.2">
      <c r="A16" s="13"/>
      <c r="B16" s="58"/>
      <c r="C16" s="58"/>
      <c r="D16" s="57"/>
      <c r="E16" s="56" t="str">
        <f>'Calcs-WWN'!E$165 &amp; "-WWN"</f>
        <v>True-up correctly calculates revenue adjustment-WWN</v>
      </c>
      <c r="F16" s="43">
        <f>'Calcs-WWN'!F$165</f>
        <v>0</v>
      </c>
      <c r="G16" s="56" t="str">
        <f>'Calcs-WWN'!G$165</f>
        <v>check</v>
      </c>
    </row>
    <row r="17" spans="1:7" s="56" customFormat="1" x14ac:dyDescent="0.2">
      <c r="A17" s="13"/>
      <c r="B17" s="58"/>
      <c r="C17" s="58"/>
      <c r="D17" s="57"/>
      <c r="E17" s="56" t="str">
        <f>'Calcs-BR'!E$165 &amp; "-BR"</f>
        <v>True-up correctly calculates revenue adjustment-BR</v>
      </c>
      <c r="F17" s="43">
        <f>'Calcs-BR'!F$165</f>
        <v>0</v>
      </c>
      <c r="G17" s="56" t="str">
        <f>'Calcs-BR'!G$165</f>
        <v>check</v>
      </c>
    </row>
    <row r="18" spans="1:7" s="56" customFormat="1" x14ac:dyDescent="0.2">
      <c r="A18" s="13"/>
      <c r="B18" s="58"/>
      <c r="C18" s="58"/>
      <c r="D18" s="57"/>
      <c r="E18" s="56" t="str">
        <f>'Calcs-DMMY'!E$165 &amp; "-DMMY"</f>
        <v>True-up correctly calculates revenue adjustment-DMMY</v>
      </c>
      <c r="F18" s="43">
        <f>'Calcs-DMMY'!F$165</f>
        <v>0</v>
      </c>
      <c r="G18" s="56" t="str">
        <f>'Calcs-DMMY'!G$165</f>
        <v>check</v>
      </c>
    </row>
    <row r="20" spans="1:7" s="17" customFormat="1" x14ac:dyDescent="0.2">
      <c r="A20" s="20"/>
      <c r="B20" s="19"/>
      <c r="C20" s="19"/>
      <c r="D20" s="18"/>
      <c r="E20" s="17" t="s">
        <v>169</v>
      </c>
      <c r="F20" s="17" t="s">
        <v>171</v>
      </c>
    </row>
    <row r="22" spans="1:7" s="1" customFormat="1" x14ac:dyDescent="0.2">
      <c r="A22" s="14" t="s">
        <v>62</v>
      </c>
    </row>
  </sheetData>
  <conditionalFormatting sqref="F13 F15">
    <cfRule type="cellIs" dxfId="12" priority="28" stopIfTrue="1" operator="notEqual">
      <formula>0</formula>
    </cfRule>
    <cfRule type="cellIs" dxfId="11" priority="29" stopIfTrue="1" operator="equal">
      <formula>""</formula>
    </cfRule>
  </conditionalFormatting>
  <conditionalFormatting sqref="F9">
    <cfRule type="cellIs" dxfId="10" priority="26" stopIfTrue="1" operator="notEqual">
      <formula>0</formula>
    </cfRule>
    <cfRule type="cellIs" dxfId="9" priority="27" stopIfTrue="1" operator="equal">
      <formula>""</formula>
    </cfRule>
  </conditionalFormatting>
  <conditionalFormatting sqref="J3:Z3">
    <cfRule type="cellIs" dxfId="8" priority="16" operator="equal">
      <formula>"Post-Fcst"</formula>
    </cfRule>
    <cfRule type="cellIs" dxfId="7" priority="17" operator="equal">
      <formula>"Forecast"</formula>
    </cfRule>
    <cfRule type="cellIs" dxfId="6" priority="18" operator="equal">
      <formula>"Pre Fcst"</formula>
    </cfRule>
  </conditionalFormatting>
  <conditionalFormatting sqref="F2">
    <cfRule type="cellIs" dxfId="5" priority="12" stopIfTrue="1" operator="notEqual">
      <formula>0</formula>
    </cfRule>
    <cfRule type="cellIs" dxfId="4" priority="13" stopIfTrue="1" operator="equal">
      <formula>""</formula>
    </cfRule>
  </conditionalFormatting>
  <conditionalFormatting sqref="F14">
    <cfRule type="cellIs" dxfId="3" priority="3" stopIfTrue="1" operator="notEqual">
      <formula>0</formula>
    </cfRule>
    <cfRule type="cellIs" dxfId="2" priority="4" stopIfTrue="1" operator="equal">
      <formula>""</formula>
    </cfRule>
  </conditionalFormatting>
  <conditionalFormatting sqref="F16:F18">
    <cfRule type="cellIs" dxfId="1" priority="1" stopIfTrue="1" operator="notEqual">
      <formula>0</formula>
    </cfRule>
    <cfRule type="cellIs" dxfId="0" priority="2" stopIfTrue="1" operator="equal">
      <formula>""</formula>
    </cfRule>
  </conditionalFormatting>
  <pageMargins left="0.70866141732283472" right="0.70866141732283472" top="0.74803149606299213" bottom="0.74803149606299213" header="0.31496062992125984" footer="0.31496062992125984"/>
  <pageSetup paperSize="9" scale="51" orientation="landscape" r:id="rId1"/>
  <headerFooter>
    <oddHeader>&amp;L&amp;F&amp;CSheet: &amp;A&amp;ROFFICIAL</oddHeader>
    <oddFooter>&amp;LPrinted on &amp;D at &amp;T&amp;CPage &amp;P of &amp;N&amp;ROfwat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orking Document - Excel" ma:contentTypeID="0x010100573134B1BDBFC74F8C2DBF70E4CDEAD4010003DABE3384B68D438657CFF4DDF21D07" ma:contentTypeVersion="90" ma:contentTypeDescription="" ma:contentTypeScope="" ma:versionID="e1cefa7aadf2fcb30679a5c89e78c82b">
  <xsd:schema xmlns:xsd="http://www.w3.org/2001/XMLSchema" xmlns:xs="http://www.w3.org/2001/XMLSchema" xmlns:p="http://schemas.microsoft.com/office/2006/metadata/properties" xmlns:ns2="7041854e-4853-44f9-9e63-23b7acad5461" targetNamespace="http://schemas.microsoft.com/office/2006/metadata/properties" ma:root="true" ma:fieldsID="1bbeb1752700e51e2756b189c912a60b" ns2:_="">
    <xsd:import namespace="7041854e-4853-44f9-9e63-23b7acad5461"/>
    <xsd:element name="properties">
      <xsd:complexType>
        <xsd:sequence>
          <xsd:element name="documentManagement">
            <xsd:complexType>
              <xsd:all>
                <xsd:element ref="ns2:TaxCatchAll" minOccurs="0"/>
                <xsd:element ref="ns2:TaxCatchAllLabel" minOccurs="0"/>
                <xsd:element ref="ns2:oe9d4f963f4c420b8d2b35d038476850" minOccurs="0"/>
                <xsd:element ref="ns2:a9250910d34f4f6d82af870f608babb6" minOccurs="0"/>
                <xsd:element ref="ns2:da4e9ae56afa494a84f353054bd212ec" minOccurs="0"/>
                <xsd:element ref="ns2:j7c77f2a1a924badb0d621542422dc19" minOccurs="0"/>
                <xsd:element ref="ns2:b20f10deb29d4945907115b7b62c5b70" minOccurs="0"/>
                <xsd:element ref="ns2:f8aa492165544285b4c7fe9d1b6ad82c" minOccurs="0"/>
                <xsd:element ref="ns2:j014a7bd3fd34d828fc493e84f684b49" minOccurs="0"/>
                <xsd:element ref="ns2:b2faa34e97554b63aaaf45270201a270" minOccurs="0"/>
                <xsd:element ref="ns2:m279c8e365374608a4eb2bb657f838c2" minOccurs="0"/>
                <xsd:element ref="ns2:b128efbe498d4e38a73555a2e7be12ea" minOccurs="0"/>
                <xsd:element ref="ns2:Asse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41854e-4853-44f9-9e63-23b7acad546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da52b04-469a-4e7f-bcdd-dd5059019484}" ma:internalName="TaxCatchAll" ma:showField="CatchAllData" ma:web="11354919-975d-48ee-8859-4dc7ad3be72c">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2da52b04-469a-4e7f-bcdd-dd5059019484}" ma:internalName="TaxCatchAllLabel" ma:readOnly="true" ma:showField="CatchAllDataLabel" ma:web="11354919-975d-48ee-8859-4dc7ad3be72c">
      <xsd:complexType>
        <xsd:complexContent>
          <xsd:extension base="dms:MultiChoiceLookup">
            <xsd:sequence>
              <xsd:element name="Value" type="dms:Lookup" maxOccurs="unbounded" minOccurs="0" nillable="true"/>
            </xsd:sequence>
          </xsd:extension>
        </xsd:complexContent>
      </xsd:complexType>
    </xsd:element>
    <xsd:element name="oe9d4f963f4c420b8d2b35d038476850" ma:index="10" ma:taxonomy="true" ma:internalName="oe9d4f963f4c420b8d2b35d038476850" ma:taxonomyFieldName="Project_x0020_Code" ma:displayName="Project Code" ma:readOnly="false" ma:default="" ma:fieldId="{8e9d4f96-3f4c-420b-8d2b-35d038476850}" ma:sspId="e0e5cfab-624c-4e44-8ff4-7cd112c8ab77" ma:termSetId="bc23a541-aea4-4435-a073-083f538ddda8" ma:anchorId="00000000-0000-0000-0000-000000000000" ma:open="false" ma:isKeyword="false">
      <xsd:complexType>
        <xsd:sequence>
          <xsd:element ref="pc:Terms" minOccurs="0" maxOccurs="1"/>
        </xsd:sequence>
      </xsd:complexType>
    </xsd:element>
    <xsd:element name="a9250910d34f4f6d82af870f608babb6" ma:index="12" nillable="true" ma:taxonomy="true" ma:internalName="a9250910d34f4f6d82af870f608babb6" ma:taxonomyFieldName="Stakeholder" ma:displayName="Stakeholder" ma:default="" ma:fieldId="{a9250910-d34f-4f6d-82af-870f608babb6}"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da4e9ae56afa494a84f353054bd212ec" ma:index="14" ma:taxonomy="true" ma:internalName="da4e9ae56afa494a84f353054bd212ec" ma:taxonomyFieldName="Security_x0020_Classification" ma:displayName="Security Classification" ma:readOnly="false" ma:default="21;#OFFICIAL|c2540f30-f875-494b-a43f-ebfb5017a6ad" ma:fieldId="{da4e9ae5-6afa-494a-84f3-53054bd212ec}" ma:sspId="e0e5cfab-624c-4e44-8ff4-7cd112c8ab77" ma:termSetId="7ee735fb-a12e-40a4-910f-35c1a693a535" ma:anchorId="00000000-0000-0000-0000-000000000000" ma:open="false" ma:isKeyword="false">
      <xsd:complexType>
        <xsd:sequence>
          <xsd:element ref="pc:Terms" minOccurs="0" maxOccurs="1"/>
        </xsd:sequence>
      </xsd:complexType>
    </xsd:element>
    <xsd:element name="j7c77f2a1a924badb0d621542422dc19" ma:index="16" nillable="true" ma:taxonomy="true" ma:internalName="j7c77f2a1a924badb0d621542422dc19" ma:taxonomyFieldName="Meeting" ma:displayName="Meeting" ma:default="" ma:fieldId="{37c77f2a-1a92-4bad-b0d6-21542422dc19}" ma:sspId="e0e5cfab-624c-4e44-8ff4-7cd112c8ab77" ma:termSetId="97d639f9-b377-4b4b-8e24-8a2b6f8acfbc" ma:anchorId="00000000-0000-0000-0000-000000000000" ma:open="false" ma:isKeyword="false">
      <xsd:complexType>
        <xsd:sequence>
          <xsd:element ref="pc:Terms" minOccurs="0" maxOccurs="1"/>
        </xsd:sequence>
      </xsd:complexType>
    </xsd:element>
    <xsd:element name="b20f10deb29d4945907115b7b62c5b70" ma:index="18" nillable="true" ma:taxonomy="true" ma:internalName="b20f10deb29d4945907115b7b62c5b70" ma:taxonomyFieldName="Collection" ma:displayName="Collection" ma:default="" ma:fieldId="{b20f10de-b29d-4945-9071-15b7b62c5b70}" ma:sspId="e0e5cfab-624c-4e44-8ff4-7cd112c8ab77" ma:termSetId="c92d14f4-1e6e-460e-8790-d6638fa0f1bd" ma:anchorId="00000000-0000-0000-0000-000000000000" ma:open="false" ma:isKeyword="false">
      <xsd:complexType>
        <xsd:sequence>
          <xsd:element ref="pc:Terms" minOccurs="0" maxOccurs="1"/>
        </xsd:sequence>
      </xsd:complexType>
    </xsd:element>
    <xsd:element name="f8aa492165544285b4c7fe9d1b6ad82c" ma:index="20" nillable="true" ma:taxonomy="true" ma:internalName="f8aa492165544285b4c7fe9d1b6ad82c" ma:taxonomyFieldName="Stakeholder_x0020_2" ma:displayName="Stakeholder 2" ma:default="" ma:fieldId="{f8aa4921-6554-4285-b4c7-fe9d1b6ad82c}"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j014a7bd3fd34d828fc493e84f684b49" ma:index="22" nillable="true" ma:taxonomy="true" ma:internalName="j014a7bd3fd34d828fc493e84f684b49" ma:taxonomyFieldName="Stakeholder_x0020_3" ma:displayName="Stakeholder 3" ma:default="" ma:fieldId="{3014a7bd-3fd3-4d82-8fc4-93e84f684b49}"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b2faa34e97554b63aaaf45270201a270" ma:index="24" nillable="true" ma:taxonomy="true" ma:internalName="b2faa34e97554b63aaaf45270201a270" ma:taxonomyFieldName="Stakeholder_x0020_4" ma:displayName="Stakeholder 4" ma:default="" ma:fieldId="{b2faa34e-9755-4b63-aaaf-45270201a270}"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m279c8e365374608a4eb2bb657f838c2" ma:index="26" nillable="true" ma:taxonomy="true" ma:internalName="m279c8e365374608a4eb2bb657f838c2" ma:taxonomyFieldName="Stakeholder_x0020_5" ma:displayName="Stakeholder 5" ma:default="" ma:fieldId="{6279c8e3-6537-4608-a4eb-2bb657f838c2}"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b128efbe498d4e38a73555a2e7be12ea" ma:index="28" nillable="true" ma:taxonomy="true" ma:internalName="b128efbe498d4e38a73555a2e7be12ea" ma:taxonomyFieldName="Hierarchy" ma:displayName="Hierarchy" ma:readOnly="false" ma:default="" ma:fieldId="{b128efbe-498d-4e38-a735-55a2e7be12ea}" ma:taxonomyMulti="true" ma:sspId="e0e5cfab-624c-4e44-8ff4-7cd112c8ab77" ma:termSetId="810f28d6-fc1d-4797-8929-b08781167f15" ma:anchorId="00000000-0000-0000-0000-000000000000" ma:open="false" ma:isKeyword="false">
      <xsd:complexType>
        <xsd:sequence>
          <xsd:element ref="pc:Terms" minOccurs="0" maxOccurs="1"/>
        </xsd:sequence>
      </xsd:complexType>
    </xsd:element>
    <xsd:element name="Asset" ma:index="30" nillable="true" ma:displayName="Asset Type" ma:default="Standard" ma:description="Standard - Information that does not contain sensitive or personal data.&#10;Sensitive personal data - Information that contains sensitive personal data.&#10;Sensitive commercial data - Information that is sensitive but does NOT contain personal data." ma:format="RadioButtons" ma:internalName="Asset">
      <xsd:simpleType>
        <xsd:restriction base="dms:Choice">
          <xsd:enumeration value="Standard"/>
          <xsd:enumeration value="Sensitive personal data"/>
          <xsd:enumeration value="Sensitive commercial dat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j7c77f2a1a924badb0d621542422dc19 xmlns="7041854e-4853-44f9-9e63-23b7acad5461">
      <Terms xmlns="http://schemas.microsoft.com/office/infopath/2007/PartnerControls"/>
    </j7c77f2a1a924badb0d621542422dc19>
    <b128efbe498d4e38a73555a2e7be12ea xmlns="7041854e-4853-44f9-9e63-23b7acad5461">
      <Terms xmlns="http://schemas.microsoft.com/office/infopath/2007/PartnerControls"/>
    </b128efbe498d4e38a73555a2e7be12ea>
    <m279c8e365374608a4eb2bb657f838c2 xmlns="7041854e-4853-44f9-9e63-23b7acad5461">
      <Terms xmlns="http://schemas.microsoft.com/office/infopath/2007/PartnerControls"/>
    </m279c8e365374608a4eb2bb657f838c2>
    <a9250910d34f4f6d82af870f608babb6 xmlns="7041854e-4853-44f9-9e63-23b7acad5461">
      <Terms xmlns="http://schemas.microsoft.com/office/infopath/2007/PartnerControls">
        <TermInfo xmlns="http://schemas.microsoft.com/office/infopath/2007/PartnerControls">
          <TermName xmlns="http://schemas.microsoft.com/office/infopath/2007/PartnerControls">Water and wastewater companies (WaSCs)</TermName>
          <TermId xmlns="http://schemas.microsoft.com/office/infopath/2007/PartnerControls">1f450446-47d1-4fe9-8d64-c249a3be1897</TermId>
        </TermInfo>
      </Terms>
    </a9250910d34f4f6d82af870f608babb6>
    <oe9d4f963f4c420b8d2b35d038476850 xmlns="7041854e-4853-44f9-9e63-23b7acad5461">
      <Terms xmlns="http://schemas.microsoft.com/office/infopath/2007/PartnerControls">
        <TermInfo xmlns="http://schemas.microsoft.com/office/infopath/2007/PartnerControls">
          <TermName xmlns="http://schemas.microsoft.com/office/infopath/2007/PartnerControls">Company performance monitoring ＆ engagement</TermName>
          <TermId xmlns="http://schemas.microsoft.com/office/infopath/2007/PartnerControls">3cbb2248-aeb0-4f5e-8833-d72f52afb8f0</TermId>
        </TermInfo>
      </Terms>
    </oe9d4f963f4c420b8d2b35d038476850>
    <f8aa492165544285b4c7fe9d1b6ad82c xmlns="7041854e-4853-44f9-9e63-23b7acad5461">
      <Terms xmlns="http://schemas.microsoft.com/office/infopath/2007/PartnerControls">
        <TermInfo xmlns="http://schemas.microsoft.com/office/infopath/2007/PartnerControls">
          <TermName xmlns="http://schemas.microsoft.com/office/infopath/2007/PartnerControls">Water only companies (WoCs)</TermName>
          <TermId xmlns="http://schemas.microsoft.com/office/infopath/2007/PartnerControls">91175171-5b11-464a-af37-f57338f7bff6</TermId>
        </TermInfo>
      </Terms>
    </f8aa492165544285b4c7fe9d1b6ad82c>
    <Asset xmlns="7041854e-4853-44f9-9e63-23b7acad5461">Standard</Asset>
    <TaxCatchAll xmlns="7041854e-4853-44f9-9e63-23b7acad5461">
      <Value>1896</Value>
      <Value>334</Value>
      <Value>25</Value>
      <Value>21</Value>
    </TaxCatchAll>
    <b20f10deb29d4945907115b7b62c5b70 xmlns="7041854e-4853-44f9-9e63-23b7acad5461">
      <Terms xmlns="http://schemas.microsoft.com/office/infopath/2007/PartnerControls"/>
    </b20f10deb29d4945907115b7b62c5b70>
    <j014a7bd3fd34d828fc493e84f684b49 xmlns="7041854e-4853-44f9-9e63-23b7acad5461">
      <Terms xmlns="http://schemas.microsoft.com/office/infopath/2007/PartnerControls"/>
    </j014a7bd3fd34d828fc493e84f684b49>
    <b2faa34e97554b63aaaf45270201a270 xmlns="7041854e-4853-44f9-9e63-23b7acad5461">
      <Terms xmlns="http://schemas.microsoft.com/office/infopath/2007/PartnerControls"/>
    </b2faa34e97554b63aaaf45270201a270>
    <da4e9ae56afa494a84f353054bd212ec xmlns="7041854e-4853-44f9-9e63-23b7acad546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c2540f30-f875-494b-a43f-ebfb5017a6ad</TermId>
        </TermInfo>
      </Terms>
    </da4e9ae56afa494a84f353054bd212ec>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e0e5cfab-624c-4e44-8ff4-7cd112c8ab77" ContentTypeId="0x010100573134B1BDBFC74F8C2DBF70E4CDEAD401" PreviousValue="false"/>
</file>

<file path=customXml/itemProps1.xml><?xml version="1.0" encoding="utf-8"?>
<ds:datastoreItem xmlns:ds="http://schemas.openxmlformats.org/officeDocument/2006/customXml" ds:itemID="{96002533-D233-48FE-9896-2408AF1E4F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41854e-4853-44f9-9e63-23b7acad54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15F2D5-2104-455F-98C7-B26412ABD4EE}">
  <ds:schemaRefs>
    <ds:schemaRef ds:uri="http://schemas.microsoft.com/office/2006/metadata/properties"/>
    <ds:schemaRef ds:uri="7041854e-4853-44f9-9e63-23b7acad546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86F6DF6E-37A9-44B3-AE03-9A94CC75389C}">
  <ds:schemaRefs>
    <ds:schemaRef ds:uri="http://schemas.microsoft.com/sharepoint/v3/contenttype/forms"/>
  </ds:schemaRefs>
</ds:datastoreItem>
</file>

<file path=customXml/itemProps4.xml><?xml version="1.0" encoding="utf-8"?>
<ds:datastoreItem xmlns:ds="http://schemas.openxmlformats.org/officeDocument/2006/customXml" ds:itemID="{67565C76-EA49-4EFC-BFDE-F7B4D3851D3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Cover</vt:lpstr>
      <vt:lpstr>Style Guide</vt:lpstr>
      <vt:lpstr>ToC</vt:lpstr>
      <vt:lpstr>InpR</vt:lpstr>
      <vt:lpstr>Time</vt:lpstr>
      <vt:lpstr>Index</vt:lpstr>
      <vt:lpstr>Calcs-WR</vt:lpstr>
      <vt:lpstr>Calcs-WN</vt:lpstr>
      <vt:lpstr>Calcs-WWN</vt:lpstr>
      <vt:lpstr>Calcs-BR</vt:lpstr>
      <vt:lpstr>Calcs-DMMY</vt:lpstr>
      <vt:lpstr>Adjustments</vt:lpstr>
      <vt:lpstr>Checks</vt:lpstr>
      <vt:lpstr>ChK_Tol</vt:lpstr>
      <vt:lpstr>Adjustments!Print_Titles</vt:lpstr>
      <vt:lpstr>'Calcs-BR'!Print_Titles</vt:lpstr>
      <vt:lpstr>'Calcs-DMMY'!Print_Titles</vt:lpstr>
      <vt:lpstr>'Calcs-WN'!Print_Titles</vt:lpstr>
      <vt:lpstr>'Calcs-WR'!Print_Titles</vt:lpstr>
      <vt:lpstr>'Calcs-WWN'!Print_Titles</vt:lpstr>
      <vt:lpstr>Checks!Print_Titles</vt:lpstr>
      <vt:lpstr>Index!Print_Titles</vt:lpstr>
      <vt:lpstr>InpR!Print_Titles</vt:lpstr>
      <vt:lpstr>Time!Print_Titles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2020-02-27T10:30:55Z</dcterms:created>
  <dcterms:modified xsi:type="dcterms:W3CDTF">2020-12-01T16:00:04Z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0x010100573134B1BDBFC74F8C2DBF70E4CDEAD4010003DABE3384B68D438657CFF4DDF21D07</vt:lpwstr>
  </property>
  <property fmtid="{D5CDD505-2E9C-101B-9397-08002B2CF9AE}" pid="3" name="Collection">
    <vt:lpwstr/>
  </property>
  <property fmtid="{D5CDD505-2E9C-101B-9397-08002B2CF9AE}" pid="5" name="Meeting">
    <vt:lpwstr/>
  </property>
  <property fmtid="{D5CDD505-2E9C-101B-9397-08002B2CF9AE}" pid="7" name="Project Code">
    <vt:lpwstr>1896;#Company performance monitoring ＆ engagement|3cbb2248-aeb0-4f5e-8833-d72f52afb8f0</vt:lpwstr>
  </property>
  <property fmtid="{D5CDD505-2E9C-101B-9397-08002B2CF9AE}" pid="9" name="Stakeholder 2">
    <vt:lpwstr/>
  </property>
  <property fmtid="{D5CDD505-2E9C-101B-9397-08002B2CF9AE}" pid="10" name="Stakeholder">
    <vt:lpwstr>25;#Water and wastewater companies (WaSCs)|1f450446-47d1-4fe9-8d64-c249a3be1897</vt:lpwstr>
  </property>
  <property fmtid="{D5CDD505-2E9C-101B-9397-08002B2CF9AE}" pid="11" name="Security Classification">
    <vt:lpwstr>21;#OFFICIAL|c2540f30-f875-494b-a43f-ebfb5017a6ad</vt:lpwstr>
  </property>
  <property fmtid="{D5CDD505-2E9C-101B-9397-08002B2CF9AE}" pid="12" name="Hierarchy">
    <vt:lpwstr/>
  </property>
  <property fmtid="{D5CDD505-2E9C-101B-9397-08002B2CF9AE}" pid="13" name="Stakeholder_x0020_3">
    <vt:lpwstr/>
  </property>
  <property fmtid="{D5CDD505-2E9C-101B-9397-08002B2CF9AE}" pid="14" name="Stakeholder_x0020_4">
    <vt:lpwstr/>
  </property>
  <property fmtid="{D5CDD505-2E9C-101B-9397-08002B2CF9AE}" pid="15" name="Stakeholder_x0020_2">
    <vt:lpwstr/>
  </property>
  <property fmtid="{D5CDD505-2E9C-101B-9397-08002B2CF9AE}" pid="16" name="Follow-up">
    <vt:bool>false</vt:bool>
  </property>
  <property fmtid="{D5CDD505-2E9C-101B-9397-08002B2CF9AE}" pid="17" name="Stakeholder_x0020_5">
    <vt:lpwstr/>
  </property>
  <property fmtid="{D5CDD505-2E9C-101B-9397-08002B2CF9AE}" pid="18" name="Stakeholder 5">
    <vt:lpwstr/>
  </property>
  <property fmtid="{D5CDD505-2E9C-101B-9397-08002B2CF9AE}" pid="19" name="Stakeholder 3">
    <vt:lpwstr/>
  </property>
  <property fmtid="{D5CDD505-2E9C-101B-9397-08002B2CF9AE}" pid="20" name="Stakeholder 4">
    <vt:lpwstr/>
  </property>
</Properties>
</file>